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codeName="Ta_delovni_zvezek" autoCompressPictures="0"/>
  <mc:AlternateContent xmlns:mc="http://schemas.openxmlformats.org/markup-compatibility/2006">
    <mc:Choice Requires="x15">
      <x15ac:absPath xmlns:x15ac="http://schemas.microsoft.com/office/spreadsheetml/2010/11/ac" url="C:\Users\aleksandra\Desktop\"/>
    </mc:Choice>
  </mc:AlternateContent>
  <xr:revisionPtr revIDLastSave="0" documentId="13_ncr:1_{A01AF44B-9F3A-4AA6-ACC5-B56598D8BC88}" xr6:coauthVersionLast="47" xr6:coauthVersionMax="47" xr10:uidLastSave="{00000000-0000-0000-0000-000000000000}"/>
  <bookViews>
    <workbookView xWindow="-28920" yWindow="-120" windowWidth="29040" windowHeight="15720" tabRatio="846" activeTab="1" xr2:uid="{00000000-000D-0000-FFFF-FFFF00000000}"/>
  </bookViews>
  <sheets>
    <sheet name="Summary of order" sheetId="11" r:id="rId1"/>
    <sheet name="Simpl. all tex.-dual tex" sheetId="5" r:id="rId2"/>
    <sheet name="(more) Simpl. textures" sheetId="21" r:id="rId3"/>
    <sheet name="Simpl. &amp; Wide boyz" sheetId="27" r:id="rId4"/>
    <sheet name="PRODUCTION LIST WIDE BOYZ" sheetId="25" state="hidden" r:id="rId5"/>
    <sheet name="PACKING LIST WIDE BOYZ" sheetId="26" state="hidden" r:id="rId6"/>
    <sheet name="PROD. LIST (more)Simpl tex" sheetId="22" state="hidden" r:id="rId7"/>
    <sheet name="PACK. LIST (more)Simpl tex." sheetId="23" state="hidden" r:id="rId8"/>
    <sheet name="PRODUCTION LIST TEX&amp;DUAL TEX" sheetId="7" state="hidden" r:id="rId9"/>
    <sheet name="PAKIRANJE   (2)" sheetId="28" state="hidden" r:id="rId10"/>
    <sheet name="PACKING LIST TEX.&amp;DUAL TEX." sheetId="12" state="hidden" r:id="rId11"/>
    <sheet name="Uvoz za Vasco" sheetId="19" state="hidden" r:id="rId12"/>
    <sheet name="sum simpl" sheetId="9" state="hidden" r:id="rId13"/>
  </sheets>
  <definedNames>
    <definedName name="_xlnm._FilterDatabase" localSheetId="2" hidden="1">'(more) Simpl. textures'!$P$6:$Q$501</definedName>
    <definedName name="_xlnm._FilterDatabase" localSheetId="7" hidden="1">'PACK. LIST (more)Simpl tex.'!$E$2:$E$498</definedName>
    <definedName name="_xlnm._FilterDatabase" localSheetId="10" hidden="1">'PACKING LIST TEX.&amp;DUAL TEX.'!$R$2:$R$339</definedName>
    <definedName name="_xlnm._FilterDatabase" localSheetId="5" hidden="1">'PACKING LIST WIDE BOYZ'!$D$2:$D$15</definedName>
    <definedName name="_xlnm._FilterDatabase" localSheetId="6" hidden="1">'PROD. LIST (more)Simpl tex'!$F$5:$F$178</definedName>
    <definedName name="_xlnm._FilterDatabase" localSheetId="8" hidden="1">'PRODUCTION LIST TEX&amp;DUAL TEX'!$Q$5:$Q$178</definedName>
    <definedName name="_xlnm._FilterDatabase" localSheetId="4" hidden="1">'PRODUCTION LIST WIDE BOYZ'!$E$5:$E$12</definedName>
    <definedName name="_xlnm._FilterDatabase" localSheetId="3" hidden="1">'Simpl. &amp; Wide boyz'!$P$6:$Q$11</definedName>
    <definedName name="_xlnm._FilterDatabase" localSheetId="1" hidden="1">'Simpl. all tex.-dual tex'!$AB$6:$AC$341</definedName>
    <definedName name="_xlnm._FilterDatabase" localSheetId="11" hidden="1">'Uvoz za Vasco'!$A$9:$S$5257</definedName>
    <definedName name="_xlnm.Print_Area" localSheetId="7">'PACK. LIST (more)Simpl tex.'!$A$1:$G$502</definedName>
    <definedName name="_xlnm.Print_Area" localSheetId="10">'PACKING LIST TEX.&amp;DUAL TEX.'!$A$1:$R$339</definedName>
    <definedName name="_xlnm.Print_Area" localSheetId="5">'PACKING LIST WIDE BOYZ'!$A$1:$F$19</definedName>
    <definedName name="_xlnm.Print_Area" localSheetId="9">'PAKIRANJE   (2)'!$A$1:$K$35</definedName>
    <definedName name="_xlnm.Print_Area" localSheetId="6">'PROD. LIST (more)Simpl tex'!$A$1:$K$498</definedName>
    <definedName name="_xlnm.Print_Area" localSheetId="8">'PRODUCTION LIST TEX&amp;DUAL TEX'!$A$1:$S$338</definedName>
    <definedName name="_xlnm.Print_Area" localSheetId="4">'PRODUCTION LIST WIDE BOYZ'!$A$1:$J$12</definedName>
    <definedName name="_xlnm.Print_Titles" localSheetId="7">'PACK. LIST (more)Simpl tex.'!$2:$2</definedName>
    <definedName name="_xlnm.Print_Titles" localSheetId="10">'PACKING LIST TEX.&amp;DUAL TEX.'!$2:$2</definedName>
    <definedName name="_xlnm.Print_Titles" localSheetId="5">'PACKING LIST WIDE BOYZ'!$2:$2</definedName>
    <definedName name="_xlnm.Print_Titles" localSheetId="6">'PROD. LIST (more)Simpl tex'!$5:$5</definedName>
    <definedName name="_xlnm.Print_Titles" localSheetId="8">'PRODUCTION LIST TEX&amp;DUAL TEX'!$5:$5</definedName>
    <definedName name="_xlnm.Print_Titles" localSheetId="4">'PRODUCTION LIST WIDE BOYZ'!$5:$5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22" l="1"/>
  <c r="J3" i="22"/>
  <c r="B6" i="25"/>
  <c r="D6" i="25"/>
  <c r="E6" i="25" s="1"/>
  <c r="B7" i="25"/>
  <c r="D7" i="25"/>
  <c r="E7" i="25" s="1"/>
  <c r="B8" i="25"/>
  <c r="D8" i="25"/>
  <c r="E8" i="25" s="1"/>
  <c r="B9" i="25"/>
  <c r="D9" i="25"/>
  <c r="E9" i="25" s="1"/>
  <c r="BM10" i="5"/>
  <c r="BM11" i="5"/>
  <c r="BM12" i="5"/>
  <c r="BM13" i="5"/>
  <c r="BM14" i="5"/>
  <c r="BM15" i="5"/>
  <c r="BM16" i="5"/>
  <c r="BM17" i="5"/>
  <c r="BM18" i="5"/>
  <c r="BM19" i="5"/>
  <c r="BM20" i="5"/>
  <c r="BM21" i="5"/>
  <c r="BM22" i="5"/>
  <c r="BM23" i="5"/>
  <c r="BM24" i="5"/>
  <c r="BM25" i="5"/>
  <c r="BM26" i="5"/>
  <c r="BM27" i="5"/>
  <c r="BM28" i="5"/>
  <c r="BM29" i="5"/>
  <c r="BM30" i="5"/>
  <c r="BM31" i="5"/>
  <c r="BM32" i="5"/>
  <c r="BM33" i="5"/>
  <c r="BM34" i="5"/>
  <c r="BM35" i="5"/>
  <c r="BM36" i="5"/>
  <c r="BM37" i="5"/>
  <c r="BM38" i="5"/>
  <c r="BM39" i="5"/>
  <c r="BM40" i="5"/>
  <c r="BM41" i="5"/>
  <c r="BM42" i="5"/>
  <c r="BM43" i="5"/>
  <c r="BM44" i="5"/>
  <c r="BM45" i="5"/>
  <c r="BM46" i="5"/>
  <c r="BM47" i="5"/>
  <c r="BM48" i="5"/>
  <c r="BM49" i="5"/>
  <c r="BM50" i="5"/>
  <c r="BM51" i="5"/>
  <c r="BM52" i="5"/>
  <c r="BM53" i="5"/>
  <c r="BM54" i="5"/>
  <c r="BM55" i="5"/>
  <c r="BM56" i="5"/>
  <c r="BM57" i="5"/>
  <c r="BM58" i="5"/>
  <c r="BM59" i="5"/>
  <c r="BM60" i="5"/>
  <c r="BM61" i="5"/>
  <c r="BM62" i="5"/>
  <c r="BM63" i="5"/>
  <c r="BM64" i="5"/>
  <c r="BM65" i="5"/>
  <c r="BM66" i="5"/>
  <c r="BM67" i="5"/>
  <c r="BM68" i="5"/>
  <c r="BM69" i="5"/>
  <c r="BM70" i="5"/>
  <c r="BM71" i="5"/>
  <c r="BM72" i="5"/>
  <c r="BM73" i="5"/>
  <c r="BM74" i="5"/>
  <c r="BM75" i="5"/>
  <c r="BM76" i="5"/>
  <c r="BM77" i="5"/>
  <c r="BM78" i="5"/>
  <c r="BM79" i="5"/>
  <c r="BM80" i="5"/>
  <c r="BM81" i="5"/>
  <c r="BM82" i="5"/>
  <c r="BM83" i="5"/>
  <c r="BM84" i="5"/>
  <c r="BM85" i="5"/>
  <c r="BM86" i="5"/>
  <c r="BM87" i="5"/>
  <c r="BM88" i="5"/>
  <c r="BM89" i="5"/>
  <c r="BM90" i="5"/>
  <c r="BM91" i="5"/>
  <c r="BM92" i="5"/>
  <c r="BM93" i="5"/>
  <c r="BM94" i="5"/>
  <c r="BM95" i="5"/>
  <c r="BM96" i="5"/>
  <c r="BM97" i="5"/>
  <c r="BM98" i="5"/>
  <c r="BM99" i="5"/>
  <c r="BM100" i="5"/>
  <c r="BM101" i="5"/>
  <c r="BM102" i="5"/>
  <c r="BM103" i="5"/>
  <c r="BM104" i="5"/>
  <c r="BM105" i="5"/>
  <c r="BM106" i="5"/>
  <c r="BM107" i="5"/>
  <c r="BM108" i="5"/>
  <c r="BM109" i="5"/>
  <c r="BM110" i="5"/>
  <c r="BM111" i="5"/>
  <c r="BM112" i="5"/>
  <c r="BM113" i="5"/>
  <c r="BM114" i="5"/>
  <c r="BM115" i="5"/>
  <c r="BM116" i="5"/>
  <c r="BM117" i="5"/>
  <c r="BM118" i="5"/>
  <c r="BM119" i="5"/>
  <c r="BM120" i="5"/>
  <c r="BM121" i="5"/>
  <c r="BM122" i="5"/>
  <c r="BM123" i="5"/>
  <c r="BM124" i="5"/>
  <c r="BM125" i="5"/>
  <c r="BM126" i="5"/>
  <c r="BM127" i="5"/>
  <c r="BM128" i="5"/>
  <c r="BM129" i="5"/>
  <c r="BM130" i="5"/>
  <c r="BM131" i="5"/>
  <c r="BM132" i="5"/>
  <c r="BM133" i="5"/>
  <c r="BM134" i="5"/>
  <c r="BM135" i="5"/>
  <c r="BM136" i="5"/>
  <c r="BM137" i="5"/>
  <c r="BM138" i="5"/>
  <c r="BM139" i="5"/>
  <c r="BM140" i="5"/>
  <c r="BM141" i="5"/>
  <c r="BM142" i="5"/>
  <c r="BM143" i="5"/>
  <c r="BM144" i="5"/>
  <c r="BM145" i="5"/>
  <c r="BM146" i="5"/>
  <c r="BM147" i="5"/>
  <c r="BM148" i="5"/>
  <c r="BM149" i="5"/>
  <c r="BM150" i="5"/>
  <c r="BM151" i="5"/>
  <c r="BM152" i="5"/>
  <c r="BM153" i="5"/>
  <c r="BM154" i="5"/>
  <c r="BM155" i="5"/>
  <c r="BM156" i="5"/>
  <c r="BM157" i="5"/>
  <c r="BM158" i="5"/>
  <c r="BM159" i="5"/>
  <c r="BM160" i="5"/>
  <c r="BM161" i="5"/>
  <c r="BM162" i="5"/>
  <c r="BM163" i="5"/>
  <c r="BM164" i="5"/>
  <c r="BM165" i="5"/>
  <c r="BM166" i="5"/>
  <c r="BM167" i="5"/>
  <c r="BM168" i="5"/>
  <c r="BM169" i="5"/>
  <c r="BM170" i="5"/>
  <c r="BM171" i="5"/>
  <c r="BM172" i="5"/>
  <c r="BM173" i="5"/>
  <c r="BM174" i="5"/>
  <c r="BM175" i="5"/>
  <c r="BM176" i="5"/>
  <c r="BM177" i="5"/>
  <c r="BM178" i="5"/>
  <c r="BM179" i="5"/>
  <c r="BM180" i="5"/>
  <c r="BM181" i="5"/>
  <c r="BM182" i="5"/>
  <c r="BM183" i="5"/>
  <c r="BM184" i="5"/>
  <c r="BM185" i="5"/>
  <c r="BM186" i="5"/>
  <c r="BM187" i="5"/>
  <c r="BM188" i="5"/>
  <c r="BM189" i="5"/>
  <c r="BM190" i="5"/>
  <c r="BM191" i="5"/>
  <c r="BM192" i="5"/>
  <c r="BM193" i="5"/>
  <c r="BM194" i="5"/>
  <c r="BM195" i="5"/>
  <c r="BM196" i="5"/>
  <c r="BM197" i="5"/>
  <c r="BM198" i="5"/>
  <c r="BM199" i="5"/>
  <c r="BM200" i="5"/>
  <c r="BM201" i="5"/>
  <c r="BM202" i="5"/>
  <c r="BM203" i="5"/>
  <c r="BM204" i="5"/>
  <c r="BM205" i="5"/>
  <c r="BM206" i="5"/>
  <c r="BM207" i="5"/>
  <c r="BM208" i="5"/>
  <c r="BM209" i="5"/>
  <c r="BM210" i="5"/>
  <c r="BM211" i="5"/>
  <c r="BM212" i="5"/>
  <c r="BM213" i="5"/>
  <c r="BM214" i="5"/>
  <c r="BM215" i="5"/>
  <c r="BM216" i="5"/>
  <c r="BM217" i="5"/>
  <c r="BM218" i="5"/>
  <c r="BM219" i="5"/>
  <c r="BM220" i="5"/>
  <c r="BM221" i="5"/>
  <c r="BM222" i="5"/>
  <c r="BM223" i="5"/>
  <c r="BM224" i="5"/>
  <c r="BM225" i="5"/>
  <c r="BM226" i="5"/>
  <c r="BM227" i="5"/>
  <c r="BM228" i="5"/>
  <c r="BM229" i="5"/>
  <c r="BM230" i="5"/>
  <c r="BM231" i="5"/>
  <c r="BM232" i="5"/>
  <c r="BM233" i="5"/>
  <c r="BM234" i="5"/>
  <c r="BM235" i="5"/>
  <c r="BM236" i="5"/>
  <c r="BM237" i="5"/>
  <c r="BM238" i="5"/>
  <c r="BM239" i="5"/>
  <c r="BM240" i="5"/>
  <c r="BM241" i="5"/>
  <c r="BM242" i="5"/>
  <c r="BM243" i="5"/>
  <c r="BM244" i="5"/>
  <c r="BM245" i="5"/>
  <c r="BM246" i="5"/>
  <c r="BM247" i="5"/>
  <c r="BM248" i="5"/>
  <c r="BM249" i="5"/>
  <c r="BM250" i="5"/>
  <c r="BM251" i="5"/>
  <c r="BM252" i="5"/>
  <c r="BM253" i="5"/>
  <c r="BM254" i="5"/>
  <c r="BM255" i="5"/>
  <c r="BM256" i="5"/>
  <c r="BM257" i="5"/>
  <c r="BM258" i="5"/>
  <c r="BM259" i="5"/>
  <c r="BM260" i="5"/>
  <c r="BM261" i="5"/>
  <c r="BM262" i="5"/>
  <c r="BM263" i="5"/>
  <c r="BM264" i="5"/>
  <c r="BM265" i="5"/>
  <c r="BM266" i="5"/>
  <c r="BM267" i="5"/>
  <c r="BM268" i="5"/>
  <c r="BM269" i="5"/>
  <c r="BM270" i="5"/>
  <c r="BM271" i="5"/>
  <c r="BM272" i="5"/>
  <c r="BM273" i="5"/>
  <c r="BM274" i="5"/>
  <c r="BM275" i="5"/>
  <c r="BM276" i="5"/>
  <c r="BM277" i="5"/>
  <c r="BM278" i="5"/>
  <c r="BM279" i="5"/>
  <c r="BM280" i="5"/>
  <c r="BM281" i="5"/>
  <c r="BM282" i="5"/>
  <c r="BM283" i="5"/>
  <c r="BM284" i="5"/>
  <c r="BM285" i="5"/>
  <c r="BM286" i="5"/>
  <c r="BM287" i="5"/>
  <c r="BM288" i="5"/>
  <c r="BM289" i="5"/>
  <c r="BM290" i="5"/>
  <c r="BM291" i="5"/>
  <c r="BM292" i="5"/>
  <c r="BM293" i="5"/>
  <c r="BM294" i="5"/>
  <c r="BM295" i="5"/>
  <c r="BM296" i="5"/>
  <c r="BM297" i="5"/>
  <c r="BM298" i="5"/>
  <c r="BM299" i="5"/>
  <c r="BM300" i="5"/>
  <c r="BM301" i="5"/>
  <c r="BM302" i="5"/>
  <c r="BM303" i="5"/>
  <c r="BM304" i="5"/>
  <c r="BM305" i="5"/>
  <c r="BM306" i="5"/>
  <c r="BM307" i="5"/>
  <c r="BM308" i="5"/>
  <c r="BM309" i="5"/>
  <c r="BM310" i="5"/>
  <c r="BM311" i="5"/>
  <c r="BM312" i="5"/>
  <c r="BM313" i="5"/>
  <c r="BM314" i="5"/>
  <c r="BM315" i="5"/>
  <c r="BM316" i="5"/>
  <c r="BM317" i="5"/>
  <c r="BM318" i="5"/>
  <c r="BM319" i="5"/>
  <c r="BM320" i="5"/>
  <c r="BM321" i="5"/>
  <c r="BM322" i="5"/>
  <c r="BM323" i="5"/>
  <c r="BM324" i="5"/>
  <c r="BM325" i="5"/>
  <c r="BM326" i="5"/>
  <c r="BM327" i="5"/>
  <c r="BM328" i="5"/>
  <c r="BM329" i="5"/>
  <c r="BM330" i="5"/>
  <c r="BM331" i="5"/>
  <c r="BM332" i="5"/>
  <c r="BM333" i="5"/>
  <c r="BM334" i="5"/>
  <c r="BM335" i="5"/>
  <c r="BM336" i="5"/>
  <c r="BM337" i="5"/>
  <c r="BM338" i="5"/>
  <c r="BM339" i="5"/>
  <c r="BM340" i="5"/>
  <c r="BM341" i="5"/>
  <c r="BM9" i="5"/>
  <c r="C8" i="26"/>
  <c r="D8" i="26" s="1"/>
  <c r="C9" i="26"/>
  <c r="D9" i="26" s="1"/>
  <c r="C7" i="26"/>
  <c r="F9" i="25" l="1"/>
  <c r="G9" i="25"/>
  <c r="F8" i="25"/>
  <c r="G8" i="25"/>
  <c r="F7" i="25"/>
  <c r="G7" i="25"/>
  <c r="F6" i="25"/>
  <c r="G6" i="25"/>
  <c r="I3" i="28"/>
  <c r="A3" i="28"/>
  <c r="K9" i="19" l="1"/>
  <c r="M2" i="27" l="1"/>
  <c r="C4" i="26"/>
  <c r="D4" i="26" s="1"/>
  <c r="C5" i="26"/>
  <c r="D5" i="26" s="1"/>
  <c r="C6" i="26"/>
  <c r="D6" i="26" s="1"/>
  <c r="D7" i="26"/>
  <c r="E2" i="26" s="1"/>
  <c r="C10" i="26"/>
  <c r="D10" i="26" s="1"/>
  <c r="C11" i="26"/>
  <c r="D11" i="26" s="1"/>
  <c r="C12" i="26"/>
  <c r="D12" i="26" s="1"/>
  <c r="C13" i="26"/>
  <c r="D13" i="26" s="1"/>
  <c r="C3" i="26"/>
  <c r="B4" i="26"/>
  <c r="B5" i="26"/>
  <c r="B6" i="26"/>
  <c r="B7" i="26"/>
  <c r="B8" i="26"/>
  <c r="B9" i="26"/>
  <c r="B10" i="26"/>
  <c r="B11" i="26"/>
  <c r="B12" i="26"/>
  <c r="B13" i="26"/>
  <c r="B3" i="26"/>
  <c r="D13" i="25"/>
  <c r="E13" i="25" s="1"/>
  <c r="G13" i="25" s="1"/>
  <c r="D14" i="25"/>
  <c r="E14" i="25" s="1"/>
  <c r="G14" i="25" s="1"/>
  <c r="D15" i="25"/>
  <c r="E15" i="25" s="1"/>
  <c r="G15" i="25" s="1"/>
  <c r="D16" i="25"/>
  <c r="E16" i="25" s="1"/>
  <c r="G16" i="25" s="1"/>
  <c r="B16" i="25"/>
  <c r="B13" i="25"/>
  <c r="B14" i="25"/>
  <c r="B15" i="25"/>
  <c r="F14" i="25" l="1"/>
  <c r="F16" i="25"/>
  <c r="F13" i="25"/>
  <c r="F15" i="25"/>
  <c r="A5250" i="19" l="1"/>
  <c r="A5251" i="19"/>
  <c r="A5252" i="19"/>
  <c r="A5253" i="19"/>
  <c r="A5254" i="19"/>
  <c r="A5255" i="19"/>
  <c r="A5256" i="19"/>
  <c r="A5257" i="19"/>
  <c r="A5249" i="19"/>
  <c r="A5248" i="19"/>
  <c r="A5247" i="19"/>
  <c r="D324" i="12"/>
  <c r="E324" i="12"/>
  <c r="F324" i="12"/>
  <c r="G324" i="12"/>
  <c r="H324" i="12"/>
  <c r="I324" i="12"/>
  <c r="J324" i="12"/>
  <c r="K324" i="12"/>
  <c r="L324" i="12"/>
  <c r="M324" i="12"/>
  <c r="N324" i="12"/>
  <c r="O324" i="12"/>
  <c r="P324" i="12"/>
  <c r="Q324" i="12"/>
  <c r="D325" i="12"/>
  <c r="E325" i="12"/>
  <c r="F325" i="12"/>
  <c r="G325" i="12"/>
  <c r="H325" i="12"/>
  <c r="I325" i="12"/>
  <c r="J325" i="12"/>
  <c r="K325" i="12"/>
  <c r="L325" i="12"/>
  <c r="M325" i="12"/>
  <c r="N325" i="12"/>
  <c r="O325" i="12"/>
  <c r="P325" i="12"/>
  <c r="Q325" i="12"/>
  <c r="D326" i="12"/>
  <c r="E326" i="12"/>
  <c r="F326" i="12"/>
  <c r="G326" i="12"/>
  <c r="H326" i="12"/>
  <c r="I326" i="12"/>
  <c r="J326" i="12"/>
  <c r="K326" i="12"/>
  <c r="L326" i="12"/>
  <c r="M326" i="12"/>
  <c r="N326" i="12"/>
  <c r="O326" i="12"/>
  <c r="P326" i="12"/>
  <c r="Q326" i="12"/>
  <c r="D327" i="12"/>
  <c r="E327" i="12"/>
  <c r="F327" i="12"/>
  <c r="G327" i="12"/>
  <c r="H327" i="12"/>
  <c r="I327" i="12"/>
  <c r="J327" i="12"/>
  <c r="K327" i="12"/>
  <c r="L327" i="12"/>
  <c r="M327" i="12"/>
  <c r="N327" i="12"/>
  <c r="O327" i="12"/>
  <c r="P327" i="12"/>
  <c r="Q327" i="12"/>
  <c r="D328" i="12"/>
  <c r="E328" i="12"/>
  <c r="F328" i="12"/>
  <c r="G328" i="12"/>
  <c r="H328" i="12"/>
  <c r="I328" i="12"/>
  <c r="J328" i="12"/>
  <c r="K328" i="12"/>
  <c r="L328" i="12"/>
  <c r="M328" i="12"/>
  <c r="N328" i="12"/>
  <c r="O328" i="12"/>
  <c r="P328" i="12"/>
  <c r="Q328" i="12"/>
  <c r="D329" i="12"/>
  <c r="E329" i="12"/>
  <c r="F329" i="12"/>
  <c r="G329" i="12"/>
  <c r="H329" i="12"/>
  <c r="I329" i="12"/>
  <c r="J329" i="12"/>
  <c r="K329" i="12"/>
  <c r="L329" i="12"/>
  <c r="M329" i="12"/>
  <c r="N329" i="12"/>
  <c r="O329" i="12"/>
  <c r="P329" i="12"/>
  <c r="Q329" i="12"/>
  <c r="D330" i="12"/>
  <c r="E330" i="12"/>
  <c r="F330" i="12"/>
  <c r="G330" i="12"/>
  <c r="H330" i="12"/>
  <c r="I330" i="12"/>
  <c r="J330" i="12"/>
  <c r="K330" i="12"/>
  <c r="L330" i="12"/>
  <c r="M330" i="12"/>
  <c r="N330" i="12"/>
  <c r="O330" i="12"/>
  <c r="P330" i="12"/>
  <c r="Q330" i="12"/>
  <c r="D331" i="12"/>
  <c r="E331" i="12"/>
  <c r="F331" i="12"/>
  <c r="G331" i="12"/>
  <c r="H331" i="12"/>
  <c r="I331" i="12"/>
  <c r="J331" i="12"/>
  <c r="K331" i="12"/>
  <c r="L331" i="12"/>
  <c r="M331" i="12"/>
  <c r="N331" i="12"/>
  <c r="O331" i="12"/>
  <c r="P331" i="12"/>
  <c r="Q331" i="12"/>
  <c r="D332" i="12"/>
  <c r="E332" i="12"/>
  <c r="F332" i="12"/>
  <c r="G332" i="12"/>
  <c r="H332" i="12"/>
  <c r="I332" i="12"/>
  <c r="J332" i="12"/>
  <c r="K332" i="12"/>
  <c r="L332" i="12"/>
  <c r="M332" i="12"/>
  <c r="N332" i="12"/>
  <c r="O332" i="12"/>
  <c r="P332" i="12"/>
  <c r="Q332" i="12"/>
  <c r="D333" i="12"/>
  <c r="E333" i="12"/>
  <c r="F333" i="12"/>
  <c r="G333" i="12"/>
  <c r="H333" i="12"/>
  <c r="I333" i="12"/>
  <c r="J333" i="12"/>
  <c r="K333" i="12"/>
  <c r="L333" i="12"/>
  <c r="M333" i="12"/>
  <c r="N333" i="12"/>
  <c r="O333" i="12"/>
  <c r="P333" i="12"/>
  <c r="Q333" i="12"/>
  <c r="D334" i="12"/>
  <c r="E334" i="12"/>
  <c r="F334" i="12"/>
  <c r="G334" i="12"/>
  <c r="H334" i="12"/>
  <c r="I334" i="12"/>
  <c r="J334" i="12"/>
  <c r="K334" i="12"/>
  <c r="L334" i="12"/>
  <c r="M334" i="12"/>
  <c r="N334" i="12"/>
  <c r="O334" i="12"/>
  <c r="P334" i="12"/>
  <c r="Q334" i="12"/>
  <c r="D335" i="12"/>
  <c r="E335" i="12"/>
  <c r="F335" i="12"/>
  <c r="G335" i="12"/>
  <c r="H335" i="12"/>
  <c r="I335" i="12"/>
  <c r="J335" i="12"/>
  <c r="K335" i="12"/>
  <c r="L335" i="12"/>
  <c r="M335" i="12"/>
  <c r="N335" i="12"/>
  <c r="O335" i="12"/>
  <c r="P335" i="12"/>
  <c r="Q335" i="12"/>
  <c r="D322" i="12"/>
  <c r="E322" i="12"/>
  <c r="F322" i="12"/>
  <c r="G322" i="12"/>
  <c r="H322" i="12"/>
  <c r="I322" i="12"/>
  <c r="J322" i="12"/>
  <c r="K322" i="12"/>
  <c r="L322" i="12"/>
  <c r="M322" i="12"/>
  <c r="N322" i="12"/>
  <c r="O322" i="12"/>
  <c r="P322" i="12"/>
  <c r="Q322" i="12"/>
  <c r="C333" i="12"/>
  <c r="C334" i="12"/>
  <c r="C335" i="12"/>
  <c r="C329" i="12"/>
  <c r="C330" i="12"/>
  <c r="C331" i="12"/>
  <c r="C332" i="12"/>
  <c r="C323" i="12"/>
  <c r="C324" i="12"/>
  <c r="C325" i="12"/>
  <c r="C326" i="12"/>
  <c r="C327" i="12"/>
  <c r="C328" i="12"/>
  <c r="C322" i="12"/>
  <c r="C327" i="7"/>
  <c r="D327" i="7"/>
  <c r="E327" i="7"/>
  <c r="F327" i="7"/>
  <c r="G327" i="7"/>
  <c r="H327" i="7"/>
  <c r="I327" i="7"/>
  <c r="J327" i="7"/>
  <c r="K327" i="7"/>
  <c r="L327" i="7"/>
  <c r="M327" i="7"/>
  <c r="N327" i="7"/>
  <c r="O327" i="7"/>
  <c r="P327" i="7"/>
  <c r="C328" i="7"/>
  <c r="D328" i="7"/>
  <c r="E328" i="7"/>
  <c r="F328" i="7"/>
  <c r="G328" i="7"/>
  <c r="H328" i="7"/>
  <c r="I328" i="7"/>
  <c r="J328" i="7"/>
  <c r="K328" i="7"/>
  <c r="L328" i="7"/>
  <c r="M328" i="7"/>
  <c r="N328" i="7"/>
  <c r="O328" i="7"/>
  <c r="P328" i="7"/>
  <c r="C329" i="7"/>
  <c r="D329" i="7"/>
  <c r="E329" i="7"/>
  <c r="F329" i="7"/>
  <c r="G329" i="7"/>
  <c r="H329" i="7"/>
  <c r="I329" i="7"/>
  <c r="J329" i="7"/>
  <c r="K329" i="7"/>
  <c r="L329" i="7"/>
  <c r="M329" i="7"/>
  <c r="N329" i="7"/>
  <c r="O329" i="7"/>
  <c r="P329" i="7"/>
  <c r="C330" i="7"/>
  <c r="D330" i="7"/>
  <c r="E330" i="7"/>
  <c r="F330" i="7"/>
  <c r="G330" i="7"/>
  <c r="H330" i="7"/>
  <c r="I330" i="7"/>
  <c r="J330" i="7"/>
  <c r="K330" i="7"/>
  <c r="L330" i="7"/>
  <c r="M330" i="7"/>
  <c r="N330" i="7"/>
  <c r="O330" i="7"/>
  <c r="P330" i="7"/>
  <c r="C331" i="7"/>
  <c r="D331" i="7"/>
  <c r="E331" i="7"/>
  <c r="F331" i="7"/>
  <c r="G331" i="7"/>
  <c r="H331" i="7"/>
  <c r="I331" i="7"/>
  <c r="J331" i="7"/>
  <c r="K331" i="7"/>
  <c r="L331" i="7"/>
  <c r="M331" i="7"/>
  <c r="N331" i="7"/>
  <c r="O331" i="7"/>
  <c r="P331" i="7"/>
  <c r="C332" i="7"/>
  <c r="D332" i="7"/>
  <c r="E332" i="7"/>
  <c r="F332" i="7"/>
  <c r="G332" i="7"/>
  <c r="H332" i="7"/>
  <c r="I332" i="7"/>
  <c r="J332" i="7"/>
  <c r="K332" i="7"/>
  <c r="L332" i="7"/>
  <c r="M332" i="7"/>
  <c r="N332" i="7"/>
  <c r="O332" i="7"/>
  <c r="P332" i="7"/>
  <c r="C333" i="7"/>
  <c r="D333" i="7"/>
  <c r="E333" i="7"/>
  <c r="F333" i="7"/>
  <c r="G333" i="7"/>
  <c r="H333" i="7"/>
  <c r="I333" i="7"/>
  <c r="J333" i="7"/>
  <c r="K333" i="7"/>
  <c r="L333" i="7"/>
  <c r="M333" i="7"/>
  <c r="N333" i="7"/>
  <c r="O333" i="7"/>
  <c r="P333" i="7"/>
  <c r="C334" i="7"/>
  <c r="D334" i="7"/>
  <c r="E334" i="7"/>
  <c r="F334" i="7"/>
  <c r="G334" i="7"/>
  <c r="H334" i="7"/>
  <c r="I334" i="7"/>
  <c r="J334" i="7"/>
  <c r="K334" i="7"/>
  <c r="L334" i="7"/>
  <c r="M334" i="7"/>
  <c r="N334" i="7"/>
  <c r="O334" i="7"/>
  <c r="P334" i="7"/>
  <c r="C335" i="7"/>
  <c r="D335" i="7"/>
  <c r="E335" i="7"/>
  <c r="F335" i="7"/>
  <c r="G335" i="7"/>
  <c r="H335" i="7"/>
  <c r="I335" i="7"/>
  <c r="J335" i="7"/>
  <c r="K335" i="7"/>
  <c r="L335" i="7"/>
  <c r="M335" i="7"/>
  <c r="N335" i="7"/>
  <c r="O335" i="7"/>
  <c r="P335" i="7"/>
  <c r="C336" i="7"/>
  <c r="D336" i="7"/>
  <c r="E336" i="7"/>
  <c r="F336" i="7"/>
  <c r="G336" i="7"/>
  <c r="H336" i="7"/>
  <c r="I336" i="7"/>
  <c r="J336" i="7"/>
  <c r="K336" i="7"/>
  <c r="L336" i="7"/>
  <c r="M336" i="7"/>
  <c r="N336" i="7"/>
  <c r="O336" i="7"/>
  <c r="P336" i="7"/>
  <c r="C337" i="7"/>
  <c r="D337" i="7"/>
  <c r="E337" i="7"/>
  <c r="F337" i="7"/>
  <c r="G337" i="7"/>
  <c r="H337" i="7"/>
  <c r="I337" i="7"/>
  <c r="J337" i="7"/>
  <c r="K337" i="7"/>
  <c r="L337" i="7"/>
  <c r="M337" i="7"/>
  <c r="N337" i="7"/>
  <c r="O337" i="7"/>
  <c r="P337" i="7"/>
  <c r="C338" i="7"/>
  <c r="D338" i="7"/>
  <c r="E338" i="7"/>
  <c r="F338" i="7"/>
  <c r="G338" i="7"/>
  <c r="H338" i="7"/>
  <c r="I338" i="7"/>
  <c r="J338" i="7"/>
  <c r="K338" i="7"/>
  <c r="L338" i="7"/>
  <c r="M338" i="7"/>
  <c r="N338" i="7"/>
  <c r="O338" i="7"/>
  <c r="P338" i="7"/>
  <c r="C325" i="7"/>
  <c r="D325" i="7"/>
  <c r="E325" i="7"/>
  <c r="F325" i="7"/>
  <c r="G325" i="7"/>
  <c r="H325" i="7"/>
  <c r="I325" i="7"/>
  <c r="J325" i="7"/>
  <c r="K325" i="7"/>
  <c r="L325" i="7"/>
  <c r="M325" i="7"/>
  <c r="N325" i="7"/>
  <c r="O325" i="7"/>
  <c r="P325" i="7"/>
  <c r="A325" i="7"/>
  <c r="A336" i="7"/>
  <c r="A337" i="7"/>
  <c r="A338" i="7"/>
  <c r="A327" i="7"/>
  <c r="A328" i="7"/>
  <c r="A329" i="7"/>
  <c r="A330" i="7"/>
  <c r="A331" i="7"/>
  <c r="A332" i="7"/>
  <c r="A333" i="7"/>
  <c r="A334" i="7"/>
  <c r="A335" i="7"/>
  <c r="A5240" i="19"/>
  <c r="A5241" i="19"/>
  <c r="A5242" i="19"/>
  <c r="A5243" i="19"/>
  <c r="A5244" i="19"/>
  <c r="A5245" i="19"/>
  <c r="A5246" i="19"/>
  <c r="A5233" i="19"/>
  <c r="A5234" i="19"/>
  <c r="A5235" i="19"/>
  <c r="A5236" i="19"/>
  <c r="A5237" i="19"/>
  <c r="A5238" i="19"/>
  <c r="A5239" i="19"/>
  <c r="AK328" i="5"/>
  <c r="AL328" i="5"/>
  <c r="AM328" i="5"/>
  <c r="AN328" i="5"/>
  <c r="AO328" i="5"/>
  <c r="AP328" i="5"/>
  <c r="AQ328" i="5"/>
  <c r="AR328" i="5"/>
  <c r="AS328" i="5"/>
  <c r="AT328" i="5"/>
  <c r="AU328" i="5"/>
  <c r="AV328" i="5"/>
  <c r="AW328" i="5"/>
  <c r="AK330" i="5"/>
  <c r="AL330" i="5"/>
  <c r="AM330" i="5"/>
  <c r="AN330" i="5"/>
  <c r="AO330" i="5"/>
  <c r="AP330" i="5"/>
  <c r="AQ330" i="5"/>
  <c r="AR330" i="5"/>
  <c r="AS330" i="5"/>
  <c r="AT330" i="5"/>
  <c r="AU330" i="5"/>
  <c r="AV330" i="5"/>
  <c r="AW330" i="5"/>
  <c r="AK332" i="5"/>
  <c r="AL332" i="5"/>
  <c r="AM332" i="5"/>
  <c r="AN332" i="5"/>
  <c r="AO332" i="5"/>
  <c r="AP332" i="5"/>
  <c r="AQ332" i="5"/>
  <c r="AR332" i="5"/>
  <c r="AS332" i="5"/>
  <c r="AT332" i="5"/>
  <c r="AU332" i="5"/>
  <c r="AV332" i="5"/>
  <c r="AW332" i="5"/>
  <c r="AK334" i="5"/>
  <c r="AL334" i="5"/>
  <c r="AM334" i="5"/>
  <c r="AN334" i="5"/>
  <c r="AO334" i="5"/>
  <c r="AP334" i="5"/>
  <c r="AQ334" i="5"/>
  <c r="AR334" i="5"/>
  <c r="AS334" i="5"/>
  <c r="AT334" i="5"/>
  <c r="AU334" i="5"/>
  <c r="AV334" i="5"/>
  <c r="AW334" i="5"/>
  <c r="AK336" i="5"/>
  <c r="AL336" i="5"/>
  <c r="AM336" i="5"/>
  <c r="AN336" i="5"/>
  <c r="AO336" i="5"/>
  <c r="AP336" i="5"/>
  <c r="AQ336" i="5"/>
  <c r="AR336" i="5"/>
  <c r="AS336" i="5"/>
  <c r="AT336" i="5"/>
  <c r="AU336" i="5"/>
  <c r="AV336" i="5"/>
  <c r="AW336" i="5"/>
  <c r="AK338" i="5"/>
  <c r="AL338" i="5"/>
  <c r="AM338" i="5"/>
  <c r="AN338" i="5"/>
  <c r="AO338" i="5"/>
  <c r="AP338" i="5"/>
  <c r="AQ338" i="5"/>
  <c r="AR338" i="5"/>
  <c r="AS338" i="5"/>
  <c r="AT338" i="5"/>
  <c r="AU338" i="5"/>
  <c r="AV338" i="5"/>
  <c r="AW338" i="5"/>
  <c r="AL340" i="5"/>
  <c r="AK340" i="5"/>
  <c r="AM340" i="5"/>
  <c r="AN340" i="5"/>
  <c r="AO340" i="5"/>
  <c r="AP340" i="5"/>
  <c r="AQ340" i="5"/>
  <c r="AR340" i="5"/>
  <c r="AS340" i="5"/>
  <c r="AT340" i="5"/>
  <c r="AU340" i="5"/>
  <c r="AV340" i="5"/>
  <c r="AW340" i="5"/>
  <c r="AJ340" i="5"/>
  <c r="AJ338" i="5"/>
  <c r="AJ336" i="5"/>
  <c r="AJ334" i="5"/>
  <c r="AJ332" i="5"/>
  <c r="AJ330" i="5"/>
  <c r="AJ328" i="5"/>
  <c r="BC330" i="5"/>
  <c r="BD330" i="5"/>
  <c r="BE330" i="5"/>
  <c r="BF330" i="5"/>
  <c r="BG330" i="5"/>
  <c r="BH330" i="5"/>
  <c r="BI330" i="5"/>
  <c r="BJ330" i="5"/>
  <c r="BK330" i="5"/>
  <c r="BN330" i="5"/>
  <c r="BP330" i="5"/>
  <c r="BQ330" i="5"/>
  <c r="BR330" i="5"/>
  <c r="BS330" i="5"/>
  <c r="BT330" i="5"/>
  <c r="BU330" i="5"/>
  <c r="BV330" i="5"/>
  <c r="BW330" i="5"/>
  <c r="BX330" i="5"/>
  <c r="BY330" i="5"/>
  <c r="BZ330" i="5"/>
  <c r="CA330" i="5"/>
  <c r="CB330" i="5"/>
  <c r="CC330" i="5"/>
  <c r="CD330" i="5"/>
  <c r="CE330" i="5"/>
  <c r="CF330" i="5"/>
  <c r="CG330" i="5"/>
  <c r="CH330" i="5"/>
  <c r="CI330" i="5"/>
  <c r="CJ330" i="5"/>
  <c r="BC331" i="5"/>
  <c r="BD331" i="5"/>
  <c r="BE331" i="5"/>
  <c r="BF331" i="5"/>
  <c r="BG331" i="5"/>
  <c r="BH331" i="5"/>
  <c r="BI331" i="5"/>
  <c r="BJ331" i="5"/>
  <c r="BK331" i="5"/>
  <c r="BN331" i="5"/>
  <c r="BP331" i="5"/>
  <c r="BQ331" i="5"/>
  <c r="BR331" i="5"/>
  <c r="BS331" i="5"/>
  <c r="BT331" i="5"/>
  <c r="BU331" i="5"/>
  <c r="BV331" i="5"/>
  <c r="BW331" i="5"/>
  <c r="BX331" i="5"/>
  <c r="BY331" i="5"/>
  <c r="BZ331" i="5"/>
  <c r="CA331" i="5"/>
  <c r="CB331" i="5"/>
  <c r="CC331" i="5"/>
  <c r="CD331" i="5"/>
  <c r="CE331" i="5"/>
  <c r="CF331" i="5"/>
  <c r="CG331" i="5"/>
  <c r="CH331" i="5"/>
  <c r="CI331" i="5"/>
  <c r="CJ331" i="5"/>
  <c r="BC332" i="5"/>
  <c r="BD332" i="5"/>
  <c r="BE332" i="5"/>
  <c r="BF332" i="5"/>
  <c r="BG332" i="5"/>
  <c r="BH332" i="5"/>
  <c r="BI332" i="5"/>
  <c r="BJ332" i="5"/>
  <c r="BK332" i="5"/>
  <c r="BN332" i="5"/>
  <c r="BP332" i="5"/>
  <c r="BQ332" i="5"/>
  <c r="BR332" i="5"/>
  <c r="BS332" i="5"/>
  <c r="BT332" i="5"/>
  <c r="BU332" i="5"/>
  <c r="BV332" i="5"/>
  <c r="BW332" i="5"/>
  <c r="BX332" i="5"/>
  <c r="BY332" i="5"/>
  <c r="BZ332" i="5"/>
  <c r="CA332" i="5"/>
  <c r="CB332" i="5"/>
  <c r="CC332" i="5"/>
  <c r="CD332" i="5"/>
  <c r="CE332" i="5"/>
  <c r="CF332" i="5"/>
  <c r="CG332" i="5"/>
  <c r="CH332" i="5"/>
  <c r="CI332" i="5"/>
  <c r="CJ332" i="5"/>
  <c r="BC333" i="5"/>
  <c r="BD333" i="5"/>
  <c r="BE333" i="5"/>
  <c r="BF333" i="5"/>
  <c r="BG333" i="5"/>
  <c r="BH333" i="5"/>
  <c r="BI333" i="5"/>
  <c r="BJ333" i="5"/>
  <c r="BK333" i="5"/>
  <c r="BN333" i="5"/>
  <c r="BP333" i="5"/>
  <c r="BQ333" i="5"/>
  <c r="BR333" i="5"/>
  <c r="BS333" i="5"/>
  <c r="BT333" i="5"/>
  <c r="BU333" i="5"/>
  <c r="BV333" i="5"/>
  <c r="BW333" i="5"/>
  <c r="BX333" i="5"/>
  <c r="BY333" i="5"/>
  <c r="BZ333" i="5"/>
  <c r="CA333" i="5"/>
  <c r="CB333" i="5"/>
  <c r="CC333" i="5"/>
  <c r="CD333" i="5"/>
  <c r="CE333" i="5"/>
  <c r="CF333" i="5"/>
  <c r="CG333" i="5"/>
  <c r="CH333" i="5"/>
  <c r="CI333" i="5"/>
  <c r="CJ333" i="5"/>
  <c r="BC334" i="5"/>
  <c r="BD334" i="5"/>
  <c r="BE334" i="5"/>
  <c r="BF334" i="5"/>
  <c r="BG334" i="5"/>
  <c r="BH334" i="5"/>
  <c r="BI334" i="5"/>
  <c r="BJ334" i="5"/>
  <c r="BK334" i="5"/>
  <c r="BN334" i="5"/>
  <c r="BP334" i="5"/>
  <c r="BQ334" i="5"/>
  <c r="BR334" i="5"/>
  <c r="BS334" i="5"/>
  <c r="BT334" i="5"/>
  <c r="BU334" i="5"/>
  <c r="BV334" i="5"/>
  <c r="BW334" i="5"/>
  <c r="BX334" i="5"/>
  <c r="BY334" i="5"/>
  <c r="BZ334" i="5"/>
  <c r="CA334" i="5"/>
  <c r="CB334" i="5"/>
  <c r="CC334" i="5"/>
  <c r="CD334" i="5"/>
  <c r="CE334" i="5"/>
  <c r="CF334" i="5"/>
  <c r="CG334" i="5"/>
  <c r="CH334" i="5"/>
  <c r="CI334" i="5"/>
  <c r="CJ334" i="5"/>
  <c r="BC335" i="5"/>
  <c r="BD335" i="5"/>
  <c r="BE335" i="5"/>
  <c r="BF335" i="5"/>
  <c r="BG335" i="5"/>
  <c r="BH335" i="5"/>
  <c r="BI335" i="5"/>
  <c r="BJ335" i="5"/>
  <c r="BK335" i="5"/>
  <c r="BN335" i="5"/>
  <c r="BP335" i="5"/>
  <c r="BQ335" i="5"/>
  <c r="BR335" i="5"/>
  <c r="BS335" i="5"/>
  <c r="BT335" i="5"/>
  <c r="BU335" i="5"/>
  <c r="BV335" i="5"/>
  <c r="BW335" i="5"/>
  <c r="BX335" i="5"/>
  <c r="BY335" i="5"/>
  <c r="BZ335" i="5"/>
  <c r="CA335" i="5"/>
  <c r="CB335" i="5"/>
  <c r="CC335" i="5"/>
  <c r="CD335" i="5"/>
  <c r="CE335" i="5"/>
  <c r="CF335" i="5"/>
  <c r="CG335" i="5"/>
  <c r="CH335" i="5"/>
  <c r="CI335" i="5"/>
  <c r="CJ335" i="5"/>
  <c r="BC336" i="5"/>
  <c r="BD336" i="5"/>
  <c r="BE336" i="5"/>
  <c r="BF336" i="5"/>
  <c r="BG336" i="5"/>
  <c r="BH336" i="5"/>
  <c r="BI336" i="5"/>
  <c r="BJ336" i="5"/>
  <c r="BK336" i="5"/>
  <c r="BN336" i="5"/>
  <c r="BP336" i="5"/>
  <c r="BQ336" i="5"/>
  <c r="BR336" i="5"/>
  <c r="BS336" i="5"/>
  <c r="BT336" i="5"/>
  <c r="BU336" i="5"/>
  <c r="BV336" i="5"/>
  <c r="BW336" i="5"/>
  <c r="BX336" i="5"/>
  <c r="BY336" i="5"/>
  <c r="BZ336" i="5"/>
  <c r="CA336" i="5"/>
  <c r="CB336" i="5"/>
  <c r="CC336" i="5"/>
  <c r="CD336" i="5"/>
  <c r="CE336" i="5"/>
  <c r="CF336" i="5"/>
  <c r="CG336" i="5"/>
  <c r="CH336" i="5"/>
  <c r="CI336" i="5"/>
  <c r="CJ336" i="5"/>
  <c r="BC337" i="5"/>
  <c r="BD337" i="5"/>
  <c r="BE337" i="5"/>
  <c r="BF337" i="5"/>
  <c r="BG337" i="5"/>
  <c r="BH337" i="5"/>
  <c r="BI337" i="5"/>
  <c r="BJ337" i="5"/>
  <c r="BK337" i="5"/>
  <c r="BN337" i="5"/>
  <c r="BP337" i="5"/>
  <c r="BQ337" i="5"/>
  <c r="BR337" i="5"/>
  <c r="BS337" i="5"/>
  <c r="BT337" i="5"/>
  <c r="BU337" i="5"/>
  <c r="BV337" i="5"/>
  <c r="BW337" i="5"/>
  <c r="BX337" i="5"/>
  <c r="BY337" i="5"/>
  <c r="BZ337" i="5"/>
  <c r="CA337" i="5"/>
  <c r="CB337" i="5"/>
  <c r="CC337" i="5"/>
  <c r="CD337" i="5"/>
  <c r="CE337" i="5"/>
  <c r="CF337" i="5"/>
  <c r="CG337" i="5"/>
  <c r="CH337" i="5"/>
  <c r="CI337" i="5"/>
  <c r="CJ337" i="5"/>
  <c r="BC338" i="5"/>
  <c r="BD338" i="5"/>
  <c r="BE338" i="5"/>
  <c r="BF338" i="5"/>
  <c r="BG338" i="5"/>
  <c r="BH338" i="5"/>
  <c r="BI338" i="5"/>
  <c r="BJ338" i="5"/>
  <c r="BK338" i="5"/>
  <c r="BN338" i="5"/>
  <c r="BP338" i="5"/>
  <c r="BQ338" i="5"/>
  <c r="BR338" i="5"/>
  <c r="BS338" i="5"/>
  <c r="BT338" i="5"/>
  <c r="BU338" i="5"/>
  <c r="BV338" i="5"/>
  <c r="BW338" i="5"/>
  <c r="BX338" i="5"/>
  <c r="BY338" i="5"/>
  <c r="BZ338" i="5"/>
  <c r="CA338" i="5"/>
  <c r="CB338" i="5"/>
  <c r="CC338" i="5"/>
  <c r="CD338" i="5"/>
  <c r="CE338" i="5"/>
  <c r="CF338" i="5"/>
  <c r="CG338" i="5"/>
  <c r="CH338" i="5"/>
  <c r="CI338" i="5"/>
  <c r="CJ338" i="5"/>
  <c r="BC339" i="5"/>
  <c r="BD339" i="5"/>
  <c r="BE339" i="5"/>
  <c r="BF339" i="5"/>
  <c r="BG339" i="5"/>
  <c r="BH339" i="5"/>
  <c r="BI339" i="5"/>
  <c r="BJ339" i="5"/>
  <c r="BK339" i="5"/>
  <c r="BN339" i="5"/>
  <c r="BP339" i="5"/>
  <c r="BQ339" i="5"/>
  <c r="BR339" i="5"/>
  <c r="BS339" i="5"/>
  <c r="BT339" i="5"/>
  <c r="BU339" i="5"/>
  <c r="BV339" i="5"/>
  <c r="BW339" i="5"/>
  <c r="BX339" i="5"/>
  <c r="BY339" i="5"/>
  <c r="BZ339" i="5"/>
  <c r="CA339" i="5"/>
  <c r="CB339" i="5"/>
  <c r="CC339" i="5"/>
  <c r="CD339" i="5"/>
  <c r="CE339" i="5"/>
  <c r="CF339" i="5"/>
  <c r="CG339" i="5"/>
  <c r="CH339" i="5"/>
  <c r="CI339" i="5"/>
  <c r="CJ339" i="5"/>
  <c r="BC340" i="5"/>
  <c r="BD340" i="5"/>
  <c r="BE340" i="5"/>
  <c r="BF340" i="5"/>
  <c r="BG340" i="5"/>
  <c r="BH340" i="5"/>
  <c r="BI340" i="5"/>
  <c r="BJ340" i="5"/>
  <c r="BK340" i="5"/>
  <c r="BN340" i="5"/>
  <c r="BP340" i="5"/>
  <c r="BQ340" i="5"/>
  <c r="BR340" i="5"/>
  <c r="BS340" i="5"/>
  <c r="BT340" i="5"/>
  <c r="BU340" i="5"/>
  <c r="BV340" i="5"/>
  <c r="BW340" i="5"/>
  <c r="BX340" i="5"/>
  <c r="BY340" i="5"/>
  <c r="BZ340" i="5"/>
  <c r="CA340" i="5"/>
  <c r="CB340" i="5"/>
  <c r="CC340" i="5"/>
  <c r="CD340" i="5"/>
  <c r="CE340" i="5"/>
  <c r="CF340" i="5"/>
  <c r="CG340" i="5"/>
  <c r="CH340" i="5"/>
  <c r="CI340" i="5"/>
  <c r="CJ340" i="5"/>
  <c r="BC328" i="5"/>
  <c r="BD328" i="5"/>
  <c r="BE328" i="5"/>
  <c r="BF328" i="5"/>
  <c r="BG328" i="5"/>
  <c r="BH328" i="5"/>
  <c r="BI328" i="5"/>
  <c r="BJ328" i="5"/>
  <c r="BK328" i="5"/>
  <c r="BN328" i="5"/>
  <c r="BP328" i="5"/>
  <c r="BQ328" i="5"/>
  <c r="BR328" i="5"/>
  <c r="BS328" i="5"/>
  <c r="BT328" i="5"/>
  <c r="BU328" i="5"/>
  <c r="BV328" i="5"/>
  <c r="BW328" i="5"/>
  <c r="BX328" i="5"/>
  <c r="BY328" i="5"/>
  <c r="BZ328" i="5"/>
  <c r="CA328" i="5"/>
  <c r="CB328" i="5"/>
  <c r="CC328" i="5"/>
  <c r="CD328" i="5"/>
  <c r="CE328" i="5"/>
  <c r="CF328" i="5"/>
  <c r="CG328" i="5"/>
  <c r="CH328" i="5"/>
  <c r="CI328" i="5"/>
  <c r="CJ328" i="5"/>
  <c r="AJ331" i="5"/>
  <c r="AJ333" i="5"/>
  <c r="AJ335" i="5"/>
  <c r="AJ337" i="5"/>
  <c r="AI330" i="5"/>
  <c r="AI331" i="5"/>
  <c r="AI332" i="5"/>
  <c r="AI333" i="5"/>
  <c r="AI334" i="5"/>
  <c r="AI335" i="5"/>
  <c r="AI336" i="5"/>
  <c r="AI337" i="5"/>
  <c r="AI338" i="5"/>
  <c r="AI339" i="5"/>
  <c r="AI340" i="5"/>
  <c r="AI328" i="5"/>
  <c r="AI329"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28" i="5"/>
  <c r="AB328" i="5"/>
  <c r="AC328" i="5"/>
  <c r="AF339" i="5"/>
  <c r="AF340" i="5"/>
  <c r="AF334" i="5"/>
  <c r="AF335" i="5"/>
  <c r="AF336" i="5"/>
  <c r="AF337" i="5"/>
  <c r="AF338" i="5"/>
  <c r="AF328" i="5"/>
  <c r="AF330" i="5"/>
  <c r="AF331" i="5"/>
  <c r="AF332" i="5"/>
  <c r="AP10" i="27"/>
  <c r="AP11" i="27"/>
  <c r="AP9" i="27"/>
  <c r="AO9" i="27"/>
  <c r="D3" i="26"/>
  <c r="B11" i="25"/>
  <c r="B12" i="25"/>
  <c r="B10" i="25"/>
  <c r="D11" i="25"/>
  <c r="D12" i="25"/>
  <c r="D10" i="25"/>
  <c r="E10" i="25" s="1"/>
  <c r="Q329" i="7" l="1"/>
  <c r="R329" i="7" s="1"/>
  <c r="Q335" i="7"/>
  <c r="R332" i="12" s="1"/>
  <c r="Q332" i="7"/>
  <c r="R329" i="12" s="1"/>
  <c r="Q333" i="7"/>
  <c r="R330" i="12" s="1"/>
  <c r="Q334" i="7"/>
  <c r="R331" i="12" s="1"/>
  <c r="Q331" i="7"/>
  <c r="R328" i="12" s="1"/>
  <c r="Q328" i="7"/>
  <c r="R325" i="12" s="1"/>
  <c r="Q325" i="7"/>
  <c r="R322" i="12" s="1"/>
  <c r="Q330" i="7"/>
  <c r="R327" i="12" s="1"/>
  <c r="Q336" i="7"/>
  <c r="R333" i="12" s="1"/>
  <c r="Q338" i="7"/>
  <c r="R335" i="12" s="1"/>
  <c r="Q337" i="7"/>
  <c r="R334" i="12" s="1"/>
  <c r="G10" i="25"/>
  <c r="Q327" i="7"/>
  <c r="R324" i="12" s="1"/>
  <c r="R336" i="7"/>
  <c r="R335" i="7"/>
  <c r="S335" i="7"/>
  <c r="R334" i="7"/>
  <c r="S329" i="7"/>
  <c r="AP5" i="27"/>
  <c r="F10" i="25"/>
  <c r="Z5" i="27"/>
  <c r="AD9" i="27"/>
  <c r="O10" i="27"/>
  <c r="O11" i="27"/>
  <c r="O9" i="27"/>
  <c r="BL11" i="27"/>
  <c r="BK11" i="27"/>
  <c r="BJ11" i="27"/>
  <c r="BI11" i="27"/>
  <c r="BH11" i="27"/>
  <c r="BG11" i="27"/>
  <c r="BF11" i="27"/>
  <c r="BE11" i="27"/>
  <c r="BD11" i="27"/>
  <c r="BC11" i="27"/>
  <c r="BB11" i="27"/>
  <c r="BA11" i="27"/>
  <c r="AZ11" i="27"/>
  <c r="AY11" i="27"/>
  <c r="AX11" i="27"/>
  <c r="AW11" i="27"/>
  <c r="AV11" i="27"/>
  <c r="AU11" i="27"/>
  <c r="AT11" i="27"/>
  <c r="AS11" i="27"/>
  <c r="AR11" i="27"/>
  <c r="AO11" i="27"/>
  <c r="AN11" i="27"/>
  <c r="AL11" i="27"/>
  <c r="AK11" i="27"/>
  <c r="AJ11" i="27"/>
  <c r="AI11" i="27"/>
  <c r="AH11" i="27"/>
  <c r="AG11" i="27"/>
  <c r="AF11" i="27"/>
  <c r="AE11" i="27"/>
  <c r="AD11" i="27"/>
  <c r="X11" i="27"/>
  <c r="W11" i="27"/>
  <c r="T11" i="27"/>
  <c r="Q11" i="27"/>
  <c r="P11" i="27"/>
  <c r="BL10" i="27"/>
  <c r="BK10" i="27"/>
  <c r="BJ10" i="27"/>
  <c r="BI10" i="27"/>
  <c r="BH10" i="27"/>
  <c r="BG10" i="27"/>
  <c r="BF10" i="27"/>
  <c r="BE10" i="27"/>
  <c r="BD10" i="27"/>
  <c r="BC10" i="27"/>
  <c r="BB10" i="27"/>
  <c r="BA10" i="27"/>
  <c r="AZ10" i="27"/>
  <c r="AY10" i="27"/>
  <c r="AX10" i="27"/>
  <c r="AW10" i="27"/>
  <c r="AV10" i="27"/>
  <c r="AU10" i="27"/>
  <c r="AT10" i="27"/>
  <c r="AS10" i="27"/>
  <c r="AR10" i="27"/>
  <c r="AO10" i="27"/>
  <c r="AN10" i="27"/>
  <c r="AL10" i="27"/>
  <c r="AK10" i="27"/>
  <c r="AJ10" i="27"/>
  <c r="AI10" i="27"/>
  <c r="AH10" i="27"/>
  <c r="AG10" i="27"/>
  <c r="AF10" i="27"/>
  <c r="AE10" i="27"/>
  <c r="AD10" i="27"/>
  <c r="X10" i="27"/>
  <c r="W10" i="27"/>
  <c r="T10" i="27"/>
  <c r="Q10" i="27"/>
  <c r="P10" i="27"/>
  <c r="BL9" i="27"/>
  <c r="BK9" i="27"/>
  <c r="BJ9" i="27"/>
  <c r="BI9" i="27"/>
  <c r="BH9" i="27"/>
  <c r="BG9" i="27"/>
  <c r="BF9" i="27"/>
  <c r="BE9" i="27"/>
  <c r="BD9" i="27"/>
  <c r="BC9" i="27"/>
  <c r="BB9" i="27"/>
  <c r="BA9" i="27"/>
  <c r="AZ9" i="27"/>
  <c r="AY9" i="27"/>
  <c r="AX9" i="27"/>
  <c r="AW9" i="27"/>
  <c r="AV9" i="27"/>
  <c r="AU9" i="27"/>
  <c r="AT9" i="27"/>
  <c r="AS9" i="27"/>
  <c r="AR9" i="27"/>
  <c r="AN9" i="27"/>
  <c r="AL9" i="27"/>
  <c r="AK9" i="27"/>
  <c r="AJ9" i="27"/>
  <c r="AI9" i="27"/>
  <c r="AH9" i="27"/>
  <c r="AG9" i="27"/>
  <c r="AF9" i="27"/>
  <c r="AE9" i="27"/>
  <c r="X9" i="27"/>
  <c r="W9" i="27"/>
  <c r="T9" i="27"/>
  <c r="Q9" i="27"/>
  <c r="P9" i="27"/>
  <c r="S333" i="7" l="1"/>
  <c r="S332" i="7"/>
  <c r="R328" i="7"/>
  <c r="S328" i="7"/>
  <c r="R332" i="7"/>
  <c r="R326" i="12"/>
  <c r="R333" i="7"/>
  <c r="S331" i="7"/>
  <c r="R331" i="7"/>
  <c r="M3" i="27"/>
  <c r="G1" i="25" s="1"/>
  <c r="M1" i="27"/>
  <c r="N5" i="27"/>
  <c r="R330" i="7"/>
  <c r="S336" i="7"/>
  <c r="R338" i="7"/>
  <c r="S338" i="7"/>
  <c r="S330" i="7"/>
  <c r="S325" i="7"/>
  <c r="R325" i="7"/>
  <c r="S334" i="7"/>
  <c r="S337" i="7"/>
  <c r="R337" i="7"/>
  <c r="R327" i="7"/>
  <c r="S327" i="7"/>
  <c r="AD5" i="27"/>
  <c r="AS5" i="27"/>
  <c r="BE5" i="27"/>
  <c r="T5" i="27"/>
  <c r="Q2" i="27" s="1"/>
  <c r="AL5" i="27"/>
  <c r="BA5" i="27"/>
  <c r="AI5" i="27"/>
  <c r="AX5" i="27"/>
  <c r="BJ5" i="27"/>
  <c r="AF5" i="27"/>
  <c r="AU5" i="27"/>
  <c r="BG5" i="27"/>
  <c r="AR5" i="27"/>
  <c r="BD5" i="27"/>
  <c r="AV5" i="27"/>
  <c r="AJ5" i="27"/>
  <c r="BH5" i="27"/>
  <c r="AO5" i="27"/>
  <c r="BI5" i="27"/>
  <c r="BB5" i="27"/>
  <c r="BK5" i="27"/>
  <c r="AE5" i="27"/>
  <c r="BC5" i="27"/>
  <c r="BL5" i="27"/>
  <c r="AN5" i="27"/>
  <c r="AY5" i="27"/>
  <c r="AG5" i="27"/>
  <c r="BF5" i="27"/>
  <c r="AH5" i="27"/>
  <c r="AT5" i="27"/>
  <c r="AK5" i="27"/>
  <c r="AZ5" i="27"/>
  <c r="AW5" i="27"/>
  <c r="O5" i="27" l="1"/>
  <c r="E12" i="25"/>
  <c r="E11" i="25"/>
  <c r="I3" i="25"/>
  <c r="B3" i="25"/>
  <c r="C463" i="23"/>
  <c r="D463" i="23"/>
  <c r="C464" i="23"/>
  <c r="D464" i="23"/>
  <c r="C465" i="23"/>
  <c r="D465" i="23"/>
  <c r="C466" i="23"/>
  <c r="D466" i="23"/>
  <c r="C467" i="23"/>
  <c r="D467" i="23"/>
  <c r="C468" i="23"/>
  <c r="D468" i="23"/>
  <c r="C469" i="23"/>
  <c r="D469" i="23"/>
  <c r="C470" i="23"/>
  <c r="D470" i="23"/>
  <c r="C471" i="23"/>
  <c r="D471" i="23"/>
  <c r="C472" i="23"/>
  <c r="D472" i="23"/>
  <c r="C473" i="23"/>
  <c r="D473" i="23"/>
  <c r="C474" i="23"/>
  <c r="D474" i="23"/>
  <c r="C475" i="23"/>
  <c r="D475" i="23"/>
  <c r="C476" i="23"/>
  <c r="D476" i="23"/>
  <c r="C477" i="23"/>
  <c r="D477" i="23"/>
  <c r="C478" i="23"/>
  <c r="D478" i="23"/>
  <c r="C479" i="23"/>
  <c r="D479" i="23"/>
  <c r="C480" i="23"/>
  <c r="D480" i="23"/>
  <c r="C481" i="23"/>
  <c r="D481" i="23"/>
  <c r="C482" i="23"/>
  <c r="D482" i="23"/>
  <c r="C483" i="23"/>
  <c r="D483" i="23"/>
  <c r="C484" i="23"/>
  <c r="D484" i="23"/>
  <c r="C485" i="23"/>
  <c r="D485" i="23"/>
  <c r="C486" i="23"/>
  <c r="D486" i="23"/>
  <c r="C487" i="23"/>
  <c r="D487" i="23"/>
  <c r="C488" i="23"/>
  <c r="D488" i="23"/>
  <c r="C489" i="23"/>
  <c r="D489" i="23"/>
  <c r="C490" i="23"/>
  <c r="D490" i="23"/>
  <c r="C491" i="23"/>
  <c r="D491" i="23"/>
  <c r="C492" i="23"/>
  <c r="D492" i="23"/>
  <c r="C493" i="23"/>
  <c r="D493" i="23"/>
  <c r="C494" i="23"/>
  <c r="D494" i="23"/>
  <c r="C495" i="23"/>
  <c r="D495" i="23"/>
  <c r="D460" i="23"/>
  <c r="C462" i="23"/>
  <c r="D461" i="23"/>
  <c r="D448" i="23"/>
  <c r="D449" i="23"/>
  <c r="D445" i="23"/>
  <c r="D446" i="23"/>
  <c r="C444" i="23"/>
  <c r="B489" i="23"/>
  <c r="B490" i="23"/>
  <c r="B491" i="23"/>
  <c r="B492" i="23"/>
  <c r="B493" i="23"/>
  <c r="B494" i="23"/>
  <c r="B495" i="23"/>
  <c r="B477" i="23"/>
  <c r="B478" i="23"/>
  <c r="B479" i="23"/>
  <c r="B480" i="23"/>
  <c r="B481" i="23"/>
  <c r="B482" i="23"/>
  <c r="B483" i="23"/>
  <c r="B484" i="23"/>
  <c r="B485" i="23"/>
  <c r="B486" i="23"/>
  <c r="B487" i="23"/>
  <c r="B488" i="23"/>
  <c r="B468" i="23"/>
  <c r="B469" i="23"/>
  <c r="B470" i="23"/>
  <c r="B471" i="23"/>
  <c r="B472" i="23"/>
  <c r="B473" i="23"/>
  <c r="B474" i="23"/>
  <c r="B475" i="23"/>
  <c r="B476" i="23"/>
  <c r="B463" i="23"/>
  <c r="B464" i="23"/>
  <c r="B465" i="23"/>
  <c r="B466" i="23"/>
  <c r="B467" i="23"/>
  <c r="B453" i="23"/>
  <c r="C453" i="23"/>
  <c r="D453" i="23"/>
  <c r="B454" i="23"/>
  <c r="C454" i="23"/>
  <c r="D454" i="23"/>
  <c r="B455" i="23"/>
  <c r="C455" i="23"/>
  <c r="D455" i="23"/>
  <c r="B456" i="23"/>
  <c r="C456" i="23"/>
  <c r="D456" i="23"/>
  <c r="B457" i="23"/>
  <c r="C457" i="23"/>
  <c r="D457" i="23"/>
  <c r="B458" i="23"/>
  <c r="C458" i="23"/>
  <c r="D458" i="23"/>
  <c r="B459" i="23"/>
  <c r="C459" i="23"/>
  <c r="D459" i="23"/>
  <c r="B460" i="23"/>
  <c r="C460" i="23"/>
  <c r="B461" i="23"/>
  <c r="C461" i="23"/>
  <c r="B462" i="23"/>
  <c r="D462" i="23"/>
  <c r="B447" i="23"/>
  <c r="C447" i="23"/>
  <c r="D447" i="23"/>
  <c r="B448" i="23"/>
  <c r="C448" i="23"/>
  <c r="B449" i="23"/>
  <c r="C449" i="23"/>
  <c r="B450" i="23"/>
  <c r="C450" i="23"/>
  <c r="D450" i="23"/>
  <c r="B451" i="23"/>
  <c r="C451" i="23"/>
  <c r="D451" i="23"/>
  <c r="B452" i="23"/>
  <c r="C452" i="23"/>
  <c r="D452" i="23"/>
  <c r="B441" i="23"/>
  <c r="C441" i="23"/>
  <c r="D441" i="23"/>
  <c r="B442" i="23"/>
  <c r="C442" i="23"/>
  <c r="D442" i="23"/>
  <c r="B443" i="23"/>
  <c r="C443" i="23"/>
  <c r="D443" i="23"/>
  <c r="B444" i="23"/>
  <c r="D444" i="23"/>
  <c r="B445" i="23"/>
  <c r="C445" i="23"/>
  <c r="B446" i="23"/>
  <c r="C446" i="23"/>
  <c r="B432" i="23"/>
  <c r="C432" i="23"/>
  <c r="D432" i="23"/>
  <c r="B433" i="23"/>
  <c r="C433" i="23"/>
  <c r="D433" i="23"/>
  <c r="B434" i="23"/>
  <c r="C434" i="23"/>
  <c r="D434" i="23"/>
  <c r="B435" i="23"/>
  <c r="C435" i="23"/>
  <c r="D435" i="23"/>
  <c r="B436" i="23"/>
  <c r="C436" i="23"/>
  <c r="D436" i="23"/>
  <c r="B437" i="23"/>
  <c r="C437" i="23"/>
  <c r="D437" i="23"/>
  <c r="B438" i="23"/>
  <c r="C438" i="23"/>
  <c r="D438" i="23"/>
  <c r="B439" i="23"/>
  <c r="C439" i="23"/>
  <c r="D439" i="23"/>
  <c r="B440" i="23"/>
  <c r="C440" i="23"/>
  <c r="D440" i="23"/>
  <c r="B420" i="23"/>
  <c r="C420" i="23"/>
  <c r="D420" i="23"/>
  <c r="B421" i="23"/>
  <c r="C421" i="23"/>
  <c r="D421" i="23"/>
  <c r="B422" i="23"/>
  <c r="C422" i="23"/>
  <c r="D422" i="23"/>
  <c r="B423" i="23"/>
  <c r="C423" i="23"/>
  <c r="D423" i="23"/>
  <c r="B424" i="23"/>
  <c r="C424" i="23"/>
  <c r="D424" i="23"/>
  <c r="B425" i="23"/>
  <c r="C425" i="23"/>
  <c r="D425" i="23"/>
  <c r="B426" i="23"/>
  <c r="C426" i="23"/>
  <c r="D426" i="23"/>
  <c r="B427" i="23"/>
  <c r="C427" i="23"/>
  <c r="D427" i="23"/>
  <c r="B428" i="23"/>
  <c r="C428" i="23"/>
  <c r="D428" i="23"/>
  <c r="B429" i="23"/>
  <c r="C429" i="23"/>
  <c r="D429" i="23"/>
  <c r="B430" i="23"/>
  <c r="C430" i="23"/>
  <c r="D430" i="23"/>
  <c r="B431" i="23"/>
  <c r="C431" i="23"/>
  <c r="D431" i="23"/>
  <c r="B410" i="23"/>
  <c r="C410" i="23"/>
  <c r="D410" i="23"/>
  <c r="B411" i="23"/>
  <c r="C411" i="23"/>
  <c r="D411" i="23"/>
  <c r="B412" i="23"/>
  <c r="C412" i="23"/>
  <c r="D412" i="23"/>
  <c r="B413" i="23"/>
  <c r="C413" i="23"/>
  <c r="D413" i="23"/>
  <c r="B414" i="23"/>
  <c r="C414" i="23"/>
  <c r="D414" i="23"/>
  <c r="B415" i="23"/>
  <c r="C415" i="23"/>
  <c r="D415" i="23"/>
  <c r="B416" i="23"/>
  <c r="C416" i="23"/>
  <c r="D416" i="23"/>
  <c r="B417" i="23"/>
  <c r="C417" i="23"/>
  <c r="D417" i="23"/>
  <c r="B418" i="23"/>
  <c r="C418" i="23"/>
  <c r="D418" i="23"/>
  <c r="B419" i="23"/>
  <c r="C419" i="23"/>
  <c r="D419" i="23"/>
  <c r="B386" i="23"/>
  <c r="C386" i="23"/>
  <c r="D386" i="23"/>
  <c r="B387" i="23"/>
  <c r="C387" i="23"/>
  <c r="D387" i="23"/>
  <c r="B388" i="23"/>
  <c r="C388" i="23"/>
  <c r="D388" i="23"/>
  <c r="B389" i="23"/>
  <c r="C389" i="23"/>
  <c r="D389" i="23"/>
  <c r="B390" i="23"/>
  <c r="C390" i="23"/>
  <c r="D390" i="23"/>
  <c r="B391" i="23"/>
  <c r="C391" i="23"/>
  <c r="D391" i="23"/>
  <c r="B392" i="23"/>
  <c r="C392" i="23"/>
  <c r="D392" i="23"/>
  <c r="B393" i="23"/>
  <c r="C393" i="23"/>
  <c r="D393" i="23"/>
  <c r="B394" i="23"/>
  <c r="C394" i="23"/>
  <c r="D394" i="23"/>
  <c r="B395" i="23"/>
  <c r="C395" i="23"/>
  <c r="D395" i="23"/>
  <c r="B396" i="23"/>
  <c r="C396" i="23"/>
  <c r="D396" i="23"/>
  <c r="B397" i="23"/>
  <c r="C397" i="23"/>
  <c r="D397" i="23"/>
  <c r="B398" i="23"/>
  <c r="C398" i="23"/>
  <c r="D398" i="23"/>
  <c r="B399" i="23"/>
  <c r="C399" i="23"/>
  <c r="D399" i="23"/>
  <c r="B400" i="23"/>
  <c r="C400" i="23"/>
  <c r="D400" i="23"/>
  <c r="B401" i="23"/>
  <c r="C401" i="23"/>
  <c r="D401" i="23"/>
  <c r="B402" i="23"/>
  <c r="C402" i="23"/>
  <c r="D402" i="23"/>
  <c r="B403" i="23"/>
  <c r="C403" i="23"/>
  <c r="D403" i="23"/>
  <c r="B404" i="23"/>
  <c r="C404" i="23"/>
  <c r="D404" i="23"/>
  <c r="B405" i="23"/>
  <c r="C405" i="23"/>
  <c r="D405" i="23"/>
  <c r="B406" i="23"/>
  <c r="C406" i="23"/>
  <c r="D406" i="23"/>
  <c r="B407" i="23"/>
  <c r="C407" i="23"/>
  <c r="D407" i="23"/>
  <c r="B408" i="23"/>
  <c r="C408" i="23"/>
  <c r="D408" i="23"/>
  <c r="B409" i="23"/>
  <c r="C409" i="23"/>
  <c r="D409" i="23"/>
  <c r="C4" i="23"/>
  <c r="D4" i="23"/>
  <c r="C5" i="23"/>
  <c r="D5" i="23"/>
  <c r="C6" i="23"/>
  <c r="D6" i="23"/>
  <c r="C7" i="23"/>
  <c r="D7" i="23"/>
  <c r="C8" i="23"/>
  <c r="D8" i="23"/>
  <c r="C9" i="23"/>
  <c r="D9" i="23"/>
  <c r="C10" i="23"/>
  <c r="D10" i="23"/>
  <c r="C11" i="23"/>
  <c r="D11" i="23"/>
  <c r="C12" i="23"/>
  <c r="D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C32" i="23"/>
  <c r="D32" i="23"/>
  <c r="C33" i="23"/>
  <c r="D33" i="23"/>
  <c r="C34" i="23"/>
  <c r="D34" i="23"/>
  <c r="C35" i="23"/>
  <c r="D35" i="23"/>
  <c r="C36" i="23"/>
  <c r="D36" i="23"/>
  <c r="C37" i="23"/>
  <c r="D37" i="23"/>
  <c r="C38" i="23"/>
  <c r="D38" i="23"/>
  <c r="C39" i="23"/>
  <c r="D39" i="23"/>
  <c r="C40" i="23"/>
  <c r="D40" i="23"/>
  <c r="C41" i="23"/>
  <c r="D41" i="23"/>
  <c r="C42" i="23"/>
  <c r="D42" i="23"/>
  <c r="C43" i="23"/>
  <c r="D43" i="23"/>
  <c r="C44" i="23"/>
  <c r="D44" i="23"/>
  <c r="C45" i="23"/>
  <c r="D45" i="23"/>
  <c r="C46" i="23"/>
  <c r="D46" i="23"/>
  <c r="C47" i="23"/>
  <c r="D47" i="23"/>
  <c r="C48" i="23"/>
  <c r="D48" i="23"/>
  <c r="C49" i="23"/>
  <c r="D49" i="23"/>
  <c r="C50" i="23"/>
  <c r="D50" i="23"/>
  <c r="C51" i="23"/>
  <c r="D51" i="23"/>
  <c r="C52" i="23"/>
  <c r="D52" i="23"/>
  <c r="C53" i="23"/>
  <c r="D53" i="23"/>
  <c r="C54" i="23"/>
  <c r="D54" i="23"/>
  <c r="C55" i="23"/>
  <c r="D55" i="23"/>
  <c r="C56" i="23"/>
  <c r="D56" i="23"/>
  <c r="C57" i="23"/>
  <c r="D57" i="23"/>
  <c r="C58" i="23"/>
  <c r="D58" i="23"/>
  <c r="C59" i="23"/>
  <c r="D59" i="23"/>
  <c r="C60" i="23"/>
  <c r="D60" i="23"/>
  <c r="C61" i="23"/>
  <c r="D61" i="23"/>
  <c r="C62" i="23"/>
  <c r="D62" i="23"/>
  <c r="C63" i="23"/>
  <c r="D63" i="23"/>
  <c r="C64" i="23"/>
  <c r="D64" i="23"/>
  <c r="C65" i="23"/>
  <c r="D65" i="23"/>
  <c r="C66" i="23"/>
  <c r="D66" i="23"/>
  <c r="C67" i="23"/>
  <c r="D67" i="23"/>
  <c r="C68" i="23"/>
  <c r="D68" i="23"/>
  <c r="C69" i="23"/>
  <c r="D69" i="23"/>
  <c r="C70" i="23"/>
  <c r="D70" i="23"/>
  <c r="C71" i="23"/>
  <c r="D71" i="23"/>
  <c r="C72" i="23"/>
  <c r="D72" i="23"/>
  <c r="C73" i="23"/>
  <c r="D73" i="23"/>
  <c r="C74" i="23"/>
  <c r="D74" i="23"/>
  <c r="C75" i="23"/>
  <c r="D75" i="23"/>
  <c r="C76" i="23"/>
  <c r="D76" i="23"/>
  <c r="C77" i="23"/>
  <c r="D77" i="23"/>
  <c r="C78" i="23"/>
  <c r="D78" i="23"/>
  <c r="C79" i="23"/>
  <c r="D79" i="23"/>
  <c r="C80" i="23"/>
  <c r="D80" i="23"/>
  <c r="C81" i="23"/>
  <c r="D81" i="23"/>
  <c r="C82" i="23"/>
  <c r="D82" i="23"/>
  <c r="C83" i="23"/>
  <c r="D83" i="23"/>
  <c r="C84" i="23"/>
  <c r="D84" i="23"/>
  <c r="C85" i="23"/>
  <c r="D85" i="23"/>
  <c r="C86" i="23"/>
  <c r="D86" i="23"/>
  <c r="C87" i="23"/>
  <c r="D87" i="23"/>
  <c r="C88" i="23"/>
  <c r="D88" i="23"/>
  <c r="C89" i="23"/>
  <c r="D89" i="23"/>
  <c r="C90" i="23"/>
  <c r="D90" i="23"/>
  <c r="C91" i="23"/>
  <c r="D91" i="23"/>
  <c r="C92" i="23"/>
  <c r="D92" i="23"/>
  <c r="C93" i="23"/>
  <c r="D93" i="23"/>
  <c r="C94" i="23"/>
  <c r="D94" i="23"/>
  <c r="C95" i="23"/>
  <c r="D95" i="23"/>
  <c r="C96" i="23"/>
  <c r="D96" i="23"/>
  <c r="C97" i="23"/>
  <c r="D97" i="23"/>
  <c r="C98" i="23"/>
  <c r="D98" i="23"/>
  <c r="C99" i="23"/>
  <c r="D99" i="23"/>
  <c r="C100" i="23"/>
  <c r="D100" i="23"/>
  <c r="C101" i="23"/>
  <c r="D101" i="23"/>
  <c r="C102" i="23"/>
  <c r="D102" i="23"/>
  <c r="C103" i="23"/>
  <c r="D103" i="23"/>
  <c r="C104" i="23"/>
  <c r="D104" i="23"/>
  <c r="C105" i="23"/>
  <c r="D105" i="23"/>
  <c r="C106" i="23"/>
  <c r="D106" i="23"/>
  <c r="C107" i="23"/>
  <c r="D107" i="23"/>
  <c r="C108" i="23"/>
  <c r="D108" i="23"/>
  <c r="C109" i="23"/>
  <c r="D109" i="23"/>
  <c r="C110" i="23"/>
  <c r="D110" i="23"/>
  <c r="C111" i="23"/>
  <c r="D111" i="23"/>
  <c r="C112" i="23"/>
  <c r="D112" i="23"/>
  <c r="C113" i="23"/>
  <c r="D113" i="23"/>
  <c r="C114" i="23"/>
  <c r="D114" i="23"/>
  <c r="C115" i="23"/>
  <c r="D115" i="23"/>
  <c r="C116" i="23"/>
  <c r="D116" i="23"/>
  <c r="C117" i="23"/>
  <c r="D117" i="23"/>
  <c r="C118" i="23"/>
  <c r="D118" i="23"/>
  <c r="C119" i="23"/>
  <c r="D119" i="23"/>
  <c r="C120" i="23"/>
  <c r="D120" i="23"/>
  <c r="C121" i="23"/>
  <c r="D121" i="23"/>
  <c r="C122" i="23"/>
  <c r="D122" i="23"/>
  <c r="C123" i="23"/>
  <c r="D123" i="23"/>
  <c r="C124" i="23"/>
  <c r="D124" i="23"/>
  <c r="C125" i="23"/>
  <c r="D125" i="23"/>
  <c r="C126" i="23"/>
  <c r="D126" i="23"/>
  <c r="C127" i="23"/>
  <c r="D127" i="23"/>
  <c r="C128" i="23"/>
  <c r="D128" i="23"/>
  <c r="C129" i="23"/>
  <c r="D129" i="23"/>
  <c r="C130" i="23"/>
  <c r="D130" i="23"/>
  <c r="C131" i="23"/>
  <c r="D131" i="23"/>
  <c r="C132" i="23"/>
  <c r="D132" i="23"/>
  <c r="C133" i="23"/>
  <c r="D133" i="23"/>
  <c r="C134" i="23"/>
  <c r="D134" i="23"/>
  <c r="C135" i="23"/>
  <c r="D135" i="23"/>
  <c r="C136" i="23"/>
  <c r="D136" i="23"/>
  <c r="C137" i="23"/>
  <c r="D137" i="23"/>
  <c r="C138" i="23"/>
  <c r="D138" i="23"/>
  <c r="C139" i="23"/>
  <c r="D139" i="23"/>
  <c r="C140" i="23"/>
  <c r="D140" i="23"/>
  <c r="C141" i="23"/>
  <c r="D141" i="23"/>
  <c r="C142" i="23"/>
  <c r="D142" i="23"/>
  <c r="C143" i="23"/>
  <c r="D143" i="23"/>
  <c r="C144" i="23"/>
  <c r="D144" i="23"/>
  <c r="C145" i="23"/>
  <c r="D145" i="23"/>
  <c r="C146" i="23"/>
  <c r="D146" i="23"/>
  <c r="C147" i="23"/>
  <c r="D147" i="23"/>
  <c r="C148" i="23"/>
  <c r="D148" i="23"/>
  <c r="C149" i="23"/>
  <c r="D149" i="23"/>
  <c r="C150" i="23"/>
  <c r="D150" i="23"/>
  <c r="C151" i="23"/>
  <c r="D151" i="23"/>
  <c r="C152" i="23"/>
  <c r="D152" i="23"/>
  <c r="C153" i="23"/>
  <c r="D153" i="23"/>
  <c r="C154" i="23"/>
  <c r="D154" i="23"/>
  <c r="C155" i="23"/>
  <c r="D155" i="23"/>
  <c r="C156" i="23"/>
  <c r="D156" i="23"/>
  <c r="C157" i="23"/>
  <c r="D157" i="23"/>
  <c r="C158" i="23"/>
  <c r="D158" i="23"/>
  <c r="C159" i="23"/>
  <c r="D159" i="23"/>
  <c r="C160" i="23"/>
  <c r="D160" i="23"/>
  <c r="C161" i="23"/>
  <c r="D161" i="23"/>
  <c r="C162" i="23"/>
  <c r="D162" i="23"/>
  <c r="C163" i="23"/>
  <c r="D163" i="23"/>
  <c r="C164" i="23"/>
  <c r="D164" i="23"/>
  <c r="C165" i="23"/>
  <c r="D165" i="23"/>
  <c r="C166" i="23"/>
  <c r="D166" i="23"/>
  <c r="C167" i="23"/>
  <c r="D167" i="23"/>
  <c r="C168" i="23"/>
  <c r="D168" i="23"/>
  <c r="C169" i="23"/>
  <c r="D169" i="23"/>
  <c r="C170" i="23"/>
  <c r="D170" i="23"/>
  <c r="C171" i="23"/>
  <c r="D171" i="23"/>
  <c r="C172" i="23"/>
  <c r="D172" i="23"/>
  <c r="C173" i="23"/>
  <c r="D173" i="23"/>
  <c r="C174" i="23"/>
  <c r="D174" i="23"/>
  <c r="C175" i="23"/>
  <c r="D175" i="23"/>
  <c r="C176" i="23"/>
  <c r="D176" i="23"/>
  <c r="C177" i="23"/>
  <c r="D177" i="23"/>
  <c r="C178" i="23"/>
  <c r="D178" i="23"/>
  <c r="C179" i="23"/>
  <c r="D179" i="23"/>
  <c r="C180" i="23"/>
  <c r="D180" i="23"/>
  <c r="C181" i="23"/>
  <c r="D181" i="23"/>
  <c r="C182" i="23"/>
  <c r="D182" i="23"/>
  <c r="C183" i="23"/>
  <c r="D183" i="23"/>
  <c r="C184" i="23"/>
  <c r="D184" i="23"/>
  <c r="C185" i="23"/>
  <c r="D185" i="23"/>
  <c r="C186" i="23"/>
  <c r="D186" i="23"/>
  <c r="C187" i="23"/>
  <c r="D187" i="23"/>
  <c r="C188" i="23"/>
  <c r="D188" i="23"/>
  <c r="C189" i="23"/>
  <c r="D189" i="23"/>
  <c r="C190" i="23"/>
  <c r="D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C209" i="23"/>
  <c r="D209" i="23"/>
  <c r="C210" i="23"/>
  <c r="D210" i="23"/>
  <c r="C211" i="23"/>
  <c r="D211" i="23"/>
  <c r="C212" i="23"/>
  <c r="D212" i="23"/>
  <c r="C213" i="23"/>
  <c r="D213" i="23"/>
  <c r="C214" i="23"/>
  <c r="D214" i="23"/>
  <c r="C215" i="23"/>
  <c r="D215" i="23"/>
  <c r="C216" i="23"/>
  <c r="D216" i="23"/>
  <c r="C217" i="23"/>
  <c r="D217" i="23"/>
  <c r="C218" i="23"/>
  <c r="D218" i="23"/>
  <c r="C219" i="23"/>
  <c r="D219" i="23"/>
  <c r="C220" i="23"/>
  <c r="D220" i="23"/>
  <c r="C221" i="23"/>
  <c r="D221" i="23"/>
  <c r="C222" i="23"/>
  <c r="D222" i="23"/>
  <c r="C223" i="23"/>
  <c r="D223" i="23"/>
  <c r="C224" i="23"/>
  <c r="D224" i="23"/>
  <c r="C225" i="23"/>
  <c r="D225" i="23"/>
  <c r="C226" i="23"/>
  <c r="D226" i="23"/>
  <c r="C227" i="23"/>
  <c r="D227" i="23"/>
  <c r="C228" i="23"/>
  <c r="D228" i="23"/>
  <c r="C229" i="23"/>
  <c r="D229" i="23"/>
  <c r="C230" i="23"/>
  <c r="D230" i="23"/>
  <c r="C231" i="23"/>
  <c r="D231" i="23"/>
  <c r="C232" i="23"/>
  <c r="D232" i="23"/>
  <c r="C233" i="23"/>
  <c r="D233" i="23"/>
  <c r="C234" i="23"/>
  <c r="D234" i="23"/>
  <c r="C235" i="23"/>
  <c r="D235" i="23"/>
  <c r="C236" i="23"/>
  <c r="D236" i="23"/>
  <c r="C237" i="23"/>
  <c r="D237" i="23"/>
  <c r="C238" i="23"/>
  <c r="D238" i="23"/>
  <c r="C239" i="23"/>
  <c r="D239" i="23"/>
  <c r="C240" i="23"/>
  <c r="D240" i="23"/>
  <c r="C241" i="23"/>
  <c r="D241" i="23"/>
  <c r="C242" i="23"/>
  <c r="D242" i="23"/>
  <c r="C243" i="23"/>
  <c r="D243" i="23"/>
  <c r="C244" i="23"/>
  <c r="D244" i="23"/>
  <c r="C245" i="23"/>
  <c r="D245" i="23"/>
  <c r="C246" i="23"/>
  <c r="D246" i="23"/>
  <c r="C247" i="23"/>
  <c r="D247" i="23"/>
  <c r="C248" i="23"/>
  <c r="D248" i="23"/>
  <c r="C249" i="23"/>
  <c r="D249" i="23"/>
  <c r="C250" i="23"/>
  <c r="D250" i="23"/>
  <c r="C251" i="23"/>
  <c r="D251" i="23"/>
  <c r="C252" i="23"/>
  <c r="D252" i="23"/>
  <c r="C253" i="23"/>
  <c r="D253" i="23"/>
  <c r="C254" i="23"/>
  <c r="D254" i="23"/>
  <c r="C255" i="23"/>
  <c r="D255" i="23"/>
  <c r="C256" i="23"/>
  <c r="D256" i="23"/>
  <c r="C257" i="23"/>
  <c r="D257" i="23"/>
  <c r="C258" i="23"/>
  <c r="D258" i="23"/>
  <c r="C259" i="23"/>
  <c r="D259" i="23"/>
  <c r="C260" i="23"/>
  <c r="D260" i="23"/>
  <c r="C261" i="23"/>
  <c r="D261" i="23"/>
  <c r="C262" i="23"/>
  <c r="D262" i="23"/>
  <c r="C263" i="23"/>
  <c r="D263" i="23"/>
  <c r="C264" i="23"/>
  <c r="D264" i="23"/>
  <c r="C265" i="23"/>
  <c r="D265" i="23"/>
  <c r="C266" i="23"/>
  <c r="D266" i="23"/>
  <c r="C267" i="23"/>
  <c r="D267" i="23"/>
  <c r="C268" i="23"/>
  <c r="D268" i="23"/>
  <c r="C269" i="23"/>
  <c r="D269" i="23"/>
  <c r="C270" i="23"/>
  <c r="D270" i="23"/>
  <c r="C271" i="23"/>
  <c r="D271" i="23"/>
  <c r="C272" i="23"/>
  <c r="D272" i="23"/>
  <c r="C273" i="23"/>
  <c r="D273" i="23"/>
  <c r="C274" i="23"/>
  <c r="D274" i="23"/>
  <c r="C275" i="23"/>
  <c r="D275" i="23"/>
  <c r="C276" i="23"/>
  <c r="D276" i="23"/>
  <c r="C277" i="23"/>
  <c r="D277" i="23"/>
  <c r="C278" i="23"/>
  <c r="D278" i="23"/>
  <c r="C279" i="23"/>
  <c r="D279" i="23"/>
  <c r="C280" i="23"/>
  <c r="D280" i="23"/>
  <c r="C281" i="23"/>
  <c r="D281" i="23"/>
  <c r="C282" i="23"/>
  <c r="D282" i="23"/>
  <c r="C283" i="23"/>
  <c r="D283" i="23"/>
  <c r="C284" i="23"/>
  <c r="D284" i="23"/>
  <c r="C285" i="23"/>
  <c r="D285" i="23"/>
  <c r="C286" i="23"/>
  <c r="D286" i="23"/>
  <c r="C287" i="23"/>
  <c r="D287" i="23"/>
  <c r="C288" i="23"/>
  <c r="D288" i="23"/>
  <c r="C289" i="23"/>
  <c r="D289" i="23"/>
  <c r="C290" i="23"/>
  <c r="D290" i="23"/>
  <c r="C291" i="23"/>
  <c r="D291" i="23"/>
  <c r="C292" i="23"/>
  <c r="D292" i="23"/>
  <c r="C293" i="23"/>
  <c r="D293" i="23"/>
  <c r="C294" i="23"/>
  <c r="D294" i="23"/>
  <c r="C295" i="23"/>
  <c r="D295" i="23"/>
  <c r="C296" i="23"/>
  <c r="D296" i="23"/>
  <c r="C297" i="23"/>
  <c r="D297" i="23"/>
  <c r="C298" i="23"/>
  <c r="D298" i="23"/>
  <c r="C299" i="23"/>
  <c r="D299" i="23"/>
  <c r="C300" i="23"/>
  <c r="D300" i="23"/>
  <c r="C301" i="23"/>
  <c r="D301" i="23"/>
  <c r="C302" i="23"/>
  <c r="D302" i="23"/>
  <c r="C303" i="23"/>
  <c r="D303" i="23"/>
  <c r="C304" i="23"/>
  <c r="D304" i="23"/>
  <c r="C305" i="23"/>
  <c r="D305" i="23"/>
  <c r="C306" i="23"/>
  <c r="D306" i="23"/>
  <c r="C307" i="23"/>
  <c r="D307" i="23"/>
  <c r="C308" i="23"/>
  <c r="D308" i="23"/>
  <c r="C309" i="23"/>
  <c r="D309" i="23"/>
  <c r="C310" i="23"/>
  <c r="D310" i="23"/>
  <c r="C311" i="23"/>
  <c r="D311" i="23"/>
  <c r="C312" i="23"/>
  <c r="D312" i="23"/>
  <c r="C313" i="23"/>
  <c r="D313" i="23"/>
  <c r="C314" i="23"/>
  <c r="D314" i="23"/>
  <c r="C315" i="23"/>
  <c r="D315" i="23"/>
  <c r="C316" i="23"/>
  <c r="D316" i="23"/>
  <c r="C317" i="23"/>
  <c r="D317" i="23"/>
  <c r="C318" i="23"/>
  <c r="D318" i="23"/>
  <c r="C319" i="23"/>
  <c r="D319" i="23"/>
  <c r="C320" i="23"/>
  <c r="D320" i="23"/>
  <c r="C321" i="23"/>
  <c r="D321" i="23"/>
  <c r="C322" i="23"/>
  <c r="D322" i="23"/>
  <c r="C323" i="23"/>
  <c r="D323" i="23"/>
  <c r="C324" i="23"/>
  <c r="D324" i="23"/>
  <c r="C325" i="23"/>
  <c r="D325" i="23"/>
  <c r="C326" i="23"/>
  <c r="D326" i="23"/>
  <c r="C327" i="23"/>
  <c r="D327" i="23"/>
  <c r="C328" i="23"/>
  <c r="D328" i="23"/>
  <c r="C329" i="23"/>
  <c r="D329" i="23"/>
  <c r="C330" i="23"/>
  <c r="D330" i="23"/>
  <c r="C331" i="23"/>
  <c r="D331" i="23"/>
  <c r="C332" i="23"/>
  <c r="D332" i="23"/>
  <c r="C333" i="23"/>
  <c r="D333" i="23"/>
  <c r="C334" i="23"/>
  <c r="D334" i="23"/>
  <c r="C335" i="23"/>
  <c r="D335" i="23"/>
  <c r="C336" i="23"/>
  <c r="D336" i="23"/>
  <c r="C337" i="23"/>
  <c r="D337" i="23"/>
  <c r="C338" i="23"/>
  <c r="D338" i="23"/>
  <c r="C339" i="23"/>
  <c r="D339" i="23"/>
  <c r="C340" i="23"/>
  <c r="D340" i="23"/>
  <c r="C341" i="23"/>
  <c r="D341" i="23"/>
  <c r="C342" i="23"/>
  <c r="D342" i="23"/>
  <c r="C343" i="23"/>
  <c r="D343" i="23"/>
  <c r="C344" i="23"/>
  <c r="D344" i="23"/>
  <c r="C345" i="23"/>
  <c r="D345" i="23"/>
  <c r="C346" i="23"/>
  <c r="D346" i="23"/>
  <c r="C347" i="23"/>
  <c r="D347" i="23"/>
  <c r="C348" i="23"/>
  <c r="D348" i="23"/>
  <c r="C349" i="23"/>
  <c r="D349" i="23"/>
  <c r="C350" i="23"/>
  <c r="D350" i="23"/>
  <c r="C351" i="23"/>
  <c r="D351" i="23"/>
  <c r="C352" i="23"/>
  <c r="D352" i="23"/>
  <c r="C353" i="23"/>
  <c r="D353" i="23"/>
  <c r="C354" i="23"/>
  <c r="D354" i="23"/>
  <c r="C355" i="23"/>
  <c r="D355" i="23"/>
  <c r="C356" i="23"/>
  <c r="D356" i="23"/>
  <c r="C357" i="23"/>
  <c r="D357" i="23"/>
  <c r="C358" i="23"/>
  <c r="D358" i="23"/>
  <c r="C359" i="23"/>
  <c r="D359" i="23"/>
  <c r="C360" i="23"/>
  <c r="D360" i="23"/>
  <c r="C361" i="23"/>
  <c r="D361" i="23"/>
  <c r="C362" i="23"/>
  <c r="D362" i="23"/>
  <c r="C363" i="23"/>
  <c r="D363" i="23"/>
  <c r="C364" i="23"/>
  <c r="D364" i="23"/>
  <c r="C365" i="23"/>
  <c r="D365" i="23"/>
  <c r="C366" i="23"/>
  <c r="D366" i="23"/>
  <c r="C367" i="23"/>
  <c r="D367" i="23"/>
  <c r="C368" i="23"/>
  <c r="D368" i="23"/>
  <c r="C369" i="23"/>
  <c r="D369" i="23"/>
  <c r="C370" i="23"/>
  <c r="D370" i="23"/>
  <c r="C371" i="23"/>
  <c r="D371" i="23"/>
  <c r="C372" i="23"/>
  <c r="D372" i="23"/>
  <c r="C373" i="23"/>
  <c r="D373" i="23"/>
  <c r="C374" i="23"/>
  <c r="D374" i="23"/>
  <c r="C375" i="23"/>
  <c r="D375" i="23"/>
  <c r="C376" i="23"/>
  <c r="D376" i="23"/>
  <c r="C377" i="23"/>
  <c r="D377" i="23"/>
  <c r="C378" i="23"/>
  <c r="D378" i="23"/>
  <c r="C379" i="23"/>
  <c r="D379" i="23"/>
  <c r="C380" i="23"/>
  <c r="D380" i="23"/>
  <c r="C381" i="23"/>
  <c r="D381" i="23"/>
  <c r="C382" i="23"/>
  <c r="D382" i="23"/>
  <c r="C383" i="23"/>
  <c r="D383" i="23"/>
  <c r="C384" i="23"/>
  <c r="D384" i="23"/>
  <c r="C385" i="23"/>
  <c r="D385" i="23"/>
  <c r="D3" i="23"/>
  <c r="C3"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G1" i="23"/>
  <c r="A1" i="23"/>
  <c r="J9" i="19"/>
  <c r="I9"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87" i="19"/>
  <c r="A4988" i="19"/>
  <c r="A4989" i="19"/>
  <c r="A4990" i="19"/>
  <c r="A4991" i="19"/>
  <c r="A4992"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A5076" i="19"/>
  <c r="A5077" i="19"/>
  <c r="A5078" i="19"/>
  <c r="A5079" i="19"/>
  <c r="A5080" i="19"/>
  <c r="A5081" i="19"/>
  <c r="A5082" i="19"/>
  <c r="A5083" i="19"/>
  <c r="A5084" i="19"/>
  <c r="A5085" i="19"/>
  <c r="A5086" i="19"/>
  <c r="A5087" i="19"/>
  <c r="A5088" i="19"/>
  <c r="A5089" i="19"/>
  <c r="A5090" i="19"/>
  <c r="A5091" i="19"/>
  <c r="A5092" i="19"/>
  <c r="A5093" i="19"/>
  <c r="A5094" i="19"/>
  <c r="A5095" i="19"/>
  <c r="A5096" i="19"/>
  <c r="A5097" i="19"/>
  <c r="A5098" i="19"/>
  <c r="A5099" i="19"/>
  <c r="A5100" i="19"/>
  <c r="A5101" i="19"/>
  <c r="A5102" i="19"/>
  <c r="A5103" i="19"/>
  <c r="A5104" i="19"/>
  <c r="A5105" i="19"/>
  <c r="A5106" i="19"/>
  <c r="A5107" i="19"/>
  <c r="A5108" i="19"/>
  <c r="A5109" i="19"/>
  <c r="A5110" i="19"/>
  <c r="A5111" i="19"/>
  <c r="A5112" i="19"/>
  <c r="A5113" i="19"/>
  <c r="A5114" i="19"/>
  <c r="A5115" i="19"/>
  <c r="A5116" i="19"/>
  <c r="A5117" i="19"/>
  <c r="A5118" i="19"/>
  <c r="A5119" i="19"/>
  <c r="A5120" i="19"/>
  <c r="A5121" i="19"/>
  <c r="A5122" i="19"/>
  <c r="A5123" i="19"/>
  <c r="A5124" i="19"/>
  <c r="A5125" i="19"/>
  <c r="A5126" i="19"/>
  <c r="A5127" i="19"/>
  <c r="A5128" i="19"/>
  <c r="A5129" i="19"/>
  <c r="A5130" i="19"/>
  <c r="A5131" i="19"/>
  <c r="A5132" i="19"/>
  <c r="A5133" i="19"/>
  <c r="A5134" i="19"/>
  <c r="A5135" i="19"/>
  <c r="A5136" i="19"/>
  <c r="A5137" i="19"/>
  <c r="A5138" i="19"/>
  <c r="A5139" i="19"/>
  <c r="A5140" i="19"/>
  <c r="A5141" i="19"/>
  <c r="A5142" i="19"/>
  <c r="A5143" i="19"/>
  <c r="A5144" i="19"/>
  <c r="A5145" i="19"/>
  <c r="A5146" i="19"/>
  <c r="A5147" i="19"/>
  <c r="A5148" i="19"/>
  <c r="A5149" i="19"/>
  <c r="A5150" i="19"/>
  <c r="A5151" i="19"/>
  <c r="A5152" i="19"/>
  <c r="A5153" i="19"/>
  <c r="A5154" i="19"/>
  <c r="A5155" i="19"/>
  <c r="A5156" i="19"/>
  <c r="A5157" i="19"/>
  <c r="A5158" i="19"/>
  <c r="A5159" i="19"/>
  <c r="A5160" i="19"/>
  <c r="A5161" i="19"/>
  <c r="A5162" i="19"/>
  <c r="A5163" i="19"/>
  <c r="A5164" i="19"/>
  <c r="A5165" i="19"/>
  <c r="A5166" i="19"/>
  <c r="A5167" i="19"/>
  <c r="A5168" i="19"/>
  <c r="A5169" i="19"/>
  <c r="A5170" i="19"/>
  <c r="A5171" i="19"/>
  <c r="A5172" i="19"/>
  <c r="A5173" i="19"/>
  <c r="A5174" i="19"/>
  <c r="A5175" i="19"/>
  <c r="A5176" i="19"/>
  <c r="A5177" i="19"/>
  <c r="A5178" i="19"/>
  <c r="A5179" i="19"/>
  <c r="A5180" i="19"/>
  <c r="A5181" i="19"/>
  <c r="A5182" i="19"/>
  <c r="A5183" i="19"/>
  <c r="A5184" i="19"/>
  <c r="A5185" i="19"/>
  <c r="A5186" i="19"/>
  <c r="A5187" i="19"/>
  <c r="A5188" i="19"/>
  <c r="A5189" i="19"/>
  <c r="A5190" i="19"/>
  <c r="A5191" i="19"/>
  <c r="A5192" i="19"/>
  <c r="A5193" i="19"/>
  <c r="A5194" i="19"/>
  <c r="A5195" i="19"/>
  <c r="A5196" i="19"/>
  <c r="A5197" i="19"/>
  <c r="A5198" i="19"/>
  <c r="A5199" i="19"/>
  <c r="A5200" i="19"/>
  <c r="A5201" i="19"/>
  <c r="A5202" i="19"/>
  <c r="A5203" i="19"/>
  <c r="A5204" i="19"/>
  <c r="A5205" i="19"/>
  <c r="A5206" i="19"/>
  <c r="A5207" i="19"/>
  <c r="A5208" i="19"/>
  <c r="A5209" i="19"/>
  <c r="A5210" i="19"/>
  <c r="A5211" i="19"/>
  <c r="A5212" i="19"/>
  <c r="A5213" i="19"/>
  <c r="A5214" i="19"/>
  <c r="A5215" i="19"/>
  <c r="A5216" i="19"/>
  <c r="A5217" i="19"/>
  <c r="A5218" i="19"/>
  <c r="A5219" i="19"/>
  <c r="A5220" i="19"/>
  <c r="A5221" i="19"/>
  <c r="A5222" i="19"/>
  <c r="A5223" i="19"/>
  <c r="A5224" i="19"/>
  <c r="A5225" i="19"/>
  <c r="A5226" i="19"/>
  <c r="A5227" i="19"/>
  <c r="A5228" i="19"/>
  <c r="A5229" i="19"/>
  <c r="A5230" i="19"/>
  <c r="A5231" i="19"/>
  <c r="A5232" i="19"/>
  <c r="E4" i="25" l="1"/>
  <c r="G12" i="25"/>
  <c r="A1" i="26"/>
  <c r="G11" i="25"/>
  <c r="G4" i="25" s="1"/>
  <c r="F1" i="26"/>
  <c r="F12" i="25"/>
  <c r="F11" i="25"/>
  <c r="D168" i="22"/>
  <c r="F168" i="22" s="1"/>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 i="23"/>
  <c r="F27" i="22"/>
  <c r="E9" i="22"/>
  <c r="F9" i="22" s="1"/>
  <c r="E6" i="23" s="1"/>
  <c r="E12" i="22"/>
  <c r="F12" i="22" s="1"/>
  <c r="E15" i="22"/>
  <c r="F15" i="22" s="1"/>
  <c r="E12" i="23" s="1"/>
  <c r="E18" i="22"/>
  <c r="F18" i="22" s="1"/>
  <c r="E21" i="22"/>
  <c r="F21" i="22" s="1"/>
  <c r="E24" i="22"/>
  <c r="F24" i="22" s="1"/>
  <c r="E30" i="22"/>
  <c r="F30" i="22" s="1"/>
  <c r="E33" i="22"/>
  <c r="F33" i="22" s="1"/>
  <c r="G33" i="22" s="1"/>
  <c r="E36" i="22"/>
  <c r="E37" i="22"/>
  <c r="F37" i="22" s="1"/>
  <c r="E40" i="22"/>
  <c r="F40" i="22" s="1"/>
  <c r="E43" i="22"/>
  <c r="F43" i="22" s="1"/>
  <c r="E46" i="22"/>
  <c r="F46" i="22" s="1"/>
  <c r="E49" i="22"/>
  <c r="F49" i="22" s="1"/>
  <c r="E52" i="22"/>
  <c r="F52" i="22" s="1"/>
  <c r="E55" i="22"/>
  <c r="F55" i="22" s="1"/>
  <c r="E58" i="22"/>
  <c r="F58" i="22" s="1"/>
  <c r="E61" i="22"/>
  <c r="E62" i="22"/>
  <c r="F62" i="22" s="1"/>
  <c r="E65" i="22"/>
  <c r="F65" i="22" s="1"/>
  <c r="E68" i="22"/>
  <c r="F68" i="22" s="1"/>
  <c r="E71" i="22"/>
  <c r="F71" i="22" s="1"/>
  <c r="E74" i="22"/>
  <c r="F74" i="22" s="1"/>
  <c r="E77" i="22"/>
  <c r="F77" i="22" s="1"/>
  <c r="E80" i="22"/>
  <c r="F80" i="22" s="1"/>
  <c r="E83" i="22"/>
  <c r="F83" i="22" s="1"/>
  <c r="E86" i="22"/>
  <c r="F86" i="22" s="1"/>
  <c r="E89" i="22"/>
  <c r="F89" i="22" s="1"/>
  <c r="E92" i="22"/>
  <c r="F92" i="22" s="1"/>
  <c r="G92" i="22" s="1"/>
  <c r="E95" i="22"/>
  <c r="F95" i="22" s="1"/>
  <c r="E98" i="22"/>
  <c r="F98" i="22" s="1"/>
  <c r="G98" i="22" s="1"/>
  <c r="E101" i="22"/>
  <c r="F101" i="22" s="1"/>
  <c r="E104" i="22"/>
  <c r="F104" i="22" s="1"/>
  <c r="E107" i="22"/>
  <c r="F107" i="22" s="1"/>
  <c r="E110" i="22"/>
  <c r="F110" i="22" s="1"/>
  <c r="E113" i="22"/>
  <c r="E114" i="22"/>
  <c r="F114" i="22" s="1"/>
  <c r="E117" i="22"/>
  <c r="F117" i="22" s="1"/>
  <c r="H117" i="22" s="1"/>
  <c r="E120" i="22"/>
  <c r="F120" i="22" s="1"/>
  <c r="H120" i="22" s="1"/>
  <c r="E123" i="22"/>
  <c r="F123" i="22" s="1"/>
  <c r="E126" i="22"/>
  <c r="F126" i="22" s="1"/>
  <c r="E129" i="22"/>
  <c r="F129" i="22" s="1"/>
  <c r="E132" i="22"/>
  <c r="F132" i="22" s="1"/>
  <c r="E135" i="22"/>
  <c r="F135" i="22" s="1"/>
  <c r="E138" i="22"/>
  <c r="E139" i="22"/>
  <c r="F139" i="22" s="1"/>
  <c r="E142" i="22"/>
  <c r="F142" i="22" s="1"/>
  <c r="E145" i="22"/>
  <c r="F145" i="22" s="1"/>
  <c r="E148" i="22"/>
  <c r="F148" i="22" s="1"/>
  <c r="E151" i="22"/>
  <c r="F151" i="22" s="1"/>
  <c r="E154" i="22"/>
  <c r="F154" i="22" s="1"/>
  <c r="E157" i="22"/>
  <c r="F157" i="22" s="1"/>
  <c r="E160" i="22"/>
  <c r="F160" i="22" s="1"/>
  <c r="E163" i="22"/>
  <c r="F163" i="22" s="1"/>
  <c r="E166" i="22"/>
  <c r="F166" i="22" s="1"/>
  <c r="E169" i="22"/>
  <c r="F169" i="22" s="1"/>
  <c r="H169" i="22" s="1"/>
  <c r="E172" i="22"/>
  <c r="F172" i="22" s="1"/>
  <c r="E175" i="22"/>
  <c r="F175" i="22" s="1"/>
  <c r="E178" i="22"/>
  <c r="F178" i="22" s="1"/>
  <c r="E181" i="22"/>
  <c r="F181" i="22" s="1"/>
  <c r="E184" i="22"/>
  <c r="E185" i="22"/>
  <c r="F185" i="22" s="1"/>
  <c r="E188" i="22"/>
  <c r="F188" i="22" s="1"/>
  <c r="E191" i="22"/>
  <c r="F191" i="22" s="1"/>
  <c r="E194" i="22"/>
  <c r="F194" i="22" s="1"/>
  <c r="E197" i="22"/>
  <c r="F197" i="22" s="1"/>
  <c r="E200" i="22"/>
  <c r="F200" i="22" s="1"/>
  <c r="E203" i="22"/>
  <c r="F203" i="22" s="1"/>
  <c r="E206" i="22"/>
  <c r="F206" i="22" s="1"/>
  <c r="E209" i="22"/>
  <c r="F209" i="22" s="1"/>
  <c r="E212" i="22"/>
  <c r="F212" i="22" s="1"/>
  <c r="E215" i="22"/>
  <c r="F215" i="22" s="1"/>
  <c r="E218" i="22"/>
  <c r="F218" i="22" s="1"/>
  <c r="E221" i="22"/>
  <c r="F221" i="22" s="1"/>
  <c r="E224" i="22"/>
  <c r="F224" i="22" s="1"/>
  <c r="E227" i="22"/>
  <c r="F227" i="22" s="1"/>
  <c r="E230" i="22"/>
  <c r="F230" i="22" s="1"/>
  <c r="G230" i="22" s="1"/>
  <c r="E233" i="22"/>
  <c r="E234" i="22"/>
  <c r="F234" i="22" s="1"/>
  <c r="E237" i="22"/>
  <c r="F237" i="22" s="1"/>
  <c r="E240" i="22"/>
  <c r="F240" i="22" s="1"/>
  <c r="G240" i="22" s="1"/>
  <c r="E243" i="22"/>
  <c r="F243" i="22" s="1"/>
  <c r="E246" i="22"/>
  <c r="F246" i="22" s="1"/>
  <c r="E249" i="22"/>
  <c r="F249" i="22" s="1"/>
  <c r="E252" i="22"/>
  <c r="F252" i="22" s="1"/>
  <c r="E255" i="22"/>
  <c r="F255" i="22" s="1"/>
  <c r="G255" i="22" s="1"/>
  <c r="E258" i="22"/>
  <c r="F258" i="22" s="1"/>
  <c r="E261" i="22"/>
  <c r="F261" i="22" s="1"/>
  <c r="E264" i="22"/>
  <c r="F264" i="22" s="1"/>
  <c r="E267" i="22"/>
  <c r="F267" i="22" s="1"/>
  <c r="E270" i="22"/>
  <c r="F270" i="22" s="1"/>
  <c r="E273" i="22"/>
  <c r="F273" i="22" s="1"/>
  <c r="E276" i="22"/>
  <c r="F276" i="22" s="1"/>
  <c r="E279" i="22"/>
  <c r="F279" i="22" s="1"/>
  <c r="E282" i="22"/>
  <c r="F282" i="22" s="1"/>
  <c r="H282" i="22" s="1"/>
  <c r="E285" i="22"/>
  <c r="F285" i="22" s="1"/>
  <c r="H285" i="22" s="1"/>
  <c r="E288" i="22"/>
  <c r="E289" i="22"/>
  <c r="F289" i="22" s="1"/>
  <c r="E292" i="22"/>
  <c r="F292" i="22" s="1"/>
  <c r="E295" i="22"/>
  <c r="F295" i="22" s="1"/>
  <c r="E298" i="22"/>
  <c r="F298" i="22" s="1"/>
  <c r="E301" i="22"/>
  <c r="F301" i="22" s="1"/>
  <c r="E304" i="22"/>
  <c r="F304" i="22" s="1"/>
  <c r="E307" i="22"/>
  <c r="F307" i="22" s="1"/>
  <c r="E310" i="22"/>
  <c r="F310" i="22" s="1"/>
  <c r="E313" i="22"/>
  <c r="F313" i="22" s="1"/>
  <c r="E316" i="22"/>
  <c r="F316" i="22" s="1"/>
  <c r="E319" i="22"/>
  <c r="F319" i="22" s="1"/>
  <c r="E322" i="22"/>
  <c r="F322" i="22" s="1"/>
  <c r="E325" i="22"/>
  <c r="F325" i="22" s="1"/>
  <c r="E328" i="22"/>
  <c r="E329" i="22"/>
  <c r="F329" i="22" s="1"/>
  <c r="G329" i="22" s="1"/>
  <c r="E332" i="22"/>
  <c r="F332" i="22" s="1"/>
  <c r="E335" i="22"/>
  <c r="F335" i="22" s="1"/>
  <c r="E338" i="22"/>
  <c r="F338" i="22" s="1"/>
  <c r="E341" i="22"/>
  <c r="F341" i="22" s="1"/>
  <c r="E344" i="22"/>
  <c r="F344" i="22" s="1"/>
  <c r="E347" i="22"/>
  <c r="F347" i="22" s="1"/>
  <c r="E350" i="22"/>
  <c r="F350" i="22" s="1"/>
  <c r="G350" i="22" s="1"/>
  <c r="E353" i="22"/>
  <c r="F353" i="22" s="1"/>
  <c r="E350" i="23" s="1"/>
  <c r="E356" i="22"/>
  <c r="F356" i="22" s="1"/>
  <c r="E359" i="22"/>
  <c r="F359" i="22" s="1"/>
  <c r="E362" i="22"/>
  <c r="F362" i="22" s="1"/>
  <c r="E365" i="22"/>
  <c r="F365" i="22" s="1"/>
  <c r="E368" i="22"/>
  <c r="F368" i="22" s="1"/>
  <c r="E371" i="22"/>
  <c r="F371" i="22" s="1"/>
  <c r="E374" i="22"/>
  <c r="E375" i="22"/>
  <c r="F375" i="22" s="1"/>
  <c r="E378" i="22"/>
  <c r="F378" i="22" s="1"/>
  <c r="E381" i="22"/>
  <c r="F381" i="22" s="1"/>
  <c r="E384" i="22"/>
  <c r="F384" i="22" s="1"/>
  <c r="E387" i="22"/>
  <c r="F387" i="22" s="1"/>
  <c r="E390" i="22"/>
  <c r="F390" i="22" s="1"/>
  <c r="E393" i="22"/>
  <c r="F393" i="22" s="1"/>
  <c r="E396" i="22"/>
  <c r="E397" i="22"/>
  <c r="F397" i="22" s="1"/>
  <c r="E400" i="22"/>
  <c r="F400" i="22" s="1"/>
  <c r="E403" i="22"/>
  <c r="F403" i="22" s="1"/>
  <c r="E406" i="22"/>
  <c r="F406" i="22" s="1"/>
  <c r="E409" i="22"/>
  <c r="F409" i="22" s="1"/>
  <c r="E412" i="22"/>
  <c r="F412" i="22" s="1"/>
  <c r="E415" i="22"/>
  <c r="F415" i="22" s="1"/>
  <c r="E418" i="22"/>
  <c r="F418" i="22" s="1"/>
  <c r="E421" i="22"/>
  <c r="F421" i="22" s="1"/>
  <c r="E424" i="22"/>
  <c r="E425" i="22"/>
  <c r="F425" i="22" s="1"/>
  <c r="E422" i="23" s="1"/>
  <c r="E428" i="22"/>
  <c r="F428" i="22" s="1"/>
  <c r="E431" i="22"/>
  <c r="F431" i="22" s="1"/>
  <c r="E434" i="22"/>
  <c r="F434" i="22" s="1"/>
  <c r="E437" i="22"/>
  <c r="F437" i="22" s="1"/>
  <c r="E440" i="22"/>
  <c r="F440" i="22" s="1"/>
  <c r="E443" i="22"/>
  <c r="F443" i="22" s="1"/>
  <c r="E446" i="22"/>
  <c r="E447" i="22"/>
  <c r="F447" i="22" s="1"/>
  <c r="E450" i="22"/>
  <c r="F450" i="22" s="1"/>
  <c r="E453" i="22"/>
  <c r="F453" i="22" s="1"/>
  <c r="E456" i="22"/>
  <c r="F456" i="22" s="1"/>
  <c r="H456" i="22" s="1"/>
  <c r="E459" i="22"/>
  <c r="F459" i="22" s="1"/>
  <c r="E462" i="22"/>
  <c r="F462" i="22" s="1"/>
  <c r="E465" i="22"/>
  <c r="F465" i="22" s="1"/>
  <c r="E468" i="22"/>
  <c r="F468" i="22" s="1"/>
  <c r="E471" i="22"/>
  <c r="F471" i="22" s="1"/>
  <c r="E474" i="22"/>
  <c r="F474" i="22" s="1"/>
  <c r="E477" i="22"/>
  <c r="E478" i="22"/>
  <c r="F478" i="22" s="1"/>
  <c r="E481" i="22"/>
  <c r="F481" i="22" s="1"/>
  <c r="E484" i="22"/>
  <c r="F484" i="22" s="1"/>
  <c r="E487" i="22"/>
  <c r="F487" i="22" s="1"/>
  <c r="E490" i="22"/>
  <c r="F490" i="22" s="1"/>
  <c r="E493" i="22"/>
  <c r="F493" i="22" s="1"/>
  <c r="E496" i="22"/>
  <c r="F496" i="22" s="1"/>
  <c r="F4" i="25" l="1"/>
  <c r="H27" i="22"/>
  <c r="E24" i="23"/>
  <c r="E59" i="23"/>
  <c r="G62" i="22"/>
  <c r="G425" i="22"/>
  <c r="G437" i="22"/>
  <c r="E434" i="23"/>
  <c r="H437" i="22"/>
  <c r="E368" i="23"/>
  <c r="H371" i="22"/>
  <c r="G371" i="22"/>
  <c r="H95" i="22"/>
  <c r="E92" i="23"/>
  <c r="E365" i="23"/>
  <c r="H368" i="22"/>
  <c r="G368" i="22"/>
  <c r="G332" i="22"/>
  <c r="E329" i="23"/>
  <c r="H332" i="22"/>
  <c r="H397" i="22"/>
  <c r="E394" i="23"/>
  <c r="G462" i="22"/>
  <c r="E459" i="23"/>
  <c r="H462" i="22"/>
  <c r="E27" i="23"/>
  <c r="H30" i="22"/>
  <c r="H406" i="22"/>
  <c r="E403" i="23"/>
  <c r="G338" i="22"/>
  <c r="E335" i="23"/>
  <c r="H234" i="22"/>
  <c r="E231" i="23"/>
  <c r="G234" i="22"/>
  <c r="H98" i="22"/>
  <c r="E95" i="23"/>
  <c r="H447" i="22"/>
  <c r="E444" i="23"/>
  <c r="G447" i="22"/>
  <c r="H381" i="22"/>
  <c r="E378" i="23"/>
  <c r="G381" i="22"/>
  <c r="G160" i="22"/>
  <c r="E157" i="23"/>
  <c r="H160" i="22"/>
  <c r="G471" i="22"/>
  <c r="E468" i="23"/>
  <c r="G403" i="22"/>
  <c r="E400" i="23"/>
  <c r="H403" i="22"/>
  <c r="G335" i="22"/>
  <c r="E332" i="23"/>
  <c r="H301" i="22"/>
  <c r="E298" i="23"/>
  <c r="H197" i="22"/>
  <c r="E194" i="23"/>
  <c r="E160" i="23"/>
  <c r="G163" i="22"/>
  <c r="H163" i="22"/>
  <c r="G129" i="22"/>
  <c r="E126" i="23"/>
  <c r="H129" i="22"/>
  <c r="H409" i="22"/>
  <c r="E406" i="23"/>
  <c r="H344" i="22"/>
  <c r="E341" i="23"/>
  <c r="G316" i="22"/>
  <c r="E313" i="23"/>
  <c r="G279" i="22"/>
  <c r="E276" i="23"/>
  <c r="H185" i="22"/>
  <c r="E182" i="23"/>
  <c r="E80" i="23"/>
  <c r="G83" i="22"/>
  <c r="H83" i="22"/>
  <c r="H468" i="22"/>
  <c r="E465" i="23"/>
  <c r="E397" i="23"/>
  <c r="H400" i="22"/>
  <c r="G400" i="22"/>
  <c r="E295" i="23"/>
  <c r="H298" i="22"/>
  <c r="G264" i="22"/>
  <c r="E261" i="23"/>
  <c r="H264" i="22"/>
  <c r="E227" i="23"/>
  <c r="H230" i="22"/>
  <c r="H194" i="22"/>
  <c r="E191" i="23"/>
  <c r="G194" i="22"/>
  <c r="H126" i="22"/>
  <c r="E123" i="23"/>
  <c r="G126" i="22"/>
  <c r="E89" i="23"/>
  <c r="H92" i="22"/>
  <c r="G58" i="22"/>
  <c r="E55" i="23"/>
  <c r="E18" i="23"/>
  <c r="G21" i="22"/>
  <c r="G474" i="22"/>
  <c r="E471" i="23"/>
  <c r="H55" i="22"/>
  <c r="E52" i="23"/>
  <c r="G55" i="22"/>
  <c r="G465" i="22"/>
  <c r="E462" i="23"/>
  <c r="H465" i="22"/>
  <c r="G431" i="22"/>
  <c r="E428" i="23"/>
  <c r="G365" i="22"/>
  <c r="E362" i="23"/>
  <c r="H295" i="22"/>
  <c r="E292" i="23"/>
  <c r="G261" i="22"/>
  <c r="E258" i="23"/>
  <c r="H261" i="22"/>
  <c r="H191" i="22"/>
  <c r="E188" i="23"/>
  <c r="H157" i="22"/>
  <c r="E154" i="23"/>
  <c r="G157" i="22"/>
  <c r="E86" i="23"/>
  <c r="G89" i="22"/>
  <c r="H89" i="22"/>
  <c r="E15" i="23"/>
  <c r="G18" i="22"/>
  <c r="H18" i="22"/>
  <c r="G212" i="22"/>
  <c r="E209" i="23"/>
  <c r="E145" i="23"/>
  <c r="G148" i="22"/>
  <c r="H148" i="22"/>
  <c r="H431" i="22"/>
  <c r="H21" i="22"/>
  <c r="E425" i="23"/>
  <c r="H428" i="22"/>
  <c r="G428" i="22"/>
  <c r="H362" i="22"/>
  <c r="E359" i="23"/>
  <c r="H258" i="22"/>
  <c r="E255" i="23"/>
  <c r="H154" i="22"/>
  <c r="E151" i="23"/>
  <c r="G120" i="22"/>
  <c r="E117" i="23"/>
  <c r="H86" i="22"/>
  <c r="E83" i="23"/>
  <c r="H52" i="22"/>
  <c r="E49" i="23"/>
  <c r="G52" i="22"/>
  <c r="H175" i="22"/>
  <c r="E172" i="23"/>
  <c r="G110" i="22"/>
  <c r="E107" i="23"/>
  <c r="E77" i="23"/>
  <c r="H80" i="22"/>
  <c r="G80" i="22"/>
  <c r="H493" i="22"/>
  <c r="E490" i="23"/>
  <c r="H459" i="22"/>
  <c r="E456" i="23"/>
  <c r="E390" i="23"/>
  <c r="H393" i="22"/>
  <c r="G393" i="22"/>
  <c r="H359" i="22"/>
  <c r="E356" i="23"/>
  <c r="E322" i="23"/>
  <c r="H325" i="22"/>
  <c r="G325" i="22"/>
  <c r="G289" i="22"/>
  <c r="E286" i="23"/>
  <c r="H289" i="22"/>
  <c r="E252" i="23"/>
  <c r="H255" i="22"/>
  <c r="G221" i="22"/>
  <c r="E218" i="23"/>
  <c r="H151" i="22"/>
  <c r="E148" i="23"/>
  <c r="G151" i="22"/>
  <c r="E114" i="23"/>
  <c r="G117" i="22"/>
  <c r="G49" i="22"/>
  <c r="E46" i="23"/>
  <c r="E301" i="23"/>
  <c r="H304" i="22"/>
  <c r="G304" i="22"/>
  <c r="H12" i="22"/>
  <c r="E9" i="23"/>
  <c r="G298" i="22"/>
  <c r="H425" i="22"/>
  <c r="H123" i="22"/>
  <c r="E120" i="23"/>
  <c r="H43" i="22"/>
  <c r="E40" i="23"/>
  <c r="G43" i="22"/>
  <c r="G77" i="22"/>
  <c r="E74" i="23"/>
  <c r="E224" i="23"/>
  <c r="H227" i="22"/>
  <c r="G227" i="22"/>
  <c r="H200" i="22"/>
  <c r="E197" i="23"/>
  <c r="G172" i="22"/>
  <c r="E169" i="23"/>
  <c r="H172" i="22"/>
  <c r="G434" i="22"/>
  <c r="E431" i="23"/>
  <c r="H434" i="22"/>
  <c r="H267" i="22"/>
  <c r="E264" i="23"/>
  <c r="H484" i="22"/>
  <c r="E481" i="23"/>
  <c r="G484" i="22"/>
  <c r="H418" i="22"/>
  <c r="E415" i="23"/>
  <c r="G282" i="22"/>
  <c r="E279" i="23"/>
  <c r="E243" i="23"/>
  <c r="H246" i="22"/>
  <c r="G246" i="22"/>
  <c r="E139" i="23"/>
  <c r="H142" i="22"/>
  <c r="H40" i="22"/>
  <c r="E37" i="23"/>
  <c r="H356" i="22"/>
  <c r="E353" i="23"/>
  <c r="E326" i="23"/>
  <c r="H329" i="22"/>
  <c r="H292" i="22"/>
  <c r="E289" i="23"/>
  <c r="G135" i="22"/>
  <c r="E132" i="23"/>
  <c r="H68" i="22"/>
  <c r="E65" i="23"/>
  <c r="G142" i="22"/>
  <c r="H313" i="22"/>
  <c r="E310" i="23"/>
  <c r="H243" i="22"/>
  <c r="E240" i="23"/>
  <c r="G209" i="22"/>
  <c r="E206" i="23"/>
  <c r="E136" i="23"/>
  <c r="G139" i="22"/>
  <c r="H139" i="22"/>
  <c r="E68" i="23"/>
  <c r="H71" i="22"/>
  <c r="G71" i="22"/>
  <c r="H37" i="22"/>
  <c r="E34" i="23"/>
  <c r="G37" i="22"/>
  <c r="G450" i="22"/>
  <c r="E447" i="23"/>
  <c r="G356" i="22"/>
  <c r="G237" i="22"/>
  <c r="E234" i="23"/>
  <c r="G107" i="22"/>
  <c r="E104" i="23"/>
  <c r="H481" i="22"/>
  <c r="E478" i="23"/>
  <c r="G481" i="22"/>
  <c r="H415" i="22"/>
  <c r="E412" i="23"/>
  <c r="H347" i="22"/>
  <c r="E344" i="23"/>
  <c r="H478" i="22"/>
  <c r="E475" i="23"/>
  <c r="G478" i="22"/>
  <c r="H412" i="22"/>
  <c r="E409" i="23"/>
  <c r="H378" i="22"/>
  <c r="E375" i="23"/>
  <c r="G378" i="22"/>
  <c r="G310" i="22"/>
  <c r="E307" i="23"/>
  <c r="H310" i="22"/>
  <c r="H206" i="22"/>
  <c r="E203" i="23"/>
  <c r="G104" i="22"/>
  <c r="E101" i="23"/>
  <c r="G487" i="22"/>
  <c r="E484" i="23"/>
  <c r="H421" i="22"/>
  <c r="E418" i="23"/>
  <c r="G319" i="22"/>
  <c r="E316" i="23"/>
  <c r="H319" i="22"/>
  <c r="G224" i="22"/>
  <c r="E221" i="23"/>
  <c r="H224" i="22"/>
  <c r="H188" i="22"/>
  <c r="E185" i="23"/>
  <c r="G30" i="22"/>
  <c r="G341" i="22"/>
  <c r="E338" i="23"/>
  <c r="G249" i="22"/>
  <c r="E246" i="23"/>
  <c r="H249" i="22"/>
  <c r="G145" i="22"/>
  <c r="E142" i="23"/>
  <c r="G456" i="22"/>
  <c r="E453" i="23"/>
  <c r="H252" i="22"/>
  <c r="E249" i="23"/>
  <c r="G65" i="22"/>
  <c r="E62" i="23"/>
  <c r="H65" i="22"/>
  <c r="G353" i="22"/>
  <c r="G443" i="22"/>
  <c r="E440" i="23"/>
  <c r="E270" i="23"/>
  <c r="H273" i="22"/>
  <c r="G273" i="22"/>
  <c r="G169" i="22"/>
  <c r="E166" i="23"/>
  <c r="H353" i="22"/>
  <c r="H168" i="22"/>
  <c r="E165" i="23"/>
  <c r="H384" i="22"/>
  <c r="E381" i="23"/>
  <c r="H390" i="22"/>
  <c r="E387" i="23"/>
  <c r="G285" i="22"/>
  <c r="E282" i="23"/>
  <c r="G181" i="22"/>
  <c r="E178" i="23"/>
  <c r="H181" i="22"/>
  <c r="E347" i="23"/>
  <c r="H350" i="22"/>
  <c r="E163" i="23"/>
  <c r="G166" i="22"/>
  <c r="H166" i="22"/>
  <c r="E111" i="23"/>
  <c r="H114" i="22"/>
  <c r="G101" i="22"/>
  <c r="E98" i="23"/>
  <c r="H62" i="22"/>
  <c r="H240" i="22"/>
  <c r="E237" i="23"/>
  <c r="H375" i="22"/>
  <c r="E372" i="23"/>
  <c r="H322" i="22"/>
  <c r="E319" i="23"/>
  <c r="H270" i="22"/>
  <c r="E267" i="23"/>
  <c r="G178" i="22"/>
  <c r="E175" i="23"/>
  <c r="G74" i="22"/>
  <c r="E71" i="23"/>
  <c r="G453" i="22"/>
  <c r="E450" i="23"/>
  <c r="H453" i="22"/>
  <c r="G218" i="22"/>
  <c r="E215" i="23"/>
  <c r="H387" i="22"/>
  <c r="E384" i="23"/>
  <c r="H203" i="22"/>
  <c r="E200" i="23"/>
  <c r="H46" i="22"/>
  <c r="E43" i="23"/>
  <c r="H33" i="22"/>
  <c r="E30" i="23"/>
  <c r="G114" i="22"/>
  <c r="E273" i="23"/>
  <c r="H276" i="22"/>
  <c r="G276" i="22"/>
  <c r="H440" i="22"/>
  <c r="E437" i="23"/>
  <c r="H132" i="22"/>
  <c r="E129" i="23"/>
  <c r="G490" i="22"/>
  <c r="E487" i="23"/>
  <c r="H490" i="22"/>
  <c r="E304" i="23"/>
  <c r="H307" i="22"/>
  <c r="E212" i="23"/>
  <c r="G215" i="22"/>
  <c r="H215" i="22"/>
  <c r="G390" i="22"/>
  <c r="G307" i="22"/>
  <c r="G24" i="22"/>
  <c r="E21" i="23"/>
  <c r="H24" i="22"/>
  <c r="H496" i="22"/>
  <c r="E493" i="23"/>
  <c r="G496" i="22"/>
  <c r="G493" i="22"/>
  <c r="H487" i="22"/>
  <c r="H474" i="22"/>
  <c r="H471" i="22"/>
  <c r="G468" i="22"/>
  <c r="G459" i="22"/>
  <c r="H450" i="22"/>
  <c r="H443" i="22"/>
  <c r="G440" i="22"/>
  <c r="G421" i="22"/>
  <c r="G418" i="22"/>
  <c r="G415" i="22"/>
  <c r="G412" i="22"/>
  <c r="G409" i="22"/>
  <c r="G406" i="22"/>
  <c r="G397" i="22"/>
  <c r="G384" i="22"/>
  <c r="G387" i="22"/>
  <c r="G375" i="22"/>
  <c r="H365" i="22"/>
  <c r="G362" i="22"/>
  <c r="G359" i="22"/>
  <c r="G347" i="22"/>
  <c r="G344" i="22"/>
  <c r="H341" i="22"/>
  <c r="H338" i="22"/>
  <c r="H335" i="22"/>
  <c r="G322" i="22"/>
  <c r="H316" i="22"/>
  <c r="G313" i="22"/>
  <c r="G301" i="22"/>
  <c r="G292" i="22"/>
  <c r="G295" i="22"/>
  <c r="H279" i="22"/>
  <c r="G270" i="22"/>
  <c r="G267" i="22"/>
  <c r="G243" i="22"/>
  <c r="G252" i="22"/>
  <c r="G258" i="22"/>
  <c r="H237" i="22"/>
  <c r="H218" i="22"/>
  <c r="H221" i="22"/>
  <c r="H212" i="22"/>
  <c r="H209" i="22"/>
  <c r="G206" i="22"/>
  <c r="G203" i="22"/>
  <c r="G200" i="22"/>
  <c r="G197" i="22"/>
  <c r="G191" i="22"/>
  <c r="G188" i="22"/>
  <c r="G185" i="22"/>
  <c r="H178" i="22"/>
  <c r="G175" i="22"/>
  <c r="G168" i="22"/>
  <c r="H145" i="22"/>
  <c r="G154" i="22"/>
  <c r="H135" i="22"/>
  <c r="G132" i="22"/>
  <c r="G123" i="22"/>
  <c r="H110" i="22"/>
  <c r="H107" i="22"/>
  <c r="H104" i="22"/>
  <c r="H101" i="22"/>
  <c r="G95" i="22"/>
  <c r="G86" i="22"/>
  <c r="H77" i="22"/>
  <c r="H74" i="22"/>
  <c r="G68" i="22"/>
  <c r="H58" i="22"/>
  <c r="H49" i="22"/>
  <c r="G46" i="22"/>
  <c r="G40" i="22"/>
  <c r="G27" i="22"/>
  <c r="G12" i="22"/>
  <c r="H15" i="22"/>
  <c r="G15" i="22"/>
  <c r="H9" i="22"/>
  <c r="G9" i="22"/>
  <c r="E6" i="22"/>
  <c r="F6" i="22" s="1"/>
  <c r="E3" i="23" s="1"/>
  <c r="D7" i="22"/>
  <c r="F7" i="22" s="1"/>
  <c r="E4" i="23" s="1"/>
  <c r="D8" i="22"/>
  <c r="F8" i="22" s="1"/>
  <c r="E5" i="23" s="1"/>
  <c r="D10" i="22"/>
  <c r="F10" i="22" s="1"/>
  <c r="E7" i="23" s="1"/>
  <c r="D11" i="22"/>
  <c r="F11" i="22" s="1"/>
  <c r="E8" i="23" s="1"/>
  <c r="D13" i="22"/>
  <c r="F13" i="22" s="1"/>
  <c r="E10" i="23" s="1"/>
  <c r="D14" i="22"/>
  <c r="F14" i="22" s="1"/>
  <c r="G14" i="22" s="1"/>
  <c r="D16" i="22"/>
  <c r="F16" i="22" s="1"/>
  <c r="D17" i="22"/>
  <c r="F17" i="22" s="1"/>
  <c r="D19" i="22"/>
  <c r="F19" i="22" s="1"/>
  <c r="D20" i="22"/>
  <c r="F20" i="22" s="1"/>
  <c r="D22" i="22"/>
  <c r="F22" i="22" s="1"/>
  <c r="D23" i="22"/>
  <c r="F23" i="22" s="1"/>
  <c r="D25" i="22"/>
  <c r="F25" i="22" s="1"/>
  <c r="H25" i="22" s="1"/>
  <c r="D26" i="22"/>
  <c r="F26" i="22" s="1"/>
  <c r="G26" i="22" s="1"/>
  <c r="D28" i="22"/>
  <c r="F28" i="22" s="1"/>
  <c r="D29" i="22"/>
  <c r="F29" i="22" s="1"/>
  <c r="D31" i="22"/>
  <c r="F31" i="22" s="1"/>
  <c r="G31" i="22" s="1"/>
  <c r="D32" i="22"/>
  <c r="F32" i="22" s="1"/>
  <c r="D34" i="22"/>
  <c r="F34" i="22" s="1"/>
  <c r="D35" i="22"/>
  <c r="F35" i="22" s="1"/>
  <c r="D36" i="22"/>
  <c r="F36" i="22" s="1"/>
  <c r="D38" i="22"/>
  <c r="F38" i="22" s="1"/>
  <c r="D39" i="22"/>
  <c r="F39" i="22" s="1"/>
  <c r="D41" i="22"/>
  <c r="F41" i="22" s="1"/>
  <c r="D42" i="22"/>
  <c r="F42" i="22" s="1"/>
  <c r="H42" i="22" s="1"/>
  <c r="D44" i="22"/>
  <c r="F44" i="22" s="1"/>
  <c r="H44" i="22" s="1"/>
  <c r="D45" i="22"/>
  <c r="F45" i="22" s="1"/>
  <c r="H45" i="22" s="1"/>
  <c r="D47" i="22"/>
  <c r="F47" i="22" s="1"/>
  <c r="D48" i="22"/>
  <c r="F48" i="22" s="1"/>
  <c r="G48" i="22" s="1"/>
  <c r="D50" i="22"/>
  <c r="F50" i="22" s="1"/>
  <c r="D51" i="22"/>
  <c r="F51" i="22" s="1"/>
  <c r="D53" i="22"/>
  <c r="F53" i="22" s="1"/>
  <c r="H53" i="22" s="1"/>
  <c r="D54" i="22"/>
  <c r="F54" i="22" s="1"/>
  <c r="H54" i="22" s="1"/>
  <c r="D56" i="22"/>
  <c r="F56" i="22" s="1"/>
  <c r="D57" i="22"/>
  <c r="F57" i="22" s="1"/>
  <c r="D59" i="22"/>
  <c r="F59" i="22" s="1"/>
  <c r="D60" i="22"/>
  <c r="F60" i="22" s="1"/>
  <c r="D61" i="22"/>
  <c r="F61" i="22" s="1"/>
  <c r="D63" i="22"/>
  <c r="F63" i="22" s="1"/>
  <c r="D64" i="22"/>
  <c r="F64" i="22" s="1"/>
  <c r="D66" i="22"/>
  <c r="F66" i="22" s="1"/>
  <c r="G66" i="22" s="1"/>
  <c r="D67" i="22"/>
  <c r="F67" i="22" s="1"/>
  <c r="D69" i="22"/>
  <c r="F69" i="22" s="1"/>
  <c r="D70" i="22"/>
  <c r="F70" i="22" s="1"/>
  <c r="D72" i="22"/>
  <c r="F72" i="22" s="1"/>
  <c r="D73" i="22"/>
  <c r="F73" i="22" s="1"/>
  <c r="H73" i="22" s="1"/>
  <c r="D75" i="22"/>
  <c r="F75" i="22" s="1"/>
  <c r="G75" i="22" s="1"/>
  <c r="D76" i="22"/>
  <c r="F76" i="22" s="1"/>
  <c r="G76" i="22" s="1"/>
  <c r="D78" i="22"/>
  <c r="F78" i="22" s="1"/>
  <c r="G78" i="22" s="1"/>
  <c r="D79" i="22"/>
  <c r="F79" i="22" s="1"/>
  <c r="G79" i="22" s="1"/>
  <c r="D81" i="22"/>
  <c r="F81" i="22" s="1"/>
  <c r="D82" i="22"/>
  <c r="F82" i="22" s="1"/>
  <c r="D84" i="22"/>
  <c r="F84" i="22" s="1"/>
  <c r="H84" i="22" s="1"/>
  <c r="D85" i="22"/>
  <c r="F85" i="22" s="1"/>
  <c r="D87" i="22"/>
  <c r="F87" i="22" s="1"/>
  <c r="D88" i="22"/>
  <c r="F88" i="22" s="1"/>
  <c r="D90" i="22"/>
  <c r="F90" i="22" s="1"/>
  <c r="D91" i="22"/>
  <c r="F91" i="22" s="1"/>
  <c r="D93" i="22"/>
  <c r="F93" i="22" s="1"/>
  <c r="D94" i="22"/>
  <c r="F94" i="22" s="1"/>
  <c r="D96" i="22"/>
  <c r="F96" i="22" s="1"/>
  <c r="D97" i="22"/>
  <c r="F97" i="22" s="1"/>
  <c r="D99" i="22"/>
  <c r="F99" i="22" s="1"/>
  <c r="G99" i="22" s="1"/>
  <c r="D100" i="22"/>
  <c r="F100" i="22" s="1"/>
  <c r="G100" i="22" s="1"/>
  <c r="D102" i="22"/>
  <c r="F102" i="22" s="1"/>
  <c r="G102" i="22" s="1"/>
  <c r="D103" i="22"/>
  <c r="F103" i="22" s="1"/>
  <c r="H103" i="22" s="1"/>
  <c r="D105" i="22"/>
  <c r="F105" i="22" s="1"/>
  <c r="D106" i="22"/>
  <c r="F106" i="22" s="1"/>
  <c r="H106" i="22" s="1"/>
  <c r="D108" i="22"/>
  <c r="F108" i="22" s="1"/>
  <c r="D109" i="22"/>
  <c r="F109" i="22" s="1"/>
  <c r="H109" i="22" s="1"/>
  <c r="D111" i="22"/>
  <c r="F111" i="22" s="1"/>
  <c r="D112" i="22"/>
  <c r="F112" i="22" s="1"/>
  <c r="D113" i="22"/>
  <c r="F113" i="22" s="1"/>
  <c r="D115" i="22"/>
  <c r="F115" i="22" s="1"/>
  <c r="D116" i="22"/>
  <c r="F116" i="22" s="1"/>
  <c r="D118" i="22"/>
  <c r="F118" i="22" s="1"/>
  <c r="D119" i="22"/>
  <c r="F119" i="22" s="1"/>
  <c r="H119" i="22" s="1"/>
  <c r="D121" i="22"/>
  <c r="F121" i="22" s="1"/>
  <c r="D122" i="22"/>
  <c r="F122" i="22" s="1"/>
  <c r="D124" i="22"/>
  <c r="F124" i="22" s="1"/>
  <c r="H124" i="22" s="1"/>
  <c r="D125" i="22"/>
  <c r="F125" i="22" s="1"/>
  <c r="D127" i="22"/>
  <c r="F127" i="22" s="1"/>
  <c r="D128" i="22"/>
  <c r="F128" i="22" s="1"/>
  <c r="D130" i="22"/>
  <c r="F130" i="22" s="1"/>
  <c r="D131" i="22"/>
  <c r="F131" i="22" s="1"/>
  <c r="D133" i="22"/>
  <c r="F133" i="22" s="1"/>
  <c r="D134" i="22"/>
  <c r="F134" i="22" s="1"/>
  <c r="D136" i="22"/>
  <c r="F136" i="22" s="1"/>
  <c r="H136" i="22" s="1"/>
  <c r="D137" i="22"/>
  <c r="F137" i="22" s="1"/>
  <c r="H137" i="22" s="1"/>
  <c r="D138" i="22"/>
  <c r="F138" i="22" s="1"/>
  <c r="D140" i="22"/>
  <c r="F140" i="22" s="1"/>
  <c r="G140" i="22" s="1"/>
  <c r="D141" i="22"/>
  <c r="F141" i="22" s="1"/>
  <c r="D143" i="22"/>
  <c r="F143" i="22" s="1"/>
  <c r="D144" i="22"/>
  <c r="F144" i="22" s="1"/>
  <c r="D146" i="22"/>
  <c r="F146" i="22" s="1"/>
  <c r="D147" i="22"/>
  <c r="F147" i="22" s="1"/>
  <c r="D149" i="22"/>
  <c r="F149" i="22" s="1"/>
  <c r="D150" i="22"/>
  <c r="F150" i="22" s="1"/>
  <c r="D152" i="22"/>
  <c r="F152" i="22" s="1"/>
  <c r="D153" i="22"/>
  <c r="F153" i="22" s="1"/>
  <c r="D155" i="22"/>
  <c r="F155" i="22" s="1"/>
  <c r="G155" i="22" s="1"/>
  <c r="D156" i="22"/>
  <c r="F156" i="22" s="1"/>
  <c r="D158" i="22"/>
  <c r="F158" i="22" s="1"/>
  <c r="H158" i="22" s="1"/>
  <c r="D159" i="22"/>
  <c r="F159" i="22" s="1"/>
  <c r="H159" i="22" s="1"/>
  <c r="D161" i="22"/>
  <c r="F161" i="22" s="1"/>
  <c r="D162" i="22"/>
  <c r="F162" i="22" s="1"/>
  <c r="D164" i="22"/>
  <c r="F164" i="22" s="1"/>
  <c r="D165" i="22"/>
  <c r="F165" i="22" s="1"/>
  <c r="D167" i="22"/>
  <c r="F167" i="22" s="1"/>
  <c r="D170" i="22"/>
  <c r="F170" i="22" s="1"/>
  <c r="H170" i="22" s="1"/>
  <c r="D171" i="22"/>
  <c r="F171" i="22" s="1"/>
  <c r="H171" i="22" s="1"/>
  <c r="D173" i="22"/>
  <c r="F173" i="22" s="1"/>
  <c r="D174" i="22"/>
  <c r="F174" i="22" s="1"/>
  <c r="D176" i="22"/>
  <c r="F176" i="22" s="1"/>
  <c r="D177" i="22"/>
  <c r="F177" i="22" s="1"/>
  <c r="D179" i="22"/>
  <c r="F179" i="22" s="1"/>
  <c r="D180" i="22"/>
  <c r="F180" i="22" s="1"/>
  <c r="D182" i="22"/>
  <c r="F182" i="22" s="1"/>
  <c r="G182" i="22" s="1"/>
  <c r="D183" i="22"/>
  <c r="F183" i="22" s="1"/>
  <c r="D184" i="22"/>
  <c r="F184" i="22" s="1"/>
  <c r="D186" i="22"/>
  <c r="F186" i="22" s="1"/>
  <c r="D187" i="22"/>
  <c r="F187" i="22" s="1"/>
  <c r="D189" i="22"/>
  <c r="F189" i="22" s="1"/>
  <c r="D190" i="22"/>
  <c r="F190" i="22" s="1"/>
  <c r="D192" i="22"/>
  <c r="F192" i="22" s="1"/>
  <c r="D193" i="22"/>
  <c r="F193" i="22" s="1"/>
  <c r="H193" i="22" s="1"/>
  <c r="D195" i="22"/>
  <c r="F195" i="22" s="1"/>
  <c r="D196" i="22"/>
  <c r="F196" i="22" s="1"/>
  <c r="D198" i="22"/>
  <c r="F198" i="22" s="1"/>
  <c r="D199" i="22"/>
  <c r="F199" i="22" s="1"/>
  <c r="G199" i="22" s="1"/>
  <c r="D201" i="22"/>
  <c r="F201" i="22" s="1"/>
  <c r="D202" i="22"/>
  <c r="F202" i="22" s="1"/>
  <c r="D204" i="22"/>
  <c r="F204" i="22" s="1"/>
  <c r="H204" i="22" s="1"/>
  <c r="D205" i="22"/>
  <c r="F205" i="22" s="1"/>
  <c r="D207" i="22"/>
  <c r="F207" i="22" s="1"/>
  <c r="D208" i="22"/>
  <c r="F208" i="22" s="1"/>
  <c r="D210" i="22"/>
  <c r="F210" i="22" s="1"/>
  <c r="H210" i="22" s="1"/>
  <c r="D211" i="22"/>
  <c r="F211" i="22" s="1"/>
  <c r="H211" i="22" s="1"/>
  <c r="D213" i="22"/>
  <c r="F213" i="22" s="1"/>
  <c r="H213" i="22" s="1"/>
  <c r="D214" i="22"/>
  <c r="F214" i="22" s="1"/>
  <c r="H214" i="22" s="1"/>
  <c r="D216" i="22"/>
  <c r="F216" i="22" s="1"/>
  <c r="D217" i="22"/>
  <c r="F217" i="22" s="1"/>
  <c r="D219" i="22"/>
  <c r="F219" i="22" s="1"/>
  <c r="G219" i="22" s="1"/>
  <c r="D220" i="22"/>
  <c r="F220" i="22" s="1"/>
  <c r="G220" i="22" s="1"/>
  <c r="D222" i="22"/>
  <c r="F222" i="22" s="1"/>
  <c r="D223" i="22"/>
  <c r="F223" i="22" s="1"/>
  <c r="D225" i="22"/>
  <c r="F225" i="22" s="1"/>
  <c r="D226" i="22"/>
  <c r="F226" i="22" s="1"/>
  <c r="D228" i="22"/>
  <c r="F228" i="22" s="1"/>
  <c r="D229" i="22"/>
  <c r="F229" i="22" s="1"/>
  <c r="D231" i="22"/>
  <c r="F231" i="22" s="1"/>
  <c r="D232" i="22"/>
  <c r="F232" i="22" s="1"/>
  <c r="D233" i="22"/>
  <c r="F233" i="22" s="1"/>
  <c r="D235" i="22"/>
  <c r="F235" i="22" s="1"/>
  <c r="D236" i="22"/>
  <c r="F236" i="22" s="1"/>
  <c r="D238" i="22"/>
  <c r="F238" i="22" s="1"/>
  <c r="D239" i="22"/>
  <c r="F239" i="22" s="1"/>
  <c r="D241" i="22"/>
  <c r="F241" i="22" s="1"/>
  <c r="D242" i="22"/>
  <c r="F242" i="22" s="1"/>
  <c r="D244" i="22"/>
  <c r="F244" i="22" s="1"/>
  <c r="D245" i="22"/>
  <c r="F245" i="22" s="1"/>
  <c r="G245" i="22" s="1"/>
  <c r="D247" i="22"/>
  <c r="F247" i="22" s="1"/>
  <c r="G247" i="22" s="1"/>
  <c r="D248" i="22"/>
  <c r="F248" i="22" s="1"/>
  <c r="D250" i="22"/>
  <c r="F250" i="22" s="1"/>
  <c r="D251" i="22"/>
  <c r="F251" i="22" s="1"/>
  <c r="H251" i="22" s="1"/>
  <c r="D253" i="22"/>
  <c r="F253" i="22" s="1"/>
  <c r="H253" i="22" s="1"/>
  <c r="D254" i="22"/>
  <c r="F254" i="22" s="1"/>
  <c r="H254" i="22" s="1"/>
  <c r="D256" i="22"/>
  <c r="F256" i="22" s="1"/>
  <c r="H256" i="22" s="1"/>
  <c r="D257" i="22"/>
  <c r="F257" i="22" s="1"/>
  <c r="H257" i="22" s="1"/>
  <c r="D259" i="22"/>
  <c r="F259" i="22" s="1"/>
  <c r="D260" i="22"/>
  <c r="F260" i="22" s="1"/>
  <c r="D262" i="22"/>
  <c r="F262" i="22" s="1"/>
  <c r="D263" i="22"/>
  <c r="F263" i="22" s="1"/>
  <c r="D265" i="22"/>
  <c r="F265" i="22" s="1"/>
  <c r="D266" i="22"/>
  <c r="F266" i="22" s="1"/>
  <c r="G266" i="22" s="1"/>
  <c r="D268" i="22"/>
  <c r="F268" i="22" s="1"/>
  <c r="D269" i="22"/>
  <c r="F269" i="22" s="1"/>
  <c r="D271" i="22"/>
  <c r="F271" i="22" s="1"/>
  <c r="H271" i="22" s="1"/>
  <c r="D272" i="22"/>
  <c r="F272" i="22" s="1"/>
  <c r="D274" i="22"/>
  <c r="F274" i="22" s="1"/>
  <c r="D275" i="22"/>
  <c r="F275" i="22" s="1"/>
  <c r="D277" i="22"/>
  <c r="F277" i="22" s="1"/>
  <c r="D278" i="22"/>
  <c r="F278" i="22" s="1"/>
  <c r="D280" i="22"/>
  <c r="F280" i="22" s="1"/>
  <c r="D281" i="22"/>
  <c r="F281" i="22" s="1"/>
  <c r="G281" i="22" s="1"/>
  <c r="D283" i="22"/>
  <c r="F283" i="22" s="1"/>
  <c r="D284" i="22"/>
  <c r="F284" i="22" s="1"/>
  <c r="D286" i="22"/>
  <c r="F286" i="22" s="1"/>
  <c r="G286" i="22" s="1"/>
  <c r="D287" i="22"/>
  <c r="F287" i="22" s="1"/>
  <c r="G287" i="22" s="1"/>
  <c r="D288" i="22"/>
  <c r="F288" i="22" s="1"/>
  <c r="D290" i="22"/>
  <c r="F290" i="22" s="1"/>
  <c r="D291" i="22"/>
  <c r="F291" i="22" s="1"/>
  <c r="D293" i="22"/>
  <c r="F293" i="22" s="1"/>
  <c r="D294" i="22"/>
  <c r="F294" i="22" s="1"/>
  <c r="H294" i="22" s="1"/>
  <c r="D296" i="22"/>
  <c r="F296" i="22" s="1"/>
  <c r="D297" i="22"/>
  <c r="F297" i="22" s="1"/>
  <c r="H297" i="22" s="1"/>
  <c r="D299" i="22"/>
  <c r="F299" i="22" s="1"/>
  <c r="D300" i="22"/>
  <c r="F300" i="22" s="1"/>
  <c r="H300" i="22" s="1"/>
  <c r="D302" i="22"/>
  <c r="F302" i="22" s="1"/>
  <c r="D303" i="22"/>
  <c r="F303" i="22" s="1"/>
  <c r="D305" i="22"/>
  <c r="F305" i="22" s="1"/>
  <c r="H305" i="22" s="1"/>
  <c r="D306" i="22"/>
  <c r="F306" i="22" s="1"/>
  <c r="D308" i="22"/>
  <c r="F308" i="22" s="1"/>
  <c r="D309" i="22"/>
  <c r="F309" i="22" s="1"/>
  <c r="D311" i="22"/>
  <c r="F311" i="22" s="1"/>
  <c r="H311" i="22" s="1"/>
  <c r="D312" i="22"/>
  <c r="F312" i="22" s="1"/>
  <c r="D314" i="22"/>
  <c r="F314" i="22" s="1"/>
  <c r="D315" i="22"/>
  <c r="F315" i="22" s="1"/>
  <c r="D317" i="22"/>
  <c r="F317" i="22" s="1"/>
  <c r="D318" i="22"/>
  <c r="F318" i="22" s="1"/>
  <c r="D320" i="22"/>
  <c r="F320" i="22" s="1"/>
  <c r="D321" i="22"/>
  <c r="F321" i="22" s="1"/>
  <c r="D323" i="22"/>
  <c r="F323" i="22" s="1"/>
  <c r="D324" i="22"/>
  <c r="F324" i="22" s="1"/>
  <c r="G324" i="22" s="1"/>
  <c r="D326" i="22"/>
  <c r="F326" i="22" s="1"/>
  <c r="D327" i="22"/>
  <c r="F327" i="22" s="1"/>
  <c r="D328" i="22"/>
  <c r="F328" i="22" s="1"/>
  <c r="D330" i="22"/>
  <c r="F330" i="22" s="1"/>
  <c r="D331" i="22"/>
  <c r="F331" i="22" s="1"/>
  <c r="D333" i="22"/>
  <c r="F333" i="22" s="1"/>
  <c r="D334" i="22"/>
  <c r="F334" i="22" s="1"/>
  <c r="D336" i="22"/>
  <c r="F336" i="22" s="1"/>
  <c r="D337" i="22"/>
  <c r="F337" i="22" s="1"/>
  <c r="D339" i="22"/>
  <c r="F339" i="22" s="1"/>
  <c r="D340" i="22"/>
  <c r="F340" i="22" s="1"/>
  <c r="D342" i="22"/>
  <c r="F342" i="22" s="1"/>
  <c r="D343" i="22"/>
  <c r="F343" i="22" s="1"/>
  <c r="D345" i="22"/>
  <c r="F345" i="22" s="1"/>
  <c r="D346" i="22"/>
  <c r="F346" i="22" s="1"/>
  <c r="D348" i="22"/>
  <c r="F348" i="22" s="1"/>
  <c r="G348" i="22" s="1"/>
  <c r="D349" i="22"/>
  <c r="F349" i="22" s="1"/>
  <c r="D351" i="22"/>
  <c r="F351" i="22" s="1"/>
  <c r="D352" i="22"/>
  <c r="F352" i="22" s="1"/>
  <c r="H352" i="22" s="1"/>
  <c r="D354" i="22"/>
  <c r="F354" i="22" s="1"/>
  <c r="D355" i="22"/>
  <c r="F355" i="22" s="1"/>
  <c r="D357" i="22"/>
  <c r="F357" i="22" s="1"/>
  <c r="G357" i="22" s="1"/>
  <c r="D358" i="22"/>
  <c r="F358" i="22" s="1"/>
  <c r="H358" i="22" s="1"/>
  <c r="D360" i="22"/>
  <c r="F360" i="22" s="1"/>
  <c r="D361" i="22"/>
  <c r="F361" i="22" s="1"/>
  <c r="D363" i="22"/>
  <c r="F363" i="22" s="1"/>
  <c r="D364" i="22"/>
  <c r="F364" i="22" s="1"/>
  <c r="D366" i="22"/>
  <c r="F366" i="22" s="1"/>
  <c r="D367" i="22"/>
  <c r="F367" i="22" s="1"/>
  <c r="D369" i="22"/>
  <c r="F369" i="22" s="1"/>
  <c r="D370" i="22"/>
  <c r="F370" i="22" s="1"/>
  <c r="D372" i="22"/>
  <c r="F372" i="22" s="1"/>
  <c r="D373" i="22"/>
  <c r="F373" i="22" s="1"/>
  <c r="D374" i="22"/>
  <c r="F374" i="22" s="1"/>
  <c r="D376" i="22"/>
  <c r="F376" i="22" s="1"/>
  <c r="H376" i="22" s="1"/>
  <c r="D377" i="22"/>
  <c r="F377" i="22" s="1"/>
  <c r="H377" i="22" s="1"/>
  <c r="D379" i="22"/>
  <c r="F379" i="22" s="1"/>
  <c r="D380" i="22"/>
  <c r="F380" i="22" s="1"/>
  <c r="D382" i="22"/>
  <c r="F382" i="22" s="1"/>
  <c r="D383" i="22"/>
  <c r="F383" i="22" s="1"/>
  <c r="D385" i="22"/>
  <c r="F385" i="22" s="1"/>
  <c r="H385" i="22" s="1"/>
  <c r="D386" i="22"/>
  <c r="F386" i="22" s="1"/>
  <c r="H386" i="22" s="1"/>
  <c r="D388" i="22"/>
  <c r="F388" i="22" s="1"/>
  <c r="D389" i="22"/>
  <c r="F389" i="22" s="1"/>
  <c r="H389" i="22" s="1"/>
  <c r="D391" i="22"/>
  <c r="F391" i="22" s="1"/>
  <c r="D392" i="22"/>
  <c r="F392" i="22" s="1"/>
  <c r="D394" i="22"/>
  <c r="F394" i="22" s="1"/>
  <c r="D395" i="22"/>
  <c r="F395" i="22" s="1"/>
  <c r="D396" i="22"/>
  <c r="F396" i="22" s="1"/>
  <c r="D398" i="22"/>
  <c r="F398" i="22" s="1"/>
  <c r="D399" i="22"/>
  <c r="F399" i="22" s="1"/>
  <c r="H399" i="22" s="1"/>
  <c r="D401" i="22"/>
  <c r="F401" i="22" s="1"/>
  <c r="D402" i="22"/>
  <c r="F402" i="22" s="1"/>
  <c r="D404" i="22"/>
  <c r="F404" i="22" s="1"/>
  <c r="D405" i="22"/>
  <c r="F405" i="22" s="1"/>
  <c r="D407" i="22"/>
  <c r="F407" i="22" s="1"/>
  <c r="G407" i="22" s="1"/>
  <c r="D408" i="22"/>
  <c r="F408" i="22" s="1"/>
  <c r="D410" i="22"/>
  <c r="F410" i="22" s="1"/>
  <c r="H410" i="22" s="1"/>
  <c r="D411" i="22"/>
  <c r="F411" i="22" s="1"/>
  <c r="H411" i="22" s="1"/>
  <c r="D413" i="22"/>
  <c r="F413" i="22" s="1"/>
  <c r="D414" i="22"/>
  <c r="F414" i="22" s="1"/>
  <c r="D416" i="22"/>
  <c r="F416" i="22" s="1"/>
  <c r="D417" i="22"/>
  <c r="F417" i="22" s="1"/>
  <c r="D419" i="22"/>
  <c r="F419" i="22" s="1"/>
  <c r="D420" i="22"/>
  <c r="F420" i="22" s="1"/>
  <c r="D422" i="22"/>
  <c r="F422" i="22" s="1"/>
  <c r="D423" i="22"/>
  <c r="F423" i="22" s="1"/>
  <c r="H423" i="22" s="1"/>
  <c r="D424" i="22"/>
  <c r="F424" i="22" s="1"/>
  <c r="D426" i="22"/>
  <c r="F426" i="22" s="1"/>
  <c r="G426" i="22" s="1"/>
  <c r="D427" i="22"/>
  <c r="F427" i="22" s="1"/>
  <c r="D429" i="22"/>
  <c r="F429" i="22" s="1"/>
  <c r="D430" i="22"/>
  <c r="F430" i="22" s="1"/>
  <c r="D432" i="22"/>
  <c r="F432" i="22" s="1"/>
  <c r="D433" i="22"/>
  <c r="F433" i="22" s="1"/>
  <c r="D435" i="22"/>
  <c r="F435" i="22" s="1"/>
  <c r="D436" i="22"/>
  <c r="F436" i="22" s="1"/>
  <c r="G436" i="22" s="1"/>
  <c r="D438" i="22"/>
  <c r="F438" i="22" s="1"/>
  <c r="D439" i="22"/>
  <c r="F439" i="22" s="1"/>
  <c r="D441" i="22"/>
  <c r="F441" i="22" s="1"/>
  <c r="D442" i="22"/>
  <c r="F442" i="22" s="1"/>
  <c r="D444" i="22"/>
  <c r="F444" i="22" s="1"/>
  <c r="H444" i="22" s="1"/>
  <c r="D445" i="22"/>
  <c r="F445" i="22" s="1"/>
  <c r="H445" i="22" s="1"/>
  <c r="D446" i="22"/>
  <c r="F446" i="22" s="1"/>
  <c r="D448" i="22"/>
  <c r="F448" i="22" s="1"/>
  <c r="D449" i="22"/>
  <c r="F449" i="22" s="1"/>
  <c r="D451" i="22"/>
  <c r="F451" i="22" s="1"/>
  <c r="G451" i="22" s="1"/>
  <c r="D452" i="22"/>
  <c r="F452" i="22" s="1"/>
  <c r="G452" i="22" s="1"/>
  <c r="D454" i="22"/>
  <c r="F454" i="22" s="1"/>
  <c r="D455" i="22"/>
  <c r="F455" i="22" s="1"/>
  <c r="D457" i="22"/>
  <c r="F457" i="22" s="1"/>
  <c r="G457" i="22" s="1"/>
  <c r="D458" i="22"/>
  <c r="F458" i="22" s="1"/>
  <c r="G458" i="22" s="1"/>
  <c r="D460" i="22"/>
  <c r="F460" i="22" s="1"/>
  <c r="H460" i="22" s="1"/>
  <c r="D461" i="22"/>
  <c r="F461" i="22" s="1"/>
  <c r="H461" i="22" s="1"/>
  <c r="D463" i="22"/>
  <c r="F463" i="22" s="1"/>
  <c r="D464" i="22"/>
  <c r="F464" i="22" s="1"/>
  <c r="D466" i="22"/>
  <c r="F466" i="22" s="1"/>
  <c r="D467" i="22"/>
  <c r="F467" i="22" s="1"/>
  <c r="D469" i="22"/>
  <c r="F469" i="22" s="1"/>
  <c r="G469" i="22" s="1"/>
  <c r="D470" i="22"/>
  <c r="F470" i="22" s="1"/>
  <c r="D472" i="22"/>
  <c r="F472" i="22" s="1"/>
  <c r="D473" i="22"/>
  <c r="F473" i="22" s="1"/>
  <c r="D475" i="22"/>
  <c r="F475" i="22" s="1"/>
  <c r="D476" i="22"/>
  <c r="F476" i="22" s="1"/>
  <c r="D477" i="22"/>
  <c r="F477" i="22" s="1"/>
  <c r="D479" i="22"/>
  <c r="F479" i="22" s="1"/>
  <c r="D480" i="22"/>
  <c r="F480" i="22" s="1"/>
  <c r="D482" i="22"/>
  <c r="F482" i="22" s="1"/>
  <c r="H482" i="22" s="1"/>
  <c r="D483" i="22"/>
  <c r="F483" i="22" s="1"/>
  <c r="D485" i="22"/>
  <c r="F485" i="22" s="1"/>
  <c r="D486" i="22"/>
  <c r="F486" i="22" s="1"/>
  <c r="D488" i="22"/>
  <c r="F488" i="22" s="1"/>
  <c r="G488" i="22" s="1"/>
  <c r="D489" i="22"/>
  <c r="F489" i="22" s="1"/>
  <c r="D491" i="22"/>
  <c r="F491" i="22" s="1"/>
  <c r="H491" i="22" s="1"/>
  <c r="D492" i="22"/>
  <c r="F492" i="22" s="1"/>
  <c r="D494" i="22"/>
  <c r="F494" i="22" s="1"/>
  <c r="H494" i="22" s="1"/>
  <c r="D495" i="22"/>
  <c r="F495" i="22" s="1"/>
  <c r="H495" i="22" s="1"/>
  <c r="D497" i="22"/>
  <c r="F497" i="22" s="1"/>
  <c r="E494" i="23" s="1"/>
  <c r="D498" i="22"/>
  <c r="F498" i="22" s="1"/>
  <c r="B484" i="22"/>
  <c r="B485" i="22"/>
  <c r="B486" i="22"/>
  <c r="B487" i="22"/>
  <c r="B488" i="22"/>
  <c r="B489" i="22"/>
  <c r="B490" i="22"/>
  <c r="B491" i="22"/>
  <c r="B492" i="22"/>
  <c r="B493" i="22"/>
  <c r="B494" i="22"/>
  <c r="B495" i="22"/>
  <c r="B496" i="22"/>
  <c r="B497" i="22"/>
  <c r="B498" i="22"/>
  <c r="B468" i="22"/>
  <c r="B469" i="22"/>
  <c r="B470" i="22"/>
  <c r="B471" i="22"/>
  <c r="B472" i="22"/>
  <c r="B473" i="22"/>
  <c r="B474" i="22"/>
  <c r="B475" i="22"/>
  <c r="B476" i="22"/>
  <c r="B477" i="22"/>
  <c r="B478" i="22"/>
  <c r="B479" i="22"/>
  <c r="B480" i="22"/>
  <c r="B481" i="22"/>
  <c r="B482" i="22"/>
  <c r="B483"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6" i="22"/>
  <c r="O501" i="21"/>
  <c r="O500" i="21"/>
  <c r="O498" i="21"/>
  <c r="O497" i="21"/>
  <c r="O495" i="21"/>
  <c r="O494" i="21"/>
  <c r="O492" i="21"/>
  <c r="O491" i="21"/>
  <c r="O489" i="21"/>
  <c r="O488" i="21"/>
  <c r="O486" i="21"/>
  <c r="O485" i="21"/>
  <c r="O483" i="21"/>
  <c r="O482" i="21"/>
  <c r="O479" i="21"/>
  <c r="O478" i="21"/>
  <c r="O476" i="21"/>
  <c r="O475" i="21"/>
  <c r="O473" i="21"/>
  <c r="O472" i="21"/>
  <c r="O470" i="21"/>
  <c r="O469" i="21"/>
  <c r="O467" i="21"/>
  <c r="O466" i="21"/>
  <c r="O464" i="21"/>
  <c r="O463" i="21"/>
  <c r="O461" i="21"/>
  <c r="O460" i="21"/>
  <c r="O458" i="21"/>
  <c r="O457" i="21"/>
  <c r="O455" i="21"/>
  <c r="O454" i="21"/>
  <c r="O452" i="21"/>
  <c r="O451" i="21"/>
  <c r="O448" i="21"/>
  <c r="O447" i="21"/>
  <c r="O445" i="21"/>
  <c r="O444" i="21"/>
  <c r="O442" i="21"/>
  <c r="O441" i="21"/>
  <c r="O439" i="21"/>
  <c r="O438" i="21"/>
  <c r="O436" i="21"/>
  <c r="O435" i="21"/>
  <c r="O433" i="21"/>
  <c r="O432" i="21"/>
  <c r="O430" i="21"/>
  <c r="O429" i="21"/>
  <c r="O426" i="21"/>
  <c r="O425" i="21"/>
  <c r="O423" i="21"/>
  <c r="O422" i="21"/>
  <c r="O420" i="21"/>
  <c r="O419" i="21"/>
  <c r="O417" i="21"/>
  <c r="O416" i="21"/>
  <c r="O414" i="21"/>
  <c r="O413" i="21"/>
  <c r="O411" i="21"/>
  <c r="O410" i="21"/>
  <c r="O408" i="21"/>
  <c r="O407" i="21"/>
  <c r="O405" i="21"/>
  <c r="O404" i="21"/>
  <c r="O402" i="21"/>
  <c r="O401" i="21"/>
  <c r="O398" i="21"/>
  <c r="O397" i="21"/>
  <c r="O395" i="21"/>
  <c r="O394" i="21"/>
  <c r="O392" i="21"/>
  <c r="O391" i="21"/>
  <c r="O389" i="21"/>
  <c r="O388" i="21"/>
  <c r="O386" i="21"/>
  <c r="O385" i="21"/>
  <c r="O383" i="21"/>
  <c r="O382" i="21"/>
  <c r="O380" i="21"/>
  <c r="O379" i="21"/>
  <c r="O376" i="21"/>
  <c r="O375" i="21"/>
  <c r="O373" i="21"/>
  <c r="O372" i="21"/>
  <c r="O370" i="21"/>
  <c r="O369" i="21"/>
  <c r="O367" i="21"/>
  <c r="O366" i="21"/>
  <c r="O364" i="21"/>
  <c r="O363" i="21"/>
  <c r="O361" i="21"/>
  <c r="O360" i="21"/>
  <c r="O358" i="21"/>
  <c r="O357" i="21"/>
  <c r="O355" i="21"/>
  <c r="O354" i="21"/>
  <c r="O352" i="21"/>
  <c r="O351" i="21"/>
  <c r="O349" i="21"/>
  <c r="O348" i="21"/>
  <c r="O346" i="21"/>
  <c r="O345" i="21"/>
  <c r="O343" i="21"/>
  <c r="O342" i="21"/>
  <c r="O340" i="21"/>
  <c r="O339" i="21"/>
  <c r="O337" i="21"/>
  <c r="O336" i="21"/>
  <c r="O334" i="21"/>
  <c r="O333" i="21"/>
  <c r="O330" i="21"/>
  <c r="O329" i="21"/>
  <c r="O327" i="21"/>
  <c r="O326" i="21"/>
  <c r="O324" i="21"/>
  <c r="O323" i="21"/>
  <c r="O321" i="21"/>
  <c r="O320" i="21"/>
  <c r="O318" i="21"/>
  <c r="O317" i="21"/>
  <c r="O315" i="21"/>
  <c r="O314" i="21"/>
  <c r="O312" i="21"/>
  <c r="O311" i="21"/>
  <c r="O309" i="21"/>
  <c r="O308" i="21"/>
  <c r="O306" i="21"/>
  <c r="O305" i="21"/>
  <c r="O303" i="21"/>
  <c r="O302" i="21"/>
  <c r="O300" i="21"/>
  <c r="O299" i="21"/>
  <c r="O297" i="21"/>
  <c r="O296" i="21"/>
  <c r="O294" i="21"/>
  <c r="O293" i="21"/>
  <c r="O290" i="21"/>
  <c r="O289" i="21"/>
  <c r="O287" i="21"/>
  <c r="O286" i="21"/>
  <c r="O284" i="21"/>
  <c r="O283" i="21"/>
  <c r="O281" i="21"/>
  <c r="O280" i="21"/>
  <c r="O278" i="21"/>
  <c r="O277" i="21"/>
  <c r="O275" i="21"/>
  <c r="O274" i="21"/>
  <c r="O272" i="21"/>
  <c r="O271" i="21"/>
  <c r="O269" i="21"/>
  <c r="O268" i="21"/>
  <c r="O266" i="21"/>
  <c r="O265" i="21"/>
  <c r="O263" i="21"/>
  <c r="O262" i="21"/>
  <c r="O260" i="21"/>
  <c r="O259" i="21"/>
  <c r="O257" i="21"/>
  <c r="O256" i="21"/>
  <c r="O251" i="21"/>
  <c r="O250" i="21"/>
  <c r="O254" i="21"/>
  <c r="O253" i="21"/>
  <c r="O248" i="21"/>
  <c r="O247" i="21"/>
  <c r="O245" i="21"/>
  <c r="O244" i="21"/>
  <c r="O242" i="21"/>
  <c r="O241" i="21"/>
  <c r="O239" i="21"/>
  <c r="O238" i="21"/>
  <c r="O235" i="21"/>
  <c r="O234" i="21"/>
  <c r="O232" i="21"/>
  <c r="O231" i="21"/>
  <c r="O229" i="21"/>
  <c r="O228" i="21"/>
  <c r="O226" i="21"/>
  <c r="O225" i="21"/>
  <c r="O223" i="21"/>
  <c r="O222" i="21"/>
  <c r="O220" i="21"/>
  <c r="O219" i="21"/>
  <c r="O217" i="21"/>
  <c r="O216" i="21"/>
  <c r="O214" i="21"/>
  <c r="O213" i="21"/>
  <c r="O211" i="21"/>
  <c r="O210" i="21"/>
  <c r="O208" i="21"/>
  <c r="O207" i="21"/>
  <c r="O205" i="21"/>
  <c r="O204" i="21"/>
  <c r="O202" i="21"/>
  <c r="O201" i="21"/>
  <c r="O199" i="21"/>
  <c r="O198" i="21"/>
  <c r="O196" i="21"/>
  <c r="O195" i="21"/>
  <c r="O193" i="21"/>
  <c r="O192" i="21"/>
  <c r="O190" i="21"/>
  <c r="O189" i="21"/>
  <c r="O186" i="21"/>
  <c r="O185" i="21"/>
  <c r="O183" i="21"/>
  <c r="O182" i="21"/>
  <c r="O180" i="21"/>
  <c r="O179" i="21"/>
  <c r="O177" i="21"/>
  <c r="O176" i="21"/>
  <c r="O174" i="21"/>
  <c r="O173" i="21"/>
  <c r="O171" i="21"/>
  <c r="O170" i="21"/>
  <c r="O168" i="21"/>
  <c r="O167" i="21"/>
  <c r="O165" i="21"/>
  <c r="O164" i="21"/>
  <c r="O159" i="21"/>
  <c r="O158" i="21"/>
  <c r="O162" i="21"/>
  <c r="O161" i="21"/>
  <c r="O156" i="21"/>
  <c r="O155" i="21"/>
  <c r="O153" i="21"/>
  <c r="O152" i="21"/>
  <c r="O150" i="21"/>
  <c r="O149" i="21"/>
  <c r="O147" i="21"/>
  <c r="O146" i="21"/>
  <c r="O144" i="21"/>
  <c r="O143" i="21"/>
  <c r="O140" i="21"/>
  <c r="O139" i="21"/>
  <c r="O137" i="21"/>
  <c r="O136" i="21"/>
  <c r="O134" i="21"/>
  <c r="O133" i="21"/>
  <c r="O131" i="21"/>
  <c r="O130" i="21"/>
  <c r="O128" i="21"/>
  <c r="O127" i="21"/>
  <c r="O125" i="21"/>
  <c r="O124" i="21"/>
  <c r="O122" i="21"/>
  <c r="O121" i="21"/>
  <c r="O119" i="21"/>
  <c r="O118" i="21"/>
  <c r="O115" i="21"/>
  <c r="O114" i="21"/>
  <c r="O112" i="21"/>
  <c r="O111" i="21"/>
  <c r="O109" i="21"/>
  <c r="O108" i="21"/>
  <c r="O106" i="21"/>
  <c r="O105" i="21"/>
  <c r="O103" i="21"/>
  <c r="O102" i="21"/>
  <c r="O100" i="21"/>
  <c r="O99" i="21"/>
  <c r="O97" i="21"/>
  <c r="O96" i="21"/>
  <c r="O94" i="21"/>
  <c r="O93" i="21"/>
  <c r="O91" i="21"/>
  <c r="O90" i="21"/>
  <c r="O88" i="21"/>
  <c r="O87" i="21"/>
  <c r="O85" i="21"/>
  <c r="O84" i="21"/>
  <c r="O82" i="21"/>
  <c r="O81" i="21"/>
  <c r="O79" i="21"/>
  <c r="O78" i="21"/>
  <c r="O76" i="21"/>
  <c r="O75" i="21"/>
  <c r="O73" i="21"/>
  <c r="O72" i="21"/>
  <c r="O70" i="21"/>
  <c r="O69" i="21"/>
  <c r="O67" i="21"/>
  <c r="O66" i="21"/>
  <c r="O63" i="21"/>
  <c r="O62" i="21"/>
  <c r="O60" i="21"/>
  <c r="O59" i="21"/>
  <c r="O57" i="21"/>
  <c r="O56" i="21"/>
  <c r="O54" i="21"/>
  <c r="O53" i="21"/>
  <c r="O51" i="21"/>
  <c r="O50" i="21"/>
  <c r="O48" i="21"/>
  <c r="O47" i="21"/>
  <c r="O45" i="21"/>
  <c r="O44" i="21"/>
  <c r="O42" i="21"/>
  <c r="O41" i="21"/>
  <c r="O38" i="21"/>
  <c r="O37" i="21"/>
  <c r="O35" i="21"/>
  <c r="O34" i="21"/>
  <c r="O32" i="21"/>
  <c r="O31" i="21"/>
  <c r="O29" i="21"/>
  <c r="O28" i="21"/>
  <c r="O26" i="21"/>
  <c r="O25" i="21"/>
  <c r="O23" i="21"/>
  <c r="O22" i="21"/>
  <c r="O20" i="21"/>
  <c r="O19" i="21"/>
  <c r="O17" i="21"/>
  <c r="O16" i="21"/>
  <c r="O14" i="21"/>
  <c r="O13" i="21"/>
  <c r="O11" i="21"/>
  <c r="O10" i="21"/>
  <c r="W481" i="21"/>
  <c r="W478" i="21"/>
  <c r="O496" i="21"/>
  <c r="O499" i="21"/>
  <c r="O493" i="21"/>
  <c r="O490" i="21"/>
  <c r="O487" i="21"/>
  <c r="O484" i="21"/>
  <c r="O481" i="21"/>
  <c r="O477" i="21"/>
  <c r="O474" i="21"/>
  <c r="O471" i="21"/>
  <c r="O468" i="21"/>
  <c r="O465" i="21"/>
  <c r="O462" i="21"/>
  <c r="O459" i="21"/>
  <c r="O456" i="21"/>
  <c r="O453" i="21"/>
  <c r="O450" i="21"/>
  <c r="O446" i="21"/>
  <c r="O443" i="21"/>
  <c r="O440" i="21"/>
  <c r="O437" i="21"/>
  <c r="O434" i="21"/>
  <c r="O431" i="21"/>
  <c r="O428" i="21"/>
  <c r="O424" i="21"/>
  <c r="O421" i="21"/>
  <c r="O418" i="21"/>
  <c r="O415" i="21"/>
  <c r="O412" i="21"/>
  <c r="O409" i="21"/>
  <c r="O406" i="21"/>
  <c r="O403" i="21"/>
  <c r="O400" i="21"/>
  <c r="O396" i="21"/>
  <c r="O393" i="21"/>
  <c r="O390" i="21"/>
  <c r="O387" i="21"/>
  <c r="O384" i="21"/>
  <c r="O381" i="21"/>
  <c r="O378" i="21"/>
  <c r="O374" i="21"/>
  <c r="O371" i="21"/>
  <c r="O368" i="21"/>
  <c r="O365" i="21"/>
  <c r="O362" i="21"/>
  <c r="O359" i="21"/>
  <c r="O356" i="21"/>
  <c r="O353" i="21"/>
  <c r="O350" i="21"/>
  <c r="O347" i="21"/>
  <c r="O344" i="21"/>
  <c r="O341" i="21"/>
  <c r="O338" i="21"/>
  <c r="O335" i="21"/>
  <c r="O332" i="21"/>
  <c r="O328" i="21"/>
  <c r="O325" i="21"/>
  <c r="O316" i="21"/>
  <c r="O319" i="21"/>
  <c r="O322" i="21"/>
  <c r="O313" i="21"/>
  <c r="O310" i="21"/>
  <c r="O307" i="21"/>
  <c r="O304" i="21"/>
  <c r="O301" i="21"/>
  <c r="O295" i="21"/>
  <c r="O298" i="21"/>
  <c r="O292" i="21"/>
  <c r="X277" i="21"/>
  <c r="O288" i="21"/>
  <c r="O285" i="21"/>
  <c r="O282" i="21"/>
  <c r="O279" i="21"/>
  <c r="O276" i="21"/>
  <c r="O273" i="21"/>
  <c r="O270" i="21"/>
  <c r="O267" i="21"/>
  <c r="O264" i="21"/>
  <c r="O258" i="21"/>
  <c r="O261" i="21"/>
  <c r="O255" i="21"/>
  <c r="O252" i="21"/>
  <c r="O249" i="21"/>
  <c r="O243" i="21"/>
  <c r="O246" i="21"/>
  <c r="O240" i="21"/>
  <c r="O237" i="21"/>
  <c r="O233" i="21"/>
  <c r="O230" i="21"/>
  <c r="O227" i="21"/>
  <c r="O224" i="21"/>
  <c r="O221" i="21"/>
  <c r="O218" i="21"/>
  <c r="O215" i="21"/>
  <c r="O212" i="21"/>
  <c r="O209" i="21"/>
  <c r="O206" i="21"/>
  <c r="O203" i="21"/>
  <c r="O200" i="21"/>
  <c r="O197" i="21"/>
  <c r="O194" i="21"/>
  <c r="O191" i="21"/>
  <c r="O188" i="21"/>
  <c r="O184" i="21"/>
  <c r="O181" i="21"/>
  <c r="O178" i="21"/>
  <c r="O175" i="21"/>
  <c r="O172" i="21"/>
  <c r="O169" i="21"/>
  <c r="O166" i="21"/>
  <c r="O163" i="21"/>
  <c r="O160" i="21"/>
  <c r="O157" i="21"/>
  <c r="O154" i="21"/>
  <c r="O151" i="21"/>
  <c r="O148" i="21"/>
  <c r="O145" i="21"/>
  <c r="O142" i="21"/>
  <c r="O138" i="21"/>
  <c r="O135" i="21"/>
  <c r="O132" i="21"/>
  <c r="O129" i="21"/>
  <c r="O126" i="21"/>
  <c r="O123" i="21"/>
  <c r="O120" i="21"/>
  <c r="O117" i="21"/>
  <c r="O113" i="21"/>
  <c r="O110" i="21"/>
  <c r="O107" i="21"/>
  <c r="O104" i="21"/>
  <c r="O101" i="21"/>
  <c r="O98" i="21"/>
  <c r="O95" i="21"/>
  <c r="O92" i="21"/>
  <c r="O89" i="21"/>
  <c r="O86" i="21"/>
  <c r="O83" i="21"/>
  <c r="O80" i="21"/>
  <c r="O77" i="21"/>
  <c r="O74" i="21"/>
  <c r="O71" i="21"/>
  <c r="O68" i="21"/>
  <c r="O65" i="21"/>
  <c r="O61" i="21"/>
  <c r="O58" i="21"/>
  <c r="O55" i="21"/>
  <c r="O52" i="21"/>
  <c r="O49" i="21"/>
  <c r="O46" i="21"/>
  <c r="O43" i="21"/>
  <c r="O40" i="21"/>
  <c r="O36" i="21"/>
  <c r="O33" i="21"/>
  <c r="O30" i="21"/>
  <c r="O21" i="21"/>
  <c r="O27" i="21"/>
  <c r="O24" i="21"/>
  <c r="O18" i="21"/>
  <c r="O15" i="21"/>
  <c r="O12" i="21"/>
  <c r="O9" i="21"/>
  <c r="G492" i="22" l="1"/>
  <c r="E489" i="23"/>
  <c r="H439" i="22"/>
  <c r="E436" i="23"/>
  <c r="G404" i="22"/>
  <c r="E401" i="23"/>
  <c r="H404" i="22"/>
  <c r="G351" i="22"/>
  <c r="E348" i="23"/>
  <c r="H280" i="22"/>
  <c r="E277" i="23"/>
  <c r="H244" i="22"/>
  <c r="E241" i="23"/>
  <c r="E170" i="23"/>
  <c r="G173" i="22"/>
  <c r="H173" i="22"/>
  <c r="G118" i="22"/>
  <c r="E115" i="23"/>
  <c r="H29" i="22"/>
  <c r="E26" i="23"/>
  <c r="G473" i="22"/>
  <c r="E470" i="23"/>
  <c r="H438" i="22"/>
  <c r="E435" i="23"/>
  <c r="E364" i="23"/>
  <c r="H367" i="22"/>
  <c r="G367" i="22"/>
  <c r="E328" i="23"/>
  <c r="G331" i="22"/>
  <c r="H331" i="22"/>
  <c r="E275" i="23"/>
  <c r="G278" i="22"/>
  <c r="H278" i="22"/>
  <c r="G242" i="22"/>
  <c r="E239" i="23"/>
  <c r="H189" i="22"/>
  <c r="E186" i="23"/>
  <c r="H134" i="22"/>
  <c r="E131" i="23"/>
  <c r="H28" i="22"/>
  <c r="E25" i="23"/>
  <c r="G28" i="22"/>
  <c r="E486" i="23"/>
  <c r="H489" i="22"/>
  <c r="G489" i="22"/>
  <c r="G419" i="22"/>
  <c r="E416" i="23"/>
  <c r="E327" i="23"/>
  <c r="H330" i="22"/>
  <c r="G330" i="22"/>
  <c r="E274" i="23"/>
  <c r="H277" i="22"/>
  <c r="G277" i="22"/>
  <c r="G205" i="22"/>
  <c r="E202" i="23"/>
  <c r="G150" i="22"/>
  <c r="E147" i="23"/>
  <c r="H150" i="22"/>
  <c r="H97" i="22"/>
  <c r="E94" i="23"/>
  <c r="G29" i="22"/>
  <c r="H470" i="22"/>
  <c r="E467" i="23"/>
  <c r="H435" i="22"/>
  <c r="E432" i="23"/>
  <c r="G417" i="22"/>
  <c r="E414" i="23"/>
  <c r="H417" i="22"/>
  <c r="G346" i="22"/>
  <c r="E343" i="23"/>
  <c r="H346" i="22"/>
  <c r="G293" i="22"/>
  <c r="E290" i="23"/>
  <c r="E272" i="23"/>
  <c r="H275" i="22"/>
  <c r="G275" i="22"/>
  <c r="G222" i="22"/>
  <c r="E219" i="23"/>
  <c r="H222" i="22"/>
  <c r="G149" i="22"/>
  <c r="E146" i="23"/>
  <c r="H149" i="22"/>
  <c r="H96" i="22"/>
  <c r="E93" i="23"/>
  <c r="H242" i="22"/>
  <c r="H486" i="22"/>
  <c r="E483" i="23"/>
  <c r="H469" i="22"/>
  <c r="E466" i="23"/>
  <c r="E430" i="23"/>
  <c r="H433" i="22"/>
  <c r="G433" i="22"/>
  <c r="G398" i="22"/>
  <c r="E395" i="23"/>
  <c r="H380" i="22"/>
  <c r="E377" i="23"/>
  <c r="G380" i="22"/>
  <c r="G363" i="22"/>
  <c r="E360" i="23"/>
  <c r="H363" i="22"/>
  <c r="H345" i="22"/>
  <c r="E342" i="23"/>
  <c r="G345" i="22"/>
  <c r="E324" i="23"/>
  <c r="H327" i="22"/>
  <c r="G327" i="22"/>
  <c r="G309" i="22"/>
  <c r="E306" i="23"/>
  <c r="H309" i="22"/>
  <c r="H291" i="22"/>
  <c r="E288" i="23"/>
  <c r="G291" i="22"/>
  <c r="E271" i="23"/>
  <c r="H274" i="22"/>
  <c r="G274" i="22"/>
  <c r="G256" i="22"/>
  <c r="E253" i="23"/>
  <c r="H238" i="22"/>
  <c r="E235" i="23"/>
  <c r="G238" i="22"/>
  <c r="H220" i="22"/>
  <c r="E217" i="23"/>
  <c r="G202" i="22"/>
  <c r="E199" i="23"/>
  <c r="H202" i="22"/>
  <c r="E181" i="23"/>
  <c r="H184" i="22"/>
  <c r="G184" i="22"/>
  <c r="E162" i="23"/>
  <c r="H165" i="22"/>
  <c r="G165" i="22"/>
  <c r="G147" i="22"/>
  <c r="E144" i="23"/>
  <c r="E127" i="23"/>
  <c r="H130" i="22"/>
  <c r="G130" i="22"/>
  <c r="H112" i="22"/>
  <c r="E109" i="23"/>
  <c r="G112" i="22"/>
  <c r="H94" i="22"/>
  <c r="E91" i="23"/>
  <c r="H76" i="22"/>
  <c r="E73" i="23"/>
  <c r="E56" i="23"/>
  <c r="G59" i="22"/>
  <c r="H59" i="22"/>
  <c r="H41" i="22"/>
  <c r="E38" i="23"/>
  <c r="E20" i="23"/>
  <c r="G23" i="22"/>
  <c r="H23" i="22"/>
  <c r="G280" i="22"/>
  <c r="G438" i="22"/>
  <c r="G470" i="22"/>
  <c r="H485" i="22"/>
  <c r="E482" i="23"/>
  <c r="H467" i="22"/>
  <c r="E464" i="23"/>
  <c r="E446" i="23"/>
  <c r="H449" i="22"/>
  <c r="G449" i="22"/>
  <c r="E429" i="23"/>
  <c r="H432" i="22"/>
  <c r="G432" i="22"/>
  <c r="H414" i="22"/>
  <c r="E411" i="23"/>
  <c r="E393" i="23"/>
  <c r="H396" i="22"/>
  <c r="G396" i="22"/>
  <c r="H379" i="22"/>
  <c r="E376" i="23"/>
  <c r="G379" i="22"/>
  <c r="E358" i="23"/>
  <c r="H361" i="22"/>
  <c r="G361" i="22"/>
  <c r="H343" i="22"/>
  <c r="E340" i="23"/>
  <c r="E323" i="23"/>
  <c r="G326" i="22"/>
  <c r="H326" i="22"/>
  <c r="G308" i="22"/>
  <c r="E305" i="23"/>
  <c r="H308" i="22"/>
  <c r="E287" i="23"/>
  <c r="H290" i="22"/>
  <c r="G290" i="22"/>
  <c r="H272" i="22"/>
  <c r="E269" i="23"/>
  <c r="G254" i="22"/>
  <c r="E251" i="23"/>
  <c r="H236" i="22"/>
  <c r="E233" i="23"/>
  <c r="G236" i="22"/>
  <c r="H219" i="22"/>
  <c r="E216" i="23"/>
  <c r="E198" i="23"/>
  <c r="H201" i="22"/>
  <c r="G201" i="22"/>
  <c r="H183" i="22"/>
  <c r="E180" i="23"/>
  <c r="G183" i="22"/>
  <c r="G164" i="22"/>
  <c r="E161" i="23"/>
  <c r="H164" i="22"/>
  <c r="G146" i="22"/>
  <c r="E143" i="23"/>
  <c r="E125" i="23"/>
  <c r="H128" i="22"/>
  <c r="G128" i="22"/>
  <c r="H111" i="22"/>
  <c r="E108" i="23"/>
  <c r="G111" i="22"/>
  <c r="G93" i="22"/>
  <c r="E90" i="23"/>
  <c r="H93" i="22"/>
  <c r="H75" i="22"/>
  <c r="E72" i="23"/>
  <c r="E54" i="23"/>
  <c r="G57" i="22"/>
  <c r="H57" i="22"/>
  <c r="E36" i="23"/>
  <c r="H39" i="22"/>
  <c r="G39" i="22"/>
  <c r="E19" i="23"/>
  <c r="H22" i="22"/>
  <c r="G22" i="22"/>
  <c r="G94" i="22"/>
  <c r="G439" i="22"/>
  <c r="G483" i="22"/>
  <c r="E480" i="23"/>
  <c r="H483" i="22"/>
  <c r="G466" i="22"/>
  <c r="E463" i="23"/>
  <c r="H466" i="22"/>
  <c r="E445" i="23"/>
  <c r="H448" i="22"/>
  <c r="G448" i="22"/>
  <c r="E427" i="23"/>
  <c r="G430" i="22"/>
  <c r="H430" i="22"/>
  <c r="G413" i="22"/>
  <c r="E410" i="23"/>
  <c r="H413" i="22"/>
  <c r="H395" i="22"/>
  <c r="E392" i="23"/>
  <c r="G395" i="22"/>
  <c r="G377" i="22"/>
  <c r="E374" i="23"/>
  <c r="G360" i="22"/>
  <c r="E357" i="23"/>
  <c r="H360" i="22"/>
  <c r="G342" i="22"/>
  <c r="E339" i="23"/>
  <c r="H342" i="22"/>
  <c r="H324" i="22"/>
  <c r="E321" i="23"/>
  <c r="G306" i="22"/>
  <c r="E303" i="23"/>
  <c r="H306" i="22"/>
  <c r="E285" i="23"/>
  <c r="H288" i="22"/>
  <c r="G288" i="22"/>
  <c r="G271" i="22"/>
  <c r="E268" i="23"/>
  <c r="G253" i="22"/>
  <c r="E250" i="23"/>
  <c r="H235" i="22"/>
  <c r="E232" i="23"/>
  <c r="G235" i="22"/>
  <c r="G217" i="22"/>
  <c r="E214" i="23"/>
  <c r="H217" i="22"/>
  <c r="H199" i="22"/>
  <c r="E196" i="23"/>
  <c r="H182" i="22"/>
  <c r="E179" i="23"/>
  <c r="H162" i="22"/>
  <c r="E159" i="23"/>
  <c r="G162" i="22"/>
  <c r="E141" i="23"/>
  <c r="H144" i="22"/>
  <c r="G144" i="22"/>
  <c r="E124" i="23"/>
  <c r="G127" i="22"/>
  <c r="H127" i="22"/>
  <c r="G109" i="22"/>
  <c r="E106" i="23"/>
  <c r="E88" i="23"/>
  <c r="H91" i="22"/>
  <c r="G91" i="22"/>
  <c r="G73" i="22"/>
  <c r="E70" i="23"/>
  <c r="E53" i="23"/>
  <c r="H56" i="22"/>
  <c r="G56" i="22"/>
  <c r="H38" i="22"/>
  <c r="E35" i="23"/>
  <c r="G38" i="22"/>
  <c r="E17" i="23"/>
  <c r="G20" i="22"/>
  <c r="H20" i="22"/>
  <c r="G134" i="22"/>
  <c r="H293" i="22"/>
  <c r="G343" i="22"/>
  <c r="H398" i="22"/>
  <c r="G435" i="22"/>
  <c r="H475" i="22"/>
  <c r="E472" i="23"/>
  <c r="G475" i="22"/>
  <c r="G315" i="22"/>
  <c r="E312" i="23"/>
  <c r="H153" i="22"/>
  <c r="E150" i="23"/>
  <c r="G385" i="22"/>
  <c r="E382" i="23"/>
  <c r="H225" i="22"/>
  <c r="E222" i="23"/>
  <c r="G81" i="22"/>
  <c r="E78" i="23"/>
  <c r="H81" i="22"/>
  <c r="H472" i="22"/>
  <c r="E469" i="23"/>
  <c r="G472" i="22"/>
  <c r="H366" i="22"/>
  <c r="E363" i="23"/>
  <c r="G223" i="22"/>
  <c r="E220" i="23"/>
  <c r="H223" i="22"/>
  <c r="E58" i="23"/>
  <c r="H61" i="22"/>
  <c r="G61" i="22"/>
  <c r="G189" i="22"/>
  <c r="H473" i="22"/>
  <c r="G364" i="22"/>
  <c r="E361" i="23"/>
  <c r="H364" i="22"/>
  <c r="G186" i="22"/>
  <c r="E183" i="23"/>
  <c r="E57" i="23"/>
  <c r="H60" i="22"/>
  <c r="G60" i="22"/>
  <c r="H416" i="22"/>
  <c r="E413" i="23"/>
  <c r="G416" i="22"/>
  <c r="G482" i="22"/>
  <c r="E479" i="23"/>
  <c r="G464" i="22"/>
  <c r="E461" i="23"/>
  <c r="E443" i="23"/>
  <c r="G446" i="22"/>
  <c r="H446" i="22"/>
  <c r="E426" i="23"/>
  <c r="H429" i="22"/>
  <c r="G429" i="22"/>
  <c r="G411" i="22"/>
  <c r="E408" i="23"/>
  <c r="H394" i="22"/>
  <c r="E391" i="23"/>
  <c r="G394" i="22"/>
  <c r="G376" i="22"/>
  <c r="E373" i="23"/>
  <c r="G358" i="22"/>
  <c r="E355" i="23"/>
  <c r="E337" i="23"/>
  <c r="G340" i="22"/>
  <c r="H340" i="22"/>
  <c r="H323" i="22"/>
  <c r="E320" i="23"/>
  <c r="G305" i="22"/>
  <c r="E302" i="23"/>
  <c r="H287" i="22"/>
  <c r="E284" i="23"/>
  <c r="G269" i="22"/>
  <c r="E266" i="23"/>
  <c r="G251" i="22"/>
  <c r="E248" i="23"/>
  <c r="E230" i="23"/>
  <c r="H233" i="22"/>
  <c r="G233" i="22"/>
  <c r="E213" i="23"/>
  <c r="H216" i="22"/>
  <c r="G216" i="22"/>
  <c r="H198" i="22"/>
  <c r="E195" i="23"/>
  <c r="G180" i="22"/>
  <c r="E177" i="23"/>
  <c r="H180" i="22"/>
  <c r="H161" i="22"/>
  <c r="E158" i="23"/>
  <c r="G161" i="22"/>
  <c r="E140" i="23"/>
  <c r="G143" i="22"/>
  <c r="H143" i="22"/>
  <c r="G125" i="22"/>
  <c r="E122" i="23"/>
  <c r="G108" i="22"/>
  <c r="E105" i="23"/>
  <c r="E87" i="23"/>
  <c r="G90" i="22"/>
  <c r="H90" i="22"/>
  <c r="H72" i="22"/>
  <c r="E69" i="23"/>
  <c r="G72" i="22"/>
  <c r="G54" i="22"/>
  <c r="E51" i="23"/>
  <c r="E33" i="23"/>
  <c r="H36" i="22"/>
  <c r="G36" i="22"/>
  <c r="H19" i="22"/>
  <c r="E16" i="23"/>
  <c r="G96" i="22"/>
  <c r="H146" i="22"/>
  <c r="G244" i="22"/>
  <c r="G272" i="22"/>
  <c r="G323" i="22"/>
  <c r="H351" i="22"/>
  <c r="E366" i="23"/>
  <c r="G369" i="22"/>
  <c r="H369" i="22"/>
  <c r="H226" i="22"/>
  <c r="E223" i="23"/>
  <c r="G82" i="22"/>
  <c r="E79" i="23"/>
  <c r="H82" i="22"/>
  <c r="G491" i="22"/>
  <c r="E488" i="23"/>
  <c r="H349" i="22"/>
  <c r="E346" i="23"/>
  <c r="G349" i="22"/>
  <c r="E204" i="23"/>
  <c r="H207" i="22"/>
  <c r="G207" i="22"/>
  <c r="E60" i="23"/>
  <c r="H63" i="22"/>
  <c r="G63" i="22"/>
  <c r="H436" i="22"/>
  <c r="E433" i="23"/>
  <c r="H312" i="22"/>
  <c r="E309" i="23"/>
  <c r="G312" i="22"/>
  <c r="G187" i="22"/>
  <c r="E184" i="23"/>
  <c r="H26" i="22"/>
  <c r="E23" i="23"/>
  <c r="H452" i="22"/>
  <c r="E449" i="23"/>
  <c r="E325" i="23"/>
  <c r="G328" i="22"/>
  <c r="H328" i="22"/>
  <c r="G204" i="22"/>
  <c r="E201" i="23"/>
  <c r="H78" i="22"/>
  <c r="E75" i="23"/>
  <c r="H451" i="22"/>
  <c r="E448" i="23"/>
  <c r="H480" i="22"/>
  <c r="E477" i="23"/>
  <c r="G480" i="22"/>
  <c r="G463" i="22"/>
  <c r="E460" i="23"/>
  <c r="H463" i="22"/>
  <c r="G445" i="22"/>
  <c r="E442" i="23"/>
  <c r="H427" i="22"/>
  <c r="E424" i="23"/>
  <c r="G410" i="22"/>
  <c r="E407" i="23"/>
  <c r="H392" i="22"/>
  <c r="E389" i="23"/>
  <c r="G392" i="22"/>
  <c r="E371" i="23"/>
  <c r="H374" i="22"/>
  <c r="G374" i="22"/>
  <c r="H357" i="22"/>
  <c r="E354" i="23"/>
  <c r="E336" i="23"/>
  <c r="G339" i="22"/>
  <c r="H339" i="22"/>
  <c r="H321" i="22"/>
  <c r="E318" i="23"/>
  <c r="H303" i="22"/>
  <c r="E300" i="23"/>
  <c r="G303" i="22"/>
  <c r="H286" i="22"/>
  <c r="E283" i="23"/>
  <c r="G268" i="22"/>
  <c r="E265" i="23"/>
  <c r="H250" i="22"/>
  <c r="E247" i="23"/>
  <c r="H232" i="22"/>
  <c r="E229" i="23"/>
  <c r="G232" i="22"/>
  <c r="G214" i="22"/>
  <c r="E211" i="23"/>
  <c r="H196" i="22"/>
  <c r="E193" i="23"/>
  <c r="G196" i="22"/>
  <c r="G179" i="22"/>
  <c r="E176" i="23"/>
  <c r="H179" i="22"/>
  <c r="G159" i="22"/>
  <c r="E156" i="23"/>
  <c r="E138" i="23"/>
  <c r="H141" i="22"/>
  <c r="G141" i="22"/>
  <c r="G124" i="22"/>
  <c r="E121" i="23"/>
  <c r="G106" i="22"/>
  <c r="E103" i="23"/>
  <c r="G88" i="22"/>
  <c r="E85" i="23"/>
  <c r="H70" i="22"/>
  <c r="E67" i="23"/>
  <c r="G70" i="22"/>
  <c r="G53" i="22"/>
  <c r="E50" i="23"/>
  <c r="H35" i="22"/>
  <c r="E32" i="23"/>
  <c r="G35" i="22"/>
  <c r="H17" i="22"/>
  <c r="E14" i="23"/>
  <c r="G17" i="22"/>
  <c r="G97" i="22"/>
  <c r="H125" i="22"/>
  <c r="H147" i="22"/>
  <c r="H205" i="22"/>
  <c r="G414" i="22"/>
  <c r="H492" i="22"/>
  <c r="H422" i="22"/>
  <c r="E419" i="23"/>
  <c r="G422" i="22"/>
  <c r="G297" i="22"/>
  <c r="E294" i="23"/>
  <c r="E205" i="23"/>
  <c r="H208" i="22"/>
  <c r="G208" i="22"/>
  <c r="H100" i="22"/>
  <c r="E97" i="23"/>
  <c r="G420" i="22"/>
  <c r="E417" i="23"/>
  <c r="H296" i="22"/>
  <c r="E293" i="23"/>
  <c r="G296" i="22"/>
  <c r="G171" i="22"/>
  <c r="E168" i="23"/>
  <c r="H99" i="22"/>
  <c r="E96" i="23"/>
  <c r="G401" i="22"/>
  <c r="E398" i="23"/>
  <c r="H401" i="22"/>
  <c r="G294" i="22"/>
  <c r="E291" i="23"/>
  <c r="G170" i="22"/>
  <c r="E167" i="23"/>
  <c r="G44" i="22"/>
  <c r="E41" i="23"/>
  <c r="E379" i="23"/>
  <c r="H382" i="22"/>
  <c r="G382" i="22"/>
  <c r="E236" i="23"/>
  <c r="H239" i="22"/>
  <c r="G239" i="22"/>
  <c r="E110" i="23"/>
  <c r="H113" i="22"/>
  <c r="G113" i="22"/>
  <c r="G42" i="22"/>
  <c r="E39" i="23"/>
  <c r="G366" i="22"/>
  <c r="H479" i="22"/>
  <c r="E476" i="23"/>
  <c r="G479" i="22"/>
  <c r="G461" i="22"/>
  <c r="E458" i="23"/>
  <c r="G444" i="22"/>
  <c r="E441" i="23"/>
  <c r="H426" i="22"/>
  <c r="E423" i="23"/>
  <c r="E405" i="23"/>
  <c r="H408" i="22"/>
  <c r="G408" i="22"/>
  <c r="H391" i="22"/>
  <c r="E388" i="23"/>
  <c r="G391" i="22"/>
  <c r="H373" i="22"/>
  <c r="E370" i="23"/>
  <c r="G373" i="22"/>
  <c r="H355" i="22"/>
  <c r="E352" i="23"/>
  <c r="G355" i="22"/>
  <c r="E334" i="23"/>
  <c r="G337" i="22"/>
  <c r="H337" i="22"/>
  <c r="G320" i="22"/>
  <c r="E317" i="23"/>
  <c r="H320" i="22"/>
  <c r="H302" i="22"/>
  <c r="E299" i="23"/>
  <c r="G302" i="22"/>
  <c r="G284" i="22"/>
  <c r="E281" i="23"/>
  <c r="H284" i="22"/>
  <c r="H266" i="22"/>
  <c r="E263" i="23"/>
  <c r="H248" i="22"/>
  <c r="E245" i="23"/>
  <c r="H231" i="22"/>
  <c r="E228" i="23"/>
  <c r="G231" i="22"/>
  <c r="G213" i="22"/>
  <c r="E210" i="23"/>
  <c r="H195" i="22"/>
  <c r="E192" i="23"/>
  <c r="G195" i="22"/>
  <c r="H177" i="22"/>
  <c r="E174" i="23"/>
  <c r="G177" i="22"/>
  <c r="G158" i="22"/>
  <c r="E155" i="23"/>
  <c r="H140" i="22"/>
  <c r="E137" i="23"/>
  <c r="H122" i="22"/>
  <c r="E119" i="23"/>
  <c r="G122" i="22"/>
  <c r="H105" i="22"/>
  <c r="E102" i="23"/>
  <c r="G105" i="22"/>
  <c r="H87" i="22"/>
  <c r="E84" i="23"/>
  <c r="G87" i="22"/>
  <c r="E66" i="23"/>
  <c r="H69" i="22"/>
  <c r="G69" i="22"/>
  <c r="H51" i="22"/>
  <c r="E48" i="23"/>
  <c r="G51" i="22"/>
  <c r="H34" i="22"/>
  <c r="E31" i="23"/>
  <c r="G34" i="22"/>
  <c r="E13" i="23"/>
  <c r="G16" i="22"/>
  <c r="H16" i="22"/>
  <c r="G41" i="22"/>
  <c r="H118" i="22"/>
  <c r="G153" i="22"/>
  <c r="H186" i="22"/>
  <c r="G198" i="22"/>
  <c r="H269" i="22"/>
  <c r="G321" i="22"/>
  <c r="G427" i="22"/>
  <c r="H464" i="22"/>
  <c r="H457" i="22"/>
  <c r="E454" i="23"/>
  <c r="G333" i="22"/>
  <c r="E330" i="23"/>
  <c r="H190" i="22"/>
  <c r="E187" i="23"/>
  <c r="G64" i="22"/>
  <c r="E61" i="23"/>
  <c r="H64" i="22"/>
  <c r="G402" i="22"/>
  <c r="E399" i="23"/>
  <c r="H402" i="22"/>
  <c r="G260" i="22"/>
  <c r="E257" i="23"/>
  <c r="H260" i="22"/>
  <c r="G116" i="22"/>
  <c r="E113" i="23"/>
  <c r="H116" i="22"/>
  <c r="H383" i="22"/>
  <c r="E380" i="23"/>
  <c r="G383" i="22"/>
  <c r="E256" i="23"/>
  <c r="H259" i="22"/>
  <c r="G259" i="22"/>
  <c r="G115" i="22"/>
  <c r="E112" i="23"/>
  <c r="H115" i="22"/>
  <c r="G399" i="22"/>
  <c r="E396" i="23"/>
  <c r="G257" i="22"/>
  <c r="E254" i="23"/>
  <c r="E128" i="23"/>
  <c r="G131" i="22"/>
  <c r="H131" i="22"/>
  <c r="G25" i="22"/>
  <c r="E22" i="23"/>
  <c r="G190" i="22"/>
  <c r="H315" i="22"/>
  <c r="E474" i="23"/>
  <c r="H477" i="22"/>
  <c r="G477" i="22"/>
  <c r="E439" i="23"/>
  <c r="H442" i="22"/>
  <c r="G442" i="22"/>
  <c r="H407" i="22"/>
  <c r="E404" i="23"/>
  <c r="E369" i="23"/>
  <c r="G372" i="22"/>
  <c r="H372" i="22"/>
  <c r="E333" i="23"/>
  <c r="H336" i="22"/>
  <c r="G336" i="22"/>
  <c r="G300" i="22"/>
  <c r="E297" i="23"/>
  <c r="H265" i="22"/>
  <c r="E262" i="23"/>
  <c r="H229" i="22"/>
  <c r="E226" i="23"/>
  <c r="G229" i="22"/>
  <c r="H176" i="22"/>
  <c r="E173" i="23"/>
  <c r="G176" i="22"/>
  <c r="E135" i="23"/>
  <c r="H138" i="22"/>
  <c r="G138" i="22"/>
  <c r="G103" i="22"/>
  <c r="E100" i="23"/>
  <c r="E82" i="23"/>
  <c r="G85" i="22"/>
  <c r="H85" i="22"/>
  <c r="H50" i="22"/>
  <c r="E47" i="23"/>
  <c r="G50" i="22"/>
  <c r="H32" i="22"/>
  <c r="E29" i="23"/>
  <c r="G32" i="22"/>
  <c r="H14" i="22"/>
  <c r="E11" i="23"/>
  <c r="H187" i="22"/>
  <c r="G225" i="22"/>
  <c r="G248" i="22"/>
  <c r="H268" i="22"/>
  <c r="H333" i="22"/>
  <c r="H419" i="22"/>
  <c r="G467" i="22"/>
  <c r="G485" i="22"/>
  <c r="G386" i="22"/>
  <c r="E383" i="23"/>
  <c r="E259" i="23"/>
  <c r="G262" i="22"/>
  <c r="H262" i="22"/>
  <c r="G136" i="22"/>
  <c r="E133" i="23"/>
  <c r="G47" i="22"/>
  <c r="E44" i="23"/>
  <c r="H47" i="22"/>
  <c r="E452" i="23"/>
  <c r="H455" i="22"/>
  <c r="G455" i="22"/>
  <c r="H314" i="22"/>
  <c r="E311" i="23"/>
  <c r="G314" i="22"/>
  <c r="G152" i="22"/>
  <c r="E149" i="23"/>
  <c r="H152" i="22"/>
  <c r="G45" i="22"/>
  <c r="E42" i="23"/>
  <c r="E451" i="23"/>
  <c r="H454" i="22"/>
  <c r="G454" i="22"/>
  <c r="H348" i="22"/>
  <c r="E345" i="23"/>
  <c r="H241" i="22"/>
  <c r="E238" i="23"/>
  <c r="G241" i="22"/>
  <c r="G133" i="22"/>
  <c r="E130" i="23"/>
  <c r="H133" i="22"/>
  <c r="H79" i="22"/>
  <c r="E76" i="23"/>
  <c r="H488" i="22"/>
  <c r="E485" i="23"/>
  <c r="G311" i="22"/>
  <c r="E308" i="23"/>
  <c r="E164" i="23"/>
  <c r="H167" i="22"/>
  <c r="G167" i="22"/>
  <c r="G495" i="22"/>
  <c r="E492" i="23"/>
  <c r="G460" i="22"/>
  <c r="E457" i="23"/>
  <c r="E421" i="23"/>
  <c r="H424" i="22"/>
  <c r="G424" i="22"/>
  <c r="G389" i="22"/>
  <c r="E386" i="23"/>
  <c r="H354" i="22"/>
  <c r="E351" i="23"/>
  <c r="G354" i="22"/>
  <c r="H318" i="22"/>
  <c r="E315" i="23"/>
  <c r="G318" i="22"/>
  <c r="E280" i="23"/>
  <c r="H283" i="22"/>
  <c r="G283" i="22"/>
  <c r="H247" i="22"/>
  <c r="E244" i="23"/>
  <c r="G211" i="22"/>
  <c r="E208" i="23"/>
  <c r="G193" i="22"/>
  <c r="E190" i="23"/>
  <c r="H156" i="22"/>
  <c r="E153" i="23"/>
  <c r="H121" i="22"/>
  <c r="E118" i="23"/>
  <c r="G121" i="22"/>
  <c r="H67" i="22"/>
  <c r="E64" i="23"/>
  <c r="G67" i="22"/>
  <c r="G494" i="22"/>
  <c r="E491" i="23"/>
  <c r="H476" i="22"/>
  <c r="E473" i="23"/>
  <c r="G476" i="22"/>
  <c r="H458" i="22"/>
  <c r="E455" i="23"/>
  <c r="E438" i="23"/>
  <c r="H441" i="22"/>
  <c r="G441" i="22"/>
  <c r="G423" i="22"/>
  <c r="E420" i="23"/>
  <c r="G405" i="22"/>
  <c r="E402" i="23"/>
  <c r="H405" i="22"/>
  <c r="H388" i="22"/>
  <c r="E385" i="23"/>
  <c r="G388" i="22"/>
  <c r="E367" i="23"/>
  <c r="G370" i="22"/>
  <c r="H370" i="22"/>
  <c r="G352" i="22"/>
  <c r="E349" i="23"/>
  <c r="G334" i="22"/>
  <c r="E331" i="23"/>
  <c r="H317" i="22"/>
  <c r="E314" i="23"/>
  <c r="G317" i="22"/>
  <c r="H299" i="22"/>
  <c r="E296" i="23"/>
  <c r="G299" i="22"/>
  <c r="H281" i="22"/>
  <c r="E278" i="23"/>
  <c r="E260" i="23"/>
  <c r="H263" i="22"/>
  <c r="G263" i="22"/>
  <c r="H245" i="22"/>
  <c r="E242" i="23"/>
  <c r="E225" i="23"/>
  <c r="H228" i="22"/>
  <c r="G228" i="22"/>
  <c r="G210" i="22"/>
  <c r="E207" i="23"/>
  <c r="H192" i="22"/>
  <c r="E189" i="23"/>
  <c r="G192" i="22"/>
  <c r="H174" i="22"/>
  <c r="E171" i="23"/>
  <c r="G174" i="22"/>
  <c r="H155" i="22"/>
  <c r="E152" i="23"/>
  <c r="G137" i="22"/>
  <c r="E134" i="23"/>
  <c r="G119" i="22"/>
  <c r="E116" i="23"/>
  <c r="H102" i="22"/>
  <c r="E99" i="23"/>
  <c r="G84" i="22"/>
  <c r="E81" i="23"/>
  <c r="H66" i="22"/>
  <c r="E63" i="23"/>
  <c r="H48" i="22"/>
  <c r="E45" i="23"/>
  <c r="H31" i="22"/>
  <c r="E28" i="23"/>
  <c r="G19" i="22"/>
  <c r="H88" i="22"/>
  <c r="H108" i="22"/>
  <c r="G156" i="22"/>
  <c r="G226" i="22"/>
  <c r="G250" i="22"/>
  <c r="G265" i="22"/>
  <c r="H334" i="22"/>
  <c r="H420" i="22"/>
  <c r="G486" i="22"/>
  <c r="G498" i="22"/>
  <c r="E495" i="23"/>
  <c r="F4" i="22"/>
  <c r="H498" i="22"/>
  <c r="H497" i="22"/>
  <c r="G497" i="22"/>
  <c r="G13" i="22"/>
  <c r="H13" i="22"/>
  <c r="H11" i="22"/>
  <c r="G11" i="22"/>
  <c r="H10" i="22"/>
  <c r="G10" i="22"/>
  <c r="H8" i="22"/>
  <c r="G8" i="22"/>
  <c r="H7" i="22"/>
  <c r="G7" i="22"/>
  <c r="H6" i="22"/>
  <c r="G6" i="22"/>
  <c r="G4" i="22" l="1"/>
  <c r="H4" i="22"/>
  <c r="BM500" i="21"/>
  <c r="BL500" i="21"/>
  <c r="BK500" i="21"/>
  <c r="BJ500" i="21"/>
  <c r="BI500" i="21"/>
  <c r="BH500" i="21"/>
  <c r="BG500" i="21"/>
  <c r="BF500" i="21"/>
  <c r="BE500" i="21"/>
  <c r="BD500" i="21"/>
  <c r="BC500" i="21"/>
  <c r="BB500" i="21"/>
  <c r="BA500" i="21"/>
  <c r="AZ500" i="21"/>
  <c r="AY500" i="21"/>
  <c r="AX500" i="21"/>
  <c r="AW500" i="21"/>
  <c r="AV500" i="21"/>
  <c r="AU500" i="21"/>
  <c r="AT500" i="21"/>
  <c r="AS500" i="21"/>
  <c r="AQ500" i="21"/>
  <c r="AP500" i="21"/>
  <c r="AO500" i="21"/>
  <c r="AM500" i="21"/>
  <c r="AL500" i="21"/>
  <c r="AK500" i="21"/>
  <c r="AJ500" i="21"/>
  <c r="AI500" i="21"/>
  <c r="AH500" i="21"/>
  <c r="AG500" i="21"/>
  <c r="AF500" i="21"/>
  <c r="AE500" i="21"/>
  <c r="X500" i="21"/>
  <c r="W500" i="21"/>
  <c r="T500" i="21"/>
  <c r="Q500" i="21"/>
  <c r="P500" i="21"/>
  <c r="BM499" i="21"/>
  <c r="BL499" i="21"/>
  <c r="BK499" i="21"/>
  <c r="BJ499" i="21"/>
  <c r="BI499" i="21"/>
  <c r="BH499" i="21"/>
  <c r="BG499" i="21"/>
  <c r="BF499" i="21"/>
  <c r="BE499" i="21"/>
  <c r="BD499" i="21"/>
  <c r="BC499" i="21"/>
  <c r="BB499" i="21"/>
  <c r="BA499" i="21"/>
  <c r="AZ499" i="21"/>
  <c r="AY499" i="21"/>
  <c r="AX499" i="21"/>
  <c r="AW499" i="21"/>
  <c r="AV499" i="21"/>
  <c r="AU499" i="21"/>
  <c r="AT499" i="21"/>
  <c r="AS499" i="21"/>
  <c r="AQ499" i="21"/>
  <c r="AP499" i="21"/>
  <c r="AO499" i="21"/>
  <c r="AM499" i="21"/>
  <c r="AL499" i="21"/>
  <c r="AK499" i="21"/>
  <c r="AJ499" i="21"/>
  <c r="AI499" i="21"/>
  <c r="AH499" i="21"/>
  <c r="AG499" i="21"/>
  <c r="AF499" i="21"/>
  <c r="AE499" i="21"/>
  <c r="Y499" i="21"/>
  <c r="W499" i="21"/>
  <c r="T499" i="21"/>
  <c r="Q499" i="21"/>
  <c r="P499" i="21"/>
  <c r="BM496" i="21"/>
  <c r="BL496" i="21"/>
  <c r="BK496" i="21"/>
  <c r="BJ496" i="21"/>
  <c r="BI496" i="21"/>
  <c r="BH496" i="21"/>
  <c r="BG496" i="21"/>
  <c r="BF496" i="21"/>
  <c r="BE496" i="21"/>
  <c r="BD496" i="21"/>
  <c r="BC496" i="21"/>
  <c r="BB496" i="21"/>
  <c r="BA496" i="21"/>
  <c r="AZ496" i="21"/>
  <c r="AY496" i="21"/>
  <c r="AX496" i="21"/>
  <c r="AW496" i="21"/>
  <c r="AV496" i="21"/>
  <c r="AU496" i="21"/>
  <c r="AT496" i="21"/>
  <c r="AS496" i="21"/>
  <c r="AQ496" i="21"/>
  <c r="AP496" i="21"/>
  <c r="AO496" i="21"/>
  <c r="AM496" i="21"/>
  <c r="AL496" i="21"/>
  <c r="AK496" i="21"/>
  <c r="AJ496" i="21"/>
  <c r="AI496" i="21"/>
  <c r="AH496" i="21"/>
  <c r="AG496" i="21"/>
  <c r="AF496" i="21"/>
  <c r="AE496" i="21"/>
  <c r="Y496" i="21"/>
  <c r="W496" i="21"/>
  <c r="T496" i="21"/>
  <c r="Q496" i="21"/>
  <c r="P496" i="21"/>
  <c r="BM497" i="21"/>
  <c r="BL497" i="21"/>
  <c r="BK497" i="21"/>
  <c r="BJ497" i="21"/>
  <c r="BI497" i="21"/>
  <c r="BH497" i="21"/>
  <c r="BG497" i="21"/>
  <c r="BF497" i="21"/>
  <c r="BE497" i="21"/>
  <c r="BD497" i="21"/>
  <c r="BC497" i="21"/>
  <c r="BB497" i="21"/>
  <c r="BA497" i="21"/>
  <c r="AZ497" i="21"/>
  <c r="AY497" i="21"/>
  <c r="AX497" i="21"/>
  <c r="AW497" i="21"/>
  <c r="AV497" i="21"/>
  <c r="AU497" i="21"/>
  <c r="AT497" i="21"/>
  <c r="AS497" i="21"/>
  <c r="AQ497" i="21"/>
  <c r="AP497" i="21"/>
  <c r="AO497" i="21"/>
  <c r="AM497" i="21"/>
  <c r="AL497" i="21"/>
  <c r="AK497" i="21"/>
  <c r="AJ497" i="21"/>
  <c r="AI497" i="21"/>
  <c r="AH497" i="21"/>
  <c r="AG497" i="21"/>
  <c r="AF497" i="21"/>
  <c r="AE497" i="21"/>
  <c r="X497" i="21"/>
  <c r="W497" i="21"/>
  <c r="T497" i="21"/>
  <c r="Q497" i="21"/>
  <c r="P497" i="21"/>
  <c r="BM494" i="21"/>
  <c r="BL494" i="21"/>
  <c r="BK494" i="21"/>
  <c r="BJ494" i="21"/>
  <c r="BI494" i="21"/>
  <c r="BH494" i="21"/>
  <c r="BG494" i="21"/>
  <c r="BF494" i="21"/>
  <c r="BE494" i="21"/>
  <c r="BD494" i="21"/>
  <c r="BC494" i="21"/>
  <c r="BB494" i="21"/>
  <c r="BA494" i="21"/>
  <c r="AZ494" i="21"/>
  <c r="AY494" i="21"/>
  <c r="AX494" i="21"/>
  <c r="AW494" i="21"/>
  <c r="AV494" i="21"/>
  <c r="AU494" i="21"/>
  <c r="AT494" i="21"/>
  <c r="AS494" i="21"/>
  <c r="AQ494" i="21"/>
  <c r="AP494" i="21"/>
  <c r="AO494" i="21"/>
  <c r="AM494" i="21"/>
  <c r="AL494" i="21"/>
  <c r="AK494" i="21"/>
  <c r="AJ494" i="21"/>
  <c r="AI494" i="21"/>
  <c r="AH494" i="21"/>
  <c r="AG494" i="21"/>
  <c r="AF494" i="21"/>
  <c r="AE494" i="21"/>
  <c r="X494" i="21"/>
  <c r="W494" i="21"/>
  <c r="T494" i="21"/>
  <c r="Q494" i="21"/>
  <c r="P494" i="21"/>
  <c r="BM493" i="21"/>
  <c r="BL493" i="21"/>
  <c r="BK493" i="21"/>
  <c r="BJ493" i="21"/>
  <c r="BI493" i="21"/>
  <c r="BH493" i="21"/>
  <c r="BG493" i="21"/>
  <c r="BF493" i="21"/>
  <c r="BE493" i="21"/>
  <c r="BD493" i="21"/>
  <c r="BC493" i="21"/>
  <c r="BB493" i="21"/>
  <c r="BA493" i="21"/>
  <c r="AZ493" i="21"/>
  <c r="AY493" i="21"/>
  <c r="AX493" i="21"/>
  <c r="AW493" i="21"/>
  <c r="AV493" i="21"/>
  <c r="AU493" i="21"/>
  <c r="AT493" i="21"/>
  <c r="AS493" i="21"/>
  <c r="AQ493" i="21"/>
  <c r="AP493" i="21"/>
  <c r="AO493" i="21"/>
  <c r="AM493" i="21"/>
  <c r="AL493" i="21"/>
  <c r="AK493" i="21"/>
  <c r="AJ493" i="21"/>
  <c r="AI493" i="21"/>
  <c r="AH493" i="21"/>
  <c r="AG493" i="21"/>
  <c r="AF493" i="21"/>
  <c r="AE493" i="21"/>
  <c r="Y493" i="21"/>
  <c r="W493" i="21"/>
  <c r="T493" i="21"/>
  <c r="Q493" i="21"/>
  <c r="P493" i="21"/>
  <c r="BM490" i="21"/>
  <c r="BL490" i="21"/>
  <c r="BK490" i="21"/>
  <c r="BJ490" i="21"/>
  <c r="BI490" i="21"/>
  <c r="BH490" i="21"/>
  <c r="BG490" i="21"/>
  <c r="BF490" i="21"/>
  <c r="BE490" i="21"/>
  <c r="BD490" i="21"/>
  <c r="BC490" i="21"/>
  <c r="BB490" i="21"/>
  <c r="BA490" i="21"/>
  <c r="AZ490" i="21"/>
  <c r="AY490" i="21"/>
  <c r="AX490" i="21"/>
  <c r="AW490" i="21"/>
  <c r="AV490" i="21"/>
  <c r="AU490" i="21"/>
  <c r="AT490" i="21"/>
  <c r="AS490" i="21"/>
  <c r="AQ490" i="21"/>
  <c r="AP490" i="21"/>
  <c r="AO490" i="21"/>
  <c r="AM490" i="21"/>
  <c r="AL490" i="21"/>
  <c r="AK490" i="21"/>
  <c r="AJ490" i="21"/>
  <c r="AI490" i="21"/>
  <c r="AH490" i="21"/>
  <c r="AG490" i="21"/>
  <c r="AF490" i="21"/>
  <c r="AE490" i="21"/>
  <c r="Y490" i="21"/>
  <c r="W490" i="21"/>
  <c r="T490" i="21"/>
  <c r="Q490" i="21"/>
  <c r="P490" i="21"/>
  <c r="BM491" i="21"/>
  <c r="BL491" i="21"/>
  <c r="BK491" i="21"/>
  <c r="BJ491" i="21"/>
  <c r="BI491" i="21"/>
  <c r="BH491" i="21"/>
  <c r="BG491" i="21"/>
  <c r="BF491" i="21"/>
  <c r="BE491" i="21"/>
  <c r="BD491" i="21"/>
  <c r="BC491" i="21"/>
  <c r="BB491" i="21"/>
  <c r="BA491" i="21"/>
  <c r="AZ491" i="21"/>
  <c r="AY491" i="21"/>
  <c r="AX491" i="21"/>
  <c r="AW491" i="21"/>
  <c r="AV491" i="21"/>
  <c r="AU491" i="21"/>
  <c r="AT491" i="21"/>
  <c r="AS491" i="21"/>
  <c r="AQ491" i="21"/>
  <c r="AP491" i="21"/>
  <c r="AO491" i="21"/>
  <c r="AM491" i="21"/>
  <c r="AL491" i="21"/>
  <c r="AK491" i="21"/>
  <c r="AJ491" i="21"/>
  <c r="AI491" i="21"/>
  <c r="AH491" i="21"/>
  <c r="AG491" i="21"/>
  <c r="AF491" i="21"/>
  <c r="AE491" i="21"/>
  <c r="X491" i="21"/>
  <c r="W491" i="21"/>
  <c r="T491" i="21"/>
  <c r="Q491" i="21"/>
  <c r="P491" i="21"/>
  <c r="BM488" i="21"/>
  <c r="BL488" i="21"/>
  <c r="BK488" i="21"/>
  <c r="BJ488" i="21"/>
  <c r="BI488" i="21"/>
  <c r="BH488" i="21"/>
  <c r="BG488" i="21"/>
  <c r="BF488" i="21"/>
  <c r="BE488" i="21"/>
  <c r="BD488" i="21"/>
  <c r="BC488" i="21"/>
  <c r="BB488" i="21"/>
  <c r="BA488" i="21"/>
  <c r="AZ488" i="21"/>
  <c r="AY488" i="21"/>
  <c r="AX488" i="21"/>
  <c r="AW488" i="21"/>
  <c r="AV488" i="21"/>
  <c r="AU488" i="21"/>
  <c r="AT488" i="21"/>
  <c r="AS488" i="21"/>
  <c r="AQ488" i="21"/>
  <c r="AP488" i="21"/>
  <c r="AO488" i="21"/>
  <c r="AM488" i="21"/>
  <c r="AL488" i="21"/>
  <c r="AK488" i="21"/>
  <c r="AJ488" i="21"/>
  <c r="AI488" i="21"/>
  <c r="AH488" i="21"/>
  <c r="AG488" i="21"/>
  <c r="AF488" i="21"/>
  <c r="AE488" i="21"/>
  <c r="X488" i="21"/>
  <c r="W488" i="21"/>
  <c r="T488" i="21"/>
  <c r="Q488" i="21"/>
  <c r="P488" i="21"/>
  <c r="BM487" i="21"/>
  <c r="BL487" i="21"/>
  <c r="BK487" i="21"/>
  <c r="BJ487" i="21"/>
  <c r="BI487" i="21"/>
  <c r="BH487" i="21"/>
  <c r="BG487" i="21"/>
  <c r="BF487" i="21"/>
  <c r="BE487" i="21"/>
  <c r="BD487" i="21"/>
  <c r="BC487" i="21"/>
  <c r="BB487" i="21"/>
  <c r="BA487" i="21"/>
  <c r="AZ487" i="21"/>
  <c r="AY487" i="21"/>
  <c r="AX487" i="21"/>
  <c r="AW487" i="21"/>
  <c r="AV487" i="21"/>
  <c r="AU487" i="21"/>
  <c r="AT487" i="21"/>
  <c r="AS487" i="21"/>
  <c r="AQ487" i="21"/>
  <c r="AP487" i="21"/>
  <c r="AO487" i="21"/>
  <c r="AM487" i="21"/>
  <c r="AL487" i="21"/>
  <c r="AK487" i="21"/>
  <c r="AJ487" i="21"/>
  <c r="AI487" i="21"/>
  <c r="AH487" i="21"/>
  <c r="AG487" i="21"/>
  <c r="AF487" i="21"/>
  <c r="AE487" i="21"/>
  <c r="Y487" i="21"/>
  <c r="W487" i="21"/>
  <c r="T487" i="21"/>
  <c r="Q487" i="21"/>
  <c r="P487" i="21"/>
  <c r="BM484" i="21"/>
  <c r="BL484" i="21"/>
  <c r="BK484" i="21"/>
  <c r="BJ484" i="21"/>
  <c r="BI484" i="21"/>
  <c r="BH484" i="21"/>
  <c r="BG484" i="21"/>
  <c r="BF484" i="21"/>
  <c r="BE484" i="21"/>
  <c r="BD484" i="21"/>
  <c r="BC484" i="21"/>
  <c r="BB484" i="21"/>
  <c r="BA484" i="21"/>
  <c r="AZ484" i="21"/>
  <c r="AY484" i="21"/>
  <c r="AX484" i="21"/>
  <c r="AW484" i="21"/>
  <c r="AV484" i="21"/>
  <c r="AU484" i="21"/>
  <c r="AT484" i="21"/>
  <c r="AS484" i="21"/>
  <c r="AQ484" i="21"/>
  <c r="AP484" i="21"/>
  <c r="AO484" i="21"/>
  <c r="AM484" i="21"/>
  <c r="AL484" i="21"/>
  <c r="AK484" i="21"/>
  <c r="AJ484" i="21"/>
  <c r="AI484" i="21"/>
  <c r="AH484" i="21"/>
  <c r="AG484" i="21"/>
  <c r="AF484" i="21"/>
  <c r="AE484" i="21"/>
  <c r="Y484" i="21"/>
  <c r="W484" i="21"/>
  <c r="T484" i="21"/>
  <c r="Q484" i="21"/>
  <c r="P484" i="21"/>
  <c r="BM485" i="21"/>
  <c r="BL485" i="21"/>
  <c r="BK485" i="21"/>
  <c r="BJ485" i="21"/>
  <c r="BI485" i="21"/>
  <c r="BH485" i="21"/>
  <c r="BG485" i="21"/>
  <c r="BF485" i="21"/>
  <c r="BE485" i="21"/>
  <c r="BD485" i="21"/>
  <c r="BC485" i="21"/>
  <c r="BB485" i="21"/>
  <c r="BA485" i="21"/>
  <c r="AZ485" i="21"/>
  <c r="AY485" i="21"/>
  <c r="AX485" i="21"/>
  <c r="AW485" i="21"/>
  <c r="AV485" i="21"/>
  <c r="AU485" i="21"/>
  <c r="AT485" i="21"/>
  <c r="AS485" i="21"/>
  <c r="AQ485" i="21"/>
  <c r="AP485" i="21"/>
  <c r="AO485" i="21"/>
  <c r="AM485" i="21"/>
  <c r="AL485" i="21"/>
  <c r="AK485" i="21"/>
  <c r="AJ485" i="21"/>
  <c r="AI485" i="21"/>
  <c r="AH485" i="21"/>
  <c r="AG485" i="21"/>
  <c r="AF485" i="21"/>
  <c r="AE485" i="21"/>
  <c r="X485" i="21"/>
  <c r="W485" i="21"/>
  <c r="T485" i="21"/>
  <c r="Q485" i="21"/>
  <c r="P485" i="21"/>
  <c r="BM482" i="21"/>
  <c r="BL482" i="21"/>
  <c r="BK482" i="21"/>
  <c r="BJ482" i="21"/>
  <c r="BI482" i="21"/>
  <c r="BH482" i="21"/>
  <c r="BG482" i="21"/>
  <c r="BF482" i="21"/>
  <c r="BE482" i="21"/>
  <c r="BD482" i="21"/>
  <c r="BC482" i="21"/>
  <c r="BB482" i="21"/>
  <c r="BA482" i="21"/>
  <c r="AZ482" i="21"/>
  <c r="AY482" i="21"/>
  <c r="AX482" i="21"/>
  <c r="AW482" i="21"/>
  <c r="AV482" i="21"/>
  <c r="AU482" i="21"/>
  <c r="AT482" i="21"/>
  <c r="AS482" i="21"/>
  <c r="AQ482" i="21"/>
  <c r="AP482" i="21"/>
  <c r="AO482" i="21"/>
  <c r="AM482" i="21"/>
  <c r="AL482" i="21"/>
  <c r="AK482" i="21"/>
  <c r="AJ482" i="21"/>
  <c r="AI482" i="21"/>
  <c r="AH482" i="21"/>
  <c r="AG482" i="21"/>
  <c r="AF482" i="21"/>
  <c r="AE482" i="21"/>
  <c r="X482" i="21"/>
  <c r="W482" i="21"/>
  <c r="T482" i="21"/>
  <c r="Q482" i="21"/>
  <c r="P482" i="21"/>
  <c r="BM481" i="21"/>
  <c r="BL481" i="21"/>
  <c r="BK481" i="21"/>
  <c r="BJ481" i="21"/>
  <c r="BI481" i="21"/>
  <c r="BH481" i="21"/>
  <c r="BG481" i="21"/>
  <c r="BF481" i="21"/>
  <c r="BE481" i="21"/>
  <c r="BD481" i="21"/>
  <c r="BC481" i="21"/>
  <c r="BB481" i="21"/>
  <c r="BA481" i="21"/>
  <c r="AZ481" i="21"/>
  <c r="AY481" i="21"/>
  <c r="AX481" i="21"/>
  <c r="AW481" i="21"/>
  <c r="AV481" i="21"/>
  <c r="AU481" i="21"/>
  <c r="AT481" i="21"/>
  <c r="AS481" i="21"/>
  <c r="AQ481" i="21"/>
  <c r="AP481" i="21"/>
  <c r="AO481" i="21"/>
  <c r="AM481" i="21"/>
  <c r="AL481" i="21"/>
  <c r="AK481" i="21"/>
  <c r="AJ481" i="21"/>
  <c r="AI481" i="21"/>
  <c r="AH481" i="21"/>
  <c r="AG481" i="21"/>
  <c r="AF481" i="21"/>
  <c r="AE481" i="21"/>
  <c r="Y481" i="21"/>
  <c r="T481" i="21"/>
  <c r="Q481" i="21"/>
  <c r="P481" i="21"/>
  <c r="P429" i="21"/>
  <c r="BM429" i="21"/>
  <c r="BL429" i="21"/>
  <c r="BK429" i="21"/>
  <c r="BJ429" i="21"/>
  <c r="BI429" i="21"/>
  <c r="BH429" i="21"/>
  <c r="BG429" i="21"/>
  <c r="BF429" i="21"/>
  <c r="BE429" i="21"/>
  <c r="BD429" i="21"/>
  <c r="BC429" i="21"/>
  <c r="BB429" i="21"/>
  <c r="BA429" i="21"/>
  <c r="AZ429" i="21"/>
  <c r="AY429" i="21"/>
  <c r="AX429" i="21"/>
  <c r="AW429" i="21"/>
  <c r="AV429" i="21"/>
  <c r="AU429" i="21"/>
  <c r="AT429" i="21"/>
  <c r="AS429" i="21"/>
  <c r="AQ429" i="21"/>
  <c r="AP429" i="21"/>
  <c r="AO429" i="21"/>
  <c r="AM429" i="21"/>
  <c r="AL429" i="21"/>
  <c r="AK429" i="21"/>
  <c r="AJ429" i="21"/>
  <c r="AI429" i="21"/>
  <c r="AH429" i="21"/>
  <c r="AG429" i="21"/>
  <c r="AF429" i="21"/>
  <c r="AE429" i="21"/>
  <c r="X429" i="21"/>
  <c r="W429" i="21"/>
  <c r="T429" i="21"/>
  <c r="Q429" i="21"/>
  <c r="BM432" i="21"/>
  <c r="BL432" i="21"/>
  <c r="BK432" i="21"/>
  <c r="BJ432" i="21"/>
  <c r="BI432" i="21"/>
  <c r="BH432" i="21"/>
  <c r="BG432" i="21"/>
  <c r="BF432" i="21"/>
  <c r="BE432" i="21"/>
  <c r="BD432" i="21"/>
  <c r="BC432" i="21"/>
  <c r="BB432" i="21"/>
  <c r="BA432" i="21"/>
  <c r="AZ432" i="21"/>
  <c r="AY432" i="21"/>
  <c r="AX432" i="21"/>
  <c r="AW432" i="21"/>
  <c r="AV432" i="21"/>
  <c r="AU432" i="21"/>
  <c r="AT432" i="21"/>
  <c r="AS432" i="21"/>
  <c r="AQ432" i="21"/>
  <c r="AP432" i="21"/>
  <c r="AO432" i="21"/>
  <c r="AM432" i="21"/>
  <c r="AL432" i="21"/>
  <c r="AK432" i="21"/>
  <c r="AJ432" i="21"/>
  <c r="AI432" i="21"/>
  <c r="AH432" i="21"/>
  <c r="AG432" i="21"/>
  <c r="AF432" i="21"/>
  <c r="AE432" i="21"/>
  <c r="X432" i="21"/>
  <c r="W432" i="21"/>
  <c r="T432" i="21"/>
  <c r="Q432" i="21"/>
  <c r="P432" i="21"/>
  <c r="BM435" i="21"/>
  <c r="BL435" i="21"/>
  <c r="BK435" i="21"/>
  <c r="BJ435" i="21"/>
  <c r="BI435" i="21"/>
  <c r="BH435" i="21"/>
  <c r="BG435" i="21"/>
  <c r="BF435" i="21"/>
  <c r="BE435" i="21"/>
  <c r="BD435" i="21"/>
  <c r="BC435" i="21"/>
  <c r="BB435" i="21"/>
  <c r="BA435" i="21"/>
  <c r="AZ435" i="21"/>
  <c r="AY435" i="21"/>
  <c r="AX435" i="21"/>
  <c r="AW435" i="21"/>
  <c r="AV435" i="21"/>
  <c r="AU435" i="21"/>
  <c r="AT435" i="21"/>
  <c r="AS435" i="21"/>
  <c r="AQ435" i="21"/>
  <c r="AP435" i="21"/>
  <c r="AO435" i="21"/>
  <c r="AM435" i="21"/>
  <c r="AL435" i="21"/>
  <c r="AK435" i="21"/>
  <c r="AJ435" i="21"/>
  <c r="AI435" i="21"/>
  <c r="AH435" i="21"/>
  <c r="AG435" i="21"/>
  <c r="AF435" i="21"/>
  <c r="AE435" i="21"/>
  <c r="X435" i="21"/>
  <c r="W435" i="21"/>
  <c r="T435" i="21"/>
  <c r="Q435" i="21"/>
  <c r="P435" i="21"/>
  <c r="BM438" i="21"/>
  <c r="BL438" i="21"/>
  <c r="BK438" i="21"/>
  <c r="BJ438" i="21"/>
  <c r="BI438" i="21"/>
  <c r="BH438" i="21"/>
  <c r="BG438" i="21"/>
  <c r="BF438" i="21"/>
  <c r="BE438" i="21"/>
  <c r="BD438" i="21"/>
  <c r="BC438" i="21"/>
  <c r="BB438" i="21"/>
  <c r="BA438" i="21"/>
  <c r="AZ438" i="21"/>
  <c r="AY438" i="21"/>
  <c r="AX438" i="21"/>
  <c r="AW438" i="21"/>
  <c r="AV438" i="21"/>
  <c r="AU438" i="21"/>
  <c r="AT438" i="21"/>
  <c r="AS438" i="21"/>
  <c r="AQ438" i="21"/>
  <c r="AP438" i="21"/>
  <c r="AO438" i="21"/>
  <c r="AM438" i="21"/>
  <c r="AL438" i="21"/>
  <c r="AK438" i="21"/>
  <c r="AJ438" i="21"/>
  <c r="AI438" i="21"/>
  <c r="AH438" i="21"/>
  <c r="AG438" i="21"/>
  <c r="AF438" i="21"/>
  <c r="AE438" i="21"/>
  <c r="X438" i="21"/>
  <c r="W438" i="21"/>
  <c r="T438" i="21"/>
  <c r="Q438" i="21"/>
  <c r="P438" i="21"/>
  <c r="BM441" i="21"/>
  <c r="BL441" i="21"/>
  <c r="BK441" i="21"/>
  <c r="BJ441" i="21"/>
  <c r="BI441" i="21"/>
  <c r="BH441" i="21"/>
  <c r="BG441" i="21"/>
  <c r="BF441" i="21"/>
  <c r="BE441" i="21"/>
  <c r="BD441" i="21"/>
  <c r="BC441" i="21"/>
  <c r="BB441" i="21"/>
  <c r="BA441" i="21"/>
  <c r="AZ441" i="21"/>
  <c r="AY441" i="21"/>
  <c r="AX441" i="21"/>
  <c r="AW441" i="21"/>
  <c r="AV441" i="21"/>
  <c r="AU441" i="21"/>
  <c r="AT441" i="21"/>
  <c r="AS441" i="21"/>
  <c r="AQ441" i="21"/>
  <c r="AP441" i="21"/>
  <c r="AO441" i="21"/>
  <c r="AM441" i="21"/>
  <c r="AL441" i="21"/>
  <c r="AK441" i="21"/>
  <c r="AJ441" i="21"/>
  <c r="AI441" i="21"/>
  <c r="AH441" i="21"/>
  <c r="AG441" i="21"/>
  <c r="AF441" i="21"/>
  <c r="AE441" i="21"/>
  <c r="X441" i="21"/>
  <c r="W441" i="21"/>
  <c r="T441" i="21"/>
  <c r="Q441" i="21"/>
  <c r="P441" i="21"/>
  <c r="BM447" i="21"/>
  <c r="BL447" i="21"/>
  <c r="BK447" i="21"/>
  <c r="BJ447" i="21"/>
  <c r="BI447" i="21"/>
  <c r="BH447" i="21"/>
  <c r="BG447" i="21"/>
  <c r="BF447" i="21"/>
  <c r="BE447" i="21"/>
  <c r="BD447" i="21"/>
  <c r="BC447" i="21"/>
  <c r="BB447" i="21"/>
  <c r="BA447" i="21"/>
  <c r="AZ447" i="21"/>
  <c r="AY447" i="21"/>
  <c r="AX447" i="21"/>
  <c r="AW447" i="21"/>
  <c r="AV447" i="21"/>
  <c r="AU447" i="21"/>
  <c r="AT447" i="21"/>
  <c r="AS447" i="21"/>
  <c r="AQ447" i="21"/>
  <c r="AP447" i="21"/>
  <c r="AO447" i="21"/>
  <c r="AM447" i="21"/>
  <c r="AL447" i="21"/>
  <c r="AK447" i="21"/>
  <c r="AJ447" i="21"/>
  <c r="AI447" i="21"/>
  <c r="AH447" i="21"/>
  <c r="AG447" i="21"/>
  <c r="AF447" i="21"/>
  <c r="AE447" i="21"/>
  <c r="X447" i="21"/>
  <c r="W447" i="21"/>
  <c r="T447" i="21"/>
  <c r="Q447" i="21"/>
  <c r="P447" i="21"/>
  <c r="BM444" i="21"/>
  <c r="BL444" i="21"/>
  <c r="BK444" i="21"/>
  <c r="BJ444" i="21"/>
  <c r="BI444" i="21"/>
  <c r="BH444" i="21"/>
  <c r="BG444" i="21"/>
  <c r="BF444" i="21"/>
  <c r="BE444" i="21"/>
  <c r="BD444" i="21"/>
  <c r="BC444" i="21"/>
  <c r="BB444" i="21"/>
  <c r="BA444" i="21"/>
  <c r="AZ444" i="21"/>
  <c r="AY444" i="21"/>
  <c r="AX444" i="21"/>
  <c r="AW444" i="21"/>
  <c r="AV444" i="21"/>
  <c r="AU444" i="21"/>
  <c r="AT444" i="21"/>
  <c r="AS444" i="21"/>
  <c r="AQ444" i="21"/>
  <c r="AP444" i="21"/>
  <c r="AO444" i="21"/>
  <c r="AM444" i="21"/>
  <c r="AL444" i="21"/>
  <c r="AK444" i="21"/>
  <c r="AJ444" i="21"/>
  <c r="AI444" i="21"/>
  <c r="AH444" i="21"/>
  <c r="AG444" i="21"/>
  <c r="AF444" i="21"/>
  <c r="AE444" i="21"/>
  <c r="X444" i="21"/>
  <c r="W444" i="21"/>
  <c r="T444" i="21"/>
  <c r="Q444" i="21"/>
  <c r="P444" i="21"/>
  <c r="BM478" i="21"/>
  <c r="BL478" i="21"/>
  <c r="BK478" i="21"/>
  <c r="BJ478" i="21"/>
  <c r="BI478" i="21"/>
  <c r="BH478" i="21"/>
  <c r="BG478" i="21"/>
  <c r="BF478" i="21"/>
  <c r="BE478" i="21"/>
  <c r="BD478" i="21"/>
  <c r="BC478" i="21"/>
  <c r="BB478" i="21"/>
  <c r="BA478" i="21"/>
  <c r="AZ478" i="21"/>
  <c r="AY478" i="21"/>
  <c r="AX478" i="21"/>
  <c r="AW478" i="21"/>
  <c r="AV478" i="21"/>
  <c r="AU478" i="21"/>
  <c r="AT478" i="21"/>
  <c r="AS478" i="21"/>
  <c r="AQ478" i="21"/>
  <c r="AP478" i="21"/>
  <c r="AO478" i="21"/>
  <c r="AM478" i="21"/>
  <c r="AL478" i="21"/>
  <c r="AK478" i="21"/>
  <c r="AJ478" i="21"/>
  <c r="AI478" i="21"/>
  <c r="AH478" i="21"/>
  <c r="AG478" i="21"/>
  <c r="AF478" i="21"/>
  <c r="AE478" i="21"/>
  <c r="X478" i="21"/>
  <c r="T478" i="21"/>
  <c r="Q478" i="21"/>
  <c r="P478" i="21"/>
  <c r="BM475" i="21"/>
  <c r="BL475" i="21"/>
  <c r="BK475" i="21"/>
  <c r="BJ475" i="21"/>
  <c r="BI475" i="21"/>
  <c r="BH475" i="21"/>
  <c r="BG475" i="21"/>
  <c r="BF475" i="21"/>
  <c r="BE475" i="21"/>
  <c r="BD475" i="21"/>
  <c r="BC475" i="21"/>
  <c r="BB475" i="21"/>
  <c r="BA475" i="21"/>
  <c r="AZ475" i="21"/>
  <c r="AY475" i="21"/>
  <c r="AX475" i="21"/>
  <c r="AW475" i="21"/>
  <c r="AV475" i="21"/>
  <c r="AU475" i="21"/>
  <c r="AT475" i="21"/>
  <c r="AS475" i="21"/>
  <c r="AQ475" i="21"/>
  <c r="AP475" i="21"/>
  <c r="AO475" i="21"/>
  <c r="AM475" i="21"/>
  <c r="AL475" i="21"/>
  <c r="AK475" i="21"/>
  <c r="AJ475" i="21"/>
  <c r="AI475" i="21"/>
  <c r="AH475" i="21"/>
  <c r="AG475" i="21"/>
  <c r="AF475" i="21"/>
  <c r="AE475" i="21"/>
  <c r="X475" i="21"/>
  <c r="W475" i="21"/>
  <c r="T475" i="21"/>
  <c r="Q475" i="21"/>
  <c r="P475" i="21"/>
  <c r="BM472" i="21"/>
  <c r="BL472" i="21"/>
  <c r="BK472" i="21"/>
  <c r="BJ472" i="21"/>
  <c r="BI472" i="21"/>
  <c r="BH472" i="21"/>
  <c r="BG472" i="21"/>
  <c r="BF472" i="21"/>
  <c r="BE472" i="21"/>
  <c r="BD472" i="21"/>
  <c r="BC472" i="21"/>
  <c r="BB472" i="21"/>
  <c r="BA472" i="21"/>
  <c r="AZ472" i="21"/>
  <c r="AY472" i="21"/>
  <c r="AX472" i="21"/>
  <c r="AW472" i="21"/>
  <c r="AV472" i="21"/>
  <c r="AU472" i="21"/>
  <c r="AT472" i="21"/>
  <c r="AS472" i="21"/>
  <c r="AQ472" i="21"/>
  <c r="AP472" i="21"/>
  <c r="AO472" i="21"/>
  <c r="AM472" i="21"/>
  <c r="AL472" i="21"/>
  <c r="AK472" i="21"/>
  <c r="AJ472" i="21"/>
  <c r="AI472" i="21"/>
  <c r="AH472" i="21"/>
  <c r="AG472" i="21"/>
  <c r="AF472" i="21"/>
  <c r="AE472" i="21"/>
  <c r="X472" i="21"/>
  <c r="W472" i="21"/>
  <c r="T472" i="21"/>
  <c r="Q472" i="21"/>
  <c r="P472" i="21"/>
  <c r="BM469" i="21"/>
  <c r="BL469" i="21"/>
  <c r="BK469" i="21"/>
  <c r="BJ469" i="21"/>
  <c r="BI469" i="21"/>
  <c r="BH469" i="21"/>
  <c r="BG469" i="21"/>
  <c r="BF469" i="21"/>
  <c r="BE469" i="21"/>
  <c r="BD469" i="21"/>
  <c r="BC469" i="21"/>
  <c r="BB469" i="21"/>
  <c r="BA469" i="21"/>
  <c r="AZ469" i="21"/>
  <c r="AY469" i="21"/>
  <c r="AX469" i="21"/>
  <c r="AW469" i="21"/>
  <c r="AV469" i="21"/>
  <c r="AU469" i="21"/>
  <c r="AT469" i="21"/>
  <c r="AS469" i="21"/>
  <c r="AQ469" i="21"/>
  <c r="AP469" i="21"/>
  <c r="AO469" i="21"/>
  <c r="AM469" i="21"/>
  <c r="AL469" i="21"/>
  <c r="AK469" i="21"/>
  <c r="AJ469" i="21"/>
  <c r="AI469" i="21"/>
  <c r="AH469" i="21"/>
  <c r="AG469" i="21"/>
  <c r="AF469" i="21"/>
  <c r="AE469" i="21"/>
  <c r="X469" i="21"/>
  <c r="W469" i="21"/>
  <c r="T469" i="21"/>
  <c r="Q469" i="21"/>
  <c r="P469" i="21"/>
  <c r="BM466" i="21"/>
  <c r="BL466" i="21"/>
  <c r="BK466" i="21"/>
  <c r="BJ466" i="21"/>
  <c r="BI466" i="21"/>
  <c r="BH466" i="21"/>
  <c r="BG466" i="21"/>
  <c r="BF466" i="21"/>
  <c r="BE466" i="21"/>
  <c r="BD466" i="21"/>
  <c r="BC466" i="21"/>
  <c r="BB466" i="21"/>
  <c r="BA466" i="21"/>
  <c r="AZ466" i="21"/>
  <c r="AY466" i="21"/>
  <c r="AX466" i="21"/>
  <c r="AW466" i="21"/>
  <c r="AV466" i="21"/>
  <c r="AU466" i="21"/>
  <c r="AT466" i="21"/>
  <c r="AS466" i="21"/>
  <c r="AQ466" i="21"/>
  <c r="AP466" i="21"/>
  <c r="AO466" i="21"/>
  <c r="AM466" i="21"/>
  <c r="AL466" i="21"/>
  <c r="AK466" i="21"/>
  <c r="AJ466" i="21"/>
  <c r="AI466" i="21"/>
  <c r="AH466" i="21"/>
  <c r="AG466" i="21"/>
  <c r="AF466" i="21"/>
  <c r="AE466" i="21"/>
  <c r="X466" i="21"/>
  <c r="W466" i="21"/>
  <c r="T466" i="21"/>
  <c r="Q466" i="21"/>
  <c r="P466" i="21"/>
  <c r="BM463" i="21"/>
  <c r="BL463" i="21"/>
  <c r="BK463" i="21"/>
  <c r="BJ463" i="21"/>
  <c r="BI463" i="21"/>
  <c r="BH463" i="21"/>
  <c r="BG463" i="21"/>
  <c r="BF463" i="21"/>
  <c r="BE463" i="21"/>
  <c r="BD463" i="21"/>
  <c r="BC463" i="21"/>
  <c r="BB463" i="21"/>
  <c r="BA463" i="21"/>
  <c r="AZ463" i="21"/>
  <c r="AY463" i="21"/>
  <c r="AX463" i="21"/>
  <c r="AW463" i="21"/>
  <c r="AV463" i="21"/>
  <c r="AU463" i="21"/>
  <c r="AT463" i="21"/>
  <c r="AS463" i="21"/>
  <c r="AQ463" i="21"/>
  <c r="AP463" i="21"/>
  <c r="AO463" i="21"/>
  <c r="AM463" i="21"/>
  <c r="AL463" i="21"/>
  <c r="AK463" i="21"/>
  <c r="AJ463" i="21"/>
  <c r="AI463" i="21"/>
  <c r="AH463" i="21"/>
  <c r="AG463" i="21"/>
  <c r="AF463" i="21"/>
  <c r="AE463" i="21"/>
  <c r="X463" i="21"/>
  <c r="W463" i="21"/>
  <c r="T463" i="21"/>
  <c r="Q463" i="21"/>
  <c r="P463" i="21"/>
  <c r="BM460" i="21"/>
  <c r="BL460" i="21"/>
  <c r="BK460" i="21"/>
  <c r="BJ460" i="21"/>
  <c r="BI460" i="21"/>
  <c r="BH460" i="21"/>
  <c r="BG460" i="21"/>
  <c r="BF460" i="21"/>
  <c r="BE460" i="21"/>
  <c r="BD460" i="21"/>
  <c r="BC460" i="21"/>
  <c r="BB460" i="21"/>
  <c r="BA460" i="21"/>
  <c r="AZ460" i="21"/>
  <c r="AY460" i="21"/>
  <c r="AX460" i="21"/>
  <c r="AW460" i="21"/>
  <c r="AV460" i="21"/>
  <c r="AU460" i="21"/>
  <c r="AT460" i="21"/>
  <c r="AS460" i="21"/>
  <c r="AQ460" i="21"/>
  <c r="AP460" i="21"/>
  <c r="AO460" i="21"/>
  <c r="AM460" i="21"/>
  <c r="AL460" i="21"/>
  <c r="AK460" i="21"/>
  <c r="AJ460" i="21"/>
  <c r="AI460" i="21"/>
  <c r="AH460" i="21"/>
  <c r="AG460" i="21"/>
  <c r="AF460" i="21"/>
  <c r="AE460" i="21"/>
  <c r="X460" i="21"/>
  <c r="W460" i="21"/>
  <c r="T460" i="21"/>
  <c r="Q460" i="21"/>
  <c r="P460" i="21"/>
  <c r="BM457" i="21"/>
  <c r="BL457" i="21"/>
  <c r="BK457" i="21"/>
  <c r="BJ457" i="21"/>
  <c r="BI457" i="21"/>
  <c r="BH457" i="21"/>
  <c r="BG457" i="21"/>
  <c r="BF457" i="21"/>
  <c r="BE457" i="21"/>
  <c r="BD457" i="21"/>
  <c r="BC457" i="21"/>
  <c r="BB457" i="21"/>
  <c r="BA457" i="21"/>
  <c r="AZ457" i="21"/>
  <c r="AY457" i="21"/>
  <c r="AX457" i="21"/>
  <c r="AW457" i="21"/>
  <c r="AV457" i="21"/>
  <c r="AU457" i="21"/>
  <c r="AT457" i="21"/>
  <c r="AS457" i="21"/>
  <c r="AQ457" i="21"/>
  <c r="AP457" i="21"/>
  <c r="AO457" i="21"/>
  <c r="AM457" i="21"/>
  <c r="AL457" i="21"/>
  <c r="AK457" i="21"/>
  <c r="AJ457" i="21"/>
  <c r="AI457" i="21"/>
  <c r="AH457" i="21"/>
  <c r="AG457" i="21"/>
  <c r="AF457" i="21"/>
  <c r="AE457" i="21"/>
  <c r="X457" i="21"/>
  <c r="W457" i="21"/>
  <c r="T457" i="21"/>
  <c r="Q457" i="21"/>
  <c r="P457" i="21"/>
  <c r="BM454" i="21"/>
  <c r="BL454" i="21"/>
  <c r="BK454" i="21"/>
  <c r="BJ454" i="21"/>
  <c r="BI454" i="21"/>
  <c r="BH454" i="21"/>
  <c r="BG454" i="21"/>
  <c r="BF454" i="21"/>
  <c r="BE454" i="21"/>
  <c r="BD454" i="21"/>
  <c r="BC454" i="21"/>
  <c r="BB454" i="21"/>
  <c r="BA454" i="21"/>
  <c r="AZ454" i="21"/>
  <c r="AY454" i="21"/>
  <c r="AX454" i="21"/>
  <c r="AW454" i="21"/>
  <c r="AV454" i="21"/>
  <c r="AU454" i="21"/>
  <c r="AT454" i="21"/>
  <c r="AS454" i="21"/>
  <c r="AQ454" i="21"/>
  <c r="AP454" i="21"/>
  <c r="AO454" i="21"/>
  <c r="AM454" i="21"/>
  <c r="AL454" i="21"/>
  <c r="AK454" i="21"/>
  <c r="AJ454" i="21"/>
  <c r="AI454" i="21"/>
  <c r="AH454" i="21"/>
  <c r="AG454" i="21"/>
  <c r="AF454" i="21"/>
  <c r="AE454" i="21"/>
  <c r="X454" i="21"/>
  <c r="W454" i="21"/>
  <c r="T454" i="21"/>
  <c r="Q454" i="21"/>
  <c r="P454" i="21"/>
  <c r="BM451" i="21"/>
  <c r="BL451" i="21"/>
  <c r="BK451" i="21"/>
  <c r="BJ451" i="21"/>
  <c r="BI451" i="21"/>
  <c r="BH451" i="21"/>
  <c r="BG451" i="21"/>
  <c r="BF451" i="21"/>
  <c r="BE451" i="21"/>
  <c r="BD451" i="21"/>
  <c r="BC451" i="21"/>
  <c r="BB451" i="21"/>
  <c r="BA451" i="21"/>
  <c r="AZ451" i="21"/>
  <c r="AY451" i="21"/>
  <c r="AX451" i="21"/>
  <c r="AW451" i="21"/>
  <c r="AV451" i="21"/>
  <c r="AU451" i="21"/>
  <c r="AT451" i="21"/>
  <c r="AS451" i="21"/>
  <c r="AQ451" i="21"/>
  <c r="AP451" i="21"/>
  <c r="AO451" i="21"/>
  <c r="AM451" i="21"/>
  <c r="AL451" i="21"/>
  <c r="AK451" i="21"/>
  <c r="AJ451" i="21"/>
  <c r="AI451" i="21"/>
  <c r="AH451" i="21"/>
  <c r="AG451" i="21"/>
  <c r="AF451" i="21"/>
  <c r="AE451" i="21"/>
  <c r="X451" i="21"/>
  <c r="W451" i="21"/>
  <c r="T451" i="21"/>
  <c r="Q451" i="21"/>
  <c r="P451" i="21"/>
  <c r="BM425" i="21"/>
  <c r="BL425" i="21"/>
  <c r="BK425" i="21"/>
  <c r="BJ425" i="21"/>
  <c r="BI425" i="21"/>
  <c r="BH425" i="21"/>
  <c r="BG425" i="21"/>
  <c r="BF425" i="21"/>
  <c r="BE425" i="21"/>
  <c r="BD425" i="21"/>
  <c r="BC425" i="21"/>
  <c r="BB425" i="21"/>
  <c r="BA425" i="21"/>
  <c r="AZ425" i="21"/>
  <c r="AY425" i="21"/>
  <c r="AX425" i="21"/>
  <c r="AW425" i="21"/>
  <c r="AV425" i="21"/>
  <c r="AU425" i="21"/>
  <c r="AT425" i="21"/>
  <c r="AS425" i="21"/>
  <c r="AQ425" i="21"/>
  <c r="AP425" i="21"/>
  <c r="AO425" i="21"/>
  <c r="AM425" i="21"/>
  <c r="AL425" i="21"/>
  <c r="AK425" i="21"/>
  <c r="AJ425" i="21"/>
  <c r="AI425" i="21"/>
  <c r="AH425" i="21"/>
  <c r="AG425" i="21"/>
  <c r="AF425" i="21"/>
  <c r="AE425" i="21"/>
  <c r="X425" i="21"/>
  <c r="W425" i="21"/>
  <c r="T425" i="21"/>
  <c r="Q425" i="21"/>
  <c r="P425" i="21"/>
  <c r="BM422" i="21"/>
  <c r="BL422" i="21"/>
  <c r="BK422" i="21"/>
  <c r="BJ422" i="21"/>
  <c r="BI422" i="21"/>
  <c r="BH422" i="21"/>
  <c r="BG422" i="21"/>
  <c r="BF422" i="21"/>
  <c r="BE422" i="21"/>
  <c r="BD422" i="21"/>
  <c r="BC422" i="21"/>
  <c r="BB422" i="21"/>
  <c r="BA422" i="21"/>
  <c r="AZ422" i="21"/>
  <c r="AY422" i="21"/>
  <c r="AX422" i="21"/>
  <c r="AW422" i="21"/>
  <c r="AV422" i="21"/>
  <c r="AU422" i="21"/>
  <c r="AT422" i="21"/>
  <c r="AS422" i="21"/>
  <c r="AQ422" i="21"/>
  <c r="AP422" i="21"/>
  <c r="AO422" i="21"/>
  <c r="AM422" i="21"/>
  <c r="AL422" i="21"/>
  <c r="AK422" i="21"/>
  <c r="AJ422" i="21"/>
  <c r="AI422" i="21"/>
  <c r="AH422" i="21"/>
  <c r="AG422" i="21"/>
  <c r="AF422" i="21"/>
  <c r="AE422" i="21"/>
  <c r="X422" i="21"/>
  <c r="W422" i="21"/>
  <c r="T422" i="21"/>
  <c r="Q422" i="21"/>
  <c r="P422" i="21"/>
  <c r="BM419" i="21"/>
  <c r="BL419" i="21"/>
  <c r="BK419" i="21"/>
  <c r="BJ419" i="21"/>
  <c r="BI419" i="21"/>
  <c r="BH419" i="21"/>
  <c r="BG419" i="21"/>
  <c r="BF419" i="21"/>
  <c r="BE419" i="21"/>
  <c r="BD419" i="21"/>
  <c r="BC419" i="21"/>
  <c r="BB419" i="21"/>
  <c r="BA419" i="21"/>
  <c r="AZ419" i="21"/>
  <c r="AY419" i="21"/>
  <c r="AX419" i="21"/>
  <c r="AW419" i="21"/>
  <c r="AV419" i="21"/>
  <c r="AU419" i="21"/>
  <c r="AT419" i="21"/>
  <c r="AS419" i="21"/>
  <c r="AQ419" i="21"/>
  <c r="AP419" i="21"/>
  <c r="AO419" i="21"/>
  <c r="AM419" i="21"/>
  <c r="AL419" i="21"/>
  <c r="AK419" i="21"/>
  <c r="AJ419" i="21"/>
  <c r="AI419" i="21"/>
  <c r="AH419" i="21"/>
  <c r="AG419" i="21"/>
  <c r="AF419" i="21"/>
  <c r="AE419" i="21"/>
  <c r="X419" i="21"/>
  <c r="W419" i="21"/>
  <c r="T419" i="21"/>
  <c r="Q419" i="21"/>
  <c r="P419" i="21"/>
  <c r="BM416" i="21"/>
  <c r="BL416" i="21"/>
  <c r="BK416" i="21"/>
  <c r="BJ416" i="21"/>
  <c r="BI416" i="21"/>
  <c r="BH416" i="21"/>
  <c r="BG416" i="21"/>
  <c r="BF416" i="21"/>
  <c r="BE416" i="21"/>
  <c r="BD416" i="21"/>
  <c r="BC416" i="21"/>
  <c r="BB416" i="21"/>
  <c r="BA416" i="21"/>
  <c r="AZ416" i="21"/>
  <c r="AY416" i="21"/>
  <c r="AX416" i="21"/>
  <c r="AW416" i="21"/>
  <c r="AV416" i="21"/>
  <c r="AU416" i="21"/>
  <c r="AT416" i="21"/>
  <c r="AS416" i="21"/>
  <c r="AQ416" i="21"/>
  <c r="AP416" i="21"/>
  <c r="AO416" i="21"/>
  <c r="AM416" i="21"/>
  <c r="AL416" i="21"/>
  <c r="AK416" i="21"/>
  <c r="AJ416" i="21"/>
  <c r="AI416" i="21"/>
  <c r="AH416" i="21"/>
  <c r="AG416" i="21"/>
  <c r="AF416" i="21"/>
  <c r="AE416" i="21"/>
  <c r="X416" i="21"/>
  <c r="W416" i="21"/>
  <c r="T416" i="21"/>
  <c r="Q416" i="21"/>
  <c r="P416" i="21"/>
  <c r="BM413" i="21"/>
  <c r="BL413" i="21"/>
  <c r="BK413" i="21"/>
  <c r="BJ413" i="21"/>
  <c r="BI413" i="21"/>
  <c r="BH413" i="21"/>
  <c r="BG413" i="21"/>
  <c r="BF413" i="21"/>
  <c r="BE413" i="21"/>
  <c r="BD413" i="21"/>
  <c r="BC413" i="21"/>
  <c r="BB413" i="21"/>
  <c r="BA413" i="21"/>
  <c r="AZ413" i="21"/>
  <c r="AY413" i="21"/>
  <c r="AX413" i="21"/>
  <c r="AW413" i="21"/>
  <c r="AV413" i="21"/>
  <c r="AU413" i="21"/>
  <c r="AT413" i="21"/>
  <c r="AS413" i="21"/>
  <c r="AQ413" i="21"/>
  <c r="AP413" i="21"/>
  <c r="AO413" i="21"/>
  <c r="AM413" i="21"/>
  <c r="AL413" i="21"/>
  <c r="AK413" i="21"/>
  <c r="AJ413" i="21"/>
  <c r="AI413" i="21"/>
  <c r="AH413" i="21"/>
  <c r="AG413" i="21"/>
  <c r="AF413" i="21"/>
  <c r="AE413" i="21"/>
  <c r="X413" i="21"/>
  <c r="W413" i="21"/>
  <c r="T413" i="21"/>
  <c r="Q413" i="21"/>
  <c r="P413" i="21"/>
  <c r="BM410" i="21"/>
  <c r="BL410" i="21"/>
  <c r="BK410" i="21"/>
  <c r="BJ410" i="21"/>
  <c r="BI410" i="21"/>
  <c r="BH410" i="21"/>
  <c r="BG410" i="21"/>
  <c r="BF410" i="21"/>
  <c r="BE410" i="21"/>
  <c r="BD410" i="21"/>
  <c r="BC410" i="21"/>
  <c r="BB410" i="21"/>
  <c r="BA410" i="21"/>
  <c r="AZ410" i="21"/>
  <c r="AY410" i="21"/>
  <c r="AX410" i="21"/>
  <c r="AW410" i="21"/>
  <c r="AV410" i="21"/>
  <c r="AU410" i="21"/>
  <c r="AT410" i="21"/>
  <c r="AS410" i="21"/>
  <c r="AQ410" i="21"/>
  <c r="AP410" i="21"/>
  <c r="AO410" i="21"/>
  <c r="AM410" i="21"/>
  <c r="AL410" i="21"/>
  <c r="AK410" i="21"/>
  <c r="AJ410" i="21"/>
  <c r="AI410" i="21"/>
  <c r="AH410" i="21"/>
  <c r="AG410" i="21"/>
  <c r="AF410" i="21"/>
  <c r="AE410" i="21"/>
  <c r="X410" i="21"/>
  <c r="W410" i="21"/>
  <c r="T410" i="21"/>
  <c r="Q410" i="21"/>
  <c r="P410" i="21"/>
  <c r="BM407" i="21"/>
  <c r="BL407" i="21"/>
  <c r="BK407" i="21"/>
  <c r="BJ407" i="21"/>
  <c r="BI407" i="21"/>
  <c r="BH407" i="21"/>
  <c r="BG407" i="21"/>
  <c r="BF407" i="21"/>
  <c r="BE407" i="21"/>
  <c r="BD407" i="21"/>
  <c r="BC407" i="21"/>
  <c r="BB407" i="21"/>
  <c r="BA407" i="21"/>
  <c r="AZ407" i="21"/>
  <c r="AY407" i="21"/>
  <c r="AX407" i="21"/>
  <c r="AW407" i="21"/>
  <c r="AV407" i="21"/>
  <c r="AU407" i="21"/>
  <c r="AT407" i="21"/>
  <c r="AS407" i="21"/>
  <c r="AQ407" i="21"/>
  <c r="AP407" i="21"/>
  <c r="AO407" i="21"/>
  <c r="AM407" i="21"/>
  <c r="AL407" i="21"/>
  <c r="AK407" i="21"/>
  <c r="AJ407" i="21"/>
  <c r="AI407" i="21"/>
  <c r="AH407" i="21"/>
  <c r="AG407" i="21"/>
  <c r="AF407" i="21"/>
  <c r="AE407" i="21"/>
  <c r="X407" i="21"/>
  <c r="W407" i="21"/>
  <c r="T407" i="21"/>
  <c r="Q407" i="21"/>
  <c r="P407" i="21"/>
  <c r="BM404" i="21"/>
  <c r="BL404" i="21"/>
  <c r="BK404" i="21"/>
  <c r="BJ404" i="21"/>
  <c r="BI404" i="21"/>
  <c r="BH404" i="21"/>
  <c r="BG404" i="21"/>
  <c r="BF404" i="21"/>
  <c r="BE404" i="21"/>
  <c r="BD404" i="21"/>
  <c r="BC404" i="21"/>
  <c r="BB404" i="21"/>
  <c r="BA404" i="21"/>
  <c r="AZ404" i="21"/>
  <c r="AY404" i="21"/>
  <c r="AX404" i="21"/>
  <c r="AW404" i="21"/>
  <c r="AV404" i="21"/>
  <c r="AU404" i="21"/>
  <c r="AT404" i="21"/>
  <c r="AS404" i="21"/>
  <c r="AQ404" i="21"/>
  <c r="AP404" i="21"/>
  <c r="AO404" i="21"/>
  <c r="AM404" i="21"/>
  <c r="AL404" i="21"/>
  <c r="AK404" i="21"/>
  <c r="AJ404" i="21"/>
  <c r="AI404" i="21"/>
  <c r="AH404" i="21"/>
  <c r="AG404" i="21"/>
  <c r="AF404" i="21"/>
  <c r="AE404" i="21"/>
  <c r="X404" i="21"/>
  <c r="W404" i="21"/>
  <c r="T404" i="21"/>
  <c r="Q404" i="21"/>
  <c r="P404" i="21"/>
  <c r="BM401" i="21"/>
  <c r="BL401" i="21"/>
  <c r="BK401" i="21"/>
  <c r="BJ401" i="21"/>
  <c r="BI401" i="21"/>
  <c r="BH401" i="21"/>
  <c r="BG401" i="21"/>
  <c r="BF401" i="21"/>
  <c r="BE401" i="21"/>
  <c r="BD401" i="21"/>
  <c r="BC401" i="21"/>
  <c r="BB401" i="21"/>
  <c r="BA401" i="21"/>
  <c r="AZ401" i="21"/>
  <c r="AY401" i="21"/>
  <c r="AX401" i="21"/>
  <c r="AW401" i="21"/>
  <c r="AV401" i="21"/>
  <c r="AU401" i="21"/>
  <c r="AT401" i="21"/>
  <c r="AS401" i="21"/>
  <c r="AQ401" i="21"/>
  <c r="AP401" i="21"/>
  <c r="AO401" i="21"/>
  <c r="AM401" i="21"/>
  <c r="AL401" i="21"/>
  <c r="AK401" i="21"/>
  <c r="AJ401" i="21"/>
  <c r="AI401" i="21"/>
  <c r="AH401" i="21"/>
  <c r="AG401" i="21"/>
  <c r="AF401" i="21"/>
  <c r="AE401" i="21"/>
  <c r="X401" i="21"/>
  <c r="W401" i="21"/>
  <c r="T401" i="21"/>
  <c r="Q401" i="21"/>
  <c r="P401" i="21"/>
  <c r="BM397" i="21"/>
  <c r="BL397" i="21"/>
  <c r="BK397" i="21"/>
  <c r="BJ397" i="21"/>
  <c r="BI397" i="21"/>
  <c r="BH397" i="21"/>
  <c r="BG397" i="21"/>
  <c r="BF397" i="21"/>
  <c r="BE397" i="21"/>
  <c r="BD397" i="21"/>
  <c r="BC397" i="21"/>
  <c r="BB397" i="21"/>
  <c r="BA397" i="21"/>
  <c r="AZ397" i="21"/>
  <c r="AY397" i="21"/>
  <c r="AX397" i="21"/>
  <c r="AW397" i="21"/>
  <c r="AV397" i="21"/>
  <c r="AU397" i="21"/>
  <c r="AT397" i="21"/>
  <c r="AS397" i="21"/>
  <c r="AQ397" i="21"/>
  <c r="AP397" i="21"/>
  <c r="AO397" i="21"/>
  <c r="AM397" i="21"/>
  <c r="AL397" i="21"/>
  <c r="AK397" i="21"/>
  <c r="AJ397" i="21"/>
  <c r="AI397" i="21"/>
  <c r="AH397" i="21"/>
  <c r="AG397" i="21"/>
  <c r="AF397" i="21"/>
  <c r="AE397" i="21"/>
  <c r="X397" i="21"/>
  <c r="W397" i="21"/>
  <c r="T397" i="21"/>
  <c r="Q397" i="21"/>
  <c r="P397" i="21"/>
  <c r="BM394" i="21"/>
  <c r="BL394" i="21"/>
  <c r="BK394" i="21"/>
  <c r="BJ394" i="21"/>
  <c r="BI394" i="21"/>
  <c r="BH394" i="21"/>
  <c r="BG394" i="21"/>
  <c r="BF394" i="21"/>
  <c r="BE394" i="21"/>
  <c r="BD394" i="21"/>
  <c r="BC394" i="21"/>
  <c r="BB394" i="21"/>
  <c r="BA394" i="21"/>
  <c r="AZ394" i="21"/>
  <c r="AY394" i="21"/>
  <c r="AX394" i="21"/>
  <c r="AW394" i="21"/>
  <c r="AV394" i="21"/>
  <c r="AU394" i="21"/>
  <c r="AT394" i="21"/>
  <c r="AS394" i="21"/>
  <c r="AQ394" i="21"/>
  <c r="AP394" i="21"/>
  <c r="AO394" i="21"/>
  <c r="AM394" i="21"/>
  <c r="AL394" i="21"/>
  <c r="AK394" i="21"/>
  <c r="AJ394" i="21"/>
  <c r="AI394" i="21"/>
  <c r="AH394" i="21"/>
  <c r="AG394" i="21"/>
  <c r="AF394" i="21"/>
  <c r="AE394" i="21"/>
  <c r="X394" i="21"/>
  <c r="W394" i="21"/>
  <c r="T394" i="21"/>
  <c r="Q394" i="21"/>
  <c r="P394" i="21"/>
  <c r="BM391" i="21"/>
  <c r="BL391" i="21"/>
  <c r="BK391" i="21"/>
  <c r="BJ391" i="21"/>
  <c r="BI391" i="21"/>
  <c r="BH391" i="21"/>
  <c r="BG391" i="21"/>
  <c r="BF391" i="21"/>
  <c r="BE391" i="21"/>
  <c r="BD391" i="21"/>
  <c r="BC391" i="21"/>
  <c r="BB391" i="21"/>
  <c r="BA391" i="21"/>
  <c r="AZ391" i="21"/>
  <c r="AY391" i="21"/>
  <c r="AX391" i="21"/>
  <c r="AW391" i="21"/>
  <c r="AV391" i="21"/>
  <c r="AU391" i="21"/>
  <c r="AT391" i="21"/>
  <c r="AS391" i="21"/>
  <c r="AQ391" i="21"/>
  <c r="AP391" i="21"/>
  <c r="AO391" i="21"/>
  <c r="AM391" i="21"/>
  <c r="AL391" i="21"/>
  <c r="AK391" i="21"/>
  <c r="AJ391" i="21"/>
  <c r="AI391" i="21"/>
  <c r="AH391" i="21"/>
  <c r="AG391" i="21"/>
  <c r="AF391" i="21"/>
  <c r="AE391" i="21"/>
  <c r="X391" i="21"/>
  <c r="W391" i="21"/>
  <c r="T391" i="21"/>
  <c r="Q391" i="21"/>
  <c r="P391" i="21"/>
  <c r="BM388" i="21"/>
  <c r="BL388" i="21"/>
  <c r="BK388" i="21"/>
  <c r="BJ388" i="21"/>
  <c r="BI388" i="21"/>
  <c r="BH388" i="21"/>
  <c r="BG388" i="21"/>
  <c r="BF388" i="21"/>
  <c r="BE388" i="21"/>
  <c r="BD388" i="21"/>
  <c r="BC388" i="21"/>
  <c r="BB388" i="21"/>
  <c r="BA388" i="21"/>
  <c r="AZ388" i="21"/>
  <c r="AY388" i="21"/>
  <c r="AX388" i="21"/>
  <c r="AW388" i="21"/>
  <c r="AV388" i="21"/>
  <c r="AU388" i="21"/>
  <c r="AT388" i="21"/>
  <c r="AS388" i="21"/>
  <c r="AQ388" i="21"/>
  <c r="AP388" i="21"/>
  <c r="AO388" i="21"/>
  <c r="AM388" i="21"/>
  <c r="AL388" i="21"/>
  <c r="AK388" i="21"/>
  <c r="AJ388" i="21"/>
  <c r="AI388" i="21"/>
  <c r="AH388" i="21"/>
  <c r="AG388" i="21"/>
  <c r="AF388" i="21"/>
  <c r="AE388" i="21"/>
  <c r="X388" i="21"/>
  <c r="W388" i="21"/>
  <c r="T388" i="21"/>
  <c r="Q388" i="21"/>
  <c r="P388" i="21"/>
  <c r="BM385" i="21"/>
  <c r="BL385" i="21"/>
  <c r="BK385" i="21"/>
  <c r="BJ385" i="21"/>
  <c r="BI385" i="21"/>
  <c r="BH385" i="21"/>
  <c r="BG385" i="21"/>
  <c r="BF385" i="21"/>
  <c r="BE385" i="21"/>
  <c r="BD385" i="21"/>
  <c r="BC385" i="21"/>
  <c r="BB385" i="21"/>
  <c r="BA385" i="21"/>
  <c r="AZ385" i="21"/>
  <c r="AY385" i="21"/>
  <c r="AX385" i="21"/>
  <c r="AW385" i="21"/>
  <c r="AV385" i="21"/>
  <c r="AU385" i="21"/>
  <c r="AT385" i="21"/>
  <c r="AS385" i="21"/>
  <c r="AQ385" i="21"/>
  <c r="AP385" i="21"/>
  <c r="AO385" i="21"/>
  <c r="AM385" i="21"/>
  <c r="AL385" i="21"/>
  <c r="AK385" i="21"/>
  <c r="AJ385" i="21"/>
  <c r="AI385" i="21"/>
  <c r="AH385" i="21"/>
  <c r="AG385" i="21"/>
  <c r="AF385" i="21"/>
  <c r="AE385" i="21"/>
  <c r="X385" i="21"/>
  <c r="W385" i="21"/>
  <c r="T385" i="21"/>
  <c r="Q385" i="21"/>
  <c r="P385" i="21"/>
  <c r="BM382" i="21"/>
  <c r="BL382" i="21"/>
  <c r="BK382" i="21"/>
  <c r="BJ382" i="21"/>
  <c r="BI382" i="21"/>
  <c r="BH382" i="21"/>
  <c r="BG382" i="21"/>
  <c r="BF382" i="21"/>
  <c r="BE382" i="21"/>
  <c r="BD382" i="21"/>
  <c r="BC382" i="21"/>
  <c r="BB382" i="21"/>
  <c r="BA382" i="21"/>
  <c r="AZ382" i="21"/>
  <c r="AY382" i="21"/>
  <c r="AX382" i="21"/>
  <c r="AW382" i="21"/>
  <c r="AV382" i="21"/>
  <c r="AU382" i="21"/>
  <c r="AT382" i="21"/>
  <c r="AS382" i="21"/>
  <c r="AQ382" i="21"/>
  <c r="AP382" i="21"/>
  <c r="AO382" i="21"/>
  <c r="AM382" i="21"/>
  <c r="AL382" i="21"/>
  <c r="AK382" i="21"/>
  <c r="AJ382" i="21"/>
  <c r="AI382" i="21"/>
  <c r="AH382" i="21"/>
  <c r="AG382" i="21"/>
  <c r="AF382" i="21"/>
  <c r="AE382" i="21"/>
  <c r="X382" i="21"/>
  <c r="W382" i="21"/>
  <c r="T382" i="21"/>
  <c r="Q382" i="21"/>
  <c r="P382" i="21"/>
  <c r="BM379" i="21"/>
  <c r="BL379" i="21"/>
  <c r="BK379" i="21"/>
  <c r="BJ379" i="21"/>
  <c r="BI379" i="21"/>
  <c r="BH379" i="21"/>
  <c r="BG379" i="21"/>
  <c r="BF379" i="21"/>
  <c r="BE379" i="21"/>
  <c r="BD379" i="21"/>
  <c r="BC379" i="21"/>
  <c r="BB379" i="21"/>
  <c r="BA379" i="21"/>
  <c r="AZ379" i="21"/>
  <c r="AY379" i="21"/>
  <c r="AX379" i="21"/>
  <c r="AW379" i="21"/>
  <c r="AV379" i="21"/>
  <c r="AU379" i="21"/>
  <c r="AT379" i="21"/>
  <c r="AS379" i="21"/>
  <c r="AQ379" i="21"/>
  <c r="AP379" i="21"/>
  <c r="AO379" i="21"/>
  <c r="AM379" i="21"/>
  <c r="AL379" i="21"/>
  <c r="AK379" i="21"/>
  <c r="AJ379" i="21"/>
  <c r="AI379" i="21"/>
  <c r="AH379" i="21"/>
  <c r="AG379" i="21"/>
  <c r="AF379" i="21"/>
  <c r="AE379" i="21"/>
  <c r="X379" i="21"/>
  <c r="W379" i="21"/>
  <c r="T379" i="21"/>
  <c r="Q379" i="21"/>
  <c r="P379" i="21"/>
  <c r="BM375" i="21"/>
  <c r="BL375" i="21"/>
  <c r="BK375" i="21"/>
  <c r="BJ375" i="21"/>
  <c r="BI375" i="21"/>
  <c r="BH375" i="21"/>
  <c r="BG375" i="21"/>
  <c r="BF375" i="21"/>
  <c r="BE375" i="21"/>
  <c r="BD375" i="21"/>
  <c r="BC375" i="21"/>
  <c r="BB375" i="21"/>
  <c r="BA375" i="21"/>
  <c r="AZ375" i="21"/>
  <c r="AY375" i="21"/>
  <c r="AX375" i="21"/>
  <c r="AW375" i="21"/>
  <c r="AV375" i="21"/>
  <c r="AU375" i="21"/>
  <c r="AT375" i="21"/>
  <c r="AS375" i="21"/>
  <c r="AQ375" i="21"/>
  <c r="AP375" i="21"/>
  <c r="AO375" i="21"/>
  <c r="AM375" i="21"/>
  <c r="AL375" i="21"/>
  <c r="AK375" i="21"/>
  <c r="AJ375" i="21"/>
  <c r="AI375" i="21"/>
  <c r="AH375" i="21"/>
  <c r="AG375" i="21"/>
  <c r="AF375" i="21"/>
  <c r="AE375" i="21"/>
  <c r="X375" i="21"/>
  <c r="W375" i="21"/>
  <c r="T375" i="21"/>
  <c r="Q375" i="21"/>
  <c r="P375" i="21"/>
  <c r="BM372" i="21"/>
  <c r="BL372" i="21"/>
  <c r="BK372" i="21"/>
  <c r="BJ372" i="21"/>
  <c r="BI372" i="21"/>
  <c r="BH372" i="21"/>
  <c r="BG372" i="21"/>
  <c r="BF372" i="21"/>
  <c r="BE372" i="21"/>
  <c r="BD372" i="21"/>
  <c r="BC372" i="21"/>
  <c r="BB372" i="21"/>
  <c r="BA372" i="21"/>
  <c r="AZ372" i="21"/>
  <c r="AY372" i="21"/>
  <c r="AX372" i="21"/>
  <c r="AW372" i="21"/>
  <c r="AV372" i="21"/>
  <c r="AU372" i="21"/>
  <c r="AT372" i="21"/>
  <c r="AS372" i="21"/>
  <c r="AQ372" i="21"/>
  <c r="AP372" i="21"/>
  <c r="AO372" i="21"/>
  <c r="AM372" i="21"/>
  <c r="AL372" i="21"/>
  <c r="AK372" i="21"/>
  <c r="AJ372" i="21"/>
  <c r="AI372" i="21"/>
  <c r="AH372" i="21"/>
  <c r="AG372" i="21"/>
  <c r="AF372" i="21"/>
  <c r="AE372" i="21"/>
  <c r="X372" i="21"/>
  <c r="W372" i="21"/>
  <c r="T372" i="21"/>
  <c r="Q372" i="21"/>
  <c r="P372" i="21"/>
  <c r="BM369" i="21"/>
  <c r="BL369" i="21"/>
  <c r="BK369" i="21"/>
  <c r="BJ369" i="21"/>
  <c r="BI369" i="21"/>
  <c r="BH369" i="21"/>
  <c r="BG369" i="21"/>
  <c r="BF369" i="21"/>
  <c r="BE369" i="21"/>
  <c r="BD369" i="21"/>
  <c r="BC369" i="21"/>
  <c r="BB369" i="21"/>
  <c r="BA369" i="21"/>
  <c r="AZ369" i="21"/>
  <c r="AY369" i="21"/>
  <c r="AX369" i="21"/>
  <c r="AW369" i="21"/>
  <c r="AV369" i="21"/>
  <c r="AU369" i="21"/>
  <c r="AT369" i="21"/>
  <c r="AS369" i="21"/>
  <c r="AQ369" i="21"/>
  <c r="AP369" i="21"/>
  <c r="AO369" i="21"/>
  <c r="AM369" i="21"/>
  <c r="AL369" i="21"/>
  <c r="AK369" i="21"/>
  <c r="AJ369" i="21"/>
  <c r="AI369" i="21"/>
  <c r="AH369" i="21"/>
  <c r="AG369" i="21"/>
  <c r="AF369" i="21"/>
  <c r="AE369" i="21"/>
  <c r="X369" i="21"/>
  <c r="W369" i="21"/>
  <c r="T369" i="21"/>
  <c r="Q369" i="21"/>
  <c r="P369" i="21"/>
  <c r="BM366" i="21"/>
  <c r="BL366" i="21"/>
  <c r="BK366" i="21"/>
  <c r="BJ366" i="21"/>
  <c r="BI366" i="21"/>
  <c r="BH366" i="21"/>
  <c r="BG366" i="21"/>
  <c r="BF366" i="21"/>
  <c r="BE366" i="21"/>
  <c r="BD366" i="21"/>
  <c r="BC366" i="21"/>
  <c r="BB366" i="21"/>
  <c r="BA366" i="21"/>
  <c r="AZ366" i="21"/>
  <c r="AY366" i="21"/>
  <c r="AX366" i="21"/>
  <c r="AW366" i="21"/>
  <c r="AV366" i="21"/>
  <c r="AU366" i="21"/>
  <c r="AT366" i="21"/>
  <c r="AS366" i="21"/>
  <c r="AQ366" i="21"/>
  <c r="AP366" i="21"/>
  <c r="AO366" i="21"/>
  <c r="AM366" i="21"/>
  <c r="AL366" i="21"/>
  <c r="AK366" i="21"/>
  <c r="AJ366" i="21"/>
  <c r="AI366" i="21"/>
  <c r="AH366" i="21"/>
  <c r="AG366" i="21"/>
  <c r="AF366" i="21"/>
  <c r="AE366" i="21"/>
  <c r="X366" i="21"/>
  <c r="W366" i="21"/>
  <c r="T366" i="21"/>
  <c r="Q366" i="21"/>
  <c r="P366" i="21"/>
  <c r="BM363" i="21"/>
  <c r="BL363" i="21"/>
  <c r="BK363" i="21"/>
  <c r="BJ363" i="21"/>
  <c r="BI363" i="21"/>
  <c r="BH363" i="21"/>
  <c r="BG363" i="21"/>
  <c r="BF363" i="21"/>
  <c r="BE363" i="21"/>
  <c r="BD363" i="21"/>
  <c r="BC363" i="21"/>
  <c r="BB363" i="21"/>
  <c r="BA363" i="21"/>
  <c r="AZ363" i="21"/>
  <c r="AY363" i="21"/>
  <c r="AX363" i="21"/>
  <c r="AW363" i="21"/>
  <c r="AV363" i="21"/>
  <c r="AU363" i="21"/>
  <c r="AT363" i="21"/>
  <c r="AS363" i="21"/>
  <c r="AQ363" i="21"/>
  <c r="AP363" i="21"/>
  <c r="AO363" i="21"/>
  <c r="AM363" i="21"/>
  <c r="AL363" i="21"/>
  <c r="AK363" i="21"/>
  <c r="AJ363" i="21"/>
  <c r="AI363" i="21"/>
  <c r="AH363" i="21"/>
  <c r="AG363" i="21"/>
  <c r="AF363" i="21"/>
  <c r="AE363" i="21"/>
  <c r="X363" i="21"/>
  <c r="W363" i="21"/>
  <c r="T363" i="21"/>
  <c r="Q363" i="21"/>
  <c r="P363" i="21"/>
  <c r="BM360" i="21"/>
  <c r="BL360" i="21"/>
  <c r="BK360" i="21"/>
  <c r="BJ360" i="21"/>
  <c r="BI360" i="21"/>
  <c r="BH360" i="21"/>
  <c r="BG360" i="21"/>
  <c r="BF360" i="21"/>
  <c r="BE360" i="21"/>
  <c r="BD360" i="21"/>
  <c r="BC360" i="21"/>
  <c r="BB360" i="21"/>
  <c r="BA360" i="21"/>
  <c r="AZ360" i="21"/>
  <c r="AY360" i="21"/>
  <c r="AX360" i="21"/>
  <c r="AW360" i="21"/>
  <c r="AV360" i="21"/>
  <c r="AU360" i="21"/>
  <c r="AT360" i="21"/>
  <c r="AS360" i="21"/>
  <c r="AQ360" i="21"/>
  <c r="AP360" i="21"/>
  <c r="AO360" i="21"/>
  <c r="AM360" i="21"/>
  <c r="AL360" i="21"/>
  <c r="AK360" i="21"/>
  <c r="AJ360" i="21"/>
  <c r="AI360" i="21"/>
  <c r="AH360" i="21"/>
  <c r="AG360" i="21"/>
  <c r="AF360" i="21"/>
  <c r="AE360" i="21"/>
  <c r="X360" i="21"/>
  <c r="W360" i="21"/>
  <c r="T360" i="21"/>
  <c r="Q360" i="21"/>
  <c r="P360" i="21"/>
  <c r="BM357" i="21"/>
  <c r="BL357" i="21"/>
  <c r="BK357" i="21"/>
  <c r="BJ357" i="21"/>
  <c r="BI357" i="21"/>
  <c r="BH357" i="21"/>
  <c r="BG357" i="21"/>
  <c r="BF357" i="21"/>
  <c r="BE357" i="21"/>
  <c r="BD357" i="21"/>
  <c r="BC357" i="21"/>
  <c r="BB357" i="21"/>
  <c r="BA357" i="21"/>
  <c r="AZ357" i="21"/>
  <c r="AY357" i="21"/>
  <c r="AX357" i="21"/>
  <c r="AW357" i="21"/>
  <c r="AV357" i="21"/>
  <c r="AU357" i="21"/>
  <c r="AT357" i="21"/>
  <c r="AS357" i="21"/>
  <c r="AQ357" i="21"/>
  <c r="AP357" i="21"/>
  <c r="AO357" i="21"/>
  <c r="AM357" i="21"/>
  <c r="AL357" i="21"/>
  <c r="AK357" i="21"/>
  <c r="AJ357" i="21"/>
  <c r="AI357" i="21"/>
  <c r="AH357" i="21"/>
  <c r="AG357" i="21"/>
  <c r="AF357" i="21"/>
  <c r="AE357" i="21"/>
  <c r="X357" i="21"/>
  <c r="W357" i="21"/>
  <c r="T357" i="21"/>
  <c r="Q357" i="21"/>
  <c r="P357" i="21"/>
  <c r="BM354" i="21"/>
  <c r="BL354" i="21"/>
  <c r="BK354" i="21"/>
  <c r="BJ354" i="21"/>
  <c r="BI354" i="21"/>
  <c r="BH354" i="21"/>
  <c r="BG354" i="21"/>
  <c r="BF354" i="21"/>
  <c r="BE354" i="21"/>
  <c r="BD354" i="21"/>
  <c r="BC354" i="21"/>
  <c r="BB354" i="21"/>
  <c r="BA354" i="21"/>
  <c r="AZ354" i="21"/>
  <c r="AY354" i="21"/>
  <c r="AX354" i="21"/>
  <c r="AW354" i="21"/>
  <c r="AV354" i="21"/>
  <c r="AU354" i="21"/>
  <c r="AT354" i="21"/>
  <c r="AS354" i="21"/>
  <c r="AQ354" i="21"/>
  <c r="AP354" i="21"/>
  <c r="AO354" i="21"/>
  <c r="AM354" i="21"/>
  <c r="AL354" i="21"/>
  <c r="AK354" i="21"/>
  <c r="AJ354" i="21"/>
  <c r="AI354" i="21"/>
  <c r="AH354" i="21"/>
  <c r="AG354" i="21"/>
  <c r="AF354" i="21"/>
  <c r="AE354" i="21"/>
  <c r="X354" i="21"/>
  <c r="W354" i="21"/>
  <c r="T354" i="21"/>
  <c r="Q354" i="21"/>
  <c r="P354" i="21"/>
  <c r="BM351" i="21"/>
  <c r="BL351" i="21"/>
  <c r="BK351" i="21"/>
  <c r="BJ351" i="21"/>
  <c r="BI351" i="21"/>
  <c r="BH351" i="21"/>
  <c r="BG351" i="21"/>
  <c r="BF351" i="21"/>
  <c r="BE351" i="21"/>
  <c r="BD351" i="21"/>
  <c r="BC351" i="21"/>
  <c r="BB351" i="21"/>
  <c r="BA351" i="21"/>
  <c r="AZ351" i="21"/>
  <c r="AY351" i="21"/>
  <c r="AX351" i="21"/>
  <c r="AW351" i="21"/>
  <c r="AV351" i="21"/>
  <c r="AU351" i="21"/>
  <c r="AT351" i="21"/>
  <c r="AS351" i="21"/>
  <c r="AQ351" i="21"/>
  <c r="AP351" i="21"/>
  <c r="AO351" i="21"/>
  <c r="AM351" i="21"/>
  <c r="AL351" i="21"/>
  <c r="AK351" i="21"/>
  <c r="AJ351" i="21"/>
  <c r="AI351" i="21"/>
  <c r="AH351" i="21"/>
  <c r="AG351" i="21"/>
  <c r="AF351" i="21"/>
  <c r="AE351" i="21"/>
  <c r="X351" i="21"/>
  <c r="W351" i="21"/>
  <c r="T351" i="21"/>
  <c r="Q351" i="21"/>
  <c r="P351" i="21"/>
  <c r="BM348" i="21"/>
  <c r="BL348" i="21"/>
  <c r="BK348" i="21"/>
  <c r="BJ348" i="21"/>
  <c r="BI348" i="21"/>
  <c r="BH348" i="21"/>
  <c r="BG348" i="21"/>
  <c r="BF348" i="21"/>
  <c r="BE348" i="21"/>
  <c r="BD348" i="21"/>
  <c r="BC348" i="21"/>
  <c r="BB348" i="21"/>
  <c r="BA348" i="21"/>
  <c r="AZ348" i="21"/>
  <c r="AY348" i="21"/>
  <c r="AX348" i="21"/>
  <c r="AW348" i="21"/>
  <c r="AV348" i="21"/>
  <c r="AU348" i="21"/>
  <c r="AT348" i="21"/>
  <c r="AS348" i="21"/>
  <c r="AQ348" i="21"/>
  <c r="AP348" i="21"/>
  <c r="AO348" i="21"/>
  <c r="AM348" i="21"/>
  <c r="AL348" i="21"/>
  <c r="AK348" i="21"/>
  <c r="AJ348" i="21"/>
  <c r="AI348" i="21"/>
  <c r="AH348" i="21"/>
  <c r="AG348" i="21"/>
  <c r="AF348" i="21"/>
  <c r="AE348" i="21"/>
  <c r="X348" i="21"/>
  <c r="W348" i="21"/>
  <c r="T348" i="21"/>
  <c r="Q348" i="21"/>
  <c r="P348" i="21"/>
  <c r="BM345" i="21"/>
  <c r="BL345" i="21"/>
  <c r="BK345" i="21"/>
  <c r="BJ345" i="21"/>
  <c r="BI345" i="21"/>
  <c r="BH345" i="21"/>
  <c r="BG345" i="21"/>
  <c r="BF345" i="21"/>
  <c r="BE345" i="21"/>
  <c r="BD345" i="21"/>
  <c r="BC345" i="21"/>
  <c r="BB345" i="21"/>
  <c r="BA345" i="21"/>
  <c r="AZ345" i="21"/>
  <c r="AY345" i="21"/>
  <c r="AX345" i="21"/>
  <c r="AW345" i="21"/>
  <c r="AV345" i="21"/>
  <c r="AU345" i="21"/>
  <c r="AT345" i="21"/>
  <c r="AS345" i="21"/>
  <c r="AQ345" i="21"/>
  <c r="AP345" i="21"/>
  <c r="AO345" i="21"/>
  <c r="AM345" i="21"/>
  <c r="AL345" i="21"/>
  <c r="AK345" i="21"/>
  <c r="AJ345" i="21"/>
  <c r="AI345" i="21"/>
  <c r="AH345" i="21"/>
  <c r="AG345" i="21"/>
  <c r="AF345" i="21"/>
  <c r="AE345" i="21"/>
  <c r="X345" i="21"/>
  <c r="W345" i="21"/>
  <c r="T345" i="21"/>
  <c r="Q345" i="21"/>
  <c r="P345" i="21"/>
  <c r="BM342" i="21"/>
  <c r="BL342" i="21"/>
  <c r="BK342" i="21"/>
  <c r="BJ342" i="21"/>
  <c r="BI342" i="21"/>
  <c r="BH342" i="21"/>
  <c r="BG342" i="21"/>
  <c r="BF342" i="21"/>
  <c r="BE342" i="21"/>
  <c r="BD342" i="21"/>
  <c r="BC342" i="21"/>
  <c r="BB342" i="21"/>
  <c r="BA342" i="21"/>
  <c r="AZ342" i="21"/>
  <c r="AY342" i="21"/>
  <c r="AX342" i="21"/>
  <c r="AW342" i="21"/>
  <c r="AV342" i="21"/>
  <c r="AU342" i="21"/>
  <c r="AT342" i="21"/>
  <c r="AS342" i="21"/>
  <c r="AQ342" i="21"/>
  <c r="AP342" i="21"/>
  <c r="AO342" i="21"/>
  <c r="AM342" i="21"/>
  <c r="AL342" i="21"/>
  <c r="AK342" i="21"/>
  <c r="AJ342" i="21"/>
  <c r="AI342" i="21"/>
  <c r="AH342" i="21"/>
  <c r="AG342" i="21"/>
  <c r="AF342" i="21"/>
  <c r="AE342" i="21"/>
  <c r="X342" i="21"/>
  <c r="W342" i="21"/>
  <c r="T342" i="21"/>
  <c r="Q342" i="21"/>
  <c r="P342" i="21"/>
  <c r="BM339" i="21"/>
  <c r="BL339" i="21"/>
  <c r="BK339" i="21"/>
  <c r="BJ339" i="21"/>
  <c r="BI339" i="21"/>
  <c r="BH339" i="21"/>
  <c r="BG339" i="21"/>
  <c r="BF339" i="21"/>
  <c r="BE339" i="21"/>
  <c r="BD339" i="21"/>
  <c r="BC339" i="21"/>
  <c r="BB339" i="21"/>
  <c r="BA339" i="21"/>
  <c r="AZ339" i="21"/>
  <c r="AY339" i="21"/>
  <c r="AX339" i="21"/>
  <c r="AW339" i="21"/>
  <c r="AV339" i="21"/>
  <c r="AU339" i="21"/>
  <c r="AT339" i="21"/>
  <c r="AS339" i="21"/>
  <c r="AQ339" i="21"/>
  <c r="AP339" i="21"/>
  <c r="AO339" i="21"/>
  <c r="AM339" i="21"/>
  <c r="AL339" i="21"/>
  <c r="AK339" i="21"/>
  <c r="AJ339" i="21"/>
  <c r="AI339" i="21"/>
  <c r="AH339" i="21"/>
  <c r="AG339" i="21"/>
  <c r="AF339" i="21"/>
  <c r="AE339" i="21"/>
  <c r="X339" i="21"/>
  <c r="W339" i="21"/>
  <c r="T339" i="21"/>
  <c r="Q339" i="21"/>
  <c r="P339" i="21"/>
  <c r="BM336" i="21"/>
  <c r="BL336" i="21"/>
  <c r="BK336" i="21"/>
  <c r="BJ336" i="21"/>
  <c r="BI336" i="21"/>
  <c r="BH336" i="21"/>
  <c r="BG336" i="21"/>
  <c r="BF336" i="21"/>
  <c r="BE336" i="21"/>
  <c r="BD336" i="21"/>
  <c r="BC336" i="21"/>
  <c r="BB336" i="21"/>
  <c r="BA336" i="21"/>
  <c r="AZ336" i="21"/>
  <c r="AY336" i="21"/>
  <c r="AX336" i="21"/>
  <c r="AW336" i="21"/>
  <c r="AV336" i="21"/>
  <c r="AU336" i="21"/>
  <c r="AT336" i="21"/>
  <c r="AS336" i="21"/>
  <c r="AQ336" i="21"/>
  <c r="AP336" i="21"/>
  <c r="AO336" i="21"/>
  <c r="AM336" i="21"/>
  <c r="AL336" i="21"/>
  <c r="AK336" i="21"/>
  <c r="AJ336" i="21"/>
  <c r="AI336" i="21"/>
  <c r="AH336" i="21"/>
  <c r="AG336" i="21"/>
  <c r="AF336" i="21"/>
  <c r="AE336" i="21"/>
  <c r="X336" i="21"/>
  <c r="W336" i="21"/>
  <c r="T336" i="21"/>
  <c r="Q336" i="21"/>
  <c r="P336" i="21"/>
  <c r="BM333" i="21"/>
  <c r="BL333" i="21"/>
  <c r="BK333" i="21"/>
  <c r="BJ333" i="21"/>
  <c r="BI333" i="21"/>
  <c r="BH333" i="21"/>
  <c r="BG333" i="21"/>
  <c r="BF333" i="21"/>
  <c r="BE333" i="21"/>
  <c r="BD333" i="21"/>
  <c r="BC333" i="21"/>
  <c r="BB333" i="21"/>
  <c r="BA333" i="21"/>
  <c r="AZ333" i="21"/>
  <c r="AY333" i="21"/>
  <c r="AX333" i="21"/>
  <c r="AW333" i="21"/>
  <c r="AV333" i="21"/>
  <c r="AU333" i="21"/>
  <c r="AT333" i="21"/>
  <c r="AS333" i="21"/>
  <c r="AQ333" i="21"/>
  <c r="AP333" i="21"/>
  <c r="AO333" i="21"/>
  <c r="AM333" i="21"/>
  <c r="AL333" i="21"/>
  <c r="AK333" i="21"/>
  <c r="AJ333" i="21"/>
  <c r="AI333" i="21"/>
  <c r="AH333" i="21"/>
  <c r="AG333" i="21"/>
  <c r="AF333" i="21"/>
  <c r="AE333" i="21"/>
  <c r="X333" i="21"/>
  <c r="W333" i="21"/>
  <c r="T333" i="21"/>
  <c r="Q333" i="21"/>
  <c r="P333" i="21"/>
  <c r="BM329" i="21"/>
  <c r="BL329" i="21"/>
  <c r="BK329" i="21"/>
  <c r="BJ329" i="21"/>
  <c r="BI329" i="21"/>
  <c r="BH329" i="21"/>
  <c r="BG329" i="21"/>
  <c r="BF329" i="21"/>
  <c r="BE329" i="21"/>
  <c r="BD329" i="21"/>
  <c r="BC329" i="21"/>
  <c r="BB329" i="21"/>
  <c r="BA329" i="21"/>
  <c r="AZ329" i="21"/>
  <c r="AY329" i="21"/>
  <c r="AX329" i="21"/>
  <c r="AW329" i="21"/>
  <c r="AV329" i="21"/>
  <c r="AU329" i="21"/>
  <c r="AT329" i="21"/>
  <c r="AS329" i="21"/>
  <c r="AQ329" i="21"/>
  <c r="AP329" i="21"/>
  <c r="AO329" i="21"/>
  <c r="AM329" i="21"/>
  <c r="AL329" i="21"/>
  <c r="AK329" i="21"/>
  <c r="AJ329" i="21"/>
  <c r="AI329" i="21"/>
  <c r="AH329" i="21"/>
  <c r="AG329" i="21"/>
  <c r="AF329" i="21"/>
  <c r="AE329" i="21"/>
  <c r="X329" i="21"/>
  <c r="W329" i="21"/>
  <c r="T329" i="21"/>
  <c r="Q329" i="21"/>
  <c r="P329" i="21"/>
  <c r="BM326" i="21"/>
  <c r="BL326" i="21"/>
  <c r="BK326" i="21"/>
  <c r="BJ326" i="21"/>
  <c r="BI326" i="21"/>
  <c r="BH326" i="21"/>
  <c r="BG326" i="21"/>
  <c r="BF326" i="21"/>
  <c r="BE326" i="21"/>
  <c r="BD326" i="21"/>
  <c r="BC326" i="21"/>
  <c r="BB326" i="21"/>
  <c r="BA326" i="21"/>
  <c r="AZ326" i="21"/>
  <c r="AY326" i="21"/>
  <c r="AX326" i="21"/>
  <c r="AW326" i="21"/>
  <c r="AV326" i="21"/>
  <c r="AU326" i="21"/>
  <c r="AT326" i="21"/>
  <c r="AS326" i="21"/>
  <c r="AQ326" i="21"/>
  <c r="AP326" i="21"/>
  <c r="AO326" i="21"/>
  <c r="AM326" i="21"/>
  <c r="AL326" i="21"/>
  <c r="AK326" i="21"/>
  <c r="AJ326" i="21"/>
  <c r="AI326" i="21"/>
  <c r="AH326" i="21"/>
  <c r="AG326" i="21"/>
  <c r="AF326" i="21"/>
  <c r="AE326" i="21"/>
  <c r="X326" i="21"/>
  <c r="W326" i="21"/>
  <c r="T326" i="21"/>
  <c r="Q326" i="21"/>
  <c r="P326" i="21"/>
  <c r="BM323" i="21"/>
  <c r="BL323" i="21"/>
  <c r="BK323" i="21"/>
  <c r="BJ323" i="21"/>
  <c r="BI323" i="21"/>
  <c r="BH323" i="21"/>
  <c r="BG323" i="21"/>
  <c r="BF323" i="21"/>
  <c r="BE323" i="21"/>
  <c r="BD323" i="21"/>
  <c r="BC323" i="21"/>
  <c r="BB323" i="21"/>
  <c r="BA323" i="21"/>
  <c r="AZ323" i="21"/>
  <c r="AY323" i="21"/>
  <c r="AX323" i="21"/>
  <c r="AW323" i="21"/>
  <c r="AV323" i="21"/>
  <c r="AU323" i="21"/>
  <c r="AT323" i="21"/>
  <c r="AS323" i="21"/>
  <c r="AQ323" i="21"/>
  <c r="AP323" i="21"/>
  <c r="AO323" i="21"/>
  <c r="AM323" i="21"/>
  <c r="AL323" i="21"/>
  <c r="AK323" i="21"/>
  <c r="AJ323" i="21"/>
  <c r="AI323" i="21"/>
  <c r="AH323" i="21"/>
  <c r="AG323" i="21"/>
  <c r="AF323" i="21"/>
  <c r="AE323" i="21"/>
  <c r="X323" i="21"/>
  <c r="W323" i="21"/>
  <c r="T323" i="21"/>
  <c r="Q323" i="21"/>
  <c r="P323" i="21"/>
  <c r="BM320" i="21"/>
  <c r="BL320" i="21"/>
  <c r="BK320" i="21"/>
  <c r="BJ320" i="21"/>
  <c r="BI320" i="21"/>
  <c r="BH320" i="21"/>
  <c r="BG320" i="21"/>
  <c r="BF320" i="21"/>
  <c r="BE320" i="21"/>
  <c r="BD320" i="21"/>
  <c r="BC320" i="21"/>
  <c r="BB320" i="21"/>
  <c r="BA320" i="21"/>
  <c r="AZ320" i="21"/>
  <c r="AY320" i="21"/>
  <c r="AX320" i="21"/>
  <c r="AW320" i="21"/>
  <c r="AV320" i="21"/>
  <c r="AU320" i="21"/>
  <c r="AT320" i="21"/>
  <c r="AS320" i="21"/>
  <c r="AQ320" i="21"/>
  <c r="AP320" i="21"/>
  <c r="AO320" i="21"/>
  <c r="AM320" i="21"/>
  <c r="AL320" i="21"/>
  <c r="AK320" i="21"/>
  <c r="AJ320" i="21"/>
  <c r="AI320" i="21"/>
  <c r="AH320" i="21"/>
  <c r="AG320" i="21"/>
  <c r="AF320" i="21"/>
  <c r="AE320" i="21"/>
  <c r="X320" i="21"/>
  <c r="W320" i="21"/>
  <c r="T320" i="21"/>
  <c r="Q320" i="21"/>
  <c r="P320" i="21"/>
  <c r="BM317" i="21"/>
  <c r="BL317" i="21"/>
  <c r="BK317" i="21"/>
  <c r="BJ317" i="21"/>
  <c r="BI317" i="21"/>
  <c r="BH317" i="21"/>
  <c r="BG317" i="21"/>
  <c r="BF317" i="21"/>
  <c r="BE317" i="21"/>
  <c r="BD317" i="21"/>
  <c r="BC317" i="21"/>
  <c r="BB317" i="21"/>
  <c r="BA317" i="21"/>
  <c r="AZ317" i="21"/>
  <c r="AY317" i="21"/>
  <c r="AX317" i="21"/>
  <c r="AW317" i="21"/>
  <c r="AV317" i="21"/>
  <c r="AU317" i="21"/>
  <c r="AT317" i="21"/>
  <c r="AS317" i="21"/>
  <c r="AQ317" i="21"/>
  <c r="AP317" i="21"/>
  <c r="AO317" i="21"/>
  <c r="AM317" i="21"/>
  <c r="AL317" i="21"/>
  <c r="AK317" i="21"/>
  <c r="AJ317" i="21"/>
  <c r="AI317" i="21"/>
  <c r="AH317" i="21"/>
  <c r="AG317" i="21"/>
  <c r="AF317" i="21"/>
  <c r="AE317" i="21"/>
  <c r="X317" i="21"/>
  <c r="W317" i="21"/>
  <c r="T317" i="21"/>
  <c r="Q317" i="21"/>
  <c r="P317" i="21"/>
  <c r="BM314" i="21"/>
  <c r="BL314" i="21"/>
  <c r="BK314" i="21"/>
  <c r="BJ314" i="21"/>
  <c r="BI314" i="21"/>
  <c r="BH314" i="21"/>
  <c r="BG314" i="21"/>
  <c r="BF314" i="21"/>
  <c r="BE314" i="21"/>
  <c r="BD314" i="21"/>
  <c r="BC314" i="21"/>
  <c r="BB314" i="21"/>
  <c r="BA314" i="21"/>
  <c r="AZ314" i="21"/>
  <c r="AY314" i="21"/>
  <c r="AX314" i="21"/>
  <c r="AW314" i="21"/>
  <c r="AV314" i="21"/>
  <c r="AU314" i="21"/>
  <c r="AT314" i="21"/>
  <c r="AS314" i="21"/>
  <c r="AQ314" i="21"/>
  <c r="AP314" i="21"/>
  <c r="AO314" i="21"/>
  <c r="AM314" i="21"/>
  <c r="AL314" i="21"/>
  <c r="AK314" i="21"/>
  <c r="AJ314" i="21"/>
  <c r="AI314" i="21"/>
  <c r="AH314" i="21"/>
  <c r="AG314" i="21"/>
  <c r="AF314" i="21"/>
  <c r="AE314" i="21"/>
  <c r="X314" i="21"/>
  <c r="W314" i="21"/>
  <c r="T314" i="21"/>
  <c r="Q314" i="21"/>
  <c r="P314" i="21"/>
  <c r="BM311" i="21"/>
  <c r="BL311" i="21"/>
  <c r="BK311" i="21"/>
  <c r="BJ311" i="21"/>
  <c r="BI311" i="21"/>
  <c r="BH311" i="21"/>
  <c r="BG311" i="21"/>
  <c r="BF311" i="21"/>
  <c r="BE311" i="21"/>
  <c r="BD311" i="21"/>
  <c r="BC311" i="21"/>
  <c r="BB311" i="21"/>
  <c r="BA311" i="21"/>
  <c r="AZ311" i="21"/>
  <c r="AY311" i="21"/>
  <c r="AX311" i="21"/>
  <c r="AW311" i="21"/>
  <c r="AV311" i="21"/>
  <c r="AU311" i="21"/>
  <c r="AT311" i="21"/>
  <c r="AS311" i="21"/>
  <c r="AQ311" i="21"/>
  <c r="AP311" i="21"/>
  <c r="AO311" i="21"/>
  <c r="AM311" i="21"/>
  <c r="AL311" i="21"/>
  <c r="AK311" i="21"/>
  <c r="AJ311" i="21"/>
  <c r="AI311" i="21"/>
  <c r="AH311" i="21"/>
  <c r="AG311" i="21"/>
  <c r="AF311" i="21"/>
  <c r="AE311" i="21"/>
  <c r="X311" i="21"/>
  <c r="W311" i="21"/>
  <c r="T311" i="21"/>
  <c r="Q311" i="21"/>
  <c r="P311" i="21"/>
  <c r="BM308" i="21"/>
  <c r="BL308" i="21"/>
  <c r="BK308" i="21"/>
  <c r="BJ308" i="21"/>
  <c r="BI308" i="21"/>
  <c r="BH308" i="21"/>
  <c r="BG308" i="21"/>
  <c r="BF308" i="21"/>
  <c r="BE308" i="21"/>
  <c r="BD308" i="21"/>
  <c r="BC308" i="21"/>
  <c r="BB308" i="21"/>
  <c r="BA308" i="21"/>
  <c r="AZ308" i="21"/>
  <c r="AY308" i="21"/>
  <c r="AX308" i="21"/>
  <c r="AW308" i="21"/>
  <c r="AV308" i="21"/>
  <c r="AU308" i="21"/>
  <c r="AT308" i="21"/>
  <c r="AS308" i="21"/>
  <c r="AQ308" i="21"/>
  <c r="AP308" i="21"/>
  <c r="AO308" i="21"/>
  <c r="AM308" i="21"/>
  <c r="AL308" i="21"/>
  <c r="AK308" i="21"/>
  <c r="AJ308" i="21"/>
  <c r="AI308" i="21"/>
  <c r="AH308" i="21"/>
  <c r="AG308" i="21"/>
  <c r="AF308" i="21"/>
  <c r="AE308" i="21"/>
  <c r="X308" i="21"/>
  <c r="W308" i="21"/>
  <c r="T308" i="21"/>
  <c r="Q308" i="21"/>
  <c r="P308" i="21"/>
  <c r="BM305" i="21"/>
  <c r="BL305" i="21"/>
  <c r="BK305" i="21"/>
  <c r="BJ305" i="21"/>
  <c r="BI305" i="21"/>
  <c r="BH305" i="21"/>
  <c r="BG305" i="21"/>
  <c r="BF305" i="21"/>
  <c r="BE305" i="21"/>
  <c r="BD305" i="21"/>
  <c r="BC305" i="21"/>
  <c r="BB305" i="21"/>
  <c r="BA305" i="21"/>
  <c r="AZ305" i="21"/>
  <c r="AY305" i="21"/>
  <c r="AX305" i="21"/>
  <c r="AW305" i="21"/>
  <c r="AV305" i="21"/>
  <c r="AU305" i="21"/>
  <c r="AT305" i="21"/>
  <c r="AS305" i="21"/>
  <c r="AQ305" i="21"/>
  <c r="AP305" i="21"/>
  <c r="AO305" i="21"/>
  <c r="AM305" i="21"/>
  <c r="AL305" i="21"/>
  <c r="AK305" i="21"/>
  <c r="AJ305" i="21"/>
  <c r="AI305" i="21"/>
  <c r="AH305" i="21"/>
  <c r="AG305" i="21"/>
  <c r="AF305" i="21"/>
  <c r="AE305" i="21"/>
  <c r="X305" i="21"/>
  <c r="W305" i="21"/>
  <c r="T305" i="21"/>
  <c r="Q305" i="21"/>
  <c r="P305" i="21"/>
  <c r="BM302" i="21"/>
  <c r="BL302" i="21"/>
  <c r="BK302" i="21"/>
  <c r="BJ302" i="21"/>
  <c r="BI302" i="21"/>
  <c r="BH302" i="21"/>
  <c r="BG302" i="21"/>
  <c r="BF302" i="21"/>
  <c r="BE302" i="21"/>
  <c r="BD302" i="21"/>
  <c r="BC302" i="21"/>
  <c r="BB302" i="21"/>
  <c r="BA302" i="21"/>
  <c r="AZ302" i="21"/>
  <c r="AY302" i="21"/>
  <c r="AX302" i="21"/>
  <c r="AW302" i="21"/>
  <c r="AV302" i="21"/>
  <c r="AU302" i="21"/>
  <c r="AT302" i="21"/>
  <c r="AS302" i="21"/>
  <c r="AQ302" i="21"/>
  <c r="AP302" i="21"/>
  <c r="AO302" i="21"/>
  <c r="AM302" i="21"/>
  <c r="AL302" i="21"/>
  <c r="AK302" i="21"/>
  <c r="AJ302" i="21"/>
  <c r="AI302" i="21"/>
  <c r="AH302" i="21"/>
  <c r="AG302" i="21"/>
  <c r="AF302" i="21"/>
  <c r="AE302" i="21"/>
  <c r="X302" i="21"/>
  <c r="W302" i="21"/>
  <c r="T302" i="21"/>
  <c r="Q302" i="21"/>
  <c r="P302" i="21"/>
  <c r="P303" i="21"/>
  <c r="Q303" i="21"/>
  <c r="T303" i="21"/>
  <c r="W303" i="21"/>
  <c r="X303" i="21"/>
  <c r="AE303" i="21"/>
  <c r="AF303" i="21"/>
  <c r="AG303" i="21"/>
  <c r="AH303" i="21"/>
  <c r="AI303" i="21"/>
  <c r="AJ303" i="21"/>
  <c r="AK303" i="21"/>
  <c r="AL303" i="21"/>
  <c r="AM303" i="21"/>
  <c r="AO303" i="21"/>
  <c r="AP303" i="21"/>
  <c r="AQ303" i="21"/>
  <c r="AS303" i="21"/>
  <c r="AT303" i="21"/>
  <c r="AU303" i="21"/>
  <c r="AV303" i="21"/>
  <c r="AW303" i="21"/>
  <c r="AX303" i="21"/>
  <c r="AY303" i="21"/>
  <c r="AZ303" i="21"/>
  <c r="BA303" i="21"/>
  <c r="BB303" i="21"/>
  <c r="BC303" i="21"/>
  <c r="BD303" i="21"/>
  <c r="BE303" i="21"/>
  <c r="BF303" i="21"/>
  <c r="BG303" i="21"/>
  <c r="BH303" i="21"/>
  <c r="BI303" i="21"/>
  <c r="BJ303" i="21"/>
  <c r="BK303" i="21"/>
  <c r="BL303" i="21"/>
  <c r="BM303" i="21"/>
  <c r="BM299" i="21"/>
  <c r="BL299" i="21"/>
  <c r="BK299" i="21"/>
  <c r="BJ299" i="21"/>
  <c r="BI299" i="21"/>
  <c r="BH299" i="21"/>
  <c r="BG299" i="21"/>
  <c r="BF299" i="21"/>
  <c r="BE299" i="21"/>
  <c r="BD299" i="21"/>
  <c r="BC299" i="21"/>
  <c r="BB299" i="21"/>
  <c r="BA299" i="21"/>
  <c r="AZ299" i="21"/>
  <c r="AY299" i="21"/>
  <c r="AX299" i="21"/>
  <c r="AW299" i="21"/>
  <c r="AV299" i="21"/>
  <c r="AU299" i="21"/>
  <c r="AT299" i="21"/>
  <c r="AS299" i="21"/>
  <c r="AQ299" i="21"/>
  <c r="AP299" i="21"/>
  <c r="AO299" i="21"/>
  <c r="AM299" i="21"/>
  <c r="AL299" i="21"/>
  <c r="AK299" i="21"/>
  <c r="AJ299" i="21"/>
  <c r="AI299" i="21"/>
  <c r="AH299" i="21"/>
  <c r="AG299" i="21"/>
  <c r="AF299" i="21"/>
  <c r="AE299" i="21"/>
  <c r="X299" i="21"/>
  <c r="W299" i="21"/>
  <c r="T299" i="21"/>
  <c r="Q299" i="21"/>
  <c r="P299" i="21"/>
  <c r="BM296" i="21"/>
  <c r="BL296" i="21"/>
  <c r="BK296" i="21"/>
  <c r="BJ296" i="21"/>
  <c r="BI296" i="21"/>
  <c r="BH296" i="21"/>
  <c r="BG296" i="21"/>
  <c r="BF296" i="21"/>
  <c r="BE296" i="21"/>
  <c r="BD296" i="21"/>
  <c r="BC296" i="21"/>
  <c r="BB296" i="21"/>
  <c r="BA296" i="21"/>
  <c r="AZ296" i="21"/>
  <c r="AY296" i="21"/>
  <c r="AX296" i="21"/>
  <c r="AW296" i="21"/>
  <c r="AV296" i="21"/>
  <c r="AU296" i="21"/>
  <c r="AT296" i="21"/>
  <c r="AS296" i="21"/>
  <c r="AQ296" i="21"/>
  <c r="AP296" i="21"/>
  <c r="AO296" i="21"/>
  <c r="AM296" i="21"/>
  <c r="AL296" i="21"/>
  <c r="AK296" i="21"/>
  <c r="AJ296" i="21"/>
  <c r="AI296" i="21"/>
  <c r="AH296" i="21"/>
  <c r="AG296" i="21"/>
  <c r="AF296" i="21"/>
  <c r="AE296" i="21"/>
  <c r="X296" i="21"/>
  <c r="W296" i="21"/>
  <c r="T296" i="21"/>
  <c r="Q296" i="21"/>
  <c r="P296" i="21"/>
  <c r="BM293" i="21"/>
  <c r="BL293" i="21"/>
  <c r="BK293" i="21"/>
  <c r="BJ293" i="21"/>
  <c r="BI293" i="21"/>
  <c r="BH293" i="21"/>
  <c r="BG293" i="21"/>
  <c r="BF293" i="21"/>
  <c r="BE293" i="21"/>
  <c r="BD293" i="21"/>
  <c r="BC293" i="21"/>
  <c r="BB293" i="21"/>
  <c r="BA293" i="21"/>
  <c r="AZ293" i="21"/>
  <c r="AY293" i="21"/>
  <c r="AX293" i="21"/>
  <c r="AW293" i="21"/>
  <c r="AV293" i="21"/>
  <c r="AU293" i="21"/>
  <c r="AT293" i="21"/>
  <c r="AS293" i="21"/>
  <c r="AQ293" i="21"/>
  <c r="AP293" i="21"/>
  <c r="AO293" i="21"/>
  <c r="AM293" i="21"/>
  <c r="AL293" i="21"/>
  <c r="AK293" i="21"/>
  <c r="AJ293" i="21"/>
  <c r="AI293" i="21"/>
  <c r="AH293" i="21"/>
  <c r="AG293" i="21"/>
  <c r="AF293" i="21"/>
  <c r="AE293" i="21"/>
  <c r="X293" i="21"/>
  <c r="W293" i="21"/>
  <c r="T293" i="21"/>
  <c r="Q293" i="21"/>
  <c r="P293" i="21"/>
  <c r="BM289" i="21"/>
  <c r="BL289" i="21"/>
  <c r="BK289" i="21"/>
  <c r="BJ289" i="21"/>
  <c r="BI289" i="21"/>
  <c r="BH289" i="21"/>
  <c r="BG289" i="21"/>
  <c r="BF289" i="21"/>
  <c r="BE289" i="21"/>
  <c r="BD289" i="21"/>
  <c r="BC289" i="21"/>
  <c r="BB289" i="21"/>
  <c r="BA289" i="21"/>
  <c r="AZ289" i="21"/>
  <c r="AY289" i="21"/>
  <c r="AX289" i="21"/>
  <c r="AW289" i="21"/>
  <c r="AV289" i="21"/>
  <c r="AU289" i="21"/>
  <c r="AT289" i="21"/>
  <c r="AS289" i="21"/>
  <c r="AQ289" i="21"/>
  <c r="AP289" i="21"/>
  <c r="AO289" i="21"/>
  <c r="AM289" i="21"/>
  <c r="AL289" i="21"/>
  <c r="AK289" i="21"/>
  <c r="AJ289" i="21"/>
  <c r="AI289" i="21"/>
  <c r="AH289" i="21"/>
  <c r="AG289" i="21"/>
  <c r="AF289" i="21"/>
  <c r="AE289" i="21"/>
  <c r="X289" i="21"/>
  <c r="W289" i="21"/>
  <c r="T289" i="21"/>
  <c r="Q289" i="21"/>
  <c r="P289" i="21"/>
  <c r="BM286" i="21"/>
  <c r="BL286" i="21"/>
  <c r="BK286" i="21"/>
  <c r="BJ286" i="21"/>
  <c r="BI286" i="21"/>
  <c r="BH286" i="21"/>
  <c r="BG286" i="21"/>
  <c r="BF286" i="21"/>
  <c r="BE286" i="21"/>
  <c r="BD286" i="21"/>
  <c r="BC286" i="21"/>
  <c r="BB286" i="21"/>
  <c r="BA286" i="21"/>
  <c r="AZ286" i="21"/>
  <c r="AY286" i="21"/>
  <c r="AX286" i="21"/>
  <c r="AW286" i="21"/>
  <c r="AV286" i="21"/>
  <c r="AU286" i="21"/>
  <c r="AT286" i="21"/>
  <c r="AS286" i="21"/>
  <c r="AQ286" i="21"/>
  <c r="AP286" i="21"/>
  <c r="AO286" i="21"/>
  <c r="AM286" i="21"/>
  <c r="AL286" i="21"/>
  <c r="AK286" i="21"/>
  <c r="AJ286" i="21"/>
  <c r="AI286" i="21"/>
  <c r="AH286" i="21"/>
  <c r="AG286" i="21"/>
  <c r="AF286" i="21"/>
  <c r="AE286" i="21"/>
  <c r="X286" i="21"/>
  <c r="W286" i="21"/>
  <c r="T286" i="21"/>
  <c r="Q286" i="21"/>
  <c r="P286" i="21"/>
  <c r="BM283" i="21"/>
  <c r="BL283" i="21"/>
  <c r="BK283" i="21"/>
  <c r="BJ283" i="21"/>
  <c r="BI283" i="21"/>
  <c r="BH283" i="21"/>
  <c r="BG283" i="21"/>
  <c r="BF283" i="21"/>
  <c r="BE283" i="21"/>
  <c r="BD283" i="21"/>
  <c r="BC283" i="21"/>
  <c r="BB283" i="21"/>
  <c r="BA283" i="21"/>
  <c r="AZ283" i="21"/>
  <c r="AY283" i="21"/>
  <c r="AX283" i="21"/>
  <c r="AW283" i="21"/>
  <c r="AV283" i="21"/>
  <c r="AU283" i="21"/>
  <c r="AT283" i="21"/>
  <c r="AS283" i="21"/>
  <c r="AQ283" i="21"/>
  <c r="AP283" i="21"/>
  <c r="AO283" i="21"/>
  <c r="AM283" i="21"/>
  <c r="AL283" i="21"/>
  <c r="AK283" i="21"/>
  <c r="AJ283" i="21"/>
  <c r="AI283" i="21"/>
  <c r="AH283" i="21"/>
  <c r="AG283" i="21"/>
  <c r="AF283" i="21"/>
  <c r="AE283" i="21"/>
  <c r="X283" i="21"/>
  <c r="W283" i="21"/>
  <c r="T283" i="21"/>
  <c r="Q283" i="21"/>
  <c r="P283" i="21"/>
  <c r="BM280" i="21"/>
  <c r="BL280" i="21"/>
  <c r="BK280" i="21"/>
  <c r="BJ280" i="21"/>
  <c r="BI280" i="21"/>
  <c r="BH280" i="21"/>
  <c r="BG280" i="21"/>
  <c r="BF280" i="21"/>
  <c r="BE280" i="21"/>
  <c r="BD280" i="21"/>
  <c r="BC280" i="21"/>
  <c r="BB280" i="21"/>
  <c r="BA280" i="21"/>
  <c r="AZ280" i="21"/>
  <c r="AY280" i="21"/>
  <c r="AX280" i="21"/>
  <c r="AW280" i="21"/>
  <c r="AV280" i="21"/>
  <c r="AU280" i="21"/>
  <c r="AT280" i="21"/>
  <c r="AS280" i="21"/>
  <c r="AQ280" i="21"/>
  <c r="AP280" i="21"/>
  <c r="AO280" i="21"/>
  <c r="AM280" i="21"/>
  <c r="AL280" i="21"/>
  <c r="AK280" i="21"/>
  <c r="AJ280" i="21"/>
  <c r="AI280" i="21"/>
  <c r="AH280" i="21"/>
  <c r="AG280" i="21"/>
  <c r="AF280" i="21"/>
  <c r="AE280" i="21"/>
  <c r="X280" i="21"/>
  <c r="W280" i="21"/>
  <c r="T280" i="21"/>
  <c r="Q280" i="21"/>
  <c r="P280" i="21"/>
  <c r="BM277" i="21"/>
  <c r="BL277" i="21"/>
  <c r="BK277" i="21"/>
  <c r="BJ277" i="21"/>
  <c r="BI277" i="21"/>
  <c r="BH277" i="21"/>
  <c r="BG277" i="21"/>
  <c r="BF277" i="21"/>
  <c r="BE277" i="21"/>
  <c r="BD277" i="21"/>
  <c r="BC277" i="21"/>
  <c r="BB277" i="21"/>
  <c r="BA277" i="21"/>
  <c r="AZ277" i="21"/>
  <c r="AY277" i="21"/>
  <c r="AX277" i="21"/>
  <c r="AW277" i="21"/>
  <c r="AV277" i="21"/>
  <c r="AU277" i="21"/>
  <c r="AT277" i="21"/>
  <c r="AS277" i="21"/>
  <c r="AQ277" i="21"/>
  <c r="AP277" i="21"/>
  <c r="AO277" i="21"/>
  <c r="AM277" i="21"/>
  <c r="AL277" i="21"/>
  <c r="AK277" i="21"/>
  <c r="AJ277" i="21"/>
  <c r="AI277" i="21"/>
  <c r="AH277" i="21"/>
  <c r="AG277" i="21"/>
  <c r="AF277" i="21"/>
  <c r="AE277" i="21"/>
  <c r="W277" i="21"/>
  <c r="T277" i="21"/>
  <c r="Q277" i="21"/>
  <c r="P277" i="21"/>
  <c r="BM274" i="21"/>
  <c r="BL274" i="21"/>
  <c r="BK274" i="21"/>
  <c r="BJ274" i="21"/>
  <c r="BI274" i="21"/>
  <c r="BH274" i="21"/>
  <c r="BG274" i="21"/>
  <c r="BF274" i="21"/>
  <c r="BE274" i="21"/>
  <c r="BD274" i="21"/>
  <c r="BC274" i="21"/>
  <c r="BB274" i="21"/>
  <c r="BA274" i="21"/>
  <c r="AZ274" i="21"/>
  <c r="AY274" i="21"/>
  <c r="AX274" i="21"/>
  <c r="AW274" i="21"/>
  <c r="AV274" i="21"/>
  <c r="AU274" i="21"/>
  <c r="AT274" i="21"/>
  <c r="AS274" i="21"/>
  <c r="AQ274" i="21"/>
  <c r="AP274" i="21"/>
  <c r="AO274" i="21"/>
  <c r="AM274" i="21"/>
  <c r="AL274" i="21"/>
  <c r="AK274" i="21"/>
  <c r="AJ274" i="21"/>
  <c r="AI274" i="21"/>
  <c r="AH274" i="21"/>
  <c r="AG274" i="21"/>
  <c r="AF274" i="21"/>
  <c r="AE274" i="21"/>
  <c r="X274" i="21"/>
  <c r="W274" i="21"/>
  <c r="T274" i="21"/>
  <c r="Q274" i="21"/>
  <c r="P274" i="21"/>
  <c r="BM271" i="21"/>
  <c r="BL271" i="21"/>
  <c r="BK271" i="21"/>
  <c r="BJ271" i="21"/>
  <c r="BI271" i="21"/>
  <c r="BH271" i="21"/>
  <c r="BG271" i="21"/>
  <c r="BF271" i="21"/>
  <c r="BE271" i="21"/>
  <c r="BD271" i="21"/>
  <c r="BC271" i="21"/>
  <c r="BB271" i="21"/>
  <c r="BA271" i="21"/>
  <c r="AZ271" i="21"/>
  <c r="AY271" i="21"/>
  <c r="AX271" i="21"/>
  <c r="AW271" i="21"/>
  <c r="AV271" i="21"/>
  <c r="AU271" i="21"/>
  <c r="AT271" i="21"/>
  <c r="AS271" i="21"/>
  <c r="AQ271" i="21"/>
  <c r="AP271" i="21"/>
  <c r="AO271" i="21"/>
  <c r="AM271" i="21"/>
  <c r="AL271" i="21"/>
  <c r="AK271" i="21"/>
  <c r="AJ271" i="21"/>
  <c r="AI271" i="21"/>
  <c r="AH271" i="21"/>
  <c r="AG271" i="21"/>
  <c r="AF271" i="21"/>
  <c r="AE271" i="21"/>
  <c r="X271" i="21"/>
  <c r="W271" i="21"/>
  <c r="T271" i="21"/>
  <c r="Q271" i="21"/>
  <c r="P271" i="21"/>
  <c r="BM238" i="21"/>
  <c r="BL238" i="21"/>
  <c r="BK238" i="21"/>
  <c r="BJ238" i="21"/>
  <c r="BI238" i="21"/>
  <c r="BH238" i="21"/>
  <c r="BG238" i="21"/>
  <c r="BF238" i="21"/>
  <c r="BE238" i="21"/>
  <c r="BD238" i="21"/>
  <c r="BC238" i="21"/>
  <c r="BB238" i="21"/>
  <c r="BA238" i="21"/>
  <c r="AZ238" i="21"/>
  <c r="AY238" i="21"/>
  <c r="AX238" i="21"/>
  <c r="AW238" i="21"/>
  <c r="AV238" i="21"/>
  <c r="AU238" i="21"/>
  <c r="AT238" i="21"/>
  <c r="AS238" i="21"/>
  <c r="AQ238" i="21"/>
  <c r="AP238" i="21"/>
  <c r="AO238" i="21"/>
  <c r="AM238" i="21"/>
  <c r="AL238" i="21"/>
  <c r="AK238" i="21"/>
  <c r="AJ238" i="21"/>
  <c r="AI238" i="21"/>
  <c r="AH238" i="21"/>
  <c r="AG238" i="21"/>
  <c r="AF238" i="21"/>
  <c r="AE238" i="21"/>
  <c r="X238" i="21"/>
  <c r="W238" i="21"/>
  <c r="T238" i="21"/>
  <c r="Q238" i="21"/>
  <c r="P238" i="21"/>
  <c r="BM241" i="21"/>
  <c r="BL241" i="21"/>
  <c r="BK241" i="21"/>
  <c r="BJ241" i="21"/>
  <c r="BI241" i="21"/>
  <c r="BH241" i="21"/>
  <c r="BG241" i="21"/>
  <c r="BF241" i="21"/>
  <c r="BE241" i="21"/>
  <c r="BD241" i="21"/>
  <c r="BC241" i="21"/>
  <c r="BB241" i="21"/>
  <c r="BA241" i="21"/>
  <c r="AZ241" i="21"/>
  <c r="AY241" i="21"/>
  <c r="AX241" i="21"/>
  <c r="AW241" i="21"/>
  <c r="AV241" i="21"/>
  <c r="AU241" i="21"/>
  <c r="AT241" i="21"/>
  <c r="AS241" i="21"/>
  <c r="AQ241" i="21"/>
  <c r="AP241" i="21"/>
  <c r="AO241" i="21"/>
  <c r="AM241" i="21"/>
  <c r="AL241" i="21"/>
  <c r="AK241" i="21"/>
  <c r="AJ241" i="21"/>
  <c r="AI241" i="21"/>
  <c r="AH241" i="21"/>
  <c r="AG241" i="21"/>
  <c r="AF241" i="21"/>
  <c r="AE241" i="21"/>
  <c r="X241" i="21"/>
  <c r="W241" i="21"/>
  <c r="T241" i="21"/>
  <c r="Q241" i="21"/>
  <c r="P241" i="21"/>
  <c r="BM244" i="21"/>
  <c r="BL244" i="21"/>
  <c r="BK244" i="21"/>
  <c r="BJ244" i="21"/>
  <c r="BI244" i="21"/>
  <c r="BH244" i="21"/>
  <c r="BG244" i="21"/>
  <c r="BF244" i="21"/>
  <c r="BE244" i="21"/>
  <c r="BD244" i="21"/>
  <c r="BC244" i="21"/>
  <c r="BB244" i="21"/>
  <c r="BA244" i="21"/>
  <c r="AZ244" i="21"/>
  <c r="AY244" i="21"/>
  <c r="AX244" i="21"/>
  <c r="AW244" i="21"/>
  <c r="AV244" i="21"/>
  <c r="AU244" i="21"/>
  <c r="AT244" i="21"/>
  <c r="AS244" i="21"/>
  <c r="AQ244" i="21"/>
  <c r="AP244" i="21"/>
  <c r="AO244" i="21"/>
  <c r="AM244" i="21"/>
  <c r="AL244" i="21"/>
  <c r="AK244" i="21"/>
  <c r="AJ244" i="21"/>
  <c r="AI244" i="21"/>
  <c r="AH244" i="21"/>
  <c r="AG244" i="21"/>
  <c r="AF244" i="21"/>
  <c r="AE244" i="21"/>
  <c r="X244" i="21"/>
  <c r="W244" i="21"/>
  <c r="T244" i="21"/>
  <c r="Q244" i="21"/>
  <c r="P244" i="21"/>
  <c r="BM247" i="21"/>
  <c r="BL247" i="21"/>
  <c r="BK247" i="21"/>
  <c r="BJ247" i="21"/>
  <c r="BI247" i="21"/>
  <c r="BH247" i="21"/>
  <c r="BG247" i="21"/>
  <c r="BF247" i="21"/>
  <c r="BE247" i="21"/>
  <c r="BD247" i="21"/>
  <c r="BC247" i="21"/>
  <c r="BB247" i="21"/>
  <c r="BA247" i="21"/>
  <c r="AZ247" i="21"/>
  <c r="AY247" i="21"/>
  <c r="AX247" i="21"/>
  <c r="AW247" i="21"/>
  <c r="AV247" i="21"/>
  <c r="AU247" i="21"/>
  <c r="AT247" i="21"/>
  <c r="AS247" i="21"/>
  <c r="AQ247" i="21"/>
  <c r="AP247" i="21"/>
  <c r="AO247" i="21"/>
  <c r="AM247" i="21"/>
  <c r="AL247" i="21"/>
  <c r="AK247" i="21"/>
  <c r="AJ247" i="21"/>
  <c r="AI247" i="21"/>
  <c r="AH247" i="21"/>
  <c r="AG247" i="21"/>
  <c r="AF247" i="21"/>
  <c r="AE247" i="21"/>
  <c r="X247" i="21"/>
  <c r="W247" i="21"/>
  <c r="T247" i="21"/>
  <c r="Q247" i="21"/>
  <c r="P247" i="21"/>
  <c r="BM250" i="21"/>
  <c r="BL250" i="21"/>
  <c r="BK250" i="21"/>
  <c r="BJ250" i="21"/>
  <c r="BI250" i="21"/>
  <c r="BH250" i="21"/>
  <c r="BG250" i="21"/>
  <c r="BF250" i="21"/>
  <c r="BE250" i="21"/>
  <c r="BD250" i="21"/>
  <c r="BC250" i="21"/>
  <c r="BB250" i="21"/>
  <c r="BA250" i="21"/>
  <c r="AZ250" i="21"/>
  <c r="AY250" i="21"/>
  <c r="AX250" i="21"/>
  <c r="AW250" i="21"/>
  <c r="AV250" i="21"/>
  <c r="AU250" i="21"/>
  <c r="AT250" i="21"/>
  <c r="AS250" i="21"/>
  <c r="AQ250" i="21"/>
  <c r="AP250" i="21"/>
  <c r="AO250" i="21"/>
  <c r="AM250" i="21"/>
  <c r="AL250" i="21"/>
  <c r="AK250" i="21"/>
  <c r="AJ250" i="21"/>
  <c r="AI250" i="21"/>
  <c r="AH250" i="21"/>
  <c r="AG250" i="21"/>
  <c r="AF250" i="21"/>
  <c r="AE250" i="21"/>
  <c r="X250" i="21"/>
  <c r="W250" i="21"/>
  <c r="T250" i="21"/>
  <c r="Q250" i="21"/>
  <c r="P250" i="21"/>
  <c r="BM253" i="21"/>
  <c r="BL253" i="21"/>
  <c r="BK253" i="21"/>
  <c r="BJ253" i="21"/>
  <c r="BI253" i="21"/>
  <c r="BH253" i="21"/>
  <c r="BG253" i="21"/>
  <c r="BF253" i="21"/>
  <c r="BE253" i="21"/>
  <c r="BD253" i="21"/>
  <c r="BC253" i="21"/>
  <c r="BB253" i="21"/>
  <c r="BA253" i="21"/>
  <c r="AZ253" i="21"/>
  <c r="AY253" i="21"/>
  <c r="AX253" i="21"/>
  <c r="AW253" i="21"/>
  <c r="AV253" i="21"/>
  <c r="AU253" i="21"/>
  <c r="AT253" i="21"/>
  <c r="AS253" i="21"/>
  <c r="AQ253" i="21"/>
  <c r="AP253" i="21"/>
  <c r="AO253" i="21"/>
  <c r="AM253" i="21"/>
  <c r="AL253" i="21"/>
  <c r="AK253" i="21"/>
  <c r="AJ253" i="21"/>
  <c r="AI253" i="21"/>
  <c r="AH253" i="21"/>
  <c r="AG253" i="21"/>
  <c r="AF253" i="21"/>
  <c r="AE253" i="21"/>
  <c r="X253" i="21"/>
  <c r="W253" i="21"/>
  <c r="T253" i="21"/>
  <c r="Q253" i="21"/>
  <c r="P253" i="21"/>
  <c r="BM256" i="21"/>
  <c r="BL256" i="21"/>
  <c r="BK256" i="21"/>
  <c r="BJ256" i="21"/>
  <c r="BI256" i="21"/>
  <c r="BH256" i="21"/>
  <c r="BG256" i="21"/>
  <c r="BF256" i="21"/>
  <c r="BE256" i="21"/>
  <c r="BD256" i="21"/>
  <c r="BC256" i="21"/>
  <c r="BB256" i="21"/>
  <c r="BA256" i="21"/>
  <c r="AZ256" i="21"/>
  <c r="AY256" i="21"/>
  <c r="AX256" i="21"/>
  <c r="AW256" i="21"/>
  <c r="AV256" i="21"/>
  <c r="AU256" i="21"/>
  <c r="AT256" i="21"/>
  <c r="AS256" i="21"/>
  <c r="AQ256" i="21"/>
  <c r="AP256" i="21"/>
  <c r="AO256" i="21"/>
  <c r="AM256" i="21"/>
  <c r="AL256" i="21"/>
  <c r="AK256" i="21"/>
  <c r="AJ256" i="21"/>
  <c r="AI256" i="21"/>
  <c r="AH256" i="21"/>
  <c r="AG256" i="21"/>
  <c r="AF256" i="21"/>
  <c r="AE256" i="21"/>
  <c r="X256" i="21"/>
  <c r="W256" i="21"/>
  <c r="T256" i="21"/>
  <c r="Q256" i="21"/>
  <c r="P256" i="21"/>
  <c r="BM259" i="21"/>
  <c r="BL259" i="21"/>
  <c r="BK259" i="21"/>
  <c r="BJ259" i="21"/>
  <c r="BI259" i="21"/>
  <c r="BH259" i="21"/>
  <c r="BG259" i="21"/>
  <c r="BF259" i="21"/>
  <c r="BE259" i="21"/>
  <c r="BD259" i="21"/>
  <c r="BC259" i="21"/>
  <c r="BB259" i="21"/>
  <c r="BA259" i="21"/>
  <c r="AZ259" i="21"/>
  <c r="AY259" i="21"/>
  <c r="AX259" i="21"/>
  <c r="AW259" i="21"/>
  <c r="AV259" i="21"/>
  <c r="AU259" i="21"/>
  <c r="AT259" i="21"/>
  <c r="AS259" i="21"/>
  <c r="AQ259" i="21"/>
  <c r="AP259" i="21"/>
  <c r="AO259" i="21"/>
  <c r="AM259" i="21"/>
  <c r="AL259" i="21"/>
  <c r="AK259" i="21"/>
  <c r="AJ259" i="21"/>
  <c r="AI259" i="21"/>
  <c r="AH259" i="21"/>
  <c r="AG259" i="21"/>
  <c r="AF259" i="21"/>
  <c r="AE259" i="21"/>
  <c r="X259" i="21"/>
  <c r="W259" i="21"/>
  <c r="T259" i="21"/>
  <c r="Q259" i="21"/>
  <c r="P259" i="21"/>
  <c r="BM262" i="21"/>
  <c r="BL262" i="21"/>
  <c r="BK262" i="21"/>
  <c r="BJ262" i="21"/>
  <c r="BI262" i="21"/>
  <c r="BH262" i="21"/>
  <c r="BG262" i="21"/>
  <c r="BF262" i="21"/>
  <c r="BE262" i="21"/>
  <c r="BD262" i="21"/>
  <c r="BC262" i="21"/>
  <c r="BB262" i="21"/>
  <c r="BA262" i="21"/>
  <c r="AZ262" i="21"/>
  <c r="AY262" i="21"/>
  <c r="AX262" i="21"/>
  <c r="AW262" i="21"/>
  <c r="AV262" i="21"/>
  <c r="AU262" i="21"/>
  <c r="AT262" i="21"/>
  <c r="AS262" i="21"/>
  <c r="AQ262" i="21"/>
  <c r="AP262" i="21"/>
  <c r="AO262" i="21"/>
  <c r="AM262" i="21"/>
  <c r="AL262" i="21"/>
  <c r="AK262" i="21"/>
  <c r="AJ262" i="21"/>
  <c r="AI262" i="21"/>
  <c r="AH262" i="21"/>
  <c r="AG262" i="21"/>
  <c r="AF262" i="21"/>
  <c r="AE262" i="21"/>
  <c r="X262" i="21"/>
  <c r="W262" i="21"/>
  <c r="T262" i="21"/>
  <c r="Q262" i="21"/>
  <c r="P262" i="21"/>
  <c r="BM265" i="21"/>
  <c r="BL265" i="21"/>
  <c r="BK265" i="21"/>
  <c r="BJ265" i="21"/>
  <c r="BI265" i="21"/>
  <c r="BH265" i="21"/>
  <c r="BG265" i="21"/>
  <c r="BF265" i="21"/>
  <c r="BE265" i="21"/>
  <c r="BD265" i="21"/>
  <c r="BC265" i="21"/>
  <c r="BB265" i="21"/>
  <c r="BA265" i="21"/>
  <c r="AZ265" i="21"/>
  <c r="AY265" i="21"/>
  <c r="AX265" i="21"/>
  <c r="AW265" i="21"/>
  <c r="AV265" i="21"/>
  <c r="AU265" i="21"/>
  <c r="AT265" i="21"/>
  <c r="AS265" i="21"/>
  <c r="AQ265" i="21"/>
  <c r="AP265" i="21"/>
  <c r="AO265" i="21"/>
  <c r="AM265" i="21"/>
  <c r="AL265" i="21"/>
  <c r="AK265" i="21"/>
  <c r="AJ265" i="21"/>
  <c r="AI265" i="21"/>
  <c r="AH265" i="21"/>
  <c r="AG265" i="21"/>
  <c r="AF265" i="21"/>
  <c r="AE265" i="21"/>
  <c r="X265" i="21"/>
  <c r="W265" i="21"/>
  <c r="T265" i="21"/>
  <c r="Q265" i="21"/>
  <c r="P265" i="21"/>
  <c r="BM268" i="21"/>
  <c r="BL268" i="21"/>
  <c r="BK268" i="21"/>
  <c r="BJ268" i="21"/>
  <c r="BI268" i="21"/>
  <c r="BH268" i="21"/>
  <c r="BG268" i="21"/>
  <c r="BF268" i="21"/>
  <c r="BE268" i="21"/>
  <c r="BD268" i="21"/>
  <c r="BC268" i="21"/>
  <c r="BB268" i="21"/>
  <c r="BA268" i="21"/>
  <c r="AZ268" i="21"/>
  <c r="AY268" i="21"/>
  <c r="AX268" i="21"/>
  <c r="AW268" i="21"/>
  <c r="AV268" i="21"/>
  <c r="AU268" i="21"/>
  <c r="AT268" i="21"/>
  <c r="AS268" i="21"/>
  <c r="AQ268" i="21"/>
  <c r="AP268" i="21"/>
  <c r="AO268" i="21"/>
  <c r="AM268" i="21"/>
  <c r="AL268" i="21"/>
  <c r="AK268" i="21"/>
  <c r="AJ268" i="21"/>
  <c r="AI268" i="21"/>
  <c r="AH268" i="21"/>
  <c r="AG268" i="21"/>
  <c r="AF268" i="21"/>
  <c r="AE268" i="21"/>
  <c r="X268" i="21"/>
  <c r="W268" i="21"/>
  <c r="T268" i="21"/>
  <c r="Q268" i="21"/>
  <c r="P268" i="21"/>
  <c r="BM189" i="21"/>
  <c r="BL189" i="21"/>
  <c r="BK189" i="21"/>
  <c r="BJ189" i="21"/>
  <c r="BI189" i="21"/>
  <c r="BH189" i="21"/>
  <c r="BG189" i="21"/>
  <c r="BF189" i="21"/>
  <c r="BE189" i="21"/>
  <c r="BD189" i="21"/>
  <c r="BC189" i="21"/>
  <c r="BB189" i="21"/>
  <c r="BA189" i="21"/>
  <c r="AZ189" i="21"/>
  <c r="AY189" i="21"/>
  <c r="AX189" i="21"/>
  <c r="AW189" i="21"/>
  <c r="AV189" i="21"/>
  <c r="AU189" i="21"/>
  <c r="AT189" i="21"/>
  <c r="AS189" i="21"/>
  <c r="AQ189" i="21"/>
  <c r="AP189" i="21"/>
  <c r="AO189" i="21"/>
  <c r="AM189" i="21"/>
  <c r="AL189" i="21"/>
  <c r="AK189" i="21"/>
  <c r="AJ189" i="21"/>
  <c r="AI189" i="21"/>
  <c r="AH189" i="21"/>
  <c r="AG189" i="21"/>
  <c r="AF189" i="21"/>
  <c r="AE189" i="21"/>
  <c r="X189" i="21"/>
  <c r="W189" i="21"/>
  <c r="T189" i="21"/>
  <c r="Q189" i="21"/>
  <c r="P189" i="21"/>
  <c r="BM192" i="21"/>
  <c r="BL192" i="21"/>
  <c r="BK192" i="21"/>
  <c r="BJ192" i="21"/>
  <c r="BI192" i="21"/>
  <c r="BH192" i="21"/>
  <c r="BG192" i="21"/>
  <c r="BF192" i="21"/>
  <c r="BE192" i="21"/>
  <c r="BD192" i="21"/>
  <c r="BC192" i="21"/>
  <c r="BB192" i="21"/>
  <c r="BA192" i="21"/>
  <c r="AZ192" i="21"/>
  <c r="AY192" i="21"/>
  <c r="AX192" i="21"/>
  <c r="AW192" i="21"/>
  <c r="AV192" i="21"/>
  <c r="AU192" i="21"/>
  <c r="AT192" i="21"/>
  <c r="AS192" i="21"/>
  <c r="AQ192" i="21"/>
  <c r="AP192" i="21"/>
  <c r="AO192" i="21"/>
  <c r="AM192" i="21"/>
  <c r="AL192" i="21"/>
  <c r="AK192" i="21"/>
  <c r="AJ192" i="21"/>
  <c r="AI192" i="21"/>
  <c r="AH192" i="21"/>
  <c r="AG192" i="21"/>
  <c r="AF192" i="21"/>
  <c r="AE192" i="21"/>
  <c r="X192" i="21"/>
  <c r="W192" i="21"/>
  <c r="T192" i="21"/>
  <c r="Q192" i="21"/>
  <c r="P192" i="21"/>
  <c r="BM195" i="21"/>
  <c r="BL195" i="21"/>
  <c r="BK195" i="21"/>
  <c r="BJ195" i="21"/>
  <c r="BI195" i="21"/>
  <c r="BH195" i="21"/>
  <c r="BG195" i="21"/>
  <c r="BF195" i="21"/>
  <c r="BE195" i="21"/>
  <c r="BD195" i="21"/>
  <c r="BC195" i="21"/>
  <c r="BB195" i="21"/>
  <c r="BA195" i="21"/>
  <c r="AZ195" i="21"/>
  <c r="AY195" i="21"/>
  <c r="AX195" i="21"/>
  <c r="AW195" i="21"/>
  <c r="AV195" i="21"/>
  <c r="AU195" i="21"/>
  <c r="AT195" i="21"/>
  <c r="AS195" i="21"/>
  <c r="AQ195" i="21"/>
  <c r="AP195" i="21"/>
  <c r="AO195" i="21"/>
  <c r="AM195" i="21"/>
  <c r="AL195" i="21"/>
  <c r="AK195" i="21"/>
  <c r="AJ195" i="21"/>
  <c r="AI195" i="21"/>
  <c r="AH195" i="21"/>
  <c r="AG195" i="21"/>
  <c r="AF195" i="21"/>
  <c r="AE195" i="21"/>
  <c r="X195" i="21"/>
  <c r="W195" i="21"/>
  <c r="T195" i="21"/>
  <c r="Q195" i="21"/>
  <c r="P195" i="21"/>
  <c r="BM198" i="21"/>
  <c r="BL198" i="21"/>
  <c r="BK198" i="21"/>
  <c r="BJ198" i="21"/>
  <c r="BI198" i="21"/>
  <c r="BH198" i="21"/>
  <c r="BG198" i="21"/>
  <c r="BF198" i="21"/>
  <c r="BE198" i="21"/>
  <c r="BD198" i="21"/>
  <c r="BC198" i="21"/>
  <c r="BB198" i="21"/>
  <c r="BA198" i="21"/>
  <c r="AZ198" i="21"/>
  <c r="AY198" i="21"/>
  <c r="AX198" i="21"/>
  <c r="AW198" i="21"/>
  <c r="AV198" i="21"/>
  <c r="AU198" i="21"/>
  <c r="AT198" i="21"/>
  <c r="AS198" i="21"/>
  <c r="AQ198" i="21"/>
  <c r="AP198" i="21"/>
  <c r="AO198" i="21"/>
  <c r="AM198" i="21"/>
  <c r="AL198" i="21"/>
  <c r="AK198" i="21"/>
  <c r="AJ198" i="21"/>
  <c r="AI198" i="21"/>
  <c r="AH198" i="21"/>
  <c r="AG198" i="21"/>
  <c r="AF198" i="21"/>
  <c r="AE198" i="21"/>
  <c r="X198" i="21"/>
  <c r="W198" i="21"/>
  <c r="T198" i="21"/>
  <c r="Q198" i="21"/>
  <c r="P198" i="21"/>
  <c r="BM201" i="21"/>
  <c r="BL201" i="21"/>
  <c r="BK201" i="21"/>
  <c r="BJ201" i="21"/>
  <c r="BI201" i="21"/>
  <c r="BH201" i="21"/>
  <c r="BG201" i="21"/>
  <c r="BF201" i="21"/>
  <c r="BE201" i="21"/>
  <c r="BD201" i="21"/>
  <c r="BC201" i="21"/>
  <c r="BB201" i="21"/>
  <c r="BA201" i="21"/>
  <c r="AZ201" i="21"/>
  <c r="AY201" i="21"/>
  <c r="AX201" i="21"/>
  <c r="AW201" i="21"/>
  <c r="AV201" i="21"/>
  <c r="AU201" i="21"/>
  <c r="AT201" i="21"/>
  <c r="AS201" i="21"/>
  <c r="AQ201" i="21"/>
  <c r="AP201" i="21"/>
  <c r="AO201" i="21"/>
  <c r="AM201" i="21"/>
  <c r="AL201" i="21"/>
  <c r="AK201" i="21"/>
  <c r="AJ201" i="21"/>
  <c r="AI201" i="21"/>
  <c r="AH201" i="21"/>
  <c r="AG201" i="21"/>
  <c r="AF201" i="21"/>
  <c r="AE201" i="21"/>
  <c r="X201" i="21"/>
  <c r="W201" i="21"/>
  <c r="T201" i="21"/>
  <c r="Q201" i="21"/>
  <c r="P201" i="21"/>
  <c r="BM204" i="21"/>
  <c r="BL204" i="21"/>
  <c r="BK204" i="21"/>
  <c r="BJ204" i="21"/>
  <c r="BI204" i="21"/>
  <c r="BH204" i="21"/>
  <c r="BG204" i="21"/>
  <c r="BF204" i="21"/>
  <c r="BE204" i="21"/>
  <c r="BD204" i="21"/>
  <c r="BC204" i="21"/>
  <c r="BB204" i="21"/>
  <c r="BA204" i="21"/>
  <c r="AZ204" i="21"/>
  <c r="AY204" i="21"/>
  <c r="AX204" i="21"/>
  <c r="AW204" i="21"/>
  <c r="AV204" i="21"/>
  <c r="AU204" i="21"/>
  <c r="AT204" i="21"/>
  <c r="AS204" i="21"/>
  <c r="AQ204" i="21"/>
  <c r="AP204" i="21"/>
  <c r="AO204" i="21"/>
  <c r="AM204" i="21"/>
  <c r="AL204" i="21"/>
  <c r="AK204" i="21"/>
  <c r="AJ204" i="21"/>
  <c r="AI204" i="21"/>
  <c r="AH204" i="21"/>
  <c r="AG204" i="21"/>
  <c r="AF204" i="21"/>
  <c r="AE204" i="21"/>
  <c r="X204" i="21"/>
  <c r="W204" i="21"/>
  <c r="T204" i="21"/>
  <c r="Q204" i="21"/>
  <c r="P204" i="21"/>
  <c r="BM207" i="21"/>
  <c r="BL207" i="21"/>
  <c r="BK207" i="21"/>
  <c r="BJ207" i="21"/>
  <c r="BI207" i="21"/>
  <c r="BH207" i="21"/>
  <c r="BG207" i="21"/>
  <c r="BF207" i="21"/>
  <c r="BE207" i="21"/>
  <c r="BD207" i="21"/>
  <c r="BC207" i="21"/>
  <c r="BB207" i="21"/>
  <c r="BA207" i="21"/>
  <c r="AZ207" i="21"/>
  <c r="AY207" i="21"/>
  <c r="AX207" i="21"/>
  <c r="AW207" i="21"/>
  <c r="AV207" i="21"/>
  <c r="AU207" i="21"/>
  <c r="AT207" i="21"/>
  <c r="AS207" i="21"/>
  <c r="AQ207" i="21"/>
  <c r="AP207" i="21"/>
  <c r="AO207" i="21"/>
  <c r="AM207" i="21"/>
  <c r="AL207" i="21"/>
  <c r="AK207" i="21"/>
  <c r="AJ207" i="21"/>
  <c r="AI207" i="21"/>
  <c r="AH207" i="21"/>
  <c r="AG207" i="21"/>
  <c r="AF207" i="21"/>
  <c r="AE207" i="21"/>
  <c r="X207" i="21"/>
  <c r="W207" i="21"/>
  <c r="T207" i="21"/>
  <c r="Q207" i="21"/>
  <c r="P207" i="21"/>
  <c r="BM210" i="21"/>
  <c r="BL210" i="21"/>
  <c r="BK210" i="21"/>
  <c r="BJ210" i="21"/>
  <c r="BI210" i="21"/>
  <c r="BH210" i="21"/>
  <c r="BG210" i="21"/>
  <c r="BF210" i="21"/>
  <c r="BE210" i="21"/>
  <c r="BD210" i="21"/>
  <c r="BC210" i="21"/>
  <c r="BB210" i="21"/>
  <c r="BA210" i="21"/>
  <c r="AZ210" i="21"/>
  <c r="AY210" i="21"/>
  <c r="AX210" i="21"/>
  <c r="AW210" i="21"/>
  <c r="AV210" i="21"/>
  <c r="AU210" i="21"/>
  <c r="AT210" i="21"/>
  <c r="AS210" i="21"/>
  <c r="AQ210" i="21"/>
  <c r="AP210" i="21"/>
  <c r="AO210" i="21"/>
  <c r="AM210" i="21"/>
  <c r="AL210" i="21"/>
  <c r="AK210" i="21"/>
  <c r="AJ210" i="21"/>
  <c r="AI210" i="21"/>
  <c r="AH210" i="21"/>
  <c r="AG210" i="21"/>
  <c r="AF210" i="21"/>
  <c r="AE210" i="21"/>
  <c r="X210" i="21"/>
  <c r="W210" i="21"/>
  <c r="T210" i="21"/>
  <c r="Q210" i="21"/>
  <c r="P210" i="21"/>
  <c r="BM213" i="21"/>
  <c r="BL213" i="21"/>
  <c r="BK213" i="21"/>
  <c r="BJ213" i="21"/>
  <c r="BI213" i="21"/>
  <c r="BH213" i="21"/>
  <c r="BG213" i="21"/>
  <c r="BF213" i="21"/>
  <c r="BE213" i="21"/>
  <c r="BD213" i="21"/>
  <c r="BC213" i="21"/>
  <c r="BB213" i="21"/>
  <c r="BA213" i="21"/>
  <c r="AZ213" i="21"/>
  <c r="AY213" i="21"/>
  <c r="AX213" i="21"/>
  <c r="AW213" i="21"/>
  <c r="AV213" i="21"/>
  <c r="AU213" i="21"/>
  <c r="AT213" i="21"/>
  <c r="AS213" i="21"/>
  <c r="AQ213" i="21"/>
  <c r="AP213" i="21"/>
  <c r="AO213" i="21"/>
  <c r="AM213" i="21"/>
  <c r="AL213" i="21"/>
  <c r="AK213" i="21"/>
  <c r="AJ213" i="21"/>
  <c r="AI213" i="21"/>
  <c r="AH213" i="21"/>
  <c r="AG213" i="21"/>
  <c r="AF213" i="21"/>
  <c r="AE213" i="21"/>
  <c r="X213" i="21"/>
  <c r="W213" i="21"/>
  <c r="T213" i="21"/>
  <c r="Q213" i="21"/>
  <c r="P213" i="21"/>
  <c r="BM216" i="21"/>
  <c r="BL216" i="21"/>
  <c r="BK216" i="21"/>
  <c r="BJ216" i="21"/>
  <c r="BI216" i="21"/>
  <c r="BH216" i="21"/>
  <c r="BG216" i="21"/>
  <c r="BF216" i="21"/>
  <c r="BE216" i="21"/>
  <c r="BD216" i="21"/>
  <c r="BC216" i="21"/>
  <c r="BB216" i="21"/>
  <c r="BA216" i="21"/>
  <c r="AZ216" i="21"/>
  <c r="AY216" i="21"/>
  <c r="AX216" i="21"/>
  <c r="AW216" i="21"/>
  <c r="AV216" i="21"/>
  <c r="AU216" i="21"/>
  <c r="AT216" i="21"/>
  <c r="AS216" i="21"/>
  <c r="AQ216" i="21"/>
  <c r="AP216" i="21"/>
  <c r="AO216" i="21"/>
  <c r="AM216" i="21"/>
  <c r="AL216" i="21"/>
  <c r="AK216" i="21"/>
  <c r="AJ216" i="21"/>
  <c r="AI216" i="21"/>
  <c r="AH216" i="21"/>
  <c r="AG216" i="21"/>
  <c r="AF216" i="21"/>
  <c r="AE216" i="21"/>
  <c r="X216" i="21"/>
  <c r="W216" i="21"/>
  <c r="T216" i="21"/>
  <c r="Q216" i="21"/>
  <c r="P216" i="21"/>
  <c r="BM219" i="21"/>
  <c r="BL219" i="21"/>
  <c r="BK219" i="21"/>
  <c r="BJ219" i="21"/>
  <c r="BI219" i="21"/>
  <c r="BH219" i="21"/>
  <c r="BG219" i="21"/>
  <c r="BF219" i="21"/>
  <c r="BE219" i="21"/>
  <c r="BD219" i="21"/>
  <c r="BC219" i="21"/>
  <c r="BB219" i="21"/>
  <c r="BA219" i="21"/>
  <c r="AZ219" i="21"/>
  <c r="AY219" i="21"/>
  <c r="AX219" i="21"/>
  <c r="AW219" i="21"/>
  <c r="AV219" i="21"/>
  <c r="AU219" i="21"/>
  <c r="AT219" i="21"/>
  <c r="AS219" i="21"/>
  <c r="AQ219" i="21"/>
  <c r="AP219" i="21"/>
  <c r="AO219" i="21"/>
  <c r="AM219" i="21"/>
  <c r="AL219" i="21"/>
  <c r="AK219" i="21"/>
  <c r="AJ219" i="21"/>
  <c r="AI219" i="21"/>
  <c r="AH219" i="21"/>
  <c r="AG219" i="21"/>
  <c r="AF219" i="21"/>
  <c r="AE219" i="21"/>
  <c r="X219" i="21"/>
  <c r="W219" i="21"/>
  <c r="T219" i="21"/>
  <c r="Q219" i="21"/>
  <c r="P219" i="21"/>
  <c r="BM222" i="21"/>
  <c r="BL222" i="21"/>
  <c r="BK222" i="21"/>
  <c r="BJ222" i="21"/>
  <c r="BI222" i="21"/>
  <c r="BH222" i="21"/>
  <c r="BG222" i="21"/>
  <c r="BF222" i="21"/>
  <c r="BE222" i="21"/>
  <c r="BD222" i="21"/>
  <c r="BC222" i="21"/>
  <c r="BB222" i="21"/>
  <c r="BA222" i="21"/>
  <c r="AZ222" i="21"/>
  <c r="AY222" i="21"/>
  <c r="AX222" i="21"/>
  <c r="AW222" i="21"/>
  <c r="AV222" i="21"/>
  <c r="AU222" i="21"/>
  <c r="AT222" i="21"/>
  <c r="AS222" i="21"/>
  <c r="AQ222" i="21"/>
  <c r="AP222" i="21"/>
  <c r="AO222" i="21"/>
  <c r="AM222" i="21"/>
  <c r="AL222" i="21"/>
  <c r="AK222" i="21"/>
  <c r="AJ222" i="21"/>
  <c r="AI222" i="21"/>
  <c r="AH222" i="21"/>
  <c r="AG222" i="21"/>
  <c r="AF222" i="21"/>
  <c r="AE222" i="21"/>
  <c r="X222" i="21"/>
  <c r="W222" i="21"/>
  <c r="T222" i="21"/>
  <c r="Q222" i="21"/>
  <c r="P222" i="21"/>
  <c r="BM225" i="21"/>
  <c r="BL225" i="21"/>
  <c r="BK225" i="21"/>
  <c r="BJ225" i="21"/>
  <c r="BI225" i="21"/>
  <c r="BH225" i="21"/>
  <c r="BG225" i="21"/>
  <c r="BF225" i="21"/>
  <c r="BE225" i="21"/>
  <c r="BD225" i="21"/>
  <c r="BC225" i="21"/>
  <c r="BB225" i="21"/>
  <c r="BA225" i="21"/>
  <c r="AZ225" i="21"/>
  <c r="AY225" i="21"/>
  <c r="AX225" i="21"/>
  <c r="AW225" i="21"/>
  <c r="AV225" i="21"/>
  <c r="AU225" i="21"/>
  <c r="AT225" i="21"/>
  <c r="AS225" i="21"/>
  <c r="AQ225" i="21"/>
  <c r="AP225" i="21"/>
  <c r="AO225" i="21"/>
  <c r="AM225" i="21"/>
  <c r="AL225" i="21"/>
  <c r="AK225" i="21"/>
  <c r="AJ225" i="21"/>
  <c r="AI225" i="21"/>
  <c r="AH225" i="21"/>
  <c r="AG225" i="21"/>
  <c r="AF225" i="21"/>
  <c r="AE225" i="21"/>
  <c r="X225" i="21"/>
  <c r="W225" i="21"/>
  <c r="T225" i="21"/>
  <c r="Q225" i="21"/>
  <c r="P225" i="21"/>
  <c r="BM228" i="21"/>
  <c r="BL228" i="21"/>
  <c r="BK228" i="21"/>
  <c r="BJ228" i="21"/>
  <c r="BI228" i="21"/>
  <c r="BH228" i="21"/>
  <c r="BG228" i="21"/>
  <c r="BF228" i="21"/>
  <c r="BE228" i="21"/>
  <c r="BD228" i="21"/>
  <c r="BC228" i="21"/>
  <c r="BB228" i="21"/>
  <c r="BA228" i="21"/>
  <c r="AZ228" i="21"/>
  <c r="AY228" i="21"/>
  <c r="AX228" i="21"/>
  <c r="AW228" i="21"/>
  <c r="AV228" i="21"/>
  <c r="AU228" i="21"/>
  <c r="AT228" i="21"/>
  <c r="AS228" i="21"/>
  <c r="AQ228" i="21"/>
  <c r="AP228" i="21"/>
  <c r="AO228" i="21"/>
  <c r="AM228" i="21"/>
  <c r="AL228" i="21"/>
  <c r="AK228" i="21"/>
  <c r="AJ228" i="21"/>
  <c r="AI228" i="21"/>
  <c r="AH228" i="21"/>
  <c r="AG228" i="21"/>
  <c r="AF228" i="21"/>
  <c r="AE228" i="21"/>
  <c r="X228" i="21"/>
  <c r="W228" i="21"/>
  <c r="T228" i="21"/>
  <c r="Q228" i="21"/>
  <c r="P228" i="21"/>
  <c r="BM231" i="21"/>
  <c r="BL231" i="21"/>
  <c r="BK231" i="21"/>
  <c r="BJ231" i="21"/>
  <c r="BI231" i="21"/>
  <c r="BH231" i="21"/>
  <c r="BG231" i="21"/>
  <c r="BF231" i="21"/>
  <c r="BE231" i="21"/>
  <c r="BD231" i="21"/>
  <c r="BC231" i="21"/>
  <c r="BB231" i="21"/>
  <c r="BA231" i="21"/>
  <c r="AZ231" i="21"/>
  <c r="AY231" i="21"/>
  <c r="AX231" i="21"/>
  <c r="AW231" i="21"/>
  <c r="AV231" i="21"/>
  <c r="AU231" i="21"/>
  <c r="AT231" i="21"/>
  <c r="AS231" i="21"/>
  <c r="AQ231" i="21"/>
  <c r="AP231" i="21"/>
  <c r="AO231" i="21"/>
  <c r="AM231" i="21"/>
  <c r="AL231" i="21"/>
  <c r="AK231" i="21"/>
  <c r="AJ231" i="21"/>
  <c r="AI231" i="21"/>
  <c r="AH231" i="21"/>
  <c r="AG231" i="21"/>
  <c r="AF231" i="21"/>
  <c r="AE231" i="21"/>
  <c r="X231" i="21"/>
  <c r="W231" i="21"/>
  <c r="T231" i="21"/>
  <c r="Q231" i="21"/>
  <c r="P231" i="21"/>
  <c r="BM234" i="21"/>
  <c r="BL234" i="21"/>
  <c r="BK234" i="21"/>
  <c r="BJ234" i="21"/>
  <c r="BI234" i="21"/>
  <c r="BH234" i="21"/>
  <c r="BG234" i="21"/>
  <c r="BF234" i="21"/>
  <c r="BE234" i="21"/>
  <c r="BD234" i="21"/>
  <c r="BC234" i="21"/>
  <c r="BB234" i="21"/>
  <c r="BA234" i="21"/>
  <c r="AZ234" i="21"/>
  <c r="AY234" i="21"/>
  <c r="AX234" i="21"/>
  <c r="AW234" i="21"/>
  <c r="AV234" i="21"/>
  <c r="AU234" i="21"/>
  <c r="AT234" i="21"/>
  <c r="AS234" i="21"/>
  <c r="AQ234" i="21"/>
  <c r="AP234" i="21"/>
  <c r="AO234" i="21"/>
  <c r="AM234" i="21"/>
  <c r="AL234" i="21"/>
  <c r="AK234" i="21"/>
  <c r="AJ234" i="21"/>
  <c r="AI234" i="21"/>
  <c r="AH234" i="21"/>
  <c r="AG234" i="21"/>
  <c r="AF234" i="21"/>
  <c r="AE234" i="21"/>
  <c r="X234" i="21"/>
  <c r="W234" i="21"/>
  <c r="T234" i="21"/>
  <c r="Q234" i="21"/>
  <c r="P234" i="21"/>
  <c r="BM139" i="21"/>
  <c r="BL139" i="21"/>
  <c r="BK139" i="21"/>
  <c r="BJ139" i="21"/>
  <c r="BI139" i="21"/>
  <c r="BH139" i="21"/>
  <c r="BG139" i="21"/>
  <c r="BF139" i="21"/>
  <c r="BE139" i="21"/>
  <c r="BD139" i="21"/>
  <c r="BC139" i="21"/>
  <c r="BB139" i="21"/>
  <c r="BA139" i="21"/>
  <c r="AZ139" i="21"/>
  <c r="AY139" i="21"/>
  <c r="AX139" i="21"/>
  <c r="AW139" i="21"/>
  <c r="AV139" i="21"/>
  <c r="AU139" i="21"/>
  <c r="AT139" i="21"/>
  <c r="AS139" i="21"/>
  <c r="AQ139" i="21"/>
  <c r="AP139" i="21"/>
  <c r="AO139" i="21"/>
  <c r="AM139" i="21"/>
  <c r="AL139" i="21"/>
  <c r="AK139" i="21"/>
  <c r="AJ139" i="21"/>
  <c r="AI139" i="21"/>
  <c r="AH139" i="21"/>
  <c r="AG139" i="21"/>
  <c r="AF139" i="21"/>
  <c r="AE139" i="21"/>
  <c r="X139" i="21"/>
  <c r="W139" i="21"/>
  <c r="T139" i="21"/>
  <c r="Q139" i="21"/>
  <c r="P139" i="21"/>
  <c r="BM136" i="21"/>
  <c r="BL136" i="21"/>
  <c r="BK136" i="21"/>
  <c r="BJ136" i="21"/>
  <c r="BI136" i="21"/>
  <c r="BH136" i="21"/>
  <c r="BG136" i="21"/>
  <c r="BF136" i="21"/>
  <c r="BE136" i="21"/>
  <c r="BD136" i="21"/>
  <c r="BC136" i="21"/>
  <c r="BB136" i="21"/>
  <c r="BA136" i="21"/>
  <c r="AZ136" i="21"/>
  <c r="AY136" i="21"/>
  <c r="AX136" i="21"/>
  <c r="AW136" i="21"/>
  <c r="AV136" i="21"/>
  <c r="AU136" i="21"/>
  <c r="AT136" i="21"/>
  <c r="AS136" i="21"/>
  <c r="AQ136" i="21"/>
  <c r="AP136" i="21"/>
  <c r="AO136" i="21"/>
  <c r="AM136" i="21"/>
  <c r="AL136" i="21"/>
  <c r="AK136" i="21"/>
  <c r="AJ136" i="21"/>
  <c r="AI136" i="21"/>
  <c r="AH136" i="21"/>
  <c r="AG136" i="21"/>
  <c r="AF136" i="21"/>
  <c r="AE136" i="21"/>
  <c r="X136" i="21"/>
  <c r="W136" i="21"/>
  <c r="T136" i="21"/>
  <c r="Q136" i="21"/>
  <c r="P136" i="21"/>
  <c r="BM133" i="21"/>
  <c r="BL133" i="21"/>
  <c r="BK133" i="21"/>
  <c r="BJ133" i="21"/>
  <c r="BI133" i="21"/>
  <c r="BH133" i="21"/>
  <c r="BG133" i="21"/>
  <c r="BF133" i="21"/>
  <c r="BE133" i="21"/>
  <c r="BD133" i="21"/>
  <c r="BC133" i="21"/>
  <c r="BB133" i="21"/>
  <c r="BA133" i="21"/>
  <c r="AZ133" i="21"/>
  <c r="AY133" i="21"/>
  <c r="AX133" i="21"/>
  <c r="AW133" i="21"/>
  <c r="AV133" i="21"/>
  <c r="AU133" i="21"/>
  <c r="AT133" i="21"/>
  <c r="AS133" i="21"/>
  <c r="AQ133" i="21"/>
  <c r="AP133" i="21"/>
  <c r="AO133" i="21"/>
  <c r="AM133" i="21"/>
  <c r="AL133" i="21"/>
  <c r="AK133" i="21"/>
  <c r="AJ133" i="21"/>
  <c r="AI133" i="21"/>
  <c r="AH133" i="21"/>
  <c r="AG133" i="21"/>
  <c r="AF133" i="21"/>
  <c r="AE133" i="21"/>
  <c r="X133" i="21"/>
  <c r="W133" i="21"/>
  <c r="T133" i="21"/>
  <c r="Q133" i="21"/>
  <c r="P133" i="21"/>
  <c r="BM130" i="21"/>
  <c r="BL130" i="21"/>
  <c r="BK130" i="21"/>
  <c r="BJ130" i="21"/>
  <c r="BI130" i="21"/>
  <c r="BH130" i="21"/>
  <c r="BG130" i="21"/>
  <c r="BF130" i="21"/>
  <c r="BE130" i="21"/>
  <c r="BD130" i="21"/>
  <c r="BC130" i="21"/>
  <c r="BB130" i="21"/>
  <c r="BA130" i="21"/>
  <c r="AZ130" i="21"/>
  <c r="AY130" i="21"/>
  <c r="AX130" i="21"/>
  <c r="AW130" i="21"/>
  <c r="AV130" i="21"/>
  <c r="AU130" i="21"/>
  <c r="AT130" i="21"/>
  <c r="AS130" i="21"/>
  <c r="AQ130" i="21"/>
  <c r="AP130" i="21"/>
  <c r="AO130" i="21"/>
  <c r="AM130" i="21"/>
  <c r="AL130" i="21"/>
  <c r="AK130" i="21"/>
  <c r="AJ130" i="21"/>
  <c r="AI130" i="21"/>
  <c r="AH130" i="21"/>
  <c r="AG130" i="21"/>
  <c r="AF130" i="21"/>
  <c r="AE130" i="21"/>
  <c r="X130" i="21"/>
  <c r="W130" i="21"/>
  <c r="T130" i="21"/>
  <c r="Q130" i="21"/>
  <c r="P130" i="21"/>
  <c r="BM127" i="21"/>
  <c r="BL127" i="21"/>
  <c r="BK127" i="21"/>
  <c r="BJ127" i="21"/>
  <c r="BI127" i="21"/>
  <c r="BH127" i="21"/>
  <c r="BG127" i="21"/>
  <c r="BF127" i="21"/>
  <c r="BE127" i="21"/>
  <c r="BD127" i="21"/>
  <c r="BC127" i="21"/>
  <c r="BB127" i="21"/>
  <c r="BA127" i="21"/>
  <c r="AZ127" i="21"/>
  <c r="AY127" i="21"/>
  <c r="AX127" i="21"/>
  <c r="AW127" i="21"/>
  <c r="AV127" i="21"/>
  <c r="AU127" i="21"/>
  <c r="AT127" i="21"/>
  <c r="AS127" i="21"/>
  <c r="AQ127" i="21"/>
  <c r="AP127" i="21"/>
  <c r="AO127" i="21"/>
  <c r="AM127" i="21"/>
  <c r="AL127" i="21"/>
  <c r="AK127" i="21"/>
  <c r="AJ127" i="21"/>
  <c r="AI127" i="21"/>
  <c r="AH127" i="21"/>
  <c r="AG127" i="21"/>
  <c r="AF127" i="21"/>
  <c r="AE127" i="21"/>
  <c r="X127" i="21"/>
  <c r="W127" i="21"/>
  <c r="T127" i="21"/>
  <c r="Q127" i="21"/>
  <c r="P127"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Q124" i="21"/>
  <c r="AP124" i="21"/>
  <c r="AO124" i="21"/>
  <c r="AM124" i="21"/>
  <c r="AL124" i="21"/>
  <c r="AK124" i="21"/>
  <c r="AJ124" i="21"/>
  <c r="AI124" i="21"/>
  <c r="AH124" i="21"/>
  <c r="AG124" i="21"/>
  <c r="AF124" i="21"/>
  <c r="AE124" i="21"/>
  <c r="X124" i="21"/>
  <c r="W124" i="21"/>
  <c r="T124" i="21"/>
  <c r="Q124" i="21"/>
  <c r="P124"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Q121" i="21"/>
  <c r="AP121" i="21"/>
  <c r="AO121" i="21"/>
  <c r="AM121" i="21"/>
  <c r="AL121" i="21"/>
  <c r="AK121" i="21"/>
  <c r="AJ121" i="21"/>
  <c r="AI121" i="21"/>
  <c r="AH121" i="21"/>
  <c r="AG121" i="21"/>
  <c r="AF121" i="21"/>
  <c r="AE121" i="21"/>
  <c r="X121" i="21"/>
  <c r="W121" i="21"/>
  <c r="T121" i="21"/>
  <c r="Q121" i="21"/>
  <c r="P121"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Q118" i="21"/>
  <c r="AP118" i="21"/>
  <c r="AO118" i="21"/>
  <c r="AM118" i="21"/>
  <c r="AL118" i="21"/>
  <c r="AK118" i="21"/>
  <c r="AJ118" i="21"/>
  <c r="AI118" i="21"/>
  <c r="AH118" i="21"/>
  <c r="AG118" i="21"/>
  <c r="AF118" i="21"/>
  <c r="AE118" i="21"/>
  <c r="X118" i="21"/>
  <c r="W118" i="21"/>
  <c r="T118" i="21"/>
  <c r="Q118" i="21"/>
  <c r="P118" i="21"/>
  <c r="BM185" i="21"/>
  <c r="BL185" i="21"/>
  <c r="BK185" i="21"/>
  <c r="BJ185" i="21"/>
  <c r="BI185" i="21"/>
  <c r="BH185" i="21"/>
  <c r="BG185" i="21"/>
  <c r="BF185" i="21"/>
  <c r="BE185" i="21"/>
  <c r="BD185" i="21"/>
  <c r="BC185" i="21"/>
  <c r="BB185" i="21"/>
  <c r="BA185" i="21"/>
  <c r="AZ185" i="21"/>
  <c r="AY185" i="21"/>
  <c r="AX185" i="21"/>
  <c r="AW185" i="21"/>
  <c r="AV185" i="21"/>
  <c r="AU185" i="21"/>
  <c r="AT185" i="21"/>
  <c r="AS185" i="21"/>
  <c r="AQ185" i="21"/>
  <c r="AP185" i="21"/>
  <c r="AO185" i="21"/>
  <c r="AM185" i="21"/>
  <c r="AL185" i="21"/>
  <c r="AK185" i="21"/>
  <c r="AJ185" i="21"/>
  <c r="AI185" i="21"/>
  <c r="AH185" i="21"/>
  <c r="AG185" i="21"/>
  <c r="AF185" i="21"/>
  <c r="AE185" i="21"/>
  <c r="X185" i="21"/>
  <c r="W185" i="21"/>
  <c r="T185" i="21"/>
  <c r="Q185" i="21"/>
  <c r="P185" i="21"/>
  <c r="BM182" i="21"/>
  <c r="BL182" i="21"/>
  <c r="BK182" i="21"/>
  <c r="BJ182" i="21"/>
  <c r="BI182" i="21"/>
  <c r="BH182" i="21"/>
  <c r="BG182" i="21"/>
  <c r="BF182" i="21"/>
  <c r="BE182" i="21"/>
  <c r="BD182" i="21"/>
  <c r="BC182" i="21"/>
  <c r="BB182" i="21"/>
  <c r="BA182" i="21"/>
  <c r="AZ182" i="21"/>
  <c r="AY182" i="21"/>
  <c r="AX182" i="21"/>
  <c r="AW182" i="21"/>
  <c r="AV182" i="21"/>
  <c r="AU182" i="21"/>
  <c r="AT182" i="21"/>
  <c r="AS182" i="21"/>
  <c r="AQ182" i="21"/>
  <c r="AP182" i="21"/>
  <c r="AO182" i="21"/>
  <c r="AM182" i="21"/>
  <c r="AL182" i="21"/>
  <c r="AK182" i="21"/>
  <c r="AJ182" i="21"/>
  <c r="AI182" i="21"/>
  <c r="AH182" i="21"/>
  <c r="AG182" i="21"/>
  <c r="AF182" i="21"/>
  <c r="AE182" i="21"/>
  <c r="X182" i="21"/>
  <c r="W182" i="21"/>
  <c r="T182" i="21"/>
  <c r="Q182" i="21"/>
  <c r="P182" i="21"/>
  <c r="BM179" i="21"/>
  <c r="BL179" i="21"/>
  <c r="BK179" i="21"/>
  <c r="BJ179" i="21"/>
  <c r="BI179" i="21"/>
  <c r="BH179" i="21"/>
  <c r="BG179" i="21"/>
  <c r="BF179" i="21"/>
  <c r="BE179" i="21"/>
  <c r="BD179" i="21"/>
  <c r="BC179" i="21"/>
  <c r="BB179" i="21"/>
  <c r="BA179" i="21"/>
  <c r="AZ179" i="21"/>
  <c r="AY179" i="21"/>
  <c r="AX179" i="21"/>
  <c r="AW179" i="21"/>
  <c r="AV179" i="21"/>
  <c r="AU179" i="21"/>
  <c r="AT179" i="21"/>
  <c r="AS179" i="21"/>
  <c r="AQ179" i="21"/>
  <c r="AP179" i="21"/>
  <c r="AO179" i="21"/>
  <c r="AM179" i="21"/>
  <c r="AL179" i="21"/>
  <c r="AK179" i="21"/>
  <c r="AJ179" i="21"/>
  <c r="AI179" i="21"/>
  <c r="AH179" i="21"/>
  <c r="AG179" i="21"/>
  <c r="AF179" i="21"/>
  <c r="AE179" i="21"/>
  <c r="X179" i="21"/>
  <c r="W179" i="21"/>
  <c r="T179" i="21"/>
  <c r="Q179" i="21"/>
  <c r="P179" i="21"/>
  <c r="BM176" i="21"/>
  <c r="BL176" i="21"/>
  <c r="BK176" i="21"/>
  <c r="BJ176" i="21"/>
  <c r="BI176" i="21"/>
  <c r="BH176" i="21"/>
  <c r="BG176" i="21"/>
  <c r="BF176" i="21"/>
  <c r="BE176" i="21"/>
  <c r="BD176" i="21"/>
  <c r="BC176" i="21"/>
  <c r="BB176" i="21"/>
  <c r="BA176" i="21"/>
  <c r="AZ176" i="21"/>
  <c r="AY176" i="21"/>
  <c r="AX176" i="21"/>
  <c r="AW176" i="21"/>
  <c r="AV176" i="21"/>
  <c r="AU176" i="21"/>
  <c r="AT176" i="21"/>
  <c r="AS176" i="21"/>
  <c r="AQ176" i="21"/>
  <c r="AP176" i="21"/>
  <c r="AO176" i="21"/>
  <c r="AM176" i="21"/>
  <c r="AL176" i="21"/>
  <c r="AK176" i="21"/>
  <c r="AJ176" i="21"/>
  <c r="AI176" i="21"/>
  <c r="AH176" i="21"/>
  <c r="AG176" i="21"/>
  <c r="AF176" i="21"/>
  <c r="AE176" i="21"/>
  <c r="X176" i="21"/>
  <c r="W176" i="21"/>
  <c r="T176" i="21"/>
  <c r="Q176" i="21"/>
  <c r="P176" i="21"/>
  <c r="BM173" i="21"/>
  <c r="BL173" i="21"/>
  <c r="BK173" i="21"/>
  <c r="BJ173" i="21"/>
  <c r="BI173" i="21"/>
  <c r="BH173" i="21"/>
  <c r="BG173" i="21"/>
  <c r="BF173" i="21"/>
  <c r="BE173" i="21"/>
  <c r="BD173" i="21"/>
  <c r="BC173" i="21"/>
  <c r="BB173" i="21"/>
  <c r="BA173" i="21"/>
  <c r="AZ173" i="21"/>
  <c r="AY173" i="21"/>
  <c r="AX173" i="21"/>
  <c r="AW173" i="21"/>
  <c r="AV173" i="21"/>
  <c r="AU173" i="21"/>
  <c r="AT173" i="21"/>
  <c r="AS173" i="21"/>
  <c r="AQ173" i="21"/>
  <c r="AP173" i="21"/>
  <c r="AO173" i="21"/>
  <c r="AM173" i="21"/>
  <c r="AL173" i="21"/>
  <c r="AK173" i="21"/>
  <c r="AJ173" i="21"/>
  <c r="AI173" i="21"/>
  <c r="AH173" i="21"/>
  <c r="AG173" i="21"/>
  <c r="AF173" i="21"/>
  <c r="AE173" i="21"/>
  <c r="X173" i="21"/>
  <c r="W173" i="21"/>
  <c r="T173" i="21"/>
  <c r="Q173" i="21"/>
  <c r="P173" i="21"/>
  <c r="BM170" i="21"/>
  <c r="BL170" i="21"/>
  <c r="BK170" i="21"/>
  <c r="BJ170" i="21"/>
  <c r="BI170" i="21"/>
  <c r="BH170" i="21"/>
  <c r="BG170" i="21"/>
  <c r="BF170" i="21"/>
  <c r="BE170" i="21"/>
  <c r="BD170" i="21"/>
  <c r="BC170" i="21"/>
  <c r="BB170" i="21"/>
  <c r="BA170" i="21"/>
  <c r="AZ170" i="21"/>
  <c r="AY170" i="21"/>
  <c r="AX170" i="21"/>
  <c r="AW170" i="21"/>
  <c r="AV170" i="21"/>
  <c r="AU170" i="21"/>
  <c r="AT170" i="21"/>
  <c r="AS170" i="21"/>
  <c r="AQ170" i="21"/>
  <c r="AP170" i="21"/>
  <c r="AO170" i="21"/>
  <c r="AM170" i="21"/>
  <c r="AL170" i="21"/>
  <c r="AK170" i="21"/>
  <c r="AJ170" i="21"/>
  <c r="AI170" i="21"/>
  <c r="AH170" i="21"/>
  <c r="AG170" i="21"/>
  <c r="AF170" i="21"/>
  <c r="AE170" i="21"/>
  <c r="X170" i="21"/>
  <c r="W170" i="21"/>
  <c r="T170" i="21"/>
  <c r="Q170" i="21"/>
  <c r="P170" i="21"/>
  <c r="BM167" i="21"/>
  <c r="BL167" i="21"/>
  <c r="BK167" i="21"/>
  <c r="BJ167" i="21"/>
  <c r="BI167" i="21"/>
  <c r="BH167" i="21"/>
  <c r="BG167" i="21"/>
  <c r="BF167" i="21"/>
  <c r="BE167" i="21"/>
  <c r="BD167" i="21"/>
  <c r="BC167" i="21"/>
  <c r="BB167" i="21"/>
  <c r="BA167" i="21"/>
  <c r="AZ167" i="21"/>
  <c r="AY167" i="21"/>
  <c r="AX167" i="21"/>
  <c r="AW167" i="21"/>
  <c r="AV167" i="21"/>
  <c r="AU167" i="21"/>
  <c r="AT167" i="21"/>
  <c r="AS167" i="21"/>
  <c r="AQ167" i="21"/>
  <c r="AP167" i="21"/>
  <c r="AO167" i="21"/>
  <c r="AM167" i="21"/>
  <c r="AL167" i="21"/>
  <c r="AK167" i="21"/>
  <c r="AJ167" i="21"/>
  <c r="AI167" i="21"/>
  <c r="AH167" i="21"/>
  <c r="AG167" i="21"/>
  <c r="AF167" i="21"/>
  <c r="AE167" i="21"/>
  <c r="X167" i="21"/>
  <c r="W167" i="21"/>
  <c r="T167" i="21"/>
  <c r="Q167" i="21"/>
  <c r="P167" i="21"/>
  <c r="BM164" i="21"/>
  <c r="BL164" i="21"/>
  <c r="BK164" i="21"/>
  <c r="BJ164" i="21"/>
  <c r="BI164" i="21"/>
  <c r="BH164" i="21"/>
  <c r="BG164" i="21"/>
  <c r="BF164" i="21"/>
  <c r="BE164" i="21"/>
  <c r="BD164" i="21"/>
  <c r="BC164" i="21"/>
  <c r="BB164" i="21"/>
  <c r="BA164" i="21"/>
  <c r="AZ164" i="21"/>
  <c r="AY164" i="21"/>
  <c r="AX164" i="21"/>
  <c r="AW164" i="21"/>
  <c r="AV164" i="21"/>
  <c r="AU164" i="21"/>
  <c r="AT164" i="21"/>
  <c r="AS164" i="21"/>
  <c r="AQ164" i="21"/>
  <c r="AP164" i="21"/>
  <c r="AO164" i="21"/>
  <c r="AM164" i="21"/>
  <c r="AL164" i="21"/>
  <c r="AK164" i="21"/>
  <c r="AJ164" i="21"/>
  <c r="AI164" i="21"/>
  <c r="AH164" i="21"/>
  <c r="AG164" i="21"/>
  <c r="AF164" i="21"/>
  <c r="AE164" i="21"/>
  <c r="X164" i="21"/>
  <c r="W164" i="21"/>
  <c r="T164" i="21"/>
  <c r="Q164" i="21"/>
  <c r="P164" i="21"/>
  <c r="BM161" i="21"/>
  <c r="BL161" i="21"/>
  <c r="BK161" i="21"/>
  <c r="BJ161" i="21"/>
  <c r="BI161" i="21"/>
  <c r="BH161" i="21"/>
  <c r="BG161" i="21"/>
  <c r="BF161" i="21"/>
  <c r="BE161" i="21"/>
  <c r="BD161" i="21"/>
  <c r="BC161" i="21"/>
  <c r="BB161" i="21"/>
  <c r="BA161" i="21"/>
  <c r="AZ161" i="21"/>
  <c r="AY161" i="21"/>
  <c r="AX161" i="21"/>
  <c r="AW161" i="21"/>
  <c r="AV161" i="21"/>
  <c r="AU161" i="21"/>
  <c r="AT161" i="21"/>
  <c r="AS161" i="21"/>
  <c r="AQ161" i="21"/>
  <c r="AP161" i="21"/>
  <c r="AO161" i="21"/>
  <c r="AM161" i="21"/>
  <c r="AL161" i="21"/>
  <c r="AK161" i="21"/>
  <c r="AJ161" i="21"/>
  <c r="AI161" i="21"/>
  <c r="AH161" i="21"/>
  <c r="AG161" i="21"/>
  <c r="AF161" i="21"/>
  <c r="AE161" i="21"/>
  <c r="X161" i="21"/>
  <c r="W161" i="21"/>
  <c r="T161" i="21"/>
  <c r="Q161" i="21"/>
  <c r="P161" i="21"/>
  <c r="BM158" i="21"/>
  <c r="BL158" i="21"/>
  <c r="BK158" i="21"/>
  <c r="BJ158" i="21"/>
  <c r="BI158" i="21"/>
  <c r="BH158" i="21"/>
  <c r="BG158" i="21"/>
  <c r="BF158" i="21"/>
  <c r="BE158" i="21"/>
  <c r="BD158" i="21"/>
  <c r="BC158" i="21"/>
  <c r="BB158" i="21"/>
  <c r="BA158" i="21"/>
  <c r="AZ158" i="21"/>
  <c r="AY158" i="21"/>
  <c r="AX158" i="21"/>
  <c r="AW158" i="21"/>
  <c r="AV158" i="21"/>
  <c r="AU158" i="21"/>
  <c r="AT158" i="21"/>
  <c r="AS158" i="21"/>
  <c r="AQ158" i="21"/>
  <c r="AP158" i="21"/>
  <c r="AO158" i="21"/>
  <c r="AM158" i="21"/>
  <c r="AL158" i="21"/>
  <c r="AK158" i="21"/>
  <c r="AJ158" i="21"/>
  <c r="AI158" i="21"/>
  <c r="AH158" i="21"/>
  <c r="AG158" i="21"/>
  <c r="AF158" i="21"/>
  <c r="AE158" i="21"/>
  <c r="X158" i="21"/>
  <c r="W158" i="21"/>
  <c r="T158" i="21"/>
  <c r="Q158" i="21"/>
  <c r="P158" i="21"/>
  <c r="BM155" i="21"/>
  <c r="BL155" i="21"/>
  <c r="BK155" i="21"/>
  <c r="BJ155" i="21"/>
  <c r="BI155" i="21"/>
  <c r="BH155" i="21"/>
  <c r="BG155" i="21"/>
  <c r="BF155" i="21"/>
  <c r="BE155" i="21"/>
  <c r="BD155" i="21"/>
  <c r="BC155" i="21"/>
  <c r="BB155" i="21"/>
  <c r="BA155" i="21"/>
  <c r="AZ155" i="21"/>
  <c r="AY155" i="21"/>
  <c r="AX155" i="21"/>
  <c r="AW155" i="21"/>
  <c r="AV155" i="21"/>
  <c r="AU155" i="21"/>
  <c r="AT155" i="21"/>
  <c r="AS155" i="21"/>
  <c r="AQ155" i="21"/>
  <c r="AP155" i="21"/>
  <c r="AO155" i="21"/>
  <c r="AM155" i="21"/>
  <c r="AL155" i="21"/>
  <c r="AK155" i="21"/>
  <c r="AJ155" i="21"/>
  <c r="AI155" i="21"/>
  <c r="AH155" i="21"/>
  <c r="AG155" i="21"/>
  <c r="AF155" i="21"/>
  <c r="AE155" i="21"/>
  <c r="X155" i="21"/>
  <c r="W155" i="21"/>
  <c r="T155" i="21"/>
  <c r="Q155" i="21"/>
  <c r="P155" i="21"/>
  <c r="BM152" i="21"/>
  <c r="BL152" i="21"/>
  <c r="BK152" i="21"/>
  <c r="BJ152" i="21"/>
  <c r="BI152" i="21"/>
  <c r="BH152" i="21"/>
  <c r="BG152" i="21"/>
  <c r="BF152" i="21"/>
  <c r="BE152" i="21"/>
  <c r="BD152" i="21"/>
  <c r="BC152" i="21"/>
  <c r="BB152" i="21"/>
  <c r="BA152" i="21"/>
  <c r="AZ152" i="21"/>
  <c r="AY152" i="21"/>
  <c r="AX152" i="21"/>
  <c r="AW152" i="21"/>
  <c r="AV152" i="21"/>
  <c r="AU152" i="21"/>
  <c r="AT152" i="21"/>
  <c r="AS152" i="21"/>
  <c r="AQ152" i="21"/>
  <c r="AP152" i="21"/>
  <c r="AO152" i="21"/>
  <c r="AM152" i="21"/>
  <c r="AL152" i="21"/>
  <c r="AK152" i="21"/>
  <c r="AJ152" i="21"/>
  <c r="AI152" i="21"/>
  <c r="AH152" i="21"/>
  <c r="AG152" i="21"/>
  <c r="AF152" i="21"/>
  <c r="AE152" i="21"/>
  <c r="X152" i="21"/>
  <c r="W152" i="21"/>
  <c r="T152" i="21"/>
  <c r="Q152" i="21"/>
  <c r="P152" i="21"/>
  <c r="BM149" i="21"/>
  <c r="BL149" i="21"/>
  <c r="BK149" i="21"/>
  <c r="BJ149" i="21"/>
  <c r="BI149" i="21"/>
  <c r="BH149" i="21"/>
  <c r="BG149" i="21"/>
  <c r="BF149" i="21"/>
  <c r="BE149" i="21"/>
  <c r="BD149" i="21"/>
  <c r="BC149" i="21"/>
  <c r="BB149" i="21"/>
  <c r="BA149" i="21"/>
  <c r="AZ149" i="21"/>
  <c r="AY149" i="21"/>
  <c r="AX149" i="21"/>
  <c r="AW149" i="21"/>
  <c r="AV149" i="21"/>
  <c r="AU149" i="21"/>
  <c r="AT149" i="21"/>
  <c r="AS149" i="21"/>
  <c r="AQ149" i="21"/>
  <c r="AP149" i="21"/>
  <c r="AO149" i="21"/>
  <c r="AM149" i="21"/>
  <c r="AL149" i="21"/>
  <c r="AK149" i="21"/>
  <c r="AJ149" i="21"/>
  <c r="AI149" i="21"/>
  <c r="AH149" i="21"/>
  <c r="AG149" i="21"/>
  <c r="AF149" i="21"/>
  <c r="AE149" i="21"/>
  <c r="X149" i="21"/>
  <c r="W149" i="21"/>
  <c r="T149" i="21"/>
  <c r="Q149" i="21"/>
  <c r="P149" i="21"/>
  <c r="BM146" i="21"/>
  <c r="BL146" i="21"/>
  <c r="BK146" i="21"/>
  <c r="BJ146" i="21"/>
  <c r="BI146" i="21"/>
  <c r="BH146" i="21"/>
  <c r="BG146" i="21"/>
  <c r="BF146" i="21"/>
  <c r="BE146" i="21"/>
  <c r="BD146" i="21"/>
  <c r="BC146" i="21"/>
  <c r="BB146" i="21"/>
  <c r="BA146" i="21"/>
  <c r="AZ146" i="21"/>
  <c r="AY146" i="21"/>
  <c r="AX146" i="21"/>
  <c r="AW146" i="21"/>
  <c r="AV146" i="21"/>
  <c r="AU146" i="21"/>
  <c r="AT146" i="21"/>
  <c r="AS146" i="21"/>
  <c r="AQ146" i="21"/>
  <c r="AP146" i="21"/>
  <c r="AO146" i="21"/>
  <c r="AM146" i="21"/>
  <c r="AL146" i="21"/>
  <c r="AK146" i="21"/>
  <c r="AJ146" i="21"/>
  <c r="AI146" i="21"/>
  <c r="AH146" i="21"/>
  <c r="AG146" i="21"/>
  <c r="AF146" i="21"/>
  <c r="AE146" i="21"/>
  <c r="X146" i="21"/>
  <c r="W146" i="21"/>
  <c r="T146" i="21"/>
  <c r="Q146" i="21"/>
  <c r="P146" i="21"/>
  <c r="BM143" i="21"/>
  <c r="BL143" i="21"/>
  <c r="BK143" i="21"/>
  <c r="BJ143" i="21"/>
  <c r="BI143" i="21"/>
  <c r="BH143" i="21"/>
  <c r="BG143" i="21"/>
  <c r="BF143" i="21"/>
  <c r="BE143" i="21"/>
  <c r="BD143" i="21"/>
  <c r="BC143" i="21"/>
  <c r="BB143" i="21"/>
  <c r="BA143" i="21"/>
  <c r="AZ143" i="21"/>
  <c r="AY143" i="21"/>
  <c r="AX143" i="21"/>
  <c r="AW143" i="21"/>
  <c r="AV143" i="21"/>
  <c r="AU143" i="21"/>
  <c r="AT143" i="21"/>
  <c r="AS143" i="21"/>
  <c r="AQ143" i="21"/>
  <c r="AP143" i="21"/>
  <c r="AO143" i="21"/>
  <c r="AM143" i="21"/>
  <c r="AL143" i="21"/>
  <c r="AK143" i="21"/>
  <c r="AJ143" i="21"/>
  <c r="AI143" i="21"/>
  <c r="AH143" i="21"/>
  <c r="AG143" i="21"/>
  <c r="AF143" i="21"/>
  <c r="AE143" i="21"/>
  <c r="X143" i="21"/>
  <c r="W143" i="21"/>
  <c r="T143" i="21"/>
  <c r="Q143" i="21"/>
  <c r="P143" i="21"/>
  <c r="T9" i="21"/>
  <c r="AO10" i="21"/>
  <c r="AP10" i="21"/>
  <c r="AQ10" i="21"/>
  <c r="AO11" i="21"/>
  <c r="AP11" i="21"/>
  <c r="AQ11" i="21"/>
  <c r="AO12" i="21"/>
  <c r="AP12" i="21"/>
  <c r="AQ12" i="21"/>
  <c r="AO13" i="21"/>
  <c r="AP13" i="21"/>
  <c r="AQ13" i="21"/>
  <c r="AO14" i="21"/>
  <c r="AP14" i="21"/>
  <c r="AQ14" i="21"/>
  <c r="AO15" i="21"/>
  <c r="AP15" i="21"/>
  <c r="AQ15" i="21"/>
  <c r="AO16" i="21"/>
  <c r="AP16" i="21"/>
  <c r="AQ16" i="21"/>
  <c r="AO17" i="21"/>
  <c r="AP17" i="21"/>
  <c r="AQ17" i="21"/>
  <c r="AO18" i="21"/>
  <c r="AP18" i="21"/>
  <c r="AQ18" i="21"/>
  <c r="AO19" i="21"/>
  <c r="AP19" i="21"/>
  <c r="AQ19" i="21"/>
  <c r="AO20" i="21"/>
  <c r="AP20" i="21"/>
  <c r="AQ20" i="21"/>
  <c r="AO21" i="21"/>
  <c r="AP21" i="21"/>
  <c r="AQ21" i="21"/>
  <c r="AO22" i="21"/>
  <c r="AP22" i="21"/>
  <c r="AQ22" i="21"/>
  <c r="AO23" i="21"/>
  <c r="AP23" i="21"/>
  <c r="AQ23" i="21"/>
  <c r="AO24" i="21"/>
  <c r="AP24" i="21"/>
  <c r="AQ24" i="21"/>
  <c r="AO25" i="21"/>
  <c r="AP25" i="21"/>
  <c r="AQ25" i="21"/>
  <c r="AO26" i="21"/>
  <c r="AP26" i="21"/>
  <c r="AQ26" i="21"/>
  <c r="AO27" i="21"/>
  <c r="AP27" i="21"/>
  <c r="AQ27" i="21"/>
  <c r="AO28" i="21"/>
  <c r="AP28" i="21"/>
  <c r="AQ28" i="21"/>
  <c r="AO29" i="21"/>
  <c r="AP29" i="21"/>
  <c r="AQ29" i="21"/>
  <c r="AO30" i="21"/>
  <c r="AP30" i="21"/>
  <c r="AQ30" i="21"/>
  <c r="AO31" i="21"/>
  <c r="AP31" i="21"/>
  <c r="AQ31" i="21"/>
  <c r="AO32" i="21"/>
  <c r="AP32" i="21"/>
  <c r="AQ32" i="21"/>
  <c r="AO33" i="21"/>
  <c r="AP33" i="21"/>
  <c r="AQ33" i="21"/>
  <c r="AO34" i="21"/>
  <c r="AP34" i="21"/>
  <c r="AQ34" i="21"/>
  <c r="AO35" i="21"/>
  <c r="AP35" i="21"/>
  <c r="AQ35" i="21"/>
  <c r="AO36" i="21"/>
  <c r="AP36" i="21"/>
  <c r="AQ36" i="21"/>
  <c r="AO37" i="21"/>
  <c r="AP37" i="21"/>
  <c r="AQ37" i="21"/>
  <c r="AO38" i="21"/>
  <c r="AP38" i="21"/>
  <c r="AQ38" i="21"/>
  <c r="AO39" i="21"/>
  <c r="AP39" i="21"/>
  <c r="AQ39" i="21"/>
  <c r="AO40" i="21"/>
  <c r="AP40" i="21"/>
  <c r="AQ40" i="21"/>
  <c r="AO41" i="21"/>
  <c r="AP41" i="21"/>
  <c r="AQ41" i="21"/>
  <c r="AO42" i="21"/>
  <c r="AP42" i="21"/>
  <c r="AQ42" i="21"/>
  <c r="AO43" i="21"/>
  <c r="AP43" i="21"/>
  <c r="AQ43" i="21"/>
  <c r="AO44" i="21"/>
  <c r="AP44" i="21"/>
  <c r="AQ44" i="21"/>
  <c r="AO45" i="21"/>
  <c r="AP45" i="21"/>
  <c r="AQ45" i="21"/>
  <c r="AO46" i="21"/>
  <c r="AP46" i="21"/>
  <c r="AQ46" i="21"/>
  <c r="AO47" i="21"/>
  <c r="AP47" i="21"/>
  <c r="AQ47" i="21"/>
  <c r="AO48" i="21"/>
  <c r="AP48" i="21"/>
  <c r="AQ48" i="21"/>
  <c r="AO49" i="21"/>
  <c r="AP49" i="21"/>
  <c r="AQ49" i="21"/>
  <c r="AO50" i="21"/>
  <c r="AP50" i="21"/>
  <c r="AQ50" i="21"/>
  <c r="AO51" i="21"/>
  <c r="AP51" i="21"/>
  <c r="AQ51" i="21"/>
  <c r="AO52" i="21"/>
  <c r="AP52" i="21"/>
  <c r="AQ52" i="21"/>
  <c r="AO53" i="21"/>
  <c r="AP53" i="21"/>
  <c r="AQ53" i="21"/>
  <c r="AO54" i="21"/>
  <c r="AP54" i="21"/>
  <c r="AQ54" i="21"/>
  <c r="AO55" i="21"/>
  <c r="AP55" i="21"/>
  <c r="AQ55" i="21"/>
  <c r="AO56" i="21"/>
  <c r="AP56" i="21"/>
  <c r="AQ56" i="21"/>
  <c r="AO57" i="21"/>
  <c r="AP57" i="21"/>
  <c r="AQ57" i="21"/>
  <c r="AO58" i="21"/>
  <c r="AP58" i="21"/>
  <c r="AQ58" i="21"/>
  <c r="AO59" i="21"/>
  <c r="AP59" i="21"/>
  <c r="AQ59" i="21"/>
  <c r="AO60" i="21"/>
  <c r="AP60" i="21"/>
  <c r="AQ60" i="21"/>
  <c r="AO61" i="21"/>
  <c r="AP61" i="21"/>
  <c r="AQ61" i="21"/>
  <c r="AO62" i="21"/>
  <c r="AP62" i="21"/>
  <c r="AQ62" i="21"/>
  <c r="AO63" i="21"/>
  <c r="AP63" i="21"/>
  <c r="AQ63" i="21"/>
  <c r="AO64" i="21"/>
  <c r="AP64" i="21"/>
  <c r="AQ64" i="21"/>
  <c r="AO65" i="21"/>
  <c r="AP65" i="21"/>
  <c r="AQ65" i="21"/>
  <c r="AO66" i="21"/>
  <c r="AP66" i="21"/>
  <c r="AQ66" i="21"/>
  <c r="AO67" i="21"/>
  <c r="AP67" i="21"/>
  <c r="AQ67" i="21"/>
  <c r="AO68" i="21"/>
  <c r="AP68" i="21"/>
  <c r="AQ68" i="21"/>
  <c r="AO69" i="21"/>
  <c r="AP69" i="21"/>
  <c r="AQ69" i="21"/>
  <c r="AO70" i="21"/>
  <c r="AP70" i="21"/>
  <c r="AQ70" i="21"/>
  <c r="AO71" i="21"/>
  <c r="AP71" i="21"/>
  <c r="AQ71" i="21"/>
  <c r="AO72" i="21"/>
  <c r="AP72" i="21"/>
  <c r="AQ72" i="21"/>
  <c r="AO73" i="21"/>
  <c r="AP73" i="21"/>
  <c r="AQ73" i="21"/>
  <c r="AO74" i="21"/>
  <c r="AP74" i="21"/>
  <c r="AQ74" i="21"/>
  <c r="AO75" i="21"/>
  <c r="AP75" i="21"/>
  <c r="AQ75" i="21"/>
  <c r="AO76" i="21"/>
  <c r="AP76" i="21"/>
  <c r="AQ76" i="21"/>
  <c r="AO77" i="21"/>
  <c r="AP77" i="21"/>
  <c r="AQ77" i="21"/>
  <c r="AO78" i="21"/>
  <c r="AP78" i="21"/>
  <c r="AQ78" i="21"/>
  <c r="AO79" i="21"/>
  <c r="AP79" i="21"/>
  <c r="AQ79" i="21"/>
  <c r="AO80" i="21"/>
  <c r="AP80" i="21"/>
  <c r="AQ80" i="21"/>
  <c r="AO81" i="21"/>
  <c r="AP81" i="21"/>
  <c r="AQ81" i="21"/>
  <c r="AO82" i="21"/>
  <c r="AP82" i="21"/>
  <c r="AQ82" i="21"/>
  <c r="AO83" i="21"/>
  <c r="AP83" i="21"/>
  <c r="AQ83" i="21"/>
  <c r="AO84" i="21"/>
  <c r="AP84" i="21"/>
  <c r="AQ84" i="21"/>
  <c r="AO85" i="21"/>
  <c r="AP85" i="21"/>
  <c r="AQ85" i="21"/>
  <c r="AO86" i="21"/>
  <c r="AP86" i="21"/>
  <c r="AQ86" i="21"/>
  <c r="AO87" i="21"/>
  <c r="AP87" i="21"/>
  <c r="AQ87" i="21"/>
  <c r="AO88" i="21"/>
  <c r="AP88" i="21"/>
  <c r="AQ88" i="21"/>
  <c r="AO89" i="21"/>
  <c r="AP89" i="21"/>
  <c r="AQ89" i="21"/>
  <c r="AO90" i="21"/>
  <c r="AP90" i="21"/>
  <c r="AQ90" i="21"/>
  <c r="AO91" i="21"/>
  <c r="AP91" i="21"/>
  <c r="AQ91" i="21"/>
  <c r="AO92" i="21"/>
  <c r="AP92" i="21"/>
  <c r="AQ92" i="21"/>
  <c r="AO93" i="21"/>
  <c r="AP93" i="21"/>
  <c r="AQ93" i="21"/>
  <c r="AO94" i="21"/>
  <c r="AP94" i="21"/>
  <c r="AQ94" i="21"/>
  <c r="AO95" i="21"/>
  <c r="AP95" i="21"/>
  <c r="AQ95" i="21"/>
  <c r="AO96" i="21"/>
  <c r="AP96" i="21"/>
  <c r="AQ96" i="21"/>
  <c r="AO97" i="21"/>
  <c r="AP97" i="21"/>
  <c r="AQ97" i="21"/>
  <c r="AO98" i="21"/>
  <c r="AP98" i="21"/>
  <c r="AQ98" i="21"/>
  <c r="AO99" i="21"/>
  <c r="AP99" i="21"/>
  <c r="AQ99" i="21"/>
  <c r="AO100" i="21"/>
  <c r="AP100" i="21"/>
  <c r="AQ100" i="21"/>
  <c r="AO101" i="21"/>
  <c r="AP101" i="21"/>
  <c r="AQ101" i="21"/>
  <c r="AO102" i="21"/>
  <c r="AP102" i="21"/>
  <c r="AQ102" i="21"/>
  <c r="AO103" i="21"/>
  <c r="AP103" i="21"/>
  <c r="AQ103" i="21"/>
  <c r="AO104" i="21"/>
  <c r="AP104" i="21"/>
  <c r="AQ104" i="21"/>
  <c r="AO105" i="21"/>
  <c r="AP105" i="21"/>
  <c r="AQ105" i="21"/>
  <c r="AO106" i="21"/>
  <c r="AP106" i="21"/>
  <c r="AQ106" i="21"/>
  <c r="AO107" i="21"/>
  <c r="AP107" i="21"/>
  <c r="AQ107" i="21"/>
  <c r="AO108" i="21"/>
  <c r="AP108" i="21"/>
  <c r="AQ108" i="21"/>
  <c r="AO109" i="21"/>
  <c r="AP109" i="21"/>
  <c r="AQ109" i="21"/>
  <c r="AO110" i="21"/>
  <c r="AP110" i="21"/>
  <c r="AQ110" i="21"/>
  <c r="AO111" i="21"/>
  <c r="AP111" i="21"/>
  <c r="AQ111" i="21"/>
  <c r="AO112" i="21"/>
  <c r="AP112" i="21"/>
  <c r="AQ112" i="21"/>
  <c r="AO113" i="21"/>
  <c r="AP113" i="21"/>
  <c r="AQ113" i="21"/>
  <c r="AO114" i="21"/>
  <c r="AP114" i="21"/>
  <c r="AQ114" i="21"/>
  <c r="AO115" i="21"/>
  <c r="AP115" i="21"/>
  <c r="AQ115" i="21"/>
  <c r="AO116" i="21"/>
  <c r="AP116" i="21"/>
  <c r="AQ116" i="21"/>
  <c r="AO117" i="21"/>
  <c r="AP117" i="21"/>
  <c r="AQ117" i="21"/>
  <c r="AO119" i="21"/>
  <c r="AP119" i="21"/>
  <c r="AQ119" i="21"/>
  <c r="AO120" i="21"/>
  <c r="AP120" i="21"/>
  <c r="AQ120" i="21"/>
  <c r="AO122" i="21"/>
  <c r="AP122" i="21"/>
  <c r="AQ122" i="21"/>
  <c r="AO123" i="21"/>
  <c r="AP123" i="21"/>
  <c r="AQ123" i="21"/>
  <c r="AO125" i="21"/>
  <c r="AP125" i="21"/>
  <c r="AQ125" i="21"/>
  <c r="AO126" i="21"/>
  <c r="AP126" i="21"/>
  <c r="AQ126" i="21"/>
  <c r="AO128" i="21"/>
  <c r="AP128" i="21"/>
  <c r="AQ128" i="21"/>
  <c r="AO129" i="21"/>
  <c r="AP129" i="21"/>
  <c r="AQ129" i="21"/>
  <c r="AO131" i="21"/>
  <c r="AP131" i="21"/>
  <c r="AQ131" i="21"/>
  <c r="AO132" i="21"/>
  <c r="AP132" i="21"/>
  <c r="AQ132" i="21"/>
  <c r="AO134" i="21"/>
  <c r="AP134" i="21"/>
  <c r="AQ134" i="21"/>
  <c r="AO135" i="21"/>
  <c r="AP135" i="21"/>
  <c r="AQ135" i="21"/>
  <c r="AO137" i="21"/>
  <c r="AP137" i="21"/>
  <c r="AQ137" i="21"/>
  <c r="AO138" i="21"/>
  <c r="AP138" i="21"/>
  <c r="AQ138" i="21"/>
  <c r="AO140" i="21"/>
  <c r="AP140" i="21"/>
  <c r="AQ140" i="21"/>
  <c r="AO141" i="21"/>
  <c r="AP141" i="21"/>
  <c r="AQ141" i="21"/>
  <c r="AO142" i="21"/>
  <c r="AP142" i="21"/>
  <c r="AQ142" i="21"/>
  <c r="AO144" i="21"/>
  <c r="AP144" i="21"/>
  <c r="AQ144" i="21"/>
  <c r="AO145" i="21"/>
  <c r="AP145" i="21"/>
  <c r="AQ145" i="21"/>
  <c r="AO147" i="21"/>
  <c r="AP147" i="21"/>
  <c r="AQ147" i="21"/>
  <c r="AO148" i="21"/>
  <c r="AP148" i="21"/>
  <c r="AQ148" i="21"/>
  <c r="AO150" i="21"/>
  <c r="AP150" i="21"/>
  <c r="AQ150" i="21"/>
  <c r="AO151" i="21"/>
  <c r="AP151" i="21"/>
  <c r="AQ151" i="21"/>
  <c r="AO153" i="21"/>
  <c r="AP153" i="21"/>
  <c r="AQ153" i="21"/>
  <c r="AO154" i="21"/>
  <c r="AP154" i="21"/>
  <c r="AQ154" i="21"/>
  <c r="AO156" i="21"/>
  <c r="AP156" i="21"/>
  <c r="AQ156" i="21"/>
  <c r="AO157" i="21"/>
  <c r="AP157" i="21"/>
  <c r="AQ157" i="21"/>
  <c r="AO159" i="21"/>
  <c r="AP159" i="21"/>
  <c r="AQ159" i="21"/>
  <c r="AO160" i="21"/>
  <c r="AP160" i="21"/>
  <c r="AQ160" i="21"/>
  <c r="AO162" i="21"/>
  <c r="AP162" i="21"/>
  <c r="AQ162" i="21"/>
  <c r="AO163" i="21"/>
  <c r="AP163" i="21"/>
  <c r="AQ163" i="21"/>
  <c r="AO165" i="21"/>
  <c r="AP165" i="21"/>
  <c r="AQ165" i="21"/>
  <c r="AO166" i="21"/>
  <c r="AP166" i="21"/>
  <c r="AQ166" i="21"/>
  <c r="AO168" i="21"/>
  <c r="AP168" i="21"/>
  <c r="AQ168" i="21"/>
  <c r="AO169" i="21"/>
  <c r="AP169" i="21"/>
  <c r="AQ169" i="21"/>
  <c r="AO171" i="21"/>
  <c r="AP171" i="21"/>
  <c r="AQ171" i="21"/>
  <c r="AO172" i="21"/>
  <c r="AP172" i="21"/>
  <c r="AQ172" i="21"/>
  <c r="AO174" i="21"/>
  <c r="AP174" i="21"/>
  <c r="AQ174" i="21"/>
  <c r="AO175" i="21"/>
  <c r="AP175" i="21"/>
  <c r="AQ175" i="21"/>
  <c r="AO177" i="21"/>
  <c r="AP177" i="21"/>
  <c r="AQ177" i="21"/>
  <c r="AO178" i="21"/>
  <c r="AP178" i="21"/>
  <c r="AQ178" i="21"/>
  <c r="AO180" i="21"/>
  <c r="AP180" i="21"/>
  <c r="AQ180" i="21"/>
  <c r="AO181" i="21"/>
  <c r="AP181" i="21"/>
  <c r="AQ181" i="21"/>
  <c r="AO183" i="21"/>
  <c r="AP183" i="21"/>
  <c r="AQ183" i="21"/>
  <c r="AO184" i="21"/>
  <c r="AP184" i="21"/>
  <c r="AQ184" i="21"/>
  <c r="AO186" i="21"/>
  <c r="AP186" i="21"/>
  <c r="AQ186" i="21"/>
  <c r="AO187" i="21"/>
  <c r="AP187" i="21"/>
  <c r="AQ187" i="21"/>
  <c r="AO188" i="21"/>
  <c r="AP188" i="21"/>
  <c r="AQ188" i="21"/>
  <c r="AO190" i="21"/>
  <c r="AP190" i="21"/>
  <c r="AQ190" i="21"/>
  <c r="AO191" i="21"/>
  <c r="AP191" i="21"/>
  <c r="AQ191" i="21"/>
  <c r="AO193" i="21"/>
  <c r="AP193" i="21"/>
  <c r="AQ193" i="21"/>
  <c r="AO194" i="21"/>
  <c r="AP194" i="21"/>
  <c r="AQ194" i="21"/>
  <c r="AO196" i="21"/>
  <c r="AP196" i="21"/>
  <c r="AQ196" i="21"/>
  <c r="AO197" i="21"/>
  <c r="AP197" i="21"/>
  <c r="AQ197" i="21"/>
  <c r="AO199" i="21"/>
  <c r="AP199" i="21"/>
  <c r="AQ199" i="21"/>
  <c r="AO200" i="21"/>
  <c r="AP200" i="21"/>
  <c r="AQ200" i="21"/>
  <c r="AO202" i="21"/>
  <c r="AP202" i="21"/>
  <c r="AQ202" i="21"/>
  <c r="AO203" i="21"/>
  <c r="AP203" i="21"/>
  <c r="AQ203" i="21"/>
  <c r="AO205" i="21"/>
  <c r="AP205" i="21"/>
  <c r="AQ205" i="21"/>
  <c r="AO206" i="21"/>
  <c r="AP206" i="21"/>
  <c r="AQ206" i="21"/>
  <c r="AO208" i="21"/>
  <c r="AP208" i="21"/>
  <c r="AQ208" i="21"/>
  <c r="AO209" i="21"/>
  <c r="AP209" i="21"/>
  <c r="AQ209" i="21"/>
  <c r="AO211" i="21"/>
  <c r="AP211" i="21"/>
  <c r="AQ211" i="21"/>
  <c r="AO212" i="21"/>
  <c r="AP212" i="21"/>
  <c r="AQ212" i="21"/>
  <c r="AO214" i="21"/>
  <c r="AP214" i="21"/>
  <c r="AQ214" i="21"/>
  <c r="AO215" i="21"/>
  <c r="AP215" i="21"/>
  <c r="AQ215" i="21"/>
  <c r="AO217" i="21"/>
  <c r="AP217" i="21"/>
  <c r="AQ217" i="21"/>
  <c r="AO218" i="21"/>
  <c r="AP218" i="21"/>
  <c r="AQ218" i="21"/>
  <c r="AO220" i="21"/>
  <c r="AP220" i="21"/>
  <c r="AQ220" i="21"/>
  <c r="AO221" i="21"/>
  <c r="AP221" i="21"/>
  <c r="AQ221" i="21"/>
  <c r="AO223" i="21"/>
  <c r="AP223" i="21"/>
  <c r="AQ223" i="21"/>
  <c r="AO224" i="21"/>
  <c r="AP224" i="21"/>
  <c r="AQ224" i="21"/>
  <c r="AO226" i="21"/>
  <c r="AP226" i="21"/>
  <c r="AQ226" i="21"/>
  <c r="AO227" i="21"/>
  <c r="AP227" i="21"/>
  <c r="AQ227" i="21"/>
  <c r="AO229" i="21"/>
  <c r="AP229" i="21"/>
  <c r="AQ229" i="21"/>
  <c r="AO230" i="21"/>
  <c r="AP230" i="21"/>
  <c r="AQ230" i="21"/>
  <c r="AO232" i="21"/>
  <c r="AP232" i="21"/>
  <c r="AQ232" i="21"/>
  <c r="AO233" i="21"/>
  <c r="AP233" i="21"/>
  <c r="AQ233" i="21"/>
  <c r="AO235" i="21"/>
  <c r="AP235" i="21"/>
  <c r="AQ235" i="21"/>
  <c r="AO236" i="21"/>
  <c r="AP236" i="21"/>
  <c r="AQ236" i="21"/>
  <c r="AO237" i="21"/>
  <c r="AP237" i="21"/>
  <c r="AQ237" i="21"/>
  <c r="AO239" i="21"/>
  <c r="AP239" i="21"/>
  <c r="AQ239" i="21"/>
  <c r="AO240" i="21"/>
  <c r="AP240" i="21"/>
  <c r="AQ240" i="21"/>
  <c r="AO242" i="21"/>
  <c r="AP242" i="21"/>
  <c r="AQ242" i="21"/>
  <c r="AO243" i="21"/>
  <c r="AP243" i="21"/>
  <c r="AQ243" i="21"/>
  <c r="AO245" i="21"/>
  <c r="AP245" i="21"/>
  <c r="AQ245" i="21"/>
  <c r="AO246" i="21"/>
  <c r="AP246" i="21"/>
  <c r="AQ246" i="21"/>
  <c r="AO248" i="21"/>
  <c r="AP248" i="21"/>
  <c r="AQ248" i="21"/>
  <c r="AO249" i="21"/>
  <c r="AP249" i="21"/>
  <c r="AQ249" i="21"/>
  <c r="AO251" i="21"/>
  <c r="AP251" i="21"/>
  <c r="AQ251" i="21"/>
  <c r="AO252" i="21"/>
  <c r="AP252" i="21"/>
  <c r="AQ252" i="21"/>
  <c r="AO254" i="21"/>
  <c r="AP254" i="21"/>
  <c r="AQ254" i="21"/>
  <c r="AO255" i="21"/>
  <c r="AP255" i="21"/>
  <c r="AQ255" i="21"/>
  <c r="AO257" i="21"/>
  <c r="AP257" i="21"/>
  <c r="AQ257" i="21"/>
  <c r="AO258" i="21"/>
  <c r="AP258" i="21"/>
  <c r="AQ258" i="21"/>
  <c r="AO260" i="21"/>
  <c r="AP260" i="21"/>
  <c r="AQ260" i="21"/>
  <c r="AO261" i="21"/>
  <c r="AP261" i="21"/>
  <c r="AQ261" i="21"/>
  <c r="AO263" i="21"/>
  <c r="AP263" i="21"/>
  <c r="AQ263" i="21"/>
  <c r="AO264" i="21"/>
  <c r="AP264" i="21"/>
  <c r="AQ264" i="21"/>
  <c r="AO266" i="21"/>
  <c r="AP266" i="21"/>
  <c r="AQ266" i="21"/>
  <c r="AO267" i="21"/>
  <c r="AP267" i="21"/>
  <c r="AQ267" i="21"/>
  <c r="AO269" i="21"/>
  <c r="AP269" i="21"/>
  <c r="AQ269" i="21"/>
  <c r="AO270" i="21"/>
  <c r="AP270" i="21"/>
  <c r="AQ270" i="21"/>
  <c r="AO272" i="21"/>
  <c r="AP272" i="21"/>
  <c r="AQ272" i="21"/>
  <c r="AO273" i="21"/>
  <c r="AP273" i="21"/>
  <c r="AQ273" i="21"/>
  <c r="AO275" i="21"/>
  <c r="AP275" i="21"/>
  <c r="AQ275" i="21"/>
  <c r="AO276" i="21"/>
  <c r="AP276" i="21"/>
  <c r="AQ276" i="21"/>
  <c r="AO278" i="21"/>
  <c r="AP278" i="21"/>
  <c r="AQ278" i="21"/>
  <c r="AO279" i="21"/>
  <c r="AP279" i="21"/>
  <c r="AQ279" i="21"/>
  <c r="AO281" i="21"/>
  <c r="AP281" i="21"/>
  <c r="AQ281" i="21"/>
  <c r="AO282" i="21"/>
  <c r="AP282" i="21"/>
  <c r="AQ282" i="21"/>
  <c r="AO284" i="21"/>
  <c r="AP284" i="21"/>
  <c r="AQ284" i="21"/>
  <c r="AO285" i="21"/>
  <c r="AP285" i="21"/>
  <c r="AQ285" i="21"/>
  <c r="AO287" i="21"/>
  <c r="AP287" i="21"/>
  <c r="AQ287" i="21"/>
  <c r="AO288" i="21"/>
  <c r="AP288" i="21"/>
  <c r="AQ288" i="21"/>
  <c r="AO290" i="21"/>
  <c r="AP290" i="21"/>
  <c r="AQ290" i="21"/>
  <c r="AO291" i="21"/>
  <c r="AP291" i="21"/>
  <c r="AQ291" i="21"/>
  <c r="AO292" i="21"/>
  <c r="AP292" i="21"/>
  <c r="AQ292" i="21"/>
  <c r="AO294" i="21"/>
  <c r="AP294" i="21"/>
  <c r="AQ294" i="21"/>
  <c r="AO295" i="21"/>
  <c r="AP295" i="21"/>
  <c r="AQ295" i="21"/>
  <c r="AO297" i="21"/>
  <c r="AP297" i="21"/>
  <c r="AQ297" i="21"/>
  <c r="AO298" i="21"/>
  <c r="AP298" i="21"/>
  <c r="AQ298" i="21"/>
  <c r="AO300" i="21"/>
  <c r="AP300" i="21"/>
  <c r="AQ300" i="21"/>
  <c r="AO301" i="21"/>
  <c r="AP301" i="21"/>
  <c r="AQ301" i="21"/>
  <c r="AO304" i="21"/>
  <c r="AP304" i="21"/>
  <c r="AQ304" i="21"/>
  <c r="AO306" i="21"/>
  <c r="AP306" i="21"/>
  <c r="AQ306" i="21"/>
  <c r="AO307" i="21"/>
  <c r="AP307" i="21"/>
  <c r="AQ307" i="21"/>
  <c r="AO309" i="21"/>
  <c r="AP309" i="21"/>
  <c r="AQ309" i="21"/>
  <c r="AO310" i="21"/>
  <c r="AP310" i="21"/>
  <c r="AQ310" i="21"/>
  <c r="AO312" i="21"/>
  <c r="AP312" i="21"/>
  <c r="AQ312" i="21"/>
  <c r="AO313" i="21"/>
  <c r="AP313" i="21"/>
  <c r="AQ313" i="21"/>
  <c r="AO315" i="21"/>
  <c r="AP315" i="21"/>
  <c r="AQ315" i="21"/>
  <c r="AO316" i="21"/>
  <c r="AP316" i="21"/>
  <c r="AQ316" i="21"/>
  <c r="AO318" i="21"/>
  <c r="AP318" i="21"/>
  <c r="AQ318" i="21"/>
  <c r="AO319" i="21"/>
  <c r="AP319" i="21"/>
  <c r="AQ319" i="21"/>
  <c r="AO321" i="21"/>
  <c r="AP321" i="21"/>
  <c r="AQ321" i="21"/>
  <c r="AO322" i="21"/>
  <c r="AP322" i="21"/>
  <c r="AQ322" i="21"/>
  <c r="AO324" i="21"/>
  <c r="AP324" i="21"/>
  <c r="AQ324" i="21"/>
  <c r="AO325" i="21"/>
  <c r="AP325" i="21"/>
  <c r="AQ325" i="21"/>
  <c r="AO327" i="21"/>
  <c r="AP327" i="21"/>
  <c r="AQ327" i="21"/>
  <c r="AO328" i="21"/>
  <c r="AP328" i="21"/>
  <c r="AQ328" i="21"/>
  <c r="AO330" i="21"/>
  <c r="AP330" i="21"/>
  <c r="AQ330" i="21"/>
  <c r="AO331" i="21"/>
  <c r="AP331" i="21"/>
  <c r="AQ331" i="21"/>
  <c r="AO332" i="21"/>
  <c r="AP332" i="21"/>
  <c r="AQ332" i="21"/>
  <c r="AO334" i="21"/>
  <c r="AP334" i="21"/>
  <c r="AQ334" i="21"/>
  <c r="AO335" i="21"/>
  <c r="AP335" i="21"/>
  <c r="AQ335" i="21"/>
  <c r="AO337" i="21"/>
  <c r="AP337" i="21"/>
  <c r="AQ337" i="21"/>
  <c r="AO338" i="21"/>
  <c r="AP338" i="21"/>
  <c r="AQ338" i="21"/>
  <c r="AO340" i="21"/>
  <c r="AP340" i="21"/>
  <c r="AQ340" i="21"/>
  <c r="AO341" i="21"/>
  <c r="AP341" i="21"/>
  <c r="AQ341" i="21"/>
  <c r="AO343" i="21"/>
  <c r="AP343" i="21"/>
  <c r="AQ343" i="21"/>
  <c r="AO344" i="21"/>
  <c r="AP344" i="21"/>
  <c r="AQ344" i="21"/>
  <c r="AO346" i="21"/>
  <c r="AP346" i="21"/>
  <c r="AQ346" i="21"/>
  <c r="AO347" i="21"/>
  <c r="AP347" i="21"/>
  <c r="AQ347" i="21"/>
  <c r="AO349" i="21"/>
  <c r="AP349" i="21"/>
  <c r="AQ349" i="21"/>
  <c r="AO350" i="21"/>
  <c r="AP350" i="21"/>
  <c r="AQ350" i="21"/>
  <c r="AO352" i="21"/>
  <c r="AP352" i="21"/>
  <c r="AQ352" i="21"/>
  <c r="AO353" i="21"/>
  <c r="AP353" i="21"/>
  <c r="AQ353" i="21"/>
  <c r="AO355" i="21"/>
  <c r="AP355" i="21"/>
  <c r="AQ355" i="21"/>
  <c r="AO356" i="21"/>
  <c r="AP356" i="21"/>
  <c r="AQ356" i="21"/>
  <c r="AO358" i="21"/>
  <c r="AP358" i="21"/>
  <c r="AQ358" i="21"/>
  <c r="AO359" i="21"/>
  <c r="AP359" i="21"/>
  <c r="AQ359" i="21"/>
  <c r="AO361" i="21"/>
  <c r="AP361" i="21"/>
  <c r="AQ361" i="21"/>
  <c r="AO362" i="21"/>
  <c r="AP362" i="21"/>
  <c r="AQ362" i="21"/>
  <c r="AO364" i="21"/>
  <c r="AP364" i="21"/>
  <c r="AQ364" i="21"/>
  <c r="AO365" i="21"/>
  <c r="AP365" i="21"/>
  <c r="AQ365" i="21"/>
  <c r="AO367" i="21"/>
  <c r="AP367" i="21"/>
  <c r="AQ367" i="21"/>
  <c r="AO368" i="21"/>
  <c r="AP368" i="21"/>
  <c r="AQ368" i="21"/>
  <c r="AO370" i="21"/>
  <c r="AP370" i="21"/>
  <c r="AQ370" i="21"/>
  <c r="AO371" i="21"/>
  <c r="AP371" i="21"/>
  <c r="AQ371" i="21"/>
  <c r="AO373" i="21"/>
  <c r="AP373" i="21"/>
  <c r="AQ373" i="21"/>
  <c r="AO374" i="21"/>
  <c r="AP374" i="21"/>
  <c r="AQ374" i="21"/>
  <c r="AO376" i="21"/>
  <c r="AP376" i="21"/>
  <c r="AQ376" i="21"/>
  <c r="AO377" i="21"/>
  <c r="AP377" i="21"/>
  <c r="AQ377" i="21"/>
  <c r="AO378" i="21"/>
  <c r="AP378" i="21"/>
  <c r="AQ378" i="21"/>
  <c r="AO380" i="21"/>
  <c r="AP380" i="21"/>
  <c r="AQ380" i="21"/>
  <c r="AO381" i="21"/>
  <c r="AP381" i="21"/>
  <c r="AQ381" i="21"/>
  <c r="AO383" i="21"/>
  <c r="AP383" i="21"/>
  <c r="AQ383" i="21"/>
  <c r="AO384" i="21"/>
  <c r="AP384" i="21"/>
  <c r="AQ384" i="21"/>
  <c r="AO386" i="21"/>
  <c r="AP386" i="21"/>
  <c r="AQ386" i="21"/>
  <c r="AO387" i="21"/>
  <c r="AP387" i="21"/>
  <c r="AQ387" i="21"/>
  <c r="AO389" i="21"/>
  <c r="AP389" i="21"/>
  <c r="AQ389" i="21"/>
  <c r="AO390" i="21"/>
  <c r="AP390" i="21"/>
  <c r="AQ390" i="21"/>
  <c r="AO392" i="21"/>
  <c r="AP392" i="21"/>
  <c r="AQ392" i="21"/>
  <c r="AO393" i="21"/>
  <c r="AP393" i="21"/>
  <c r="AQ393" i="21"/>
  <c r="AO395" i="21"/>
  <c r="AP395" i="21"/>
  <c r="AQ395" i="21"/>
  <c r="AO396" i="21"/>
  <c r="AP396" i="21"/>
  <c r="AQ396" i="21"/>
  <c r="AO398" i="21"/>
  <c r="AP398" i="21"/>
  <c r="AQ398" i="21"/>
  <c r="AO399" i="21"/>
  <c r="AP399" i="21"/>
  <c r="AQ399" i="21"/>
  <c r="AO400" i="21"/>
  <c r="AP400" i="21"/>
  <c r="AQ400" i="21"/>
  <c r="AO402" i="21"/>
  <c r="AP402" i="21"/>
  <c r="AQ402" i="21"/>
  <c r="AO403" i="21"/>
  <c r="AP403" i="21"/>
  <c r="AQ403" i="21"/>
  <c r="AO405" i="21"/>
  <c r="AP405" i="21"/>
  <c r="AQ405" i="21"/>
  <c r="AO406" i="21"/>
  <c r="AP406" i="21"/>
  <c r="AQ406" i="21"/>
  <c r="AO408" i="21"/>
  <c r="AP408" i="21"/>
  <c r="AQ408" i="21"/>
  <c r="AO409" i="21"/>
  <c r="AP409" i="21"/>
  <c r="AQ409" i="21"/>
  <c r="AO411" i="21"/>
  <c r="AP411" i="21"/>
  <c r="AQ411" i="21"/>
  <c r="AO412" i="21"/>
  <c r="AP412" i="21"/>
  <c r="AQ412" i="21"/>
  <c r="AO414" i="21"/>
  <c r="AP414" i="21"/>
  <c r="AQ414" i="21"/>
  <c r="AO415" i="21"/>
  <c r="AP415" i="21"/>
  <c r="AQ415" i="21"/>
  <c r="AO417" i="21"/>
  <c r="AP417" i="21"/>
  <c r="AQ417" i="21"/>
  <c r="AO418" i="21"/>
  <c r="AP418" i="21"/>
  <c r="AQ418" i="21"/>
  <c r="AO420" i="21"/>
  <c r="AP420" i="21"/>
  <c r="AQ420" i="21"/>
  <c r="AO421" i="21"/>
  <c r="AP421" i="21"/>
  <c r="AQ421" i="21"/>
  <c r="AO423" i="21"/>
  <c r="AP423" i="21"/>
  <c r="AQ423" i="21"/>
  <c r="AO424" i="21"/>
  <c r="AP424" i="21"/>
  <c r="AQ424" i="21"/>
  <c r="AO426" i="21"/>
  <c r="AP426" i="21"/>
  <c r="AQ426" i="21"/>
  <c r="AO427" i="21"/>
  <c r="AP427" i="21"/>
  <c r="AQ427" i="21"/>
  <c r="AO428" i="21"/>
  <c r="AP428" i="21"/>
  <c r="AQ428" i="21"/>
  <c r="AO430" i="21"/>
  <c r="AP430" i="21"/>
  <c r="AQ430" i="21"/>
  <c r="AO431" i="21"/>
  <c r="AP431" i="21"/>
  <c r="AQ431" i="21"/>
  <c r="AO433" i="21"/>
  <c r="AP433" i="21"/>
  <c r="AQ433" i="21"/>
  <c r="AO434" i="21"/>
  <c r="AP434" i="21"/>
  <c r="AQ434" i="21"/>
  <c r="AO436" i="21"/>
  <c r="AP436" i="21"/>
  <c r="AQ436" i="21"/>
  <c r="AO437" i="21"/>
  <c r="AP437" i="21"/>
  <c r="AQ437" i="21"/>
  <c r="AO439" i="21"/>
  <c r="AP439" i="21"/>
  <c r="AQ439" i="21"/>
  <c r="AO440" i="21"/>
  <c r="AP440" i="21"/>
  <c r="AQ440" i="21"/>
  <c r="AO442" i="21"/>
  <c r="AP442" i="21"/>
  <c r="AQ442" i="21"/>
  <c r="AO443" i="21"/>
  <c r="AP443" i="21"/>
  <c r="AQ443" i="21"/>
  <c r="AO445" i="21"/>
  <c r="AP445" i="21"/>
  <c r="AQ445" i="21"/>
  <c r="AO446" i="21"/>
  <c r="AP446" i="21"/>
  <c r="AQ446" i="21"/>
  <c r="AO448" i="21"/>
  <c r="AP448" i="21"/>
  <c r="AQ448" i="21"/>
  <c r="AO449" i="21"/>
  <c r="AP449" i="21"/>
  <c r="AQ449" i="21"/>
  <c r="AO450" i="21"/>
  <c r="AP450" i="21"/>
  <c r="AQ450" i="21"/>
  <c r="AO452" i="21"/>
  <c r="AP452" i="21"/>
  <c r="AQ452" i="21"/>
  <c r="AO453" i="21"/>
  <c r="AP453" i="21"/>
  <c r="AQ453" i="21"/>
  <c r="AO455" i="21"/>
  <c r="AP455" i="21"/>
  <c r="AQ455" i="21"/>
  <c r="AO456" i="21"/>
  <c r="AP456" i="21"/>
  <c r="AQ456" i="21"/>
  <c r="AO458" i="21"/>
  <c r="AP458" i="21"/>
  <c r="AQ458" i="21"/>
  <c r="AO459" i="21"/>
  <c r="AP459" i="21"/>
  <c r="AQ459" i="21"/>
  <c r="AO461" i="21"/>
  <c r="AP461" i="21"/>
  <c r="AQ461" i="21"/>
  <c r="AO462" i="21"/>
  <c r="AP462" i="21"/>
  <c r="AQ462" i="21"/>
  <c r="AO464" i="21"/>
  <c r="AP464" i="21"/>
  <c r="AQ464" i="21"/>
  <c r="AO465" i="21"/>
  <c r="AP465" i="21"/>
  <c r="AQ465" i="21"/>
  <c r="AO467" i="21"/>
  <c r="AP467" i="21"/>
  <c r="AQ467" i="21"/>
  <c r="AO468" i="21"/>
  <c r="AP468" i="21"/>
  <c r="AQ468" i="21"/>
  <c r="AO470" i="21"/>
  <c r="AP470" i="21"/>
  <c r="AQ470" i="21"/>
  <c r="AO471" i="21"/>
  <c r="AP471" i="21"/>
  <c r="AQ471" i="21"/>
  <c r="AO473" i="21"/>
  <c r="AP473" i="21"/>
  <c r="AQ473" i="21"/>
  <c r="AO474" i="21"/>
  <c r="AP474" i="21"/>
  <c r="AQ474" i="21"/>
  <c r="AO476" i="21"/>
  <c r="AP476" i="21"/>
  <c r="AQ476" i="21"/>
  <c r="AO477" i="21"/>
  <c r="AP477" i="21"/>
  <c r="AQ477" i="21"/>
  <c r="AO479" i="21"/>
  <c r="AP479" i="21"/>
  <c r="AQ479" i="21"/>
  <c r="AO480" i="21"/>
  <c r="AP480" i="21"/>
  <c r="AQ480" i="21"/>
  <c r="AO483" i="21"/>
  <c r="AP483" i="21"/>
  <c r="AQ483" i="21"/>
  <c r="AO486" i="21"/>
  <c r="AP486" i="21"/>
  <c r="AQ486" i="21"/>
  <c r="AO489" i="21"/>
  <c r="AP489" i="21"/>
  <c r="AQ489" i="21"/>
  <c r="AO492" i="21"/>
  <c r="AP492" i="21"/>
  <c r="AQ492" i="21"/>
  <c r="AO495" i="21"/>
  <c r="AP495" i="21"/>
  <c r="AQ495" i="21"/>
  <c r="AO498" i="21"/>
  <c r="AP498" i="21"/>
  <c r="AQ498" i="21"/>
  <c r="AO501" i="21"/>
  <c r="AP501" i="21"/>
  <c r="AQ501" i="21"/>
  <c r="AO9" i="21"/>
  <c r="AP9" i="21"/>
  <c r="AQ9" i="21"/>
  <c r="AB5" i="21"/>
  <c r="AA5"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M114" i="21"/>
  <c r="AL114" i="21"/>
  <c r="AK114" i="21"/>
  <c r="AJ114" i="21"/>
  <c r="AI114" i="21"/>
  <c r="AH114" i="21"/>
  <c r="AG114" i="21"/>
  <c r="AF114" i="21"/>
  <c r="AE114" i="21"/>
  <c r="X114" i="21"/>
  <c r="W114" i="21"/>
  <c r="T114" i="21"/>
  <c r="Q114" i="21"/>
  <c r="P114"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M111" i="21"/>
  <c r="AL111" i="21"/>
  <c r="AK111" i="21"/>
  <c r="AJ111" i="21"/>
  <c r="AI111" i="21"/>
  <c r="AH111" i="21"/>
  <c r="AG111" i="21"/>
  <c r="AF111" i="21"/>
  <c r="AE111" i="21"/>
  <c r="X111" i="21"/>
  <c r="W111" i="21"/>
  <c r="T111" i="21"/>
  <c r="Q111" i="21"/>
  <c r="P111"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M108" i="21"/>
  <c r="AL108" i="21"/>
  <c r="AK108" i="21"/>
  <c r="AJ108" i="21"/>
  <c r="AI108" i="21"/>
  <c r="AH108" i="21"/>
  <c r="AG108" i="21"/>
  <c r="AF108" i="21"/>
  <c r="AE108" i="21"/>
  <c r="X108" i="21"/>
  <c r="W108" i="21"/>
  <c r="T108" i="21"/>
  <c r="Q108" i="21"/>
  <c r="P108"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M105" i="21"/>
  <c r="AL105" i="21"/>
  <c r="AK105" i="21"/>
  <c r="AJ105" i="21"/>
  <c r="AI105" i="21"/>
  <c r="AH105" i="21"/>
  <c r="AG105" i="21"/>
  <c r="AF105" i="21"/>
  <c r="AE105" i="21"/>
  <c r="X105" i="21"/>
  <c r="W105" i="21"/>
  <c r="T105" i="21"/>
  <c r="Q105" i="21"/>
  <c r="P105"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M102" i="21"/>
  <c r="AL102" i="21"/>
  <c r="AK102" i="21"/>
  <c r="AJ102" i="21"/>
  <c r="AI102" i="21"/>
  <c r="AH102" i="21"/>
  <c r="AG102" i="21"/>
  <c r="AF102" i="21"/>
  <c r="AE102" i="21"/>
  <c r="X102" i="21"/>
  <c r="W102" i="21"/>
  <c r="T102" i="21"/>
  <c r="Q102" i="21"/>
  <c r="P102" i="21"/>
  <c r="BM99" i="21"/>
  <c r="BL99" i="21"/>
  <c r="BK99" i="21"/>
  <c r="BJ99" i="21"/>
  <c r="BI99" i="21"/>
  <c r="BH99" i="21"/>
  <c r="BG99" i="21"/>
  <c r="BF99" i="21"/>
  <c r="BE99" i="21"/>
  <c r="BD99" i="21"/>
  <c r="BC99" i="21"/>
  <c r="BB99" i="21"/>
  <c r="BA99" i="21"/>
  <c r="AZ99" i="21"/>
  <c r="AY99" i="21"/>
  <c r="AX99" i="21"/>
  <c r="AW99" i="21"/>
  <c r="AV99" i="21"/>
  <c r="AU99" i="21"/>
  <c r="AT99" i="21"/>
  <c r="AS99" i="21"/>
  <c r="AM99" i="21"/>
  <c r="AL99" i="21"/>
  <c r="AK99" i="21"/>
  <c r="AJ99" i="21"/>
  <c r="AI99" i="21"/>
  <c r="AH99" i="21"/>
  <c r="AG99" i="21"/>
  <c r="AF99" i="21"/>
  <c r="AE99" i="21"/>
  <c r="X99" i="21"/>
  <c r="W99" i="21"/>
  <c r="T99" i="21"/>
  <c r="Q99" i="21"/>
  <c r="P99" i="21"/>
  <c r="BM96" i="21"/>
  <c r="BL96" i="21"/>
  <c r="BK96" i="21"/>
  <c r="BJ96" i="21"/>
  <c r="BI96" i="21"/>
  <c r="BH96" i="21"/>
  <c r="BG96" i="21"/>
  <c r="BF96" i="21"/>
  <c r="BE96" i="21"/>
  <c r="BD96" i="21"/>
  <c r="BC96" i="21"/>
  <c r="BB96" i="21"/>
  <c r="BA96" i="21"/>
  <c r="AZ96" i="21"/>
  <c r="AY96" i="21"/>
  <c r="AX96" i="21"/>
  <c r="AW96" i="21"/>
  <c r="AV96" i="21"/>
  <c r="AU96" i="21"/>
  <c r="AT96" i="21"/>
  <c r="AS96" i="21"/>
  <c r="AM96" i="21"/>
  <c r="AL96" i="21"/>
  <c r="AK96" i="21"/>
  <c r="AJ96" i="21"/>
  <c r="AI96" i="21"/>
  <c r="AH96" i="21"/>
  <c r="AG96" i="21"/>
  <c r="AF96" i="21"/>
  <c r="AE96" i="21"/>
  <c r="X96" i="21"/>
  <c r="W96" i="21"/>
  <c r="T96" i="21"/>
  <c r="Q96" i="21"/>
  <c r="P96" i="21"/>
  <c r="BM93" i="21"/>
  <c r="BL93" i="21"/>
  <c r="BK93" i="21"/>
  <c r="BJ93" i="21"/>
  <c r="BI93" i="21"/>
  <c r="BH93" i="21"/>
  <c r="BG93" i="21"/>
  <c r="BF93" i="21"/>
  <c r="BE93" i="21"/>
  <c r="BD93" i="21"/>
  <c r="BC93" i="21"/>
  <c r="BB93" i="21"/>
  <c r="BA93" i="21"/>
  <c r="AZ93" i="21"/>
  <c r="AY93" i="21"/>
  <c r="AX93" i="21"/>
  <c r="AW93" i="21"/>
  <c r="AV93" i="21"/>
  <c r="AU93" i="21"/>
  <c r="AT93" i="21"/>
  <c r="AS93" i="21"/>
  <c r="AM93" i="21"/>
  <c r="AL93" i="21"/>
  <c r="AK93" i="21"/>
  <c r="AJ93" i="21"/>
  <c r="AI93" i="21"/>
  <c r="AH93" i="21"/>
  <c r="AG93" i="21"/>
  <c r="AF93" i="21"/>
  <c r="AE93" i="21"/>
  <c r="X93" i="21"/>
  <c r="W93" i="21"/>
  <c r="T93" i="21"/>
  <c r="Q93" i="21"/>
  <c r="P93" i="21"/>
  <c r="BM90" i="21"/>
  <c r="BL90" i="21"/>
  <c r="BK90" i="21"/>
  <c r="BJ90" i="21"/>
  <c r="BI90" i="21"/>
  <c r="BH90" i="21"/>
  <c r="BG90" i="21"/>
  <c r="BF90" i="21"/>
  <c r="BE90" i="21"/>
  <c r="BD90" i="21"/>
  <c r="BC90" i="21"/>
  <c r="BB90" i="21"/>
  <c r="BA90" i="21"/>
  <c r="AZ90" i="21"/>
  <c r="AY90" i="21"/>
  <c r="AX90" i="21"/>
  <c r="AW90" i="21"/>
  <c r="AV90" i="21"/>
  <c r="AU90" i="21"/>
  <c r="AT90" i="21"/>
  <c r="AS90" i="21"/>
  <c r="AM90" i="21"/>
  <c r="AL90" i="21"/>
  <c r="AK90" i="21"/>
  <c r="AJ90" i="21"/>
  <c r="AI90" i="21"/>
  <c r="AH90" i="21"/>
  <c r="AG90" i="21"/>
  <c r="AF90" i="21"/>
  <c r="AE90" i="21"/>
  <c r="X90" i="21"/>
  <c r="W90" i="21"/>
  <c r="T90" i="21"/>
  <c r="Q90" i="21"/>
  <c r="P90" i="21"/>
  <c r="BM87" i="21"/>
  <c r="BL87" i="21"/>
  <c r="BK87" i="21"/>
  <c r="BJ87" i="21"/>
  <c r="BI87" i="21"/>
  <c r="BH87" i="21"/>
  <c r="BG87" i="21"/>
  <c r="BF87" i="21"/>
  <c r="BE87" i="21"/>
  <c r="BD87" i="21"/>
  <c r="BC87" i="21"/>
  <c r="BB87" i="21"/>
  <c r="BA87" i="21"/>
  <c r="AZ87" i="21"/>
  <c r="AY87" i="21"/>
  <c r="AX87" i="21"/>
  <c r="AW87" i="21"/>
  <c r="AV87" i="21"/>
  <c r="AU87" i="21"/>
  <c r="AT87" i="21"/>
  <c r="AS87" i="21"/>
  <c r="AM87" i="21"/>
  <c r="AL87" i="21"/>
  <c r="AK87" i="21"/>
  <c r="AJ87" i="21"/>
  <c r="AI87" i="21"/>
  <c r="AH87" i="21"/>
  <c r="AG87" i="21"/>
  <c r="AF87" i="21"/>
  <c r="AE87" i="21"/>
  <c r="X87" i="21"/>
  <c r="W87" i="21"/>
  <c r="T87" i="21"/>
  <c r="Q87" i="21"/>
  <c r="P87" i="21"/>
  <c r="BM84" i="21"/>
  <c r="BL84" i="21"/>
  <c r="BK84" i="21"/>
  <c r="BJ84" i="21"/>
  <c r="BI84" i="21"/>
  <c r="BH84" i="21"/>
  <c r="BG84" i="21"/>
  <c r="BF84" i="21"/>
  <c r="BE84" i="21"/>
  <c r="BD84" i="21"/>
  <c r="BC84" i="21"/>
  <c r="BB84" i="21"/>
  <c r="BA84" i="21"/>
  <c r="AZ84" i="21"/>
  <c r="AY84" i="21"/>
  <c r="AX84" i="21"/>
  <c r="AW84" i="21"/>
  <c r="AV84" i="21"/>
  <c r="AU84" i="21"/>
  <c r="AT84" i="21"/>
  <c r="AS84" i="21"/>
  <c r="AM84" i="21"/>
  <c r="AL84" i="21"/>
  <c r="AK84" i="21"/>
  <c r="AJ84" i="21"/>
  <c r="AI84" i="21"/>
  <c r="AH84" i="21"/>
  <c r="AG84" i="21"/>
  <c r="AF84" i="21"/>
  <c r="AE84" i="21"/>
  <c r="X84" i="21"/>
  <c r="W84" i="21"/>
  <c r="T84" i="21"/>
  <c r="Q84" i="21"/>
  <c r="P84" i="21"/>
  <c r="BM81" i="21"/>
  <c r="BL81" i="21"/>
  <c r="BK81" i="21"/>
  <c r="BJ81" i="21"/>
  <c r="BI81" i="21"/>
  <c r="BH81" i="21"/>
  <c r="BG81" i="21"/>
  <c r="BF81" i="21"/>
  <c r="BE81" i="21"/>
  <c r="BD81" i="21"/>
  <c r="BC81" i="21"/>
  <c r="BB81" i="21"/>
  <c r="BA81" i="21"/>
  <c r="AZ81" i="21"/>
  <c r="AY81" i="21"/>
  <c r="AX81" i="21"/>
  <c r="AW81" i="21"/>
  <c r="AV81" i="21"/>
  <c r="AU81" i="21"/>
  <c r="AT81" i="21"/>
  <c r="AS81" i="21"/>
  <c r="AM81" i="21"/>
  <c r="AL81" i="21"/>
  <c r="AK81" i="21"/>
  <c r="AJ81" i="21"/>
  <c r="AI81" i="21"/>
  <c r="AH81" i="21"/>
  <c r="AG81" i="21"/>
  <c r="AF81" i="21"/>
  <c r="AE81" i="21"/>
  <c r="X81" i="21"/>
  <c r="W81" i="21"/>
  <c r="T81" i="21"/>
  <c r="Q81" i="21"/>
  <c r="P81" i="21"/>
  <c r="BM78" i="21"/>
  <c r="BL78" i="21"/>
  <c r="BK78" i="21"/>
  <c r="BJ78" i="21"/>
  <c r="BI78" i="21"/>
  <c r="BH78" i="21"/>
  <c r="BG78" i="21"/>
  <c r="BF78" i="21"/>
  <c r="BE78" i="21"/>
  <c r="BD78" i="21"/>
  <c r="BC78" i="21"/>
  <c r="BB78" i="21"/>
  <c r="BA78" i="21"/>
  <c r="AZ78" i="21"/>
  <c r="AY78" i="21"/>
  <c r="AX78" i="21"/>
  <c r="AW78" i="21"/>
  <c r="AV78" i="21"/>
  <c r="AU78" i="21"/>
  <c r="AT78" i="21"/>
  <c r="AS78" i="21"/>
  <c r="AM78" i="21"/>
  <c r="AL78" i="21"/>
  <c r="AK78" i="21"/>
  <c r="AJ78" i="21"/>
  <c r="AI78" i="21"/>
  <c r="AH78" i="21"/>
  <c r="AG78" i="21"/>
  <c r="AF78" i="21"/>
  <c r="AE78" i="21"/>
  <c r="X78" i="21"/>
  <c r="W78" i="21"/>
  <c r="T78" i="21"/>
  <c r="Q78" i="21"/>
  <c r="P78" i="21"/>
  <c r="BM72" i="21"/>
  <c r="BL72" i="21"/>
  <c r="BK72" i="21"/>
  <c r="BJ72" i="21"/>
  <c r="BI72" i="21"/>
  <c r="BH72" i="21"/>
  <c r="BG72" i="21"/>
  <c r="BF72" i="21"/>
  <c r="BE72" i="21"/>
  <c r="BD72" i="21"/>
  <c r="BC72" i="21"/>
  <c r="BB72" i="21"/>
  <c r="BA72" i="21"/>
  <c r="AZ72" i="21"/>
  <c r="AY72" i="21"/>
  <c r="AX72" i="21"/>
  <c r="AW72" i="21"/>
  <c r="AV72" i="21"/>
  <c r="AU72" i="21"/>
  <c r="AT72" i="21"/>
  <c r="AS72" i="21"/>
  <c r="AM72" i="21"/>
  <c r="AL72" i="21"/>
  <c r="AK72" i="21"/>
  <c r="AJ72" i="21"/>
  <c r="AI72" i="21"/>
  <c r="AH72" i="21"/>
  <c r="AG72" i="21"/>
  <c r="AF72" i="21"/>
  <c r="AE72" i="21"/>
  <c r="X72" i="21"/>
  <c r="W72" i="21"/>
  <c r="T72" i="21"/>
  <c r="Q72" i="21"/>
  <c r="P72" i="21"/>
  <c r="BM75" i="21"/>
  <c r="BL75" i="21"/>
  <c r="BK75" i="21"/>
  <c r="BJ75" i="21"/>
  <c r="BI75" i="21"/>
  <c r="BH75" i="21"/>
  <c r="BG75" i="21"/>
  <c r="BF75" i="21"/>
  <c r="BE75" i="21"/>
  <c r="BD75" i="21"/>
  <c r="BC75" i="21"/>
  <c r="BB75" i="21"/>
  <c r="BA75" i="21"/>
  <c r="AZ75" i="21"/>
  <c r="AY75" i="21"/>
  <c r="AX75" i="21"/>
  <c r="AW75" i="21"/>
  <c r="AV75" i="21"/>
  <c r="AU75" i="21"/>
  <c r="AT75" i="21"/>
  <c r="AS75" i="21"/>
  <c r="AM75" i="21"/>
  <c r="AL75" i="21"/>
  <c r="AK75" i="21"/>
  <c r="AJ75" i="21"/>
  <c r="AI75" i="21"/>
  <c r="AH75" i="21"/>
  <c r="AG75" i="21"/>
  <c r="AF75" i="21"/>
  <c r="AE75" i="21"/>
  <c r="X75" i="21"/>
  <c r="W75" i="21"/>
  <c r="T75" i="21"/>
  <c r="Q75" i="21"/>
  <c r="P75" i="21"/>
  <c r="BM69" i="21"/>
  <c r="BL69" i="21"/>
  <c r="BK69" i="21"/>
  <c r="BJ69" i="21"/>
  <c r="BI69" i="21"/>
  <c r="BH69" i="21"/>
  <c r="BG69" i="21"/>
  <c r="BF69" i="21"/>
  <c r="BE69" i="21"/>
  <c r="BD69" i="21"/>
  <c r="BC69" i="21"/>
  <c r="BB69" i="21"/>
  <c r="BA69" i="21"/>
  <c r="AZ69" i="21"/>
  <c r="AY69" i="21"/>
  <c r="AX69" i="21"/>
  <c r="AW69" i="21"/>
  <c r="AV69" i="21"/>
  <c r="AU69" i="21"/>
  <c r="AT69" i="21"/>
  <c r="AS69" i="21"/>
  <c r="AM69" i="21"/>
  <c r="AL69" i="21"/>
  <c r="AK69" i="21"/>
  <c r="AJ69" i="21"/>
  <c r="AI69" i="21"/>
  <c r="AH69" i="21"/>
  <c r="AG69" i="21"/>
  <c r="AF69" i="21"/>
  <c r="AE69" i="21"/>
  <c r="X69" i="21"/>
  <c r="W69" i="21"/>
  <c r="T69" i="21"/>
  <c r="Q69" i="21"/>
  <c r="P69" i="21"/>
  <c r="BM66" i="21"/>
  <c r="BL66" i="21"/>
  <c r="BK66" i="21"/>
  <c r="BJ66" i="21"/>
  <c r="BI66" i="21"/>
  <c r="BH66" i="21"/>
  <c r="BG66" i="21"/>
  <c r="BF66" i="21"/>
  <c r="BE66" i="21"/>
  <c r="BD66" i="21"/>
  <c r="BC66" i="21"/>
  <c r="BB66" i="21"/>
  <c r="BA66" i="21"/>
  <c r="AZ66" i="21"/>
  <c r="AY66" i="21"/>
  <c r="AX66" i="21"/>
  <c r="AW66" i="21"/>
  <c r="AV66" i="21"/>
  <c r="AU66" i="21"/>
  <c r="AT66" i="21"/>
  <c r="AS66" i="21"/>
  <c r="AM66" i="21"/>
  <c r="AL66" i="21"/>
  <c r="AK66" i="21"/>
  <c r="AJ66" i="21"/>
  <c r="AI66" i="21"/>
  <c r="AH66" i="21"/>
  <c r="AG66" i="21"/>
  <c r="AF66" i="21"/>
  <c r="AE66" i="21"/>
  <c r="X66" i="21"/>
  <c r="W66" i="21"/>
  <c r="T66" i="21"/>
  <c r="Q66" i="21"/>
  <c r="P66" i="21"/>
  <c r="BM62" i="21"/>
  <c r="BL62" i="21"/>
  <c r="BK62" i="21"/>
  <c r="BJ62" i="21"/>
  <c r="BI62" i="21"/>
  <c r="BH62" i="21"/>
  <c r="BG62" i="21"/>
  <c r="BF62" i="21"/>
  <c r="BE62" i="21"/>
  <c r="BD62" i="21"/>
  <c r="BC62" i="21"/>
  <c r="BB62" i="21"/>
  <c r="BA62" i="21"/>
  <c r="AZ62" i="21"/>
  <c r="AY62" i="21"/>
  <c r="AX62" i="21"/>
  <c r="AW62" i="21"/>
  <c r="AV62" i="21"/>
  <c r="AU62" i="21"/>
  <c r="AT62" i="21"/>
  <c r="AS62" i="21"/>
  <c r="AM62" i="21"/>
  <c r="AL62" i="21"/>
  <c r="AK62" i="21"/>
  <c r="AJ62" i="21"/>
  <c r="AI62" i="21"/>
  <c r="AH62" i="21"/>
  <c r="AG62" i="21"/>
  <c r="AF62" i="21"/>
  <c r="AE62" i="21"/>
  <c r="X62" i="21"/>
  <c r="W62" i="21"/>
  <c r="T62" i="21"/>
  <c r="Q62" i="21"/>
  <c r="P62" i="21"/>
  <c r="BM59" i="21"/>
  <c r="BL59" i="21"/>
  <c r="BK59" i="21"/>
  <c r="BJ59" i="21"/>
  <c r="BI59" i="21"/>
  <c r="BH59" i="21"/>
  <c r="BG59" i="21"/>
  <c r="BF59" i="21"/>
  <c r="BE59" i="21"/>
  <c r="BD59" i="21"/>
  <c r="BC59" i="21"/>
  <c r="BB59" i="21"/>
  <c r="BA59" i="21"/>
  <c r="AZ59" i="21"/>
  <c r="AY59" i="21"/>
  <c r="AX59" i="21"/>
  <c r="AW59" i="21"/>
  <c r="AV59" i="21"/>
  <c r="AU59" i="21"/>
  <c r="AT59" i="21"/>
  <c r="AS59" i="21"/>
  <c r="AM59" i="21"/>
  <c r="AL59" i="21"/>
  <c r="AK59" i="21"/>
  <c r="AJ59" i="21"/>
  <c r="AI59" i="21"/>
  <c r="AH59" i="21"/>
  <c r="AG59" i="21"/>
  <c r="AF59" i="21"/>
  <c r="AE59" i="21"/>
  <c r="X59" i="21"/>
  <c r="W59" i="21"/>
  <c r="T59" i="21"/>
  <c r="Q59" i="21"/>
  <c r="P59" i="21"/>
  <c r="BM56" i="21"/>
  <c r="BL56" i="21"/>
  <c r="BK56" i="21"/>
  <c r="BJ56" i="21"/>
  <c r="BI56" i="21"/>
  <c r="BH56" i="21"/>
  <c r="BG56" i="21"/>
  <c r="BF56" i="21"/>
  <c r="BE56" i="21"/>
  <c r="BD56" i="21"/>
  <c r="BC56" i="21"/>
  <c r="BB56" i="21"/>
  <c r="BA56" i="21"/>
  <c r="AZ56" i="21"/>
  <c r="AY56" i="21"/>
  <c r="AX56" i="21"/>
  <c r="AW56" i="21"/>
  <c r="AV56" i="21"/>
  <c r="AU56" i="21"/>
  <c r="AT56" i="21"/>
  <c r="AS56" i="21"/>
  <c r="AM56" i="21"/>
  <c r="AL56" i="21"/>
  <c r="AK56" i="21"/>
  <c r="AJ56" i="21"/>
  <c r="AI56" i="21"/>
  <c r="AH56" i="21"/>
  <c r="AG56" i="21"/>
  <c r="AF56" i="21"/>
  <c r="AE56" i="21"/>
  <c r="X56" i="21"/>
  <c r="W56" i="21"/>
  <c r="T56" i="21"/>
  <c r="Q56" i="21"/>
  <c r="P56" i="21"/>
  <c r="BM53" i="21"/>
  <c r="BL53" i="21"/>
  <c r="BK53" i="21"/>
  <c r="BJ53" i="21"/>
  <c r="BI53" i="21"/>
  <c r="BH53" i="21"/>
  <c r="BG53" i="21"/>
  <c r="BF53" i="21"/>
  <c r="BE53" i="21"/>
  <c r="BD53" i="21"/>
  <c r="BC53" i="21"/>
  <c r="BB53" i="21"/>
  <c r="BA53" i="21"/>
  <c r="AZ53" i="21"/>
  <c r="AY53" i="21"/>
  <c r="AX53" i="21"/>
  <c r="AW53" i="21"/>
  <c r="AV53" i="21"/>
  <c r="AU53" i="21"/>
  <c r="AT53" i="21"/>
  <c r="AS53" i="21"/>
  <c r="AM53" i="21"/>
  <c r="AL53" i="21"/>
  <c r="AK53" i="21"/>
  <c r="AJ53" i="21"/>
  <c r="AI53" i="21"/>
  <c r="AH53" i="21"/>
  <c r="AG53" i="21"/>
  <c r="AF53" i="21"/>
  <c r="AE53" i="21"/>
  <c r="X53" i="21"/>
  <c r="W53" i="21"/>
  <c r="T53" i="21"/>
  <c r="Q53" i="21"/>
  <c r="P53" i="21"/>
  <c r="BM50" i="21"/>
  <c r="BL50" i="21"/>
  <c r="BK50" i="21"/>
  <c r="BJ50" i="21"/>
  <c r="BI50" i="21"/>
  <c r="BH50" i="21"/>
  <c r="BG50" i="21"/>
  <c r="BF50" i="21"/>
  <c r="BE50" i="21"/>
  <c r="BD50" i="21"/>
  <c r="BC50" i="21"/>
  <c r="BB50" i="21"/>
  <c r="BA50" i="21"/>
  <c r="AZ50" i="21"/>
  <c r="AY50" i="21"/>
  <c r="AX50" i="21"/>
  <c r="AW50" i="21"/>
  <c r="AV50" i="21"/>
  <c r="AU50" i="21"/>
  <c r="AT50" i="21"/>
  <c r="AS50" i="21"/>
  <c r="AM50" i="21"/>
  <c r="AL50" i="21"/>
  <c r="AK50" i="21"/>
  <c r="AJ50" i="21"/>
  <c r="AI50" i="21"/>
  <c r="AH50" i="21"/>
  <c r="AG50" i="21"/>
  <c r="AF50" i="21"/>
  <c r="AE50" i="21"/>
  <c r="X50" i="21"/>
  <c r="W50" i="21"/>
  <c r="T50" i="21"/>
  <c r="Q50" i="21"/>
  <c r="P50" i="21"/>
  <c r="BM47" i="21"/>
  <c r="BL47" i="21"/>
  <c r="BK47" i="21"/>
  <c r="BJ47" i="21"/>
  <c r="BI47" i="21"/>
  <c r="BH47" i="21"/>
  <c r="BG47" i="21"/>
  <c r="BF47" i="21"/>
  <c r="BE47" i="21"/>
  <c r="BD47" i="21"/>
  <c r="BC47" i="21"/>
  <c r="BB47" i="21"/>
  <c r="BA47" i="21"/>
  <c r="AZ47" i="21"/>
  <c r="AY47" i="21"/>
  <c r="AX47" i="21"/>
  <c r="AW47" i="21"/>
  <c r="AV47" i="21"/>
  <c r="AU47" i="21"/>
  <c r="AT47" i="21"/>
  <c r="AS47" i="21"/>
  <c r="AM47" i="21"/>
  <c r="AL47" i="21"/>
  <c r="AK47" i="21"/>
  <c r="AJ47" i="21"/>
  <c r="AI47" i="21"/>
  <c r="AH47" i="21"/>
  <c r="AG47" i="21"/>
  <c r="AF47" i="21"/>
  <c r="AE47" i="21"/>
  <c r="X47" i="21"/>
  <c r="W47" i="21"/>
  <c r="T47" i="21"/>
  <c r="Q47" i="21"/>
  <c r="P47" i="21"/>
  <c r="BM44" i="21"/>
  <c r="BL44" i="21"/>
  <c r="BK44" i="21"/>
  <c r="BJ44" i="21"/>
  <c r="BI44" i="21"/>
  <c r="BH44" i="21"/>
  <c r="BG44" i="21"/>
  <c r="BF44" i="21"/>
  <c r="BE44" i="21"/>
  <c r="BD44" i="21"/>
  <c r="BC44" i="21"/>
  <c r="BB44" i="21"/>
  <c r="BA44" i="21"/>
  <c r="AZ44" i="21"/>
  <c r="AY44" i="21"/>
  <c r="AX44" i="21"/>
  <c r="AW44" i="21"/>
  <c r="AV44" i="21"/>
  <c r="AU44" i="21"/>
  <c r="AT44" i="21"/>
  <c r="AS44" i="21"/>
  <c r="AM44" i="21"/>
  <c r="AL44" i="21"/>
  <c r="AK44" i="21"/>
  <c r="AJ44" i="21"/>
  <c r="AI44" i="21"/>
  <c r="AH44" i="21"/>
  <c r="AG44" i="21"/>
  <c r="AF44" i="21"/>
  <c r="AE44" i="21"/>
  <c r="X44" i="21"/>
  <c r="W44" i="21"/>
  <c r="T44" i="21"/>
  <c r="Q44" i="21"/>
  <c r="P44" i="21"/>
  <c r="BM41" i="21"/>
  <c r="BL41" i="21"/>
  <c r="BK41" i="21"/>
  <c r="BJ41" i="21"/>
  <c r="BI41" i="21"/>
  <c r="BH41" i="21"/>
  <c r="BG41" i="21"/>
  <c r="BF41" i="21"/>
  <c r="BE41" i="21"/>
  <c r="BD41" i="21"/>
  <c r="BC41" i="21"/>
  <c r="BB41" i="21"/>
  <c r="BA41" i="21"/>
  <c r="AZ41" i="21"/>
  <c r="AY41" i="21"/>
  <c r="AX41" i="21"/>
  <c r="AW41" i="21"/>
  <c r="AV41" i="21"/>
  <c r="AU41" i="21"/>
  <c r="AT41" i="21"/>
  <c r="AS41" i="21"/>
  <c r="AM41" i="21"/>
  <c r="AL41" i="21"/>
  <c r="AK41" i="21"/>
  <c r="AJ41" i="21"/>
  <c r="AI41" i="21"/>
  <c r="AH41" i="21"/>
  <c r="AG41" i="21"/>
  <c r="AF41" i="21"/>
  <c r="AE41" i="21"/>
  <c r="X41" i="21"/>
  <c r="W41" i="21"/>
  <c r="T41" i="21"/>
  <c r="Q41" i="21"/>
  <c r="P41" i="21"/>
  <c r="BM37" i="21"/>
  <c r="BL37" i="21"/>
  <c r="BK37" i="21"/>
  <c r="BJ37" i="21"/>
  <c r="BI37" i="21"/>
  <c r="BH37" i="21"/>
  <c r="BG37" i="21"/>
  <c r="BF37" i="21"/>
  <c r="BE37" i="21"/>
  <c r="BD37" i="21"/>
  <c r="BC37" i="21"/>
  <c r="BB37" i="21"/>
  <c r="BA37" i="21"/>
  <c r="AZ37" i="21"/>
  <c r="AY37" i="21"/>
  <c r="AX37" i="21"/>
  <c r="AW37" i="21"/>
  <c r="AV37" i="21"/>
  <c r="AU37" i="21"/>
  <c r="AT37" i="21"/>
  <c r="AS37" i="21"/>
  <c r="AM37" i="21"/>
  <c r="AL37" i="21"/>
  <c r="AK37" i="21"/>
  <c r="AJ37" i="21"/>
  <c r="AI37" i="21"/>
  <c r="AH37" i="21"/>
  <c r="AG37" i="21"/>
  <c r="AF37" i="21"/>
  <c r="AE37" i="21"/>
  <c r="X37" i="21"/>
  <c r="W37" i="21"/>
  <c r="T37" i="21"/>
  <c r="Q37" i="21"/>
  <c r="P37" i="21"/>
  <c r="BM34" i="21"/>
  <c r="BL34" i="21"/>
  <c r="BK34" i="21"/>
  <c r="BJ34" i="21"/>
  <c r="BI34" i="21"/>
  <c r="BH34" i="21"/>
  <c r="BG34" i="21"/>
  <c r="BF34" i="21"/>
  <c r="BE34" i="21"/>
  <c r="BD34" i="21"/>
  <c r="BC34" i="21"/>
  <c r="BB34" i="21"/>
  <c r="BA34" i="21"/>
  <c r="AZ34" i="21"/>
  <c r="AY34" i="21"/>
  <c r="AX34" i="21"/>
  <c r="AW34" i="21"/>
  <c r="AV34" i="21"/>
  <c r="AU34" i="21"/>
  <c r="AT34" i="21"/>
  <c r="AS34" i="21"/>
  <c r="AM34" i="21"/>
  <c r="AL34" i="21"/>
  <c r="AK34" i="21"/>
  <c r="AJ34" i="21"/>
  <c r="AI34" i="21"/>
  <c r="AH34" i="21"/>
  <c r="AG34" i="21"/>
  <c r="AF34" i="21"/>
  <c r="AE34" i="21"/>
  <c r="X34" i="21"/>
  <c r="W34" i="21"/>
  <c r="T34" i="21"/>
  <c r="Q34" i="21"/>
  <c r="P34" i="21"/>
  <c r="BM31" i="21"/>
  <c r="BL31" i="21"/>
  <c r="BK31" i="21"/>
  <c r="BJ31" i="21"/>
  <c r="BI31" i="21"/>
  <c r="BH31" i="21"/>
  <c r="BG31" i="21"/>
  <c r="BF31" i="21"/>
  <c r="BE31" i="21"/>
  <c r="BD31" i="21"/>
  <c r="BC31" i="21"/>
  <c r="BB31" i="21"/>
  <c r="BA31" i="21"/>
  <c r="AZ31" i="21"/>
  <c r="AY31" i="21"/>
  <c r="AX31" i="21"/>
  <c r="AW31" i="21"/>
  <c r="AV31" i="21"/>
  <c r="AU31" i="21"/>
  <c r="AT31" i="21"/>
  <c r="AS31" i="21"/>
  <c r="AM31" i="21"/>
  <c r="AL31" i="21"/>
  <c r="AK31" i="21"/>
  <c r="AJ31" i="21"/>
  <c r="AI31" i="21"/>
  <c r="AH31" i="21"/>
  <c r="AG31" i="21"/>
  <c r="AF31" i="21"/>
  <c r="AE31" i="21"/>
  <c r="X31" i="21"/>
  <c r="W31" i="21"/>
  <c r="T31" i="21"/>
  <c r="Q31" i="21"/>
  <c r="P31" i="21"/>
  <c r="BM29" i="21"/>
  <c r="BL29" i="21"/>
  <c r="BK29" i="21"/>
  <c r="BJ29" i="21"/>
  <c r="BI29" i="21"/>
  <c r="BH29" i="21"/>
  <c r="BG29" i="21"/>
  <c r="BF29" i="21"/>
  <c r="BE29" i="21"/>
  <c r="BD29" i="21"/>
  <c r="BC29" i="21"/>
  <c r="BB29" i="21"/>
  <c r="BA29" i="21"/>
  <c r="AZ29" i="21"/>
  <c r="AY29" i="21"/>
  <c r="AX29" i="21"/>
  <c r="AW29" i="21"/>
  <c r="AV29" i="21"/>
  <c r="AU29" i="21"/>
  <c r="AT29" i="21"/>
  <c r="AS29" i="21"/>
  <c r="AM29" i="21"/>
  <c r="AL29" i="21"/>
  <c r="AK29" i="21"/>
  <c r="AJ29" i="21"/>
  <c r="AI29" i="21"/>
  <c r="AH29" i="21"/>
  <c r="AG29" i="21"/>
  <c r="AF29" i="21"/>
  <c r="AE29" i="21"/>
  <c r="X29" i="21"/>
  <c r="W29" i="21"/>
  <c r="T29" i="21"/>
  <c r="Q29" i="21"/>
  <c r="P29" i="21"/>
  <c r="BM26" i="21"/>
  <c r="BL26" i="21"/>
  <c r="BK26" i="21"/>
  <c r="BJ26" i="21"/>
  <c r="BI26" i="21"/>
  <c r="BH26" i="21"/>
  <c r="BG26" i="21"/>
  <c r="BF26" i="21"/>
  <c r="BE26" i="21"/>
  <c r="BD26" i="21"/>
  <c r="BC26" i="21"/>
  <c r="BB26" i="21"/>
  <c r="BA26" i="21"/>
  <c r="AZ26" i="21"/>
  <c r="AY26" i="21"/>
  <c r="AX26" i="21"/>
  <c r="AW26" i="21"/>
  <c r="AV26" i="21"/>
  <c r="AU26" i="21"/>
  <c r="AT26" i="21"/>
  <c r="AS26" i="21"/>
  <c r="AM26" i="21"/>
  <c r="AL26" i="21"/>
  <c r="AK26" i="21"/>
  <c r="AJ26" i="21"/>
  <c r="AI26" i="21"/>
  <c r="AH26" i="21"/>
  <c r="AG26" i="21"/>
  <c r="AF26" i="21"/>
  <c r="AE26" i="21"/>
  <c r="X26" i="21"/>
  <c r="W26" i="21"/>
  <c r="T26" i="21"/>
  <c r="Q26" i="21"/>
  <c r="P26" i="21"/>
  <c r="BM23" i="21"/>
  <c r="BL23" i="21"/>
  <c r="BK23" i="21"/>
  <c r="BJ23" i="21"/>
  <c r="BI23" i="21"/>
  <c r="BH23" i="21"/>
  <c r="BG23" i="21"/>
  <c r="BF23" i="21"/>
  <c r="BE23" i="21"/>
  <c r="BD23" i="21"/>
  <c r="BC23" i="21"/>
  <c r="BB23" i="21"/>
  <c r="BA23" i="21"/>
  <c r="AZ23" i="21"/>
  <c r="AY23" i="21"/>
  <c r="AX23" i="21"/>
  <c r="AW23" i="21"/>
  <c r="AV23" i="21"/>
  <c r="AU23" i="21"/>
  <c r="AT23" i="21"/>
  <c r="AS23" i="21"/>
  <c r="AM23" i="21"/>
  <c r="AL23" i="21"/>
  <c r="AK23" i="21"/>
  <c r="AJ23" i="21"/>
  <c r="AI23" i="21"/>
  <c r="AH23" i="21"/>
  <c r="AG23" i="21"/>
  <c r="AF23" i="21"/>
  <c r="AE23" i="21"/>
  <c r="X23" i="21"/>
  <c r="W23" i="21"/>
  <c r="T23" i="21"/>
  <c r="Q23" i="21"/>
  <c r="P23" i="21"/>
  <c r="BM20" i="21"/>
  <c r="BL20" i="21"/>
  <c r="BK20" i="21"/>
  <c r="BJ20" i="21"/>
  <c r="BI20" i="21"/>
  <c r="BH20" i="21"/>
  <c r="BG20" i="21"/>
  <c r="BF20" i="21"/>
  <c r="BE20" i="21"/>
  <c r="BD20" i="21"/>
  <c r="BC20" i="21"/>
  <c r="BB20" i="21"/>
  <c r="BA20" i="21"/>
  <c r="AZ20" i="21"/>
  <c r="AY20" i="21"/>
  <c r="AX20" i="21"/>
  <c r="AW20" i="21"/>
  <c r="AV20" i="21"/>
  <c r="AU20" i="21"/>
  <c r="AT20" i="21"/>
  <c r="AS20" i="21"/>
  <c r="AM20" i="21"/>
  <c r="AL20" i="21"/>
  <c r="AK20" i="21"/>
  <c r="AJ20" i="21"/>
  <c r="AI20" i="21"/>
  <c r="AH20" i="21"/>
  <c r="AG20" i="21"/>
  <c r="AF20" i="21"/>
  <c r="AE20" i="21"/>
  <c r="X20" i="21"/>
  <c r="W20" i="21"/>
  <c r="T20" i="21"/>
  <c r="Q20" i="21"/>
  <c r="P20" i="21"/>
  <c r="BM17" i="21"/>
  <c r="BL17" i="21"/>
  <c r="BK17" i="21"/>
  <c r="BJ17" i="21"/>
  <c r="BI17" i="21"/>
  <c r="BH17" i="21"/>
  <c r="BG17" i="21"/>
  <c r="BF17" i="21"/>
  <c r="BE17" i="21"/>
  <c r="BD17" i="21"/>
  <c r="BC17" i="21"/>
  <c r="BB17" i="21"/>
  <c r="BA17" i="21"/>
  <c r="AZ17" i="21"/>
  <c r="AY17" i="21"/>
  <c r="AX17" i="21"/>
  <c r="AW17" i="21"/>
  <c r="AV17" i="21"/>
  <c r="AU17" i="21"/>
  <c r="AT17" i="21"/>
  <c r="AS17" i="21"/>
  <c r="AM17" i="21"/>
  <c r="AL17" i="21"/>
  <c r="AK17" i="21"/>
  <c r="AJ17" i="21"/>
  <c r="AI17" i="21"/>
  <c r="AH17" i="21"/>
  <c r="AG17" i="21"/>
  <c r="AF17" i="21"/>
  <c r="AE17" i="21"/>
  <c r="X17" i="21"/>
  <c r="W17" i="21"/>
  <c r="T17" i="21"/>
  <c r="Q17" i="21"/>
  <c r="P17" i="21"/>
  <c r="BM14" i="21"/>
  <c r="BL14" i="21"/>
  <c r="BK14" i="21"/>
  <c r="BJ14" i="21"/>
  <c r="BI14" i="21"/>
  <c r="BH14" i="21"/>
  <c r="BG14" i="21"/>
  <c r="BF14" i="21"/>
  <c r="BE14" i="21"/>
  <c r="BD14" i="21"/>
  <c r="BC14" i="21"/>
  <c r="BB14" i="21"/>
  <c r="BA14" i="21"/>
  <c r="AZ14" i="21"/>
  <c r="AY14" i="21"/>
  <c r="AX14" i="21"/>
  <c r="AW14" i="21"/>
  <c r="AV14" i="21"/>
  <c r="AU14" i="21"/>
  <c r="AT14" i="21"/>
  <c r="AS14" i="21"/>
  <c r="AM14" i="21"/>
  <c r="AL14" i="21"/>
  <c r="AK14" i="21"/>
  <c r="AJ14" i="21"/>
  <c r="AI14" i="21"/>
  <c r="AH14" i="21"/>
  <c r="AG14" i="21"/>
  <c r="AF14" i="21"/>
  <c r="AE14" i="21"/>
  <c r="X14" i="21"/>
  <c r="W14" i="21"/>
  <c r="T14" i="21"/>
  <c r="Q14" i="21"/>
  <c r="P14" i="21"/>
  <c r="BM11" i="21"/>
  <c r="BL11" i="21"/>
  <c r="BK11" i="21"/>
  <c r="BJ11" i="21"/>
  <c r="BI11" i="21"/>
  <c r="BH11" i="21"/>
  <c r="BG11" i="21"/>
  <c r="BF11" i="21"/>
  <c r="BE11" i="21"/>
  <c r="BD11" i="21"/>
  <c r="BC11" i="21"/>
  <c r="BB11" i="21"/>
  <c r="BA11" i="21"/>
  <c r="AZ11" i="21"/>
  <c r="AY11" i="21"/>
  <c r="AX11" i="21"/>
  <c r="AW11" i="21"/>
  <c r="AV11" i="21"/>
  <c r="AU11" i="21"/>
  <c r="AT11" i="21"/>
  <c r="AS11" i="21"/>
  <c r="AM11" i="21"/>
  <c r="AL11" i="21"/>
  <c r="AK11" i="21"/>
  <c r="AJ11" i="21"/>
  <c r="AI11" i="21"/>
  <c r="AH11" i="21"/>
  <c r="AG11" i="21"/>
  <c r="AF11" i="21"/>
  <c r="AE11" i="21"/>
  <c r="X11" i="21"/>
  <c r="W11" i="21"/>
  <c r="T11" i="21"/>
  <c r="Q11" i="21"/>
  <c r="P11" i="21"/>
  <c r="BM501" i="21"/>
  <c r="BL501" i="21"/>
  <c r="BK501" i="21"/>
  <c r="BJ501" i="21"/>
  <c r="BI501" i="21"/>
  <c r="BH501" i="21"/>
  <c r="BG501" i="21"/>
  <c r="BF501" i="21"/>
  <c r="BE501" i="21"/>
  <c r="BD501" i="21"/>
  <c r="BC501" i="21"/>
  <c r="BB501" i="21"/>
  <c r="BA501" i="21"/>
  <c r="AZ501" i="21"/>
  <c r="AY501" i="21"/>
  <c r="AX501" i="21"/>
  <c r="AW501" i="21"/>
  <c r="AV501" i="21"/>
  <c r="AU501" i="21"/>
  <c r="AT501" i="21"/>
  <c r="AS501" i="21"/>
  <c r="AM501" i="21"/>
  <c r="AL501" i="21"/>
  <c r="AK501" i="21"/>
  <c r="AJ501" i="21"/>
  <c r="AI501" i="21"/>
  <c r="AH501" i="21"/>
  <c r="AG501" i="21"/>
  <c r="AF501" i="21"/>
  <c r="AE501" i="21"/>
  <c r="X501" i="21"/>
  <c r="W501" i="21"/>
  <c r="T501" i="21"/>
  <c r="Q501" i="21"/>
  <c r="P501" i="21"/>
  <c r="BM498" i="21"/>
  <c r="BL498" i="21"/>
  <c r="BK498" i="21"/>
  <c r="BJ498" i="21"/>
  <c r="BI498" i="21"/>
  <c r="BH498" i="21"/>
  <c r="BG498" i="21"/>
  <c r="BF498" i="21"/>
  <c r="BE498" i="21"/>
  <c r="BD498" i="21"/>
  <c r="BC498" i="21"/>
  <c r="BB498" i="21"/>
  <c r="BA498" i="21"/>
  <c r="AZ498" i="21"/>
  <c r="AY498" i="21"/>
  <c r="AX498" i="21"/>
  <c r="AW498" i="21"/>
  <c r="AV498" i="21"/>
  <c r="AU498" i="21"/>
  <c r="AT498" i="21"/>
  <c r="AS498" i="21"/>
  <c r="AM498" i="21"/>
  <c r="AL498" i="21"/>
  <c r="AK498" i="21"/>
  <c r="AJ498" i="21"/>
  <c r="AI498" i="21"/>
  <c r="AH498" i="21"/>
  <c r="AG498" i="21"/>
  <c r="AF498" i="21"/>
  <c r="AE498" i="21"/>
  <c r="X498" i="21"/>
  <c r="W498" i="21"/>
  <c r="T498" i="21"/>
  <c r="Q498" i="21"/>
  <c r="P498" i="21"/>
  <c r="BM495" i="21"/>
  <c r="BL495" i="21"/>
  <c r="BK495" i="21"/>
  <c r="BJ495" i="21"/>
  <c r="BI495" i="21"/>
  <c r="BH495" i="21"/>
  <c r="BG495" i="21"/>
  <c r="BF495" i="21"/>
  <c r="BE495" i="21"/>
  <c r="BD495" i="21"/>
  <c r="BC495" i="21"/>
  <c r="BB495" i="21"/>
  <c r="BA495" i="21"/>
  <c r="AZ495" i="21"/>
  <c r="AY495" i="21"/>
  <c r="AX495" i="21"/>
  <c r="AW495" i="21"/>
  <c r="AV495" i="21"/>
  <c r="AU495" i="21"/>
  <c r="AT495" i="21"/>
  <c r="AS495" i="21"/>
  <c r="AM495" i="21"/>
  <c r="AL495" i="21"/>
  <c r="AK495" i="21"/>
  <c r="AJ495" i="21"/>
  <c r="AI495" i="21"/>
  <c r="AH495" i="21"/>
  <c r="AG495" i="21"/>
  <c r="AF495" i="21"/>
  <c r="AE495" i="21"/>
  <c r="X495" i="21"/>
  <c r="W495" i="21"/>
  <c r="T495" i="21"/>
  <c r="Q495" i="21"/>
  <c r="P495" i="21"/>
  <c r="BM492" i="21"/>
  <c r="BL492" i="21"/>
  <c r="BK492" i="21"/>
  <c r="BJ492" i="21"/>
  <c r="BI492" i="21"/>
  <c r="BH492" i="21"/>
  <c r="BG492" i="21"/>
  <c r="BF492" i="21"/>
  <c r="BE492" i="21"/>
  <c r="BD492" i="21"/>
  <c r="BC492" i="21"/>
  <c r="BB492" i="21"/>
  <c r="BA492" i="21"/>
  <c r="AZ492" i="21"/>
  <c r="AY492" i="21"/>
  <c r="AX492" i="21"/>
  <c r="AW492" i="21"/>
  <c r="AV492" i="21"/>
  <c r="AU492" i="21"/>
  <c r="AT492" i="21"/>
  <c r="AS492" i="21"/>
  <c r="AM492" i="21"/>
  <c r="AL492" i="21"/>
  <c r="AK492" i="21"/>
  <c r="AJ492" i="21"/>
  <c r="AI492" i="21"/>
  <c r="AH492" i="21"/>
  <c r="AG492" i="21"/>
  <c r="AF492" i="21"/>
  <c r="AE492" i="21"/>
  <c r="X492" i="21"/>
  <c r="W492" i="21"/>
  <c r="T492" i="21"/>
  <c r="Q492" i="21"/>
  <c r="P492" i="21"/>
  <c r="BM489" i="21"/>
  <c r="BL489" i="21"/>
  <c r="BK489" i="21"/>
  <c r="BJ489" i="21"/>
  <c r="BI489" i="21"/>
  <c r="BH489" i="21"/>
  <c r="BG489" i="21"/>
  <c r="BF489" i="21"/>
  <c r="BE489" i="21"/>
  <c r="BD489" i="21"/>
  <c r="BC489" i="21"/>
  <c r="BB489" i="21"/>
  <c r="BA489" i="21"/>
  <c r="AZ489" i="21"/>
  <c r="AY489" i="21"/>
  <c r="AX489" i="21"/>
  <c r="AW489" i="21"/>
  <c r="AV489" i="21"/>
  <c r="AU489" i="21"/>
  <c r="AT489" i="21"/>
  <c r="AS489" i="21"/>
  <c r="AM489" i="21"/>
  <c r="AL489" i="21"/>
  <c r="AK489" i="21"/>
  <c r="AJ489" i="21"/>
  <c r="AI489" i="21"/>
  <c r="AH489" i="21"/>
  <c r="AG489" i="21"/>
  <c r="AF489" i="21"/>
  <c r="AE489" i="21"/>
  <c r="X489" i="21"/>
  <c r="W489" i="21"/>
  <c r="T489" i="21"/>
  <c r="Q489" i="21"/>
  <c r="P489" i="21"/>
  <c r="BM486" i="21"/>
  <c r="BL486" i="21"/>
  <c r="BK486" i="21"/>
  <c r="BJ486" i="21"/>
  <c r="BI486" i="21"/>
  <c r="BH486" i="21"/>
  <c r="BG486" i="21"/>
  <c r="BF486" i="21"/>
  <c r="BE486" i="21"/>
  <c r="BD486" i="21"/>
  <c r="BC486" i="21"/>
  <c r="BB486" i="21"/>
  <c r="BA486" i="21"/>
  <c r="AZ486" i="21"/>
  <c r="AY486" i="21"/>
  <c r="AX486" i="21"/>
  <c r="AW486" i="21"/>
  <c r="AV486" i="21"/>
  <c r="AU486" i="21"/>
  <c r="AT486" i="21"/>
  <c r="AS486" i="21"/>
  <c r="AM486" i="21"/>
  <c r="AL486" i="21"/>
  <c r="AK486" i="21"/>
  <c r="AJ486" i="21"/>
  <c r="AI486" i="21"/>
  <c r="AH486" i="21"/>
  <c r="AG486" i="21"/>
  <c r="AF486" i="21"/>
  <c r="AE486" i="21"/>
  <c r="X486" i="21"/>
  <c r="W486" i="21"/>
  <c r="T486" i="21"/>
  <c r="Q486" i="21"/>
  <c r="P486" i="21"/>
  <c r="BM483" i="21"/>
  <c r="BL483" i="21"/>
  <c r="BK483" i="21"/>
  <c r="BJ483" i="21"/>
  <c r="BI483" i="21"/>
  <c r="BH483" i="21"/>
  <c r="BG483" i="21"/>
  <c r="BF483" i="21"/>
  <c r="BE483" i="21"/>
  <c r="BD483" i="21"/>
  <c r="BC483" i="21"/>
  <c r="BB483" i="21"/>
  <c r="BA483" i="21"/>
  <c r="AZ483" i="21"/>
  <c r="AY483" i="21"/>
  <c r="AX483" i="21"/>
  <c r="AW483" i="21"/>
  <c r="AV483" i="21"/>
  <c r="AU483" i="21"/>
  <c r="AT483" i="21"/>
  <c r="AS483" i="21"/>
  <c r="AM483" i="21"/>
  <c r="AL483" i="21"/>
  <c r="AK483" i="21"/>
  <c r="AJ483" i="21"/>
  <c r="AI483" i="21"/>
  <c r="AH483" i="21"/>
  <c r="AG483" i="21"/>
  <c r="AF483" i="21"/>
  <c r="AE483" i="21"/>
  <c r="X483" i="21"/>
  <c r="W483" i="21"/>
  <c r="T483" i="21"/>
  <c r="Q483" i="21"/>
  <c r="P483" i="21"/>
  <c r="BM480" i="21"/>
  <c r="BL480" i="21"/>
  <c r="BK480" i="21"/>
  <c r="BJ480" i="21"/>
  <c r="BI480" i="21"/>
  <c r="BH480" i="21"/>
  <c r="BG480" i="21"/>
  <c r="BF480" i="21"/>
  <c r="BE480" i="21"/>
  <c r="BD480" i="21"/>
  <c r="BC480" i="21"/>
  <c r="BB480" i="21"/>
  <c r="BA480" i="21"/>
  <c r="AZ480" i="21"/>
  <c r="AY480" i="21"/>
  <c r="AX480" i="21"/>
  <c r="AW480" i="21"/>
  <c r="AV480" i="21"/>
  <c r="AU480" i="21"/>
  <c r="AT480" i="21"/>
  <c r="AS480" i="21"/>
  <c r="AM480" i="21"/>
  <c r="AL480" i="21"/>
  <c r="AK480" i="21"/>
  <c r="AJ480" i="21"/>
  <c r="AI480" i="21"/>
  <c r="AH480" i="21"/>
  <c r="AG480" i="21"/>
  <c r="AF480" i="21"/>
  <c r="AE480" i="21"/>
  <c r="BM479" i="21"/>
  <c r="BL479" i="21"/>
  <c r="BK479" i="21"/>
  <c r="BJ479" i="21"/>
  <c r="BI479" i="21"/>
  <c r="BH479" i="21"/>
  <c r="BG479" i="21"/>
  <c r="BF479" i="21"/>
  <c r="BE479" i="21"/>
  <c r="BD479" i="21"/>
  <c r="BC479" i="21"/>
  <c r="BB479" i="21"/>
  <c r="BA479" i="21"/>
  <c r="AZ479" i="21"/>
  <c r="AY479" i="21"/>
  <c r="AX479" i="21"/>
  <c r="AW479" i="21"/>
  <c r="AV479" i="21"/>
  <c r="AU479" i="21"/>
  <c r="AT479" i="21"/>
  <c r="AS479" i="21"/>
  <c r="AM479" i="21"/>
  <c r="AL479" i="21"/>
  <c r="AK479" i="21"/>
  <c r="AJ479" i="21"/>
  <c r="AI479" i="21"/>
  <c r="AH479" i="21"/>
  <c r="AG479" i="21"/>
  <c r="AF479" i="21"/>
  <c r="AE479" i="21"/>
  <c r="X479" i="21"/>
  <c r="W479" i="21"/>
  <c r="T479" i="21"/>
  <c r="Q479" i="21"/>
  <c r="P479" i="21"/>
  <c r="BM477" i="21"/>
  <c r="BL477" i="21"/>
  <c r="BK477" i="21"/>
  <c r="BJ477" i="21"/>
  <c r="BI477" i="21"/>
  <c r="BH477" i="21"/>
  <c r="BG477" i="21"/>
  <c r="BF477" i="21"/>
  <c r="BE477" i="21"/>
  <c r="BD477" i="21"/>
  <c r="BC477" i="21"/>
  <c r="BB477" i="21"/>
  <c r="BA477" i="21"/>
  <c r="AZ477" i="21"/>
  <c r="AY477" i="21"/>
  <c r="AX477" i="21"/>
  <c r="AW477" i="21"/>
  <c r="AV477" i="21"/>
  <c r="AU477" i="21"/>
  <c r="AT477" i="21"/>
  <c r="AS477" i="21"/>
  <c r="AM477" i="21"/>
  <c r="AL477" i="21"/>
  <c r="AK477" i="21"/>
  <c r="AJ477" i="21"/>
  <c r="AI477" i="21"/>
  <c r="AH477" i="21"/>
  <c r="AG477" i="21"/>
  <c r="AF477" i="21"/>
  <c r="AE477" i="21"/>
  <c r="Y477" i="21"/>
  <c r="W477" i="21"/>
  <c r="T477" i="21"/>
  <c r="Q477" i="21"/>
  <c r="P477" i="21"/>
  <c r="BM476" i="21"/>
  <c r="BL476" i="21"/>
  <c r="BK476" i="21"/>
  <c r="BJ476" i="21"/>
  <c r="BI476" i="21"/>
  <c r="BH476" i="21"/>
  <c r="BG476" i="21"/>
  <c r="BF476" i="21"/>
  <c r="BE476" i="21"/>
  <c r="BD476" i="21"/>
  <c r="BC476" i="21"/>
  <c r="BB476" i="21"/>
  <c r="BA476" i="21"/>
  <c r="AZ476" i="21"/>
  <c r="AY476" i="21"/>
  <c r="AX476" i="21"/>
  <c r="AW476" i="21"/>
  <c r="AV476" i="21"/>
  <c r="AU476" i="21"/>
  <c r="AT476" i="21"/>
  <c r="AS476" i="21"/>
  <c r="AM476" i="21"/>
  <c r="AL476" i="21"/>
  <c r="AK476" i="21"/>
  <c r="AJ476" i="21"/>
  <c r="AI476" i="21"/>
  <c r="AH476" i="21"/>
  <c r="AG476" i="21"/>
  <c r="AF476" i="21"/>
  <c r="AE476" i="21"/>
  <c r="X476" i="21"/>
  <c r="W476" i="21"/>
  <c r="T476" i="21"/>
  <c r="Q476" i="21"/>
  <c r="P476" i="21"/>
  <c r="BM474" i="21"/>
  <c r="BL474" i="21"/>
  <c r="BK474" i="21"/>
  <c r="BJ474" i="21"/>
  <c r="BI474" i="21"/>
  <c r="BH474" i="21"/>
  <c r="BG474" i="21"/>
  <c r="BF474" i="21"/>
  <c r="BE474" i="21"/>
  <c r="BD474" i="21"/>
  <c r="BC474" i="21"/>
  <c r="BB474" i="21"/>
  <c r="BA474" i="21"/>
  <c r="AZ474" i="21"/>
  <c r="AY474" i="21"/>
  <c r="AX474" i="21"/>
  <c r="AW474" i="21"/>
  <c r="AV474" i="21"/>
  <c r="AU474" i="21"/>
  <c r="AT474" i="21"/>
  <c r="AS474" i="21"/>
  <c r="AM474" i="21"/>
  <c r="AL474" i="21"/>
  <c r="AK474" i="21"/>
  <c r="AJ474" i="21"/>
  <c r="AI474" i="21"/>
  <c r="AH474" i="21"/>
  <c r="AG474" i="21"/>
  <c r="AF474" i="21"/>
  <c r="AE474" i="21"/>
  <c r="Y474" i="21"/>
  <c r="W474" i="21"/>
  <c r="T474" i="21"/>
  <c r="Q474" i="21"/>
  <c r="P474" i="21"/>
  <c r="BM473" i="21"/>
  <c r="BL473" i="21"/>
  <c r="BK473" i="21"/>
  <c r="BJ473" i="21"/>
  <c r="BI473" i="21"/>
  <c r="BH473" i="21"/>
  <c r="BG473" i="21"/>
  <c r="BF473" i="21"/>
  <c r="BE473" i="21"/>
  <c r="BD473" i="21"/>
  <c r="BC473" i="21"/>
  <c r="BB473" i="21"/>
  <c r="BA473" i="21"/>
  <c r="AZ473" i="21"/>
  <c r="AY473" i="21"/>
  <c r="AX473" i="21"/>
  <c r="AW473" i="21"/>
  <c r="AV473" i="21"/>
  <c r="AU473" i="21"/>
  <c r="AT473" i="21"/>
  <c r="AS473" i="21"/>
  <c r="AM473" i="21"/>
  <c r="AL473" i="21"/>
  <c r="AK473" i="21"/>
  <c r="AJ473" i="21"/>
  <c r="AI473" i="21"/>
  <c r="AH473" i="21"/>
  <c r="AG473" i="21"/>
  <c r="AF473" i="21"/>
  <c r="AE473" i="21"/>
  <c r="X473" i="21"/>
  <c r="W473" i="21"/>
  <c r="T473" i="21"/>
  <c r="Q473" i="21"/>
  <c r="P473" i="21"/>
  <c r="BM471" i="21"/>
  <c r="BL471" i="21"/>
  <c r="BK471" i="21"/>
  <c r="BJ471" i="21"/>
  <c r="BI471" i="21"/>
  <c r="BH471" i="21"/>
  <c r="BG471" i="21"/>
  <c r="BF471" i="21"/>
  <c r="BE471" i="21"/>
  <c r="BD471" i="21"/>
  <c r="BC471" i="21"/>
  <c r="BB471" i="21"/>
  <c r="BA471" i="21"/>
  <c r="AZ471" i="21"/>
  <c r="AY471" i="21"/>
  <c r="AX471" i="21"/>
  <c r="AW471" i="21"/>
  <c r="AV471" i="21"/>
  <c r="AU471" i="21"/>
  <c r="AT471" i="21"/>
  <c r="AS471" i="21"/>
  <c r="AM471" i="21"/>
  <c r="AL471" i="21"/>
  <c r="AK471" i="21"/>
  <c r="AJ471" i="21"/>
  <c r="AI471" i="21"/>
  <c r="AH471" i="21"/>
  <c r="AG471" i="21"/>
  <c r="AF471" i="21"/>
  <c r="AE471" i="21"/>
  <c r="Y471" i="21"/>
  <c r="W471" i="21"/>
  <c r="T471" i="21"/>
  <c r="Q471" i="21"/>
  <c r="P471" i="21"/>
  <c r="BM470" i="21"/>
  <c r="BL470" i="21"/>
  <c r="BK470" i="21"/>
  <c r="BJ470" i="21"/>
  <c r="BI470" i="21"/>
  <c r="BH470" i="21"/>
  <c r="BG470" i="21"/>
  <c r="BF470" i="21"/>
  <c r="BE470" i="21"/>
  <c r="BD470" i="21"/>
  <c r="BC470" i="21"/>
  <c r="BB470" i="21"/>
  <c r="BA470" i="21"/>
  <c r="AZ470" i="21"/>
  <c r="AY470" i="21"/>
  <c r="AX470" i="21"/>
  <c r="AW470" i="21"/>
  <c r="AV470" i="21"/>
  <c r="AU470" i="21"/>
  <c r="AT470" i="21"/>
  <c r="AS470" i="21"/>
  <c r="AM470" i="21"/>
  <c r="AL470" i="21"/>
  <c r="AK470" i="21"/>
  <c r="AJ470" i="21"/>
  <c r="AI470" i="21"/>
  <c r="AH470" i="21"/>
  <c r="AG470" i="21"/>
  <c r="AF470" i="21"/>
  <c r="AE470" i="21"/>
  <c r="X470" i="21"/>
  <c r="W470" i="21"/>
  <c r="T470" i="21"/>
  <c r="Q470" i="21"/>
  <c r="P470" i="21"/>
  <c r="BM468" i="21"/>
  <c r="BL468" i="21"/>
  <c r="BK468" i="21"/>
  <c r="BJ468" i="21"/>
  <c r="BI468" i="21"/>
  <c r="BH468" i="21"/>
  <c r="BG468" i="21"/>
  <c r="BF468" i="21"/>
  <c r="BE468" i="21"/>
  <c r="BD468" i="21"/>
  <c r="BC468" i="21"/>
  <c r="BB468" i="21"/>
  <c r="BA468" i="21"/>
  <c r="AZ468" i="21"/>
  <c r="AY468" i="21"/>
  <c r="AX468" i="21"/>
  <c r="AW468" i="21"/>
  <c r="AV468" i="21"/>
  <c r="AU468" i="21"/>
  <c r="AT468" i="21"/>
  <c r="AS468" i="21"/>
  <c r="AM468" i="21"/>
  <c r="AL468" i="21"/>
  <c r="AK468" i="21"/>
  <c r="AJ468" i="21"/>
  <c r="AI468" i="21"/>
  <c r="AH468" i="21"/>
  <c r="AG468" i="21"/>
  <c r="AF468" i="21"/>
  <c r="AE468" i="21"/>
  <c r="Y468" i="21"/>
  <c r="W468" i="21"/>
  <c r="T468" i="21"/>
  <c r="Q468" i="21"/>
  <c r="P468" i="21"/>
  <c r="BM467" i="21"/>
  <c r="BL467" i="21"/>
  <c r="BK467" i="21"/>
  <c r="BJ467" i="21"/>
  <c r="BI467" i="21"/>
  <c r="BH467" i="21"/>
  <c r="BG467" i="21"/>
  <c r="BF467" i="21"/>
  <c r="BE467" i="21"/>
  <c r="BD467" i="21"/>
  <c r="BC467" i="21"/>
  <c r="BB467" i="21"/>
  <c r="BA467" i="21"/>
  <c r="AZ467" i="21"/>
  <c r="AY467" i="21"/>
  <c r="AX467" i="21"/>
  <c r="AW467" i="21"/>
  <c r="AV467" i="21"/>
  <c r="AU467" i="21"/>
  <c r="AT467" i="21"/>
  <c r="AS467" i="21"/>
  <c r="AM467" i="21"/>
  <c r="AL467" i="21"/>
  <c r="AK467" i="21"/>
  <c r="AJ467" i="21"/>
  <c r="AI467" i="21"/>
  <c r="AH467" i="21"/>
  <c r="AG467" i="21"/>
  <c r="AF467" i="21"/>
  <c r="AE467" i="21"/>
  <c r="X467" i="21"/>
  <c r="W467" i="21"/>
  <c r="T467" i="21"/>
  <c r="Q467" i="21"/>
  <c r="P467" i="21"/>
  <c r="BM465" i="21"/>
  <c r="BL465" i="21"/>
  <c r="BK465" i="21"/>
  <c r="BJ465" i="21"/>
  <c r="BI465" i="21"/>
  <c r="BH465" i="21"/>
  <c r="BG465" i="21"/>
  <c r="BF465" i="21"/>
  <c r="BE465" i="21"/>
  <c r="BD465" i="21"/>
  <c r="BC465" i="21"/>
  <c r="BB465" i="21"/>
  <c r="BA465" i="21"/>
  <c r="AZ465" i="21"/>
  <c r="AY465" i="21"/>
  <c r="AX465" i="21"/>
  <c r="AW465" i="21"/>
  <c r="AV465" i="21"/>
  <c r="AU465" i="21"/>
  <c r="AT465" i="21"/>
  <c r="AS465" i="21"/>
  <c r="AM465" i="21"/>
  <c r="AL465" i="21"/>
  <c r="AK465" i="21"/>
  <c r="AJ465" i="21"/>
  <c r="AI465" i="21"/>
  <c r="AH465" i="21"/>
  <c r="AG465" i="21"/>
  <c r="AF465" i="21"/>
  <c r="AE465" i="21"/>
  <c r="Y465" i="21"/>
  <c r="W465" i="21"/>
  <c r="T465" i="21"/>
  <c r="Q465" i="21"/>
  <c r="P465" i="21"/>
  <c r="BM464" i="21"/>
  <c r="BL464" i="21"/>
  <c r="BK464" i="21"/>
  <c r="BJ464" i="21"/>
  <c r="BI464" i="21"/>
  <c r="BH464" i="21"/>
  <c r="BG464" i="21"/>
  <c r="BF464" i="21"/>
  <c r="BE464" i="21"/>
  <c r="BD464" i="21"/>
  <c r="BC464" i="21"/>
  <c r="BB464" i="21"/>
  <c r="BA464" i="21"/>
  <c r="AZ464" i="21"/>
  <c r="AY464" i="21"/>
  <c r="AX464" i="21"/>
  <c r="AW464" i="21"/>
  <c r="AV464" i="21"/>
  <c r="AU464" i="21"/>
  <c r="AT464" i="21"/>
  <c r="AS464" i="21"/>
  <c r="AM464" i="21"/>
  <c r="AL464" i="21"/>
  <c r="AK464" i="21"/>
  <c r="AJ464" i="21"/>
  <c r="AI464" i="21"/>
  <c r="AH464" i="21"/>
  <c r="AG464" i="21"/>
  <c r="AF464" i="21"/>
  <c r="AE464" i="21"/>
  <c r="X464" i="21"/>
  <c r="W464" i="21"/>
  <c r="T464" i="21"/>
  <c r="Q464" i="21"/>
  <c r="P464" i="21"/>
  <c r="BM462" i="21"/>
  <c r="BL462" i="21"/>
  <c r="BK462" i="21"/>
  <c r="BJ462" i="21"/>
  <c r="BI462" i="21"/>
  <c r="BH462" i="21"/>
  <c r="BG462" i="21"/>
  <c r="BF462" i="21"/>
  <c r="BE462" i="21"/>
  <c r="BD462" i="21"/>
  <c r="BC462" i="21"/>
  <c r="BB462" i="21"/>
  <c r="BA462" i="21"/>
  <c r="AZ462" i="21"/>
  <c r="AY462" i="21"/>
  <c r="AX462" i="21"/>
  <c r="AW462" i="21"/>
  <c r="AV462" i="21"/>
  <c r="AU462" i="21"/>
  <c r="AT462" i="21"/>
  <c r="AS462" i="21"/>
  <c r="AM462" i="21"/>
  <c r="AL462" i="21"/>
  <c r="AK462" i="21"/>
  <c r="AJ462" i="21"/>
  <c r="AI462" i="21"/>
  <c r="AH462" i="21"/>
  <c r="AG462" i="21"/>
  <c r="AF462" i="21"/>
  <c r="AE462" i="21"/>
  <c r="Y462" i="21"/>
  <c r="W462" i="21"/>
  <c r="T462" i="21"/>
  <c r="Q462" i="21"/>
  <c r="P462" i="21"/>
  <c r="BM461" i="21"/>
  <c r="BL461" i="21"/>
  <c r="BK461" i="21"/>
  <c r="BJ461" i="21"/>
  <c r="BI461" i="21"/>
  <c r="BH461" i="21"/>
  <c r="BG461" i="21"/>
  <c r="BF461" i="21"/>
  <c r="BE461" i="21"/>
  <c r="BD461" i="21"/>
  <c r="BC461" i="21"/>
  <c r="BB461" i="21"/>
  <c r="BA461" i="21"/>
  <c r="AZ461" i="21"/>
  <c r="AY461" i="21"/>
  <c r="AX461" i="21"/>
  <c r="AW461" i="21"/>
  <c r="AV461" i="21"/>
  <c r="AU461" i="21"/>
  <c r="AT461" i="21"/>
  <c r="AS461" i="21"/>
  <c r="AM461" i="21"/>
  <c r="AL461" i="21"/>
  <c r="AK461" i="21"/>
  <c r="AJ461" i="21"/>
  <c r="AI461" i="21"/>
  <c r="AH461" i="21"/>
  <c r="AG461" i="21"/>
  <c r="AF461" i="21"/>
  <c r="AE461" i="21"/>
  <c r="X461" i="21"/>
  <c r="W461" i="21"/>
  <c r="T461" i="21"/>
  <c r="Q461" i="21"/>
  <c r="P461" i="21"/>
  <c r="BM459" i="21"/>
  <c r="BL459" i="21"/>
  <c r="BK459" i="21"/>
  <c r="BJ459" i="21"/>
  <c r="BI459" i="21"/>
  <c r="BH459" i="21"/>
  <c r="BG459" i="21"/>
  <c r="BF459" i="21"/>
  <c r="BE459" i="21"/>
  <c r="BD459" i="21"/>
  <c r="BC459" i="21"/>
  <c r="BB459" i="21"/>
  <c r="BA459" i="21"/>
  <c r="AZ459" i="21"/>
  <c r="AY459" i="21"/>
  <c r="AX459" i="21"/>
  <c r="AW459" i="21"/>
  <c r="AV459" i="21"/>
  <c r="AU459" i="21"/>
  <c r="AT459" i="21"/>
  <c r="AS459" i="21"/>
  <c r="AM459" i="21"/>
  <c r="AL459" i="21"/>
  <c r="AK459" i="21"/>
  <c r="AJ459" i="21"/>
  <c r="AI459" i="21"/>
  <c r="AH459" i="21"/>
  <c r="AG459" i="21"/>
  <c r="AF459" i="21"/>
  <c r="AE459" i="21"/>
  <c r="Y459" i="21"/>
  <c r="W459" i="21"/>
  <c r="T459" i="21"/>
  <c r="Q459" i="21"/>
  <c r="P459" i="21"/>
  <c r="BM458" i="21"/>
  <c r="BL458" i="21"/>
  <c r="BK458" i="21"/>
  <c r="BJ458" i="21"/>
  <c r="BI458" i="21"/>
  <c r="BH458" i="21"/>
  <c r="BG458" i="21"/>
  <c r="BF458" i="21"/>
  <c r="BE458" i="21"/>
  <c r="BD458" i="21"/>
  <c r="BC458" i="21"/>
  <c r="BB458" i="21"/>
  <c r="BA458" i="21"/>
  <c r="AZ458" i="21"/>
  <c r="AY458" i="21"/>
  <c r="AX458" i="21"/>
  <c r="AW458" i="21"/>
  <c r="AV458" i="21"/>
  <c r="AU458" i="21"/>
  <c r="AT458" i="21"/>
  <c r="AS458" i="21"/>
  <c r="AM458" i="21"/>
  <c r="AL458" i="21"/>
  <c r="AK458" i="21"/>
  <c r="AJ458" i="21"/>
  <c r="AI458" i="21"/>
  <c r="AH458" i="21"/>
  <c r="AG458" i="21"/>
  <c r="AF458" i="21"/>
  <c r="AE458" i="21"/>
  <c r="X458" i="21"/>
  <c r="W458" i="21"/>
  <c r="T458" i="21"/>
  <c r="Q458" i="21"/>
  <c r="P458" i="21"/>
  <c r="BM456" i="21"/>
  <c r="BL456" i="21"/>
  <c r="BK456" i="21"/>
  <c r="BJ456" i="21"/>
  <c r="BI456" i="21"/>
  <c r="BH456" i="21"/>
  <c r="BG456" i="21"/>
  <c r="BF456" i="21"/>
  <c r="BE456" i="21"/>
  <c r="BD456" i="21"/>
  <c r="BC456" i="21"/>
  <c r="BB456" i="21"/>
  <c r="BA456" i="21"/>
  <c r="AZ456" i="21"/>
  <c r="AY456" i="21"/>
  <c r="AX456" i="21"/>
  <c r="AW456" i="21"/>
  <c r="AV456" i="21"/>
  <c r="AU456" i="21"/>
  <c r="AT456" i="21"/>
  <c r="AS456" i="21"/>
  <c r="AM456" i="21"/>
  <c r="AL456" i="21"/>
  <c r="AK456" i="21"/>
  <c r="AJ456" i="21"/>
  <c r="AI456" i="21"/>
  <c r="AH456" i="21"/>
  <c r="AG456" i="21"/>
  <c r="AF456" i="21"/>
  <c r="AE456" i="21"/>
  <c r="Y456" i="21"/>
  <c r="W456" i="21"/>
  <c r="T456" i="21"/>
  <c r="Q456" i="21"/>
  <c r="P456" i="21"/>
  <c r="BM455" i="21"/>
  <c r="BL455" i="21"/>
  <c r="BK455" i="21"/>
  <c r="BJ455" i="21"/>
  <c r="BI455" i="21"/>
  <c r="BH455" i="21"/>
  <c r="BG455" i="21"/>
  <c r="BF455" i="21"/>
  <c r="BE455" i="21"/>
  <c r="BD455" i="21"/>
  <c r="BC455" i="21"/>
  <c r="BB455" i="21"/>
  <c r="BA455" i="21"/>
  <c r="AZ455" i="21"/>
  <c r="AY455" i="21"/>
  <c r="AX455" i="21"/>
  <c r="AW455" i="21"/>
  <c r="AV455" i="21"/>
  <c r="AU455" i="21"/>
  <c r="AT455" i="21"/>
  <c r="AS455" i="21"/>
  <c r="AM455" i="21"/>
  <c r="AL455" i="21"/>
  <c r="AK455" i="21"/>
  <c r="AJ455" i="21"/>
  <c r="AI455" i="21"/>
  <c r="AH455" i="21"/>
  <c r="AG455" i="21"/>
  <c r="AF455" i="21"/>
  <c r="AE455" i="21"/>
  <c r="X455" i="21"/>
  <c r="W455" i="21"/>
  <c r="T455" i="21"/>
  <c r="Q455" i="21"/>
  <c r="P455" i="21"/>
  <c r="BM453" i="21"/>
  <c r="BL453" i="21"/>
  <c r="BK453" i="21"/>
  <c r="BJ453" i="21"/>
  <c r="BI453" i="21"/>
  <c r="BH453" i="21"/>
  <c r="BG453" i="21"/>
  <c r="BF453" i="21"/>
  <c r="BE453" i="21"/>
  <c r="BD453" i="21"/>
  <c r="BC453" i="21"/>
  <c r="BB453" i="21"/>
  <c r="BA453" i="21"/>
  <c r="AZ453" i="21"/>
  <c r="AY453" i="21"/>
  <c r="AX453" i="21"/>
  <c r="AW453" i="21"/>
  <c r="AV453" i="21"/>
  <c r="AU453" i="21"/>
  <c r="AT453" i="21"/>
  <c r="AS453" i="21"/>
  <c r="AM453" i="21"/>
  <c r="AL453" i="21"/>
  <c r="AK453" i="21"/>
  <c r="AJ453" i="21"/>
  <c r="AI453" i="21"/>
  <c r="AH453" i="21"/>
  <c r="AG453" i="21"/>
  <c r="AF453" i="21"/>
  <c r="AE453" i="21"/>
  <c r="Y453" i="21"/>
  <c r="W453" i="21"/>
  <c r="T453" i="21"/>
  <c r="Q453" i="21"/>
  <c r="P453" i="21"/>
  <c r="BM452" i="21"/>
  <c r="BL452" i="21"/>
  <c r="BK452" i="21"/>
  <c r="BJ452" i="21"/>
  <c r="BI452" i="21"/>
  <c r="BH452" i="21"/>
  <c r="BG452" i="21"/>
  <c r="BF452" i="21"/>
  <c r="BE452" i="21"/>
  <c r="BD452" i="21"/>
  <c r="BC452" i="21"/>
  <c r="BB452" i="21"/>
  <c r="BA452" i="21"/>
  <c r="AZ452" i="21"/>
  <c r="AY452" i="21"/>
  <c r="AX452" i="21"/>
  <c r="AW452" i="21"/>
  <c r="AV452" i="21"/>
  <c r="AU452" i="21"/>
  <c r="AT452" i="21"/>
  <c r="AS452" i="21"/>
  <c r="AM452" i="21"/>
  <c r="AL452" i="21"/>
  <c r="AK452" i="21"/>
  <c r="AJ452" i="21"/>
  <c r="AI452" i="21"/>
  <c r="AH452" i="21"/>
  <c r="AG452" i="21"/>
  <c r="AF452" i="21"/>
  <c r="AE452" i="21"/>
  <c r="X452" i="21"/>
  <c r="W452" i="21"/>
  <c r="T452" i="21"/>
  <c r="Q452" i="21"/>
  <c r="P452" i="21"/>
  <c r="BM450" i="21"/>
  <c r="BL450" i="21"/>
  <c r="BK450" i="21"/>
  <c r="BJ450" i="21"/>
  <c r="BI450" i="21"/>
  <c r="BH450" i="21"/>
  <c r="BG450" i="21"/>
  <c r="BF450" i="21"/>
  <c r="BE450" i="21"/>
  <c r="BD450" i="21"/>
  <c r="BC450" i="21"/>
  <c r="BB450" i="21"/>
  <c r="BA450" i="21"/>
  <c r="AZ450" i="21"/>
  <c r="AY450" i="21"/>
  <c r="AX450" i="21"/>
  <c r="AW450" i="21"/>
  <c r="AV450" i="21"/>
  <c r="AU450" i="21"/>
  <c r="AT450" i="21"/>
  <c r="AS450" i="21"/>
  <c r="AM450" i="21"/>
  <c r="AL450" i="21"/>
  <c r="AK450" i="21"/>
  <c r="AJ450" i="21"/>
  <c r="AI450" i="21"/>
  <c r="AH450" i="21"/>
  <c r="AG450" i="21"/>
  <c r="AF450" i="21"/>
  <c r="AE450" i="21"/>
  <c r="Y450" i="21"/>
  <c r="W450" i="21"/>
  <c r="T450" i="21"/>
  <c r="Q450" i="21"/>
  <c r="P450" i="21"/>
  <c r="BM448" i="21"/>
  <c r="BL448" i="21"/>
  <c r="BK448" i="21"/>
  <c r="BJ448" i="21"/>
  <c r="BI448" i="21"/>
  <c r="BH448" i="21"/>
  <c r="BG448" i="21"/>
  <c r="BF448" i="21"/>
  <c r="BE448" i="21"/>
  <c r="BD448" i="21"/>
  <c r="BC448" i="21"/>
  <c r="BB448" i="21"/>
  <c r="BA448" i="21"/>
  <c r="AZ448" i="21"/>
  <c r="AY448" i="21"/>
  <c r="AX448" i="21"/>
  <c r="AW448" i="21"/>
  <c r="AV448" i="21"/>
  <c r="AU448" i="21"/>
  <c r="AT448" i="21"/>
  <c r="AS448" i="21"/>
  <c r="AM448" i="21"/>
  <c r="AL448" i="21"/>
  <c r="AK448" i="21"/>
  <c r="AJ448" i="21"/>
  <c r="AI448" i="21"/>
  <c r="AH448" i="21"/>
  <c r="AG448" i="21"/>
  <c r="AF448" i="21"/>
  <c r="AE448" i="21"/>
  <c r="X448" i="21"/>
  <c r="W448" i="21"/>
  <c r="T448" i="21"/>
  <c r="Q448" i="21"/>
  <c r="P448" i="21"/>
  <c r="BM446" i="21"/>
  <c r="BL446" i="21"/>
  <c r="BK446" i="21"/>
  <c r="BJ446" i="21"/>
  <c r="BI446" i="21"/>
  <c r="BH446" i="21"/>
  <c r="BG446" i="21"/>
  <c r="BF446" i="21"/>
  <c r="BE446" i="21"/>
  <c r="BD446" i="21"/>
  <c r="BC446" i="21"/>
  <c r="BB446" i="21"/>
  <c r="BA446" i="21"/>
  <c r="AZ446" i="21"/>
  <c r="AY446" i="21"/>
  <c r="AX446" i="21"/>
  <c r="AW446" i="21"/>
  <c r="AV446" i="21"/>
  <c r="AU446" i="21"/>
  <c r="AT446" i="21"/>
  <c r="AS446" i="21"/>
  <c r="AM446" i="21"/>
  <c r="AL446" i="21"/>
  <c r="AK446" i="21"/>
  <c r="AJ446" i="21"/>
  <c r="AI446" i="21"/>
  <c r="AH446" i="21"/>
  <c r="AG446" i="21"/>
  <c r="AF446" i="21"/>
  <c r="AE446" i="21"/>
  <c r="Y446" i="21"/>
  <c r="W446" i="21"/>
  <c r="T446" i="21"/>
  <c r="Q446" i="21"/>
  <c r="P446" i="21"/>
  <c r="BM445" i="21"/>
  <c r="BL445" i="21"/>
  <c r="BK445" i="21"/>
  <c r="BJ445" i="21"/>
  <c r="BI445" i="21"/>
  <c r="BH445" i="21"/>
  <c r="BG445" i="21"/>
  <c r="BF445" i="21"/>
  <c r="BE445" i="21"/>
  <c r="BD445" i="21"/>
  <c r="BC445" i="21"/>
  <c r="BB445" i="21"/>
  <c r="BA445" i="21"/>
  <c r="AZ445" i="21"/>
  <c r="AY445" i="21"/>
  <c r="AX445" i="21"/>
  <c r="AW445" i="21"/>
  <c r="AV445" i="21"/>
  <c r="AU445" i="21"/>
  <c r="AT445" i="21"/>
  <c r="AS445" i="21"/>
  <c r="AM445" i="21"/>
  <c r="AL445" i="21"/>
  <c r="AK445" i="21"/>
  <c r="AJ445" i="21"/>
  <c r="AI445" i="21"/>
  <c r="AH445" i="21"/>
  <c r="AG445" i="21"/>
  <c r="AF445" i="21"/>
  <c r="AE445" i="21"/>
  <c r="X445" i="21"/>
  <c r="W445" i="21"/>
  <c r="T445" i="21"/>
  <c r="Q445" i="21"/>
  <c r="P445" i="21"/>
  <c r="BM443" i="21"/>
  <c r="BL443" i="21"/>
  <c r="BK443" i="21"/>
  <c r="BJ443" i="21"/>
  <c r="BI443" i="21"/>
  <c r="BH443" i="21"/>
  <c r="BG443" i="21"/>
  <c r="BF443" i="21"/>
  <c r="BE443" i="21"/>
  <c r="BD443" i="21"/>
  <c r="BC443" i="21"/>
  <c r="BB443" i="21"/>
  <c r="BA443" i="21"/>
  <c r="AZ443" i="21"/>
  <c r="AY443" i="21"/>
  <c r="AX443" i="21"/>
  <c r="AW443" i="21"/>
  <c r="AV443" i="21"/>
  <c r="AU443" i="21"/>
  <c r="AT443" i="21"/>
  <c r="AS443" i="21"/>
  <c r="AM443" i="21"/>
  <c r="AL443" i="21"/>
  <c r="AK443" i="21"/>
  <c r="AJ443" i="21"/>
  <c r="AI443" i="21"/>
  <c r="AH443" i="21"/>
  <c r="AG443" i="21"/>
  <c r="AF443" i="21"/>
  <c r="AE443" i="21"/>
  <c r="Y443" i="21"/>
  <c r="W443" i="21"/>
  <c r="T443" i="21"/>
  <c r="Q443" i="21"/>
  <c r="P443" i="21"/>
  <c r="BM442" i="21"/>
  <c r="BL442" i="21"/>
  <c r="BK442" i="21"/>
  <c r="BJ442" i="21"/>
  <c r="BI442" i="21"/>
  <c r="BH442" i="21"/>
  <c r="BG442" i="21"/>
  <c r="BF442" i="21"/>
  <c r="BE442" i="21"/>
  <c r="BD442" i="21"/>
  <c r="BC442" i="21"/>
  <c r="BB442" i="21"/>
  <c r="BA442" i="21"/>
  <c r="AZ442" i="21"/>
  <c r="AY442" i="21"/>
  <c r="AX442" i="21"/>
  <c r="AW442" i="21"/>
  <c r="AV442" i="21"/>
  <c r="AU442" i="21"/>
  <c r="AT442" i="21"/>
  <c r="AS442" i="21"/>
  <c r="AM442" i="21"/>
  <c r="AL442" i="21"/>
  <c r="AK442" i="21"/>
  <c r="AJ442" i="21"/>
  <c r="AI442" i="21"/>
  <c r="AH442" i="21"/>
  <c r="AG442" i="21"/>
  <c r="AF442" i="21"/>
  <c r="AE442" i="21"/>
  <c r="X442" i="21"/>
  <c r="W442" i="21"/>
  <c r="T442" i="21"/>
  <c r="Q442" i="21"/>
  <c r="P442" i="21"/>
  <c r="BM440" i="21"/>
  <c r="BL440" i="21"/>
  <c r="BK440" i="21"/>
  <c r="BJ440" i="21"/>
  <c r="BI440" i="21"/>
  <c r="BH440" i="21"/>
  <c r="BG440" i="21"/>
  <c r="BF440" i="21"/>
  <c r="BE440" i="21"/>
  <c r="BD440" i="21"/>
  <c r="BC440" i="21"/>
  <c r="BB440" i="21"/>
  <c r="BA440" i="21"/>
  <c r="AZ440" i="21"/>
  <c r="AY440" i="21"/>
  <c r="AX440" i="21"/>
  <c r="AW440" i="21"/>
  <c r="AV440" i="21"/>
  <c r="AU440" i="21"/>
  <c r="AT440" i="21"/>
  <c r="AS440" i="21"/>
  <c r="AM440" i="21"/>
  <c r="AL440" i="21"/>
  <c r="AK440" i="21"/>
  <c r="AJ440" i="21"/>
  <c r="AI440" i="21"/>
  <c r="AH440" i="21"/>
  <c r="AG440" i="21"/>
  <c r="AF440" i="21"/>
  <c r="AE440" i="21"/>
  <c r="Y440" i="21"/>
  <c r="W440" i="21"/>
  <c r="T440" i="21"/>
  <c r="Q440" i="21"/>
  <c r="P440" i="21"/>
  <c r="BM439" i="21"/>
  <c r="BL439" i="21"/>
  <c r="BK439" i="21"/>
  <c r="BJ439" i="21"/>
  <c r="BI439" i="21"/>
  <c r="BH439" i="21"/>
  <c r="BG439" i="21"/>
  <c r="BF439" i="21"/>
  <c r="BE439" i="21"/>
  <c r="BD439" i="21"/>
  <c r="BC439" i="21"/>
  <c r="BB439" i="21"/>
  <c r="BA439" i="21"/>
  <c r="AZ439" i="21"/>
  <c r="AY439" i="21"/>
  <c r="AX439" i="21"/>
  <c r="AW439" i="21"/>
  <c r="AV439" i="21"/>
  <c r="AU439" i="21"/>
  <c r="AT439" i="21"/>
  <c r="AS439" i="21"/>
  <c r="AM439" i="21"/>
  <c r="AL439" i="21"/>
  <c r="AK439" i="21"/>
  <c r="AJ439" i="21"/>
  <c r="AI439" i="21"/>
  <c r="AH439" i="21"/>
  <c r="AG439" i="21"/>
  <c r="AF439" i="21"/>
  <c r="AE439" i="21"/>
  <c r="X439" i="21"/>
  <c r="W439" i="21"/>
  <c r="T439" i="21"/>
  <c r="Q439" i="21"/>
  <c r="P439" i="21"/>
  <c r="BM437" i="21"/>
  <c r="BL437" i="21"/>
  <c r="BK437" i="21"/>
  <c r="BJ437" i="21"/>
  <c r="BI437" i="21"/>
  <c r="BH437" i="21"/>
  <c r="BG437" i="21"/>
  <c r="BF437" i="21"/>
  <c r="BE437" i="21"/>
  <c r="BD437" i="21"/>
  <c r="BC437" i="21"/>
  <c r="BB437" i="21"/>
  <c r="BA437" i="21"/>
  <c r="AZ437" i="21"/>
  <c r="AY437" i="21"/>
  <c r="AX437" i="21"/>
  <c r="AW437" i="21"/>
  <c r="AV437" i="21"/>
  <c r="AU437" i="21"/>
  <c r="AT437" i="21"/>
  <c r="AS437" i="21"/>
  <c r="AM437" i="21"/>
  <c r="AL437" i="21"/>
  <c r="AK437" i="21"/>
  <c r="AJ437" i="21"/>
  <c r="AI437" i="21"/>
  <c r="AH437" i="21"/>
  <c r="AG437" i="21"/>
  <c r="AF437" i="21"/>
  <c r="AE437" i="21"/>
  <c r="Y437" i="21"/>
  <c r="W437" i="21"/>
  <c r="T437" i="21"/>
  <c r="Q437" i="21"/>
  <c r="P437" i="21"/>
  <c r="BM436" i="21"/>
  <c r="BL436" i="21"/>
  <c r="BK436" i="21"/>
  <c r="BJ436" i="21"/>
  <c r="BI436" i="21"/>
  <c r="BH436" i="21"/>
  <c r="BG436" i="21"/>
  <c r="BF436" i="21"/>
  <c r="BE436" i="21"/>
  <c r="BD436" i="21"/>
  <c r="BC436" i="21"/>
  <c r="BB436" i="21"/>
  <c r="BA436" i="21"/>
  <c r="AZ436" i="21"/>
  <c r="AY436" i="21"/>
  <c r="AX436" i="21"/>
  <c r="AW436" i="21"/>
  <c r="AV436" i="21"/>
  <c r="AU436" i="21"/>
  <c r="AT436" i="21"/>
  <c r="AS436" i="21"/>
  <c r="AM436" i="21"/>
  <c r="AL436" i="21"/>
  <c r="AK436" i="21"/>
  <c r="AJ436" i="21"/>
  <c r="AI436" i="21"/>
  <c r="AH436" i="21"/>
  <c r="AG436" i="21"/>
  <c r="AF436" i="21"/>
  <c r="AE436" i="21"/>
  <c r="X436" i="21"/>
  <c r="W436" i="21"/>
  <c r="T436" i="21"/>
  <c r="Q436" i="21"/>
  <c r="P436" i="21"/>
  <c r="BM434" i="21"/>
  <c r="BL434" i="21"/>
  <c r="BK434" i="21"/>
  <c r="BJ434" i="21"/>
  <c r="BI434" i="21"/>
  <c r="BH434" i="21"/>
  <c r="BG434" i="21"/>
  <c r="BF434" i="21"/>
  <c r="BE434" i="21"/>
  <c r="BD434" i="21"/>
  <c r="BC434" i="21"/>
  <c r="BB434" i="21"/>
  <c r="BA434" i="21"/>
  <c r="AZ434" i="21"/>
  <c r="AY434" i="21"/>
  <c r="AX434" i="21"/>
  <c r="AW434" i="21"/>
  <c r="AV434" i="21"/>
  <c r="AU434" i="21"/>
  <c r="AT434" i="21"/>
  <c r="AS434" i="21"/>
  <c r="AM434" i="21"/>
  <c r="AL434" i="21"/>
  <c r="AK434" i="21"/>
  <c r="AJ434" i="21"/>
  <c r="AI434" i="21"/>
  <c r="AH434" i="21"/>
  <c r="AG434" i="21"/>
  <c r="AF434" i="21"/>
  <c r="AE434" i="21"/>
  <c r="Y434" i="21"/>
  <c r="W434" i="21"/>
  <c r="T434" i="21"/>
  <c r="Q434" i="21"/>
  <c r="P434" i="21"/>
  <c r="BM433" i="21"/>
  <c r="BL433" i="21"/>
  <c r="BK433" i="21"/>
  <c r="BJ433" i="21"/>
  <c r="BI433" i="21"/>
  <c r="BH433" i="21"/>
  <c r="BG433" i="21"/>
  <c r="BF433" i="21"/>
  <c r="BE433" i="21"/>
  <c r="BD433" i="21"/>
  <c r="BC433" i="21"/>
  <c r="BB433" i="21"/>
  <c r="BA433" i="21"/>
  <c r="AZ433" i="21"/>
  <c r="AY433" i="21"/>
  <c r="AX433" i="21"/>
  <c r="AW433" i="21"/>
  <c r="AV433" i="21"/>
  <c r="AU433" i="21"/>
  <c r="AT433" i="21"/>
  <c r="AS433" i="21"/>
  <c r="AM433" i="21"/>
  <c r="AL433" i="21"/>
  <c r="AK433" i="21"/>
  <c r="AJ433" i="21"/>
  <c r="AI433" i="21"/>
  <c r="AH433" i="21"/>
  <c r="AG433" i="21"/>
  <c r="AF433" i="21"/>
  <c r="AE433" i="21"/>
  <c r="X433" i="21"/>
  <c r="W433" i="21"/>
  <c r="T433" i="21"/>
  <c r="Q433" i="21"/>
  <c r="P433" i="21"/>
  <c r="BM431" i="21"/>
  <c r="BL431" i="21"/>
  <c r="BK431" i="21"/>
  <c r="BJ431" i="21"/>
  <c r="BI431" i="21"/>
  <c r="BH431" i="21"/>
  <c r="BG431" i="21"/>
  <c r="BF431" i="21"/>
  <c r="BE431" i="21"/>
  <c r="BD431" i="21"/>
  <c r="BC431" i="21"/>
  <c r="BB431" i="21"/>
  <c r="BA431" i="21"/>
  <c r="AZ431" i="21"/>
  <c r="AY431" i="21"/>
  <c r="AX431" i="21"/>
  <c r="AW431" i="21"/>
  <c r="AV431" i="21"/>
  <c r="AU431" i="21"/>
  <c r="AT431" i="21"/>
  <c r="AS431" i="21"/>
  <c r="AM431" i="21"/>
  <c r="AL431" i="21"/>
  <c r="AK431" i="21"/>
  <c r="AJ431" i="21"/>
  <c r="AI431" i="21"/>
  <c r="AH431" i="21"/>
  <c r="AG431" i="21"/>
  <c r="AF431" i="21"/>
  <c r="AE431" i="21"/>
  <c r="Y431" i="21"/>
  <c r="W431" i="21"/>
  <c r="T431" i="21"/>
  <c r="Q431" i="21"/>
  <c r="P431" i="21"/>
  <c r="BM430" i="21"/>
  <c r="BL430" i="21"/>
  <c r="BK430" i="21"/>
  <c r="BJ430" i="21"/>
  <c r="BI430" i="21"/>
  <c r="BH430" i="21"/>
  <c r="BG430" i="21"/>
  <c r="BF430" i="21"/>
  <c r="BE430" i="21"/>
  <c r="BD430" i="21"/>
  <c r="BC430" i="21"/>
  <c r="BB430" i="21"/>
  <c r="BA430" i="21"/>
  <c r="AZ430" i="21"/>
  <c r="AY430" i="21"/>
  <c r="AX430" i="21"/>
  <c r="AW430" i="21"/>
  <c r="AV430" i="21"/>
  <c r="AU430" i="21"/>
  <c r="AT430" i="21"/>
  <c r="AS430" i="21"/>
  <c r="AM430" i="21"/>
  <c r="AL430" i="21"/>
  <c r="AK430" i="21"/>
  <c r="AJ430" i="21"/>
  <c r="AI430" i="21"/>
  <c r="AH430" i="21"/>
  <c r="AG430" i="21"/>
  <c r="AF430" i="21"/>
  <c r="AE430" i="21"/>
  <c r="X430" i="21"/>
  <c r="W430" i="21"/>
  <c r="T430" i="21"/>
  <c r="Q430" i="21"/>
  <c r="P430" i="21"/>
  <c r="BM428" i="21"/>
  <c r="BL428" i="21"/>
  <c r="BK428" i="21"/>
  <c r="BJ428" i="21"/>
  <c r="BI428" i="21"/>
  <c r="BH428" i="21"/>
  <c r="BG428" i="21"/>
  <c r="BF428" i="21"/>
  <c r="BE428" i="21"/>
  <c r="BD428" i="21"/>
  <c r="BC428" i="21"/>
  <c r="BB428" i="21"/>
  <c r="BA428" i="21"/>
  <c r="AZ428" i="21"/>
  <c r="AY428" i="21"/>
  <c r="AX428" i="21"/>
  <c r="AW428" i="21"/>
  <c r="AV428" i="21"/>
  <c r="AU428" i="21"/>
  <c r="AT428" i="21"/>
  <c r="AS428" i="21"/>
  <c r="AM428" i="21"/>
  <c r="AL428" i="21"/>
  <c r="AK428" i="21"/>
  <c r="AJ428" i="21"/>
  <c r="AI428" i="21"/>
  <c r="AH428" i="21"/>
  <c r="AG428" i="21"/>
  <c r="AF428" i="21"/>
  <c r="AE428" i="21"/>
  <c r="Y428" i="21"/>
  <c r="W428" i="21"/>
  <c r="T428" i="21"/>
  <c r="Q428" i="21"/>
  <c r="P428" i="21"/>
  <c r="BM427" i="21"/>
  <c r="BL427" i="21"/>
  <c r="BK427" i="21"/>
  <c r="BJ427" i="21"/>
  <c r="BI427" i="21"/>
  <c r="BH427" i="21"/>
  <c r="BG427" i="21"/>
  <c r="BF427" i="21"/>
  <c r="BE427" i="21"/>
  <c r="BD427" i="21"/>
  <c r="BC427" i="21"/>
  <c r="BB427" i="21"/>
  <c r="BA427" i="21"/>
  <c r="AZ427" i="21"/>
  <c r="AY427" i="21"/>
  <c r="AX427" i="21"/>
  <c r="AW427" i="21"/>
  <c r="AV427" i="21"/>
  <c r="AU427" i="21"/>
  <c r="AT427" i="21"/>
  <c r="AS427" i="21"/>
  <c r="AM427" i="21"/>
  <c r="AL427" i="21"/>
  <c r="AK427" i="21"/>
  <c r="AJ427" i="21"/>
  <c r="AI427" i="21"/>
  <c r="AH427" i="21"/>
  <c r="AG427" i="21"/>
  <c r="AF427" i="21"/>
  <c r="AE427" i="21"/>
  <c r="BM426" i="21"/>
  <c r="BL426" i="21"/>
  <c r="BK426" i="21"/>
  <c r="BJ426" i="21"/>
  <c r="BI426" i="21"/>
  <c r="BH426" i="21"/>
  <c r="BG426" i="21"/>
  <c r="BF426" i="21"/>
  <c r="BE426" i="21"/>
  <c r="BD426" i="21"/>
  <c r="BC426" i="21"/>
  <c r="BB426" i="21"/>
  <c r="BA426" i="21"/>
  <c r="AZ426" i="21"/>
  <c r="AY426" i="21"/>
  <c r="AX426" i="21"/>
  <c r="AW426" i="21"/>
  <c r="AV426" i="21"/>
  <c r="AU426" i="21"/>
  <c r="AT426" i="21"/>
  <c r="AS426" i="21"/>
  <c r="AM426" i="21"/>
  <c r="AL426" i="21"/>
  <c r="AK426" i="21"/>
  <c r="AJ426" i="21"/>
  <c r="AI426" i="21"/>
  <c r="AH426" i="21"/>
  <c r="AG426" i="21"/>
  <c r="AF426" i="21"/>
  <c r="AE426" i="21"/>
  <c r="X426" i="21"/>
  <c r="W426" i="21"/>
  <c r="T426" i="21"/>
  <c r="Q426" i="21"/>
  <c r="P426" i="21"/>
  <c r="BM424" i="21"/>
  <c r="BL424" i="21"/>
  <c r="BK424" i="21"/>
  <c r="BJ424" i="21"/>
  <c r="BI424" i="21"/>
  <c r="BH424" i="21"/>
  <c r="BG424" i="21"/>
  <c r="BF424" i="21"/>
  <c r="BE424" i="21"/>
  <c r="BD424" i="21"/>
  <c r="BC424" i="21"/>
  <c r="BB424" i="21"/>
  <c r="BA424" i="21"/>
  <c r="AZ424" i="21"/>
  <c r="AY424" i="21"/>
  <c r="AX424" i="21"/>
  <c r="AW424" i="21"/>
  <c r="AV424" i="21"/>
  <c r="AU424" i="21"/>
  <c r="AT424" i="21"/>
  <c r="AS424" i="21"/>
  <c r="AM424" i="21"/>
  <c r="AL424" i="21"/>
  <c r="AK424" i="21"/>
  <c r="AJ424" i="21"/>
  <c r="AI424" i="21"/>
  <c r="AH424" i="21"/>
  <c r="AG424" i="21"/>
  <c r="AF424" i="21"/>
  <c r="AE424" i="21"/>
  <c r="Y424" i="21"/>
  <c r="W424" i="21"/>
  <c r="T424" i="21"/>
  <c r="Q424" i="21"/>
  <c r="P424" i="21"/>
  <c r="BM423" i="21"/>
  <c r="BL423" i="21"/>
  <c r="BK423" i="21"/>
  <c r="BJ423" i="21"/>
  <c r="BI423" i="21"/>
  <c r="BH423" i="21"/>
  <c r="BG423" i="21"/>
  <c r="BF423" i="21"/>
  <c r="BE423" i="21"/>
  <c r="BD423" i="21"/>
  <c r="BC423" i="21"/>
  <c r="BB423" i="21"/>
  <c r="BA423" i="21"/>
  <c r="AZ423" i="21"/>
  <c r="AY423" i="21"/>
  <c r="AX423" i="21"/>
  <c r="AW423" i="21"/>
  <c r="AV423" i="21"/>
  <c r="AU423" i="21"/>
  <c r="AT423" i="21"/>
  <c r="AS423" i="21"/>
  <c r="AM423" i="21"/>
  <c r="AL423" i="21"/>
  <c r="AK423" i="21"/>
  <c r="AJ423" i="21"/>
  <c r="AI423" i="21"/>
  <c r="AH423" i="21"/>
  <c r="AG423" i="21"/>
  <c r="AF423" i="21"/>
  <c r="AE423" i="21"/>
  <c r="X423" i="21"/>
  <c r="W423" i="21"/>
  <c r="T423" i="21"/>
  <c r="Q423" i="21"/>
  <c r="P423" i="21"/>
  <c r="BM421" i="21"/>
  <c r="BL421" i="21"/>
  <c r="BK421" i="21"/>
  <c r="BJ421" i="21"/>
  <c r="BI421" i="21"/>
  <c r="BH421" i="21"/>
  <c r="BG421" i="21"/>
  <c r="BF421" i="21"/>
  <c r="BE421" i="21"/>
  <c r="BD421" i="21"/>
  <c r="BC421" i="21"/>
  <c r="BB421" i="21"/>
  <c r="BA421" i="21"/>
  <c r="AZ421" i="21"/>
  <c r="AY421" i="21"/>
  <c r="AX421" i="21"/>
  <c r="AW421" i="21"/>
  <c r="AV421" i="21"/>
  <c r="AU421" i="21"/>
  <c r="AT421" i="21"/>
  <c r="AS421" i="21"/>
  <c r="AM421" i="21"/>
  <c r="AL421" i="21"/>
  <c r="AK421" i="21"/>
  <c r="AJ421" i="21"/>
  <c r="AI421" i="21"/>
  <c r="AH421" i="21"/>
  <c r="AG421" i="21"/>
  <c r="AF421" i="21"/>
  <c r="AE421" i="21"/>
  <c r="Y421" i="21"/>
  <c r="W421" i="21"/>
  <c r="T421" i="21"/>
  <c r="Q421" i="21"/>
  <c r="P421" i="21"/>
  <c r="BM420" i="21"/>
  <c r="BL420" i="21"/>
  <c r="BK420" i="21"/>
  <c r="BJ420" i="21"/>
  <c r="BI420" i="21"/>
  <c r="BH420" i="21"/>
  <c r="BG420" i="21"/>
  <c r="BF420" i="21"/>
  <c r="BE420" i="21"/>
  <c r="BD420" i="21"/>
  <c r="BC420" i="21"/>
  <c r="BB420" i="21"/>
  <c r="BA420" i="21"/>
  <c r="AZ420" i="21"/>
  <c r="AY420" i="21"/>
  <c r="AX420" i="21"/>
  <c r="AW420" i="21"/>
  <c r="AV420" i="21"/>
  <c r="AU420" i="21"/>
  <c r="AT420" i="21"/>
  <c r="AS420" i="21"/>
  <c r="AM420" i="21"/>
  <c r="AL420" i="21"/>
  <c r="AK420" i="21"/>
  <c r="AJ420" i="21"/>
  <c r="AI420" i="21"/>
  <c r="AH420" i="21"/>
  <c r="AG420" i="21"/>
  <c r="AF420" i="21"/>
  <c r="AE420" i="21"/>
  <c r="X420" i="21"/>
  <c r="W420" i="21"/>
  <c r="T420" i="21"/>
  <c r="Q420" i="21"/>
  <c r="P420" i="21"/>
  <c r="BM418" i="21"/>
  <c r="BL418" i="21"/>
  <c r="BK418" i="21"/>
  <c r="BJ418" i="21"/>
  <c r="BI418" i="21"/>
  <c r="BH418" i="21"/>
  <c r="BG418" i="21"/>
  <c r="BF418" i="21"/>
  <c r="BE418" i="21"/>
  <c r="BD418" i="21"/>
  <c r="BC418" i="21"/>
  <c r="BB418" i="21"/>
  <c r="BA418" i="21"/>
  <c r="AZ418" i="21"/>
  <c r="AY418" i="21"/>
  <c r="AX418" i="21"/>
  <c r="AW418" i="21"/>
  <c r="AV418" i="21"/>
  <c r="AU418" i="21"/>
  <c r="AT418" i="21"/>
  <c r="AS418" i="21"/>
  <c r="AM418" i="21"/>
  <c r="AL418" i="21"/>
  <c r="AK418" i="21"/>
  <c r="AJ418" i="21"/>
  <c r="AI418" i="21"/>
  <c r="AH418" i="21"/>
  <c r="AG418" i="21"/>
  <c r="AF418" i="21"/>
  <c r="AE418" i="21"/>
  <c r="Y418" i="21"/>
  <c r="W418" i="21"/>
  <c r="T418" i="21"/>
  <c r="Q418" i="21"/>
  <c r="P418" i="21"/>
  <c r="BM417" i="21"/>
  <c r="BL417" i="21"/>
  <c r="BK417" i="21"/>
  <c r="BJ417" i="21"/>
  <c r="BI417" i="21"/>
  <c r="BH417" i="21"/>
  <c r="BG417" i="21"/>
  <c r="BF417" i="21"/>
  <c r="BE417" i="21"/>
  <c r="BD417" i="21"/>
  <c r="BC417" i="21"/>
  <c r="BB417" i="21"/>
  <c r="BA417" i="21"/>
  <c r="AZ417" i="21"/>
  <c r="AY417" i="21"/>
  <c r="AX417" i="21"/>
  <c r="AW417" i="21"/>
  <c r="AV417" i="21"/>
  <c r="AU417" i="21"/>
  <c r="AT417" i="21"/>
  <c r="AS417" i="21"/>
  <c r="AM417" i="21"/>
  <c r="AL417" i="21"/>
  <c r="AK417" i="21"/>
  <c r="AJ417" i="21"/>
  <c r="AI417" i="21"/>
  <c r="AH417" i="21"/>
  <c r="AG417" i="21"/>
  <c r="AF417" i="21"/>
  <c r="AE417" i="21"/>
  <c r="X417" i="21"/>
  <c r="W417" i="21"/>
  <c r="T417" i="21"/>
  <c r="Q417" i="21"/>
  <c r="P417" i="21"/>
  <c r="BM415" i="21"/>
  <c r="BL415" i="21"/>
  <c r="BK415" i="21"/>
  <c r="BJ415" i="21"/>
  <c r="BI415" i="21"/>
  <c r="BH415" i="21"/>
  <c r="BG415" i="21"/>
  <c r="BF415" i="21"/>
  <c r="BE415" i="21"/>
  <c r="BD415" i="21"/>
  <c r="BC415" i="21"/>
  <c r="BB415" i="21"/>
  <c r="BA415" i="21"/>
  <c r="AZ415" i="21"/>
  <c r="AY415" i="21"/>
  <c r="AX415" i="21"/>
  <c r="AW415" i="21"/>
  <c r="AV415" i="21"/>
  <c r="AU415" i="21"/>
  <c r="AT415" i="21"/>
  <c r="AS415" i="21"/>
  <c r="AM415" i="21"/>
  <c r="AL415" i="21"/>
  <c r="AK415" i="21"/>
  <c r="AJ415" i="21"/>
  <c r="AI415" i="21"/>
  <c r="AH415" i="21"/>
  <c r="AG415" i="21"/>
  <c r="AF415" i="21"/>
  <c r="AE415" i="21"/>
  <c r="Y415" i="21"/>
  <c r="W415" i="21"/>
  <c r="T415" i="21"/>
  <c r="Q415" i="21"/>
  <c r="P415" i="21"/>
  <c r="BM414" i="21"/>
  <c r="BL414" i="21"/>
  <c r="BK414" i="21"/>
  <c r="BJ414" i="21"/>
  <c r="BI414" i="21"/>
  <c r="BH414" i="21"/>
  <c r="BG414" i="21"/>
  <c r="BF414" i="21"/>
  <c r="BE414" i="21"/>
  <c r="BD414" i="21"/>
  <c r="BC414" i="21"/>
  <c r="BB414" i="21"/>
  <c r="BA414" i="21"/>
  <c r="AZ414" i="21"/>
  <c r="AY414" i="21"/>
  <c r="AX414" i="21"/>
  <c r="AW414" i="21"/>
  <c r="AV414" i="21"/>
  <c r="AU414" i="21"/>
  <c r="AT414" i="21"/>
  <c r="AS414" i="21"/>
  <c r="AM414" i="21"/>
  <c r="AL414" i="21"/>
  <c r="AK414" i="21"/>
  <c r="AJ414" i="21"/>
  <c r="AI414" i="21"/>
  <c r="AH414" i="21"/>
  <c r="AG414" i="21"/>
  <c r="AF414" i="21"/>
  <c r="AE414" i="21"/>
  <c r="X414" i="21"/>
  <c r="W414" i="21"/>
  <c r="T414" i="21"/>
  <c r="Q414" i="21"/>
  <c r="P414" i="21"/>
  <c r="BM412" i="21"/>
  <c r="BL412" i="21"/>
  <c r="BK412" i="21"/>
  <c r="BJ412" i="21"/>
  <c r="BI412" i="21"/>
  <c r="BH412" i="21"/>
  <c r="BG412" i="21"/>
  <c r="BF412" i="21"/>
  <c r="BE412" i="21"/>
  <c r="BD412" i="21"/>
  <c r="BC412" i="21"/>
  <c r="BB412" i="21"/>
  <c r="BA412" i="21"/>
  <c r="AZ412" i="21"/>
  <c r="AY412" i="21"/>
  <c r="AX412" i="21"/>
  <c r="AW412" i="21"/>
  <c r="AV412" i="21"/>
  <c r="AU412" i="21"/>
  <c r="AT412" i="21"/>
  <c r="AS412" i="21"/>
  <c r="AM412" i="21"/>
  <c r="AL412" i="21"/>
  <c r="AK412" i="21"/>
  <c r="AJ412" i="21"/>
  <c r="AI412" i="21"/>
  <c r="AH412" i="21"/>
  <c r="AG412" i="21"/>
  <c r="AF412" i="21"/>
  <c r="AE412" i="21"/>
  <c r="Y412" i="21"/>
  <c r="W412" i="21"/>
  <c r="T412" i="21"/>
  <c r="Q412" i="21"/>
  <c r="P412" i="21"/>
  <c r="BM411" i="21"/>
  <c r="BL411" i="21"/>
  <c r="BK411" i="21"/>
  <c r="BJ411" i="21"/>
  <c r="BI411" i="21"/>
  <c r="BH411" i="21"/>
  <c r="BG411" i="21"/>
  <c r="BF411" i="21"/>
  <c r="BE411" i="21"/>
  <c r="BD411" i="21"/>
  <c r="BC411" i="21"/>
  <c r="BB411" i="21"/>
  <c r="BA411" i="21"/>
  <c r="AZ411" i="21"/>
  <c r="AY411" i="21"/>
  <c r="AX411" i="21"/>
  <c r="AW411" i="21"/>
  <c r="AV411" i="21"/>
  <c r="AU411" i="21"/>
  <c r="AT411" i="21"/>
  <c r="AS411" i="21"/>
  <c r="AM411" i="21"/>
  <c r="AL411" i="21"/>
  <c r="AK411" i="21"/>
  <c r="AJ411" i="21"/>
  <c r="AI411" i="21"/>
  <c r="AH411" i="21"/>
  <c r="AG411" i="21"/>
  <c r="AF411" i="21"/>
  <c r="AE411" i="21"/>
  <c r="X411" i="21"/>
  <c r="W411" i="21"/>
  <c r="T411" i="21"/>
  <c r="Q411" i="21"/>
  <c r="P411" i="21"/>
  <c r="BM409" i="21"/>
  <c r="BL409" i="21"/>
  <c r="BK409" i="21"/>
  <c r="BJ409" i="21"/>
  <c r="BI409" i="21"/>
  <c r="BH409" i="21"/>
  <c r="BG409" i="21"/>
  <c r="BF409" i="21"/>
  <c r="BE409" i="21"/>
  <c r="BD409" i="21"/>
  <c r="BC409" i="21"/>
  <c r="BB409" i="21"/>
  <c r="BA409" i="21"/>
  <c r="AZ409" i="21"/>
  <c r="AY409" i="21"/>
  <c r="AX409" i="21"/>
  <c r="AW409" i="21"/>
  <c r="AV409" i="21"/>
  <c r="AU409" i="21"/>
  <c r="AT409" i="21"/>
  <c r="AS409" i="21"/>
  <c r="AM409" i="21"/>
  <c r="AL409" i="21"/>
  <c r="AK409" i="21"/>
  <c r="AJ409" i="21"/>
  <c r="AI409" i="21"/>
  <c r="AH409" i="21"/>
  <c r="AG409" i="21"/>
  <c r="AF409" i="21"/>
  <c r="AE409" i="21"/>
  <c r="Y409" i="21"/>
  <c r="W409" i="21"/>
  <c r="T409" i="21"/>
  <c r="Q409" i="21"/>
  <c r="P409" i="21"/>
  <c r="BM408" i="21"/>
  <c r="BL408" i="21"/>
  <c r="BK408" i="21"/>
  <c r="BJ408" i="21"/>
  <c r="BI408" i="21"/>
  <c r="BH408" i="21"/>
  <c r="BG408" i="21"/>
  <c r="BF408" i="21"/>
  <c r="BE408" i="21"/>
  <c r="BD408" i="21"/>
  <c r="BC408" i="21"/>
  <c r="BB408" i="21"/>
  <c r="BA408" i="21"/>
  <c r="AZ408" i="21"/>
  <c r="AY408" i="21"/>
  <c r="AX408" i="21"/>
  <c r="AW408" i="21"/>
  <c r="AV408" i="21"/>
  <c r="AU408" i="21"/>
  <c r="AT408" i="21"/>
  <c r="AS408" i="21"/>
  <c r="AM408" i="21"/>
  <c r="AL408" i="21"/>
  <c r="AK408" i="21"/>
  <c r="AJ408" i="21"/>
  <c r="AI408" i="21"/>
  <c r="AH408" i="21"/>
  <c r="AG408" i="21"/>
  <c r="AF408" i="21"/>
  <c r="AE408" i="21"/>
  <c r="X408" i="21"/>
  <c r="W408" i="21"/>
  <c r="T408" i="21"/>
  <c r="Q408" i="21"/>
  <c r="P408" i="21"/>
  <c r="BM406" i="21"/>
  <c r="BL406" i="21"/>
  <c r="BK406" i="21"/>
  <c r="BJ406" i="21"/>
  <c r="BI406" i="21"/>
  <c r="BH406" i="21"/>
  <c r="BG406" i="21"/>
  <c r="BF406" i="21"/>
  <c r="BE406" i="21"/>
  <c r="BD406" i="21"/>
  <c r="BC406" i="21"/>
  <c r="BB406" i="21"/>
  <c r="BA406" i="21"/>
  <c r="AZ406" i="21"/>
  <c r="AY406" i="21"/>
  <c r="AX406" i="21"/>
  <c r="AW406" i="21"/>
  <c r="AV406" i="21"/>
  <c r="AU406" i="21"/>
  <c r="AT406" i="21"/>
  <c r="AS406" i="21"/>
  <c r="AM406" i="21"/>
  <c r="AL406" i="21"/>
  <c r="AK406" i="21"/>
  <c r="AJ406" i="21"/>
  <c r="AI406" i="21"/>
  <c r="AH406" i="21"/>
  <c r="AG406" i="21"/>
  <c r="AF406" i="21"/>
  <c r="AE406" i="21"/>
  <c r="Y406" i="21"/>
  <c r="W406" i="21"/>
  <c r="T406" i="21"/>
  <c r="Q406" i="21"/>
  <c r="P406" i="21"/>
  <c r="BM405" i="21"/>
  <c r="BL405" i="21"/>
  <c r="BK405" i="21"/>
  <c r="BJ405" i="21"/>
  <c r="BI405" i="21"/>
  <c r="BH405" i="21"/>
  <c r="BG405" i="21"/>
  <c r="BF405" i="21"/>
  <c r="BE405" i="21"/>
  <c r="BD405" i="21"/>
  <c r="BC405" i="21"/>
  <c r="BB405" i="21"/>
  <c r="BA405" i="21"/>
  <c r="AZ405" i="21"/>
  <c r="AY405" i="21"/>
  <c r="AX405" i="21"/>
  <c r="AW405" i="21"/>
  <c r="AV405" i="21"/>
  <c r="AU405" i="21"/>
  <c r="AT405" i="21"/>
  <c r="AS405" i="21"/>
  <c r="AM405" i="21"/>
  <c r="AL405" i="21"/>
  <c r="AK405" i="21"/>
  <c r="AJ405" i="21"/>
  <c r="AI405" i="21"/>
  <c r="AH405" i="21"/>
  <c r="AG405" i="21"/>
  <c r="AF405" i="21"/>
  <c r="AE405" i="21"/>
  <c r="X405" i="21"/>
  <c r="W405" i="21"/>
  <c r="T405" i="21"/>
  <c r="Q405" i="21"/>
  <c r="P405" i="21"/>
  <c r="BM403" i="21"/>
  <c r="BL403" i="21"/>
  <c r="BK403" i="21"/>
  <c r="BJ403" i="21"/>
  <c r="BI403" i="21"/>
  <c r="BH403" i="21"/>
  <c r="BG403" i="21"/>
  <c r="BF403" i="21"/>
  <c r="BE403" i="21"/>
  <c r="BD403" i="21"/>
  <c r="BC403" i="21"/>
  <c r="BB403" i="21"/>
  <c r="BA403" i="21"/>
  <c r="AZ403" i="21"/>
  <c r="AY403" i="21"/>
  <c r="AX403" i="21"/>
  <c r="AW403" i="21"/>
  <c r="AV403" i="21"/>
  <c r="AU403" i="21"/>
  <c r="AT403" i="21"/>
  <c r="AS403" i="21"/>
  <c r="AM403" i="21"/>
  <c r="AL403" i="21"/>
  <c r="AK403" i="21"/>
  <c r="AJ403" i="21"/>
  <c r="AI403" i="21"/>
  <c r="AH403" i="21"/>
  <c r="AG403" i="21"/>
  <c r="AF403" i="21"/>
  <c r="AE403" i="21"/>
  <c r="Y403" i="21"/>
  <c r="W403" i="21"/>
  <c r="T403" i="21"/>
  <c r="Q403" i="21"/>
  <c r="P403" i="21"/>
  <c r="BM402" i="21"/>
  <c r="BL402" i="21"/>
  <c r="BK402" i="21"/>
  <c r="BJ402" i="21"/>
  <c r="BI402" i="21"/>
  <c r="BH402" i="21"/>
  <c r="BG402" i="21"/>
  <c r="BF402" i="21"/>
  <c r="BE402" i="21"/>
  <c r="BD402" i="21"/>
  <c r="BC402" i="21"/>
  <c r="BB402" i="21"/>
  <c r="BA402" i="21"/>
  <c r="AZ402" i="21"/>
  <c r="AY402" i="21"/>
  <c r="AX402" i="21"/>
  <c r="AW402" i="21"/>
  <c r="AV402" i="21"/>
  <c r="AU402" i="21"/>
  <c r="AT402" i="21"/>
  <c r="AS402" i="21"/>
  <c r="AM402" i="21"/>
  <c r="AL402" i="21"/>
  <c r="AK402" i="21"/>
  <c r="AJ402" i="21"/>
  <c r="AI402" i="21"/>
  <c r="AH402" i="21"/>
  <c r="AG402" i="21"/>
  <c r="AF402" i="21"/>
  <c r="AE402" i="21"/>
  <c r="X402" i="21"/>
  <c r="W402" i="21"/>
  <c r="T402" i="21"/>
  <c r="Q402" i="21"/>
  <c r="P402" i="21"/>
  <c r="BM400" i="21"/>
  <c r="BL400" i="21"/>
  <c r="BK400" i="21"/>
  <c r="BJ400" i="21"/>
  <c r="BI400" i="21"/>
  <c r="BH400" i="21"/>
  <c r="BG400" i="21"/>
  <c r="BF400" i="21"/>
  <c r="BE400" i="21"/>
  <c r="BD400" i="21"/>
  <c r="BC400" i="21"/>
  <c r="BB400" i="21"/>
  <c r="BA400" i="21"/>
  <c r="AZ400" i="21"/>
  <c r="AY400" i="21"/>
  <c r="AX400" i="21"/>
  <c r="AW400" i="21"/>
  <c r="AV400" i="21"/>
  <c r="AU400" i="21"/>
  <c r="AT400" i="21"/>
  <c r="AS400" i="21"/>
  <c r="AM400" i="21"/>
  <c r="AL400" i="21"/>
  <c r="AK400" i="21"/>
  <c r="AJ400" i="21"/>
  <c r="AI400" i="21"/>
  <c r="AH400" i="21"/>
  <c r="AG400" i="21"/>
  <c r="AF400" i="21"/>
  <c r="AE400" i="21"/>
  <c r="Y400" i="21"/>
  <c r="W400" i="21"/>
  <c r="T400" i="21"/>
  <c r="Q400" i="21"/>
  <c r="P400" i="21"/>
  <c r="BM399" i="21"/>
  <c r="BL399" i="21"/>
  <c r="BK399" i="21"/>
  <c r="BJ399" i="21"/>
  <c r="BI399" i="21"/>
  <c r="BH399" i="21"/>
  <c r="BG399" i="21"/>
  <c r="BF399" i="21"/>
  <c r="BE399" i="21"/>
  <c r="BD399" i="21"/>
  <c r="BC399" i="21"/>
  <c r="BB399" i="21"/>
  <c r="BA399" i="21"/>
  <c r="AZ399" i="21"/>
  <c r="AY399" i="21"/>
  <c r="AX399" i="21"/>
  <c r="AW399" i="21"/>
  <c r="AV399" i="21"/>
  <c r="AU399" i="21"/>
  <c r="AT399" i="21"/>
  <c r="AS399" i="21"/>
  <c r="AM399" i="21"/>
  <c r="AL399" i="21"/>
  <c r="AK399" i="21"/>
  <c r="AJ399" i="21"/>
  <c r="AI399" i="21"/>
  <c r="AH399" i="21"/>
  <c r="AG399" i="21"/>
  <c r="AF399" i="21"/>
  <c r="AE399" i="21"/>
  <c r="BM398" i="21"/>
  <c r="BL398" i="21"/>
  <c r="BK398" i="21"/>
  <c r="BJ398" i="21"/>
  <c r="BI398" i="21"/>
  <c r="BH398" i="21"/>
  <c r="BG398" i="21"/>
  <c r="BF398" i="21"/>
  <c r="BE398" i="21"/>
  <c r="BD398" i="21"/>
  <c r="BC398" i="21"/>
  <c r="BB398" i="21"/>
  <c r="BA398" i="21"/>
  <c r="AZ398" i="21"/>
  <c r="AY398" i="21"/>
  <c r="AX398" i="21"/>
  <c r="AW398" i="21"/>
  <c r="AV398" i="21"/>
  <c r="AU398" i="21"/>
  <c r="AT398" i="21"/>
  <c r="AS398" i="21"/>
  <c r="AM398" i="21"/>
  <c r="AL398" i="21"/>
  <c r="AK398" i="21"/>
  <c r="AJ398" i="21"/>
  <c r="AI398" i="21"/>
  <c r="AH398" i="21"/>
  <c r="AG398" i="21"/>
  <c r="AF398" i="21"/>
  <c r="AE398" i="21"/>
  <c r="X398" i="21"/>
  <c r="W398" i="21"/>
  <c r="T398" i="21"/>
  <c r="Q398" i="21"/>
  <c r="P398" i="21"/>
  <c r="BM396" i="21"/>
  <c r="BL396" i="21"/>
  <c r="BK396" i="21"/>
  <c r="BJ396" i="21"/>
  <c r="BI396" i="21"/>
  <c r="BH396" i="21"/>
  <c r="BG396" i="21"/>
  <c r="BF396" i="21"/>
  <c r="BE396" i="21"/>
  <c r="BD396" i="21"/>
  <c r="BC396" i="21"/>
  <c r="BB396" i="21"/>
  <c r="BA396" i="21"/>
  <c r="AZ396" i="21"/>
  <c r="AY396" i="21"/>
  <c r="AX396" i="21"/>
  <c r="AW396" i="21"/>
  <c r="AV396" i="21"/>
  <c r="AU396" i="21"/>
  <c r="AT396" i="21"/>
  <c r="AS396" i="21"/>
  <c r="AM396" i="21"/>
  <c r="AL396" i="21"/>
  <c r="AK396" i="21"/>
  <c r="AJ396" i="21"/>
  <c r="AI396" i="21"/>
  <c r="AH396" i="21"/>
  <c r="AG396" i="21"/>
  <c r="AF396" i="21"/>
  <c r="AE396" i="21"/>
  <c r="Y396" i="21"/>
  <c r="W396" i="21"/>
  <c r="T396" i="21"/>
  <c r="Q396" i="21"/>
  <c r="P396" i="21"/>
  <c r="BM395" i="21"/>
  <c r="BL395" i="21"/>
  <c r="BK395" i="21"/>
  <c r="BJ395" i="21"/>
  <c r="BI395" i="21"/>
  <c r="BH395" i="21"/>
  <c r="BG395" i="21"/>
  <c r="BF395" i="21"/>
  <c r="BE395" i="21"/>
  <c r="BD395" i="21"/>
  <c r="BC395" i="21"/>
  <c r="BB395" i="21"/>
  <c r="BA395" i="21"/>
  <c r="AZ395" i="21"/>
  <c r="AY395" i="21"/>
  <c r="AX395" i="21"/>
  <c r="AW395" i="21"/>
  <c r="AV395" i="21"/>
  <c r="AU395" i="21"/>
  <c r="AT395" i="21"/>
  <c r="AS395" i="21"/>
  <c r="AM395" i="21"/>
  <c r="AL395" i="21"/>
  <c r="AK395" i="21"/>
  <c r="AJ395" i="21"/>
  <c r="AI395" i="21"/>
  <c r="AH395" i="21"/>
  <c r="AG395" i="21"/>
  <c r="AF395" i="21"/>
  <c r="AE395" i="21"/>
  <c r="X395" i="21"/>
  <c r="W395" i="21"/>
  <c r="T395" i="21"/>
  <c r="Q395" i="21"/>
  <c r="P395" i="21"/>
  <c r="BM393" i="21"/>
  <c r="BL393" i="21"/>
  <c r="BK393" i="21"/>
  <c r="BJ393" i="21"/>
  <c r="BI393" i="21"/>
  <c r="BH393" i="21"/>
  <c r="BG393" i="21"/>
  <c r="BF393" i="21"/>
  <c r="BE393" i="21"/>
  <c r="BD393" i="21"/>
  <c r="BC393" i="21"/>
  <c r="BB393" i="21"/>
  <c r="BA393" i="21"/>
  <c r="AZ393" i="21"/>
  <c r="AY393" i="21"/>
  <c r="AX393" i="21"/>
  <c r="AW393" i="21"/>
  <c r="AV393" i="21"/>
  <c r="AU393" i="21"/>
  <c r="AT393" i="21"/>
  <c r="AS393" i="21"/>
  <c r="AM393" i="21"/>
  <c r="AL393" i="21"/>
  <c r="AK393" i="21"/>
  <c r="AJ393" i="21"/>
  <c r="AI393" i="21"/>
  <c r="AH393" i="21"/>
  <c r="AG393" i="21"/>
  <c r="AF393" i="21"/>
  <c r="AE393" i="21"/>
  <c r="Y393" i="21"/>
  <c r="W393" i="21"/>
  <c r="T393" i="21"/>
  <c r="Q393" i="21"/>
  <c r="P393" i="21"/>
  <c r="BM392" i="21"/>
  <c r="BL392" i="21"/>
  <c r="BK392" i="21"/>
  <c r="BJ392" i="21"/>
  <c r="BI392" i="21"/>
  <c r="BH392" i="21"/>
  <c r="BG392" i="21"/>
  <c r="BF392" i="21"/>
  <c r="BE392" i="21"/>
  <c r="BD392" i="21"/>
  <c r="BC392" i="21"/>
  <c r="BB392" i="21"/>
  <c r="BA392" i="21"/>
  <c r="AZ392" i="21"/>
  <c r="AY392" i="21"/>
  <c r="AX392" i="21"/>
  <c r="AW392" i="21"/>
  <c r="AV392" i="21"/>
  <c r="AU392" i="21"/>
  <c r="AT392" i="21"/>
  <c r="AS392" i="21"/>
  <c r="AM392" i="21"/>
  <c r="AL392" i="21"/>
  <c r="AK392" i="21"/>
  <c r="AJ392" i="21"/>
  <c r="AI392" i="21"/>
  <c r="AH392" i="21"/>
  <c r="AG392" i="21"/>
  <c r="AF392" i="21"/>
  <c r="AE392" i="21"/>
  <c r="X392" i="21"/>
  <c r="W392" i="21"/>
  <c r="T392" i="21"/>
  <c r="Q392" i="21"/>
  <c r="P392" i="21"/>
  <c r="BM390" i="21"/>
  <c r="BL390" i="21"/>
  <c r="BK390" i="21"/>
  <c r="BJ390" i="21"/>
  <c r="BI390" i="21"/>
  <c r="BH390" i="21"/>
  <c r="BG390" i="21"/>
  <c r="BF390" i="21"/>
  <c r="BE390" i="21"/>
  <c r="BD390" i="21"/>
  <c r="BC390" i="21"/>
  <c r="BB390" i="21"/>
  <c r="BA390" i="21"/>
  <c r="AZ390" i="21"/>
  <c r="AY390" i="21"/>
  <c r="AX390" i="21"/>
  <c r="AW390" i="21"/>
  <c r="AV390" i="21"/>
  <c r="AU390" i="21"/>
  <c r="AT390" i="21"/>
  <c r="AS390" i="21"/>
  <c r="AM390" i="21"/>
  <c r="AL390" i="21"/>
  <c r="AK390" i="21"/>
  <c r="AJ390" i="21"/>
  <c r="AI390" i="21"/>
  <c r="AH390" i="21"/>
  <c r="AG390" i="21"/>
  <c r="AF390" i="21"/>
  <c r="AE390" i="21"/>
  <c r="Y390" i="21"/>
  <c r="W390" i="21"/>
  <c r="T390" i="21"/>
  <c r="Q390" i="21"/>
  <c r="P390" i="21"/>
  <c r="BM389" i="21"/>
  <c r="BL389" i="21"/>
  <c r="BK389" i="21"/>
  <c r="BJ389" i="21"/>
  <c r="BI389" i="21"/>
  <c r="BH389" i="21"/>
  <c r="BG389" i="21"/>
  <c r="BF389" i="21"/>
  <c r="BE389" i="21"/>
  <c r="BD389" i="21"/>
  <c r="BC389" i="21"/>
  <c r="BB389" i="21"/>
  <c r="BA389" i="21"/>
  <c r="AZ389" i="21"/>
  <c r="AY389" i="21"/>
  <c r="AX389" i="21"/>
  <c r="AW389" i="21"/>
  <c r="AV389" i="21"/>
  <c r="AU389" i="21"/>
  <c r="AT389" i="21"/>
  <c r="AS389" i="21"/>
  <c r="AM389" i="21"/>
  <c r="AL389" i="21"/>
  <c r="AK389" i="21"/>
  <c r="AJ389" i="21"/>
  <c r="AI389" i="21"/>
  <c r="AH389" i="21"/>
  <c r="AG389" i="21"/>
  <c r="AF389" i="21"/>
  <c r="AE389" i="21"/>
  <c r="X389" i="21"/>
  <c r="W389" i="21"/>
  <c r="T389" i="21"/>
  <c r="Q389" i="21"/>
  <c r="P389" i="21"/>
  <c r="BM387" i="21"/>
  <c r="BL387" i="21"/>
  <c r="BK387" i="21"/>
  <c r="BJ387" i="21"/>
  <c r="BI387" i="21"/>
  <c r="BH387" i="21"/>
  <c r="BG387" i="21"/>
  <c r="BF387" i="21"/>
  <c r="BE387" i="21"/>
  <c r="BD387" i="21"/>
  <c r="BC387" i="21"/>
  <c r="BB387" i="21"/>
  <c r="BA387" i="21"/>
  <c r="AZ387" i="21"/>
  <c r="AY387" i="21"/>
  <c r="AX387" i="21"/>
  <c r="AW387" i="21"/>
  <c r="AV387" i="21"/>
  <c r="AU387" i="21"/>
  <c r="AT387" i="21"/>
  <c r="AS387" i="21"/>
  <c r="AM387" i="21"/>
  <c r="AL387" i="21"/>
  <c r="AK387" i="21"/>
  <c r="AJ387" i="21"/>
  <c r="AI387" i="21"/>
  <c r="AH387" i="21"/>
  <c r="AG387" i="21"/>
  <c r="AF387" i="21"/>
  <c r="AE387" i="21"/>
  <c r="Y387" i="21"/>
  <c r="W387" i="21"/>
  <c r="T387" i="21"/>
  <c r="Q387" i="21"/>
  <c r="P387" i="21"/>
  <c r="BM386" i="21"/>
  <c r="BL386" i="21"/>
  <c r="BK386" i="21"/>
  <c r="BJ386" i="21"/>
  <c r="BI386" i="21"/>
  <c r="BH386" i="21"/>
  <c r="BG386" i="21"/>
  <c r="BF386" i="21"/>
  <c r="BE386" i="21"/>
  <c r="BD386" i="21"/>
  <c r="BC386" i="21"/>
  <c r="BB386" i="21"/>
  <c r="BA386" i="21"/>
  <c r="AZ386" i="21"/>
  <c r="AY386" i="21"/>
  <c r="AX386" i="21"/>
  <c r="AW386" i="21"/>
  <c r="AV386" i="21"/>
  <c r="AU386" i="21"/>
  <c r="AT386" i="21"/>
  <c r="AS386" i="21"/>
  <c r="AM386" i="21"/>
  <c r="AL386" i="21"/>
  <c r="AK386" i="21"/>
  <c r="AJ386" i="21"/>
  <c r="AI386" i="21"/>
  <c r="AH386" i="21"/>
  <c r="AG386" i="21"/>
  <c r="AF386" i="21"/>
  <c r="AE386" i="21"/>
  <c r="X386" i="21"/>
  <c r="W386" i="21"/>
  <c r="T386" i="21"/>
  <c r="Q386" i="21"/>
  <c r="P386" i="21"/>
  <c r="BM384" i="21"/>
  <c r="BL384" i="21"/>
  <c r="BK384" i="21"/>
  <c r="BJ384" i="21"/>
  <c r="BI384" i="21"/>
  <c r="BH384" i="21"/>
  <c r="BG384" i="21"/>
  <c r="BF384" i="21"/>
  <c r="BE384" i="21"/>
  <c r="BD384" i="21"/>
  <c r="BC384" i="21"/>
  <c r="BB384" i="21"/>
  <c r="BA384" i="21"/>
  <c r="AZ384" i="21"/>
  <c r="AY384" i="21"/>
  <c r="AX384" i="21"/>
  <c r="AW384" i="21"/>
  <c r="AV384" i="21"/>
  <c r="AU384" i="21"/>
  <c r="AT384" i="21"/>
  <c r="AS384" i="21"/>
  <c r="AM384" i="21"/>
  <c r="AL384" i="21"/>
  <c r="AK384" i="21"/>
  <c r="AJ384" i="21"/>
  <c r="AI384" i="21"/>
  <c r="AH384" i="21"/>
  <c r="AG384" i="21"/>
  <c r="AF384" i="21"/>
  <c r="AE384" i="21"/>
  <c r="Y384" i="21"/>
  <c r="W384" i="21"/>
  <c r="T384" i="21"/>
  <c r="Q384" i="21"/>
  <c r="P384" i="21"/>
  <c r="BM383" i="21"/>
  <c r="BL383" i="21"/>
  <c r="BK383" i="21"/>
  <c r="BJ383" i="21"/>
  <c r="BI383" i="21"/>
  <c r="BH383" i="21"/>
  <c r="BG383" i="21"/>
  <c r="BF383" i="21"/>
  <c r="BE383" i="21"/>
  <c r="BD383" i="21"/>
  <c r="BC383" i="21"/>
  <c r="BB383" i="21"/>
  <c r="BA383" i="21"/>
  <c r="AZ383" i="21"/>
  <c r="AY383" i="21"/>
  <c r="AX383" i="21"/>
  <c r="AW383" i="21"/>
  <c r="AV383" i="21"/>
  <c r="AU383" i="21"/>
  <c r="AT383" i="21"/>
  <c r="AS383" i="21"/>
  <c r="AM383" i="21"/>
  <c r="AL383" i="21"/>
  <c r="AK383" i="21"/>
  <c r="AJ383" i="21"/>
  <c r="AI383" i="21"/>
  <c r="AH383" i="21"/>
  <c r="AG383" i="21"/>
  <c r="AF383" i="21"/>
  <c r="AE383" i="21"/>
  <c r="X383" i="21"/>
  <c r="W383" i="21"/>
  <c r="T383" i="21"/>
  <c r="Q383" i="21"/>
  <c r="P383" i="21"/>
  <c r="BM381" i="21"/>
  <c r="BL381" i="21"/>
  <c r="BK381" i="21"/>
  <c r="BJ381" i="21"/>
  <c r="BI381" i="21"/>
  <c r="BH381" i="21"/>
  <c r="BG381" i="21"/>
  <c r="BF381" i="21"/>
  <c r="BE381" i="21"/>
  <c r="BD381" i="21"/>
  <c r="BC381" i="21"/>
  <c r="BB381" i="21"/>
  <c r="BA381" i="21"/>
  <c r="AZ381" i="21"/>
  <c r="AY381" i="21"/>
  <c r="AX381" i="21"/>
  <c r="AW381" i="21"/>
  <c r="AV381" i="21"/>
  <c r="AU381" i="21"/>
  <c r="AT381" i="21"/>
  <c r="AS381" i="21"/>
  <c r="AM381" i="21"/>
  <c r="AL381" i="21"/>
  <c r="AK381" i="21"/>
  <c r="AJ381" i="21"/>
  <c r="AI381" i="21"/>
  <c r="AH381" i="21"/>
  <c r="AG381" i="21"/>
  <c r="AF381" i="21"/>
  <c r="AE381" i="21"/>
  <c r="Y381" i="21"/>
  <c r="W381" i="21"/>
  <c r="T381" i="21"/>
  <c r="Q381" i="21"/>
  <c r="P381" i="21"/>
  <c r="BM380" i="21"/>
  <c r="BL380" i="21"/>
  <c r="BK380" i="21"/>
  <c r="BJ380" i="21"/>
  <c r="BI380" i="21"/>
  <c r="BH380" i="21"/>
  <c r="BG380" i="21"/>
  <c r="BF380" i="21"/>
  <c r="BE380" i="21"/>
  <c r="BD380" i="21"/>
  <c r="BC380" i="21"/>
  <c r="BB380" i="21"/>
  <c r="BA380" i="21"/>
  <c r="AZ380" i="21"/>
  <c r="AY380" i="21"/>
  <c r="AX380" i="21"/>
  <c r="AW380" i="21"/>
  <c r="AV380" i="21"/>
  <c r="AU380" i="21"/>
  <c r="AT380" i="21"/>
  <c r="AS380" i="21"/>
  <c r="AM380" i="21"/>
  <c r="AL380" i="21"/>
  <c r="AK380" i="21"/>
  <c r="AJ380" i="21"/>
  <c r="AI380" i="21"/>
  <c r="AH380" i="21"/>
  <c r="AG380" i="21"/>
  <c r="AF380" i="21"/>
  <c r="AE380" i="21"/>
  <c r="X380" i="21"/>
  <c r="W380" i="21"/>
  <c r="T380" i="21"/>
  <c r="Q380" i="21"/>
  <c r="P380" i="21"/>
  <c r="BM378" i="21"/>
  <c r="BL378" i="21"/>
  <c r="BK378" i="21"/>
  <c r="BJ378" i="21"/>
  <c r="BI378" i="21"/>
  <c r="BH378" i="21"/>
  <c r="BG378" i="21"/>
  <c r="BF378" i="21"/>
  <c r="BE378" i="21"/>
  <c r="BD378" i="21"/>
  <c r="BC378" i="21"/>
  <c r="BB378" i="21"/>
  <c r="BA378" i="21"/>
  <c r="AZ378" i="21"/>
  <c r="AY378" i="21"/>
  <c r="AX378" i="21"/>
  <c r="AW378" i="21"/>
  <c r="AV378" i="21"/>
  <c r="AU378" i="21"/>
  <c r="AT378" i="21"/>
  <c r="AS378" i="21"/>
  <c r="AM378" i="21"/>
  <c r="AL378" i="21"/>
  <c r="AK378" i="21"/>
  <c r="AJ378" i="21"/>
  <c r="AI378" i="21"/>
  <c r="AH378" i="21"/>
  <c r="AG378" i="21"/>
  <c r="AF378" i="21"/>
  <c r="AE378" i="21"/>
  <c r="Y378" i="21"/>
  <c r="W378" i="21"/>
  <c r="T378" i="21"/>
  <c r="Q378" i="21"/>
  <c r="P378" i="21"/>
  <c r="BM377" i="21"/>
  <c r="BL377" i="21"/>
  <c r="BK377" i="21"/>
  <c r="BJ377" i="21"/>
  <c r="BI377" i="21"/>
  <c r="BH377" i="21"/>
  <c r="BG377" i="21"/>
  <c r="BF377" i="21"/>
  <c r="BE377" i="21"/>
  <c r="BD377" i="21"/>
  <c r="BC377" i="21"/>
  <c r="BB377" i="21"/>
  <c r="BA377" i="21"/>
  <c r="AZ377" i="21"/>
  <c r="AY377" i="21"/>
  <c r="AX377" i="21"/>
  <c r="AW377" i="21"/>
  <c r="AV377" i="21"/>
  <c r="AU377" i="21"/>
  <c r="AT377" i="21"/>
  <c r="AS377" i="21"/>
  <c r="AM377" i="21"/>
  <c r="AL377" i="21"/>
  <c r="AK377" i="21"/>
  <c r="AJ377" i="21"/>
  <c r="AI377" i="21"/>
  <c r="AH377" i="21"/>
  <c r="AG377" i="21"/>
  <c r="AF377" i="21"/>
  <c r="AE377" i="21"/>
  <c r="BM376" i="21"/>
  <c r="BL376" i="21"/>
  <c r="BK376" i="21"/>
  <c r="BJ376" i="21"/>
  <c r="BI376" i="21"/>
  <c r="BH376" i="21"/>
  <c r="BG376" i="21"/>
  <c r="BF376" i="21"/>
  <c r="BE376" i="21"/>
  <c r="BD376" i="21"/>
  <c r="BC376" i="21"/>
  <c r="BB376" i="21"/>
  <c r="BA376" i="21"/>
  <c r="AZ376" i="21"/>
  <c r="AY376" i="21"/>
  <c r="AX376" i="21"/>
  <c r="AW376" i="21"/>
  <c r="AV376" i="21"/>
  <c r="AU376" i="21"/>
  <c r="AT376" i="21"/>
  <c r="AS376" i="21"/>
  <c r="AM376" i="21"/>
  <c r="AL376" i="21"/>
  <c r="AK376" i="21"/>
  <c r="AJ376" i="21"/>
  <c r="AI376" i="21"/>
  <c r="AH376" i="21"/>
  <c r="AG376" i="21"/>
  <c r="AF376" i="21"/>
  <c r="AE376" i="21"/>
  <c r="X376" i="21"/>
  <c r="W376" i="21"/>
  <c r="T376" i="21"/>
  <c r="Q376" i="21"/>
  <c r="P376" i="21"/>
  <c r="BM374" i="21"/>
  <c r="BL374" i="21"/>
  <c r="BK374" i="21"/>
  <c r="BJ374" i="21"/>
  <c r="BI374" i="21"/>
  <c r="BH374" i="21"/>
  <c r="BG374" i="21"/>
  <c r="BF374" i="21"/>
  <c r="BE374" i="21"/>
  <c r="BD374" i="21"/>
  <c r="BC374" i="21"/>
  <c r="BB374" i="21"/>
  <c r="BA374" i="21"/>
  <c r="AZ374" i="21"/>
  <c r="AY374" i="21"/>
  <c r="AX374" i="21"/>
  <c r="AW374" i="21"/>
  <c r="AV374" i="21"/>
  <c r="AU374" i="21"/>
  <c r="AT374" i="21"/>
  <c r="AS374" i="21"/>
  <c r="AM374" i="21"/>
  <c r="AL374" i="21"/>
  <c r="AK374" i="21"/>
  <c r="AJ374" i="21"/>
  <c r="AI374" i="21"/>
  <c r="AH374" i="21"/>
  <c r="AG374" i="21"/>
  <c r="AF374" i="21"/>
  <c r="AE374" i="21"/>
  <c r="Y374" i="21"/>
  <c r="W374" i="21"/>
  <c r="T374" i="21"/>
  <c r="Q374" i="21"/>
  <c r="P374" i="21"/>
  <c r="BM373" i="21"/>
  <c r="BL373" i="21"/>
  <c r="BK373" i="21"/>
  <c r="BJ373" i="21"/>
  <c r="BI373" i="21"/>
  <c r="BH373" i="21"/>
  <c r="BG373" i="21"/>
  <c r="BF373" i="21"/>
  <c r="BE373" i="21"/>
  <c r="BD373" i="21"/>
  <c r="BC373" i="21"/>
  <c r="BB373" i="21"/>
  <c r="BA373" i="21"/>
  <c r="AZ373" i="21"/>
  <c r="AY373" i="21"/>
  <c r="AX373" i="21"/>
  <c r="AW373" i="21"/>
  <c r="AV373" i="21"/>
  <c r="AU373" i="21"/>
  <c r="AT373" i="21"/>
  <c r="AS373" i="21"/>
  <c r="AM373" i="21"/>
  <c r="AL373" i="21"/>
  <c r="AK373" i="21"/>
  <c r="AJ373" i="21"/>
  <c r="AI373" i="21"/>
  <c r="AH373" i="21"/>
  <c r="AG373" i="21"/>
  <c r="AF373" i="21"/>
  <c r="AE373" i="21"/>
  <c r="X373" i="21"/>
  <c r="W373" i="21"/>
  <c r="T373" i="21"/>
  <c r="Q373" i="21"/>
  <c r="P373" i="21"/>
  <c r="BM371" i="21"/>
  <c r="BL371" i="21"/>
  <c r="BK371" i="21"/>
  <c r="BJ371" i="21"/>
  <c r="BI371" i="21"/>
  <c r="BH371" i="21"/>
  <c r="BG371" i="21"/>
  <c r="BF371" i="21"/>
  <c r="BE371" i="21"/>
  <c r="BD371" i="21"/>
  <c r="BC371" i="21"/>
  <c r="BB371" i="21"/>
  <c r="BA371" i="21"/>
  <c r="AZ371" i="21"/>
  <c r="AY371" i="21"/>
  <c r="AX371" i="21"/>
  <c r="AW371" i="21"/>
  <c r="AV371" i="21"/>
  <c r="AU371" i="21"/>
  <c r="AT371" i="21"/>
  <c r="AS371" i="21"/>
  <c r="AM371" i="21"/>
  <c r="AL371" i="21"/>
  <c r="AK371" i="21"/>
  <c r="AJ371" i="21"/>
  <c r="AI371" i="21"/>
  <c r="AH371" i="21"/>
  <c r="AG371" i="21"/>
  <c r="AF371" i="21"/>
  <c r="AE371" i="21"/>
  <c r="Y371" i="21"/>
  <c r="W371" i="21"/>
  <c r="T371" i="21"/>
  <c r="Q371" i="21"/>
  <c r="P371" i="21"/>
  <c r="BM370" i="21"/>
  <c r="BL370" i="21"/>
  <c r="BK370" i="21"/>
  <c r="BJ370" i="21"/>
  <c r="BI370" i="21"/>
  <c r="BH370" i="21"/>
  <c r="BG370" i="21"/>
  <c r="BF370" i="21"/>
  <c r="BE370" i="21"/>
  <c r="BD370" i="21"/>
  <c r="BC370" i="21"/>
  <c r="BB370" i="21"/>
  <c r="BA370" i="21"/>
  <c r="AZ370" i="21"/>
  <c r="AY370" i="21"/>
  <c r="AX370" i="21"/>
  <c r="AW370" i="21"/>
  <c r="AV370" i="21"/>
  <c r="AU370" i="21"/>
  <c r="AT370" i="21"/>
  <c r="AS370" i="21"/>
  <c r="AM370" i="21"/>
  <c r="AL370" i="21"/>
  <c r="AK370" i="21"/>
  <c r="AJ370" i="21"/>
  <c r="AI370" i="21"/>
  <c r="AH370" i="21"/>
  <c r="AG370" i="21"/>
  <c r="AF370" i="21"/>
  <c r="AE370" i="21"/>
  <c r="X370" i="21"/>
  <c r="W370" i="21"/>
  <c r="T370" i="21"/>
  <c r="Q370" i="21"/>
  <c r="P370" i="21"/>
  <c r="BM368" i="21"/>
  <c r="BL368" i="21"/>
  <c r="BK368" i="21"/>
  <c r="BJ368" i="21"/>
  <c r="BI368" i="21"/>
  <c r="BH368" i="21"/>
  <c r="BG368" i="21"/>
  <c r="BF368" i="21"/>
  <c r="BE368" i="21"/>
  <c r="BD368" i="21"/>
  <c r="BC368" i="21"/>
  <c r="BB368" i="21"/>
  <c r="BA368" i="21"/>
  <c r="AZ368" i="21"/>
  <c r="AY368" i="21"/>
  <c r="AX368" i="21"/>
  <c r="AW368" i="21"/>
  <c r="AV368" i="21"/>
  <c r="AU368" i="21"/>
  <c r="AT368" i="21"/>
  <c r="AS368" i="21"/>
  <c r="AM368" i="21"/>
  <c r="AL368" i="21"/>
  <c r="AK368" i="21"/>
  <c r="AJ368" i="21"/>
  <c r="AI368" i="21"/>
  <c r="AH368" i="21"/>
  <c r="AG368" i="21"/>
  <c r="AF368" i="21"/>
  <c r="AE368" i="21"/>
  <c r="Y368" i="21"/>
  <c r="W368" i="21"/>
  <c r="T368" i="21"/>
  <c r="Q368" i="21"/>
  <c r="P368" i="21"/>
  <c r="BM367" i="21"/>
  <c r="BL367" i="21"/>
  <c r="BK367" i="21"/>
  <c r="BJ367" i="21"/>
  <c r="BI367" i="21"/>
  <c r="BH367" i="21"/>
  <c r="BG367" i="21"/>
  <c r="BF367" i="21"/>
  <c r="BE367" i="21"/>
  <c r="BD367" i="21"/>
  <c r="BC367" i="21"/>
  <c r="BB367" i="21"/>
  <c r="BA367" i="21"/>
  <c r="AZ367" i="21"/>
  <c r="AY367" i="21"/>
  <c r="AX367" i="21"/>
  <c r="AW367" i="21"/>
  <c r="AV367" i="21"/>
  <c r="AU367" i="21"/>
  <c r="AT367" i="21"/>
  <c r="AS367" i="21"/>
  <c r="AM367" i="21"/>
  <c r="AL367" i="21"/>
  <c r="AK367" i="21"/>
  <c r="AJ367" i="21"/>
  <c r="AI367" i="21"/>
  <c r="AH367" i="21"/>
  <c r="AG367" i="21"/>
  <c r="AF367" i="21"/>
  <c r="AE367" i="21"/>
  <c r="X367" i="21"/>
  <c r="W367" i="21"/>
  <c r="T367" i="21"/>
  <c r="Q367" i="21"/>
  <c r="P367" i="21"/>
  <c r="BM365" i="21"/>
  <c r="BL365" i="21"/>
  <c r="BK365" i="21"/>
  <c r="BJ365" i="21"/>
  <c r="BI365" i="21"/>
  <c r="BH365" i="21"/>
  <c r="BG365" i="21"/>
  <c r="BF365" i="21"/>
  <c r="BE365" i="21"/>
  <c r="BD365" i="21"/>
  <c r="BC365" i="21"/>
  <c r="BB365" i="21"/>
  <c r="BA365" i="21"/>
  <c r="AZ365" i="21"/>
  <c r="AY365" i="21"/>
  <c r="AX365" i="21"/>
  <c r="AW365" i="21"/>
  <c r="AV365" i="21"/>
  <c r="AU365" i="21"/>
  <c r="AT365" i="21"/>
  <c r="AS365" i="21"/>
  <c r="AM365" i="21"/>
  <c r="AL365" i="21"/>
  <c r="AK365" i="21"/>
  <c r="AJ365" i="21"/>
  <c r="AI365" i="21"/>
  <c r="AH365" i="21"/>
  <c r="AG365" i="21"/>
  <c r="AF365" i="21"/>
  <c r="AE365" i="21"/>
  <c r="Y365" i="21"/>
  <c r="W365" i="21"/>
  <c r="T365" i="21"/>
  <c r="Q365" i="21"/>
  <c r="P365" i="21"/>
  <c r="BM364" i="21"/>
  <c r="BL364" i="21"/>
  <c r="BK364" i="21"/>
  <c r="BJ364" i="21"/>
  <c r="BI364" i="21"/>
  <c r="BH364" i="21"/>
  <c r="BG364" i="21"/>
  <c r="BF364" i="21"/>
  <c r="BE364" i="21"/>
  <c r="BD364" i="21"/>
  <c r="BC364" i="21"/>
  <c r="BB364" i="21"/>
  <c r="BA364" i="21"/>
  <c r="AZ364" i="21"/>
  <c r="AY364" i="21"/>
  <c r="AX364" i="21"/>
  <c r="AW364" i="21"/>
  <c r="AV364" i="21"/>
  <c r="AU364" i="21"/>
  <c r="AT364" i="21"/>
  <c r="AS364" i="21"/>
  <c r="AM364" i="21"/>
  <c r="AL364" i="21"/>
  <c r="AK364" i="21"/>
  <c r="AJ364" i="21"/>
  <c r="AI364" i="21"/>
  <c r="AH364" i="21"/>
  <c r="AG364" i="21"/>
  <c r="AF364" i="21"/>
  <c r="AE364" i="21"/>
  <c r="X364" i="21"/>
  <c r="W364" i="21"/>
  <c r="T364" i="21"/>
  <c r="Q364" i="21"/>
  <c r="P364" i="21"/>
  <c r="BM362" i="21"/>
  <c r="BL362" i="21"/>
  <c r="BK362" i="21"/>
  <c r="BJ362" i="21"/>
  <c r="BI362" i="21"/>
  <c r="BH362" i="21"/>
  <c r="BG362" i="21"/>
  <c r="BF362" i="21"/>
  <c r="BE362" i="21"/>
  <c r="BD362" i="21"/>
  <c r="BC362" i="21"/>
  <c r="BB362" i="21"/>
  <c r="BA362" i="21"/>
  <c r="AZ362" i="21"/>
  <c r="AY362" i="21"/>
  <c r="AX362" i="21"/>
  <c r="AW362" i="21"/>
  <c r="AV362" i="21"/>
  <c r="AU362" i="21"/>
  <c r="AT362" i="21"/>
  <c r="AS362" i="21"/>
  <c r="AM362" i="21"/>
  <c r="AL362" i="21"/>
  <c r="AK362" i="21"/>
  <c r="AJ362" i="21"/>
  <c r="AI362" i="21"/>
  <c r="AH362" i="21"/>
  <c r="AG362" i="21"/>
  <c r="AF362" i="21"/>
  <c r="AE362" i="21"/>
  <c r="Y362" i="21"/>
  <c r="W362" i="21"/>
  <c r="T362" i="21"/>
  <c r="Q362" i="21"/>
  <c r="P362" i="21"/>
  <c r="BM361" i="21"/>
  <c r="BL361" i="21"/>
  <c r="BK361" i="21"/>
  <c r="BJ361" i="21"/>
  <c r="BI361" i="21"/>
  <c r="BH361" i="21"/>
  <c r="BG361" i="21"/>
  <c r="BF361" i="21"/>
  <c r="BE361" i="21"/>
  <c r="BD361" i="21"/>
  <c r="BC361" i="21"/>
  <c r="BB361" i="21"/>
  <c r="BA361" i="21"/>
  <c r="AZ361" i="21"/>
  <c r="AY361" i="21"/>
  <c r="AX361" i="21"/>
  <c r="AW361" i="21"/>
  <c r="AV361" i="21"/>
  <c r="AU361" i="21"/>
  <c r="AT361" i="21"/>
  <c r="AS361" i="21"/>
  <c r="AM361" i="21"/>
  <c r="AL361" i="21"/>
  <c r="AK361" i="21"/>
  <c r="AJ361" i="21"/>
  <c r="AI361" i="21"/>
  <c r="AH361" i="21"/>
  <c r="AG361" i="21"/>
  <c r="AF361" i="21"/>
  <c r="AE361" i="21"/>
  <c r="X361" i="21"/>
  <c r="W361" i="21"/>
  <c r="T361" i="21"/>
  <c r="Q361" i="21"/>
  <c r="P361" i="21"/>
  <c r="BM359" i="21"/>
  <c r="BL359" i="21"/>
  <c r="BK359" i="21"/>
  <c r="BJ359" i="21"/>
  <c r="BI359" i="21"/>
  <c r="BH359" i="21"/>
  <c r="BG359" i="21"/>
  <c r="BF359" i="21"/>
  <c r="BE359" i="21"/>
  <c r="BD359" i="21"/>
  <c r="BC359" i="21"/>
  <c r="BB359" i="21"/>
  <c r="BA359" i="21"/>
  <c r="AZ359" i="21"/>
  <c r="AY359" i="21"/>
  <c r="AX359" i="21"/>
  <c r="AW359" i="21"/>
  <c r="AV359" i="21"/>
  <c r="AU359" i="21"/>
  <c r="AT359" i="21"/>
  <c r="AS359" i="21"/>
  <c r="AM359" i="21"/>
  <c r="AL359" i="21"/>
  <c r="AK359" i="21"/>
  <c r="AJ359" i="21"/>
  <c r="AI359" i="21"/>
  <c r="AH359" i="21"/>
  <c r="AG359" i="21"/>
  <c r="AF359" i="21"/>
  <c r="AE359" i="21"/>
  <c r="Y359" i="21"/>
  <c r="W359" i="21"/>
  <c r="T359" i="21"/>
  <c r="Q359" i="21"/>
  <c r="P359" i="21"/>
  <c r="BM358" i="21"/>
  <c r="BL358" i="21"/>
  <c r="BK358" i="21"/>
  <c r="BJ358" i="21"/>
  <c r="BI358" i="21"/>
  <c r="BH358" i="21"/>
  <c r="BG358" i="21"/>
  <c r="BF358" i="21"/>
  <c r="BE358" i="21"/>
  <c r="BD358" i="21"/>
  <c r="BC358" i="21"/>
  <c r="BB358" i="21"/>
  <c r="BA358" i="21"/>
  <c r="AZ358" i="21"/>
  <c r="AY358" i="21"/>
  <c r="AX358" i="21"/>
  <c r="AW358" i="21"/>
  <c r="AV358" i="21"/>
  <c r="AU358" i="21"/>
  <c r="AT358" i="21"/>
  <c r="AS358" i="21"/>
  <c r="AM358" i="21"/>
  <c r="AL358" i="21"/>
  <c r="AK358" i="21"/>
  <c r="AJ358" i="21"/>
  <c r="AI358" i="21"/>
  <c r="AH358" i="21"/>
  <c r="AG358" i="21"/>
  <c r="AF358" i="21"/>
  <c r="AE358" i="21"/>
  <c r="X358" i="21"/>
  <c r="W358" i="21"/>
  <c r="T358" i="21"/>
  <c r="Q358" i="21"/>
  <c r="P358" i="21"/>
  <c r="BM356" i="21"/>
  <c r="BL356" i="21"/>
  <c r="BK356" i="21"/>
  <c r="BJ356" i="21"/>
  <c r="BI356" i="21"/>
  <c r="BH356" i="21"/>
  <c r="BG356" i="21"/>
  <c r="BF356" i="21"/>
  <c r="BE356" i="21"/>
  <c r="BD356" i="21"/>
  <c r="BC356" i="21"/>
  <c r="BB356" i="21"/>
  <c r="BA356" i="21"/>
  <c r="AZ356" i="21"/>
  <c r="AY356" i="21"/>
  <c r="AX356" i="21"/>
  <c r="AW356" i="21"/>
  <c r="AV356" i="21"/>
  <c r="AU356" i="21"/>
  <c r="AT356" i="21"/>
  <c r="AS356" i="21"/>
  <c r="AM356" i="21"/>
  <c r="AL356" i="21"/>
  <c r="AK356" i="21"/>
  <c r="AJ356" i="21"/>
  <c r="AI356" i="21"/>
  <c r="AH356" i="21"/>
  <c r="AG356" i="21"/>
  <c r="AF356" i="21"/>
  <c r="AE356" i="21"/>
  <c r="Y356" i="21"/>
  <c r="W356" i="21"/>
  <c r="T356" i="21"/>
  <c r="Q356" i="21"/>
  <c r="P356" i="21"/>
  <c r="BM355" i="21"/>
  <c r="BL355" i="21"/>
  <c r="BK355" i="21"/>
  <c r="BJ355" i="21"/>
  <c r="BI355" i="21"/>
  <c r="BH355" i="21"/>
  <c r="BG355" i="21"/>
  <c r="BF355" i="21"/>
  <c r="BE355" i="21"/>
  <c r="BD355" i="21"/>
  <c r="BC355" i="21"/>
  <c r="BB355" i="21"/>
  <c r="BA355" i="21"/>
  <c r="AZ355" i="21"/>
  <c r="AY355" i="21"/>
  <c r="AX355" i="21"/>
  <c r="AW355" i="21"/>
  <c r="AV355" i="21"/>
  <c r="AU355" i="21"/>
  <c r="AT355" i="21"/>
  <c r="AS355" i="21"/>
  <c r="AM355" i="21"/>
  <c r="AL355" i="21"/>
  <c r="AK355" i="21"/>
  <c r="AJ355" i="21"/>
  <c r="AI355" i="21"/>
  <c r="AH355" i="21"/>
  <c r="AG355" i="21"/>
  <c r="AF355" i="21"/>
  <c r="AE355" i="21"/>
  <c r="X355" i="21"/>
  <c r="W355" i="21"/>
  <c r="T355" i="21"/>
  <c r="Q355" i="21"/>
  <c r="P355" i="21"/>
  <c r="BM353" i="21"/>
  <c r="BL353" i="21"/>
  <c r="BK353" i="21"/>
  <c r="BJ353" i="21"/>
  <c r="BI353" i="21"/>
  <c r="BH353" i="21"/>
  <c r="BG353" i="21"/>
  <c r="BF353" i="21"/>
  <c r="BE353" i="21"/>
  <c r="BD353" i="21"/>
  <c r="BC353" i="21"/>
  <c r="BB353" i="21"/>
  <c r="BA353" i="21"/>
  <c r="AZ353" i="21"/>
  <c r="AY353" i="21"/>
  <c r="AX353" i="21"/>
  <c r="AW353" i="21"/>
  <c r="AV353" i="21"/>
  <c r="AU353" i="21"/>
  <c r="AT353" i="21"/>
  <c r="AS353" i="21"/>
  <c r="AM353" i="21"/>
  <c r="AL353" i="21"/>
  <c r="AK353" i="21"/>
  <c r="AJ353" i="21"/>
  <c r="AI353" i="21"/>
  <c r="AH353" i="21"/>
  <c r="AG353" i="21"/>
  <c r="AF353" i="21"/>
  <c r="AE353" i="21"/>
  <c r="Y353" i="21"/>
  <c r="W353" i="21"/>
  <c r="T353" i="21"/>
  <c r="Q353" i="21"/>
  <c r="P353" i="21"/>
  <c r="BM352" i="21"/>
  <c r="BL352" i="21"/>
  <c r="BK352" i="21"/>
  <c r="BJ352" i="21"/>
  <c r="BI352" i="21"/>
  <c r="BH352" i="21"/>
  <c r="BG352" i="21"/>
  <c r="BF352" i="21"/>
  <c r="BE352" i="21"/>
  <c r="BD352" i="21"/>
  <c r="BC352" i="21"/>
  <c r="BB352" i="21"/>
  <c r="BA352" i="21"/>
  <c r="AZ352" i="21"/>
  <c r="AY352" i="21"/>
  <c r="AX352" i="21"/>
  <c r="AW352" i="21"/>
  <c r="AV352" i="21"/>
  <c r="AU352" i="21"/>
  <c r="AT352" i="21"/>
  <c r="AS352" i="21"/>
  <c r="AM352" i="21"/>
  <c r="AL352" i="21"/>
  <c r="AK352" i="21"/>
  <c r="AJ352" i="21"/>
  <c r="AI352" i="21"/>
  <c r="AH352" i="21"/>
  <c r="AG352" i="21"/>
  <c r="AF352" i="21"/>
  <c r="AE352" i="21"/>
  <c r="X352" i="21"/>
  <c r="W352" i="21"/>
  <c r="T352" i="21"/>
  <c r="Q352" i="21"/>
  <c r="P352" i="21"/>
  <c r="BM350" i="21"/>
  <c r="BL350" i="21"/>
  <c r="BK350" i="21"/>
  <c r="BJ350" i="21"/>
  <c r="BI350" i="21"/>
  <c r="BH350" i="21"/>
  <c r="BG350" i="21"/>
  <c r="BF350" i="21"/>
  <c r="BE350" i="21"/>
  <c r="BD350" i="21"/>
  <c r="BC350" i="21"/>
  <c r="BB350" i="21"/>
  <c r="BA350" i="21"/>
  <c r="AZ350" i="21"/>
  <c r="AY350" i="21"/>
  <c r="AX350" i="21"/>
  <c r="AW350" i="21"/>
  <c r="AV350" i="21"/>
  <c r="AU350" i="21"/>
  <c r="AT350" i="21"/>
  <c r="AS350" i="21"/>
  <c r="AM350" i="21"/>
  <c r="AL350" i="21"/>
  <c r="AK350" i="21"/>
  <c r="AJ350" i="21"/>
  <c r="AI350" i="21"/>
  <c r="AH350" i="21"/>
  <c r="AG350" i="21"/>
  <c r="AF350" i="21"/>
  <c r="AE350" i="21"/>
  <c r="Y350" i="21"/>
  <c r="W350" i="21"/>
  <c r="T350" i="21"/>
  <c r="Q350" i="21"/>
  <c r="P350" i="21"/>
  <c r="BM349" i="21"/>
  <c r="BL349" i="21"/>
  <c r="BK349" i="21"/>
  <c r="BJ349" i="21"/>
  <c r="BI349" i="21"/>
  <c r="BH349" i="21"/>
  <c r="BG349" i="21"/>
  <c r="BF349" i="21"/>
  <c r="BE349" i="21"/>
  <c r="BD349" i="21"/>
  <c r="BC349" i="21"/>
  <c r="BB349" i="21"/>
  <c r="BA349" i="21"/>
  <c r="AZ349" i="21"/>
  <c r="AY349" i="21"/>
  <c r="AX349" i="21"/>
  <c r="AW349" i="21"/>
  <c r="AV349" i="21"/>
  <c r="AU349" i="21"/>
  <c r="AT349" i="21"/>
  <c r="AS349" i="21"/>
  <c r="AM349" i="21"/>
  <c r="AL349" i="21"/>
  <c r="AK349" i="21"/>
  <c r="AJ349" i="21"/>
  <c r="AI349" i="21"/>
  <c r="AH349" i="21"/>
  <c r="AG349" i="21"/>
  <c r="AF349" i="21"/>
  <c r="AE349" i="21"/>
  <c r="X349" i="21"/>
  <c r="W349" i="21"/>
  <c r="T349" i="21"/>
  <c r="Q349" i="21"/>
  <c r="P349" i="21"/>
  <c r="BM347" i="21"/>
  <c r="BL347" i="21"/>
  <c r="BK347" i="21"/>
  <c r="BJ347" i="21"/>
  <c r="BI347" i="21"/>
  <c r="BH347" i="21"/>
  <c r="BG347" i="21"/>
  <c r="BF347" i="21"/>
  <c r="BE347" i="21"/>
  <c r="BD347" i="21"/>
  <c r="BC347" i="21"/>
  <c r="BB347" i="21"/>
  <c r="BA347" i="21"/>
  <c r="AZ347" i="21"/>
  <c r="AY347" i="21"/>
  <c r="AX347" i="21"/>
  <c r="AW347" i="21"/>
  <c r="AV347" i="21"/>
  <c r="AU347" i="21"/>
  <c r="AT347" i="21"/>
  <c r="AS347" i="21"/>
  <c r="AM347" i="21"/>
  <c r="AL347" i="21"/>
  <c r="AK347" i="21"/>
  <c r="AJ347" i="21"/>
  <c r="AI347" i="21"/>
  <c r="AH347" i="21"/>
  <c r="AG347" i="21"/>
  <c r="AF347" i="21"/>
  <c r="AE347" i="21"/>
  <c r="Y347" i="21"/>
  <c r="W347" i="21"/>
  <c r="T347" i="21"/>
  <c r="Q347" i="21"/>
  <c r="P347" i="21"/>
  <c r="BM346" i="21"/>
  <c r="BL346" i="21"/>
  <c r="BK346" i="21"/>
  <c r="BJ346" i="21"/>
  <c r="BI346" i="21"/>
  <c r="BH346" i="21"/>
  <c r="BG346" i="21"/>
  <c r="BF346" i="21"/>
  <c r="BE346" i="21"/>
  <c r="BD346" i="21"/>
  <c r="BC346" i="21"/>
  <c r="BB346" i="21"/>
  <c r="BA346" i="21"/>
  <c r="AZ346" i="21"/>
  <c r="AY346" i="21"/>
  <c r="AX346" i="21"/>
  <c r="AW346" i="21"/>
  <c r="AV346" i="21"/>
  <c r="AU346" i="21"/>
  <c r="AT346" i="21"/>
  <c r="AS346" i="21"/>
  <c r="AM346" i="21"/>
  <c r="AL346" i="21"/>
  <c r="AK346" i="21"/>
  <c r="AJ346" i="21"/>
  <c r="AI346" i="21"/>
  <c r="AH346" i="21"/>
  <c r="AG346" i="21"/>
  <c r="AF346" i="21"/>
  <c r="AE346" i="21"/>
  <c r="X346" i="21"/>
  <c r="W346" i="21"/>
  <c r="T346" i="21"/>
  <c r="Q346" i="21"/>
  <c r="P346" i="21"/>
  <c r="BM344" i="21"/>
  <c r="BL344" i="21"/>
  <c r="BK344" i="21"/>
  <c r="BJ344" i="21"/>
  <c r="BI344" i="21"/>
  <c r="BH344" i="21"/>
  <c r="BG344" i="21"/>
  <c r="BF344" i="21"/>
  <c r="BE344" i="21"/>
  <c r="BD344" i="21"/>
  <c r="BC344" i="21"/>
  <c r="BB344" i="21"/>
  <c r="BA344" i="21"/>
  <c r="AZ344" i="21"/>
  <c r="AY344" i="21"/>
  <c r="AX344" i="21"/>
  <c r="AW344" i="21"/>
  <c r="AV344" i="21"/>
  <c r="AU344" i="21"/>
  <c r="AT344" i="21"/>
  <c r="AS344" i="21"/>
  <c r="AM344" i="21"/>
  <c r="AL344" i="21"/>
  <c r="AK344" i="21"/>
  <c r="AJ344" i="21"/>
  <c r="AI344" i="21"/>
  <c r="AH344" i="21"/>
  <c r="AG344" i="21"/>
  <c r="AF344" i="21"/>
  <c r="AE344" i="21"/>
  <c r="Y344" i="21"/>
  <c r="W344" i="21"/>
  <c r="T344" i="21"/>
  <c r="Q344" i="21"/>
  <c r="P344" i="21"/>
  <c r="BM343" i="21"/>
  <c r="BL343" i="21"/>
  <c r="BK343" i="21"/>
  <c r="BJ343" i="21"/>
  <c r="BI343" i="21"/>
  <c r="BH343" i="21"/>
  <c r="BG343" i="21"/>
  <c r="BF343" i="21"/>
  <c r="BE343" i="21"/>
  <c r="BD343" i="21"/>
  <c r="BC343" i="21"/>
  <c r="BB343" i="21"/>
  <c r="BA343" i="21"/>
  <c r="AZ343" i="21"/>
  <c r="AY343" i="21"/>
  <c r="AX343" i="21"/>
  <c r="AW343" i="21"/>
  <c r="AV343" i="21"/>
  <c r="AU343" i="21"/>
  <c r="AT343" i="21"/>
  <c r="AS343" i="21"/>
  <c r="AM343" i="21"/>
  <c r="AL343" i="21"/>
  <c r="AK343" i="21"/>
  <c r="AJ343" i="21"/>
  <c r="AI343" i="21"/>
  <c r="AH343" i="21"/>
  <c r="AG343" i="21"/>
  <c r="AF343" i="21"/>
  <c r="AE343" i="21"/>
  <c r="X343" i="21"/>
  <c r="W343" i="21"/>
  <c r="T343" i="21"/>
  <c r="Q343" i="21"/>
  <c r="P343" i="21"/>
  <c r="BM341" i="21"/>
  <c r="BL341" i="21"/>
  <c r="BK341" i="21"/>
  <c r="BJ341" i="21"/>
  <c r="BI341" i="21"/>
  <c r="BH341" i="21"/>
  <c r="BG341" i="21"/>
  <c r="BF341" i="21"/>
  <c r="BE341" i="21"/>
  <c r="BD341" i="21"/>
  <c r="BC341" i="21"/>
  <c r="BB341" i="21"/>
  <c r="BA341" i="21"/>
  <c r="AZ341" i="21"/>
  <c r="AY341" i="21"/>
  <c r="AX341" i="21"/>
  <c r="AW341" i="21"/>
  <c r="AV341" i="21"/>
  <c r="AU341" i="21"/>
  <c r="AT341" i="21"/>
  <c r="AS341" i="21"/>
  <c r="AM341" i="21"/>
  <c r="AL341" i="21"/>
  <c r="AK341" i="21"/>
  <c r="AJ341" i="21"/>
  <c r="AI341" i="21"/>
  <c r="AH341" i="21"/>
  <c r="AG341" i="21"/>
  <c r="AF341" i="21"/>
  <c r="AE341" i="21"/>
  <c r="Y341" i="21"/>
  <c r="W341" i="21"/>
  <c r="T341" i="21"/>
  <c r="Q341" i="21"/>
  <c r="P341" i="21"/>
  <c r="BM340" i="21"/>
  <c r="BL340" i="21"/>
  <c r="BK340" i="21"/>
  <c r="BJ340" i="21"/>
  <c r="BI340" i="21"/>
  <c r="BH340" i="21"/>
  <c r="BG340" i="21"/>
  <c r="BF340" i="21"/>
  <c r="BE340" i="21"/>
  <c r="BD340" i="21"/>
  <c r="BC340" i="21"/>
  <c r="BB340" i="21"/>
  <c r="BA340" i="21"/>
  <c r="AZ340" i="21"/>
  <c r="AY340" i="21"/>
  <c r="AX340" i="21"/>
  <c r="AW340" i="21"/>
  <c r="AV340" i="21"/>
  <c r="AU340" i="21"/>
  <c r="AT340" i="21"/>
  <c r="AS340" i="21"/>
  <c r="AM340" i="21"/>
  <c r="AL340" i="21"/>
  <c r="AK340" i="21"/>
  <c r="AJ340" i="21"/>
  <c r="AI340" i="21"/>
  <c r="AH340" i="21"/>
  <c r="AG340" i="21"/>
  <c r="AF340" i="21"/>
  <c r="AE340" i="21"/>
  <c r="X340" i="21"/>
  <c r="W340" i="21"/>
  <c r="T340" i="21"/>
  <c r="Q340" i="21"/>
  <c r="P340" i="21"/>
  <c r="BM338" i="21"/>
  <c r="BL338" i="21"/>
  <c r="BK338" i="21"/>
  <c r="BJ338" i="21"/>
  <c r="BI338" i="21"/>
  <c r="BH338" i="21"/>
  <c r="BG338" i="21"/>
  <c r="BF338" i="21"/>
  <c r="BE338" i="21"/>
  <c r="BD338" i="21"/>
  <c r="BC338" i="21"/>
  <c r="BB338" i="21"/>
  <c r="BA338" i="21"/>
  <c r="AZ338" i="21"/>
  <c r="AY338" i="21"/>
  <c r="AX338" i="21"/>
  <c r="AW338" i="21"/>
  <c r="AV338" i="21"/>
  <c r="AU338" i="21"/>
  <c r="AT338" i="21"/>
  <c r="AS338" i="21"/>
  <c r="AM338" i="21"/>
  <c r="AL338" i="21"/>
  <c r="AK338" i="21"/>
  <c r="AJ338" i="21"/>
  <c r="AI338" i="21"/>
  <c r="AH338" i="21"/>
  <c r="AG338" i="21"/>
  <c r="AF338" i="21"/>
  <c r="AE338" i="21"/>
  <c r="Y338" i="21"/>
  <c r="W338" i="21"/>
  <c r="T338" i="21"/>
  <c r="Q338" i="21"/>
  <c r="P338" i="21"/>
  <c r="BM337" i="21"/>
  <c r="BL337" i="21"/>
  <c r="BK337" i="21"/>
  <c r="BJ337" i="21"/>
  <c r="BI337" i="21"/>
  <c r="BH337" i="21"/>
  <c r="BG337" i="21"/>
  <c r="BF337" i="21"/>
  <c r="BE337" i="21"/>
  <c r="BD337" i="21"/>
  <c r="BC337" i="21"/>
  <c r="BB337" i="21"/>
  <c r="BA337" i="21"/>
  <c r="AZ337" i="21"/>
  <c r="AY337" i="21"/>
  <c r="AX337" i="21"/>
  <c r="AW337" i="21"/>
  <c r="AV337" i="21"/>
  <c r="AU337" i="21"/>
  <c r="AT337" i="21"/>
  <c r="AS337" i="21"/>
  <c r="AM337" i="21"/>
  <c r="AL337" i="21"/>
  <c r="AK337" i="21"/>
  <c r="AJ337" i="21"/>
  <c r="AI337" i="21"/>
  <c r="AH337" i="21"/>
  <c r="AG337" i="21"/>
  <c r="AF337" i="21"/>
  <c r="AE337" i="21"/>
  <c r="X337" i="21"/>
  <c r="W337" i="21"/>
  <c r="T337" i="21"/>
  <c r="Q337" i="21"/>
  <c r="P337" i="21"/>
  <c r="BM335" i="21"/>
  <c r="BL335" i="21"/>
  <c r="BK335" i="21"/>
  <c r="BJ335" i="21"/>
  <c r="BI335" i="21"/>
  <c r="BH335" i="21"/>
  <c r="BG335" i="21"/>
  <c r="BF335" i="21"/>
  <c r="BE335" i="21"/>
  <c r="BD335" i="21"/>
  <c r="BC335" i="21"/>
  <c r="BB335" i="21"/>
  <c r="BA335" i="21"/>
  <c r="AZ335" i="21"/>
  <c r="AY335" i="21"/>
  <c r="AX335" i="21"/>
  <c r="AW335" i="21"/>
  <c r="AV335" i="21"/>
  <c r="AU335" i="21"/>
  <c r="AT335" i="21"/>
  <c r="AS335" i="21"/>
  <c r="AM335" i="21"/>
  <c r="AL335" i="21"/>
  <c r="AK335" i="21"/>
  <c r="AJ335" i="21"/>
  <c r="AI335" i="21"/>
  <c r="AH335" i="21"/>
  <c r="AG335" i="21"/>
  <c r="AF335" i="21"/>
  <c r="AE335" i="21"/>
  <c r="Y335" i="21"/>
  <c r="W335" i="21"/>
  <c r="T335" i="21"/>
  <c r="Q335" i="21"/>
  <c r="P335" i="21"/>
  <c r="BM334" i="21"/>
  <c r="BL334" i="21"/>
  <c r="BK334" i="21"/>
  <c r="BJ334" i="21"/>
  <c r="BI334" i="21"/>
  <c r="BH334" i="21"/>
  <c r="BG334" i="21"/>
  <c r="BF334" i="21"/>
  <c r="BE334" i="21"/>
  <c r="BD334" i="21"/>
  <c r="BC334" i="21"/>
  <c r="BB334" i="21"/>
  <c r="BA334" i="21"/>
  <c r="AZ334" i="21"/>
  <c r="AY334" i="21"/>
  <c r="AX334" i="21"/>
  <c r="AW334" i="21"/>
  <c r="AV334" i="21"/>
  <c r="AU334" i="21"/>
  <c r="AT334" i="21"/>
  <c r="AS334" i="21"/>
  <c r="AM334" i="21"/>
  <c r="AL334" i="21"/>
  <c r="AK334" i="21"/>
  <c r="AJ334" i="21"/>
  <c r="AI334" i="21"/>
  <c r="AH334" i="21"/>
  <c r="AG334" i="21"/>
  <c r="AF334" i="21"/>
  <c r="AE334" i="21"/>
  <c r="X334" i="21"/>
  <c r="W334" i="21"/>
  <c r="T334" i="21"/>
  <c r="Q334" i="21"/>
  <c r="P334" i="21"/>
  <c r="BM332" i="21"/>
  <c r="BL332" i="21"/>
  <c r="BK332" i="21"/>
  <c r="BJ332" i="21"/>
  <c r="BI332" i="21"/>
  <c r="BH332" i="21"/>
  <c r="BG332" i="21"/>
  <c r="BF332" i="21"/>
  <c r="BE332" i="21"/>
  <c r="BD332" i="21"/>
  <c r="BC332" i="21"/>
  <c r="BB332" i="21"/>
  <c r="BA332" i="21"/>
  <c r="AZ332" i="21"/>
  <c r="AY332" i="21"/>
  <c r="AX332" i="21"/>
  <c r="AW332" i="21"/>
  <c r="AV332" i="21"/>
  <c r="AU332" i="21"/>
  <c r="AT332" i="21"/>
  <c r="AS332" i="21"/>
  <c r="AM332" i="21"/>
  <c r="AL332" i="21"/>
  <c r="AK332" i="21"/>
  <c r="AJ332" i="21"/>
  <c r="AI332" i="21"/>
  <c r="AH332" i="21"/>
  <c r="AG332" i="21"/>
  <c r="AF332" i="21"/>
  <c r="AE332" i="21"/>
  <c r="Y332" i="21"/>
  <c r="W332" i="21"/>
  <c r="T332" i="21"/>
  <c r="Q332" i="21"/>
  <c r="P332" i="21"/>
  <c r="BM331" i="21"/>
  <c r="BL331" i="21"/>
  <c r="BK331" i="21"/>
  <c r="BJ331" i="21"/>
  <c r="BI331" i="21"/>
  <c r="BH331" i="21"/>
  <c r="BG331" i="21"/>
  <c r="BF331" i="21"/>
  <c r="BE331" i="21"/>
  <c r="BD331" i="21"/>
  <c r="BC331" i="21"/>
  <c r="BB331" i="21"/>
  <c r="BA331" i="21"/>
  <c r="AZ331" i="21"/>
  <c r="AY331" i="21"/>
  <c r="AX331" i="21"/>
  <c r="AW331" i="21"/>
  <c r="AV331" i="21"/>
  <c r="AU331" i="21"/>
  <c r="AT331" i="21"/>
  <c r="AS331" i="21"/>
  <c r="AM331" i="21"/>
  <c r="AL331" i="21"/>
  <c r="AK331" i="21"/>
  <c r="AJ331" i="21"/>
  <c r="AI331" i="21"/>
  <c r="AH331" i="21"/>
  <c r="AG331" i="21"/>
  <c r="AF331" i="21"/>
  <c r="AE331" i="21"/>
  <c r="BM330" i="21"/>
  <c r="BL330" i="21"/>
  <c r="BK330" i="21"/>
  <c r="BJ330" i="21"/>
  <c r="BI330" i="21"/>
  <c r="BH330" i="21"/>
  <c r="BG330" i="21"/>
  <c r="BF330" i="21"/>
  <c r="BE330" i="21"/>
  <c r="BD330" i="21"/>
  <c r="BC330" i="21"/>
  <c r="BB330" i="21"/>
  <c r="BA330" i="21"/>
  <c r="AZ330" i="21"/>
  <c r="AY330" i="21"/>
  <c r="AX330" i="21"/>
  <c r="AW330" i="21"/>
  <c r="AV330" i="21"/>
  <c r="AU330" i="21"/>
  <c r="AT330" i="21"/>
  <c r="AS330" i="21"/>
  <c r="AM330" i="21"/>
  <c r="AL330" i="21"/>
  <c r="AK330" i="21"/>
  <c r="AJ330" i="21"/>
  <c r="AI330" i="21"/>
  <c r="AH330" i="21"/>
  <c r="AG330" i="21"/>
  <c r="AF330" i="21"/>
  <c r="AE330" i="21"/>
  <c r="X330" i="21"/>
  <c r="W330" i="21"/>
  <c r="T330" i="21"/>
  <c r="Q330" i="21"/>
  <c r="P330" i="21"/>
  <c r="BM328" i="21"/>
  <c r="BL328" i="21"/>
  <c r="BK328" i="21"/>
  <c r="BJ328" i="21"/>
  <c r="BI328" i="21"/>
  <c r="BH328" i="21"/>
  <c r="BG328" i="21"/>
  <c r="BF328" i="21"/>
  <c r="BE328" i="21"/>
  <c r="BD328" i="21"/>
  <c r="BC328" i="21"/>
  <c r="BB328" i="21"/>
  <c r="BA328" i="21"/>
  <c r="AZ328" i="21"/>
  <c r="AY328" i="21"/>
  <c r="AX328" i="21"/>
  <c r="AW328" i="21"/>
  <c r="AV328" i="21"/>
  <c r="AU328" i="21"/>
  <c r="AT328" i="21"/>
  <c r="AS328" i="21"/>
  <c r="AM328" i="21"/>
  <c r="AL328" i="21"/>
  <c r="AK328" i="21"/>
  <c r="AJ328" i="21"/>
  <c r="AI328" i="21"/>
  <c r="AH328" i="21"/>
  <c r="AG328" i="21"/>
  <c r="AF328" i="21"/>
  <c r="AE328" i="21"/>
  <c r="Y328" i="21"/>
  <c r="W328" i="21"/>
  <c r="T328" i="21"/>
  <c r="Q328" i="21"/>
  <c r="P328" i="21"/>
  <c r="BM327" i="21"/>
  <c r="BL327" i="21"/>
  <c r="BK327" i="21"/>
  <c r="BJ327" i="21"/>
  <c r="BI327" i="21"/>
  <c r="BH327" i="21"/>
  <c r="BG327" i="21"/>
  <c r="BF327" i="21"/>
  <c r="BE327" i="21"/>
  <c r="BD327" i="21"/>
  <c r="BC327" i="21"/>
  <c r="BB327" i="21"/>
  <c r="BA327" i="21"/>
  <c r="AZ327" i="21"/>
  <c r="AY327" i="21"/>
  <c r="AX327" i="21"/>
  <c r="AW327" i="21"/>
  <c r="AV327" i="21"/>
  <c r="AU327" i="21"/>
  <c r="AT327" i="21"/>
  <c r="AS327" i="21"/>
  <c r="AM327" i="21"/>
  <c r="AL327" i="21"/>
  <c r="AK327" i="21"/>
  <c r="AJ327" i="21"/>
  <c r="AI327" i="21"/>
  <c r="AH327" i="21"/>
  <c r="AG327" i="21"/>
  <c r="AF327" i="21"/>
  <c r="AE327" i="21"/>
  <c r="X327" i="21"/>
  <c r="W327" i="21"/>
  <c r="T327" i="21"/>
  <c r="Q327" i="21"/>
  <c r="P327" i="21"/>
  <c r="BM325" i="21"/>
  <c r="BL325" i="21"/>
  <c r="BK325" i="21"/>
  <c r="BJ325" i="21"/>
  <c r="BI325" i="21"/>
  <c r="BH325" i="21"/>
  <c r="BG325" i="21"/>
  <c r="BF325" i="21"/>
  <c r="BE325" i="21"/>
  <c r="BD325" i="21"/>
  <c r="BC325" i="21"/>
  <c r="BB325" i="21"/>
  <c r="BA325" i="21"/>
  <c r="AZ325" i="21"/>
  <c r="AY325" i="21"/>
  <c r="AX325" i="21"/>
  <c r="AW325" i="21"/>
  <c r="AV325" i="21"/>
  <c r="AU325" i="21"/>
  <c r="AT325" i="21"/>
  <c r="AS325" i="21"/>
  <c r="AM325" i="21"/>
  <c r="AL325" i="21"/>
  <c r="AK325" i="21"/>
  <c r="AJ325" i="21"/>
  <c r="AI325" i="21"/>
  <c r="AH325" i="21"/>
  <c r="AG325" i="21"/>
  <c r="AF325" i="21"/>
  <c r="AE325" i="21"/>
  <c r="Y325" i="21"/>
  <c r="W325" i="21"/>
  <c r="T325" i="21"/>
  <c r="Q325" i="21"/>
  <c r="P325" i="21"/>
  <c r="BM324" i="21"/>
  <c r="BL324" i="21"/>
  <c r="BK324" i="21"/>
  <c r="BJ324" i="21"/>
  <c r="BI324" i="21"/>
  <c r="BH324" i="21"/>
  <c r="BG324" i="21"/>
  <c r="BF324" i="21"/>
  <c r="BE324" i="21"/>
  <c r="BD324" i="21"/>
  <c r="BC324" i="21"/>
  <c r="BB324" i="21"/>
  <c r="BA324" i="21"/>
  <c r="AZ324" i="21"/>
  <c r="AY324" i="21"/>
  <c r="AX324" i="21"/>
  <c r="AW324" i="21"/>
  <c r="AV324" i="21"/>
  <c r="AU324" i="21"/>
  <c r="AT324" i="21"/>
  <c r="AS324" i="21"/>
  <c r="AM324" i="21"/>
  <c r="AL324" i="21"/>
  <c r="AK324" i="21"/>
  <c r="AJ324" i="21"/>
  <c r="AI324" i="21"/>
  <c r="AH324" i="21"/>
  <c r="AG324" i="21"/>
  <c r="AF324" i="21"/>
  <c r="AE324" i="21"/>
  <c r="X324" i="21"/>
  <c r="W324" i="21"/>
  <c r="T324" i="21"/>
  <c r="Q324" i="21"/>
  <c r="P324" i="21"/>
  <c r="BM322" i="21"/>
  <c r="BL322" i="21"/>
  <c r="BK322" i="21"/>
  <c r="BJ322" i="21"/>
  <c r="BI322" i="21"/>
  <c r="BH322" i="21"/>
  <c r="BG322" i="21"/>
  <c r="BF322" i="21"/>
  <c r="BE322" i="21"/>
  <c r="BD322" i="21"/>
  <c r="BC322" i="21"/>
  <c r="BB322" i="21"/>
  <c r="BA322" i="21"/>
  <c r="AZ322" i="21"/>
  <c r="AY322" i="21"/>
  <c r="AX322" i="21"/>
  <c r="AW322" i="21"/>
  <c r="AV322" i="21"/>
  <c r="AU322" i="21"/>
  <c r="AT322" i="21"/>
  <c r="AS322" i="21"/>
  <c r="AM322" i="21"/>
  <c r="AL322" i="21"/>
  <c r="AK322" i="21"/>
  <c r="AJ322" i="21"/>
  <c r="AI322" i="21"/>
  <c r="AH322" i="21"/>
  <c r="AG322" i="21"/>
  <c r="AF322" i="21"/>
  <c r="AE322" i="21"/>
  <c r="Y322" i="21"/>
  <c r="W322" i="21"/>
  <c r="T322" i="21"/>
  <c r="Q322" i="21"/>
  <c r="P322" i="21"/>
  <c r="BM321" i="21"/>
  <c r="BL321" i="21"/>
  <c r="BK321" i="21"/>
  <c r="BJ321" i="21"/>
  <c r="BI321" i="21"/>
  <c r="BH321" i="21"/>
  <c r="BG321" i="21"/>
  <c r="BF321" i="21"/>
  <c r="BE321" i="21"/>
  <c r="BD321" i="21"/>
  <c r="BC321" i="21"/>
  <c r="BB321" i="21"/>
  <c r="BA321" i="21"/>
  <c r="AZ321" i="21"/>
  <c r="AY321" i="21"/>
  <c r="AX321" i="21"/>
  <c r="AW321" i="21"/>
  <c r="AV321" i="21"/>
  <c r="AU321" i="21"/>
  <c r="AT321" i="21"/>
  <c r="AS321" i="21"/>
  <c r="AM321" i="21"/>
  <c r="AL321" i="21"/>
  <c r="AK321" i="21"/>
  <c r="AJ321" i="21"/>
  <c r="AI321" i="21"/>
  <c r="AH321" i="21"/>
  <c r="AG321" i="21"/>
  <c r="AF321" i="21"/>
  <c r="AE321" i="21"/>
  <c r="X321" i="21"/>
  <c r="W321" i="21"/>
  <c r="T321" i="21"/>
  <c r="Q321" i="21"/>
  <c r="P321" i="21"/>
  <c r="BM319" i="21"/>
  <c r="BL319" i="21"/>
  <c r="BK319" i="21"/>
  <c r="BJ319" i="21"/>
  <c r="BI319" i="21"/>
  <c r="BH319" i="21"/>
  <c r="BG319" i="21"/>
  <c r="BF319" i="21"/>
  <c r="BE319" i="21"/>
  <c r="BD319" i="21"/>
  <c r="BC319" i="21"/>
  <c r="BB319" i="21"/>
  <c r="BA319" i="21"/>
  <c r="AZ319" i="21"/>
  <c r="AY319" i="21"/>
  <c r="AX319" i="21"/>
  <c r="AW319" i="21"/>
  <c r="AV319" i="21"/>
  <c r="AU319" i="21"/>
  <c r="AT319" i="21"/>
  <c r="AS319" i="21"/>
  <c r="AM319" i="21"/>
  <c r="AL319" i="21"/>
  <c r="AK319" i="21"/>
  <c r="AJ319" i="21"/>
  <c r="AI319" i="21"/>
  <c r="AH319" i="21"/>
  <c r="AG319" i="21"/>
  <c r="AF319" i="21"/>
  <c r="AE319" i="21"/>
  <c r="Y319" i="21"/>
  <c r="W319" i="21"/>
  <c r="T319" i="21"/>
  <c r="Q319" i="21"/>
  <c r="P319" i="21"/>
  <c r="BM318" i="21"/>
  <c r="BL318" i="21"/>
  <c r="BK318" i="21"/>
  <c r="BJ318" i="21"/>
  <c r="BI318" i="21"/>
  <c r="BH318" i="21"/>
  <c r="BG318" i="21"/>
  <c r="BF318" i="21"/>
  <c r="BE318" i="21"/>
  <c r="BD318" i="21"/>
  <c r="BC318" i="21"/>
  <c r="BB318" i="21"/>
  <c r="BA318" i="21"/>
  <c r="AZ318" i="21"/>
  <c r="AY318" i="21"/>
  <c r="AX318" i="21"/>
  <c r="AW318" i="21"/>
  <c r="AV318" i="21"/>
  <c r="AU318" i="21"/>
  <c r="AT318" i="21"/>
  <c r="AS318" i="21"/>
  <c r="AM318" i="21"/>
  <c r="AL318" i="21"/>
  <c r="AK318" i="21"/>
  <c r="AJ318" i="21"/>
  <c r="AI318" i="21"/>
  <c r="AH318" i="21"/>
  <c r="AG318" i="21"/>
  <c r="AF318" i="21"/>
  <c r="AE318" i="21"/>
  <c r="X318" i="21"/>
  <c r="W318" i="21"/>
  <c r="T318" i="21"/>
  <c r="Q318" i="21"/>
  <c r="P318" i="21"/>
  <c r="BM316" i="21"/>
  <c r="BL316" i="21"/>
  <c r="BK316" i="21"/>
  <c r="BJ316" i="21"/>
  <c r="BI316" i="21"/>
  <c r="BH316" i="21"/>
  <c r="BG316" i="21"/>
  <c r="BF316" i="21"/>
  <c r="BE316" i="21"/>
  <c r="BD316" i="21"/>
  <c r="BC316" i="21"/>
  <c r="BB316" i="21"/>
  <c r="BA316" i="21"/>
  <c r="AZ316" i="21"/>
  <c r="AY316" i="21"/>
  <c r="AX316" i="21"/>
  <c r="AW316" i="21"/>
  <c r="AV316" i="21"/>
  <c r="AU316" i="21"/>
  <c r="AT316" i="21"/>
  <c r="AS316" i="21"/>
  <c r="AM316" i="21"/>
  <c r="AL316" i="21"/>
  <c r="AK316" i="21"/>
  <c r="AJ316" i="21"/>
  <c r="AI316" i="21"/>
  <c r="AH316" i="21"/>
  <c r="AG316" i="21"/>
  <c r="AF316" i="21"/>
  <c r="AE316" i="21"/>
  <c r="Y316" i="21"/>
  <c r="W316" i="21"/>
  <c r="T316" i="21"/>
  <c r="Q316" i="21"/>
  <c r="P316" i="21"/>
  <c r="BM315" i="21"/>
  <c r="BL315" i="21"/>
  <c r="BK315" i="21"/>
  <c r="BJ315" i="21"/>
  <c r="BI315" i="21"/>
  <c r="BH315" i="21"/>
  <c r="BG315" i="21"/>
  <c r="BF315" i="21"/>
  <c r="BE315" i="21"/>
  <c r="BD315" i="21"/>
  <c r="BC315" i="21"/>
  <c r="BB315" i="21"/>
  <c r="BA315" i="21"/>
  <c r="AZ315" i="21"/>
  <c r="AY315" i="21"/>
  <c r="AX315" i="21"/>
  <c r="AW315" i="21"/>
  <c r="AV315" i="21"/>
  <c r="AU315" i="21"/>
  <c r="AT315" i="21"/>
  <c r="AS315" i="21"/>
  <c r="AM315" i="21"/>
  <c r="AL315" i="21"/>
  <c r="AK315" i="21"/>
  <c r="AJ315" i="21"/>
  <c r="AI315" i="21"/>
  <c r="AH315" i="21"/>
  <c r="AG315" i="21"/>
  <c r="AF315" i="21"/>
  <c r="AE315" i="21"/>
  <c r="X315" i="21"/>
  <c r="W315" i="21"/>
  <c r="T315" i="21"/>
  <c r="Q315" i="21"/>
  <c r="P315" i="21"/>
  <c r="BM313" i="21"/>
  <c r="BL313" i="21"/>
  <c r="BK313" i="21"/>
  <c r="BJ313" i="21"/>
  <c r="BI313" i="21"/>
  <c r="BH313" i="21"/>
  <c r="BG313" i="21"/>
  <c r="BF313" i="21"/>
  <c r="BE313" i="21"/>
  <c r="BD313" i="21"/>
  <c r="BC313" i="21"/>
  <c r="BB313" i="21"/>
  <c r="BA313" i="21"/>
  <c r="AZ313" i="21"/>
  <c r="AY313" i="21"/>
  <c r="AX313" i="21"/>
  <c r="AW313" i="21"/>
  <c r="AV313" i="21"/>
  <c r="AU313" i="21"/>
  <c r="AT313" i="21"/>
  <c r="AS313" i="21"/>
  <c r="AM313" i="21"/>
  <c r="AL313" i="21"/>
  <c r="AK313" i="21"/>
  <c r="AJ313" i="21"/>
  <c r="AI313" i="21"/>
  <c r="AH313" i="21"/>
  <c r="AG313" i="21"/>
  <c r="AF313" i="21"/>
  <c r="AE313" i="21"/>
  <c r="Y313" i="21"/>
  <c r="W313" i="21"/>
  <c r="T313" i="21"/>
  <c r="Q313" i="21"/>
  <c r="P313" i="21"/>
  <c r="BM312" i="21"/>
  <c r="BL312" i="21"/>
  <c r="BK312" i="21"/>
  <c r="BJ312" i="21"/>
  <c r="BI312" i="21"/>
  <c r="BH312" i="21"/>
  <c r="BG312" i="21"/>
  <c r="BF312" i="21"/>
  <c r="BE312" i="21"/>
  <c r="BD312" i="21"/>
  <c r="BC312" i="21"/>
  <c r="BB312" i="21"/>
  <c r="BA312" i="21"/>
  <c r="AZ312" i="21"/>
  <c r="AY312" i="21"/>
  <c r="AX312" i="21"/>
  <c r="AW312" i="21"/>
  <c r="AV312" i="21"/>
  <c r="AU312" i="21"/>
  <c r="AT312" i="21"/>
  <c r="AS312" i="21"/>
  <c r="AM312" i="21"/>
  <c r="AL312" i="21"/>
  <c r="AK312" i="21"/>
  <c r="AJ312" i="21"/>
  <c r="AI312" i="21"/>
  <c r="AH312" i="21"/>
  <c r="AG312" i="21"/>
  <c r="AF312" i="21"/>
  <c r="AE312" i="21"/>
  <c r="X312" i="21"/>
  <c r="W312" i="21"/>
  <c r="T312" i="21"/>
  <c r="Q312" i="21"/>
  <c r="P312" i="21"/>
  <c r="BM310" i="21"/>
  <c r="BL310" i="21"/>
  <c r="BK310" i="21"/>
  <c r="BJ310" i="21"/>
  <c r="BI310" i="21"/>
  <c r="BH310" i="21"/>
  <c r="BG310" i="21"/>
  <c r="BF310" i="21"/>
  <c r="BE310" i="21"/>
  <c r="BD310" i="21"/>
  <c r="BC310" i="21"/>
  <c r="BB310" i="21"/>
  <c r="BA310" i="21"/>
  <c r="AZ310" i="21"/>
  <c r="AY310" i="21"/>
  <c r="AX310" i="21"/>
  <c r="AW310" i="21"/>
  <c r="AV310" i="21"/>
  <c r="AU310" i="21"/>
  <c r="AT310" i="21"/>
  <c r="AS310" i="21"/>
  <c r="AM310" i="21"/>
  <c r="AL310" i="21"/>
  <c r="AK310" i="21"/>
  <c r="AJ310" i="21"/>
  <c r="AI310" i="21"/>
  <c r="AH310" i="21"/>
  <c r="AG310" i="21"/>
  <c r="AF310" i="21"/>
  <c r="AE310" i="21"/>
  <c r="Y310" i="21"/>
  <c r="W310" i="21"/>
  <c r="T310" i="21"/>
  <c r="Q310" i="21"/>
  <c r="P310" i="21"/>
  <c r="BM309" i="21"/>
  <c r="BL309" i="21"/>
  <c r="BK309" i="21"/>
  <c r="BJ309" i="21"/>
  <c r="BI309" i="21"/>
  <c r="BH309" i="21"/>
  <c r="BG309" i="21"/>
  <c r="BF309" i="21"/>
  <c r="BE309" i="21"/>
  <c r="BD309" i="21"/>
  <c r="BC309" i="21"/>
  <c r="BB309" i="21"/>
  <c r="BA309" i="21"/>
  <c r="AZ309" i="21"/>
  <c r="AY309" i="21"/>
  <c r="AX309" i="21"/>
  <c r="AW309" i="21"/>
  <c r="AV309" i="21"/>
  <c r="AU309" i="21"/>
  <c r="AT309" i="21"/>
  <c r="AS309" i="21"/>
  <c r="AM309" i="21"/>
  <c r="AL309" i="21"/>
  <c r="AK309" i="21"/>
  <c r="AJ309" i="21"/>
  <c r="AI309" i="21"/>
  <c r="AH309" i="21"/>
  <c r="AG309" i="21"/>
  <c r="AF309" i="21"/>
  <c r="AE309" i="21"/>
  <c r="X309" i="21"/>
  <c r="W309" i="21"/>
  <c r="T309" i="21"/>
  <c r="Q309" i="21"/>
  <c r="P309" i="21"/>
  <c r="BM307" i="21"/>
  <c r="BL307" i="21"/>
  <c r="BK307" i="21"/>
  <c r="BJ307" i="21"/>
  <c r="BI307" i="21"/>
  <c r="BH307" i="21"/>
  <c r="BG307" i="21"/>
  <c r="BF307" i="21"/>
  <c r="BE307" i="21"/>
  <c r="BD307" i="21"/>
  <c r="BC307" i="21"/>
  <c r="BB307" i="21"/>
  <c r="BA307" i="21"/>
  <c r="AZ307" i="21"/>
  <c r="AY307" i="21"/>
  <c r="AX307" i="21"/>
  <c r="AW307" i="21"/>
  <c r="AV307" i="21"/>
  <c r="AU307" i="21"/>
  <c r="AT307" i="21"/>
  <c r="AS307" i="21"/>
  <c r="AM307" i="21"/>
  <c r="AL307" i="21"/>
  <c r="AK307" i="21"/>
  <c r="AJ307" i="21"/>
  <c r="AI307" i="21"/>
  <c r="AH307" i="21"/>
  <c r="AG307" i="21"/>
  <c r="AF307" i="21"/>
  <c r="AE307" i="21"/>
  <c r="Y307" i="21"/>
  <c r="W307" i="21"/>
  <c r="T307" i="21"/>
  <c r="Q307" i="21"/>
  <c r="P307" i="21"/>
  <c r="BM306" i="21"/>
  <c r="BL306" i="21"/>
  <c r="BK306" i="21"/>
  <c r="BJ306" i="21"/>
  <c r="BI306" i="21"/>
  <c r="BH306" i="21"/>
  <c r="BG306" i="21"/>
  <c r="BF306" i="21"/>
  <c r="BE306" i="21"/>
  <c r="BD306" i="21"/>
  <c r="BC306" i="21"/>
  <c r="BB306" i="21"/>
  <c r="BA306" i="21"/>
  <c r="AZ306" i="21"/>
  <c r="AY306" i="21"/>
  <c r="AX306" i="21"/>
  <c r="AW306" i="21"/>
  <c r="AV306" i="21"/>
  <c r="AU306" i="21"/>
  <c r="AT306" i="21"/>
  <c r="AS306" i="21"/>
  <c r="AM306" i="21"/>
  <c r="AL306" i="21"/>
  <c r="AK306" i="21"/>
  <c r="AJ306" i="21"/>
  <c r="AI306" i="21"/>
  <c r="AH306" i="21"/>
  <c r="AG306" i="21"/>
  <c r="AF306" i="21"/>
  <c r="AE306" i="21"/>
  <c r="X306" i="21"/>
  <c r="W306" i="21"/>
  <c r="T306" i="21"/>
  <c r="Q306" i="21"/>
  <c r="P306" i="21"/>
  <c r="BM304" i="21"/>
  <c r="BL304" i="21"/>
  <c r="BK304" i="21"/>
  <c r="BJ304" i="21"/>
  <c r="BI304" i="21"/>
  <c r="BH304" i="21"/>
  <c r="BG304" i="21"/>
  <c r="BF304" i="21"/>
  <c r="BE304" i="21"/>
  <c r="BD304" i="21"/>
  <c r="BC304" i="21"/>
  <c r="BB304" i="21"/>
  <c r="BA304" i="21"/>
  <c r="AZ304" i="21"/>
  <c r="AY304" i="21"/>
  <c r="AX304" i="21"/>
  <c r="AW304" i="21"/>
  <c r="AV304" i="21"/>
  <c r="AU304" i="21"/>
  <c r="AT304" i="21"/>
  <c r="AS304" i="21"/>
  <c r="AM304" i="21"/>
  <c r="AL304" i="21"/>
  <c r="AK304" i="21"/>
  <c r="AJ304" i="21"/>
  <c r="AI304" i="21"/>
  <c r="AH304" i="21"/>
  <c r="AG304" i="21"/>
  <c r="AF304" i="21"/>
  <c r="AE304" i="21"/>
  <c r="Y304" i="21"/>
  <c r="W304" i="21"/>
  <c r="T304" i="21"/>
  <c r="Q304" i="21"/>
  <c r="P304" i="21"/>
  <c r="BM301" i="21"/>
  <c r="BL301" i="21"/>
  <c r="BK301" i="21"/>
  <c r="BJ301" i="21"/>
  <c r="BI301" i="21"/>
  <c r="BH301" i="21"/>
  <c r="BG301" i="21"/>
  <c r="BF301" i="21"/>
  <c r="BE301" i="21"/>
  <c r="BD301" i="21"/>
  <c r="BC301" i="21"/>
  <c r="BB301" i="21"/>
  <c r="BA301" i="21"/>
  <c r="AZ301" i="21"/>
  <c r="AY301" i="21"/>
  <c r="AX301" i="21"/>
  <c r="AW301" i="21"/>
  <c r="AV301" i="21"/>
  <c r="AU301" i="21"/>
  <c r="AT301" i="21"/>
  <c r="AS301" i="21"/>
  <c r="AM301" i="21"/>
  <c r="AL301" i="21"/>
  <c r="AK301" i="21"/>
  <c r="AJ301" i="21"/>
  <c r="AI301" i="21"/>
  <c r="AH301" i="21"/>
  <c r="AG301" i="21"/>
  <c r="AF301" i="21"/>
  <c r="AE301" i="21"/>
  <c r="Y301" i="21"/>
  <c r="W301" i="21"/>
  <c r="T301" i="21"/>
  <c r="Q301" i="21"/>
  <c r="P301" i="21"/>
  <c r="BM300" i="21"/>
  <c r="BL300" i="21"/>
  <c r="BK300" i="21"/>
  <c r="BJ300" i="21"/>
  <c r="BI300" i="21"/>
  <c r="BH300" i="21"/>
  <c r="BG300" i="21"/>
  <c r="BF300" i="21"/>
  <c r="BE300" i="21"/>
  <c r="BD300" i="21"/>
  <c r="BC300" i="21"/>
  <c r="BB300" i="21"/>
  <c r="BA300" i="21"/>
  <c r="AZ300" i="21"/>
  <c r="AY300" i="21"/>
  <c r="AX300" i="21"/>
  <c r="AW300" i="21"/>
  <c r="AV300" i="21"/>
  <c r="AU300" i="21"/>
  <c r="AT300" i="21"/>
  <c r="AS300" i="21"/>
  <c r="AM300" i="21"/>
  <c r="AL300" i="21"/>
  <c r="AK300" i="21"/>
  <c r="AJ300" i="21"/>
  <c r="AI300" i="21"/>
  <c r="AH300" i="21"/>
  <c r="AG300" i="21"/>
  <c r="AF300" i="21"/>
  <c r="AE300" i="21"/>
  <c r="X300" i="21"/>
  <c r="W300" i="21"/>
  <c r="T300" i="21"/>
  <c r="Q300" i="21"/>
  <c r="P300" i="21"/>
  <c r="BM298" i="21"/>
  <c r="BL298" i="21"/>
  <c r="BK298" i="21"/>
  <c r="BJ298" i="21"/>
  <c r="BI298" i="21"/>
  <c r="BH298" i="21"/>
  <c r="BG298" i="21"/>
  <c r="BF298" i="21"/>
  <c r="BE298" i="21"/>
  <c r="BD298" i="21"/>
  <c r="BC298" i="21"/>
  <c r="BB298" i="21"/>
  <c r="BA298" i="21"/>
  <c r="AZ298" i="21"/>
  <c r="AY298" i="21"/>
  <c r="AX298" i="21"/>
  <c r="AW298" i="21"/>
  <c r="AV298" i="21"/>
  <c r="AU298" i="21"/>
  <c r="AT298" i="21"/>
  <c r="AS298" i="21"/>
  <c r="AM298" i="21"/>
  <c r="AL298" i="21"/>
  <c r="AK298" i="21"/>
  <c r="AJ298" i="21"/>
  <c r="AI298" i="21"/>
  <c r="AH298" i="21"/>
  <c r="AG298" i="21"/>
  <c r="AF298" i="21"/>
  <c r="AE298" i="21"/>
  <c r="Y298" i="21"/>
  <c r="W298" i="21"/>
  <c r="T298" i="21"/>
  <c r="Q298" i="21"/>
  <c r="P298" i="21"/>
  <c r="BM297" i="21"/>
  <c r="BL297" i="21"/>
  <c r="BK297" i="21"/>
  <c r="BJ297" i="21"/>
  <c r="BI297" i="21"/>
  <c r="BH297" i="21"/>
  <c r="BG297" i="21"/>
  <c r="BF297" i="21"/>
  <c r="BE297" i="21"/>
  <c r="BD297" i="21"/>
  <c r="BC297" i="21"/>
  <c r="BB297" i="21"/>
  <c r="BA297" i="21"/>
  <c r="AZ297" i="21"/>
  <c r="AY297" i="21"/>
  <c r="AX297" i="21"/>
  <c r="AW297" i="21"/>
  <c r="AV297" i="21"/>
  <c r="AU297" i="21"/>
  <c r="AT297" i="21"/>
  <c r="AS297" i="21"/>
  <c r="AM297" i="21"/>
  <c r="AL297" i="21"/>
  <c r="AK297" i="21"/>
  <c r="AJ297" i="21"/>
  <c r="AI297" i="21"/>
  <c r="AH297" i="21"/>
  <c r="AG297" i="21"/>
  <c r="AF297" i="21"/>
  <c r="AE297" i="21"/>
  <c r="X297" i="21"/>
  <c r="W297" i="21"/>
  <c r="T297" i="21"/>
  <c r="Q297" i="21"/>
  <c r="P297" i="21"/>
  <c r="BM295" i="21"/>
  <c r="BL295" i="21"/>
  <c r="BK295" i="21"/>
  <c r="BJ295" i="21"/>
  <c r="BI295" i="21"/>
  <c r="BH295" i="21"/>
  <c r="BG295" i="21"/>
  <c r="BF295" i="21"/>
  <c r="BE295" i="21"/>
  <c r="BD295" i="21"/>
  <c r="BC295" i="21"/>
  <c r="BB295" i="21"/>
  <c r="BA295" i="21"/>
  <c r="AZ295" i="21"/>
  <c r="AY295" i="21"/>
  <c r="AX295" i="21"/>
  <c r="AW295" i="21"/>
  <c r="AV295" i="21"/>
  <c r="AU295" i="21"/>
  <c r="AT295" i="21"/>
  <c r="AS295" i="21"/>
  <c r="AM295" i="21"/>
  <c r="AL295" i="21"/>
  <c r="AK295" i="21"/>
  <c r="AJ295" i="21"/>
  <c r="AI295" i="21"/>
  <c r="AH295" i="21"/>
  <c r="AG295" i="21"/>
  <c r="AF295" i="21"/>
  <c r="AE295" i="21"/>
  <c r="Y295" i="21"/>
  <c r="W295" i="21"/>
  <c r="T295" i="21"/>
  <c r="Q295" i="21"/>
  <c r="P295" i="21"/>
  <c r="BM294" i="21"/>
  <c r="BL294" i="21"/>
  <c r="BK294" i="21"/>
  <c r="BJ294" i="21"/>
  <c r="BI294" i="21"/>
  <c r="BH294" i="21"/>
  <c r="BG294" i="21"/>
  <c r="BF294" i="21"/>
  <c r="BE294" i="21"/>
  <c r="BD294" i="21"/>
  <c r="BC294" i="21"/>
  <c r="BB294" i="21"/>
  <c r="BA294" i="21"/>
  <c r="AZ294" i="21"/>
  <c r="AY294" i="21"/>
  <c r="AX294" i="21"/>
  <c r="AW294" i="21"/>
  <c r="AV294" i="21"/>
  <c r="AU294" i="21"/>
  <c r="AT294" i="21"/>
  <c r="AS294" i="21"/>
  <c r="AM294" i="21"/>
  <c r="AL294" i="21"/>
  <c r="AK294" i="21"/>
  <c r="AJ294" i="21"/>
  <c r="AI294" i="21"/>
  <c r="AH294" i="21"/>
  <c r="AG294" i="21"/>
  <c r="AF294" i="21"/>
  <c r="AE294" i="21"/>
  <c r="X294" i="21"/>
  <c r="W294" i="21"/>
  <c r="T294" i="21"/>
  <c r="Q294" i="21"/>
  <c r="P294" i="21"/>
  <c r="BM292" i="21"/>
  <c r="BL292" i="21"/>
  <c r="BK292" i="21"/>
  <c r="BJ292" i="21"/>
  <c r="BI292" i="21"/>
  <c r="BH292" i="21"/>
  <c r="BG292" i="21"/>
  <c r="BF292" i="21"/>
  <c r="BE292" i="21"/>
  <c r="BD292" i="21"/>
  <c r="BC292" i="21"/>
  <c r="BB292" i="21"/>
  <c r="BA292" i="21"/>
  <c r="AZ292" i="21"/>
  <c r="AY292" i="21"/>
  <c r="AX292" i="21"/>
  <c r="AW292" i="21"/>
  <c r="AV292" i="21"/>
  <c r="AU292" i="21"/>
  <c r="AT292" i="21"/>
  <c r="AS292" i="21"/>
  <c r="AM292" i="21"/>
  <c r="AL292" i="21"/>
  <c r="AK292" i="21"/>
  <c r="AJ292" i="21"/>
  <c r="AI292" i="21"/>
  <c r="AH292" i="21"/>
  <c r="AG292" i="21"/>
  <c r="AF292" i="21"/>
  <c r="AE292" i="21"/>
  <c r="Y292" i="21"/>
  <c r="W292" i="21"/>
  <c r="T292" i="21"/>
  <c r="Q292" i="21"/>
  <c r="P292" i="21"/>
  <c r="BM291" i="21"/>
  <c r="BL291" i="21"/>
  <c r="BK291" i="21"/>
  <c r="BJ291" i="21"/>
  <c r="BI291" i="21"/>
  <c r="BH291" i="21"/>
  <c r="BG291" i="21"/>
  <c r="BF291" i="21"/>
  <c r="BE291" i="21"/>
  <c r="BD291" i="21"/>
  <c r="BC291" i="21"/>
  <c r="BB291" i="21"/>
  <c r="BA291" i="21"/>
  <c r="AZ291" i="21"/>
  <c r="AY291" i="21"/>
  <c r="AX291" i="21"/>
  <c r="AW291" i="21"/>
  <c r="AV291" i="21"/>
  <c r="AU291" i="21"/>
  <c r="AT291" i="21"/>
  <c r="AS291" i="21"/>
  <c r="AM291" i="21"/>
  <c r="AL291" i="21"/>
  <c r="AK291" i="21"/>
  <c r="AJ291" i="21"/>
  <c r="AI291" i="21"/>
  <c r="AH291" i="21"/>
  <c r="AG291" i="21"/>
  <c r="AF291" i="21"/>
  <c r="AE291" i="21"/>
  <c r="BM290" i="21"/>
  <c r="BL290" i="21"/>
  <c r="BK290" i="21"/>
  <c r="BJ290" i="21"/>
  <c r="BI290" i="21"/>
  <c r="BH290" i="21"/>
  <c r="BG290" i="21"/>
  <c r="BF290" i="21"/>
  <c r="BE290" i="21"/>
  <c r="BD290" i="21"/>
  <c r="BC290" i="21"/>
  <c r="BB290" i="21"/>
  <c r="BA290" i="21"/>
  <c r="AZ290" i="21"/>
  <c r="AY290" i="21"/>
  <c r="AX290" i="21"/>
  <c r="AW290" i="21"/>
  <c r="AV290" i="21"/>
  <c r="AU290" i="21"/>
  <c r="AT290" i="21"/>
  <c r="AS290" i="21"/>
  <c r="AM290" i="21"/>
  <c r="AL290" i="21"/>
  <c r="AK290" i="21"/>
  <c r="AJ290" i="21"/>
  <c r="AI290" i="21"/>
  <c r="AH290" i="21"/>
  <c r="AG290" i="21"/>
  <c r="AF290" i="21"/>
  <c r="AE290" i="21"/>
  <c r="X290" i="21"/>
  <c r="W290" i="21"/>
  <c r="T290" i="21"/>
  <c r="Q290" i="21"/>
  <c r="P290" i="21"/>
  <c r="BM288" i="21"/>
  <c r="BL288" i="21"/>
  <c r="BK288" i="21"/>
  <c r="BJ288" i="21"/>
  <c r="BI288" i="21"/>
  <c r="BH288" i="21"/>
  <c r="BG288" i="21"/>
  <c r="BF288" i="21"/>
  <c r="BE288" i="21"/>
  <c r="BD288" i="21"/>
  <c r="BC288" i="21"/>
  <c r="BB288" i="21"/>
  <c r="BA288" i="21"/>
  <c r="AZ288" i="21"/>
  <c r="AY288" i="21"/>
  <c r="AX288" i="21"/>
  <c r="AW288" i="21"/>
  <c r="AV288" i="21"/>
  <c r="AU288" i="21"/>
  <c r="AT288" i="21"/>
  <c r="AS288" i="21"/>
  <c r="AM288" i="21"/>
  <c r="AL288" i="21"/>
  <c r="AK288" i="21"/>
  <c r="AJ288" i="21"/>
  <c r="AI288" i="21"/>
  <c r="AH288" i="21"/>
  <c r="AG288" i="21"/>
  <c r="AF288" i="21"/>
  <c r="AE288" i="21"/>
  <c r="Y288" i="21"/>
  <c r="W288" i="21"/>
  <c r="T288" i="21"/>
  <c r="Q288" i="21"/>
  <c r="P288" i="21"/>
  <c r="BM287" i="21"/>
  <c r="BL287" i="21"/>
  <c r="BK287" i="21"/>
  <c r="BJ287" i="21"/>
  <c r="BI287" i="21"/>
  <c r="BH287" i="21"/>
  <c r="BG287" i="21"/>
  <c r="BF287" i="21"/>
  <c r="BE287" i="21"/>
  <c r="BD287" i="21"/>
  <c r="BC287" i="21"/>
  <c r="BB287" i="21"/>
  <c r="BA287" i="21"/>
  <c r="AZ287" i="21"/>
  <c r="AY287" i="21"/>
  <c r="AX287" i="21"/>
  <c r="AW287" i="21"/>
  <c r="AV287" i="21"/>
  <c r="AU287" i="21"/>
  <c r="AT287" i="21"/>
  <c r="AS287" i="21"/>
  <c r="AM287" i="21"/>
  <c r="AL287" i="21"/>
  <c r="AK287" i="21"/>
  <c r="AJ287" i="21"/>
  <c r="AI287" i="21"/>
  <c r="AH287" i="21"/>
  <c r="AG287" i="21"/>
  <c r="AF287" i="21"/>
  <c r="AE287" i="21"/>
  <c r="X287" i="21"/>
  <c r="W287" i="21"/>
  <c r="T287" i="21"/>
  <c r="Q287" i="21"/>
  <c r="P287" i="21"/>
  <c r="BM285" i="21"/>
  <c r="BL285" i="21"/>
  <c r="BK285" i="21"/>
  <c r="BJ285" i="21"/>
  <c r="BI285" i="21"/>
  <c r="BH285" i="21"/>
  <c r="BG285" i="21"/>
  <c r="BF285" i="21"/>
  <c r="BE285" i="21"/>
  <c r="BD285" i="21"/>
  <c r="BC285" i="21"/>
  <c r="BB285" i="21"/>
  <c r="BA285" i="21"/>
  <c r="AZ285" i="21"/>
  <c r="AY285" i="21"/>
  <c r="AX285" i="21"/>
  <c r="AW285" i="21"/>
  <c r="AV285" i="21"/>
  <c r="AU285" i="21"/>
  <c r="AT285" i="21"/>
  <c r="AS285" i="21"/>
  <c r="AM285" i="21"/>
  <c r="AL285" i="21"/>
  <c r="AK285" i="21"/>
  <c r="AJ285" i="21"/>
  <c r="AI285" i="21"/>
  <c r="AH285" i="21"/>
  <c r="AG285" i="21"/>
  <c r="AF285" i="21"/>
  <c r="AE285" i="21"/>
  <c r="Y285" i="21"/>
  <c r="W285" i="21"/>
  <c r="T285" i="21"/>
  <c r="Q285" i="21"/>
  <c r="P285" i="21"/>
  <c r="BM284" i="21"/>
  <c r="BL284" i="21"/>
  <c r="BK284" i="21"/>
  <c r="BJ284" i="21"/>
  <c r="BI284" i="21"/>
  <c r="BH284" i="21"/>
  <c r="BG284" i="21"/>
  <c r="BF284" i="21"/>
  <c r="BE284" i="21"/>
  <c r="BD284" i="21"/>
  <c r="BC284" i="21"/>
  <c r="BB284" i="21"/>
  <c r="BA284" i="21"/>
  <c r="AZ284" i="21"/>
  <c r="AY284" i="21"/>
  <c r="AX284" i="21"/>
  <c r="AW284" i="21"/>
  <c r="AV284" i="21"/>
  <c r="AU284" i="21"/>
  <c r="AT284" i="21"/>
  <c r="AS284" i="21"/>
  <c r="AM284" i="21"/>
  <c r="AL284" i="21"/>
  <c r="AK284" i="21"/>
  <c r="AJ284" i="21"/>
  <c r="AI284" i="21"/>
  <c r="AH284" i="21"/>
  <c r="AG284" i="21"/>
  <c r="AF284" i="21"/>
  <c r="AE284" i="21"/>
  <c r="X284" i="21"/>
  <c r="W284" i="21"/>
  <c r="T284" i="21"/>
  <c r="Q284" i="21"/>
  <c r="P284" i="21"/>
  <c r="BM282" i="21"/>
  <c r="BL282" i="21"/>
  <c r="BK282" i="21"/>
  <c r="BJ282" i="21"/>
  <c r="BI282" i="21"/>
  <c r="BH282" i="21"/>
  <c r="BG282" i="21"/>
  <c r="BF282" i="21"/>
  <c r="BE282" i="21"/>
  <c r="BD282" i="21"/>
  <c r="BC282" i="21"/>
  <c r="BB282" i="21"/>
  <c r="BA282" i="21"/>
  <c r="AZ282" i="21"/>
  <c r="AY282" i="21"/>
  <c r="AX282" i="21"/>
  <c r="AW282" i="21"/>
  <c r="AV282" i="21"/>
  <c r="AU282" i="21"/>
  <c r="AT282" i="21"/>
  <c r="AS282" i="21"/>
  <c r="AM282" i="21"/>
  <c r="AL282" i="21"/>
  <c r="AK282" i="21"/>
  <c r="AJ282" i="21"/>
  <c r="AI282" i="21"/>
  <c r="AH282" i="21"/>
  <c r="AG282" i="21"/>
  <c r="AF282" i="21"/>
  <c r="AE282" i="21"/>
  <c r="Y282" i="21"/>
  <c r="W282" i="21"/>
  <c r="T282" i="21"/>
  <c r="Q282" i="21"/>
  <c r="P282" i="21"/>
  <c r="BM281" i="21"/>
  <c r="BL281" i="21"/>
  <c r="BK281" i="21"/>
  <c r="BJ281" i="21"/>
  <c r="BI281" i="21"/>
  <c r="BH281" i="21"/>
  <c r="BG281" i="21"/>
  <c r="BF281" i="21"/>
  <c r="BE281" i="21"/>
  <c r="BD281" i="21"/>
  <c r="BC281" i="21"/>
  <c r="BB281" i="21"/>
  <c r="BA281" i="21"/>
  <c r="AZ281" i="21"/>
  <c r="AY281" i="21"/>
  <c r="AX281" i="21"/>
  <c r="AW281" i="21"/>
  <c r="AV281" i="21"/>
  <c r="AU281" i="21"/>
  <c r="AT281" i="21"/>
  <c r="AS281" i="21"/>
  <c r="AM281" i="21"/>
  <c r="AL281" i="21"/>
  <c r="AK281" i="21"/>
  <c r="AJ281" i="21"/>
  <c r="AI281" i="21"/>
  <c r="AH281" i="21"/>
  <c r="AG281" i="21"/>
  <c r="AF281" i="21"/>
  <c r="AE281" i="21"/>
  <c r="X281" i="21"/>
  <c r="W281" i="21"/>
  <c r="T281" i="21"/>
  <c r="Q281" i="21"/>
  <c r="P281" i="21"/>
  <c r="BM279" i="21"/>
  <c r="BL279" i="21"/>
  <c r="BK279" i="21"/>
  <c r="BJ279" i="21"/>
  <c r="BI279" i="21"/>
  <c r="BH279" i="21"/>
  <c r="BG279" i="21"/>
  <c r="BF279" i="21"/>
  <c r="BE279" i="21"/>
  <c r="BD279" i="21"/>
  <c r="BC279" i="21"/>
  <c r="BB279" i="21"/>
  <c r="BA279" i="21"/>
  <c r="AZ279" i="21"/>
  <c r="AY279" i="21"/>
  <c r="AX279" i="21"/>
  <c r="AW279" i="21"/>
  <c r="AV279" i="21"/>
  <c r="AU279" i="21"/>
  <c r="AT279" i="21"/>
  <c r="AS279" i="21"/>
  <c r="AM279" i="21"/>
  <c r="AL279" i="21"/>
  <c r="AK279" i="21"/>
  <c r="AJ279" i="21"/>
  <c r="AI279" i="21"/>
  <c r="AH279" i="21"/>
  <c r="AG279" i="21"/>
  <c r="AF279" i="21"/>
  <c r="AE279" i="21"/>
  <c r="Y279" i="21"/>
  <c r="W279" i="21"/>
  <c r="T279" i="21"/>
  <c r="Q279" i="21"/>
  <c r="P279" i="21"/>
  <c r="BM278" i="21"/>
  <c r="BL278" i="21"/>
  <c r="BK278" i="21"/>
  <c r="BJ278" i="21"/>
  <c r="BI278" i="21"/>
  <c r="BH278" i="21"/>
  <c r="BG278" i="21"/>
  <c r="BF278" i="21"/>
  <c r="BE278" i="21"/>
  <c r="BD278" i="21"/>
  <c r="BC278" i="21"/>
  <c r="BB278" i="21"/>
  <c r="BA278" i="21"/>
  <c r="AZ278" i="21"/>
  <c r="AY278" i="21"/>
  <c r="AX278" i="21"/>
  <c r="AW278" i="21"/>
  <c r="AV278" i="21"/>
  <c r="AU278" i="21"/>
  <c r="AT278" i="21"/>
  <c r="AS278" i="21"/>
  <c r="AM278" i="21"/>
  <c r="AL278" i="21"/>
  <c r="AK278" i="21"/>
  <c r="AJ278" i="21"/>
  <c r="AI278" i="21"/>
  <c r="AH278" i="21"/>
  <c r="AG278" i="21"/>
  <c r="AF278" i="21"/>
  <c r="AE278" i="21"/>
  <c r="X278" i="21"/>
  <c r="W278" i="21"/>
  <c r="T278" i="21"/>
  <c r="Q278" i="21"/>
  <c r="P278" i="21"/>
  <c r="BM276" i="21"/>
  <c r="BL276" i="21"/>
  <c r="BK276" i="21"/>
  <c r="BJ276" i="21"/>
  <c r="BI276" i="21"/>
  <c r="BH276" i="21"/>
  <c r="BG276" i="21"/>
  <c r="BF276" i="21"/>
  <c r="BE276" i="21"/>
  <c r="BD276" i="21"/>
  <c r="BC276" i="21"/>
  <c r="BB276" i="21"/>
  <c r="BA276" i="21"/>
  <c r="AZ276" i="21"/>
  <c r="AY276" i="21"/>
  <c r="AX276" i="21"/>
  <c r="AW276" i="21"/>
  <c r="AV276" i="21"/>
  <c r="AU276" i="21"/>
  <c r="AT276" i="21"/>
  <c r="AS276" i="21"/>
  <c r="AM276" i="21"/>
  <c r="AL276" i="21"/>
  <c r="AK276" i="21"/>
  <c r="AJ276" i="21"/>
  <c r="AI276" i="21"/>
  <c r="AH276" i="21"/>
  <c r="AG276" i="21"/>
  <c r="AF276" i="21"/>
  <c r="AE276" i="21"/>
  <c r="Y276" i="21"/>
  <c r="W276" i="21"/>
  <c r="T276" i="21"/>
  <c r="Q276" i="21"/>
  <c r="P276" i="21"/>
  <c r="BM275" i="21"/>
  <c r="BL275" i="21"/>
  <c r="BK275" i="21"/>
  <c r="BJ275" i="21"/>
  <c r="BI275" i="21"/>
  <c r="BH275" i="21"/>
  <c r="BG275" i="21"/>
  <c r="BF275" i="21"/>
  <c r="BE275" i="21"/>
  <c r="BD275" i="21"/>
  <c r="BC275" i="21"/>
  <c r="BB275" i="21"/>
  <c r="BA275" i="21"/>
  <c r="AZ275" i="21"/>
  <c r="AY275" i="21"/>
  <c r="AX275" i="21"/>
  <c r="AW275" i="21"/>
  <c r="AV275" i="21"/>
  <c r="AU275" i="21"/>
  <c r="AT275" i="21"/>
  <c r="AS275" i="21"/>
  <c r="AM275" i="21"/>
  <c r="AL275" i="21"/>
  <c r="AK275" i="21"/>
  <c r="AJ275" i="21"/>
  <c r="AI275" i="21"/>
  <c r="AH275" i="21"/>
  <c r="AG275" i="21"/>
  <c r="AF275" i="21"/>
  <c r="AE275" i="21"/>
  <c r="X275" i="21"/>
  <c r="W275" i="21"/>
  <c r="T275" i="21"/>
  <c r="Q275" i="21"/>
  <c r="P275" i="21"/>
  <c r="BM273" i="21"/>
  <c r="BL273" i="21"/>
  <c r="BK273" i="21"/>
  <c r="BJ273" i="21"/>
  <c r="BI273" i="21"/>
  <c r="BH273" i="21"/>
  <c r="BG273" i="21"/>
  <c r="BF273" i="21"/>
  <c r="BE273" i="21"/>
  <c r="BD273" i="21"/>
  <c r="BC273" i="21"/>
  <c r="BB273" i="21"/>
  <c r="BA273" i="21"/>
  <c r="AZ273" i="21"/>
  <c r="AY273" i="21"/>
  <c r="AX273" i="21"/>
  <c r="AW273" i="21"/>
  <c r="AV273" i="21"/>
  <c r="AU273" i="21"/>
  <c r="AT273" i="21"/>
  <c r="AS273" i="21"/>
  <c r="AM273" i="21"/>
  <c r="AL273" i="21"/>
  <c r="AK273" i="21"/>
  <c r="AJ273" i="21"/>
  <c r="AI273" i="21"/>
  <c r="AH273" i="21"/>
  <c r="AG273" i="21"/>
  <c r="AF273" i="21"/>
  <c r="AE273" i="21"/>
  <c r="Y273" i="21"/>
  <c r="W273" i="21"/>
  <c r="T273" i="21"/>
  <c r="Q273" i="21"/>
  <c r="P273" i="21"/>
  <c r="BM272" i="21"/>
  <c r="BL272" i="21"/>
  <c r="BK272" i="21"/>
  <c r="BJ272" i="21"/>
  <c r="BI272" i="21"/>
  <c r="BH272" i="21"/>
  <c r="BG272" i="21"/>
  <c r="BF272" i="21"/>
  <c r="BE272" i="21"/>
  <c r="BD272" i="21"/>
  <c r="BC272" i="21"/>
  <c r="BB272" i="21"/>
  <c r="BA272" i="21"/>
  <c r="AZ272" i="21"/>
  <c r="AY272" i="21"/>
  <c r="AX272" i="21"/>
  <c r="AW272" i="21"/>
  <c r="AV272" i="21"/>
  <c r="AU272" i="21"/>
  <c r="AT272" i="21"/>
  <c r="AS272" i="21"/>
  <c r="AM272" i="21"/>
  <c r="AL272" i="21"/>
  <c r="AK272" i="21"/>
  <c r="AJ272" i="21"/>
  <c r="AI272" i="21"/>
  <c r="AH272" i="21"/>
  <c r="AG272" i="21"/>
  <c r="AF272" i="21"/>
  <c r="AE272" i="21"/>
  <c r="X272" i="21"/>
  <c r="W272" i="21"/>
  <c r="T272" i="21"/>
  <c r="Q272" i="21"/>
  <c r="P272" i="21"/>
  <c r="BM270" i="21"/>
  <c r="BL270" i="21"/>
  <c r="BK270" i="21"/>
  <c r="BJ270" i="21"/>
  <c r="BI270" i="21"/>
  <c r="BH270" i="21"/>
  <c r="BG270" i="21"/>
  <c r="BF270" i="21"/>
  <c r="BE270" i="21"/>
  <c r="BD270" i="21"/>
  <c r="BC270" i="21"/>
  <c r="BB270" i="21"/>
  <c r="BA270" i="21"/>
  <c r="AZ270" i="21"/>
  <c r="AY270" i="21"/>
  <c r="AX270" i="21"/>
  <c r="AW270" i="21"/>
  <c r="AV270" i="21"/>
  <c r="AU270" i="21"/>
  <c r="AT270" i="21"/>
  <c r="AS270" i="21"/>
  <c r="AM270" i="21"/>
  <c r="AL270" i="21"/>
  <c r="AK270" i="21"/>
  <c r="AJ270" i="21"/>
  <c r="AI270" i="21"/>
  <c r="AH270" i="21"/>
  <c r="AG270" i="21"/>
  <c r="AF270" i="21"/>
  <c r="AE270" i="21"/>
  <c r="Y270" i="21"/>
  <c r="W270" i="21"/>
  <c r="T270" i="21"/>
  <c r="Q270" i="21"/>
  <c r="P270" i="21"/>
  <c r="BM269" i="21"/>
  <c r="BL269" i="21"/>
  <c r="BK269" i="21"/>
  <c r="BJ269" i="21"/>
  <c r="BI269" i="21"/>
  <c r="BH269" i="21"/>
  <c r="BG269" i="21"/>
  <c r="BF269" i="21"/>
  <c r="BE269" i="21"/>
  <c r="BD269" i="21"/>
  <c r="BC269" i="21"/>
  <c r="BB269" i="21"/>
  <c r="BA269" i="21"/>
  <c r="AZ269" i="21"/>
  <c r="AY269" i="21"/>
  <c r="AX269" i="21"/>
  <c r="AW269" i="21"/>
  <c r="AV269" i="21"/>
  <c r="AU269" i="21"/>
  <c r="AT269" i="21"/>
  <c r="AS269" i="21"/>
  <c r="AM269" i="21"/>
  <c r="AL269" i="21"/>
  <c r="AK269" i="21"/>
  <c r="AJ269" i="21"/>
  <c r="AI269" i="21"/>
  <c r="AH269" i="21"/>
  <c r="AG269" i="21"/>
  <c r="AF269" i="21"/>
  <c r="AE269" i="21"/>
  <c r="X269" i="21"/>
  <c r="W269" i="21"/>
  <c r="T269" i="21"/>
  <c r="Q269" i="21"/>
  <c r="P269" i="21"/>
  <c r="BM267" i="21"/>
  <c r="BL267" i="21"/>
  <c r="BK267" i="21"/>
  <c r="BJ267" i="21"/>
  <c r="BI267" i="21"/>
  <c r="BH267" i="21"/>
  <c r="BG267" i="21"/>
  <c r="BF267" i="21"/>
  <c r="BE267" i="21"/>
  <c r="BD267" i="21"/>
  <c r="BC267" i="21"/>
  <c r="BB267" i="21"/>
  <c r="BA267" i="21"/>
  <c r="AZ267" i="21"/>
  <c r="AY267" i="21"/>
  <c r="AX267" i="21"/>
  <c r="AW267" i="21"/>
  <c r="AV267" i="21"/>
  <c r="AU267" i="21"/>
  <c r="AT267" i="21"/>
  <c r="AS267" i="21"/>
  <c r="AM267" i="21"/>
  <c r="AL267" i="21"/>
  <c r="AK267" i="21"/>
  <c r="AJ267" i="21"/>
  <c r="AI267" i="21"/>
  <c r="AH267" i="21"/>
  <c r="AG267" i="21"/>
  <c r="AF267" i="21"/>
  <c r="AE267" i="21"/>
  <c r="Y267" i="21"/>
  <c r="W267" i="21"/>
  <c r="T267" i="21"/>
  <c r="Q267" i="21"/>
  <c r="P267" i="21"/>
  <c r="BM266" i="21"/>
  <c r="BL266" i="21"/>
  <c r="BK266" i="21"/>
  <c r="BJ266" i="21"/>
  <c r="BI266" i="21"/>
  <c r="BH266" i="21"/>
  <c r="BG266" i="21"/>
  <c r="BF266" i="21"/>
  <c r="BE266" i="21"/>
  <c r="BD266" i="21"/>
  <c r="BC266" i="21"/>
  <c r="BB266" i="21"/>
  <c r="BA266" i="21"/>
  <c r="AZ266" i="21"/>
  <c r="AY266" i="21"/>
  <c r="AX266" i="21"/>
  <c r="AW266" i="21"/>
  <c r="AV266" i="21"/>
  <c r="AU266" i="21"/>
  <c r="AT266" i="21"/>
  <c r="AS266" i="21"/>
  <c r="AM266" i="21"/>
  <c r="AL266" i="21"/>
  <c r="AK266" i="21"/>
  <c r="AJ266" i="21"/>
  <c r="AI266" i="21"/>
  <c r="AH266" i="21"/>
  <c r="AG266" i="21"/>
  <c r="AF266" i="21"/>
  <c r="AE266" i="21"/>
  <c r="X266" i="21"/>
  <c r="W266" i="21"/>
  <c r="T266" i="21"/>
  <c r="Q266" i="21"/>
  <c r="P266" i="21"/>
  <c r="BM264" i="21"/>
  <c r="BL264" i="21"/>
  <c r="BK264" i="21"/>
  <c r="BJ264" i="21"/>
  <c r="BI264" i="21"/>
  <c r="BH264" i="21"/>
  <c r="BG264" i="21"/>
  <c r="BF264" i="21"/>
  <c r="BE264" i="21"/>
  <c r="BD264" i="21"/>
  <c r="BC264" i="21"/>
  <c r="BB264" i="21"/>
  <c r="BA264" i="21"/>
  <c r="AZ264" i="21"/>
  <c r="AY264" i="21"/>
  <c r="AX264" i="21"/>
  <c r="AW264" i="21"/>
  <c r="AV264" i="21"/>
  <c r="AU264" i="21"/>
  <c r="AT264" i="21"/>
  <c r="AS264" i="21"/>
  <c r="AM264" i="21"/>
  <c r="AL264" i="21"/>
  <c r="AK264" i="21"/>
  <c r="AJ264" i="21"/>
  <c r="AI264" i="21"/>
  <c r="AH264" i="21"/>
  <c r="AG264" i="21"/>
  <c r="AF264" i="21"/>
  <c r="AE264" i="21"/>
  <c r="Y264" i="21"/>
  <c r="W264" i="21"/>
  <c r="T264" i="21"/>
  <c r="Q264" i="21"/>
  <c r="P264" i="21"/>
  <c r="BM263" i="21"/>
  <c r="BL263" i="21"/>
  <c r="BK263" i="21"/>
  <c r="BJ263" i="21"/>
  <c r="BI263" i="21"/>
  <c r="BH263" i="21"/>
  <c r="BG263" i="21"/>
  <c r="BF263" i="21"/>
  <c r="BE263" i="21"/>
  <c r="BD263" i="21"/>
  <c r="BC263" i="21"/>
  <c r="BB263" i="21"/>
  <c r="BA263" i="21"/>
  <c r="AZ263" i="21"/>
  <c r="AY263" i="21"/>
  <c r="AX263" i="21"/>
  <c r="AW263" i="21"/>
  <c r="AV263" i="21"/>
  <c r="AU263" i="21"/>
  <c r="AT263" i="21"/>
  <c r="AS263" i="21"/>
  <c r="AM263" i="21"/>
  <c r="AL263" i="21"/>
  <c r="AK263" i="21"/>
  <c r="AJ263" i="21"/>
  <c r="AI263" i="21"/>
  <c r="AH263" i="21"/>
  <c r="AG263" i="21"/>
  <c r="AF263" i="21"/>
  <c r="AE263" i="21"/>
  <c r="X263" i="21"/>
  <c r="W263" i="21"/>
  <c r="T263" i="21"/>
  <c r="Q263" i="21"/>
  <c r="P263" i="21"/>
  <c r="BM261" i="21"/>
  <c r="BL261" i="21"/>
  <c r="BK261" i="21"/>
  <c r="BJ261" i="21"/>
  <c r="BI261" i="21"/>
  <c r="BH261" i="21"/>
  <c r="BG261" i="21"/>
  <c r="BF261" i="21"/>
  <c r="BE261" i="21"/>
  <c r="BD261" i="21"/>
  <c r="BC261" i="21"/>
  <c r="BB261" i="21"/>
  <c r="BA261" i="21"/>
  <c r="AZ261" i="21"/>
  <c r="AY261" i="21"/>
  <c r="AX261" i="21"/>
  <c r="AW261" i="21"/>
  <c r="AV261" i="21"/>
  <c r="AU261" i="21"/>
  <c r="AT261" i="21"/>
  <c r="AS261" i="21"/>
  <c r="AM261" i="21"/>
  <c r="AL261" i="21"/>
  <c r="AK261" i="21"/>
  <c r="AJ261" i="21"/>
  <c r="AI261" i="21"/>
  <c r="AH261" i="21"/>
  <c r="AG261" i="21"/>
  <c r="AF261" i="21"/>
  <c r="AE261" i="21"/>
  <c r="Y261" i="21"/>
  <c r="W261" i="21"/>
  <c r="T261" i="21"/>
  <c r="Q261" i="21"/>
  <c r="P261" i="21"/>
  <c r="BM260" i="21"/>
  <c r="BL260" i="21"/>
  <c r="BK260" i="21"/>
  <c r="BJ260" i="21"/>
  <c r="BI260" i="21"/>
  <c r="BH260" i="21"/>
  <c r="BG260" i="21"/>
  <c r="BF260" i="21"/>
  <c r="BE260" i="21"/>
  <c r="BD260" i="21"/>
  <c r="BC260" i="21"/>
  <c r="BB260" i="21"/>
  <c r="BA260" i="21"/>
  <c r="AZ260" i="21"/>
  <c r="AY260" i="21"/>
  <c r="AX260" i="21"/>
  <c r="AW260" i="21"/>
  <c r="AV260" i="21"/>
  <c r="AU260" i="21"/>
  <c r="AT260" i="21"/>
  <c r="AS260" i="21"/>
  <c r="AM260" i="21"/>
  <c r="AL260" i="21"/>
  <c r="AK260" i="21"/>
  <c r="AJ260" i="21"/>
  <c r="AI260" i="21"/>
  <c r="AH260" i="21"/>
  <c r="AG260" i="21"/>
  <c r="AF260" i="21"/>
  <c r="AE260" i="21"/>
  <c r="X260" i="21"/>
  <c r="W260" i="21"/>
  <c r="T260" i="21"/>
  <c r="Q260" i="21"/>
  <c r="P260" i="21"/>
  <c r="BM258" i="21"/>
  <c r="BL258" i="21"/>
  <c r="BK258" i="21"/>
  <c r="BJ258" i="21"/>
  <c r="BI258" i="21"/>
  <c r="BH258" i="21"/>
  <c r="BG258" i="21"/>
  <c r="BF258" i="21"/>
  <c r="BE258" i="21"/>
  <c r="BD258" i="21"/>
  <c r="BC258" i="21"/>
  <c r="BB258" i="21"/>
  <c r="BA258" i="21"/>
  <c r="AZ258" i="21"/>
  <c r="AY258" i="21"/>
  <c r="AX258" i="21"/>
  <c r="AW258" i="21"/>
  <c r="AV258" i="21"/>
  <c r="AU258" i="21"/>
  <c r="AT258" i="21"/>
  <c r="AS258" i="21"/>
  <c r="AM258" i="21"/>
  <c r="AL258" i="21"/>
  <c r="AK258" i="21"/>
  <c r="AJ258" i="21"/>
  <c r="AI258" i="21"/>
  <c r="AH258" i="21"/>
  <c r="AG258" i="21"/>
  <c r="AF258" i="21"/>
  <c r="AE258" i="21"/>
  <c r="Y258" i="21"/>
  <c r="W258" i="21"/>
  <c r="T258" i="21"/>
  <c r="Q258" i="21"/>
  <c r="P258" i="21"/>
  <c r="BM257" i="21"/>
  <c r="BL257" i="21"/>
  <c r="BK257" i="21"/>
  <c r="BJ257" i="21"/>
  <c r="BI257" i="21"/>
  <c r="BH257" i="21"/>
  <c r="BG257" i="21"/>
  <c r="BF257" i="21"/>
  <c r="BE257" i="21"/>
  <c r="BD257" i="21"/>
  <c r="BC257" i="21"/>
  <c r="BB257" i="21"/>
  <c r="BA257" i="21"/>
  <c r="AZ257" i="21"/>
  <c r="AY257" i="21"/>
  <c r="AX257" i="21"/>
  <c r="AW257" i="21"/>
  <c r="AV257" i="21"/>
  <c r="AU257" i="21"/>
  <c r="AT257" i="21"/>
  <c r="AS257" i="21"/>
  <c r="AM257" i="21"/>
  <c r="AL257" i="21"/>
  <c r="AK257" i="21"/>
  <c r="AJ257" i="21"/>
  <c r="AI257" i="21"/>
  <c r="AH257" i="21"/>
  <c r="AG257" i="21"/>
  <c r="AF257" i="21"/>
  <c r="AE257" i="21"/>
  <c r="X257" i="21"/>
  <c r="W257" i="21"/>
  <c r="T257" i="21"/>
  <c r="Q257" i="21"/>
  <c r="P257" i="21"/>
  <c r="BM255" i="21"/>
  <c r="BL255" i="21"/>
  <c r="BK255" i="21"/>
  <c r="BJ255" i="21"/>
  <c r="BI255" i="21"/>
  <c r="BH255" i="21"/>
  <c r="BG255" i="21"/>
  <c r="BF255" i="21"/>
  <c r="BE255" i="21"/>
  <c r="BD255" i="21"/>
  <c r="BC255" i="21"/>
  <c r="BB255" i="21"/>
  <c r="BA255" i="21"/>
  <c r="AZ255" i="21"/>
  <c r="AY255" i="21"/>
  <c r="AX255" i="21"/>
  <c r="AW255" i="21"/>
  <c r="AV255" i="21"/>
  <c r="AU255" i="21"/>
  <c r="AT255" i="21"/>
  <c r="AS255" i="21"/>
  <c r="AM255" i="21"/>
  <c r="AL255" i="21"/>
  <c r="AK255" i="21"/>
  <c r="AJ255" i="21"/>
  <c r="AI255" i="21"/>
  <c r="AH255" i="21"/>
  <c r="AG255" i="21"/>
  <c r="AF255" i="21"/>
  <c r="AE255" i="21"/>
  <c r="Y255" i="21"/>
  <c r="W255" i="21"/>
  <c r="T255" i="21"/>
  <c r="Q255" i="21"/>
  <c r="P255" i="21"/>
  <c r="BM254" i="21"/>
  <c r="BL254" i="21"/>
  <c r="BK254" i="21"/>
  <c r="BJ254" i="21"/>
  <c r="BI254" i="21"/>
  <c r="BH254" i="21"/>
  <c r="BG254" i="21"/>
  <c r="BF254" i="21"/>
  <c r="BE254" i="21"/>
  <c r="BD254" i="21"/>
  <c r="BC254" i="21"/>
  <c r="BB254" i="21"/>
  <c r="BA254" i="21"/>
  <c r="AZ254" i="21"/>
  <c r="AY254" i="21"/>
  <c r="AX254" i="21"/>
  <c r="AW254" i="21"/>
  <c r="AV254" i="21"/>
  <c r="AU254" i="21"/>
  <c r="AT254" i="21"/>
  <c r="AS254" i="21"/>
  <c r="AM254" i="21"/>
  <c r="AL254" i="21"/>
  <c r="AK254" i="21"/>
  <c r="AJ254" i="21"/>
  <c r="AI254" i="21"/>
  <c r="AH254" i="21"/>
  <c r="AG254" i="21"/>
  <c r="AF254" i="21"/>
  <c r="AE254" i="21"/>
  <c r="X254" i="21"/>
  <c r="W254" i="21"/>
  <c r="T254" i="21"/>
  <c r="Q254" i="21"/>
  <c r="P254" i="21"/>
  <c r="BM252" i="21"/>
  <c r="BL252" i="21"/>
  <c r="BK252" i="21"/>
  <c r="BJ252" i="21"/>
  <c r="BI252" i="21"/>
  <c r="BH252" i="21"/>
  <c r="BG252" i="21"/>
  <c r="BF252" i="21"/>
  <c r="BE252" i="21"/>
  <c r="BD252" i="21"/>
  <c r="BC252" i="21"/>
  <c r="BB252" i="21"/>
  <c r="BA252" i="21"/>
  <c r="AZ252" i="21"/>
  <c r="AY252" i="21"/>
  <c r="AX252" i="21"/>
  <c r="AW252" i="21"/>
  <c r="AV252" i="21"/>
  <c r="AU252" i="21"/>
  <c r="AT252" i="21"/>
  <c r="AS252" i="21"/>
  <c r="AM252" i="21"/>
  <c r="AL252" i="21"/>
  <c r="AK252" i="21"/>
  <c r="AJ252" i="21"/>
  <c r="AI252" i="21"/>
  <c r="AH252" i="21"/>
  <c r="AG252" i="21"/>
  <c r="AF252" i="21"/>
  <c r="AE252" i="21"/>
  <c r="Y252" i="21"/>
  <c r="W252" i="21"/>
  <c r="T252" i="21"/>
  <c r="Q252" i="21"/>
  <c r="P252" i="21"/>
  <c r="BM251" i="21"/>
  <c r="BL251" i="21"/>
  <c r="BK251" i="21"/>
  <c r="BJ251" i="21"/>
  <c r="BI251" i="21"/>
  <c r="BH251" i="21"/>
  <c r="BG251" i="21"/>
  <c r="BF251" i="21"/>
  <c r="BE251" i="21"/>
  <c r="BD251" i="21"/>
  <c r="BC251" i="21"/>
  <c r="BB251" i="21"/>
  <c r="BA251" i="21"/>
  <c r="AZ251" i="21"/>
  <c r="AY251" i="21"/>
  <c r="AX251" i="21"/>
  <c r="AW251" i="21"/>
  <c r="AV251" i="21"/>
  <c r="AU251" i="21"/>
  <c r="AT251" i="21"/>
  <c r="AS251" i="21"/>
  <c r="AM251" i="21"/>
  <c r="AL251" i="21"/>
  <c r="AK251" i="21"/>
  <c r="AJ251" i="21"/>
  <c r="AI251" i="21"/>
  <c r="AH251" i="21"/>
  <c r="AG251" i="21"/>
  <c r="AF251" i="21"/>
  <c r="AE251" i="21"/>
  <c r="X251" i="21"/>
  <c r="W251" i="21"/>
  <c r="T251" i="21"/>
  <c r="Q251" i="21"/>
  <c r="P251" i="21"/>
  <c r="BM249" i="21"/>
  <c r="BL249" i="21"/>
  <c r="BK249" i="21"/>
  <c r="BJ249" i="21"/>
  <c r="BI249" i="21"/>
  <c r="BH249" i="21"/>
  <c r="BG249" i="21"/>
  <c r="BF249" i="21"/>
  <c r="BE249" i="21"/>
  <c r="BD249" i="21"/>
  <c r="BC249" i="21"/>
  <c r="BB249" i="21"/>
  <c r="BA249" i="21"/>
  <c r="AZ249" i="21"/>
  <c r="AY249" i="21"/>
  <c r="AX249" i="21"/>
  <c r="AW249" i="21"/>
  <c r="AV249" i="21"/>
  <c r="AU249" i="21"/>
  <c r="AT249" i="21"/>
  <c r="AS249" i="21"/>
  <c r="AM249" i="21"/>
  <c r="AL249" i="21"/>
  <c r="AK249" i="21"/>
  <c r="AJ249" i="21"/>
  <c r="AI249" i="21"/>
  <c r="AH249" i="21"/>
  <c r="AG249" i="21"/>
  <c r="AF249" i="21"/>
  <c r="AE249" i="21"/>
  <c r="Y249" i="21"/>
  <c r="W249" i="21"/>
  <c r="T249" i="21"/>
  <c r="Q249" i="21"/>
  <c r="P249" i="21"/>
  <c r="BM248" i="21"/>
  <c r="BL248" i="21"/>
  <c r="BK248" i="21"/>
  <c r="BJ248" i="21"/>
  <c r="BI248" i="21"/>
  <c r="BH248" i="21"/>
  <c r="BG248" i="21"/>
  <c r="BF248" i="21"/>
  <c r="BE248" i="21"/>
  <c r="BD248" i="21"/>
  <c r="BC248" i="21"/>
  <c r="BB248" i="21"/>
  <c r="BA248" i="21"/>
  <c r="AZ248" i="21"/>
  <c r="AY248" i="21"/>
  <c r="AX248" i="21"/>
  <c r="AW248" i="21"/>
  <c r="AV248" i="21"/>
  <c r="AU248" i="21"/>
  <c r="AT248" i="21"/>
  <c r="AS248" i="21"/>
  <c r="AM248" i="21"/>
  <c r="AL248" i="21"/>
  <c r="AK248" i="21"/>
  <c r="AJ248" i="21"/>
  <c r="AI248" i="21"/>
  <c r="AH248" i="21"/>
  <c r="AG248" i="21"/>
  <c r="AF248" i="21"/>
  <c r="AE248" i="21"/>
  <c r="X248" i="21"/>
  <c r="W248" i="21"/>
  <c r="T248" i="21"/>
  <c r="Q248" i="21"/>
  <c r="P248" i="21"/>
  <c r="BM246" i="21"/>
  <c r="BL246" i="21"/>
  <c r="BK246" i="21"/>
  <c r="BJ246" i="21"/>
  <c r="BI246" i="21"/>
  <c r="BH246" i="21"/>
  <c r="BG246" i="21"/>
  <c r="BF246" i="21"/>
  <c r="BE246" i="21"/>
  <c r="BD246" i="21"/>
  <c r="BC246" i="21"/>
  <c r="BB246" i="21"/>
  <c r="BA246" i="21"/>
  <c r="AZ246" i="21"/>
  <c r="AY246" i="21"/>
  <c r="AX246" i="21"/>
  <c r="AW246" i="21"/>
  <c r="AV246" i="21"/>
  <c r="AU246" i="21"/>
  <c r="AT246" i="21"/>
  <c r="AS246" i="21"/>
  <c r="AM246" i="21"/>
  <c r="AL246" i="21"/>
  <c r="AK246" i="21"/>
  <c r="AJ246" i="21"/>
  <c r="AI246" i="21"/>
  <c r="AH246" i="21"/>
  <c r="AG246" i="21"/>
  <c r="AF246" i="21"/>
  <c r="AE246" i="21"/>
  <c r="Y246" i="21"/>
  <c r="W246" i="21"/>
  <c r="T246" i="21"/>
  <c r="Q246" i="21"/>
  <c r="P246" i="21"/>
  <c r="BM245" i="21"/>
  <c r="BL245" i="21"/>
  <c r="BK245" i="21"/>
  <c r="BJ245" i="21"/>
  <c r="BI245" i="21"/>
  <c r="BH245" i="21"/>
  <c r="BG245" i="21"/>
  <c r="BF245" i="21"/>
  <c r="BE245" i="21"/>
  <c r="BD245" i="21"/>
  <c r="BC245" i="21"/>
  <c r="BB245" i="21"/>
  <c r="BA245" i="21"/>
  <c r="AZ245" i="21"/>
  <c r="AY245" i="21"/>
  <c r="AX245" i="21"/>
  <c r="AW245" i="21"/>
  <c r="AV245" i="21"/>
  <c r="AU245" i="21"/>
  <c r="AT245" i="21"/>
  <c r="AS245" i="21"/>
  <c r="AM245" i="21"/>
  <c r="AL245" i="21"/>
  <c r="AK245" i="21"/>
  <c r="AJ245" i="21"/>
  <c r="AI245" i="21"/>
  <c r="AH245" i="21"/>
  <c r="AG245" i="21"/>
  <c r="AF245" i="21"/>
  <c r="AE245" i="21"/>
  <c r="X245" i="21"/>
  <c r="W245" i="21"/>
  <c r="T245" i="21"/>
  <c r="Q245" i="21"/>
  <c r="P245" i="21"/>
  <c r="BM243" i="21"/>
  <c r="BL243" i="21"/>
  <c r="BK243" i="21"/>
  <c r="BJ243" i="21"/>
  <c r="BI243" i="21"/>
  <c r="BH243" i="21"/>
  <c r="BG243" i="21"/>
  <c r="BF243" i="21"/>
  <c r="BE243" i="21"/>
  <c r="BD243" i="21"/>
  <c r="BC243" i="21"/>
  <c r="BB243" i="21"/>
  <c r="BA243" i="21"/>
  <c r="AZ243" i="21"/>
  <c r="AY243" i="21"/>
  <c r="AX243" i="21"/>
  <c r="AW243" i="21"/>
  <c r="AV243" i="21"/>
  <c r="AU243" i="21"/>
  <c r="AT243" i="21"/>
  <c r="AS243" i="21"/>
  <c r="AM243" i="21"/>
  <c r="AL243" i="21"/>
  <c r="AK243" i="21"/>
  <c r="AJ243" i="21"/>
  <c r="AI243" i="21"/>
  <c r="AH243" i="21"/>
  <c r="AG243" i="21"/>
  <c r="AF243" i="21"/>
  <c r="AE243" i="21"/>
  <c r="Y243" i="21"/>
  <c r="W243" i="21"/>
  <c r="T243" i="21"/>
  <c r="Q243" i="21"/>
  <c r="P243" i="21"/>
  <c r="BM242" i="21"/>
  <c r="BL242" i="21"/>
  <c r="BK242" i="21"/>
  <c r="BJ242" i="21"/>
  <c r="BI242" i="21"/>
  <c r="BH242" i="21"/>
  <c r="BG242" i="21"/>
  <c r="BF242" i="21"/>
  <c r="BE242" i="21"/>
  <c r="BD242" i="21"/>
  <c r="BC242" i="21"/>
  <c r="BB242" i="21"/>
  <c r="BA242" i="21"/>
  <c r="AZ242" i="21"/>
  <c r="AY242" i="21"/>
  <c r="AX242" i="21"/>
  <c r="AW242" i="21"/>
  <c r="AV242" i="21"/>
  <c r="AU242" i="21"/>
  <c r="AT242" i="21"/>
  <c r="AS242" i="21"/>
  <c r="AM242" i="21"/>
  <c r="AL242" i="21"/>
  <c r="AK242" i="21"/>
  <c r="AJ242" i="21"/>
  <c r="AI242" i="21"/>
  <c r="AH242" i="21"/>
  <c r="AG242" i="21"/>
  <c r="AF242" i="21"/>
  <c r="AE242" i="21"/>
  <c r="X242" i="21"/>
  <c r="W242" i="21"/>
  <c r="T242" i="21"/>
  <c r="Q242" i="21"/>
  <c r="P242" i="21"/>
  <c r="BM240" i="21"/>
  <c r="BL240" i="21"/>
  <c r="BK240" i="21"/>
  <c r="BJ240" i="21"/>
  <c r="BI240" i="21"/>
  <c r="BH240" i="21"/>
  <c r="BG240" i="21"/>
  <c r="BF240" i="21"/>
  <c r="BE240" i="21"/>
  <c r="BD240" i="21"/>
  <c r="BC240" i="21"/>
  <c r="BB240" i="21"/>
  <c r="BA240" i="21"/>
  <c r="AZ240" i="21"/>
  <c r="AY240" i="21"/>
  <c r="AX240" i="21"/>
  <c r="AW240" i="21"/>
  <c r="AV240" i="21"/>
  <c r="AU240" i="21"/>
  <c r="AT240" i="21"/>
  <c r="AS240" i="21"/>
  <c r="AM240" i="21"/>
  <c r="AL240" i="21"/>
  <c r="AK240" i="21"/>
  <c r="AJ240" i="21"/>
  <c r="AI240" i="21"/>
  <c r="AH240" i="21"/>
  <c r="AG240" i="21"/>
  <c r="AF240" i="21"/>
  <c r="AE240" i="21"/>
  <c r="Y240" i="21"/>
  <c r="W240" i="21"/>
  <c r="T240" i="21"/>
  <c r="Q240" i="21"/>
  <c r="P240" i="21"/>
  <c r="BM239" i="21"/>
  <c r="BL239" i="21"/>
  <c r="BK239" i="21"/>
  <c r="BJ239" i="21"/>
  <c r="BI239" i="21"/>
  <c r="BH239" i="21"/>
  <c r="BG239" i="21"/>
  <c r="BF239" i="21"/>
  <c r="BE239" i="21"/>
  <c r="BD239" i="21"/>
  <c r="BC239" i="21"/>
  <c r="BB239" i="21"/>
  <c r="BA239" i="21"/>
  <c r="AZ239" i="21"/>
  <c r="AY239" i="21"/>
  <c r="AX239" i="21"/>
  <c r="AW239" i="21"/>
  <c r="AV239" i="21"/>
  <c r="AU239" i="21"/>
  <c r="AT239" i="21"/>
  <c r="AS239" i="21"/>
  <c r="AM239" i="21"/>
  <c r="AL239" i="21"/>
  <c r="AK239" i="21"/>
  <c r="AJ239" i="21"/>
  <c r="AI239" i="21"/>
  <c r="AH239" i="21"/>
  <c r="AG239" i="21"/>
  <c r="AF239" i="21"/>
  <c r="AE239" i="21"/>
  <c r="X239" i="21"/>
  <c r="W239" i="21"/>
  <c r="T239" i="21"/>
  <c r="Q239" i="21"/>
  <c r="P239" i="21"/>
  <c r="BM237" i="21"/>
  <c r="BL237" i="21"/>
  <c r="BK237" i="21"/>
  <c r="BJ237" i="21"/>
  <c r="BI237" i="21"/>
  <c r="BH237" i="21"/>
  <c r="BG237" i="21"/>
  <c r="BF237" i="21"/>
  <c r="BE237" i="21"/>
  <c r="BD237" i="21"/>
  <c r="BC237" i="21"/>
  <c r="BB237" i="21"/>
  <c r="BA237" i="21"/>
  <c r="AZ237" i="21"/>
  <c r="AY237" i="21"/>
  <c r="AX237" i="21"/>
  <c r="AW237" i="21"/>
  <c r="AV237" i="21"/>
  <c r="AU237" i="21"/>
  <c r="AT237" i="21"/>
  <c r="AS237" i="21"/>
  <c r="AM237" i="21"/>
  <c r="AL237" i="21"/>
  <c r="AK237" i="21"/>
  <c r="AJ237" i="21"/>
  <c r="AI237" i="21"/>
  <c r="AH237" i="21"/>
  <c r="AG237" i="21"/>
  <c r="AF237" i="21"/>
  <c r="AE237" i="21"/>
  <c r="Y237" i="21"/>
  <c r="W237" i="21"/>
  <c r="T237" i="21"/>
  <c r="Q237" i="21"/>
  <c r="P237" i="21"/>
  <c r="BM236" i="21"/>
  <c r="BL236" i="21"/>
  <c r="BK236" i="21"/>
  <c r="BJ236" i="21"/>
  <c r="BI236" i="21"/>
  <c r="BH236" i="21"/>
  <c r="BG236" i="21"/>
  <c r="BF236" i="21"/>
  <c r="BE236" i="21"/>
  <c r="BD236" i="21"/>
  <c r="BC236" i="21"/>
  <c r="BB236" i="21"/>
  <c r="BA236" i="21"/>
  <c r="AZ236" i="21"/>
  <c r="AY236" i="21"/>
  <c r="AX236" i="21"/>
  <c r="AW236" i="21"/>
  <c r="AV236" i="21"/>
  <c r="AU236" i="21"/>
  <c r="AT236" i="21"/>
  <c r="AS236" i="21"/>
  <c r="AM236" i="21"/>
  <c r="AL236" i="21"/>
  <c r="AK236" i="21"/>
  <c r="AJ236" i="21"/>
  <c r="AI236" i="21"/>
  <c r="AH236" i="21"/>
  <c r="AG236" i="21"/>
  <c r="AF236" i="21"/>
  <c r="AE236" i="21"/>
  <c r="BM235" i="21"/>
  <c r="BL235" i="21"/>
  <c r="BK235" i="21"/>
  <c r="BJ235" i="21"/>
  <c r="BI235" i="21"/>
  <c r="BH235" i="21"/>
  <c r="BG235" i="21"/>
  <c r="BF235" i="21"/>
  <c r="BE235" i="21"/>
  <c r="BD235" i="21"/>
  <c r="BC235" i="21"/>
  <c r="BB235" i="21"/>
  <c r="BA235" i="21"/>
  <c r="AZ235" i="21"/>
  <c r="AY235" i="21"/>
  <c r="AX235" i="21"/>
  <c r="AW235" i="21"/>
  <c r="AV235" i="21"/>
  <c r="AU235" i="21"/>
  <c r="AT235" i="21"/>
  <c r="AS235" i="21"/>
  <c r="AM235" i="21"/>
  <c r="AL235" i="21"/>
  <c r="AK235" i="21"/>
  <c r="AJ235" i="21"/>
  <c r="AI235" i="21"/>
  <c r="AH235" i="21"/>
  <c r="AG235" i="21"/>
  <c r="AF235" i="21"/>
  <c r="AE235" i="21"/>
  <c r="X235" i="21"/>
  <c r="W235" i="21"/>
  <c r="T235" i="21"/>
  <c r="Q235" i="21"/>
  <c r="P235" i="21"/>
  <c r="BM233" i="21"/>
  <c r="BL233" i="21"/>
  <c r="BK233" i="21"/>
  <c r="BJ233" i="21"/>
  <c r="BI233" i="21"/>
  <c r="BH233" i="21"/>
  <c r="BG233" i="21"/>
  <c r="BF233" i="21"/>
  <c r="BE233" i="21"/>
  <c r="BD233" i="21"/>
  <c r="BC233" i="21"/>
  <c r="BB233" i="21"/>
  <c r="BA233" i="21"/>
  <c r="AZ233" i="21"/>
  <c r="AY233" i="21"/>
  <c r="AX233" i="21"/>
  <c r="AW233" i="21"/>
  <c r="AV233" i="21"/>
  <c r="AU233" i="21"/>
  <c r="AT233" i="21"/>
  <c r="AS233" i="21"/>
  <c r="AM233" i="21"/>
  <c r="AL233" i="21"/>
  <c r="AK233" i="21"/>
  <c r="AJ233" i="21"/>
  <c r="AI233" i="21"/>
  <c r="AH233" i="21"/>
  <c r="AG233" i="21"/>
  <c r="AF233" i="21"/>
  <c r="AE233" i="21"/>
  <c r="Y233" i="21"/>
  <c r="W233" i="21"/>
  <c r="T233" i="21"/>
  <c r="Q233" i="21"/>
  <c r="P233" i="21"/>
  <c r="BM232" i="21"/>
  <c r="BL232" i="21"/>
  <c r="BK232" i="21"/>
  <c r="BJ232" i="21"/>
  <c r="BI232" i="21"/>
  <c r="BH232" i="21"/>
  <c r="BG232" i="21"/>
  <c r="BF232" i="21"/>
  <c r="BE232" i="21"/>
  <c r="BD232" i="21"/>
  <c r="BC232" i="21"/>
  <c r="BB232" i="21"/>
  <c r="BA232" i="21"/>
  <c r="AZ232" i="21"/>
  <c r="AY232" i="21"/>
  <c r="AX232" i="21"/>
  <c r="AW232" i="21"/>
  <c r="AV232" i="21"/>
  <c r="AU232" i="21"/>
  <c r="AT232" i="21"/>
  <c r="AS232" i="21"/>
  <c r="AM232" i="21"/>
  <c r="AL232" i="21"/>
  <c r="AK232" i="21"/>
  <c r="AJ232" i="21"/>
  <c r="AI232" i="21"/>
  <c r="AH232" i="21"/>
  <c r="AG232" i="21"/>
  <c r="AF232" i="21"/>
  <c r="AE232" i="21"/>
  <c r="X232" i="21"/>
  <c r="W232" i="21"/>
  <c r="T232" i="21"/>
  <c r="Q232" i="21"/>
  <c r="P232" i="21"/>
  <c r="BM230" i="21"/>
  <c r="BL230" i="21"/>
  <c r="BK230" i="21"/>
  <c r="BJ230" i="21"/>
  <c r="BI230" i="21"/>
  <c r="BH230" i="21"/>
  <c r="BG230" i="21"/>
  <c r="BF230" i="21"/>
  <c r="BE230" i="21"/>
  <c r="BD230" i="21"/>
  <c r="BC230" i="21"/>
  <c r="BB230" i="21"/>
  <c r="BA230" i="21"/>
  <c r="AZ230" i="21"/>
  <c r="AY230" i="21"/>
  <c r="AX230" i="21"/>
  <c r="AW230" i="21"/>
  <c r="AV230" i="21"/>
  <c r="AU230" i="21"/>
  <c r="AT230" i="21"/>
  <c r="AS230" i="21"/>
  <c r="AM230" i="21"/>
  <c r="AL230" i="21"/>
  <c r="AK230" i="21"/>
  <c r="AJ230" i="21"/>
  <c r="AI230" i="21"/>
  <c r="AH230" i="21"/>
  <c r="AG230" i="21"/>
  <c r="AF230" i="21"/>
  <c r="AE230" i="21"/>
  <c r="Y230" i="21"/>
  <c r="W230" i="21"/>
  <c r="T230" i="21"/>
  <c r="Q230" i="21"/>
  <c r="P230" i="21"/>
  <c r="BM229" i="21"/>
  <c r="BL229" i="21"/>
  <c r="BK229" i="21"/>
  <c r="BJ229" i="21"/>
  <c r="BI229" i="21"/>
  <c r="BH229" i="21"/>
  <c r="BG229" i="21"/>
  <c r="BF229" i="21"/>
  <c r="BE229" i="21"/>
  <c r="BD229" i="21"/>
  <c r="BC229" i="21"/>
  <c r="BB229" i="21"/>
  <c r="BA229" i="21"/>
  <c r="AZ229" i="21"/>
  <c r="AY229" i="21"/>
  <c r="AX229" i="21"/>
  <c r="AW229" i="21"/>
  <c r="AV229" i="21"/>
  <c r="AU229" i="21"/>
  <c r="AT229" i="21"/>
  <c r="AS229" i="21"/>
  <c r="AM229" i="21"/>
  <c r="AL229" i="21"/>
  <c r="AK229" i="21"/>
  <c r="AJ229" i="21"/>
  <c r="AI229" i="21"/>
  <c r="AH229" i="21"/>
  <c r="AG229" i="21"/>
  <c r="AF229" i="21"/>
  <c r="AE229" i="21"/>
  <c r="X229" i="21"/>
  <c r="W229" i="21"/>
  <c r="T229" i="21"/>
  <c r="Q229" i="21"/>
  <c r="P229" i="21"/>
  <c r="BM227" i="21"/>
  <c r="BL227" i="21"/>
  <c r="BK227" i="21"/>
  <c r="BJ227" i="21"/>
  <c r="BI227" i="21"/>
  <c r="BH227" i="21"/>
  <c r="BG227" i="21"/>
  <c r="BF227" i="21"/>
  <c r="BE227" i="21"/>
  <c r="BD227" i="21"/>
  <c r="BC227" i="21"/>
  <c r="BB227" i="21"/>
  <c r="BA227" i="21"/>
  <c r="AZ227" i="21"/>
  <c r="AY227" i="21"/>
  <c r="AX227" i="21"/>
  <c r="AW227" i="21"/>
  <c r="AV227" i="21"/>
  <c r="AU227" i="21"/>
  <c r="AT227" i="21"/>
  <c r="AS227" i="21"/>
  <c r="AM227" i="21"/>
  <c r="AL227" i="21"/>
  <c r="AK227" i="21"/>
  <c r="AJ227" i="21"/>
  <c r="AI227" i="21"/>
  <c r="AH227" i="21"/>
  <c r="AG227" i="21"/>
  <c r="AF227" i="21"/>
  <c r="AE227" i="21"/>
  <c r="Y227" i="21"/>
  <c r="W227" i="21"/>
  <c r="T227" i="21"/>
  <c r="Q227" i="21"/>
  <c r="P227" i="21"/>
  <c r="BM226" i="21"/>
  <c r="BL226" i="21"/>
  <c r="BK226" i="21"/>
  <c r="BJ226" i="21"/>
  <c r="BI226" i="21"/>
  <c r="BH226" i="21"/>
  <c r="BG226" i="21"/>
  <c r="BF226" i="21"/>
  <c r="BE226" i="21"/>
  <c r="BD226" i="21"/>
  <c r="BC226" i="21"/>
  <c r="BB226" i="21"/>
  <c r="BA226" i="21"/>
  <c r="AZ226" i="21"/>
  <c r="AY226" i="21"/>
  <c r="AX226" i="21"/>
  <c r="AW226" i="21"/>
  <c r="AV226" i="21"/>
  <c r="AU226" i="21"/>
  <c r="AT226" i="21"/>
  <c r="AS226" i="21"/>
  <c r="AM226" i="21"/>
  <c r="AL226" i="21"/>
  <c r="AK226" i="21"/>
  <c r="AJ226" i="21"/>
  <c r="AI226" i="21"/>
  <c r="AH226" i="21"/>
  <c r="AG226" i="21"/>
  <c r="AF226" i="21"/>
  <c r="AE226" i="21"/>
  <c r="X226" i="21"/>
  <c r="W226" i="21"/>
  <c r="T226" i="21"/>
  <c r="Q226" i="21"/>
  <c r="P226" i="21"/>
  <c r="BM224" i="21"/>
  <c r="BL224" i="21"/>
  <c r="BK224" i="21"/>
  <c r="BJ224" i="21"/>
  <c r="BI224" i="21"/>
  <c r="BH224" i="21"/>
  <c r="BG224" i="21"/>
  <c r="BF224" i="21"/>
  <c r="BE224" i="21"/>
  <c r="BD224" i="21"/>
  <c r="BC224" i="21"/>
  <c r="BB224" i="21"/>
  <c r="BA224" i="21"/>
  <c r="AZ224" i="21"/>
  <c r="AY224" i="21"/>
  <c r="AX224" i="21"/>
  <c r="AW224" i="21"/>
  <c r="AV224" i="21"/>
  <c r="AU224" i="21"/>
  <c r="AT224" i="21"/>
  <c r="AS224" i="21"/>
  <c r="AM224" i="21"/>
  <c r="AL224" i="21"/>
  <c r="AK224" i="21"/>
  <c r="AJ224" i="21"/>
  <c r="AI224" i="21"/>
  <c r="AH224" i="21"/>
  <c r="AG224" i="21"/>
  <c r="AF224" i="21"/>
  <c r="AE224" i="21"/>
  <c r="Y224" i="21"/>
  <c r="W224" i="21"/>
  <c r="T224" i="21"/>
  <c r="Q224" i="21"/>
  <c r="P224" i="21"/>
  <c r="BM223" i="21"/>
  <c r="BL223" i="21"/>
  <c r="BK223" i="21"/>
  <c r="BJ223" i="21"/>
  <c r="BI223" i="21"/>
  <c r="BH223" i="21"/>
  <c r="BG223" i="21"/>
  <c r="BF223" i="21"/>
  <c r="BE223" i="21"/>
  <c r="BD223" i="21"/>
  <c r="BC223" i="21"/>
  <c r="BB223" i="21"/>
  <c r="BA223" i="21"/>
  <c r="AZ223" i="21"/>
  <c r="AY223" i="21"/>
  <c r="AX223" i="21"/>
  <c r="AW223" i="21"/>
  <c r="AV223" i="21"/>
  <c r="AU223" i="21"/>
  <c r="AT223" i="21"/>
  <c r="AS223" i="21"/>
  <c r="AM223" i="21"/>
  <c r="AL223" i="21"/>
  <c r="AK223" i="21"/>
  <c r="AJ223" i="21"/>
  <c r="AI223" i="21"/>
  <c r="AH223" i="21"/>
  <c r="AG223" i="21"/>
  <c r="AF223" i="21"/>
  <c r="AE223" i="21"/>
  <c r="X223" i="21"/>
  <c r="W223" i="21"/>
  <c r="T223" i="21"/>
  <c r="Q223" i="21"/>
  <c r="P223" i="21"/>
  <c r="BM221" i="21"/>
  <c r="BL221" i="21"/>
  <c r="BK221" i="21"/>
  <c r="BJ221" i="21"/>
  <c r="BI221" i="21"/>
  <c r="BH221" i="21"/>
  <c r="BG221" i="21"/>
  <c r="BF221" i="21"/>
  <c r="BE221" i="21"/>
  <c r="BD221" i="21"/>
  <c r="BC221" i="21"/>
  <c r="BB221" i="21"/>
  <c r="BA221" i="21"/>
  <c r="AZ221" i="21"/>
  <c r="AY221" i="21"/>
  <c r="AX221" i="21"/>
  <c r="AW221" i="21"/>
  <c r="AV221" i="21"/>
  <c r="AU221" i="21"/>
  <c r="AT221" i="21"/>
  <c r="AS221" i="21"/>
  <c r="AM221" i="21"/>
  <c r="AL221" i="21"/>
  <c r="AK221" i="21"/>
  <c r="AJ221" i="21"/>
  <c r="AI221" i="21"/>
  <c r="AH221" i="21"/>
  <c r="AG221" i="21"/>
  <c r="AF221" i="21"/>
  <c r="AE221" i="21"/>
  <c r="Y221" i="21"/>
  <c r="W221" i="21"/>
  <c r="T221" i="21"/>
  <c r="Q221" i="21"/>
  <c r="P221" i="21"/>
  <c r="BM220" i="21"/>
  <c r="BL220" i="21"/>
  <c r="BK220" i="21"/>
  <c r="BJ220" i="21"/>
  <c r="BI220" i="21"/>
  <c r="BH220" i="21"/>
  <c r="BG220" i="21"/>
  <c r="BF220" i="21"/>
  <c r="BE220" i="21"/>
  <c r="BD220" i="21"/>
  <c r="BC220" i="21"/>
  <c r="BB220" i="21"/>
  <c r="BA220" i="21"/>
  <c r="AZ220" i="21"/>
  <c r="AY220" i="21"/>
  <c r="AX220" i="21"/>
  <c r="AW220" i="21"/>
  <c r="AV220" i="21"/>
  <c r="AU220" i="21"/>
  <c r="AT220" i="21"/>
  <c r="AS220" i="21"/>
  <c r="AM220" i="21"/>
  <c r="AL220" i="21"/>
  <c r="AK220" i="21"/>
  <c r="AJ220" i="21"/>
  <c r="AI220" i="21"/>
  <c r="AH220" i="21"/>
  <c r="AG220" i="21"/>
  <c r="AF220" i="21"/>
  <c r="AE220" i="21"/>
  <c r="X220" i="21"/>
  <c r="W220" i="21"/>
  <c r="T220" i="21"/>
  <c r="Q220" i="21"/>
  <c r="P220" i="21"/>
  <c r="BM218" i="21"/>
  <c r="BL218" i="21"/>
  <c r="BK218" i="21"/>
  <c r="BJ218" i="21"/>
  <c r="BI218" i="21"/>
  <c r="BH218" i="21"/>
  <c r="BG218" i="21"/>
  <c r="BF218" i="21"/>
  <c r="BE218" i="21"/>
  <c r="BD218" i="21"/>
  <c r="BC218" i="21"/>
  <c r="BB218" i="21"/>
  <c r="BA218" i="21"/>
  <c r="AZ218" i="21"/>
  <c r="AY218" i="21"/>
  <c r="AX218" i="21"/>
  <c r="AW218" i="21"/>
  <c r="AV218" i="21"/>
  <c r="AU218" i="21"/>
  <c r="AT218" i="21"/>
  <c r="AS218" i="21"/>
  <c r="AM218" i="21"/>
  <c r="AL218" i="21"/>
  <c r="AK218" i="21"/>
  <c r="AJ218" i="21"/>
  <c r="AI218" i="21"/>
  <c r="AH218" i="21"/>
  <c r="AG218" i="21"/>
  <c r="AF218" i="21"/>
  <c r="AE218" i="21"/>
  <c r="Y218" i="21"/>
  <c r="W218" i="21"/>
  <c r="T218" i="21"/>
  <c r="Q218" i="21"/>
  <c r="P218" i="21"/>
  <c r="BM217" i="21"/>
  <c r="BL217" i="21"/>
  <c r="BK217" i="21"/>
  <c r="BJ217" i="21"/>
  <c r="BI217" i="21"/>
  <c r="BH217" i="21"/>
  <c r="BG217" i="21"/>
  <c r="BF217" i="21"/>
  <c r="BE217" i="21"/>
  <c r="BD217" i="21"/>
  <c r="BC217" i="21"/>
  <c r="BB217" i="21"/>
  <c r="BA217" i="21"/>
  <c r="AZ217" i="21"/>
  <c r="AY217" i="21"/>
  <c r="AX217" i="21"/>
  <c r="AW217" i="21"/>
  <c r="AV217" i="21"/>
  <c r="AU217" i="21"/>
  <c r="AT217" i="21"/>
  <c r="AS217" i="21"/>
  <c r="AM217" i="21"/>
  <c r="AL217" i="21"/>
  <c r="AK217" i="21"/>
  <c r="AJ217" i="21"/>
  <c r="AI217" i="21"/>
  <c r="AH217" i="21"/>
  <c r="AG217" i="21"/>
  <c r="AF217" i="21"/>
  <c r="AE217" i="21"/>
  <c r="X217" i="21"/>
  <c r="W217" i="21"/>
  <c r="T217" i="21"/>
  <c r="Q217" i="21"/>
  <c r="P217" i="21"/>
  <c r="BM215" i="21"/>
  <c r="BL215" i="21"/>
  <c r="BK215" i="21"/>
  <c r="BJ215" i="21"/>
  <c r="BI215" i="21"/>
  <c r="BH215" i="21"/>
  <c r="BG215" i="21"/>
  <c r="BF215" i="21"/>
  <c r="BE215" i="21"/>
  <c r="BD215" i="21"/>
  <c r="BC215" i="21"/>
  <c r="BB215" i="21"/>
  <c r="BA215" i="21"/>
  <c r="AZ215" i="21"/>
  <c r="AY215" i="21"/>
  <c r="AX215" i="21"/>
  <c r="AW215" i="21"/>
  <c r="AV215" i="21"/>
  <c r="AU215" i="21"/>
  <c r="AT215" i="21"/>
  <c r="AS215" i="21"/>
  <c r="AM215" i="21"/>
  <c r="AL215" i="21"/>
  <c r="AK215" i="21"/>
  <c r="AJ215" i="21"/>
  <c r="AI215" i="21"/>
  <c r="AH215" i="21"/>
  <c r="AG215" i="21"/>
  <c r="AF215" i="21"/>
  <c r="AE215" i="21"/>
  <c r="Y215" i="21"/>
  <c r="W215" i="21"/>
  <c r="T215" i="21"/>
  <c r="Q215" i="21"/>
  <c r="P215" i="21"/>
  <c r="BM214" i="21"/>
  <c r="BL214" i="21"/>
  <c r="BK214" i="21"/>
  <c r="BJ214" i="21"/>
  <c r="BI214" i="21"/>
  <c r="BH214" i="21"/>
  <c r="BG214" i="21"/>
  <c r="BF214" i="21"/>
  <c r="BE214" i="21"/>
  <c r="BD214" i="21"/>
  <c r="BC214" i="21"/>
  <c r="BB214" i="21"/>
  <c r="BA214" i="21"/>
  <c r="AZ214" i="21"/>
  <c r="AY214" i="21"/>
  <c r="AX214" i="21"/>
  <c r="AW214" i="21"/>
  <c r="AV214" i="21"/>
  <c r="AU214" i="21"/>
  <c r="AT214" i="21"/>
  <c r="AS214" i="21"/>
  <c r="AM214" i="21"/>
  <c r="AL214" i="21"/>
  <c r="AK214" i="21"/>
  <c r="AJ214" i="21"/>
  <c r="AI214" i="21"/>
  <c r="AH214" i="21"/>
  <c r="AG214" i="21"/>
  <c r="AF214" i="21"/>
  <c r="AE214" i="21"/>
  <c r="X214" i="21"/>
  <c r="W214" i="21"/>
  <c r="T214" i="21"/>
  <c r="Q214" i="21"/>
  <c r="P214" i="21"/>
  <c r="BM212" i="21"/>
  <c r="BL212" i="21"/>
  <c r="BK212" i="21"/>
  <c r="BJ212" i="21"/>
  <c r="BI212" i="21"/>
  <c r="BH212" i="21"/>
  <c r="BG212" i="21"/>
  <c r="BF212" i="21"/>
  <c r="BE212" i="21"/>
  <c r="BD212" i="21"/>
  <c r="BC212" i="21"/>
  <c r="BB212" i="21"/>
  <c r="BA212" i="21"/>
  <c r="AZ212" i="21"/>
  <c r="AY212" i="21"/>
  <c r="AX212" i="21"/>
  <c r="AW212" i="21"/>
  <c r="AV212" i="21"/>
  <c r="AU212" i="21"/>
  <c r="AT212" i="21"/>
  <c r="AS212" i="21"/>
  <c r="AM212" i="21"/>
  <c r="AL212" i="21"/>
  <c r="AK212" i="21"/>
  <c r="AJ212" i="21"/>
  <c r="AI212" i="21"/>
  <c r="AH212" i="21"/>
  <c r="AG212" i="21"/>
  <c r="AF212" i="21"/>
  <c r="AE212" i="21"/>
  <c r="Y212" i="21"/>
  <c r="W212" i="21"/>
  <c r="T212" i="21"/>
  <c r="Q212" i="21"/>
  <c r="P212" i="21"/>
  <c r="BM211" i="21"/>
  <c r="BL211" i="21"/>
  <c r="BK211" i="21"/>
  <c r="BJ211" i="21"/>
  <c r="BI211" i="21"/>
  <c r="BH211" i="21"/>
  <c r="BG211" i="21"/>
  <c r="BF211" i="21"/>
  <c r="BE211" i="21"/>
  <c r="BD211" i="21"/>
  <c r="BC211" i="21"/>
  <c r="BB211" i="21"/>
  <c r="BA211" i="21"/>
  <c r="AZ211" i="21"/>
  <c r="AY211" i="21"/>
  <c r="AX211" i="21"/>
  <c r="AW211" i="21"/>
  <c r="AV211" i="21"/>
  <c r="AU211" i="21"/>
  <c r="AT211" i="21"/>
  <c r="AS211" i="21"/>
  <c r="AM211" i="21"/>
  <c r="AL211" i="21"/>
  <c r="AK211" i="21"/>
  <c r="AJ211" i="21"/>
  <c r="AI211" i="21"/>
  <c r="AH211" i="21"/>
  <c r="AG211" i="21"/>
  <c r="AF211" i="21"/>
  <c r="AE211" i="21"/>
  <c r="X211" i="21"/>
  <c r="W211" i="21"/>
  <c r="T211" i="21"/>
  <c r="Q211" i="21"/>
  <c r="P211" i="21"/>
  <c r="BM209" i="21"/>
  <c r="BL209" i="21"/>
  <c r="BK209" i="21"/>
  <c r="BJ209" i="21"/>
  <c r="BI209" i="21"/>
  <c r="BH209" i="21"/>
  <c r="BG209" i="21"/>
  <c r="BF209" i="21"/>
  <c r="BE209" i="21"/>
  <c r="BD209" i="21"/>
  <c r="BC209" i="21"/>
  <c r="BB209" i="21"/>
  <c r="BA209" i="21"/>
  <c r="AZ209" i="21"/>
  <c r="AY209" i="21"/>
  <c r="AX209" i="21"/>
  <c r="AW209" i="21"/>
  <c r="AV209" i="21"/>
  <c r="AU209" i="21"/>
  <c r="AT209" i="21"/>
  <c r="AS209" i="21"/>
  <c r="AM209" i="21"/>
  <c r="AL209" i="21"/>
  <c r="AK209" i="21"/>
  <c r="AJ209" i="21"/>
  <c r="AI209" i="21"/>
  <c r="AH209" i="21"/>
  <c r="AG209" i="21"/>
  <c r="AF209" i="21"/>
  <c r="AE209" i="21"/>
  <c r="Y209" i="21"/>
  <c r="W209" i="21"/>
  <c r="T209" i="21"/>
  <c r="Q209" i="21"/>
  <c r="P209" i="21"/>
  <c r="BM208" i="21"/>
  <c r="BL208" i="21"/>
  <c r="BK208" i="21"/>
  <c r="BJ208" i="21"/>
  <c r="BI208" i="21"/>
  <c r="BH208" i="21"/>
  <c r="BG208" i="21"/>
  <c r="BF208" i="21"/>
  <c r="BE208" i="21"/>
  <c r="BD208" i="21"/>
  <c r="BC208" i="21"/>
  <c r="BB208" i="21"/>
  <c r="BA208" i="21"/>
  <c r="AZ208" i="21"/>
  <c r="AY208" i="21"/>
  <c r="AX208" i="21"/>
  <c r="AW208" i="21"/>
  <c r="AV208" i="21"/>
  <c r="AU208" i="21"/>
  <c r="AT208" i="21"/>
  <c r="AS208" i="21"/>
  <c r="AM208" i="21"/>
  <c r="AL208" i="21"/>
  <c r="AK208" i="21"/>
  <c r="AJ208" i="21"/>
  <c r="AI208" i="21"/>
  <c r="AH208" i="21"/>
  <c r="AG208" i="21"/>
  <c r="AF208" i="21"/>
  <c r="AE208" i="21"/>
  <c r="X208" i="21"/>
  <c r="W208" i="21"/>
  <c r="T208" i="21"/>
  <c r="Q208" i="21"/>
  <c r="P208" i="21"/>
  <c r="BM206" i="21"/>
  <c r="BL206" i="21"/>
  <c r="BK206" i="21"/>
  <c r="BJ206" i="21"/>
  <c r="BI206" i="21"/>
  <c r="BH206" i="21"/>
  <c r="BG206" i="21"/>
  <c r="BF206" i="21"/>
  <c r="BE206" i="21"/>
  <c r="BD206" i="21"/>
  <c r="BC206" i="21"/>
  <c r="BB206" i="21"/>
  <c r="BA206" i="21"/>
  <c r="AZ206" i="21"/>
  <c r="AY206" i="21"/>
  <c r="AX206" i="21"/>
  <c r="AW206" i="21"/>
  <c r="AV206" i="21"/>
  <c r="AU206" i="21"/>
  <c r="AT206" i="21"/>
  <c r="AS206" i="21"/>
  <c r="AM206" i="21"/>
  <c r="AL206" i="21"/>
  <c r="AK206" i="21"/>
  <c r="AJ206" i="21"/>
  <c r="AI206" i="21"/>
  <c r="AH206" i="21"/>
  <c r="AG206" i="21"/>
  <c r="AF206" i="21"/>
  <c r="AE206" i="21"/>
  <c r="Y206" i="21"/>
  <c r="W206" i="21"/>
  <c r="T206" i="21"/>
  <c r="Q206" i="21"/>
  <c r="P206" i="21"/>
  <c r="BM205" i="21"/>
  <c r="BL205" i="21"/>
  <c r="BK205" i="21"/>
  <c r="BJ205" i="21"/>
  <c r="BI205" i="21"/>
  <c r="BH205" i="21"/>
  <c r="BG205" i="21"/>
  <c r="BF205" i="21"/>
  <c r="BE205" i="21"/>
  <c r="BD205" i="21"/>
  <c r="BC205" i="21"/>
  <c r="BB205" i="21"/>
  <c r="BA205" i="21"/>
  <c r="AZ205" i="21"/>
  <c r="AY205" i="21"/>
  <c r="AX205" i="21"/>
  <c r="AW205" i="21"/>
  <c r="AV205" i="21"/>
  <c r="AU205" i="21"/>
  <c r="AT205" i="21"/>
  <c r="AS205" i="21"/>
  <c r="AM205" i="21"/>
  <c r="AL205" i="21"/>
  <c r="AK205" i="21"/>
  <c r="AJ205" i="21"/>
  <c r="AI205" i="21"/>
  <c r="AH205" i="21"/>
  <c r="AG205" i="21"/>
  <c r="AF205" i="21"/>
  <c r="AE205" i="21"/>
  <c r="X205" i="21"/>
  <c r="W205" i="21"/>
  <c r="T205" i="21"/>
  <c r="Q205" i="21"/>
  <c r="P205" i="21"/>
  <c r="BM203" i="21"/>
  <c r="BL203" i="21"/>
  <c r="BK203" i="21"/>
  <c r="BJ203" i="21"/>
  <c r="BI203" i="21"/>
  <c r="BH203" i="21"/>
  <c r="BG203" i="21"/>
  <c r="BF203" i="21"/>
  <c r="BE203" i="21"/>
  <c r="BD203" i="21"/>
  <c r="BC203" i="21"/>
  <c r="BB203" i="21"/>
  <c r="BA203" i="21"/>
  <c r="AZ203" i="21"/>
  <c r="AY203" i="21"/>
  <c r="AX203" i="21"/>
  <c r="AW203" i="21"/>
  <c r="AV203" i="21"/>
  <c r="AU203" i="21"/>
  <c r="AT203" i="21"/>
  <c r="AS203" i="21"/>
  <c r="AM203" i="21"/>
  <c r="AL203" i="21"/>
  <c r="AK203" i="21"/>
  <c r="AJ203" i="21"/>
  <c r="AI203" i="21"/>
  <c r="AH203" i="21"/>
  <c r="AG203" i="21"/>
  <c r="AF203" i="21"/>
  <c r="AE203" i="21"/>
  <c r="Y203" i="21"/>
  <c r="W203" i="21"/>
  <c r="T203" i="21"/>
  <c r="Q203" i="21"/>
  <c r="P203" i="21"/>
  <c r="BM202" i="21"/>
  <c r="BL202" i="21"/>
  <c r="BK202" i="21"/>
  <c r="BJ202" i="21"/>
  <c r="BI202" i="21"/>
  <c r="BH202" i="21"/>
  <c r="BG202" i="21"/>
  <c r="BF202" i="21"/>
  <c r="BE202" i="21"/>
  <c r="BD202" i="21"/>
  <c r="BC202" i="21"/>
  <c r="BB202" i="21"/>
  <c r="BA202" i="21"/>
  <c r="AZ202" i="21"/>
  <c r="AY202" i="21"/>
  <c r="AX202" i="21"/>
  <c r="AW202" i="21"/>
  <c r="AV202" i="21"/>
  <c r="AU202" i="21"/>
  <c r="AT202" i="21"/>
  <c r="AS202" i="21"/>
  <c r="AM202" i="21"/>
  <c r="AL202" i="21"/>
  <c r="AK202" i="21"/>
  <c r="AJ202" i="21"/>
  <c r="AI202" i="21"/>
  <c r="AH202" i="21"/>
  <c r="AG202" i="21"/>
  <c r="AF202" i="21"/>
  <c r="AE202" i="21"/>
  <c r="X202" i="21"/>
  <c r="W202" i="21"/>
  <c r="T202" i="21"/>
  <c r="Q202" i="21"/>
  <c r="P202" i="21"/>
  <c r="BM200" i="21"/>
  <c r="BL200" i="21"/>
  <c r="BK200" i="21"/>
  <c r="BJ200" i="21"/>
  <c r="BI200" i="21"/>
  <c r="BH200" i="21"/>
  <c r="BG200" i="21"/>
  <c r="BF200" i="21"/>
  <c r="BE200" i="21"/>
  <c r="BD200" i="21"/>
  <c r="BC200" i="21"/>
  <c r="BB200" i="21"/>
  <c r="BA200" i="21"/>
  <c r="AZ200" i="21"/>
  <c r="AY200" i="21"/>
  <c r="AX200" i="21"/>
  <c r="AW200" i="21"/>
  <c r="AV200" i="21"/>
  <c r="AU200" i="21"/>
  <c r="AT200" i="21"/>
  <c r="AS200" i="21"/>
  <c r="AM200" i="21"/>
  <c r="AL200" i="21"/>
  <c r="AK200" i="21"/>
  <c r="AJ200" i="21"/>
  <c r="AI200" i="21"/>
  <c r="AH200" i="21"/>
  <c r="AG200" i="21"/>
  <c r="AF200" i="21"/>
  <c r="AE200" i="21"/>
  <c r="Y200" i="21"/>
  <c r="W200" i="21"/>
  <c r="T200" i="21"/>
  <c r="Q200" i="21"/>
  <c r="P200" i="21"/>
  <c r="BM199" i="21"/>
  <c r="BL199" i="21"/>
  <c r="BK199" i="21"/>
  <c r="BJ199" i="21"/>
  <c r="BI199" i="21"/>
  <c r="BH199" i="21"/>
  <c r="BG199" i="21"/>
  <c r="BF199" i="21"/>
  <c r="BE199" i="21"/>
  <c r="BD199" i="21"/>
  <c r="BC199" i="21"/>
  <c r="BB199" i="21"/>
  <c r="BA199" i="21"/>
  <c r="AZ199" i="21"/>
  <c r="AY199" i="21"/>
  <c r="AX199" i="21"/>
  <c r="AW199" i="21"/>
  <c r="AV199" i="21"/>
  <c r="AU199" i="21"/>
  <c r="AT199" i="21"/>
  <c r="AS199" i="21"/>
  <c r="AM199" i="21"/>
  <c r="AL199" i="21"/>
  <c r="AK199" i="21"/>
  <c r="AJ199" i="21"/>
  <c r="AI199" i="21"/>
  <c r="AH199" i="21"/>
  <c r="AG199" i="21"/>
  <c r="AF199" i="21"/>
  <c r="AE199" i="21"/>
  <c r="X199" i="21"/>
  <c r="W199" i="21"/>
  <c r="T199" i="21"/>
  <c r="Q199" i="21"/>
  <c r="P199" i="21"/>
  <c r="BM197" i="21"/>
  <c r="BL197" i="21"/>
  <c r="BK197" i="21"/>
  <c r="BJ197" i="21"/>
  <c r="BI197" i="21"/>
  <c r="BH197" i="21"/>
  <c r="BG197" i="21"/>
  <c r="BF197" i="21"/>
  <c r="BE197" i="21"/>
  <c r="BD197" i="21"/>
  <c r="BC197" i="21"/>
  <c r="BB197" i="21"/>
  <c r="BA197" i="21"/>
  <c r="AZ197" i="21"/>
  <c r="AY197" i="21"/>
  <c r="AX197" i="21"/>
  <c r="AW197" i="21"/>
  <c r="AV197" i="21"/>
  <c r="AU197" i="21"/>
  <c r="AT197" i="21"/>
  <c r="AS197" i="21"/>
  <c r="AM197" i="21"/>
  <c r="AL197" i="21"/>
  <c r="AK197" i="21"/>
  <c r="AJ197" i="21"/>
  <c r="AI197" i="21"/>
  <c r="AH197" i="21"/>
  <c r="AG197" i="21"/>
  <c r="AF197" i="21"/>
  <c r="AE197" i="21"/>
  <c r="Y197" i="21"/>
  <c r="W197" i="21"/>
  <c r="T197" i="21"/>
  <c r="Q197" i="21"/>
  <c r="P197" i="21"/>
  <c r="BM196" i="21"/>
  <c r="BL196" i="21"/>
  <c r="BK196" i="21"/>
  <c r="BJ196" i="21"/>
  <c r="BI196" i="21"/>
  <c r="BH196" i="21"/>
  <c r="BG196" i="21"/>
  <c r="BF196" i="21"/>
  <c r="BE196" i="21"/>
  <c r="BD196" i="21"/>
  <c r="BC196" i="21"/>
  <c r="BB196" i="21"/>
  <c r="BA196" i="21"/>
  <c r="AZ196" i="21"/>
  <c r="AY196" i="21"/>
  <c r="AX196" i="21"/>
  <c r="AW196" i="21"/>
  <c r="AV196" i="21"/>
  <c r="AU196" i="21"/>
  <c r="AT196" i="21"/>
  <c r="AS196" i="21"/>
  <c r="AM196" i="21"/>
  <c r="AL196" i="21"/>
  <c r="AK196" i="21"/>
  <c r="AJ196" i="21"/>
  <c r="AI196" i="21"/>
  <c r="AH196" i="21"/>
  <c r="AG196" i="21"/>
  <c r="AF196" i="21"/>
  <c r="AE196" i="21"/>
  <c r="X196" i="21"/>
  <c r="W196" i="21"/>
  <c r="T196" i="21"/>
  <c r="Q196" i="21"/>
  <c r="P196" i="21"/>
  <c r="BM194" i="21"/>
  <c r="BL194" i="21"/>
  <c r="BK194" i="21"/>
  <c r="BJ194" i="21"/>
  <c r="BI194" i="21"/>
  <c r="BH194" i="21"/>
  <c r="BG194" i="21"/>
  <c r="BF194" i="21"/>
  <c r="BE194" i="21"/>
  <c r="BD194" i="21"/>
  <c r="BC194" i="21"/>
  <c r="BB194" i="21"/>
  <c r="BA194" i="21"/>
  <c r="AZ194" i="21"/>
  <c r="AY194" i="21"/>
  <c r="AX194" i="21"/>
  <c r="AW194" i="21"/>
  <c r="AV194" i="21"/>
  <c r="AU194" i="21"/>
  <c r="AT194" i="21"/>
  <c r="AS194" i="21"/>
  <c r="AM194" i="21"/>
  <c r="AL194" i="21"/>
  <c r="AK194" i="21"/>
  <c r="AJ194" i="21"/>
  <c r="AI194" i="21"/>
  <c r="AH194" i="21"/>
  <c r="AG194" i="21"/>
  <c r="AF194" i="21"/>
  <c r="AE194" i="21"/>
  <c r="Y194" i="21"/>
  <c r="W194" i="21"/>
  <c r="T194" i="21"/>
  <c r="Q194" i="21"/>
  <c r="P194" i="21"/>
  <c r="BM193" i="21"/>
  <c r="BL193" i="21"/>
  <c r="BK193" i="21"/>
  <c r="BJ193" i="21"/>
  <c r="BI193" i="21"/>
  <c r="BH193" i="21"/>
  <c r="BG193" i="21"/>
  <c r="BF193" i="21"/>
  <c r="BE193" i="21"/>
  <c r="BD193" i="21"/>
  <c r="BC193" i="21"/>
  <c r="BB193" i="21"/>
  <c r="BA193" i="21"/>
  <c r="AZ193" i="21"/>
  <c r="AY193" i="21"/>
  <c r="AX193" i="21"/>
  <c r="AW193" i="21"/>
  <c r="AV193" i="21"/>
  <c r="AU193" i="21"/>
  <c r="AT193" i="21"/>
  <c r="AS193" i="21"/>
  <c r="AM193" i="21"/>
  <c r="AL193" i="21"/>
  <c r="AK193" i="21"/>
  <c r="AJ193" i="21"/>
  <c r="AI193" i="21"/>
  <c r="AH193" i="21"/>
  <c r="AG193" i="21"/>
  <c r="AF193" i="21"/>
  <c r="AE193" i="21"/>
  <c r="X193" i="21"/>
  <c r="W193" i="21"/>
  <c r="T193" i="21"/>
  <c r="Q193" i="21"/>
  <c r="P193" i="21"/>
  <c r="BM191" i="21"/>
  <c r="BL191" i="21"/>
  <c r="BK191" i="21"/>
  <c r="BJ191" i="21"/>
  <c r="BI191" i="21"/>
  <c r="BH191" i="21"/>
  <c r="BG191" i="21"/>
  <c r="BF191" i="21"/>
  <c r="BE191" i="21"/>
  <c r="BD191" i="21"/>
  <c r="BC191" i="21"/>
  <c r="BB191" i="21"/>
  <c r="BA191" i="21"/>
  <c r="AZ191" i="21"/>
  <c r="AY191" i="21"/>
  <c r="AX191" i="21"/>
  <c r="AW191" i="21"/>
  <c r="AV191" i="21"/>
  <c r="AU191" i="21"/>
  <c r="AT191" i="21"/>
  <c r="AS191" i="21"/>
  <c r="AM191" i="21"/>
  <c r="AL191" i="21"/>
  <c r="AK191" i="21"/>
  <c r="AJ191" i="21"/>
  <c r="AI191" i="21"/>
  <c r="AH191" i="21"/>
  <c r="AG191" i="21"/>
  <c r="AF191" i="21"/>
  <c r="AE191" i="21"/>
  <c r="Y191" i="21"/>
  <c r="W191" i="21"/>
  <c r="T191" i="21"/>
  <c r="Q191" i="21"/>
  <c r="P191" i="21"/>
  <c r="BM190" i="21"/>
  <c r="BL190" i="21"/>
  <c r="BK190" i="21"/>
  <c r="BJ190" i="21"/>
  <c r="BI190" i="21"/>
  <c r="BH190" i="21"/>
  <c r="BG190" i="21"/>
  <c r="BF190" i="21"/>
  <c r="BE190" i="21"/>
  <c r="BD190" i="21"/>
  <c r="BC190" i="21"/>
  <c r="BB190" i="21"/>
  <c r="BA190" i="21"/>
  <c r="AZ190" i="21"/>
  <c r="AY190" i="21"/>
  <c r="AX190" i="21"/>
  <c r="AW190" i="21"/>
  <c r="AV190" i="21"/>
  <c r="AU190" i="21"/>
  <c r="AT190" i="21"/>
  <c r="AS190" i="21"/>
  <c r="AM190" i="21"/>
  <c r="AL190" i="21"/>
  <c r="AK190" i="21"/>
  <c r="AJ190" i="21"/>
  <c r="AI190" i="21"/>
  <c r="AH190" i="21"/>
  <c r="AG190" i="21"/>
  <c r="AF190" i="21"/>
  <c r="AE190" i="21"/>
  <c r="X190" i="21"/>
  <c r="W190" i="21"/>
  <c r="T190" i="21"/>
  <c r="Q190" i="21"/>
  <c r="P190" i="21"/>
  <c r="BM188" i="21"/>
  <c r="BL188" i="21"/>
  <c r="BK188" i="21"/>
  <c r="BJ188" i="21"/>
  <c r="BI188" i="21"/>
  <c r="BH188" i="21"/>
  <c r="BG188" i="21"/>
  <c r="BF188" i="21"/>
  <c r="BE188" i="21"/>
  <c r="BD188" i="21"/>
  <c r="BC188" i="21"/>
  <c r="BB188" i="21"/>
  <c r="BA188" i="21"/>
  <c r="AZ188" i="21"/>
  <c r="AY188" i="21"/>
  <c r="AX188" i="21"/>
  <c r="AW188" i="21"/>
  <c r="AV188" i="21"/>
  <c r="AU188" i="21"/>
  <c r="AT188" i="21"/>
  <c r="AS188" i="21"/>
  <c r="AM188" i="21"/>
  <c r="AL188" i="21"/>
  <c r="AK188" i="21"/>
  <c r="AJ188" i="21"/>
  <c r="AI188" i="21"/>
  <c r="AH188" i="21"/>
  <c r="AG188" i="21"/>
  <c r="AF188" i="21"/>
  <c r="AE188" i="21"/>
  <c r="Y188" i="21"/>
  <c r="W188" i="21"/>
  <c r="T188" i="21"/>
  <c r="Q188" i="21"/>
  <c r="P188" i="21"/>
  <c r="BM187" i="21"/>
  <c r="BL187" i="21"/>
  <c r="BK187" i="21"/>
  <c r="BJ187" i="21"/>
  <c r="BI187" i="21"/>
  <c r="BH187" i="21"/>
  <c r="BG187" i="21"/>
  <c r="BF187" i="21"/>
  <c r="BE187" i="21"/>
  <c r="BD187" i="21"/>
  <c r="BC187" i="21"/>
  <c r="BB187" i="21"/>
  <c r="BA187" i="21"/>
  <c r="AZ187" i="21"/>
  <c r="AY187" i="21"/>
  <c r="AX187" i="21"/>
  <c r="AW187" i="21"/>
  <c r="AV187" i="21"/>
  <c r="AU187" i="21"/>
  <c r="AT187" i="21"/>
  <c r="AS187" i="21"/>
  <c r="AM187" i="21"/>
  <c r="AL187" i="21"/>
  <c r="AK187" i="21"/>
  <c r="AJ187" i="21"/>
  <c r="AI187" i="21"/>
  <c r="AH187" i="21"/>
  <c r="AG187" i="21"/>
  <c r="AF187" i="21"/>
  <c r="AE187" i="21"/>
  <c r="BM186" i="21"/>
  <c r="BL186" i="21"/>
  <c r="BK186" i="21"/>
  <c r="BJ186" i="21"/>
  <c r="BI186" i="21"/>
  <c r="BH186" i="21"/>
  <c r="BG186" i="21"/>
  <c r="BF186" i="21"/>
  <c r="BE186" i="21"/>
  <c r="BD186" i="21"/>
  <c r="BC186" i="21"/>
  <c r="BB186" i="21"/>
  <c r="BA186" i="21"/>
  <c r="AZ186" i="21"/>
  <c r="AY186" i="21"/>
  <c r="AX186" i="21"/>
  <c r="AW186" i="21"/>
  <c r="AV186" i="21"/>
  <c r="AU186" i="21"/>
  <c r="AT186" i="21"/>
  <c r="AS186" i="21"/>
  <c r="AM186" i="21"/>
  <c r="AL186" i="21"/>
  <c r="AK186" i="21"/>
  <c r="AJ186" i="21"/>
  <c r="AI186" i="21"/>
  <c r="AH186" i="21"/>
  <c r="AG186" i="21"/>
  <c r="AF186" i="21"/>
  <c r="AE186" i="21"/>
  <c r="X186" i="21"/>
  <c r="W186" i="21"/>
  <c r="T186" i="21"/>
  <c r="Q186" i="21"/>
  <c r="P186" i="21"/>
  <c r="BM184" i="21"/>
  <c r="BL184" i="21"/>
  <c r="BK184" i="21"/>
  <c r="BJ184" i="21"/>
  <c r="BI184" i="21"/>
  <c r="BH184" i="21"/>
  <c r="BG184" i="21"/>
  <c r="BF184" i="21"/>
  <c r="BE184" i="21"/>
  <c r="BD184" i="21"/>
  <c r="BC184" i="21"/>
  <c r="BB184" i="21"/>
  <c r="BA184" i="21"/>
  <c r="AZ184" i="21"/>
  <c r="AY184" i="21"/>
  <c r="AX184" i="21"/>
  <c r="AW184" i="21"/>
  <c r="AV184" i="21"/>
  <c r="AU184" i="21"/>
  <c r="AT184" i="21"/>
  <c r="AS184" i="21"/>
  <c r="AM184" i="21"/>
  <c r="AL184" i="21"/>
  <c r="AK184" i="21"/>
  <c r="AJ184" i="21"/>
  <c r="AI184" i="21"/>
  <c r="AH184" i="21"/>
  <c r="AG184" i="21"/>
  <c r="AF184" i="21"/>
  <c r="AE184" i="21"/>
  <c r="Y184" i="21"/>
  <c r="W184" i="21"/>
  <c r="T184" i="21"/>
  <c r="Q184" i="21"/>
  <c r="P184" i="21"/>
  <c r="BM183" i="21"/>
  <c r="BL183" i="21"/>
  <c r="BK183" i="21"/>
  <c r="BJ183" i="21"/>
  <c r="BI183" i="21"/>
  <c r="BH183" i="21"/>
  <c r="BG183" i="21"/>
  <c r="BF183" i="21"/>
  <c r="BE183" i="21"/>
  <c r="BD183" i="21"/>
  <c r="BC183" i="21"/>
  <c r="BB183" i="21"/>
  <c r="BA183" i="21"/>
  <c r="AZ183" i="21"/>
  <c r="AY183" i="21"/>
  <c r="AX183" i="21"/>
  <c r="AW183" i="21"/>
  <c r="AV183" i="21"/>
  <c r="AU183" i="21"/>
  <c r="AT183" i="21"/>
  <c r="AS183" i="21"/>
  <c r="AM183" i="21"/>
  <c r="AL183" i="21"/>
  <c r="AK183" i="21"/>
  <c r="AJ183" i="21"/>
  <c r="AI183" i="21"/>
  <c r="AH183" i="21"/>
  <c r="AG183" i="21"/>
  <c r="AF183" i="21"/>
  <c r="AE183" i="21"/>
  <c r="X183" i="21"/>
  <c r="W183" i="21"/>
  <c r="T183" i="21"/>
  <c r="Q183" i="21"/>
  <c r="P183" i="21"/>
  <c r="BM181" i="21"/>
  <c r="BL181" i="21"/>
  <c r="BK181" i="21"/>
  <c r="BJ181" i="21"/>
  <c r="BI181" i="21"/>
  <c r="BH181" i="21"/>
  <c r="BG181" i="21"/>
  <c r="BF181" i="21"/>
  <c r="BE181" i="21"/>
  <c r="BD181" i="21"/>
  <c r="BC181" i="21"/>
  <c r="BB181" i="21"/>
  <c r="BA181" i="21"/>
  <c r="AZ181" i="21"/>
  <c r="AY181" i="21"/>
  <c r="AX181" i="21"/>
  <c r="AW181" i="21"/>
  <c r="AV181" i="21"/>
  <c r="AU181" i="21"/>
  <c r="AT181" i="21"/>
  <c r="AS181" i="21"/>
  <c r="AM181" i="21"/>
  <c r="AL181" i="21"/>
  <c r="AK181" i="21"/>
  <c r="AJ181" i="21"/>
  <c r="AI181" i="21"/>
  <c r="AH181" i="21"/>
  <c r="AG181" i="21"/>
  <c r="AF181" i="21"/>
  <c r="AE181" i="21"/>
  <c r="Y181" i="21"/>
  <c r="W181" i="21"/>
  <c r="T181" i="21"/>
  <c r="Q181" i="21"/>
  <c r="P181" i="21"/>
  <c r="BM180" i="21"/>
  <c r="BL180" i="21"/>
  <c r="BK180" i="21"/>
  <c r="BJ180" i="21"/>
  <c r="BI180" i="21"/>
  <c r="BH180" i="21"/>
  <c r="BG180" i="21"/>
  <c r="BF180" i="21"/>
  <c r="BE180" i="21"/>
  <c r="BD180" i="21"/>
  <c r="BC180" i="21"/>
  <c r="BB180" i="21"/>
  <c r="BA180" i="21"/>
  <c r="AZ180" i="21"/>
  <c r="AY180" i="21"/>
  <c r="AX180" i="21"/>
  <c r="AW180" i="21"/>
  <c r="AV180" i="21"/>
  <c r="AU180" i="21"/>
  <c r="AT180" i="21"/>
  <c r="AS180" i="21"/>
  <c r="AM180" i="21"/>
  <c r="AL180" i="21"/>
  <c r="AK180" i="21"/>
  <c r="AJ180" i="21"/>
  <c r="AI180" i="21"/>
  <c r="AH180" i="21"/>
  <c r="AG180" i="21"/>
  <c r="AF180" i="21"/>
  <c r="AE180" i="21"/>
  <c r="X180" i="21"/>
  <c r="W180" i="21"/>
  <c r="T180" i="21"/>
  <c r="Q180" i="21"/>
  <c r="P180" i="21"/>
  <c r="BM178" i="21"/>
  <c r="BL178" i="21"/>
  <c r="BK178" i="21"/>
  <c r="BJ178" i="21"/>
  <c r="BI178" i="21"/>
  <c r="BH178" i="21"/>
  <c r="BG178" i="21"/>
  <c r="BF178" i="21"/>
  <c r="BE178" i="21"/>
  <c r="BD178" i="21"/>
  <c r="BC178" i="21"/>
  <c r="BB178" i="21"/>
  <c r="BA178" i="21"/>
  <c r="AZ178" i="21"/>
  <c r="AY178" i="21"/>
  <c r="AX178" i="21"/>
  <c r="AW178" i="21"/>
  <c r="AV178" i="21"/>
  <c r="AU178" i="21"/>
  <c r="AT178" i="21"/>
  <c r="AS178" i="21"/>
  <c r="AM178" i="21"/>
  <c r="AL178" i="21"/>
  <c r="AK178" i="21"/>
  <c r="AJ178" i="21"/>
  <c r="AI178" i="21"/>
  <c r="AH178" i="21"/>
  <c r="AG178" i="21"/>
  <c r="AF178" i="21"/>
  <c r="AE178" i="21"/>
  <c r="Y178" i="21"/>
  <c r="W178" i="21"/>
  <c r="T178" i="21"/>
  <c r="Q178" i="21"/>
  <c r="P178" i="21"/>
  <c r="BM177" i="21"/>
  <c r="BL177" i="21"/>
  <c r="BK177" i="21"/>
  <c r="BJ177" i="21"/>
  <c r="BI177" i="21"/>
  <c r="BH177" i="21"/>
  <c r="BG177" i="21"/>
  <c r="BF177" i="21"/>
  <c r="BE177" i="21"/>
  <c r="BD177" i="21"/>
  <c r="BC177" i="21"/>
  <c r="BB177" i="21"/>
  <c r="BA177" i="21"/>
  <c r="AZ177" i="21"/>
  <c r="AY177" i="21"/>
  <c r="AX177" i="21"/>
  <c r="AW177" i="21"/>
  <c r="AV177" i="21"/>
  <c r="AU177" i="21"/>
  <c r="AT177" i="21"/>
  <c r="AS177" i="21"/>
  <c r="AM177" i="21"/>
  <c r="AL177" i="21"/>
  <c r="AK177" i="21"/>
  <c r="AJ177" i="21"/>
  <c r="AI177" i="21"/>
  <c r="AH177" i="21"/>
  <c r="AG177" i="21"/>
  <c r="AF177" i="21"/>
  <c r="AE177" i="21"/>
  <c r="X177" i="21"/>
  <c r="W177" i="21"/>
  <c r="T177" i="21"/>
  <c r="Q177" i="21"/>
  <c r="P177" i="21"/>
  <c r="BM175" i="21"/>
  <c r="BL175" i="21"/>
  <c r="BK175" i="21"/>
  <c r="BJ175" i="21"/>
  <c r="BI175" i="21"/>
  <c r="BH175" i="21"/>
  <c r="BG175" i="21"/>
  <c r="BF175" i="21"/>
  <c r="BE175" i="21"/>
  <c r="BD175" i="21"/>
  <c r="BC175" i="21"/>
  <c r="BB175" i="21"/>
  <c r="BA175" i="21"/>
  <c r="AZ175" i="21"/>
  <c r="AY175" i="21"/>
  <c r="AX175" i="21"/>
  <c r="AW175" i="21"/>
  <c r="AV175" i="21"/>
  <c r="AU175" i="21"/>
  <c r="AT175" i="21"/>
  <c r="AS175" i="21"/>
  <c r="AM175" i="21"/>
  <c r="AL175" i="21"/>
  <c r="AK175" i="21"/>
  <c r="AJ175" i="21"/>
  <c r="AI175" i="21"/>
  <c r="AH175" i="21"/>
  <c r="AG175" i="21"/>
  <c r="AF175" i="21"/>
  <c r="AE175" i="21"/>
  <c r="Y175" i="21"/>
  <c r="W175" i="21"/>
  <c r="T175" i="21"/>
  <c r="Q175" i="21"/>
  <c r="P175" i="21"/>
  <c r="BM174" i="21"/>
  <c r="BL174" i="21"/>
  <c r="BK174" i="21"/>
  <c r="BJ174" i="21"/>
  <c r="BI174" i="21"/>
  <c r="BH174" i="21"/>
  <c r="BG174" i="21"/>
  <c r="BF174" i="21"/>
  <c r="BE174" i="21"/>
  <c r="BD174" i="21"/>
  <c r="BC174" i="21"/>
  <c r="BB174" i="21"/>
  <c r="BA174" i="21"/>
  <c r="AZ174" i="21"/>
  <c r="AY174" i="21"/>
  <c r="AX174" i="21"/>
  <c r="AW174" i="21"/>
  <c r="AV174" i="21"/>
  <c r="AU174" i="21"/>
  <c r="AT174" i="21"/>
  <c r="AS174" i="21"/>
  <c r="AM174" i="21"/>
  <c r="AL174" i="21"/>
  <c r="AK174" i="21"/>
  <c r="AJ174" i="21"/>
  <c r="AI174" i="21"/>
  <c r="AH174" i="21"/>
  <c r="AG174" i="21"/>
  <c r="AF174" i="21"/>
  <c r="AE174" i="21"/>
  <c r="X174" i="21"/>
  <c r="W174" i="21"/>
  <c r="T174" i="21"/>
  <c r="Q174" i="21"/>
  <c r="P174" i="21"/>
  <c r="BM172" i="21"/>
  <c r="BL172" i="21"/>
  <c r="BK172" i="21"/>
  <c r="BJ172" i="21"/>
  <c r="BI172" i="21"/>
  <c r="BH172" i="21"/>
  <c r="BG172" i="21"/>
  <c r="BF172" i="21"/>
  <c r="BE172" i="21"/>
  <c r="BD172" i="21"/>
  <c r="BC172" i="21"/>
  <c r="BB172" i="21"/>
  <c r="BA172" i="21"/>
  <c r="AZ172" i="21"/>
  <c r="AY172" i="21"/>
  <c r="AX172" i="21"/>
  <c r="AW172" i="21"/>
  <c r="AV172" i="21"/>
  <c r="AU172" i="21"/>
  <c r="AT172" i="21"/>
  <c r="AS172" i="21"/>
  <c r="AM172" i="21"/>
  <c r="AL172" i="21"/>
  <c r="AK172" i="21"/>
  <c r="AJ172" i="21"/>
  <c r="AI172" i="21"/>
  <c r="AH172" i="21"/>
  <c r="AG172" i="21"/>
  <c r="AF172" i="21"/>
  <c r="AE172" i="21"/>
  <c r="Y172" i="21"/>
  <c r="W172" i="21"/>
  <c r="T172" i="21"/>
  <c r="Q172" i="21"/>
  <c r="P172" i="21"/>
  <c r="BM171" i="21"/>
  <c r="BL171" i="21"/>
  <c r="BK171" i="21"/>
  <c r="BJ171" i="21"/>
  <c r="BI171" i="21"/>
  <c r="BH171" i="21"/>
  <c r="BG171" i="21"/>
  <c r="BF171" i="21"/>
  <c r="BE171" i="21"/>
  <c r="BD171" i="21"/>
  <c r="BC171" i="21"/>
  <c r="BB171" i="21"/>
  <c r="BA171" i="21"/>
  <c r="AZ171" i="21"/>
  <c r="AY171" i="21"/>
  <c r="AX171" i="21"/>
  <c r="AW171" i="21"/>
  <c r="AV171" i="21"/>
  <c r="AU171" i="21"/>
  <c r="AT171" i="21"/>
  <c r="AS171" i="21"/>
  <c r="AM171" i="21"/>
  <c r="AL171" i="21"/>
  <c r="AK171" i="21"/>
  <c r="AJ171" i="21"/>
  <c r="AI171" i="21"/>
  <c r="AH171" i="21"/>
  <c r="AG171" i="21"/>
  <c r="AF171" i="21"/>
  <c r="AE171" i="21"/>
  <c r="X171" i="21"/>
  <c r="W171" i="21"/>
  <c r="T171" i="21"/>
  <c r="Q171" i="21"/>
  <c r="P171" i="21"/>
  <c r="BM169" i="21"/>
  <c r="BL169" i="21"/>
  <c r="BK169" i="21"/>
  <c r="BJ169" i="21"/>
  <c r="BI169" i="21"/>
  <c r="BH169" i="21"/>
  <c r="BG169" i="21"/>
  <c r="BF169" i="21"/>
  <c r="BE169" i="21"/>
  <c r="BD169" i="21"/>
  <c r="BC169" i="21"/>
  <c r="BB169" i="21"/>
  <c r="BA169" i="21"/>
  <c r="AZ169" i="21"/>
  <c r="AY169" i="21"/>
  <c r="AX169" i="21"/>
  <c r="AW169" i="21"/>
  <c r="AV169" i="21"/>
  <c r="AU169" i="21"/>
  <c r="AT169" i="21"/>
  <c r="AS169" i="21"/>
  <c r="AM169" i="21"/>
  <c r="AL169" i="21"/>
  <c r="AK169" i="21"/>
  <c r="AJ169" i="21"/>
  <c r="AI169" i="21"/>
  <c r="AH169" i="21"/>
  <c r="AG169" i="21"/>
  <c r="AF169" i="21"/>
  <c r="AE169" i="21"/>
  <c r="Y169" i="21"/>
  <c r="W169" i="21"/>
  <c r="T169" i="21"/>
  <c r="Q169" i="21"/>
  <c r="P169" i="21"/>
  <c r="BM168" i="21"/>
  <c r="BL168" i="21"/>
  <c r="BK168" i="21"/>
  <c r="BJ168" i="21"/>
  <c r="BI168" i="21"/>
  <c r="BH168" i="21"/>
  <c r="BG168" i="21"/>
  <c r="BF168" i="21"/>
  <c r="BE168" i="21"/>
  <c r="BD168" i="21"/>
  <c r="BC168" i="21"/>
  <c r="BB168" i="21"/>
  <c r="BA168" i="21"/>
  <c r="AZ168" i="21"/>
  <c r="AY168" i="21"/>
  <c r="AX168" i="21"/>
  <c r="AW168" i="21"/>
  <c r="AV168" i="21"/>
  <c r="AU168" i="21"/>
  <c r="AT168" i="21"/>
  <c r="AS168" i="21"/>
  <c r="AM168" i="21"/>
  <c r="AL168" i="21"/>
  <c r="AK168" i="21"/>
  <c r="AJ168" i="21"/>
  <c r="AI168" i="21"/>
  <c r="AH168" i="21"/>
  <c r="AG168" i="21"/>
  <c r="AF168" i="21"/>
  <c r="AE168" i="21"/>
  <c r="X168" i="21"/>
  <c r="W168" i="21"/>
  <c r="T168" i="21"/>
  <c r="Q168" i="21"/>
  <c r="P168" i="21"/>
  <c r="BM166" i="21"/>
  <c r="BL166" i="21"/>
  <c r="BK166" i="21"/>
  <c r="BJ166" i="21"/>
  <c r="BI166" i="21"/>
  <c r="BH166" i="21"/>
  <c r="BG166" i="21"/>
  <c r="BF166" i="21"/>
  <c r="BE166" i="21"/>
  <c r="BD166" i="21"/>
  <c r="BC166" i="21"/>
  <c r="BB166" i="21"/>
  <c r="BA166" i="21"/>
  <c r="AZ166" i="21"/>
  <c r="AY166" i="21"/>
  <c r="AX166" i="21"/>
  <c r="AW166" i="21"/>
  <c r="AV166" i="21"/>
  <c r="AU166" i="21"/>
  <c r="AT166" i="21"/>
  <c r="AS166" i="21"/>
  <c r="AM166" i="21"/>
  <c r="AL166" i="21"/>
  <c r="AK166" i="21"/>
  <c r="AJ166" i="21"/>
  <c r="AI166" i="21"/>
  <c r="AH166" i="21"/>
  <c r="AG166" i="21"/>
  <c r="AF166" i="21"/>
  <c r="AE166" i="21"/>
  <c r="Y166" i="21"/>
  <c r="W166" i="21"/>
  <c r="T166" i="21"/>
  <c r="Q166" i="21"/>
  <c r="P166" i="21"/>
  <c r="BM165" i="21"/>
  <c r="BL165" i="21"/>
  <c r="BK165" i="21"/>
  <c r="BJ165" i="21"/>
  <c r="BI165" i="21"/>
  <c r="BH165" i="21"/>
  <c r="BG165" i="21"/>
  <c r="BF165" i="21"/>
  <c r="BE165" i="21"/>
  <c r="BD165" i="21"/>
  <c r="BC165" i="21"/>
  <c r="BB165" i="21"/>
  <c r="BA165" i="21"/>
  <c r="AZ165" i="21"/>
  <c r="AY165" i="21"/>
  <c r="AX165" i="21"/>
  <c r="AW165" i="21"/>
  <c r="AV165" i="21"/>
  <c r="AU165" i="21"/>
  <c r="AT165" i="21"/>
  <c r="AS165" i="21"/>
  <c r="AM165" i="21"/>
  <c r="AL165" i="21"/>
  <c r="AK165" i="21"/>
  <c r="AJ165" i="21"/>
  <c r="AI165" i="21"/>
  <c r="AH165" i="21"/>
  <c r="AG165" i="21"/>
  <c r="AF165" i="21"/>
  <c r="AE165" i="21"/>
  <c r="X165" i="21"/>
  <c r="W165" i="21"/>
  <c r="T165" i="21"/>
  <c r="Q165" i="21"/>
  <c r="P165" i="21"/>
  <c r="BM163" i="21"/>
  <c r="BL163" i="21"/>
  <c r="BK163" i="21"/>
  <c r="BJ163" i="21"/>
  <c r="BI163" i="21"/>
  <c r="BH163" i="21"/>
  <c r="BG163" i="21"/>
  <c r="BF163" i="21"/>
  <c r="BE163" i="21"/>
  <c r="BD163" i="21"/>
  <c r="BC163" i="21"/>
  <c r="BB163" i="21"/>
  <c r="BA163" i="21"/>
  <c r="AZ163" i="21"/>
  <c r="AY163" i="21"/>
  <c r="AX163" i="21"/>
  <c r="AW163" i="21"/>
  <c r="AV163" i="21"/>
  <c r="AU163" i="21"/>
  <c r="AT163" i="21"/>
  <c r="AS163" i="21"/>
  <c r="AM163" i="21"/>
  <c r="AL163" i="21"/>
  <c r="AK163" i="21"/>
  <c r="AJ163" i="21"/>
  <c r="AI163" i="21"/>
  <c r="AH163" i="21"/>
  <c r="AG163" i="21"/>
  <c r="AF163" i="21"/>
  <c r="AE163" i="21"/>
  <c r="Y163" i="21"/>
  <c r="W163" i="21"/>
  <c r="T163" i="21"/>
  <c r="Q163" i="21"/>
  <c r="P163" i="21"/>
  <c r="BM162" i="21"/>
  <c r="BL162" i="21"/>
  <c r="BK162" i="21"/>
  <c r="BJ162" i="21"/>
  <c r="BI162" i="21"/>
  <c r="BH162" i="21"/>
  <c r="BG162" i="21"/>
  <c r="BF162" i="21"/>
  <c r="BE162" i="21"/>
  <c r="BD162" i="21"/>
  <c r="BC162" i="21"/>
  <c r="BB162" i="21"/>
  <c r="BA162" i="21"/>
  <c r="AZ162" i="21"/>
  <c r="AY162" i="21"/>
  <c r="AX162" i="21"/>
  <c r="AW162" i="21"/>
  <c r="AV162" i="21"/>
  <c r="AU162" i="21"/>
  <c r="AT162" i="21"/>
  <c r="AS162" i="21"/>
  <c r="AM162" i="21"/>
  <c r="AL162" i="21"/>
  <c r="AK162" i="21"/>
  <c r="AJ162" i="21"/>
  <c r="AI162" i="21"/>
  <c r="AH162" i="21"/>
  <c r="AG162" i="21"/>
  <c r="AF162" i="21"/>
  <c r="AE162" i="21"/>
  <c r="X162" i="21"/>
  <c r="W162" i="21"/>
  <c r="T162" i="21"/>
  <c r="Q162" i="21"/>
  <c r="P162" i="21"/>
  <c r="BM160" i="21"/>
  <c r="BL160" i="21"/>
  <c r="BK160" i="21"/>
  <c r="BJ160" i="21"/>
  <c r="BI160" i="21"/>
  <c r="BH160" i="21"/>
  <c r="BG160" i="21"/>
  <c r="BF160" i="21"/>
  <c r="BE160" i="21"/>
  <c r="BD160" i="21"/>
  <c r="BC160" i="21"/>
  <c r="BB160" i="21"/>
  <c r="BA160" i="21"/>
  <c r="AZ160" i="21"/>
  <c r="AY160" i="21"/>
  <c r="AX160" i="21"/>
  <c r="AW160" i="21"/>
  <c r="AV160" i="21"/>
  <c r="AU160" i="21"/>
  <c r="AT160" i="21"/>
  <c r="AS160" i="21"/>
  <c r="AM160" i="21"/>
  <c r="AL160" i="21"/>
  <c r="AK160" i="21"/>
  <c r="AJ160" i="21"/>
  <c r="AI160" i="21"/>
  <c r="AH160" i="21"/>
  <c r="AG160" i="21"/>
  <c r="AF160" i="21"/>
  <c r="AE160" i="21"/>
  <c r="Y160" i="21"/>
  <c r="W160" i="21"/>
  <c r="T160" i="21"/>
  <c r="Q160" i="21"/>
  <c r="P160" i="21"/>
  <c r="BM159" i="21"/>
  <c r="BL159" i="21"/>
  <c r="BK159" i="21"/>
  <c r="BJ159" i="21"/>
  <c r="BI159" i="21"/>
  <c r="BH159" i="21"/>
  <c r="BG159" i="21"/>
  <c r="BF159" i="21"/>
  <c r="BE159" i="21"/>
  <c r="BD159" i="21"/>
  <c r="BC159" i="21"/>
  <c r="BB159" i="21"/>
  <c r="BA159" i="21"/>
  <c r="AZ159" i="21"/>
  <c r="AY159" i="21"/>
  <c r="AX159" i="21"/>
  <c r="AW159" i="21"/>
  <c r="AV159" i="21"/>
  <c r="AU159" i="21"/>
  <c r="AT159" i="21"/>
  <c r="AS159" i="21"/>
  <c r="AM159" i="21"/>
  <c r="AL159" i="21"/>
  <c r="AK159" i="21"/>
  <c r="AJ159" i="21"/>
  <c r="AI159" i="21"/>
  <c r="AH159" i="21"/>
  <c r="AG159" i="21"/>
  <c r="AF159" i="21"/>
  <c r="AE159" i="21"/>
  <c r="X159" i="21"/>
  <c r="W159" i="21"/>
  <c r="T159" i="21"/>
  <c r="Q159" i="21"/>
  <c r="P159" i="21"/>
  <c r="BM157" i="21"/>
  <c r="BL157" i="21"/>
  <c r="BK157" i="21"/>
  <c r="BJ157" i="21"/>
  <c r="BI157" i="21"/>
  <c r="BH157" i="21"/>
  <c r="BG157" i="21"/>
  <c r="BF157" i="21"/>
  <c r="BE157" i="21"/>
  <c r="BD157" i="21"/>
  <c r="BC157" i="21"/>
  <c r="BB157" i="21"/>
  <c r="BA157" i="21"/>
  <c r="AZ157" i="21"/>
  <c r="AY157" i="21"/>
  <c r="AX157" i="21"/>
  <c r="AW157" i="21"/>
  <c r="AV157" i="21"/>
  <c r="AU157" i="21"/>
  <c r="AT157" i="21"/>
  <c r="AS157" i="21"/>
  <c r="AM157" i="21"/>
  <c r="AL157" i="21"/>
  <c r="AK157" i="21"/>
  <c r="AJ157" i="21"/>
  <c r="AI157" i="21"/>
  <c r="AH157" i="21"/>
  <c r="AG157" i="21"/>
  <c r="AF157" i="21"/>
  <c r="AE157" i="21"/>
  <c r="Y157" i="21"/>
  <c r="W157" i="21"/>
  <c r="T157" i="21"/>
  <c r="Q157" i="21"/>
  <c r="P157" i="21"/>
  <c r="BM156" i="21"/>
  <c r="BL156" i="21"/>
  <c r="BK156" i="21"/>
  <c r="BJ156" i="21"/>
  <c r="BI156" i="21"/>
  <c r="BH156" i="21"/>
  <c r="BG156" i="21"/>
  <c r="BF156" i="21"/>
  <c r="BE156" i="21"/>
  <c r="BD156" i="21"/>
  <c r="BC156" i="21"/>
  <c r="BB156" i="21"/>
  <c r="BA156" i="21"/>
  <c r="AZ156" i="21"/>
  <c r="AY156" i="21"/>
  <c r="AX156" i="21"/>
  <c r="AW156" i="21"/>
  <c r="AV156" i="21"/>
  <c r="AU156" i="21"/>
  <c r="AT156" i="21"/>
  <c r="AS156" i="21"/>
  <c r="AM156" i="21"/>
  <c r="AL156" i="21"/>
  <c r="AK156" i="21"/>
  <c r="AJ156" i="21"/>
  <c r="AI156" i="21"/>
  <c r="AH156" i="21"/>
  <c r="AG156" i="21"/>
  <c r="AF156" i="21"/>
  <c r="AE156" i="21"/>
  <c r="X156" i="21"/>
  <c r="W156" i="21"/>
  <c r="T156" i="21"/>
  <c r="Q156" i="21"/>
  <c r="P156" i="21"/>
  <c r="BM154" i="21"/>
  <c r="BL154" i="21"/>
  <c r="BK154" i="21"/>
  <c r="BJ154" i="21"/>
  <c r="BI154" i="21"/>
  <c r="BH154" i="21"/>
  <c r="BG154" i="21"/>
  <c r="BF154" i="21"/>
  <c r="BE154" i="21"/>
  <c r="BD154" i="21"/>
  <c r="BC154" i="21"/>
  <c r="BB154" i="21"/>
  <c r="BA154" i="21"/>
  <c r="AZ154" i="21"/>
  <c r="AY154" i="21"/>
  <c r="AX154" i="21"/>
  <c r="AW154" i="21"/>
  <c r="AV154" i="21"/>
  <c r="AU154" i="21"/>
  <c r="AT154" i="21"/>
  <c r="AS154" i="21"/>
  <c r="AM154" i="21"/>
  <c r="AL154" i="21"/>
  <c r="AK154" i="21"/>
  <c r="AJ154" i="21"/>
  <c r="AI154" i="21"/>
  <c r="AH154" i="21"/>
  <c r="AG154" i="21"/>
  <c r="AF154" i="21"/>
  <c r="AE154" i="21"/>
  <c r="Y154" i="21"/>
  <c r="W154" i="21"/>
  <c r="T154" i="21"/>
  <c r="Q154" i="21"/>
  <c r="P154" i="21"/>
  <c r="BM153" i="21"/>
  <c r="BL153" i="21"/>
  <c r="BK153" i="21"/>
  <c r="BJ153" i="21"/>
  <c r="BI153" i="21"/>
  <c r="BH153" i="21"/>
  <c r="BG153" i="21"/>
  <c r="BF153" i="21"/>
  <c r="BE153" i="21"/>
  <c r="BD153" i="21"/>
  <c r="BC153" i="21"/>
  <c r="BB153" i="21"/>
  <c r="BA153" i="21"/>
  <c r="AZ153" i="21"/>
  <c r="AY153" i="21"/>
  <c r="AX153" i="21"/>
  <c r="AW153" i="21"/>
  <c r="AV153" i="21"/>
  <c r="AU153" i="21"/>
  <c r="AT153" i="21"/>
  <c r="AS153" i="21"/>
  <c r="AM153" i="21"/>
  <c r="AL153" i="21"/>
  <c r="AK153" i="21"/>
  <c r="AJ153" i="21"/>
  <c r="AI153" i="21"/>
  <c r="AH153" i="21"/>
  <c r="AG153" i="21"/>
  <c r="AF153" i="21"/>
  <c r="AE153" i="21"/>
  <c r="X153" i="21"/>
  <c r="W153" i="21"/>
  <c r="T153" i="21"/>
  <c r="Q153" i="21"/>
  <c r="P153" i="21"/>
  <c r="BM151" i="21"/>
  <c r="BL151" i="21"/>
  <c r="BK151" i="21"/>
  <c r="BJ151" i="21"/>
  <c r="BI151" i="21"/>
  <c r="BH151" i="21"/>
  <c r="BG151" i="21"/>
  <c r="BF151" i="21"/>
  <c r="BE151" i="21"/>
  <c r="BD151" i="21"/>
  <c r="BC151" i="21"/>
  <c r="BB151" i="21"/>
  <c r="BA151" i="21"/>
  <c r="AZ151" i="21"/>
  <c r="AY151" i="21"/>
  <c r="AX151" i="21"/>
  <c r="AW151" i="21"/>
  <c r="AV151" i="21"/>
  <c r="AU151" i="21"/>
  <c r="AT151" i="21"/>
  <c r="AS151" i="21"/>
  <c r="AM151" i="21"/>
  <c r="AL151" i="21"/>
  <c r="AK151" i="21"/>
  <c r="AJ151" i="21"/>
  <c r="AI151" i="21"/>
  <c r="AH151" i="21"/>
  <c r="AG151" i="21"/>
  <c r="AF151" i="21"/>
  <c r="AE151" i="21"/>
  <c r="Y151" i="21"/>
  <c r="W151" i="21"/>
  <c r="T151" i="21"/>
  <c r="Q151" i="21"/>
  <c r="P151" i="21"/>
  <c r="BM150" i="21"/>
  <c r="BL150" i="21"/>
  <c r="BK150" i="21"/>
  <c r="BJ150" i="21"/>
  <c r="BI150" i="21"/>
  <c r="BH150" i="21"/>
  <c r="BG150" i="21"/>
  <c r="BF150" i="21"/>
  <c r="BE150" i="21"/>
  <c r="BD150" i="21"/>
  <c r="BC150" i="21"/>
  <c r="BB150" i="21"/>
  <c r="BA150" i="21"/>
  <c r="AZ150" i="21"/>
  <c r="AY150" i="21"/>
  <c r="AX150" i="21"/>
  <c r="AW150" i="21"/>
  <c r="AV150" i="21"/>
  <c r="AU150" i="21"/>
  <c r="AT150" i="21"/>
  <c r="AS150" i="21"/>
  <c r="AM150" i="21"/>
  <c r="AL150" i="21"/>
  <c r="AK150" i="21"/>
  <c r="AJ150" i="21"/>
  <c r="AI150" i="21"/>
  <c r="AH150" i="21"/>
  <c r="AG150" i="21"/>
  <c r="AF150" i="21"/>
  <c r="AE150" i="21"/>
  <c r="X150" i="21"/>
  <c r="W150" i="21"/>
  <c r="T150" i="21"/>
  <c r="Q150" i="21"/>
  <c r="P150" i="21"/>
  <c r="BM148" i="21"/>
  <c r="BL148" i="21"/>
  <c r="BK148" i="21"/>
  <c r="BJ148" i="21"/>
  <c r="BI148" i="21"/>
  <c r="BH148" i="21"/>
  <c r="BG148" i="21"/>
  <c r="BF148" i="21"/>
  <c r="BE148" i="21"/>
  <c r="BD148" i="21"/>
  <c r="BC148" i="21"/>
  <c r="BB148" i="21"/>
  <c r="BA148" i="21"/>
  <c r="AZ148" i="21"/>
  <c r="AY148" i="21"/>
  <c r="AX148" i="21"/>
  <c r="AW148" i="21"/>
  <c r="AV148" i="21"/>
  <c r="AU148" i="21"/>
  <c r="AT148" i="21"/>
  <c r="AS148" i="21"/>
  <c r="AM148" i="21"/>
  <c r="AL148" i="21"/>
  <c r="AK148" i="21"/>
  <c r="AJ148" i="21"/>
  <c r="AI148" i="21"/>
  <c r="AH148" i="21"/>
  <c r="AG148" i="21"/>
  <c r="AF148" i="21"/>
  <c r="AE148" i="21"/>
  <c r="Y148" i="21"/>
  <c r="W148" i="21"/>
  <c r="T148" i="21"/>
  <c r="Q148" i="21"/>
  <c r="P148" i="21"/>
  <c r="BM147" i="21"/>
  <c r="BL147" i="21"/>
  <c r="BK147" i="21"/>
  <c r="BJ147" i="21"/>
  <c r="BI147" i="21"/>
  <c r="BH147" i="21"/>
  <c r="BG147" i="21"/>
  <c r="BF147" i="21"/>
  <c r="BE147" i="21"/>
  <c r="BD147" i="21"/>
  <c r="BC147" i="21"/>
  <c r="BB147" i="21"/>
  <c r="BA147" i="21"/>
  <c r="AZ147" i="21"/>
  <c r="AY147" i="21"/>
  <c r="AX147" i="21"/>
  <c r="AW147" i="21"/>
  <c r="AV147" i="21"/>
  <c r="AU147" i="21"/>
  <c r="AT147" i="21"/>
  <c r="AS147" i="21"/>
  <c r="AM147" i="21"/>
  <c r="AL147" i="21"/>
  <c r="AK147" i="21"/>
  <c r="AJ147" i="21"/>
  <c r="AI147" i="21"/>
  <c r="AH147" i="21"/>
  <c r="AG147" i="21"/>
  <c r="AF147" i="21"/>
  <c r="AE147" i="21"/>
  <c r="X147" i="21"/>
  <c r="W147" i="21"/>
  <c r="T147" i="21"/>
  <c r="Q147" i="21"/>
  <c r="P147" i="21"/>
  <c r="BM145" i="21"/>
  <c r="BL145" i="21"/>
  <c r="BK145" i="21"/>
  <c r="BJ145" i="21"/>
  <c r="BI145" i="21"/>
  <c r="BH145" i="21"/>
  <c r="BG145" i="21"/>
  <c r="BF145" i="21"/>
  <c r="BE145" i="21"/>
  <c r="BD145" i="21"/>
  <c r="BC145" i="21"/>
  <c r="BB145" i="21"/>
  <c r="BA145" i="21"/>
  <c r="AZ145" i="21"/>
  <c r="AY145" i="21"/>
  <c r="AX145" i="21"/>
  <c r="AW145" i="21"/>
  <c r="AV145" i="21"/>
  <c r="AU145" i="21"/>
  <c r="AT145" i="21"/>
  <c r="AS145" i="21"/>
  <c r="AM145" i="21"/>
  <c r="AL145" i="21"/>
  <c r="AK145" i="21"/>
  <c r="AJ145" i="21"/>
  <c r="AI145" i="21"/>
  <c r="AH145" i="21"/>
  <c r="AG145" i="21"/>
  <c r="AF145" i="21"/>
  <c r="AE145" i="21"/>
  <c r="Y145" i="21"/>
  <c r="W145" i="21"/>
  <c r="T145" i="21"/>
  <c r="Q145" i="21"/>
  <c r="P145" i="21"/>
  <c r="BM144" i="21"/>
  <c r="BL144" i="21"/>
  <c r="BK144" i="21"/>
  <c r="BJ144" i="21"/>
  <c r="BI144" i="21"/>
  <c r="BH144" i="21"/>
  <c r="BG144" i="21"/>
  <c r="BF144" i="21"/>
  <c r="BE144" i="21"/>
  <c r="BD144" i="21"/>
  <c r="BC144" i="21"/>
  <c r="BB144" i="21"/>
  <c r="BA144" i="21"/>
  <c r="AZ144" i="21"/>
  <c r="AY144" i="21"/>
  <c r="AX144" i="21"/>
  <c r="AW144" i="21"/>
  <c r="AV144" i="21"/>
  <c r="AU144" i="21"/>
  <c r="AT144" i="21"/>
  <c r="AS144" i="21"/>
  <c r="AM144" i="21"/>
  <c r="AL144" i="21"/>
  <c r="AK144" i="21"/>
  <c r="AJ144" i="21"/>
  <c r="AI144" i="21"/>
  <c r="AH144" i="21"/>
  <c r="AG144" i="21"/>
  <c r="AF144" i="21"/>
  <c r="AE144" i="21"/>
  <c r="X144" i="21"/>
  <c r="W144" i="21"/>
  <c r="T144" i="21"/>
  <c r="Q144" i="21"/>
  <c r="P144" i="21"/>
  <c r="BM142" i="21"/>
  <c r="BL142" i="21"/>
  <c r="BK142" i="21"/>
  <c r="BJ142" i="21"/>
  <c r="BI142" i="21"/>
  <c r="BH142" i="21"/>
  <c r="BG142" i="21"/>
  <c r="BF142" i="21"/>
  <c r="BE142" i="21"/>
  <c r="BD142" i="21"/>
  <c r="BC142" i="21"/>
  <c r="BB142" i="21"/>
  <c r="BA142" i="21"/>
  <c r="AZ142" i="21"/>
  <c r="AY142" i="21"/>
  <c r="AX142" i="21"/>
  <c r="AW142" i="21"/>
  <c r="AV142" i="21"/>
  <c r="AU142" i="21"/>
  <c r="AT142" i="21"/>
  <c r="AS142" i="21"/>
  <c r="AM142" i="21"/>
  <c r="AL142" i="21"/>
  <c r="AK142" i="21"/>
  <c r="AJ142" i="21"/>
  <c r="AI142" i="21"/>
  <c r="AH142" i="21"/>
  <c r="AG142" i="21"/>
  <c r="AF142" i="21"/>
  <c r="AE142" i="21"/>
  <c r="Y142" i="21"/>
  <c r="W142" i="21"/>
  <c r="T142" i="21"/>
  <c r="Q142" i="21"/>
  <c r="P142" i="21"/>
  <c r="BM141" i="21"/>
  <c r="BL141" i="21"/>
  <c r="BK141" i="21"/>
  <c r="BJ141" i="21"/>
  <c r="BI141" i="21"/>
  <c r="BH141" i="21"/>
  <c r="BG141" i="21"/>
  <c r="BF141" i="21"/>
  <c r="BE141" i="21"/>
  <c r="BD141" i="21"/>
  <c r="BC141" i="21"/>
  <c r="BB141" i="21"/>
  <c r="BA141" i="21"/>
  <c r="AZ141" i="21"/>
  <c r="AY141" i="21"/>
  <c r="AX141" i="21"/>
  <c r="AW141" i="21"/>
  <c r="AV141" i="21"/>
  <c r="AU141" i="21"/>
  <c r="AT141" i="21"/>
  <c r="AS141" i="21"/>
  <c r="AM141" i="21"/>
  <c r="AL141" i="21"/>
  <c r="AK141" i="21"/>
  <c r="AJ141" i="21"/>
  <c r="AI141" i="21"/>
  <c r="AH141" i="21"/>
  <c r="AG141" i="21"/>
  <c r="AF141" i="21"/>
  <c r="AE141" i="21"/>
  <c r="BM140" i="21"/>
  <c r="BL140" i="21"/>
  <c r="BK140" i="21"/>
  <c r="BJ140" i="21"/>
  <c r="BI140" i="21"/>
  <c r="BH140" i="21"/>
  <c r="BG140" i="21"/>
  <c r="BF140" i="21"/>
  <c r="BE140" i="21"/>
  <c r="BD140" i="21"/>
  <c r="BC140" i="21"/>
  <c r="BB140" i="21"/>
  <c r="BA140" i="21"/>
  <c r="AZ140" i="21"/>
  <c r="AY140" i="21"/>
  <c r="AX140" i="21"/>
  <c r="AW140" i="21"/>
  <c r="AV140" i="21"/>
  <c r="AU140" i="21"/>
  <c r="AT140" i="21"/>
  <c r="AS140" i="21"/>
  <c r="AM140" i="21"/>
  <c r="AL140" i="21"/>
  <c r="AK140" i="21"/>
  <c r="AJ140" i="21"/>
  <c r="AI140" i="21"/>
  <c r="AH140" i="21"/>
  <c r="AG140" i="21"/>
  <c r="AF140" i="21"/>
  <c r="AE140" i="21"/>
  <c r="X140" i="21"/>
  <c r="W140" i="21"/>
  <c r="T140" i="21"/>
  <c r="Q140" i="21"/>
  <c r="P140" i="21"/>
  <c r="BM138" i="21"/>
  <c r="BL138" i="21"/>
  <c r="BK138" i="21"/>
  <c r="BJ138" i="21"/>
  <c r="BI138" i="21"/>
  <c r="BH138" i="21"/>
  <c r="BG138" i="21"/>
  <c r="BF138" i="21"/>
  <c r="BE138" i="21"/>
  <c r="BD138" i="21"/>
  <c r="BC138" i="21"/>
  <c r="BB138" i="21"/>
  <c r="BA138" i="21"/>
  <c r="AZ138" i="21"/>
  <c r="AY138" i="21"/>
  <c r="AX138" i="21"/>
  <c r="AW138" i="21"/>
  <c r="AV138" i="21"/>
  <c r="AU138" i="21"/>
  <c r="AT138" i="21"/>
  <c r="AS138" i="21"/>
  <c r="AM138" i="21"/>
  <c r="AL138" i="21"/>
  <c r="AK138" i="21"/>
  <c r="AJ138" i="21"/>
  <c r="AI138" i="21"/>
  <c r="AH138" i="21"/>
  <c r="AG138" i="21"/>
  <c r="AF138" i="21"/>
  <c r="AE138" i="21"/>
  <c r="Y138" i="21"/>
  <c r="W138" i="21"/>
  <c r="T138" i="21"/>
  <c r="Q138" i="21"/>
  <c r="P138" i="21"/>
  <c r="BM137" i="21"/>
  <c r="BL137" i="21"/>
  <c r="BK137" i="21"/>
  <c r="BJ137" i="21"/>
  <c r="BI137" i="21"/>
  <c r="BH137" i="21"/>
  <c r="BG137" i="21"/>
  <c r="BF137" i="21"/>
  <c r="BE137" i="21"/>
  <c r="BD137" i="21"/>
  <c r="BC137" i="21"/>
  <c r="BB137" i="21"/>
  <c r="BA137" i="21"/>
  <c r="AZ137" i="21"/>
  <c r="AY137" i="21"/>
  <c r="AX137" i="21"/>
  <c r="AW137" i="21"/>
  <c r="AV137" i="21"/>
  <c r="AU137" i="21"/>
  <c r="AT137" i="21"/>
  <c r="AS137" i="21"/>
  <c r="AM137" i="21"/>
  <c r="AL137" i="21"/>
  <c r="AK137" i="21"/>
  <c r="AJ137" i="21"/>
  <c r="AI137" i="21"/>
  <c r="AH137" i="21"/>
  <c r="AG137" i="21"/>
  <c r="AF137" i="21"/>
  <c r="AE137" i="21"/>
  <c r="X137" i="21"/>
  <c r="W137" i="21"/>
  <c r="T137" i="21"/>
  <c r="Q137" i="21"/>
  <c r="P137" i="21"/>
  <c r="BM135" i="21"/>
  <c r="BL135" i="21"/>
  <c r="BK135" i="21"/>
  <c r="BJ135" i="21"/>
  <c r="BI135" i="21"/>
  <c r="BH135" i="21"/>
  <c r="BG135" i="21"/>
  <c r="BF135" i="21"/>
  <c r="BE135" i="21"/>
  <c r="BD135" i="21"/>
  <c r="BC135" i="21"/>
  <c r="BB135" i="21"/>
  <c r="BA135" i="21"/>
  <c r="AZ135" i="21"/>
  <c r="AY135" i="21"/>
  <c r="AX135" i="21"/>
  <c r="AW135" i="21"/>
  <c r="AV135" i="21"/>
  <c r="AU135" i="21"/>
  <c r="AT135" i="21"/>
  <c r="AS135" i="21"/>
  <c r="AM135" i="21"/>
  <c r="AL135" i="21"/>
  <c r="AK135" i="21"/>
  <c r="AJ135" i="21"/>
  <c r="AI135" i="21"/>
  <c r="AH135" i="21"/>
  <c r="AG135" i="21"/>
  <c r="AF135" i="21"/>
  <c r="AE135" i="21"/>
  <c r="Y135" i="21"/>
  <c r="W135" i="21"/>
  <c r="T135" i="21"/>
  <c r="Q135" i="21"/>
  <c r="P135" i="21"/>
  <c r="BM134" i="21"/>
  <c r="BL134" i="21"/>
  <c r="BK134" i="21"/>
  <c r="BJ134" i="21"/>
  <c r="BI134" i="21"/>
  <c r="BH134" i="21"/>
  <c r="BG134" i="21"/>
  <c r="BF134" i="21"/>
  <c r="BE134" i="21"/>
  <c r="BD134" i="21"/>
  <c r="BC134" i="21"/>
  <c r="BB134" i="21"/>
  <c r="BA134" i="21"/>
  <c r="AZ134" i="21"/>
  <c r="AY134" i="21"/>
  <c r="AX134" i="21"/>
  <c r="AW134" i="21"/>
  <c r="AV134" i="21"/>
  <c r="AU134" i="21"/>
  <c r="AT134" i="21"/>
  <c r="AS134" i="21"/>
  <c r="AM134" i="21"/>
  <c r="AL134" i="21"/>
  <c r="AK134" i="21"/>
  <c r="AJ134" i="21"/>
  <c r="AI134" i="21"/>
  <c r="AH134" i="21"/>
  <c r="AG134" i="21"/>
  <c r="AF134" i="21"/>
  <c r="AE134" i="21"/>
  <c r="X134" i="21"/>
  <c r="W134" i="21"/>
  <c r="T134" i="21"/>
  <c r="Q134" i="21"/>
  <c r="P134" i="21"/>
  <c r="BM132" i="21"/>
  <c r="BL132" i="21"/>
  <c r="BK132" i="21"/>
  <c r="BJ132" i="21"/>
  <c r="BI132" i="21"/>
  <c r="BH132" i="21"/>
  <c r="BG132" i="21"/>
  <c r="BF132" i="21"/>
  <c r="BE132" i="21"/>
  <c r="BD132" i="21"/>
  <c r="BC132" i="21"/>
  <c r="BB132" i="21"/>
  <c r="BA132" i="21"/>
  <c r="AZ132" i="21"/>
  <c r="AY132" i="21"/>
  <c r="AX132" i="21"/>
  <c r="AW132" i="21"/>
  <c r="AV132" i="21"/>
  <c r="AU132" i="21"/>
  <c r="AT132" i="21"/>
  <c r="AS132" i="21"/>
  <c r="AM132" i="21"/>
  <c r="AL132" i="21"/>
  <c r="AK132" i="21"/>
  <c r="AJ132" i="21"/>
  <c r="AI132" i="21"/>
  <c r="AH132" i="21"/>
  <c r="AG132" i="21"/>
  <c r="AF132" i="21"/>
  <c r="AE132" i="21"/>
  <c r="Y132" i="21"/>
  <c r="W132" i="21"/>
  <c r="T132" i="21"/>
  <c r="Q132" i="21"/>
  <c r="P132" i="21"/>
  <c r="BM131" i="21"/>
  <c r="BL131" i="21"/>
  <c r="BK131" i="21"/>
  <c r="BJ131" i="21"/>
  <c r="BI131" i="21"/>
  <c r="BH131" i="21"/>
  <c r="BG131" i="21"/>
  <c r="BF131" i="21"/>
  <c r="BE131" i="21"/>
  <c r="BD131" i="21"/>
  <c r="BC131" i="21"/>
  <c r="BB131" i="21"/>
  <c r="BA131" i="21"/>
  <c r="AZ131" i="21"/>
  <c r="AY131" i="21"/>
  <c r="AX131" i="21"/>
  <c r="AW131" i="21"/>
  <c r="AV131" i="21"/>
  <c r="AU131" i="21"/>
  <c r="AT131" i="21"/>
  <c r="AS131" i="21"/>
  <c r="AM131" i="21"/>
  <c r="AL131" i="21"/>
  <c r="AK131" i="21"/>
  <c r="AJ131" i="21"/>
  <c r="AI131" i="21"/>
  <c r="AH131" i="21"/>
  <c r="AG131" i="21"/>
  <c r="AF131" i="21"/>
  <c r="AE131" i="21"/>
  <c r="X131" i="21"/>
  <c r="W131" i="21"/>
  <c r="T131" i="21"/>
  <c r="Q131" i="21"/>
  <c r="P131" i="21"/>
  <c r="BM129" i="21"/>
  <c r="BL129" i="21"/>
  <c r="BK129" i="21"/>
  <c r="BJ129" i="21"/>
  <c r="BI129" i="21"/>
  <c r="BH129" i="21"/>
  <c r="BG129" i="21"/>
  <c r="BF129" i="21"/>
  <c r="BE129" i="21"/>
  <c r="BD129" i="21"/>
  <c r="BC129" i="21"/>
  <c r="BB129" i="21"/>
  <c r="BA129" i="21"/>
  <c r="AZ129" i="21"/>
  <c r="AY129" i="21"/>
  <c r="AX129" i="21"/>
  <c r="AW129" i="21"/>
  <c r="AV129" i="21"/>
  <c r="AU129" i="21"/>
  <c r="AT129" i="21"/>
  <c r="AS129" i="21"/>
  <c r="AM129" i="21"/>
  <c r="AL129" i="21"/>
  <c r="AK129" i="21"/>
  <c r="AJ129" i="21"/>
  <c r="AI129" i="21"/>
  <c r="AH129" i="21"/>
  <c r="AG129" i="21"/>
  <c r="AF129" i="21"/>
  <c r="AE129" i="21"/>
  <c r="Y129" i="21"/>
  <c r="W129" i="21"/>
  <c r="T129" i="21"/>
  <c r="Q129" i="21"/>
  <c r="P129" i="21"/>
  <c r="BM128" i="21"/>
  <c r="BL128" i="21"/>
  <c r="BK128" i="21"/>
  <c r="BJ128" i="21"/>
  <c r="BI128" i="21"/>
  <c r="BH128" i="21"/>
  <c r="BG128" i="21"/>
  <c r="BF128" i="21"/>
  <c r="BE128" i="21"/>
  <c r="BD128" i="21"/>
  <c r="BC128" i="21"/>
  <c r="BB128" i="21"/>
  <c r="BA128" i="21"/>
  <c r="AZ128" i="21"/>
  <c r="AY128" i="21"/>
  <c r="AX128" i="21"/>
  <c r="AW128" i="21"/>
  <c r="AV128" i="21"/>
  <c r="AU128" i="21"/>
  <c r="AT128" i="21"/>
  <c r="AS128" i="21"/>
  <c r="AM128" i="21"/>
  <c r="AL128" i="21"/>
  <c r="AK128" i="21"/>
  <c r="AJ128" i="21"/>
  <c r="AI128" i="21"/>
  <c r="AH128" i="21"/>
  <c r="AG128" i="21"/>
  <c r="AF128" i="21"/>
  <c r="AE128" i="21"/>
  <c r="X128" i="21"/>
  <c r="W128" i="21"/>
  <c r="T128" i="21"/>
  <c r="Q128" i="21"/>
  <c r="P128"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M126" i="21"/>
  <c r="AL126" i="21"/>
  <c r="AK126" i="21"/>
  <c r="AJ126" i="21"/>
  <c r="AI126" i="21"/>
  <c r="AH126" i="21"/>
  <c r="AG126" i="21"/>
  <c r="AF126" i="21"/>
  <c r="AE126" i="21"/>
  <c r="Y126" i="21"/>
  <c r="W126" i="21"/>
  <c r="T126" i="21"/>
  <c r="Q126" i="21"/>
  <c r="P126"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M125" i="21"/>
  <c r="AL125" i="21"/>
  <c r="AK125" i="21"/>
  <c r="AJ125" i="21"/>
  <c r="AI125" i="21"/>
  <c r="AH125" i="21"/>
  <c r="AG125" i="21"/>
  <c r="AF125" i="21"/>
  <c r="AE125" i="21"/>
  <c r="X125" i="21"/>
  <c r="W125" i="21"/>
  <c r="T125" i="21"/>
  <c r="Q125" i="21"/>
  <c r="P125"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M123" i="21"/>
  <c r="AL123" i="21"/>
  <c r="AK123" i="21"/>
  <c r="AJ123" i="21"/>
  <c r="AI123" i="21"/>
  <c r="AH123" i="21"/>
  <c r="AG123" i="21"/>
  <c r="AF123" i="21"/>
  <c r="AE123" i="21"/>
  <c r="Y123" i="21"/>
  <c r="W123" i="21"/>
  <c r="T123" i="21"/>
  <c r="Q123" i="21"/>
  <c r="P123"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M122" i="21"/>
  <c r="AL122" i="21"/>
  <c r="AK122" i="21"/>
  <c r="AJ122" i="21"/>
  <c r="AI122" i="21"/>
  <c r="AH122" i="21"/>
  <c r="AG122" i="21"/>
  <c r="AF122" i="21"/>
  <c r="AE122" i="21"/>
  <c r="X122" i="21"/>
  <c r="W122" i="21"/>
  <c r="T122" i="21"/>
  <c r="Q122" i="21"/>
  <c r="P122"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M120" i="21"/>
  <c r="AL120" i="21"/>
  <c r="AK120" i="21"/>
  <c r="AJ120" i="21"/>
  <c r="AI120" i="21"/>
  <c r="AH120" i="21"/>
  <c r="AG120" i="21"/>
  <c r="AF120" i="21"/>
  <c r="AE120" i="21"/>
  <c r="Y120" i="21"/>
  <c r="W120" i="21"/>
  <c r="T120" i="21"/>
  <c r="Q120" i="21"/>
  <c r="P120"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M119" i="21"/>
  <c r="AL119" i="21"/>
  <c r="AK119" i="21"/>
  <c r="AJ119" i="21"/>
  <c r="AI119" i="21"/>
  <c r="AH119" i="21"/>
  <c r="AG119" i="21"/>
  <c r="AF119" i="21"/>
  <c r="AE119" i="21"/>
  <c r="X119" i="21"/>
  <c r="W119" i="21"/>
  <c r="T119" i="21"/>
  <c r="Q119" i="21"/>
  <c r="P119"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M117" i="21"/>
  <c r="AL117" i="21"/>
  <c r="AK117" i="21"/>
  <c r="AJ117" i="21"/>
  <c r="AI117" i="21"/>
  <c r="AH117" i="21"/>
  <c r="AG117" i="21"/>
  <c r="AF117" i="21"/>
  <c r="AE117" i="21"/>
  <c r="Y117" i="21"/>
  <c r="W117" i="21"/>
  <c r="T117" i="21"/>
  <c r="Q117" i="21"/>
  <c r="P117"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M116" i="21"/>
  <c r="AL116" i="21"/>
  <c r="AK116" i="21"/>
  <c r="AJ116" i="21"/>
  <c r="AI116" i="21"/>
  <c r="AH116" i="21"/>
  <c r="AG116" i="21"/>
  <c r="AF116" i="21"/>
  <c r="AE116"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M115" i="21"/>
  <c r="AL115" i="21"/>
  <c r="AK115" i="21"/>
  <c r="AJ115" i="21"/>
  <c r="AI115" i="21"/>
  <c r="AH115" i="21"/>
  <c r="AG115" i="21"/>
  <c r="AF115" i="21"/>
  <c r="AE115" i="21"/>
  <c r="X115" i="21"/>
  <c r="W115" i="21"/>
  <c r="T115" i="21"/>
  <c r="Q115" i="21"/>
  <c r="P115"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M113" i="21"/>
  <c r="AL113" i="21"/>
  <c r="AK113" i="21"/>
  <c r="AJ113" i="21"/>
  <c r="AI113" i="21"/>
  <c r="AH113" i="21"/>
  <c r="AG113" i="21"/>
  <c r="AF113" i="21"/>
  <c r="AE113" i="21"/>
  <c r="Y113" i="21"/>
  <c r="W113" i="21"/>
  <c r="T113" i="21"/>
  <c r="Q113" i="21"/>
  <c r="P113"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M112" i="21"/>
  <c r="AL112" i="21"/>
  <c r="AK112" i="21"/>
  <c r="AJ112" i="21"/>
  <c r="AI112" i="21"/>
  <c r="AH112" i="21"/>
  <c r="AG112" i="21"/>
  <c r="AF112" i="21"/>
  <c r="AE112" i="21"/>
  <c r="X112" i="21"/>
  <c r="W112" i="21"/>
  <c r="T112" i="21"/>
  <c r="Q112" i="21"/>
  <c r="P112"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M110" i="21"/>
  <c r="AL110" i="21"/>
  <c r="AK110" i="21"/>
  <c r="AJ110" i="21"/>
  <c r="AI110" i="21"/>
  <c r="AH110" i="21"/>
  <c r="AG110" i="21"/>
  <c r="AF110" i="21"/>
  <c r="AE110" i="21"/>
  <c r="Y110" i="21"/>
  <c r="W110" i="21"/>
  <c r="T110" i="21"/>
  <c r="Q110" i="21"/>
  <c r="P110"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M109" i="21"/>
  <c r="AL109" i="21"/>
  <c r="AK109" i="21"/>
  <c r="AJ109" i="21"/>
  <c r="AI109" i="21"/>
  <c r="AH109" i="21"/>
  <c r="AG109" i="21"/>
  <c r="AF109" i="21"/>
  <c r="AE109" i="21"/>
  <c r="X109" i="21"/>
  <c r="W109" i="21"/>
  <c r="T109" i="21"/>
  <c r="Q109" i="21"/>
  <c r="P109"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M107" i="21"/>
  <c r="AL107" i="21"/>
  <c r="AK107" i="21"/>
  <c r="AJ107" i="21"/>
  <c r="AI107" i="21"/>
  <c r="AH107" i="21"/>
  <c r="AG107" i="21"/>
  <c r="AF107" i="21"/>
  <c r="AE107" i="21"/>
  <c r="Y107" i="21"/>
  <c r="W107" i="21"/>
  <c r="T107" i="21"/>
  <c r="Q107" i="21"/>
  <c r="P107"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M106" i="21"/>
  <c r="AL106" i="21"/>
  <c r="AK106" i="21"/>
  <c r="AJ106" i="21"/>
  <c r="AI106" i="21"/>
  <c r="AH106" i="21"/>
  <c r="AG106" i="21"/>
  <c r="AF106" i="21"/>
  <c r="AE106" i="21"/>
  <c r="X106" i="21"/>
  <c r="W106" i="21"/>
  <c r="T106" i="21"/>
  <c r="Q106" i="21"/>
  <c r="P106"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M104" i="21"/>
  <c r="AL104" i="21"/>
  <c r="AK104" i="21"/>
  <c r="AJ104" i="21"/>
  <c r="AI104" i="21"/>
  <c r="AH104" i="21"/>
  <c r="AG104" i="21"/>
  <c r="AF104" i="21"/>
  <c r="AE104" i="21"/>
  <c r="Y104" i="21"/>
  <c r="W104" i="21"/>
  <c r="T104" i="21"/>
  <c r="Q104" i="21"/>
  <c r="P104"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M103" i="21"/>
  <c r="AL103" i="21"/>
  <c r="AK103" i="21"/>
  <c r="AJ103" i="21"/>
  <c r="AI103" i="21"/>
  <c r="AH103" i="21"/>
  <c r="AG103" i="21"/>
  <c r="AF103" i="21"/>
  <c r="AE103" i="21"/>
  <c r="X103" i="21"/>
  <c r="W103" i="21"/>
  <c r="T103" i="21"/>
  <c r="Q103" i="21"/>
  <c r="P103"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M101" i="21"/>
  <c r="AL101" i="21"/>
  <c r="AK101" i="21"/>
  <c r="AJ101" i="21"/>
  <c r="AI101" i="21"/>
  <c r="AH101" i="21"/>
  <c r="AG101" i="21"/>
  <c r="AF101" i="21"/>
  <c r="AE101" i="21"/>
  <c r="Y101" i="21"/>
  <c r="W101" i="21"/>
  <c r="T101" i="21"/>
  <c r="Q101" i="21"/>
  <c r="P101"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M100" i="21"/>
  <c r="AL100" i="21"/>
  <c r="AK100" i="21"/>
  <c r="AJ100" i="21"/>
  <c r="AI100" i="21"/>
  <c r="AH100" i="21"/>
  <c r="AG100" i="21"/>
  <c r="AF100" i="21"/>
  <c r="AE100" i="21"/>
  <c r="X100" i="21"/>
  <c r="W100" i="21"/>
  <c r="T100" i="21"/>
  <c r="Q100" i="21"/>
  <c r="P100" i="21"/>
  <c r="BM98" i="21"/>
  <c r="BL98" i="21"/>
  <c r="BK98" i="21"/>
  <c r="BJ98" i="21"/>
  <c r="BI98" i="21"/>
  <c r="BH98" i="21"/>
  <c r="BG98" i="21"/>
  <c r="BF98" i="21"/>
  <c r="BE98" i="21"/>
  <c r="BD98" i="21"/>
  <c r="BC98" i="21"/>
  <c r="BB98" i="21"/>
  <c r="BA98" i="21"/>
  <c r="AZ98" i="21"/>
  <c r="AY98" i="21"/>
  <c r="AX98" i="21"/>
  <c r="AW98" i="21"/>
  <c r="AV98" i="21"/>
  <c r="AU98" i="21"/>
  <c r="AT98" i="21"/>
  <c r="AS98" i="21"/>
  <c r="AM98" i="21"/>
  <c r="AL98" i="21"/>
  <c r="AK98" i="21"/>
  <c r="AJ98" i="21"/>
  <c r="AI98" i="21"/>
  <c r="AH98" i="21"/>
  <c r="AG98" i="21"/>
  <c r="AF98" i="21"/>
  <c r="AE98" i="21"/>
  <c r="Y98" i="21"/>
  <c r="W98" i="21"/>
  <c r="T98" i="21"/>
  <c r="Q98" i="21"/>
  <c r="P98" i="21"/>
  <c r="BM97" i="21"/>
  <c r="BL97" i="21"/>
  <c r="BK97" i="21"/>
  <c r="BJ97" i="21"/>
  <c r="BI97" i="21"/>
  <c r="BH97" i="21"/>
  <c r="BG97" i="21"/>
  <c r="BF97" i="21"/>
  <c r="BE97" i="21"/>
  <c r="BD97" i="21"/>
  <c r="BC97" i="21"/>
  <c r="BB97" i="21"/>
  <c r="BA97" i="21"/>
  <c r="AZ97" i="21"/>
  <c r="AY97" i="21"/>
  <c r="AX97" i="21"/>
  <c r="AW97" i="21"/>
  <c r="AV97" i="21"/>
  <c r="AU97" i="21"/>
  <c r="AT97" i="21"/>
  <c r="AS97" i="21"/>
  <c r="AM97" i="21"/>
  <c r="AL97" i="21"/>
  <c r="AK97" i="21"/>
  <c r="AJ97" i="21"/>
  <c r="AI97" i="21"/>
  <c r="AH97" i="21"/>
  <c r="AG97" i="21"/>
  <c r="AF97" i="21"/>
  <c r="AE97" i="21"/>
  <c r="X97" i="21"/>
  <c r="W97" i="21"/>
  <c r="T97" i="21"/>
  <c r="Q97" i="21"/>
  <c r="P97" i="21"/>
  <c r="BM95" i="21"/>
  <c r="BL95" i="21"/>
  <c r="BK95" i="21"/>
  <c r="BJ95" i="21"/>
  <c r="BI95" i="21"/>
  <c r="BH95" i="21"/>
  <c r="BG95" i="21"/>
  <c r="BF95" i="21"/>
  <c r="BE95" i="21"/>
  <c r="BD95" i="21"/>
  <c r="BC95" i="21"/>
  <c r="BB95" i="21"/>
  <c r="BA95" i="21"/>
  <c r="AZ95" i="21"/>
  <c r="AY95" i="21"/>
  <c r="AX95" i="21"/>
  <c r="AW95" i="21"/>
  <c r="AV95" i="21"/>
  <c r="AU95" i="21"/>
  <c r="AT95" i="21"/>
  <c r="AS95" i="21"/>
  <c r="AM95" i="21"/>
  <c r="AL95" i="21"/>
  <c r="AK95" i="21"/>
  <c r="AJ95" i="21"/>
  <c r="AI95" i="21"/>
  <c r="AH95" i="21"/>
  <c r="AG95" i="21"/>
  <c r="AF95" i="21"/>
  <c r="AE95" i="21"/>
  <c r="Y95" i="21"/>
  <c r="W95" i="21"/>
  <c r="T95" i="21"/>
  <c r="Q95" i="21"/>
  <c r="P95" i="21"/>
  <c r="BM94" i="21"/>
  <c r="BL94" i="21"/>
  <c r="BK94" i="21"/>
  <c r="BJ94" i="21"/>
  <c r="BI94" i="21"/>
  <c r="BH94" i="21"/>
  <c r="BG94" i="21"/>
  <c r="BF94" i="21"/>
  <c r="BE94" i="21"/>
  <c r="BD94" i="21"/>
  <c r="BC94" i="21"/>
  <c r="BB94" i="21"/>
  <c r="BA94" i="21"/>
  <c r="AZ94" i="21"/>
  <c r="AY94" i="21"/>
  <c r="AX94" i="21"/>
  <c r="AW94" i="21"/>
  <c r="AV94" i="21"/>
  <c r="AU94" i="21"/>
  <c r="AT94" i="21"/>
  <c r="AS94" i="21"/>
  <c r="AM94" i="21"/>
  <c r="AL94" i="21"/>
  <c r="AK94" i="21"/>
  <c r="AJ94" i="21"/>
  <c r="AI94" i="21"/>
  <c r="AH94" i="21"/>
  <c r="AG94" i="21"/>
  <c r="AF94" i="21"/>
  <c r="AE94" i="21"/>
  <c r="X94" i="21"/>
  <c r="W94" i="21"/>
  <c r="T94" i="21"/>
  <c r="Q94" i="21"/>
  <c r="P94" i="21"/>
  <c r="BM92" i="21"/>
  <c r="BL92" i="21"/>
  <c r="BK92" i="21"/>
  <c r="BJ92" i="21"/>
  <c r="BI92" i="21"/>
  <c r="BH92" i="21"/>
  <c r="BG92" i="21"/>
  <c r="BF92" i="21"/>
  <c r="BE92" i="21"/>
  <c r="BD92" i="21"/>
  <c r="BC92" i="21"/>
  <c r="BB92" i="21"/>
  <c r="BA92" i="21"/>
  <c r="AZ92" i="21"/>
  <c r="AY92" i="21"/>
  <c r="AX92" i="21"/>
  <c r="AW92" i="21"/>
  <c r="AV92" i="21"/>
  <c r="AU92" i="21"/>
  <c r="AT92" i="21"/>
  <c r="AS92" i="21"/>
  <c r="AM92" i="21"/>
  <c r="AL92" i="21"/>
  <c r="AK92" i="21"/>
  <c r="AJ92" i="21"/>
  <c r="AI92" i="21"/>
  <c r="AH92" i="21"/>
  <c r="AG92" i="21"/>
  <c r="AF92" i="21"/>
  <c r="AE92" i="21"/>
  <c r="Y92" i="21"/>
  <c r="W92" i="21"/>
  <c r="T92" i="21"/>
  <c r="Q92" i="21"/>
  <c r="P92" i="21"/>
  <c r="BM91" i="21"/>
  <c r="BL91" i="21"/>
  <c r="BK91" i="21"/>
  <c r="BJ91" i="21"/>
  <c r="BI91" i="21"/>
  <c r="BH91" i="21"/>
  <c r="BG91" i="21"/>
  <c r="BF91" i="21"/>
  <c r="BE91" i="21"/>
  <c r="BD91" i="21"/>
  <c r="BC91" i="21"/>
  <c r="BB91" i="21"/>
  <c r="BA91" i="21"/>
  <c r="AZ91" i="21"/>
  <c r="AY91" i="21"/>
  <c r="AX91" i="21"/>
  <c r="AW91" i="21"/>
  <c r="AV91" i="21"/>
  <c r="AU91" i="21"/>
  <c r="AT91" i="21"/>
  <c r="AS91" i="21"/>
  <c r="AM91" i="21"/>
  <c r="AL91" i="21"/>
  <c r="AK91" i="21"/>
  <c r="AJ91" i="21"/>
  <c r="AI91" i="21"/>
  <c r="AH91" i="21"/>
  <c r="AG91" i="21"/>
  <c r="AF91" i="21"/>
  <c r="AE91" i="21"/>
  <c r="X91" i="21"/>
  <c r="W91" i="21"/>
  <c r="T91" i="21"/>
  <c r="Q91" i="21"/>
  <c r="P91" i="21"/>
  <c r="BM89" i="21"/>
  <c r="BL89" i="21"/>
  <c r="BK89" i="21"/>
  <c r="BJ89" i="21"/>
  <c r="BI89" i="21"/>
  <c r="BH89" i="21"/>
  <c r="BG89" i="21"/>
  <c r="BF89" i="21"/>
  <c r="BE89" i="21"/>
  <c r="BD89" i="21"/>
  <c r="BC89" i="21"/>
  <c r="BB89" i="21"/>
  <c r="BA89" i="21"/>
  <c r="AZ89" i="21"/>
  <c r="AY89" i="21"/>
  <c r="AX89" i="21"/>
  <c r="AW89" i="21"/>
  <c r="AV89" i="21"/>
  <c r="AU89" i="21"/>
  <c r="AT89" i="21"/>
  <c r="AS89" i="21"/>
  <c r="AM89" i="21"/>
  <c r="AL89" i="21"/>
  <c r="AK89" i="21"/>
  <c r="AJ89" i="21"/>
  <c r="AI89" i="21"/>
  <c r="AH89" i="21"/>
  <c r="AG89" i="21"/>
  <c r="AF89" i="21"/>
  <c r="AE89" i="21"/>
  <c r="Y89" i="21"/>
  <c r="W89" i="21"/>
  <c r="T89" i="21"/>
  <c r="Q89" i="21"/>
  <c r="P89" i="21"/>
  <c r="BM88" i="21"/>
  <c r="BL88" i="21"/>
  <c r="BK88" i="21"/>
  <c r="BJ88" i="21"/>
  <c r="BI88" i="21"/>
  <c r="BH88" i="21"/>
  <c r="BG88" i="21"/>
  <c r="BF88" i="21"/>
  <c r="BE88" i="21"/>
  <c r="BD88" i="21"/>
  <c r="BC88" i="21"/>
  <c r="BB88" i="21"/>
  <c r="BA88" i="21"/>
  <c r="AZ88" i="21"/>
  <c r="AY88" i="21"/>
  <c r="AX88" i="21"/>
  <c r="AW88" i="21"/>
  <c r="AV88" i="21"/>
  <c r="AU88" i="21"/>
  <c r="AT88" i="21"/>
  <c r="AS88" i="21"/>
  <c r="AM88" i="21"/>
  <c r="AL88" i="21"/>
  <c r="AK88" i="21"/>
  <c r="AJ88" i="21"/>
  <c r="AI88" i="21"/>
  <c r="AH88" i="21"/>
  <c r="AG88" i="21"/>
  <c r="AF88" i="21"/>
  <c r="AE88" i="21"/>
  <c r="X88" i="21"/>
  <c r="W88" i="21"/>
  <c r="T88" i="21"/>
  <c r="Q88" i="21"/>
  <c r="P88" i="21"/>
  <c r="BM86" i="21"/>
  <c r="BL86" i="21"/>
  <c r="BK86" i="21"/>
  <c r="BJ86" i="21"/>
  <c r="BI86" i="21"/>
  <c r="BH86" i="21"/>
  <c r="BG86" i="21"/>
  <c r="BF86" i="21"/>
  <c r="BE86" i="21"/>
  <c r="BD86" i="21"/>
  <c r="BC86" i="21"/>
  <c r="BB86" i="21"/>
  <c r="BA86" i="21"/>
  <c r="AZ86" i="21"/>
  <c r="AY86" i="21"/>
  <c r="AX86" i="21"/>
  <c r="AW86" i="21"/>
  <c r="AV86" i="21"/>
  <c r="AU86" i="21"/>
  <c r="AT86" i="21"/>
  <c r="AS86" i="21"/>
  <c r="AM86" i="21"/>
  <c r="AL86" i="21"/>
  <c r="AK86" i="21"/>
  <c r="AJ86" i="21"/>
  <c r="AI86" i="21"/>
  <c r="AH86" i="21"/>
  <c r="AG86" i="21"/>
  <c r="AF86" i="21"/>
  <c r="AE86" i="21"/>
  <c r="Y86" i="21"/>
  <c r="W86" i="21"/>
  <c r="T86" i="21"/>
  <c r="Q86" i="21"/>
  <c r="P86" i="21"/>
  <c r="BM85" i="21"/>
  <c r="BL85" i="21"/>
  <c r="BK85" i="21"/>
  <c r="BJ85" i="21"/>
  <c r="BI85" i="21"/>
  <c r="BH85" i="21"/>
  <c r="BG85" i="21"/>
  <c r="BF85" i="21"/>
  <c r="BE85" i="21"/>
  <c r="BD85" i="21"/>
  <c r="BC85" i="21"/>
  <c r="BB85" i="21"/>
  <c r="BA85" i="21"/>
  <c r="AZ85" i="21"/>
  <c r="AY85" i="21"/>
  <c r="AX85" i="21"/>
  <c r="AW85" i="21"/>
  <c r="AV85" i="21"/>
  <c r="AU85" i="21"/>
  <c r="AT85" i="21"/>
  <c r="AS85" i="21"/>
  <c r="AM85" i="21"/>
  <c r="AL85" i="21"/>
  <c r="AK85" i="21"/>
  <c r="AJ85" i="21"/>
  <c r="AI85" i="21"/>
  <c r="AH85" i="21"/>
  <c r="AG85" i="21"/>
  <c r="AF85" i="21"/>
  <c r="AE85" i="21"/>
  <c r="X85" i="21"/>
  <c r="W85" i="21"/>
  <c r="T85" i="21"/>
  <c r="Q85" i="21"/>
  <c r="P85" i="21"/>
  <c r="BM83" i="21"/>
  <c r="BL83" i="21"/>
  <c r="BK83" i="21"/>
  <c r="BJ83" i="21"/>
  <c r="BI83" i="21"/>
  <c r="BH83" i="21"/>
  <c r="BG83" i="21"/>
  <c r="BF83" i="21"/>
  <c r="BE83" i="21"/>
  <c r="BD83" i="21"/>
  <c r="BC83" i="21"/>
  <c r="BB83" i="21"/>
  <c r="BA83" i="21"/>
  <c r="AZ83" i="21"/>
  <c r="AY83" i="21"/>
  <c r="AX83" i="21"/>
  <c r="AW83" i="21"/>
  <c r="AV83" i="21"/>
  <c r="AU83" i="21"/>
  <c r="AT83" i="21"/>
  <c r="AS83" i="21"/>
  <c r="AM83" i="21"/>
  <c r="AL83" i="21"/>
  <c r="AK83" i="21"/>
  <c r="AJ83" i="21"/>
  <c r="AI83" i="21"/>
  <c r="AH83" i="21"/>
  <c r="AG83" i="21"/>
  <c r="AF83" i="21"/>
  <c r="AE83" i="21"/>
  <c r="Y83" i="21"/>
  <c r="W83" i="21"/>
  <c r="T83" i="21"/>
  <c r="Q83" i="21"/>
  <c r="P83" i="21"/>
  <c r="BM82" i="21"/>
  <c r="BL82" i="21"/>
  <c r="BK82" i="21"/>
  <c r="BJ82" i="21"/>
  <c r="BI82" i="21"/>
  <c r="BH82" i="21"/>
  <c r="BG82" i="21"/>
  <c r="BF82" i="21"/>
  <c r="BE82" i="21"/>
  <c r="BD82" i="21"/>
  <c r="BC82" i="21"/>
  <c r="BB82" i="21"/>
  <c r="BA82" i="21"/>
  <c r="AZ82" i="21"/>
  <c r="AY82" i="21"/>
  <c r="AX82" i="21"/>
  <c r="AW82" i="21"/>
  <c r="AV82" i="21"/>
  <c r="AU82" i="21"/>
  <c r="AT82" i="21"/>
  <c r="AS82" i="21"/>
  <c r="AM82" i="21"/>
  <c r="AL82" i="21"/>
  <c r="AK82" i="21"/>
  <c r="AJ82" i="21"/>
  <c r="AI82" i="21"/>
  <c r="AH82" i="21"/>
  <c r="AG82" i="21"/>
  <c r="AF82" i="21"/>
  <c r="AE82" i="21"/>
  <c r="X82" i="21"/>
  <c r="W82" i="21"/>
  <c r="T82" i="21"/>
  <c r="Q82" i="21"/>
  <c r="P82" i="21"/>
  <c r="BM80" i="21"/>
  <c r="BL80" i="21"/>
  <c r="BK80" i="21"/>
  <c r="BJ80" i="21"/>
  <c r="BI80" i="21"/>
  <c r="BH80" i="21"/>
  <c r="BG80" i="21"/>
  <c r="BF80" i="21"/>
  <c r="BE80" i="21"/>
  <c r="BD80" i="21"/>
  <c r="BC80" i="21"/>
  <c r="BB80" i="21"/>
  <c r="BA80" i="21"/>
  <c r="AZ80" i="21"/>
  <c r="AY80" i="21"/>
  <c r="AX80" i="21"/>
  <c r="AW80" i="21"/>
  <c r="AV80" i="21"/>
  <c r="AU80" i="21"/>
  <c r="AT80" i="21"/>
  <c r="AS80" i="21"/>
  <c r="AM80" i="21"/>
  <c r="AL80" i="21"/>
  <c r="AK80" i="21"/>
  <c r="AJ80" i="21"/>
  <c r="AI80" i="21"/>
  <c r="AH80" i="21"/>
  <c r="AG80" i="21"/>
  <c r="AF80" i="21"/>
  <c r="AE80" i="21"/>
  <c r="Y80" i="21"/>
  <c r="W80" i="21"/>
  <c r="T80" i="21"/>
  <c r="Q80" i="21"/>
  <c r="P80" i="21"/>
  <c r="BM79" i="21"/>
  <c r="BL79" i="21"/>
  <c r="BK79" i="21"/>
  <c r="BJ79" i="21"/>
  <c r="BI79" i="21"/>
  <c r="BH79" i="21"/>
  <c r="BG79" i="21"/>
  <c r="BF79" i="21"/>
  <c r="BE79" i="21"/>
  <c r="BD79" i="21"/>
  <c r="BC79" i="21"/>
  <c r="BB79" i="21"/>
  <c r="BA79" i="21"/>
  <c r="AZ79" i="21"/>
  <c r="AY79" i="21"/>
  <c r="AX79" i="21"/>
  <c r="AW79" i="21"/>
  <c r="AV79" i="21"/>
  <c r="AU79" i="21"/>
  <c r="AT79" i="21"/>
  <c r="AS79" i="21"/>
  <c r="AM79" i="21"/>
  <c r="AL79" i="21"/>
  <c r="AK79" i="21"/>
  <c r="AJ79" i="21"/>
  <c r="AI79" i="21"/>
  <c r="AH79" i="21"/>
  <c r="AG79" i="21"/>
  <c r="AF79" i="21"/>
  <c r="AE79" i="21"/>
  <c r="X79" i="21"/>
  <c r="W79" i="21"/>
  <c r="T79" i="21"/>
  <c r="Q79" i="21"/>
  <c r="P79" i="21"/>
  <c r="BM77" i="21"/>
  <c r="BL77" i="21"/>
  <c r="BK77" i="21"/>
  <c r="BJ77" i="21"/>
  <c r="BI77" i="21"/>
  <c r="BH77" i="21"/>
  <c r="BG77" i="21"/>
  <c r="BF77" i="21"/>
  <c r="BE77" i="21"/>
  <c r="BD77" i="21"/>
  <c r="BC77" i="21"/>
  <c r="BB77" i="21"/>
  <c r="BA77" i="21"/>
  <c r="AZ77" i="21"/>
  <c r="AY77" i="21"/>
  <c r="AX77" i="21"/>
  <c r="AW77" i="21"/>
  <c r="AV77" i="21"/>
  <c r="AU77" i="21"/>
  <c r="AT77" i="21"/>
  <c r="AS77" i="21"/>
  <c r="AM77" i="21"/>
  <c r="AL77" i="21"/>
  <c r="AK77" i="21"/>
  <c r="AJ77" i="21"/>
  <c r="AI77" i="21"/>
  <c r="AH77" i="21"/>
  <c r="AG77" i="21"/>
  <c r="AF77" i="21"/>
  <c r="AE77" i="21"/>
  <c r="Y77" i="21"/>
  <c r="W77" i="21"/>
  <c r="T77" i="21"/>
  <c r="Q77" i="21"/>
  <c r="P77" i="21"/>
  <c r="BM76" i="21"/>
  <c r="BL76" i="21"/>
  <c r="BK76" i="21"/>
  <c r="BJ76" i="21"/>
  <c r="BI76" i="21"/>
  <c r="BH76" i="21"/>
  <c r="BG76" i="21"/>
  <c r="BF76" i="21"/>
  <c r="BE76" i="21"/>
  <c r="BD76" i="21"/>
  <c r="BC76" i="21"/>
  <c r="BB76" i="21"/>
  <c r="BA76" i="21"/>
  <c r="AZ76" i="21"/>
  <c r="AY76" i="21"/>
  <c r="AX76" i="21"/>
  <c r="AW76" i="21"/>
  <c r="AV76" i="21"/>
  <c r="AU76" i="21"/>
  <c r="AT76" i="21"/>
  <c r="AS76" i="21"/>
  <c r="AM76" i="21"/>
  <c r="AL76" i="21"/>
  <c r="AK76" i="21"/>
  <c r="AJ76" i="21"/>
  <c r="AI76" i="21"/>
  <c r="AH76" i="21"/>
  <c r="AG76" i="21"/>
  <c r="AF76" i="21"/>
  <c r="AE76" i="21"/>
  <c r="X76" i="21"/>
  <c r="W76" i="21"/>
  <c r="T76" i="21"/>
  <c r="Q76" i="21"/>
  <c r="P76" i="21"/>
  <c r="BM74" i="21"/>
  <c r="BL74" i="21"/>
  <c r="BK74" i="21"/>
  <c r="BJ74" i="21"/>
  <c r="BI74" i="21"/>
  <c r="BH74" i="21"/>
  <c r="BG74" i="21"/>
  <c r="BF74" i="21"/>
  <c r="BE74" i="21"/>
  <c r="BD74" i="21"/>
  <c r="BC74" i="21"/>
  <c r="BB74" i="21"/>
  <c r="BA74" i="21"/>
  <c r="AZ74" i="21"/>
  <c r="AY74" i="21"/>
  <c r="AX74" i="21"/>
  <c r="AW74" i="21"/>
  <c r="AV74" i="21"/>
  <c r="AU74" i="21"/>
  <c r="AT74" i="21"/>
  <c r="AS74" i="21"/>
  <c r="AM74" i="21"/>
  <c r="AL74" i="21"/>
  <c r="AK74" i="21"/>
  <c r="AJ74" i="21"/>
  <c r="AI74" i="21"/>
  <c r="AH74" i="21"/>
  <c r="AG74" i="21"/>
  <c r="AF74" i="21"/>
  <c r="AE74" i="21"/>
  <c r="Y74" i="21"/>
  <c r="W74" i="21"/>
  <c r="T74" i="21"/>
  <c r="Q74" i="21"/>
  <c r="P74" i="21"/>
  <c r="BM73" i="21"/>
  <c r="BL73" i="21"/>
  <c r="BK73" i="21"/>
  <c r="BJ73" i="21"/>
  <c r="BI73" i="21"/>
  <c r="BH73" i="21"/>
  <c r="BG73" i="21"/>
  <c r="BF73" i="21"/>
  <c r="BE73" i="21"/>
  <c r="BD73" i="21"/>
  <c r="BC73" i="21"/>
  <c r="BB73" i="21"/>
  <c r="BA73" i="21"/>
  <c r="AZ73" i="21"/>
  <c r="AY73" i="21"/>
  <c r="AX73" i="21"/>
  <c r="AW73" i="21"/>
  <c r="AV73" i="21"/>
  <c r="AU73" i="21"/>
  <c r="AT73" i="21"/>
  <c r="AS73" i="21"/>
  <c r="AM73" i="21"/>
  <c r="AL73" i="21"/>
  <c r="AK73" i="21"/>
  <c r="AJ73" i="21"/>
  <c r="AI73" i="21"/>
  <c r="AH73" i="21"/>
  <c r="AG73" i="21"/>
  <c r="AF73" i="21"/>
  <c r="AE73" i="21"/>
  <c r="X73" i="21"/>
  <c r="W73" i="21"/>
  <c r="T73" i="21"/>
  <c r="Q73" i="21"/>
  <c r="P73" i="21"/>
  <c r="BM71" i="21"/>
  <c r="BL71" i="21"/>
  <c r="BK71" i="21"/>
  <c r="BJ71" i="21"/>
  <c r="BI71" i="21"/>
  <c r="BH71" i="21"/>
  <c r="BG71" i="21"/>
  <c r="BF71" i="21"/>
  <c r="BE71" i="21"/>
  <c r="BD71" i="21"/>
  <c r="BC71" i="21"/>
  <c r="BB71" i="21"/>
  <c r="BA71" i="21"/>
  <c r="AZ71" i="21"/>
  <c r="AY71" i="21"/>
  <c r="AX71" i="21"/>
  <c r="AW71" i="21"/>
  <c r="AV71" i="21"/>
  <c r="AU71" i="21"/>
  <c r="AT71" i="21"/>
  <c r="AS71" i="21"/>
  <c r="AM71" i="21"/>
  <c r="AL71" i="21"/>
  <c r="AK71" i="21"/>
  <c r="AJ71" i="21"/>
  <c r="AI71" i="21"/>
  <c r="AH71" i="21"/>
  <c r="AG71" i="21"/>
  <c r="AF71" i="21"/>
  <c r="AE71" i="21"/>
  <c r="Y71" i="21"/>
  <c r="W71" i="21"/>
  <c r="T71" i="21"/>
  <c r="Q71" i="21"/>
  <c r="P71" i="21"/>
  <c r="BM70" i="21"/>
  <c r="BL70" i="21"/>
  <c r="BK70" i="21"/>
  <c r="BJ70" i="21"/>
  <c r="BI70" i="21"/>
  <c r="BH70" i="21"/>
  <c r="BG70" i="21"/>
  <c r="BF70" i="21"/>
  <c r="BE70" i="21"/>
  <c r="BD70" i="21"/>
  <c r="BC70" i="21"/>
  <c r="BB70" i="21"/>
  <c r="BA70" i="21"/>
  <c r="AZ70" i="21"/>
  <c r="AY70" i="21"/>
  <c r="AX70" i="21"/>
  <c r="AW70" i="21"/>
  <c r="AV70" i="21"/>
  <c r="AU70" i="21"/>
  <c r="AT70" i="21"/>
  <c r="AS70" i="21"/>
  <c r="AM70" i="21"/>
  <c r="AL70" i="21"/>
  <c r="AK70" i="21"/>
  <c r="AJ70" i="21"/>
  <c r="AI70" i="21"/>
  <c r="AH70" i="21"/>
  <c r="AG70" i="21"/>
  <c r="AF70" i="21"/>
  <c r="AE70" i="21"/>
  <c r="X70" i="21"/>
  <c r="W70" i="21"/>
  <c r="T70" i="21"/>
  <c r="Q70" i="21"/>
  <c r="P70" i="21"/>
  <c r="BM68" i="21"/>
  <c r="BL68" i="21"/>
  <c r="BK68" i="21"/>
  <c r="BJ68" i="21"/>
  <c r="BI68" i="21"/>
  <c r="BH68" i="21"/>
  <c r="BG68" i="21"/>
  <c r="BF68" i="21"/>
  <c r="BE68" i="21"/>
  <c r="BD68" i="21"/>
  <c r="BC68" i="21"/>
  <c r="BB68" i="21"/>
  <c r="BA68" i="21"/>
  <c r="AZ68" i="21"/>
  <c r="AY68" i="21"/>
  <c r="AX68" i="21"/>
  <c r="AW68" i="21"/>
  <c r="AV68" i="21"/>
  <c r="AU68" i="21"/>
  <c r="AT68" i="21"/>
  <c r="AS68" i="21"/>
  <c r="AM68" i="21"/>
  <c r="AL68" i="21"/>
  <c r="AK68" i="21"/>
  <c r="AJ68" i="21"/>
  <c r="AI68" i="21"/>
  <c r="AH68" i="21"/>
  <c r="AG68" i="21"/>
  <c r="AF68" i="21"/>
  <c r="AE68" i="21"/>
  <c r="Y68" i="21"/>
  <c r="W68" i="21"/>
  <c r="T68" i="21"/>
  <c r="Q68" i="21"/>
  <c r="P68" i="21"/>
  <c r="BM67" i="21"/>
  <c r="BL67" i="21"/>
  <c r="BK67" i="21"/>
  <c r="BJ67" i="21"/>
  <c r="BI67" i="21"/>
  <c r="BH67" i="21"/>
  <c r="BG67" i="21"/>
  <c r="BF67" i="21"/>
  <c r="BE67" i="21"/>
  <c r="BD67" i="21"/>
  <c r="BC67" i="21"/>
  <c r="BB67" i="21"/>
  <c r="BA67" i="21"/>
  <c r="AZ67" i="21"/>
  <c r="AY67" i="21"/>
  <c r="AX67" i="21"/>
  <c r="AW67" i="21"/>
  <c r="AV67" i="21"/>
  <c r="AU67" i="21"/>
  <c r="AT67" i="21"/>
  <c r="AS67" i="21"/>
  <c r="AM67" i="21"/>
  <c r="AL67" i="21"/>
  <c r="AK67" i="21"/>
  <c r="AJ67" i="21"/>
  <c r="AI67" i="21"/>
  <c r="AH67" i="21"/>
  <c r="AG67" i="21"/>
  <c r="AF67" i="21"/>
  <c r="AE67" i="21"/>
  <c r="X67" i="21"/>
  <c r="W67" i="21"/>
  <c r="T67" i="21"/>
  <c r="Q67" i="21"/>
  <c r="P67" i="21"/>
  <c r="BM65" i="21"/>
  <c r="BL65" i="21"/>
  <c r="BK65" i="21"/>
  <c r="BJ65" i="21"/>
  <c r="BI65" i="21"/>
  <c r="BH65" i="21"/>
  <c r="BG65" i="21"/>
  <c r="BF65" i="21"/>
  <c r="BE65" i="21"/>
  <c r="BD65" i="21"/>
  <c r="BC65" i="21"/>
  <c r="BB65" i="21"/>
  <c r="BA65" i="21"/>
  <c r="AZ65" i="21"/>
  <c r="AY65" i="21"/>
  <c r="AX65" i="21"/>
  <c r="AW65" i="21"/>
  <c r="AV65" i="21"/>
  <c r="AU65" i="21"/>
  <c r="AT65" i="21"/>
  <c r="AS65" i="21"/>
  <c r="AM65" i="21"/>
  <c r="AL65" i="21"/>
  <c r="AK65" i="21"/>
  <c r="AJ65" i="21"/>
  <c r="AI65" i="21"/>
  <c r="AH65" i="21"/>
  <c r="AG65" i="21"/>
  <c r="AF65" i="21"/>
  <c r="AE65" i="21"/>
  <c r="Y65" i="21"/>
  <c r="W65" i="21"/>
  <c r="T65" i="21"/>
  <c r="Q65" i="21"/>
  <c r="P65" i="21"/>
  <c r="BM64" i="21"/>
  <c r="BL64" i="21"/>
  <c r="BK64" i="21"/>
  <c r="BJ64" i="21"/>
  <c r="BI64" i="21"/>
  <c r="BH64" i="21"/>
  <c r="BG64" i="21"/>
  <c r="BF64" i="21"/>
  <c r="BE64" i="21"/>
  <c r="BD64" i="21"/>
  <c r="BC64" i="21"/>
  <c r="BB64" i="21"/>
  <c r="BA64" i="21"/>
  <c r="AZ64" i="21"/>
  <c r="AY64" i="21"/>
  <c r="AX64" i="21"/>
  <c r="AW64" i="21"/>
  <c r="AV64" i="21"/>
  <c r="AU64" i="21"/>
  <c r="AT64" i="21"/>
  <c r="AS64" i="21"/>
  <c r="AM64" i="21"/>
  <c r="AL64" i="21"/>
  <c r="AK64" i="21"/>
  <c r="AJ64" i="21"/>
  <c r="AI64" i="21"/>
  <c r="AH64" i="21"/>
  <c r="AG64" i="21"/>
  <c r="AF64" i="21"/>
  <c r="AE64" i="21"/>
  <c r="BM63" i="21"/>
  <c r="BL63" i="21"/>
  <c r="BK63" i="21"/>
  <c r="BJ63" i="21"/>
  <c r="BI63" i="21"/>
  <c r="BH63" i="21"/>
  <c r="BG63" i="21"/>
  <c r="BF63" i="21"/>
  <c r="BE63" i="21"/>
  <c r="BD63" i="21"/>
  <c r="BC63" i="21"/>
  <c r="BB63" i="21"/>
  <c r="BA63" i="21"/>
  <c r="AZ63" i="21"/>
  <c r="AY63" i="21"/>
  <c r="AX63" i="21"/>
  <c r="AW63" i="21"/>
  <c r="AV63" i="21"/>
  <c r="AU63" i="21"/>
  <c r="AT63" i="21"/>
  <c r="AS63" i="21"/>
  <c r="AM63" i="21"/>
  <c r="AL63" i="21"/>
  <c r="AK63" i="21"/>
  <c r="AJ63" i="21"/>
  <c r="AI63" i="21"/>
  <c r="AH63" i="21"/>
  <c r="AG63" i="21"/>
  <c r="AF63" i="21"/>
  <c r="AE63" i="21"/>
  <c r="X63" i="21"/>
  <c r="W63" i="21"/>
  <c r="T63" i="21"/>
  <c r="Q63" i="21"/>
  <c r="P63" i="21"/>
  <c r="BM61" i="21"/>
  <c r="BL61" i="21"/>
  <c r="BK61" i="21"/>
  <c r="BJ61" i="21"/>
  <c r="BI61" i="21"/>
  <c r="BH61" i="21"/>
  <c r="BG61" i="21"/>
  <c r="BF61" i="21"/>
  <c r="BE61" i="21"/>
  <c r="BD61" i="21"/>
  <c r="BC61" i="21"/>
  <c r="BB61" i="21"/>
  <c r="BA61" i="21"/>
  <c r="AZ61" i="21"/>
  <c r="AY61" i="21"/>
  <c r="AX61" i="21"/>
  <c r="AW61" i="21"/>
  <c r="AV61" i="21"/>
  <c r="AU61" i="21"/>
  <c r="AT61" i="21"/>
  <c r="AS61" i="21"/>
  <c r="AM61" i="21"/>
  <c r="AL61" i="21"/>
  <c r="AK61" i="21"/>
  <c r="AJ61" i="21"/>
  <c r="AI61" i="21"/>
  <c r="AH61" i="21"/>
  <c r="AG61" i="21"/>
  <c r="AF61" i="21"/>
  <c r="AE61" i="21"/>
  <c r="Y61" i="21"/>
  <c r="W61" i="21"/>
  <c r="T61" i="21"/>
  <c r="Q61" i="21"/>
  <c r="P61" i="21"/>
  <c r="BM60" i="21"/>
  <c r="BL60" i="21"/>
  <c r="BK60" i="21"/>
  <c r="BJ60" i="21"/>
  <c r="BI60" i="21"/>
  <c r="BH60" i="21"/>
  <c r="BG60" i="21"/>
  <c r="BF60" i="21"/>
  <c r="BE60" i="21"/>
  <c r="BD60" i="21"/>
  <c r="BC60" i="21"/>
  <c r="BB60" i="21"/>
  <c r="BA60" i="21"/>
  <c r="AZ60" i="21"/>
  <c r="AY60" i="21"/>
  <c r="AX60" i="21"/>
  <c r="AW60" i="21"/>
  <c r="AV60" i="21"/>
  <c r="AU60" i="21"/>
  <c r="AT60" i="21"/>
  <c r="AS60" i="21"/>
  <c r="AM60" i="21"/>
  <c r="AL60" i="21"/>
  <c r="AK60" i="21"/>
  <c r="AJ60" i="21"/>
  <c r="AI60" i="21"/>
  <c r="AH60" i="21"/>
  <c r="AG60" i="21"/>
  <c r="AF60" i="21"/>
  <c r="AE60" i="21"/>
  <c r="X60" i="21"/>
  <c r="W60" i="21"/>
  <c r="T60" i="21"/>
  <c r="Q60" i="21"/>
  <c r="P60" i="21"/>
  <c r="BM58" i="21"/>
  <c r="BL58" i="21"/>
  <c r="BK58" i="21"/>
  <c r="BJ58" i="21"/>
  <c r="BI58" i="21"/>
  <c r="BH58" i="21"/>
  <c r="BG58" i="21"/>
  <c r="BF58" i="21"/>
  <c r="BE58" i="21"/>
  <c r="BD58" i="21"/>
  <c r="BC58" i="21"/>
  <c r="BB58" i="21"/>
  <c r="BA58" i="21"/>
  <c r="AZ58" i="21"/>
  <c r="AY58" i="21"/>
  <c r="AX58" i="21"/>
  <c r="AW58" i="21"/>
  <c r="AV58" i="21"/>
  <c r="AU58" i="21"/>
  <c r="AT58" i="21"/>
  <c r="AS58" i="21"/>
  <c r="AM58" i="21"/>
  <c r="AL58" i="21"/>
  <c r="AK58" i="21"/>
  <c r="AJ58" i="21"/>
  <c r="AI58" i="21"/>
  <c r="AH58" i="21"/>
  <c r="AG58" i="21"/>
  <c r="AF58" i="21"/>
  <c r="AE58" i="21"/>
  <c r="Y58" i="21"/>
  <c r="W58" i="21"/>
  <c r="T58" i="21"/>
  <c r="Q58" i="21"/>
  <c r="P58" i="21"/>
  <c r="BM57" i="21"/>
  <c r="BL57" i="21"/>
  <c r="BK57" i="21"/>
  <c r="BJ57" i="21"/>
  <c r="BI57" i="21"/>
  <c r="BH57" i="21"/>
  <c r="BG57" i="21"/>
  <c r="BF57" i="21"/>
  <c r="BE57" i="21"/>
  <c r="BD57" i="21"/>
  <c r="BC57" i="21"/>
  <c r="BB57" i="21"/>
  <c r="BA57" i="21"/>
  <c r="AZ57" i="21"/>
  <c r="AY57" i="21"/>
  <c r="AX57" i="21"/>
  <c r="AW57" i="21"/>
  <c r="AV57" i="21"/>
  <c r="AU57" i="21"/>
  <c r="AT57" i="21"/>
  <c r="AS57" i="21"/>
  <c r="AM57" i="21"/>
  <c r="AL57" i="21"/>
  <c r="AK57" i="21"/>
  <c r="AJ57" i="21"/>
  <c r="AI57" i="21"/>
  <c r="AH57" i="21"/>
  <c r="AG57" i="21"/>
  <c r="AF57" i="21"/>
  <c r="AE57" i="21"/>
  <c r="X57" i="21"/>
  <c r="W57" i="21"/>
  <c r="T57" i="21"/>
  <c r="Q57" i="21"/>
  <c r="P57" i="21"/>
  <c r="BM55" i="21"/>
  <c r="BL55" i="21"/>
  <c r="BK55" i="21"/>
  <c r="BJ55" i="21"/>
  <c r="BI55" i="21"/>
  <c r="BH55" i="21"/>
  <c r="BG55" i="21"/>
  <c r="BF55" i="21"/>
  <c r="BE55" i="21"/>
  <c r="BD55" i="21"/>
  <c r="BC55" i="21"/>
  <c r="BB55" i="21"/>
  <c r="BA55" i="21"/>
  <c r="AZ55" i="21"/>
  <c r="AY55" i="21"/>
  <c r="AX55" i="21"/>
  <c r="AW55" i="21"/>
  <c r="AV55" i="21"/>
  <c r="AU55" i="21"/>
  <c r="AT55" i="21"/>
  <c r="AS55" i="21"/>
  <c r="AM55" i="21"/>
  <c r="AL55" i="21"/>
  <c r="AK55" i="21"/>
  <c r="AJ55" i="21"/>
  <c r="AI55" i="21"/>
  <c r="AH55" i="21"/>
  <c r="AG55" i="21"/>
  <c r="AF55" i="21"/>
  <c r="AE55" i="21"/>
  <c r="Y55" i="21"/>
  <c r="W55" i="21"/>
  <c r="T55" i="21"/>
  <c r="Q55" i="21"/>
  <c r="P55" i="21"/>
  <c r="BM54" i="21"/>
  <c r="BL54" i="21"/>
  <c r="BK54" i="21"/>
  <c r="BJ54" i="21"/>
  <c r="BI54" i="21"/>
  <c r="BH54" i="21"/>
  <c r="BG54" i="21"/>
  <c r="BF54" i="21"/>
  <c r="BE54" i="21"/>
  <c r="BD54" i="21"/>
  <c r="BC54" i="21"/>
  <c r="BB54" i="21"/>
  <c r="BA54" i="21"/>
  <c r="AZ54" i="21"/>
  <c r="AY54" i="21"/>
  <c r="AX54" i="21"/>
  <c r="AW54" i="21"/>
  <c r="AV54" i="21"/>
  <c r="AU54" i="21"/>
  <c r="AT54" i="21"/>
  <c r="AS54" i="21"/>
  <c r="AM54" i="21"/>
  <c r="AL54" i="21"/>
  <c r="AK54" i="21"/>
  <c r="AJ54" i="21"/>
  <c r="AI54" i="21"/>
  <c r="AH54" i="21"/>
  <c r="AG54" i="21"/>
  <c r="AF54" i="21"/>
  <c r="AE54" i="21"/>
  <c r="X54" i="21"/>
  <c r="W54" i="21"/>
  <c r="T54" i="21"/>
  <c r="Q54" i="21"/>
  <c r="P54" i="21"/>
  <c r="BM52" i="21"/>
  <c r="BL52" i="21"/>
  <c r="BK52" i="21"/>
  <c r="BJ52" i="21"/>
  <c r="BI52" i="21"/>
  <c r="BH52" i="21"/>
  <c r="BG52" i="21"/>
  <c r="BF52" i="21"/>
  <c r="BE52" i="21"/>
  <c r="BD52" i="21"/>
  <c r="BC52" i="21"/>
  <c r="BB52" i="21"/>
  <c r="BA52" i="21"/>
  <c r="AZ52" i="21"/>
  <c r="AY52" i="21"/>
  <c r="AX52" i="21"/>
  <c r="AW52" i="21"/>
  <c r="AV52" i="21"/>
  <c r="AU52" i="21"/>
  <c r="AT52" i="21"/>
  <c r="AS52" i="21"/>
  <c r="AM52" i="21"/>
  <c r="AL52" i="21"/>
  <c r="AK52" i="21"/>
  <c r="AJ52" i="21"/>
  <c r="AI52" i="21"/>
  <c r="AH52" i="21"/>
  <c r="AG52" i="21"/>
  <c r="AF52" i="21"/>
  <c r="AE52" i="21"/>
  <c r="Y52" i="21"/>
  <c r="W52" i="21"/>
  <c r="T52" i="21"/>
  <c r="Q52" i="21"/>
  <c r="P52" i="21"/>
  <c r="BM51" i="21"/>
  <c r="BL51" i="21"/>
  <c r="BK51" i="21"/>
  <c r="BJ51" i="21"/>
  <c r="BI51" i="21"/>
  <c r="BH51" i="21"/>
  <c r="BG51" i="21"/>
  <c r="BF51" i="21"/>
  <c r="BE51" i="21"/>
  <c r="BD51" i="21"/>
  <c r="BC51" i="21"/>
  <c r="BB51" i="21"/>
  <c r="BA51" i="21"/>
  <c r="AZ51" i="21"/>
  <c r="AY51" i="21"/>
  <c r="AX51" i="21"/>
  <c r="AW51" i="21"/>
  <c r="AV51" i="21"/>
  <c r="AU51" i="21"/>
  <c r="AT51" i="21"/>
  <c r="AS51" i="21"/>
  <c r="AM51" i="21"/>
  <c r="AL51" i="21"/>
  <c r="AK51" i="21"/>
  <c r="AJ51" i="21"/>
  <c r="AI51" i="21"/>
  <c r="AH51" i="21"/>
  <c r="AG51" i="21"/>
  <c r="AF51" i="21"/>
  <c r="AE51" i="21"/>
  <c r="X51" i="21"/>
  <c r="W51" i="21"/>
  <c r="T51" i="21"/>
  <c r="Q51" i="21"/>
  <c r="P51" i="21"/>
  <c r="BM49" i="21"/>
  <c r="BL49" i="21"/>
  <c r="BK49" i="21"/>
  <c r="BJ49" i="21"/>
  <c r="BI49" i="21"/>
  <c r="BH49" i="21"/>
  <c r="BG49" i="21"/>
  <c r="BF49" i="21"/>
  <c r="BE49" i="21"/>
  <c r="BD49" i="21"/>
  <c r="BC49" i="21"/>
  <c r="BB49" i="21"/>
  <c r="BA49" i="21"/>
  <c r="AZ49" i="21"/>
  <c r="AY49" i="21"/>
  <c r="AX49" i="21"/>
  <c r="AW49" i="21"/>
  <c r="AV49" i="21"/>
  <c r="AU49" i="21"/>
  <c r="AT49" i="21"/>
  <c r="AS49" i="21"/>
  <c r="AM49" i="21"/>
  <c r="AL49" i="21"/>
  <c r="AK49" i="21"/>
  <c r="AJ49" i="21"/>
  <c r="AI49" i="21"/>
  <c r="AH49" i="21"/>
  <c r="AG49" i="21"/>
  <c r="AF49" i="21"/>
  <c r="AE49" i="21"/>
  <c r="Y49" i="21"/>
  <c r="W49" i="21"/>
  <c r="T49" i="21"/>
  <c r="Q49" i="21"/>
  <c r="P49" i="21"/>
  <c r="BM48" i="21"/>
  <c r="BL48" i="21"/>
  <c r="BK48" i="21"/>
  <c r="BJ48" i="21"/>
  <c r="BI48" i="21"/>
  <c r="BH48" i="21"/>
  <c r="BG48" i="21"/>
  <c r="BF48" i="21"/>
  <c r="BE48" i="21"/>
  <c r="BD48" i="21"/>
  <c r="BC48" i="21"/>
  <c r="BB48" i="21"/>
  <c r="BA48" i="21"/>
  <c r="AZ48" i="21"/>
  <c r="AY48" i="21"/>
  <c r="AX48" i="21"/>
  <c r="AW48" i="21"/>
  <c r="AV48" i="21"/>
  <c r="AU48" i="21"/>
  <c r="AT48" i="21"/>
  <c r="AS48" i="21"/>
  <c r="AM48" i="21"/>
  <c r="AL48" i="21"/>
  <c r="AK48" i="21"/>
  <c r="AJ48" i="21"/>
  <c r="AI48" i="21"/>
  <c r="AH48" i="21"/>
  <c r="AG48" i="21"/>
  <c r="AF48" i="21"/>
  <c r="AE48" i="21"/>
  <c r="X48" i="21"/>
  <c r="W48" i="21"/>
  <c r="T48" i="21"/>
  <c r="Q48" i="21"/>
  <c r="P48" i="21"/>
  <c r="BM46" i="21"/>
  <c r="BL46" i="21"/>
  <c r="BK46" i="21"/>
  <c r="BJ46" i="21"/>
  <c r="BI46" i="21"/>
  <c r="BH46" i="21"/>
  <c r="BG46" i="21"/>
  <c r="BF46" i="21"/>
  <c r="BE46" i="21"/>
  <c r="BD46" i="21"/>
  <c r="BC46" i="21"/>
  <c r="BB46" i="21"/>
  <c r="BA46" i="21"/>
  <c r="AZ46" i="21"/>
  <c r="AY46" i="21"/>
  <c r="AX46" i="21"/>
  <c r="AW46" i="21"/>
  <c r="AV46" i="21"/>
  <c r="AU46" i="21"/>
  <c r="AT46" i="21"/>
  <c r="AS46" i="21"/>
  <c r="AM46" i="21"/>
  <c r="AL46" i="21"/>
  <c r="AK46" i="21"/>
  <c r="AJ46" i="21"/>
  <c r="AI46" i="21"/>
  <c r="AH46" i="21"/>
  <c r="AG46" i="21"/>
  <c r="AF46" i="21"/>
  <c r="AE46" i="21"/>
  <c r="Y46" i="21"/>
  <c r="W46" i="21"/>
  <c r="T46" i="21"/>
  <c r="Q46" i="21"/>
  <c r="P46" i="21"/>
  <c r="BM45" i="21"/>
  <c r="BL45" i="21"/>
  <c r="BK45" i="21"/>
  <c r="BJ45" i="21"/>
  <c r="BI45" i="21"/>
  <c r="BH45" i="21"/>
  <c r="BG45" i="21"/>
  <c r="BF45" i="21"/>
  <c r="BE45" i="21"/>
  <c r="BD45" i="21"/>
  <c r="BC45" i="21"/>
  <c r="BB45" i="21"/>
  <c r="BA45" i="21"/>
  <c r="AZ45" i="21"/>
  <c r="AY45" i="21"/>
  <c r="AX45" i="21"/>
  <c r="AW45" i="21"/>
  <c r="AV45" i="21"/>
  <c r="AU45" i="21"/>
  <c r="AT45" i="21"/>
  <c r="AS45" i="21"/>
  <c r="AM45" i="21"/>
  <c r="AL45" i="21"/>
  <c r="AK45" i="21"/>
  <c r="AJ45" i="21"/>
  <c r="AI45" i="21"/>
  <c r="AH45" i="21"/>
  <c r="AG45" i="21"/>
  <c r="AF45" i="21"/>
  <c r="AE45" i="21"/>
  <c r="X45" i="21"/>
  <c r="W45" i="21"/>
  <c r="T45" i="21"/>
  <c r="Q45" i="21"/>
  <c r="P45" i="21"/>
  <c r="BM43" i="21"/>
  <c r="BL43" i="21"/>
  <c r="BK43" i="21"/>
  <c r="BJ43" i="21"/>
  <c r="BI43" i="21"/>
  <c r="BH43" i="21"/>
  <c r="BG43" i="21"/>
  <c r="BF43" i="21"/>
  <c r="BE43" i="21"/>
  <c r="BD43" i="21"/>
  <c r="BC43" i="21"/>
  <c r="BB43" i="21"/>
  <c r="BA43" i="21"/>
  <c r="AZ43" i="21"/>
  <c r="AY43" i="21"/>
  <c r="AX43" i="21"/>
  <c r="AW43" i="21"/>
  <c r="AV43" i="21"/>
  <c r="AU43" i="21"/>
  <c r="AT43" i="21"/>
  <c r="AS43" i="21"/>
  <c r="AM43" i="21"/>
  <c r="AL43" i="21"/>
  <c r="AK43" i="21"/>
  <c r="AJ43" i="21"/>
  <c r="AI43" i="21"/>
  <c r="AH43" i="21"/>
  <c r="AG43" i="21"/>
  <c r="AF43" i="21"/>
  <c r="AE43" i="21"/>
  <c r="Y43" i="21"/>
  <c r="W43" i="21"/>
  <c r="T43" i="21"/>
  <c r="Q43" i="21"/>
  <c r="P43" i="21"/>
  <c r="BM42" i="21"/>
  <c r="BL42" i="21"/>
  <c r="BK42" i="21"/>
  <c r="BJ42" i="21"/>
  <c r="BI42" i="21"/>
  <c r="BH42" i="21"/>
  <c r="BG42" i="21"/>
  <c r="BF42" i="21"/>
  <c r="BE42" i="21"/>
  <c r="BD42" i="21"/>
  <c r="BC42" i="21"/>
  <c r="BB42" i="21"/>
  <c r="BA42" i="21"/>
  <c r="AZ42" i="21"/>
  <c r="AY42" i="21"/>
  <c r="AX42" i="21"/>
  <c r="AW42" i="21"/>
  <c r="AV42" i="21"/>
  <c r="AU42" i="21"/>
  <c r="AT42" i="21"/>
  <c r="AS42" i="21"/>
  <c r="AM42" i="21"/>
  <c r="AL42" i="21"/>
  <c r="AK42" i="21"/>
  <c r="AJ42" i="21"/>
  <c r="AI42" i="21"/>
  <c r="AH42" i="21"/>
  <c r="AG42" i="21"/>
  <c r="AF42" i="21"/>
  <c r="AE42" i="21"/>
  <c r="X42" i="21"/>
  <c r="W42" i="21"/>
  <c r="T42" i="21"/>
  <c r="Q42" i="21"/>
  <c r="P42" i="21"/>
  <c r="BM40" i="21"/>
  <c r="BL40" i="21"/>
  <c r="BK40" i="21"/>
  <c r="BJ40" i="21"/>
  <c r="BI40" i="21"/>
  <c r="BH40" i="21"/>
  <c r="BG40" i="21"/>
  <c r="BF40" i="21"/>
  <c r="BE40" i="21"/>
  <c r="BD40" i="21"/>
  <c r="BC40" i="21"/>
  <c r="BB40" i="21"/>
  <c r="BA40" i="21"/>
  <c r="AZ40" i="21"/>
  <c r="AY40" i="21"/>
  <c r="AX40" i="21"/>
  <c r="AW40" i="21"/>
  <c r="AV40" i="21"/>
  <c r="AU40" i="21"/>
  <c r="AT40" i="21"/>
  <c r="AS40" i="21"/>
  <c r="AM40" i="21"/>
  <c r="AL40" i="21"/>
  <c r="AK40" i="21"/>
  <c r="AJ40" i="21"/>
  <c r="AI40" i="21"/>
  <c r="AH40" i="21"/>
  <c r="AG40" i="21"/>
  <c r="AF40" i="21"/>
  <c r="AE40" i="21"/>
  <c r="Y40" i="21"/>
  <c r="W40" i="21"/>
  <c r="T40" i="21"/>
  <c r="Q40" i="21"/>
  <c r="P40" i="21"/>
  <c r="BM39" i="21"/>
  <c r="BL39" i="21"/>
  <c r="BK39" i="21"/>
  <c r="BJ39" i="21"/>
  <c r="BI39" i="21"/>
  <c r="BH39" i="21"/>
  <c r="BG39" i="21"/>
  <c r="BF39" i="21"/>
  <c r="BE39" i="21"/>
  <c r="BD39" i="21"/>
  <c r="BC39" i="21"/>
  <c r="BB39" i="21"/>
  <c r="BA39" i="21"/>
  <c r="AZ39" i="21"/>
  <c r="AY39" i="21"/>
  <c r="AX39" i="21"/>
  <c r="AW39" i="21"/>
  <c r="AV39" i="21"/>
  <c r="AU39" i="21"/>
  <c r="AT39" i="21"/>
  <c r="AS39" i="21"/>
  <c r="AM39" i="21"/>
  <c r="AL39" i="21"/>
  <c r="AK39" i="21"/>
  <c r="AJ39" i="21"/>
  <c r="AI39" i="21"/>
  <c r="AH39" i="21"/>
  <c r="AG39" i="21"/>
  <c r="AF39" i="21"/>
  <c r="AE39" i="21"/>
  <c r="BM38" i="21"/>
  <c r="BL38" i="21"/>
  <c r="BK38" i="21"/>
  <c r="BJ38" i="21"/>
  <c r="BI38" i="21"/>
  <c r="BH38" i="21"/>
  <c r="BG38" i="21"/>
  <c r="BF38" i="21"/>
  <c r="BE38" i="21"/>
  <c r="BD38" i="21"/>
  <c r="BC38" i="21"/>
  <c r="BB38" i="21"/>
  <c r="BA38" i="21"/>
  <c r="AZ38" i="21"/>
  <c r="AY38" i="21"/>
  <c r="AX38" i="21"/>
  <c r="AW38" i="21"/>
  <c r="AV38" i="21"/>
  <c r="AU38" i="21"/>
  <c r="AT38" i="21"/>
  <c r="AS38" i="21"/>
  <c r="AM38" i="21"/>
  <c r="AL38" i="21"/>
  <c r="AK38" i="21"/>
  <c r="AJ38" i="21"/>
  <c r="AI38" i="21"/>
  <c r="AH38" i="21"/>
  <c r="AG38" i="21"/>
  <c r="AF38" i="21"/>
  <c r="AE38" i="21"/>
  <c r="X38" i="21"/>
  <c r="W38" i="21"/>
  <c r="T38" i="21"/>
  <c r="Q38" i="21"/>
  <c r="P38" i="21"/>
  <c r="BM36" i="21"/>
  <c r="BL36" i="21"/>
  <c r="BK36" i="21"/>
  <c r="BJ36" i="21"/>
  <c r="BI36" i="21"/>
  <c r="BH36" i="21"/>
  <c r="BG36" i="21"/>
  <c r="BF36" i="21"/>
  <c r="BE36" i="21"/>
  <c r="BD36" i="21"/>
  <c r="BC36" i="21"/>
  <c r="BB36" i="21"/>
  <c r="BA36" i="21"/>
  <c r="AZ36" i="21"/>
  <c r="AY36" i="21"/>
  <c r="AX36" i="21"/>
  <c r="AW36" i="21"/>
  <c r="AV36" i="21"/>
  <c r="AU36" i="21"/>
  <c r="AT36" i="21"/>
  <c r="AS36" i="21"/>
  <c r="AM36" i="21"/>
  <c r="AL36" i="21"/>
  <c r="AK36" i="21"/>
  <c r="AJ36" i="21"/>
  <c r="AI36" i="21"/>
  <c r="AH36" i="21"/>
  <c r="AG36" i="21"/>
  <c r="AF36" i="21"/>
  <c r="AE36" i="21"/>
  <c r="Y36" i="21"/>
  <c r="W36" i="21"/>
  <c r="T36" i="21"/>
  <c r="Q36" i="21"/>
  <c r="P36" i="21"/>
  <c r="BM35" i="21"/>
  <c r="BL35" i="21"/>
  <c r="BK35" i="21"/>
  <c r="BJ35" i="21"/>
  <c r="BI35" i="21"/>
  <c r="BH35" i="21"/>
  <c r="BG35" i="21"/>
  <c r="BF35" i="21"/>
  <c r="BE35" i="21"/>
  <c r="BD35" i="21"/>
  <c r="BC35" i="21"/>
  <c r="BB35" i="21"/>
  <c r="BA35" i="21"/>
  <c r="AZ35" i="21"/>
  <c r="AY35" i="21"/>
  <c r="AX35" i="21"/>
  <c r="AW35" i="21"/>
  <c r="AV35" i="21"/>
  <c r="AU35" i="21"/>
  <c r="AT35" i="21"/>
  <c r="AS35" i="21"/>
  <c r="AM35" i="21"/>
  <c r="AL35" i="21"/>
  <c r="AK35" i="21"/>
  <c r="AJ35" i="21"/>
  <c r="AI35" i="21"/>
  <c r="AH35" i="21"/>
  <c r="AG35" i="21"/>
  <c r="AF35" i="21"/>
  <c r="AE35" i="21"/>
  <c r="X35" i="21"/>
  <c r="W35" i="21"/>
  <c r="T35" i="21"/>
  <c r="Q35" i="21"/>
  <c r="P35" i="21"/>
  <c r="BM33" i="21"/>
  <c r="BL33" i="21"/>
  <c r="BK33" i="21"/>
  <c r="BJ33" i="21"/>
  <c r="BI33" i="21"/>
  <c r="BH33" i="21"/>
  <c r="BG33" i="21"/>
  <c r="BF33" i="21"/>
  <c r="BE33" i="21"/>
  <c r="BD33" i="21"/>
  <c r="BC33" i="21"/>
  <c r="BB33" i="21"/>
  <c r="BA33" i="21"/>
  <c r="AZ33" i="21"/>
  <c r="AY33" i="21"/>
  <c r="AX33" i="21"/>
  <c r="AW33" i="21"/>
  <c r="AV33" i="21"/>
  <c r="AU33" i="21"/>
  <c r="AT33" i="21"/>
  <c r="AS33" i="21"/>
  <c r="AM33" i="21"/>
  <c r="AL33" i="21"/>
  <c r="AK33" i="21"/>
  <c r="AJ33" i="21"/>
  <c r="AI33" i="21"/>
  <c r="AH33" i="21"/>
  <c r="AG33" i="21"/>
  <c r="AF33" i="21"/>
  <c r="AE33" i="21"/>
  <c r="Y33" i="21"/>
  <c r="W33" i="21"/>
  <c r="T33" i="21"/>
  <c r="Q33" i="21"/>
  <c r="P33" i="21"/>
  <c r="BM32" i="21"/>
  <c r="BL32" i="21"/>
  <c r="BK32" i="21"/>
  <c r="BJ32" i="21"/>
  <c r="BI32" i="21"/>
  <c r="BH32" i="21"/>
  <c r="BG32" i="21"/>
  <c r="BF32" i="21"/>
  <c r="BE32" i="21"/>
  <c r="BD32" i="21"/>
  <c r="BC32" i="21"/>
  <c r="BB32" i="21"/>
  <c r="BA32" i="21"/>
  <c r="AZ32" i="21"/>
  <c r="AY32" i="21"/>
  <c r="AX32" i="21"/>
  <c r="AW32" i="21"/>
  <c r="AV32" i="21"/>
  <c r="AU32" i="21"/>
  <c r="AT32" i="21"/>
  <c r="AS32" i="21"/>
  <c r="AM32" i="21"/>
  <c r="AL32" i="21"/>
  <c r="AK32" i="21"/>
  <c r="AJ32" i="21"/>
  <c r="AI32" i="21"/>
  <c r="AH32" i="21"/>
  <c r="AG32" i="21"/>
  <c r="AF32" i="21"/>
  <c r="AE32" i="21"/>
  <c r="X32" i="21"/>
  <c r="W32" i="21"/>
  <c r="T32" i="21"/>
  <c r="Q32" i="21"/>
  <c r="P32" i="21"/>
  <c r="BM30" i="21"/>
  <c r="BL30" i="21"/>
  <c r="BK30" i="21"/>
  <c r="BJ30" i="21"/>
  <c r="BI30" i="21"/>
  <c r="BH30" i="21"/>
  <c r="BG30" i="21"/>
  <c r="BF30" i="21"/>
  <c r="BE30" i="21"/>
  <c r="BD30" i="21"/>
  <c r="BC30" i="21"/>
  <c r="BB30" i="21"/>
  <c r="BA30" i="21"/>
  <c r="AZ30" i="21"/>
  <c r="AY30" i="21"/>
  <c r="AX30" i="21"/>
  <c r="AW30" i="21"/>
  <c r="AV30" i="21"/>
  <c r="AU30" i="21"/>
  <c r="AT30" i="21"/>
  <c r="AS30" i="21"/>
  <c r="AM30" i="21"/>
  <c r="AL30" i="21"/>
  <c r="AK30" i="21"/>
  <c r="AJ30" i="21"/>
  <c r="AI30" i="21"/>
  <c r="AH30" i="21"/>
  <c r="AG30" i="21"/>
  <c r="AF30" i="21"/>
  <c r="AE30" i="21"/>
  <c r="Y30" i="21"/>
  <c r="W30" i="21"/>
  <c r="T30" i="21"/>
  <c r="Q30" i="21"/>
  <c r="P30" i="21"/>
  <c r="BM28" i="21"/>
  <c r="BL28" i="21"/>
  <c r="BK28" i="21"/>
  <c r="BJ28" i="21"/>
  <c r="BI28" i="21"/>
  <c r="BH28" i="21"/>
  <c r="BG28" i="21"/>
  <c r="BF28" i="21"/>
  <c r="BE28" i="21"/>
  <c r="BD28" i="21"/>
  <c r="BC28" i="21"/>
  <c r="BB28" i="21"/>
  <c r="BA28" i="21"/>
  <c r="AZ28" i="21"/>
  <c r="AY28" i="21"/>
  <c r="AX28" i="21"/>
  <c r="AW28" i="21"/>
  <c r="AV28" i="21"/>
  <c r="AU28" i="21"/>
  <c r="AT28" i="21"/>
  <c r="AS28" i="21"/>
  <c r="AM28" i="21"/>
  <c r="AL28" i="21"/>
  <c r="AK28" i="21"/>
  <c r="AJ28" i="21"/>
  <c r="AI28" i="21"/>
  <c r="AH28" i="21"/>
  <c r="AG28" i="21"/>
  <c r="AF28" i="21"/>
  <c r="AE28" i="21"/>
  <c r="X28" i="21"/>
  <c r="W28" i="21"/>
  <c r="T28" i="21"/>
  <c r="Q28" i="21"/>
  <c r="P28" i="21"/>
  <c r="BM27" i="21"/>
  <c r="BL27" i="21"/>
  <c r="BK27" i="21"/>
  <c r="BJ27" i="21"/>
  <c r="BI27" i="21"/>
  <c r="BH27" i="21"/>
  <c r="BG27" i="21"/>
  <c r="BF27" i="21"/>
  <c r="BE27" i="21"/>
  <c r="BD27" i="21"/>
  <c r="BC27" i="21"/>
  <c r="BB27" i="21"/>
  <c r="BA27" i="21"/>
  <c r="AZ27" i="21"/>
  <c r="AY27" i="21"/>
  <c r="AX27" i="21"/>
  <c r="AW27" i="21"/>
  <c r="AV27" i="21"/>
  <c r="AU27" i="21"/>
  <c r="AT27" i="21"/>
  <c r="AS27" i="21"/>
  <c r="AM27" i="21"/>
  <c r="AL27" i="21"/>
  <c r="AK27" i="21"/>
  <c r="AJ27" i="21"/>
  <c r="AI27" i="21"/>
  <c r="AH27" i="21"/>
  <c r="AG27" i="21"/>
  <c r="AF27" i="21"/>
  <c r="AE27" i="21"/>
  <c r="Y27" i="21"/>
  <c r="W27" i="21"/>
  <c r="T27" i="21"/>
  <c r="Q27" i="21"/>
  <c r="P27" i="21"/>
  <c r="BM25" i="21"/>
  <c r="BL25" i="21"/>
  <c r="BK25" i="21"/>
  <c r="BJ25" i="21"/>
  <c r="BI25" i="21"/>
  <c r="BH25" i="21"/>
  <c r="BG25" i="21"/>
  <c r="BF25" i="21"/>
  <c r="BE25" i="21"/>
  <c r="BD25" i="21"/>
  <c r="BC25" i="21"/>
  <c r="BB25" i="21"/>
  <c r="BA25" i="21"/>
  <c r="AZ25" i="21"/>
  <c r="AY25" i="21"/>
  <c r="AX25" i="21"/>
  <c r="AW25" i="21"/>
  <c r="AV25" i="21"/>
  <c r="AU25" i="21"/>
  <c r="AT25" i="21"/>
  <c r="AS25" i="21"/>
  <c r="AM25" i="21"/>
  <c r="AL25" i="21"/>
  <c r="AK25" i="21"/>
  <c r="AJ25" i="21"/>
  <c r="AI25" i="21"/>
  <c r="AH25" i="21"/>
  <c r="AG25" i="21"/>
  <c r="AF25" i="21"/>
  <c r="AE25" i="21"/>
  <c r="X25" i="21"/>
  <c r="W25" i="21"/>
  <c r="T25" i="21"/>
  <c r="Q25" i="21"/>
  <c r="P25" i="21"/>
  <c r="BM24" i="21"/>
  <c r="BL24" i="21"/>
  <c r="BK24" i="21"/>
  <c r="BJ24" i="21"/>
  <c r="BI24" i="21"/>
  <c r="BH24" i="21"/>
  <c r="BG24" i="21"/>
  <c r="BF24" i="21"/>
  <c r="BE24" i="21"/>
  <c r="BD24" i="21"/>
  <c r="BC24" i="21"/>
  <c r="BB24" i="21"/>
  <c r="BA24" i="21"/>
  <c r="AZ24" i="21"/>
  <c r="AY24" i="21"/>
  <c r="AX24" i="21"/>
  <c r="AW24" i="21"/>
  <c r="AV24" i="21"/>
  <c r="AU24" i="21"/>
  <c r="AT24" i="21"/>
  <c r="AS24" i="21"/>
  <c r="AM24" i="21"/>
  <c r="AL24" i="21"/>
  <c r="AK24" i="21"/>
  <c r="AJ24" i="21"/>
  <c r="AI24" i="21"/>
  <c r="AH24" i="21"/>
  <c r="AG24" i="21"/>
  <c r="AF24" i="21"/>
  <c r="AE24" i="21"/>
  <c r="Y24" i="21"/>
  <c r="W24" i="21"/>
  <c r="T24" i="21"/>
  <c r="Q24" i="21"/>
  <c r="P24" i="21"/>
  <c r="BM22" i="21"/>
  <c r="BL22" i="21"/>
  <c r="BK22" i="21"/>
  <c r="BJ22" i="21"/>
  <c r="BI22" i="21"/>
  <c r="BH22" i="21"/>
  <c r="BG22" i="21"/>
  <c r="BF22" i="21"/>
  <c r="BE22" i="21"/>
  <c r="BD22" i="21"/>
  <c r="BC22" i="21"/>
  <c r="BB22" i="21"/>
  <c r="BA22" i="21"/>
  <c r="AZ22" i="21"/>
  <c r="AY22" i="21"/>
  <c r="AX22" i="21"/>
  <c r="AW22" i="21"/>
  <c r="AV22" i="21"/>
  <c r="AU22" i="21"/>
  <c r="AT22" i="21"/>
  <c r="AS22" i="21"/>
  <c r="AM22" i="21"/>
  <c r="AL22" i="21"/>
  <c r="AK22" i="21"/>
  <c r="AJ22" i="21"/>
  <c r="AI22" i="21"/>
  <c r="AH22" i="21"/>
  <c r="AG22" i="21"/>
  <c r="AF22" i="21"/>
  <c r="AE22" i="21"/>
  <c r="X22" i="21"/>
  <c r="W22" i="21"/>
  <c r="T22" i="21"/>
  <c r="Q22" i="21"/>
  <c r="P22" i="21"/>
  <c r="BM21" i="21"/>
  <c r="BL21" i="21"/>
  <c r="BK21" i="21"/>
  <c r="BJ21" i="21"/>
  <c r="BI21" i="21"/>
  <c r="BH21" i="21"/>
  <c r="BG21" i="21"/>
  <c r="BF21" i="21"/>
  <c r="BE21" i="21"/>
  <c r="BD21" i="21"/>
  <c r="BC21" i="21"/>
  <c r="BB21" i="21"/>
  <c r="BA21" i="21"/>
  <c r="AZ21" i="21"/>
  <c r="AY21" i="21"/>
  <c r="AX21" i="21"/>
  <c r="AW21" i="21"/>
  <c r="AV21" i="21"/>
  <c r="AU21" i="21"/>
  <c r="AT21" i="21"/>
  <c r="AS21" i="21"/>
  <c r="AM21" i="21"/>
  <c r="AL21" i="21"/>
  <c r="AK21" i="21"/>
  <c r="AJ21" i="21"/>
  <c r="AI21" i="21"/>
  <c r="AH21" i="21"/>
  <c r="AG21" i="21"/>
  <c r="AF21" i="21"/>
  <c r="AE21" i="21"/>
  <c r="Y21" i="21"/>
  <c r="W21" i="21"/>
  <c r="T21" i="21"/>
  <c r="Q21" i="21"/>
  <c r="P21" i="21"/>
  <c r="BM19" i="21"/>
  <c r="BL19" i="21"/>
  <c r="BK19" i="21"/>
  <c r="BJ19" i="21"/>
  <c r="BI19" i="21"/>
  <c r="BH19" i="21"/>
  <c r="BG19" i="21"/>
  <c r="BF19" i="21"/>
  <c r="BE19" i="21"/>
  <c r="BD19" i="21"/>
  <c r="BC19" i="21"/>
  <c r="BB19" i="21"/>
  <c r="BA19" i="21"/>
  <c r="AZ19" i="21"/>
  <c r="AY19" i="21"/>
  <c r="AX19" i="21"/>
  <c r="AW19" i="21"/>
  <c r="AV19" i="21"/>
  <c r="AU19" i="21"/>
  <c r="AT19" i="21"/>
  <c r="AS19" i="21"/>
  <c r="AM19" i="21"/>
  <c r="AL19" i="21"/>
  <c r="AK19" i="21"/>
  <c r="AJ19" i="21"/>
  <c r="AI19" i="21"/>
  <c r="AH19" i="21"/>
  <c r="AG19" i="21"/>
  <c r="AF19" i="21"/>
  <c r="AE19" i="21"/>
  <c r="X19" i="21"/>
  <c r="W19" i="21"/>
  <c r="T19" i="21"/>
  <c r="Q19" i="21"/>
  <c r="P19" i="21"/>
  <c r="BM18" i="21"/>
  <c r="BL18" i="21"/>
  <c r="BK18" i="21"/>
  <c r="BJ18" i="21"/>
  <c r="BI18" i="21"/>
  <c r="BH18" i="21"/>
  <c r="BG18" i="21"/>
  <c r="BF18" i="21"/>
  <c r="BE18" i="21"/>
  <c r="BD18" i="21"/>
  <c r="BC18" i="21"/>
  <c r="BB18" i="21"/>
  <c r="BA18" i="21"/>
  <c r="AZ18" i="21"/>
  <c r="AY18" i="21"/>
  <c r="AX18" i="21"/>
  <c r="AW18" i="21"/>
  <c r="AV18" i="21"/>
  <c r="AU18" i="21"/>
  <c r="AT18" i="21"/>
  <c r="AS18" i="21"/>
  <c r="AM18" i="21"/>
  <c r="AL18" i="21"/>
  <c r="AK18" i="21"/>
  <c r="AJ18" i="21"/>
  <c r="AI18" i="21"/>
  <c r="AH18" i="21"/>
  <c r="AG18" i="21"/>
  <c r="AF18" i="21"/>
  <c r="AE18" i="21"/>
  <c r="Y18" i="21"/>
  <c r="W18" i="21"/>
  <c r="T18" i="21"/>
  <c r="Q18" i="21"/>
  <c r="P18" i="21"/>
  <c r="BM16" i="21"/>
  <c r="BL16" i="21"/>
  <c r="BK16" i="21"/>
  <c r="BJ16" i="21"/>
  <c r="BI16" i="21"/>
  <c r="BH16" i="21"/>
  <c r="BG16" i="21"/>
  <c r="BF16" i="21"/>
  <c r="BE16" i="21"/>
  <c r="BD16" i="21"/>
  <c r="BC16" i="21"/>
  <c r="BB16" i="21"/>
  <c r="BA16" i="21"/>
  <c r="AZ16" i="21"/>
  <c r="AY16" i="21"/>
  <c r="AX16" i="21"/>
  <c r="AW16" i="21"/>
  <c r="AV16" i="21"/>
  <c r="AU16" i="21"/>
  <c r="AT16" i="21"/>
  <c r="AS16" i="21"/>
  <c r="AM16" i="21"/>
  <c r="AL16" i="21"/>
  <c r="AK16" i="21"/>
  <c r="AJ16" i="21"/>
  <c r="AI16" i="21"/>
  <c r="AH16" i="21"/>
  <c r="AG16" i="21"/>
  <c r="AF16" i="21"/>
  <c r="AE16" i="21"/>
  <c r="X16" i="21"/>
  <c r="W16" i="21"/>
  <c r="T16" i="21"/>
  <c r="Q16" i="21"/>
  <c r="P16" i="21"/>
  <c r="BM15" i="21"/>
  <c r="BL15" i="21"/>
  <c r="BK15" i="21"/>
  <c r="BJ15" i="21"/>
  <c r="BI15" i="21"/>
  <c r="BH15" i="21"/>
  <c r="BG15" i="21"/>
  <c r="BF15" i="21"/>
  <c r="BE15" i="21"/>
  <c r="BD15" i="21"/>
  <c r="BC15" i="21"/>
  <c r="BB15" i="21"/>
  <c r="BA15" i="21"/>
  <c r="AZ15" i="21"/>
  <c r="AY15" i="21"/>
  <c r="AX15" i="21"/>
  <c r="AW15" i="21"/>
  <c r="AV15" i="21"/>
  <c r="AU15" i="21"/>
  <c r="AT15" i="21"/>
  <c r="AS15" i="21"/>
  <c r="AM15" i="21"/>
  <c r="AL15" i="21"/>
  <c r="AK15" i="21"/>
  <c r="AJ15" i="21"/>
  <c r="AI15" i="21"/>
  <c r="AH15" i="21"/>
  <c r="AG15" i="21"/>
  <c r="AF15" i="21"/>
  <c r="AE15" i="21"/>
  <c r="Y15" i="21"/>
  <c r="W15" i="21"/>
  <c r="T15" i="21"/>
  <c r="Q15" i="21"/>
  <c r="P15" i="21"/>
  <c r="BM13" i="21"/>
  <c r="BL13" i="21"/>
  <c r="BK13" i="21"/>
  <c r="BJ13" i="21"/>
  <c r="BI13" i="21"/>
  <c r="BH13" i="21"/>
  <c r="BG13" i="21"/>
  <c r="BF13" i="21"/>
  <c r="BE13" i="21"/>
  <c r="BD13" i="21"/>
  <c r="BC13" i="21"/>
  <c r="BB13" i="21"/>
  <c r="BA13" i="21"/>
  <c r="AZ13" i="21"/>
  <c r="AY13" i="21"/>
  <c r="AX13" i="21"/>
  <c r="AW13" i="21"/>
  <c r="AV13" i="21"/>
  <c r="AU13" i="21"/>
  <c r="AT13" i="21"/>
  <c r="AS13" i="21"/>
  <c r="AM13" i="21"/>
  <c r="AL13" i="21"/>
  <c r="AK13" i="21"/>
  <c r="AJ13" i="21"/>
  <c r="AI13" i="21"/>
  <c r="AH13" i="21"/>
  <c r="AG13" i="21"/>
  <c r="AF13" i="21"/>
  <c r="AE13" i="21"/>
  <c r="X13" i="21"/>
  <c r="W13" i="21"/>
  <c r="T13" i="21"/>
  <c r="Q13" i="21"/>
  <c r="P13" i="21"/>
  <c r="BM12" i="21"/>
  <c r="BL12" i="21"/>
  <c r="BK12" i="21"/>
  <c r="BJ12" i="21"/>
  <c r="BI12" i="21"/>
  <c r="BH12" i="21"/>
  <c r="BG12" i="21"/>
  <c r="BF12" i="21"/>
  <c r="BE12" i="21"/>
  <c r="BD12" i="21"/>
  <c r="BC12" i="21"/>
  <c r="BB12" i="21"/>
  <c r="BA12" i="21"/>
  <c r="AZ12" i="21"/>
  <c r="AY12" i="21"/>
  <c r="AX12" i="21"/>
  <c r="AW12" i="21"/>
  <c r="AV12" i="21"/>
  <c r="AU12" i="21"/>
  <c r="AT12" i="21"/>
  <c r="AS12" i="21"/>
  <c r="AM12" i="21"/>
  <c r="AL12" i="21"/>
  <c r="AK12" i="21"/>
  <c r="AJ12" i="21"/>
  <c r="AI12" i="21"/>
  <c r="AH12" i="21"/>
  <c r="AG12" i="21"/>
  <c r="AF12" i="21"/>
  <c r="AE12" i="21"/>
  <c r="Y12" i="21"/>
  <c r="W12" i="21"/>
  <c r="T12" i="21"/>
  <c r="Q12" i="21"/>
  <c r="P12" i="21"/>
  <c r="BM10" i="21"/>
  <c r="BL10" i="21"/>
  <c r="BK10" i="21"/>
  <c r="BJ10" i="21"/>
  <c r="BI10" i="21"/>
  <c r="BH10" i="21"/>
  <c r="BG10" i="21"/>
  <c r="BF10" i="21"/>
  <c r="BE10" i="21"/>
  <c r="BD10" i="21"/>
  <c r="BC10" i="21"/>
  <c r="BB10" i="21"/>
  <c r="BA10" i="21"/>
  <c r="AZ10" i="21"/>
  <c r="AY10" i="21"/>
  <c r="AX10" i="21"/>
  <c r="AW10" i="21"/>
  <c r="AV10" i="21"/>
  <c r="AU10" i="21"/>
  <c r="AT10" i="21"/>
  <c r="AS10" i="21"/>
  <c r="AM10" i="21"/>
  <c r="AL10" i="21"/>
  <c r="AK10" i="21"/>
  <c r="AJ10" i="21"/>
  <c r="AI10" i="21"/>
  <c r="AH10" i="21"/>
  <c r="AG10" i="21"/>
  <c r="AF10" i="21"/>
  <c r="AE10" i="21"/>
  <c r="X10" i="21"/>
  <c r="W10" i="21"/>
  <c r="T10" i="21"/>
  <c r="Q10" i="21"/>
  <c r="P10" i="21"/>
  <c r="BM9" i="21"/>
  <c r="BL9" i="21"/>
  <c r="BK9" i="21"/>
  <c r="BJ9" i="21"/>
  <c r="BI9" i="21"/>
  <c r="BH9" i="21"/>
  <c r="BG9" i="21"/>
  <c r="BF9" i="21"/>
  <c r="BE9" i="21"/>
  <c r="BD9" i="21"/>
  <c r="BC9" i="21"/>
  <c r="BB9" i="21"/>
  <c r="BA9" i="21"/>
  <c r="AZ9" i="21"/>
  <c r="AY9" i="21"/>
  <c r="AX9" i="21"/>
  <c r="AW9" i="21"/>
  <c r="AV9" i="21"/>
  <c r="AU9" i="21"/>
  <c r="AT9" i="21"/>
  <c r="AS9" i="21"/>
  <c r="AM9" i="21"/>
  <c r="AL9" i="21"/>
  <c r="AK9" i="21"/>
  <c r="AJ9" i="21"/>
  <c r="AI9" i="21"/>
  <c r="AH9" i="21"/>
  <c r="AG9" i="21"/>
  <c r="AF9" i="21"/>
  <c r="AE9" i="21"/>
  <c r="Y9" i="21"/>
  <c r="W9" i="21"/>
  <c r="Q9" i="21"/>
  <c r="P9" i="21"/>
  <c r="L2" i="21"/>
  <c r="L1" i="21" l="1"/>
  <c r="AP5" i="21"/>
  <c r="F26" i="11" s="1"/>
  <c r="AQ5" i="21"/>
  <c r="G26" i="11" s="1"/>
  <c r="N5" i="21"/>
  <c r="T5" i="21"/>
  <c r="Q2" i="21" s="1"/>
  <c r="AO5" i="21"/>
  <c r="E26" i="11" s="1"/>
  <c r="BC5" i="21"/>
  <c r="AK5" i="21"/>
  <c r="AZ5" i="21"/>
  <c r="BL5" i="21"/>
  <c r="AH5" i="21"/>
  <c r="AW5" i="21"/>
  <c r="BI5" i="21"/>
  <c r="AE5" i="21"/>
  <c r="AT5" i="21"/>
  <c r="BF5" i="21"/>
  <c r="BD5" i="21"/>
  <c r="AL5" i="21"/>
  <c r="BA5" i="21"/>
  <c r="BM5" i="21"/>
  <c r="AI5" i="21"/>
  <c r="AX5" i="21"/>
  <c r="BJ5" i="21"/>
  <c r="AF5" i="21"/>
  <c r="AU5" i="21"/>
  <c r="BG5" i="21"/>
  <c r="AS5" i="21"/>
  <c r="BE5" i="21"/>
  <c r="AM5" i="21"/>
  <c r="BB5" i="21"/>
  <c r="AY5" i="21"/>
  <c r="AG5" i="21"/>
  <c r="BH5" i="21"/>
  <c r="AJ5" i="21"/>
  <c r="BK5" i="21"/>
  <c r="AV5" i="21"/>
  <c r="L3" i="21"/>
  <c r="M5" i="21"/>
  <c r="Q23" i="11" s="1"/>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625" i="19"/>
  <c r="A4626" i="19"/>
  <c r="A4627" i="19"/>
  <c r="A4628" i="19"/>
  <c r="A4629" i="19"/>
  <c r="A4630" i="19"/>
  <c r="A4631" i="19"/>
  <c r="A4632"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4609" i="19"/>
  <c r="A4610" i="19"/>
  <c r="A4611" i="19"/>
  <c r="A4612" i="19"/>
  <c r="A4613" i="19"/>
  <c r="A4614" i="19"/>
  <c r="A4615" i="19"/>
  <c r="A4616" i="19"/>
  <c r="A4617" i="19"/>
  <c r="A4618" i="19"/>
  <c r="A4619" i="19"/>
  <c r="A4620" i="19"/>
  <c r="A4621" i="19"/>
  <c r="A4622" i="19"/>
  <c r="A4623" i="19"/>
  <c r="A4624" i="19"/>
  <c r="D4" i="12"/>
  <c r="E4" i="12"/>
  <c r="F4" i="12"/>
  <c r="G4" i="12"/>
  <c r="H4" i="12"/>
  <c r="I4" i="12"/>
  <c r="J4" i="12"/>
  <c r="K4" i="12"/>
  <c r="L4" i="12"/>
  <c r="M4" i="12"/>
  <c r="N4" i="12"/>
  <c r="O4" i="12"/>
  <c r="P4" i="12"/>
  <c r="Q4" i="12"/>
  <c r="D5" i="12"/>
  <c r="E5" i="12"/>
  <c r="F5" i="12"/>
  <c r="G5" i="12"/>
  <c r="H5" i="12"/>
  <c r="I5" i="12"/>
  <c r="J5" i="12"/>
  <c r="K5" i="12"/>
  <c r="L5" i="12"/>
  <c r="M5" i="12"/>
  <c r="N5" i="12"/>
  <c r="O5" i="12"/>
  <c r="P5" i="12"/>
  <c r="Q5" i="12"/>
  <c r="D6" i="12"/>
  <c r="E6" i="12"/>
  <c r="F6" i="12"/>
  <c r="G6" i="12"/>
  <c r="H6" i="12"/>
  <c r="I6" i="12"/>
  <c r="J6" i="12"/>
  <c r="K6" i="12"/>
  <c r="L6" i="12"/>
  <c r="M6" i="12"/>
  <c r="N6" i="12"/>
  <c r="O6" i="12"/>
  <c r="P6" i="12"/>
  <c r="Q6" i="12"/>
  <c r="D7" i="12"/>
  <c r="E7" i="12"/>
  <c r="F7" i="12"/>
  <c r="G7" i="12"/>
  <c r="H7" i="12"/>
  <c r="I7" i="12"/>
  <c r="J7" i="12"/>
  <c r="K7" i="12"/>
  <c r="L7" i="12"/>
  <c r="M7" i="12"/>
  <c r="N7" i="12"/>
  <c r="O7" i="12"/>
  <c r="P7" i="12"/>
  <c r="Q7" i="12"/>
  <c r="D8" i="12"/>
  <c r="E8" i="12"/>
  <c r="F8" i="12"/>
  <c r="G8" i="12"/>
  <c r="H8" i="12"/>
  <c r="I8" i="12"/>
  <c r="J8" i="12"/>
  <c r="K8" i="12"/>
  <c r="L8" i="12"/>
  <c r="M8" i="12"/>
  <c r="N8" i="12"/>
  <c r="O8" i="12"/>
  <c r="P8" i="12"/>
  <c r="Q8" i="12"/>
  <c r="D9" i="12"/>
  <c r="E9" i="12"/>
  <c r="F9" i="12"/>
  <c r="G9" i="12"/>
  <c r="H9" i="12"/>
  <c r="I9" i="12"/>
  <c r="J9" i="12"/>
  <c r="K9" i="12"/>
  <c r="L9" i="12"/>
  <c r="M9" i="12"/>
  <c r="N9" i="12"/>
  <c r="O9" i="12"/>
  <c r="P9" i="12"/>
  <c r="Q9" i="12"/>
  <c r="D10" i="12"/>
  <c r="E10" i="12"/>
  <c r="F10" i="12"/>
  <c r="G10" i="12"/>
  <c r="H10" i="12"/>
  <c r="I10" i="12"/>
  <c r="J10" i="12"/>
  <c r="K10" i="12"/>
  <c r="L10" i="12"/>
  <c r="M10" i="12"/>
  <c r="N10" i="12"/>
  <c r="O10" i="12"/>
  <c r="P10" i="12"/>
  <c r="Q10" i="12"/>
  <c r="D11" i="12"/>
  <c r="E11" i="12"/>
  <c r="F11" i="12"/>
  <c r="G11" i="12"/>
  <c r="H11" i="12"/>
  <c r="I11" i="12"/>
  <c r="J11" i="12"/>
  <c r="K11" i="12"/>
  <c r="L11" i="12"/>
  <c r="M11" i="12"/>
  <c r="N11" i="12"/>
  <c r="O11" i="12"/>
  <c r="P11" i="12"/>
  <c r="Q11" i="12"/>
  <c r="D12" i="12"/>
  <c r="E12" i="12"/>
  <c r="F12" i="12"/>
  <c r="G12" i="12"/>
  <c r="H12" i="12"/>
  <c r="I12" i="12"/>
  <c r="J12" i="12"/>
  <c r="K12" i="12"/>
  <c r="L12" i="12"/>
  <c r="M12" i="12"/>
  <c r="N12" i="12"/>
  <c r="O12" i="12"/>
  <c r="P12" i="12"/>
  <c r="Q12" i="12"/>
  <c r="D13" i="12"/>
  <c r="E13" i="12"/>
  <c r="F13" i="12"/>
  <c r="G13" i="12"/>
  <c r="H13" i="12"/>
  <c r="I13" i="12"/>
  <c r="J13" i="12"/>
  <c r="K13" i="12"/>
  <c r="L13" i="12"/>
  <c r="M13" i="12"/>
  <c r="N13" i="12"/>
  <c r="O13" i="12"/>
  <c r="P13" i="12"/>
  <c r="Q13" i="12"/>
  <c r="D14" i="12"/>
  <c r="E14" i="12"/>
  <c r="F14" i="12"/>
  <c r="G14" i="12"/>
  <c r="H14" i="12"/>
  <c r="I14" i="12"/>
  <c r="J14" i="12"/>
  <c r="K14" i="12"/>
  <c r="L14" i="12"/>
  <c r="M14" i="12"/>
  <c r="N14" i="12"/>
  <c r="O14" i="12"/>
  <c r="P14" i="12"/>
  <c r="Q14" i="12"/>
  <c r="D15" i="12"/>
  <c r="E15" i="12"/>
  <c r="F15" i="12"/>
  <c r="G15" i="12"/>
  <c r="H15" i="12"/>
  <c r="I15" i="12"/>
  <c r="J15" i="12"/>
  <c r="K15" i="12"/>
  <c r="L15" i="12"/>
  <c r="M15" i="12"/>
  <c r="N15" i="12"/>
  <c r="O15" i="12"/>
  <c r="P15" i="12"/>
  <c r="Q15" i="12"/>
  <c r="D16" i="12"/>
  <c r="E16" i="12"/>
  <c r="F16" i="12"/>
  <c r="G16" i="12"/>
  <c r="H16" i="12"/>
  <c r="I16" i="12"/>
  <c r="J16" i="12"/>
  <c r="K16" i="12"/>
  <c r="L16" i="12"/>
  <c r="M16" i="12"/>
  <c r="N16" i="12"/>
  <c r="O16" i="12"/>
  <c r="P16" i="12"/>
  <c r="Q16" i="12"/>
  <c r="D17" i="12"/>
  <c r="E17" i="12"/>
  <c r="F17" i="12"/>
  <c r="G17" i="12"/>
  <c r="H17" i="12"/>
  <c r="I17" i="12"/>
  <c r="J17" i="12"/>
  <c r="K17" i="12"/>
  <c r="L17" i="12"/>
  <c r="M17" i="12"/>
  <c r="N17" i="12"/>
  <c r="O17" i="12"/>
  <c r="P17" i="12"/>
  <c r="Q17" i="12"/>
  <c r="D18" i="12"/>
  <c r="E18" i="12"/>
  <c r="F18" i="12"/>
  <c r="G18" i="12"/>
  <c r="H18" i="12"/>
  <c r="I18" i="12"/>
  <c r="J18" i="12"/>
  <c r="K18" i="12"/>
  <c r="L18" i="12"/>
  <c r="M18" i="12"/>
  <c r="N18" i="12"/>
  <c r="O18" i="12"/>
  <c r="P18" i="12"/>
  <c r="Q18" i="12"/>
  <c r="D19" i="12"/>
  <c r="E19" i="12"/>
  <c r="F19" i="12"/>
  <c r="G19" i="12"/>
  <c r="H19" i="12"/>
  <c r="I19" i="12"/>
  <c r="J19" i="12"/>
  <c r="K19" i="12"/>
  <c r="L19" i="12"/>
  <c r="M19" i="12"/>
  <c r="N19" i="12"/>
  <c r="O19" i="12"/>
  <c r="P19" i="12"/>
  <c r="Q19" i="12"/>
  <c r="D20" i="12"/>
  <c r="E20" i="12"/>
  <c r="F20" i="12"/>
  <c r="G20" i="12"/>
  <c r="H20" i="12"/>
  <c r="I20" i="12"/>
  <c r="J20" i="12"/>
  <c r="K20" i="12"/>
  <c r="L20" i="12"/>
  <c r="M20" i="12"/>
  <c r="N20" i="12"/>
  <c r="O20" i="12"/>
  <c r="P20" i="12"/>
  <c r="Q20" i="12"/>
  <c r="D21" i="12"/>
  <c r="E21" i="12"/>
  <c r="F21" i="12"/>
  <c r="G21" i="12"/>
  <c r="H21" i="12"/>
  <c r="I21" i="12"/>
  <c r="J21" i="12"/>
  <c r="K21" i="12"/>
  <c r="L21" i="12"/>
  <c r="M21" i="12"/>
  <c r="N21" i="12"/>
  <c r="O21" i="12"/>
  <c r="P21" i="12"/>
  <c r="Q21" i="12"/>
  <c r="D22" i="12"/>
  <c r="E22" i="12"/>
  <c r="F22" i="12"/>
  <c r="G22" i="12"/>
  <c r="H22" i="12"/>
  <c r="I22" i="12"/>
  <c r="J22" i="12"/>
  <c r="K22" i="12"/>
  <c r="L22" i="12"/>
  <c r="M22" i="12"/>
  <c r="N22" i="12"/>
  <c r="O22" i="12"/>
  <c r="P22" i="12"/>
  <c r="Q22" i="12"/>
  <c r="D23" i="12"/>
  <c r="E23" i="12"/>
  <c r="F23" i="12"/>
  <c r="G23" i="12"/>
  <c r="H23" i="12"/>
  <c r="I23" i="12"/>
  <c r="J23" i="12"/>
  <c r="K23" i="12"/>
  <c r="L23" i="12"/>
  <c r="M23" i="12"/>
  <c r="N23" i="12"/>
  <c r="O23" i="12"/>
  <c r="P23" i="12"/>
  <c r="Q23" i="12"/>
  <c r="D24" i="12"/>
  <c r="E24" i="12"/>
  <c r="F24" i="12"/>
  <c r="G24" i="12"/>
  <c r="H24" i="12"/>
  <c r="I24" i="12"/>
  <c r="J24" i="12"/>
  <c r="K24" i="12"/>
  <c r="L24" i="12"/>
  <c r="M24" i="12"/>
  <c r="N24" i="12"/>
  <c r="O24" i="12"/>
  <c r="P24" i="12"/>
  <c r="Q24" i="12"/>
  <c r="D25" i="12"/>
  <c r="E25" i="12"/>
  <c r="F25" i="12"/>
  <c r="G25" i="12"/>
  <c r="H25" i="12"/>
  <c r="I25" i="12"/>
  <c r="J25" i="12"/>
  <c r="K25" i="12"/>
  <c r="L25" i="12"/>
  <c r="M25" i="12"/>
  <c r="N25" i="12"/>
  <c r="O25" i="12"/>
  <c r="P25" i="12"/>
  <c r="Q25" i="12"/>
  <c r="D26" i="12"/>
  <c r="E26" i="12"/>
  <c r="F26" i="12"/>
  <c r="G26" i="12"/>
  <c r="H26" i="12"/>
  <c r="I26" i="12"/>
  <c r="J26" i="12"/>
  <c r="K26" i="12"/>
  <c r="L26" i="12"/>
  <c r="M26" i="12"/>
  <c r="N26" i="12"/>
  <c r="O26" i="12"/>
  <c r="P26" i="12"/>
  <c r="Q26" i="12"/>
  <c r="D27" i="12"/>
  <c r="E27" i="12"/>
  <c r="F27" i="12"/>
  <c r="G27" i="12"/>
  <c r="H27" i="12"/>
  <c r="I27" i="12"/>
  <c r="J27" i="12"/>
  <c r="K27" i="12"/>
  <c r="L27" i="12"/>
  <c r="M27" i="12"/>
  <c r="N27" i="12"/>
  <c r="O27" i="12"/>
  <c r="P27" i="12"/>
  <c r="Q27" i="12"/>
  <c r="D28" i="12"/>
  <c r="E28" i="12"/>
  <c r="F28" i="12"/>
  <c r="G28" i="12"/>
  <c r="H28" i="12"/>
  <c r="I28" i="12"/>
  <c r="J28" i="12"/>
  <c r="K28" i="12"/>
  <c r="L28" i="12"/>
  <c r="M28" i="12"/>
  <c r="N28" i="12"/>
  <c r="O28" i="12"/>
  <c r="P28" i="12"/>
  <c r="Q28" i="12"/>
  <c r="D29" i="12"/>
  <c r="E29" i="12"/>
  <c r="F29" i="12"/>
  <c r="G29" i="12"/>
  <c r="H29" i="12"/>
  <c r="I29" i="12"/>
  <c r="J29" i="12"/>
  <c r="K29" i="12"/>
  <c r="L29" i="12"/>
  <c r="M29" i="12"/>
  <c r="N29" i="12"/>
  <c r="O29" i="12"/>
  <c r="P29" i="12"/>
  <c r="Q29" i="12"/>
  <c r="D30" i="12"/>
  <c r="E30" i="12"/>
  <c r="F30" i="12"/>
  <c r="G30" i="12"/>
  <c r="H30" i="12"/>
  <c r="I30" i="12"/>
  <c r="J30" i="12"/>
  <c r="K30" i="12"/>
  <c r="L30" i="12"/>
  <c r="M30" i="12"/>
  <c r="N30" i="12"/>
  <c r="O30" i="12"/>
  <c r="P30" i="12"/>
  <c r="Q30" i="12"/>
  <c r="D31" i="12"/>
  <c r="E31" i="12"/>
  <c r="F31" i="12"/>
  <c r="G31" i="12"/>
  <c r="H31" i="12"/>
  <c r="I31" i="12"/>
  <c r="J31" i="12"/>
  <c r="K31" i="12"/>
  <c r="L31" i="12"/>
  <c r="M31" i="12"/>
  <c r="N31" i="12"/>
  <c r="O31" i="12"/>
  <c r="P31" i="12"/>
  <c r="Q31" i="12"/>
  <c r="D32" i="12"/>
  <c r="E32" i="12"/>
  <c r="F32" i="12"/>
  <c r="G32" i="12"/>
  <c r="H32" i="12"/>
  <c r="I32" i="12"/>
  <c r="J32" i="12"/>
  <c r="K32" i="12"/>
  <c r="L32" i="12"/>
  <c r="M32" i="12"/>
  <c r="N32" i="12"/>
  <c r="O32" i="12"/>
  <c r="P32" i="12"/>
  <c r="Q32" i="12"/>
  <c r="D33" i="12"/>
  <c r="E33" i="12"/>
  <c r="F33" i="12"/>
  <c r="G33" i="12"/>
  <c r="H33" i="12"/>
  <c r="I33" i="12"/>
  <c r="J33" i="12"/>
  <c r="K33" i="12"/>
  <c r="L33" i="12"/>
  <c r="M33" i="12"/>
  <c r="N33" i="12"/>
  <c r="O33" i="12"/>
  <c r="P33" i="12"/>
  <c r="Q33" i="12"/>
  <c r="D34" i="12"/>
  <c r="E34" i="12"/>
  <c r="F34" i="12"/>
  <c r="G34" i="12"/>
  <c r="H34" i="12"/>
  <c r="I34" i="12"/>
  <c r="J34" i="12"/>
  <c r="K34" i="12"/>
  <c r="L34" i="12"/>
  <c r="M34" i="12"/>
  <c r="N34" i="12"/>
  <c r="O34" i="12"/>
  <c r="P34" i="12"/>
  <c r="Q34" i="12"/>
  <c r="D35" i="12"/>
  <c r="E35" i="12"/>
  <c r="F35" i="12"/>
  <c r="G35" i="12"/>
  <c r="H35" i="12"/>
  <c r="I35" i="12"/>
  <c r="J35" i="12"/>
  <c r="K35" i="12"/>
  <c r="L35" i="12"/>
  <c r="M35" i="12"/>
  <c r="N35" i="12"/>
  <c r="O35" i="12"/>
  <c r="P35" i="12"/>
  <c r="Q35" i="12"/>
  <c r="D36" i="12"/>
  <c r="E36" i="12"/>
  <c r="F36" i="12"/>
  <c r="G36" i="12"/>
  <c r="H36" i="12"/>
  <c r="I36" i="12"/>
  <c r="J36" i="12"/>
  <c r="K36" i="12"/>
  <c r="L36" i="12"/>
  <c r="M36" i="12"/>
  <c r="N36" i="12"/>
  <c r="O36" i="12"/>
  <c r="P36" i="12"/>
  <c r="Q36" i="12"/>
  <c r="D37" i="12"/>
  <c r="E37" i="12"/>
  <c r="F37" i="12"/>
  <c r="G37" i="12"/>
  <c r="H37" i="12"/>
  <c r="I37" i="12"/>
  <c r="J37" i="12"/>
  <c r="K37" i="12"/>
  <c r="L37" i="12"/>
  <c r="M37" i="12"/>
  <c r="N37" i="12"/>
  <c r="O37" i="12"/>
  <c r="P37" i="12"/>
  <c r="Q37" i="12"/>
  <c r="D38" i="12"/>
  <c r="E38" i="12"/>
  <c r="F38" i="12"/>
  <c r="G38" i="12"/>
  <c r="H38" i="12"/>
  <c r="I38" i="12"/>
  <c r="J38" i="12"/>
  <c r="K38" i="12"/>
  <c r="L38" i="12"/>
  <c r="M38" i="12"/>
  <c r="N38" i="12"/>
  <c r="O38" i="12"/>
  <c r="P38" i="12"/>
  <c r="Q38" i="12"/>
  <c r="D39" i="12"/>
  <c r="E39" i="12"/>
  <c r="F39" i="12"/>
  <c r="G39" i="12"/>
  <c r="H39" i="12"/>
  <c r="I39" i="12"/>
  <c r="J39" i="12"/>
  <c r="K39" i="12"/>
  <c r="L39" i="12"/>
  <c r="M39" i="12"/>
  <c r="N39" i="12"/>
  <c r="O39" i="12"/>
  <c r="P39" i="12"/>
  <c r="Q39" i="12"/>
  <c r="D40" i="12"/>
  <c r="E40" i="12"/>
  <c r="F40" i="12"/>
  <c r="G40" i="12"/>
  <c r="H40" i="12"/>
  <c r="I40" i="12"/>
  <c r="J40" i="12"/>
  <c r="K40" i="12"/>
  <c r="L40" i="12"/>
  <c r="M40" i="12"/>
  <c r="N40" i="12"/>
  <c r="O40" i="12"/>
  <c r="P40" i="12"/>
  <c r="Q40" i="12"/>
  <c r="D41" i="12"/>
  <c r="E41" i="12"/>
  <c r="F41" i="12"/>
  <c r="G41" i="12"/>
  <c r="H41" i="12"/>
  <c r="I41" i="12"/>
  <c r="J41" i="12"/>
  <c r="K41" i="12"/>
  <c r="L41" i="12"/>
  <c r="M41" i="12"/>
  <c r="N41" i="12"/>
  <c r="O41" i="12"/>
  <c r="P41" i="12"/>
  <c r="Q41" i="12"/>
  <c r="D42" i="12"/>
  <c r="E42" i="12"/>
  <c r="F42" i="12"/>
  <c r="G42" i="12"/>
  <c r="H42" i="12"/>
  <c r="I42" i="12"/>
  <c r="J42" i="12"/>
  <c r="K42" i="12"/>
  <c r="L42" i="12"/>
  <c r="M42" i="12"/>
  <c r="N42" i="12"/>
  <c r="O42" i="12"/>
  <c r="P42" i="12"/>
  <c r="Q42" i="12"/>
  <c r="D43" i="12"/>
  <c r="E43" i="12"/>
  <c r="F43" i="12"/>
  <c r="G43" i="12"/>
  <c r="H43" i="12"/>
  <c r="I43" i="12"/>
  <c r="J43" i="12"/>
  <c r="K43" i="12"/>
  <c r="L43" i="12"/>
  <c r="M43" i="12"/>
  <c r="N43" i="12"/>
  <c r="O43" i="12"/>
  <c r="P43" i="12"/>
  <c r="Q43" i="12"/>
  <c r="D44" i="12"/>
  <c r="E44" i="12"/>
  <c r="F44" i="12"/>
  <c r="G44" i="12"/>
  <c r="H44" i="12"/>
  <c r="I44" i="12"/>
  <c r="J44" i="12"/>
  <c r="K44" i="12"/>
  <c r="L44" i="12"/>
  <c r="M44" i="12"/>
  <c r="N44" i="12"/>
  <c r="O44" i="12"/>
  <c r="P44" i="12"/>
  <c r="Q44" i="12"/>
  <c r="D45" i="12"/>
  <c r="E45" i="12"/>
  <c r="F45" i="12"/>
  <c r="G45" i="12"/>
  <c r="H45" i="12"/>
  <c r="I45" i="12"/>
  <c r="J45" i="12"/>
  <c r="K45" i="12"/>
  <c r="L45" i="12"/>
  <c r="M45" i="12"/>
  <c r="N45" i="12"/>
  <c r="O45" i="12"/>
  <c r="P45" i="12"/>
  <c r="Q45" i="12"/>
  <c r="D46" i="12"/>
  <c r="E46" i="12"/>
  <c r="F46" i="12"/>
  <c r="G46" i="12"/>
  <c r="H46" i="12"/>
  <c r="I46" i="12"/>
  <c r="J46" i="12"/>
  <c r="K46" i="12"/>
  <c r="L46" i="12"/>
  <c r="M46" i="12"/>
  <c r="N46" i="12"/>
  <c r="O46" i="12"/>
  <c r="P46" i="12"/>
  <c r="Q46" i="12"/>
  <c r="D47" i="12"/>
  <c r="E47" i="12"/>
  <c r="F47" i="12"/>
  <c r="G47" i="12"/>
  <c r="H47" i="12"/>
  <c r="I47" i="12"/>
  <c r="J47" i="12"/>
  <c r="K47" i="12"/>
  <c r="L47" i="12"/>
  <c r="M47" i="12"/>
  <c r="N47" i="12"/>
  <c r="O47" i="12"/>
  <c r="P47" i="12"/>
  <c r="Q47" i="12"/>
  <c r="D48" i="12"/>
  <c r="E48" i="12"/>
  <c r="F48" i="12"/>
  <c r="G48" i="12"/>
  <c r="H48" i="12"/>
  <c r="I48" i="12"/>
  <c r="J48" i="12"/>
  <c r="K48" i="12"/>
  <c r="L48" i="12"/>
  <c r="M48" i="12"/>
  <c r="N48" i="12"/>
  <c r="O48" i="12"/>
  <c r="P48" i="12"/>
  <c r="Q48" i="12"/>
  <c r="D49" i="12"/>
  <c r="E49" i="12"/>
  <c r="F49" i="12"/>
  <c r="G49" i="12"/>
  <c r="H49" i="12"/>
  <c r="I49" i="12"/>
  <c r="J49" i="12"/>
  <c r="K49" i="12"/>
  <c r="L49" i="12"/>
  <c r="M49" i="12"/>
  <c r="N49" i="12"/>
  <c r="O49" i="12"/>
  <c r="P49" i="12"/>
  <c r="Q49" i="12"/>
  <c r="D50" i="12"/>
  <c r="E50" i="12"/>
  <c r="F50" i="12"/>
  <c r="G50" i="12"/>
  <c r="H50" i="12"/>
  <c r="I50" i="12"/>
  <c r="J50" i="12"/>
  <c r="K50" i="12"/>
  <c r="L50" i="12"/>
  <c r="M50" i="12"/>
  <c r="N50" i="12"/>
  <c r="O50" i="12"/>
  <c r="P50" i="12"/>
  <c r="Q50" i="12"/>
  <c r="D51" i="12"/>
  <c r="E51" i="12"/>
  <c r="F51" i="12"/>
  <c r="G51" i="12"/>
  <c r="H51" i="12"/>
  <c r="I51" i="12"/>
  <c r="J51" i="12"/>
  <c r="K51" i="12"/>
  <c r="L51" i="12"/>
  <c r="M51" i="12"/>
  <c r="N51" i="12"/>
  <c r="O51" i="12"/>
  <c r="P51" i="12"/>
  <c r="Q51" i="12"/>
  <c r="D52" i="12"/>
  <c r="E52" i="12"/>
  <c r="F52" i="12"/>
  <c r="G52" i="12"/>
  <c r="H52" i="12"/>
  <c r="I52" i="12"/>
  <c r="J52" i="12"/>
  <c r="K52" i="12"/>
  <c r="L52" i="12"/>
  <c r="M52" i="12"/>
  <c r="N52" i="12"/>
  <c r="O52" i="12"/>
  <c r="P52" i="12"/>
  <c r="Q52" i="12"/>
  <c r="D53" i="12"/>
  <c r="E53" i="12"/>
  <c r="F53" i="12"/>
  <c r="G53" i="12"/>
  <c r="H53" i="12"/>
  <c r="I53" i="12"/>
  <c r="J53" i="12"/>
  <c r="K53" i="12"/>
  <c r="L53" i="12"/>
  <c r="M53" i="12"/>
  <c r="N53" i="12"/>
  <c r="O53" i="12"/>
  <c r="P53" i="12"/>
  <c r="Q53" i="12"/>
  <c r="D54" i="12"/>
  <c r="E54" i="12"/>
  <c r="F54" i="12"/>
  <c r="G54" i="12"/>
  <c r="H54" i="12"/>
  <c r="I54" i="12"/>
  <c r="J54" i="12"/>
  <c r="K54" i="12"/>
  <c r="L54" i="12"/>
  <c r="M54" i="12"/>
  <c r="N54" i="12"/>
  <c r="O54" i="12"/>
  <c r="P54" i="12"/>
  <c r="Q54" i="12"/>
  <c r="D55" i="12"/>
  <c r="E55" i="12"/>
  <c r="F55" i="12"/>
  <c r="G55" i="12"/>
  <c r="H55" i="12"/>
  <c r="I55" i="12"/>
  <c r="J55" i="12"/>
  <c r="K55" i="12"/>
  <c r="L55" i="12"/>
  <c r="M55" i="12"/>
  <c r="N55" i="12"/>
  <c r="O55" i="12"/>
  <c r="P55" i="12"/>
  <c r="Q55" i="12"/>
  <c r="D56" i="12"/>
  <c r="E56" i="12"/>
  <c r="F56" i="12"/>
  <c r="G56" i="12"/>
  <c r="H56" i="12"/>
  <c r="I56" i="12"/>
  <c r="J56" i="12"/>
  <c r="K56" i="12"/>
  <c r="L56" i="12"/>
  <c r="M56" i="12"/>
  <c r="N56" i="12"/>
  <c r="O56" i="12"/>
  <c r="P56" i="12"/>
  <c r="Q56" i="12"/>
  <c r="D57" i="12"/>
  <c r="E57" i="12"/>
  <c r="F57" i="12"/>
  <c r="G57" i="12"/>
  <c r="H57" i="12"/>
  <c r="I57" i="12"/>
  <c r="J57" i="12"/>
  <c r="K57" i="12"/>
  <c r="L57" i="12"/>
  <c r="M57" i="12"/>
  <c r="N57" i="12"/>
  <c r="O57" i="12"/>
  <c r="P57" i="12"/>
  <c r="Q57" i="12"/>
  <c r="D58" i="12"/>
  <c r="E58" i="12"/>
  <c r="F58" i="12"/>
  <c r="G58" i="12"/>
  <c r="H58" i="12"/>
  <c r="I58" i="12"/>
  <c r="J58" i="12"/>
  <c r="K58" i="12"/>
  <c r="L58" i="12"/>
  <c r="M58" i="12"/>
  <c r="N58" i="12"/>
  <c r="O58" i="12"/>
  <c r="P58" i="12"/>
  <c r="Q58" i="12"/>
  <c r="D59" i="12"/>
  <c r="E59" i="12"/>
  <c r="F59" i="12"/>
  <c r="G59" i="12"/>
  <c r="H59" i="12"/>
  <c r="I59" i="12"/>
  <c r="J59" i="12"/>
  <c r="K59" i="12"/>
  <c r="L59" i="12"/>
  <c r="M59" i="12"/>
  <c r="N59" i="12"/>
  <c r="O59" i="12"/>
  <c r="P59" i="12"/>
  <c r="Q59" i="12"/>
  <c r="D60" i="12"/>
  <c r="E60" i="12"/>
  <c r="F60" i="12"/>
  <c r="G60" i="12"/>
  <c r="H60" i="12"/>
  <c r="I60" i="12"/>
  <c r="J60" i="12"/>
  <c r="K60" i="12"/>
  <c r="L60" i="12"/>
  <c r="M60" i="12"/>
  <c r="N60" i="12"/>
  <c r="O60" i="12"/>
  <c r="P60" i="12"/>
  <c r="Q60" i="12"/>
  <c r="D61" i="12"/>
  <c r="E61" i="12"/>
  <c r="F61" i="12"/>
  <c r="G61" i="12"/>
  <c r="H61" i="12"/>
  <c r="I61" i="12"/>
  <c r="J61" i="12"/>
  <c r="K61" i="12"/>
  <c r="L61" i="12"/>
  <c r="M61" i="12"/>
  <c r="N61" i="12"/>
  <c r="O61" i="12"/>
  <c r="P61" i="12"/>
  <c r="Q61" i="12"/>
  <c r="D62" i="12"/>
  <c r="E62" i="12"/>
  <c r="F62" i="12"/>
  <c r="G62" i="12"/>
  <c r="H62" i="12"/>
  <c r="I62" i="12"/>
  <c r="J62" i="12"/>
  <c r="K62" i="12"/>
  <c r="L62" i="12"/>
  <c r="M62" i="12"/>
  <c r="N62" i="12"/>
  <c r="O62" i="12"/>
  <c r="P62" i="12"/>
  <c r="Q62" i="12"/>
  <c r="D63" i="12"/>
  <c r="E63" i="12"/>
  <c r="F63" i="12"/>
  <c r="G63" i="12"/>
  <c r="H63" i="12"/>
  <c r="I63" i="12"/>
  <c r="J63" i="12"/>
  <c r="K63" i="12"/>
  <c r="L63" i="12"/>
  <c r="M63" i="12"/>
  <c r="N63" i="12"/>
  <c r="O63" i="12"/>
  <c r="P63" i="12"/>
  <c r="Q63" i="12"/>
  <c r="D64" i="12"/>
  <c r="E64" i="12"/>
  <c r="F64" i="12"/>
  <c r="G64" i="12"/>
  <c r="H64" i="12"/>
  <c r="I64" i="12"/>
  <c r="J64" i="12"/>
  <c r="K64" i="12"/>
  <c r="L64" i="12"/>
  <c r="M64" i="12"/>
  <c r="N64" i="12"/>
  <c r="O64" i="12"/>
  <c r="P64" i="12"/>
  <c r="Q64" i="12"/>
  <c r="D65" i="12"/>
  <c r="E65" i="12"/>
  <c r="F65" i="12"/>
  <c r="G65" i="12"/>
  <c r="H65" i="12"/>
  <c r="I65" i="12"/>
  <c r="J65" i="12"/>
  <c r="K65" i="12"/>
  <c r="L65" i="12"/>
  <c r="M65" i="12"/>
  <c r="N65" i="12"/>
  <c r="O65" i="12"/>
  <c r="P65" i="12"/>
  <c r="Q65" i="12"/>
  <c r="D66" i="12"/>
  <c r="E66" i="12"/>
  <c r="F66" i="12"/>
  <c r="G66" i="12"/>
  <c r="H66" i="12"/>
  <c r="I66" i="12"/>
  <c r="J66" i="12"/>
  <c r="K66" i="12"/>
  <c r="L66" i="12"/>
  <c r="M66" i="12"/>
  <c r="N66" i="12"/>
  <c r="O66" i="12"/>
  <c r="P66" i="12"/>
  <c r="Q66" i="12"/>
  <c r="D67" i="12"/>
  <c r="E67" i="12"/>
  <c r="F67" i="12"/>
  <c r="G67" i="12"/>
  <c r="H67" i="12"/>
  <c r="I67" i="12"/>
  <c r="J67" i="12"/>
  <c r="K67" i="12"/>
  <c r="L67" i="12"/>
  <c r="M67" i="12"/>
  <c r="N67" i="12"/>
  <c r="O67" i="12"/>
  <c r="P67" i="12"/>
  <c r="Q67" i="12"/>
  <c r="D68" i="12"/>
  <c r="E68" i="12"/>
  <c r="F68" i="12"/>
  <c r="G68" i="12"/>
  <c r="H68" i="12"/>
  <c r="I68" i="12"/>
  <c r="J68" i="12"/>
  <c r="K68" i="12"/>
  <c r="L68" i="12"/>
  <c r="M68" i="12"/>
  <c r="N68" i="12"/>
  <c r="O68" i="12"/>
  <c r="P68" i="12"/>
  <c r="Q68" i="12"/>
  <c r="D69" i="12"/>
  <c r="E69" i="12"/>
  <c r="F69" i="12"/>
  <c r="G69" i="12"/>
  <c r="H69" i="12"/>
  <c r="I69" i="12"/>
  <c r="J69" i="12"/>
  <c r="K69" i="12"/>
  <c r="L69" i="12"/>
  <c r="M69" i="12"/>
  <c r="N69" i="12"/>
  <c r="O69" i="12"/>
  <c r="P69" i="12"/>
  <c r="Q69" i="12"/>
  <c r="D70" i="12"/>
  <c r="E70" i="12"/>
  <c r="F70" i="12"/>
  <c r="G70" i="12"/>
  <c r="H70" i="12"/>
  <c r="I70" i="12"/>
  <c r="J70" i="12"/>
  <c r="K70" i="12"/>
  <c r="L70" i="12"/>
  <c r="M70" i="12"/>
  <c r="N70" i="12"/>
  <c r="O70" i="12"/>
  <c r="P70" i="12"/>
  <c r="Q70" i="12"/>
  <c r="D71" i="12"/>
  <c r="E71" i="12"/>
  <c r="F71" i="12"/>
  <c r="G71" i="12"/>
  <c r="H71" i="12"/>
  <c r="I71" i="12"/>
  <c r="J71" i="12"/>
  <c r="K71" i="12"/>
  <c r="L71" i="12"/>
  <c r="M71" i="12"/>
  <c r="N71" i="12"/>
  <c r="O71" i="12"/>
  <c r="P71" i="12"/>
  <c r="Q71" i="12"/>
  <c r="D72" i="12"/>
  <c r="E72" i="12"/>
  <c r="F72" i="12"/>
  <c r="G72" i="12"/>
  <c r="H72" i="12"/>
  <c r="I72" i="12"/>
  <c r="J72" i="12"/>
  <c r="K72" i="12"/>
  <c r="L72" i="12"/>
  <c r="M72" i="12"/>
  <c r="N72" i="12"/>
  <c r="O72" i="12"/>
  <c r="P72" i="12"/>
  <c r="Q72" i="12"/>
  <c r="D73" i="12"/>
  <c r="E73" i="12"/>
  <c r="F73" i="12"/>
  <c r="G73" i="12"/>
  <c r="H73" i="12"/>
  <c r="I73" i="12"/>
  <c r="J73" i="12"/>
  <c r="K73" i="12"/>
  <c r="L73" i="12"/>
  <c r="M73" i="12"/>
  <c r="N73" i="12"/>
  <c r="O73" i="12"/>
  <c r="P73" i="12"/>
  <c r="Q73" i="12"/>
  <c r="D74" i="12"/>
  <c r="E74" i="12"/>
  <c r="F74" i="12"/>
  <c r="G74" i="12"/>
  <c r="H74" i="12"/>
  <c r="I74" i="12"/>
  <c r="J74" i="12"/>
  <c r="K74" i="12"/>
  <c r="L74" i="12"/>
  <c r="M74" i="12"/>
  <c r="N74" i="12"/>
  <c r="O74" i="12"/>
  <c r="P74" i="12"/>
  <c r="Q74" i="12"/>
  <c r="D75" i="12"/>
  <c r="E75" i="12"/>
  <c r="F75" i="12"/>
  <c r="G75" i="12"/>
  <c r="H75" i="12"/>
  <c r="I75" i="12"/>
  <c r="J75" i="12"/>
  <c r="K75" i="12"/>
  <c r="L75" i="12"/>
  <c r="M75" i="12"/>
  <c r="N75" i="12"/>
  <c r="O75" i="12"/>
  <c r="P75" i="12"/>
  <c r="Q75" i="12"/>
  <c r="D76" i="12"/>
  <c r="E76" i="12"/>
  <c r="F76" i="12"/>
  <c r="G76" i="12"/>
  <c r="H76" i="12"/>
  <c r="I76" i="12"/>
  <c r="J76" i="12"/>
  <c r="K76" i="12"/>
  <c r="L76" i="12"/>
  <c r="M76" i="12"/>
  <c r="N76" i="12"/>
  <c r="O76" i="12"/>
  <c r="P76" i="12"/>
  <c r="Q76" i="12"/>
  <c r="D77" i="12"/>
  <c r="E77" i="12"/>
  <c r="F77" i="12"/>
  <c r="G77" i="12"/>
  <c r="H77" i="12"/>
  <c r="I77" i="12"/>
  <c r="J77" i="12"/>
  <c r="K77" i="12"/>
  <c r="L77" i="12"/>
  <c r="M77" i="12"/>
  <c r="N77" i="12"/>
  <c r="O77" i="12"/>
  <c r="P77" i="12"/>
  <c r="Q77" i="12"/>
  <c r="D78" i="12"/>
  <c r="E78" i="12"/>
  <c r="F78" i="12"/>
  <c r="G78" i="12"/>
  <c r="H78" i="12"/>
  <c r="I78" i="12"/>
  <c r="J78" i="12"/>
  <c r="K78" i="12"/>
  <c r="L78" i="12"/>
  <c r="M78" i="12"/>
  <c r="N78" i="12"/>
  <c r="O78" i="12"/>
  <c r="P78" i="12"/>
  <c r="Q78" i="12"/>
  <c r="D79" i="12"/>
  <c r="E79" i="12"/>
  <c r="F79" i="12"/>
  <c r="G79" i="12"/>
  <c r="H79" i="12"/>
  <c r="I79" i="12"/>
  <c r="J79" i="12"/>
  <c r="K79" i="12"/>
  <c r="L79" i="12"/>
  <c r="M79" i="12"/>
  <c r="N79" i="12"/>
  <c r="O79" i="12"/>
  <c r="P79" i="12"/>
  <c r="Q79" i="12"/>
  <c r="D80" i="12"/>
  <c r="E80" i="12"/>
  <c r="F80" i="12"/>
  <c r="G80" i="12"/>
  <c r="H80" i="12"/>
  <c r="I80" i="12"/>
  <c r="J80" i="12"/>
  <c r="K80" i="12"/>
  <c r="L80" i="12"/>
  <c r="M80" i="12"/>
  <c r="N80" i="12"/>
  <c r="O80" i="12"/>
  <c r="P80" i="12"/>
  <c r="Q80" i="12"/>
  <c r="D81" i="12"/>
  <c r="E81" i="12"/>
  <c r="F81" i="12"/>
  <c r="G81" i="12"/>
  <c r="H81" i="12"/>
  <c r="I81" i="12"/>
  <c r="J81" i="12"/>
  <c r="K81" i="12"/>
  <c r="L81" i="12"/>
  <c r="M81" i="12"/>
  <c r="N81" i="12"/>
  <c r="O81" i="12"/>
  <c r="P81" i="12"/>
  <c r="Q81" i="12"/>
  <c r="D82" i="12"/>
  <c r="E82" i="12"/>
  <c r="F82" i="12"/>
  <c r="G82" i="12"/>
  <c r="H82" i="12"/>
  <c r="I82" i="12"/>
  <c r="J82" i="12"/>
  <c r="K82" i="12"/>
  <c r="L82" i="12"/>
  <c r="M82" i="12"/>
  <c r="N82" i="12"/>
  <c r="O82" i="12"/>
  <c r="P82" i="12"/>
  <c r="Q82" i="12"/>
  <c r="D83" i="12"/>
  <c r="E83" i="12"/>
  <c r="F83" i="12"/>
  <c r="G83" i="12"/>
  <c r="H83" i="12"/>
  <c r="I83" i="12"/>
  <c r="J83" i="12"/>
  <c r="K83" i="12"/>
  <c r="L83" i="12"/>
  <c r="M83" i="12"/>
  <c r="N83" i="12"/>
  <c r="O83" i="12"/>
  <c r="P83" i="12"/>
  <c r="Q83" i="12"/>
  <c r="D84" i="12"/>
  <c r="E84" i="12"/>
  <c r="F84" i="12"/>
  <c r="G84" i="12"/>
  <c r="H84" i="12"/>
  <c r="I84" i="12"/>
  <c r="J84" i="12"/>
  <c r="K84" i="12"/>
  <c r="L84" i="12"/>
  <c r="M84" i="12"/>
  <c r="N84" i="12"/>
  <c r="O84" i="12"/>
  <c r="P84" i="12"/>
  <c r="Q84" i="12"/>
  <c r="D85" i="12"/>
  <c r="E85" i="12"/>
  <c r="F85" i="12"/>
  <c r="G85" i="12"/>
  <c r="H85" i="12"/>
  <c r="I85" i="12"/>
  <c r="J85" i="12"/>
  <c r="K85" i="12"/>
  <c r="L85" i="12"/>
  <c r="M85" i="12"/>
  <c r="N85" i="12"/>
  <c r="O85" i="12"/>
  <c r="P85" i="12"/>
  <c r="Q85" i="12"/>
  <c r="D86" i="12"/>
  <c r="E86" i="12"/>
  <c r="F86" i="12"/>
  <c r="G86" i="12"/>
  <c r="H86" i="12"/>
  <c r="I86" i="12"/>
  <c r="J86" i="12"/>
  <c r="K86" i="12"/>
  <c r="L86" i="12"/>
  <c r="M86" i="12"/>
  <c r="N86" i="12"/>
  <c r="O86" i="12"/>
  <c r="P86" i="12"/>
  <c r="Q86" i="12"/>
  <c r="D87" i="12"/>
  <c r="E87" i="12"/>
  <c r="F87" i="12"/>
  <c r="G87" i="12"/>
  <c r="H87" i="12"/>
  <c r="I87" i="12"/>
  <c r="J87" i="12"/>
  <c r="K87" i="12"/>
  <c r="L87" i="12"/>
  <c r="M87" i="12"/>
  <c r="N87" i="12"/>
  <c r="O87" i="12"/>
  <c r="P87" i="12"/>
  <c r="Q87" i="12"/>
  <c r="D88" i="12"/>
  <c r="E88" i="12"/>
  <c r="F88" i="12"/>
  <c r="G88" i="12"/>
  <c r="H88" i="12"/>
  <c r="I88" i="12"/>
  <c r="J88" i="12"/>
  <c r="K88" i="12"/>
  <c r="L88" i="12"/>
  <c r="M88" i="12"/>
  <c r="N88" i="12"/>
  <c r="O88" i="12"/>
  <c r="P88" i="12"/>
  <c r="Q88" i="12"/>
  <c r="D89" i="12"/>
  <c r="E89" i="12"/>
  <c r="F89" i="12"/>
  <c r="G89" i="12"/>
  <c r="H89" i="12"/>
  <c r="I89" i="12"/>
  <c r="J89" i="12"/>
  <c r="K89" i="12"/>
  <c r="L89" i="12"/>
  <c r="M89" i="12"/>
  <c r="N89" i="12"/>
  <c r="O89" i="12"/>
  <c r="P89" i="12"/>
  <c r="Q89" i="12"/>
  <c r="D90" i="12"/>
  <c r="E90" i="12"/>
  <c r="F90" i="12"/>
  <c r="G90" i="12"/>
  <c r="H90" i="12"/>
  <c r="I90" i="12"/>
  <c r="J90" i="12"/>
  <c r="K90" i="12"/>
  <c r="L90" i="12"/>
  <c r="M90" i="12"/>
  <c r="N90" i="12"/>
  <c r="O90" i="12"/>
  <c r="P90" i="12"/>
  <c r="Q90" i="12"/>
  <c r="D91" i="12"/>
  <c r="E91" i="12"/>
  <c r="F91" i="12"/>
  <c r="G91" i="12"/>
  <c r="H91" i="12"/>
  <c r="I91" i="12"/>
  <c r="J91" i="12"/>
  <c r="K91" i="12"/>
  <c r="L91" i="12"/>
  <c r="M91" i="12"/>
  <c r="N91" i="12"/>
  <c r="O91" i="12"/>
  <c r="P91" i="12"/>
  <c r="Q91" i="12"/>
  <c r="D92" i="12"/>
  <c r="E92" i="12"/>
  <c r="F92" i="12"/>
  <c r="G92" i="12"/>
  <c r="H92" i="12"/>
  <c r="I92" i="12"/>
  <c r="J92" i="12"/>
  <c r="K92" i="12"/>
  <c r="L92" i="12"/>
  <c r="M92" i="12"/>
  <c r="N92" i="12"/>
  <c r="O92" i="12"/>
  <c r="P92" i="12"/>
  <c r="Q92" i="12"/>
  <c r="D93" i="12"/>
  <c r="E93" i="12"/>
  <c r="F93" i="12"/>
  <c r="G93" i="12"/>
  <c r="H93" i="12"/>
  <c r="I93" i="12"/>
  <c r="J93" i="12"/>
  <c r="K93" i="12"/>
  <c r="L93" i="12"/>
  <c r="M93" i="12"/>
  <c r="N93" i="12"/>
  <c r="O93" i="12"/>
  <c r="P93" i="12"/>
  <c r="Q93" i="12"/>
  <c r="D94" i="12"/>
  <c r="E94" i="12"/>
  <c r="F94" i="12"/>
  <c r="G94" i="12"/>
  <c r="H94" i="12"/>
  <c r="I94" i="12"/>
  <c r="J94" i="12"/>
  <c r="K94" i="12"/>
  <c r="L94" i="12"/>
  <c r="M94" i="12"/>
  <c r="N94" i="12"/>
  <c r="O94" i="12"/>
  <c r="P94" i="12"/>
  <c r="Q94" i="12"/>
  <c r="D95" i="12"/>
  <c r="E95" i="12"/>
  <c r="F95" i="12"/>
  <c r="G95" i="12"/>
  <c r="H95" i="12"/>
  <c r="I95" i="12"/>
  <c r="J95" i="12"/>
  <c r="K95" i="12"/>
  <c r="L95" i="12"/>
  <c r="M95" i="12"/>
  <c r="N95" i="12"/>
  <c r="O95" i="12"/>
  <c r="P95" i="12"/>
  <c r="Q95" i="12"/>
  <c r="D96" i="12"/>
  <c r="E96" i="12"/>
  <c r="F96" i="12"/>
  <c r="G96" i="12"/>
  <c r="H96" i="12"/>
  <c r="I96" i="12"/>
  <c r="J96" i="12"/>
  <c r="K96" i="12"/>
  <c r="L96" i="12"/>
  <c r="M96" i="12"/>
  <c r="N96" i="12"/>
  <c r="O96" i="12"/>
  <c r="P96" i="12"/>
  <c r="Q96" i="12"/>
  <c r="D97" i="12"/>
  <c r="E97" i="12"/>
  <c r="F97" i="12"/>
  <c r="G97" i="12"/>
  <c r="H97" i="12"/>
  <c r="I97" i="12"/>
  <c r="J97" i="12"/>
  <c r="K97" i="12"/>
  <c r="L97" i="12"/>
  <c r="M97" i="12"/>
  <c r="N97" i="12"/>
  <c r="O97" i="12"/>
  <c r="P97" i="12"/>
  <c r="Q97" i="12"/>
  <c r="D98" i="12"/>
  <c r="E98" i="12"/>
  <c r="F98" i="12"/>
  <c r="G98" i="12"/>
  <c r="H98" i="12"/>
  <c r="I98" i="12"/>
  <c r="J98" i="12"/>
  <c r="K98" i="12"/>
  <c r="L98" i="12"/>
  <c r="M98" i="12"/>
  <c r="N98" i="12"/>
  <c r="O98" i="12"/>
  <c r="P98" i="12"/>
  <c r="Q98" i="12"/>
  <c r="D99" i="12"/>
  <c r="E99" i="12"/>
  <c r="F99" i="12"/>
  <c r="G99" i="12"/>
  <c r="H99" i="12"/>
  <c r="I99" i="12"/>
  <c r="J99" i="12"/>
  <c r="K99" i="12"/>
  <c r="L99" i="12"/>
  <c r="M99" i="12"/>
  <c r="N99" i="12"/>
  <c r="O99" i="12"/>
  <c r="P99" i="12"/>
  <c r="Q99" i="12"/>
  <c r="D100" i="12"/>
  <c r="E100" i="12"/>
  <c r="F100" i="12"/>
  <c r="G100" i="12"/>
  <c r="H100" i="12"/>
  <c r="I100" i="12"/>
  <c r="J100" i="12"/>
  <c r="K100" i="12"/>
  <c r="L100" i="12"/>
  <c r="M100" i="12"/>
  <c r="N100" i="12"/>
  <c r="O100" i="12"/>
  <c r="P100" i="12"/>
  <c r="Q100" i="12"/>
  <c r="D101" i="12"/>
  <c r="E101" i="12"/>
  <c r="F101" i="12"/>
  <c r="G101" i="12"/>
  <c r="H101" i="12"/>
  <c r="I101" i="12"/>
  <c r="J101" i="12"/>
  <c r="K101" i="12"/>
  <c r="L101" i="12"/>
  <c r="M101" i="12"/>
  <c r="N101" i="12"/>
  <c r="O101" i="12"/>
  <c r="P101" i="12"/>
  <c r="Q101" i="12"/>
  <c r="D102" i="12"/>
  <c r="E102" i="12"/>
  <c r="F102" i="12"/>
  <c r="G102" i="12"/>
  <c r="H102" i="12"/>
  <c r="I102" i="12"/>
  <c r="J102" i="12"/>
  <c r="K102" i="12"/>
  <c r="L102" i="12"/>
  <c r="M102" i="12"/>
  <c r="N102" i="12"/>
  <c r="O102" i="12"/>
  <c r="P102" i="12"/>
  <c r="Q102" i="12"/>
  <c r="D103" i="12"/>
  <c r="E103" i="12"/>
  <c r="F103" i="12"/>
  <c r="G103" i="12"/>
  <c r="H103" i="12"/>
  <c r="I103" i="12"/>
  <c r="J103" i="12"/>
  <c r="K103" i="12"/>
  <c r="L103" i="12"/>
  <c r="M103" i="12"/>
  <c r="N103" i="12"/>
  <c r="O103" i="12"/>
  <c r="P103" i="12"/>
  <c r="Q103" i="12"/>
  <c r="D104" i="12"/>
  <c r="E104" i="12"/>
  <c r="F104" i="12"/>
  <c r="G104" i="12"/>
  <c r="H104" i="12"/>
  <c r="I104" i="12"/>
  <c r="J104" i="12"/>
  <c r="K104" i="12"/>
  <c r="L104" i="12"/>
  <c r="M104" i="12"/>
  <c r="N104" i="12"/>
  <c r="O104" i="12"/>
  <c r="P104" i="12"/>
  <c r="Q104" i="12"/>
  <c r="D105" i="12"/>
  <c r="E105" i="12"/>
  <c r="F105" i="12"/>
  <c r="G105" i="12"/>
  <c r="H105" i="12"/>
  <c r="I105" i="12"/>
  <c r="J105" i="12"/>
  <c r="K105" i="12"/>
  <c r="L105" i="12"/>
  <c r="M105" i="12"/>
  <c r="N105" i="12"/>
  <c r="O105" i="12"/>
  <c r="P105" i="12"/>
  <c r="Q105" i="12"/>
  <c r="D106" i="12"/>
  <c r="E106" i="12"/>
  <c r="F106" i="12"/>
  <c r="G106" i="12"/>
  <c r="H106" i="12"/>
  <c r="I106" i="12"/>
  <c r="J106" i="12"/>
  <c r="K106" i="12"/>
  <c r="L106" i="12"/>
  <c r="M106" i="12"/>
  <c r="N106" i="12"/>
  <c r="O106" i="12"/>
  <c r="P106" i="12"/>
  <c r="Q106" i="12"/>
  <c r="D107" i="12"/>
  <c r="E107" i="12"/>
  <c r="F107" i="12"/>
  <c r="G107" i="12"/>
  <c r="H107" i="12"/>
  <c r="I107" i="12"/>
  <c r="J107" i="12"/>
  <c r="K107" i="12"/>
  <c r="L107" i="12"/>
  <c r="M107" i="12"/>
  <c r="N107" i="12"/>
  <c r="O107" i="12"/>
  <c r="P107" i="12"/>
  <c r="Q107" i="12"/>
  <c r="D108" i="12"/>
  <c r="E108" i="12"/>
  <c r="F108" i="12"/>
  <c r="G108" i="12"/>
  <c r="H108" i="12"/>
  <c r="I108" i="12"/>
  <c r="J108" i="12"/>
  <c r="K108" i="12"/>
  <c r="L108" i="12"/>
  <c r="M108" i="12"/>
  <c r="N108" i="12"/>
  <c r="O108" i="12"/>
  <c r="P108" i="12"/>
  <c r="Q108" i="12"/>
  <c r="D109" i="12"/>
  <c r="E109" i="12"/>
  <c r="F109" i="12"/>
  <c r="G109" i="12"/>
  <c r="H109" i="12"/>
  <c r="I109" i="12"/>
  <c r="J109" i="12"/>
  <c r="K109" i="12"/>
  <c r="L109" i="12"/>
  <c r="M109" i="12"/>
  <c r="N109" i="12"/>
  <c r="O109" i="12"/>
  <c r="P109" i="12"/>
  <c r="Q109" i="12"/>
  <c r="D110" i="12"/>
  <c r="E110" i="12"/>
  <c r="F110" i="12"/>
  <c r="G110" i="12"/>
  <c r="H110" i="12"/>
  <c r="I110" i="12"/>
  <c r="J110" i="12"/>
  <c r="K110" i="12"/>
  <c r="L110" i="12"/>
  <c r="M110" i="12"/>
  <c r="N110" i="12"/>
  <c r="O110" i="12"/>
  <c r="P110" i="12"/>
  <c r="Q110" i="12"/>
  <c r="D111" i="12"/>
  <c r="E111" i="12"/>
  <c r="F111" i="12"/>
  <c r="G111" i="12"/>
  <c r="H111" i="12"/>
  <c r="I111" i="12"/>
  <c r="J111" i="12"/>
  <c r="K111" i="12"/>
  <c r="L111" i="12"/>
  <c r="M111" i="12"/>
  <c r="N111" i="12"/>
  <c r="O111" i="12"/>
  <c r="P111" i="12"/>
  <c r="Q111" i="12"/>
  <c r="D112" i="12"/>
  <c r="E112" i="12"/>
  <c r="F112" i="12"/>
  <c r="G112" i="12"/>
  <c r="H112" i="12"/>
  <c r="I112" i="12"/>
  <c r="J112" i="12"/>
  <c r="K112" i="12"/>
  <c r="L112" i="12"/>
  <c r="M112" i="12"/>
  <c r="N112" i="12"/>
  <c r="O112" i="12"/>
  <c r="P112" i="12"/>
  <c r="Q112" i="12"/>
  <c r="D113" i="12"/>
  <c r="E113" i="12"/>
  <c r="F113" i="12"/>
  <c r="G113" i="12"/>
  <c r="H113" i="12"/>
  <c r="I113" i="12"/>
  <c r="J113" i="12"/>
  <c r="K113" i="12"/>
  <c r="L113" i="12"/>
  <c r="M113" i="12"/>
  <c r="N113" i="12"/>
  <c r="O113" i="12"/>
  <c r="P113" i="12"/>
  <c r="Q113" i="12"/>
  <c r="D114" i="12"/>
  <c r="E114" i="12"/>
  <c r="F114" i="12"/>
  <c r="G114" i="12"/>
  <c r="H114" i="12"/>
  <c r="I114" i="12"/>
  <c r="J114" i="12"/>
  <c r="K114" i="12"/>
  <c r="L114" i="12"/>
  <c r="M114" i="12"/>
  <c r="N114" i="12"/>
  <c r="O114" i="12"/>
  <c r="P114" i="12"/>
  <c r="Q114" i="12"/>
  <c r="D115" i="12"/>
  <c r="E115" i="12"/>
  <c r="F115" i="12"/>
  <c r="G115" i="12"/>
  <c r="H115" i="12"/>
  <c r="I115" i="12"/>
  <c r="J115" i="12"/>
  <c r="K115" i="12"/>
  <c r="L115" i="12"/>
  <c r="M115" i="12"/>
  <c r="N115" i="12"/>
  <c r="O115" i="12"/>
  <c r="P115" i="12"/>
  <c r="Q115" i="12"/>
  <c r="D116" i="12"/>
  <c r="E116" i="12"/>
  <c r="F116" i="12"/>
  <c r="G116" i="12"/>
  <c r="H116" i="12"/>
  <c r="I116" i="12"/>
  <c r="J116" i="12"/>
  <c r="K116" i="12"/>
  <c r="L116" i="12"/>
  <c r="M116" i="12"/>
  <c r="N116" i="12"/>
  <c r="O116" i="12"/>
  <c r="P116" i="12"/>
  <c r="Q116" i="12"/>
  <c r="D117" i="12"/>
  <c r="E117" i="12"/>
  <c r="F117" i="12"/>
  <c r="G117" i="12"/>
  <c r="H117" i="12"/>
  <c r="I117" i="12"/>
  <c r="J117" i="12"/>
  <c r="K117" i="12"/>
  <c r="L117" i="12"/>
  <c r="M117" i="12"/>
  <c r="N117" i="12"/>
  <c r="O117" i="12"/>
  <c r="P117" i="12"/>
  <c r="Q117" i="12"/>
  <c r="D118" i="12"/>
  <c r="E118" i="12"/>
  <c r="F118" i="12"/>
  <c r="G118" i="12"/>
  <c r="H118" i="12"/>
  <c r="I118" i="12"/>
  <c r="J118" i="12"/>
  <c r="K118" i="12"/>
  <c r="L118" i="12"/>
  <c r="M118" i="12"/>
  <c r="N118" i="12"/>
  <c r="O118" i="12"/>
  <c r="P118" i="12"/>
  <c r="Q118" i="12"/>
  <c r="D119" i="12"/>
  <c r="E119" i="12"/>
  <c r="F119" i="12"/>
  <c r="G119" i="12"/>
  <c r="H119" i="12"/>
  <c r="I119" i="12"/>
  <c r="J119" i="12"/>
  <c r="K119" i="12"/>
  <c r="L119" i="12"/>
  <c r="M119" i="12"/>
  <c r="N119" i="12"/>
  <c r="O119" i="12"/>
  <c r="P119" i="12"/>
  <c r="Q119" i="12"/>
  <c r="D120" i="12"/>
  <c r="E120" i="12"/>
  <c r="F120" i="12"/>
  <c r="G120" i="12"/>
  <c r="H120" i="12"/>
  <c r="I120" i="12"/>
  <c r="J120" i="12"/>
  <c r="K120" i="12"/>
  <c r="L120" i="12"/>
  <c r="M120" i="12"/>
  <c r="N120" i="12"/>
  <c r="O120" i="12"/>
  <c r="P120" i="12"/>
  <c r="Q120" i="12"/>
  <c r="D121" i="12"/>
  <c r="E121" i="12"/>
  <c r="F121" i="12"/>
  <c r="G121" i="12"/>
  <c r="H121" i="12"/>
  <c r="I121" i="12"/>
  <c r="J121" i="12"/>
  <c r="K121" i="12"/>
  <c r="L121" i="12"/>
  <c r="M121" i="12"/>
  <c r="N121" i="12"/>
  <c r="O121" i="12"/>
  <c r="P121" i="12"/>
  <c r="Q121" i="12"/>
  <c r="D122" i="12"/>
  <c r="E122" i="12"/>
  <c r="F122" i="12"/>
  <c r="G122" i="12"/>
  <c r="H122" i="12"/>
  <c r="I122" i="12"/>
  <c r="J122" i="12"/>
  <c r="K122" i="12"/>
  <c r="L122" i="12"/>
  <c r="M122" i="12"/>
  <c r="N122" i="12"/>
  <c r="O122" i="12"/>
  <c r="P122" i="12"/>
  <c r="Q122" i="12"/>
  <c r="D123" i="12"/>
  <c r="E123" i="12"/>
  <c r="F123" i="12"/>
  <c r="G123" i="12"/>
  <c r="H123" i="12"/>
  <c r="I123" i="12"/>
  <c r="J123" i="12"/>
  <c r="K123" i="12"/>
  <c r="L123" i="12"/>
  <c r="M123" i="12"/>
  <c r="N123" i="12"/>
  <c r="O123" i="12"/>
  <c r="P123" i="12"/>
  <c r="Q123" i="12"/>
  <c r="D124" i="12"/>
  <c r="E124" i="12"/>
  <c r="F124" i="12"/>
  <c r="G124" i="12"/>
  <c r="H124" i="12"/>
  <c r="I124" i="12"/>
  <c r="J124" i="12"/>
  <c r="K124" i="12"/>
  <c r="L124" i="12"/>
  <c r="M124" i="12"/>
  <c r="N124" i="12"/>
  <c r="O124" i="12"/>
  <c r="P124" i="12"/>
  <c r="Q124" i="12"/>
  <c r="D125" i="12"/>
  <c r="E125" i="12"/>
  <c r="F125" i="12"/>
  <c r="G125" i="12"/>
  <c r="H125" i="12"/>
  <c r="I125" i="12"/>
  <c r="J125" i="12"/>
  <c r="K125" i="12"/>
  <c r="L125" i="12"/>
  <c r="M125" i="12"/>
  <c r="N125" i="12"/>
  <c r="O125" i="12"/>
  <c r="P125" i="12"/>
  <c r="Q125" i="12"/>
  <c r="D126" i="12"/>
  <c r="E126" i="12"/>
  <c r="F126" i="12"/>
  <c r="G126" i="12"/>
  <c r="H126" i="12"/>
  <c r="I126" i="12"/>
  <c r="J126" i="12"/>
  <c r="K126" i="12"/>
  <c r="L126" i="12"/>
  <c r="M126" i="12"/>
  <c r="N126" i="12"/>
  <c r="O126" i="12"/>
  <c r="P126" i="12"/>
  <c r="Q126" i="12"/>
  <c r="D127" i="12"/>
  <c r="E127" i="12"/>
  <c r="F127" i="12"/>
  <c r="G127" i="12"/>
  <c r="H127" i="12"/>
  <c r="I127" i="12"/>
  <c r="J127" i="12"/>
  <c r="K127" i="12"/>
  <c r="L127" i="12"/>
  <c r="M127" i="12"/>
  <c r="N127" i="12"/>
  <c r="O127" i="12"/>
  <c r="P127" i="12"/>
  <c r="Q127" i="12"/>
  <c r="D128" i="12"/>
  <c r="E128" i="12"/>
  <c r="F128" i="12"/>
  <c r="G128" i="12"/>
  <c r="H128" i="12"/>
  <c r="I128" i="12"/>
  <c r="J128" i="12"/>
  <c r="K128" i="12"/>
  <c r="L128" i="12"/>
  <c r="M128" i="12"/>
  <c r="N128" i="12"/>
  <c r="O128" i="12"/>
  <c r="P128" i="12"/>
  <c r="Q128" i="12"/>
  <c r="D129" i="12"/>
  <c r="E129" i="12"/>
  <c r="F129" i="12"/>
  <c r="G129" i="12"/>
  <c r="H129" i="12"/>
  <c r="I129" i="12"/>
  <c r="J129" i="12"/>
  <c r="K129" i="12"/>
  <c r="L129" i="12"/>
  <c r="M129" i="12"/>
  <c r="N129" i="12"/>
  <c r="O129" i="12"/>
  <c r="P129" i="12"/>
  <c r="Q129" i="12"/>
  <c r="D130" i="12"/>
  <c r="E130" i="12"/>
  <c r="F130" i="12"/>
  <c r="G130" i="12"/>
  <c r="H130" i="12"/>
  <c r="I130" i="12"/>
  <c r="J130" i="12"/>
  <c r="K130" i="12"/>
  <c r="L130" i="12"/>
  <c r="M130" i="12"/>
  <c r="N130" i="12"/>
  <c r="O130" i="12"/>
  <c r="P130" i="12"/>
  <c r="Q130" i="12"/>
  <c r="D131" i="12"/>
  <c r="E131" i="12"/>
  <c r="F131" i="12"/>
  <c r="G131" i="12"/>
  <c r="H131" i="12"/>
  <c r="I131" i="12"/>
  <c r="J131" i="12"/>
  <c r="K131" i="12"/>
  <c r="L131" i="12"/>
  <c r="M131" i="12"/>
  <c r="N131" i="12"/>
  <c r="O131" i="12"/>
  <c r="P131" i="12"/>
  <c r="Q131" i="12"/>
  <c r="D132" i="12"/>
  <c r="E132" i="12"/>
  <c r="F132" i="12"/>
  <c r="G132" i="12"/>
  <c r="H132" i="12"/>
  <c r="I132" i="12"/>
  <c r="J132" i="12"/>
  <c r="K132" i="12"/>
  <c r="L132" i="12"/>
  <c r="M132" i="12"/>
  <c r="N132" i="12"/>
  <c r="O132" i="12"/>
  <c r="P132" i="12"/>
  <c r="Q132" i="12"/>
  <c r="D133" i="12"/>
  <c r="E133" i="12"/>
  <c r="F133" i="12"/>
  <c r="G133" i="12"/>
  <c r="H133" i="12"/>
  <c r="I133" i="12"/>
  <c r="J133" i="12"/>
  <c r="K133" i="12"/>
  <c r="L133" i="12"/>
  <c r="M133" i="12"/>
  <c r="N133" i="12"/>
  <c r="O133" i="12"/>
  <c r="P133" i="12"/>
  <c r="Q133" i="12"/>
  <c r="D134" i="12"/>
  <c r="E134" i="12"/>
  <c r="F134" i="12"/>
  <c r="G134" i="12"/>
  <c r="H134" i="12"/>
  <c r="I134" i="12"/>
  <c r="J134" i="12"/>
  <c r="K134" i="12"/>
  <c r="L134" i="12"/>
  <c r="M134" i="12"/>
  <c r="N134" i="12"/>
  <c r="O134" i="12"/>
  <c r="P134" i="12"/>
  <c r="Q134" i="12"/>
  <c r="D135" i="12"/>
  <c r="E135" i="12"/>
  <c r="F135" i="12"/>
  <c r="G135" i="12"/>
  <c r="H135" i="12"/>
  <c r="I135" i="12"/>
  <c r="J135" i="12"/>
  <c r="K135" i="12"/>
  <c r="L135" i="12"/>
  <c r="M135" i="12"/>
  <c r="N135" i="12"/>
  <c r="O135" i="12"/>
  <c r="P135" i="12"/>
  <c r="Q135" i="12"/>
  <c r="D136" i="12"/>
  <c r="E136" i="12"/>
  <c r="F136" i="12"/>
  <c r="G136" i="12"/>
  <c r="H136" i="12"/>
  <c r="I136" i="12"/>
  <c r="J136" i="12"/>
  <c r="K136" i="12"/>
  <c r="L136" i="12"/>
  <c r="M136" i="12"/>
  <c r="N136" i="12"/>
  <c r="O136" i="12"/>
  <c r="P136" i="12"/>
  <c r="Q136" i="12"/>
  <c r="D137" i="12"/>
  <c r="E137" i="12"/>
  <c r="F137" i="12"/>
  <c r="G137" i="12"/>
  <c r="H137" i="12"/>
  <c r="I137" i="12"/>
  <c r="J137" i="12"/>
  <c r="K137" i="12"/>
  <c r="L137" i="12"/>
  <c r="M137" i="12"/>
  <c r="N137" i="12"/>
  <c r="O137" i="12"/>
  <c r="P137" i="12"/>
  <c r="Q137" i="12"/>
  <c r="D138" i="12"/>
  <c r="E138" i="12"/>
  <c r="F138" i="12"/>
  <c r="G138" i="12"/>
  <c r="H138" i="12"/>
  <c r="I138" i="12"/>
  <c r="J138" i="12"/>
  <c r="K138" i="12"/>
  <c r="L138" i="12"/>
  <c r="M138" i="12"/>
  <c r="N138" i="12"/>
  <c r="O138" i="12"/>
  <c r="P138" i="12"/>
  <c r="Q138" i="12"/>
  <c r="D139" i="12"/>
  <c r="E139" i="12"/>
  <c r="F139" i="12"/>
  <c r="G139" i="12"/>
  <c r="H139" i="12"/>
  <c r="I139" i="12"/>
  <c r="J139" i="12"/>
  <c r="K139" i="12"/>
  <c r="L139" i="12"/>
  <c r="M139" i="12"/>
  <c r="N139" i="12"/>
  <c r="O139" i="12"/>
  <c r="P139" i="12"/>
  <c r="Q139" i="12"/>
  <c r="D140" i="12"/>
  <c r="E140" i="12"/>
  <c r="F140" i="12"/>
  <c r="G140" i="12"/>
  <c r="H140" i="12"/>
  <c r="I140" i="12"/>
  <c r="J140" i="12"/>
  <c r="K140" i="12"/>
  <c r="L140" i="12"/>
  <c r="M140" i="12"/>
  <c r="N140" i="12"/>
  <c r="O140" i="12"/>
  <c r="P140" i="12"/>
  <c r="Q140" i="12"/>
  <c r="D141" i="12"/>
  <c r="E141" i="12"/>
  <c r="F141" i="12"/>
  <c r="G141" i="12"/>
  <c r="H141" i="12"/>
  <c r="I141" i="12"/>
  <c r="J141" i="12"/>
  <c r="K141" i="12"/>
  <c r="L141" i="12"/>
  <c r="M141" i="12"/>
  <c r="N141" i="12"/>
  <c r="O141" i="12"/>
  <c r="P141" i="12"/>
  <c r="Q141" i="12"/>
  <c r="D142" i="12"/>
  <c r="E142" i="12"/>
  <c r="F142" i="12"/>
  <c r="G142" i="12"/>
  <c r="H142" i="12"/>
  <c r="I142" i="12"/>
  <c r="J142" i="12"/>
  <c r="K142" i="12"/>
  <c r="L142" i="12"/>
  <c r="M142" i="12"/>
  <c r="N142" i="12"/>
  <c r="O142" i="12"/>
  <c r="P142" i="12"/>
  <c r="Q142" i="12"/>
  <c r="D143" i="12"/>
  <c r="E143" i="12"/>
  <c r="F143" i="12"/>
  <c r="G143" i="12"/>
  <c r="H143" i="12"/>
  <c r="I143" i="12"/>
  <c r="J143" i="12"/>
  <c r="K143" i="12"/>
  <c r="L143" i="12"/>
  <c r="M143" i="12"/>
  <c r="N143" i="12"/>
  <c r="O143" i="12"/>
  <c r="P143" i="12"/>
  <c r="Q143" i="12"/>
  <c r="D144" i="12"/>
  <c r="E144" i="12"/>
  <c r="F144" i="12"/>
  <c r="G144" i="12"/>
  <c r="H144" i="12"/>
  <c r="I144" i="12"/>
  <c r="J144" i="12"/>
  <c r="K144" i="12"/>
  <c r="L144" i="12"/>
  <c r="M144" i="12"/>
  <c r="N144" i="12"/>
  <c r="O144" i="12"/>
  <c r="P144" i="12"/>
  <c r="Q144" i="12"/>
  <c r="D145" i="12"/>
  <c r="E145" i="12"/>
  <c r="F145" i="12"/>
  <c r="G145" i="12"/>
  <c r="H145" i="12"/>
  <c r="I145" i="12"/>
  <c r="J145" i="12"/>
  <c r="K145" i="12"/>
  <c r="L145" i="12"/>
  <c r="M145" i="12"/>
  <c r="N145" i="12"/>
  <c r="O145" i="12"/>
  <c r="P145" i="12"/>
  <c r="Q145" i="12"/>
  <c r="D146" i="12"/>
  <c r="E146" i="12"/>
  <c r="F146" i="12"/>
  <c r="G146" i="12"/>
  <c r="H146" i="12"/>
  <c r="I146" i="12"/>
  <c r="J146" i="12"/>
  <c r="K146" i="12"/>
  <c r="L146" i="12"/>
  <c r="M146" i="12"/>
  <c r="N146" i="12"/>
  <c r="O146" i="12"/>
  <c r="P146" i="12"/>
  <c r="Q146" i="12"/>
  <c r="D147" i="12"/>
  <c r="E147" i="12"/>
  <c r="F147" i="12"/>
  <c r="G147" i="12"/>
  <c r="H147" i="12"/>
  <c r="I147" i="12"/>
  <c r="J147" i="12"/>
  <c r="K147" i="12"/>
  <c r="L147" i="12"/>
  <c r="M147" i="12"/>
  <c r="N147" i="12"/>
  <c r="O147" i="12"/>
  <c r="P147" i="12"/>
  <c r="Q147" i="12"/>
  <c r="D148" i="12"/>
  <c r="E148" i="12"/>
  <c r="F148" i="12"/>
  <c r="G148" i="12"/>
  <c r="H148" i="12"/>
  <c r="I148" i="12"/>
  <c r="J148" i="12"/>
  <c r="K148" i="12"/>
  <c r="L148" i="12"/>
  <c r="M148" i="12"/>
  <c r="N148" i="12"/>
  <c r="O148" i="12"/>
  <c r="P148" i="12"/>
  <c r="Q148" i="12"/>
  <c r="D149" i="12"/>
  <c r="E149" i="12"/>
  <c r="F149" i="12"/>
  <c r="G149" i="12"/>
  <c r="H149" i="12"/>
  <c r="I149" i="12"/>
  <c r="J149" i="12"/>
  <c r="K149" i="12"/>
  <c r="L149" i="12"/>
  <c r="M149" i="12"/>
  <c r="N149" i="12"/>
  <c r="O149" i="12"/>
  <c r="P149" i="12"/>
  <c r="Q149" i="12"/>
  <c r="D150" i="12"/>
  <c r="E150" i="12"/>
  <c r="F150" i="12"/>
  <c r="G150" i="12"/>
  <c r="H150" i="12"/>
  <c r="I150" i="12"/>
  <c r="J150" i="12"/>
  <c r="K150" i="12"/>
  <c r="L150" i="12"/>
  <c r="M150" i="12"/>
  <c r="N150" i="12"/>
  <c r="O150" i="12"/>
  <c r="P150" i="12"/>
  <c r="Q150" i="12"/>
  <c r="D151" i="12"/>
  <c r="E151" i="12"/>
  <c r="F151" i="12"/>
  <c r="G151" i="12"/>
  <c r="H151" i="12"/>
  <c r="I151" i="12"/>
  <c r="J151" i="12"/>
  <c r="K151" i="12"/>
  <c r="L151" i="12"/>
  <c r="M151" i="12"/>
  <c r="N151" i="12"/>
  <c r="O151" i="12"/>
  <c r="P151" i="12"/>
  <c r="Q151" i="12"/>
  <c r="D152" i="12"/>
  <c r="E152" i="12"/>
  <c r="F152" i="12"/>
  <c r="G152" i="12"/>
  <c r="H152" i="12"/>
  <c r="I152" i="12"/>
  <c r="J152" i="12"/>
  <c r="K152" i="12"/>
  <c r="L152" i="12"/>
  <c r="M152" i="12"/>
  <c r="N152" i="12"/>
  <c r="O152" i="12"/>
  <c r="P152" i="12"/>
  <c r="Q152" i="12"/>
  <c r="D153" i="12"/>
  <c r="E153" i="12"/>
  <c r="F153" i="12"/>
  <c r="G153" i="12"/>
  <c r="H153" i="12"/>
  <c r="I153" i="12"/>
  <c r="J153" i="12"/>
  <c r="K153" i="12"/>
  <c r="L153" i="12"/>
  <c r="M153" i="12"/>
  <c r="N153" i="12"/>
  <c r="O153" i="12"/>
  <c r="P153" i="12"/>
  <c r="Q153" i="12"/>
  <c r="D154" i="12"/>
  <c r="E154" i="12"/>
  <c r="F154" i="12"/>
  <c r="G154" i="12"/>
  <c r="H154" i="12"/>
  <c r="I154" i="12"/>
  <c r="J154" i="12"/>
  <c r="K154" i="12"/>
  <c r="L154" i="12"/>
  <c r="M154" i="12"/>
  <c r="N154" i="12"/>
  <c r="O154" i="12"/>
  <c r="P154" i="12"/>
  <c r="Q154" i="12"/>
  <c r="D155" i="12"/>
  <c r="E155" i="12"/>
  <c r="F155" i="12"/>
  <c r="G155" i="12"/>
  <c r="H155" i="12"/>
  <c r="I155" i="12"/>
  <c r="J155" i="12"/>
  <c r="K155" i="12"/>
  <c r="L155" i="12"/>
  <c r="M155" i="12"/>
  <c r="N155" i="12"/>
  <c r="O155" i="12"/>
  <c r="P155" i="12"/>
  <c r="Q155" i="12"/>
  <c r="D156" i="12"/>
  <c r="E156" i="12"/>
  <c r="F156" i="12"/>
  <c r="G156" i="12"/>
  <c r="H156" i="12"/>
  <c r="I156" i="12"/>
  <c r="J156" i="12"/>
  <c r="K156" i="12"/>
  <c r="L156" i="12"/>
  <c r="M156" i="12"/>
  <c r="N156" i="12"/>
  <c r="O156" i="12"/>
  <c r="P156" i="12"/>
  <c r="Q156" i="12"/>
  <c r="D157" i="12"/>
  <c r="E157" i="12"/>
  <c r="F157" i="12"/>
  <c r="G157" i="12"/>
  <c r="H157" i="12"/>
  <c r="I157" i="12"/>
  <c r="J157" i="12"/>
  <c r="K157" i="12"/>
  <c r="L157" i="12"/>
  <c r="M157" i="12"/>
  <c r="N157" i="12"/>
  <c r="O157" i="12"/>
  <c r="P157" i="12"/>
  <c r="Q157" i="12"/>
  <c r="D158" i="12"/>
  <c r="E158" i="12"/>
  <c r="F158" i="12"/>
  <c r="G158" i="12"/>
  <c r="H158" i="12"/>
  <c r="I158" i="12"/>
  <c r="J158" i="12"/>
  <c r="K158" i="12"/>
  <c r="L158" i="12"/>
  <c r="M158" i="12"/>
  <c r="N158" i="12"/>
  <c r="O158" i="12"/>
  <c r="P158" i="12"/>
  <c r="Q158" i="12"/>
  <c r="D159" i="12"/>
  <c r="E159" i="12"/>
  <c r="F159" i="12"/>
  <c r="G159" i="12"/>
  <c r="H159" i="12"/>
  <c r="I159" i="12"/>
  <c r="J159" i="12"/>
  <c r="K159" i="12"/>
  <c r="L159" i="12"/>
  <c r="M159" i="12"/>
  <c r="N159" i="12"/>
  <c r="O159" i="12"/>
  <c r="P159" i="12"/>
  <c r="Q159" i="12"/>
  <c r="D160" i="12"/>
  <c r="E160" i="12"/>
  <c r="F160" i="12"/>
  <c r="G160" i="12"/>
  <c r="H160" i="12"/>
  <c r="I160" i="12"/>
  <c r="J160" i="12"/>
  <c r="K160" i="12"/>
  <c r="L160" i="12"/>
  <c r="M160" i="12"/>
  <c r="N160" i="12"/>
  <c r="O160" i="12"/>
  <c r="P160" i="12"/>
  <c r="Q160" i="12"/>
  <c r="D161" i="12"/>
  <c r="E161" i="12"/>
  <c r="F161" i="12"/>
  <c r="G161" i="12"/>
  <c r="H161" i="12"/>
  <c r="I161" i="12"/>
  <c r="J161" i="12"/>
  <c r="K161" i="12"/>
  <c r="L161" i="12"/>
  <c r="M161" i="12"/>
  <c r="N161" i="12"/>
  <c r="O161" i="12"/>
  <c r="P161" i="12"/>
  <c r="Q161" i="12"/>
  <c r="D162" i="12"/>
  <c r="E162" i="12"/>
  <c r="F162" i="12"/>
  <c r="G162" i="12"/>
  <c r="H162" i="12"/>
  <c r="I162" i="12"/>
  <c r="J162" i="12"/>
  <c r="K162" i="12"/>
  <c r="L162" i="12"/>
  <c r="M162" i="12"/>
  <c r="N162" i="12"/>
  <c r="O162" i="12"/>
  <c r="P162" i="12"/>
  <c r="Q162" i="12"/>
  <c r="D163" i="12"/>
  <c r="E163" i="12"/>
  <c r="F163" i="12"/>
  <c r="G163" i="12"/>
  <c r="H163" i="12"/>
  <c r="I163" i="12"/>
  <c r="J163" i="12"/>
  <c r="K163" i="12"/>
  <c r="L163" i="12"/>
  <c r="M163" i="12"/>
  <c r="N163" i="12"/>
  <c r="O163" i="12"/>
  <c r="P163" i="12"/>
  <c r="Q163" i="12"/>
  <c r="D164" i="12"/>
  <c r="E164" i="12"/>
  <c r="F164" i="12"/>
  <c r="G164" i="12"/>
  <c r="H164" i="12"/>
  <c r="I164" i="12"/>
  <c r="J164" i="12"/>
  <c r="K164" i="12"/>
  <c r="L164" i="12"/>
  <c r="M164" i="12"/>
  <c r="N164" i="12"/>
  <c r="O164" i="12"/>
  <c r="P164" i="12"/>
  <c r="Q164" i="12"/>
  <c r="D165" i="12"/>
  <c r="E165" i="12"/>
  <c r="F165" i="12"/>
  <c r="G165" i="12"/>
  <c r="H165" i="12"/>
  <c r="I165" i="12"/>
  <c r="J165" i="12"/>
  <c r="K165" i="12"/>
  <c r="L165" i="12"/>
  <c r="M165" i="12"/>
  <c r="N165" i="12"/>
  <c r="O165" i="12"/>
  <c r="P165" i="12"/>
  <c r="Q165" i="12"/>
  <c r="D166" i="12"/>
  <c r="E166" i="12"/>
  <c r="F166" i="12"/>
  <c r="G166" i="12"/>
  <c r="H166" i="12"/>
  <c r="I166" i="12"/>
  <c r="J166" i="12"/>
  <c r="K166" i="12"/>
  <c r="L166" i="12"/>
  <c r="M166" i="12"/>
  <c r="N166" i="12"/>
  <c r="O166" i="12"/>
  <c r="P166" i="12"/>
  <c r="Q166" i="12"/>
  <c r="D167" i="12"/>
  <c r="E167" i="12"/>
  <c r="F167" i="12"/>
  <c r="G167" i="12"/>
  <c r="H167" i="12"/>
  <c r="I167" i="12"/>
  <c r="J167" i="12"/>
  <c r="K167" i="12"/>
  <c r="L167" i="12"/>
  <c r="M167" i="12"/>
  <c r="N167" i="12"/>
  <c r="O167" i="12"/>
  <c r="P167" i="12"/>
  <c r="Q167" i="12"/>
  <c r="D168" i="12"/>
  <c r="E168" i="12"/>
  <c r="F168" i="12"/>
  <c r="G168" i="12"/>
  <c r="H168" i="12"/>
  <c r="I168" i="12"/>
  <c r="J168" i="12"/>
  <c r="K168" i="12"/>
  <c r="L168" i="12"/>
  <c r="M168" i="12"/>
  <c r="N168" i="12"/>
  <c r="O168" i="12"/>
  <c r="P168" i="12"/>
  <c r="Q168" i="12"/>
  <c r="D169" i="12"/>
  <c r="E169" i="12"/>
  <c r="F169" i="12"/>
  <c r="G169" i="12"/>
  <c r="H169" i="12"/>
  <c r="I169" i="12"/>
  <c r="J169" i="12"/>
  <c r="K169" i="12"/>
  <c r="L169" i="12"/>
  <c r="M169" i="12"/>
  <c r="N169" i="12"/>
  <c r="O169" i="12"/>
  <c r="P169" i="12"/>
  <c r="Q169" i="12"/>
  <c r="D170" i="12"/>
  <c r="E170" i="12"/>
  <c r="F170" i="12"/>
  <c r="G170" i="12"/>
  <c r="H170" i="12"/>
  <c r="I170" i="12"/>
  <c r="J170" i="12"/>
  <c r="K170" i="12"/>
  <c r="L170" i="12"/>
  <c r="M170" i="12"/>
  <c r="N170" i="12"/>
  <c r="O170" i="12"/>
  <c r="P170" i="12"/>
  <c r="Q170" i="12"/>
  <c r="D171" i="12"/>
  <c r="E171" i="12"/>
  <c r="F171" i="12"/>
  <c r="G171" i="12"/>
  <c r="H171" i="12"/>
  <c r="I171" i="12"/>
  <c r="J171" i="12"/>
  <c r="K171" i="12"/>
  <c r="L171" i="12"/>
  <c r="M171" i="12"/>
  <c r="N171" i="12"/>
  <c r="O171" i="12"/>
  <c r="P171" i="12"/>
  <c r="Q171" i="12"/>
  <c r="D172" i="12"/>
  <c r="E172" i="12"/>
  <c r="F172" i="12"/>
  <c r="G172" i="12"/>
  <c r="H172" i="12"/>
  <c r="I172" i="12"/>
  <c r="J172" i="12"/>
  <c r="K172" i="12"/>
  <c r="L172" i="12"/>
  <c r="M172" i="12"/>
  <c r="N172" i="12"/>
  <c r="O172" i="12"/>
  <c r="P172" i="12"/>
  <c r="Q172" i="12"/>
  <c r="D173" i="12"/>
  <c r="E173" i="12"/>
  <c r="F173" i="12"/>
  <c r="G173" i="12"/>
  <c r="H173" i="12"/>
  <c r="I173" i="12"/>
  <c r="J173" i="12"/>
  <c r="K173" i="12"/>
  <c r="L173" i="12"/>
  <c r="M173" i="12"/>
  <c r="N173" i="12"/>
  <c r="O173" i="12"/>
  <c r="P173" i="12"/>
  <c r="Q173" i="12"/>
  <c r="D174" i="12"/>
  <c r="E174" i="12"/>
  <c r="F174" i="12"/>
  <c r="G174" i="12"/>
  <c r="H174" i="12"/>
  <c r="I174" i="12"/>
  <c r="J174" i="12"/>
  <c r="K174" i="12"/>
  <c r="L174" i="12"/>
  <c r="M174" i="12"/>
  <c r="N174" i="12"/>
  <c r="O174" i="12"/>
  <c r="P174" i="12"/>
  <c r="Q174" i="12"/>
  <c r="D175" i="12"/>
  <c r="E175" i="12"/>
  <c r="F175" i="12"/>
  <c r="G175" i="12"/>
  <c r="H175" i="12"/>
  <c r="I175" i="12"/>
  <c r="J175" i="12"/>
  <c r="K175" i="12"/>
  <c r="L175" i="12"/>
  <c r="M175" i="12"/>
  <c r="N175" i="12"/>
  <c r="O175" i="12"/>
  <c r="P175" i="12"/>
  <c r="Q175" i="12"/>
  <c r="D176" i="12"/>
  <c r="E176" i="12"/>
  <c r="F176" i="12"/>
  <c r="G176" i="12"/>
  <c r="H176" i="12"/>
  <c r="I176" i="12"/>
  <c r="J176" i="12"/>
  <c r="K176" i="12"/>
  <c r="L176" i="12"/>
  <c r="M176" i="12"/>
  <c r="N176" i="12"/>
  <c r="O176" i="12"/>
  <c r="P176" i="12"/>
  <c r="Q176" i="12"/>
  <c r="D177" i="12"/>
  <c r="E177" i="12"/>
  <c r="F177" i="12"/>
  <c r="G177" i="12"/>
  <c r="H177" i="12"/>
  <c r="I177" i="12"/>
  <c r="J177" i="12"/>
  <c r="K177" i="12"/>
  <c r="L177" i="12"/>
  <c r="M177" i="12"/>
  <c r="N177" i="12"/>
  <c r="O177" i="12"/>
  <c r="P177" i="12"/>
  <c r="Q177" i="12"/>
  <c r="D178" i="12"/>
  <c r="E178" i="12"/>
  <c r="F178" i="12"/>
  <c r="G178" i="12"/>
  <c r="H178" i="12"/>
  <c r="I178" i="12"/>
  <c r="J178" i="12"/>
  <c r="K178" i="12"/>
  <c r="L178" i="12"/>
  <c r="M178" i="12"/>
  <c r="N178" i="12"/>
  <c r="O178" i="12"/>
  <c r="P178" i="12"/>
  <c r="Q178" i="12"/>
  <c r="D179" i="12"/>
  <c r="E179" i="12"/>
  <c r="F179" i="12"/>
  <c r="G179" i="12"/>
  <c r="H179" i="12"/>
  <c r="I179" i="12"/>
  <c r="J179" i="12"/>
  <c r="K179" i="12"/>
  <c r="L179" i="12"/>
  <c r="M179" i="12"/>
  <c r="N179" i="12"/>
  <c r="O179" i="12"/>
  <c r="P179" i="12"/>
  <c r="Q179" i="12"/>
  <c r="D180" i="12"/>
  <c r="E180" i="12"/>
  <c r="F180" i="12"/>
  <c r="G180" i="12"/>
  <c r="H180" i="12"/>
  <c r="I180" i="12"/>
  <c r="J180" i="12"/>
  <c r="K180" i="12"/>
  <c r="L180" i="12"/>
  <c r="M180" i="12"/>
  <c r="N180" i="12"/>
  <c r="O180" i="12"/>
  <c r="P180" i="12"/>
  <c r="Q180" i="12"/>
  <c r="D181" i="12"/>
  <c r="E181" i="12"/>
  <c r="F181" i="12"/>
  <c r="G181" i="12"/>
  <c r="H181" i="12"/>
  <c r="I181" i="12"/>
  <c r="J181" i="12"/>
  <c r="K181" i="12"/>
  <c r="L181" i="12"/>
  <c r="M181" i="12"/>
  <c r="N181" i="12"/>
  <c r="O181" i="12"/>
  <c r="P181" i="12"/>
  <c r="Q181" i="12"/>
  <c r="D182" i="12"/>
  <c r="E182" i="12"/>
  <c r="F182" i="12"/>
  <c r="G182" i="12"/>
  <c r="H182" i="12"/>
  <c r="I182" i="12"/>
  <c r="J182" i="12"/>
  <c r="K182" i="12"/>
  <c r="L182" i="12"/>
  <c r="M182" i="12"/>
  <c r="N182" i="12"/>
  <c r="O182" i="12"/>
  <c r="P182" i="12"/>
  <c r="Q182" i="12"/>
  <c r="D183" i="12"/>
  <c r="E183" i="12"/>
  <c r="F183" i="12"/>
  <c r="G183" i="12"/>
  <c r="H183" i="12"/>
  <c r="I183" i="12"/>
  <c r="J183" i="12"/>
  <c r="K183" i="12"/>
  <c r="L183" i="12"/>
  <c r="M183" i="12"/>
  <c r="N183" i="12"/>
  <c r="O183" i="12"/>
  <c r="P183" i="12"/>
  <c r="Q183" i="12"/>
  <c r="D184" i="12"/>
  <c r="E184" i="12"/>
  <c r="F184" i="12"/>
  <c r="G184" i="12"/>
  <c r="H184" i="12"/>
  <c r="I184" i="12"/>
  <c r="J184" i="12"/>
  <c r="K184" i="12"/>
  <c r="L184" i="12"/>
  <c r="M184" i="12"/>
  <c r="N184" i="12"/>
  <c r="O184" i="12"/>
  <c r="P184" i="12"/>
  <c r="Q184" i="12"/>
  <c r="D185" i="12"/>
  <c r="E185" i="12"/>
  <c r="F185" i="12"/>
  <c r="G185" i="12"/>
  <c r="H185" i="12"/>
  <c r="I185" i="12"/>
  <c r="J185" i="12"/>
  <c r="K185" i="12"/>
  <c r="L185" i="12"/>
  <c r="M185" i="12"/>
  <c r="N185" i="12"/>
  <c r="O185" i="12"/>
  <c r="P185" i="12"/>
  <c r="Q185" i="12"/>
  <c r="D186" i="12"/>
  <c r="E186" i="12"/>
  <c r="F186" i="12"/>
  <c r="G186" i="12"/>
  <c r="H186" i="12"/>
  <c r="I186" i="12"/>
  <c r="J186" i="12"/>
  <c r="K186" i="12"/>
  <c r="L186" i="12"/>
  <c r="M186" i="12"/>
  <c r="N186" i="12"/>
  <c r="O186" i="12"/>
  <c r="P186" i="12"/>
  <c r="Q186" i="12"/>
  <c r="D187" i="12"/>
  <c r="E187" i="12"/>
  <c r="F187" i="12"/>
  <c r="G187" i="12"/>
  <c r="H187" i="12"/>
  <c r="I187" i="12"/>
  <c r="J187" i="12"/>
  <c r="K187" i="12"/>
  <c r="L187" i="12"/>
  <c r="M187" i="12"/>
  <c r="N187" i="12"/>
  <c r="O187" i="12"/>
  <c r="P187" i="12"/>
  <c r="Q187" i="12"/>
  <c r="D188" i="12"/>
  <c r="E188" i="12"/>
  <c r="F188" i="12"/>
  <c r="G188" i="12"/>
  <c r="H188" i="12"/>
  <c r="I188" i="12"/>
  <c r="J188" i="12"/>
  <c r="K188" i="12"/>
  <c r="L188" i="12"/>
  <c r="M188" i="12"/>
  <c r="N188" i="12"/>
  <c r="O188" i="12"/>
  <c r="P188" i="12"/>
  <c r="Q188" i="12"/>
  <c r="D189" i="12"/>
  <c r="E189" i="12"/>
  <c r="F189" i="12"/>
  <c r="G189" i="12"/>
  <c r="H189" i="12"/>
  <c r="I189" i="12"/>
  <c r="J189" i="12"/>
  <c r="K189" i="12"/>
  <c r="L189" i="12"/>
  <c r="M189" i="12"/>
  <c r="N189" i="12"/>
  <c r="O189" i="12"/>
  <c r="P189" i="12"/>
  <c r="Q189" i="12"/>
  <c r="D190" i="12"/>
  <c r="E190" i="12"/>
  <c r="F190" i="12"/>
  <c r="G190" i="12"/>
  <c r="H190" i="12"/>
  <c r="I190" i="12"/>
  <c r="J190" i="12"/>
  <c r="K190" i="12"/>
  <c r="L190" i="12"/>
  <c r="M190" i="12"/>
  <c r="N190" i="12"/>
  <c r="O190" i="12"/>
  <c r="P190" i="12"/>
  <c r="Q190" i="12"/>
  <c r="D191" i="12"/>
  <c r="E191" i="12"/>
  <c r="F191" i="12"/>
  <c r="G191" i="12"/>
  <c r="H191" i="12"/>
  <c r="I191" i="12"/>
  <c r="J191" i="12"/>
  <c r="K191" i="12"/>
  <c r="L191" i="12"/>
  <c r="M191" i="12"/>
  <c r="N191" i="12"/>
  <c r="O191" i="12"/>
  <c r="P191" i="12"/>
  <c r="Q191" i="12"/>
  <c r="D192" i="12"/>
  <c r="E192" i="12"/>
  <c r="F192" i="12"/>
  <c r="G192" i="12"/>
  <c r="H192" i="12"/>
  <c r="I192" i="12"/>
  <c r="J192" i="12"/>
  <c r="K192" i="12"/>
  <c r="L192" i="12"/>
  <c r="M192" i="12"/>
  <c r="N192" i="12"/>
  <c r="O192" i="12"/>
  <c r="P192" i="12"/>
  <c r="Q192" i="12"/>
  <c r="D193" i="12"/>
  <c r="E193" i="12"/>
  <c r="F193" i="12"/>
  <c r="G193" i="12"/>
  <c r="H193" i="12"/>
  <c r="I193" i="12"/>
  <c r="J193" i="12"/>
  <c r="K193" i="12"/>
  <c r="L193" i="12"/>
  <c r="M193" i="12"/>
  <c r="N193" i="12"/>
  <c r="O193" i="12"/>
  <c r="P193" i="12"/>
  <c r="Q193" i="12"/>
  <c r="D194" i="12"/>
  <c r="E194" i="12"/>
  <c r="F194" i="12"/>
  <c r="G194" i="12"/>
  <c r="H194" i="12"/>
  <c r="I194" i="12"/>
  <c r="J194" i="12"/>
  <c r="K194" i="12"/>
  <c r="L194" i="12"/>
  <c r="M194" i="12"/>
  <c r="N194" i="12"/>
  <c r="O194" i="12"/>
  <c r="P194" i="12"/>
  <c r="Q194" i="12"/>
  <c r="D195" i="12"/>
  <c r="E195" i="12"/>
  <c r="F195" i="12"/>
  <c r="G195" i="12"/>
  <c r="H195" i="12"/>
  <c r="I195" i="12"/>
  <c r="J195" i="12"/>
  <c r="K195" i="12"/>
  <c r="L195" i="12"/>
  <c r="M195" i="12"/>
  <c r="N195" i="12"/>
  <c r="O195" i="12"/>
  <c r="P195" i="12"/>
  <c r="Q195" i="12"/>
  <c r="D196" i="12"/>
  <c r="E196" i="12"/>
  <c r="F196" i="12"/>
  <c r="G196" i="12"/>
  <c r="H196" i="12"/>
  <c r="I196" i="12"/>
  <c r="J196" i="12"/>
  <c r="K196" i="12"/>
  <c r="L196" i="12"/>
  <c r="M196" i="12"/>
  <c r="N196" i="12"/>
  <c r="O196" i="12"/>
  <c r="P196" i="12"/>
  <c r="Q196" i="12"/>
  <c r="D197" i="12"/>
  <c r="E197" i="12"/>
  <c r="F197" i="12"/>
  <c r="G197" i="12"/>
  <c r="H197" i="12"/>
  <c r="I197" i="12"/>
  <c r="J197" i="12"/>
  <c r="K197" i="12"/>
  <c r="L197" i="12"/>
  <c r="M197" i="12"/>
  <c r="N197" i="12"/>
  <c r="O197" i="12"/>
  <c r="P197" i="12"/>
  <c r="Q197" i="12"/>
  <c r="D198" i="12"/>
  <c r="E198" i="12"/>
  <c r="F198" i="12"/>
  <c r="G198" i="12"/>
  <c r="H198" i="12"/>
  <c r="I198" i="12"/>
  <c r="J198" i="12"/>
  <c r="K198" i="12"/>
  <c r="L198" i="12"/>
  <c r="M198" i="12"/>
  <c r="N198" i="12"/>
  <c r="O198" i="12"/>
  <c r="P198" i="12"/>
  <c r="Q198" i="12"/>
  <c r="D199" i="12"/>
  <c r="E199" i="12"/>
  <c r="F199" i="12"/>
  <c r="G199" i="12"/>
  <c r="H199" i="12"/>
  <c r="I199" i="12"/>
  <c r="J199" i="12"/>
  <c r="K199" i="12"/>
  <c r="L199" i="12"/>
  <c r="M199" i="12"/>
  <c r="N199" i="12"/>
  <c r="O199" i="12"/>
  <c r="P199" i="12"/>
  <c r="Q199" i="12"/>
  <c r="D200" i="12"/>
  <c r="E200" i="12"/>
  <c r="F200" i="12"/>
  <c r="G200" i="12"/>
  <c r="H200" i="12"/>
  <c r="I200" i="12"/>
  <c r="J200" i="12"/>
  <c r="K200" i="12"/>
  <c r="L200" i="12"/>
  <c r="M200" i="12"/>
  <c r="N200" i="12"/>
  <c r="O200" i="12"/>
  <c r="P200" i="12"/>
  <c r="Q200" i="12"/>
  <c r="D201" i="12"/>
  <c r="E201" i="12"/>
  <c r="F201" i="12"/>
  <c r="G201" i="12"/>
  <c r="H201" i="12"/>
  <c r="I201" i="12"/>
  <c r="J201" i="12"/>
  <c r="K201" i="12"/>
  <c r="L201" i="12"/>
  <c r="M201" i="12"/>
  <c r="N201" i="12"/>
  <c r="O201" i="12"/>
  <c r="P201" i="12"/>
  <c r="Q201" i="12"/>
  <c r="D202" i="12"/>
  <c r="E202" i="12"/>
  <c r="F202" i="12"/>
  <c r="G202" i="12"/>
  <c r="H202" i="12"/>
  <c r="I202" i="12"/>
  <c r="J202" i="12"/>
  <c r="K202" i="12"/>
  <c r="L202" i="12"/>
  <c r="M202" i="12"/>
  <c r="N202" i="12"/>
  <c r="O202" i="12"/>
  <c r="P202" i="12"/>
  <c r="Q202" i="12"/>
  <c r="D203" i="12"/>
  <c r="E203" i="12"/>
  <c r="F203" i="12"/>
  <c r="G203" i="12"/>
  <c r="H203" i="12"/>
  <c r="I203" i="12"/>
  <c r="J203" i="12"/>
  <c r="K203" i="12"/>
  <c r="L203" i="12"/>
  <c r="M203" i="12"/>
  <c r="N203" i="12"/>
  <c r="O203" i="12"/>
  <c r="P203" i="12"/>
  <c r="Q203" i="12"/>
  <c r="D204" i="12"/>
  <c r="E204" i="12"/>
  <c r="F204" i="12"/>
  <c r="G204" i="12"/>
  <c r="H204" i="12"/>
  <c r="I204" i="12"/>
  <c r="J204" i="12"/>
  <c r="K204" i="12"/>
  <c r="L204" i="12"/>
  <c r="M204" i="12"/>
  <c r="N204" i="12"/>
  <c r="O204" i="12"/>
  <c r="P204" i="12"/>
  <c r="Q204" i="12"/>
  <c r="D205" i="12"/>
  <c r="E205" i="12"/>
  <c r="F205" i="12"/>
  <c r="G205" i="12"/>
  <c r="H205" i="12"/>
  <c r="I205" i="12"/>
  <c r="J205" i="12"/>
  <c r="K205" i="12"/>
  <c r="L205" i="12"/>
  <c r="M205" i="12"/>
  <c r="N205" i="12"/>
  <c r="O205" i="12"/>
  <c r="P205" i="12"/>
  <c r="Q205" i="12"/>
  <c r="D206" i="12"/>
  <c r="E206" i="12"/>
  <c r="F206" i="12"/>
  <c r="G206" i="12"/>
  <c r="H206" i="12"/>
  <c r="I206" i="12"/>
  <c r="J206" i="12"/>
  <c r="K206" i="12"/>
  <c r="L206" i="12"/>
  <c r="M206" i="12"/>
  <c r="N206" i="12"/>
  <c r="O206" i="12"/>
  <c r="P206" i="12"/>
  <c r="Q206" i="12"/>
  <c r="D207" i="12"/>
  <c r="E207" i="12"/>
  <c r="F207" i="12"/>
  <c r="G207" i="12"/>
  <c r="H207" i="12"/>
  <c r="I207" i="12"/>
  <c r="J207" i="12"/>
  <c r="K207" i="12"/>
  <c r="L207" i="12"/>
  <c r="M207" i="12"/>
  <c r="N207" i="12"/>
  <c r="O207" i="12"/>
  <c r="P207" i="12"/>
  <c r="Q207" i="12"/>
  <c r="D208" i="12"/>
  <c r="E208" i="12"/>
  <c r="F208" i="12"/>
  <c r="G208" i="12"/>
  <c r="H208" i="12"/>
  <c r="I208" i="12"/>
  <c r="J208" i="12"/>
  <c r="K208" i="12"/>
  <c r="L208" i="12"/>
  <c r="M208" i="12"/>
  <c r="N208" i="12"/>
  <c r="O208" i="12"/>
  <c r="P208" i="12"/>
  <c r="Q208" i="12"/>
  <c r="D209" i="12"/>
  <c r="E209" i="12"/>
  <c r="F209" i="12"/>
  <c r="G209" i="12"/>
  <c r="H209" i="12"/>
  <c r="I209" i="12"/>
  <c r="J209" i="12"/>
  <c r="K209" i="12"/>
  <c r="L209" i="12"/>
  <c r="M209" i="12"/>
  <c r="N209" i="12"/>
  <c r="O209" i="12"/>
  <c r="P209" i="12"/>
  <c r="Q209" i="12"/>
  <c r="D210" i="12"/>
  <c r="E210" i="12"/>
  <c r="F210" i="12"/>
  <c r="G210" i="12"/>
  <c r="H210" i="12"/>
  <c r="I210" i="12"/>
  <c r="J210" i="12"/>
  <c r="K210" i="12"/>
  <c r="L210" i="12"/>
  <c r="M210" i="12"/>
  <c r="N210" i="12"/>
  <c r="O210" i="12"/>
  <c r="P210" i="12"/>
  <c r="Q210" i="12"/>
  <c r="D211" i="12"/>
  <c r="E211" i="12"/>
  <c r="F211" i="12"/>
  <c r="G211" i="12"/>
  <c r="H211" i="12"/>
  <c r="I211" i="12"/>
  <c r="J211" i="12"/>
  <c r="K211" i="12"/>
  <c r="L211" i="12"/>
  <c r="M211" i="12"/>
  <c r="N211" i="12"/>
  <c r="O211" i="12"/>
  <c r="P211" i="12"/>
  <c r="Q211" i="12"/>
  <c r="D212" i="12"/>
  <c r="E212" i="12"/>
  <c r="F212" i="12"/>
  <c r="G212" i="12"/>
  <c r="H212" i="12"/>
  <c r="I212" i="12"/>
  <c r="J212" i="12"/>
  <c r="K212" i="12"/>
  <c r="L212" i="12"/>
  <c r="M212" i="12"/>
  <c r="N212" i="12"/>
  <c r="O212" i="12"/>
  <c r="P212" i="12"/>
  <c r="Q212" i="12"/>
  <c r="D213" i="12"/>
  <c r="E213" i="12"/>
  <c r="F213" i="12"/>
  <c r="G213" i="12"/>
  <c r="H213" i="12"/>
  <c r="I213" i="12"/>
  <c r="J213" i="12"/>
  <c r="K213" i="12"/>
  <c r="L213" i="12"/>
  <c r="M213" i="12"/>
  <c r="N213" i="12"/>
  <c r="O213" i="12"/>
  <c r="P213" i="12"/>
  <c r="Q213" i="12"/>
  <c r="D214" i="12"/>
  <c r="E214" i="12"/>
  <c r="F214" i="12"/>
  <c r="G214" i="12"/>
  <c r="H214" i="12"/>
  <c r="I214" i="12"/>
  <c r="J214" i="12"/>
  <c r="K214" i="12"/>
  <c r="L214" i="12"/>
  <c r="M214" i="12"/>
  <c r="N214" i="12"/>
  <c r="O214" i="12"/>
  <c r="P214" i="12"/>
  <c r="Q214" i="12"/>
  <c r="D215" i="12"/>
  <c r="E215" i="12"/>
  <c r="F215" i="12"/>
  <c r="G215" i="12"/>
  <c r="H215" i="12"/>
  <c r="I215" i="12"/>
  <c r="J215" i="12"/>
  <c r="K215" i="12"/>
  <c r="L215" i="12"/>
  <c r="M215" i="12"/>
  <c r="N215" i="12"/>
  <c r="O215" i="12"/>
  <c r="P215" i="12"/>
  <c r="Q215" i="12"/>
  <c r="D216" i="12"/>
  <c r="E216" i="12"/>
  <c r="F216" i="12"/>
  <c r="G216" i="12"/>
  <c r="H216" i="12"/>
  <c r="I216" i="12"/>
  <c r="J216" i="12"/>
  <c r="K216" i="12"/>
  <c r="L216" i="12"/>
  <c r="M216" i="12"/>
  <c r="N216" i="12"/>
  <c r="O216" i="12"/>
  <c r="P216" i="12"/>
  <c r="Q216" i="12"/>
  <c r="D217" i="12"/>
  <c r="E217" i="12"/>
  <c r="F217" i="12"/>
  <c r="G217" i="12"/>
  <c r="H217" i="12"/>
  <c r="I217" i="12"/>
  <c r="J217" i="12"/>
  <c r="K217" i="12"/>
  <c r="L217" i="12"/>
  <c r="M217" i="12"/>
  <c r="N217" i="12"/>
  <c r="O217" i="12"/>
  <c r="P217" i="12"/>
  <c r="Q217" i="12"/>
  <c r="D218" i="12"/>
  <c r="E218" i="12"/>
  <c r="F218" i="12"/>
  <c r="G218" i="12"/>
  <c r="H218" i="12"/>
  <c r="I218" i="12"/>
  <c r="J218" i="12"/>
  <c r="K218" i="12"/>
  <c r="L218" i="12"/>
  <c r="M218" i="12"/>
  <c r="N218" i="12"/>
  <c r="O218" i="12"/>
  <c r="P218" i="12"/>
  <c r="Q218" i="12"/>
  <c r="D219" i="12"/>
  <c r="E219" i="12"/>
  <c r="F219" i="12"/>
  <c r="G219" i="12"/>
  <c r="H219" i="12"/>
  <c r="I219" i="12"/>
  <c r="J219" i="12"/>
  <c r="K219" i="12"/>
  <c r="L219" i="12"/>
  <c r="M219" i="12"/>
  <c r="N219" i="12"/>
  <c r="O219" i="12"/>
  <c r="P219" i="12"/>
  <c r="Q219" i="12"/>
  <c r="D220" i="12"/>
  <c r="E220" i="12"/>
  <c r="F220" i="12"/>
  <c r="G220" i="12"/>
  <c r="H220" i="12"/>
  <c r="I220" i="12"/>
  <c r="J220" i="12"/>
  <c r="K220" i="12"/>
  <c r="L220" i="12"/>
  <c r="M220" i="12"/>
  <c r="N220" i="12"/>
  <c r="O220" i="12"/>
  <c r="P220" i="12"/>
  <c r="Q220" i="12"/>
  <c r="D221" i="12"/>
  <c r="E221" i="12"/>
  <c r="F221" i="12"/>
  <c r="G221" i="12"/>
  <c r="H221" i="12"/>
  <c r="I221" i="12"/>
  <c r="J221" i="12"/>
  <c r="K221" i="12"/>
  <c r="L221" i="12"/>
  <c r="M221" i="12"/>
  <c r="N221" i="12"/>
  <c r="O221" i="12"/>
  <c r="P221" i="12"/>
  <c r="Q221" i="12"/>
  <c r="D222" i="12"/>
  <c r="E222" i="12"/>
  <c r="F222" i="12"/>
  <c r="G222" i="12"/>
  <c r="H222" i="12"/>
  <c r="I222" i="12"/>
  <c r="J222" i="12"/>
  <c r="K222" i="12"/>
  <c r="L222" i="12"/>
  <c r="M222" i="12"/>
  <c r="N222" i="12"/>
  <c r="O222" i="12"/>
  <c r="P222" i="12"/>
  <c r="Q222" i="12"/>
  <c r="D223" i="12"/>
  <c r="E223" i="12"/>
  <c r="F223" i="12"/>
  <c r="G223" i="12"/>
  <c r="H223" i="12"/>
  <c r="I223" i="12"/>
  <c r="J223" i="12"/>
  <c r="K223" i="12"/>
  <c r="L223" i="12"/>
  <c r="M223" i="12"/>
  <c r="N223" i="12"/>
  <c r="O223" i="12"/>
  <c r="P223" i="12"/>
  <c r="Q223" i="12"/>
  <c r="D224" i="12"/>
  <c r="E224" i="12"/>
  <c r="F224" i="12"/>
  <c r="G224" i="12"/>
  <c r="H224" i="12"/>
  <c r="I224" i="12"/>
  <c r="J224" i="12"/>
  <c r="K224" i="12"/>
  <c r="L224" i="12"/>
  <c r="M224" i="12"/>
  <c r="N224" i="12"/>
  <c r="O224" i="12"/>
  <c r="P224" i="12"/>
  <c r="Q224" i="12"/>
  <c r="D225" i="12"/>
  <c r="E225" i="12"/>
  <c r="F225" i="12"/>
  <c r="G225" i="12"/>
  <c r="H225" i="12"/>
  <c r="I225" i="12"/>
  <c r="J225" i="12"/>
  <c r="K225" i="12"/>
  <c r="L225" i="12"/>
  <c r="M225" i="12"/>
  <c r="N225" i="12"/>
  <c r="O225" i="12"/>
  <c r="P225" i="12"/>
  <c r="Q225" i="12"/>
  <c r="D226" i="12"/>
  <c r="E226" i="12"/>
  <c r="F226" i="12"/>
  <c r="G226" i="12"/>
  <c r="H226" i="12"/>
  <c r="I226" i="12"/>
  <c r="J226" i="12"/>
  <c r="K226" i="12"/>
  <c r="L226" i="12"/>
  <c r="M226" i="12"/>
  <c r="N226" i="12"/>
  <c r="O226" i="12"/>
  <c r="P226" i="12"/>
  <c r="Q226" i="12"/>
  <c r="D227" i="12"/>
  <c r="E227" i="12"/>
  <c r="F227" i="12"/>
  <c r="G227" i="12"/>
  <c r="H227" i="12"/>
  <c r="I227" i="12"/>
  <c r="J227" i="12"/>
  <c r="K227" i="12"/>
  <c r="L227" i="12"/>
  <c r="M227" i="12"/>
  <c r="N227" i="12"/>
  <c r="O227" i="12"/>
  <c r="P227" i="12"/>
  <c r="Q227" i="12"/>
  <c r="D228" i="12"/>
  <c r="E228" i="12"/>
  <c r="F228" i="12"/>
  <c r="G228" i="12"/>
  <c r="H228" i="12"/>
  <c r="I228" i="12"/>
  <c r="J228" i="12"/>
  <c r="K228" i="12"/>
  <c r="L228" i="12"/>
  <c r="M228" i="12"/>
  <c r="N228" i="12"/>
  <c r="O228" i="12"/>
  <c r="P228" i="12"/>
  <c r="Q228" i="12"/>
  <c r="D229" i="12"/>
  <c r="E229" i="12"/>
  <c r="F229" i="12"/>
  <c r="G229" i="12"/>
  <c r="H229" i="12"/>
  <c r="I229" i="12"/>
  <c r="J229" i="12"/>
  <c r="K229" i="12"/>
  <c r="L229" i="12"/>
  <c r="M229" i="12"/>
  <c r="N229" i="12"/>
  <c r="O229" i="12"/>
  <c r="P229" i="12"/>
  <c r="Q229" i="12"/>
  <c r="D230" i="12"/>
  <c r="E230" i="12"/>
  <c r="F230" i="12"/>
  <c r="G230" i="12"/>
  <c r="H230" i="12"/>
  <c r="I230" i="12"/>
  <c r="J230" i="12"/>
  <c r="K230" i="12"/>
  <c r="L230" i="12"/>
  <c r="M230" i="12"/>
  <c r="N230" i="12"/>
  <c r="O230" i="12"/>
  <c r="P230" i="12"/>
  <c r="Q230" i="12"/>
  <c r="D231" i="12"/>
  <c r="E231" i="12"/>
  <c r="F231" i="12"/>
  <c r="G231" i="12"/>
  <c r="H231" i="12"/>
  <c r="I231" i="12"/>
  <c r="J231" i="12"/>
  <c r="K231" i="12"/>
  <c r="L231" i="12"/>
  <c r="M231" i="12"/>
  <c r="N231" i="12"/>
  <c r="O231" i="12"/>
  <c r="P231" i="12"/>
  <c r="Q231" i="12"/>
  <c r="D232" i="12"/>
  <c r="E232" i="12"/>
  <c r="F232" i="12"/>
  <c r="G232" i="12"/>
  <c r="H232" i="12"/>
  <c r="I232" i="12"/>
  <c r="J232" i="12"/>
  <c r="K232" i="12"/>
  <c r="L232" i="12"/>
  <c r="M232" i="12"/>
  <c r="N232" i="12"/>
  <c r="O232" i="12"/>
  <c r="P232" i="12"/>
  <c r="Q232" i="12"/>
  <c r="D233" i="12"/>
  <c r="E233" i="12"/>
  <c r="F233" i="12"/>
  <c r="G233" i="12"/>
  <c r="H233" i="12"/>
  <c r="I233" i="12"/>
  <c r="J233" i="12"/>
  <c r="K233" i="12"/>
  <c r="L233" i="12"/>
  <c r="M233" i="12"/>
  <c r="N233" i="12"/>
  <c r="O233" i="12"/>
  <c r="P233" i="12"/>
  <c r="Q233" i="12"/>
  <c r="D234" i="12"/>
  <c r="E234" i="12"/>
  <c r="F234" i="12"/>
  <c r="G234" i="12"/>
  <c r="H234" i="12"/>
  <c r="I234" i="12"/>
  <c r="J234" i="12"/>
  <c r="K234" i="12"/>
  <c r="L234" i="12"/>
  <c r="M234" i="12"/>
  <c r="N234" i="12"/>
  <c r="O234" i="12"/>
  <c r="P234" i="12"/>
  <c r="Q234" i="12"/>
  <c r="D235" i="12"/>
  <c r="E235" i="12"/>
  <c r="F235" i="12"/>
  <c r="G235" i="12"/>
  <c r="H235" i="12"/>
  <c r="I235" i="12"/>
  <c r="J235" i="12"/>
  <c r="K235" i="12"/>
  <c r="L235" i="12"/>
  <c r="M235" i="12"/>
  <c r="N235" i="12"/>
  <c r="O235" i="12"/>
  <c r="P235" i="12"/>
  <c r="Q235" i="12"/>
  <c r="D236" i="12"/>
  <c r="E236" i="12"/>
  <c r="F236" i="12"/>
  <c r="G236" i="12"/>
  <c r="H236" i="12"/>
  <c r="I236" i="12"/>
  <c r="J236" i="12"/>
  <c r="K236" i="12"/>
  <c r="L236" i="12"/>
  <c r="M236" i="12"/>
  <c r="N236" i="12"/>
  <c r="O236" i="12"/>
  <c r="P236" i="12"/>
  <c r="Q236" i="12"/>
  <c r="D237" i="12"/>
  <c r="E237" i="12"/>
  <c r="F237" i="12"/>
  <c r="G237" i="12"/>
  <c r="H237" i="12"/>
  <c r="I237" i="12"/>
  <c r="J237" i="12"/>
  <c r="K237" i="12"/>
  <c r="L237" i="12"/>
  <c r="M237" i="12"/>
  <c r="N237" i="12"/>
  <c r="O237" i="12"/>
  <c r="P237" i="12"/>
  <c r="Q237" i="12"/>
  <c r="D238" i="12"/>
  <c r="E238" i="12"/>
  <c r="F238" i="12"/>
  <c r="G238" i="12"/>
  <c r="H238" i="12"/>
  <c r="I238" i="12"/>
  <c r="J238" i="12"/>
  <c r="K238" i="12"/>
  <c r="L238" i="12"/>
  <c r="M238" i="12"/>
  <c r="N238" i="12"/>
  <c r="O238" i="12"/>
  <c r="P238" i="12"/>
  <c r="Q238" i="12"/>
  <c r="D239" i="12"/>
  <c r="E239" i="12"/>
  <c r="F239" i="12"/>
  <c r="G239" i="12"/>
  <c r="H239" i="12"/>
  <c r="I239" i="12"/>
  <c r="J239" i="12"/>
  <c r="K239" i="12"/>
  <c r="L239" i="12"/>
  <c r="M239" i="12"/>
  <c r="N239" i="12"/>
  <c r="O239" i="12"/>
  <c r="P239" i="12"/>
  <c r="Q239" i="12"/>
  <c r="D240" i="12"/>
  <c r="E240" i="12"/>
  <c r="F240" i="12"/>
  <c r="G240" i="12"/>
  <c r="H240" i="12"/>
  <c r="I240" i="12"/>
  <c r="J240" i="12"/>
  <c r="K240" i="12"/>
  <c r="L240" i="12"/>
  <c r="M240" i="12"/>
  <c r="N240" i="12"/>
  <c r="O240" i="12"/>
  <c r="P240" i="12"/>
  <c r="Q240" i="12"/>
  <c r="D241" i="12"/>
  <c r="E241" i="12"/>
  <c r="F241" i="12"/>
  <c r="G241" i="12"/>
  <c r="H241" i="12"/>
  <c r="I241" i="12"/>
  <c r="J241" i="12"/>
  <c r="K241" i="12"/>
  <c r="L241" i="12"/>
  <c r="M241" i="12"/>
  <c r="N241" i="12"/>
  <c r="O241" i="12"/>
  <c r="P241" i="12"/>
  <c r="Q241" i="12"/>
  <c r="D242" i="12"/>
  <c r="E242" i="12"/>
  <c r="F242" i="12"/>
  <c r="G242" i="12"/>
  <c r="H242" i="12"/>
  <c r="I242" i="12"/>
  <c r="J242" i="12"/>
  <c r="K242" i="12"/>
  <c r="L242" i="12"/>
  <c r="M242" i="12"/>
  <c r="N242" i="12"/>
  <c r="O242" i="12"/>
  <c r="P242" i="12"/>
  <c r="Q242" i="12"/>
  <c r="D243" i="12"/>
  <c r="E243" i="12"/>
  <c r="F243" i="12"/>
  <c r="G243" i="12"/>
  <c r="H243" i="12"/>
  <c r="I243" i="12"/>
  <c r="J243" i="12"/>
  <c r="K243" i="12"/>
  <c r="L243" i="12"/>
  <c r="M243" i="12"/>
  <c r="N243" i="12"/>
  <c r="O243" i="12"/>
  <c r="P243" i="12"/>
  <c r="Q243" i="12"/>
  <c r="D244" i="12"/>
  <c r="E244" i="12"/>
  <c r="F244" i="12"/>
  <c r="G244" i="12"/>
  <c r="H244" i="12"/>
  <c r="I244" i="12"/>
  <c r="J244" i="12"/>
  <c r="K244" i="12"/>
  <c r="L244" i="12"/>
  <c r="M244" i="12"/>
  <c r="N244" i="12"/>
  <c r="O244" i="12"/>
  <c r="P244" i="12"/>
  <c r="Q244" i="12"/>
  <c r="D245" i="12"/>
  <c r="E245" i="12"/>
  <c r="F245" i="12"/>
  <c r="G245" i="12"/>
  <c r="H245" i="12"/>
  <c r="I245" i="12"/>
  <c r="J245" i="12"/>
  <c r="K245" i="12"/>
  <c r="L245" i="12"/>
  <c r="M245" i="12"/>
  <c r="N245" i="12"/>
  <c r="O245" i="12"/>
  <c r="P245" i="12"/>
  <c r="Q245" i="12"/>
  <c r="D246" i="12"/>
  <c r="E246" i="12"/>
  <c r="F246" i="12"/>
  <c r="G246" i="12"/>
  <c r="H246" i="12"/>
  <c r="I246" i="12"/>
  <c r="J246" i="12"/>
  <c r="K246" i="12"/>
  <c r="L246" i="12"/>
  <c r="M246" i="12"/>
  <c r="N246" i="12"/>
  <c r="O246" i="12"/>
  <c r="P246" i="12"/>
  <c r="Q246" i="12"/>
  <c r="D247" i="12"/>
  <c r="E247" i="12"/>
  <c r="F247" i="12"/>
  <c r="G247" i="12"/>
  <c r="H247" i="12"/>
  <c r="I247" i="12"/>
  <c r="J247" i="12"/>
  <c r="K247" i="12"/>
  <c r="L247" i="12"/>
  <c r="M247" i="12"/>
  <c r="N247" i="12"/>
  <c r="O247" i="12"/>
  <c r="P247" i="12"/>
  <c r="Q247" i="12"/>
  <c r="D248" i="12"/>
  <c r="E248" i="12"/>
  <c r="F248" i="12"/>
  <c r="G248" i="12"/>
  <c r="H248" i="12"/>
  <c r="I248" i="12"/>
  <c r="J248" i="12"/>
  <c r="K248" i="12"/>
  <c r="L248" i="12"/>
  <c r="M248" i="12"/>
  <c r="N248" i="12"/>
  <c r="O248" i="12"/>
  <c r="P248" i="12"/>
  <c r="Q248" i="12"/>
  <c r="D249" i="12"/>
  <c r="E249" i="12"/>
  <c r="F249" i="12"/>
  <c r="G249" i="12"/>
  <c r="H249" i="12"/>
  <c r="I249" i="12"/>
  <c r="J249" i="12"/>
  <c r="K249" i="12"/>
  <c r="L249" i="12"/>
  <c r="M249" i="12"/>
  <c r="N249" i="12"/>
  <c r="O249" i="12"/>
  <c r="P249" i="12"/>
  <c r="Q249" i="12"/>
  <c r="D250" i="12"/>
  <c r="E250" i="12"/>
  <c r="F250" i="12"/>
  <c r="G250" i="12"/>
  <c r="H250" i="12"/>
  <c r="I250" i="12"/>
  <c r="J250" i="12"/>
  <c r="K250" i="12"/>
  <c r="L250" i="12"/>
  <c r="M250" i="12"/>
  <c r="N250" i="12"/>
  <c r="O250" i="12"/>
  <c r="P250" i="12"/>
  <c r="Q250" i="12"/>
  <c r="D251" i="12"/>
  <c r="E251" i="12"/>
  <c r="F251" i="12"/>
  <c r="G251" i="12"/>
  <c r="H251" i="12"/>
  <c r="I251" i="12"/>
  <c r="J251" i="12"/>
  <c r="K251" i="12"/>
  <c r="L251" i="12"/>
  <c r="M251" i="12"/>
  <c r="N251" i="12"/>
  <c r="O251" i="12"/>
  <c r="P251" i="12"/>
  <c r="Q251" i="12"/>
  <c r="D252" i="12"/>
  <c r="E252" i="12"/>
  <c r="F252" i="12"/>
  <c r="G252" i="12"/>
  <c r="H252" i="12"/>
  <c r="I252" i="12"/>
  <c r="J252" i="12"/>
  <c r="K252" i="12"/>
  <c r="L252" i="12"/>
  <c r="M252" i="12"/>
  <c r="N252" i="12"/>
  <c r="O252" i="12"/>
  <c r="P252" i="12"/>
  <c r="Q252" i="12"/>
  <c r="D253" i="12"/>
  <c r="E253" i="12"/>
  <c r="F253" i="12"/>
  <c r="G253" i="12"/>
  <c r="H253" i="12"/>
  <c r="I253" i="12"/>
  <c r="J253" i="12"/>
  <c r="K253" i="12"/>
  <c r="L253" i="12"/>
  <c r="M253" i="12"/>
  <c r="N253" i="12"/>
  <c r="O253" i="12"/>
  <c r="P253" i="12"/>
  <c r="Q253" i="12"/>
  <c r="D254" i="12"/>
  <c r="E254" i="12"/>
  <c r="F254" i="12"/>
  <c r="G254" i="12"/>
  <c r="H254" i="12"/>
  <c r="I254" i="12"/>
  <c r="J254" i="12"/>
  <c r="K254" i="12"/>
  <c r="L254" i="12"/>
  <c r="M254" i="12"/>
  <c r="N254" i="12"/>
  <c r="O254" i="12"/>
  <c r="P254" i="12"/>
  <c r="Q254" i="12"/>
  <c r="D255" i="12"/>
  <c r="E255" i="12"/>
  <c r="F255" i="12"/>
  <c r="G255" i="12"/>
  <c r="H255" i="12"/>
  <c r="I255" i="12"/>
  <c r="J255" i="12"/>
  <c r="K255" i="12"/>
  <c r="L255" i="12"/>
  <c r="M255" i="12"/>
  <c r="N255" i="12"/>
  <c r="O255" i="12"/>
  <c r="P255" i="12"/>
  <c r="Q255" i="12"/>
  <c r="D256" i="12"/>
  <c r="E256" i="12"/>
  <c r="F256" i="12"/>
  <c r="G256" i="12"/>
  <c r="H256" i="12"/>
  <c r="I256" i="12"/>
  <c r="J256" i="12"/>
  <c r="K256" i="12"/>
  <c r="L256" i="12"/>
  <c r="M256" i="12"/>
  <c r="N256" i="12"/>
  <c r="O256" i="12"/>
  <c r="P256" i="12"/>
  <c r="Q256" i="12"/>
  <c r="D257" i="12"/>
  <c r="E257" i="12"/>
  <c r="F257" i="12"/>
  <c r="G257" i="12"/>
  <c r="H257" i="12"/>
  <c r="I257" i="12"/>
  <c r="J257" i="12"/>
  <c r="K257" i="12"/>
  <c r="L257" i="12"/>
  <c r="M257" i="12"/>
  <c r="N257" i="12"/>
  <c r="O257" i="12"/>
  <c r="P257" i="12"/>
  <c r="Q257" i="12"/>
  <c r="D258" i="12"/>
  <c r="E258" i="12"/>
  <c r="F258" i="12"/>
  <c r="G258" i="12"/>
  <c r="H258" i="12"/>
  <c r="I258" i="12"/>
  <c r="J258" i="12"/>
  <c r="K258" i="12"/>
  <c r="L258" i="12"/>
  <c r="M258" i="12"/>
  <c r="N258" i="12"/>
  <c r="O258" i="12"/>
  <c r="P258" i="12"/>
  <c r="Q258" i="12"/>
  <c r="D259" i="12"/>
  <c r="E259" i="12"/>
  <c r="F259" i="12"/>
  <c r="G259" i="12"/>
  <c r="H259" i="12"/>
  <c r="I259" i="12"/>
  <c r="J259" i="12"/>
  <c r="K259" i="12"/>
  <c r="L259" i="12"/>
  <c r="M259" i="12"/>
  <c r="N259" i="12"/>
  <c r="O259" i="12"/>
  <c r="P259" i="12"/>
  <c r="Q259" i="12"/>
  <c r="D260" i="12"/>
  <c r="E260" i="12"/>
  <c r="F260" i="12"/>
  <c r="G260" i="12"/>
  <c r="H260" i="12"/>
  <c r="I260" i="12"/>
  <c r="J260" i="12"/>
  <c r="K260" i="12"/>
  <c r="L260" i="12"/>
  <c r="M260" i="12"/>
  <c r="N260" i="12"/>
  <c r="O260" i="12"/>
  <c r="P260" i="12"/>
  <c r="Q260" i="12"/>
  <c r="D261" i="12"/>
  <c r="E261" i="12"/>
  <c r="F261" i="12"/>
  <c r="G261" i="12"/>
  <c r="H261" i="12"/>
  <c r="I261" i="12"/>
  <c r="J261" i="12"/>
  <c r="K261" i="12"/>
  <c r="L261" i="12"/>
  <c r="M261" i="12"/>
  <c r="N261" i="12"/>
  <c r="O261" i="12"/>
  <c r="P261" i="12"/>
  <c r="Q261" i="12"/>
  <c r="D262" i="12"/>
  <c r="E262" i="12"/>
  <c r="F262" i="12"/>
  <c r="G262" i="12"/>
  <c r="H262" i="12"/>
  <c r="I262" i="12"/>
  <c r="J262" i="12"/>
  <c r="K262" i="12"/>
  <c r="L262" i="12"/>
  <c r="M262" i="12"/>
  <c r="N262" i="12"/>
  <c r="O262" i="12"/>
  <c r="P262" i="12"/>
  <c r="Q262" i="12"/>
  <c r="D263" i="12"/>
  <c r="E263" i="12"/>
  <c r="F263" i="12"/>
  <c r="G263" i="12"/>
  <c r="H263" i="12"/>
  <c r="I263" i="12"/>
  <c r="J263" i="12"/>
  <c r="K263" i="12"/>
  <c r="L263" i="12"/>
  <c r="M263" i="12"/>
  <c r="N263" i="12"/>
  <c r="O263" i="12"/>
  <c r="P263" i="12"/>
  <c r="Q263" i="12"/>
  <c r="D264" i="12"/>
  <c r="E264" i="12"/>
  <c r="F264" i="12"/>
  <c r="G264" i="12"/>
  <c r="H264" i="12"/>
  <c r="I264" i="12"/>
  <c r="J264" i="12"/>
  <c r="K264" i="12"/>
  <c r="L264" i="12"/>
  <c r="M264" i="12"/>
  <c r="N264" i="12"/>
  <c r="O264" i="12"/>
  <c r="P264" i="12"/>
  <c r="Q264" i="12"/>
  <c r="D265" i="12"/>
  <c r="E265" i="12"/>
  <c r="F265" i="12"/>
  <c r="G265" i="12"/>
  <c r="H265" i="12"/>
  <c r="I265" i="12"/>
  <c r="J265" i="12"/>
  <c r="K265" i="12"/>
  <c r="L265" i="12"/>
  <c r="M265" i="12"/>
  <c r="N265" i="12"/>
  <c r="O265" i="12"/>
  <c r="P265" i="12"/>
  <c r="Q265" i="12"/>
  <c r="D266" i="12"/>
  <c r="E266" i="12"/>
  <c r="F266" i="12"/>
  <c r="G266" i="12"/>
  <c r="H266" i="12"/>
  <c r="I266" i="12"/>
  <c r="J266" i="12"/>
  <c r="K266" i="12"/>
  <c r="L266" i="12"/>
  <c r="M266" i="12"/>
  <c r="N266" i="12"/>
  <c r="O266" i="12"/>
  <c r="P266" i="12"/>
  <c r="Q266" i="12"/>
  <c r="D267" i="12"/>
  <c r="E267" i="12"/>
  <c r="F267" i="12"/>
  <c r="G267" i="12"/>
  <c r="H267" i="12"/>
  <c r="I267" i="12"/>
  <c r="J267" i="12"/>
  <c r="K267" i="12"/>
  <c r="L267" i="12"/>
  <c r="M267" i="12"/>
  <c r="N267" i="12"/>
  <c r="O267" i="12"/>
  <c r="P267" i="12"/>
  <c r="Q267" i="12"/>
  <c r="D268" i="12"/>
  <c r="E268" i="12"/>
  <c r="F268" i="12"/>
  <c r="G268" i="12"/>
  <c r="H268" i="12"/>
  <c r="I268" i="12"/>
  <c r="J268" i="12"/>
  <c r="K268" i="12"/>
  <c r="L268" i="12"/>
  <c r="M268" i="12"/>
  <c r="N268" i="12"/>
  <c r="O268" i="12"/>
  <c r="P268" i="12"/>
  <c r="Q268" i="12"/>
  <c r="D269" i="12"/>
  <c r="E269" i="12"/>
  <c r="F269" i="12"/>
  <c r="G269" i="12"/>
  <c r="H269" i="12"/>
  <c r="I269" i="12"/>
  <c r="J269" i="12"/>
  <c r="K269" i="12"/>
  <c r="L269" i="12"/>
  <c r="M269" i="12"/>
  <c r="N269" i="12"/>
  <c r="O269" i="12"/>
  <c r="P269" i="12"/>
  <c r="Q269" i="12"/>
  <c r="D270" i="12"/>
  <c r="E270" i="12"/>
  <c r="F270" i="12"/>
  <c r="G270" i="12"/>
  <c r="H270" i="12"/>
  <c r="I270" i="12"/>
  <c r="J270" i="12"/>
  <c r="K270" i="12"/>
  <c r="L270" i="12"/>
  <c r="M270" i="12"/>
  <c r="N270" i="12"/>
  <c r="O270" i="12"/>
  <c r="P270" i="12"/>
  <c r="Q270" i="12"/>
  <c r="D271" i="12"/>
  <c r="E271" i="12"/>
  <c r="F271" i="12"/>
  <c r="G271" i="12"/>
  <c r="H271" i="12"/>
  <c r="I271" i="12"/>
  <c r="J271" i="12"/>
  <c r="K271" i="12"/>
  <c r="L271" i="12"/>
  <c r="M271" i="12"/>
  <c r="N271" i="12"/>
  <c r="O271" i="12"/>
  <c r="P271" i="12"/>
  <c r="Q271" i="12"/>
  <c r="D272" i="12"/>
  <c r="E272" i="12"/>
  <c r="F272" i="12"/>
  <c r="G272" i="12"/>
  <c r="H272" i="12"/>
  <c r="I272" i="12"/>
  <c r="J272" i="12"/>
  <c r="K272" i="12"/>
  <c r="L272" i="12"/>
  <c r="M272" i="12"/>
  <c r="N272" i="12"/>
  <c r="O272" i="12"/>
  <c r="P272" i="12"/>
  <c r="Q272" i="12"/>
  <c r="D273" i="12"/>
  <c r="E273" i="12"/>
  <c r="F273" i="12"/>
  <c r="G273" i="12"/>
  <c r="H273" i="12"/>
  <c r="I273" i="12"/>
  <c r="J273" i="12"/>
  <c r="K273" i="12"/>
  <c r="L273" i="12"/>
  <c r="M273" i="12"/>
  <c r="N273" i="12"/>
  <c r="O273" i="12"/>
  <c r="P273" i="12"/>
  <c r="Q273" i="12"/>
  <c r="D274" i="12"/>
  <c r="E274" i="12"/>
  <c r="F274" i="12"/>
  <c r="G274" i="12"/>
  <c r="H274" i="12"/>
  <c r="I274" i="12"/>
  <c r="J274" i="12"/>
  <c r="K274" i="12"/>
  <c r="L274" i="12"/>
  <c r="M274" i="12"/>
  <c r="N274" i="12"/>
  <c r="O274" i="12"/>
  <c r="P274" i="12"/>
  <c r="Q274" i="12"/>
  <c r="D275" i="12"/>
  <c r="E275" i="12"/>
  <c r="F275" i="12"/>
  <c r="G275" i="12"/>
  <c r="H275" i="12"/>
  <c r="I275" i="12"/>
  <c r="J275" i="12"/>
  <c r="K275" i="12"/>
  <c r="L275" i="12"/>
  <c r="M275" i="12"/>
  <c r="N275" i="12"/>
  <c r="O275" i="12"/>
  <c r="P275" i="12"/>
  <c r="Q275" i="12"/>
  <c r="D276" i="12"/>
  <c r="E276" i="12"/>
  <c r="F276" i="12"/>
  <c r="G276" i="12"/>
  <c r="H276" i="12"/>
  <c r="I276" i="12"/>
  <c r="J276" i="12"/>
  <c r="K276" i="12"/>
  <c r="L276" i="12"/>
  <c r="M276" i="12"/>
  <c r="N276" i="12"/>
  <c r="O276" i="12"/>
  <c r="P276" i="12"/>
  <c r="Q276" i="12"/>
  <c r="D277" i="12"/>
  <c r="E277" i="12"/>
  <c r="F277" i="12"/>
  <c r="G277" i="12"/>
  <c r="H277" i="12"/>
  <c r="I277" i="12"/>
  <c r="J277" i="12"/>
  <c r="K277" i="12"/>
  <c r="L277" i="12"/>
  <c r="M277" i="12"/>
  <c r="N277" i="12"/>
  <c r="O277" i="12"/>
  <c r="P277" i="12"/>
  <c r="Q277" i="12"/>
  <c r="D278" i="12"/>
  <c r="E278" i="12"/>
  <c r="F278" i="12"/>
  <c r="G278" i="12"/>
  <c r="H278" i="12"/>
  <c r="I278" i="12"/>
  <c r="J278" i="12"/>
  <c r="K278" i="12"/>
  <c r="L278" i="12"/>
  <c r="M278" i="12"/>
  <c r="N278" i="12"/>
  <c r="O278" i="12"/>
  <c r="P278" i="12"/>
  <c r="Q278" i="12"/>
  <c r="D279" i="12"/>
  <c r="E279" i="12"/>
  <c r="F279" i="12"/>
  <c r="G279" i="12"/>
  <c r="H279" i="12"/>
  <c r="I279" i="12"/>
  <c r="J279" i="12"/>
  <c r="K279" i="12"/>
  <c r="L279" i="12"/>
  <c r="M279" i="12"/>
  <c r="N279" i="12"/>
  <c r="O279" i="12"/>
  <c r="P279" i="12"/>
  <c r="Q279" i="12"/>
  <c r="D280" i="12"/>
  <c r="E280" i="12"/>
  <c r="F280" i="12"/>
  <c r="G280" i="12"/>
  <c r="H280" i="12"/>
  <c r="I280" i="12"/>
  <c r="J280" i="12"/>
  <c r="K280" i="12"/>
  <c r="L280" i="12"/>
  <c r="M280" i="12"/>
  <c r="N280" i="12"/>
  <c r="O280" i="12"/>
  <c r="P280" i="12"/>
  <c r="Q280" i="12"/>
  <c r="D281" i="12"/>
  <c r="E281" i="12"/>
  <c r="F281" i="12"/>
  <c r="G281" i="12"/>
  <c r="H281" i="12"/>
  <c r="I281" i="12"/>
  <c r="J281" i="12"/>
  <c r="K281" i="12"/>
  <c r="L281" i="12"/>
  <c r="M281" i="12"/>
  <c r="N281" i="12"/>
  <c r="O281" i="12"/>
  <c r="P281" i="12"/>
  <c r="Q281" i="12"/>
  <c r="D282" i="12"/>
  <c r="E282" i="12"/>
  <c r="F282" i="12"/>
  <c r="G282" i="12"/>
  <c r="H282" i="12"/>
  <c r="I282" i="12"/>
  <c r="J282" i="12"/>
  <c r="K282" i="12"/>
  <c r="L282" i="12"/>
  <c r="M282" i="12"/>
  <c r="N282" i="12"/>
  <c r="O282" i="12"/>
  <c r="P282" i="12"/>
  <c r="Q282" i="12"/>
  <c r="D283" i="12"/>
  <c r="E283" i="12"/>
  <c r="F283" i="12"/>
  <c r="G283" i="12"/>
  <c r="H283" i="12"/>
  <c r="I283" i="12"/>
  <c r="J283" i="12"/>
  <c r="K283" i="12"/>
  <c r="L283" i="12"/>
  <c r="M283" i="12"/>
  <c r="N283" i="12"/>
  <c r="O283" i="12"/>
  <c r="P283" i="12"/>
  <c r="Q283" i="12"/>
  <c r="D284" i="12"/>
  <c r="E284" i="12"/>
  <c r="F284" i="12"/>
  <c r="G284" i="12"/>
  <c r="H284" i="12"/>
  <c r="I284" i="12"/>
  <c r="J284" i="12"/>
  <c r="K284" i="12"/>
  <c r="L284" i="12"/>
  <c r="M284" i="12"/>
  <c r="N284" i="12"/>
  <c r="O284" i="12"/>
  <c r="P284" i="12"/>
  <c r="Q284" i="12"/>
  <c r="D285" i="12"/>
  <c r="E285" i="12"/>
  <c r="F285" i="12"/>
  <c r="G285" i="12"/>
  <c r="H285" i="12"/>
  <c r="I285" i="12"/>
  <c r="J285" i="12"/>
  <c r="K285" i="12"/>
  <c r="L285" i="12"/>
  <c r="M285" i="12"/>
  <c r="N285" i="12"/>
  <c r="O285" i="12"/>
  <c r="P285" i="12"/>
  <c r="Q285" i="12"/>
  <c r="D286" i="12"/>
  <c r="E286" i="12"/>
  <c r="F286" i="12"/>
  <c r="G286" i="12"/>
  <c r="H286" i="12"/>
  <c r="I286" i="12"/>
  <c r="J286" i="12"/>
  <c r="K286" i="12"/>
  <c r="L286" i="12"/>
  <c r="M286" i="12"/>
  <c r="N286" i="12"/>
  <c r="O286" i="12"/>
  <c r="P286" i="12"/>
  <c r="Q286" i="12"/>
  <c r="D287" i="12"/>
  <c r="E287" i="12"/>
  <c r="F287" i="12"/>
  <c r="G287" i="12"/>
  <c r="H287" i="12"/>
  <c r="I287" i="12"/>
  <c r="J287" i="12"/>
  <c r="K287" i="12"/>
  <c r="L287" i="12"/>
  <c r="M287" i="12"/>
  <c r="N287" i="12"/>
  <c r="O287" i="12"/>
  <c r="P287" i="12"/>
  <c r="Q287" i="12"/>
  <c r="D288" i="12"/>
  <c r="E288" i="12"/>
  <c r="F288" i="12"/>
  <c r="G288" i="12"/>
  <c r="H288" i="12"/>
  <c r="I288" i="12"/>
  <c r="J288" i="12"/>
  <c r="K288" i="12"/>
  <c r="L288" i="12"/>
  <c r="M288" i="12"/>
  <c r="N288" i="12"/>
  <c r="O288" i="12"/>
  <c r="P288" i="12"/>
  <c r="Q288" i="12"/>
  <c r="D289" i="12"/>
  <c r="E289" i="12"/>
  <c r="F289" i="12"/>
  <c r="G289" i="12"/>
  <c r="H289" i="12"/>
  <c r="I289" i="12"/>
  <c r="J289" i="12"/>
  <c r="K289" i="12"/>
  <c r="L289" i="12"/>
  <c r="M289" i="12"/>
  <c r="N289" i="12"/>
  <c r="O289" i="12"/>
  <c r="P289" i="12"/>
  <c r="Q289" i="12"/>
  <c r="D290" i="12"/>
  <c r="E290" i="12"/>
  <c r="F290" i="12"/>
  <c r="G290" i="12"/>
  <c r="H290" i="12"/>
  <c r="I290" i="12"/>
  <c r="J290" i="12"/>
  <c r="K290" i="12"/>
  <c r="L290" i="12"/>
  <c r="M290" i="12"/>
  <c r="N290" i="12"/>
  <c r="O290" i="12"/>
  <c r="P290" i="12"/>
  <c r="Q290" i="12"/>
  <c r="D291" i="12"/>
  <c r="E291" i="12"/>
  <c r="F291" i="12"/>
  <c r="G291" i="12"/>
  <c r="H291" i="12"/>
  <c r="I291" i="12"/>
  <c r="J291" i="12"/>
  <c r="K291" i="12"/>
  <c r="L291" i="12"/>
  <c r="M291" i="12"/>
  <c r="N291" i="12"/>
  <c r="O291" i="12"/>
  <c r="P291" i="12"/>
  <c r="Q291" i="12"/>
  <c r="D292" i="12"/>
  <c r="E292" i="12"/>
  <c r="F292" i="12"/>
  <c r="G292" i="12"/>
  <c r="H292" i="12"/>
  <c r="I292" i="12"/>
  <c r="J292" i="12"/>
  <c r="K292" i="12"/>
  <c r="L292" i="12"/>
  <c r="M292" i="12"/>
  <c r="N292" i="12"/>
  <c r="O292" i="12"/>
  <c r="P292" i="12"/>
  <c r="Q292" i="12"/>
  <c r="D293" i="12"/>
  <c r="E293" i="12"/>
  <c r="F293" i="12"/>
  <c r="G293" i="12"/>
  <c r="H293" i="12"/>
  <c r="I293" i="12"/>
  <c r="J293" i="12"/>
  <c r="K293" i="12"/>
  <c r="L293" i="12"/>
  <c r="M293" i="12"/>
  <c r="N293" i="12"/>
  <c r="O293" i="12"/>
  <c r="P293" i="12"/>
  <c r="Q293" i="12"/>
  <c r="D294" i="12"/>
  <c r="E294" i="12"/>
  <c r="F294" i="12"/>
  <c r="G294" i="12"/>
  <c r="H294" i="12"/>
  <c r="I294" i="12"/>
  <c r="J294" i="12"/>
  <c r="K294" i="12"/>
  <c r="L294" i="12"/>
  <c r="M294" i="12"/>
  <c r="N294" i="12"/>
  <c r="O294" i="12"/>
  <c r="P294" i="12"/>
  <c r="Q294" i="12"/>
  <c r="D295" i="12"/>
  <c r="E295" i="12"/>
  <c r="F295" i="12"/>
  <c r="G295" i="12"/>
  <c r="H295" i="12"/>
  <c r="I295" i="12"/>
  <c r="J295" i="12"/>
  <c r="K295" i="12"/>
  <c r="L295" i="12"/>
  <c r="M295" i="12"/>
  <c r="N295" i="12"/>
  <c r="O295" i="12"/>
  <c r="P295" i="12"/>
  <c r="Q295" i="12"/>
  <c r="D296" i="12"/>
  <c r="E296" i="12"/>
  <c r="F296" i="12"/>
  <c r="G296" i="12"/>
  <c r="H296" i="12"/>
  <c r="I296" i="12"/>
  <c r="J296" i="12"/>
  <c r="K296" i="12"/>
  <c r="L296" i="12"/>
  <c r="M296" i="12"/>
  <c r="N296" i="12"/>
  <c r="O296" i="12"/>
  <c r="P296" i="12"/>
  <c r="Q296" i="12"/>
  <c r="D297" i="12"/>
  <c r="E297" i="12"/>
  <c r="F297" i="12"/>
  <c r="G297" i="12"/>
  <c r="H297" i="12"/>
  <c r="I297" i="12"/>
  <c r="J297" i="12"/>
  <c r="K297" i="12"/>
  <c r="L297" i="12"/>
  <c r="M297" i="12"/>
  <c r="N297" i="12"/>
  <c r="O297" i="12"/>
  <c r="P297" i="12"/>
  <c r="Q297" i="12"/>
  <c r="D298" i="12"/>
  <c r="E298" i="12"/>
  <c r="F298" i="12"/>
  <c r="G298" i="12"/>
  <c r="H298" i="12"/>
  <c r="I298" i="12"/>
  <c r="J298" i="12"/>
  <c r="K298" i="12"/>
  <c r="L298" i="12"/>
  <c r="M298" i="12"/>
  <c r="N298" i="12"/>
  <c r="O298" i="12"/>
  <c r="P298" i="12"/>
  <c r="Q298" i="12"/>
  <c r="D299" i="12"/>
  <c r="E299" i="12"/>
  <c r="F299" i="12"/>
  <c r="G299" i="12"/>
  <c r="H299" i="12"/>
  <c r="I299" i="12"/>
  <c r="J299" i="12"/>
  <c r="K299" i="12"/>
  <c r="L299" i="12"/>
  <c r="M299" i="12"/>
  <c r="N299" i="12"/>
  <c r="O299" i="12"/>
  <c r="P299" i="12"/>
  <c r="Q299" i="12"/>
  <c r="D300" i="12"/>
  <c r="E300" i="12"/>
  <c r="F300" i="12"/>
  <c r="G300" i="12"/>
  <c r="H300" i="12"/>
  <c r="I300" i="12"/>
  <c r="J300" i="12"/>
  <c r="K300" i="12"/>
  <c r="L300" i="12"/>
  <c r="M300" i="12"/>
  <c r="N300" i="12"/>
  <c r="O300" i="12"/>
  <c r="P300" i="12"/>
  <c r="Q300" i="12"/>
  <c r="D301" i="12"/>
  <c r="E301" i="12"/>
  <c r="F301" i="12"/>
  <c r="G301" i="12"/>
  <c r="H301" i="12"/>
  <c r="I301" i="12"/>
  <c r="J301" i="12"/>
  <c r="K301" i="12"/>
  <c r="L301" i="12"/>
  <c r="M301" i="12"/>
  <c r="N301" i="12"/>
  <c r="O301" i="12"/>
  <c r="P301" i="12"/>
  <c r="Q301" i="12"/>
  <c r="D302" i="12"/>
  <c r="E302" i="12"/>
  <c r="F302" i="12"/>
  <c r="G302" i="12"/>
  <c r="H302" i="12"/>
  <c r="I302" i="12"/>
  <c r="J302" i="12"/>
  <c r="K302" i="12"/>
  <c r="L302" i="12"/>
  <c r="M302" i="12"/>
  <c r="N302" i="12"/>
  <c r="O302" i="12"/>
  <c r="P302" i="12"/>
  <c r="Q302" i="12"/>
  <c r="D303" i="12"/>
  <c r="E303" i="12"/>
  <c r="F303" i="12"/>
  <c r="G303" i="12"/>
  <c r="H303" i="12"/>
  <c r="I303" i="12"/>
  <c r="J303" i="12"/>
  <c r="K303" i="12"/>
  <c r="L303" i="12"/>
  <c r="M303" i="12"/>
  <c r="N303" i="12"/>
  <c r="O303" i="12"/>
  <c r="P303" i="12"/>
  <c r="Q303" i="12"/>
  <c r="D304" i="12"/>
  <c r="E304" i="12"/>
  <c r="F304" i="12"/>
  <c r="G304" i="12"/>
  <c r="H304" i="12"/>
  <c r="I304" i="12"/>
  <c r="J304" i="12"/>
  <c r="K304" i="12"/>
  <c r="L304" i="12"/>
  <c r="M304" i="12"/>
  <c r="N304" i="12"/>
  <c r="O304" i="12"/>
  <c r="P304" i="12"/>
  <c r="Q304" i="12"/>
  <c r="D305" i="12"/>
  <c r="E305" i="12"/>
  <c r="F305" i="12"/>
  <c r="G305" i="12"/>
  <c r="H305" i="12"/>
  <c r="I305" i="12"/>
  <c r="J305" i="12"/>
  <c r="K305" i="12"/>
  <c r="L305" i="12"/>
  <c r="M305" i="12"/>
  <c r="N305" i="12"/>
  <c r="O305" i="12"/>
  <c r="P305" i="12"/>
  <c r="Q305" i="12"/>
  <c r="D306" i="12"/>
  <c r="E306" i="12"/>
  <c r="F306" i="12"/>
  <c r="G306" i="12"/>
  <c r="H306" i="12"/>
  <c r="I306" i="12"/>
  <c r="J306" i="12"/>
  <c r="K306" i="12"/>
  <c r="L306" i="12"/>
  <c r="M306" i="12"/>
  <c r="N306" i="12"/>
  <c r="O306" i="12"/>
  <c r="P306" i="12"/>
  <c r="Q306" i="12"/>
  <c r="D307" i="12"/>
  <c r="E307" i="12"/>
  <c r="F307" i="12"/>
  <c r="G307" i="12"/>
  <c r="H307" i="12"/>
  <c r="I307" i="12"/>
  <c r="J307" i="12"/>
  <c r="K307" i="12"/>
  <c r="L307" i="12"/>
  <c r="M307" i="12"/>
  <c r="N307" i="12"/>
  <c r="O307" i="12"/>
  <c r="P307" i="12"/>
  <c r="Q307" i="12"/>
  <c r="D308" i="12"/>
  <c r="E308" i="12"/>
  <c r="F308" i="12"/>
  <c r="G308" i="12"/>
  <c r="H308" i="12"/>
  <c r="I308" i="12"/>
  <c r="J308" i="12"/>
  <c r="K308" i="12"/>
  <c r="L308" i="12"/>
  <c r="M308" i="12"/>
  <c r="N308" i="12"/>
  <c r="O308" i="12"/>
  <c r="P308" i="12"/>
  <c r="Q308" i="12"/>
  <c r="D309" i="12"/>
  <c r="E309" i="12"/>
  <c r="F309" i="12"/>
  <c r="G309" i="12"/>
  <c r="H309" i="12"/>
  <c r="I309" i="12"/>
  <c r="J309" i="12"/>
  <c r="K309" i="12"/>
  <c r="L309" i="12"/>
  <c r="M309" i="12"/>
  <c r="N309" i="12"/>
  <c r="O309" i="12"/>
  <c r="P309" i="12"/>
  <c r="Q309" i="12"/>
  <c r="D310" i="12"/>
  <c r="E310" i="12"/>
  <c r="F310" i="12"/>
  <c r="G310" i="12"/>
  <c r="H310" i="12"/>
  <c r="I310" i="12"/>
  <c r="J310" i="12"/>
  <c r="K310" i="12"/>
  <c r="L310" i="12"/>
  <c r="M310" i="12"/>
  <c r="N310" i="12"/>
  <c r="O310" i="12"/>
  <c r="P310" i="12"/>
  <c r="Q310" i="12"/>
  <c r="D311" i="12"/>
  <c r="E311" i="12"/>
  <c r="F311" i="12"/>
  <c r="G311" i="12"/>
  <c r="H311" i="12"/>
  <c r="I311" i="12"/>
  <c r="J311" i="12"/>
  <c r="K311" i="12"/>
  <c r="L311" i="12"/>
  <c r="M311" i="12"/>
  <c r="N311" i="12"/>
  <c r="O311" i="12"/>
  <c r="P311" i="12"/>
  <c r="Q311" i="12"/>
  <c r="D312" i="12"/>
  <c r="E312" i="12"/>
  <c r="F312" i="12"/>
  <c r="G312" i="12"/>
  <c r="H312" i="12"/>
  <c r="I312" i="12"/>
  <c r="J312" i="12"/>
  <c r="K312" i="12"/>
  <c r="L312" i="12"/>
  <c r="M312" i="12"/>
  <c r="N312" i="12"/>
  <c r="O312" i="12"/>
  <c r="P312" i="12"/>
  <c r="Q312" i="12"/>
  <c r="D313" i="12"/>
  <c r="E313" i="12"/>
  <c r="F313" i="12"/>
  <c r="G313" i="12"/>
  <c r="H313" i="12"/>
  <c r="I313" i="12"/>
  <c r="J313" i="12"/>
  <c r="K313" i="12"/>
  <c r="L313" i="12"/>
  <c r="M313" i="12"/>
  <c r="N313" i="12"/>
  <c r="O313" i="12"/>
  <c r="P313" i="12"/>
  <c r="Q313" i="12"/>
  <c r="D314" i="12"/>
  <c r="E314" i="12"/>
  <c r="F314" i="12"/>
  <c r="G314" i="12"/>
  <c r="H314" i="12"/>
  <c r="I314" i="12"/>
  <c r="J314" i="12"/>
  <c r="K314" i="12"/>
  <c r="L314" i="12"/>
  <c r="M314" i="12"/>
  <c r="N314" i="12"/>
  <c r="O314" i="12"/>
  <c r="P314" i="12"/>
  <c r="Q314" i="12"/>
  <c r="D315" i="12"/>
  <c r="E315" i="12"/>
  <c r="F315" i="12"/>
  <c r="G315" i="12"/>
  <c r="H315" i="12"/>
  <c r="I315" i="12"/>
  <c r="J315" i="12"/>
  <c r="K315" i="12"/>
  <c r="L315" i="12"/>
  <c r="M315" i="12"/>
  <c r="N315" i="12"/>
  <c r="O315" i="12"/>
  <c r="P315" i="12"/>
  <c r="Q315" i="12"/>
  <c r="D316" i="12"/>
  <c r="E316" i="12"/>
  <c r="F316" i="12"/>
  <c r="G316" i="12"/>
  <c r="H316" i="12"/>
  <c r="I316" i="12"/>
  <c r="J316" i="12"/>
  <c r="K316" i="12"/>
  <c r="L316" i="12"/>
  <c r="M316" i="12"/>
  <c r="N316" i="12"/>
  <c r="O316" i="12"/>
  <c r="P316" i="12"/>
  <c r="Q316" i="12"/>
  <c r="D317" i="12"/>
  <c r="E317" i="12"/>
  <c r="F317" i="12"/>
  <c r="G317" i="12"/>
  <c r="H317" i="12"/>
  <c r="I317" i="12"/>
  <c r="J317" i="12"/>
  <c r="K317" i="12"/>
  <c r="L317" i="12"/>
  <c r="M317" i="12"/>
  <c r="N317" i="12"/>
  <c r="O317" i="12"/>
  <c r="P317" i="12"/>
  <c r="Q317" i="12"/>
  <c r="D318" i="12"/>
  <c r="E318" i="12"/>
  <c r="F318" i="12"/>
  <c r="G318" i="12"/>
  <c r="H318" i="12"/>
  <c r="I318" i="12"/>
  <c r="J318" i="12"/>
  <c r="K318" i="12"/>
  <c r="L318" i="12"/>
  <c r="M318" i="12"/>
  <c r="N318" i="12"/>
  <c r="O318" i="12"/>
  <c r="P318" i="12"/>
  <c r="Q318" i="12"/>
  <c r="D319" i="12"/>
  <c r="E319" i="12"/>
  <c r="F319" i="12"/>
  <c r="G319" i="12"/>
  <c r="H319" i="12"/>
  <c r="I319" i="12"/>
  <c r="J319" i="12"/>
  <c r="K319" i="12"/>
  <c r="L319" i="12"/>
  <c r="M319" i="12"/>
  <c r="N319" i="12"/>
  <c r="O319" i="12"/>
  <c r="P319" i="12"/>
  <c r="Q319" i="12"/>
  <c r="D320" i="12"/>
  <c r="E320" i="12"/>
  <c r="F320" i="12"/>
  <c r="G320" i="12"/>
  <c r="H320" i="12"/>
  <c r="I320" i="12"/>
  <c r="J320" i="12"/>
  <c r="K320" i="12"/>
  <c r="L320" i="12"/>
  <c r="M320" i="12"/>
  <c r="N320" i="12"/>
  <c r="O320" i="12"/>
  <c r="P320" i="12"/>
  <c r="Q320" i="12"/>
  <c r="D321" i="12"/>
  <c r="E321" i="12"/>
  <c r="F321" i="12"/>
  <c r="G321" i="12"/>
  <c r="H321" i="12"/>
  <c r="I321" i="12"/>
  <c r="J321" i="12"/>
  <c r="K321" i="12"/>
  <c r="L321" i="12"/>
  <c r="M321" i="12"/>
  <c r="N321" i="12"/>
  <c r="O321" i="12"/>
  <c r="P321" i="12"/>
  <c r="Q321" i="12"/>
  <c r="D323" i="12"/>
  <c r="E323" i="12"/>
  <c r="F323" i="12"/>
  <c r="G323" i="12"/>
  <c r="H323" i="12"/>
  <c r="I323" i="12"/>
  <c r="J323" i="12"/>
  <c r="K323" i="12"/>
  <c r="L323" i="12"/>
  <c r="M323" i="12"/>
  <c r="N323" i="12"/>
  <c r="O323" i="12"/>
  <c r="P323" i="12"/>
  <c r="Q323" i="12"/>
  <c r="C321" i="12"/>
  <c r="C313" i="12"/>
  <c r="C314" i="12"/>
  <c r="C315" i="12"/>
  <c r="C316" i="12"/>
  <c r="C317" i="12"/>
  <c r="C318" i="12"/>
  <c r="C319" i="12"/>
  <c r="C320" i="12"/>
  <c r="C306" i="12"/>
  <c r="C307" i="12"/>
  <c r="C308" i="12"/>
  <c r="C309" i="12"/>
  <c r="C310" i="12"/>
  <c r="C311" i="12"/>
  <c r="C312" i="12"/>
  <c r="C297" i="12"/>
  <c r="C298" i="12"/>
  <c r="C299" i="12"/>
  <c r="C300" i="12"/>
  <c r="C301" i="12"/>
  <c r="C302" i="12"/>
  <c r="C303" i="12"/>
  <c r="C304" i="12"/>
  <c r="C305" i="12"/>
  <c r="C287" i="12"/>
  <c r="C288" i="12"/>
  <c r="C289" i="12"/>
  <c r="C290" i="12"/>
  <c r="C291" i="12"/>
  <c r="C292" i="12"/>
  <c r="C293" i="12"/>
  <c r="C294" i="12"/>
  <c r="C295" i="12"/>
  <c r="C296" i="12"/>
  <c r="C275" i="12"/>
  <c r="C276" i="12"/>
  <c r="C277" i="12"/>
  <c r="C278" i="12"/>
  <c r="C279" i="12"/>
  <c r="C280" i="12"/>
  <c r="C281" i="12"/>
  <c r="C282" i="12"/>
  <c r="C283" i="12"/>
  <c r="C284" i="12"/>
  <c r="C285" i="12"/>
  <c r="C286" i="12"/>
  <c r="C265" i="12"/>
  <c r="C266" i="12"/>
  <c r="C267" i="12"/>
  <c r="C268" i="12"/>
  <c r="C269" i="12"/>
  <c r="C270" i="12"/>
  <c r="C271" i="12"/>
  <c r="C272" i="12"/>
  <c r="C273" i="12"/>
  <c r="C274" i="12"/>
  <c r="C251" i="12"/>
  <c r="C252" i="12"/>
  <c r="C253" i="12"/>
  <c r="C254" i="12"/>
  <c r="C255" i="12"/>
  <c r="C256" i="12"/>
  <c r="C257" i="12"/>
  <c r="C258" i="12"/>
  <c r="C259" i="12"/>
  <c r="C260" i="12"/>
  <c r="C261" i="12"/>
  <c r="C262" i="12"/>
  <c r="C263" i="12"/>
  <c r="C264" i="12"/>
  <c r="C238" i="12"/>
  <c r="C239" i="12"/>
  <c r="C240" i="12"/>
  <c r="C241" i="12"/>
  <c r="C242" i="12"/>
  <c r="C243" i="12"/>
  <c r="C244" i="12"/>
  <c r="C245" i="12"/>
  <c r="C246" i="12"/>
  <c r="C247" i="12"/>
  <c r="C248" i="12"/>
  <c r="C249" i="12"/>
  <c r="C250" i="12"/>
  <c r="C225" i="12"/>
  <c r="C226" i="12"/>
  <c r="C227" i="12"/>
  <c r="C228" i="12"/>
  <c r="C229" i="12"/>
  <c r="C230" i="12"/>
  <c r="C231" i="12"/>
  <c r="C232" i="12"/>
  <c r="C233" i="12"/>
  <c r="C234" i="12"/>
  <c r="C235" i="12"/>
  <c r="C236" i="12"/>
  <c r="C237"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7" i="7"/>
  <c r="D7" i="7"/>
  <c r="E7" i="7"/>
  <c r="F7" i="7"/>
  <c r="G7" i="7"/>
  <c r="H7" i="7"/>
  <c r="I7" i="7"/>
  <c r="J7" i="7"/>
  <c r="K7" i="7"/>
  <c r="L7" i="7"/>
  <c r="M7" i="7"/>
  <c r="N7" i="7"/>
  <c r="O7" i="7"/>
  <c r="P7" i="7"/>
  <c r="C8" i="7"/>
  <c r="D8" i="7"/>
  <c r="E8" i="7"/>
  <c r="F8" i="7"/>
  <c r="G8" i="7"/>
  <c r="H8" i="7"/>
  <c r="I8" i="7"/>
  <c r="J8" i="7"/>
  <c r="K8" i="7"/>
  <c r="L8" i="7"/>
  <c r="M8" i="7"/>
  <c r="N8" i="7"/>
  <c r="O8" i="7"/>
  <c r="P8" i="7"/>
  <c r="C9" i="7"/>
  <c r="D9" i="7"/>
  <c r="E9" i="7"/>
  <c r="F9" i="7"/>
  <c r="G9" i="7"/>
  <c r="H9" i="7"/>
  <c r="I9" i="7"/>
  <c r="J9" i="7"/>
  <c r="K9" i="7"/>
  <c r="L9" i="7"/>
  <c r="M9" i="7"/>
  <c r="N9" i="7"/>
  <c r="O9" i="7"/>
  <c r="P9" i="7"/>
  <c r="C10" i="7"/>
  <c r="D10" i="7"/>
  <c r="E10" i="7"/>
  <c r="F10" i="7"/>
  <c r="G10" i="7"/>
  <c r="H10" i="7"/>
  <c r="I10" i="7"/>
  <c r="J10" i="7"/>
  <c r="K10" i="7"/>
  <c r="L10" i="7"/>
  <c r="M10" i="7"/>
  <c r="N10" i="7"/>
  <c r="O10" i="7"/>
  <c r="P10" i="7"/>
  <c r="C11" i="7"/>
  <c r="D11" i="7"/>
  <c r="E11" i="7"/>
  <c r="F11" i="7"/>
  <c r="G11" i="7"/>
  <c r="H11" i="7"/>
  <c r="I11" i="7"/>
  <c r="J11" i="7"/>
  <c r="K11" i="7"/>
  <c r="L11" i="7"/>
  <c r="M11" i="7"/>
  <c r="N11" i="7"/>
  <c r="O11" i="7"/>
  <c r="P11" i="7"/>
  <c r="C12" i="7"/>
  <c r="D12" i="7"/>
  <c r="E12" i="7"/>
  <c r="F12" i="7"/>
  <c r="G12" i="7"/>
  <c r="H12" i="7"/>
  <c r="I12" i="7"/>
  <c r="J12" i="7"/>
  <c r="K12" i="7"/>
  <c r="L12" i="7"/>
  <c r="M12" i="7"/>
  <c r="N12" i="7"/>
  <c r="O12" i="7"/>
  <c r="P12" i="7"/>
  <c r="C13" i="7"/>
  <c r="D13" i="7"/>
  <c r="E13" i="7"/>
  <c r="F13" i="7"/>
  <c r="G13" i="7"/>
  <c r="H13" i="7"/>
  <c r="I13" i="7"/>
  <c r="J13" i="7"/>
  <c r="K13" i="7"/>
  <c r="L13" i="7"/>
  <c r="M13" i="7"/>
  <c r="N13" i="7"/>
  <c r="O13" i="7"/>
  <c r="P13" i="7"/>
  <c r="C14" i="7"/>
  <c r="D14" i="7"/>
  <c r="E14" i="7"/>
  <c r="F14" i="7"/>
  <c r="G14" i="7"/>
  <c r="H14" i="7"/>
  <c r="I14" i="7"/>
  <c r="J14" i="7"/>
  <c r="K14" i="7"/>
  <c r="L14" i="7"/>
  <c r="M14" i="7"/>
  <c r="N14" i="7"/>
  <c r="O14" i="7"/>
  <c r="P14" i="7"/>
  <c r="C15" i="7"/>
  <c r="D15" i="7"/>
  <c r="E15" i="7"/>
  <c r="F15" i="7"/>
  <c r="G15" i="7"/>
  <c r="H15" i="7"/>
  <c r="I15" i="7"/>
  <c r="J15" i="7"/>
  <c r="K15" i="7"/>
  <c r="L15" i="7"/>
  <c r="M15" i="7"/>
  <c r="N15" i="7"/>
  <c r="O15" i="7"/>
  <c r="P15" i="7"/>
  <c r="C16" i="7"/>
  <c r="D16" i="7"/>
  <c r="E16" i="7"/>
  <c r="F16" i="7"/>
  <c r="G16" i="7"/>
  <c r="H16" i="7"/>
  <c r="I16" i="7"/>
  <c r="J16" i="7"/>
  <c r="K16" i="7"/>
  <c r="L16" i="7"/>
  <c r="M16" i="7"/>
  <c r="N16" i="7"/>
  <c r="O16" i="7"/>
  <c r="P16" i="7"/>
  <c r="C17" i="7"/>
  <c r="D17" i="7"/>
  <c r="E17" i="7"/>
  <c r="F17" i="7"/>
  <c r="G17" i="7"/>
  <c r="H17" i="7"/>
  <c r="I17" i="7"/>
  <c r="J17" i="7"/>
  <c r="K17" i="7"/>
  <c r="L17" i="7"/>
  <c r="M17" i="7"/>
  <c r="N17" i="7"/>
  <c r="O17" i="7"/>
  <c r="P17" i="7"/>
  <c r="C18" i="7"/>
  <c r="D18" i="7"/>
  <c r="E18" i="7"/>
  <c r="F18" i="7"/>
  <c r="G18" i="7"/>
  <c r="H18" i="7"/>
  <c r="I18" i="7"/>
  <c r="J18" i="7"/>
  <c r="K18" i="7"/>
  <c r="L18" i="7"/>
  <c r="M18" i="7"/>
  <c r="N18" i="7"/>
  <c r="O18" i="7"/>
  <c r="P18" i="7"/>
  <c r="C19" i="7"/>
  <c r="D19" i="7"/>
  <c r="E19" i="7"/>
  <c r="F19" i="7"/>
  <c r="G19" i="7"/>
  <c r="H19" i="7"/>
  <c r="I19" i="7"/>
  <c r="J19" i="7"/>
  <c r="K19" i="7"/>
  <c r="L19" i="7"/>
  <c r="M19" i="7"/>
  <c r="N19" i="7"/>
  <c r="O19" i="7"/>
  <c r="P19" i="7"/>
  <c r="C20" i="7"/>
  <c r="D20" i="7"/>
  <c r="E20" i="7"/>
  <c r="F20" i="7"/>
  <c r="G20" i="7"/>
  <c r="H20" i="7"/>
  <c r="I20" i="7"/>
  <c r="J20" i="7"/>
  <c r="K20" i="7"/>
  <c r="L20" i="7"/>
  <c r="M20" i="7"/>
  <c r="N20" i="7"/>
  <c r="O20" i="7"/>
  <c r="P20" i="7"/>
  <c r="C21" i="7"/>
  <c r="D21" i="7"/>
  <c r="E21" i="7"/>
  <c r="F21" i="7"/>
  <c r="G21" i="7"/>
  <c r="H21" i="7"/>
  <c r="I21" i="7"/>
  <c r="J21" i="7"/>
  <c r="K21" i="7"/>
  <c r="L21" i="7"/>
  <c r="M21" i="7"/>
  <c r="N21" i="7"/>
  <c r="O21" i="7"/>
  <c r="P21" i="7"/>
  <c r="C22" i="7"/>
  <c r="D22" i="7"/>
  <c r="E22" i="7"/>
  <c r="F22" i="7"/>
  <c r="G22" i="7"/>
  <c r="H22" i="7"/>
  <c r="I22" i="7"/>
  <c r="J22" i="7"/>
  <c r="K22" i="7"/>
  <c r="L22" i="7"/>
  <c r="M22" i="7"/>
  <c r="N22" i="7"/>
  <c r="O22" i="7"/>
  <c r="P22" i="7"/>
  <c r="C23" i="7"/>
  <c r="D23" i="7"/>
  <c r="E23" i="7"/>
  <c r="F23" i="7"/>
  <c r="G23" i="7"/>
  <c r="H23" i="7"/>
  <c r="I23" i="7"/>
  <c r="J23" i="7"/>
  <c r="K23" i="7"/>
  <c r="L23" i="7"/>
  <c r="M23" i="7"/>
  <c r="N23" i="7"/>
  <c r="O23" i="7"/>
  <c r="P23" i="7"/>
  <c r="C24" i="7"/>
  <c r="D24" i="7"/>
  <c r="E24" i="7"/>
  <c r="F24" i="7"/>
  <c r="G24" i="7"/>
  <c r="H24" i="7"/>
  <c r="I24" i="7"/>
  <c r="J24" i="7"/>
  <c r="K24" i="7"/>
  <c r="L24" i="7"/>
  <c r="M24" i="7"/>
  <c r="N24" i="7"/>
  <c r="O24" i="7"/>
  <c r="P24" i="7"/>
  <c r="C25" i="7"/>
  <c r="D25" i="7"/>
  <c r="E25" i="7"/>
  <c r="F25" i="7"/>
  <c r="G25" i="7"/>
  <c r="H25" i="7"/>
  <c r="I25" i="7"/>
  <c r="J25" i="7"/>
  <c r="K25" i="7"/>
  <c r="L25" i="7"/>
  <c r="M25" i="7"/>
  <c r="N25" i="7"/>
  <c r="O25" i="7"/>
  <c r="P25" i="7"/>
  <c r="C26" i="7"/>
  <c r="D26" i="7"/>
  <c r="E26" i="7"/>
  <c r="F26" i="7"/>
  <c r="G26" i="7"/>
  <c r="H26" i="7"/>
  <c r="I26" i="7"/>
  <c r="J26" i="7"/>
  <c r="K26" i="7"/>
  <c r="L26" i="7"/>
  <c r="M26" i="7"/>
  <c r="N26" i="7"/>
  <c r="O26" i="7"/>
  <c r="P26" i="7"/>
  <c r="C27" i="7"/>
  <c r="D27" i="7"/>
  <c r="E27" i="7"/>
  <c r="F27" i="7"/>
  <c r="G27" i="7"/>
  <c r="H27" i="7"/>
  <c r="I27" i="7"/>
  <c r="J27" i="7"/>
  <c r="K27" i="7"/>
  <c r="L27" i="7"/>
  <c r="M27" i="7"/>
  <c r="N27" i="7"/>
  <c r="O27" i="7"/>
  <c r="P27" i="7"/>
  <c r="C28" i="7"/>
  <c r="D28" i="7"/>
  <c r="E28" i="7"/>
  <c r="F28" i="7"/>
  <c r="G28" i="7"/>
  <c r="H28" i="7"/>
  <c r="I28" i="7"/>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M30" i="7"/>
  <c r="N30" i="7"/>
  <c r="O30" i="7"/>
  <c r="P30" i="7"/>
  <c r="C31" i="7"/>
  <c r="D31" i="7"/>
  <c r="E31" i="7"/>
  <c r="F31" i="7"/>
  <c r="G31" i="7"/>
  <c r="H31" i="7"/>
  <c r="I31" i="7"/>
  <c r="J31" i="7"/>
  <c r="K31" i="7"/>
  <c r="L31" i="7"/>
  <c r="M31" i="7"/>
  <c r="N31" i="7"/>
  <c r="O31" i="7"/>
  <c r="P31" i="7"/>
  <c r="C32" i="7"/>
  <c r="D32" i="7"/>
  <c r="E32" i="7"/>
  <c r="F32" i="7"/>
  <c r="G32" i="7"/>
  <c r="H32" i="7"/>
  <c r="I32" i="7"/>
  <c r="J32" i="7"/>
  <c r="K32" i="7"/>
  <c r="L32" i="7"/>
  <c r="M32" i="7"/>
  <c r="N32" i="7"/>
  <c r="O32" i="7"/>
  <c r="P32" i="7"/>
  <c r="C33" i="7"/>
  <c r="D33" i="7"/>
  <c r="E33" i="7"/>
  <c r="F33" i="7"/>
  <c r="G33" i="7"/>
  <c r="H33" i="7"/>
  <c r="I33" i="7"/>
  <c r="J33" i="7"/>
  <c r="K33" i="7"/>
  <c r="L33" i="7"/>
  <c r="M33" i="7"/>
  <c r="N33" i="7"/>
  <c r="O33" i="7"/>
  <c r="P33" i="7"/>
  <c r="C34" i="7"/>
  <c r="D34" i="7"/>
  <c r="E34" i="7"/>
  <c r="F34" i="7"/>
  <c r="G34" i="7"/>
  <c r="H34" i="7"/>
  <c r="I34" i="7"/>
  <c r="J34" i="7"/>
  <c r="K34" i="7"/>
  <c r="L34" i="7"/>
  <c r="M34" i="7"/>
  <c r="N34" i="7"/>
  <c r="O34" i="7"/>
  <c r="P34" i="7"/>
  <c r="C35" i="7"/>
  <c r="D35" i="7"/>
  <c r="E35" i="7"/>
  <c r="F35" i="7"/>
  <c r="G35" i="7"/>
  <c r="H35" i="7"/>
  <c r="I35" i="7"/>
  <c r="J35" i="7"/>
  <c r="K35" i="7"/>
  <c r="L35" i="7"/>
  <c r="M35" i="7"/>
  <c r="N35" i="7"/>
  <c r="O35" i="7"/>
  <c r="P35" i="7"/>
  <c r="C36" i="7"/>
  <c r="D36" i="7"/>
  <c r="E36" i="7"/>
  <c r="F36" i="7"/>
  <c r="G36" i="7"/>
  <c r="H36" i="7"/>
  <c r="I36" i="7"/>
  <c r="J36" i="7"/>
  <c r="K36" i="7"/>
  <c r="L36" i="7"/>
  <c r="M36" i="7"/>
  <c r="N36" i="7"/>
  <c r="O36" i="7"/>
  <c r="P36" i="7"/>
  <c r="C37" i="7"/>
  <c r="D37" i="7"/>
  <c r="E37" i="7"/>
  <c r="F37" i="7"/>
  <c r="G37" i="7"/>
  <c r="H37" i="7"/>
  <c r="I37" i="7"/>
  <c r="J37" i="7"/>
  <c r="K37" i="7"/>
  <c r="L37" i="7"/>
  <c r="M37" i="7"/>
  <c r="N37" i="7"/>
  <c r="O37" i="7"/>
  <c r="P37" i="7"/>
  <c r="C38" i="7"/>
  <c r="D38" i="7"/>
  <c r="E38" i="7"/>
  <c r="F38" i="7"/>
  <c r="G38" i="7"/>
  <c r="H38" i="7"/>
  <c r="I38" i="7"/>
  <c r="J38" i="7"/>
  <c r="K38" i="7"/>
  <c r="L38" i="7"/>
  <c r="M38" i="7"/>
  <c r="N38" i="7"/>
  <c r="O38" i="7"/>
  <c r="P38" i="7"/>
  <c r="C39" i="7"/>
  <c r="D39" i="7"/>
  <c r="E39" i="7"/>
  <c r="F39" i="7"/>
  <c r="G39" i="7"/>
  <c r="H39" i="7"/>
  <c r="I39" i="7"/>
  <c r="J39" i="7"/>
  <c r="K39" i="7"/>
  <c r="L39" i="7"/>
  <c r="M39" i="7"/>
  <c r="N39" i="7"/>
  <c r="O39" i="7"/>
  <c r="P39" i="7"/>
  <c r="C40" i="7"/>
  <c r="D40" i="7"/>
  <c r="E40" i="7"/>
  <c r="F40" i="7"/>
  <c r="G40" i="7"/>
  <c r="H40" i="7"/>
  <c r="I40" i="7"/>
  <c r="J40" i="7"/>
  <c r="K40" i="7"/>
  <c r="L40" i="7"/>
  <c r="M40" i="7"/>
  <c r="N40" i="7"/>
  <c r="O40" i="7"/>
  <c r="P40" i="7"/>
  <c r="C41" i="7"/>
  <c r="D41" i="7"/>
  <c r="E41" i="7"/>
  <c r="F41" i="7"/>
  <c r="G41" i="7"/>
  <c r="H41" i="7"/>
  <c r="I41" i="7"/>
  <c r="J41" i="7"/>
  <c r="K41" i="7"/>
  <c r="L41" i="7"/>
  <c r="M41" i="7"/>
  <c r="N41" i="7"/>
  <c r="O41" i="7"/>
  <c r="P41" i="7"/>
  <c r="C42" i="7"/>
  <c r="D42" i="7"/>
  <c r="E42" i="7"/>
  <c r="F42" i="7"/>
  <c r="G42" i="7"/>
  <c r="H42" i="7"/>
  <c r="I42" i="7"/>
  <c r="J42" i="7"/>
  <c r="K42" i="7"/>
  <c r="L42" i="7"/>
  <c r="M42" i="7"/>
  <c r="N42" i="7"/>
  <c r="O42" i="7"/>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C45" i="7"/>
  <c r="D45" i="7"/>
  <c r="E45" i="7"/>
  <c r="F45" i="7"/>
  <c r="G45" i="7"/>
  <c r="H45" i="7"/>
  <c r="I45" i="7"/>
  <c r="J45" i="7"/>
  <c r="K45" i="7"/>
  <c r="L45" i="7"/>
  <c r="M45" i="7"/>
  <c r="N45" i="7"/>
  <c r="O45" i="7"/>
  <c r="P45" i="7"/>
  <c r="C46" i="7"/>
  <c r="D46" i="7"/>
  <c r="E46" i="7"/>
  <c r="F46" i="7"/>
  <c r="G46" i="7"/>
  <c r="H46" i="7"/>
  <c r="I46" i="7"/>
  <c r="J46" i="7"/>
  <c r="K46" i="7"/>
  <c r="L46" i="7"/>
  <c r="M46" i="7"/>
  <c r="N46" i="7"/>
  <c r="O46" i="7"/>
  <c r="P46" i="7"/>
  <c r="C47" i="7"/>
  <c r="D47" i="7"/>
  <c r="E47" i="7"/>
  <c r="F47" i="7"/>
  <c r="G47" i="7"/>
  <c r="H47" i="7"/>
  <c r="I47" i="7"/>
  <c r="J47" i="7"/>
  <c r="K47" i="7"/>
  <c r="L47" i="7"/>
  <c r="M47" i="7"/>
  <c r="N47" i="7"/>
  <c r="O47" i="7"/>
  <c r="P47" i="7"/>
  <c r="C48" i="7"/>
  <c r="D48" i="7"/>
  <c r="E48" i="7"/>
  <c r="F48" i="7"/>
  <c r="G48" i="7"/>
  <c r="H48" i="7"/>
  <c r="I48" i="7"/>
  <c r="J48" i="7"/>
  <c r="K48" i="7"/>
  <c r="L48" i="7"/>
  <c r="M48" i="7"/>
  <c r="N48" i="7"/>
  <c r="O48" i="7"/>
  <c r="P48" i="7"/>
  <c r="C49" i="7"/>
  <c r="D49" i="7"/>
  <c r="E49" i="7"/>
  <c r="F49" i="7"/>
  <c r="G49" i="7"/>
  <c r="H49" i="7"/>
  <c r="I49" i="7"/>
  <c r="J49" i="7"/>
  <c r="K49" i="7"/>
  <c r="L49" i="7"/>
  <c r="M49" i="7"/>
  <c r="N49" i="7"/>
  <c r="O49" i="7"/>
  <c r="P49" i="7"/>
  <c r="C50" i="7"/>
  <c r="D50" i="7"/>
  <c r="E50" i="7"/>
  <c r="F50" i="7"/>
  <c r="G50" i="7"/>
  <c r="H50" i="7"/>
  <c r="I50" i="7"/>
  <c r="J50" i="7"/>
  <c r="K50" i="7"/>
  <c r="L50" i="7"/>
  <c r="M50" i="7"/>
  <c r="N50" i="7"/>
  <c r="O50" i="7"/>
  <c r="P50" i="7"/>
  <c r="C51" i="7"/>
  <c r="D51" i="7"/>
  <c r="E51" i="7"/>
  <c r="F51" i="7"/>
  <c r="G51" i="7"/>
  <c r="H51" i="7"/>
  <c r="I51" i="7"/>
  <c r="J51" i="7"/>
  <c r="K51" i="7"/>
  <c r="L51" i="7"/>
  <c r="M51" i="7"/>
  <c r="N51" i="7"/>
  <c r="O51" i="7"/>
  <c r="P51" i="7"/>
  <c r="C52" i="7"/>
  <c r="D52" i="7"/>
  <c r="E52" i="7"/>
  <c r="F52" i="7"/>
  <c r="G52" i="7"/>
  <c r="H52" i="7"/>
  <c r="I52" i="7"/>
  <c r="J52" i="7"/>
  <c r="K52" i="7"/>
  <c r="L52" i="7"/>
  <c r="M52" i="7"/>
  <c r="N52" i="7"/>
  <c r="O52" i="7"/>
  <c r="P52" i="7"/>
  <c r="C53" i="7"/>
  <c r="D53" i="7"/>
  <c r="E53" i="7"/>
  <c r="F53" i="7"/>
  <c r="G53" i="7"/>
  <c r="H53" i="7"/>
  <c r="I53" i="7"/>
  <c r="J53" i="7"/>
  <c r="K53" i="7"/>
  <c r="L53" i="7"/>
  <c r="M53" i="7"/>
  <c r="N53" i="7"/>
  <c r="O53" i="7"/>
  <c r="P53" i="7"/>
  <c r="C54" i="7"/>
  <c r="D54" i="7"/>
  <c r="E54" i="7"/>
  <c r="F54" i="7"/>
  <c r="G54" i="7"/>
  <c r="H54" i="7"/>
  <c r="I54" i="7"/>
  <c r="J54" i="7"/>
  <c r="K54" i="7"/>
  <c r="L54" i="7"/>
  <c r="M54" i="7"/>
  <c r="N54" i="7"/>
  <c r="O54" i="7"/>
  <c r="P54" i="7"/>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C57" i="7"/>
  <c r="D57" i="7"/>
  <c r="E57" i="7"/>
  <c r="F57" i="7"/>
  <c r="G57" i="7"/>
  <c r="H57" i="7"/>
  <c r="I57" i="7"/>
  <c r="J57" i="7"/>
  <c r="K57" i="7"/>
  <c r="L57" i="7"/>
  <c r="M57" i="7"/>
  <c r="N57" i="7"/>
  <c r="O57" i="7"/>
  <c r="P57" i="7"/>
  <c r="C58" i="7"/>
  <c r="D58" i="7"/>
  <c r="E58" i="7"/>
  <c r="F58" i="7"/>
  <c r="G58" i="7"/>
  <c r="H58" i="7"/>
  <c r="I58" i="7"/>
  <c r="J58" i="7"/>
  <c r="K58" i="7"/>
  <c r="L58" i="7"/>
  <c r="M58" i="7"/>
  <c r="N58" i="7"/>
  <c r="O58" i="7"/>
  <c r="P58" i="7"/>
  <c r="C59" i="7"/>
  <c r="D59" i="7"/>
  <c r="E59" i="7"/>
  <c r="F59" i="7"/>
  <c r="G59" i="7"/>
  <c r="H59" i="7"/>
  <c r="I59" i="7"/>
  <c r="J59" i="7"/>
  <c r="K59" i="7"/>
  <c r="L59" i="7"/>
  <c r="M59" i="7"/>
  <c r="N59" i="7"/>
  <c r="O59" i="7"/>
  <c r="P59" i="7"/>
  <c r="C60" i="7"/>
  <c r="D60" i="7"/>
  <c r="E60" i="7"/>
  <c r="F60" i="7"/>
  <c r="G60" i="7"/>
  <c r="H60" i="7"/>
  <c r="I60" i="7"/>
  <c r="J60" i="7"/>
  <c r="K60" i="7"/>
  <c r="L60" i="7"/>
  <c r="M60" i="7"/>
  <c r="N60" i="7"/>
  <c r="O60" i="7"/>
  <c r="P60" i="7"/>
  <c r="C61" i="7"/>
  <c r="D61" i="7"/>
  <c r="E61" i="7"/>
  <c r="F61" i="7"/>
  <c r="G61" i="7"/>
  <c r="H61" i="7"/>
  <c r="I61" i="7"/>
  <c r="J61" i="7"/>
  <c r="K61" i="7"/>
  <c r="L61" i="7"/>
  <c r="M61" i="7"/>
  <c r="N61" i="7"/>
  <c r="O61" i="7"/>
  <c r="P61" i="7"/>
  <c r="C62" i="7"/>
  <c r="D62" i="7"/>
  <c r="E62" i="7"/>
  <c r="F62" i="7"/>
  <c r="G62" i="7"/>
  <c r="H62" i="7"/>
  <c r="I62" i="7"/>
  <c r="J62" i="7"/>
  <c r="K62" i="7"/>
  <c r="L62" i="7"/>
  <c r="M62" i="7"/>
  <c r="N62" i="7"/>
  <c r="O62" i="7"/>
  <c r="P62" i="7"/>
  <c r="C63" i="7"/>
  <c r="D63" i="7"/>
  <c r="E63" i="7"/>
  <c r="F63" i="7"/>
  <c r="G63" i="7"/>
  <c r="H63" i="7"/>
  <c r="I63" i="7"/>
  <c r="J63" i="7"/>
  <c r="K63" i="7"/>
  <c r="L63" i="7"/>
  <c r="M63" i="7"/>
  <c r="N63" i="7"/>
  <c r="O63" i="7"/>
  <c r="P63" i="7"/>
  <c r="C64" i="7"/>
  <c r="D64" i="7"/>
  <c r="E64" i="7"/>
  <c r="F64" i="7"/>
  <c r="G64" i="7"/>
  <c r="H64" i="7"/>
  <c r="I64" i="7"/>
  <c r="J64" i="7"/>
  <c r="K64" i="7"/>
  <c r="L64" i="7"/>
  <c r="M64" i="7"/>
  <c r="N64" i="7"/>
  <c r="O64" i="7"/>
  <c r="P64" i="7"/>
  <c r="C65" i="7"/>
  <c r="D65" i="7"/>
  <c r="E65" i="7"/>
  <c r="F65" i="7"/>
  <c r="G65" i="7"/>
  <c r="H65" i="7"/>
  <c r="I65" i="7"/>
  <c r="J65" i="7"/>
  <c r="K65" i="7"/>
  <c r="L65" i="7"/>
  <c r="M65" i="7"/>
  <c r="N65" i="7"/>
  <c r="O65" i="7"/>
  <c r="P65" i="7"/>
  <c r="C66" i="7"/>
  <c r="D66" i="7"/>
  <c r="E66" i="7"/>
  <c r="F66" i="7"/>
  <c r="G66" i="7"/>
  <c r="H66" i="7"/>
  <c r="I66" i="7"/>
  <c r="J66" i="7"/>
  <c r="K66" i="7"/>
  <c r="L66" i="7"/>
  <c r="M66" i="7"/>
  <c r="N66" i="7"/>
  <c r="O66" i="7"/>
  <c r="P66" i="7"/>
  <c r="C67" i="7"/>
  <c r="D67" i="7"/>
  <c r="E67" i="7"/>
  <c r="F67" i="7"/>
  <c r="G67" i="7"/>
  <c r="H67" i="7"/>
  <c r="I67" i="7"/>
  <c r="J67" i="7"/>
  <c r="K67" i="7"/>
  <c r="L67" i="7"/>
  <c r="M67" i="7"/>
  <c r="N67" i="7"/>
  <c r="O67" i="7"/>
  <c r="P67" i="7"/>
  <c r="C68" i="7"/>
  <c r="D68" i="7"/>
  <c r="E68" i="7"/>
  <c r="F68" i="7"/>
  <c r="G68" i="7"/>
  <c r="H68" i="7"/>
  <c r="I68" i="7"/>
  <c r="J68" i="7"/>
  <c r="K68" i="7"/>
  <c r="L68" i="7"/>
  <c r="M68" i="7"/>
  <c r="N68" i="7"/>
  <c r="O68" i="7"/>
  <c r="P68" i="7"/>
  <c r="C69" i="7"/>
  <c r="D69" i="7"/>
  <c r="E69" i="7"/>
  <c r="F69" i="7"/>
  <c r="G69" i="7"/>
  <c r="H69" i="7"/>
  <c r="I69" i="7"/>
  <c r="J69" i="7"/>
  <c r="K69" i="7"/>
  <c r="L69" i="7"/>
  <c r="M69" i="7"/>
  <c r="N69" i="7"/>
  <c r="O69" i="7"/>
  <c r="P69" i="7"/>
  <c r="C70" i="7"/>
  <c r="D70" i="7"/>
  <c r="E70" i="7"/>
  <c r="F70" i="7"/>
  <c r="G70" i="7"/>
  <c r="H70" i="7"/>
  <c r="I70" i="7"/>
  <c r="J70" i="7"/>
  <c r="K70" i="7"/>
  <c r="L70" i="7"/>
  <c r="M70" i="7"/>
  <c r="N70" i="7"/>
  <c r="O70" i="7"/>
  <c r="P70" i="7"/>
  <c r="C71" i="7"/>
  <c r="D71" i="7"/>
  <c r="E71" i="7"/>
  <c r="F71" i="7"/>
  <c r="G71" i="7"/>
  <c r="H71" i="7"/>
  <c r="I71" i="7"/>
  <c r="J71" i="7"/>
  <c r="K71" i="7"/>
  <c r="L71" i="7"/>
  <c r="M71" i="7"/>
  <c r="N71" i="7"/>
  <c r="O71" i="7"/>
  <c r="P71" i="7"/>
  <c r="C72" i="7"/>
  <c r="D72" i="7"/>
  <c r="E72" i="7"/>
  <c r="F72" i="7"/>
  <c r="G72" i="7"/>
  <c r="H72" i="7"/>
  <c r="I72" i="7"/>
  <c r="J72" i="7"/>
  <c r="K72" i="7"/>
  <c r="L72" i="7"/>
  <c r="M72" i="7"/>
  <c r="N72" i="7"/>
  <c r="O72" i="7"/>
  <c r="P72" i="7"/>
  <c r="C73" i="7"/>
  <c r="D73" i="7"/>
  <c r="E73" i="7"/>
  <c r="F73" i="7"/>
  <c r="G73" i="7"/>
  <c r="H73" i="7"/>
  <c r="I73" i="7"/>
  <c r="J73" i="7"/>
  <c r="K73" i="7"/>
  <c r="L73" i="7"/>
  <c r="M73" i="7"/>
  <c r="N73" i="7"/>
  <c r="O73" i="7"/>
  <c r="P73" i="7"/>
  <c r="C74" i="7"/>
  <c r="D74" i="7"/>
  <c r="E74" i="7"/>
  <c r="F74" i="7"/>
  <c r="G74" i="7"/>
  <c r="H74" i="7"/>
  <c r="I74" i="7"/>
  <c r="J74" i="7"/>
  <c r="K74" i="7"/>
  <c r="L74" i="7"/>
  <c r="M74" i="7"/>
  <c r="N74" i="7"/>
  <c r="O74" i="7"/>
  <c r="P74" i="7"/>
  <c r="C75" i="7"/>
  <c r="D75" i="7"/>
  <c r="E75" i="7"/>
  <c r="F75" i="7"/>
  <c r="G75" i="7"/>
  <c r="H75" i="7"/>
  <c r="I75" i="7"/>
  <c r="J75" i="7"/>
  <c r="K75" i="7"/>
  <c r="L75" i="7"/>
  <c r="M75" i="7"/>
  <c r="N75" i="7"/>
  <c r="O75" i="7"/>
  <c r="P75" i="7"/>
  <c r="C76" i="7"/>
  <c r="D76" i="7"/>
  <c r="E76" i="7"/>
  <c r="F76" i="7"/>
  <c r="G76" i="7"/>
  <c r="H76" i="7"/>
  <c r="I76" i="7"/>
  <c r="J76" i="7"/>
  <c r="K76" i="7"/>
  <c r="L76" i="7"/>
  <c r="M76" i="7"/>
  <c r="N76" i="7"/>
  <c r="O76" i="7"/>
  <c r="P76" i="7"/>
  <c r="C77" i="7"/>
  <c r="D77" i="7"/>
  <c r="E77" i="7"/>
  <c r="F77" i="7"/>
  <c r="G77" i="7"/>
  <c r="H77" i="7"/>
  <c r="I77" i="7"/>
  <c r="J77" i="7"/>
  <c r="K77" i="7"/>
  <c r="L77" i="7"/>
  <c r="M77" i="7"/>
  <c r="N77" i="7"/>
  <c r="O77" i="7"/>
  <c r="P77" i="7"/>
  <c r="C78" i="7"/>
  <c r="D78" i="7"/>
  <c r="E78" i="7"/>
  <c r="F78" i="7"/>
  <c r="G78" i="7"/>
  <c r="H78" i="7"/>
  <c r="I78" i="7"/>
  <c r="J78" i="7"/>
  <c r="K78" i="7"/>
  <c r="L78" i="7"/>
  <c r="M78" i="7"/>
  <c r="N78" i="7"/>
  <c r="O78" i="7"/>
  <c r="P78" i="7"/>
  <c r="C79" i="7"/>
  <c r="D79" i="7"/>
  <c r="E79" i="7"/>
  <c r="F79" i="7"/>
  <c r="G79" i="7"/>
  <c r="H79" i="7"/>
  <c r="I79" i="7"/>
  <c r="J79" i="7"/>
  <c r="K79" i="7"/>
  <c r="L79" i="7"/>
  <c r="M79" i="7"/>
  <c r="N79" i="7"/>
  <c r="O79" i="7"/>
  <c r="P79" i="7"/>
  <c r="C80" i="7"/>
  <c r="D80" i="7"/>
  <c r="E80" i="7"/>
  <c r="F80" i="7"/>
  <c r="G80" i="7"/>
  <c r="H80" i="7"/>
  <c r="I80" i="7"/>
  <c r="J80" i="7"/>
  <c r="K80" i="7"/>
  <c r="L80" i="7"/>
  <c r="M80" i="7"/>
  <c r="N80" i="7"/>
  <c r="O80" i="7"/>
  <c r="P80" i="7"/>
  <c r="C81" i="7"/>
  <c r="D81" i="7"/>
  <c r="E81" i="7"/>
  <c r="F81" i="7"/>
  <c r="G81" i="7"/>
  <c r="H81" i="7"/>
  <c r="I81" i="7"/>
  <c r="J81" i="7"/>
  <c r="K81" i="7"/>
  <c r="L81" i="7"/>
  <c r="M81" i="7"/>
  <c r="N81" i="7"/>
  <c r="O81" i="7"/>
  <c r="P81" i="7"/>
  <c r="C82" i="7"/>
  <c r="D82" i="7"/>
  <c r="E82" i="7"/>
  <c r="F82" i="7"/>
  <c r="G82" i="7"/>
  <c r="H82" i="7"/>
  <c r="I82" i="7"/>
  <c r="J82" i="7"/>
  <c r="K82" i="7"/>
  <c r="L82" i="7"/>
  <c r="M82" i="7"/>
  <c r="N82" i="7"/>
  <c r="O82" i="7"/>
  <c r="P82" i="7"/>
  <c r="C83" i="7"/>
  <c r="D83" i="7"/>
  <c r="E83" i="7"/>
  <c r="F83" i="7"/>
  <c r="G83" i="7"/>
  <c r="H83" i="7"/>
  <c r="I83" i="7"/>
  <c r="J83" i="7"/>
  <c r="K83" i="7"/>
  <c r="L83" i="7"/>
  <c r="M83" i="7"/>
  <c r="N83" i="7"/>
  <c r="O83" i="7"/>
  <c r="P83" i="7"/>
  <c r="C84" i="7"/>
  <c r="D84" i="7"/>
  <c r="E84" i="7"/>
  <c r="F84" i="7"/>
  <c r="G84" i="7"/>
  <c r="H84" i="7"/>
  <c r="I84" i="7"/>
  <c r="J84" i="7"/>
  <c r="K84" i="7"/>
  <c r="L84" i="7"/>
  <c r="M84" i="7"/>
  <c r="N84" i="7"/>
  <c r="O84" i="7"/>
  <c r="P84" i="7"/>
  <c r="C85" i="7"/>
  <c r="D85" i="7"/>
  <c r="E85" i="7"/>
  <c r="F85" i="7"/>
  <c r="G85" i="7"/>
  <c r="H85" i="7"/>
  <c r="I85" i="7"/>
  <c r="J85" i="7"/>
  <c r="K85" i="7"/>
  <c r="L85" i="7"/>
  <c r="M85" i="7"/>
  <c r="N85" i="7"/>
  <c r="O85" i="7"/>
  <c r="P85" i="7"/>
  <c r="C86" i="7"/>
  <c r="D86" i="7"/>
  <c r="E86" i="7"/>
  <c r="F86" i="7"/>
  <c r="G86" i="7"/>
  <c r="H86" i="7"/>
  <c r="I86" i="7"/>
  <c r="J86" i="7"/>
  <c r="K86" i="7"/>
  <c r="L86" i="7"/>
  <c r="M86" i="7"/>
  <c r="N86" i="7"/>
  <c r="O86" i="7"/>
  <c r="P86" i="7"/>
  <c r="C87" i="7"/>
  <c r="D87" i="7"/>
  <c r="E87" i="7"/>
  <c r="F87" i="7"/>
  <c r="G87" i="7"/>
  <c r="H87" i="7"/>
  <c r="I87" i="7"/>
  <c r="J87" i="7"/>
  <c r="K87" i="7"/>
  <c r="L87" i="7"/>
  <c r="M87" i="7"/>
  <c r="N87" i="7"/>
  <c r="O87" i="7"/>
  <c r="P87" i="7"/>
  <c r="C88" i="7"/>
  <c r="D88" i="7"/>
  <c r="E88" i="7"/>
  <c r="F88" i="7"/>
  <c r="G88" i="7"/>
  <c r="H88" i="7"/>
  <c r="I88" i="7"/>
  <c r="J88" i="7"/>
  <c r="K88" i="7"/>
  <c r="L88" i="7"/>
  <c r="M88" i="7"/>
  <c r="N88" i="7"/>
  <c r="O88" i="7"/>
  <c r="P88" i="7"/>
  <c r="C89" i="7"/>
  <c r="D89" i="7"/>
  <c r="E89" i="7"/>
  <c r="F89" i="7"/>
  <c r="G89" i="7"/>
  <c r="H89" i="7"/>
  <c r="I89" i="7"/>
  <c r="J89" i="7"/>
  <c r="K89" i="7"/>
  <c r="L89" i="7"/>
  <c r="M89" i="7"/>
  <c r="N89" i="7"/>
  <c r="O89" i="7"/>
  <c r="P89" i="7"/>
  <c r="C90" i="7"/>
  <c r="D90" i="7"/>
  <c r="E90" i="7"/>
  <c r="F90" i="7"/>
  <c r="G90" i="7"/>
  <c r="H90" i="7"/>
  <c r="I90" i="7"/>
  <c r="J90" i="7"/>
  <c r="K90" i="7"/>
  <c r="L90" i="7"/>
  <c r="M90" i="7"/>
  <c r="N90" i="7"/>
  <c r="O90" i="7"/>
  <c r="P90" i="7"/>
  <c r="C91" i="7"/>
  <c r="D91" i="7"/>
  <c r="E91" i="7"/>
  <c r="F91" i="7"/>
  <c r="G91" i="7"/>
  <c r="H91" i="7"/>
  <c r="I91" i="7"/>
  <c r="J91" i="7"/>
  <c r="K91" i="7"/>
  <c r="L91" i="7"/>
  <c r="M91" i="7"/>
  <c r="N91" i="7"/>
  <c r="O91" i="7"/>
  <c r="P91" i="7"/>
  <c r="C92" i="7"/>
  <c r="D92" i="7"/>
  <c r="E92" i="7"/>
  <c r="F92" i="7"/>
  <c r="G92" i="7"/>
  <c r="H92" i="7"/>
  <c r="I92" i="7"/>
  <c r="J92" i="7"/>
  <c r="K92" i="7"/>
  <c r="L92" i="7"/>
  <c r="M92" i="7"/>
  <c r="N92" i="7"/>
  <c r="O92" i="7"/>
  <c r="P92" i="7"/>
  <c r="C93" i="7"/>
  <c r="D93" i="7"/>
  <c r="E93" i="7"/>
  <c r="F93" i="7"/>
  <c r="G93" i="7"/>
  <c r="H93" i="7"/>
  <c r="I93" i="7"/>
  <c r="J93" i="7"/>
  <c r="K93" i="7"/>
  <c r="L93" i="7"/>
  <c r="M93" i="7"/>
  <c r="N93" i="7"/>
  <c r="O93" i="7"/>
  <c r="P93" i="7"/>
  <c r="C94" i="7"/>
  <c r="D94" i="7"/>
  <c r="E94" i="7"/>
  <c r="F94" i="7"/>
  <c r="G94" i="7"/>
  <c r="H94" i="7"/>
  <c r="I94" i="7"/>
  <c r="J94" i="7"/>
  <c r="K94" i="7"/>
  <c r="L94" i="7"/>
  <c r="M94" i="7"/>
  <c r="N94" i="7"/>
  <c r="O94" i="7"/>
  <c r="P94" i="7"/>
  <c r="C95" i="7"/>
  <c r="D95" i="7"/>
  <c r="E95" i="7"/>
  <c r="F95" i="7"/>
  <c r="G95" i="7"/>
  <c r="H95" i="7"/>
  <c r="I95" i="7"/>
  <c r="J95" i="7"/>
  <c r="K95" i="7"/>
  <c r="L95" i="7"/>
  <c r="M95" i="7"/>
  <c r="N95" i="7"/>
  <c r="O95" i="7"/>
  <c r="P95" i="7"/>
  <c r="C96" i="7"/>
  <c r="D96" i="7"/>
  <c r="E96" i="7"/>
  <c r="F96" i="7"/>
  <c r="G96" i="7"/>
  <c r="H96" i="7"/>
  <c r="I96" i="7"/>
  <c r="J96" i="7"/>
  <c r="K96" i="7"/>
  <c r="L96" i="7"/>
  <c r="M96" i="7"/>
  <c r="N96" i="7"/>
  <c r="O96" i="7"/>
  <c r="P96" i="7"/>
  <c r="C97" i="7"/>
  <c r="D97" i="7"/>
  <c r="E97" i="7"/>
  <c r="F97" i="7"/>
  <c r="G97" i="7"/>
  <c r="H97" i="7"/>
  <c r="I97" i="7"/>
  <c r="J97" i="7"/>
  <c r="K97" i="7"/>
  <c r="L97" i="7"/>
  <c r="M97" i="7"/>
  <c r="N97" i="7"/>
  <c r="O97" i="7"/>
  <c r="P97" i="7"/>
  <c r="C98" i="7"/>
  <c r="D98" i="7"/>
  <c r="E98" i="7"/>
  <c r="F98" i="7"/>
  <c r="G98" i="7"/>
  <c r="H98" i="7"/>
  <c r="I98" i="7"/>
  <c r="J98" i="7"/>
  <c r="K98" i="7"/>
  <c r="L98" i="7"/>
  <c r="M98" i="7"/>
  <c r="N98" i="7"/>
  <c r="O98" i="7"/>
  <c r="P98" i="7"/>
  <c r="C99" i="7"/>
  <c r="D99" i="7"/>
  <c r="E99" i="7"/>
  <c r="F99" i="7"/>
  <c r="G99" i="7"/>
  <c r="H99" i="7"/>
  <c r="I99" i="7"/>
  <c r="J99" i="7"/>
  <c r="K99" i="7"/>
  <c r="L99" i="7"/>
  <c r="M99" i="7"/>
  <c r="N99" i="7"/>
  <c r="O99" i="7"/>
  <c r="P99" i="7"/>
  <c r="C100" i="7"/>
  <c r="D100" i="7"/>
  <c r="E100" i="7"/>
  <c r="F100" i="7"/>
  <c r="G100" i="7"/>
  <c r="H100" i="7"/>
  <c r="I100" i="7"/>
  <c r="J100" i="7"/>
  <c r="K100" i="7"/>
  <c r="L100" i="7"/>
  <c r="M100" i="7"/>
  <c r="N100" i="7"/>
  <c r="O100" i="7"/>
  <c r="P100" i="7"/>
  <c r="C101" i="7"/>
  <c r="D101" i="7"/>
  <c r="E101" i="7"/>
  <c r="F101" i="7"/>
  <c r="G101" i="7"/>
  <c r="H101" i="7"/>
  <c r="I101" i="7"/>
  <c r="J101" i="7"/>
  <c r="K101" i="7"/>
  <c r="L101" i="7"/>
  <c r="M101" i="7"/>
  <c r="N101" i="7"/>
  <c r="O101" i="7"/>
  <c r="P101" i="7"/>
  <c r="C102" i="7"/>
  <c r="D102" i="7"/>
  <c r="E102" i="7"/>
  <c r="F102" i="7"/>
  <c r="G102" i="7"/>
  <c r="H102" i="7"/>
  <c r="I102" i="7"/>
  <c r="J102" i="7"/>
  <c r="K102" i="7"/>
  <c r="L102" i="7"/>
  <c r="M102" i="7"/>
  <c r="N102" i="7"/>
  <c r="O102" i="7"/>
  <c r="P102" i="7"/>
  <c r="C103" i="7"/>
  <c r="D103" i="7"/>
  <c r="E103" i="7"/>
  <c r="F103" i="7"/>
  <c r="G103" i="7"/>
  <c r="H103" i="7"/>
  <c r="I103" i="7"/>
  <c r="J103" i="7"/>
  <c r="K103" i="7"/>
  <c r="L103" i="7"/>
  <c r="M103" i="7"/>
  <c r="N103" i="7"/>
  <c r="O103" i="7"/>
  <c r="P103" i="7"/>
  <c r="C104" i="7"/>
  <c r="D104" i="7"/>
  <c r="E104" i="7"/>
  <c r="F104" i="7"/>
  <c r="G104" i="7"/>
  <c r="H104" i="7"/>
  <c r="I104" i="7"/>
  <c r="J104" i="7"/>
  <c r="K104" i="7"/>
  <c r="L104" i="7"/>
  <c r="M104" i="7"/>
  <c r="N104" i="7"/>
  <c r="O104" i="7"/>
  <c r="P104" i="7"/>
  <c r="C105" i="7"/>
  <c r="D105" i="7"/>
  <c r="E105" i="7"/>
  <c r="F105" i="7"/>
  <c r="G105" i="7"/>
  <c r="H105" i="7"/>
  <c r="I105" i="7"/>
  <c r="J105" i="7"/>
  <c r="K105" i="7"/>
  <c r="L105" i="7"/>
  <c r="M105" i="7"/>
  <c r="N105" i="7"/>
  <c r="O105" i="7"/>
  <c r="P105" i="7"/>
  <c r="C106" i="7"/>
  <c r="D106" i="7"/>
  <c r="E106" i="7"/>
  <c r="F106" i="7"/>
  <c r="G106" i="7"/>
  <c r="H106" i="7"/>
  <c r="I106" i="7"/>
  <c r="J106" i="7"/>
  <c r="K106" i="7"/>
  <c r="L106" i="7"/>
  <c r="M106" i="7"/>
  <c r="N106" i="7"/>
  <c r="O106" i="7"/>
  <c r="P106" i="7"/>
  <c r="C107" i="7"/>
  <c r="D107" i="7"/>
  <c r="E107" i="7"/>
  <c r="F107" i="7"/>
  <c r="G107" i="7"/>
  <c r="H107" i="7"/>
  <c r="I107" i="7"/>
  <c r="J107" i="7"/>
  <c r="K107" i="7"/>
  <c r="L107" i="7"/>
  <c r="M107" i="7"/>
  <c r="N107" i="7"/>
  <c r="O107" i="7"/>
  <c r="P107" i="7"/>
  <c r="C108" i="7"/>
  <c r="D108" i="7"/>
  <c r="E108" i="7"/>
  <c r="F108" i="7"/>
  <c r="G108" i="7"/>
  <c r="H108" i="7"/>
  <c r="I108" i="7"/>
  <c r="J108" i="7"/>
  <c r="K108" i="7"/>
  <c r="L108" i="7"/>
  <c r="M108" i="7"/>
  <c r="N108" i="7"/>
  <c r="O108" i="7"/>
  <c r="P108" i="7"/>
  <c r="C109" i="7"/>
  <c r="D109" i="7"/>
  <c r="E109" i="7"/>
  <c r="F109" i="7"/>
  <c r="G109" i="7"/>
  <c r="H109" i="7"/>
  <c r="I109" i="7"/>
  <c r="J109" i="7"/>
  <c r="K109" i="7"/>
  <c r="L109" i="7"/>
  <c r="M109" i="7"/>
  <c r="N109" i="7"/>
  <c r="O109" i="7"/>
  <c r="P109" i="7"/>
  <c r="C110" i="7"/>
  <c r="D110" i="7"/>
  <c r="E110" i="7"/>
  <c r="F110" i="7"/>
  <c r="G110" i="7"/>
  <c r="H110" i="7"/>
  <c r="I110" i="7"/>
  <c r="J110" i="7"/>
  <c r="K110" i="7"/>
  <c r="L110" i="7"/>
  <c r="M110" i="7"/>
  <c r="N110" i="7"/>
  <c r="O110" i="7"/>
  <c r="P110" i="7"/>
  <c r="C111" i="7"/>
  <c r="D111" i="7"/>
  <c r="E111" i="7"/>
  <c r="F111" i="7"/>
  <c r="G111" i="7"/>
  <c r="H111" i="7"/>
  <c r="I111" i="7"/>
  <c r="J111" i="7"/>
  <c r="K111" i="7"/>
  <c r="L111" i="7"/>
  <c r="M111" i="7"/>
  <c r="N111" i="7"/>
  <c r="O111" i="7"/>
  <c r="P111" i="7"/>
  <c r="C112" i="7"/>
  <c r="D112" i="7"/>
  <c r="E112" i="7"/>
  <c r="F112" i="7"/>
  <c r="G112" i="7"/>
  <c r="H112" i="7"/>
  <c r="I112" i="7"/>
  <c r="J112" i="7"/>
  <c r="K112" i="7"/>
  <c r="L112" i="7"/>
  <c r="M112" i="7"/>
  <c r="N112" i="7"/>
  <c r="O112" i="7"/>
  <c r="P112" i="7"/>
  <c r="C113" i="7"/>
  <c r="D113" i="7"/>
  <c r="E113" i="7"/>
  <c r="F113" i="7"/>
  <c r="G113" i="7"/>
  <c r="H113" i="7"/>
  <c r="I113" i="7"/>
  <c r="J113" i="7"/>
  <c r="K113" i="7"/>
  <c r="L113" i="7"/>
  <c r="M113" i="7"/>
  <c r="N113" i="7"/>
  <c r="O113" i="7"/>
  <c r="P113" i="7"/>
  <c r="C114" i="7"/>
  <c r="D114" i="7"/>
  <c r="E114" i="7"/>
  <c r="F114" i="7"/>
  <c r="G114" i="7"/>
  <c r="H114" i="7"/>
  <c r="I114" i="7"/>
  <c r="J114" i="7"/>
  <c r="K114" i="7"/>
  <c r="L114" i="7"/>
  <c r="M114" i="7"/>
  <c r="N114" i="7"/>
  <c r="O114" i="7"/>
  <c r="P114" i="7"/>
  <c r="C115" i="7"/>
  <c r="D115" i="7"/>
  <c r="E115" i="7"/>
  <c r="F115" i="7"/>
  <c r="G115" i="7"/>
  <c r="H115" i="7"/>
  <c r="I115" i="7"/>
  <c r="J115" i="7"/>
  <c r="K115" i="7"/>
  <c r="L115" i="7"/>
  <c r="M115" i="7"/>
  <c r="N115" i="7"/>
  <c r="O115" i="7"/>
  <c r="P115" i="7"/>
  <c r="C116" i="7"/>
  <c r="D116" i="7"/>
  <c r="E116" i="7"/>
  <c r="F116" i="7"/>
  <c r="G116" i="7"/>
  <c r="H116" i="7"/>
  <c r="I116" i="7"/>
  <c r="J116" i="7"/>
  <c r="K116" i="7"/>
  <c r="L116" i="7"/>
  <c r="M116" i="7"/>
  <c r="N116" i="7"/>
  <c r="O116" i="7"/>
  <c r="P116" i="7"/>
  <c r="C117" i="7"/>
  <c r="D117" i="7"/>
  <c r="E117" i="7"/>
  <c r="F117" i="7"/>
  <c r="G117" i="7"/>
  <c r="H117" i="7"/>
  <c r="I117" i="7"/>
  <c r="J117" i="7"/>
  <c r="K117" i="7"/>
  <c r="L117" i="7"/>
  <c r="M117" i="7"/>
  <c r="N117" i="7"/>
  <c r="O117" i="7"/>
  <c r="P117" i="7"/>
  <c r="C118" i="7"/>
  <c r="D118" i="7"/>
  <c r="E118" i="7"/>
  <c r="F118" i="7"/>
  <c r="G118" i="7"/>
  <c r="H118" i="7"/>
  <c r="I118" i="7"/>
  <c r="J118" i="7"/>
  <c r="K118" i="7"/>
  <c r="L118" i="7"/>
  <c r="M118" i="7"/>
  <c r="N118" i="7"/>
  <c r="O118" i="7"/>
  <c r="P118" i="7"/>
  <c r="C119" i="7"/>
  <c r="D119" i="7"/>
  <c r="E119" i="7"/>
  <c r="F119" i="7"/>
  <c r="G119" i="7"/>
  <c r="H119" i="7"/>
  <c r="I119" i="7"/>
  <c r="J119" i="7"/>
  <c r="K119" i="7"/>
  <c r="L119" i="7"/>
  <c r="M119" i="7"/>
  <c r="N119" i="7"/>
  <c r="O119" i="7"/>
  <c r="P119" i="7"/>
  <c r="C120" i="7"/>
  <c r="D120" i="7"/>
  <c r="E120" i="7"/>
  <c r="F120" i="7"/>
  <c r="G120" i="7"/>
  <c r="H120" i="7"/>
  <c r="I120" i="7"/>
  <c r="J120" i="7"/>
  <c r="K120" i="7"/>
  <c r="L120" i="7"/>
  <c r="M120" i="7"/>
  <c r="N120" i="7"/>
  <c r="O120" i="7"/>
  <c r="P120" i="7"/>
  <c r="C121" i="7"/>
  <c r="D121" i="7"/>
  <c r="E121" i="7"/>
  <c r="F121" i="7"/>
  <c r="G121" i="7"/>
  <c r="H121" i="7"/>
  <c r="I121" i="7"/>
  <c r="J121" i="7"/>
  <c r="K121" i="7"/>
  <c r="L121" i="7"/>
  <c r="M121" i="7"/>
  <c r="N121" i="7"/>
  <c r="O121" i="7"/>
  <c r="P121" i="7"/>
  <c r="C122" i="7"/>
  <c r="D122" i="7"/>
  <c r="E122" i="7"/>
  <c r="F122" i="7"/>
  <c r="G122" i="7"/>
  <c r="H122" i="7"/>
  <c r="I122" i="7"/>
  <c r="J122" i="7"/>
  <c r="K122" i="7"/>
  <c r="L122" i="7"/>
  <c r="M122" i="7"/>
  <c r="N122" i="7"/>
  <c r="O122" i="7"/>
  <c r="P122" i="7"/>
  <c r="C123" i="7"/>
  <c r="D123" i="7"/>
  <c r="E123" i="7"/>
  <c r="F123" i="7"/>
  <c r="G123" i="7"/>
  <c r="H123" i="7"/>
  <c r="I123" i="7"/>
  <c r="J123" i="7"/>
  <c r="K123" i="7"/>
  <c r="L123" i="7"/>
  <c r="M123" i="7"/>
  <c r="N123" i="7"/>
  <c r="O123" i="7"/>
  <c r="P123" i="7"/>
  <c r="C124" i="7"/>
  <c r="D124" i="7"/>
  <c r="E124" i="7"/>
  <c r="F124" i="7"/>
  <c r="G124" i="7"/>
  <c r="H124" i="7"/>
  <c r="I124" i="7"/>
  <c r="J124" i="7"/>
  <c r="K124" i="7"/>
  <c r="L124" i="7"/>
  <c r="M124" i="7"/>
  <c r="N124" i="7"/>
  <c r="O124" i="7"/>
  <c r="P124" i="7"/>
  <c r="C125" i="7"/>
  <c r="D125" i="7"/>
  <c r="E125" i="7"/>
  <c r="F125" i="7"/>
  <c r="G125" i="7"/>
  <c r="H125" i="7"/>
  <c r="I125" i="7"/>
  <c r="J125" i="7"/>
  <c r="K125" i="7"/>
  <c r="L125" i="7"/>
  <c r="M125" i="7"/>
  <c r="N125" i="7"/>
  <c r="O125" i="7"/>
  <c r="P125" i="7"/>
  <c r="C126" i="7"/>
  <c r="D126" i="7"/>
  <c r="E126" i="7"/>
  <c r="F126" i="7"/>
  <c r="G126" i="7"/>
  <c r="H126" i="7"/>
  <c r="I126" i="7"/>
  <c r="J126" i="7"/>
  <c r="K126" i="7"/>
  <c r="L126" i="7"/>
  <c r="M126" i="7"/>
  <c r="N126" i="7"/>
  <c r="O126" i="7"/>
  <c r="P126" i="7"/>
  <c r="C127" i="7"/>
  <c r="D127" i="7"/>
  <c r="E127" i="7"/>
  <c r="F127" i="7"/>
  <c r="G127" i="7"/>
  <c r="H127" i="7"/>
  <c r="I127" i="7"/>
  <c r="J127" i="7"/>
  <c r="K127" i="7"/>
  <c r="L127" i="7"/>
  <c r="M127" i="7"/>
  <c r="N127" i="7"/>
  <c r="O127" i="7"/>
  <c r="P127" i="7"/>
  <c r="C128" i="7"/>
  <c r="D128" i="7"/>
  <c r="E128" i="7"/>
  <c r="F128" i="7"/>
  <c r="G128" i="7"/>
  <c r="H128" i="7"/>
  <c r="I128" i="7"/>
  <c r="J128" i="7"/>
  <c r="K128" i="7"/>
  <c r="L128" i="7"/>
  <c r="M128" i="7"/>
  <c r="N128" i="7"/>
  <c r="O128" i="7"/>
  <c r="P128" i="7"/>
  <c r="C129" i="7"/>
  <c r="D129" i="7"/>
  <c r="E129" i="7"/>
  <c r="F129" i="7"/>
  <c r="G129" i="7"/>
  <c r="H129" i="7"/>
  <c r="I129" i="7"/>
  <c r="J129" i="7"/>
  <c r="K129" i="7"/>
  <c r="L129" i="7"/>
  <c r="M129" i="7"/>
  <c r="N129" i="7"/>
  <c r="O129" i="7"/>
  <c r="P129" i="7"/>
  <c r="C130" i="7"/>
  <c r="D130" i="7"/>
  <c r="E130" i="7"/>
  <c r="F130" i="7"/>
  <c r="G130" i="7"/>
  <c r="H130" i="7"/>
  <c r="I130" i="7"/>
  <c r="J130" i="7"/>
  <c r="K130" i="7"/>
  <c r="L130" i="7"/>
  <c r="M130" i="7"/>
  <c r="N130" i="7"/>
  <c r="O130" i="7"/>
  <c r="P130" i="7"/>
  <c r="C131" i="7"/>
  <c r="D131" i="7"/>
  <c r="E131" i="7"/>
  <c r="F131" i="7"/>
  <c r="G131" i="7"/>
  <c r="H131" i="7"/>
  <c r="I131" i="7"/>
  <c r="J131" i="7"/>
  <c r="K131" i="7"/>
  <c r="L131" i="7"/>
  <c r="M131" i="7"/>
  <c r="N131" i="7"/>
  <c r="O131" i="7"/>
  <c r="P131" i="7"/>
  <c r="C132" i="7"/>
  <c r="D132" i="7"/>
  <c r="E132" i="7"/>
  <c r="F132" i="7"/>
  <c r="G132" i="7"/>
  <c r="H132" i="7"/>
  <c r="I132" i="7"/>
  <c r="J132" i="7"/>
  <c r="K132" i="7"/>
  <c r="L132" i="7"/>
  <c r="M132" i="7"/>
  <c r="N132" i="7"/>
  <c r="O132" i="7"/>
  <c r="P132" i="7"/>
  <c r="C133" i="7"/>
  <c r="D133" i="7"/>
  <c r="E133" i="7"/>
  <c r="F133" i="7"/>
  <c r="G133" i="7"/>
  <c r="H133" i="7"/>
  <c r="I133" i="7"/>
  <c r="J133" i="7"/>
  <c r="K133" i="7"/>
  <c r="L133" i="7"/>
  <c r="M133" i="7"/>
  <c r="N133" i="7"/>
  <c r="O133" i="7"/>
  <c r="P133" i="7"/>
  <c r="C134" i="7"/>
  <c r="D134" i="7"/>
  <c r="E134" i="7"/>
  <c r="F134" i="7"/>
  <c r="G134" i="7"/>
  <c r="H134" i="7"/>
  <c r="I134" i="7"/>
  <c r="J134" i="7"/>
  <c r="K134" i="7"/>
  <c r="L134" i="7"/>
  <c r="M134" i="7"/>
  <c r="N134" i="7"/>
  <c r="O134" i="7"/>
  <c r="P134" i="7"/>
  <c r="C135" i="7"/>
  <c r="D135" i="7"/>
  <c r="E135" i="7"/>
  <c r="F135" i="7"/>
  <c r="G135" i="7"/>
  <c r="H135" i="7"/>
  <c r="I135" i="7"/>
  <c r="J135" i="7"/>
  <c r="K135" i="7"/>
  <c r="L135" i="7"/>
  <c r="M135" i="7"/>
  <c r="N135" i="7"/>
  <c r="O135" i="7"/>
  <c r="P135" i="7"/>
  <c r="C136" i="7"/>
  <c r="D136" i="7"/>
  <c r="E136" i="7"/>
  <c r="F136" i="7"/>
  <c r="G136" i="7"/>
  <c r="H136" i="7"/>
  <c r="I136" i="7"/>
  <c r="J136" i="7"/>
  <c r="K136" i="7"/>
  <c r="L136" i="7"/>
  <c r="M136" i="7"/>
  <c r="N136" i="7"/>
  <c r="O136" i="7"/>
  <c r="P136" i="7"/>
  <c r="C137" i="7"/>
  <c r="D137" i="7"/>
  <c r="E137" i="7"/>
  <c r="F137" i="7"/>
  <c r="G137" i="7"/>
  <c r="H137" i="7"/>
  <c r="I137" i="7"/>
  <c r="J137" i="7"/>
  <c r="K137" i="7"/>
  <c r="L137" i="7"/>
  <c r="M137" i="7"/>
  <c r="N137" i="7"/>
  <c r="O137" i="7"/>
  <c r="P137" i="7"/>
  <c r="C138" i="7"/>
  <c r="D138" i="7"/>
  <c r="E138" i="7"/>
  <c r="F138" i="7"/>
  <c r="G138" i="7"/>
  <c r="H138" i="7"/>
  <c r="I138" i="7"/>
  <c r="J138" i="7"/>
  <c r="K138" i="7"/>
  <c r="L138" i="7"/>
  <c r="M138" i="7"/>
  <c r="N138" i="7"/>
  <c r="O138" i="7"/>
  <c r="P138" i="7"/>
  <c r="C139" i="7"/>
  <c r="D139" i="7"/>
  <c r="E139" i="7"/>
  <c r="F139" i="7"/>
  <c r="G139" i="7"/>
  <c r="H139" i="7"/>
  <c r="I139" i="7"/>
  <c r="J139" i="7"/>
  <c r="K139" i="7"/>
  <c r="L139" i="7"/>
  <c r="M139" i="7"/>
  <c r="N139" i="7"/>
  <c r="O139" i="7"/>
  <c r="P139" i="7"/>
  <c r="C140" i="7"/>
  <c r="D140" i="7"/>
  <c r="E140" i="7"/>
  <c r="F140" i="7"/>
  <c r="G140" i="7"/>
  <c r="H140" i="7"/>
  <c r="I140" i="7"/>
  <c r="J140" i="7"/>
  <c r="K140" i="7"/>
  <c r="L140" i="7"/>
  <c r="M140" i="7"/>
  <c r="N140" i="7"/>
  <c r="O140" i="7"/>
  <c r="P140" i="7"/>
  <c r="C141" i="7"/>
  <c r="D141" i="7"/>
  <c r="E141" i="7"/>
  <c r="F141" i="7"/>
  <c r="G141" i="7"/>
  <c r="H141" i="7"/>
  <c r="I141" i="7"/>
  <c r="J141" i="7"/>
  <c r="K141" i="7"/>
  <c r="L141" i="7"/>
  <c r="M141" i="7"/>
  <c r="N141" i="7"/>
  <c r="O141" i="7"/>
  <c r="P141" i="7"/>
  <c r="C142" i="7"/>
  <c r="D142" i="7"/>
  <c r="E142" i="7"/>
  <c r="F142" i="7"/>
  <c r="G142" i="7"/>
  <c r="H142" i="7"/>
  <c r="I142" i="7"/>
  <c r="J142" i="7"/>
  <c r="K142" i="7"/>
  <c r="L142" i="7"/>
  <c r="M142" i="7"/>
  <c r="N142" i="7"/>
  <c r="O142" i="7"/>
  <c r="P142" i="7"/>
  <c r="C143" i="7"/>
  <c r="D143" i="7"/>
  <c r="E143" i="7"/>
  <c r="F143" i="7"/>
  <c r="G143" i="7"/>
  <c r="H143" i="7"/>
  <c r="I143" i="7"/>
  <c r="J143" i="7"/>
  <c r="K143" i="7"/>
  <c r="L143" i="7"/>
  <c r="M143" i="7"/>
  <c r="N143" i="7"/>
  <c r="O143" i="7"/>
  <c r="P143" i="7"/>
  <c r="C144" i="7"/>
  <c r="D144" i="7"/>
  <c r="E144" i="7"/>
  <c r="F144" i="7"/>
  <c r="G144" i="7"/>
  <c r="H144" i="7"/>
  <c r="I144" i="7"/>
  <c r="J144" i="7"/>
  <c r="K144" i="7"/>
  <c r="L144" i="7"/>
  <c r="M144" i="7"/>
  <c r="N144" i="7"/>
  <c r="O144" i="7"/>
  <c r="P144" i="7"/>
  <c r="C145" i="7"/>
  <c r="D145" i="7"/>
  <c r="E145" i="7"/>
  <c r="F145" i="7"/>
  <c r="G145" i="7"/>
  <c r="H145" i="7"/>
  <c r="I145" i="7"/>
  <c r="J145" i="7"/>
  <c r="K145" i="7"/>
  <c r="L145" i="7"/>
  <c r="M145" i="7"/>
  <c r="N145" i="7"/>
  <c r="O145" i="7"/>
  <c r="P145" i="7"/>
  <c r="C146" i="7"/>
  <c r="D146" i="7"/>
  <c r="E146" i="7"/>
  <c r="F146" i="7"/>
  <c r="G146" i="7"/>
  <c r="H146" i="7"/>
  <c r="I146" i="7"/>
  <c r="J146" i="7"/>
  <c r="K146" i="7"/>
  <c r="L146" i="7"/>
  <c r="M146" i="7"/>
  <c r="N146" i="7"/>
  <c r="O146" i="7"/>
  <c r="P146" i="7"/>
  <c r="C147" i="7"/>
  <c r="D147" i="7"/>
  <c r="E147" i="7"/>
  <c r="F147" i="7"/>
  <c r="G147" i="7"/>
  <c r="H147" i="7"/>
  <c r="I147" i="7"/>
  <c r="J147" i="7"/>
  <c r="K147" i="7"/>
  <c r="L147" i="7"/>
  <c r="M147" i="7"/>
  <c r="N147" i="7"/>
  <c r="O147" i="7"/>
  <c r="P147" i="7"/>
  <c r="C148" i="7"/>
  <c r="D148" i="7"/>
  <c r="E148" i="7"/>
  <c r="F148" i="7"/>
  <c r="G148" i="7"/>
  <c r="H148" i="7"/>
  <c r="I148" i="7"/>
  <c r="J148" i="7"/>
  <c r="K148" i="7"/>
  <c r="L148" i="7"/>
  <c r="M148" i="7"/>
  <c r="N148" i="7"/>
  <c r="O148" i="7"/>
  <c r="P148" i="7"/>
  <c r="C149" i="7"/>
  <c r="D149" i="7"/>
  <c r="E149" i="7"/>
  <c r="F149" i="7"/>
  <c r="G149" i="7"/>
  <c r="H149" i="7"/>
  <c r="I149" i="7"/>
  <c r="J149" i="7"/>
  <c r="K149" i="7"/>
  <c r="L149" i="7"/>
  <c r="M149" i="7"/>
  <c r="N149" i="7"/>
  <c r="O149" i="7"/>
  <c r="P149" i="7"/>
  <c r="C150" i="7"/>
  <c r="D150" i="7"/>
  <c r="E150" i="7"/>
  <c r="F150" i="7"/>
  <c r="G150" i="7"/>
  <c r="H150" i="7"/>
  <c r="I150" i="7"/>
  <c r="J150" i="7"/>
  <c r="K150" i="7"/>
  <c r="L150" i="7"/>
  <c r="M150" i="7"/>
  <c r="N150" i="7"/>
  <c r="O150" i="7"/>
  <c r="P150" i="7"/>
  <c r="C151" i="7"/>
  <c r="D151" i="7"/>
  <c r="E151" i="7"/>
  <c r="F151" i="7"/>
  <c r="G151" i="7"/>
  <c r="H151" i="7"/>
  <c r="I151" i="7"/>
  <c r="J151" i="7"/>
  <c r="K151" i="7"/>
  <c r="L151" i="7"/>
  <c r="M151" i="7"/>
  <c r="N151" i="7"/>
  <c r="O151" i="7"/>
  <c r="P151" i="7"/>
  <c r="C152" i="7"/>
  <c r="D152" i="7"/>
  <c r="E152" i="7"/>
  <c r="F152" i="7"/>
  <c r="G152" i="7"/>
  <c r="H152" i="7"/>
  <c r="I152" i="7"/>
  <c r="J152" i="7"/>
  <c r="K152" i="7"/>
  <c r="L152" i="7"/>
  <c r="M152" i="7"/>
  <c r="N152" i="7"/>
  <c r="O152" i="7"/>
  <c r="P152" i="7"/>
  <c r="C153" i="7"/>
  <c r="D153" i="7"/>
  <c r="E153" i="7"/>
  <c r="F153" i="7"/>
  <c r="G153" i="7"/>
  <c r="H153" i="7"/>
  <c r="I153" i="7"/>
  <c r="J153" i="7"/>
  <c r="K153" i="7"/>
  <c r="L153" i="7"/>
  <c r="M153" i="7"/>
  <c r="N153" i="7"/>
  <c r="O153" i="7"/>
  <c r="P153" i="7"/>
  <c r="C154" i="7"/>
  <c r="D154" i="7"/>
  <c r="E154" i="7"/>
  <c r="F154" i="7"/>
  <c r="G154" i="7"/>
  <c r="H154" i="7"/>
  <c r="I154" i="7"/>
  <c r="J154" i="7"/>
  <c r="K154" i="7"/>
  <c r="L154" i="7"/>
  <c r="M154" i="7"/>
  <c r="N154" i="7"/>
  <c r="O154" i="7"/>
  <c r="P154" i="7"/>
  <c r="C155" i="7"/>
  <c r="D155" i="7"/>
  <c r="E155" i="7"/>
  <c r="F155" i="7"/>
  <c r="G155" i="7"/>
  <c r="H155" i="7"/>
  <c r="I155" i="7"/>
  <c r="J155" i="7"/>
  <c r="K155" i="7"/>
  <c r="L155" i="7"/>
  <c r="M155" i="7"/>
  <c r="N155" i="7"/>
  <c r="O155" i="7"/>
  <c r="P155" i="7"/>
  <c r="C156" i="7"/>
  <c r="D156" i="7"/>
  <c r="E156" i="7"/>
  <c r="F156" i="7"/>
  <c r="G156" i="7"/>
  <c r="H156" i="7"/>
  <c r="I156" i="7"/>
  <c r="J156" i="7"/>
  <c r="K156" i="7"/>
  <c r="L156" i="7"/>
  <c r="M156" i="7"/>
  <c r="N156" i="7"/>
  <c r="O156" i="7"/>
  <c r="P156" i="7"/>
  <c r="C157" i="7"/>
  <c r="D157" i="7"/>
  <c r="E157" i="7"/>
  <c r="F157" i="7"/>
  <c r="G157" i="7"/>
  <c r="H157" i="7"/>
  <c r="I157" i="7"/>
  <c r="J157" i="7"/>
  <c r="K157" i="7"/>
  <c r="L157" i="7"/>
  <c r="M157" i="7"/>
  <c r="N157" i="7"/>
  <c r="O157" i="7"/>
  <c r="P157" i="7"/>
  <c r="C158" i="7"/>
  <c r="D158" i="7"/>
  <c r="E158" i="7"/>
  <c r="F158" i="7"/>
  <c r="G158" i="7"/>
  <c r="H158" i="7"/>
  <c r="I158" i="7"/>
  <c r="J158" i="7"/>
  <c r="K158" i="7"/>
  <c r="L158" i="7"/>
  <c r="M158" i="7"/>
  <c r="N158" i="7"/>
  <c r="O158" i="7"/>
  <c r="P158" i="7"/>
  <c r="C159" i="7"/>
  <c r="D159" i="7"/>
  <c r="E159" i="7"/>
  <c r="F159" i="7"/>
  <c r="G159" i="7"/>
  <c r="H159" i="7"/>
  <c r="I159" i="7"/>
  <c r="J159" i="7"/>
  <c r="K159" i="7"/>
  <c r="L159" i="7"/>
  <c r="M159" i="7"/>
  <c r="N159" i="7"/>
  <c r="O159" i="7"/>
  <c r="P159" i="7"/>
  <c r="C160" i="7"/>
  <c r="D160" i="7"/>
  <c r="E160" i="7"/>
  <c r="F160" i="7"/>
  <c r="G160" i="7"/>
  <c r="H160" i="7"/>
  <c r="I160" i="7"/>
  <c r="J160" i="7"/>
  <c r="K160" i="7"/>
  <c r="L160" i="7"/>
  <c r="M160" i="7"/>
  <c r="N160" i="7"/>
  <c r="O160" i="7"/>
  <c r="P160" i="7"/>
  <c r="C161" i="7"/>
  <c r="D161" i="7"/>
  <c r="E161" i="7"/>
  <c r="F161" i="7"/>
  <c r="G161" i="7"/>
  <c r="H161" i="7"/>
  <c r="I161" i="7"/>
  <c r="J161" i="7"/>
  <c r="K161" i="7"/>
  <c r="L161" i="7"/>
  <c r="M161" i="7"/>
  <c r="N161" i="7"/>
  <c r="O161" i="7"/>
  <c r="P161" i="7"/>
  <c r="C162" i="7"/>
  <c r="D162" i="7"/>
  <c r="E162" i="7"/>
  <c r="F162" i="7"/>
  <c r="G162" i="7"/>
  <c r="H162" i="7"/>
  <c r="I162" i="7"/>
  <c r="J162" i="7"/>
  <c r="K162" i="7"/>
  <c r="L162" i="7"/>
  <c r="M162" i="7"/>
  <c r="N162" i="7"/>
  <c r="O162" i="7"/>
  <c r="P162" i="7"/>
  <c r="C163" i="7"/>
  <c r="D163" i="7"/>
  <c r="E163" i="7"/>
  <c r="F163" i="7"/>
  <c r="G163" i="7"/>
  <c r="H163" i="7"/>
  <c r="I163" i="7"/>
  <c r="J163" i="7"/>
  <c r="K163" i="7"/>
  <c r="L163" i="7"/>
  <c r="M163" i="7"/>
  <c r="N163" i="7"/>
  <c r="O163" i="7"/>
  <c r="P163" i="7"/>
  <c r="C164" i="7"/>
  <c r="D164" i="7"/>
  <c r="E164" i="7"/>
  <c r="F164" i="7"/>
  <c r="G164" i="7"/>
  <c r="H164" i="7"/>
  <c r="I164" i="7"/>
  <c r="J164" i="7"/>
  <c r="K164" i="7"/>
  <c r="L164" i="7"/>
  <c r="M164" i="7"/>
  <c r="N164" i="7"/>
  <c r="O164" i="7"/>
  <c r="P164" i="7"/>
  <c r="C165" i="7"/>
  <c r="D165" i="7"/>
  <c r="E165" i="7"/>
  <c r="F165" i="7"/>
  <c r="G165" i="7"/>
  <c r="H165" i="7"/>
  <c r="I165" i="7"/>
  <c r="J165" i="7"/>
  <c r="K165" i="7"/>
  <c r="L165" i="7"/>
  <c r="M165" i="7"/>
  <c r="N165" i="7"/>
  <c r="O165" i="7"/>
  <c r="P165" i="7"/>
  <c r="C166" i="7"/>
  <c r="D166" i="7"/>
  <c r="E166" i="7"/>
  <c r="F166" i="7"/>
  <c r="G166" i="7"/>
  <c r="H166" i="7"/>
  <c r="I166" i="7"/>
  <c r="J166" i="7"/>
  <c r="K166" i="7"/>
  <c r="L166" i="7"/>
  <c r="M166" i="7"/>
  <c r="N166" i="7"/>
  <c r="O166" i="7"/>
  <c r="P166" i="7"/>
  <c r="C167" i="7"/>
  <c r="D167" i="7"/>
  <c r="E167" i="7"/>
  <c r="F167" i="7"/>
  <c r="G167" i="7"/>
  <c r="H167" i="7"/>
  <c r="I167" i="7"/>
  <c r="J167" i="7"/>
  <c r="K167" i="7"/>
  <c r="L167" i="7"/>
  <c r="M167" i="7"/>
  <c r="N167" i="7"/>
  <c r="O167" i="7"/>
  <c r="P167" i="7"/>
  <c r="C168" i="7"/>
  <c r="D168" i="7"/>
  <c r="E168" i="7"/>
  <c r="F168" i="7"/>
  <c r="G168" i="7"/>
  <c r="H168" i="7"/>
  <c r="I168" i="7"/>
  <c r="J168" i="7"/>
  <c r="K168" i="7"/>
  <c r="L168" i="7"/>
  <c r="M168" i="7"/>
  <c r="N168" i="7"/>
  <c r="O168" i="7"/>
  <c r="P168" i="7"/>
  <c r="C169" i="7"/>
  <c r="D169" i="7"/>
  <c r="E169" i="7"/>
  <c r="F169" i="7"/>
  <c r="G169" i="7"/>
  <c r="H169" i="7"/>
  <c r="I169" i="7"/>
  <c r="J169" i="7"/>
  <c r="K169" i="7"/>
  <c r="L169" i="7"/>
  <c r="M169" i="7"/>
  <c r="N169" i="7"/>
  <c r="O169" i="7"/>
  <c r="P169" i="7"/>
  <c r="C170" i="7"/>
  <c r="D170" i="7"/>
  <c r="E170" i="7"/>
  <c r="F170" i="7"/>
  <c r="G170" i="7"/>
  <c r="H170" i="7"/>
  <c r="I170" i="7"/>
  <c r="J170" i="7"/>
  <c r="K170" i="7"/>
  <c r="L170" i="7"/>
  <c r="M170" i="7"/>
  <c r="N170" i="7"/>
  <c r="O170" i="7"/>
  <c r="P170" i="7"/>
  <c r="C171" i="7"/>
  <c r="D171" i="7"/>
  <c r="E171" i="7"/>
  <c r="F171" i="7"/>
  <c r="G171" i="7"/>
  <c r="H171" i="7"/>
  <c r="I171" i="7"/>
  <c r="J171" i="7"/>
  <c r="K171" i="7"/>
  <c r="L171" i="7"/>
  <c r="M171" i="7"/>
  <c r="N171" i="7"/>
  <c r="O171" i="7"/>
  <c r="P171" i="7"/>
  <c r="C172" i="7"/>
  <c r="D172" i="7"/>
  <c r="E172" i="7"/>
  <c r="F172" i="7"/>
  <c r="G172" i="7"/>
  <c r="H172" i="7"/>
  <c r="I172" i="7"/>
  <c r="J172" i="7"/>
  <c r="K172" i="7"/>
  <c r="L172" i="7"/>
  <c r="M172" i="7"/>
  <c r="N172" i="7"/>
  <c r="O172" i="7"/>
  <c r="P172" i="7"/>
  <c r="C173" i="7"/>
  <c r="D173" i="7"/>
  <c r="E173" i="7"/>
  <c r="F173" i="7"/>
  <c r="G173" i="7"/>
  <c r="H173" i="7"/>
  <c r="I173" i="7"/>
  <c r="J173" i="7"/>
  <c r="K173" i="7"/>
  <c r="L173" i="7"/>
  <c r="M173" i="7"/>
  <c r="N173" i="7"/>
  <c r="O173" i="7"/>
  <c r="P173" i="7"/>
  <c r="C174" i="7"/>
  <c r="D174" i="7"/>
  <c r="E174" i="7"/>
  <c r="F174" i="7"/>
  <c r="G174" i="7"/>
  <c r="H174" i="7"/>
  <c r="I174" i="7"/>
  <c r="J174" i="7"/>
  <c r="K174" i="7"/>
  <c r="L174" i="7"/>
  <c r="M174" i="7"/>
  <c r="N174" i="7"/>
  <c r="O174" i="7"/>
  <c r="P174" i="7"/>
  <c r="C175" i="7"/>
  <c r="D175" i="7"/>
  <c r="E175" i="7"/>
  <c r="F175" i="7"/>
  <c r="G175" i="7"/>
  <c r="H175" i="7"/>
  <c r="I175" i="7"/>
  <c r="J175" i="7"/>
  <c r="K175" i="7"/>
  <c r="L175" i="7"/>
  <c r="M175" i="7"/>
  <c r="N175" i="7"/>
  <c r="O175" i="7"/>
  <c r="P175" i="7"/>
  <c r="C176" i="7"/>
  <c r="D176" i="7"/>
  <c r="E176" i="7"/>
  <c r="F176" i="7"/>
  <c r="G176" i="7"/>
  <c r="H176" i="7"/>
  <c r="I176" i="7"/>
  <c r="J176" i="7"/>
  <c r="K176" i="7"/>
  <c r="L176" i="7"/>
  <c r="M176" i="7"/>
  <c r="N176" i="7"/>
  <c r="O176" i="7"/>
  <c r="P176" i="7"/>
  <c r="C177" i="7"/>
  <c r="D177" i="7"/>
  <c r="E177" i="7"/>
  <c r="F177" i="7"/>
  <c r="G177" i="7"/>
  <c r="H177" i="7"/>
  <c r="I177" i="7"/>
  <c r="J177" i="7"/>
  <c r="K177" i="7"/>
  <c r="L177" i="7"/>
  <c r="M177" i="7"/>
  <c r="N177" i="7"/>
  <c r="O177" i="7"/>
  <c r="P177" i="7"/>
  <c r="C178" i="7"/>
  <c r="D178" i="7"/>
  <c r="E178" i="7"/>
  <c r="F178" i="7"/>
  <c r="G178" i="7"/>
  <c r="H178" i="7"/>
  <c r="I178" i="7"/>
  <c r="J178" i="7"/>
  <c r="K178" i="7"/>
  <c r="L178" i="7"/>
  <c r="M178" i="7"/>
  <c r="N178" i="7"/>
  <c r="O178" i="7"/>
  <c r="P178" i="7"/>
  <c r="C179" i="7"/>
  <c r="D179" i="7"/>
  <c r="E179" i="7"/>
  <c r="F179" i="7"/>
  <c r="G179" i="7"/>
  <c r="H179" i="7"/>
  <c r="I179" i="7"/>
  <c r="J179" i="7"/>
  <c r="K179" i="7"/>
  <c r="L179" i="7"/>
  <c r="M179" i="7"/>
  <c r="N179" i="7"/>
  <c r="O179" i="7"/>
  <c r="P179" i="7"/>
  <c r="C180" i="7"/>
  <c r="D180" i="7"/>
  <c r="E180" i="7"/>
  <c r="F180" i="7"/>
  <c r="G180" i="7"/>
  <c r="H180" i="7"/>
  <c r="I180" i="7"/>
  <c r="J180" i="7"/>
  <c r="K180" i="7"/>
  <c r="L180" i="7"/>
  <c r="M180" i="7"/>
  <c r="N180" i="7"/>
  <c r="O180" i="7"/>
  <c r="P180" i="7"/>
  <c r="C181" i="7"/>
  <c r="D181" i="7"/>
  <c r="E181" i="7"/>
  <c r="F181" i="7"/>
  <c r="G181" i="7"/>
  <c r="H181" i="7"/>
  <c r="I181" i="7"/>
  <c r="J181" i="7"/>
  <c r="K181" i="7"/>
  <c r="L181" i="7"/>
  <c r="M181" i="7"/>
  <c r="N181" i="7"/>
  <c r="O181" i="7"/>
  <c r="P181" i="7"/>
  <c r="C182" i="7"/>
  <c r="D182" i="7"/>
  <c r="E182" i="7"/>
  <c r="F182" i="7"/>
  <c r="G182" i="7"/>
  <c r="H182" i="7"/>
  <c r="I182" i="7"/>
  <c r="J182" i="7"/>
  <c r="K182" i="7"/>
  <c r="L182" i="7"/>
  <c r="M182" i="7"/>
  <c r="N182" i="7"/>
  <c r="O182" i="7"/>
  <c r="P182" i="7"/>
  <c r="C183" i="7"/>
  <c r="D183" i="7"/>
  <c r="E183" i="7"/>
  <c r="F183" i="7"/>
  <c r="G183" i="7"/>
  <c r="H183" i="7"/>
  <c r="I183" i="7"/>
  <c r="J183" i="7"/>
  <c r="K183" i="7"/>
  <c r="L183" i="7"/>
  <c r="M183" i="7"/>
  <c r="N183" i="7"/>
  <c r="O183" i="7"/>
  <c r="P183" i="7"/>
  <c r="C184" i="7"/>
  <c r="D184" i="7"/>
  <c r="E184" i="7"/>
  <c r="F184" i="7"/>
  <c r="G184" i="7"/>
  <c r="H184" i="7"/>
  <c r="I184" i="7"/>
  <c r="J184" i="7"/>
  <c r="K184" i="7"/>
  <c r="L184" i="7"/>
  <c r="M184" i="7"/>
  <c r="N184" i="7"/>
  <c r="O184" i="7"/>
  <c r="P184" i="7"/>
  <c r="C185" i="7"/>
  <c r="D185" i="7"/>
  <c r="E185" i="7"/>
  <c r="F185" i="7"/>
  <c r="G185" i="7"/>
  <c r="H185" i="7"/>
  <c r="I185" i="7"/>
  <c r="J185" i="7"/>
  <c r="K185" i="7"/>
  <c r="L185" i="7"/>
  <c r="M185" i="7"/>
  <c r="N185" i="7"/>
  <c r="O185" i="7"/>
  <c r="P185" i="7"/>
  <c r="C186" i="7"/>
  <c r="D186" i="7"/>
  <c r="E186" i="7"/>
  <c r="F186" i="7"/>
  <c r="G186" i="7"/>
  <c r="H186" i="7"/>
  <c r="I186" i="7"/>
  <c r="J186" i="7"/>
  <c r="K186" i="7"/>
  <c r="L186" i="7"/>
  <c r="M186" i="7"/>
  <c r="N186" i="7"/>
  <c r="O186" i="7"/>
  <c r="P186" i="7"/>
  <c r="C187" i="7"/>
  <c r="D187" i="7"/>
  <c r="E187" i="7"/>
  <c r="F187" i="7"/>
  <c r="G187" i="7"/>
  <c r="H187" i="7"/>
  <c r="I187" i="7"/>
  <c r="J187" i="7"/>
  <c r="K187" i="7"/>
  <c r="L187" i="7"/>
  <c r="M187" i="7"/>
  <c r="N187" i="7"/>
  <c r="O187" i="7"/>
  <c r="P187" i="7"/>
  <c r="C188" i="7"/>
  <c r="D188" i="7"/>
  <c r="E188" i="7"/>
  <c r="F188" i="7"/>
  <c r="G188" i="7"/>
  <c r="H188" i="7"/>
  <c r="I188" i="7"/>
  <c r="J188" i="7"/>
  <c r="K188" i="7"/>
  <c r="L188" i="7"/>
  <c r="M188" i="7"/>
  <c r="N188" i="7"/>
  <c r="O188" i="7"/>
  <c r="P188" i="7"/>
  <c r="C189" i="7"/>
  <c r="D189" i="7"/>
  <c r="E189" i="7"/>
  <c r="F189" i="7"/>
  <c r="G189" i="7"/>
  <c r="H189" i="7"/>
  <c r="I189" i="7"/>
  <c r="J189" i="7"/>
  <c r="K189" i="7"/>
  <c r="L189" i="7"/>
  <c r="M189" i="7"/>
  <c r="N189" i="7"/>
  <c r="O189" i="7"/>
  <c r="P189" i="7"/>
  <c r="C190" i="7"/>
  <c r="D190" i="7"/>
  <c r="E190" i="7"/>
  <c r="F190" i="7"/>
  <c r="G190" i="7"/>
  <c r="H190" i="7"/>
  <c r="I190" i="7"/>
  <c r="J190" i="7"/>
  <c r="K190" i="7"/>
  <c r="L190" i="7"/>
  <c r="M190" i="7"/>
  <c r="N190" i="7"/>
  <c r="O190" i="7"/>
  <c r="P190" i="7"/>
  <c r="C191" i="7"/>
  <c r="D191" i="7"/>
  <c r="E191" i="7"/>
  <c r="F191" i="7"/>
  <c r="G191" i="7"/>
  <c r="H191" i="7"/>
  <c r="I191" i="7"/>
  <c r="J191" i="7"/>
  <c r="K191" i="7"/>
  <c r="L191" i="7"/>
  <c r="M191" i="7"/>
  <c r="N191" i="7"/>
  <c r="O191" i="7"/>
  <c r="P191" i="7"/>
  <c r="C192" i="7"/>
  <c r="D192" i="7"/>
  <c r="E192" i="7"/>
  <c r="F192" i="7"/>
  <c r="G192" i="7"/>
  <c r="H192" i="7"/>
  <c r="I192" i="7"/>
  <c r="J192" i="7"/>
  <c r="K192" i="7"/>
  <c r="L192" i="7"/>
  <c r="M192" i="7"/>
  <c r="N192" i="7"/>
  <c r="O192" i="7"/>
  <c r="P192" i="7"/>
  <c r="C193" i="7"/>
  <c r="D193" i="7"/>
  <c r="E193" i="7"/>
  <c r="F193" i="7"/>
  <c r="G193" i="7"/>
  <c r="H193" i="7"/>
  <c r="I193" i="7"/>
  <c r="J193" i="7"/>
  <c r="K193" i="7"/>
  <c r="L193" i="7"/>
  <c r="M193" i="7"/>
  <c r="N193" i="7"/>
  <c r="O193" i="7"/>
  <c r="P193" i="7"/>
  <c r="C194" i="7"/>
  <c r="D194" i="7"/>
  <c r="E194" i="7"/>
  <c r="F194" i="7"/>
  <c r="G194" i="7"/>
  <c r="H194" i="7"/>
  <c r="I194" i="7"/>
  <c r="J194" i="7"/>
  <c r="K194" i="7"/>
  <c r="L194" i="7"/>
  <c r="M194" i="7"/>
  <c r="N194" i="7"/>
  <c r="O194" i="7"/>
  <c r="P194" i="7"/>
  <c r="C195" i="7"/>
  <c r="D195" i="7"/>
  <c r="E195" i="7"/>
  <c r="F195" i="7"/>
  <c r="G195" i="7"/>
  <c r="H195" i="7"/>
  <c r="I195" i="7"/>
  <c r="J195" i="7"/>
  <c r="K195" i="7"/>
  <c r="L195" i="7"/>
  <c r="M195" i="7"/>
  <c r="N195" i="7"/>
  <c r="O195" i="7"/>
  <c r="P195" i="7"/>
  <c r="C196" i="7"/>
  <c r="D196" i="7"/>
  <c r="E196" i="7"/>
  <c r="F196" i="7"/>
  <c r="G196" i="7"/>
  <c r="H196" i="7"/>
  <c r="I196" i="7"/>
  <c r="J196" i="7"/>
  <c r="K196" i="7"/>
  <c r="L196" i="7"/>
  <c r="M196" i="7"/>
  <c r="N196" i="7"/>
  <c r="O196" i="7"/>
  <c r="P196" i="7"/>
  <c r="C197" i="7"/>
  <c r="D197" i="7"/>
  <c r="E197" i="7"/>
  <c r="F197" i="7"/>
  <c r="G197" i="7"/>
  <c r="H197" i="7"/>
  <c r="I197" i="7"/>
  <c r="J197" i="7"/>
  <c r="K197" i="7"/>
  <c r="L197" i="7"/>
  <c r="M197" i="7"/>
  <c r="N197" i="7"/>
  <c r="O197" i="7"/>
  <c r="P197" i="7"/>
  <c r="C198" i="7"/>
  <c r="D198" i="7"/>
  <c r="E198" i="7"/>
  <c r="F198" i="7"/>
  <c r="G198" i="7"/>
  <c r="H198" i="7"/>
  <c r="I198" i="7"/>
  <c r="J198" i="7"/>
  <c r="K198" i="7"/>
  <c r="L198" i="7"/>
  <c r="M198" i="7"/>
  <c r="N198" i="7"/>
  <c r="O198" i="7"/>
  <c r="P198" i="7"/>
  <c r="C199" i="7"/>
  <c r="D199" i="7"/>
  <c r="E199" i="7"/>
  <c r="F199" i="7"/>
  <c r="G199" i="7"/>
  <c r="H199" i="7"/>
  <c r="I199" i="7"/>
  <c r="J199" i="7"/>
  <c r="K199" i="7"/>
  <c r="L199" i="7"/>
  <c r="M199" i="7"/>
  <c r="N199" i="7"/>
  <c r="O199" i="7"/>
  <c r="P199" i="7"/>
  <c r="C200" i="7"/>
  <c r="D200" i="7"/>
  <c r="E200" i="7"/>
  <c r="F200" i="7"/>
  <c r="G200" i="7"/>
  <c r="H200" i="7"/>
  <c r="I200" i="7"/>
  <c r="J200" i="7"/>
  <c r="K200" i="7"/>
  <c r="L200" i="7"/>
  <c r="M200" i="7"/>
  <c r="N200" i="7"/>
  <c r="O200" i="7"/>
  <c r="P200" i="7"/>
  <c r="C201" i="7"/>
  <c r="D201" i="7"/>
  <c r="E201" i="7"/>
  <c r="F201" i="7"/>
  <c r="G201" i="7"/>
  <c r="H201" i="7"/>
  <c r="I201" i="7"/>
  <c r="J201" i="7"/>
  <c r="K201" i="7"/>
  <c r="L201" i="7"/>
  <c r="M201" i="7"/>
  <c r="N201" i="7"/>
  <c r="O201" i="7"/>
  <c r="P201" i="7"/>
  <c r="C202" i="7"/>
  <c r="D202" i="7"/>
  <c r="E202" i="7"/>
  <c r="F202" i="7"/>
  <c r="G202" i="7"/>
  <c r="H202" i="7"/>
  <c r="I202" i="7"/>
  <c r="J202" i="7"/>
  <c r="K202" i="7"/>
  <c r="L202" i="7"/>
  <c r="M202" i="7"/>
  <c r="N202" i="7"/>
  <c r="O202" i="7"/>
  <c r="P202" i="7"/>
  <c r="C203" i="7"/>
  <c r="D203" i="7"/>
  <c r="E203" i="7"/>
  <c r="F203" i="7"/>
  <c r="G203" i="7"/>
  <c r="H203" i="7"/>
  <c r="I203" i="7"/>
  <c r="J203" i="7"/>
  <c r="K203" i="7"/>
  <c r="L203" i="7"/>
  <c r="M203" i="7"/>
  <c r="N203" i="7"/>
  <c r="O203" i="7"/>
  <c r="P203" i="7"/>
  <c r="C204" i="7"/>
  <c r="D204" i="7"/>
  <c r="E204" i="7"/>
  <c r="F204" i="7"/>
  <c r="G204" i="7"/>
  <c r="H204" i="7"/>
  <c r="I204" i="7"/>
  <c r="J204" i="7"/>
  <c r="K204" i="7"/>
  <c r="L204" i="7"/>
  <c r="M204" i="7"/>
  <c r="N204" i="7"/>
  <c r="O204" i="7"/>
  <c r="P204" i="7"/>
  <c r="C205" i="7"/>
  <c r="D205" i="7"/>
  <c r="E205" i="7"/>
  <c r="F205" i="7"/>
  <c r="G205" i="7"/>
  <c r="H205" i="7"/>
  <c r="I205" i="7"/>
  <c r="J205" i="7"/>
  <c r="K205" i="7"/>
  <c r="L205" i="7"/>
  <c r="M205" i="7"/>
  <c r="N205" i="7"/>
  <c r="O205" i="7"/>
  <c r="P205" i="7"/>
  <c r="C206" i="7"/>
  <c r="D206" i="7"/>
  <c r="E206" i="7"/>
  <c r="F206" i="7"/>
  <c r="G206" i="7"/>
  <c r="H206" i="7"/>
  <c r="I206" i="7"/>
  <c r="J206" i="7"/>
  <c r="K206" i="7"/>
  <c r="L206" i="7"/>
  <c r="M206" i="7"/>
  <c r="N206" i="7"/>
  <c r="O206" i="7"/>
  <c r="P206" i="7"/>
  <c r="C207" i="7"/>
  <c r="D207" i="7"/>
  <c r="E207" i="7"/>
  <c r="F207" i="7"/>
  <c r="G207" i="7"/>
  <c r="H207" i="7"/>
  <c r="I207" i="7"/>
  <c r="J207" i="7"/>
  <c r="K207" i="7"/>
  <c r="L207" i="7"/>
  <c r="M207" i="7"/>
  <c r="N207" i="7"/>
  <c r="O207" i="7"/>
  <c r="P207" i="7"/>
  <c r="C208" i="7"/>
  <c r="D208" i="7"/>
  <c r="E208" i="7"/>
  <c r="F208" i="7"/>
  <c r="G208" i="7"/>
  <c r="H208" i="7"/>
  <c r="I208" i="7"/>
  <c r="J208" i="7"/>
  <c r="K208" i="7"/>
  <c r="L208" i="7"/>
  <c r="M208" i="7"/>
  <c r="N208" i="7"/>
  <c r="O208" i="7"/>
  <c r="P208" i="7"/>
  <c r="C209" i="7"/>
  <c r="D209" i="7"/>
  <c r="E209" i="7"/>
  <c r="F209" i="7"/>
  <c r="G209" i="7"/>
  <c r="H209" i="7"/>
  <c r="I209" i="7"/>
  <c r="J209" i="7"/>
  <c r="K209" i="7"/>
  <c r="L209" i="7"/>
  <c r="M209" i="7"/>
  <c r="N209" i="7"/>
  <c r="O209" i="7"/>
  <c r="P209" i="7"/>
  <c r="C210" i="7"/>
  <c r="D210" i="7"/>
  <c r="E210" i="7"/>
  <c r="F210" i="7"/>
  <c r="G210" i="7"/>
  <c r="H210" i="7"/>
  <c r="I210" i="7"/>
  <c r="J210" i="7"/>
  <c r="K210" i="7"/>
  <c r="L210" i="7"/>
  <c r="M210" i="7"/>
  <c r="N210" i="7"/>
  <c r="O210" i="7"/>
  <c r="P210" i="7"/>
  <c r="C211" i="7"/>
  <c r="D211" i="7"/>
  <c r="E211" i="7"/>
  <c r="F211" i="7"/>
  <c r="G211" i="7"/>
  <c r="H211" i="7"/>
  <c r="I211" i="7"/>
  <c r="J211" i="7"/>
  <c r="K211" i="7"/>
  <c r="L211" i="7"/>
  <c r="M211" i="7"/>
  <c r="N211" i="7"/>
  <c r="O211" i="7"/>
  <c r="P211" i="7"/>
  <c r="C212" i="7"/>
  <c r="D212" i="7"/>
  <c r="E212" i="7"/>
  <c r="F212" i="7"/>
  <c r="G212" i="7"/>
  <c r="H212" i="7"/>
  <c r="I212" i="7"/>
  <c r="J212" i="7"/>
  <c r="K212" i="7"/>
  <c r="L212" i="7"/>
  <c r="M212" i="7"/>
  <c r="N212" i="7"/>
  <c r="O212" i="7"/>
  <c r="P212" i="7"/>
  <c r="C213" i="7"/>
  <c r="D213" i="7"/>
  <c r="E213" i="7"/>
  <c r="F213" i="7"/>
  <c r="G213" i="7"/>
  <c r="H213" i="7"/>
  <c r="I213" i="7"/>
  <c r="J213" i="7"/>
  <c r="K213" i="7"/>
  <c r="L213" i="7"/>
  <c r="M213" i="7"/>
  <c r="N213" i="7"/>
  <c r="O213" i="7"/>
  <c r="P213" i="7"/>
  <c r="C214" i="7"/>
  <c r="D214" i="7"/>
  <c r="E214" i="7"/>
  <c r="F214" i="7"/>
  <c r="G214" i="7"/>
  <c r="H214" i="7"/>
  <c r="I214" i="7"/>
  <c r="J214" i="7"/>
  <c r="K214" i="7"/>
  <c r="L214" i="7"/>
  <c r="M214" i="7"/>
  <c r="N214" i="7"/>
  <c r="O214" i="7"/>
  <c r="P214" i="7"/>
  <c r="C215" i="7"/>
  <c r="D215" i="7"/>
  <c r="E215" i="7"/>
  <c r="F215" i="7"/>
  <c r="G215" i="7"/>
  <c r="H215" i="7"/>
  <c r="I215" i="7"/>
  <c r="J215" i="7"/>
  <c r="K215" i="7"/>
  <c r="L215" i="7"/>
  <c r="M215" i="7"/>
  <c r="N215" i="7"/>
  <c r="O215" i="7"/>
  <c r="P215" i="7"/>
  <c r="C216" i="7"/>
  <c r="D216" i="7"/>
  <c r="E216" i="7"/>
  <c r="F216" i="7"/>
  <c r="G216" i="7"/>
  <c r="H216" i="7"/>
  <c r="I216" i="7"/>
  <c r="J216" i="7"/>
  <c r="K216" i="7"/>
  <c r="L216" i="7"/>
  <c r="M216" i="7"/>
  <c r="N216" i="7"/>
  <c r="O216" i="7"/>
  <c r="P216" i="7"/>
  <c r="C217" i="7"/>
  <c r="D217" i="7"/>
  <c r="E217" i="7"/>
  <c r="F217" i="7"/>
  <c r="G217" i="7"/>
  <c r="H217" i="7"/>
  <c r="I217" i="7"/>
  <c r="J217" i="7"/>
  <c r="K217" i="7"/>
  <c r="L217" i="7"/>
  <c r="M217" i="7"/>
  <c r="N217" i="7"/>
  <c r="O217" i="7"/>
  <c r="P217" i="7"/>
  <c r="C218" i="7"/>
  <c r="D218" i="7"/>
  <c r="E218" i="7"/>
  <c r="F218" i="7"/>
  <c r="G218" i="7"/>
  <c r="H218" i="7"/>
  <c r="I218" i="7"/>
  <c r="J218" i="7"/>
  <c r="K218" i="7"/>
  <c r="L218" i="7"/>
  <c r="M218" i="7"/>
  <c r="N218" i="7"/>
  <c r="O218" i="7"/>
  <c r="P218" i="7"/>
  <c r="C219" i="7"/>
  <c r="D219" i="7"/>
  <c r="E219" i="7"/>
  <c r="F219" i="7"/>
  <c r="G219" i="7"/>
  <c r="H219" i="7"/>
  <c r="I219" i="7"/>
  <c r="J219" i="7"/>
  <c r="K219" i="7"/>
  <c r="L219" i="7"/>
  <c r="M219" i="7"/>
  <c r="N219" i="7"/>
  <c r="O219" i="7"/>
  <c r="P219" i="7"/>
  <c r="C220" i="7"/>
  <c r="D220" i="7"/>
  <c r="E220" i="7"/>
  <c r="F220" i="7"/>
  <c r="G220" i="7"/>
  <c r="H220" i="7"/>
  <c r="I220" i="7"/>
  <c r="J220" i="7"/>
  <c r="K220" i="7"/>
  <c r="L220" i="7"/>
  <c r="M220" i="7"/>
  <c r="N220" i="7"/>
  <c r="O220" i="7"/>
  <c r="P220" i="7"/>
  <c r="C221" i="7"/>
  <c r="D221" i="7"/>
  <c r="E221" i="7"/>
  <c r="F221" i="7"/>
  <c r="G221" i="7"/>
  <c r="H221" i="7"/>
  <c r="I221" i="7"/>
  <c r="J221" i="7"/>
  <c r="K221" i="7"/>
  <c r="L221" i="7"/>
  <c r="M221" i="7"/>
  <c r="N221" i="7"/>
  <c r="O221" i="7"/>
  <c r="P221" i="7"/>
  <c r="C222" i="7"/>
  <c r="D222" i="7"/>
  <c r="E222" i="7"/>
  <c r="F222" i="7"/>
  <c r="G222" i="7"/>
  <c r="H222" i="7"/>
  <c r="I222" i="7"/>
  <c r="J222" i="7"/>
  <c r="K222" i="7"/>
  <c r="L222" i="7"/>
  <c r="M222" i="7"/>
  <c r="N222" i="7"/>
  <c r="O222" i="7"/>
  <c r="P222" i="7"/>
  <c r="C223" i="7"/>
  <c r="D223" i="7"/>
  <c r="E223" i="7"/>
  <c r="F223" i="7"/>
  <c r="G223" i="7"/>
  <c r="H223" i="7"/>
  <c r="I223" i="7"/>
  <c r="J223" i="7"/>
  <c r="K223" i="7"/>
  <c r="L223" i="7"/>
  <c r="M223" i="7"/>
  <c r="N223" i="7"/>
  <c r="O223" i="7"/>
  <c r="P223" i="7"/>
  <c r="C224" i="7"/>
  <c r="D224" i="7"/>
  <c r="E224" i="7"/>
  <c r="F224" i="7"/>
  <c r="G224" i="7"/>
  <c r="H224" i="7"/>
  <c r="I224" i="7"/>
  <c r="J224" i="7"/>
  <c r="K224" i="7"/>
  <c r="L224" i="7"/>
  <c r="M224" i="7"/>
  <c r="N224" i="7"/>
  <c r="O224" i="7"/>
  <c r="P224" i="7"/>
  <c r="C225" i="7"/>
  <c r="D225" i="7"/>
  <c r="E225" i="7"/>
  <c r="F225" i="7"/>
  <c r="G225" i="7"/>
  <c r="H225" i="7"/>
  <c r="I225" i="7"/>
  <c r="J225" i="7"/>
  <c r="K225" i="7"/>
  <c r="L225" i="7"/>
  <c r="M225" i="7"/>
  <c r="N225" i="7"/>
  <c r="O225" i="7"/>
  <c r="P225" i="7"/>
  <c r="C226" i="7"/>
  <c r="D226" i="7"/>
  <c r="E226" i="7"/>
  <c r="F226" i="7"/>
  <c r="G226" i="7"/>
  <c r="H226" i="7"/>
  <c r="I226" i="7"/>
  <c r="J226" i="7"/>
  <c r="K226" i="7"/>
  <c r="L226" i="7"/>
  <c r="M226" i="7"/>
  <c r="N226" i="7"/>
  <c r="O226" i="7"/>
  <c r="P226" i="7"/>
  <c r="C227" i="7"/>
  <c r="D227" i="7"/>
  <c r="E227" i="7"/>
  <c r="F227" i="7"/>
  <c r="G227" i="7"/>
  <c r="H227" i="7"/>
  <c r="I227" i="7"/>
  <c r="J227" i="7"/>
  <c r="K227" i="7"/>
  <c r="L227" i="7"/>
  <c r="M227" i="7"/>
  <c r="N227" i="7"/>
  <c r="O227" i="7"/>
  <c r="P227" i="7"/>
  <c r="C228" i="7"/>
  <c r="D228" i="7"/>
  <c r="E228" i="7"/>
  <c r="F228" i="7"/>
  <c r="G228" i="7"/>
  <c r="H228" i="7"/>
  <c r="I228" i="7"/>
  <c r="J228" i="7"/>
  <c r="K228" i="7"/>
  <c r="L228" i="7"/>
  <c r="M228" i="7"/>
  <c r="N228" i="7"/>
  <c r="O228" i="7"/>
  <c r="P228" i="7"/>
  <c r="C229" i="7"/>
  <c r="D229" i="7"/>
  <c r="E229" i="7"/>
  <c r="F229" i="7"/>
  <c r="G229" i="7"/>
  <c r="H229" i="7"/>
  <c r="I229" i="7"/>
  <c r="J229" i="7"/>
  <c r="K229" i="7"/>
  <c r="L229" i="7"/>
  <c r="M229" i="7"/>
  <c r="N229" i="7"/>
  <c r="O229" i="7"/>
  <c r="P229" i="7"/>
  <c r="C230" i="7"/>
  <c r="D230" i="7"/>
  <c r="E230" i="7"/>
  <c r="F230" i="7"/>
  <c r="G230" i="7"/>
  <c r="H230" i="7"/>
  <c r="I230" i="7"/>
  <c r="J230" i="7"/>
  <c r="K230" i="7"/>
  <c r="L230" i="7"/>
  <c r="M230" i="7"/>
  <c r="N230" i="7"/>
  <c r="O230" i="7"/>
  <c r="P230" i="7"/>
  <c r="C231" i="7"/>
  <c r="D231" i="7"/>
  <c r="E231" i="7"/>
  <c r="F231" i="7"/>
  <c r="G231" i="7"/>
  <c r="H231" i="7"/>
  <c r="I231" i="7"/>
  <c r="J231" i="7"/>
  <c r="K231" i="7"/>
  <c r="L231" i="7"/>
  <c r="M231" i="7"/>
  <c r="N231" i="7"/>
  <c r="O231" i="7"/>
  <c r="P231" i="7"/>
  <c r="C232" i="7"/>
  <c r="D232" i="7"/>
  <c r="E232" i="7"/>
  <c r="F232" i="7"/>
  <c r="G232" i="7"/>
  <c r="H232" i="7"/>
  <c r="I232" i="7"/>
  <c r="J232" i="7"/>
  <c r="K232" i="7"/>
  <c r="L232" i="7"/>
  <c r="M232" i="7"/>
  <c r="N232" i="7"/>
  <c r="O232" i="7"/>
  <c r="P232" i="7"/>
  <c r="C233" i="7"/>
  <c r="D233" i="7"/>
  <c r="E233" i="7"/>
  <c r="F233" i="7"/>
  <c r="G233" i="7"/>
  <c r="H233" i="7"/>
  <c r="I233" i="7"/>
  <c r="J233" i="7"/>
  <c r="K233" i="7"/>
  <c r="L233" i="7"/>
  <c r="M233" i="7"/>
  <c r="N233" i="7"/>
  <c r="O233" i="7"/>
  <c r="P233" i="7"/>
  <c r="C234" i="7"/>
  <c r="D234" i="7"/>
  <c r="E234" i="7"/>
  <c r="F234" i="7"/>
  <c r="G234" i="7"/>
  <c r="H234" i="7"/>
  <c r="I234" i="7"/>
  <c r="J234" i="7"/>
  <c r="K234" i="7"/>
  <c r="L234" i="7"/>
  <c r="M234" i="7"/>
  <c r="N234" i="7"/>
  <c r="O234" i="7"/>
  <c r="P234" i="7"/>
  <c r="C235" i="7"/>
  <c r="D235" i="7"/>
  <c r="E235" i="7"/>
  <c r="F235" i="7"/>
  <c r="G235" i="7"/>
  <c r="H235" i="7"/>
  <c r="I235" i="7"/>
  <c r="J235" i="7"/>
  <c r="K235" i="7"/>
  <c r="L235" i="7"/>
  <c r="M235" i="7"/>
  <c r="N235" i="7"/>
  <c r="O235" i="7"/>
  <c r="P235" i="7"/>
  <c r="C236" i="7"/>
  <c r="D236" i="7"/>
  <c r="E236" i="7"/>
  <c r="F236" i="7"/>
  <c r="G236" i="7"/>
  <c r="H236" i="7"/>
  <c r="I236" i="7"/>
  <c r="J236" i="7"/>
  <c r="K236" i="7"/>
  <c r="L236" i="7"/>
  <c r="M236" i="7"/>
  <c r="N236" i="7"/>
  <c r="O236" i="7"/>
  <c r="P236" i="7"/>
  <c r="C237" i="7"/>
  <c r="D237" i="7"/>
  <c r="E237" i="7"/>
  <c r="F237" i="7"/>
  <c r="G237" i="7"/>
  <c r="H237" i="7"/>
  <c r="I237" i="7"/>
  <c r="J237" i="7"/>
  <c r="K237" i="7"/>
  <c r="L237" i="7"/>
  <c r="M237" i="7"/>
  <c r="N237" i="7"/>
  <c r="O237" i="7"/>
  <c r="P237" i="7"/>
  <c r="C238" i="7"/>
  <c r="D238" i="7"/>
  <c r="E238" i="7"/>
  <c r="F238" i="7"/>
  <c r="G238" i="7"/>
  <c r="H238" i="7"/>
  <c r="I238" i="7"/>
  <c r="J238" i="7"/>
  <c r="K238" i="7"/>
  <c r="L238" i="7"/>
  <c r="M238" i="7"/>
  <c r="N238" i="7"/>
  <c r="O238" i="7"/>
  <c r="P238" i="7"/>
  <c r="C239" i="7"/>
  <c r="D239" i="7"/>
  <c r="E239" i="7"/>
  <c r="F239" i="7"/>
  <c r="G239" i="7"/>
  <c r="H239" i="7"/>
  <c r="I239" i="7"/>
  <c r="J239" i="7"/>
  <c r="K239" i="7"/>
  <c r="L239" i="7"/>
  <c r="M239" i="7"/>
  <c r="N239" i="7"/>
  <c r="O239" i="7"/>
  <c r="P239" i="7"/>
  <c r="C240" i="7"/>
  <c r="D240" i="7"/>
  <c r="E240" i="7"/>
  <c r="F240" i="7"/>
  <c r="G240" i="7"/>
  <c r="H240" i="7"/>
  <c r="I240" i="7"/>
  <c r="J240" i="7"/>
  <c r="K240" i="7"/>
  <c r="L240" i="7"/>
  <c r="M240" i="7"/>
  <c r="N240" i="7"/>
  <c r="O240" i="7"/>
  <c r="P240" i="7"/>
  <c r="C241" i="7"/>
  <c r="D241" i="7"/>
  <c r="E241" i="7"/>
  <c r="F241" i="7"/>
  <c r="G241" i="7"/>
  <c r="H241" i="7"/>
  <c r="I241" i="7"/>
  <c r="J241" i="7"/>
  <c r="K241" i="7"/>
  <c r="L241" i="7"/>
  <c r="M241" i="7"/>
  <c r="N241" i="7"/>
  <c r="O241" i="7"/>
  <c r="P241" i="7"/>
  <c r="C242" i="7"/>
  <c r="D242" i="7"/>
  <c r="E242" i="7"/>
  <c r="F242" i="7"/>
  <c r="G242" i="7"/>
  <c r="H242" i="7"/>
  <c r="I242" i="7"/>
  <c r="J242" i="7"/>
  <c r="K242" i="7"/>
  <c r="L242" i="7"/>
  <c r="M242" i="7"/>
  <c r="N242" i="7"/>
  <c r="O242" i="7"/>
  <c r="P242" i="7"/>
  <c r="C243" i="7"/>
  <c r="D243" i="7"/>
  <c r="E243" i="7"/>
  <c r="F243" i="7"/>
  <c r="G243" i="7"/>
  <c r="H243" i="7"/>
  <c r="I243" i="7"/>
  <c r="J243" i="7"/>
  <c r="K243" i="7"/>
  <c r="L243" i="7"/>
  <c r="M243" i="7"/>
  <c r="N243" i="7"/>
  <c r="O243" i="7"/>
  <c r="P243" i="7"/>
  <c r="C244" i="7"/>
  <c r="D244" i="7"/>
  <c r="E244" i="7"/>
  <c r="F244" i="7"/>
  <c r="G244" i="7"/>
  <c r="H244" i="7"/>
  <c r="I244" i="7"/>
  <c r="J244" i="7"/>
  <c r="K244" i="7"/>
  <c r="L244" i="7"/>
  <c r="M244" i="7"/>
  <c r="N244" i="7"/>
  <c r="O244" i="7"/>
  <c r="P244" i="7"/>
  <c r="C245" i="7"/>
  <c r="D245" i="7"/>
  <c r="E245" i="7"/>
  <c r="F245" i="7"/>
  <c r="G245" i="7"/>
  <c r="H245" i="7"/>
  <c r="I245" i="7"/>
  <c r="J245" i="7"/>
  <c r="K245" i="7"/>
  <c r="L245" i="7"/>
  <c r="M245" i="7"/>
  <c r="N245" i="7"/>
  <c r="O245" i="7"/>
  <c r="P245" i="7"/>
  <c r="C246" i="7"/>
  <c r="D246" i="7"/>
  <c r="E246" i="7"/>
  <c r="F246" i="7"/>
  <c r="G246" i="7"/>
  <c r="H246" i="7"/>
  <c r="I246" i="7"/>
  <c r="J246" i="7"/>
  <c r="K246" i="7"/>
  <c r="L246" i="7"/>
  <c r="M246" i="7"/>
  <c r="N246" i="7"/>
  <c r="O246" i="7"/>
  <c r="P246" i="7"/>
  <c r="C247" i="7"/>
  <c r="D247" i="7"/>
  <c r="E247" i="7"/>
  <c r="F247" i="7"/>
  <c r="G247" i="7"/>
  <c r="H247" i="7"/>
  <c r="I247" i="7"/>
  <c r="J247" i="7"/>
  <c r="K247" i="7"/>
  <c r="L247" i="7"/>
  <c r="M247" i="7"/>
  <c r="N247" i="7"/>
  <c r="O247" i="7"/>
  <c r="P247" i="7"/>
  <c r="C248" i="7"/>
  <c r="D248" i="7"/>
  <c r="E248" i="7"/>
  <c r="F248" i="7"/>
  <c r="G248" i="7"/>
  <c r="H248" i="7"/>
  <c r="I248" i="7"/>
  <c r="J248" i="7"/>
  <c r="K248" i="7"/>
  <c r="L248" i="7"/>
  <c r="M248" i="7"/>
  <c r="N248" i="7"/>
  <c r="O248" i="7"/>
  <c r="P248" i="7"/>
  <c r="C249" i="7"/>
  <c r="D249" i="7"/>
  <c r="E249" i="7"/>
  <c r="F249" i="7"/>
  <c r="G249" i="7"/>
  <c r="H249" i="7"/>
  <c r="I249" i="7"/>
  <c r="J249" i="7"/>
  <c r="K249" i="7"/>
  <c r="L249" i="7"/>
  <c r="M249" i="7"/>
  <c r="N249" i="7"/>
  <c r="O249" i="7"/>
  <c r="P249" i="7"/>
  <c r="C250" i="7"/>
  <c r="D250" i="7"/>
  <c r="E250" i="7"/>
  <c r="F250" i="7"/>
  <c r="G250" i="7"/>
  <c r="H250" i="7"/>
  <c r="I250" i="7"/>
  <c r="J250" i="7"/>
  <c r="K250" i="7"/>
  <c r="L250" i="7"/>
  <c r="M250" i="7"/>
  <c r="N250" i="7"/>
  <c r="O250" i="7"/>
  <c r="P250" i="7"/>
  <c r="C251" i="7"/>
  <c r="D251" i="7"/>
  <c r="E251" i="7"/>
  <c r="F251" i="7"/>
  <c r="G251" i="7"/>
  <c r="H251" i="7"/>
  <c r="I251" i="7"/>
  <c r="J251" i="7"/>
  <c r="K251" i="7"/>
  <c r="L251" i="7"/>
  <c r="M251" i="7"/>
  <c r="N251" i="7"/>
  <c r="O251" i="7"/>
  <c r="P251" i="7"/>
  <c r="C252" i="7"/>
  <c r="D252" i="7"/>
  <c r="E252" i="7"/>
  <c r="F252" i="7"/>
  <c r="G252" i="7"/>
  <c r="H252" i="7"/>
  <c r="I252" i="7"/>
  <c r="J252" i="7"/>
  <c r="K252" i="7"/>
  <c r="L252" i="7"/>
  <c r="M252" i="7"/>
  <c r="N252" i="7"/>
  <c r="O252" i="7"/>
  <c r="P252" i="7"/>
  <c r="C253" i="7"/>
  <c r="D253" i="7"/>
  <c r="E253" i="7"/>
  <c r="F253" i="7"/>
  <c r="G253" i="7"/>
  <c r="H253" i="7"/>
  <c r="I253" i="7"/>
  <c r="J253" i="7"/>
  <c r="K253" i="7"/>
  <c r="L253" i="7"/>
  <c r="M253" i="7"/>
  <c r="N253" i="7"/>
  <c r="O253" i="7"/>
  <c r="P253" i="7"/>
  <c r="C254" i="7"/>
  <c r="D254" i="7"/>
  <c r="E254" i="7"/>
  <c r="F254" i="7"/>
  <c r="G254" i="7"/>
  <c r="H254" i="7"/>
  <c r="I254" i="7"/>
  <c r="J254" i="7"/>
  <c r="K254" i="7"/>
  <c r="L254" i="7"/>
  <c r="M254" i="7"/>
  <c r="N254" i="7"/>
  <c r="O254" i="7"/>
  <c r="P254" i="7"/>
  <c r="C255" i="7"/>
  <c r="D255" i="7"/>
  <c r="E255" i="7"/>
  <c r="F255" i="7"/>
  <c r="G255" i="7"/>
  <c r="H255" i="7"/>
  <c r="I255" i="7"/>
  <c r="J255" i="7"/>
  <c r="K255" i="7"/>
  <c r="L255" i="7"/>
  <c r="M255" i="7"/>
  <c r="N255" i="7"/>
  <c r="O255" i="7"/>
  <c r="P255" i="7"/>
  <c r="C256" i="7"/>
  <c r="D256" i="7"/>
  <c r="E256" i="7"/>
  <c r="F256" i="7"/>
  <c r="G256" i="7"/>
  <c r="H256" i="7"/>
  <c r="I256" i="7"/>
  <c r="J256" i="7"/>
  <c r="K256" i="7"/>
  <c r="L256" i="7"/>
  <c r="M256" i="7"/>
  <c r="N256" i="7"/>
  <c r="O256" i="7"/>
  <c r="P256" i="7"/>
  <c r="C257" i="7"/>
  <c r="D257" i="7"/>
  <c r="E257" i="7"/>
  <c r="F257" i="7"/>
  <c r="G257" i="7"/>
  <c r="H257" i="7"/>
  <c r="I257" i="7"/>
  <c r="J257" i="7"/>
  <c r="K257" i="7"/>
  <c r="L257" i="7"/>
  <c r="M257" i="7"/>
  <c r="N257" i="7"/>
  <c r="O257" i="7"/>
  <c r="P257" i="7"/>
  <c r="C258" i="7"/>
  <c r="D258" i="7"/>
  <c r="E258" i="7"/>
  <c r="F258" i="7"/>
  <c r="G258" i="7"/>
  <c r="H258" i="7"/>
  <c r="I258" i="7"/>
  <c r="J258" i="7"/>
  <c r="K258" i="7"/>
  <c r="L258" i="7"/>
  <c r="M258" i="7"/>
  <c r="N258" i="7"/>
  <c r="O258" i="7"/>
  <c r="P258" i="7"/>
  <c r="C259" i="7"/>
  <c r="D259" i="7"/>
  <c r="E259" i="7"/>
  <c r="F259" i="7"/>
  <c r="G259" i="7"/>
  <c r="H259" i="7"/>
  <c r="I259" i="7"/>
  <c r="J259" i="7"/>
  <c r="K259" i="7"/>
  <c r="L259" i="7"/>
  <c r="M259" i="7"/>
  <c r="N259" i="7"/>
  <c r="O259" i="7"/>
  <c r="P259" i="7"/>
  <c r="C260" i="7"/>
  <c r="D260" i="7"/>
  <c r="E260" i="7"/>
  <c r="F260" i="7"/>
  <c r="G260" i="7"/>
  <c r="H260" i="7"/>
  <c r="I260" i="7"/>
  <c r="J260" i="7"/>
  <c r="K260" i="7"/>
  <c r="L260" i="7"/>
  <c r="M260" i="7"/>
  <c r="N260" i="7"/>
  <c r="O260" i="7"/>
  <c r="P260" i="7"/>
  <c r="C261" i="7"/>
  <c r="D261" i="7"/>
  <c r="E261" i="7"/>
  <c r="F261" i="7"/>
  <c r="G261" i="7"/>
  <c r="H261" i="7"/>
  <c r="I261" i="7"/>
  <c r="J261" i="7"/>
  <c r="K261" i="7"/>
  <c r="L261" i="7"/>
  <c r="M261" i="7"/>
  <c r="N261" i="7"/>
  <c r="O261" i="7"/>
  <c r="P261" i="7"/>
  <c r="C262" i="7"/>
  <c r="D262" i="7"/>
  <c r="E262" i="7"/>
  <c r="F262" i="7"/>
  <c r="G262" i="7"/>
  <c r="H262" i="7"/>
  <c r="I262" i="7"/>
  <c r="J262" i="7"/>
  <c r="K262" i="7"/>
  <c r="L262" i="7"/>
  <c r="M262" i="7"/>
  <c r="N262" i="7"/>
  <c r="O262" i="7"/>
  <c r="P262" i="7"/>
  <c r="C263" i="7"/>
  <c r="D263" i="7"/>
  <c r="E263" i="7"/>
  <c r="F263" i="7"/>
  <c r="G263" i="7"/>
  <c r="H263" i="7"/>
  <c r="I263" i="7"/>
  <c r="J263" i="7"/>
  <c r="K263" i="7"/>
  <c r="L263" i="7"/>
  <c r="M263" i="7"/>
  <c r="N263" i="7"/>
  <c r="O263" i="7"/>
  <c r="P263" i="7"/>
  <c r="C264" i="7"/>
  <c r="D264" i="7"/>
  <c r="E264" i="7"/>
  <c r="F264" i="7"/>
  <c r="G264" i="7"/>
  <c r="H264" i="7"/>
  <c r="I264" i="7"/>
  <c r="J264" i="7"/>
  <c r="K264" i="7"/>
  <c r="L264" i="7"/>
  <c r="M264" i="7"/>
  <c r="N264" i="7"/>
  <c r="O264" i="7"/>
  <c r="P264" i="7"/>
  <c r="C265" i="7"/>
  <c r="D265" i="7"/>
  <c r="E265" i="7"/>
  <c r="F265" i="7"/>
  <c r="G265" i="7"/>
  <c r="H265" i="7"/>
  <c r="I265" i="7"/>
  <c r="J265" i="7"/>
  <c r="K265" i="7"/>
  <c r="L265" i="7"/>
  <c r="M265" i="7"/>
  <c r="N265" i="7"/>
  <c r="O265" i="7"/>
  <c r="P265" i="7"/>
  <c r="C266" i="7"/>
  <c r="D266" i="7"/>
  <c r="E266" i="7"/>
  <c r="F266" i="7"/>
  <c r="G266" i="7"/>
  <c r="H266" i="7"/>
  <c r="I266" i="7"/>
  <c r="J266" i="7"/>
  <c r="K266" i="7"/>
  <c r="L266" i="7"/>
  <c r="M266" i="7"/>
  <c r="N266" i="7"/>
  <c r="O266" i="7"/>
  <c r="P266" i="7"/>
  <c r="C267" i="7"/>
  <c r="D267" i="7"/>
  <c r="E267" i="7"/>
  <c r="F267" i="7"/>
  <c r="G267" i="7"/>
  <c r="H267" i="7"/>
  <c r="I267" i="7"/>
  <c r="J267" i="7"/>
  <c r="K267" i="7"/>
  <c r="L267" i="7"/>
  <c r="M267" i="7"/>
  <c r="N267" i="7"/>
  <c r="O267" i="7"/>
  <c r="P267" i="7"/>
  <c r="C268" i="7"/>
  <c r="D268" i="7"/>
  <c r="E268" i="7"/>
  <c r="F268" i="7"/>
  <c r="G268" i="7"/>
  <c r="H268" i="7"/>
  <c r="I268" i="7"/>
  <c r="J268" i="7"/>
  <c r="K268" i="7"/>
  <c r="L268" i="7"/>
  <c r="M268" i="7"/>
  <c r="N268" i="7"/>
  <c r="O268" i="7"/>
  <c r="P268" i="7"/>
  <c r="C269" i="7"/>
  <c r="D269" i="7"/>
  <c r="E269" i="7"/>
  <c r="F269" i="7"/>
  <c r="G269" i="7"/>
  <c r="H269" i="7"/>
  <c r="I269" i="7"/>
  <c r="J269" i="7"/>
  <c r="K269" i="7"/>
  <c r="L269" i="7"/>
  <c r="M269" i="7"/>
  <c r="N269" i="7"/>
  <c r="O269" i="7"/>
  <c r="P269" i="7"/>
  <c r="C270" i="7"/>
  <c r="D270" i="7"/>
  <c r="E270" i="7"/>
  <c r="F270" i="7"/>
  <c r="G270" i="7"/>
  <c r="H270" i="7"/>
  <c r="I270" i="7"/>
  <c r="J270" i="7"/>
  <c r="K270" i="7"/>
  <c r="L270" i="7"/>
  <c r="M270" i="7"/>
  <c r="N270" i="7"/>
  <c r="O270" i="7"/>
  <c r="P270" i="7"/>
  <c r="C271" i="7"/>
  <c r="D271" i="7"/>
  <c r="E271" i="7"/>
  <c r="F271" i="7"/>
  <c r="G271" i="7"/>
  <c r="H271" i="7"/>
  <c r="I271" i="7"/>
  <c r="J271" i="7"/>
  <c r="K271" i="7"/>
  <c r="L271" i="7"/>
  <c r="M271" i="7"/>
  <c r="N271" i="7"/>
  <c r="O271" i="7"/>
  <c r="P271" i="7"/>
  <c r="C272" i="7"/>
  <c r="D272" i="7"/>
  <c r="E272" i="7"/>
  <c r="F272" i="7"/>
  <c r="G272" i="7"/>
  <c r="H272" i="7"/>
  <c r="I272" i="7"/>
  <c r="J272" i="7"/>
  <c r="K272" i="7"/>
  <c r="L272" i="7"/>
  <c r="M272" i="7"/>
  <c r="N272" i="7"/>
  <c r="O272" i="7"/>
  <c r="P272" i="7"/>
  <c r="C273" i="7"/>
  <c r="D273" i="7"/>
  <c r="E273" i="7"/>
  <c r="F273" i="7"/>
  <c r="G273" i="7"/>
  <c r="H273" i="7"/>
  <c r="I273" i="7"/>
  <c r="J273" i="7"/>
  <c r="K273" i="7"/>
  <c r="L273" i="7"/>
  <c r="M273" i="7"/>
  <c r="N273" i="7"/>
  <c r="O273" i="7"/>
  <c r="P273" i="7"/>
  <c r="C274" i="7"/>
  <c r="D274" i="7"/>
  <c r="E274" i="7"/>
  <c r="F274" i="7"/>
  <c r="G274" i="7"/>
  <c r="H274" i="7"/>
  <c r="I274" i="7"/>
  <c r="J274" i="7"/>
  <c r="K274" i="7"/>
  <c r="L274" i="7"/>
  <c r="M274" i="7"/>
  <c r="N274" i="7"/>
  <c r="O274" i="7"/>
  <c r="P274" i="7"/>
  <c r="C275" i="7"/>
  <c r="D275" i="7"/>
  <c r="E275" i="7"/>
  <c r="F275" i="7"/>
  <c r="G275" i="7"/>
  <c r="H275" i="7"/>
  <c r="I275" i="7"/>
  <c r="J275" i="7"/>
  <c r="K275" i="7"/>
  <c r="L275" i="7"/>
  <c r="M275" i="7"/>
  <c r="N275" i="7"/>
  <c r="O275" i="7"/>
  <c r="P275" i="7"/>
  <c r="C276" i="7"/>
  <c r="D276" i="7"/>
  <c r="E276" i="7"/>
  <c r="F276" i="7"/>
  <c r="G276" i="7"/>
  <c r="H276" i="7"/>
  <c r="I276" i="7"/>
  <c r="J276" i="7"/>
  <c r="K276" i="7"/>
  <c r="L276" i="7"/>
  <c r="M276" i="7"/>
  <c r="N276" i="7"/>
  <c r="O276" i="7"/>
  <c r="P276" i="7"/>
  <c r="C277" i="7"/>
  <c r="D277" i="7"/>
  <c r="E277" i="7"/>
  <c r="F277" i="7"/>
  <c r="G277" i="7"/>
  <c r="H277" i="7"/>
  <c r="I277" i="7"/>
  <c r="J277" i="7"/>
  <c r="K277" i="7"/>
  <c r="L277" i="7"/>
  <c r="M277" i="7"/>
  <c r="N277" i="7"/>
  <c r="O277" i="7"/>
  <c r="P277" i="7"/>
  <c r="C278" i="7"/>
  <c r="D278" i="7"/>
  <c r="E278" i="7"/>
  <c r="F278" i="7"/>
  <c r="G278" i="7"/>
  <c r="H278" i="7"/>
  <c r="I278" i="7"/>
  <c r="J278" i="7"/>
  <c r="K278" i="7"/>
  <c r="L278" i="7"/>
  <c r="M278" i="7"/>
  <c r="N278" i="7"/>
  <c r="O278" i="7"/>
  <c r="P278" i="7"/>
  <c r="C279" i="7"/>
  <c r="D279" i="7"/>
  <c r="E279" i="7"/>
  <c r="F279" i="7"/>
  <c r="G279" i="7"/>
  <c r="H279" i="7"/>
  <c r="I279" i="7"/>
  <c r="J279" i="7"/>
  <c r="K279" i="7"/>
  <c r="L279" i="7"/>
  <c r="M279" i="7"/>
  <c r="N279" i="7"/>
  <c r="O279" i="7"/>
  <c r="P279" i="7"/>
  <c r="C280" i="7"/>
  <c r="D280" i="7"/>
  <c r="E280" i="7"/>
  <c r="F280" i="7"/>
  <c r="G280" i="7"/>
  <c r="H280" i="7"/>
  <c r="I280" i="7"/>
  <c r="J280" i="7"/>
  <c r="K280" i="7"/>
  <c r="L280" i="7"/>
  <c r="M280" i="7"/>
  <c r="N280" i="7"/>
  <c r="O280" i="7"/>
  <c r="P280" i="7"/>
  <c r="C281" i="7"/>
  <c r="D281" i="7"/>
  <c r="E281" i="7"/>
  <c r="F281" i="7"/>
  <c r="G281" i="7"/>
  <c r="H281" i="7"/>
  <c r="I281" i="7"/>
  <c r="J281" i="7"/>
  <c r="K281" i="7"/>
  <c r="L281" i="7"/>
  <c r="M281" i="7"/>
  <c r="N281" i="7"/>
  <c r="O281" i="7"/>
  <c r="P281" i="7"/>
  <c r="C282" i="7"/>
  <c r="D282" i="7"/>
  <c r="E282" i="7"/>
  <c r="F282" i="7"/>
  <c r="G282" i="7"/>
  <c r="H282" i="7"/>
  <c r="I282" i="7"/>
  <c r="J282" i="7"/>
  <c r="K282" i="7"/>
  <c r="L282" i="7"/>
  <c r="M282" i="7"/>
  <c r="N282" i="7"/>
  <c r="O282" i="7"/>
  <c r="P282" i="7"/>
  <c r="C283" i="7"/>
  <c r="D283" i="7"/>
  <c r="E283" i="7"/>
  <c r="F283" i="7"/>
  <c r="G283" i="7"/>
  <c r="H283" i="7"/>
  <c r="I283" i="7"/>
  <c r="J283" i="7"/>
  <c r="K283" i="7"/>
  <c r="L283" i="7"/>
  <c r="M283" i="7"/>
  <c r="N283" i="7"/>
  <c r="O283" i="7"/>
  <c r="P283" i="7"/>
  <c r="C284" i="7"/>
  <c r="D284" i="7"/>
  <c r="E284" i="7"/>
  <c r="F284" i="7"/>
  <c r="G284" i="7"/>
  <c r="H284" i="7"/>
  <c r="I284" i="7"/>
  <c r="J284" i="7"/>
  <c r="K284" i="7"/>
  <c r="L284" i="7"/>
  <c r="M284" i="7"/>
  <c r="N284" i="7"/>
  <c r="O284" i="7"/>
  <c r="P284" i="7"/>
  <c r="C285" i="7"/>
  <c r="D285" i="7"/>
  <c r="E285" i="7"/>
  <c r="F285" i="7"/>
  <c r="G285" i="7"/>
  <c r="H285" i="7"/>
  <c r="I285" i="7"/>
  <c r="J285" i="7"/>
  <c r="K285" i="7"/>
  <c r="L285" i="7"/>
  <c r="M285" i="7"/>
  <c r="N285" i="7"/>
  <c r="O285" i="7"/>
  <c r="P285" i="7"/>
  <c r="C286" i="7"/>
  <c r="D286" i="7"/>
  <c r="E286" i="7"/>
  <c r="F286" i="7"/>
  <c r="G286" i="7"/>
  <c r="H286" i="7"/>
  <c r="I286" i="7"/>
  <c r="J286" i="7"/>
  <c r="K286" i="7"/>
  <c r="L286" i="7"/>
  <c r="M286" i="7"/>
  <c r="N286" i="7"/>
  <c r="O286" i="7"/>
  <c r="P286" i="7"/>
  <c r="C287" i="7"/>
  <c r="D287" i="7"/>
  <c r="E287" i="7"/>
  <c r="F287" i="7"/>
  <c r="G287" i="7"/>
  <c r="H287" i="7"/>
  <c r="I287" i="7"/>
  <c r="J287" i="7"/>
  <c r="K287" i="7"/>
  <c r="L287" i="7"/>
  <c r="M287" i="7"/>
  <c r="N287" i="7"/>
  <c r="O287" i="7"/>
  <c r="P287" i="7"/>
  <c r="C288" i="7"/>
  <c r="D288" i="7"/>
  <c r="E288" i="7"/>
  <c r="F288" i="7"/>
  <c r="G288" i="7"/>
  <c r="H288" i="7"/>
  <c r="I288" i="7"/>
  <c r="J288" i="7"/>
  <c r="K288" i="7"/>
  <c r="L288" i="7"/>
  <c r="M288" i="7"/>
  <c r="N288" i="7"/>
  <c r="O288" i="7"/>
  <c r="P288" i="7"/>
  <c r="C289" i="7"/>
  <c r="D289" i="7"/>
  <c r="E289" i="7"/>
  <c r="F289" i="7"/>
  <c r="G289" i="7"/>
  <c r="H289" i="7"/>
  <c r="I289" i="7"/>
  <c r="J289" i="7"/>
  <c r="K289" i="7"/>
  <c r="L289" i="7"/>
  <c r="M289" i="7"/>
  <c r="N289" i="7"/>
  <c r="O289" i="7"/>
  <c r="P289" i="7"/>
  <c r="C290" i="7"/>
  <c r="D290" i="7"/>
  <c r="E290" i="7"/>
  <c r="F290" i="7"/>
  <c r="G290" i="7"/>
  <c r="H290" i="7"/>
  <c r="I290" i="7"/>
  <c r="J290" i="7"/>
  <c r="K290" i="7"/>
  <c r="L290" i="7"/>
  <c r="M290" i="7"/>
  <c r="N290" i="7"/>
  <c r="O290" i="7"/>
  <c r="P290" i="7"/>
  <c r="C291" i="7"/>
  <c r="D291" i="7"/>
  <c r="E291" i="7"/>
  <c r="F291" i="7"/>
  <c r="G291" i="7"/>
  <c r="H291" i="7"/>
  <c r="I291" i="7"/>
  <c r="J291" i="7"/>
  <c r="K291" i="7"/>
  <c r="L291" i="7"/>
  <c r="M291" i="7"/>
  <c r="N291" i="7"/>
  <c r="O291" i="7"/>
  <c r="P291" i="7"/>
  <c r="C292" i="7"/>
  <c r="D292" i="7"/>
  <c r="E292" i="7"/>
  <c r="F292" i="7"/>
  <c r="G292" i="7"/>
  <c r="H292" i="7"/>
  <c r="I292" i="7"/>
  <c r="J292" i="7"/>
  <c r="K292" i="7"/>
  <c r="L292" i="7"/>
  <c r="M292" i="7"/>
  <c r="N292" i="7"/>
  <c r="O292" i="7"/>
  <c r="P292" i="7"/>
  <c r="C293" i="7"/>
  <c r="D293" i="7"/>
  <c r="E293" i="7"/>
  <c r="F293" i="7"/>
  <c r="G293" i="7"/>
  <c r="H293" i="7"/>
  <c r="I293" i="7"/>
  <c r="J293" i="7"/>
  <c r="K293" i="7"/>
  <c r="L293" i="7"/>
  <c r="M293" i="7"/>
  <c r="N293" i="7"/>
  <c r="O293" i="7"/>
  <c r="P293" i="7"/>
  <c r="C294" i="7"/>
  <c r="D294" i="7"/>
  <c r="E294" i="7"/>
  <c r="F294" i="7"/>
  <c r="G294" i="7"/>
  <c r="H294" i="7"/>
  <c r="I294" i="7"/>
  <c r="J294" i="7"/>
  <c r="K294" i="7"/>
  <c r="L294" i="7"/>
  <c r="M294" i="7"/>
  <c r="N294" i="7"/>
  <c r="O294" i="7"/>
  <c r="P294" i="7"/>
  <c r="C295" i="7"/>
  <c r="D295" i="7"/>
  <c r="E295" i="7"/>
  <c r="F295" i="7"/>
  <c r="G295" i="7"/>
  <c r="H295" i="7"/>
  <c r="I295" i="7"/>
  <c r="J295" i="7"/>
  <c r="K295" i="7"/>
  <c r="L295" i="7"/>
  <c r="M295" i="7"/>
  <c r="N295" i="7"/>
  <c r="O295" i="7"/>
  <c r="P295" i="7"/>
  <c r="C296" i="7"/>
  <c r="D296" i="7"/>
  <c r="E296" i="7"/>
  <c r="F296" i="7"/>
  <c r="G296" i="7"/>
  <c r="H296" i="7"/>
  <c r="I296" i="7"/>
  <c r="J296" i="7"/>
  <c r="K296" i="7"/>
  <c r="L296" i="7"/>
  <c r="M296" i="7"/>
  <c r="N296" i="7"/>
  <c r="O296" i="7"/>
  <c r="P296" i="7"/>
  <c r="C297" i="7"/>
  <c r="D297" i="7"/>
  <c r="E297" i="7"/>
  <c r="F297" i="7"/>
  <c r="G297" i="7"/>
  <c r="H297" i="7"/>
  <c r="I297" i="7"/>
  <c r="J297" i="7"/>
  <c r="K297" i="7"/>
  <c r="L297" i="7"/>
  <c r="M297" i="7"/>
  <c r="N297" i="7"/>
  <c r="O297" i="7"/>
  <c r="P297" i="7"/>
  <c r="C298" i="7"/>
  <c r="D298" i="7"/>
  <c r="E298" i="7"/>
  <c r="F298" i="7"/>
  <c r="G298" i="7"/>
  <c r="H298" i="7"/>
  <c r="I298" i="7"/>
  <c r="J298" i="7"/>
  <c r="K298" i="7"/>
  <c r="L298" i="7"/>
  <c r="M298" i="7"/>
  <c r="N298" i="7"/>
  <c r="O298" i="7"/>
  <c r="P298" i="7"/>
  <c r="C299" i="7"/>
  <c r="D299" i="7"/>
  <c r="E299" i="7"/>
  <c r="F299" i="7"/>
  <c r="G299" i="7"/>
  <c r="H299" i="7"/>
  <c r="I299" i="7"/>
  <c r="J299" i="7"/>
  <c r="K299" i="7"/>
  <c r="L299" i="7"/>
  <c r="M299" i="7"/>
  <c r="N299" i="7"/>
  <c r="O299" i="7"/>
  <c r="P299" i="7"/>
  <c r="C300" i="7"/>
  <c r="D300" i="7"/>
  <c r="E300" i="7"/>
  <c r="F300" i="7"/>
  <c r="G300" i="7"/>
  <c r="H300" i="7"/>
  <c r="I300" i="7"/>
  <c r="J300" i="7"/>
  <c r="K300" i="7"/>
  <c r="L300" i="7"/>
  <c r="M300" i="7"/>
  <c r="N300" i="7"/>
  <c r="O300" i="7"/>
  <c r="P300" i="7"/>
  <c r="C301" i="7"/>
  <c r="D301" i="7"/>
  <c r="E301" i="7"/>
  <c r="F301" i="7"/>
  <c r="G301" i="7"/>
  <c r="H301" i="7"/>
  <c r="I301" i="7"/>
  <c r="J301" i="7"/>
  <c r="K301" i="7"/>
  <c r="L301" i="7"/>
  <c r="M301" i="7"/>
  <c r="N301" i="7"/>
  <c r="O301" i="7"/>
  <c r="P301" i="7"/>
  <c r="C302" i="7"/>
  <c r="D302" i="7"/>
  <c r="E302" i="7"/>
  <c r="F302" i="7"/>
  <c r="G302" i="7"/>
  <c r="H302" i="7"/>
  <c r="I302" i="7"/>
  <c r="J302" i="7"/>
  <c r="K302" i="7"/>
  <c r="L302" i="7"/>
  <c r="M302" i="7"/>
  <c r="N302" i="7"/>
  <c r="O302" i="7"/>
  <c r="P302" i="7"/>
  <c r="C303" i="7"/>
  <c r="D303" i="7"/>
  <c r="E303" i="7"/>
  <c r="F303" i="7"/>
  <c r="G303" i="7"/>
  <c r="H303" i="7"/>
  <c r="I303" i="7"/>
  <c r="J303" i="7"/>
  <c r="K303" i="7"/>
  <c r="L303" i="7"/>
  <c r="M303" i="7"/>
  <c r="N303" i="7"/>
  <c r="O303" i="7"/>
  <c r="P303" i="7"/>
  <c r="C304" i="7"/>
  <c r="D304" i="7"/>
  <c r="E304" i="7"/>
  <c r="F304" i="7"/>
  <c r="G304" i="7"/>
  <c r="H304" i="7"/>
  <c r="I304" i="7"/>
  <c r="J304" i="7"/>
  <c r="K304" i="7"/>
  <c r="L304" i="7"/>
  <c r="M304" i="7"/>
  <c r="N304" i="7"/>
  <c r="O304" i="7"/>
  <c r="P304" i="7"/>
  <c r="C305" i="7"/>
  <c r="D305" i="7"/>
  <c r="E305" i="7"/>
  <c r="F305" i="7"/>
  <c r="G305" i="7"/>
  <c r="H305" i="7"/>
  <c r="I305" i="7"/>
  <c r="J305" i="7"/>
  <c r="K305" i="7"/>
  <c r="L305" i="7"/>
  <c r="M305" i="7"/>
  <c r="N305" i="7"/>
  <c r="O305" i="7"/>
  <c r="P305" i="7"/>
  <c r="C306" i="7"/>
  <c r="D306" i="7"/>
  <c r="E306" i="7"/>
  <c r="F306" i="7"/>
  <c r="G306" i="7"/>
  <c r="H306" i="7"/>
  <c r="I306" i="7"/>
  <c r="J306" i="7"/>
  <c r="K306" i="7"/>
  <c r="L306" i="7"/>
  <c r="M306" i="7"/>
  <c r="N306" i="7"/>
  <c r="O306" i="7"/>
  <c r="P306" i="7"/>
  <c r="C307" i="7"/>
  <c r="D307" i="7"/>
  <c r="E307" i="7"/>
  <c r="F307" i="7"/>
  <c r="G307" i="7"/>
  <c r="H307" i="7"/>
  <c r="I307" i="7"/>
  <c r="J307" i="7"/>
  <c r="K307" i="7"/>
  <c r="L307" i="7"/>
  <c r="M307" i="7"/>
  <c r="N307" i="7"/>
  <c r="O307" i="7"/>
  <c r="P307" i="7"/>
  <c r="C308" i="7"/>
  <c r="D308" i="7"/>
  <c r="E308" i="7"/>
  <c r="F308" i="7"/>
  <c r="G308" i="7"/>
  <c r="H308" i="7"/>
  <c r="I308" i="7"/>
  <c r="J308" i="7"/>
  <c r="K308" i="7"/>
  <c r="L308" i="7"/>
  <c r="M308" i="7"/>
  <c r="N308" i="7"/>
  <c r="O308" i="7"/>
  <c r="P308" i="7"/>
  <c r="C309" i="7"/>
  <c r="D309" i="7"/>
  <c r="E309" i="7"/>
  <c r="F309" i="7"/>
  <c r="G309" i="7"/>
  <c r="H309" i="7"/>
  <c r="I309" i="7"/>
  <c r="J309" i="7"/>
  <c r="K309" i="7"/>
  <c r="L309" i="7"/>
  <c r="M309" i="7"/>
  <c r="N309" i="7"/>
  <c r="O309" i="7"/>
  <c r="P309" i="7"/>
  <c r="C310" i="7"/>
  <c r="D310" i="7"/>
  <c r="E310" i="7"/>
  <c r="F310" i="7"/>
  <c r="G310" i="7"/>
  <c r="H310" i="7"/>
  <c r="I310" i="7"/>
  <c r="J310" i="7"/>
  <c r="K310" i="7"/>
  <c r="L310" i="7"/>
  <c r="M310" i="7"/>
  <c r="N310" i="7"/>
  <c r="O310" i="7"/>
  <c r="P310" i="7"/>
  <c r="C311" i="7"/>
  <c r="D311" i="7"/>
  <c r="E311" i="7"/>
  <c r="F311" i="7"/>
  <c r="G311" i="7"/>
  <c r="H311" i="7"/>
  <c r="I311" i="7"/>
  <c r="J311" i="7"/>
  <c r="K311" i="7"/>
  <c r="L311" i="7"/>
  <c r="M311" i="7"/>
  <c r="N311" i="7"/>
  <c r="O311" i="7"/>
  <c r="P311" i="7"/>
  <c r="C312" i="7"/>
  <c r="D312" i="7"/>
  <c r="E312" i="7"/>
  <c r="F312" i="7"/>
  <c r="G312" i="7"/>
  <c r="H312" i="7"/>
  <c r="I312" i="7"/>
  <c r="J312" i="7"/>
  <c r="K312" i="7"/>
  <c r="L312" i="7"/>
  <c r="M312" i="7"/>
  <c r="N312" i="7"/>
  <c r="O312" i="7"/>
  <c r="P312" i="7"/>
  <c r="C313" i="7"/>
  <c r="D313" i="7"/>
  <c r="E313" i="7"/>
  <c r="F313" i="7"/>
  <c r="G313" i="7"/>
  <c r="H313" i="7"/>
  <c r="I313" i="7"/>
  <c r="J313" i="7"/>
  <c r="K313" i="7"/>
  <c r="L313" i="7"/>
  <c r="M313" i="7"/>
  <c r="N313" i="7"/>
  <c r="O313" i="7"/>
  <c r="P313" i="7"/>
  <c r="C314" i="7"/>
  <c r="D314" i="7"/>
  <c r="E314" i="7"/>
  <c r="F314" i="7"/>
  <c r="G314" i="7"/>
  <c r="H314" i="7"/>
  <c r="I314" i="7"/>
  <c r="J314" i="7"/>
  <c r="K314" i="7"/>
  <c r="L314" i="7"/>
  <c r="M314" i="7"/>
  <c r="N314" i="7"/>
  <c r="O314" i="7"/>
  <c r="P314" i="7"/>
  <c r="C315" i="7"/>
  <c r="D315" i="7"/>
  <c r="E315" i="7"/>
  <c r="F315" i="7"/>
  <c r="G315" i="7"/>
  <c r="H315" i="7"/>
  <c r="I315" i="7"/>
  <c r="J315" i="7"/>
  <c r="K315" i="7"/>
  <c r="L315" i="7"/>
  <c r="M315" i="7"/>
  <c r="N315" i="7"/>
  <c r="O315" i="7"/>
  <c r="P315" i="7"/>
  <c r="C316" i="7"/>
  <c r="D316" i="7"/>
  <c r="E316" i="7"/>
  <c r="F316" i="7"/>
  <c r="G316" i="7"/>
  <c r="H316" i="7"/>
  <c r="I316" i="7"/>
  <c r="J316" i="7"/>
  <c r="K316" i="7"/>
  <c r="L316" i="7"/>
  <c r="M316" i="7"/>
  <c r="N316" i="7"/>
  <c r="O316" i="7"/>
  <c r="P316" i="7"/>
  <c r="C317" i="7"/>
  <c r="D317" i="7"/>
  <c r="E317" i="7"/>
  <c r="F317" i="7"/>
  <c r="G317" i="7"/>
  <c r="H317" i="7"/>
  <c r="I317" i="7"/>
  <c r="J317" i="7"/>
  <c r="K317" i="7"/>
  <c r="L317" i="7"/>
  <c r="M317" i="7"/>
  <c r="N317" i="7"/>
  <c r="O317" i="7"/>
  <c r="P317" i="7"/>
  <c r="C318" i="7"/>
  <c r="D318" i="7"/>
  <c r="E318" i="7"/>
  <c r="F318" i="7"/>
  <c r="G318" i="7"/>
  <c r="H318" i="7"/>
  <c r="I318" i="7"/>
  <c r="J318" i="7"/>
  <c r="K318" i="7"/>
  <c r="L318" i="7"/>
  <c r="M318" i="7"/>
  <c r="N318" i="7"/>
  <c r="O318" i="7"/>
  <c r="P318" i="7"/>
  <c r="C319" i="7"/>
  <c r="D319" i="7"/>
  <c r="E319" i="7"/>
  <c r="F319" i="7"/>
  <c r="G319" i="7"/>
  <c r="H319" i="7"/>
  <c r="I319" i="7"/>
  <c r="J319" i="7"/>
  <c r="K319" i="7"/>
  <c r="L319" i="7"/>
  <c r="M319" i="7"/>
  <c r="N319" i="7"/>
  <c r="O319" i="7"/>
  <c r="P319" i="7"/>
  <c r="C320" i="7"/>
  <c r="D320" i="7"/>
  <c r="E320" i="7"/>
  <c r="F320" i="7"/>
  <c r="G320" i="7"/>
  <c r="H320" i="7"/>
  <c r="I320" i="7"/>
  <c r="J320" i="7"/>
  <c r="K320" i="7"/>
  <c r="L320" i="7"/>
  <c r="M320" i="7"/>
  <c r="N320" i="7"/>
  <c r="O320" i="7"/>
  <c r="P320" i="7"/>
  <c r="C321" i="7"/>
  <c r="D321" i="7"/>
  <c r="E321" i="7"/>
  <c r="F321" i="7"/>
  <c r="G321" i="7"/>
  <c r="H321" i="7"/>
  <c r="I321" i="7"/>
  <c r="J321" i="7"/>
  <c r="K321" i="7"/>
  <c r="L321" i="7"/>
  <c r="M321" i="7"/>
  <c r="N321" i="7"/>
  <c r="O321" i="7"/>
  <c r="P321" i="7"/>
  <c r="C322" i="7"/>
  <c r="D322" i="7"/>
  <c r="E322" i="7"/>
  <c r="F322" i="7"/>
  <c r="G322" i="7"/>
  <c r="H322" i="7"/>
  <c r="I322" i="7"/>
  <c r="J322" i="7"/>
  <c r="K322" i="7"/>
  <c r="L322" i="7"/>
  <c r="M322" i="7"/>
  <c r="N322" i="7"/>
  <c r="O322" i="7"/>
  <c r="P322" i="7"/>
  <c r="C323" i="7"/>
  <c r="D323" i="7"/>
  <c r="E323" i="7"/>
  <c r="F323" i="7"/>
  <c r="G323" i="7"/>
  <c r="H323" i="7"/>
  <c r="I323" i="7"/>
  <c r="J323" i="7"/>
  <c r="K323" i="7"/>
  <c r="L323" i="7"/>
  <c r="M323" i="7"/>
  <c r="N323" i="7"/>
  <c r="O323" i="7"/>
  <c r="P323" i="7"/>
  <c r="C324" i="7"/>
  <c r="D324" i="7"/>
  <c r="E324" i="7"/>
  <c r="F324" i="7"/>
  <c r="G324" i="7"/>
  <c r="H324" i="7"/>
  <c r="I324" i="7"/>
  <c r="J324" i="7"/>
  <c r="K324" i="7"/>
  <c r="L324" i="7"/>
  <c r="M324" i="7"/>
  <c r="N324" i="7"/>
  <c r="O324" i="7"/>
  <c r="P324" i="7"/>
  <c r="C326" i="7"/>
  <c r="D326" i="7"/>
  <c r="E326" i="7"/>
  <c r="F326" i="7"/>
  <c r="G326" i="7"/>
  <c r="H326" i="7"/>
  <c r="I326" i="7"/>
  <c r="J326" i="7"/>
  <c r="K326" i="7"/>
  <c r="L326" i="7"/>
  <c r="M326" i="7"/>
  <c r="N326" i="7"/>
  <c r="O326" i="7"/>
  <c r="P32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6" i="7"/>
  <c r="CJ326" i="5"/>
  <c r="CI326" i="5"/>
  <c r="CH326" i="5"/>
  <c r="CG326" i="5"/>
  <c r="CF326" i="5"/>
  <c r="CE326" i="5"/>
  <c r="CD326" i="5"/>
  <c r="CC326" i="5"/>
  <c r="CB326" i="5"/>
  <c r="CA326" i="5"/>
  <c r="BZ326" i="5"/>
  <c r="BY326" i="5"/>
  <c r="BX326" i="5"/>
  <c r="BW326" i="5"/>
  <c r="BV326" i="5"/>
  <c r="BU326" i="5"/>
  <c r="BT326" i="5"/>
  <c r="BS326" i="5"/>
  <c r="BR326" i="5"/>
  <c r="BQ326" i="5"/>
  <c r="BP326" i="5"/>
  <c r="BN326" i="5"/>
  <c r="BK326" i="5"/>
  <c r="BJ326" i="5"/>
  <c r="BI326" i="5"/>
  <c r="BH326" i="5"/>
  <c r="BG326" i="5"/>
  <c r="BF326" i="5"/>
  <c r="BE326" i="5"/>
  <c r="BD326" i="5"/>
  <c r="BC326" i="5"/>
  <c r="AW326" i="5"/>
  <c r="AV326" i="5"/>
  <c r="AU326" i="5"/>
  <c r="AT326" i="5"/>
  <c r="AS326" i="5"/>
  <c r="AR326" i="5"/>
  <c r="AQ326" i="5"/>
  <c r="AP326" i="5"/>
  <c r="AO326" i="5"/>
  <c r="AN326" i="5"/>
  <c r="AM326" i="5"/>
  <c r="AL326" i="5"/>
  <c r="AK326" i="5"/>
  <c r="AJ326" i="5"/>
  <c r="AI326" i="5"/>
  <c r="AF326" i="5"/>
  <c r="AC326" i="5"/>
  <c r="AB326" i="5"/>
  <c r="AA326" i="5"/>
  <c r="CJ325" i="5"/>
  <c r="CI325" i="5"/>
  <c r="CH325" i="5"/>
  <c r="CG325" i="5"/>
  <c r="CF325" i="5"/>
  <c r="CE325" i="5"/>
  <c r="CD325" i="5"/>
  <c r="CC325" i="5"/>
  <c r="CB325" i="5"/>
  <c r="CA325" i="5"/>
  <c r="BZ325" i="5"/>
  <c r="BY325" i="5"/>
  <c r="BX325" i="5"/>
  <c r="BW325" i="5"/>
  <c r="BV325" i="5"/>
  <c r="BU325" i="5"/>
  <c r="BT325" i="5"/>
  <c r="BS325" i="5"/>
  <c r="BR325" i="5"/>
  <c r="BQ325" i="5"/>
  <c r="BP325" i="5"/>
  <c r="BN325" i="5"/>
  <c r="BK325" i="5"/>
  <c r="BJ325" i="5"/>
  <c r="BI325" i="5"/>
  <c r="BH325" i="5"/>
  <c r="BG325" i="5"/>
  <c r="BF325" i="5"/>
  <c r="BE325" i="5"/>
  <c r="BD325" i="5"/>
  <c r="BC325" i="5"/>
  <c r="AW325" i="5"/>
  <c r="AV325" i="5"/>
  <c r="AU325" i="5"/>
  <c r="AT325" i="5"/>
  <c r="AS325" i="5"/>
  <c r="AR325" i="5"/>
  <c r="AQ325" i="5"/>
  <c r="AP325" i="5"/>
  <c r="AO325" i="5"/>
  <c r="AN325" i="5"/>
  <c r="AM325" i="5"/>
  <c r="AL325" i="5"/>
  <c r="AK325" i="5"/>
  <c r="AJ325" i="5"/>
  <c r="AI325" i="5"/>
  <c r="AF325" i="5"/>
  <c r="AC325" i="5"/>
  <c r="AB325" i="5"/>
  <c r="AA325" i="5"/>
  <c r="CJ324" i="5"/>
  <c r="CI324" i="5"/>
  <c r="CH324" i="5"/>
  <c r="CG324" i="5"/>
  <c r="CF324" i="5"/>
  <c r="CE324" i="5"/>
  <c r="CD324" i="5"/>
  <c r="CC324" i="5"/>
  <c r="CB324" i="5"/>
  <c r="CA324" i="5"/>
  <c r="BZ324" i="5"/>
  <c r="BY324" i="5"/>
  <c r="BX324" i="5"/>
  <c r="BW324" i="5"/>
  <c r="BV324" i="5"/>
  <c r="BU324" i="5"/>
  <c r="BT324" i="5"/>
  <c r="BS324" i="5"/>
  <c r="BR324" i="5"/>
  <c r="BQ324" i="5"/>
  <c r="BP324" i="5"/>
  <c r="BN324" i="5"/>
  <c r="BK324" i="5"/>
  <c r="BJ324" i="5"/>
  <c r="BI324" i="5"/>
  <c r="BH324" i="5"/>
  <c r="BG324" i="5"/>
  <c r="BF324" i="5"/>
  <c r="BE324" i="5"/>
  <c r="BD324" i="5"/>
  <c r="BC324" i="5"/>
  <c r="AW324" i="5"/>
  <c r="AV324" i="5"/>
  <c r="AU324" i="5"/>
  <c r="AT324" i="5"/>
  <c r="AS324" i="5"/>
  <c r="AR324" i="5"/>
  <c r="AQ324" i="5"/>
  <c r="AP324" i="5"/>
  <c r="AO324" i="5"/>
  <c r="AN324" i="5"/>
  <c r="AM324" i="5"/>
  <c r="AL324" i="5"/>
  <c r="AK324" i="5"/>
  <c r="AJ324" i="5"/>
  <c r="AI324" i="5"/>
  <c r="AF324" i="5"/>
  <c r="AC324" i="5"/>
  <c r="AB324" i="5"/>
  <c r="AA324" i="5"/>
  <c r="CJ323" i="5"/>
  <c r="CI323" i="5"/>
  <c r="CH323" i="5"/>
  <c r="CG323" i="5"/>
  <c r="CF323" i="5"/>
  <c r="CE323" i="5"/>
  <c r="CD323" i="5"/>
  <c r="CC323" i="5"/>
  <c r="CB323" i="5"/>
  <c r="CA323" i="5"/>
  <c r="BZ323" i="5"/>
  <c r="BY323" i="5"/>
  <c r="BX323" i="5"/>
  <c r="BW323" i="5"/>
  <c r="BV323" i="5"/>
  <c r="BU323" i="5"/>
  <c r="BT323" i="5"/>
  <c r="BS323" i="5"/>
  <c r="BR323" i="5"/>
  <c r="BQ323" i="5"/>
  <c r="BP323" i="5"/>
  <c r="BN323" i="5"/>
  <c r="BK323" i="5"/>
  <c r="BJ323" i="5"/>
  <c r="BI323" i="5"/>
  <c r="BH323" i="5"/>
  <c r="BG323" i="5"/>
  <c r="BF323" i="5"/>
  <c r="BE323" i="5"/>
  <c r="BD323" i="5"/>
  <c r="BC323" i="5"/>
  <c r="AW323" i="5"/>
  <c r="AV323" i="5"/>
  <c r="AU323" i="5"/>
  <c r="AT323" i="5"/>
  <c r="AS323" i="5"/>
  <c r="AR323" i="5"/>
  <c r="AQ323" i="5"/>
  <c r="AP323" i="5"/>
  <c r="AO323" i="5"/>
  <c r="AN323" i="5"/>
  <c r="AM323" i="5"/>
  <c r="AL323" i="5"/>
  <c r="AK323" i="5"/>
  <c r="AJ323" i="5"/>
  <c r="AI323" i="5"/>
  <c r="AF323" i="5"/>
  <c r="AC323" i="5"/>
  <c r="AB323" i="5"/>
  <c r="AA323" i="5"/>
  <c r="CJ322" i="5"/>
  <c r="CI322" i="5"/>
  <c r="CH322" i="5"/>
  <c r="CG322" i="5"/>
  <c r="CF322" i="5"/>
  <c r="CE322" i="5"/>
  <c r="CD322" i="5"/>
  <c r="CC322" i="5"/>
  <c r="CB322" i="5"/>
  <c r="CA322" i="5"/>
  <c r="BZ322" i="5"/>
  <c r="BY322" i="5"/>
  <c r="BX322" i="5"/>
  <c r="BW322" i="5"/>
  <c r="BV322" i="5"/>
  <c r="BU322" i="5"/>
  <c r="BT322" i="5"/>
  <c r="BS322" i="5"/>
  <c r="BR322" i="5"/>
  <c r="BQ322" i="5"/>
  <c r="BP322" i="5"/>
  <c r="BN322" i="5"/>
  <c r="BK322" i="5"/>
  <c r="BJ322" i="5"/>
  <c r="BI322" i="5"/>
  <c r="BH322" i="5"/>
  <c r="BG322" i="5"/>
  <c r="BF322" i="5"/>
  <c r="BE322" i="5"/>
  <c r="BD322" i="5"/>
  <c r="BC322" i="5"/>
  <c r="AW322" i="5"/>
  <c r="AV322" i="5"/>
  <c r="AU322" i="5"/>
  <c r="AT322" i="5"/>
  <c r="AS322" i="5"/>
  <c r="AR322" i="5"/>
  <c r="AQ322" i="5"/>
  <c r="AP322" i="5"/>
  <c r="AO322" i="5"/>
  <c r="AN322" i="5"/>
  <c r="AM322" i="5"/>
  <c r="AL322" i="5"/>
  <c r="AK322" i="5"/>
  <c r="AJ322" i="5"/>
  <c r="AI322" i="5"/>
  <c r="AF322" i="5"/>
  <c r="AC322" i="5"/>
  <c r="AB322" i="5"/>
  <c r="AA322" i="5"/>
  <c r="CJ321" i="5"/>
  <c r="CI321" i="5"/>
  <c r="CH321" i="5"/>
  <c r="CG321" i="5"/>
  <c r="CF321" i="5"/>
  <c r="CE321" i="5"/>
  <c r="CD321" i="5"/>
  <c r="CC321" i="5"/>
  <c r="CB321" i="5"/>
  <c r="CA321" i="5"/>
  <c r="BZ321" i="5"/>
  <c r="BY321" i="5"/>
  <c r="BX321" i="5"/>
  <c r="BW321" i="5"/>
  <c r="BV321" i="5"/>
  <c r="BU321" i="5"/>
  <c r="BT321" i="5"/>
  <c r="BS321" i="5"/>
  <c r="BR321" i="5"/>
  <c r="BQ321" i="5"/>
  <c r="BP321" i="5"/>
  <c r="BN321" i="5"/>
  <c r="BK321" i="5"/>
  <c r="BJ321" i="5"/>
  <c r="BI321" i="5"/>
  <c r="BH321" i="5"/>
  <c r="BG321" i="5"/>
  <c r="BF321" i="5"/>
  <c r="BE321" i="5"/>
  <c r="BD321" i="5"/>
  <c r="BC321" i="5"/>
  <c r="AW321" i="5"/>
  <c r="AV321" i="5"/>
  <c r="AU321" i="5"/>
  <c r="AT321" i="5"/>
  <c r="AS321" i="5"/>
  <c r="AR321" i="5"/>
  <c r="AQ321" i="5"/>
  <c r="AP321" i="5"/>
  <c r="AO321" i="5"/>
  <c r="AN321" i="5"/>
  <c r="AM321" i="5"/>
  <c r="AL321" i="5"/>
  <c r="AK321" i="5"/>
  <c r="AJ321" i="5"/>
  <c r="AI321" i="5"/>
  <c r="AF321" i="5"/>
  <c r="AC321" i="5"/>
  <c r="AB321" i="5"/>
  <c r="AA321" i="5"/>
  <c r="CJ320" i="5"/>
  <c r="CI320" i="5"/>
  <c r="CH320" i="5"/>
  <c r="CG320" i="5"/>
  <c r="CF320" i="5"/>
  <c r="CE320" i="5"/>
  <c r="CD320" i="5"/>
  <c r="CC320" i="5"/>
  <c r="CB320" i="5"/>
  <c r="CA320" i="5"/>
  <c r="BZ320" i="5"/>
  <c r="BY320" i="5"/>
  <c r="BX320" i="5"/>
  <c r="BW320" i="5"/>
  <c r="BV320" i="5"/>
  <c r="BU320" i="5"/>
  <c r="BT320" i="5"/>
  <c r="BS320" i="5"/>
  <c r="BR320" i="5"/>
  <c r="BQ320" i="5"/>
  <c r="BP320" i="5"/>
  <c r="BN320" i="5"/>
  <c r="BK320" i="5"/>
  <c r="BJ320" i="5"/>
  <c r="BI320" i="5"/>
  <c r="BH320" i="5"/>
  <c r="BG320" i="5"/>
  <c r="BF320" i="5"/>
  <c r="BE320" i="5"/>
  <c r="BD320" i="5"/>
  <c r="BC320" i="5"/>
  <c r="AW320" i="5"/>
  <c r="AV320" i="5"/>
  <c r="AU320" i="5"/>
  <c r="AT320" i="5"/>
  <c r="AS320" i="5"/>
  <c r="AR320" i="5"/>
  <c r="AQ320" i="5"/>
  <c r="AP320" i="5"/>
  <c r="AO320" i="5"/>
  <c r="AN320" i="5"/>
  <c r="AM320" i="5"/>
  <c r="AL320" i="5"/>
  <c r="AK320" i="5"/>
  <c r="AJ320" i="5"/>
  <c r="AI320" i="5"/>
  <c r="AF320" i="5"/>
  <c r="AC320" i="5"/>
  <c r="AB320" i="5"/>
  <c r="AA320" i="5"/>
  <c r="CJ319" i="5"/>
  <c r="CI319" i="5"/>
  <c r="CH319" i="5"/>
  <c r="CG319" i="5"/>
  <c r="CF319" i="5"/>
  <c r="CE319" i="5"/>
  <c r="CD319" i="5"/>
  <c r="CC319" i="5"/>
  <c r="CB319" i="5"/>
  <c r="CA319" i="5"/>
  <c r="BZ319" i="5"/>
  <c r="BY319" i="5"/>
  <c r="BX319" i="5"/>
  <c r="BW319" i="5"/>
  <c r="BV319" i="5"/>
  <c r="BU319" i="5"/>
  <c r="BT319" i="5"/>
  <c r="BS319" i="5"/>
  <c r="BR319" i="5"/>
  <c r="BQ319" i="5"/>
  <c r="BP319" i="5"/>
  <c r="BN319" i="5"/>
  <c r="BK319" i="5"/>
  <c r="BJ319" i="5"/>
  <c r="BI319" i="5"/>
  <c r="BH319" i="5"/>
  <c r="BG319" i="5"/>
  <c r="BF319" i="5"/>
  <c r="BE319" i="5"/>
  <c r="BD319" i="5"/>
  <c r="BC319" i="5"/>
  <c r="AW319" i="5"/>
  <c r="AV319" i="5"/>
  <c r="AU319" i="5"/>
  <c r="AT319" i="5"/>
  <c r="AS319" i="5"/>
  <c r="AR319" i="5"/>
  <c r="AQ319" i="5"/>
  <c r="AP319" i="5"/>
  <c r="AO319" i="5"/>
  <c r="AN319" i="5"/>
  <c r="AM319" i="5"/>
  <c r="AL319" i="5"/>
  <c r="AK319" i="5"/>
  <c r="AJ319" i="5"/>
  <c r="AI319" i="5"/>
  <c r="AF319" i="5"/>
  <c r="AC319" i="5"/>
  <c r="AB319" i="5"/>
  <c r="AA319" i="5"/>
  <c r="CJ318" i="5"/>
  <c r="CI318" i="5"/>
  <c r="CH318" i="5"/>
  <c r="CG318" i="5"/>
  <c r="CF318" i="5"/>
  <c r="CE318" i="5"/>
  <c r="CD318" i="5"/>
  <c r="CC318" i="5"/>
  <c r="CB318" i="5"/>
  <c r="CA318" i="5"/>
  <c r="BZ318" i="5"/>
  <c r="BY318" i="5"/>
  <c r="BX318" i="5"/>
  <c r="BW318" i="5"/>
  <c r="BV318" i="5"/>
  <c r="BU318" i="5"/>
  <c r="BT318" i="5"/>
  <c r="BS318" i="5"/>
  <c r="BR318" i="5"/>
  <c r="BQ318" i="5"/>
  <c r="BP318" i="5"/>
  <c r="BN318" i="5"/>
  <c r="BK318" i="5"/>
  <c r="BJ318" i="5"/>
  <c r="BI318" i="5"/>
  <c r="BH318" i="5"/>
  <c r="BG318" i="5"/>
  <c r="BF318" i="5"/>
  <c r="BE318" i="5"/>
  <c r="BD318" i="5"/>
  <c r="BC318" i="5"/>
  <c r="AW318" i="5"/>
  <c r="AV318" i="5"/>
  <c r="AU318" i="5"/>
  <c r="AT318" i="5"/>
  <c r="AS318" i="5"/>
  <c r="AR318" i="5"/>
  <c r="AQ318" i="5"/>
  <c r="AP318" i="5"/>
  <c r="AO318" i="5"/>
  <c r="AN318" i="5"/>
  <c r="AM318" i="5"/>
  <c r="AL318" i="5"/>
  <c r="AK318" i="5"/>
  <c r="AJ318" i="5"/>
  <c r="AI318" i="5"/>
  <c r="AF318" i="5"/>
  <c r="AC318" i="5"/>
  <c r="AB318" i="5"/>
  <c r="AA318" i="5"/>
  <c r="CJ317" i="5"/>
  <c r="CI317" i="5"/>
  <c r="CH317" i="5"/>
  <c r="CG317" i="5"/>
  <c r="CF317" i="5"/>
  <c r="CE317" i="5"/>
  <c r="CD317" i="5"/>
  <c r="CC317" i="5"/>
  <c r="CB317" i="5"/>
  <c r="CA317" i="5"/>
  <c r="BZ317" i="5"/>
  <c r="BY317" i="5"/>
  <c r="BX317" i="5"/>
  <c r="BW317" i="5"/>
  <c r="BV317" i="5"/>
  <c r="BU317" i="5"/>
  <c r="BT317" i="5"/>
  <c r="BS317" i="5"/>
  <c r="BR317" i="5"/>
  <c r="BQ317" i="5"/>
  <c r="BP317" i="5"/>
  <c r="BN317" i="5"/>
  <c r="BK317" i="5"/>
  <c r="BJ317" i="5"/>
  <c r="BI317" i="5"/>
  <c r="BH317" i="5"/>
  <c r="BG317" i="5"/>
  <c r="BF317" i="5"/>
  <c r="BE317" i="5"/>
  <c r="BD317" i="5"/>
  <c r="BC317" i="5"/>
  <c r="AW317" i="5"/>
  <c r="AV317" i="5"/>
  <c r="AU317" i="5"/>
  <c r="AT317" i="5"/>
  <c r="AS317" i="5"/>
  <c r="AR317" i="5"/>
  <c r="AQ317" i="5"/>
  <c r="AP317" i="5"/>
  <c r="AO317" i="5"/>
  <c r="AN317" i="5"/>
  <c r="AM317" i="5"/>
  <c r="AL317" i="5"/>
  <c r="AK317" i="5"/>
  <c r="AJ317" i="5"/>
  <c r="AI317" i="5"/>
  <c r="AF317" i="5"/>
  <c r="AC317" i="5"/>
  <c r="AB317" i="5"/>
  <c r="AA317" i="5"/>
  <c r="CJ316" i="5"/>
  <c r="CI316" i="5"/>
  <c r="CH316" i="5"/>
  <c r="CG316" i="5"/>
  <c r="CF316" i="5"/>
  <c r="CE316" i="5"/>
  <c r="CD316" i="5"/>
  <c r="CC316" i="5"/>
  <c r="CB316" i="5"/>
  <c r="CA316" i="5"/>
  <c r="BZ316" i="5"/>
  <c r="BY316" i="5"/>
  <c r="BX316" i="5"/>
  <c r="BW316" i="5"/>
  <c r="BV316" i="5"/>
  <c r="BU316" i="5"/>
  <c r="BT316" i="5"/>
  <c r="BS316" i="5"/>
  <c r="BR316" i="5"/>
  <c r="BQ316" i="5"/>
  <c r="BP316" i="5"/>
  <c r="BN316" i="5"/>
  <c r="BK316" i="5"/>
  <c r="BJ316" i="5"/>
  <c r="BI316" i="5"/>
  <c r="BH316" i="5"/>
  <c r="BG316" i="5"/>
  <c r="BF316" i="5"/>
  <c r="BE316" i="5"/>
  <c r="BD316" i="5"/>
  <c r="BC316" i="5"/>
  <c r="AW316" i="5"/>
  <c r="AV316" i="5"/>
  <c r="AU316" i="5"/>
  <c r="AT316" i="5"/>
  <c r="AS316" i="5"/>
  <c r="AR316" i="5"/>
  <c r="AQ316" i="5"/>
  <c r="AP316" i="5"/>
  <c r="AO316" i="5"/>
  <c r="AN316" i="5"/>
  <c r="AM316" i="5"/>
  <c r="AL316" i="5"/>
  <c r="AK316" i="5"/>
  <c r="AJ316" i="5"/>
  <c r="AI316" i="5"/>
  <c r="AF316" i="5"/>
  <c r="AC316" i="5"/>
  <c r="AB316" i="5"/>
  <c r="AA316" i="5"/>
  <c r="CJ315" i="5"/>
  <c r="CI315" i="5"/>
  <c r="CH315" i="5"/>
  <c r="CG315" i="5"/>
  <c r="CF315" i="5"/>
  <c r="CE315" i="5"/>
  <c r="CD315" i="5"/>
  <c r="CC315" i="5"/>
  <c r="CB315" i="5"/>
  <c r="CA315" i="5"/>
  <c r="BZ315" i="5"/>
  <c r="BY315" i="5"/>
  <c r="BX315" i="5"/>
  <c r="BW315" i="5"/>
  <c r="BV315" i="5"/>
  <c r="BU315" i="5"/>
  <c r="BT315" i="5"/>
  <c r="BS315" i="5"/>
  <c r="BR315" i="5"/>
  <c r="BQ315" i="5"/>
  <c r="BP315" i="5"/>
  <c r="BN315" i="5"/>
  <c r="BK315" i="5"/>
  <c r="BJ315" i="5"/>
  <c r="BI315" i="5"/>
  <c r="BH315" i="5"/>
  <c r="BG315" i="5"/>
  <c r="BF315" i="5"/>
  <c r="BE315" i="5"/>
  <c r="BD315" i="5"/>
  <c r="BC315" i="5"/>
  <c r="AW315" i="5"/>
  <c r="AV315" i="5"/>
  <c r="AU315" i="5"/>
  <c r="AT315" i="5"/>
  <c r="AS315" i="5"/>
  <c r="AR315" i="5"/>
  <c r="AQ315" i="5"/>
  <c r="AP315" i="5"/>
  <c r="AO315" i="5"/>
  <c r="AN315" i="5"/>
  <c r="AM315" i="5"/>
  <c r="AL315" i="5"/>
  <c r="AK315" i="5"/>
  <c r="AJ315" i="5"/>
  <c r="AI315" i="5"/>
  <c r="AF315" i="5"/>
  <c r="AC315" i="5"/>
  <c r="AB315" i="5"/>
  <c r="AA315" i="5"/>
  <c r="CJ314" i="5"/>
  <c r="CI314" i="5"/>
  <c r="CH314" i="5"/>
  <c r="CG314" i="5"/>
  <c r="CF314" i="5"/>
  <c r="CE314" i="5"/>
  <c r="CD314" i="5"/>
  <c r="CC314" i="5"/>
  <c r="CB314" i="5"/>
  <c r="CA314" i="5"/>
  <c r="BZ314" i="5"/>
  <c r="BY314" i="5"/>
  <c r="BX314" i="5"/>
  <c r="BW314" i="5"/>
  <c r="BV314" i="5"/>
  <c r="BU314" i="5"/>
  <c r="BT314" i="5"/>
  <c r="BS314" i="5"/>
  <c r="BR314" i="5"/>
  <c r="BQ314" i="5"/>
  <c r="BP314" i="5"/>
  <c r="BN314" i="5"/>
  <c r="BK314" i="5"/>
  <c r="BJ314" i="5"/>
  <c r="BI314" i="5"/>
  <c r="BH314" i="5"/>
  <c r="BG314" i="5"/>
  <c r="BF314" i="5"/>
  <c r="BE314" i="5"/>
  <c r="BD314" i="5"/>
  <c r="BC314" i="5"/>
  <c r="AW314" i="5"/>
  <c r="AV314" i="5"/>
  <c r="AU314" i="5"/>
  <c r="AT314" i="5"/>
  <c r="AS314" i="5"/>
  <c r="AR314" i="5"/>
  <c r="AQ314" i="5"/>
  <c r="AP314" i="5"/>
  <c r="AO314" i="5"/>
  <c r="AN314" i="5"/>
  <c r="AM314" i="5"/>
  <c r="AL314" i="5"/>
  <c r="AK314" i="5"/>
  <c r="AJ314" i="5"/>
  <c r="AI314" i="5"/>
  <c r="AF314" i="5"/>
  <c r="AC314" i="5"/>
  <c r="AB314" i="5"/>
  <c r="AA314" i="5"/>
  <c r="CJ313" i="5"/>
  <c r="CI313" i="5"/>
  <c r="CH313" i="5"/>
  <c r="CG313" i="5"/>
  <c r="CF313" i="5"/>
  <c r="CE313" i="5"/>
  <c r="CD313" i="5"/>
  <c r="CC313" i="5"/>
  <c r="CB313" i="5"/>
  <c r="CA313" i="5"/>
  <c r="BZ313" i="5"/>
  <c r="BY313" i="5"/>
  <c r="BX313" i="5"/>
  <c r="BW313" i="5"/>
  <c r="BV313" i="5"/>
  <c r="BU313" i="5"/>
  <c r="BT313" i="5"/>
  <c r="BS313" i="5"/>
  <c r="BR313" i="5"/>
  <c r="BQ313" i="5"/>
  <c r="BP313" i="5"/>
  <c r="BN313" i="5"/>
  <c r="BK313" i="5"/>
  <c r="BJ313" i="5"/>
  <c r="BI313" i="5"/>
  <c r="BH313" i="5"/>
  <c r="BG313" i="5"/>
  <c r="BF313" i="5"/>
  <c r="BE313" i="5"/>
  <c r="BD313" i="5"/>
  <c r="BC313" i="5"/>
  <c r="AW313" i="5"/>
  <c r="AV313" i="5"/>
  <c r="AU313" i="5"/>
  <c r="AT313" i="5"/>
  <c r="AS313" i="5"/>
  <c r="AR313" i="5"/>
  <c r="AQ313" i="5"/>
  <c r="AP313" i="5"/>
  <c r="AO313" i="5"/>
  <c r="AN313" i="5"/>
  <c r="AM313" i="5"/>
  <c r="AL313" i="5"/>
  <c r="AK313" i="5"/>
  <c r="AJ313" i="5"/>
  <c r="AI313" i="5"/>
  <c r="AF313" i="5"/>
  <c r="AC313" i="5"/>
  <c r="AB313" i="5"/>
  <c r="AA313" i="5"/>
  <c r="CJ312" i="5"/>
  <c r="CI312" i="5"/>
  <c r="CH312" i="5"/>
  <c r="CG312" i="5"/>
  <c r="CF312" i="5"/>
  <c r="CE312" i="5"/>
  <c r="CD312" i="5"/>
  <c r="CC312" i="5"/>
  <c r="CB312" i="5"/>
  <c r="CA312" i="5"/>
  <c r="BZ312" i="5"/>
  <c r="BY312" i="5"/>
  <c r="BX312" i="5"/>
  <c r="BW312" i="5"/>
  <c r="BV312" i="5"/>
  <c r="BU312" i="5"/>
  <c r="BT312" i="5"/>
  <c r="BS312" i="5"/>
  <c r="BR312" i="5"/>
  <c r="BQ312" i="5"/>
  <c r="BP312" i="5"/>
  <c r="BN312" i="5"/>
  <c r="BK312" i="5"/>
  <c r="BJ312" i="5"/>
  <c r="BI312" i="5"/>
  <c r="BH312" i="5"/>
  <c r="BG312" i="5"/>
  <c r="BF312" i="5"/>
  <c r="BE312" i="5"/>
  <c r="BD312" i="5"/>
  <c r="BC312" i="5"/>
  <c r="AW312" i="5"/>
  <c r="AV312" i="5"/>
  <c r="AU312" i="5"/>
  <c r="AT312" i="5"/>
  <c r="AS312" i="5"/>
  <c r="AR312" i="5"/>
  <c r="AQ312" i="5"/>
  <c r="AP312" i="5"/>
  <c r="AO312" i="5"/>
  <c r="AN312" i="5"/>
  <c r="AM312" i="5"/>
  <c r="AL312" i="5"/>
  <c r="AK312" i="5"/>
  <c r="AJ312" i="5"/>
  <c r="AI312" i="5"/>
  <c r="AF312" i="5"/>
  <c r="AC312" i="5"/>
  <c r="AB312" i="5"/>
  <c r="AA312" i="5"/>
  <c r="CJ311" i="5"/>
  <c r="CI311" i="5"/>
  <c r="CH311" i="5"/>
  <c r="CG311" i="5"/>
  <c r="CF311" i="5"/>
  <c r="CE311" i="5"/>
  <c r="CD311" i="5"/>
  <c r="CC311" i="5"/>
  <c r="CB311" i="5"/>
  <c r="CA311" i="5"/>
  <c r="BZ311" i="5"/>
  <c r="BY311" i="5"/>
  <c r="BX311" i="5"/>
  <c r="BW311" i="5"/>
  <c r="BV311" i="5"/>
  <c r="BU311" i="5"/>
  <c r="BT311" i="5"/>
  <c r="BS311" i="5"/>
  <c r="BR311" i="5"/>
  <c r="BQ311" i="5"/>
  <c r="BP311" i="5"/>
  <c r="BN311" i="5"/>
  <c r="BK311" i="5"/>
  <c r="BJ311" i="5"/>
  <c r="BI311" i="5"/>
  <c r="BH311" i="5"/>
  <c r="BG311" i="5"/>
  <c r="BF311" i="5"/>
  <c r="BE311" i="5"/>
  <c r="BD311" i="5"/>
  <c r="BC311" i="5"/>
  <c r="AW311" i="5"/>
  <c r="AV311" i="5"/>
  <c r="AU311" i="5"/>
  <c r="AT311" i="5"/>
  <c r="AS311" i="5"/>
  <c r="AR311" i="5"/>
  <c r="AQ311" i="5"/>
  <c r="AP311" i="5"/>
  <c r="AO311" i="5"/>
  <c r="AN311" i="5"/>
  <c r="AM311" i="5"/>
  <c r="AL311" i="5"/>
  <c r="AK311" i="5"/>
  <c r="AJ311" i="5"/>
  <c r="AI311" i="5"/>
  <c r="AF311" i="5"/>
  <c r="AC311" i="5"/>
  <c r="AB311" i="5"/>
  <c r="AA311" i="5"/>
  <c r="CJ310" i="5"/>
  <c r="CI310" i="5"/>
  <c r="CH310" i="5"/>
  <c r="CG310" i="5"/>
  <c r="CF310" i="5"/>
  <c r="CE310" i="5"/>
  <c r="CD310" i="5"/>
  <c r="CC310" i="5"/>
  <c r="CB310" i="5"/>
  <c r="CA310" i="5"/>
  <c r="BZ310" i="5"/>
  <c r="BY310" i="5"/>
  <c r="BX310" i="5"/>
  <c r="BW310" i="5"/>
  <c r="BV310" i="5"/>
  <c r="BU310" i="5"/>
  <c r="BT310" i="5"/>
  <c r="BS310" i="5"/>
  <c r="BR310" i="5"/>
  <c r="BQ310" i="5"/>
  <c r="BP310" i="5"/>
  <c r="BN310" i="5"/>
  <c r="BK310" i="5"/>
  <c r="BJ310" i="5"/>
  <c r="BI310" i="5"/>
  <c r="BH310" i="5"/>
  <c r="BG310" i="5"/>
  <c r="BF310" i="5"/>
  <c r="BE310" i="5"/>
  <c r="BD310" i="5"/>
  <c r="BC310" i="5"/>
  <c r="AW310" i="5"/>
  <c r="AV310" i="5"/>
  <c r="AU310" i="5"/>
  <c r="AT310" i="5"/>
  <c r="AS310" i="5"/>
  <c r="AR310" i="5"/>
  <c r="AQ310" i="5"/>
  <c r="AP310" i="5"/>
  <c r="AO310" i="5"/>
  <c r="AN310" i="5"/>
  <c r="AM310" i="5"/>
  <c r="AL310" i="5"/>
  <c r="AK310" i="5"/>
  <c r="AJ310" i="5"/>
  <c r="AI310" i="5"/>
  <c r="AF310" i="5"/>
  <c r="AC310" i="5"/>
  <c r="AB310" i="5"/>
  <c r="AA310" i="5"/>
  <c r="CJ309" i="5"/>
  <c r="CI309" i="5"/>
  <c r="CH309" i="5"/>
  <c r="CG309" i="5"/>
  <c r="CF309" i="5"/>
  <c r="CE309" i="5"/>
  <c r="CD309" i="5"/>
  <c r="CC309" i="5"/>
  <c r="CB309" i="5"/>
  <c r="CA309" i="5"/>
  <c r="BZ309" i="5"/>
  <c r="BY309" i="5"/>
  <c r="BX309" i="5"/>
  <c r="BW309" i="5"/>
  <c r="BV309" i="5"/>
  <c r="BU309" i="5"/>
  <c r="BT309" i="5"/>
  <c r="BS309" i="5"/>
  <c r="BR309" i="5"/>
  <c r="BQ309" i="5"/>
  <c r="BP309" i="5"/>
  <c r="BN309" i="5"/>
  <c r="BK309" i="5"/>
  <c r="BJ309" i="5"/>
  <c r="BI309" i="5"/>
  <c r="BH309" i="5"/>
  <c r="BG309" i="5"/>
  <c r="BF309" i="5"/>
  <c r="BE309" i="5"/>
  <c r="BD309" i="5"/>
  <c r="BC309" i="5"/>
  <c r="AW309" i="5"/>
  <c r="AV309" i="5"/>
  <c r="AU309" i="5"/>
  <c r="AT309" i="5"/>
  <c r="AS309" i="5"/>
  <c r="AR309" i="5"/>
  <c r="AQ309" i="5"/>
  <c r="AP309" i="5"/>
  <c r="AO309" i="5"/>
  <c r="AN309" i="5"/>
  <c r="AM309" i="5"/>
  <c r="AL309" i="5"/>
  <c r="AK309" i="5"/>
  <c r="AJ309" i="5"/>
  <c r="AI309" i="5"/>
  <c r="AF309" i="5"/>
  <c r="AC309" i="5"/>
  <c r="AB309" i="5"/>
  <c r="AA309" i="5"/>
  <c r="CJ308" i="5"/>
  <c r="CI308" i="5"/>
  <c r="CH308" i="5"/>
  <c r="CG308" i="5"/>
  <c r="CF308" i="5"/>
  <c r="CE308" i="5"/>
  <c r="CD308" i="5"/>
  <c r="CC308" i="5"/>
  <c r="CB308" i="5"/>
  <c r="CA308" i="5"/>
  <c r="BZ308" i="5"/>
  <c r="BY308" i="5"/>
  <c r="BX308" i="5"/>
  <c r="BW308" i="5"/>
  <c r="BV308" i="5"/>
  <c r="BU308" i="5"/>
  <c r="BT308" i="5"/>
  <c r="BS308" i="5"/>
  <c r="BR308" i="5"/>
  <c r="BQ308" i="5"/>
  <c r="BP308" i="5"/>
  <c r="BN308" i="5"/>
  <c r="BK308" i="5"/>
  <c r="BJ308" i="5"/>
  <c r="BI308" i="5"/>
  <c r="BH308" i="5"/>
  <c r="BG308" i="5"/>
  <c r="BF308" i="5"/>
  <c r="BE308" i="5"/>
  <c r="BD308" i="5"/>
  <c r="BC308" i="5"/>
  <c r="AW308" i="5"/>
  <c r="AV308" i="5"/>
  <c r="AU308" i="5"/>
  <c r="AT308" i="5"/>
  <c r="AS308" i="5"/>
  <c r="AR308" i="5"/>
  <c r="AQ308" i="5"/>
  <c r="AP308" i="5"/>
  <c r="AO308" i="5"/>
  <c r="AN308" i="5"/>
  <c r="AM308" i="5"/>
  <c r="AL308" i="5"/>
  <c r="AK308" i="5"/>
  <c r="AJ308" i="5"/>
  <c r="AI308" i="5"/>
  <c r="AF308" i="5"/>
  <c r="AC308" i="5"/>
  <c r="AB308" i="5"/>
  <c r="AA308" i="5"/>
  <c r="CJ307" i="5"/>
  <c r="CI307" i="5"/>
  <c r="CH307" i="5"/>
  <c r="CG307" i="5"/>
  <c r="CF307" i="5"/>
  <c r="CE307" i="5"/>
  <c r="CD307" i="5"/>
  <c r="CC307" i="5"/>
  <c r="CB307" i="5"/>
  <c r="CA307" i="5"/>
  <c r="BZ307" i="5"/>
  <c r="BY307" i="5"/>
  <c r="BX307" i="5"/>
  <c r="BW307" i="5"/>
  <c r="BV307" i="5"/>
  <c r="BU307" i="5"/>
  <c r="BT307" i="5"/>
  <c r="BS307" i="5"/>
  <c r="BR307" i="5"/>
  <c r="BQ307" i="5"/>
  <c r="BP307" i="5"/>
  <c r="BN307" i="5"/>
  <c r="BK307" i="5"/>
  <c r="BJ307" i="5"/>
  <c r="BI307" i="5"/>
  <c r="BH307" i="5"/>
  <c r="BG307" i="5"/>
  <c r="BF307" i="5"/>
  <c r="BE307" i="5"/>
  <c r="BD307" i="5"/>
  <c r="BC307" i="5"/>
  <c r="AW307" i="5"/>
  <c r="AV307" i="5"/>
  <c r="AU307" i="5"/>
  <c r="AT307" i="5"/>
  <c r="AS307" i="5"/>
  <c r="AR307" i="5"/>
  <c r="AQ307" i="5"/>
  <c r="AP307" i="5"/>
  <c r="AO307" i="5"/>
  <c r="AN307" i="5"/>
  <c r="AM307" i="5"/>
  <c r="AL307" i="5"/>
  <c r="AK307" i="5"/>
  <c r="AJ307" i="5"/>
  <c r="AI307" i="5"/>
  <c r="AF307" i="5"/>
  <c r="AC307" i="5"/>
  <c r="AB307" i="5"/>
  <c r="AA307" i="5"/>
  <c r="H1" i="22" l="1"/>
  <c r="O5" i="21"/>
  <c r="Q112" i="7"/>
  <c r="R109" i="12" s="1"/>
  <c r="Q160" i="7"/>
  <c r="R157" i="12" s="1"/>
  <c r="Q121" i="7"/>
  <c r="R118" i="12" s="1"/>
  <c r="Q234" i="7"/>
  <c r="R231" i="12" s="1"/>
  <c r="Q191" i="7"/>
  <c r="R188" i="12" s="1"/>
  <c r="Q318" i="7"/>
  <c r="R315" i="12" s="1"/>
  <c r="Q306" i="7"/>
  <c r="R303" i="12" s="1"/>
  <c r="Q294" i="7"/>
  <c r="R291" i="12" s="1"/>
  <c r="Q238" i="7"/>
  <c r="R235" i="12" s="1"/>
  <c r="Q150" i="7"/>
  <c r="R147" i="12" s="1"/>
  <c r="Q284" i="7"/>
  <c r="Q116" i="7"/>
  <c r="Q262" i="7"/>
  <c r="R259" i="12" s="1"/>
  <c r="Q241" i="7"/>
  <c r="R238" i="12" s="1"/>
  <c r="Q179" i="7"/>
  <c r="R176" i="12" s="1"/>
  <c r="Q154" i="7"/>
  <c r="R151" i="12" s="1"/>
  <c r="Q148" i="7"/>
  <c r="R145" i="12" s="1"/>
  <c r="Q124" i="7"/>
  <c r="R121" i="12" s="1"/>
  <c r="Q54" i="7"/>
  <c r="S54" i="7" s="1"/>
  <c r="Q23" i="7"/>
  <c r="R20" i="12" s="1"/>
  <c r="Q63" i="7"/>
  <c r="S63" i="7" s="1"/>
  <c r="Q190" i="7"/>
  <c r="R187" i="12" s="1"/>
  <c r="Q195" i="7"/>
  <c r="R192" i="12" s="1"/>
  <c r="Q193" i="7"/>
  <c r="R190" i="12" s="1"/>
  <c r="Q51" i="7"/>
  <c r="R48" i="12" s="1"/>
  <c r="Q274" i="7"/>
  <c r="Q315" i="7"/>
  <c r="R312" i="12" s="1"/>
  <c r="Q94" i="7"/>
  <c r="Q316" i="7"/>
  <c r="R316" i="7" s="1"/>
  <c r="Q291" i="7"/>
  <c r="R291" i="7" s="1"/>
  <c r="Q248" i="7"/>
  <c r="Q308" i="7"/>
  <c r="Q280" i="7"/>
  <c r="Q196" i="7"/>
  <c r="R193" i="12" s="1"/>
  <c r="Q118" i="7"/>
  <c r="R115" i="12" s="1"/>
  <c r="Q309" i="7"/>
  <c r="R309" i="7" s="1"/>
  <c r="Q255" i="7"/>
  <c r="R252" i="12" s="1"/>
  <c r="Q157" i="7"/>
  <c r="Q156" i="7"/>
  <c r="S156" i="7" s="1"/>
  <c r="Q106" i="7"/>
  <c r="R106" i="7" s="1"/>
  <c r="Q102" i="7"/>
  <c r="Q95" i="7"/>
  <c r="R95" i="7" s="1"/>
  <c r="Q48" i="7"/>
  <c r="R45" i="12" s="1"/>
  <c r="Q25" i="7"/>
  <c r="Q287" i="7"/>
  <c r="Q145" i="7"/>
  <c r="R142" i="12" s="1"/>
  <c r="Q35" i="7"/>
  <c r="R32" i="12" s="1"/>
  <c r="Q147" i="7"/>
  <c r="R144" i="12" s="1"/>
  <c r="Q184" i="7"/>
  <c r="R181" i="12" s="1"/>
  <c r="Q104" i="7"/>
  <c r="R101" i="12" s="1"/>
  <c r="Q74" i="7"/>
  <c r="Q68" i="7"/>
  <c r="R68" i="7" s="1"/>
  <c r="Q227" i="7"/>
  <c r="Q220" i="7"/>
  <c r="Q142" i="7"/>
  <c r="Q67" i="7"/>
  <c r="Q224" i="7"/>
  <c r="Q202" i="7"/>
  <c r="R199" i="12" s="1"/>
  <c r="Q109" i="7"/>
  <c r="R106" i="12" s="1"/>
  <c r="Q296" i="7"/>
  <c r="R293" i="12" s="1"/>
  <c r="Q231" i="7"/>
  <c r="R228" i="12" s="1"/>
  <c r="Q163" i="7"/>
  <c r="Q128" i="7"/>
  <c r="R125" i="12" s="1"/>
  <c r="Q83" i="7"/>
  <c r="S83" i="7" s="1"/>
  <c r="Q46" i="7"/>
  <c r="Q28" i="7"/>
  <c r="Q181" i="7"/>
  <c r="Q303" i="7"/>
  <c r="Q268" i="7"/>
  <c r="R265" i="12" s="1"/>
  <c r="Q244" i="7"/>
  <c r="R241" i="12" s="1"/>
  <c r="Q214" i="7"/>
  <c r="R214" i="7" s="1"/>
  <c r="Q131" i="7"/>
  <c r="R128" i="12" s="1"/>
  <c r="Q11" i="7"/>
  <c r="Q292" i="7"/>
  <c r="Q164" i="7"/>
  <c r="Q114" i="7"/>
  <c r="Q326" i="7"/>
  <c r="R323" i="12" s="1"/>
  <c r="Q310" i="7"/>
  <c r="Q207" i="7"/>
  <c r="Q178" i="7"/>
  <c r="Q58" i="7"/>
  <c r="R55" i="12" s="1"/>
  <c r="Q20" i="7"/>
  <c r="R17" i="12" s="1"/>
  <c r="Q313" i="7"/>
  <c r="R310" i="12" s="1"/>
  <c r="Q304" i="7"/>
  <c r="R301" i="12" s="1"/>
  <c r="Q97" i="7"/>
  <c r="R94" i="12" s="1"/>
  <c r="Q119" i="7"/>
  <c r="R116" i="12" s="1"/>
  <c r="Q212" i="7"/>
  <c r="R209" i="12" s="1"/>
  <c r="Q312" i="7"/>
  <c r="Q300" i="7"/>
  <c r="Q265" i="7"/>
  <c r="Q236" i="7"/>
  <c r="Q136" i="7"/>
  <c r="R136" i="7" s="1"/>
  <c r="Q71" i="7"/>
  <c r="R68" i="12" s="1"/>
  <c r="Q47" i="7"/>
  <c r="R44" i="12" s="1"/>
  <c r="Q18" i="7"/>
  <c r="R15" i="12" s="1"/>
  <c r="Q169" i="7"/>
  <c r="R166" i="12" s="1"/>
  <c r="Q251" i="7"/>
  <c r="Q76" i="7"/>
  <c r="R73" i="12" s="1"/>
  <c r="Q279" i="7"/>
  <c r="Q103" i="7"/>
  <c r="Q264" i="7"/>
  <c r="Q260" i="7"/>
  <c r="Q205" i="7"/>
  <c r="Q162" i="7"/>
  <c r="R159" i="12" s="1"/>
  <c r="Q22" i="7"/>
  <c r="R19" i="12" s="1"/>
  <c r="Q323" i="7"/>
  <c r="R320" i="12" s="1"/>
  <c r="Q208" i="7"/>
  <c r="R205" i="12" s="1"/>
  <c r="Q173" i="7"/>
  <c r="R170" i="12" s="1"/>
  <c r="Q172" i="7"/>
  <c r="R172" i="7" s="1"/>
  <c r="Q34" i="7"/>
  <c r="R34" i="7" s="1"/>
  <c r="Q301" i="7"/>
  <c r="R298" i="12" s="1"/>
  <c r="Q314" i="7"/>
  <c r="R311" i="12" s="1"/>
  <c r="Q298" i="7"/>
  <c r="R295" i="12" s="1"/>
  <c r="Q275" i="7"/>
  <c r="R272" i="12" s="1"/>
  <c r="Q237" i="7"/>
  <c r="R234" i="12" s="1"/>
  <c r="Q81" i="7"/>
  <c r="R78" i="12" s="1"/>
  <c r="Q75" i="7"/>
  <c r="R72" i="12" s="1"/>
  <c r="Q59" i="7"/>
  <c r="R56" i="12" s="1"/>
  <c r="Q266" i="7"/>
  <c r="R263" i="12" s="1"/>
  <c r="Q240" i="7"/>
  <c r="R237" i="12" s="1"/>
  <c r="Q226" i="7"/>
  <c r="R223" i="12" s="1"/>
  <c r="Q217" i="7"/>
  <c r="R214" i="12" s="1"/>
  <c r="Q192" i="7"/>
  <c r="R189" i="12" s="1"/>
  <c r="Q167" i="7"/>
  <c r="R164" i="12" s="1"/>
  <c r="Q133" i="7"/>
  <c r="R130" i="12" s="1"/>
  <c r="Q99" i="7"/>
  <c r="R96" i="12" s="1"/>
  <c r="Q64" i="7"/>
  <c r="R61" i="12" s="1"/>
  <c r="Q49" i="7"/>
  <c r="R46" i="12" s="1"/>
  <c r="Q30" i="7"/>
  <c r="R27" i="12" s="1"/>
  <c r="Q322" i="7"/>
  <c r="R319" i="12" s="1"/>
  <c r="Q270" i="7"/>
  <c r="R267" i="12" s="1"/>
  <c r="Q256" i="7"/>
  <c r="R253" i="12" s="1"/>
  <c r="Q250" i="7"/>
  <c r="R247" i="12" s="1"/>
  <c r="Q246" i="7"/>
  <c r="R243" i="12" s="1"/>
  <c r="Q129" i="7"/>
  <c r="R126" i="12" s="1"/>
  <c r="Q80" i="7"/>
  <c r="R77" i="12" s="1"/>
  <c r="Q73" i="7"/>
  <c r="R70" i="12" s="1"/>
  <c r="Q229" i="7"/>
  <c r="R226" i="12" s="1"/>
  <c r="Q166" i="7"/>
  <c r="R163" i="12" s="1"/>
  <c r="Q39" i="7"/>
  <c r="R36" i="12" s="1"/>
  <c r="Q320" i="7"/>
  <c r="R317" i="12" s="1"/>
  <c r="Q282" i="7"/>
  <c r="R279" i="12" s="1"/>
  <c r="Q182" i="7"/>
  <c r="R179" i="12" s="1"/>
  <c r="Q8" i="7"/>
  <c r="R5" i="12" s="1"/>
  <c r="Q27" i="7"/>
  <c r="R24" i="12" s="1"/>
  <c r="Q324" i="7"/>
  <c r="R321" i="12" s="1"/>
  <c r="Q302" i="7"/>
  <c r="R299" i="12" s="1"/>
  <c r="Q285" i="7"/>
  <c r="R282" i="12" s="1"/>
  <c r="Q267" i="7"/>
  <c r="R264" i="12" s="1"/>
  <c r="Q243" i="7"/>
  <c r="R240" i="12" s="1"/>
  <c r="Q186" i="7"/>
  <c r="R183" i="12" s="1"/>
  <c r="Q141" i="7"/>
  <c r="R138" i="12" s="1"/>
  <c r="Q61" i="7"/>
  <c r="R58" i="12" s="1"/>
  <c r="Q278" i="7"/>
  <c r="R275" i="12" s="1"/>
  <c r="Q177" i="7"/>
  <c r="R174" i="12" s="1"/>
  <c r="Q123" i="7"/>
  <c r="R120" i="12" s="1"/>
  <c r="Q295" i="7"/>
  <c r="R292" i="12" s="1"/>
  <c r="Q286" i="7"/>
  <c r="R283" i="12" s="1"/>
  <c r="Q277" i="7"/>
  <c r="R274" i="12" s="1"/>
  <c r="Q254" i="7"/>
  <c r="R251" i="12" s="1"/>
  <c r="Q225" i="7"/>
  <c r="R222" i="12" s="1"/>
  <c r="Q206" i="7"/>
  <c r="R203" i="12" s="1"/>
  <c r="Q311" i="7"/>
  <c r="R308" i="12" s="1"/>
  <c r="Q272" i="7"/>
  <c r="R269" i="12" s="1"/>
  <c r="Q263" i="7"/>
  <c r="R260" i="12" s="1"/>
  <c r="Q215" i="7"/>
  <c r="R212" i="12" s="1"/>
  <c r="Q204" i="7"/>
  <c r="R201" i="12" s="1"/>
  <c r="Q170" i="7"/>
  <c r="R167" i="12" s="1"/>
  <c r="Q144" i="7"/>
  <c r="R141" i="12" s="1"/>
  <c r="Q140" i="7"/>
  <c r="R137" i="12" s="1"/>
  <c r="Q32" i="7"/>
  <c r="R29" i="12" s="1"/>
  <c r="Q198" i="7"/>
  <c r="R195" i="12" s="1"/>
  <c r="Q321" i="7"/>
  <c r="R318" i="12" s="1"/>
  <c r="Q52" i="7"/>
  <c r="R49" i="12" s="1"/>
  <c r="Q307" i="7"/>
  <c r="R304" i="12" s="1"/>
  <c r="Q253" i="7"/>
  <c r="R250" i="12" s="1"/>
  <c r="Q239" i="7"/>
  <c r="R236" i="12" s="1"/>
  <c r="Q176" i="7"/>
  <c r="R173" i="12" s="1"/>
  <c r="Q289" i="7"/>
  <c r="R286" i="12" s="1"/>
  <c r="Q276" i="7"/>
  <c r="R273" i="12" s="1"/>
  <c r="Q271" i="7"/>
  <c r="R268" i="12" s="1"/>
  <c r="Q258" i="7"/>
  <c r="R255" i="12" s="1"/>
  <c r="Q210" i="7"/>
  <c r="R207" i="12" s="1"/>
  <c r="Q70" i="7"/>
  <c r="R67" i="12" s="1"/>
  <c r="Q26" i="7"/>
  <c r="R23" i="12" s="1"/>
  <c r="Q232" i="7"/>
  <c r="R229" i="12" s="1"/>
  <c r="Q82" i="7"/>
  <c r="R79" i="12" s="1"/>
  <c r="Q9" i="7"/>
  <c r="R6" i="12" s="1"/>
  <c r="Q247" i="7"/>
  <c r="R244" i="12" s="1"/>
  <c r="Q223" i="7"/>
  <c r="R220" i="12" s="1"/>
  <c r="Q100" i="7"/>
  <c r="R97" i="12" s="1"/>
  <c r="Q259" i="7"/>
  <c r="R256" i="12" s="1"/>
  <c r="Q249" i="7"/>
  <c r="R246" i="12" s="1"/>
  <c r="Q242" i="7"/>
  <c r="R239" i="12" s="1"/>
  <c r="Q203" i="7"/>
  <c r="R200" i="12" s="1"/>
  <c r="Q96" i="7"/>
  <c r="R93" i="12" s="1"/>
  <c r="Q93" i="7"/>
  <c r="R90" i="12" s="1"/>
  <c r="Q56" i="7"/>
  <c r="R53" i="12" s="1"/>
  <c r="Q269" i="7"/>
  <c r="R266" i="12" s="1"/>
  <c r="Q221" i="7"/>
  <c r="R218" i="12" s="1"/>
  <c r="Q216" i="7"/>
  <c r="R213" i="12" s="1"/>
  <c r="Q183" i="7"/>
  <c r="R180" i="12" s="1"/>
  <c r="Q174" i="7"/>
  <c r="R171" i="12" s="1"/>
  <c r="Q158" i="7"/>
  <c r="R155" i="12" s="1"/>
  <c r="Q138" i="7"/>
  <c r="R135" i="12" s="1"/>
  <c r="Q134" i="7"/>
  <c r="R131" i="12" s="1"/>
  <c r="Q125" i="7"/>
  <c r="R122" i="12" s="1"/>
  <c r="Q108" i="7"/>
  <c r="R105" i="12" s="1"/>
  <c r="Q92" i="7"/>
  <c r="R89" i="12" s="1"/>
  <c r="Q55" i="7"/>
  <c r="R52" i="12" s="1"/>
  <c r="Q40" i="7"/>
  <c r="R37" i="12" s="1"/>
  <c r="Q19" i="7"/>
  <c r="R16" i="12" s="1"/>
  <c r="Q297" i="7"/>
  <c r="R294" i="12" s="1"/>
  <c r="Q152" i="7"/>
  <c r="R149" i="12" s="1"/>
  <c r="Q188" i="7"/>
  <c r="R185" i="12" s="1"/>
  <c r="Q151" i="7"/>
  <c r="R148" i="12" s="1"/>
  <c r="Q143" i="7"/>
  <c r="R140" i="12" s="1"/>
  <c r="Q115" i="7"/>
  <c r="R112" i="12" s="1"/>
  <c r="Q111" i="7"/>
  <c r="R108" i="12" s="1"/>
  <c r="Q107" i="7"/>
  <c r="R104" i="12" s="1"/>
  <c r="Q87" i="7"/>
  <c r="R84" i="12" s="1"/>
  <c r="Q78" i="7"/>
  <c r="R75" i="12" s="1"/>
  <c r="Q62" i="7"/>
  <c r="R59" i="12" s="1"/>
  <c r="Q42" i="7"/>
  <c r="R39" i="12" s="1"/>
  <c r="Q38" i="7"/>
  <c r="R35" i="12" s="1"/>
  <c r="Q29" i="7"/>
  <c r="R26" i="12" s="1"/>
  <c r="Q17" i="7"/>
  <c r="R14" i="12" s="1"/>
  <c r="Q13" i="7"/>
  <c r="R10" i="12" s="1"/>
  <c r="Q261" i="7"/>
  <c r="R258" i="12" s="1"/>
  <c r="Q230" i="7"/>
  <c r="R227" i="12" s="1"/>
  <c r="Q219" i="7"/>
  <c r="R216" i="12" s="1"/>
  <c r="Q201" i="7"/>
  <c r="R198" i="12" s="1"/>
  <c r="Q317" i="7"/>
  <c r="R314" i="12" s="1"/>
  <c r="Q293" i="7"/>
  <c r="R290" i="12" s="1"/>
  <c r="Q283" i="7"/>
  <c r="R280" i="12" s="1"/>
  <c r="Q257" i="7"/>
  <c r="R254" i="12" s="1"/>
  <c r="Q200" i="7"/>
  <c r="R197" i="12" s="1"/>
  <c r="Q171" i="7"/>
  <c r="R168" i="12" s="1"/>
  <c r="Q130" i="7"/>
  <c r="R127" i="12" s="1"/>
  <c r="Q122" i="7"/>
  <c r="R119" i="12" s="1"/>
  <c r="Q88" i="7"/>
  <c r="R85" i="12" s="1"/>
  <c r="Q85" i="7"/>
  <c r="R82" i="12" s="1"/>
  <c r="Q66" i="7"/>
  <c r="R63" i="12" s="1"/>
  <c r="Q33" i="7"/>
  <c r="R30" i="12" s="1"/>
  <c r="Q189" i="7"/>
  <c r="R186" i="12" s="1"/>
  <c r="Q273" i="7"/>
  <c r="R270" i="12" s="1"/>
  <c r="Q252" i="7"/>
  <c r="R249" i="12" s="1"/>
  <c r="Q222" i="7"/>
  <c r="R219" i="12" s="1"/>
  <c r="Q218" i="7"/>
  <c r="R215" i="12" s="1"/>
  <c r="Q211" i="7"/>
  <c r="R208" i="12" s="1"/>
  <c r="Q199" i="7"/>
  <c r="R196" i="12" s="1"/>
  <c r="Q45" i="7"/>
  <c r="R42" i="12" s="1"/>
  <c r="Q37" i="7"/>
  <c r="R34" i="12" s="1"/>
  <c r="Q16" i="7"/>
  <c r="R13" i="12" s="1"/>
  <c r="Q319" i="7"/>
  <c r="R316" i="12" s="1"/>
  <c r="Q299" i="7"/>
  <c r="R296" i="12" s="1"/>
  <c r="Q288" i="7"/>
  <c r="R285" i="12" s="1"/>
  <c r="Q159" i="7"/>
  <c r="R156" i="12" s="1"/>
  <c r="Q155" i="7"/>
  <c r="R152" i="12" s="1"/>
  <c r="Q135" i="7"/>
  <c r="R132" i="12" s="1"/>
  <c r="Q126" i="7"/>
  <c r="R123" i="12" s="1"/>
  <c r="Q110" i="7"/>
  <c r="R107" i="12" s="1"/>
  <c r="Q90" i="7"/>
  <c r="R87" i="12" s="1"/>
  <c r="Q86" i="7"/>
  <c r="R83" i="12" s="1"/>
  <c r="Q77" i="7"/>
  <c r="R74" i="12" s="1"/>
  <c r="Q60" i="7"/>
  <c r="R57" i="12" s="1"/>
  <c r="Q44" i="7"/>
  <c r="R41" i="12" s="1"/>
  <c r="Q15" i="7"/>
  <c r="R12" i="12" s="1"/>
  <c r="Q209" i="7"/>
  <c r="R206" i="12" s="1"/>
  <c r="Q161" i="7"/>
  <c r="R158" i="12" s="1"/>
  <c r="Q113" i="7"/>
  <c r="R110" i="12" s="1"/>
  <c r="Q65" i="7"/>
  <c r="R62" i="12" s="1"/>
  <c r="Q12" i="7"/>
  <c r="R9" i="12" s="1"/>
  <c r="Q175" i="7"/>
  <c r="R172" i="12" s="1"/>
  <c r="Q168" i="7"/>
  <c r="R165" i="12" s="1"/>
  <c r="Q153" i="7"/>
  <c r="R150" i="12" s="1"/>
  <c r="Q127" i="7"/>
  <c r="R124" i="12" s="1"/>
  <c r="Q120" i="7"/>
  <c r="R117" i="12" s="1"/>
  <c r="Q105" i="7"/>
  <c r="R102" i="12" s="1"/>
  <c r="Q79" i="7"/>
  <c r="R76" i="12" s="1"/>
  <c r="Q72" i="7"/>
  <c r="R69" i="12" s="1"/>
  <c r="Q57" i="7"/>
  <c r="R54" i="12" s="1"/>
  <c r="Q31" i="7"/>
  <c r="R28" i="12" s="1"/>
  <c r="Q24" i="7"/>
  <c r="R21" i="12" s="1"/>
  <c r="Q305" i="7"/>
  <c r="R302" i="12" s="1"/>
  <c r="Q290" i="7"/>
  <c r="R287" i="12" s="1"/>
  <c r="Q281" i="7"/>
  <c r="R278" i="12" s="1"/>
  <c r="Q233" i="7"/>
  <c r="R230" i="12" s="1"/>
  <c r="Q185" i="7"/>
  <c r="R182" i="12" s="1"/>
  <c r="Q137" i="7"/>
  <c r="R134" i="12" s="1"/>
  <c r="Q89" i="7"/>
  <c r="R86" i="12" s="1"/>
  <c r="Q41" i="7"/>
  <c r="R38" i="12" s="1"/>
  <c r="Q194" i="7"/>
  <c r="R191" i="12" s="1"/>
  <c r="Q146" i="7"/>
  <c r="R143" i="12" s="1"/>
  <c r="Q98" i="7"/>
  <c r="R95" i="12" s="1"/>
  <c r="Q50" i="7"/>
  <c r="R47" i="12" s="1"/>
  <c r="Q235" i="7"/>
  <c r="R232" i="12" s="1"/>
  <c r="Q228" i="7"/>
  <c r="R225" i="12" s="1"/>
  <c r="Q213" i="7"/>
  <c r="R210" i="12" s="1"/>
  <c r="Q187" i="7"/>
  <c r="R184" i="12" s="1"/>
  <c r="Q180" i="7"/>
  <c r="R177" i="12" s="1"/>
  <c r="Q165" i="7"/>
  <c r="R162" i="12" s="1"/>
  <c r="Q139" i="7"/>
  <c r="R136" i="12" s="1"/>
  <c r="Q132" i="7"/>
  <c r="R129" i="12" s="1"/>
  <c r="Q117" i="7"/>
  <c r="R114" i="12" s="1"/>
  <c r="Q91" i="7"/>
  <c r="R88" i="12" s="1"/>
  <c r="Q84" i="7"/>
  <c r="R81" i="12" s="1"/>
  <c r="Q69" i="7"/>
  <c r="R66" i="12" s="1"/>
  <c r="Q43" i="7"/>
  <c r="R40" i="12" s="1"/>
  <c r="Q36" i="7"/>
  <c r="R33" i="12" s="1"/>
  <c r="Q21" i="7"/>
  <c r="R18" i="12" s="1"/>
  <c r="Q7" i="7"/>
  <c r="Q245" i="7"/>
  <c r="R242" i="12" s="1"/>
  <c r="Q197" i="7"/>
  <c r="R194" i="12" s="1"/>
  <c r="Q149" i="7"/>
  <c r="R146" i="12" s="1"/>
  <c r="Q101" i="7"/>
  <c r="R98" i="12" s="1"/>
  <c r="Q53" i="7"/>
  <c r="R50" i="12" s="1"/>
  <c r="Q14" i="7"/>
  <c r="R11" i="12" s="1"/>
  <c r="Q10" i="7"/>
  <c r="R7" i="12" s="1"/>
  <c r="CJ304" i="5"/>
  <c r="CI304" i="5"/>
  <c r="CH304" i="5"/>
  <c r="CG304" i="5"/>
  <c r="CF304" i="5"/>
  <c r="CE304" i="5"/>
  <c r="CD304" i="5"/>
  <c r="CC304" i="5"/>
  <c r="CB304" i="5"/>
  <c r="CA304" i="5"/>
  <c r="BZ304" i="5"/>
  <c r="BY304" i="5"/>
  <c r="BX304" i="5"/>
  <c r="BW304" i="5"/>
  <c r="BV304" i="5"/>
  <c r="BU304" i="5"/>
  <c r="BT304" i="5"/>
  <c r="BS304" i="5"/>
  <c r="BR304" i="5"/>
  <c r="BQ304" i="5"/>
  <c r="BP304" i="5"/>
  <c r="BN304" i="5"/>
  <c r="BK304" i="5"/>
  <c r="BJ304" i="5"/>
  <c r="BI304" i="5"/>
  <c r="BH304" i="5"/>
  <c r="BG304" i="5"/>
  <c r="BF304" i="5"/>
  <c r="BE304" i="5"/>
  <c r="BD304" i="5"/>
  <c r="BC304" i="5"/>
  <c r="AW304" i="5"/>
  <c r="AV304" i="5"/>
  <c r="AU304" i="5"/>
  <c r="AT304" i="5"/>
  <c r="AS304" i="5"/>
  <c r="AR304" i="5"/>
  <c r="AQ304" i="5"/>
  <c r="AP304" i="5"/>
  <c r="AO304" i="5"/>
  <c r="AN304" i="5"/>
  <c r="AM304" i="5"/>
  <c r="AL304" i="5"/>
  <c r="AK304" i="5"/>
  <c r="AJ304" i="5"/>
  <c r="AI304" i="5"/>
  <c r="AF304" i="5"/>
  <c r="AC304" i="5"/>
  <c r="AB304" i="5"/>
  <c r="AA304" i="5"/>
  <c r="CJ302" i="5"/>
  <c r="CI302" i="5"/>
  <c r="CH302" i="5"/>
  <c r="CG302" i="5"/>
  <c r="CF302" i="5"/>
  <c r="CE302" i="5"/>
  <c r="CD302" i="5"/>
  <c r="CC302" i="5"/>
  <c r="CB302" i="5"/>
  <c r="CA302" i="5"/>
  <c r="BZ302" i="5"/>
  <c r="BY302" i="5"/>
  <c r="BX302" i="5"/>
  <c r="BW302" i="5"/>
  <c r="BV302" i="5"/>
  <c r="BU302" i="5"/>
  <c r="BT302" i="5"/>
  <c r="BS302" i="5"/>
  <c r="BR302" i="5"/>
  <c r="BQ302" i="5"/>
  <c r="BP302" i="5"/>
  <c r="BN302" i="5"/>
  <c r="BK302" i="5"/>
  <c r="BJ302" i="5"/>
  <c r="BI302" i="5"/>
  <c r="BH302" i="5"/>
  <c r="BG302" i="5"/>
  <c r="BF302" i="5"/>
  <c r="BE302" i="5"/>
  <c r="BD302" i="5"/>
  <c r="BC302" i="5"/>
  <c r="AW302" i="5"/>
  <c r="AV302" i="5"/>
  <c r="AU302" i="5"/>
  <c r="AT302" i="5"/>
  <c r="AS302" i="5"/>
  <c r="AR302" i="5"/>
  <c r="AQ302" i="5"/>
  <c r="AP302" i="5"/>
  <c r="AO302" i="5"/>
  <c r="AN302" i="5"/>
  <c r="AM302" i="5"/>
  <c r="AL302" i="5"/>
  <c r="AK302" i="5"/>
  <c r="AJ302" i="5"/>
  <c r="AI302" i="5"/>
  <c r="AF302" i="5"/>
  <c r="AC302" i="5"/>
  <c r="AB302" i="5"/>
  <c r="AA302" i="5"/>
  <c r="CJ300" i="5"/>
  <c r="CI300" i="5"/>
  <c r="CH300" i="5"/>
  <c r="CG300" i="5"/>
  <c r="CF300" i="5"/>
  <c r="CE300" i="5"/>
  <c r="CD300" i="5"/>
  <c r="CC300" i="5"/>
  <c r="CB300" i="5"/>
  <c r="CA300" i="5"/>
  <c r="BZ300" i="5"/>
  <c r="BY300" i="5"/>
  <c r="BX300" i="5"/>
  <c r="BW300" i="5"/>
  <c r="BV300" i="5"/>
  <c r="BU300" i="5"/>
  <c r="BT300" i="5"/>
  <c r="BS300" i="5"/>
  <c r="BR300" i="5"/>
  <c r="BQ300" i="5"/>
  <c r="BP300" i="5"/>
  <c r="BN300" i="5"/>
  <c r="BK300" i="5"/>
  <c r="BJ300" i="5"/>
  <c r="BI300" i="5"/>
  <c r="BH300" i="5"/>
  <c r="BG300" i="5"/>
  <c r="BF300" i="5"/>
  <c r="BE300" i="5"/>
  <c r="BD300" i="5"/>
  <c r="BC300" i="5"/>
  <c r="AW300" i="5"/>
  <c r="AV300" i="5"/>
  <c r="AU300" i="5"/>
  <c r="AT300" i="5"/>
  <c r="AS300" i="5"/>
  <c r="AR300" i="5"/>
  <c r="AQ300" i="5"/>
  <c r="AP300" i="5"/>
  <c r="AO300" i="5"/>
  <c r="AN300" i="5"/>
  <c r="AM300" i="5"/>
  <c r="AL300" i="5"/>
  <c r="AK300" i="5"/>
  <c r="AJ300" i="5"/>
  <c r="AI300" i="5"/>
  <c r="AF300" i="5"/>
  <c r="AC300" i="5"/>
  <c r="AB300" i="5"/>
  <c r="AA300" i="5"/>
  <c r="CJ298" i="5"/>
  <c r="CI298" i="5"/>
  <c r="CH298" i="5"/>
  <c r="CG298" i="5"/>
  <c r="CF298" i="5"/>
  <c r="CE298" i="5"/>
  <c r="CD298" i="5"/>
  <c r="CC298" i="5"/>
  <c r="CB298" i="5"/>
  <c r="CA298" i="5"/>
  <c r="BZ298" i="5"/>
  <c r="BY298" i="5"/>
  <c r="BX298" i="5"/>
  <c r="BW298" i="5"/>
  <c r="BV298" i="5"/>
  <c r="BU298" i="5"/>
  <c r="BT298" i="5"/>
  <c r="BS298" i="5"/>
  <c r="BR298" i="5"/>
  <c r="BQ298" i="5"/>
  <c r="BP298" i="5"/>
  <c r="BN298" i="5"/>
  <c r="BK298" i="5"/>
  <c r="BJ298" i="5"/>
  <c r="BI298" i="5"/>
  <c r="BH298" i="5"/>
  <c r="BG298" i="5"/>
  <c r="BF298" i="5"/>
  <c r="BE298" i="5"/>
  <c r="BD298" i="5"/>
  <c r="BC298" i="5"/>
  <c r="AW298" i="5"/>
  <c r="AV298" i="5"/>
  <c r="AU298" i="5"/>
  <c r="AT298" i="5"/>
  <c r="AS298" i="5"/>
  <c r="AR298" i="5"/>
  <c r="AQ298" i="5"/>
  <c r="AP298" i="5"/>
  <c r="AO298" i="5"/>
  <c r="AN298" i="5"/>
  <c r="AM298" i="5"/>
  <c r="AL298" i="5"/>
  <c r="AK298" i="5"/>
  <c r="AJ298" i="5"/>
  <c r="AI298" i="5"/>
  <c r="AF298" i="5"/>
  <c r="AC298" i="5"/>
  <c r="AB298" i="5"/>
  <c r="AA298" i="5"/>
  <c r="CJ296" i="5"/>
  <c r="CI296" i="5"/>
  <c r="CH296" i="5"/>
  <c r="CG296" i="5"/>
  <c r="CF296" i="5"/>
  <c r="CE296" i="5"/>
  <c r="CD296" i="5"/>
  <c r="CC296" i="5"/>
  <c r="CB296" i="5"/>
  <c r="CA296" i="5"/>
  <c r="BZ296" i="5"/>
  <c r="BY296" i="5"/>
  <c r="BX296" i="5"/>
  <c r="BW296" i="5"/>
  <c r="BV296" i="5"/>
  <c r="BU296" i="5"/>
  <c r="BT296" i="5"/>
  <c r="BS296" i="5"/>
  <c r="BR296" i="5"/>
  <c r="BQ296" i="5"/>
  <c r="BP296" i="5"/>
  <c r="BN296" i="5"/>
  <c r="BK296" i="5"/>
  <c r="BJ296" i="5"/>
  <c r="BI296" i="5"/>
  <c r="BH296" i="5"/>
  <c r="BG296" i="5"/>
  <c r="BF296" i="5"/>
  <c r="BE296" i="5"/>
  <c r="BD296" i="5"/>
  <c r="BC296" i="5"/>
  <c r="AW296" i="5"/>
  <c r="AV296" i="5"/>
  <c r="AU296" i="5"/>
  <c r="AT296" i="5"/>
  <c r="AS296" i="5"/>
  <c r="AR296" i="5"/>
  <c r="AQ296" i="5"/>
  <c r="AP296" i="5"/>
  <c r="AO296" i="5"/>
  <c r="AN296" i="5"/>
  <c r="AM296" i="5"/>
  <c r="AL296" i="5"/>
  <c r="AK296" i="5"/>
  <c r="AJ296" i="5"/>
  <c r="AI296" i="5"/>
  <c r="AF296" i="5"/>
  <c r="AC296" i="5"/>
  <c r="AB296" i="5"/>
  <c r="AA296" i="5"/>
  <c r="CJ294" i="5"/>
  <c r="CI294" i="5"/>
  <c r="CH294" i="5"/>
  <c r="CG294" i="5"/>
  <c r="CF294" i="5"/>
  <c r="CE294" i="5"/>
  <c r="CD294" i="5"/>
  <c r="CC294" i="5"/>
  <c r="CB294" i="5"/>
  <c r="CA294" i="5"/>
  <c r="BZ294" i="5"/>
  <c r="BY294" i="5"/>
  <c r="BX294" i="5"/>
  <c r="BW294" i="5"/>
  <c r="BV294" i="5"/>
  <c r="BU294" i="5"/>
  <c r="BT294" i="5"/>
  <c r="BS294" i="5"/>
  <c r="BR294" i="5"/>
  <c r="BQ294" i="5"/>
  <c r="BP294" i="5"/>
  <c r="BN294" i="5"/>
  <c r="BK294" i="5"/>
  <c r="BJ294" i="5"/>
  <c r="BI294" i="5"/>
  <c r="BH294" i="5"/>
  <c r="BG294" i="5"/>
  <c r="BF294" i="5"/>
  <c r="BE294" i="5"/>
  <c r="BD294" i="5"/>
  <c r="BC294" i="5"/>
  <c r="AW294" i="5"/>
  <c r="AV294" i="5"/>
  <c r="AU294" i="5"/>
  <c r="AT294" i="5"/>
  <c r="AS294" i="5"/>
  <c r="AR294" i="5"/>
  <c r="AQ294" i="5"/>
  <c r="AP294" i="5"/>
  <c r="AO294" i="5"/>
  <c r="AN294" i="5"/>
  <c r="AM294" i="5"/>
  <c r="AL294" i="5"/>
  <c r="AK294" i="5"/>
  <c r="AJ294" i="5"/>
  <c r="AI294" i="5"/>
  <c r="AF294" i="5"/>
  <c r="AC294" i="5"/>
  <c r="AB294" i="5"/>
  <c r="AA294" i="5"/>
  <c r="CJ292" i="5"/>
  <c r="CI292" i="5"/>
  <c r="CH292" i="5"/>
  <c r="CG292" i="5"/>
  <c r="CF292" i="5"/>
  <c r="CE292" i="5"/>
  <c r="CD292" i="5"/>
  <c r="CC292" i="5"/>
  <c r="CB292" i="5"/>
  <c r="CA292" i="5"/>
  <c r="BZ292" i="5"/>
  <c r="BY292" i="5"/>
  <c r="BX292" i="5"/>
  <c r="BW292" i="5"/>
  <c r="BV292" i="5"/>
  <c r="BU292" i="5"/>
  <c r="BT292" i="5"/>
  <c r="BS292" i="5"/>
  <c r="BR292" i="5"/>
  <c r="BQ292" i="5"/>
  <c r="BP292" i="5"/>
  <c r="BN292" i="5"/>
  <c r="BK292" i="5"/>
  <c r="BJ292" i="5"/>
  <c r="BI292" i="5"/>
  <c r="BH292" i="5"/>
  <c r="BG292" i="5"/>
  <c r="BF292" i="5"/>
  <c r="BE292" i="5"/>
  <c r="BD292" i="5"/>
  <c r="BC292" i="5"/>
  <c r="AW292" i="5"/>
  <c r="AV292" i="5"/>
  <c r="AU292" i="5"/>
  <c r="AT292" i="5"/>
  <c r="AS292" i="5"/>
  <c r="AR292" i="5"/>
  <c r="AQ292" i="5"/>
  <c r="AP292" i="5"/>
  <c r="AO292" i="5"/>
  <c r="AN292" i="5"/>
  <c r="AM292" i="5"/>
  <c r="AL292" i="5"/>
  <c r="AK292" i="5"/>
  <c r="AJ292" i="5"/>
  <c r="AI292" i="5"/>
  <c r="AF292" i="5"/>
  <c r="AC292" i="5"/>
  <c r="AB292" i="5"/>
  <c r="AA292" i="5"/>
  <c r="CJ289" i="5"/>
  <c r="CI289" i="5"/>
  <c r="CH289" i="5"/>
  <c r="CG289" i="5"/>
  <c r="CF289" i="5"/>
  <c r="CE289" i="5"/>
  <c r="CD289" i="5"/>
  <c r="CC289" i="5"/>
  <c r="CB289" i="5"/>
  <c r="CA289" i="5"/>
  <c r="BZ289" i="5"/>
  <c r="BY289" i="5"/>
  <c r="BX289" i="5"/>
  <c r="BW289" i="5"/>
  <c r="BV289" i="5"/>
  <c r="BU289" i="5"/>
  <c r="BT289" i="5"/>
  <c r="BS289" i="5"/>
  <c r="BR289" i="5"/>
  <c r="BQ289" i="5"/>
  <c r="BP289" i="5"/>
  <c r="BN289" i="5"/>
  <c r="BK289" i="5"/>
  <c r="BJ289" i="5"/>
  <c r="BI289" i="5"/>
  <c r="BH289" i="5"/>
  <c r="BG289" i="5"/>
  <c r="BF289" i="5"/>
  <c r="BE289" i="5"/>
  <c r="BD289" i="5"/>
  <c r="BC289" i="5"/>
  <c r="AW289" i="5"/>
  <c r="AV289" i="5"/>
  <c r="AU289" i="5"/>
  <c r="AT289" i="5"/>
  <c r="AS289" i="5"/>
  <c r="AR289" i="5"/>
  <c r="AQ289" i="5"/>
  <c r="AP289" i="5"/>
  <c r="AO289" i="5"/>
  <c r="AN289" i="5"/>
  <c r="AM289" i="5"/>
  <c r="AL289" i="5"/>
  <c r="AK289" i="5"/>
  <c r="AJ289" i="5"/>
  <c r="AI289" i="5"/>
  <c r="AF289" i="5"/>
  <c r="AC289" i="5"/>
  <c r="AB289" i="5"/>
  <c r="AA289" i="5"/>
  <c r="CJ287" i="5"/>
  <c r="CI287" i="5"/>
  <c r="CH287" i="5"/>
  <c r="CG287" i="5"/>
  <c r="CF287" i="5"/>
  <c r="CE287" i="5"/>
  <c r="CD287" i="5"/>
  <c r="CC287" i="5"/>
  <c r="CB287" i="5"/>
  <c r="CA287" i="5"/>
  <c r="BZ287" i="5"/>
  <c r="BY287" i="5"/>
  <c r="BX287" i="5"/>
  <c r="BW287" i="5"/>
  <c r="BV287" i="5"/>
  <c r="BU287" i="5"/>
  <c r="BT287" i="5"/>
  <c r="BS287" i="5"/>
  <c r="BR287" i="5"/>
  <c r="BQ287" i="5"/>
  <c r="BP287" i="5"/>
  <c r="BN287" i="5"/>
  <c r="BK287" i="5"/>
  <c r="BJ287" i="5"/>
  <c r="BI287" i="5"/>
  <c r="BH287" i="5"/>
  <c r="BG287" i="5"/>
  <c r="BF287" i="5"/>
  <c r="BE287" i="5"/>
  <c r="BD287" i="5"/>
  <c r="BC287" i="5"/>
  <c r="AW287" i="5"/>
  <c r="AV287" i="5"/>
  <c r="AU287" i="5"/>
  <c r="AT287" i="5"/>
  <c r="AS287" i="5"/>
  <c r="AR287" i="5"/>
  <c r="AQ287" i="5"/>
  <c r="AP287" i="5"/>
  <c r="AO287" i="5"/>
  <c r="AN287" i="5"/>
  <c r="AM287" i="5"/>
  <c r="AL287" i="5"/>
  <c r="AK287" i="5"/>
  <c r="AJ287" i="5"/>
  <c r="AI287" i="5"/>
  <c r="AF287" i="5"/>
  <c r="AC287" i="5"/>
  <c r="AB287" i="5"/>
  <c r="AA287" i="5"/>
  <c r="CJ285" i="5"/>
  <c r="CI285" i="5"/>
  <c r="CH285" i="5"/>
  <c r="CG285" i="5"/>
  <c r="CF285" i="5"/>
  <c r="CE285" i="5"/>
  <c r="CD285" i="5"/>
  <c r="CC285" i="5"/>
  <c r="CB285" i="5"/>
  <c r="CA285" i="5"/>
  <c r="BZ285" i="5"/>
  <c r="BY285" i="5"/>
  <c r="BX285" i="5"/>
  <c r="BW285" i="5"/>
  <c r="BV285" i="5"/>
  <c r="BU285" i="5"/>
  <c r="BT285" i="5"/>
  <c r="BS285" i="5"/>
  <c r="BR285" i="5"/>
  <c r="BQ285" i="5"/>
  <c r="BP285" i="5"/>
  <c r="BN285" i="5"/>
  <c r="BK285" i="5"/>
  <c r="BJ285" i="5"/>
  <c r="BI285" i="5"/>
  <c r="BH285" i="5"/>
  <c r="BG285" i="5"/>
  <c r="BF285" i="5"/>
  <c r="BE285" i="5"/>
  <c r="BD285" i="5"/>
  <c r="BC285" i="5"/>
  <c r="AW285" i="5"/>
  <c r="AV285" i="5"/>
  <c r="AU285" i="5"/>
  <c r="AT285" i="5"/>
  <c r="AS285" i="5"/>
  <c r="AR285" i="5"/>
  <c r="AQ285" i="5"/>
  <c r="AP285" i="5"/>
  <c r="AO285" i="5"/>
  <c r="AN285" i="5"/>
  <c r="AM285" i="5"/>
  <c r="AL285" i="5"/>
  <c r="AK285" i="5"/>
  <c r="AJ285" i="5"/>
  <c r="AI285" i="5"/>
  <c r="AF285" i="5"/>
  <c r="AC285" i="5"/>
  <c r="AB285" i="5"/>
  <c r="AA285" i="5"/>
  <c r="CJ283" i="5"/>
  <c r="CI283" i="5"/>
  <c r="CH283" i="5"/>
  <c r="CG283" i="5"/>
  <c r="CF283" i="5"/>
  <c r="CE283" i="5"/>
  <c r="CD283" i="5"/>
  <c r="CC283" i="5"/>
  <c r="CB283" i="5"/>
  <c r="CA283" i="5"/>
  <c r="BZ283" i="5"/>
  <c r="BY283" i="5"/>
  <c r="BX283" i="5"/>
  <c r="BW283" i="5"/>
  <c r="BV283" i="5"/>
  <c r="BU283" i="5"/>
  <c r="BT283" i="5"/>
  <c r="BS283" i="5"/>
  <c r="BR283" i="5"/>
  <c r="BQ283" i="5"/>
  <c r="BP283" i="5"/>
  <c r="BN283" i="5"/>
  <c r="BK283" i="5"/>
  <c r="BJ283" i="5"/>
  <c r="BI283" i="5"/>
  <c r="BH283" i="5"/>
  <c r="BG283" i="5"/>
  <c r="BF283" i="5"/>
  <c r="BE283" i="5"/>
  <c r="BD283" i="5"/>
  <c r="BC283" i="5"/>
  <c r="AW283" i="5"/>
  <c r="AV283" i="5"/>
  <c r="AU283" i="5"/>
  <c r="AT283" i="5"/>
  <c r="AS283" i="5"/>
  <c r="AR283" i="5"/>
  <c r="AQ283" i="5"/>
  <c r="AP283" i="5"/>
  <c r="AO283" i="5"/>
  <c r="AN283" i="5"/>
  <c r="AM283" i="5"/>
  <c r="AL283" i="5"/>
  <c r="AK283" i="5"/>
  <c r="AJ283" i="5"/>
  <c r="AI283" i="5"/>
  <c r="AF283" i="5"/>
  <c r="AC283" i="5"/>
  <c r="AB283" i="5"/>
  <c r="AA283" i="5"/>
  <c r="CJ281" i="5"/>
  <c r="CI281" i="5"/>
  <c r="CH281" i="5"/>
  <c r="CG281" i="5"/>
  <c r="CF281" i="5"/>
  <c r="CE281" i="5"/>
  <c r="CD281" i="5"/>
  <c r="CC281" i="5"/>
  <c r="CB281" i="5"/>
  <c r="CA281" i="5"/>
  <c r="BZ281" i="5"/>
  <c r="BY281" i="5"/>
  <c r="BX281" i="5"/>
  <c r="BW281" i="5"/>
  <c r="BV281" i="5"/>
  <c r="BU281" i="5"/>
  <c r="BT281" i="5"/>
  <c r="BS281" i="5"/>
  <c r="BR281" i="5"/>
  <c r="BQ281" i="5"/>
  <c r="BP281" i="5"/>
  <c r="BN281" i="5"/>
  <c r="BK281" i="5"/>
  <c r="BJ281" i="5"/>
  <c r="BI281" i="5"/>
  <c r="BH281" i="5"/>
  <c r="BG281" i="5"/>
  <c r="BF281" i="5"/>
  <c r="BE281" i="5"/>
  <c r="BD281" i="5"/>
  <c r="BC281" i="5"/>
  <c r="AW281" i="5"/>
  <c r="AV281" i="5"/>
  <c r="AU281" i="5"/>
  <c r="AT281" i="5"/>
  <c r="AS281" i="5"/>
  <c r="AR281" i="5"/>
  <c r="AQ281" i="5"/>
  <c r="AP281" i="5"/>
  <c r="AO281" i="5"/>
  <c r="AN281" i="5"/>
  <c r="AM281" i="5"/>
  <c r="AL281" i="5"/>
  <c r="AK281" i="5"/>
  <c r="AJ281" i="5"/>
  <c r="AI281" i="5"/>
  <c r="AF281" i="5"/>
  <c r="AC281" i="5"/>
  <c r="AB281" i="5"/>
  <c r="AA281" i="5"/>
  <c r="CJ279" i="5"/>
  <c r="CI279" i="5"/>
  <c r="CH279" i="5"/>
  <c r="CG279" i="5"/>
  <c r="CF279" i="5"/>
  <c r="CE279" i="5"/>
  <c r="CD279" i="5"/>
  <c r="CC279" i="5"/>
  <c r="CB279" i="5"/>
  <c r="CA279" i="5"/>
  <c r="BZ279" i="5"/>
  <c r="BY279" i="5"/>
  <c r="BX279" i="5"/>
  <c r="BW279" i="5"/>
  <c r="BV279" i="5"/>
  <c r="BU279" i="5"/>
  <c r="BT279" i="5"/>
  <c r="BS279" i="5"/>
  <c r="BR279" i="5"/>
  <c r="BQ279" i="5"/>
  <c r="BP279" i="5"/>
  <c r="BN279" i="5"/>
  <c r="BK279" i="5"/>
  <c r="BJ279" i="5"/>
  <c r="BI279" i="5"/>
  <c r="BH279" i="5"/>
  <c r="BG279" i="5"/>
  <c r="BF279" i="5"/>
  <c r="BE279" i="5"/>
  <c r="BD279" i="5"/>
  <c r="BC279" i="5"/>
  <c r="AW279" i="5"/>
  <c r="AV279" i="5"/>
  <c r="AU279" i="5"/>
  <c r="AT279" i="5"/>
  <c r="AS279" i="5"/>
  <c r="AR279" i="5"/>
  <c r="AQ279" i="5"/>
  <c r="AP279" i="5"/>
  <c r="AO279" i="5"/>
  <c r="AN279" i="5"/>
  <c r="AM279" i="5"/>
  <c r="AL279" i="5"/>
  <c r="AK279" i="5"/>
  <c r="AJ279" i="5"/>
  <c r="AI279" i="5"/>
  <c r="AF279" i="5"/>
  <c r="AC279" i="5"/>
  <c r="AB279" i="5"/>
  <c r="AA279" i="5"/>
  <c r="CJ277" i="5"/>
  <c r="CI277" i="5"/>
  <c r="CH277" i="5"/>
  <c r="CG277" i="5"/>
  <c r="CF277" i="5"/>
  <c r="CE277" i="5"/>
  <c r="CD277" i="5"/>
  <c r="CC277" i="5"/>
  <c r="CB277" i="5"/>
  <c r="CA277" i="5"/>
  <c r="BZ277" i="5"/>
  <c r="BY277" i="5"/>
  <c r="BX277" i="5"/>
  <c r="BW277" i="5"/>
  <c r="BV277" i="5"/>
  <c r="BU277" i="5"/>
  <c r="BT277" i="5"/>
  <c r="BS277" i="5"/>
  <c r="BR277" i="5"/>
  <c r="BQ277" i="5"/>
  <c r="BP277" i="5"/>
  <c r="BN277" i="5"/>
  <c r="BK277" i="5"/>
  <c r="BJ277" i="5"/>
  <c r="BI277" i="5"/>
  <c r="BH277" i="5"/>
  <c r="BG277" i="5"/>
  <c r="BF277" i="5"/>
  <c r="BE277" i="5"/>
  <c r="BD277" i="5"/>
  <c r="BC277" i="5"/>
  <c r="AW277" i="5"/>
  <c r="AV277" i="5"/>
  <c r="AU277" i="5"/>
  <c r="AT277" i="5"/>
  <c r="AS277" i="5"/>
  <c r="AR277" i="5"/>
  <c r="AQ277" i="5"/>
  <c r="AP277" i="5"/>
  <c r="AO277" i="5"/>
  <c r="AN277" i="5"/>
  <c r="AM277" i="5"/>
  <c r="AL277" i="5"/>
  <c r="AK277" i="5"/>
  <c r="AJ277" i="5"/>
  <c r="AI277" i="5"/>
  <c r="AF277" i="5"/>
  <c r="AC277" i="5"/>
  <c r="AB277" i="5"/>
  <c r="AA277" i="5"/>
  <c r="CJ275" i="5"/>
  <c r="CI275" i="5"/>
  <c r="CH275" i="5"/>
  <c r="CG275" i="5"/>
  <c r="CF275" i="5"/>
  <c r="CE275" i="5"/>
  <c r="CD275" i="5"/>
  <c r="CC275" i="5"/>
  <c r="CB275" i="5"/>
  <c r="CA275" i="5"/>
  <c r="BZ275" i="5"/>
  <c r="BY275" i="5"/>
  <c r="BX275" i="5"/>
  <c r="BW275" i="5"/>
  <c r="BV275" i="5"/>
  <c r="BU275" i="5"/>
  <c r="BT275" i="5"/>
  <c r="BS275" i="5"/>
  <c r="BR275" i="5"/>
  <c r="BQ275" i="5"/>
  <c r="BP275" i="5"/>
  <c r="BN275" i="5"/>
  <c r="BK275" i="5"/>
  <c r="BJ275" i="5"/>
  <c r="BI275" i="5"/>
  <c r="BH275" i="5"/>
  <c r="BG275" i="5"/>
  <c r="BF275" i="5"/>
  <c r="BE275" i="5"/>
  <c r="BD275" i="5"/>
  <c r="BC275" i="5"/>
  <c r="AW275" i="5"/>
  <c r="AV275" i="5"/>
  <c r="AU275" i="5"/>
  <c r="AT275" i="5"/>
  <c r="AS275" i="5"/>
  <c r="AR275" i="5"/>
  <c r="AQ275" i="5"/>
  <c r="AP275" i="5"/>
  <c r="AO275" i="5"/>
  <c r="AN275" i="5"/>
  <c r="AM275" i="5"/>
  <c r="AL275" i="5"/>
  <c r="AK275" i="5"/>
  <c r="AJ275" i="5"/>
  <c r="AI275" i="5"/>
  <c r="AF275" i="5"/>
  <c r="AC275" i="5"/>
  <c r="AB275" i="5"/>
  <c r="AA275" i="5"/>
  <c r="CJ273" i="5"/>
  <c r="CI273" i="5"/>
  <c r="CH273" i="5"/>
  <c r="CG273" i="5"/>
  <c r="CF273" i="5"/>
  <c r="CE273" i="5"/>
  <c r="CD273" i="5"/>
  <c r="CC273" i="5"/>
  <c r="CB273" i="5"/>
  <c r="CA273" i="5"/>
  <c r="BZ273" i="5"/>
  <c r="BY273" i="5"/>
  <c r="BX273" i="5"/>
  <c r="BW273" i="5"/>
  <c r="BV273" i="5"/>
  <c r="BU273" i="5"/>
  <c r="BT273" i="5"/>
  <c r="BS273" i="5"/>
  <c r="BR273" i="5"/>
  <c r="BQ273" i="5"/>
  <c r="BP273" i="5"/>
  <c r="BN273" i="5"/>
  <c r="BK273" i="5"/>
  <c r="BJ273" i="5"/>
  <c r="BI273" i="5"/>
  <c r="BH273" i="5"/>
  <c r="BG273" i="5"/>
  <c r="BF273" i="5"/>
  <c r="BE273" i="5"/>
  <c r="BD273" i="5"/>
  <c r="BC273" i="5"/>
  <c r="AW273" i="5"/>
  <c r="AV273" i="5"/>
  <c r="AU273" i="5"/>
  <c r="AT273" i="5"/>
  <c r="AS273" i="5"/>
  <c r="AR273" i="5"/>
  <c r="AQ273" i="5"/>
  <c r="AP273" i="5"/>
  <c r="AO273" i="5"/>
  <c r="AN273" i="5"/>
  <c r="AM273" i="5"/>
  <c r="AL273" i="5"/>
  <c r="AK273" i="5"/>
  <c r="AJ273" i="5"/>
  <c r="AI273" i="5"/>
  <c r="AF273" i="5"/>
  <c r="AC273" i="5"/>
  <c r="AB273" i="5"/>
  <c r="AA273" i="5"/>
  <c r="K2101" i="19"/>
  <c r="K3209" i="19"/>
  <c r="K6381" i="19"/>
  <c r="K2673" i="19"/>
  <c r="K4345" i="19"/>
  <c r="K1315" i="19"/>
  <c r="K2150" i="19"/>
  <c r="K2772" i="19"/>
  <c r="K4371" i="19"/>
  <c r="K6301" i="19"/>
  <c r="K5912" i="19"/>
  <c r="K1766" i="19"/>
  <c r="K9387" i="19"/>
  <c r="K8262" i="19"/>
  <c r="K151" i="19"/>
  <c r="K7035" i="19"/>
  <c r="K8389" i="19"/>
  <c r="K8100" i="19"/>
  <c r="K1804" i="19"/>
  <c r="K3627" i="19"/>
  <c r="K2516" i="19"/>
  <c r="K7059" i="19"/>
  <c r="K5816" i="19"/>
  <c r="K7614" i="19"/>
  <c r="K815" i="19"/>
  <c r="K6376" i="19"/>
  <c r="K705" i="19"/>
  <c r="K436" i="19"/>
  <c r="K2513" i="19"/>
  <c r="K2087" i="19"/>
  <c r="K9248" i="19"/>
  <c r="K5321" i="19"/>
  <c r="K5910" i="19"/>
  <c r="K6274" i="19"/>
  <c r="K1673" i="19"/>
  <c r="K8103" i="19"/>
  <c r="K7512" i="19"/>
  <c r="K4500" i="19"/>
  <c r="K6008" i="19"/>
  <c r="K6187" i="19"/>
  <c r="K9451" i="19"/>
  <c r="K5244" i="19"/>
  <c r="K6273" i="19"/>
  <c r="K1818" i="19"/>
  <c r="K6664" i="19"/>
  <c r="K3112" i="19"/>
  <c r="K2605" i="19"/>
  <c r="K7929" i="19"/>
  <c r="K3374" i="19"/>
  <c r="K4519" i="19"/>
  <c r="K6266" i="19"/>
  <c r="K7116" i="19"/>
  <c r="K4060" i="19"/>
  <c r="K2453" i="19"/>
  <c r="K4116" i="19"/>
  <c r="K2657" i="19"/>
  <c r="K3127" i="19"/>
  <c r="K6557" i="19"/>
  <c r="K6459" i="19"/>
  <c r="K2051" i="19"/>
  <c r="K7853" i="19"/>
  <c r="K4018" i="19"/>
  <c r="K1699" i="19"/>
  <c r="K9655" i="19"/>
  <c r="K2358" i="19"/>
  <c r="K5217" i="19"/>
  <c r="K6813" i="19"/>
  <c r="K2736" i="19"/>
  <c r="K4587" i="19"/>
  <c r="K7955" i="19"/>
  <c r="K8090" i="19"/>
  <c r="K4680" i="19"/>
  <c r="K348" i="19"/>
  <c r="K6779" i="19"/>
  <c r="K9624" i="19"/>
  <c r="K6816" i="19"/>
  <c r="K7485" i="19"/>
  <c r="K4495" i="19"/>
  <c r="K1362" i="19"/>
  <c r="K3453" i="19"/>
  <c r="K1292" i="19"/>
  <c r="K5038" i="19"/>
  <c r="K1820" i="19"/>
  <c r="K8490" i="19"/>
  <c r="K4147" i="19"/>
  <c r="K1151" i="19"/>
  <c r="K7060" i="19"/>
  <c r="K2718" i="19"/>
  <c r="K2260" i="19"/>
  <c r="K5830" i="19"/>
  <c r="K6256" i="19"/>
  <c r="K2479" i="19"/>
  <c r="K665" i="19"/>
  <c r="K6288" i="19"/>
  <c r="K1206" i="19"/>
  <c r="K7313" i="19"/>
  <c r="K4208" i="19"/>
  <c r="K259" i="19"/>
  <c r="K4718" i="19"/>
  <c r="K1440" i="19"/>
  <c r="K2086" i="19"/>
  <c r="K2481" i="19"/>
  <c r="K8531" i="19"/>
  <c r="K6542" i="19"/>
  <c r="K3632" i="19"/>
  <c r="K3840" i="19"/>
  <c r="K8555" i="19"/>
  <c r="K6898" i="19"/>
  <c r="K8237" i="19"/>
  <c r="K1520" i="19"/>
  <c r="K3222" i="19"/>
  <c r="K9187" i="19"/>
  <c r="K9586" i="19"/>
  <c r="K3155" i="19"/>
  <c r="K9527" i="19"/>
  <c r="K2837" i="19"/>
  <c r="K8652" i="19"/>
  <c r="K6726" i="19"/>
  <c r="K9210" i="19"/>
  <c r="K7400" i="19"/>
  <c r="K5635" i="19"/>
  <c r="K1602" i="19"/>
  <c r="K3479" i="19"/>
  <c r="K510" i="19"/>
  <c r="K2559" i="19"/>
  <c r="K2042" i="19"/>
  <c r="K9613" i="19"/>
  <c r="K5921" i="19"/>
  <c r="K7292" i="19"/>
  <c r="K7772" i="19"/>
  <c r="K3723" i="19"/>
  <c r="K5491" i="19"/>
  <c r="K3681" i="19"/>
  <c r="K4853" i="19"/>
  <c r="K1153" i="19"/>
  <c r="K923" i="19"/>
  <c r="K8801" i="19"/>
  <c r="K5527" i="19"/>
  <c r="K774" i="19"/>
  <c r="K2583" i="19"/>
  <c r="K4020" i="19"/>
  <c r="K1758" i="19"/>
  <c r="K2057" i="19"/>
  <c r="K8085" i="19"/>
  <c r="K1491" i="19"/>
  <c r="K2850" i="19"/>
  <c r="K4261" i="19"/>
  <c r="K9555" i="19"/>
  <c r="K2088" i="19"/>
  <c r="K2580" i="19"/>
  <c r="K9635" i="19"/>
  <c r="K3530" i="19"/>
  <c r="K753" i="19"/>
  <c r="K3119" i="19"/>
  <c r="K7984" i="19"/>
  <c r="K3436" i="19"/>
  <c r="K6627" i="19"/>
  <c r="K4962" i="19"/>
  <c r="K7224" i="19"/>
  <c r="K287" i="19"/>
  <c r="K6422" i="19"/>
  <c r="K3793" i="19"/>
  <c r="K5099" i="19"/>
  <c r="K4955" i="19"/>
  <c r="K8212" i="19"/>
  <c r="K2498" i="19"/>
  <c r="K7675" i="19"/>
  <c r="K5256" i="19"/>
  <c r="K7970" i="19"/>
  <c r="K7230" i="19"/>
  <c r="K2060" i="19"/>
  <c r="K9412" i="19"/>
  <c r="K9286" i="19"/>
  <c r="K1324" i="19"/>
  <c r="K1449" i="19"/>
  <c r="K2714" i="19"/>
  <c r="K8072" i="19"/>
  <c r="K5285" i="19"/>
  <c r="K6602" i="19"/>
  <c r="K1118" i="19"/>
  <c r="K1125" i="19"/>
  <c r="K5128" i="19"/>
  <c r="K2732" i="19"/>
  <c r="K3872" i="19"/>
  <c r="K6302" i="19"/>
  <c r="K3421" i="19"/>
  <c r="K7608" i="19"/>
  <c r="K1754" i="19"/>
  <c r="K2746" i="19"/>
  <c r="K4696" i="19"/>
  <c r="K1638" i="19"/>
  <c r="K8757" i="19"/>
  <c r="K4202" i="19"/>
  <c r="K4715" i="19"/>
  <c r="K5122" i="19"/>
  <c r="K25" i="19"/>
  <c r="K1146" i="19"/>
  <c r="K5812" i="19"/>
  <c r="K4682" i="19"/>
  <c r="K7880" i="19"/>
  <c r="K3224" i="19"/>
  <c r="K1269" i="19"/>
  <c r="K4199" i="19"/>
  <c r="K2859" i="19"/>
  <c r="K4026" i="19"/>
  <c r="K9165" i="19"/>
  <c r="K2017" i="19"/>
  <c r="K8930" i="19"/>
  <c r="K3074" i="19"/>
  <c r="K8454" i="19"/>
  <c r="K9727" i="19"/>
  <c r="K8857" i="19"/>
  <c r="K4493" i="19"/>
  <c r="K6379" i="19"/>
  <c r="K5162" i="19"/>
  <c r="K8071" i="19"/>
  <c r="K7398" i="19"/>
  <c r="K1212" i="19"/>
  <c r="K1249" i="19"/>
  <c r="K8900" i="19"/>
  <c r="K5231" i="19"/>
  <c r="K1037" i="19"/>
  <c r="K6102" i="19"/>
  <c r="K2690" i="19"/>
  <c r="K2122" i="19"/>
  <c r="K1860" i="19"/>
  <c r="K9092" i="19"/>
  <c r="K4752" i="19"/>
  <c r="K8698" i="19"/>
  <c r="K5871" i="19"/>
  <c r="K4303" i="19"/>
  <c r="K5592" i="19"/>
  <c r="K4445" i="19"/>
  <c r="K7363" i="19"/>
  <c r="K6484" i="19"/>
  <c r="K7931" i="19"/>
  <c r="K4676" i="19"/>
  <c r="K470" i="19"/>
  <c r="K3916" i="19"/>
  <c r="K9452" i="19"/>
  <c r="K9683" i="19"/>
  <c r="K8251" i="19"/>
  <c r="K3382" i="19"/>
  <c r="K963" i="19"/>
  <c r="K9518" i="19"/>
  <c r="K2096" i="19"/>
  <c r="K1103" i="19"/>
  <c r="K7461" i="19"/>
  <c r="K7749" i="19"/>
  <c r="K8676" i="19"/>
  <c r="K75" i="19"/>
  <c r="K4616" i="19"/>
  <c r="K9274" i="19"/>
  <c r="K5586" i="19"/>
  <c r="K4681" i="19"/>
  <c r="K9230" i="19"/>
  <c r="K3501" i="19"/>
  <c r="K1692" i="19"/>
  <c r="K2532" i="19"/>
  <c r="K1128" i="19"/>
  <c r="K4775" i="19"/>
  <c r="K2243" i="19"/>
  <c r="K2630" i="19"/>
  <c r="K1374" i="19"/>
  <c r="K9087" i="19"/>
  <c r="K5109" i="19"/>
  <c r="K4374" i="19"/>
  <c r="K1951" i="19"/>
  <c r="K6560" i="19"/>
  <c r="K530" i="19"/>
  <c r="K2755" i="19"/>
  <c r="K5061" i="19"/>
  <c r="K3781" i="19"/>
  <c r="K6480" i="19"/>
  <c r="K6106" i="19"/>
  <c r="K572" i="19"/>
  <c r="K2576" i="19"/>
  <c r="K9628" i="19"/>
  <c r="K1784" i="19"/>
  <c r="K4894" i="19"/>
  <c r="K5711" i="19"/>
  <c r="K5189" i="19"/>
  <c r="K7822" i="19"/>
  <c r="K2863" i="19"/>
  <c r="K9428" i="19"/>
  <c r="K5281" i="19"/>
  <c r="K3544" i="19"/>
  <c r="K3763" i="19"/>
  <c r="K1145" i="19"/>
  <c r="K7706" i="19"/>
  <c r="K8480" i="19"/>
  <c r="K8815" i="19"/>
  <c r="K7186" i="19"/>
  <c r="K9549" i="19"/>
  <c r="K1739" i="19"/>
  <c r="K2226" i="19"/>
  <c r="K7002" i="19"/>
  <c r="K6684" i="19"/>
  <c r="K2900" i="19"/>
  <c r="K6875" i="19"/>
  <c r="K9705" i="19"/>
  <c r="K7240" i="19"/>
  <c r="K8826" i="19"/>
  <c r="K1051" i="19"/>
  <c r="K6263" i="19"/>
  <c r="K9239" i="19"/>
  <c r="K5389" i="19"/>
  <c r="K3291" i="19"/>
  <c r="K3504" i="19"/>
  <c r="K3172" i="19"/>
  <c r="K4335" i="19"/>
  <c r="K83" i="19"/>
  <c r="K6526" i="19"/>
  <c r="K3150" i="19"/>
  <c r="K2046" i="19"/>
  <c r="K6764" i="19"/>
  <c r="K1995" i="19"/>
  <c r="K1129" i="19"/>
  <c r="K7726" i="19"/>
  <c r="K1612" i="19"/>
  <c r="K3414" i="19"/>
  <c r="K9004" i="19"/>
  <c r="K1351" i="19"/>
  <c r="K9355" i="19"/>
  <c r="K316" i="19"/>
  <c r="K2239" i="19"/>
  <c r="K4562" i="19"/>
  <c r="K2782" i="19"/>
  <c r="K1367" i="19"/>
  <c r="K3889" i="19"/>
  <c r="K5715" i="19"/>
  <c r="K1445" i="19"/>
  <c r="K2158" i="19"/>
  <c r="K2142" i="19"/>
  <c r="K4671" i="19"/>
  <c r="K822" i="19"/>
  <c r="K3766" i="19"/>
  <c r="K1987" i="19"/>
  <c r="K707" i="19"/>
  <c r="K1657" i="19"/>
  <c r="K5213" i="19"/>
  <c r="K1690" i="19"/>
  <c r="K1029" i="19"/>
  <c r="K3615" i="19"/>
  <c r="K1728" i="19"/>
  <c r="K1430" i="19"/>
  <c r="K132" i="19"/>
  <c r="K7347" i="19"/>
  <c r="K4659" i="19"/>
  <c r="K5577" i="19"/>
  <c r="K3027" i="19"/>
  <c r="K1623" i="19"/>
  <c r="K2258" i="19"/>
  <c r="K2202" i="19"/>
  <c r="K3644" i="19"/>
  <c r="K9272" i="19"/>
  <c r="K5014" i="19"/>
  <c r="K879" i="19"/>
  <c r="K7304" i="19"/>
  <c r="K1731" i="19"/>
  <c r="K233" i="19"/>
  <c r="K3498" i="19"/>
  <c r="K936" i="19"/>
  <c r="K9603" i="19"/>
  <c r="K3947" i="19"/>
  <c r="K1466" i="19"/>
  <c r="K5972" i="19"/>
  <c r="K6210" i="19"/>
  <c r="K5303" i="19"/>
  <c r="K4531" i="19"/>
  <c r="K4063" i="19"/>
  <c r="K892" i="19"/>
  <c r="K8980" i="19"/>
  <c r="K2716" i="19"/>
  <c r="K4364" i="19"/>
  <c r="K8661" i="19"/>
  <c r="K3968" i="19"/>
  <c r="K5351" i="19"/>
  <c r="K8164" i="19"/>
  <c r="K1489" i="19"/>
  <c r="K435" i="19"/>
  <c r="K4194" i="19"/>
  <c r="K192" i="19"/>
  <c r="K204" i="19"/>
  <c r="K2982" i="19"/>
  <c r="K2273" i="19"/>
  <c r="K4708" i="19"/>
  <c r="K4914" i="19"/>
  <c r="K2826" i="19"/>
  <c r="K2259" i="19"/>
  <c r="K6464" i="19"/>
  <c r="K7329" i="19"/>
  <c r="K3130" i="19"/>
  <c r="K6437" i="19"/>
  <c r="K3134" i="19"/>
  <c r="K7266" i="19"/>
  <c r="K2784" i="19"/>
  <c r="K5719" i="19"/>
  <c r="K7308" i="19"/>
  <c r="K7738" i="19"/>
  <c r="K6007" i="19"/>
  <c r="K7273" i="19"/>
  <c r="K4110" i="19"/>
  <c r="K4779" i="19"/>
  <c r="K5820" i="19"/>
  <c r="K3404" i="19"/>
  <c r="K308" i="19"/>
  <c r="K3287" i="19"/>
  <c r="K5393" i="19"/>
  <c r="K3045" i="19"/>
  <c r="K2471" i="19"/>
  <c r="K9522" i="19"/>
  <c r="K921" i="19"/>
  <c r="K4765" i="19"/>
  <c r="K3964" i="19"/>
  <c r="K2257" i="19"/>
  <c r="K1373" i="19"/>
  <c r="K4357" i="19"/>
  <c r="K9674" i="19"/>
  <c r="K4831" i="19"/>
  <c r="K3680" i="19"/>
  <c r="K8199" i="19"/>
  <c r="K868" i="19"/>
  <c r="K1694" i="19"/>
  <c r="K3091" i="19"/>
  <c r="K3825" i="19"/>
  <c r="K7634" i="19"/>
  <c r="K460" i="19"/>
  <c r="K153" i="19"/>
  <c r="K5714" i="19"/>
  <c r="K9069" i="19"/>
  <c r="K6347" i="19"/>
  <c r="K7222" i="19"/>
  <c r="K9726" i="19"/>
  <c r="K4455" i="19"/>
  <c r="K8315" i="19"/>
  <c r="K1670" i="19"/>
  <c r="K3439" i="19"/>
  <c r="K70" i="19"/>
  <c r="K1278" i="19"/>
  <c r="K2738" i="19"/>
  <c r="K2531" i="19"/>
  <c r="K6619" i="19"/>
  <c r="K947" i="19"/>
  <c r="K2872" i="19"/>
  <c r="K7829" i="19"/>
  <c r="K3812" i="19"/>
  <c r="K1590" i="19"/>
  <c r="K2778" i="19"/>
  <c r="K1448" i="19"/>
  <c r="K5794" i="19"/>
  <c r="K6829" i="19"/>
  <c r="K9396" i="19"/>
  <c r="K1463" i="19"/>
  <c r="K8276" i="19"/>
  <c r="K313" i="19"/>
  <c r="K610" i="19"/>
  <c r="K7257" i="19"/>
  <c r="K4925" i="19"/>
  <c r="K4595" i="19"/>
  <c r="K1882" i="19"/>
  <c r="K3392" i="19"/>
  <c r="K3637" i="19"/>
  <c r="K6781" i="19"/>
  <c r="K3910" i="19"/>
  <c r="K1640" i="19"/>
  <c r="K4003" i="19"/>
  <c r="K2544" i="19"/>
  <c r="K3420" i="19"/>
  <c r="K7671" i="19"/>
  <c r="K3283" i="19"/>
  <c r="K5817" i="19"/>
  <c r="K7031" i="19"/>
  <c r="K8557" i="19"/>
  <c r="K8378" i="19"/>
  <c r="K8937" i="19"/>
  <c r="K4067" i="19"/>
  <c r="K9541" i="19"/>
  <c r="K2292" i="19"/>
  <c r="K5654" i="19"/>
  <c r="K2794" i="19"/>
  <c r="K2280" i="19"/>
  <c r="K4524" i="19"/>
  <c r="K525" i="19"/>
  <c r="K4600" i="19"/>
  <c r="K8852" i="19"/>
  <c r="K1245" i="19"/>
  <c r="K8864" i="19"/>
  <c r="K8534" i="19"/>
  <c r="K6634" i="19"/>
  <c r="K5166" i="19"/>
  <c r="K4761" i="19"/>
  <c r="K5708" i="19"/>
  <c r="K913" i="19"/>
  <c r="K5593" i="19"/>
  <c r="K8848" i="19"/>
  <c r="K8523" i="19"/>
  <c r="K3053" i="19"/>
  <c r="K3833" i="19"/>
  <c r="K227" i="19"/>
  <c r="K5184" i="19"/>
  <c r="K7357" i="19"/>
  <c r="K565" i="19"/>
  <c r="K2661" i="19"/>
  <c r="K1314" i="19"/>
  <c r="K1364" i="19"/>
  <c r="K3538" i="19"/>
  <c r="K6606" i="19"/>
  <c r="K5210" i="19"/>
  <c r="K9084" i="19"/>
  <c r="K1795" i="19"/>
  <c r="K5606" i="19"/>
  <c r="K4801" i="19"/>
  <c r="K5472" i="19"/>
  <c r="K4249" i="19"/>
  <c r="K8896" i="19"/>
  <c r="K4863" i="19"/>
  <c r="K1767" i="19"/>
  <c r="K3563" i="19"/>
  <c r="K7721" i="19"/>
  <c r="K756" i="19"/>
  <c r="K8938" i="19"/>
  <c r="K2005" i="19"/>
  <c r="K6458" i="19"/>
  <c r="K1433" i="19"/>
  <c r="K124" i="19"/>
  <c r="K4270" i="19"/>
  <c r="K5983" i="19"/>
  <c r="K6654" i="19"/>
  <c r="K6471" i="19"/>
  <c r="K6795" i="19"/>
  <c r="K4651" i="19"/>
  <c r="K6536" i="19"/>
  <c r="K3533" i="19"/>
  <c r="K5098" i="19"/>
  <c r="K4344" i="19"/>
  <c r="K6822" i="19"/>
  <c r="K1817" i="19"/>
  <c r="K1676" i="19"/>
  <c r="K421" i="19"/>
  <c r="K9508" i="19"/>
  <c r="K6194" i="19"/>
  <c r="K8373" i="19"/>
  <c r="K5453" i="19"/>
  <c r="K4158" i="19"/>
  <c r="K5703" i="19"/>
  <c r="K6819" i="19"/>
  <c r="K3741" i="19"/>
  <c r="K2493" i="19"/>
  <c r="K3277" i="19"/>
  <c r="K3069" i="19"/>
  <c r="K1082" i="19"/>
  <c r="K246" i="19"/>
  <c r="K3101" i="19"/>
  <c r="K209" i="19"/>
  <c r="K5664" i="19"/>
  <c r="K328" i="19"/>
  <c r="K5433" i="19"/>
  <c r="K2980" i="19"/>
  <c r="K7701" i="19"/>
  <c r="K2790" i="19"/>
  <c r="K2951" i="19"/>
  <c r="K6390" i="19"/>
  <c r="K1597" i="19"/>
  <c r="K8833" i="19"/>
  <c r="K6493" i="19"/>
  <c r="K1185" i="19"/>
  <c r="K7006" i="19"/>
  <c r="K6650" i="19"/>
  <c r="K4956" i="19"/>
  <c r="K9410" i="19"/>
  <c r="K7761" i="19"/>
  <c r="K723" i="19"/>
  <c r="K3249" i="19"/>
  <c r="K4547" i="19"/>
  <c r="K1865" i="19"/>
  <c r="K2998" i="19"/>
  <c r="K5319" i="19"/>
  <c r="K2357" i="19"/>
  <c r="K7760" i="19"/>
  <c r="K7415" i="19"/>
  <c r="K6403" i="19"/>
  <c r="K9749" i="19"/>
  <c r="K6057" i="19"/>
  <c r="K1956" i="19"/>
  <c r="K7361" i="19"/>
  <c r="K1634" i="19"/>
  <c r="K903" i="19"/>
  <c r="K3123" i="19"/>
  <c r="K5821" i="19"/>
  <c r="K4471" i="19"/>
  <c r="K8554" i="19"/>
  <c r="K3092" i="19"/>
  <c r="K5518" i="19"/>
  <c r="K1464" i="19"/>
  <c r="K4770" i="19"/>
  <c r="K3652" i="19"/>
  <c r="K7225" i="19"/>
  <c r="K7930" i="19"/>
  <c r="K3675" i="19"/>
  <c r="K129" i="19"/>
  <c r="K9151" i="19"/>
  <c r="K743" i="19"/>
  <c r="K4051" i="19"/>
  <c r="K397" i="19"/>
  <c r="K9309" i="19"/>
  <c r="K2974" i="19"/>
  <c r="K8024" i="19"/>
  <c r="K9057" i="19"/>
  <c r="K3529" i="19"/>
  <c r="K588" i="19"/>
  <c r="K1985" i="19"/>
  <c r="K2326" i="19"/>
  <c r="K269" i="19"/>
  <c r="K4508" i="19"/>
  <c r="K6317" i="19"/>
  <c r="K3385" i="19"/>
  <c r="K8721" i="19"/>
  <c r="K7106" i="19"/>
  <c r="K9006" i="19"/>
  <c r="K1181" i="19"/>
  <c r="K9072" i="19"/>
  <c r="K9064" i="19"/>
  <c r="K3811" i="19"/>
  <c r="K8152" i="19"/>
  <c r="K4114" i="19"/>
  <c r="K529" i="19"/>
  <c r="K3229" i="19"/>
  <c r="K4173" i="19"/>
  <c r="K5470" i="19"/>
  <c r="K398" i="19"/>
  <c r="K3253" i="19"/>
  <c r="K378" i="19"/>
  <c r="K7798" i="19"/>
  <c r="K1646" i="19"/>
  <c r="K1165" i="19"/>
  <c r="K3241" i="19"/>
  <c r="K2760" i="19"/>
  <c r="K4403" i="19"/>
  <c r="K7325" i="19"/>
  <c r="K8312" i="19"/>
  <c r="K5415" i="19"/>
  <c r="K6413" i="19"/>
  <c r="K4301" i="19"/>
  <c r="K2886" i="19"/>
  <c r="K7695" i="19"/>
  <c r="K6138" i="19"/>
  <c r="K8266" i="19"/>
  <c r="K6608" i="19"/>
  <c r="K6083" i="19"/>
  <c r="K8513" i="19"/>
  <c r="K7552" i="19"/>
  <c r="K2363" i="19"/>
  <c r="K7914" i="19"/>
  <c r="K7177" i="19"/>
  <c r="K5802" i="19"/>
  <c r="K5110" i="19"/>
  <c r="K4551" i="19"/>
  <c r="K3598" i="19"/>
  <c r="K1053" i="19"/>
  <c r="K278" i="19"/>
  <c r="K184" i="19"/>
  <c r="K6416" i="19"/>
  <c r="K8415" i="19"/>
  <c r="K5340" i="19"/>
  <c r="K5675" i="19"/>
  <c r="K738" i="19"/>
  <c r="K1737" i="19"/>
  <c r="K9600" i="19"/>
  <c r="K4244" i="19"/>
  <c r="K999" i="19"/>
  <c r="K71" i="19"/>
  <c r="K2836" i="19"/>
  <c r="K5143" i="19"/>
  <c r="K920" i="19"/>
  <c r="K3516" i="19"/>
  <c r="K4424" i="19"/>
  <c r="K8715" i="19"/>
  <c r="K9126" i="19"/>
  <c r="K7958" i="19"/>
  <c r="K3460" i="19"/>
  <c r="K6076" i="19"/>
  <c r="K7750" i="19"/>
  <c r="K4537" i="19"/>
  <c r="K9122" i="19"/>
  <c r="K352" i="19"/>
  <c r="K9546" i="19"/>
  <c r="K4068" i="19"/>
  <c r="K6451" i="19"/>
  <c r="K3546" i="19"/>
  <c r="K5825" i="19"/>
  <c r="K2024" i="19"/>
  <c r="K7789" i="19"/>
  <c r="K5278" i="19"/>
  <c r="K9211" i="19"/>
  <c r="K787" i="19"/>
  <c r="K2985" i="19"/>
  <c r="K792" i="19"/>
  <c r="K2963" i="19"/>
  <c r="K464" i="19"/>
  <c r="K4730" i="19"/>
  <c r="K1045" i="19"/>
  <c r="K7071" i="19"/>
  <c r="K6831" i="19"/>
  <c r="K5694" i="19"/>
  <c r="K1511" i="19"/>
  <c r="K9264" i="19"/>
  <c r="K3853" i="19"/>
  <c r="K3551" i="19"/>
  <c r="K148" i="19"/>
  <c r="K3413" i="19"/>
  <c r="K7587" i="19"/>
  <c r="K4196" i="19"/>
  <c r="K1682" i="19"/>
  <c r="K5463" i="19"/>
  <c r="K168" i="19"/>
  <c r="K1677" i="19"/>
  <c r="K2083" i="19"/>
  <c r="K895" i="19"/>
  <c r="K2629" i="19"/>
  <c r="K2972" i="19"/>
  <c r="K1225" i="19"/>
  <c r="K2405" i="19"/>
  <c r="K1187" i="19"/>
  <c r="K8455" i="19"/>
  <c r="K4180" i="19"/>
  <c r="K9283" i="19"/>
  <c r="K8525" i="19"/>
  <c r="K4931" i="19"/>
  <c r="K1031" i="19"/>
  <c r="K9200" i="19"/>
  <c r="K732" i="19"/>
  <c r="K2634" i="19"/>
  <c r="K8168" i="19"/>
  <c r="K2854" i="19"/>
  <c r="K7627" i="19"/>
  <c r="K1152" i="19"/>
  <c r="K3894" i="19"/>
  <c r="K6903" i="19"/>
  <c r="K35" i="19"/>
  <c r="K3348" i="19"/>
  <c r="K4390" i="19"/>
  <c r="K4304" i="19"/>
  <c r="K8891" i="19"/>
  <c r="K4557" i="19"/>
  <c r="K5063" i="19"/>
  <c r="K5581" i="19"/>
  <c r="K3343" i="19"/>
  <c r="K8127" i="19"/>
  <c r="K6735" i="19"/>
  <c r="K3715" i="19"/>
  <c r="K4673" i="19"/>
  <c r="K2387" i="19"/>
  <c r="K8274" i="19"/>
  <c r="K9132" i="19"/>
  <c r="K2169" i="19"/>
  <c r="K891" i="19"/>
  <c r="K2529" i="19"/>
  <c r="K5273" i="19"/>
  <c r="K6123" i="19"/>
  <c r="K1516" i="19"/>
  <c r="K3589" i="19"/>
  <c r="K5036" i="19"/>
  <c r="K3581" i="19"/>
  <c r="K2008" i="19"/>
  <c r="K9737" i="19"/>
  <c r="K1331" i="19"/>
  <c r="K5010" i="19"/>
  <c r="K1033" i="19"/>
  <c r="K3671" i="19"/>
  <c r="K5856" i="19"/>
  <c r="K1730" i="19"/>
  <c r="K6524" i="19"/>
  <c r="K360" i="19"/>
  <c r="K5957" i="19"/>
  <c r="K4100" i="19"/>
  <c r="K2495" i="19"/>
  <c r="K2029" i="19"/>
  <c r="K1578" i="19"/>
  <c r="K1876" i="19"/>
  <c r="K9465" i="19"/>
  <c r="K9350" i="19"/>
  <c r="K5672" i="19"/>
  <c r="K6799" i="19"/>
  <c r="K4621" i="19"/>
  <c r="K1614" i="19"/>
  <c r="K1368" i="19"/>
  <c r="K2123" i="19"/>
  <c r="K8182" i="19"/>
  <c r="K3133" i="19"/>
  <c r="K8824" i="19"/>
  <c r="K8713" i="19"/>
  <c r="K5648" i="19"/>
  <c r="K5117" i="19"/>
  <c r="K7078" i="19"/>
  <c r="K5566" i="19"/>
  <c r="K8630" i="19"/>
  <c r="K2106" i="19"/>
  <c r="K6892" i="19"/>
  <c r="K4415" i="19"/>
  <c r="K5243" i="19"/>
  <c r="K6980" i="19"/>
  <c r="K8288" i="19"/>
  <c r="K7805" i="19"/>
  <c r="K8737" i="19"/>
  <c r="K7113" i="19"/>
  <c r="K8242" i="19"/>
  <c r="K1872" i="19"/>
  <c r="K4969" i="19"/>
  <c r="K5652" i="19"/>
  <c r="K4457" i="19"/>
  <c r="K4923" i="19"/>
  <c r="K5839" i="19"/>
  <c r="K2703" i="19"/>
  <c r="K596" i="19"/>
  <c r="K1665" i="19"/>
  <c r="K1077" i="19"/>
  <c r="K6049" i="19"/>
  <c r="K9376" i="19"/>
  <c r="K9392" i="19"/>
  <c r="K5867" i="19"/>
  <c r="K2506" i="19"/>
  <c r="K5998" i="19"/>
  <c r="K3725" i="19"/>
  <c r="K980" i="19"/>
  <c r="K4536" i="19"/>
  <c r="K6268" i="19"/>
  <c r="K3033" i="19"/>
  <c r="K2105" i="19"/>
  <c r="K4210" i="19"/>
  <c r="K8532" i="19"/>
  <c r="K6015" i="19"/>
  <c r="K5443" i="19"/>
  <c r="K1545" i="19"/>
  <c r="K3403" i="19"/>
  <c r="K7118" i="19"/>
  <c r="K2908" i="19"/>
  <c r="K818" i="19"/>
  <c r="K9741" i="19"/>
  <c r="K7581" i="19"/>
  <c r="K4336" i="19"/>
  <c r="K6324" i="19"/>
  <c r="K3466" i="19"/>
  <c r="K827" i="19"/>
  <c r="K3459" i="19"/>
  <c r="K8635" i="19"/>
  <c r="K6385" i="19"/>
  <c r="K4246" i="19"/>
  <c r="K7518" i="19"/>
  <c r="K6461" i="19"/>
  <c r="K4994" i="19"/>
  <c r="K3841" i="19"/>
  <c r="K3139" i="19"/>
  <c r="K4695" i="19"/>
  <c r="K7599" i="19"/>
  <c r="K2750" i="19"/>
  <c r="K7814" i="19"/>
  <c r="K3199" i="19"/>
  <c r="K7085" i="19"/>
  <c r="K3384" i="19"/>
  <c r="K6846" i="19"/>
  <c r="K6722" i="19"/>
  <c r="K5199" i="19"/>
  <c r="K9068" i="19"/>
  <c r="K6290" i="19"/>
  <c r="K2242" i="19"/>
  <c r="K6929" i="19"/>
  <c r="K3732" i="19"/>
  <c r="K3821" i="19"/>
  <c r="K5483" i="19"/>
  <c r="K5670" i="19"/>
  <c r="K4870" i="19"/>
  <c r="K5541" i="19"/>
  <c r="K3323" i="19"/>
  <c r="K5268" i="19"/>
  <c r="K2465" i="19"/>
  <c r="K6200" i="19"/>
  <c r="K5560" i="19"/>
  <c r="K2254" i="19"/>
  <c r="K4774" i="19"/>
  <c r="K262" i="19"/>
  <c r="K5013" i="19"/>
  <c r="K4667" i="19"/>
  <c r="K4251" i="19"/>
  <c r="K3838" i="19"/>
  <c r="K3777" i="19"/>
  <c r="K3686" i="19"/>
  <c r="K1895" i="19"/>
  <c r="K3431" i="19"/>
  <c r="K3818" i="19"/>
  <c r="K5761" i="19"/>
  <c r="K9547" i="19"/>
  <c r="K2627" i="19"/>
  <c r="K6863" i="19"/>
  <c r="K9453" i="19"/>
  <c r="K9676" i="19"/>
  <c r="K2901" i="19"/>
  <c r="K5326" i="19"/>
  <c r="K6014" i="19"/>
  <c r="K3604" i="19"/>
  <c r="K7595" i="19"/>
  <c r="K4164" i="19"/>
  <c r="K2288" i="19"/>
  <c r="K2318" i="19"/>
  <c r="K5718" i="19"/>
  <c r="K9017" i="19"/>
  <c r="K2366" i="19"/>
  <c r="K1326" i="19"/>
  <c r="K7863" i="19"/>
  <c r="K1609" i="19"/>
  <c r="K958" i="19"/>
  <c r="K7868" i="19"/>
  <c r="K6002" i="19"/>
  <c r="K522" i="19"/>
  <c r="K1323" i="19"/>
  <c r="K4256" i="19"/>
  <c r="K6095" i="19"/>
  <c r="K7881" i="19"/>
  <c r="K7014" i="19"/>
  <c r="K1137" i="19"/>
  <c r="K3388" i="19"/>
  <c r="K2170" i="19"/>
  <c r="K9256" i="19"/>
  <c r="K5609" i="19"/>
  <c r="K8911" i="19"/>
  <c r="K6532" i="19"/>
  <c r="K697" i="19"/>
  <c r="K6109" i="19"/>
  <c r="K9298" i="19"/>
  <c r="K576" i="19"/>
  <c r="K1969" i="19"/>
  <c r="K7988" i="19"/>
  <c r="K5001" i="19"/>
  <c r="K6845" i="19"/>
  <c r="K6125" i="19"/>
  <c r="K734" i="19"/>
  <c r="K1437" i="19"/>
  <c r="K8803" i="19"/>
  <c r="K1396" i="19"/>
  <c r="K2037" i="19"/>
  <c r="K1775" i="19"/>
  <c r="K2439" i="19"/>
  <c r="K6859" i="19"/>
  <c r="K446" i="19"/>
  <c r="K2939" i="19"/>
  <c r="K6838" i="19"/>
  <c r="K8441" i="19"/>
  <c r="K1221" i="19"/>
  <c r="K5832" i="19"/>
  <c r="K2100" i="19"/>
  <c r="K6635" i="19"/>
  <c r="K4884" i="19"/>
  <c r="K6783" i="19"/>
  <c r="K4957" i="19"/>
  <c r="K5599" i="19"/>
  <c r="K7572" i="19"/>
  <c r="K8670" i="19"/>
  <c r="K7580" i="19"/>
  <c r="K8001" i="19"/>
  <c r="K4845" i="19"/>
  <c r="K8019" i="19"/>
  <c r="K8281" i="19"/>
  <c r="K4550" i="19"/>
  <c r="K8870" i="19"/>
  <c r="K5070" i="19"/>
  <c r="K9208" i="19"/>
  <c r="K616" i="19"/>
  <c r="K3946" i="19"/>
  <c r="K2323" i="19"/>
  <c r="K3587" i="19"/>
  <c r="K3212" i="19"/>
  <c r="K7426" i="19"/>
  <c r="K6591" i="19"/>
  <c r="K6567" i="19"/>
  <c r="K113" i="19"/>
  <c r="K3629" i="19"/>
  <c r="K490" i="19"/>
  <c r="K8408" i="19"/>
  <c r="K1647" i="19"/>
  <c r="K679" i="19"/>
  <c r="K6571" i="19"/>
  <c r="K7123" i="19"/>
  <c r="K392" i="19"/>
  <c r="K4916" i="19"/>
  <c r="K3428" i="19"/>
  <c r="K897" i="19"/>
  <c r="K7961" i="19"/>
  <c r="K7420" i="19"/>
  <c r="K2785" i="19"/>
  <c r="K3795" i="19"/>
  <c r="K7992" i="19"/>
  <c r="K8754" i="19"/>
  <c r="K648" i="19"/>
  <c r="K17" i="19"/>
  <c r="K249" i="19"/>
  <c r="K5571" i="19"/>
  <c r="K2804" i="19"/>
  <c r="K3843" i="19"/>
  <c r="K2579" i="19"/>
  <c r="K2628" i="19"/>
  <c r="K3213" i="19"/>
  <c r="K5564" i="19"/>
  <c r="K3745" i="19"/>
  <c r="K92" i="19"/>
  <c r="K5823" i="19"/>
  <c r="K6978" i="19"/>
  <c r="K4204" i="19"/>
  <c r="K1194" i="19"/>
  <c r="K6906" i="19"/>
  <c r="K6949" i="19"/>
  <c r="K2455" i="19"/>
  <c r="K4346" i="19"/>
  <c r="K2291" i="19"/>
  <c r="K7348" i="19"/>
  <c r="K6176" i="19"/>
  <c r="K2009" i="19"/>
  <c r="K8463" i="19"/>
  <c r="K1864" i="19"/>
  <c r="K3842" i="19"/>
  <c r="K1287" i="19"/>
  <c r="K4372" i="19"/>
  <c r="K347" i="19"/>
  <c r="K3913" i="19"/>
  <c r="K8672" i="19"/>
  <c r="K8657" i="19"/>
  <c r="K5859" i="19"/>
  <c r="K6851" i="19"/>
  <c r="K4939" i="19"/>
  <c r="K8766" i="19"/>
  <c r="K3358" i="19"/>
  <c r="K7834" i="19"/>
  <c r="K2819" i="19"/>
  <c r="K9454" i="19"/>
  <c r="K4140" i="19"/>
  <c r="K8529" i="19"/>
  <c r="K9433" i="19"/>
  <c r="K8633" i="19"/>
  <c r="K3015" i="19"/>
  <c r="K55" i="19"/>
  <c r="K5075" i="19"/>
  <c r="K5447" i="19"/>
  <c r="K9262" i="19"/>
  <c r="K8147" i="19"/>
  <c r="K8086" i="19"/>
  <c r="K9042" i="19"/>
  <c r="K345" i="19"/>
  <c r="K1964" i="19"/>
  <c r="K9140" i="19"/>
  <c r="K4945" i="19"/>
  <c r="K4970" i="19"/>
  <c r="K6144" i="19"/>
  <c r="K6252" i="19"/>
  <c r="K4486" i="19"/>
  <c r="K4134" i="19"/>
  <c r="K2934" i="19"/>
  <c r="K2753" i="19"/>
  <c r="K7894" i="19"/>
  <c r="K6487" i="19"/>
  <c r="K2744" i="19"/>
  <c r="K800" i="19"/>
  <c r="K7284" i="19"/>
  <c r="K3756" i="19"/>
  <c r="K4868" i="19"/>
  <c r="K2231" i="19"/>
  <c r="K600" i="19"/>
  <c r="K9540" i="19"/>
  <c r="K647" i="19"/>
  <c r="K8089" i="19"/>
  <c r="K3912" i="19"/>
  <c r="K9409" i="19"/>
  <c r="K4141" i="19"/>
  <c r="K7591" i="19"/>
  <c r="K609" i="19"/>
  <c r="K7005" i="19"/>
  <c r="K3263" i="19"/>
  <c r="K8393" i="19"/>
  <c r="K5709" i="19"/>
  <c r="K3623" i="19"/>
  <c r="K4573" i="19"/>
  <c r="K2309" i="19"/>
  <c r="K7482" i="19"/>
  <c r="K4481" i="19"/>
  <c r="K2737" i="19"/>
  <c r="K2423" i="19"/>
  <c r="K2421" i="19"/>
  <c r="K4143" i="19"/>
  <c r="K4391" i="19"/>
  <c r="K1913" i="19"/>
  <c r="K1201" i="19"/>
  <c r="K9690" i="19"/>
  <c r="K1427" i="19"/>
  <c r="K7786" i="19"/>
  <c r="K931" i="19"/>
  <c r="K4504" i="19"/>
  <c r="K8940" i="19"/>
  <c r="K9743" i="19"/>
  <c r="K1859" i="19"/>
  <c r="K8735" i="19"/>
  <c r="K5073" i="19"/>
  <c r="K3073" i="19"/>
  <c r="K7350" i="19"/>
  <c r="K9689" i="19"/>
  <c r="K483" i="19"/>
  <c r="K3696" i="19"/>
  <c r="K6928" i="19"/>
  <c r="K7498" i="19"/>
  <c r="K2862" i="19"/>
  <c r="K1474" i="19"/>
  <c r="K3316" i="19"/>
  <c r="K5641" i="19"/>
  <c r="K167" i="19"/>
  <c r="K76" i="19"/>
  <c r="K4404" i="19"/>
  <c r="K812" i="19"/>
  <c r="K8936" i="19"/>
  <c r="K5600" i="19"/>
  <c r="K5700" i="19"/>
  <c r="K1422" i="19"/>
  <c r="K5908" i="19"/>
  <c r="K346" i="19"/>
  <c r="K7021" i="19"/>
  <c r="K2393" i="19"/>
  <c r="K4684" i="19"/>
  <c r="K3926" i="19"/>
  <c r="K8060" i="19"/>
  <c r="K3143" i="19"/>
  <c r="K5381" i="19"/>
  <c r="K3988" i="19"/>
  <c r="K5051" i="19"/>
  <c r="K8863" i="19"/>
  <c r="K7858" i="19"/>
  <c r="K4103" i="19"/>
  <c r="K8134" i="19"/>
  <c r="K5346" i="19"/>
  <c r="K2156" i="19"/>
  <c r="K393" i="19"/>
  <c r="K8818" i="19"/>
  <c r="K8873" i="19"/>
  <c r="K4074" i="19"/>
  <c r="K7199" i="19"/>
  <c r="K6771" i="19"/>
  <c r="K5385" i="19"/>
  <c r="K7883" i="19"/>
  <c r="K3301" i="19"/>
  <c r="K93" i="19"/>
  <c r="K2971" i="19"/>
  <c r="K3311" i="19"/>
  <c r="K1722" i="19"/>
  <c r="K4257" i="19"/>
  <c r="K9401" i="19"/>
  <c r="K6518" i="19"/>
  <c r="K4368" i="19"/>
  <c r="K1862" i="19"/>
  <c r="K494" i="19"/>
  <c r="K1873" i="19"/>
  <c r="K8716" i="19"/>
  <c r="K1892" i="19"/>
  <c r="K3660" i="19"/>
  <c r="K7476" i="19"/>
  <c r="K6472" i="19"/>
  <c r="K3142" i="19"/>
  <c r="K8428" i="19"/>
  <c r="K4614" i="19"/>
  <c r="K5862" i="19"/>
  <c r="K174" i="19"/>
  <c r="K7748" i="19"/>
  <c r="K1280" i="19"/>
  <c r="K9734" i="19"/>
  <c r="K9533" i="19"/>
  <c r="K8696" i="19"/>
  <c r="K4631" i="19"/>
  <c r="K7922" i="19"/>
  <c r="K4634" i="19"/>
  <c r="K8543" i="19"/>
  <c r="K4105" i="19"/>
  <c r="K2730" i="19"/>
  <c r="K5506" i="19"/>
  <c r="K2817" i="19"/>
  <c r="K5642" i="19"/>
  <c r="K330" i="19"/>
  <c r="K3068" i="19"/>
  <c r="K9196" i="19"/>
  <c r="K5170" i="19"/>
  <c r="K4275" i="19"/>
  <c r="K884" i="19"/>
  <c r="K1161" i="19"/>
  <c r="K6549" i="19"/>
  <c r="K7851" i="19"/>
  <c r="K5302" i="19"/>
  <c r="K4835" i="19"/>
  <c r="K5413" i="19"/>
  <c r="K6126" i="19"/>
  <c r="K236" i="19"/>
  <c r="K3560" i="19"/>
  <c r="K6103" i="19"/>
  <c r="K4511" i="19"/>
  <c r="K7885" i="19"/>
  <c r="K9403" i="19"/>
  <c r="K9389" i="19"/>
  <c r="K5066" i="19"/>
  <c r="K1239" i="19"/>
  <c r="K9375" i="19"/>
  <c r="K1495" i="19"/>
  <c r="K6810" i="19"/>
  <c r="K2078" i="19"/>
  <c r="K5297" i="19"/>
  <c r="K9169" i="19"/>
  <c r="K5991" i="19"/>
  <c r="K8340" i="19"/>
  <c r="K354" i="19"/>
  <c r="K809" i="19"/>
  <c r="K745" i="19"/>
  <c r="K5844" i="19"/>
  <c r="K828" i="19"/>
  <c r="K2065" i="19"/>
  <c r="K6563" i="19"/>
  <c r="K4691" i="19"/>
  <c r="K1802" i="19"/>
  <c r="K4382" i="19"/>
  <c r="K5970" i="19"/>
  <c r="K2610" i="19"/>
  <c r="K1935" i="19"/>
  <c r="K3080" i="19"/>
  <c r="K7396" i="19"/>
  <c r="K4992" i="19"/>
  <c r="K2568" i="19"/>
  <c r="K6342" i="19"/>
  <c r="K5406" i="19"/>
  <c r="K5158" i="19"/>
  <c r="K4558" i="19"/>
  <c r="K9574" i="19"/>
  <c r="K9037" i="19"/>
  <c r="K5211" i="19"/>
  <c r="K4397" i="19"/>
  <c r="K4864" i="19"/>
  <c r="K1272" i="19"/>
  <c r="K5219" i="19"/>
  <c r="K3606" i="19"/>
  <c r="K1510" i="19"/>
  <c r="K4654" i="19"/>
  <c r="K3341" i="19"/>
  <c r="K6337" i="19"/>
  <c r="K2763" i="19"/>
  <c r="K4498" i="19"/>
  <c r="K2855" i="19"/>
  <c r="K816" i="19"/>
  <c r="K8041" i="19"/>
  <c r="K512" i="19"/>
  <c r="K8552" i="19"/>
  <c r="K4355" i="19"/>
  <c r="K4310" i="19"/>
  <c r="K3057" i="19"/>
  <c r="K8292" i="19"/>
  <c r="K2705" i="19"/>
  <c r="K5874" i="19"/>
  <c r="K1109" i="19"/>
  <c r="K1337" i="19"/>
  <c r="K8069" i="19"/>
  <c r="K3455" i="19"/>
  <c r="K3458" i="19"/>
  <c r="K36" i="19"/>
  <c r="K5545" i="19"/>
  <c r="K3991" i="19"/>
  <c r="K7057" i="19"/>
  <c r="K54" i="19"/>
  <c r="K9687" i="19"/>
  <c r="K7908" i="19"/>
  <c r="K415" i="19"/>
  <c r="K2338" i="19"/>
  <c r="K2147" i="19"/>
  <c r="K3106" i="19"/>
  <c r="K2914" i="19"/>
  <c r="K5918" i="19"/>
  <c r="K5485" i="19"/>
  <c r="K4907" i="19"/>
  <c r="K4851" i="19"/>
  <c r="K6343" i="19"/>
  <c r="K1170" i="19"/>
  <c r="K7741" i="19"/>
  <c r="K7150" i="19"/>
  <c r="K1198" i="19"/>
  <c r="K1059" i="19"/>
  <c r="K8739" i="19"/>
  <c r="K3739" i="19"/>
  <c r="K2698" i="19"/>
  <c r="K2130" i="19"/>
  <c r="K2362" i="19"/>
  <c r="K411" i="19"/>
  <c r="K57" i="19"/>
  <c r="K135" i="19"/>
  <c r="K8209" i="19"/>
  <c r="K9627" i="19"/>
  <c r="K7022" i="19"/>
  <c r="K5501" i="19"/>
  <c r="K802" i="19"/>
  <c r="K7047" i="19"/>
  <c r="K3702" i="19"/>
  <c r="K4932" i="19"/>
  <c r="K9584" i="19"/>
  <c r="K1492" i="19"/>
  <c r="K4360" i="19"/>
  <c r="K6052" i="19"/>
  <c r="K7600" i="19"/>
  <c r="K6161" i="19"/>
  <c r="K37" i="19"/>
  <c r="K6659" i="19"/>
  <c r="K3772" i="19"/>
  <c r="K4858" i="19"/>
  <c r="K4378" i="19"/>
  <c r="K8328" i="19"/>
  <c r="K1608" i="19"/>
  <c r="K8048" i="19"/>
  <c r="K4788" i="19"/>
  <c r="K7713" i="19"/>
  <c r="K7540" i="19"/>
  <c r="K8187" i="19"/>
  <c r="K461" i="19"/>
  <c r="K111" i="19"/>
  <c r="K8367" i="19"/>
  <c r="K1884" i="19"/>
  <c r="K3352" i="19"/>
  <c r="K8823" i="19"/>
  <c r="K8479" i="19"/>
  <c r="K652" i="19"/>
  <c r="K2189" i="19"/>
  <c r="K7939" i="19"/>
  <c r="K3957" i="19"/>
  <c r="K6448" i="19"/>
  <c r="K7932" i="19"/>
  <c r="K3897" i="19"/>
  <c r="K9491" i="19"/>
  <c r="K5277" i="19"/>
  <c r="K4983" i="19"/>
  <c r="K331" i="19"/>
  <c r="K5961" i="19"/>
  <c r="K1920" i="19"/>
  <c r="K3601" i="19"/>
  <c r="K9484" i="19"/>
  <c r="K7055" i="19"/>
  <c r="K741" i="19"/>
  <c r="K2767" i="19"/>
  <c r="K7705" i="19"/>
  <c r="K8663" i="19"/>
  <c r="K8793" i="19"/>
  <c r="K5544" i="19"/>
  <c r="K8618" i="19"/>
  <c r="K7752" i="19"/>
  <c r="K1577" i="19"/>
  <c r="K2187" i="19"/>
  <c r="K3666" i="19"/>
  <c r="K7704" i="19"/>
  <c r="K1408" i="19"/>
  <c r="K4958" i="19"/>
  <c r="K3925" i="19"/>
  <c r="K1877" i="19"/>
  <c r="K6142" i="19"/>
  <c r="K9560" i="19"/>
  <c r="K8667" i="19"/>
  <c r="K1998" i="19"/>
  <c r="K7178" i="19"/>
  <c r="K3235" i="19"/>
  <c r="K2793" i="19"/>
  <c r="K9097" i="19"/>
  <c r="K3950" i="19"/>
  <c r="K9450" i="19"/>
  <c r="K3612" i="19"/>
  <c r="K5174" i="19"/>
  <c r="K8561" i="19"/>
  <c r="K3740" i="19"/>
  <c r="K2368" i="19"/>
  <c r="K4888" i="19"/>
  <c r="K5942" i="19"/>
  <c r="K3866" i="19"/>
  <c r="K5403" i="19"/>
  <c r="K2085" i="19"/>
  <c r="K4478" i="19"/>
  <c r="K1648" i="19"/>
  <c r="K8649" i="19"/>
  <c r="K3146" i="19"/>
  <c r="K4670" i="19"/>
  <c r="K8932" i="19"/>
  <c r="K242" i="19"/>
  <c r="K9139" i="19"/>
  <c r="K8758" i="19"/>
  <c r="K1283" i="19"/>
  <c r="K500" i="19"/>
  <c r="K9636" i="19"/>
  <c r="K4744" i="19"/>
  <c r="K6697" i="19"/>
  <c r="K7427" i="19"/>
  <c r="K7779" i="19"/>
  <c r="K7753" i="19"/>
  <c r="K2163" i="19"/>
  <c r="K3827" i="19"/>
  <c r="K8954" i="19"/>
  <c r="K2400" i="19"/>
  <c r="K8915" i="19"/>
  <c r="K8118" i="19"/>
  <c r="K3932" i="19"/>
  <c r="K8785" i="19"/>
  <c r="K7090" i="19"/>
  <c r="K2669" i="19"/>
  <c r="K253" i="19"/>
  <c r="K6356" i="19"/>
  <c r="K7879" i="19"/>
  <c r="K2263" i="19"/>
  <c r="K965" i="19"/>
  <c r="K2191" i="19"/>
  <c r="K4019" i="19"/>
  <c r="K7054" i="19"/>
  <c r="K8231" i="19"/>
  <c r="K7566" i="19"/>
  <c r="K4629" i="19"/>
  <c r="K9275" i="19"/>
  <c r="K7209" i="19"/>
  <c r="K8972" i="19"/>
  <c r="K7782" i="19"/>
  <c r="K2494" i="19"/>
  <c r="K1821" i="19"/>
  <c r="K1508" i="19"/>
  <c r="K2417" i="19"/>
  <c r="K3651" i="19"/>
  <c r="K140" i="19"/>
  <c r="K1878" i="19"/>
  <c r="K1020" i="19"/>
  <c r="K9592" i="19"/>
  <c r="K6009" i="19"/>
  <c r="K5503" i="19"/>
  <c r="K7828" i="19"/>
  <c r="K2700" i="19"/>
  <c r="K2919" i="19"/>
  <c r="K7815" i="19"/>
  <c r="K5133" i="19"/>
  <c r="K2445" i="19"/>
  <c r="K8346" i="19"/>
  <c r="K9138" i="19"/>
  <c r="K5551" i="19"/>
  <c r="K179" i="19"/>
  <c r="K4987" i="19"/>
  <c r="K7154" i="19"/>
  <c r="K7949" i="19"/>
  <c r="K1242" i="19"/>
  <c r="K3515" i="19"/>
  <c r="K1975" i="19"/>
  <c r="K9492" i="19"/>
  <c r="K6617" i="19"/>
  <c r="K9608" i="19"/>
  <c r="K4601" i="19"/>
  <c r="K527" i="19"/>
  <c r="K9293" i="19"/>
  <c r="K8263" i="19"/>
  <c r="K9640" i="19"/>
  <c r="K9038" i="19"/>
  <c r="K4960" i="19"/>
  <c r="K3801" i="19"/>
  <c r="K6951" i="19"/>
  <c r="K4767" i="19"/>
  <c r="K4305" i="19"/>
  <c r="K5096" i="19"/>
  <c r="K7574" i="19"/>
  <c r="K747" i="19"/>
  <c r="K9514" i="19"/>
  <c r="K9699" i="19"/>
  <c r="K7156" i="19"/>
  <c r="K8719" i="19"/>
  <c r="K78" i="19"/>
  <c r="K3852" i="19"/>
  <c r="K1819" i="19"/>
  <c r="K5330" i="19"/>
  <c r="K6893" i="19"/>
  <c r="K7067" i="19"/>
  <c r="K1575" i="19"/>
  <c r="K2032" i="19"/>
  <c r="K8443" i="19"/>
  <c r="K683" i="19"/>
  <c r="K376" i="19"/>
  <c r="K7201" i="19"/>
  <c r="K7816" i="19"/>
  <c r="K2577" i="19"/>
  <c r="K5575" i="19"/>
  <c r="K4091" i="19"/>
  <c r="K911" i="19"/>
  <c r="K2435" i="19"/>
  <c r="K2545" i="19"/>
  <c r="K577" i="19"/>
  <c r="K6787" i="19"/>
  <c r="K2212" i="19"/>
  <c r="K4222" i="19"/>
  <c r="K4510" i="19"/>
  <c r="K3306" i="19"/>
  <c r="K8120" i="19"/>
  <c r="K5429" i="19"/>
  <c r="K2476" i="19"/>
  <c r="K3656" i="19"/>
  <c r="K3050" i="19"/>
  <c r="K1944" i="19"/>
  <c r="K198" i="19"/>
  <c r="K3761" i="19"/>
  <c r="K3088" i="19"/>
  <c r="K7051" i="19"/>
  <c r="K2660" i="19"/>
  <c r="K7650" i="19"/>
  <c r="K8614" i="19"/>
  <c r="K9251" i="19"/>
  <c r="K9066" i="19"/>
  <c r="K887" i="19"/>
  <c r="K9579" i="19"/>
  <c r="K1912" i="19"/>
  <c r="K5971" i="19"/>
  <c r="K3221" i="19"/>
  <c r="K2813" i="19"/>
  <c r="K6546" i="19"/>
  <c r="K2275" i="19"/>
  <c r="K255" i="19"/>
  <c r="K6800" i="19"/>
  <c r="K7330" i="19"/>
  <c r="K9249" i="19"/>
  <c r="K2487" i="19"/>
  <c r="K8887" i="19"/>
  <c r="K5132" i="19"/>
  <c r="K9614" i="19"/>
  <c r="K3325" i="19"/>
  <c r="K7609" i="19"/>
  <c r="K8021" i="19"/>
  <c r="K5305" i="19"/>
  <c r="K5589" i="19"/>
  <c r="K7049" i="19"/>
  <c r="K3049" i="19"/>
  <c r="K9667" i="19"/>
  <c r="K6797" i="19"/>
  <c r="K3432" i="19"/>
  <c r="K5242" i="19"/>
  <c r="K5502" i="19"/>
  <c r="K2938" i="19"/>
  <c r="K3026" i="19"/>
  <c r="K3892" i="19"/>
  <c r="K8819" i="19"/>
  <c r="K2959" i="19"/>
  <c r="K5212" i="19"/>
  <c r="K493" i="19"/>
  <c r="K9353" i="19"/>
  <c r="K1704" i="19"/>
  <c r="K5424" i="19"/>
  <c r="K3492" i="19"/>
  <c r="K5253" i="19"/>
  <c r="K6751" i="19"/>
  <c r="K2014" i="19"/>
  <c r="K9446" i="19"/>
  <c r="K6666" i="19"/>
  <c r="K3597" i="19"/>
  <c r="K4675" i="19"/>
  <c r="K6510" i="19"/>
  <c r="K4319" i="19"/>
  <c r="K3367" i="19"/>
  <c r="K9455" i="19"/>
  <c r="K3478" i="19"/>
  <c r="K671" i="19"/>
  <c r="K7166" i="19"/>
  <c r="K3545" i="19"/>
  <c r="K7502" i="19"/>
  <c r="K3118" i="19"/>
  <c r="K4045" i="19"/>
  <c r="K3115" i="19"/>
  <c r="K2623" i="19"/>
  <c r="K6233" i="19"/>
  <c r="K3771" i="19"/>
  <c r="K4014" i="19"/>
  <c r="K6937" i="19"/>
  <c r="K2834" i="19"/>
  <c r="K1782" i="19"/>
  <c r="K5077" i="19"/>
  <c r="K5196" i="19"/>
  <c r="K373" i="19"/>
  <c r="K8055" i="19"/>
  <c r="K2706" i="19"/>
  <c r="K6971" i="19"/>
  <c r="K1752" i="19"/>
  <c r="K9368" i="19"/>
  <c r="K1621" i="19"/>
  <c r="K381" i="19"/>
  <c r="K7012" i="19"/>
  <c r="K7087" i="19"/>
  <c r="K3300" i="19"/>
  <c r="K1917" i="19"/>
  <c r="K838" i="19"/>
  <c r="K781" i="19"/>
  <c r="K4174" i="19"/>
  <c r="K1171" i="19"/>
  <c r="K1131" i="19"/>
  <c r="K8472" i="19"/>
  <c r="K3021" i="19"/>
  <c r="K5749" i="19"/>
  <c r="K6570" i="19"/>
  <c r="K3417" i="19"/>
  <c r="K2827" i="19"/>
  <c r="K755" i="19"/>
  <c r="K7127" i="19"/>
  <c r="K7724" i="19"/>
  <c r="K2632" i="19"/>
  <c r="K41" i="19"/>
  <c r="K9106" i="19"/>
  <c r="K4580" i="19"/>
  <c r="K4988" i="19"/>
  <c r="K3586" i="19"/>
  <c r="K2731" i="19"/>
  <c r="K486" i="19"/>
  <c r="K9173" i="19"/>
  <c r="K223" i="19"/>
  <c r="K2912" i="19"/>
  <c r="K495" i="19"/>
  <c r="K7040" i="19"/>
  <c r="K7243" i="19"/>
  <c r="K5112" i="19"/>
  <c r="K200" i="19"/>
  <c r="K2355" i="19"/>
  <c r="K3163" i="19"/>
  <c r="K2913" i="19"/>
  <c r="K6561" i="19"/>
  <c r="K7633" i="19"/>
  <c r="K1202" i="19"/>
  <c r="K8452" i="19"/>
  <c r="K2237" i="19"/>
  <c r="K7355" i="19"/>
  <c r="K1541" i="19"/>
  <c r="K7699" i="19"/>
  <c r="K5992" i="19"/>
  <c r="K2094" i="19"/>
  <c r="K701" i="19"/>
  <c r="K8537" i="19"/>
  <c r="K1148" i="19"/>
  <c r="K2969" i="19"/>
  <c r="K6770" i="19"/>
  <c r="K2209" i="19"/>
  <c r="K8840" i="19"/>
  <c r="K2131" i="19"/>
  <c r="K8356" i="19"/>
  <c r="K7804" i="19"/>
  <c r="K5540" i="19"/>
  <c r="K79" i="19"/>
  <c r="K8962" i="19"/>
  <c r="K3980" i="19"/>
  <c r="K8157" i="19"/>
  <c r="K1837" i="19"/>
  <c r="K3244" i="19"/>
  <c r="K7467" i="19"/>
  <c r="K2503" i="19"/>
  <c r="K1751" i="19"/>
  <c r="K5555" i="19"/>
  <c r="K1568" i="19"/>
  <c r="K4764" i="19"/>
  <c r="K4725" i="19"/>
  <c r="K1626" i="19"/>
  <c r="K8812" i="19"/>
  <c r="K5733" i="19"/>
  <c r="K7960" i="19"/>
  <c r="K7042" i="19"/>
  <c r="K9633" i="19"/>
  <c r="K1415" i="19"/>
  <c r="K5115" i="19"/>
  <c r="K2227" i="19"/>
  <c r="K6323" i="19"/>
  <c r="K6680" i="19"/>
  <c r="K3743" i="19"/>
  <c r="K7517" i="19"/>
  <c r="K8363" i="19"/>
  <c r="K8093" i="19"/>
  <c r="K867" i="19"/>
  <c r="K4641" i="19"/>
  <c r="K5920" i="19"/>
  <c r="K7927" i="19"/>
  <c r="K8300" i="19"/>
  <c r="K1320" i="19"/>
  <c r="K1115" i="19"/>
  <c r="K3999" i="19"/>
  <c r="K499" i="19"/>
  <c r="K9753" i="19"/>
  <c r="K6934" i="19"/>
  <c r="K226" i="19"/>
  <c r="K9632" i="19"/>
  <c r="K3878" i="19"/>
  <c r="K1927" i="19"/>
  <c r="K4431" i="19"/>
  <c r="K8952" i="19"/>
  <c r="K4953" i="19"/>
  <c r="K5049" i="19"/>
  <c r="K4872" i="19"/>
  <c r="K3251" i="19"/>
  <c r="K9096" i="19"/>
  <c r="K9503" i="19"/>
  <c r="K7555" i="19"/>
  <c r="K8898" i="19"/>
  <c r="K8767" i="19"/>
  <c r="K9234" i="19"/>
  <c r="K1101" i="19"/>
  <c r="K555" i="19"/>
  <c r="K5803" i="19"/>
  <c r="K3422" i="19"/>
  <c r="K9061" i="19"/>
  <c r="K622" i="19"/>
  <c r="K1402" i="19"/>
  <c r="K6213" i="19"/>
  <c r="K4059" i="19"/>
  <c r="K3327" i="19"/>
  <c r="K9498" i="19"/>
  <c r="K7196" i="19"/>
  <c r="K2174" i="19"/>
  <c r="K6531" i="19"/>
  <c r="K2262" i="19"/>
  <c r="K6154" i="19"/>
  <c r="K9709" i="19"/>
  <c r="K1255" i="19"/>
  <c r="K5360" i="19"/>
  <c r="K4427" i="19"/>
  <c r="K4015" i="19"/>
  <c r="K8563" i="19"/>
  <c r="K773" i="19"/>
  <c r="K9486" i="19"/>
  <c r="K3561" i="19"/>
  <c r="K628" i="19"/>
  <c r="K6189" i="19"/>
  <c r="K9299" i="19"/>
  <c r="K4197" i="19"/>
  <c r="K6254" i="19"/>
  <c r="K4252" i="19"/>
  <c r="K8375" i="19"/>
  <c r="K5257" i="19"/>
  <c r="K1233" i="19"/>
  <c r="K5578" i="19"/>
  <c r="K5879" i="19"/>
  <c r="K937" i="19"/>
  <c r="K4517" i="19"/>
  <c r="K4607" i="19"/>
  <c r="K4824" i="19"/>
  <c r="K1735" i="19"/>
  <c r="K3264" i="19"/>
  <c r="K6868" i="19"/>
  <c r="K12" i="19"/>
  <c r="K1845" i="19"/>
  <c r="K3468" i="19"/>
  <c r="K4734" i="19"/>
  <c r="K6975" i="19"/>
  <c r="K5930" i="19"/>
  <c r="K5720" i="19"/>
  <c r="K3293" i="19"/>
  <c r="K3472" i="19"/>
  <c r="K6318" i="19"/>
  <c r="K3738" i="19"/>
  <c r="K7232" i="19"/>
  <c r="K5624" i="19"/>
  <c r="K2322" i="19"/>
  <c r="K480" i="19"/>
  <c r="K368" i="19"/>
  <c r="K6583" i="19"/>
  <c r="K8706" i="19"/>
  <c r="K2121" i="19"/>
  <c r="K2287" i="19"/>
  <c r="K1667" i="19"/>
  <c r="K4135" i="19"/>
  <c r="K2320" i="19"/>
  <c r="K3297" i="19"/>
  <c r="K3527" i="19"/>
  <c r="K1661" i="19"/>
  <c r="K722" i="19"/>
  <c r="K6035" i="19"/>
  <c r="K7978" i="19"/>
  <c r="K618" i="19"/>
  <c r="K7331" i="19"/>
  <c r="K5900" i="19"/>
  <c r="K564" i="19"/>
  <c r="K5482" i="19"/>
  <c r="K3260" i="19"/>
  <c r="K1209" i="19"/>
  <c r="K7935" i="19"/>
  <c r="K2584" i="19"/>
  <c r="K3236" i="19"/>
  <c r="K4323" i="19"/>
  <c r="K5039" i="19"/>
  <c r="K5833" i="19"/>
  <c r="K2557" i="19"/>
  <c r="K1875" i="19"/>
  <c r="K8809" i="19"/>
  <c r="K4555" i="19"/>
  <c r="K2208" i="19"/>
  <c r="K1653" i="19"/>
  <c r="K7285" i="19"/>
  <c r="K2148" i="19"/>
  <c r="K1150" i="19"/>
  <c r="K8648" i="19"/>
  <c r="K2891" i="19"/>
  <c r="K6646" i="19"/>
  <c r="K2450" i="19"/>
  <c r="K7433" i="19"/>
  <c r="K7267" i="19"/>
  <c r="K2211" i="19"/>
  <c r="K928" i="19"/>
  <c r="K1599" i="19"/>
  <c r="K7170" i="19"/>
  <c r="K4542" i="19"/>
  <c r="K9229" i="19"/>
  <c r="K9710" i="19"/>
  <c r="K4083" i="19"/>
  <c r="K4974" i="19"/>
  <c r="K1554" i="19"/>
  <c r="K147" i="19"/>
  <c r="K898" i="19"/>
  <c r="K6556" i="19"/>
  <c r="K6375" i="19"/>
  <c r="K321" i="19"/>
  <c r="K6545" i="19"/>
  <c r="K6880" i="19"/>
  <c r="K1589" i="19"/>
  <c r="K5954" i="19"/>
  <c r="K5579" i="19"/>
  <c r="K542" i="19"/>
  <c r="K9682" i="19"/>
  <c r="K2497" i="19"/>
  <c r="K4844" i="19"/>
  <c r="K906" i="19"/>
  <c r="K1393" i="19"/>
  <c r="K4979" i="19"/>
  <c r="K7295" i="19"/>
  <c r="K6365" i="19"/>
  <c r="K8061" i="19"/>
  <c r="K332" i="19"/>
  <c r="K8088" i="19"/>
  <c r="K557" i="19"/>
  <c r="K834" i="19"/>
  <c r="K7728" i="19"/>
  <c r="K4630" i="19"/>
  <c r="K651" i="19"/>
  <c r="K736" i="19"/>
  <c r="K8150" i="19"/>
  <c r="K6886" i="19"/>
  <c r="K5807" i="19"/>
  <c r="K3441" i="19"/>
  <c r="K1741" i="19"/>
  <c r="K1834" i="19"/>
  <c r="K4583" i="19"/>
  <c r="K9485" i="19"/>
  <c r="K5829" i="19"/>
  <c r="K5310" i="19"/>
  <c r="K5768" i="19"/>
  <c r="K186" i="19"/>
  <c r="K5047" i="19"/>
  <c r="K6587" i="19"/>
  <c r="K341" i="19"/>
  <c r="K2717" i="19"/>
  <c r="K9721" i="19"/>
  <c r="K4332" i="19"/>
  <c r="K4596" i="19"/>
  <c r="K9076" i="19"/>
  <c r="K314" i="19"/>
  <c r="K3503" i="19"/>
  <c r="K8810" i="19"/>
  <c r="K1096" i="19"/>
  <c r="K5030" i="19"/>
  <c r="K9496" i="19"/>
  <c r="K5508" i="19"/>
  <c r="K9691" i="19"/>
  <c r="K2278" i="19"/>
  <c r="K7766" i="19"/>
  <c r="K389" i="19"/>
  <c r="K1138" i="19"/>
  <c r="K1556" i="19"/>
  <c r="K7719" i="19"/>
  <c r="K1163" i="19"/>
  <c r="K2146" i="19"/>
  <c r="K8465" i="19"/>
  <c r="K4954" i="19"/>
  <c r="K8570" i="19"/>
  <c r="K6442" i="19"/>
  <c r="K8538" i="19"/>
  <c r="K4789" i="19"/>
  <c r="K4132" i="19"/>
  <c r="K8909" i="19"/>
  <c r="K8623" i="19"/>
  <c r="K1350" i="19"/>
  <c r="K5933" i="19"/>
  <c r="K2198" i="19"/>
  <c r="K2769" i="19"/>
  <c r="K7132" i="19"/>
  <c r="K5516" i="19"/>
  <c r="K9431" i="19"/>
  <c r="K799" i="19"/>
  <c r="K4038" i="19"/>
  <c r="K5279" i="19"/>
  <c r="K8323" i="19"/>
  <c r="K1355" i="19"/>
  <c r="K6715" i="19"/>
  <c r="K7744" i="19"/>
  <c r="K4848" i="19"/>
  <c r="K1488" i="19"/>
  <c r="K4806" i="19"/>
  <c r="K7947" i="19"/>
  <c r="K1955" i="19"/>
  <c r="K6748" i="19"/>
  <c r="K457" i="19"/>
  <c r="K3688" i="19"/>
  <c r="K5337" i="19"/>
  <c r="K4385" i="19"/>
  <c r="K3401" i="19"/>
  <c r="K3580" i="19"/>
  <c r="K2027" i="19"/>
  <c r="K6192" i="19"/>
  <c r="K1615" i="19"/>
  <c r="K6030" i="19"/>
  <c r="K6181" i="19"/>
  <c r="K4503" i="19"/>
  <c r="K2110" i="19"/>
  <c r="K7849" i="19"/>
  <c r="K8130" i="19"/>
  <c r="K1257" i="19"/>
  <c r="K5717" i="19"/>
  <c r="K8149" i="19"/>
  <c r="K8512" i="19"/>
  <c r="K7645" i="19"/>
  <c r="K1208" i="19"/>
  <c r="K4036" i="19"/>
  <c r="K7503" i="19"/>
  <c r="K4861" i="19"/>
  <c r="K4753" i="19"/>
  <c r="K6041" i="19"/>
  <c r="K7013" i="19"/>
  <c r="K9311" i="19"/>
  <c r="K7612" i="19"/>
  <c r="K3223" i="19"/>
  <c r="K5100" i="19"/>
  <c r="K2463" i="19"/>
  <c r="K3726" i="19"/>
  <c r="K3874" i="19"/>
  <c r="K7354" i="19"/>
  <c r="K520" i="19"/>
  <c r="K238" i="19"/>
  <c r="K7790" i="19"/>
  <c r="K8257" i="19"/>
  <c r="K8956" i="19"/>
  <c r="K3345" i="19"/>
  <c r="K7003" i="19"/>
  <c r="K7277" i="19"/>
  <c r="K549" i="19"/>
  <c r="K3354" i="19"/>
  <c r="K6476" i="19"/>
  <c r="K9480" i="19"/>
  <c r="K1558" i="19"/>
  <c r="K173" i="19"/>
  <c r="K1480" i="19"/>
  <c r="K8112" i="19"/>
  <c r="K338" i="19"/>
  <c r="K4713" i="19"/>
  <c r="K7875" i="19"/>
  <c r="K3949" i="19"/>
  <c r="K8344" i="19"/>
  <c r="K426" i="19"/>
  <c r="K6739" i="19"/>
  <c r="K2552" i="19"/>
  <c r="K5434" i="19"/>
  <c r="K159" i="19"/>
  <c r="K6668" i="19"/>
  <c r="K1434" i="19"/>
  <c r="K7579" i="19"/>
  <c r="K4112" i="19"/>
  <c r="K2477" i="19"/>
  <c r="K3317" i="19"/>
  <c r="K5262" i="19"/>
  <c r="K7216" i="19"/>
  <c r="K8528" i="19"/>
  <c r="K50" i="19"/>
  <c r="K710" i="19"/>
  <c r="K6540" i="19"/>
  <c r="K5009" i="19"/>
  <c r="K6884" i="19"/>
  <c r="K7526" i="19"/>
  <c r="K839" i="19"/>
  <c r="K86" i="19"/>
  <c r="K5632" i="19"/>
  <c r="K7460" i="19"/>
  <c r="K3017" i="19"/>
  <c r="K9332" i="19"/>
  <c r="K353" i="19"/>
  <c r="K4007" i="19"/>
  <c r="K2896" i="19"/>
  <c r="K1826" i="19"/>
  <c r="K344" i="19"/>
  <c r="K8153" i="19"/>
  <c r="K2251" i="19"/>
  <c r="K8462" i="19"/>
  <c r="K739" i="19"/>
  <c r="K2336" i="19"/>
  <c r="K256" i="19"/>
  <c r="K6180" i="19"/>
  <c r="K4477" i="19"/>
  <c r="K6276" i="19"/>
  <c r="K4613" i="19"/>
  <c r="K8653" i="19"/>
  <c r="K4337" i="19"/>
  <c r="K3787" i="19"/>
  <c r="K7205" i="19"/>
  <c r="K5106" i="19"/>
  <c r="K1149" i="19"/>
  <c r="K2696" i="19"/>
  <c r="K3342" i="19"/>
  <c r="K3174" i="19"/>
  <c r="K7320" i="19"/>
  <c r="K5538" i="19"/>
  <c r="K2002" i="19"/>
  <c r="K59" i="19"/>
  <c r="K7762" i="19"/>
  <c r="K3042" i="19"/>
  <c r="K3225" i="19"/>
  <c r="K6576" i="19"/>
  <c r="K6410" i="19"/>
  <c r="K7999" i="19"/>
  <c r="K8244" i="19"/>
  <c r="K2049" i="19"/>
  <c r="K7065" i="19"/>
  <c r="K8772" i="19"/>
  <c r="K8842" i="19"/>
  <c r="K7530" i="19"/>
  <c r="K2206" i="19"/>
  <c r="K5356" i="19"/>
  <c r="K3635" i="19"/>
  <c r="K6105" i="19"/>
  <c r="K2541" i="19"/>
  <c r="K5509" i="19"/>
  <c r="K7018" i="19"/>
  <c r="K9352" i="19"/>
  <c r="K5043" i="19"/>
  <c r="K7916" i="19"/>
  <c r="K886" i="19"/>
  <c r="K7979" i="19"/>
  <c r="K594" i="19"/>
  <c r="K2154" i="19"/>
  <c r="K1734" i="19"/>
  <c r="K4243" i="19"/>
  <c r="K3819" i="19"/>
  <c r="K8338" i="19"/>
  <c r="K155" i="19"/>
  <c r="K1899" i="19"/>
  <c r="K2543" i="19"/>
  <c r="K7215" i="19"/>
  <c r="K9077" i="19"/>
  <c r="K2840" i="19"/>
  <c r="K2666" i="19"/>
  <c r="K5751" i="19"/>
  <c r="K6089" i="19"/>
  <c r="K9544" i="19"/>
  <c r="K7519" i="19"/>
  <c r="K2833" i="19"/>
  <c r="K2931" i="19"/>
  <c r="K399" i="19"/>
  <c r="K6994" i="19"/>
  <c r="K8370" i="19"/>
  <c r="K4638" i="19"/>
  <c r="K329" i="19"/>
  <c r="K4996" i="19"/>
  <c r="K2095" i="19"/>
  <c r="K4604" i="19"/>
  <c r="K6364" i="19"/>
  <c r="K2776" i="19"/>
  <c r="K6160" i="19"/>
  <c r="K1560" i="19"/>
  <c r="K4294" i="19"/>
  <c r="K1650" i="19"/>
  <c r="K7431" i="19"/>
  <c r="K5455" i="19"/>
  <c r="K9269" i="19"/>
  <c r="K8976" i="19"/>
  <c r="K3928" i="19"/>
  <c r="K3649" i="19"/>
  <c r="K5753" i="19"/>
  <c r="K6670" i="19"/>
  <c r="K7656" i="19"/>
  <c r="K7384" i="19"/>
  <c r="K6569" i="19"/>
  <c r="K7109" i="19"/>
  <c r="K6968" i="19"/>
  <c r="K3471" i="19"/>
  <c r="K1529" i="19"/>
  <c r="K8364" i="19"/>
  <c r="K1416" i="19"/>
  <c r="K5458" i="19"/>
  <c r="K9536" i="19"/>
  <c r="K3067" i="19"/>
  <c r="K5475" i="19"/>
  <c r="K3375" i="19"/>
  <c r="K2684" i="19"/>
  <c r="K9615" i="19"/>
  <c r="K7336" i="19"/>
  <c r="K4828" i="19"/>
  <c r="K5953" i="19"/>
  <c r="K585" i="19"/>
  <c r="K1716" i="19"/>
  <c r="K2852" i="19"/>
  <c r="K9539" i="19"/>
  <c r="K7570" i="19"/>
  <c r="K3633" i="19"/>
  <c r="K7248" i="19"/>
  <c r="K9735" i="19"/>
  <c r="K1916" i="19"/>
  <c r="K1426" i="19"/>
  <c r="K6457" i="19"/>
  <c r="K3333" i="19"/>
  <c r="K1494" i="19"/>
  <c r="K8740" i="19"/>
  <c r="K7133" i="19"/>
  <c r="K3082" i="19"/>
  <c r="K5023" i="19"/>
  <c r="K2200" i="19"/>
  <c r="K4479" i="19"/>
  <c r="K3792" i="19"/>
  <c r="K1211" i="19"/>
  <c r="K5858" i="19"/>
  <c r="K6070" i="19"/>
  <c r="K2312" i="19"/>
  <c r="K5815" i="19"/>
  <c r="K7115" i="19"/>
  <c r="K2602" i="19"/>
  <c r="K1838" i="19"/>
  <c r="K4365" i="19"/>
  <c r="K1248" i="19"/>
  <c r="K7682" i="19"/>
  <c r="K7711" i="19"/>
  <c r="K7160" i="19"/>
  <c r="K7377" i="19"/>
  <c r="K4707" i="19"/>
  <c r="K3971" i="19"/>
  <c r="K2902" i="19"/>
  <c r="K6943" i="19"/>
  <c r="K3797" i="19"/>
  <c r="K5827" i="19"/>
  <c r="K5685" i="19"/>
  <c r="K6723" i="19"/>
  <c r="K2390" i="19"/>
  <c r="K912" i="19"/>
  <c r="K5462" i="19"/>
  <c r="K8259" i="19"/>
  <c r="K1435" i="19"/>
  <c r="K875" i="19"/>
  <c r="K277" i="19"/>
  <c r="K176" i="19"/>
  <c r="K8775" i="19"/>
  <c r="K2916" i="19"/>
  <c r="K6917" i="19"/>
  <c r="K6999" i="19"/>
  <c r="K6933" i="19"/>
  <c r="K6776" i="19"/>
  <c r="K7527" i="19"/>
  <c r="K4240" i="19"/>
  <c r="K3800" i="19"/>
  <c r="K85" i="19"/>
  <c r="K2055" i="19"/>
  <c r="K1712" i="19"/>
  <c r="K7183" i="19"/>
  <c r="K3956" i="19"/>
  <c r="K7919" i="19"/>
  <c r="K8035" i="19"/>
  <c r="K1027" i="19"/>
  <c r="K8960" i="19"/>
  <c r="K4563" i="19"/>
  <c r="K2472" i="19"/>
  <c r="K7097" i="19"/>
  <c r="K6693" i="19"/>
  <c r="K3921" i="19"/>
  <c r="K2369" i="19"/>
  <c r="K5272" i="19"/>
  <c r="K2691" i="19"/>
  <c r="K2304" i="19"/>
  <c r="K8029" i="19"/>
  <c r="K6406" i="19"/>
  <c r="K4742" i="19"/>
  <c r="K4253" i="19"/>
  <c r="K178" i="19"/>
  <c r="K8017" i="19"/>
  <c r="K1215" i="19"/>
  <c r="K5646" i="19"/>
  <c r="K7763" i="19"/>
  <c r="K5629" i="19"/>
  <c r="K4130" i="19"/>
  <c r="K3390" i="19"/>
  <c r="K1539" i="19"/>
  <c r="K7418" i="19"/>
  <c r="K6661" i="19"/>
  <c r="K8805" i="19"/>
  <c r="K3240" i="19"/>
  <c r="K7590" i="19"/>
  <c r="K1358" i="19"/>
  <c r="K9447" i="19"/>
  <c r="K1174" i="19"/>
  <c r="K6415" i="19"/>
  <c r="K8107" i="19"/>
  <c r="K9462" i="19"/>
  <c r="K5291" i="19"/>
  <c r="K6974" i="19"/>
  <c r="K1081" i="19"/>
  <c r="K7043" i="19"/>
  <c r="K3987" i="19"/>
  <c r="K790" i="19"/>
  <c r="K6637" i="19"/>
  <c r="K8619" i="19"/>
  <c r="K1397" i="19"/>
  <c r="K99" i="19"/>
  <c r="K5284" i="19"/>
  <c r="K4259" i="19"/>
  <c r="K4946" i="19"/>
  <c r="K7194" i="19"/>
  <c r="K3728" i="19"/>
  <c r="K9025" i="19"/>
  <c r="K5074" i="19"/>
  <c r="K39" i="19"/>
  <c r="K6235" i="19"/>
  <c r="K2112" i="19"/>
  <c r="K3121" i="19"/>
  <c r="K9244" i="19"/>
  <c r="K5350" i="19"/>
  <c r="K4454" i="19"/>
  <c r="K1525" i="19"/>
  <c r="K699" i="19"/>
  <c r="K7602" i="19"/>
  <c r="K2727" i="19"/>
  <c r="K5914" i="19"/>
  <c r="K5216" i="19"/>
  <c r="K7613" i="19"/>
  <c r="K8902" i="19"/>
  <c r="K3454" i="19"/>
  <c r="K4153" i="19"/>
  <c r="K1065" i="19"/>
  <c r="K7759" i="19"/>
  <c r="K749" i="19"/>
  <c r="K503" i="19"/>
  <c r="K5916" i="19"/>
  <c r="K6644" i="19"/>
  <c r="K7792" i="19"/>
  <c r="K526" i="19"/>
  <c r="K2253" i="19"/>
  <c r="K2743" i="19"/>
  <c r="K4473" i="19"/>
  <c r="K4644" i="19"/>
  <c r="K7918" i="19"/>
  <c r="K1972" i="19"/>
  <c r="K5951" i="19"/>
  <c r="K6169" i="19"/>
  <c r="K1939" i="19"/>
  <c r="K8105" i="19"/>
  <c r="K7280" i="19"/>
  <c r="K2631" i="19"/>
  <c r="K3613" i="19"/>
  <c r="K1167" i="19"/>
  <c r="K1418" i="19"/>
  <c r="K984" i="19"/>
  <c r="K2925" i="19"/>
  <c r="K6780" i="19"/>
  <c r="K1291" i="19"/>
  <c r="K1310" i="19"/>
  <c r="K3993" i="19"/>
  <c r="K9331" i="19"/>
  <c r="K5826" i="19"/>
  <c r="K112" i="19"/>
  <c r="K9306" i="19"/>
  <c r="K7500" i="19"/>
  <c r="K2180" i="19"/>
  <c r="K4334" i="19"/>
  <c r="K1967" i="19"/>
  <c r="K7593" i="19"/>
  <c r="K3159" i="19"/>
  <c r="K4857" i="19"/>
  <c r="K1836" i="19"/>
  <c r="K1881" i="19"/>
  <c r="K5655" i="19"/>
  <c r="K5328" i="19"/>
  <c r="K605" i="19"/>
  <c r="K3081" i="19"/>
  <c r="K1377" i="19"/>
  <c r="K6237" i="19"/>
  <c r="K7710" i="19"/>
  <c r="K4823" i="19"/>
  <c r="K6967" i="19"/>
  <c r="K1637" i="19"/>
  <c r="K4820" i="19"/>
  <c r="K2779" i="19"/>
  <c r="K8892" i="19"/>
  <c r="K1628" i="19"/>
  <c r="K4041" i="19"/>
  <c r="K6091" i="19"/>
  <c r="K7889" i="19"/>
  <c r="K2648" i="19"/>
  <c r="K951" i="19"/>
  <c r="K5569" i="19"/>
  <c r="K4032" i="19"/>
  <c r="K3226" i="19"/>
  <c r="K2881" i="19"/>
  <c r="K9296" i="19"/>
  <c r="K8062" i="19"/>
  <c r="K3859" i="19"/>
  <c r="K4898" i="19"/>
  <c r="K7740" i="19"/>
  <c r="K9071" i="19"/>
  <c r="K2286" i="19"/>
  <c r="K8682" i="19"/>
  <c r="K2937" i="19"/>
  <c r="K1719" i="19"/>
  <c r="K6297" i="19"/>
  <c r="K3967" i="19"/>
  <c r="K614" i="19"/>
  <c r="K8583" i="19"/>
  <c r="K8727" i="19"/>
  <c r="K4167" i="19"/>
  <c r="K7501" i="19"/>
  <c r="K3234" i="19"/>
  <c r="K4697" i="19"/>
  <c r="K6538" i="19"/>
  <c r="K5682" i="19"/>
  <c r="K5364" i="19"/>
  <c r="K7652" i="19"/>
  <c r="K6775" i="19"/>
  <c r="K6662" i="19"/>
  <c r="K3271" i="19"/>
  <c r="K5818" i="19"/>
  <c r="K8622" i="19"/>
  <c r="K9648" i="19"/>
  <c r="K6026" i="19"/>
  <c r="K7644" i="19"/>
  <c r="K1579" i="19"/>
  <c r="K8409" i="19"/>
  <c r="K6952" i="19"/>
  <c r="K8379" i="19"/>
  <c r="K4554" i="19"/>
  <c r="K3353" i="19"/>
  <c r="K3996" i="19"/>
  <c r="K6827" i="19"/>
  <c r="K8878" i="19"/>
  <c r="K4076" i="19"/>
  <c r="K2236" i="19"/>
  <c r="K9479" i="19"/>
  <c r="K5092" i="19"/>
  <c r="K776" i="19"/>
  <c r="K372" i="19"/>
  <c r="K1720" i="19"/>
  <c r="K6137" i="19"/>
  <c r="K4462" i="19"/>
  <c r="K2295" i="19"/>
  <c r="K8671" i="19"/>
  <c r="K2894" i="19"/>
  <c r="K9609" i="19"/>
  <c r="K5594" i="19"/>
  <c r="K959" i="19"/>
  <c r="K3012" i="19"/>
  <c r="K9291" i="19"/>
  <c r="K6508" i="19"/>
  <c r="K6812" i="19"/>
  <c r="K5041" i="19"/>
  <c r="K5414" i="19"/>
  <c r="K2204" i="19"/>
  <c r="K5090" i="19"/>
  <c r="K2132" i="19"/>
  <c r="K929" i="19"/>
  <c r="K367" i="19"/>
  <c r="K8121" i="19"/>
  <c r="K4421" i="19"/>
  <c r="K9722" i="19"/>
  <c r="K4308" i="19"/>
  <c r="K3940" i="19"/>
  <c r="K2940" i="19"/>
  <c r="K9361" i="19"/>
  <c r="K142" i="19"/>
  <c r="K1613" i="19"/>
  <c r="K9060" i="19"/>
  <c r="K2915" i="19"/>
  <c r="K2282" i="19"/>
  <c r="K6108" i="19"/>
  <c r="K9271" i="19"/>
  <c r="K9181" i="19"/>
  <c r="K5517" i="19"/>
  <c r="K2342" i="19"/>
  <c r="K1747" i="19"/>
  <c r="K433" i="19"/>
  <c r="K5230" i="19"/>
  <c r="K7847" i="19"/>
  <c r="K7940" i="19"/>
  <c r="K9079" i="19"/>
  <c r="K4827" i="19"/>
  <c r="K4805" i="19"/>
  <c r="K3344" i="19"/>
  <c r="K2220" i="19"/>
  <c r="K8142" i="19"/>
  <c r="K6417" i="19"/>
  <c r="K5696" i="19"/>
  <c r="K45" i="19"/>
  <c r="K2299" i="19"/>
  <c r="K1144" i="19"/>
  <c r="K4233" i="19"/>
  <c r="K7303" i="19"/>
  <c r="K8763" i="19"/>
  <c r="K8831" i="19"/>
  <c r="K2992" i="19"/>
  <c r="K6853" i="19"/>
  <c r="K8508" i="19"/>
  <c r="K7773" i="19"/>
  <c r="K1666" i="19"/>
  <c r="K6931" i="19"/>
  <c r="K602" i="19"/>
  <c r="K5619" i="19"/>
  <c r="K4386" i="19"/>
  <c r="K5934" i="19"/>
  <c r="K2076" i="19"/>
  <c r="K4506" i="19"/>
  <c r="K1261" i="19"/>
  <c r="K3643" i="19"/>
  <c r="K9073" i="19"/>
  <c r="K8066" i="19"/>
  <c r="K6523" i="19"/>
  <c r="K2878" i="19"/>
  <c r="K8861" i="19"/>
  <c r="K4093" i="19"/>
  <c r="K8332" i="19"/>
  <c r="K3444" i="19"/>
  <c r="K6081" i="19"/>
  <c r="K7924" i="19"/>
  <c r="K6021" i="19"/>
  <c r="K5355" i="19"/>
  <c r="K9467" i="19"/>
  <c r="K5121" i="19"/>
  <c r="K77" i="19"/>
  <c r="K881" i="19"/>
  <c r="K7808" i="19"/>
  <c r="K1390" i="19"/>
  <c r="K8296" i="19"/>
  <c r="K9487" i="19"/>
  <c r="K3035" i="19"/>
  <c r="K5742" i="19"/>
  <c r="K410" i="19"/>
  <c r="K5008" i="19"/>
  <c r="K604" i="19"/>
  <c r="K1868" i="19"/>
  <c r="K1417" i="19"/>
  <c r="K1888" i="19"/>
  <c r="K7349" i="19"/>
  <c r="K5171" i="19"/>
  <c r="K4133" i="19"/>
  <c r="K4878" i="19"/>
  <c r="K1021" i="19"/>
  <c r="K110" i="19"/>
  <c r="K3528" i="19"/>
  <c r="K7810" i="19"/>
  <c r="K5402" i="19"/>
  <c r="K5457" i="19"/>
  <c r="K82" i="19"/>
  <c r="K1014" i="19"/>
  <c r="K4521" i="19"/>
  <c r="K8305" i="19"/>
  <c r="K8141" i="19"/>
  <c r="K6488" i="19"/>
  <c r="K4354" i="19"/>
  <c r="K9497" i="19"/>
  <c r="K1132" i="19"/>
  <c r="K7457" i="19"/>
  <c r="K5205" i="19"/>
  <c r="K5956" i="19"/>
  <c r="K8745" i="19"/>
  <c r="K2281" i="19"/>
  <c r="K8697" i="19"/>
  <c r="K8419" i="19"/>
  <c r="K1108" i="19"/>
  <c r="K6366" i="19"/>
  <c r="K7412" i="19"/>
  <c r="K3876" i="19"/>
  <c r="K9001" i="19"/>
  <c r="K5064" i="19"/>
  <c r="K8888" i="19"/>
  <c r="K1600" i="19"/>
  <c r="K9398" i="19"/>
  <c r="K5476" i="19"/>
  <c r="K8606" i="19"/>
  <c r="K9528" i="19"/>
  <c r="K3970" i="19"/>
  <c r="K3886" i="19"/>
  <c r="K5952" i="19"/>
  <c r="K5590" i="19"/>
  <c r="K7567" i="19"/>
  <c r="K8043" i="19"/>
  <c r="K9569" i="19"/>
  <c r="K8788" i="19"/>
  <c r="K6501" i="19"/>
  <c r="K3448" i="19"/>
  <c r="K5760" i="19"/>
  <c r="K4416" i="19"/>
  <c r="K9028" i="19"/>
  <c r="K14" i="19"/>
  <c r="K2751" i="19"/>
  <c r="K4219" i="19"/>
  <c r="K8876" i="19"/>
  <c r="K8690" i="19"/>
  <c r="K3780" i="19"/>
  <c r="K8897" i="19"/>
  <c r="K7679" i="19"/>
  <c r="K772" i="19"/>
  <c r="K599" i="19"/>
  <c r="K7802" i="19"/>
  <c r="K8040" i="19"/>
  <c r="K1308" i="19"/>
  <c r="K1925" i="19"/>
  <c r="K4400" i="19"/>
  <c r="K5693" i="19"/>
  <c r="K7406" i="19"/>
  <c r="K2993" i="19"/>
  <c r="K2404" i="19"/>
  <c r="K8668" i="19"/>
  <c r="K8336" i="19"/>
  <c r="K297" i="19"/>
  <c r="K5459" i="19"/>
  <c r="K728" i="19"/>
  <c r="K2164" i="19"/>
  <c r="K9354" i="19"/>
  <c r="K4832" i="19"/>
  <c r="K5411" i="19"/>
  <c r="K1036" i="19"/>
  <c r="K2830" i="19"/>
  <c r="K9345" i="19"/>
  <c r="K8964" i="19"/>
  <c r="K3784" i="19"/>
  <c r="K2520" i="19"/>
  <c r="K1781" i="19"/>
  <c r="K4321" i="19"/>
  <c r="K2692" i="19"/>
  <c r="K4692" i="19"/>
  <c r="K5917" i="19"/>
  <c r="K2505" i="19"/>
  <c r="K1270" i="19"/>
  <c r="K1591" i="19"/>
  <c r="K6888" i="19"/>
  <c r="K6629" i="19"/>
  <c r="K1517" i="19"/>
  <c r="K2161" i="19"/>
  <c r="K3329" i="19"/>
  <c r="K3489" i="19"/>
  <c r="K7667" i="19"/>
  <c r="K231" i="19"/>
  <c r="K9535" i="19"/>
  <c r="K6927" i="19"/>
  <c r="K9698" i="19"/>
  <c r="K4342" i="19"/>
  <c r="K1530" i="19"/>
  <c r="K8518" i="19"/>
  <c r="K7663" i="19"/>
  <c r="K3648" i="19"/>
  <c r="K4127" i="19"/>
  <c r="K1394" i="19"/>
  <c r="K9476" i="19"/>
  <c r="K700" i="19"/>
  <c r="K2178" i="19"/>
  <c r="K4972" i="19"/>
  <c r="K1963" i="19"/>
  <c r="K1557" i="19"/>
  <c r="K2875" i="19"/>
  <c r="K1799" i="19"/>
  <c r="K1204" i="19"/>
  <c r="K1268" i="19"/>
  <c r="K1527" i="19"/>
  <c r="K2370" i="19"/>
  <c r="K8974" i="19"/>
  <c r="K5565" i="19"/>
  <c r="K8939" i="19"/>
  <c r="K7812" i="19"/>
  <c r="K6896" i="19"/>
  <c r="K8361" i="19"/>
  <c r="K521" i="19"/>
  <c r="K323" i="19"/>
  <c r="K5438" i="19"/>
  <c r="K5344" i="19"/>
  <c r="K1047" i="19"/>
  <c r="K8115" i="19"/>
  <c r="K3160" i="19"/>
  <c r="K1855" i="19"/>
  <c r="K8779" i="19"/>
  <c r="K2777" i="19"/>
  <c r="K6794" i="19"/>
  <c r="K6322" i="19"/>
  <c r="K7337" i="19"/>
  <c r="K8910" i="19"/>
  <c r="K952" i="19"/>
  <c r="K1057" i="19"/>
  <c r="K9116" i="19"/>
  <c r="K7293" i="19"/>
  <c r="K4951" i="19"/>
  <c r="K327" i="19"/>
  <c r="K2159" i="19"/>
  <c r="K9417" i="19"/>
  <c r="K2546" i="19"/>
  <c r="K3171" i="19"/>
  <c r="K5338" i="19"/>
  <c r="K3742" i="19"/>
  <c r="K3120" i="19"/>
  <c r="K5931" i="19"/>
  <c r="K9530" i="19"/>
  <c r="K2932" i="19"/>
  <c r="K2213" i="19"/>
  <c r="K1606" i="19"/>
  <c r="K4829" i="19"/>
  <c r="K3820" i="19"/>
  <c r="K916" i="19"/>
  <c r="K1786" i="19"/>
  <c r="K8011" i="19"/>
  <c r="K3055" i="19"/>
  <c r="K9175" i="19"/>
  <c r="K3687" i="19"/>
  <c r="K5214" i="19"/>
  <c r="K370" i="19"/>
  <c r="K4169" i="19"/>
  <c r="K2799" i="19"/>
  <c r="K8334" i="19"/>
  <c r="K1811" i="19"/>
  <c r="K3557" i="19"/>
  <c r="K3783" i="19"/>
  <c r="K1354" i="19"/>
  <c r="K4668" i="19"/>
  <c r="K6687" i="19"/>
  <c r="K9621" i="19"/>
  <c r="K8039" i="19"/>
  <c r="K7646" i="19"/>
  <c r="K7270" i="19"/>
  <c r="K6329" i="19"/>
  <c r="K3319" i="19"/>
  <c r="K4359" i="19"/>
  <c r="K571" i="19"/>
  <c r="K8724" i="19"/>
  <c r="K4530" i="19"/>
  <c r="K4487" i="19"/>
  <c r="K4302" i="19"/>
  <c r="K7466" i="19"/>
  <c r="K9112" i="19"/>
  <c r="K1504" i="19"/>
  <c r="K3654" i="19"/>
  <c r="K3571" i="19"/>
  <c r="K6062" i="19"/>
  <c r="K8387" i="19"/>
  <c r="K272" i="19"/>
  <c r="K7578" i="19"/>
  <c r="K798" i="19"/>
  <c r="K4331" i="19"/>
  <c r="K84" i="19"/>
  <c r="K8256" i="19"/>
  <c r="K8074" i="19"/>
  <c r="K7864" i="19"/>
  <c r="K7934" i="19"/>
  <c r="K2454" i="19"/>
  <c r="K777" i="19"/>
  <c r="K8436" i="19"/>
  <c r="K2607" i="19"/>
  <c r="K5691" i="19"/>
  <c r="K4626" i="19"/>
  <c r="K4120" i="19"/>
  <c r="K485" i="19"/>
  <c r="K579" i="19"/>
  <c r="K2459" i="19"/>
  <c r="K7659" i="19"/>
  <c r="K2401" i="19"/>
  <c r="K225" i="19"/>
  <c r="K5776" i="19"/>
  <c r="K2247" i="19"/>
  <c r="K8473" i="19"/>
  <c r="K7252" i="19"/>
  <c r="K441" i="19"/>
  <c r="K5306" i="19"/>
  <c r="K6820" i="19"/>
  <c r="K1513" i="19"/>
  <c r="K2502" i="19"/>
  <c r="K9043" i="19"/>
  <c r="K6185" i="19"/>
  <c r="K8580" i="19"/>
  <c r="K1316" i="19"/>
  <c r="K1060" i="19"/>
  <c r="K7244" i="19"/>
  <c r="K3463" i="19"/>
  <c r="K3552" i="19"/>
  <c r="K3844" i="19"/>
  <c r="K3285" i="19"/>
  <c r="K1627" i="19"/>
  <c r="K6698" i="19"/>
  <c r="K3494" i="19"/>
  <c r="K8578" i="19"/>
  <c r="K8192" i="19"/>
  <c r="K9282" i="19"/>
  <c r="K119" i="19"/>
  <c r="K2571" i="19"/>
  <c r="K8874" i="19"/>
  <c r="K8609" i="19"/>
  <c r="K5875" i="19"/>
  <c r="K1512" i="19"/>
  <c r="K1992" i="19"/>
  <c r="K6201" i="19"/>
  <c r="K3415" i="19"/>
  <c r="K5329" i="19"/>
  <c r="K5678" i="19"/>
  <c r="K7954" i="19"/>
  <c r="K6326" i="19"/>
  <c r="K2688" i="19"/>
  <c r="K1220" i="19"/>
  <c r="K5746" i="19"/>
  <c r="K2682" i="19"/>
  <c r="K2592" i="19"/>
  <c r="K4099" i="19"/>
  <c r="K8541" i="19"/>
  <c r="K6985" i="19"/>
  <c r="K1069" i="19"/>
  <c r="K5849" i="19"/>
  <c r="K5300" i="19"/>
  <c r="K9117" i="19"/>
  <c r="K1276" i="19"/>
  <c r="K9101" i="19"/>
  <c r="K6801" i="19"/>
  <c r="K7163" i="19"/>
  <c r="K2296" i="19"/>
  <c r="K425" i="19"/>
  <c r="K8595" i="19"/>
  <c r="K765" i="19"/>
  <c r="K7470" i="19"/>
  <c r="K3616" i="19"/>
  <c r="K4540" i="19"/>
  <c r="K4292" i="19"/>
  <c r="K5193" i="19"/>
  <c r="K2798" i="19"/>
  <c r="K846" i="19"/>
  <c r="K6455" i="19"/>
  <c r="K9675" i="19"/>
  <c r="K3446" i="19"/>
  <c r="K7237" i="19"/>
  <c r="K6679" i="19"/>
  <c r="K8636" i="19"/>
  <c r="K2942" i="19"/>
  <c r="K6585" i="19"/>
  <c r="K9348" i="19"/>
  <c r="K7691" i="19"/>
  <c r="K7197" i="19"/>
  <c r="K6588" i="19"/>
  <c r="K4006" i="19"/>
  <c r="K1483" i="19"/>
  <c r="K563" i="19"/>
  <c r="K4205" i="19"/>
  <c r="K7297" i="19"/>
  <c r="K8987" i="19"/>
  <c r="K3730" i="19"/>
  <c r="K8778" i="19"/>
  <c r="K8208" i="19"/>
  <c r="K1981" i="19"/>
  <c r="K6294" i="19"/>
  <c r="K3464" i="19"/>
  <c r="K4086" i="19"/>
  <c r="K9044" i="19"/>
  <c r="K7076" i="19"/>
  <c r="K4538" i="19"/>
  <c r="K9344" i="19"/>
  <c r="K1482" i="19"/>
  <c r="K4594" i="19"/>
  <c r="K562" i="19"/>
  <c r="K8760" i="19"/>
  <c r="K5220" i="19"/>
  <c r="K960" i="19"/>
  <c r="K5027" i="19"/>
  <c r="K4762" i="19"/>
  <c r="K1671" i="19"/>
  <c r="K682" i="19"/>
  <c r="K1660" i="19"/>
  <c r="K5225" i="19"/>
  <c r="K5990" i="19"/>
  <c r="K3540" i="19"/>
  <c r="K5573" i="19"/>
  <c r="K7217" i="19"/>
  <c r="K791" i="19"/>
  <c r="K1411" i="19"/>
  <c r="K5913" i="19"/>
  <c r="K6196" i="19"/>
  <c r="K2510" i="19"/>
  <c r="K7346" i="19"/>
  <c r="K5798" i="19"/>
  <c r="K4049" i="19"/>
  <c r="K4341" i="19"/>
  <c r="K5671" i="19"/>
  <c r="K8065" i="19"/>
  <c r="K7402" i="19"/>
  <c r="K3619" i="19"/>
  <c r="K7698" i="19"/>
  <c r="K6485" i="19"/>
  <c r="K8765" i="19"/>
  <c r="K8214" i="19"/>
  <c r="K6229" i="19"/>
  <c r="K3430" i="19"/>
  <c r="K8229" i="19"/>
  <c r="K3321" i="19"/>
  <c r="K1300" i="19"/>
  <c r="K5382" i="19"/>
  <c r="K357" i="19"/>
  <c r="K2311" i="19"/>
  <c r="K3351" i="19"/>
  <c r="K7714" i="19"/>
  <c r="K1526" i="19"/>
  <c r="K9663" i="19"/>
  <c r="K7547" i="19"/>
  <c r="K5987" i="19"/>
  <c r="K2210" i="19"/>
  <c r="K4160" i="19"/>
  <c r="K5543" i="19"/>
  <c r="K3564" i="19"/>
  <c r="K5352" i="19"/>
  <c r="K1070" i="19"/>
  <c r="K5131" i="19"/>
  <c r="K9235" i="19"/>
  <c r="K5895" i="19"/>
  <c r="K4156" i="19"/>
  <c r="K537" i="19"/>
  <c r="K7891" i="19"/>
  <c r="K6193" i="19"/>
  <c r="K7959" i="19"/>
  <c r="K7696" i="19"/>
  <c r="K134" i="19"/>
  <c r="K9289" i="19"/>
  <c r="K1312" i="19"/>
  <c r="K4997" i="19"/>
  <c r="K1352" i="19"/>
  <c r="K7906" i="19"/>
  <c r="K979" i="19"/>
  <c r="K1976" i="19"/>
  <c r="K3880" i="19"/>
  <c r="K3157" i="19"/>
  <c r="K2911" i="19"/>
  <c r="K6481" i="19"/>
  <c r="K9320" i="19"/>
  <c r="K3054" i="19"/>
  <c r="K3144" i="19"/>
  <c r="K2447" i="19"/>
  <c r="K2475" i="19"/>
  <c r="K8789" i="19"/>
  <c r="K2022" i="19"/>
  <c r="K7261" i="19"/>
  <c r="K817" i="19"/>
  <c r="K9267" i="19"/>
  <c r="K9121" i="19"/>
  <c r="K7338" i="19"/>
  <c r="K9300" i="19"/>
  <c r="K4175" i="19"/>
  <c r="K1675" i="19"/>
  <c r="K1641" i="19"/>
  <c r="K8903" i="19"/>
  <c r="K2920" i="19"/>
  <c r="K514" i="19"/>
  <c r="K6763" i="19"/>
  <c r="K8347" i="19"/>
  <c r="K8918" i="19"/>
  <c r="K7836" i="19"/>
  <c r="K1400" i="19"/>
  <c r="K6111" i="19"/>
  <c r="K1348" i="19"/>
  <c r="K4977" i="19"/>
  <c r="K6716" i="19"/>
  <c r="K1330" i="19"/>
  <c r="K1263" i="19"/>
  <c r="K2864" i="19"/>
  <c r="K4152" i="19"/>
  <c r="K408" i="19"/>
  <c r="K5439" i="19"/>
  <c r="K56" i="19"/>
  <c r="K3022" i="19"/>
  <c r="K21" i="19"/>
  <c r="K7611" i="19"/>
  <c r="K6915" i="19"/>
  <c r="K9591" i="19"/>
  <c r="K7390" i="19"/>
  <c r="K1200" i="19"/>
  <c r="K4004" i="19"/>
  <c r="K165" i="19"/>
  <c r="K4751" i="19"/>
  <c r="K6149" i="19"/>
  <c r="K2622" i="19"/>
  <c r="K1771" i="19"/>
  <c r="K3568" i="19"/>
  <c r="K5218" i="19"/>
  <c r="K5050" i="19"/>
  <c r="K541" i="19"/>
  <c r="K416" i="19"/>
  <c r="K6970" i="19"/>
  <c r="K1942" i="19"/>
  <c r="K4656" i="19"/>
  <c r="K1424" i="19"/>
  <c r="K4402" i="19"/>
  <c r="K7553" i="19"/>
  <c r="K8210" i="19"/>
  <c r="K3802" i="19"/>
  <c r="K8392" i="19"/>
  <c r="K9052" i="19"/>
  <c r="K2031" i="19"/>
  <c r="K2185" i="19"/>
  <c r="K6760" i="19"/>
  <c r="K5410" i="19"/>
  <c r="K4516" i="19"/>
  <c r="K1749" i="19"/>
  <c r="K2807" i="19"/>
  <c r="K1478" i="19"/>
  <c r="K8579" i="19"/>
  <c r="K5081" i="19"/>
  <c r="K8993" i="19"/>
  <c r="K6559" i="19"/>
  <c r="K5985" i="19"/>
  <c r="K3048" i="19"/>
  <c r="K8904" i="19"/>
  <c r="K7352" i="19"/>
  <c r="K3922" i="19"/>
  <c r="K9114" i="19"/>
  <c r="K6224" i="19"/>
  <c r="K7128" i="19"/>
  <c r="K7371" i="19"/>
  <c r="K6222" i="19"/>
  <c r="K2774" i="19"/>
  <c r="K2190" i="19"/>
  <c r="K2394" i="19"/>
  <c r="K8391" i="19"/>
  <c r="K1906" i="19"/>
  <c r="K6061" i="19"/>
  <c r="K7353" i="19"/>
  <c r="K1849" i="19"/>
  <c r="K1477" i="19"/>
  <c r="K210" i="19"/>
  <c r="K1068" i="19"/>
  <c r="K561" i="19"/>
  <c r="K7172" i="19"/>
  <c r="K4709" i="19"/>
  <c r="K240" i="19"/>
  <c r="K4189" i="19"/>
  <c r="K4822" i="19"/>
  <c r="K8545" i="19"/>
  <c r="K8133" i="19"/>
  <c r="K9704" i="19"/>
  <c r="K3969" i="19"/>
  <c r="K8967" i="19"/>
  <c r="K3183" i="19"/>
  <c r="K2775" i="19"/>
  <c r="K5417" i="19"/>
  <c r="K3192" i="19"/>
  <c r="K3239" i="19"/>
  <c r="K9294" i="19"/>
  <c r="K103" i="19"/>
  <c r="K4325" i="19"/>
  <c r="K2367" i="19"/>
  <c r="K7117" i="19"/>
  <c r="K2945" i="19"/>
  <c r="K6439" i="19"/>
  <c r="K6462" i="19"/>
  <c r="K9643" i="19"/>
  <c r="K7441" i="19"/>
  <c r="K7797" i="19"/>
  <c r="K5334" i="19"/>
  <c r="K5239" i="19"/>
  <c r="K4660" i="19"/>
  <c r="K1945" i="19"/>
  <c r="K215" i="19"/>
  <c r="K4291" i="19"/>
  <c r="K8437" i="19"/>
  <c r="K2456" i="19"/>
  <c r="K5556" i="19"/>
  <c r="K7026" i="19"/>
  <c r="K1726" i="19"/>
  <c r="K4509" i="19"/>
  <c r="K2063" i="19"/>
  <c r="K3531" i="19"/>
  <c r="K8012" i="19"/>
  <c r="K1537" i="19"/>
  <c r="K7168" i="19"/>
  <c r="K8950" i="19"/>
  <c r="K7897" i="19"/>
  <c r="K2528" i="19"/>
  <c r="K1343" i="19"/>
  <c r="K2816" i="19"/>
  <c r="K6541" i="19"/>
  <c r="K9021" i="19"/>
  <c r="K4268" i="19"/>
  <c r="K9182" i="19"/>
  <c r="K1617" i="19"/>
  <c r="K4123" i="19"/>
  <c r="K3019" i="19"/>
  <c r="K5057" i="19"/>
  <c r="K3532" i="19"/>
  <c r="K2806" i="19"/>
  <c r="K2117" i="19"/>
  <c r="K5418" i="19"/>
  <c r="K2711" i="19"/>
  <c r="K375" i="19"/>
  <c r="K4258" i="19"/>
  <c r="K1327" i="19"/>
  <c r="K9162" i="19"/>
  <c r="K8068" i="19"/>
  <c r="K4838" i="19"/>
  <c r="K4688" i="19"/>
  <c r="K1459" i="19"/>
  <c r="K7200" i="19"/>
  <c r="K540" i="19"/>
  <c r="K1429" i="19"/>
  <c r="K631" i="19"/>
  <c r="K5514" i="19"/>
  <c r="K4793" i="19"/>
  <c r="K2811" i="19"/>
  <c r="K8860" i="19"/>
  <c r="K7464" i="19"/>
  <c r="K1531" i="19"/>
  <c r="K3193" i="19"/>
  <c r="K7475" i="19"/>
  <c r="K9464" i="19"/>
  <c r="K5868" i="19"/>
  <c r="K6551" i="19"/>
  <c r="K3883" i="19"/>
  <c r="K9534" i="19"/>
  <c r="K676" i="19"/>
  <c r="K4780" i="19"/>
  <c r="K7870" i="19"/>
  <c r="K6944" i="19"/>
  <c r="K4388" i="19"/>
  <c r="K8777" i="19"/>
  <c r="K5247" i="19"/>
  <c r="K8113" i="19"/>
  <c r="K6803" i="19"/>
  <c r="K3400" i="19"/>
  <c r="K8218" i="19"/>
  <c r="K1901" i="19"/>
  <c r="K3603" i="19"/>
  <c r="K4785" i="19"/>
  <c r="K6478" i="19"/>
  <c r="K8689" i="19"/>
  <c r="K6636" i="19"/>
  <c r="K1622" i="19"/>
  <c r="K7933" i="19"/>
  <c r="K2792" i="19"/>
  <c r="K6346" i="19"/>
  <c r="K6023" i="19"/>
  <c r="K1049" i="19"/>
  <c r="K3525" i="19"/>
  <c r="K6225" i="19"/>
  <c r="K9567" i="19"/>
  <c r="K967" i="19"/>
  <c r="K8448" i="19"/>
  <c r="K4367" i="19"/>
  <c r="K8730" i="19"/>
  <c r="K7594" i="19"/>
  <c r="K1333" i="19"/>
  <c r="K2885" i="19"/>
  <c r="K865" i="19"/>
  <c r="K193" i="19"/>
  <c r="K8044" i="19"/>
  <c r="K4662" i="19"/>
  <c r="K973" i="19"/>
  <c r="K9394" i="19"/>
  <c r="K4278" i="19"/>
  <c r="K3377" i="19"/>
  <c r="K7011" i="19"/>
  <c r="K383" i="19"/>
  <c r="K3974" i="19"/>
  <c r="K2747" i="19"/>
  <c r="K3013" i="19"/>
  <c r="K8816" i="19"/>
  <c r="K4790" i="19"/>
  <c r="K8856" i="19"/>
  <c r="K6836" i="19"/>
  <c r="K7910" i="19"/>
  <c r="K5766" i="19"/>
  <c r="K5125" i="19"/>
  <c r="K9543" i="19"/>
  <c r="K100" i="19"/>
  <c r="K6428" i="19"/>
  <c r="K3634" i="19"/>
  <c r="K5724" i="19"/>
  <c r="K9684" i="19"/>
  <c r="K9218" i="19"/>
  <c r="K7532" i="19"/>
  <c r="K6961" i="19"/>
  <c r="K7856" i="19"/>
  <c r="K9700" i="19"/>
  <c r="K3679" i="19"/>
  <c r="K8295" i="19"/>
  <c r="K7541" i="19"/>
  <c r="K8123" i="19"/>
  <c r="K7301" i="19"/>
  <c r="K1794" i="19"/>
  <c r="K8687" i="19"/>
  <c r="K548" i="19"/>
  <c r="K4606" i="19"/>
  <c r="K6398" i="19"/>
  <c r="K7052" i="19"/>
  <c r="K866" i="19"/>
  <c r="K8587" i="19"/>
  <c r="K4274" i="19"/>
  <c r="K566" i="19"/>
  <c r="K5452" i="19"/>
  <c r="K5968" i="19"/>
  <c r="K4778" i="19"/>
  <c r="K5583" i="19"/>
  <c r="K1104" i="19"/>
  <c r="K7556" i="19"/>
  <c r="K7529" i="19"/>
  <c r="K244" i="19"/>
  <c r="K3955" i="19"/>
  <c r="K6434" i="19"/>
  <c r="K3770" i="19"/>
  <c r="K2697" i="19"/>
  <c r="K7407" i="19"/>
  <c r="K7084" i="19"/>
  <c r="K3162" i="19"/>
  <c r="K5995" i="19"/>
  <c r="K2550" i="19"/>
  <c r="K780" i="19"/>
  <c r="K9198" i="19"/>
  <c r="K7660" i="19"/>
  <c r="K9321" i="19"/>
  <c r="K5567" i="19"/>
  <c r="K6932" i="19"/>
  <c r="K3198" i="19"/>
  <c r="K407" i="19"/>
  <c r="K4128" i="19"/>
  <c r="K3667" i="19"/>
  <c r="K2437" i="19"/>
  <c r="K4052" i="19"/>
  <c r="K9439" i="19"/>
  <c r="K8477" i="19"/>
  <c r="K5889" i="19"/>
  <c r="K863" i="19"/>
  <c r="K7238" i="19"/>
  <c r="K8190" i="19"/>
  <c r="K4846" i="19"/>
  <c r="K450" i="19"/>
  <c r="K1706" i="19"/>
  <c r="K5767" i="19"/>
  <c r="K2954" i="19"/>
  <c r="K778" i="19"/>
  <c r="K8709" i="19"/>
  <c r="K4959" i="19"/>
  <c r="K6298" i="19"/>
  <c r="K1222" i="19"/>
  <c r="K3758" i="19"/>
  <c r="K7392" i="19"/>
  <c r="K3891" i="19"/>
  <c r="K9463" i="19"/>
  <c r="K197" i="19"/>
  <c r="K6887" i="19"/>
  <c r="K9295" i="19"/>
  <c r="K3717" i="19"/>
  <c r="K1796" i="19"/>
  <c r="K9448" i="19"/>
  <c r="K9174" i="19"/>
  <c r="K4852" i="19"/>
  <c r="K2756" i="19"/>
  <c r="K1332" i="19"/>
  <c r="K6847" i="19"/>
  <c r="K6502" i="19"/>
  <c r="K8416" i="19"/>
  <c r="K4392" i="19"/>
  <c r="K2317" i="19"/>
  <c r="K6505" i="19"/>
  <c r="K116" i="19"/>
  <c r="K8927" i="19"/>
  <c r="K7767" i="19"/>
  <c r="K1066" i="19"/>
  <c r="K9007" i="19"/>
  <c r="K6548" i="19"/>
  <c r="K2348" i="19"/>
  <c r="K6110" i="19"/>
  <c r="K9290" i="19"/>
  <c r="K7648" i="19"/>
  <c r="K1467" i="19"/>
  <c r="K6818" i="19"/>
  <c r="K4184" i="19"/>
  <c r="K8185" i="19"/>
  <c r="K7788" i="19"/>
  <c r="K2340" i="19"/>
  <c r="K7344" i="19"/>
  <c r="K4271" i="19"/>
  <c r="K4200" i="19"/>
  <c r="K8922" i="19"/>
  <c r="K8023" i="19"/>
  <c r="K3046" i="19"/>
  <c r="K2248" i="19"/>
  <c r="K5317" i="19"/>
  <c r="K8260" i="19"/>
  <c r="K5999" i="19"/>
  <c r="K539" i="19"/>
  <c r="K4906" i="19"/>
  <c r="K7912" i="19"/>
  <c r="K3951" i="19"/>
  <c r="K3487" i="19"/>
  <c r="K3881" i="19"/>
  <c r="K2681" i="19"/>
  <c r="K6420" i="19"/>
  <c r="K3307" i="19"/>
  <c r="K6492" i="19"/>
  <c r="K8496" i="19"/>
  <c r="K9133" i="19"/>
  <c r="K2337" i="19"/>
  <c r="K9346" i="19"/>
  <c r="K7033" i="19"/>
  <c r="K546" i="19"/>
  <c r="K5841" i="19"/>
  <c r="K9145" i="19"/>
  <c r="K6857" i="19"/>
  <c r="K5408" i="19"/>
  <c r="K7061" i="19"/>
  <c r="K3194" i="19"/>
  <c r="K7975" i="19"/>
  <c r="K2996" i="19"/>
  <c r="K2377" i="19"/>
  <c r="K1624" i="19"/>
  <c r="K536" i="19"/>
  <c r="K5095" i="19"/>
  <c r="K1076" i="19"/>
  <c r="K5552" i="19"/>
  <c r="K5294" i="19"/>
  <c r="K5494" i="19"/>
  <c r="K8519" i="19"/>
  <c r="K109" i="19"/>
  <c r="K1970" i="19"/>
  <c r="K6244" i="19"/>
  <c r="K878" i="19"/>
  <c r="K8254" i="19"/>
  <c r="K396" i="19"/>
  <c r="K7791" i="19"/>
  <c r="K8007" i="19"/>
  <c r="K5183" i="19"/>
  <c r="K3972" i="19"/>
  <c r="K532" i="19"/>
  <c r="K4234" i="19"/>
  <c r="K5634" i="19"/>
  <c r="K8042" i="19"/>
  <c r="K1080" i="19"/>
  <c r="K7492" i="19"/>
  <c r="K3075" i="19"/>
  <c r="K263" i="19"/>
  <c r="K5504" i="19"/>
  <c r="K3703" i="19"/>
  <c r="K1573" i="19"/>
  <c r="K1703" i="19"/>
  <c r="K5234" i="19"/>
  <c r="K5774" i="19"/>
  <c r="K484" i="19"/>
  <c r="K211" i="19"/>
  <c r="K5376" i="19"/>
  <c r="K6223" i="19"/>
  <c r="K5754" i="19"/>
  <c r="K673" i="19"/>
  <c r="K6984" i="19"/>
  <c r="K3001" i="19"/>
  <c r="K3161" i="19"/>
  <c r="K3570" i="19"/>
  <c r="K2824" i="19"/>
  <c r="K8359" i="19"/>
  <c r="K1102" i="19"/>
  <c r="K1788" i="19"/>
  <c r="K2715" i="19"/>
  <c r="K3330" i="19"/>
  <c r="K3576" i="19"/>
  <c r="K9552" i="19"/>
  <c r="K4665" i="19"/>
  <c r="K1007" i="19"/>
  <c r="K5843" i="19"/>
  <c r="K133" i="19"/>
  <c r="K7479" i="19"/>
  <c r="K8559" i="19"/>
  <c r="K4096" i="19"/>
  <c r="K5266" i="19"/>
  <c r="K4011" i="19"/>
  <c r="K3836" i="19"/>
  <c r="K8515" i="19"/>
  <c r="K1307" i="19"/>
  <c r="K5941" i="19"/>
  <c r="K3272" i="19"/>
  <c r="K7446" i="19"/>
  <c r="K2585" i="19"/>
  <c r="K4766" i="19"/>
  <c r="K6709" i="19"/>
  <c r="K856" i="19"/>
  <c r="K9669" i="19"/>
  <c r="K8808" i="19"/>
  <c r="K5702" i="19"/>
  <c r="K8923" i="19"/>
  <c r="K2883" i="19"/>
  <c r="K6212" i="19"/>
  <c r="K8926" i="19"/>
  <c r="K6638" i="19"/>
  <c r="K3975" i="19"/>
  <c r="K1072" i="19"/>
  <c r="K4982" i="19"/>
  <c r="K4575" i="19"/>
  <c r="K5019" i="19"/>
  <c r="K8500" i="19"/>
  <c r="K9103" i="19"/>
  <c r="K6990" i="19"/>
  <c r="K6441" i="19"/>
  <c r="K7038" i="19"/>
  <c r="K9088" i="19"/>
  <c r="K2921" i="19"/>
  <c r="K2960" i="19"/>
  <c r="K8217" i="19"/>
  <c r="K1183" i="19"/>
  <c r="K4138" i="19"/>
  <c r="K3485" i="19"/>
  <c r="K5793" i="19"/>
  <c r="K7425" i="19"/>
  <c r="K5102" i="19"/>
  <c r="K8353" i="19"/>
  <c r="K910" i="19"/>
  <c r="K1228" i="19"/>
  <c r="K5478" i="19"/>
  <c r="K5611" i="19"/>
  <c r="K8516" i="19"/>
  <c r="K8548" i="19"/>
  <c r="K1460" i="19"/>
  <c r="K5796" i="19"/>
  <c r="K1672" i="19"/>
  <c r="K1879" i="19"/>
  <c r="K6340" i="19"/>
  <c r="K956" i="19"/>
  <c r="K2145" i="19"/>
  <c r="K9325" i="19"/>
  <c r="K7155" i="19"/>
  <c r="K9703" i="19"/>
  <c r="K1083" i="19"/>
  <c r="K7577" i="19"/>
  <c r="K5617" i="19"/>
  <c r="K8475" i="19"/>
  <c r="K365" i="19"/>
  <c r="K6463" i="19"/>
  <c r="K5105" i="19"/>
  <c r="K8637" i="19"/>
  <c r="K4726" i="19"/>
  <c r="K1750" i="19"/>
  <c r="K7688" i="19"/>
  <c r="K6681" i="19"/>
  <c r="K8509" i="19"/>
  <c r="K7193" i="19"/>
  <c r="K2410" i="19"/>
  <c r="K3261" i="19"/>
  <c r="K265" i="19"/>
  <c r="K7839" i="19"/>
  <c r="K2044" i="19"/>
  <c r="K6729" i="19"/>
  <c r="K4284" i="19"/>
  <c r="K4016" i="19"/>
  <c r="K2884" i="19"/>
  <c r="K8997" i="19"/>
  <c r="K1696" i="19"/>
  <c r="K4592" i="19"/>
  <c r="K4441" i="19"/>
  <c r="K2646" i="19"/>
  <c r="K3678" i="19"/>
  <c r="K7004" i="19"/>
  <c r="K48" i="19"/>
  <c r="K4935" i="19"/>
  <c r="K298" i="19"/>
  <c r="K9041" i="19"/>
  <c r="K9099" i="19"/>
  <c r="K2269" i="19"/>
  <c r="K4905" i="19"/>
  <c r="K3773" i="19"/>
  <c r="K1540" i="19"/>
  <c r="K2825" i="19"/>
  <c r="K7985" i="19"/>
  <c r="K9404" i="19"/>
  <c r="K6909" i="19"/>
  <c r="K1298" i="19"/>
  <c r="K80" i="19"/>
  <c r="K7030" i="19"/>
  <c r="K4602" i="19"/>
  <c r="K4406" i="19"/>
  <c r="K6094" i="19"/>
  <c r="K8914" i="19"/>
  <c r="K4714" i="19"/>
  <c r="K850" i="19"/>
  <c r="K9641" i="19"/>
  <c r="K8533" i="19"/>
  <c r="K1593" i="19"/>
  <c r="K6513" i="19"/>
  <c r="K8646" i="19"/>
  <c r="K5119" i="19"/>
  <c r="K459" i="19"/>
  <c r="K1486" i="19"/>
  <c r="K592" i="19"/>
  <c r="K1991" i="19"/>
  <c r="K7411" i="19"/>
  <c r="K8602" i="19"/>
  <c r="K2103" i="19"/>
  <c r="K3349" i="19"/>
  <c r="K7921" i="19"/>
  <c r="K5741" i="19"/>
  <c r="K519" i="19"/>
  <c r="K7015" i="19"/>
  <c r="K4887" i="19"/>
  <c r="K2092" i="19"/>
  <c r="K1705" i="19"/>
  <c r="K1008" i="19"/>
  <c r="K1217" i="19"/>
  <c r="K8884" i="19"/>
  <c r="K6146" i="19"/>
  <c r="K2442" i="19"/>
  <c r="K6517" i="19"/>
  <c r="K8983" i="19"/>
  <c r="K1680" i="19"/>
  <c r="K7765" i="19"/>
  <c r="K8290" i="19"/>
  <c r="K8207" i="19"/>
  <c r="K4168" i="19"/>
  <c r="K1035" i="19"/>
  <c r="K2844" i="19"/>
  <c r="K4414" i="19"/>
  <c r="K6369" i="19"/>
  <c r="K442" i="19"/>
  <c r="K3063" i="19"/>
  <c r="K2659" i="19"/>
  <c r="K4021" i="19"/>
  <c r="K3995" i="19"/>
  <c r="K6025" i="19"/>
  <c r="K7465" i="19"/>
  <c r="K4574" i="19"/>
  <c r="K5401" i="19"/>
  <c r="K1902" i="19"/>
  <c r="K1423" i="19"/>
  <c r="K2979" i="19"/>
  <c r="K2019" i="19"/>
  <c r="K4438" i="19"/>
  <c r="K8941" i="19"/>
  <c r="K4585" i="19"/>
  <c r="K4056" i="19"/>
  <c r="K5282" i="19"/>
  <c r="K5322" i="19"/>
  <c r="K8310" i="19"/>
  <c r="K8126" i="19"/>
  <c r="K8311" i="19"/>
  <c r="K3583" i="19"/>
  <c r="K6924" i="19"/>
  <c r="K6894" i="19"/>
  <c r="K6372" i="19"/>
  <c r="K3004" i="19"/>
  <c r="K4035" i="19"/>
  <c r="K5936" i="19"/>
  <c r="K5172" i="19"/>
  <c r="K8482" i="19"/>
  <c r="K578" i="19"/>
  <c r="K1158" i="19"/>
  <c r="K310" i="19"/>
  <c r="K293" i="19"/>
  <c r="K4185" i="19"/>
  <c r="K5612" i="19"/>
  <c r="K1810" i="19"/>
  <c r="K5510" i="19"/>
  <c r="K1365" i="19"/>
  <c r="K590" i="19"/>
  <c r="K1164" i="19"/>
  <c r="K3496" i="19"/>
  <c r="K2582" i="19"/>
  <c r="K9729" i="19"/>
  <c r="K8806" i="19"/>
  <c r="K8992" i="19"/>
  <c r="K1130" i="19"/>
  <c r="K950" i="19"/>
  <c r="K7253" i="19"/>
  <c r="K7218" i="19"/>
  <c r="K5773" i="19"/>
  <c r="K4908" i="19"/>
  <c r="K5674" i="19"/>
  <c r="K3475" i="19"/>
  <c r="K7554" i="19"/>
  <c r="K3340" i="19"/>
  <c r="K8226" i="19"/>
  <c r="K2635" i="19"/>
  <c r="K9526" i="19"/>
  <c r="K5870" i="19"/>
  <c r="K1689" i="19"/>
  <c r="K6792" i="19"/>
  <c r="K260" i="19"/>
  <c r="K1966" i="19"/>
  <c r="K9241" i="19"/>
  <c r="K1968" i="19"/>
  <c r="K8289" i="19"/>
  <c r="K8476" i="19"/>
  <c r="K5598" i="19"/>
  <c r="K3882" i="19"/>
  <c r="K3356" i="19"/>
  <c r="K2469" i="19"/>
  <c r="K8499" i="19"/>
  <c r="K1932" i="19"/>
  <c r="K2403" i="19"/>
  <c r="K8836" i="19"/>
  <c r="K4545" i="19"/>
  <c r="K7487" i="19"/>
  <c r="K2343" i="19"/>
  <c r="K1184" i="19"/>
  <c r="K8204" i="19"/>
  <c r="K9694" i="19"/>
  <c r="K2815" i="19"/>
  <c r="K4782" i="19"/>
  <c r="K6789" i="19"/>
  <c r="K4267" i="19"/>
  <c r="K1359" i="19"/>
  <c r="K1013" i="19"/>
  <c r="K703" i="19"/>
  <c r="K3368" i="19"/>
  <c r="K1848" i="19"/>
  <c r="K9617" i="19"/>
  <c r="K6475" i="19"/>
  <c r="K4313" i="19"/>
  <c r="K261" i="19"/>
  <c r="K888" i="19"/>
  <c r="K2413" i="19"/>
  <c r="K4811" i="19"/>
  <c r="K8083" i="19"/>
  <c r="K7221" i="19"/>
  <c r="K1162" i="19"/>
  <c r="K9605" i="19"/>
  <c r="K2168" i="19"/>
  <c r="K2378" i="19"/>
  <c r="K7571" i="19"/>
  <c r="K4915" i="19"/>
  <c r="K2829" i="19"/>
  <c r="K477" i="19"/>
  <c r="K1237" i="19"/>
  <c r="K6286" i="19"/>
  <c r="K5529" i="19"/>
  <c r="K32" i="19"/>
  <c r="K7219" i="19"/>
  <c r="K2157" i="19"/>
  <c r="K6363" i="19"/>
  <c r="K9738" i="19"/>
  <c r="K2415" i="19"/>
  <c r="K49" i="19"/>
  <c r="K8854" i="19"/>
  <c r="K3002" i="19"/>
  <c r="K946" i="19"/>
  <c r="K9022" i="19"/>
  <c r="K805" i="19"/>
  <c r="K9143" i="19"/>
  <c r="K4214" i="19"/>
  <c r="K8558" i="19"/>
  <c r="K5582" i="19"/>
  <c r="K9089" i="19"/>
  <c r="K6429" i="19"/>
  <c r="K8620" i="19"/>
  <c r="K185" i="19"/>
  <c r="K6121" i="19"/>
  <c r="K1277" i="19"/>
  <c r="K3378" i="19"/>
  <c r="K4442" i="19"/>
  <c r="K7843" i="19"/>
  <c r="K2186" i="19"/>
  <c r="K9095" i="19"/>
  <c r="K7208" i="19"/>
  <c r="K4525" i="19"/>
  <c r="K274" i="19"/>
  <c r="K2233" i="19"/>
  <c r="K1883" i="19"/>
  <c r="K9212" i="19"/>
  <c r="K4480" i="19"/>
  <c r="K7513" i="19"/>
  <c r="K504" i="19"/>
  <c r="K2537" i="19"/>
  <c r="K949" i="19"/>
  <c r="K5887" i="19"/>
  <c r="K2522" i="19"/>
  <c r="K6579" i="19"/>
  <c r="K7471" i="19"/>
  <c r="K5154" i="19"/>
  <c r="K6226" i="19"/>
  <c r="K3822" i="19"/>
  <c r="K7210" i="19"/>
  <c r="K7188" i="19"/>
  <c r="K6527" i="19"/>
  <c r="K6772" i="19"/>
  <c r="K5412" i="19"/>
  <c r="K8160" i="19"/>
  <c r="K6658" i="19"/>
  <c r="K271" i="19"/>
  <c r="K2642" i="19"/>
  <c r="K9104" i="19"/>
  <c r="K9030" i="19"/>
  <c r="K8787" i="19"/>
  <c r="K8456" i="19"/>
  <c r="K1587" i="19"/>
  <c r="K6873" i="19"/>
  <c r="K1756" i="19"/>
  <c r="K7936" i="19"/>
  <c r="K4122" i="19"/>
  <c r="K8117" i="19"/>
  <c r="K5454" i="19"/>
  <c r="K7495" i="19"/>
  <c r="K9731" i="19"/>
  <c r="K7364" i="19"/>
  <c r="K7795" i="19"/>
  <c r="K8098" i="19"/>
  <c r="K5236" i="19"/>
  <c r="K2586" i="19"/>
  <c r="K7964" i="19"/>
  <c r="K9359" i="19"/>
  <c r="K8849" i="19"/>
  <c r="K7794" i="19"/>
  <c r="K1175" i="19"/>
  <c r="K362" i="19"/>
  <c r="K511" i="19"/>
  <c r="K5235" i="19"/>
  <c r="K6878" i="19"/>
  <c r="K8492" i="19"/>
  <c r="K1869" i="19"/>
  <c r="K4216" i="19"/>
  <c r="K8140" i="19"/>
  <c r="K612" i="19"/>
  <c r="K5615" i="19"/>
  <c r="K9171" i="19"/>
  <c r="K319" i="19"/>
  <c r="K7536" i="19"/>
  <c r="K4968" i="19"/>
  <c r="K3962" i="19"/>
  <c r="K8365" i="19"/>
  <c r="K6117" i="19"/>
  <c r="K73" i="19"/>
  <c r="K7840" i="19"/>
  <c r="K8639" i="19"/>
  <c r="K3440" i="19"/>
  <c r="K9128" i="19"/>
  <c r="K4875" i="19"/>
  <c r="K1953" i="19"/>
  <c r="K1293" i="19"/>
  <c r="K3288" i="19"/>
  <c r="K5152" i="19"/>
  <c r="K5597" i="19"/>
  <c r="K3639" i="19"/>
  <c r="K5325" i="19"/>
  <c r="K6910" i="19"/>
  <c r="K6249" i="19"/>
  <c r="K6483" i="19"/>
  <c r="K1304" i="19"/>
  <c r="K3593" i="19"/>
  <c r="K1229" i="19"/>
  <c r="K2339" i="19"/>
  <c r="K8247" i="19"/>
  <c r="K7994" i="19"/>
  <c r="K718" i="19"/>
  <c r="K1717" i="19"/>
  <c r="K9564" i="19"/>
  <c r="K8680" i="19"/>
  <c r="K5500" i="19"/>
  <c r="K386" i="19"/>
  <c r="K8979" i="19"/>
  <c r="K6124" i="19"/>
  <c r="K1321" i="19"/>
  <c r="K474" i="19"/>
  <c r="K8267" i="19"/>
  <c r="K8837" i="19"/>
  <c r="K544" i="19"/>
  <c r="K121" i="19"/>
  <c r="K9319" i="19"/>
  <c r="K18" i="19"/>
  <c r="K2232" i="19"/>
  <c r="K2726" i="19"/>
  <c r="K623" i="19"/>
  <c r="K3506" i="19"/>
  <c r="K320" i="19"/>
  <c r="K4611" i="19"/>
  <c r="K2599" i="19"/>
  <c r="K1582" i="19"/>
  <c r="K5894" i="19"/>
  <c r="K1643" i="19"/>
  <c r="K1344" i="19"/>
  <c r="K8282" i="19"/>
  <c r="K3607" i="19"/>
  <c r="K9639" i="19"/>
  <c r="K3220" i="19"/>
  <c r="K6841" i="19"/>
  <c r="K6019" i="19"/>
  <c r="K91" i="19"/>
  <c r="K5891" i="19"/>
  <c r="K5260" i="19"/>
  <c r="K2570" i="19"/>
  <c r="K3779" i="19"/>
  <c r="K5607" i="19"/>
  <c r="K4658" i="19"/>
  <c r="K4733" i="19"/>
  <c r="K8981" i="19"/>
  <c r="K6718" i="19"/>
  <c r="K3286" i="19"/>
  <c r="K7206" i="19"/>
  <c r="K3989" i="19"/>
  <c r="K969" i="19"/>
  <c r="K2918" i="19"/>
  <c r="K8821" i="19"/>
  <c r="K7987" i="19"/>
  <c r="K8144" i="19"/>
  <c r="K1813" i="19"/>
  <c r="K9100" i="19"/>
  <c r="K6350" i="19"/>
  <c r="K6391" i="19"/>
  <c r="K3749" i="19"/>
  <c r="K8203" i="19"/>
  <c r="K7876" i="19"/>
  <c r="K5572" i="19"/>
  <c r="K2674" i="19"/>
  <c r="K9063" i="19"/>
  <c r="K5865" i="19"/>
  <c r="K632" i="19"/>
  <c r="K1461" i="19"/>
  <c r="K3029" i="19"/>
  <c r="K5456" i="19"/>
  <c r="K8858" i="19"/>
  <c r="K5240" i="19"/>
  <c r="K9386" i="19"/>
  <c r="K1271" i="19"/>
  <c r="K3488" i="19"/>
  <c r="K8158" i="19"/>
  <c r="K2315" i="19"/>
  <c r="K9349" i="19"/>
  <c r="K672" i="19"/>
  <c r="K7180" i="19"/>
  <c r="K9601" i="19"/>
  <c r="K3394" i="19"/>
  <c r="K3526" i="19"/>
  <c r="K2512" i="19"/>
  <c r="K5530" i="19"/>
  <c r="K3476" i="19"/>
  <c r="K3767" i="19"/>
  <c r="K7016" i="19"/>
  <c r="K222" i="19"/>
  <c r="K7213" i="19"/>
  <c r="K4101" i="19"/>
  <c r="K2485" i="19"/>
  <c r="K9102" i="19"/>
  <c r="K2652" i="19"/>
  <c r="K4683" i="19"/>
  <c r="K6925" i="19"/>
  <c r="K7108" i="19"/>
  <c r="K1405" i="19"/>
  <c r="K6282" i="19"/>
  <c r="K4648" i="19"/>
  <c r="K5286" i="19"/>
  <c r="K6299" i="19"/>
  <c r="K8434" i="19"/>
  <c r="K7806" i="19"/>
  <c r="K7768" i="19"/>
  <c r="K5842" i="19"/>
  <c r="K334" i="19"/>
  <c r="K6626" i="19"/>
  <c r="K1207" i="19"/>
  <c r="K6911" i="19"/>
  <c r="K2889" i="19"/>
  <c r="K2492" i="19"/>
  <c r="K6939" i="19"/>
  <c r="K8349" i="19"/>
  <c r="K7665" i="19"/>
  <c r="K1933" i="19"/>
  <c r="K627" i="19"/>
  <c r="K2893" i="19"/>
  <c r="K666" i="19"/>
  <c r="K4647" i="19"/>
  <c r="K9167" i="19"/>
  <c r="K2285" i="19"/>
  <c r="K403" i="19"/>
  <c r="K2533" i="19"/>
  <c r="K9652" i="19"/>
  <c r="K3364" i="19"/>
  <c r="K9233" i="19"/>
  <c r="K1870" i="19"/>
  <c r="K9616" i="19"/>
  <c r="K1178" i="19"/>
  <c r="K4468" i="19"/>
  <c r="K288" i="19"/>
  <c r="K6694" i="19"/>
  <c r="K1346" i="19"/>
  <c r="K2534" i="19"/>
  <c r="K6281" i="19"/>
  <c r="K2407" i="19"/>
  <c r="K9755" i="19"/>
  <c r="K8867" i="19"/>
  <c r="K5295" i="19"/>
  <c r="K8410" i="19"/>
  <c r="K5750" i="19"/>
  <c r="K9696" i="19"/>
  <c r="K81" i="19"/>
  <c r="K361" i="19"/>
  <c r="K3164" i="19"/>
  <c r="K5296" i="19"/>
  <c r="K431" i="19"/>
  <c r="K2556" i="19"/>
  <c r="K3089" i="19"/>
  <c r="K7680" i="19"/>
  <c r="K5227" i="19"/>
  <c r="K4758" i="19"/>
  <c r="K4317" i="19"/>
  <c r="K9113" i="19"/>
  <c r="K9189" i="19"/>
  <c r="K876" i="19"/>
  <c r="K7046" i="19"/>
  <c r="K3148" i="19"/>
  <c r="K8030" i="19"/>
  <c r="K2314" i="19"/>
  <c r="K3618" i="19"/>
  <c r="K8822" i="19"/>
  <c r="K3442" i="19"/>
  <c r="K6997" i="19"/>
  <c r="K130" i="19"/>
  <c r="K637" i="19"/>
  <c r="K8643" i="19"/>
  <c r="K8420" i="19"/>
  <c r="K349" i="19"/>
  <c r="K1946" i="19"/>
  <c r="K5175" i="19"/>
  <c r="K8119" i="19"/>
  <c r="K5561" i="19"/>
  <c r="K6543" i="19"/>
  <c r="K8038" i="19"/>
  <c r="K6955" i="19"/>
  <c r="K4492" i="19"/>
  <c r="K6367" i="19"/>
  <c r="K7488" i="19"/>
  <c r="K852" i="19"/>
  <c r="K2876" i="19"/>
  <c r="K6373" i="19"/>
  <c r="K7335" i="19"/>
  <c r="K7437" i="19"/>
  <c r="K4380" i="19"/>
  <c r="K6425" i="19"/>
  <c r="K141" i="19"/>
  <c r="K7458" i="19"/>
  <c r="K492" i="19"/>
  <c r="K1485" i="19"/>
  <c r="K1809" i="19"/>
  <c r="K2321" i="19"/>
  <c r="K105" i="19"/>
  <c r="K6384" i="19"/>
  <c r="K7783" i="19"/>
  <c r="K1528" i="19"/>
  <c r="K8453" i="19"/>
  <c r="K8565" i="19"/>
  <c r="K8707" i="19"/>
  <c r="K3641" i="19"/>
  <c r="K6607" i="19"/>
  <c r="K7360" i="19"/>
  <c r="K5473" i="19"/>
  <c r="K3806" i="19"/>
  <c r="K6525" i="19"/>
  <c r="K6293" i="19"/>
  <c r="K4447" i="19"/>
  <c r="K6018" i="19"/>
  <c r="K3941" i="19"/>
  <c r="K5676" i="19"/>
  <c r="K7157" i="19"/>
  <c r="K2991" i="19"/>
  <c r="K2127" i="19"/>
  <c r="K9629" i="19"/>
  <c r="K6215" i="19"/>
  <c r="K8045" i="19"/>
  <c r="K8294" i="19"/>
  <c r="K7428" i="19"/>
  <c r="K1801" i="19"/>
  <c r="K3039" i="19"/>
  <c r="K5777" i="19"/>
  <c r="K688" i="19"/>
  <c r="K1604" i="19"/>
  <c r="K7575" i="19"/>
  <c r="K1168" i="19"/>
  <c r="K3196" i="19"/>
  <c r="K2480" i="19"/>
  <c r="K6840" i="19"/>
  <c r="K7505" i="19"/>
  <c r="K1655" i="19"/>
  <c r="K230" i="19"/>
  <c r="K2006" i="19"/>
  <c r="K7854" i="19"/>
  <c r="K3826" i="19"/>
  <c r="K1216" i="19"/>
  <c r="K7387" i="19"/>
  <c r="K1861" i="19"/>
  <c r="K7481" i="19"/>
  <c r="K1823" i="19"/>
  <c r="K1894" i="19"/>
  <c r="K9222" i="19"/>
  <c r="K2167" i="19"/>
  <c r="K3622" i="19"/>
  <c r="K8641" i="19"/>
  <c r="K5398" i="19"/>
  <c r="K1691" i="19"/>
  <c r="K6761" i="19"/>
  <c r="K5726" i="19"/>
  <c r="K2758" i="19"/>
  <c r="K8151" i="19"/>
  <c r="K9542" i="19"/>
  <c r="K1983" i="19"/>
  <c r="K1629" i="19"/>
  <c r="K6890" i="19"/>
  <c r="K6423" i="19"/>
  <c r="K3396" i="19"/>
  <c r="K2728" i="19"/>
  <c r="K2810" i="19"/>
  <c r="K3636" i="19"/>
  <c r="K819" i="19"/>
  <c r="K8135" i="19"/>
  <c r="K6494" i="19"/>
  <c r="K5271" i="19"/>
  <c r="K3573" i="19"/>
  <c r="K2994" i="19"/>
  <c r="K8006" i="19"/>
  <c r="K2598" i="19"/>
  <c r="K380" i="19"/>
  <c r="K3175" i="19"/>
  <c r="K4837" i="19"/>
  <c r="K7582" i="19"/>
  <c r="K3258" i="19"/>
  <c r="K2223" i="19"/>
  <c r="K9310" i="19"/>
  <c r="K8877" i="19"/>
  <c r="K3208" i="19"/>
  <c r="K4830" i="19"/>
  <c r="K7963" i="19"/>
  <c r="K6402" i="19"/>
  <c r="K8799" i="19"/>
  <c r="K1893" i="19"/>
  <c r="K7184" i="19"/>
  <c r="K8651" i="19"/>
  <c r="K5255" i="19"/>
  <c r="K2948" i="19"/>
  <c r="K3785" i="19"/>
  <c r="K9364" i="19"/>
  <c r="K7717" i="19"/>
  <c r="K2331" i="19"/>
  <c r="K5276" i="19"/>
  <c r="K6469" i="19"/>
  <c r="K1264" i="19"/>
  <c r="K7171" i="19"/>
  <c r="K1900" i="19"/>
  <c r="K1669" i="19"/>
  <c r="K2373" i="19"/>
  <c r="K570" i="19"/>
  <c r="K8945" i="19"/>
  <c r="K9123" i="19"/>
  <c r="K8792" i="19"/>
  <c r="K3791" i="19"/>
  <c r="K46" i="19"/>
  <c r="K1505" i="19"/>
  <c r="K4206" i="19"/>
  <c r="K8770" i="19"/>
  <c r="K5055" i="19"/>
  <c r="K6377" i="19"/>
  <c r="K7905" i="19"/>
  <c r="K646" i="19"/>
  <c r="K2272" i="19"/>
  <c r="K2841" i="19"/>
  <c r="K5643" i="19"/>
  <c r="K8481" i="19"/>
  <c r="K7107" i="19"/>
  <c r="K6756" i="19"/>
  <c r="K6133" i="19"/>
  <c r="K4324" i="19"/>
  <c r="K2654" i="19"/>
  <c r="K8546" i="19"/>
  <c r="K8380" i="19"/>
  <c r="K1111" i="19"/>
  <c r="K3362" i="19"/>
  <c r="K7733" i="19"/>
  <c r="K1265" i="19"/>
  <c r="K8935" i="19"/>
  <c r="K1258" i="19"/>
  <c r="K5689" i="19"/>
  <c r="K3764" i="19"/>
  <c r="K4913" i="19"/>
  <c r="K3247" i="19"/>
  <c r="K2590" i="19"/>
  <c r="K3682" i="19"/>
  <c r="K5603" i="19"/>
  <c r="K2997" i="19"/>
  <c r="K4398" i="19"/>
  <c r="K8768" i="19"/>
  <c r="K4552" i="19"/>
  <c r="K4620" i="19"/>
  <c r="K8882" i="19"/>
  <c r="K20" i="19"/>
  <c r="K7009" i="19"/>
  <c r="K2672" i="19"/>
  <c r="K5668" i="19"/>
  <c r="K6821" i="19"/>
  <c r="K1551" i="19"/>
  <c r="K8996" i="19"/>
  <c r="K5309" i="19"/>
  <c r="K6963" i="19"/>
  <c r="K4474" i="19"/>
  <c r="K458" i="19"/>
  <c r="K4394" i="19"/>
  <c r="K7884" i="19"/>
  <c r="K8337" i="19"/>
  <c r="K2335" i="19"/>
  <c r="K6714" i="19"/>
  <c r="K2016" i="19"/>
  <c r="K6239" i="19"/>
  <c r="K4999" i="19"/>
  <c r="K1984" i="19"/>
  <c r="K8970" i="19"/>
  <c r="K6655" i="19"/>
  <c r="K1176" i="19"/>
  <c r="K894" i="19"/>
  <c r="K4048" i="19"/>
  <c r="K5161" i="19"/>
  <c r="K4802" i="19"/>
  <c r="K1019" i="19"/>
  <c r="K8047" i="19"/>
  <c r="K9327" i="19"/>
  <c r="K6685" i="19"/>
  <c r="K1039" i="19"/>
  <c r="K696" i="19"/>
  <c r="K2526" i="19"/>
  <c r="K782" i="19"/>
  <c r="K5605" i="19"/>
  <c r="K7322" i="19"/>
  <c r="K2489" i="19"/>
  <c r="K938" i="19"/>
  <c r="K1231" i="19"/>
  <c r="K9051" i="19"/>
  <c r="K1743" i="19"/>
  <c r="K4318" i="19"/>
  <c r="K932" i="19"/>
  <c r="K3137" i="19"/>
  <c r="K1086" i="19"/>
  <c r="K8221" i="19"/>
  <c r="K649" i="19"/>
  <c r="K4176" i="19"/>
  <c r="K5637" i="19"/>
  <c r="K4460" i="19"/>
  <c r="K4772" i="19"/>
  <c r="K356" i="19"/>
  <c r="K9207" i="19"/>
  <c r="K1235" i="19"/>
  <c r="K4736" i="19"/>
  <c r="K9045" i="19"/>
  <c r="K3555" i="19"/>
  <c r="K8444" i="19"/>
  <c r="K33" i="19"/>
  <c r="K6209" i="19"/>
  <c r="K9644" i="19"/>
  <c r="K6582" i="19"/>
  <c r="K3125" i="19"/>
  <c r="K5591" i="19"/>
  <c r="K977" i="19"/>
  <c r="K5245" i="19"/>
  <c r="K3519" i="19"/>
  <c r="K3379" i="19"/>
  <c r="K3554" i="19"/>
  <c r="K6904" i="19"/>
  <c r="K1388" i="19"/>
  <c r="K4650" i="19"/>
  <c r="K3954" i="19"/>
  <c r="K8497" i="19"/>
  <c r="K3369" i="19"/>
  <c r="K4535" i="19"/>
  <c r="K7103" i="19"/>
  <c r="K6509" i="19"/>
  <c r="K4526" i="19"/>
  <c r="K9144" i="19"/>
  <c r="K6304" i="19"/>
  <c r="K9285" i="19"/>
  <c r="K9231" i="19"/>
  <c r="K6345" i="19"/>
  <c r="K1687" i="19"/>
  <c r="K9554" i="19"/>
  <c r="K6449" i="19"/>
  <c r="K2040" i="19"/>
  <c r="K3621" i="19"/>
  <c r="K74" i="19"/>
  <c r="K5553" i="19"/>
  <c r="K5925" i="19"/>
  <c r="K3176" i="19"/>
  <c r="K5233" i="19"/>
  <c r="K5384" i="19"/>
  <c r="K5177" i="19"/>
  <c r="K4401" i="19"/>
  <c r="K169" i="19"/>
  <c r="K6512" i="19"/>
  <c r="K7175" i="19"/>
  <c r="K1550" i="19"/>
  <c r="K2667" i="19"/>
  <c r="K6034" i="19"/>
  <c r="K6255" i="19"/>
  <c r="K7179" i="19"/>
  <c r="K5085" i="19"/>
  <c r="K2895" i="19"/>
  <c r="K1742" i="19"/>
  <c r="K5028" i="19"/>
  <c r="K4698" i="19"/>
  <c r="K8331" i="19"/>
  <c r="K1038" i="19"/>
  <c r="K7095" i="19"/>
  <c r="K4361" i="19"/>
  <c r="K8431" i="19"/>
  <c r="K9637" i="19"/>
  <c r="K6705" i="19"/>
  <c r="K7449" i="19"/>
  <c r="K3778" i="19"/>
  <c r="K3835" i="19"/>
  <c r="K8383" i="19"/>
  <c r="K6918" i="19"/>
  <c r="K8486" i="19"/>
  <c r="K7422" i="19"/>
  <c r="K7010" i="19"/>
  <c r="K1908" i="19"/>
  <c r="K608" i="19"/>
  <c r="K1044" i="19"/>
  <c r="K11" i="19"/>
  <c r="K8681" i="19"/>
  <c r="K7603" i="19"/>
  <c r="K8505" i="19"/>
  <c r="K3653" i="19"/>
  <c r="K2391" i="19"/>
  <c r="K6165" i="19"/>
  <c r="K630" i="19"/>
  <c r="K4466" i="19"/>
  <c r="K9152" i="19"/>
  <c r="K4298" i="19"/>
  <c r="K9653" i="19"/>
  <c r="K4064" i="19"/>
  <c r="K1572" i="19"/>
  <c r="K640" i="19"/>
  <c r="K9334" i="19"/>
  <c r="K4920" i="19"/>
  <c r="K3669" i="19"/>
  <c r="K5890" i="19"/>
  <c r="K4605" i="19"/>
  <c r="K2677" i="19"/>
  <c r="K3664" i="19"/>
  <c r="K1592" i="19"/>
  <c r="K4293" i="19"/>
  <c r="K2640" i="19"/>
  <c r="K7432" i="19"/>
  <c r="K7255" i="19"/>
  <c r="K8427" i="19"/>
  <c r="K5224" i="19"/>
  <c r="K8673" i="19"/>
  <c r="K4750" i="19"/>
  <c r="K318" i="19"/>
  <c r="K933" i="19"/>
  <c r="K5906" i="19"/>
  <c r="K4980" i="19"/>
  <c r="K5464" i="19"/>
  <c r="K8917" i="19"/>
  <c r="K9243" i="19"/>
  <c r="K7629" i="19"/>
  <c r="K9645" i="19"/>
  <c r="K3062" i="19"/>
  <c r="K3750" i="19"/>
  <c r="K644" i="19"/>
  <c r="K9550" i="19"/>
  <c r="K1583" i="19"/>
  <c r="K199" i="19"/>
  <c r="K4347" i="19"/>
  <c r="K4833" i="19"/>
  <c r="K8866" i="19"/>
  <c r="K9604" i="19"/>
  <c r="K8469" i="19"/>
  <c r="K925" i="19"/>
  <c r="K2084" i="19"/>
  <c r="K1812" i="19"/>
  <c r="K9305" i="19"/>
  <c r="K2020" i="19"/>
  <c r="K2466" i="19"/>
  <c r="K957" i="19"/>
  <c r="K7684" i="19"/>
  <c r="K7472" i="19"/>
  <c r="K7414" i="19"/>
  <c r="K6946" i="19"/>
  <c r="K6682" i="19"/>
  <c r="K6736" i="19"/>
  <c r="K8407" i="19"/>
  <c r="K6289" i="19"/>
  <c r="K3462" i="19"/>
  <c r="K4389" i="19"/>
  <c r="K2215" i="19"/>
  <c r="K6720" i="19"/>
  <c r="K3929" i="19"/>
  <c r="K2384" i="19"/>
  <c r="K3361" i="19"/>
  <c r="K1620" i="19"/>
  <c r="K8399" i="19"/>
  <c r="K2119" i="19"/>
  <c r="K5680" i="19"/>
  <c r="K7941" i="19"/>
  <c r="K1499" i="19"/>
  <c r="K384" i="19"/>
  <c r="K1584" i="19"/>
  <c r="K1260" i="19"/>
  <c r="K9754" i="19"/>
  <c r="K8995" i="19"/>
  <c r="K3113" i="19"/>
  <c r="K3537" i="19"/>
  <c r="K6696" i="19"/>
  <c r="K4995" i="19"/>
  <c r="K6611" i="19"/>
  <c r="K9482" i="19"/>
  <c r="K2574" i="19"/>
  <c r="K3588" i="19"/>
  <c r="K837" i="19"/>
  <c r="K4910" i="19"/>
  <c r="K995" i="19"/>
  <c r="K2255" i="19"/>
  <c r="K821" i="19"/>
  <c r="K793" i="19"/>
  <c r="K6453" i="19"/>
  <c r="K4586" i="19"/>
  <c r="K5732" i="19"/>
  <c r="K6055" i="19"/>
  <c r="K4922" i="19"/>
  <c r="K5493" i="19"/>
  <c r="K5897" i="19"/>
  <c r="K6788" i="19"/>
  <c r="K6769" i="19"/>
  <c r="K5003" i="19"/>
  <c r="K5004" i="19"/>
  <c r="K9572" i="19"/>
  <c r="K4678" i="19"/>
  <c r="K5866" i="19"/>
  <c r="K8467" i="19"/>
  <c r="K4212" i="19"/>
  <c r="K766" i="19"/>
  <c r="K3834" i="19"/>
  <c r="K8064" i="19"/>
  <c r="K2193" i="19"/>
  <c r="K1262" i="19"/>
  <c r="K4693" i="19"/>
  <c r="K60" i="19"/>
  <c r="K8656" i="19"/>
  <c r="K8556" i="19"/>
  <c r="K2219" i="19"/>
  <c r="K560" i="19"/>
  <c r="K8666" i="19"/>
  <c r="K5851" i="19"/>
  <c r="K8087" i="19"/>
  <c r="K2581" i="19"/>
  <c r="K9074" i="19"/>
  <c r="K2795" i="19"/>
  <c r="K3030" i="19"/>
  <c r="K4720" i="19"/>
  <c r="K2448" i="19"/>
  <c r="K3290" i="19"/>
  <c r="K9177" i="19"/>
  <c r="K5208" i="19"/>
  <c r="K4171" i="19"/>
  <c r="K4909" i="19"/>
  <c r="K406" i="19"/>
  <c r="K8184" i="19"/>
  <c r="K4494" i="19"/>
  <c r="K8132" i="19"/>
  <c r="K7339" i="19"/>
  <c r="K6270" i="19"/>
  <c r="K4768" i="19"/>
  <c r="K2214" i="19"/>
  <c r="K6158" i="19"/>
  <c r="K31" i="19"/>
  <c r="K2333" i="19"/>
  <c r="K4209" i="19"/>
  <c r="K1990" i="19"/>
  <c r="K7677" i="19"/>
  <c r="K8510" i="19"/>
  <c r="K1745" i="19"/>
  <c r="K3846" i="19"/>
  <c r="K2053" i="19"/>
  <c r="K8360" i="19"/>
  <c r="K299" i="19"/>
  <c r="K5359" i="19"/>
  <c r="K401" i="19"/>
  <c r="K7036" i="19"/>
  <c r="K1369" i="19"/>
  <c r="K5490" i="19"/>
  <c r="K2957" i="19"/>
  <c r="K2768" i="19"/>
  <c r="K9444" i="19"/>
  <c r="K7119" i="19"/>
  <c r="K5465" i="19"/>
  <c r="K8143" i="19"/>
  <c r="K7649" i="19"/>
  <c r="K3429" i="19"/>
  <c r="K7617" i="19"/>
  <c r="K4940" i="19"/>
  <c r="K8128" i="19"/>
  <c r="K3469" i="19"/>
  <c r="K1941" i="19"/>
  <c r="K5587" i="19"/>
  <c r="K6882" i="19"/>
  <c r="K3170" i="19"/>
  <c r="K5203" i="19"/>
  <c r="K7268" i="19"/>
  <c r="K2395" i="19"/>
  <c r="K175" i="19"/>
  <c r="K6104" i="19"/>
  <c r="K1509" i="19"/>
  <c r="K2249" i="19"/>
  <c r="K5197" i="19"/>
  <c r="K8357" i="19"/>
  <c r="K986" i="19"/>
  <c r="K9194" i="19"/>
  <c r="K2524" i="19"/>
  <c r="K5515" i="19"/>
  <c r="K4065" i="19"/>
  <c r="K971" i="19"/>
  <c r="K9214" i="19"/>
  <c r="K6704" i="19"/>
  <c r="K1903" i="19"/>
  <c r="K6445" i="19"/>
  <c r="K2457" i="19"/>
  <c r="K7062" i="19"/>
  <c r="K6496" i="19"/>
  <c r="K3937" i="19"/>
  <c r="K9599" i="19"/>
  <c r="K2933" i="19"/>
  <c r="K7890" i="19"/>
  <c r="K3697" i="19"/>
  <c r="K4087" i="19"/>
  <c r="K8080" i="19"/>
  <c r="K1814" i="19"/>
  <c r="K5441" i="19"/>
  <c r="K7703" i="19"/>
  <c r="K2835" i="19"/>
  <c r="K5633" i="19"/>
  <c r="K3984" i="19"/>
  <c r="K7626" i="19"/>
  <c r="K5336" i="19"/>
  <c r="K3762" i="19"/>
  <c r="K1698" i="19"/>
  <c r="K1960" i="19"/>
  <c r="K4514" i="19"/>
  <c r="K2749" i="19"/>
  <c r="K6279" i="19"/>
  <c r="K3864" i="19"/>
  <c r="K5800" i="19"/>
  <c r="K661" i="19"/>
  <c r="K2388" i="19"/>
  <c r="K7592" i="19"/>
  <c r="K1016" i="19"/>
  <c r="K5728" i="19"/>
  <c r="K2765" i="19"/>
  <c r="K5138" i="19"/>
  <c r="K1891" i="19"/>
  <c r="K6580" i="19"/>
  <c r="K1797" i="19"/>
  <c r="K3169" i="19"/>
  <c r="K6056" i="19"/>
  <c r="K2412" i="19"/>
  <c r="K4453" i="19"/>
  <c r="K1768" i="19"/>
  <c r="K7928" i="19"/>
  <c r="K5160" i="19"/>
  <c r="K7276" i="19"/>
  <c r="K144" i="19"/>
  <c r="K8700" i="19"/>
  <c r="K5976" i="19"/>
  <c r="K9317" i="19"/>
  <c r="K196" i="19"/>
  <c r="K5770" i="19"/>
  <c r="K4031" i="19"/>
  <c r="K7562" i="19"/>
  <c r="K2068" i="19"/>
  <c r="K3867" i="19"/>
  <c r="K2143" i="19"/>
  <c r="K6733" i="19"/>
  <c r="K5108" i="19"/>
  <c r="K3790" i="19"/>
  <c r="K2548" i="19"/>
  <c r="K7195" i="19"/>
  <c r="K8634" i="19"/>
  <c r="K7664" i="19"/>
  <c r="K9360" i="19"/>
  <c r="K5391" i="19"/>
  <c r="K1341" i="19"/>
  <c r="K9517" i="19"/>
  <c r="K1413" i="19"/>
  <c r="K2266" i="19"/>
  <c r="K2725" i="19"/>
  <c r="K7809" i="19"/>
  <c r="K27" i="19"/>
  <c r="K7563" i="19"/>
  <c r="K2181" i="19"/>
  <c r="K463" i="19"/>
  <c r="K7896" i="19"/>
  <c r="K8718" i="19"/>
  <c r="K2305" i="19"/>
  <c r="K4300" i="19"/>
  <c r="K7053" i="19"/>
  <c r="K5113" i="19"/>
  <c r="K4085" i="19"/>
  <c r="K917" i="19"/>
  <c r="K2805" i="19"/>
  <c r="K3070" i="19"/>
  <c r="K7558" i="19"/>
  <c r="K7586" i="19"/>
  <c r="K377" i="19"/>
  <c r="K9501" i="19"/>
  <c r="K1325" i="19"/>
  <c r="K2508" i="19"/>
  <c r="K3747" i="19"/>
  <c r="K4061" i="19"/>
  <c r="K6267" i="19"/>
  <c r="K9050" i="19"/>
  <c r="K5307" i="19"/>
  <c r="K7764" i="19"/>
  <c r="K3577" i="19"/>
  <c r="K9240" i="19"/>
  <c r="K4231" i="19"/>
  <c r="K3909" i="19"/>
  <c r="K7086" i="19"/>
  <c r="K5089" i="19"/>
  <c r="K4467" i="19"/>
  <c r="K9680" i="19"/>
  <c r="K7444" i="19"/>
  <c r="K4417" i="19"/>
  <c r="K8742" i="19"/>
  <c r="K2250" i="19"/>
  <c r="K9185" i="19"/>
  <c r="K5496" i="19"/>
  <c r="K5259" i="19"/>
  <c r="K2116" i="19"/>
  <c r="K5534" i="19"/>
  <c r="K6649" i="19"/>
  <c r="K4163" i="19"/>
  <c r="K3237" i="19"/>
  <c r="K5752" i="19"/>
  <c r="K5427" i="19"/>
  <c r="K2458" i="19"/>
  <c r="K9537" i="19"/>
  <c r="K8717" i="19"/>
  <c r="K4912" i="19"/>
  <c r="K7521" i="19"/>
  <c r="K2966" i="19"/>
  <c r="K5201" i="19"/>
  <c r="K2888" i="19"/>
  <c r="K4192" i="19"/>
  <c r="K2964" i="19"/>
  <c r="K6296" i="19"/>
  <c r="K6101" i="19"/>
  <c r="K8084" i="19"/>
  <c r="K9421" i="19"/>
  <c r="K615" i="19"/>
  <c r="K4423" i="19"/>
  <c r="K694" i="19"/>
  <c r="K6528" i="19"/>
  <c r="K5111" i="19"/>
  <c r="K3813" i="19"/>
  <c r="K8222" i="19"/>
  <c r="K3214" i="19"/>
  <c r="K4094" i="19"/>
  <c r="K8957" i="19"/>
  <c r="K6474" i="19"/>
  <c r="K4084" i="19"/>
  <c r="K5155" i="19"/>
  <c r="K9148" i="19"/>
  <c r="K5562" i="19"/>
  <c r="K3411" i="19"/>
  <c r="K2941" i="19"/>
  <c r="K6022" i="19"/>
  <c r="K3986" i="19"/>
  <c r="K4265" i="19"/>
  <c r="K8102" i="19"/>
  <c r="K5188" i="19"/>
  <c r="K4070" i="19"/>
  <c r="K2849" i="19"/>
  <c r="K1116" i="19"/>
  <c r="K40" i="19"/>
  <c r="K5250" i="19"/>
  <c r="K3140" i="19"/>
  <c r="K9473" i="19"/>
  <c r="K5448" i="19"/>
  <c r="K6396" i="19"/>
  <c r="K4452" i="19"/>
  <c r="K2307" i="19"/>
  <c r="K6065" i="19"/>
  <c r="K2274" i="19"/>
  <c r="K3201" i="19"/>
  <c r="K7242" i="19"/>
  <c r="K825" i="19"/>
  <c r="K2361" i="19"/>
  <c r="K6864" i="19"/>
  <c r="K437" i="19"/>
  <c r="K128" i="19"/>
  <c r="K4119" i="19"/>
  <c r="K5139" i="19"/>
  <c r="K3500" i="19"/>
  <c r="K3799" i="19"/>
  <c r="K6374" i="19"/>
  <c r="K6205" i="19"/>
  <c r="K2538" i="19"/>
  <c r="K4921" i="19"/>
  <c r="K2670" i="19"/>
  <c r="K4640" i="19"/>
  <c r="K601" i="19"/>
  <c r="K4643" i="19"/>
  <c r="K4411" i="19"/>
  <c r="K6850" i="19"/>
  <c r="K2563" i="19"/>
  <c r="K8177" i="19"/>
  <c r="K9302" i="19"/>
  <c r="K8435" i="19"/>
  <c r="K751" i="19"/>
  <c r="K3158" i="19"/>
  <c r="K5436" i="19"/>
  <c r="K4685" i="19"/>
  <c r="K400" i="19"/>
  <c r="K4850" i="19"/>
  <c r="K212" i="19"/>
  <c r="K783" i="19"/>
  <c r="K2438" i="19"/>
  <c r="K7066" i="19"/>
  <c r="K9388" i="19"/>
  <c r="K5837" i="19"/>
  <c r="K4033" i="19"/>
  <c r="K8601" i="19"/>
  <c r="K3473" i="19"/>
  <c r="K7508" i="19"/>
  <c r="K7105" i="19"/>
  <c r="K3873" i="19"/>
  <c r="K478" i="19"/>
  <c r="K6054" i="19"/>
  <c r="K9219" i="19"/>
  <c r="K7204" i="19"/>
  <c r="K7236" i="19"/>
  <c r="K8196" i="19"/>
  <c r="K8588" i="19"/>
  <c r="K5157" i="19"/>
  <c r="K7819" i="19"/>
  <c r="K9083" i="19"/>
  <c r="K8013" i="19"/>
  <c r="K3124" i="19"/>
  <c r="K3595" i="19"/>
  <c r="K472" i="19"/>
  <c r="K6068" i="19"/>
  <c r="K1496" i="19"/>
  <c r="K4740" i="19"/>
  <c r="K5312" i="19"/>
  <c r="K1961" i="19"/>
  <c r="K6660" i="19"/>
  <c r="K2090" i="19"/>
  <c r="K6248" i="19"/>
  <c r="K3038" i="19"/>
  <c r="K2052" i="19"/>
  <c r="K295" i="19"/>
  <c r="K8271" i="19"/>
  <c r="K3673" i="19"/>
  <c r="K6743" i="19"/>
  <c r="K7448" i="19"/>
  <c r="K9333" i="19"/>
  <c r="K6284" i="19"/>
  <c r="K3461" i="19"/>
  <c r="K5539" i="19"/>
  <c r="K4930" i="19"/>
  <c r="K6272" i="19"/>
  <c r="K3769" i="19"/>
  <c r="K6926" i="19"/>
  <c r="K6902" i="19"/>
  <c r="K1456" i="19"/>
  <c r="K8369" i="19"/>
  <c r="K6498" i="19"/>
  <c r="K1484" i="19"/>
  <c r="K5292" i="19"/>
  <c r="K1017" i="19"/>
  <c r="K3482" i="19"/>
  <c r="K1827" i="19"/>
  <c r="K9255" i="19"/>
  <c r="K8780" i="19"/>
  <c r="K9337" i="19"/>
  <c r="K9371" i="19"/>
  <c r="K6938" i="19"/>
  <c r="K172" i="19"/>
  <c r="K4327" i="19"/>
  <c r="K3108" i="19"/>
  <c r="K5021" i="19"/>
  <c r="K7942" i="19"/>
  <c r="K8460" i="19"/>
  <c r="K2327" i="19"/>
  <c r="K417" i="19"/>
  <c r="K1616" i="19"/>
  <c r="K1926" i="19"/>
  <c r="K2436" i="19"/>
  <c r="K2067" i="19"/>
  <c r="K8881" i="19"/>
  <c r="K2663" i="19"/>
  <c r="K2664" i="19"/>
  <c r="K841" i="19"/>
  <c r="K3877" i="19"/>
  <c r="K4311" i="19"/>
  <c r="K9459" i="19"/>
  <c r="K6037" i="19"/>
  <c r="K5712" i="19"/>
  <c r="K7073" i="19"/>
  <c r="K7383" i="19"/>
  <c r="K3661" i="19"/>
  <c r="K2791" i="19"/>
  <c r="K8859" i="19"/>
  <c r="K9642" i="19"/>
  <c r="K7951" i="19"/>
  <c r="K1275" i="19"/>
  <c r="K7998" i="19"/>
  <c r="K8406" i="19"/>
  <c r="K6371" i="19"/>
  <c r="K7149" i="19"/>
  <c r="K4795" i="19"/>
  <c r="K5967" i="19"/>
  <c r="K324" i="19"/>
  <c r="K3879" i="19"/>
  <c r="K6378" i="19"/>
  <c r="K5779" i="19"/>
  <c r="K5747" i="19"/>
  <c r="K6798" i="19"/>
  <c r="K4934" i="19"/>
  <c r="K8016" i="19"/>
  <c r="K6862" i="19"/>
  <c r="K3647" i="19"/>
  <c r="K275" i="19"/>
  <c r="K8230" i="19"/>
  <c r="K1777" i="19"/>
  <c r="K5737" i="19"/>
  <c r="K232" i="19"/>
  <c r="K6006" i="19"/>
  <c r="K8764" i="19"/>
  <c r="K2558" i="19"/>
  <c r="K5511" i="19"/>
  <c r="K9356" i="19"/>
  <c r="K5651" i="19"/>
  <c r="K6053" i="19"/>
  <c r="K7362" i="19"/>
  <c r="K8201" i="19"/>
  <c r="K3870" i="19"/>
  <c r="K3888" i="19"/>
  <c r="K5780" i="19"/>
  <c r="K1188" i="19"/>
  <c r="K7135" i="19"/>
  <c r="K8327" i="19"/>
  <c r="K3179" i="19"/>
  <c r="K1246" i="19"/>
  <c r="K6547" i="19"/>
  <c r="K8774" i="19"/>
  <c r="K2408" i="19"/>
  <c r="K9304" i="19"/>
  <c r="K2752" i="19"/>
  <c r="K9226" i="19"/>
  <c r="K5080" i="19"/>
  <c r="K2906" i="19"/>
  <c r="K9478" i="19"/>
  <c r="K7203" i="19"/>
  <c r="K7144" i="19"/>
  <c r="K3914" i="19"/>
  <c r="K3885" i="19"/>
  <c r="K6628" i="19"/>
  <c r="K4589" i="19"/>
  <c r="K1297" i="19"/>
  <c r="K8994" i="19"/>
  <c r="K8286" i="19"/>
  <c r="K8991" i="19"/>
  <c r="K3814" i="19"/>
  <c r="K4981" i="19"/>
  <c r="K4088" i="19"/>
  <c r="K1947" i="19"/>
  <c r="K216" i="19"/>
  <c r="K5395" i="19"/>
  <c r="K3960" i="19"/>
  <c r="K2048" i="19"/>
  <c r="K7378" i="19"/>
  <c r="K2306" i="19"/>
  <c r="K953" i="19"/>
  <c r="K7654" i="19"/>
  <c r="K1432" i="19"/>
  <c r="K6316" i="19"/>
  <c r="K4649" i="19"/>
  <c r="K769" i="19"/>
  <c r="K9744" i="19"/>
  <c r="K9538" i="19"/>
  <c r="K8009" i="19"/>
  <c r="K423" i="19"/>
  <c r="K860" i="19"/>
  <c r="K2297" i="19"/>
  <c r="K9471" i="19"/>
  <c r="K5526" i="19"/>
  <c r="K2651" i="19"/>
  <c r="K9362" i="19"/>
  <c r="K1871" i="19"/>
  <c r="K4748" i="19"/>
  <c r="K3705" i="19"/>
  <c r="K1825" i="19"/>
  <c r="K4539" i="19"/>
  <c r="K9671" i="19"/>
  <c r="K1481" i="19"/>
  <c r="K7484" i="19"/>
  <c r="K6073" i="19"/>
  <c r="K2241" i="19"/>
  <c r="K4193" i="19"/>
  <c r="K8403" i="19"/>
  <c r="K5378" i="19"/>
  <c r="K8838" i="19"/>
  <c r="K303" i="19"/>
  <c r="K8934" i="19"/>
  <c r="K858" i="19"/>
  <c r="K775" i="19"/>
  <c r="K7694" i="19"/>
  <c r="K5190" i="19"/>
  <c r="K1940" i="19"/>
  <c r="K4073" i="19"/>
  <c r="K53" i="19"/>
  <c r="K6114" i="19"/>
  <c r="K8031" i="19"/>
  <c r="K1024" i="19"/>
  <c r="K9366" i="19"/>
  <c r="K1656" i="19"/>
  <c r="K2832" i="19"/>
  <c r="K5546" i="19"/>
  <c r="K6421" i="19"/>
  <c r="K1290" i="19"/>
  <c r="K7025" i="19"/>
  <c r="K1126" i="19"/>
  <c r="K2324" i="19"/>
  <c r="K1296" i="19"/>
  <c r="K5339" i="19"/>
  <c r="K4967" i="19"/>
  <c r="K2270" i="19"/>
  <c r="K2527" i="19"/>
  <c r="K6206" i="19"/>
  <c r="K1958" i="19"/>
  <c r="K8227" i="19"/>
  <c r="K7317" i="19"/>
  <c r="K2818" i="19"/>
  <c r="K9053" i="19"/>
  <c r="K1681" i="19"/>
  <c r="K7747" i="19"/>
  <c r="K2620" i="19"/>
  <c r="K1003" i="19"/>
  <c r="K7419" i="19"/>
  <c r="K6713" i="19"/>
  <c r="K1851" i="19"/>
  <c r="K763" i="19"/>
  <c r="K7967" i="19"/>
  <c r="K5602" i="19"/>
  <c r="K9191" i="19"/>
  <c r="K575" i="19"/>
  <c r="K385" i="19"/>
  <c r="K3010" i="19"/>
  <c r="K801" i="19"/>
  <c r="K2679" i="19"/>
  <c r="K3815" i="19"/>
  <c r="K9342" i="19"/>
  <c r="K8447" i="19"/>
  <c r="K6247" i="19"/>
  <c r="K34" i="19"/>
  <c r="K6957" i="19"/>
  <c r="K5005" i="19"/>
  <c r="K9551" i="19"/>
  <c r="K9395" i="19"/>
  <c r="K6954" i="19"/>
  <c r="K6336" i="19"/>
  <c r="K8688" i="19"/>
  <c r="K3547" i="19"/>
  <c r="K1610" i="19"/>
  <c r="K8405" i="19"/>
  <c r="K9213" i="19"/>
  <c r="K4273" i="19"/>
  <c r="K8307" i="19"/>
  <c r="K5666" i="19"/>
  <c r="K9620" i="19"/>
  <c r="K5103" i="19"/>
  <c r="K1522" i="19"/>
  <c r="K1824" i="19"/>
  <c r="K351" i="19"/>
  <c r="K1335" i="19"/>
  <c r="K3915" i="19"/>
  <c r="K1770" i="19"/>
  <c r="K6572" i="19"/>
  <c r="K2433" i="19"/>
  <c r="K2675" i="19"/>
  <c r="K1581" i="19"/>
  <c r="K3098" i="19"/>
  <c r="K7672" i="19"/>
  <c r="K5531" i="19"/>
  <c r="K4286" i="19"/>
  <c r="K9649" i="19"/>
  <c r="K861" i="19"/>
  <c r="K9516" i="19"/>
  <c r="K5596" i="19"/>
  <c r="K6900" i="19"/>
  <c r="K9002" i="19"/>
  <c r="K3372" i="19"/>
  <c r="K3718" i="19"/>
  <c r="K829" i="19"/>
  <c r="K2294" i="19"/>
  <c r="K5965" i="19"/>
  <c r="K3044" i="19"/>
  <c r="K2427" i="19"/>
  <c r="K6259" i="19"/>
  <c r="K4520" i="19"/>
  <c r="K4277" i="19"/>
  <c r="K5705" i="19"/>
  <c r="K6533" i="19"/>
  <c r="K4841" i="19"/>
  <c r="K6482" i="19"/>
  <c r="K9638" i="19"/>
  <c r="K6170" i="19"/>
  <c r="K156" i="19"/>
  <c r="K4769" i="19"/>
  <c r="K2803" i="19"/>
  <c r="K8908" i="19"/>
  <c r="K9247" i="19"/>
  <c r="K4426" i="19"/>
  <c r="K4151" i="19"/>
  <c r="K2462" i="19"/>
  <c r="K7139" i="19"/>
  <c r="K7737" i="19"/>
  <c r="K452" i="19"/>
  <c r="K8916" i="19"/>
  <c r="K1289" i="19"/>
  <c r="K8248" i="19"/>
  <c r="K1905" i="19"/>
  <c r="K6986" i="19"/>
  <c r="K8445" i="19"/>
  <c r="K64" i="19"/>
  <c r="K382" i="19"/>
  <c r="K6594" i="19"/>
  <c r="K3578" i="19"/>
  <c r="K4652" i="19"/>
  <c r="K4186" i="19"/>
  <c r="K945" i="19"/>
  <c r="K4145" i="19"/>
  <c r="K1790" i="19"/>
  <c r="K3339" i="19"/>
  <c r="K3284" i="19"/>
  <c r="K5636" i="19"/>
  <c r="K8091" i="19"/>
  <c r="K4316" i="19"/>
  <c r="K6028" i="19"/>
  <c r="K1421" i="19"/>
  <c r="K7023" i="19"/>
  <c r="K2553" i="19"/>
  <c r="K2302" i="19"/>
  <c r="K107" i="19"/>
  <c r="K4497" i="19"/>
  <c r="K2406" i="19"/>
  <c r="K404" i="19"/>
  <c r="K3426" i="19"/>
  <c r="K8695" i="19"/>
  <c r="K2353" i="19"/>
  <c r="K51" i="19"/>
  <c r="K6711" i="19"/>
  <c r="K9718" i="19"/>
  <c r="K5365" i="19"/>
  <c r="K5167" i="19"/>
  <c r="K3028" i="19"/>
  <c r="K6843" i="19"/>
  <c r="K2264" i="19"/>
  <c r="K2111" i="19"/>
  <c r="K4343" i="19"/>
  <c r="K1079" i="19"/>
  <c r="K8536" i="19"/>
  <c r="K3676" i="19"/>
  <c r="K874" i="19"/>
  <c r="K2879" i="19"/>
  <c r="K428" i="19"/>
  <c r="K8330" i="19"/>
  <c r="K2064" i="19"/>
  <c r="K1136" i="19"/>
  <c r="K3128" i="19"/>
  <c r="K9141" i="19"/>
  <c r="K6265" i="19"/>
  <c r="K1471" i="19"/>
  <c r="K2650" i="19"/>
  <c r="K9575" i="19"/>
  <c r="K1965" i="19"/>
  <c r="K4869" i="19"/>
  <c r="K1555" i="19"/>
  <c r="K7925" i="19"/>
  <c r="K7624" i="19"/>
  <c r="K8965" i="19"/>
  <c r="K2618" i="19"/>
  <c r="K1635" i="19"/>
  <c r="K6855" i="19"/>
  <c r="K9033" i="19"/>
  <c r="K9339" i="19"/>
  <c r="K1852" i="19"/>
  <c r="K1054" i="19"/>
  <c r="K3389" i="19"/>
  <c r="K4899" i="19"/>
  <c r="K2303" i="19"/>
  <c r="K1339" i="19"/>
  <c r="K4157" i="19"/>
  <c r="K6039" i="19"/>
  <c r="K7102" i="19"/>
  <c r="K4786" i="19"/>
  <c r="K8145" i="19"/>
  <c r="K7712" i="19"/>
  <c r="K9407" i="19"/>
  <c r="K8003" i="19"/>
  <c r="K8317" i="19"/>
  <c r="K6306" i="19"/>
  <c r="K9082" i="19"/>
  <c r="K5755" i="19"/>
  <c r="K6220" i="19"/>
  <c r="K1715" i="19"/>
  <c r="K3716" i="19"/>
  <c r="K944" i="19"/>
  <c r="K1886" i="19"/>
  <c r="K8350" i="19"/>
  <c r="K8438" i="19"/>
  <c r="K7161" i="19"/>
  <c r="K7380" i="19"/>
  <c r="K5662" i="19"/>
  <c r="K655" i="19"/>
  <c r="K7622" i="19"/>
  <c r="K6558" i="19"/>
  <c r="K1515" i="19"/>
  <c r="K4444" i="19"/>
  <c r="K6987" i="19"/>
  <c r="K9525" i="19"/>
  <c r="K4653" i="19"/>
  <c r="K4276" i="19"/>
  <c r="K2054" i="19"/>
  <c r="K2554" i="19"/>
  <c r="K5838" i="19"/>
  <c r="K9326" i="19"/>
  <c r="K2350" i="19"/>
  <c r="K7632" i="19"/>
  <c r="K1015" i="19"/>
  <c r="K5764" i="19"/>
  <c r="K6470" i="19"/>
  <c r="K5681" i="19"/>
  <c r="K9499" i="19"/>
  <c r="K4461" i="19"/>
  <c r="K4724" i="19"/>
  <c r="K8928" i="19"/>
  <c r="K3855" i="19"/>
  <c r="K158" i="19"/>
  <c r="K9384" i="19"/>
  <c r="K234" i="19"/>
  <c r="K2149" i="19"/>
  <c r="K2155" i="19"/>
  <c r="K9408" i="19"/>
  <c r="K2125" i="19"/>
  <c r="K6024" i="19"/>
  <c r="K1793" i="19"/>
  <c r="K9713" i="19"/>
  <c r="K797" i="19"/>
  <c r="K1256" i="19"/>
  <c r="K2619" i="19"/>
  <c r="K9570" i="19"/>
  <c r="K1075" i="19"/>
  <c r="K4553" i="19"/>
  <c r="K690" i="19"/>
  <c r="K3238" i="19"/>
  <c r="K7017" i="19"/>
  <c r="K3332" i="19"/>
  <c r="K8457" i="19"/>
  <c r="K835" i="19"/>
  <c r="K8233" i="19"/>
  <c r="K919" i="19"/>
  <c r="K5422" i="19"/>
  <c r="K266" i="19"/>
  <c r="K2873" i="19"/>
  <c r="K3265" i="19"/>
  <c r="K954" i="19"/>
  <c r="K7092" i="19"/>
  <c r="K7584" i="19"/>
  <c r="K8165" i="19"/>
  <c r="K6011" i="19"/>
  <c r="K507" i="19"/>
  <c r="K8796" i="19"/>
  <c r="K16" i="19"/>
  <c r="K4814" i="19"/>
  <c r="K1177" i="19"/>
  <c r="K5905" i="19"/>
  <c r="K5505" i="19"/>
  <c r="K2071" i="19"/>
  <c r="K9224" i="19"/>
  <c r="K5988" i="19"/>
  <c r="K6230" i="19"/>
  <c r="K6807" i="19"/>
  <c r="K657" i="19"/>
  <c r="K104" i="19"/>
  <c r="K9441" i="19"/>
  <c r="K8605" i="19"/>
  <c r="K6964" i="19"/>
  <c r="K7289" i="19"/>
  <c r="K8933" i="19"/>
  <c r="K6046" i="19"/>
  <c r="K8644" i="19"/>
  <c r="K6064" i="19"/>
  <c r="K4808" i="19"/>
  <c r="K3512" i="19"/>
  <c r="K2625" i="19"/>
  <c r="K9449" i="19"/>
  <c r="K7755" i="19"/>
  <c r="K5118" i="19"/>
  <c r="K4409" i="19"/>
  <c r="K2382" i="19"/>
  <c r="K4281" i="19"/>
  <c r="K9490" i="19"/>
  <c r="K2676" i="19"/>
  <c r="K488" i="19"/>
  <c r="K213" i="19"/>
  <c r="K2927" i="19"/>
  <c r="K289" i="19"/>
  <c r="K6236" i="19"/>
  <c r="K7950" i="19"/>
  <c r="K5020" i="19"/>
  <c r="K8354" i="19"/>
  <c r="K8736" i="19"/>
  <c r="K1562" i="19"/>
  <c r="K4139" i="19"/>
  <c r="K8418" i="19"/>
  <c r="K3097" i="19"/>
  <c r="K9607" i="19"/>
  <c r="K6688" i="19"/>
  <c r="K4183" i="19"/>
  <c r="K1889" i="19"/>
  <c r="K2061" i="19"/>
  <c r="K8432" i="19"/>
  <c r="K3309" i="19"/>
  <c r="K8022" i="19"/>
  <c r="K5786" i="19"/>
  <c r="K90" i="19"/>
  <c r="K6719" i="19"/>
  <c r="K5097" i="19"/>
  <c r="K207" i="19"/>
  <c r="K9475" i="19"/>
  <c r="K4532" i="19"/>
  <c r="K8953" i="19"/>
  <c r="K3483" i="19"/>
  <c r="K8731" i="19"/>
  <c r="K6258" i="19"/>
  <c r="K3262" i="19"/>
  <c r="K6167" i="19"/>
  <c r="K3314" i="19"/>
  <c r="K2033" i="19"/>
  <c r="K902" i="19"/>
  <c r="K1701" i="19"/>
  <c r="K9091" i="19"/>
  <c r="K4326" i="19"/>
  <c r="K3104" i="19"/>
  <c r="K4472" i="19"/>
  <c r="K3849" i="19"/>
  <c r="K7110" i="19"/>
  <c r="K593" i="19"/>
  <c r="K826" i="19"/>
  <c r="K3572" i="19"/>
  <c r="K4880" i="19"/>
  <c r="K9067" i="19"/>
  <c r="K1406" i="19"/>
  <c r="K9438" i="19"/>
  <c r="K1006" i="19"/>
  <c r="K4381" i="19"/>
  <c r="K5994" i="19"/>
  <c r="K2135" i="19"/>
  <c r="K2284" i="19"/>
  <c r="K2224" i="19"/>
  <c r="K4599" i="19"/>
  <c r="K6753" i="19"/>
  <c r="K6156" i="19"/>
  <c r="K4399" i="19"/>
  <c r="K7510" i="19"/>
  <c r="K7903" i="19"/>
  <c r="K6307" i="19"/>
  <c r="K7300" i="19"/>
  <c r="K9259" i="19"/>
  <c r="K5883" i="19"/>
  <c r="K6370" i="19"/>
  <c r="K3858" i="19"/>
  <c r="K8825" i="19"/>
  <c r="K8474" i="19"/>
  <c r="K8426" i="19"/>
  <c r="K9622" i="19"/>
  <c r="K7008" i="19"/>
  <c r="K1001" i="19"/>
  <c r="K3056" i="19"/>
  <c r="K4867" i="19"/>
  <c r="K654" i="19"/>
  <c r="K2861" i="19"/>
  <c r="K4518" i="19"/>
  <c r="K2722" i="19"/>
  <c r="K574" i="19"/>
  <c r="K804" i="19"/>
  <c r="K1428" i="19"/>
  <c r="K7707" i="19"/>
  <c r="K1012" i="19"/>
  <c r="K8514" i="19"/>
  <c r="K1702" i="19"/>
  <c r="K8520" i="19"/>
  <c r="K924" i="19"/>
  <c r="K3465" i="19"/>
  <c r="K4066" i="19"/>
  <c r="K6157" i="19"/>
  <c r="K6330" i="19"/>
  <c r="K9281" i="19"/>
  <c r="K3908" i="19"/>
  <c r="K5084" i="19"/>
  <c r="K7167" i="19"/>
  <c r="K5885" i="19"/>
  <c r="K5950" i="19"/>
  <c r="K1356" i="19"/>
  <c r="K4816" i="19"/>
  <c r="K1378" i="19"/>
  <c r="K7516" i="19"/>
  <c r="K3958" i="19"/>
  <c r="K3328" i="19"/>
  <c r="K1274" i="19"/>
  <c r="K6639" i="19"/>
  <c r="K6203" i="19"/>
  <c r="K243" i="19"/>
  <c r="K715" i="19"/>
  <c r="K4819" i="19"/>
  <c r="K2868" i="19"/>
  <c r="K8847" i="19"/>
  <c r="K9752" i="19"/>
  <c r="K9011" i="19"/>
  <c r="K5191" i="19"/>
  <c r="K2218" i="19"/>
  <c r="K1938" i="19"/>
  <c r="K6605" i="19"/>
  <c r="K7452" i="19"/>
  <c r="K3990" i="19"/>
  <c r="K9686" i="19"/>
  <c r="K7143" i="19"/>
  <c r="K3809" i="19"/>
  <c r="K8451" i="19"/>
  <c r="K1100" i="19"/>
  <c r="K62" i="19"/>
  <c r="K934" i="19"/>
  <c r="K3624" i="19"/>
  <c r="K6119" i="19"/>
  <c r="K9172" i="19"/>
  <c r="K3798" i="19"/>
  <c r="K6562" i="19"/>
  <c r="K6115" i="19"/>
  <c r="K6389" i="19"/>
  <c r="K9510" i="19"/>
  <c r="K6758" i="19"/>
  <c r="K2188" i="19"/>
  <c r="K2741" i="19"/>
  <c r="K7535" i="19"/>
  <c r="K2059" i="19"/>
  <c r="K6427" i="19"/>
  <c r="K4054" i="19"/>
  <c r="K4237" i="19"/>
  <c r="K3804" i="19"/>
  <c r="K1835" i="19"/>
  <c r="K5801" i="19"/>
  <c r="K1447" i="19"/>
  <c r="K6260" i="19"/>
  <c r="K7262" i="19"/>
  <c r="K2699" i="19"/>
  <c r="K2645" i="19"/>
  <c r="K4657" i="19"/>
  <c r="K9301" i="19"/>
  <c r="K6922" i="19"/>
  <c r="K9470" i="19"/>
  <c r="K7174" i="19"/>
  <c r="K1154" i="19"/>
  <c r="K6120" i="19"/>
  <c r="K8014" i="19"/>
  <c r="K8155" i="19"/>
  <c r="K3273" i="19"/>
  <c r="K9595" i="19"/>
  <c r="K617" i="19"/>
  <c r="K3278" i="19"/>
  <c r="K2114" i="19"/>
  <c r="K9714" i="19"/>
  <c r="K7283" i="19"/>
  <c r="K4836" i="19"/>
  <c r="K2759" i="19"/>
  <c r="K4745" i="19"/>
  <c r="K5570" i="19"/>
  <c r="K9380" i="19"/>
  <c r="K8494" i="19"/>
  <c r="K7187" i="19"/>
  <c r="K3381" i="19"/>
  <c r="K72" i="19"/>
  <c r="K3064" i="19"/>
  <c r="K7463" i="19"/>
  <c r="K2468" i="19"/>
  <c r="K6217" i="19"/>
  <c r="K438" i="19"/>
  <c r="K5630" i="19"/>
  <c r="K4582" i="19"/>
  <c r="K9146" i="19"/>
  <c r="K6790" i="19"/>
  <c r="K2856" i="19"/>
  <c r="K5442" i="19"/>
  <c r="J5247" i="19"/>
  <c r="K9626" i="19"/>
  <c r="K1247" i="19"/>
  <c r="K2707" i="19"/>
  <c r="K5127" i="19"/>
  <c r="K7681" i="19"/>
  <c r="K9751" i="19"/>
  <c r="K2647" i="19"/>
  <c r="K9577" i="19"/>
  <c r="K5232" i="19"/>
  <c r="K2098" i="19"/>
  <c r="K6084" i="19"/>
  <c r="K1336" i="19"/>
  <c r="K941" i="19"/>
  <c r="K6432" i="19"/>
  <c r="K5206" i="19"/>
  <c r="K2077" i="19"/>
  <c r="K143" i="19"/>
  <c r="K5519" i="19"/>
  <c r="K1674" i="19"/>
  <c r="K9157" i="19"/>
  <c r="K7777" i="19"/>
  <c r="K419" i="19"/>
  <c r="K391" i="19"/>
  <c r="K8159" i="19"/>
  <c r="K2720" i="19"/>
  <c r="K3752" i="19"/>
  <c r="K4470" i="19"/>
  <c r="K1043" i="19"/>
  <c r="K8325" i="19"/>
  <c r="K6745" i="19"/>
  <c r="K5949" i="19"/>
  <c r="K7462" i="19"/>
  <c r="K8178" i="19"/>
  <c r="K5223" i="19"/>
  <c r="K4264" i="19"/>
  <c r="K2093" i="19"/>
  <c r="K5045" i="19"/>
  <c r="K750" i="19"/>
  <c r="K6555" i="19"/>
  <c r="K3189" i="19"/>
  <c r="K1874" i="19"/>
  <c r="K4260" i="19"/>
  <c r="K4950" i="19"/>
  <c r="K6096" i="19"/>
  <c r="K7882" i="19"/>
  <c r="K9078" i="19"/>
  <c r="K8830" i="19"/>
  <c r="K4965" i="19"/>
  <c r="K1199" i="19"/>
  <c r="K9268" i="19"/>
  <c r="K843" i="19"/>
  <c r="K9435" i="19"/>
  <c r="K9647" i="19"/>
  <c r="K7606" i="19"/>
  <c r="K2283" i="19"/>
  <c r="K2609" i="19"/>
  <c r="K5813" i="19"/>
  <c r="K4177" i="19"/>
  <c r="K6216" i="19"/>
  <c r="K3168" i="19"/>
  <c r="K8899" i="19"/>
  <c r="K270" i="19"/>
  <c r="K8759" i="19"/>
  <c r="K2056" i="19"/>
  <c r="K3203" i="19"/>
  <c r="K5656" i="19"/>
  <c r="K8738" i="19"/>
  <c r="K985" i="19"/>
  <c r="K6467" i="19"/>
  <c r="K5423" i="19"/>
  <c r="K4155" i="19"/>
  <c r="K5372" i="19"/>
  <c r="K5037" i="19"/>
  <c r="K4749" i="19"/>
  <c r="K5426" i="19"/>
  <c r="K1342" i="19"/>
  <c r="K9329" i="19"/>
  <c r="K8674" i="19"/>
  <c r="K8200" i="19"/>
  <c r="K6199" i="19"/>
  <c r="K5248" i="19"/>
  <c r="K139" i="19"/>
  <c r="K8219" i="19"/>
  <c r="K4221" i="19"/>
  <c r="K1986" i="19"/>
  <c r="K2025" i="19"/>
  <c r="K6976" i="19"/>
  <c r="K806" i="19"/>
  <c r="K1091" i="19"/>
  <c r="K9225" i="19"/>
  <c r="K2882" i="19"/>
  <c r="K5116" i="19"/>
  <c r="K6240" i="19"/>
  <c r="K9027" i="19"/>
  <c r="K6473" i="19"/>
  <c r="K2035" i="19"/>
  <c r="K1227" i="19"/>
  <c r="K3006" i="19"/>
  <c r="K430" i="19"/>
  <c r="K3655" i="19"/>
  <c r="K2310" i="19"/>
  <c r="K4241" i="19"/>
  <c r="K9697" i="19"/>
  <c r="K9312" i="19"/>
  <c r="K8216" i="19"/>
  <c r="K4437" i="19"/>
  <c r="K3167" i="19"/>
  <c r="K7147" i="19"/>
  <c r="K4735" i="19"/>
  <c r="K2867" i="19"/>
  <c r="K5263" i="19"/>
  <c r="K9125" i="19"/>
  <c r="K4727" i="19"/>
  <c r="K1805" i="19"/>
  <c r="K9168" i="19"/>
  <c r="K6891" i="19"/>
  <c r="K4050" i="19"/>
  <c r="K9046" i="19"/>
  <c r="K5460" i="19"/>
  <c r="K4746" i="19"/>
  <c r="K5222" i="19"/>
  <c r="K4396" i="19"/>
  <c r="K220" i="19"/>
  <c r="K2930" i="19"/>
  <c r="K7074" i="19"/>
  <c r="K4131" i="19"/>
  <c r="K1651" i="19"/>
  <c r="K4137" i="19"/>
  <c r="K7956" i="19"/>
  <c r="K6584" i="19"/>
  <c r="K4556" i="19"/>
  <c r="K1642" i="19"/>
  <c r="K8342" i="19"/>
  <c r="K1451" i="19"/>
  <c r="K939" i="19"/>
  <c r="K4523" i="19"/>
  <c r="K6071" i="19"/>
  <c r="K7739" i="19"/>
  <c r="K5060" i="19"/>
  <c r="K4121" i="19"/>
  <c r="K2733" i="19"/>
  <c r="K8795" i="19"/>
  <c r="K4815" i="19"/>
  <c r="K638" i="19"/>
  <c r="K5053" i="19"/>
  <c r="K8590" i="19"/>
  <c r="K1226" i="19"/>
  <c r="K4703" i="19"/>
  <c r="K4283" i="19"/>
  <c r="K290" i="19"/>
  <c r="K4534" i="19"/>
  <c r="K1792" i="19"/>
  <c r="K9015" i="19"/>
  <c r="K9466" i="19"/>
  <c r="K4027" i="19"/>
  <c r="K2486" i="19"/>
  <c r="K3934" i="19"/>
  <c r="K9426" i="19"/>
  <c r="K2289" i="19"/>
  <c r="K1357" i="19"/>
  <c r="K7388" i="19"/>
  <c r="K2626" i="19"/>
  <c r="K5129" i="19"/>
  <c r="K6592" i="19"/>
  <c r="K3861" i="19"/>
  <c r="K7953" i="19"/>
  <c r="K6069" i="19"/>
  <c r="K7098" i="19"/>
  <c r="K4496" i="19"/>
  <c r="K693" i="19"/>
  <c r="K1688" i="19"/>
  <c r="K312" i="19"/>
  <c r="K5557" i="19"/>
  <c r="K3480" i="19"/>
  <c r="K808" i="19"/>
  <c r="K3008" i="19"/>
  <c r="K4784" i="19"/>
  <c r="K8692" i="19"/>
  <c r="K8949" i="19"/>
  <c r="K1729" i="19"/>
  <c r="K3642" i="19"/>
  <c r="K7700" i="19"/>
  <c r="K4299" i="19"/>
  <c r="K1502" i="19"/>
  <c r="K8660" i="19"/>
  <c r="K6383" i="19"/>
  <c r="K8335" i="19"/>
  <c r="K3695" i="19"/>
  <c r="K8769" i="19"/>
  <c r="K6204" i="19"/>
  <c r="K9000" i="19"/>
  <c r="K7588" i="19"/>
  <c r="K2949" i="19"/>
  <c r="K9029" i="19"/>
  <c r="K5824" i="19"/>
  <c r="K8574" i="19"/>
  <c r="K7228" i="19"/>
  <c r="K1487" i="19"/>
  <c r="K582" i="19"/>
  <c r="K9322" i="19"/>
  <c r="K4577" i="19"/>
  <c r="K6218" i="19"/>
  <c r="K7983" i="19"/>
  <c r="K820" i="19"/>
  <c r="K8989" i="19"/>
  <c r="K4825" i="19"/>
  <c r="K2411" i="19"/>
  <c r="K5492" i="19"/>
  <c r="K2003" i="19"/>
  <c r="K5304" i="19"/>
  <c r="K317" i="19"/>
  <c r="K3722" i="19"/>
  <c r="K7435" i="19"/>
  <c r="K3699" i="19"/>
  <c r="K4966" i="19"/>
  <c r="K3102" i="19"/>
  <c r="K7077" i="19"/>
  <c r="K1385" i="19"/>
  <c r="K8376" i="19"/>
  <c r="K8675" i="19"/>
  <c r="K5087" i="19"/>
  <c r="K748" i="19"/>
  <c r="K343" i="19"/>
  <c r="K8598" i="19"/>
  <c r="K2953" i="19"/>
  <c r="K6048" i="19"/>
  <c r="K6027" i="19"/>
  <c r="K6354" i="19"/>
  <c r="K7096" i="19"/>
  <c r="K3748" i="19"/>
  <c r="K3040" i="19"/>
  <c r="K7082" i="19"/>
  <c r="K6941" i="19"/>
  <c r="K8722" i="19"/>
  <c r="K7263" i="19"/>
  <c r="K94" i="19"/>
  <c r="K2608" i="19"/>
  <c r="K4418" i="19"/>
  <c r="K4269" i="19"/>
  <c r="K7990" i="19"/>
  <c r="K9612" i="19"/>
  <c r="K3370" i="19"/>
  <c r="K8413" i="19"/>
  <c r="K786" i="19"/>
  <c r="K3556" i="19"/>
  <c r="K7523" i="19"/>
  <c r="K4741" i="19"/>
  <c r="K1709" i="19"/>
  <c r="K333" i="19"/>
  <c r="K6477" i="19"/>
  <c r="K4285" i="19"/>
  <c r="K6844" i="19"/>
  <c r="K315" i="19"/>
  <c r="K8137" i="19"/>
  <c r="K8596" i="19"/>
  <c r="K6042" i="19"/>
  <c r="K3541" i="19"/>
  <c r="K4340" i="19"/>
  <c r="K9005" i="19"/>
  <c r="K1807" i="19"/>
  <c r="K9706" i="19"/>
  <c r="K5451" i="19"/>
  <c r="K5361" i="19"/>
  <c r="K161" i="19"/>
  <c r="K2252" i="19"/>
  <c r="K6740" i="19"/>
  <c r="K2099" i="19"/>
  <c r="K3016" i="19"/>
  <c r="K1360" i="19"/>
  <c r="K6352" i="19"/>
  <c r="K7758" i="19"/>
  <c r="K2734" i="19"/>
  <c r="K1190" i="19"/>
  <c r="K7888" i="19"/>
  <c r="K307" i="19"/>
  <c r="K5869" i="19"/>
  <c r="K4929" i="19"/>
  <c r="K1455" i="19"/>
  <c r="K125" i="19"/>
  <c r="K7643" i="19"/>
  <c r="K194" i="19"/>
  <c r="K704" i="19"/>
  <c r="K2371" i="19"/>
  <c r="K9520" i="19"/>
  <c r="K3727" i="19"/>
  <c r="K3243" i="19"/>
  <c r="K4046" i="19"/>
  <c r="K6652" i="19"/>
  <c r="K9457" i="19"/>
  <c r="K4608" i="19"/>
  <c r="K3646" i="19"/>
  <c r="K4363" i="19"/>
  <c r="K2372" i="19"/>
  <c r="K3177" i="19"/>
  <c r="K6747" i="19"/>
  <c r="K487" i="19"/>
  <c r="K5237" i="19"/>
  <c r="K2072" i="19"/>
  <c r="K7299" i="19"/>
  <c r="K8693" i="19"/>
  <c r="K2222" i="19"/>
  <c r="K5012" i="19"/>
  <c r="K711" i="19"/>
  <c r="K8539" i="19"/>
  <c r="K7837" i="19"/>
  <c r="K1295" i="19"/>
  <c r="K1762" i="19"/>
  <c r="K7796" i="19"/>
  <c r="K4549" i="19"/>
  <c r="K2801" i="19"/>
  <c r="K2572" i="19"/>
  <c r="K8306" i="19"/>
  <c r="K3837" i="19"/>
  <c r="K4612" i="19"/>
  <c r="K6490" i="19"/>
  <c r="K2601" i="19"/>
  <c r="K1318" i="19"/>
  <c r="K9630" i="19"/>
  <c r="K8684" i="19"/>
  <c r="K5706" i="19"/>
  <c r="K4578" i="19"/>
  <c r="K5062" i="19"/>
  <c r="K9111" i="19"/>
  <c r="K2461" i="19"/>
  <c r="K4690" i="19"/>
  <c r="K6544" i="19"/>
  <c r="K4362" i="19"/>
  <c r="K7576" i="19"/>
  <c r="K9553" i="19"/>
  <c r="K5945" i="19"/>
  <c r="K3072" i="19"/>
  <c r="K2907" i="19"/>
  <c r="K3904" i="19"/>
  <c r="K5006" i="19"/>
  <c r="K5140" i="19"/>
  <c r="K3510" i="19"/>
  <c r="K5474" i="19"/>
  <c r="K7902" i="19"/>
  <c r="K6897" i="19"/>
  <c r="K6877" i="19"/>
  <c r="K5699" i="19"/>
  <c r="K4813" i="19"/>
  <c r="K9477" i="19"/>
  <c r="K7818" i="19"/>
  <c r="K6386" i="19"/>
  <c r="K4609" i="19"/>
  <c r="K6292" i="19"/>
  <c r="K6400" i="19"/>
  <c r="K3959" i="19"/>
  <c r="K5660" i="19"/>
  <c r="K8850" i="19"/>
  <c r="K497" i="19"/>
  <c r="K5431" i="19"/>
  <c r="K9623" i="19"/>
  <c r="K3274" i="19"/>
  <c r="K1334" i="19"/>
  <c r="K5810" i="19"/>
  <c r="K9578" i="19"/>
  <c r="K4102" i="19"/>
  <c r="K6080" i="19"/>
  <c r="K1957" i="19"/>
  <c r="K1294" i="19"/>
  <c r="K5804" i="19"/>
  <c r="K1074" i="19"/>
  <c r="K8705" i="19"/>
  <c r="K698" i="19"/>
  <c r="K7585" i="19"/>
  <c r="K8303" i="19"/>
  <c r="K6310" i="19"/>
  <c r="K5852" i="19"/>
  <c r="K842" i="19"/>
  <c r="K7803" i="19"/>
  <c r="K3024" i="19"/>
  <c r="K3152" i="19"/>
  <c r="K4405" i="19"/>
  <c r="K1112" i="19"/>
  <c r="K8753" i="19"/>
  <c r="K2719" i="19"/>
  <c r="K3095" i="19"/>
  <c r="K8835" i="19"/>
  <c r="K6609" i="19"/>
  <c r="K5716" i="19"/>
  <c r="K4328" i="19"/>
  <c r="K8921" i="19"/>
  <c r="K8506" i="19"/>
  <c r="K7423" i="19"/>
  <c r="K7356" i="19"/>
  <c r="K4798" i="19"/>
  <c r="K6087" i="19"/>
  <c r="K1160" i="19"/>
  <c r="I5796" i="19"/>
  <c r="J5373" i="19"/>
  <c r="J9089" i="19"/>
  <c r="J8581" i="19"/>
  <c r="J8315" i="19"/>
  <c r="I5542" i="19"/>
  <c r="I8240" i="19"/>
  <c r="I8997" i="19"/>
  <c r="J8273" i="19"/>
  <c r="J7624" i="19"/>
  <c r="I6003" i="19"/>
  <c r="I9436" i="19"/>
  <c r="I7061" i="19"/>
  <c r="J6521" i="19"/>
  <c r="I9649" i="19"/>
  <c r="I6853" i="19"/>
  <c r="I6790" i="19"/>
  <c r="I7132" i="19"/>
  <c r="I6860" i="19"/>
  <c r="J6986" i="19"/>
  <c r="I9147" i="19"/>
  <c r="I8268" i="19"/>
  <c r="I6075" i="19"/>
  <c r="I8431" i="19"/>
  <c r="J5347" i="19"/>
  <c r="K7079" i="19"/>
  <c r="K8521" i="19"/>
  <c r="K5141" i="19"/>
  <c r="K7370" i="19"/>
  <c r="K6168" i="19"/>
  <c r="K8018" i="19"/>
  <c r="K4533" i="19"/>
  <c r="K5621" i="19"/>
  <c r="K1533" i="19"/>
  <c r="K4975" i="19"/>
  <c r="K7310" i="19"/>
  <c r="K5308" i="19"/>
  <c r="K9391" i="19"/>
  <c r="K1822" i="19"/>
  <c r="K4756" i="19"/>
  <c r="K7382" i="19"/>
  <c r="K1918" i="19"/>
  <c r="K5374" i="19"/>
  <c r="K1714" i="19"/>
  <c r="K2201" i="19"/>
  <c r="K4482" i="19"/>
  <c r="K3626" i="19"/>
  <c r="K9276" i="19"/>
  <c r="K962" i="19"/>
  <c r="K1519" i="19"/>
  <c r="K4353" i="19"/>
  <c r="K1404" i="19"/>
  <c r="K2182" i="19"/>
  <c r="K8746" i="19"/>
  <c r="K5194" i="19"/>
  <c r="K6618" i="19"/>
  <c r="K4924" i="19"/>
  <c r="K2600" i="19"/>
  <c r="K882" i="19"/>
  <c r="K8912" i="19"/>
  <c r="K1375" i="19"/>
  <c r="K3575" i="19"/>
  <c r="K2470" i="19"/>
  <c r="K3893" i="19"/>
  <c r="K7564" i="19"/>
  <c r="K4146" i="19"/>
  <c r="K7835" i="19"/>
  <c r="K2704" i="19"/>
  <c r="K5915" i="19"/>
  <c r="K8302" i="19"/>
  <c r="K760" i="19"/>
  <c r="K1114" i="19"/>
  <c r="K4971" i="19"/>
  <c r="K5854" i="19"/>
  <c r="K1846" i="19"/>
  <c r="K3246" i="19"/>
  <c r="K4883" i="19"/>
  <c r="K1780" i="19"/>
  <c r="K7315" i="19"/>
  <c r="K8320" i="19"/>
  <c r="K2165" i="19"/>
  <c r="K9406" i="19"/>
  <c r="K619" i="19"/>
  <c r="K9014" i="19"/>
  <c r="K5311" i="19"/>
  <c r="K7746" i="19"/>
  <c r="K9400" i="19"/>
  <c r="K3768" i="19"/>
  <c r="K7597" i="19"/>
  <c r="K6923" i="19"/>
  <c r="K4383" i="19"/>
  <c r="K7658" i="19"/>
  <c r="K8442" i="19"/>
  <c r="K2012" i="19"/>
  <c r="K8489" i="19"/>
  <c r="K6503" i="19"/>
  <c r="K3305" i="19"/>
  <c r="K724" i="19"/>
  <c r="K8535" i="19"/>
  <c r="K8797" i="19"/>
  <c r="K1632" i="19"/>
  <c r="K4356" i="19"/>
  <c r="K8568" i="19"/>
  <c r="K5044" i="19"/>
  <c r="K8081" i="19"/>
  <c r="K6981" i="19"/>
  <c r="K6397" i="19"/>
  <c r="K8627" i="19"/>
  <c r="K9434" i="19"/>
  <c r="K6093" i="19"/>
  <c r="K3117" i="19"/>
  <c r="K3902" i="19"/>
  <c r="K2133" i="19"/>
  <c r="K2820" i="19"/>
  <c r="K7395" i="19"/>
  <c r="K2398" i="19"/>
  <c r="K8341" i="19"/>
  <c r="K7720" i="19"/>
  <c r="K1067" i="19"/>
  <c r="K695" i="19"/>
  <c r="K8798" i="19"/>
  <c r="K3259" i="19"/>
  <c r="K684" i="19"/>
  <c r="K2073" i="19"/>
  <c r="K8250" i="19"/>
  <c r="K1034" i="19"/>
  <c r="K1553" i="19"/>
  <c r="K3166" i="19"/>
  <c r="K5011" i="19"/>
  <c r="K6135" i="19"/>
  <c r="K5290" i="19"/>
  <c r="K8820" i="19"/>
  <c r="K7041" i="19"/>
  <c r="K8092" i="19"/>
  <c r="K9158" i="19"/>
  <c r="K9227" i="19"/>
  <c r="K3543" i="19"/>
  <c r="K4113" i="19"/>
  <c r="K6691" i="19"/>
  <c r="K5785" i="19"/>
  <c r="K3905" i="19"/>
  <c r="K8146" i="19"/>
  <c r="K2978" i="19"/>
  <c r="K4567" i="19"/>
  <c r="K6901" i="19"/>
  <c r="K2802" i="19"/>
  <c r="K181" i="19"/>
  <c r="K907" i="19"/>
  <c r="K264" i="19"/>
  <c r="K7192" i="19"/>
  <c r="K8841" i="19"/>
  <c r="K4694" i="19"/>
  <c r="K2329" i="19"/>
  <c r="K123" i="19"/>
  <c r="K686" i="19"/>
  <c r="K6519" i="19"/>
  <c r="K3467" i="19"/>
  <c r="K247" i="19"/>
  <c r="K7830" i="19"/>
  <c r="K976" i="19"/>
  <c r="K6920" i="19"/>
  <c r="K7151" i="19"/>
  <c r="K9166" i="19"/>
  <c r="K5288" i="19"/>
  <c r="K405" i="19"/>
  <c r="K8920" i="19"/>
  <c r="K7410" i="19"/>
  <c r="K4047" i="19"/>
  <c r="K2422" i="19"/>
  <c r="K2649" i="19"/>
  <c r="K3312" i="19"/>
  <c r="K5151" i="19"/>
  <c r="K2418" i="19"/>
  <c r="K9059" i="19"/>
  <c r="K5944" i="19"/>
  <c r="K7409" i="19"/>
  <c r="K8855" i="19"/>
  <c r="K5052" i="19"/>
  <c r="K7401" i="19"/>
  <c r="K2770" i="19"/>
  <c r="K228" i="19"/>
  <c r="K2129" i="19"/>
  <c r="K6287" i="19"/>
  <c r="K4379" i="19"/>
  <c r="K3107" i="19"/>
  <c r="K1919" i="19"/>
  <c r="K218" i="19"/>
  <c r="K5784" i="19"/>
  <c r="K2521" i="19"/>
  <c r="K2578" i="19"/>
  <c r="K6127" i="19"/>
  <c r="K8374" i="19"/>
  <c r="K2134" i="19"/>
  <c r="K2787" i="19"/>
  <c r="K4377" i="19"/>
  <c r="K9105" i="19"/>
  <c r="K7770" i="19"/>
  <c r="K4843" i="19"/>
  <c r="K422" i="19"/>
  <c r="K5687" i="19"/>
  <c r="K7666" i="19"/>
  <c r="K8116" i="19"/>
  <c r="K1732" i="19"/>
  <c r="K1974" i="19"/>
  <c r="K2565" i="19"/>
  <c r="K2045" i="19"/>
  <c r="K8560" i="19"/>
  <c r="K164" i="19"/>
  <c r="K489" i="19"/>
  <c r="K3659" i="19"/>
  <c r="K202" i="19"/>
  <c r="K2179" i="19"/>
  <c r="K4642" i="19"/>
  <c r="K796" i="19"/>
  <c r="K7827" i="19"/>
  <c r="K7394" i="19"/>
  <c r="K9529" i="19"/>
  <c r="K3267" i="19"/>
  <c r="K3875" i="19"/>
  <c r="K3007" i="19"/>
  <c r="K567" i="19"/>
  <c r="K6004" i="19"/>
  <c r="K2740" i="19"/>
  <c r="K706" i="19"/>
  <c r="K7342" i="19"/>
  <c r="K8955" i="19"/>
  <c r="K4895" i="19"/>
  <c r="K258" i="19"/>
  <c r="K7321" i="19"/>
  <c r="K2217" i="19"/>
  <c r="K4373" i="19"/>
  <c r="K4034" i="19"/>
  <c r="K3706" i="19"/>
  <c r="K1127" i="19"/>
  <c r="K8591" i="19"/>
  <c r="K970" i="19"/>
  <c r="K587" i="19"/>
  <c r="K8664" i="19"/>
  <c r="K8925" i="19"/>
  <c r="K4393" i="19"/>
  <c r="K6232" i="19"/>
  <c r="K1147" i="19"/>
  <c r="K7298" i="19"/>
  <c r="K3677" i="19"/>
  <c r="K1989" i="19"/>
  <c r="K9048" i="19"/>
  <c r="K3023" i="19"/>
  <c r="K2389" i="19"/>
  <c r="K4834" i="19"/>
  <c r="K4092" i="19"/>
  <c r="K6672" i="19"/>
  <c r="K1009" i="19"/>
  <c r="K4013" i="19"/>
  <c r="K7775" i="19"/>
  <c r="K8665" i="19"/>
  <c r="K4818" i="19"/>
  <c r="K427" i="19"/>
  <c r="K2596" i="19"/>
  <c r="K3689" i="19"/>
  <c r="K1286" i="19"/>
  <c r="K987" i="19"/>
  <c r="K5743" i="19"/>
  <c r="K1725" i="19"/>
  <c r="K3839" i="19"/>
  <c r="K6059" i="19"/>
  <c r="K4057" i="19"/>
  <c r="K7683" i="19"/>
  <c r="K6848" i="19"/>
  <c r="K6078" i="19"/>
  <c r="K7323" i="19"/>
  <c r="K201" i="19"/>
  <c r="K1410" i="19"/>
  <c r="K5120" i="19"/>
  <c r="K6695" i="19"/>
  <c r="K4570" i="19"/>
  <c r="K3803" i="19"/>
  <c r="K1465" i="19"/>
  <c r="K6394" i="19"/>
  <c r="K547" i="19"/>
  <c r="K498" i="19"/>
  <c r="K1380" i="19"/>
  <c r="K3445" i="19"/>
  <c r="K3211" i="19"/>
  <c r="K2496" i="19"/>
  <c r="K7787" i="19"/>
  <c r="K2575" i="19"/>
  <c r="K4314" i="19"/>
  <c r="K8843" i="19"/>
  <c r="K2430" i="19"/>
  <c r="K840" i="19"/>
  <c r="K6534" i="19"/>
  <c r="K3579" i="19"/>
  <c r="K1664" i="19"/>
  <c r="K4874" i="19"/>
  <c r="K304" i="19"/>
  <c r="K2773" i="19"/>
  <c r="K1948" i="19"/>
  <c r="K9147" i="19"/>
  <c r="K2965" i="19"/>
  <c r="K2197" i="19"/>
  <c r="K7327" i="19"/>
  <c r="K9558" i="19"/>
  <c r="K997" i="19"/>
  <c r="K6673" i="19"/>
  <c r="K4759" i="19"/>
  <c r="K420" i="19"/>
  <c r="K1117" i="19"/>
  <c r="K6742" i="19"/>
  <c r="K2847" i="19"/>
  <c r="K3315" i="19"/>
  <c r="K8624" i="19"/>
  <c r="K3549" i="19"/>
  <c r="K1191" i="19"/>
  <c r="K2950" i="19"/>
  <c r="K3755" i="19"/>
  <c r="K208" i="19"/>
  <c r="K4282" i="19"/>
  <c r="K4666" i="19"/>
  <c r="K1284" i="19"/>
  <c r="K6982" i="19"/>
  <c r="K4069" i="19"/>
  <c r="K2866" i="19"/>
  <c r="K4627" i="19"/>
  <c r="K1503" i="19"/>
  <c r="K8002" i="19"/>
  <c r="K1141" i="19"/>
  <c r="K4978" i="19"/>
  <c r="K8075" i="19"/>
  <c r="J6718" i="19"/>
  <c r="J7409" i="19"/>
  <c r="J9331" i="19"/>
  <c r="I9516" i="19"/>
  <c r="I8445" i="19"/>
  <c r="I6982" i="19"/>
  <c r="J8593" i="19"/>
  <c r="J6731" i="19"/>
  <c r="J6549" i="19"/>
  <c r="J7773" i="19"/>
  <c r="I8539" i="19"/>
  <c r="I6261" i="19"/>
  <c r="I5721" i="19"/>
  <c r="I6303" i="19"/>
  <c r="J5692" i="19"/>
  <c r="I6721" i="19"/>
  <c r="I9445" i="19"/>
  <c r="J6193" i="19"/>
  <c r="J7869" i="19"/>
  <c r="I6763" i="19"/>
  <c r="J5766" i="19"/>
  <c r="J6199" i="19"/>
  <c r="I6961" i="19"/>
  <c r="J5571" i="19"/>
  <c r="I5342" i="19"/>
  <c r="K1514" i="19"/>
  <c r="K22" i="19"/>
  <c r="K4743" i="19"/>
  <c r="K6360" i="19"/>
  <c r="K9065" i="19"/>
  <c r="K5853" i="19"/>
  <c r="K9010" i="19"/>
  <c r="K3406" i="19"/>
  <c r="K5357" i="19"/>
  <c r="K4043" i="19"/>
  <c r="K7729" i="19"/>
  <c r="K7736" i="19"/>
  <c r="K8853" i="19"/>
  <c r="K5704" i="19"/>
  <c r="K6321" i="19"/>
  <c r="K674" i="19"/>
  <c r="K2399" i="19"/>
  <c r="K8726" i="19"/>
  <c r="K1915" i="19"/>
  <c r="K2615" i="19"/>
  <c r="K190" i="19"/>
  <c r="K8195" i="19"/>
  <c r="K7887" i="19"/>
  <c r="K281" i="19"/>
  <c r="K9548" i="19"/>
  <c r="K554" i="19"/>
  <c r="K4195" i="19"/>
  <c r="K2139" i="19"/>
  <c r="K5725" i="19"/>
  <c r="K6703" i="19"/>
  <c r="K7676" i="19"/>
  <c r="K7223" i="19"/>
  <c r="K5251" i="19"/>
  <c r="K4109" i="19"/>
  <c r="K645" i="19"/>
  <c r="K6871" i="19"/>
  <c r="K3308" i="19"/>
  <c r="K7520" i="19"/>
  <c r="K3076" i="19"/>
  <c r="K9184" i="19"/>
  <c r="K1841" i="19"/>
  <c r="K1259" i="19"/>
  <c r="K3383" i="19"/>
  <c r="K8725" i="19"/>
  <c r="K1133" i="19"/>
  <c r="K8283" i="19"/>
  <c r="K6663" i="19"/>
  <c r="K9532" i="19"/>
  <c r="K363" i="19"/>
  <c r="K6486" i="19"/>
  <c r="K9693" i="19"/>
  <c r="K2995" i="19"/>
  <c r="K6598" i="19"/>
  <c r="K6589" i="19"/>
  <c r="K915" i="19"/>
  <c r="K7413" i="19"/>
  <c r="K6275" i="19"/>
  <c r="K3917" i="19"/>
  <c r="K1450" i="19"/>
  <c r="K5981" i="19"/>
  <c r="K8999" i="19"/>
  <c r="K1761" i="19"/>
  <c r="K2104" i="19"/>
  <c r="K2853" i="19"/>
  <c r="K5563" i="19"/>
  <c r="K8464" i="19"/>
  <c r="K4079" i="19"/>
  <c r="K6016" i="19"/>
  <c r="K7165" i="19"/>
  <c r="K7690" i="19"/>
  <c r="K4107" i="19"/>
  <c r="K5065" i="19"/>
  <c r="K4529" i="19"/>
  <c r="K68" i="19"/>
  <c r="K551" i="19"/>
  <c r="K4029" i="19"/>
  <c r="K8285" i="19"/>
  <c r="K2838" i="19"/>
  <c r="K3302" i="19"/>
  <c r="K1911" i="19"/>
  <c r="K7727" i="19"/>
  <c r="K2560" i="19"/>
  <c r="K603" i="19"/>
  <c r="K8287" i="19"/>
  <c r="K2612" i="19"/>
  <c r="K7287" i="19"/>
  <c r="K6029" i="19"/>
  <c r="K6612" i="19"/>
  <c r="K8963" i="19"/>
  <c r="K117" i="19"/>
  <c r="K5919" i="19"/>
  <c r="K5926" i="19"/>
  <c r="K3365" i="19"/>
  <c r="K9500" i="19"/>
  <c r="K4701" i="19"/>
  <c r="K2473" i="19"/>
  <c r="K5107" i="19"/>
  <c r="K6067" i="19"/>
  <c r="K7358" i="19"/>
  <c r="K5929" i="19"/>
  <c r="K5799" i="19"/>
  <c r="K7841" i="19"/>
  <c r="K2936" i="19"/>
  <c r="K6690" i="19"/>
  <c r="K496" i="19"/>
  <c r="K7872" i="19"/>
  <c r="K1776" i="19"/>
  <c r="K9425" i="19"/>
  <c r="K5301" i="19"/>
  <c r="K6683" i="19"/>
  <c r="K1169" i="19"/>
  <c r="K8944" i="19"/>
  <c r="K5845" i="19"/>
  <c r="K2151" i="19"/>
  <c r="K5997" i="19"/>
  <c r="K2702" i="19"/>
  <c r="K6243" i="19"/>
  <c r="K5805" i="19"/>
  <c r="K2857" i="19"/>
  <c r="K2988" i="19"/>
  <c r="K5046" i="19"/>
  <c r="K6777" i="19"/>
  <c r="K6058" i="19"/>
  <c r="K9420" i="19"/>
  <c r="K768" i="19"/>
  <c r="K4082" i="19"/>
  <c r="K2432" i="19"/>
  <c r="K7938" i="19"/>
  <c r="K625" i="19"/>
  <c r="K4484" i="19"/>
  <c r="K9507" i="19"/>
  <c r="K9561" i="19"/>
  <c r="K6977" i="19"/>
  <c r="K9598" i="19"/>
  <c r="K8524" i="19"/>
  <c r="K1772" i="19"/>
  <c r="K8277" i="19"/>
  <c r="K3856" i="19"/>
  <c r="K4902" i="19"/>
  <c r="K2308" i="19"/>
  <c r="K8872" i="19"/>
  <c r="K8028" i="19"/>
  <c r="K2107" i="19"/>
  <c r="K7506" i="19"/>
  <c r="K5982" i="19"/>
  <c r="K7900" i="19"/>
  <c r="K8318" i="19"/>
  <c r="K5137" i="19"/>
  <c r="K5069" i="19"/>
  <c r="K2300" i="19"/>
  <c r="K1311" i="19"/>
  <c r="K4227" i="19"/>
  <c r="K7274" i="19"/>
  <c r="K8567" i="19"/>
  <c r="K4022" i="19"/>
  <c r="K6601" i="19"/>
  <c r="K4617" i="19"/>
  <c r="K8070" i="19"/>
  <c r="K6075" i="19"/>
  <c r="K552" i="19"/>
  <c r="K927" i="19"/>
  <c r="K7674" i="19"/>
  <c r="K8600" i="19"/>
  <c r="K268" i="19"/>
  <c r="K2175" i="19"/>
  <c r="K6387" i="19"/>
  <c r="K7861" i="19"/>
  <c r="K1224" i="19"/>
  <c r="K5899" i="19"/>
  <c r="K7662" i="19"/>
  <c r="K9197" i="19"/>
  <c r="K7653" i="19"/>
  <c r="K731" i="19"/>
  <c r="K4352" i="19"/>
  <c r="K1605" i="19"/>
  <c r="K9263" i="19"/>
  <c r="K6737" i="19"/>
  <c r="K3399" i="19"/>
  <c r="K589" i="19"/>
  <c r="K3953" i="19"/>
  <c r="K3153" i="19"/>
  <c r="K8275" i="19"/>
  <c r="K7125" i="19"/>
  <c r="K2511" i="19"/>
  <c r="K4677" i="19"/>
  <c r="K6440" i="19"/>
  <c r="K8104" i="19"/>
  <c r="K5528" i="19"/>
  <c r="K9725" i="19"/>
  <c r="K5946" i="19"/>
  <c r="K2662" i="19"/>
  <c r="K374" i="19"/>
  <c r="K9170" i="19"/>
  <c r="K8124" i="19"/>
  <c r="K7731" i="19"/>
  <c r="K8095" i="19"/>
  <c r="K3511" i="19"/>
  <c r="K8802" i="19"/>
  <c r="K4458" i="19"/>
  <c r="K9430" i="19"/>
  <c r="K1543" i="19"/>
  <c r="K5168" i="19"/>
  <c r="K7625" i="19"/>
  <c r="K8052" i="19"/>
  <c r="K1549" i="19"/>
  <c r="K257" i="19"/>
  <c r="K2821" i="19"/>
  <c r="K3187" i="19"/>
  <c r="K4030" i="19"/>
  <c r="K359" i="19"/>
  <c r="K7557" i="19"/>
  <c r="K3933" i="19"/>
  <c r="K6179" i="19"/>
  <c r="K8752" i="19"/>
  <c r="K629" i="19"/>
  <c r="K19" i="19"/>
  <c r="K7032" i="19"/>
  <c r="K6051" i="19"/>
  <c r="K502" i="19"/>
  <c r="K8384" i="19"/>
  <c r="K2562" i="19"/>
  <c r="K3268" i="19"/>
  <c r="K7709" i="19"/>
  <c r="K8154" i="19"/>
  <c r="K9277" i="19"/>
  <c r="K4215" i="19"/>
  <c r="K5986" i="19"/>
  <c r="K3901" i="19"/>
  <c r="K7399" i="19"/>
  <c r="K3047" i="19"/>
  <c r="K2540" i="19"/>
  <c r="K1695" i="19"/>
  <c r="K4986" i="19"/>
  <c r="K5729" i="19"/>
  <c r="K4669" i="19"/>
  <c r="K1303" i="19"/>
  <c r="K475" i="19"/>
  <c r="K4796" i="19"/>
  <c r="K7091" i="19"/>
  <c r="K4597" i="19"/>
  <c r="K7099" i="19"/>
  <c r="K5165" i="19"/>
  <c r="K1649" i="19"/>
  <c r="K9659" i="19"/>
  <c r="K8377" i="19"/>
  <c r="K4136" i="19"/>
  <c r="K5440" i="19"/>
  <c r="K717" i="19"/>
  <c r="K9424" i="19"/>
  <c r="K8756" i="19"/>
  <c r="K5846" i="19"/>
  <c r="K9204" i="19"/>
  <c r="K5554" i="19"/>
  <c r="K311" i="19"/>
  <c r="K1718" i="19"/>
  <c r="K4938" i="19"/>
  <c r="K8846" i="19"/>
  <c r="K9589" i="19"/>
  <c r="K6418" i="19"/>
  <c r="K3105" i="19"/>
  <c r="K5146" i="19"/>
  <c r="K7176" i="19"/>
  <c r="K2402" i="19"/>
  <c r="K8575" i="19"/>
  <c r="K350" i="19"/>
  <c r="K2680" i="19"/>
  <c r="K4338" i="19"/>
  <c r="K4810" i="19"/>
  <c r="K3248" i="19"/>
  <c r="K8572" i="19"/>
  <c r="K883" i="19"/>
  <c r="K7817" i="19"/>
  <c r="K2710" i="19"/>
  <c r="K4501" i="19"/>
  <c r="K8885" i="19"/>
  <c r="K8811" i="19"/>
  <c r="K9124" i="19"/>
  <c r="K4170" i="19"/>
  <c r="K5663" i="19"/>
  <c r="K1710" i="19"/>
  <c r="K4172" i="19"/>
  <c r="K4413" i="19"/>
  <c r="K5198" i="19"/>
  <c r="K9024" i="19"/>
  <c r="K8026" i="19"/>
  <c r="K3631" i="19"/>
  <c r="K4062" i="19"/>
  <c r="K3650" i="19"/>
  <c r="K6577" i="19"/>
  <c r="K9020" i="19"/>
  <c r="K4124" i="19"/>
  <c r="K9379" i="19"/>
  <c r="K3507" i="19"/>
  <c r="K5147" i="19"/>
  <c r="K6241" i="19"/>
  <c r="K221" i="19"/>
  <c r="K3789" i="19"/>
  <c r="K1197" i="19"/>
  <c r="K1285" i="19"/>
  <c r="K4927" i="19"/>
  <c r="K624" i="19"/>
  <c r="K4664" i="19"/>
  <c r="K162" i="19"/>
  <c r="J5525" i="19"/>
  <c r="I5419" i="19"/>
  <c r="I8662" i="19"/>
  <c r="J7854" i="19"/>
  <c r="J9223" i="19"/>
  <c r="I5681" i="19"/>
  <c r="I8476" i="19"/>
  <c r="J6398" i="19"/>
  <c r="J6766" i="19"/>
  <c r="J9443" i="19"/>
  <c r="J9095" i="19"/>
  <c r="I7658" i="19"/>
  <c r="I6256" i="19"/>
  <c r="J7427" i="19"/>
  <c r="I9376" i="19"/>
  <c r="J6838" i="19"/>
  <c r="J6675" i="19"/>
  <c r="I5590" i="19"/>
  <c r="I7090" i="19"/>
  <c r="I7150" i="19"/>
  <c r="J6522" i="19"/>
  <c r="J6483" i="19"/>
  <c r="J5872" i="19"/>
  <c r="I8534" i="19"/>
  <c r="J6533" i="19"/>
  <c r="K3497" i="19"/>
  <c r="K1800" i="19"/>
  <c r="K5625" i="19"/>
  <c r="K7440" i="19"/>
  <c r="K1409" i="19"/>
  <c r="K3890" i="19"/>
  <c r="K2686" i="19"/>
  <c r="K5016" i="19"/>
  <c r="K8977" i="19"/>
  <c r="K9733" i="19"/>
  <c r="K1236" i="19"/>
  <c r="K3713" i="19"/>
  <c r="K5932" i="19"/>
  <c r="K5616" i="19"/>
  <c r="K3611" i="19"/>
  <c r="K4483" i="19"/>
  <c r="K1022" i="19"/>
  <c r="K1055" i="19"/>
  <c r="K8862" i="19"/>
  <c r="K1157" i="19"/>
  <c r="K3206" i="19"/>
  <c r="K2414" i="19"/>
  <c r="K6979" i="19"/>
  <c r="K964" i="19"/>
  <c r="K1476" i="19"/>
  <c r="K451" i="19"/>
  <c r="K4777" i="19"/>
  <c r="K5324" i="19"/>
  <c r="K9297" i="19"/>
  <c r="K6702" i="19"/>
  <c r="K6876" i="19"/>
  <c r="K8032" i="19"/>
  <c r="K6202" i="19"/>
  <c r="K6153" i="19"/>
  <c r="K8669" i="19"/>
  <c r="K8279" i="19"/>
  <c r="K7251" i="19"/>
  <c r="K5371" i="19"/>
  <c r="K3734" i="19"/>
  <c r="K7946" i="19"/>
  <c r="K5130" i="19"/>
  <c r="K8213" i="19"/>
  <c r="K9203" i="19"/>
  <c r="K5877" i="19"/>
  <c r="K1219" i="19"/>
  <c r="K1542" i="19"/>
  <c r="K2235" i="19"/>
  <c r="K9110" i="19"/>
  <c r="K1765" i="19"/>
  <c r="K6047" i="19"/>
  <c r="K1534" i="19"/>
  <c r="K6401" i="19"/>
  <c r="K1470" i="19"/>
  <c r="K5661" i="19"/>
  <c r="K6005" i="19"/>
  <c r="K4142" i="19"/>
  <c r="K8549" i="19"/>
  <c r="K3093" i="19"/>
  <c r="K7693" i="19"/>
  <c r="K7689" i="19"/>
  <c r="K5370" i="19"/>
  <c r="K9279" i="19"/>
  <c r="K4203" i="19"/>
  <c r="K9468" i="19"/>
  <c r="K4339" i="19"/>
  <c r="K3141" i="19"/>
  <c r="K1142" i="19"/>
  <c r="K9040" i="19"/>
  <c r="K9018" i="19"/>
  <c r="K1631" i="19"/>
  <c r="K2328" i="19"/>
  <c r="K6361" i="19"/>
  <c r="K4639" i="19"/>
  <c r="K5762" i="19"/>
  <c r="K1376" i="19"/>
  <c r="K8783" i="19"/>
  <c r="K390" i="19"/>
  <c r="K283" i="19"/>
  <c r="K8046" i="19"/>
  <c r="K6077" i="19"/>
  <c r="K9423" i="19"/>
  <c r="K3266" i="19"/>
  <c r="K1479" i="19"/>
  <c r="K3182" i="19"/>
  <c r="K5343" i="19"/>
  <c r="K7101" i="19"/>
  <c r="K8372" i="19"/>
  <c r="K9711" i="19"/>
  <c r="K9692" i="19"/>
  <c r="K8206" i="19"/>
  <c r="K445" i="19"/>
  <c r="K7375" i="19"/>
  <c r="K5787" i="19"/>
  <c r="K1978" i="19"/>
  <c r="K6164" i="19"/>
  <c r="K901" i="19"/>
  <c r="K873" i="19"/>
  <c r="K6132" i="19"/>
  <c r="K3041" i="19"/>
  <c r="K3099" i="19"/>
  <c r="K9374" i="19"/>
  <c r="K4440" i="19"/>
  <c r="K3645" i="19"/>
  <c r="K1444" i="19"/>
  <c r="K6973" i="19"/>
  <c r="K188" i="19"/>
  <c r="K5683" i="19"/>
  <c r="K830" i="19"/>
  <c r="K6889" i="19"/>
  <c r="K8401" i="19"/>
  <c r="K4485" i="19"/>
  <c r="K1639" i="19"/>
  <c r="K8422" i="19"/>
  <c r="K9688" i="19"/>
  <c r="K7162" i="19"/>
  <c r="K8076" i="19"/>
  <c r="K1353" i="19"/>
  <c r="K1063" i="19"/>
  <c r="K3408" i="19"/>
  <c r="K3215" i="19"/>
  <c r="K3553" i="19"/>
  <c r="K7869" i="19"/>
  <c r="K7776" i="19"/>
  <c r="K309" i="19"/>
  <c r="K1090" i="19"/>
  <c r="K1182" i="19"/>
  <c r="K8685" i="19"/>
  <c r="K8832" i="19"/>
  <c r="K9215" i="19"/>
  <c r="K7550" i="19"/>
  <c r="K2449" i="19"/>
  <c r="K2797" i="19"/>
  <c r="K553" i="19"/>
  <c r="K4572" i="19"/>
  <c r="K2542" i="19"/>
  <c r="K2828" i="19"/>
  <c r="K7874" i="19"/>
  <c r="K8573" i="19"/>
  <c r="K9183" i="19"/>
  <c r="K1896" i="19"/>
  <c r="K730" i="19"/>
  <c r="K6341" i="19"/>
  <c r="K2745" i="19"/>
  <c r="K5241" i="19"/>
  <c r="K702" i="19"/>
  <c r="K136" i="19"/>
  <c r="K2216" i="19"/>
  <c r="K9216" i="19"/>
  <c r="K1240" i="19"/>
  <c r="K6305" i="19"/>
  <c r="K9719" i="19"/>
  <c r="K1787" i="19"/>
  <c r="K5928" i="19"/>
  <c r="K6001" i="19"/>
  <c r="K4590" i="19"/>
  <c r="K1000" i="19"/>
  <c r="K9597" i="19"/>
  <c r="K5959" i="19"/>
  <c r="K8986" i="19"/>
  <c r="K7781" i="19"/>
  <c r="K6214" i="19"/>
  <c r="K4190" i="19"/>
  <c r="K6782" i="19"/>
  <c r="K9681" i="19"/>
  <c r="K8973" i="19"/>
  <c r="K8615" i="19"/>
  <c r="K418" i="19"/>
  <c r="K4776" i="19"/>
  <c r="K6086" i="19"/>
  <c r="K744" i="19"/>
  <c r="K6833" i="19"/>
  <c r="K5513" i="19"/>
  <c r="K8423" i="19"/>
  <c r="K4230" i="19"/>
  <c r="K6141" i="19"/>
  <c r="K568" i="19"/>
  <c r="K6575" i="19"/>
  <c r="K5228" i="19"/>
  <c r="K2587" i="19"/>
  <c r="K5864" i="19"/>
  <c r="K7619" i="19"/>
  <c r="K8919" i="19"/>
  <c r="K214" i="19"/>
  <c r="K7493" i="19"/>
  <c r="K1493" i="19"/>
  <c r="K1123" i="19"/>
  <c r="K8678" i="19"/>
  <c r="K3360" i="19"/>
  <c r="K9093" i="19"/>
  <c r="K4125" i="19"/>
  <c r="K3939" i="19"/>
  <c r="K4266" i="19"/>
  <c r="K3539" i="19"/>
  <c r="K5969" i="19"/>
  <c r="K4885" i="19"/>
  <c r="K1166" i="19"/>
  <c r="K940" i="19"/>
  <c r="K6852" i="19"/>
  <c r="K7636" i="19"/>
  <c r="K9056" i="19"/>
  <c r="K3736" i="19"/>
  <c r="K9130" i="19"/>
  <c r="K3304" i="19"/>
  <c r="K2530" i="19"/>
  <c r="K2636" i="19"/>
  <c r="K8193" i="19"/>
  <c r="K5734" i="19"/>
  <c r="K716" i="19"/>
  <c r="K7326" i="19"/>
  <c r="K3373" i="19"/>
  <c r="K6040" i="19"/>
  <c r="K3714" i="19"/>
  <c r="K2160" i="19"/>
  <c r="K4812" i="19"/>
  <c r="K880" i="19"/>
  <c r="K2789" i="19"/>
  <c r="K7480" i="19"/>
  <c r="K6412" i="19"/>
  <c r="K4723" i="19"/>
  <c r="K300" i="19"/>
  <c r="K5935" i="19"/>
  <c r="K6907" i="19"/>
  <c r="K7965" i="19"/>
  <c r="K6537" i="19"/>
  <c r="K4593" i="19"/>
  <c r="K9610" i="19"/>
  <c r="K1959" i="19"/>
  <c r="K5623" i="19"/>
  <c r="K6959" i="19"/>
  <c r="K4434" i="19"/>
  <c r="K6669" i="19"/>
  <c r="K2762" i="19"/>
  <c r="K9585" i="19"/>
  <c r="K5740" i="19"/>
  <c r="K5342" i="19"/>
  <c r="K2786" i="19"/>
  <c r="K2238" i="19"/>
  <c r="K7227" i="19"/>
  <c r="K5093" i="19"/>
  <c r="K752" i="19"/>
  <c r="K7024" i="19"/>
  <c r="K3683" i="19"/>
  <c r="K5425" i="19"/>
  <c r="K7124" i="19"/>
  <c r="K2136" i="19"/>
  <c r="K5015" i="19"/>
  <c r="K2962" i="19"/>
  <c r="K8901" i="19"/>
  <c r="K7290" i="19"/>
  <c r="K9308" i="19"/>
  <c r="K5792" i="19"/>
  <c r="K2748" i="19"/>
  <c r="K3895" i="19"/>
  <c r="K6725" i="19"/>
  <c r="K3276" i="19"/>
  <c r="K2564" i="19"/>
  <c r="K3983" i="19"/>
  <c r="K7226" i="19"/>
  <c r="K5022" i="19"/>
  <c r="K8484" i="19"/>
  <c r="K3347" i="19"/>
  <c r="K4289" i="19"/>
  <c r="K2166" i="19"/>
  <c r="K2616" i="19"/>
  <c r="K8701" i="19"/>
  <c r="K6700" i="19"/>
  <c r="K4541" i="19"/>
  <c r="K8198" i="19"/>
  <c r="K4561" i="19"/>
  <c r="K273" i="19"/>
  <c r="K6553" i="19"/>
  <c r="K7112" i="19"/>
  <c r="K5354" i="19"/>
  <c r="K6645" i="19"/>
  <c r="K4502" i="19"/>
  <c r="K1472" i="19"/>
  <c r="K1349" i="19"/>
  <c r="K9206" i="19"/>
  <c r="K5745" i="19"/>
  <c r="K3590" i="19"/>
  <c r="K2050" i="19"/>
  <c r="K1192" i="19"/>
  <c r="K8176" i="19"/>
  <c r="K6173" i="19"/>
  <c r="K1662" i="19"/>
  <c r="K2983" i="19"/>
  <c r="K4699" i="19"/>
  <c r="K6186" i="19"/>
  <c r="K4794" i="19"/>
  <c r="K6122" i="19"/>
  <c r="K6686" i="19"/>
  <c r="K114" i="19"/>
  <c r="K5409" i="19"/>
  <c r="K1567" i="19"/>
  <c r="K8430" i="19"/>
  <c r="K8586" i="19"/>
  <c r="K5688" i="19"/>
  <c r="K5383" i="19"/>
  <c r="K2359" i="19"/>
  <c r="K5031" i="19"/>
  <c r="K794" i="19"/>
  <c r="K2788" i="19"/>
  <c r="I7739" i="19"/>
  <c r="J8631" i="19"/>
  <c r="I8026" i="19"/>
  <c r="I6675" i="19"/>
  <c r="I6263" i="19"/>
  <c r="I7930" i="19"/>
  <c r="J5552" i="19"/>
  <c r="J5560" i="19"/>
  <c r="I5319" i="19"/>
  <c r="I6406" i="19"/>
  <c r="I9464" i="19"/>
  <c r="I6764" i="19"/>
  <c r="I9156" i="19"/>
  <c r="I6004" i="19"/>
  <c r="J8215" i="19"/>
  <c r="I9194" i="19"/>
  <c r="I5951" i="19"/>
  <c r="J7607" i="19"/>
  <c r="J6185" i="19"/>
  <c r="I6006" i="19"/>
  <c r="I9407" i="19"/>
  <c r="I5501" i="19"/>
  <c r="J8134" i="19"/>
  <c r="J8627" i="19"/>
  <c r="J8190" i="19"/>
  <c r="J5668" i="19"/>
  <c r="K5535" i="19"/>
  <c r="K6956" i="19"/>
  <c r="K8261" i="19"/>
  <c r="K4008" i="19"/>
  <c r="K8109" i="19"/>
  <c r="K5094" i="19"/>
  <c r="K6113" i="19"/>
  <c r="K7138" i="19"/>
  <c r="K6031" i="19"/>
  <c r="K4942" i="19"/>
  <c r="K9080" i="19"/>
  <c r="K7732" i="19"/>
  <c r="K2347" i="19"/>
  <c r="K5647" i="19"/>
  <c r="K4877" i="19"/>
  <c r="K675" i="19"/>
  <c r="K3869" i="19"/>
  <c r="K7158" i="19"/>
  <c r="K1668" i="19"/>
  <c r="K6755" i="19"/>
  <c r="K8005" i="19"/>
  <c r="K7742" i="19"/>
  <c r="K166" i="19"/>
  <c r="K1943" i="19"/>
  <c r="K4117" i="19"/>
  <c r="K8629" i="19"/>
  <c r="K7381" i="19"/>
  <c r="K9055" i="19"/>
  <c r="K1866" i="19"/>
  <c r="K8961" i="19"/>
  <c r="K4148" i="19"/>
  <c r="K5156" i="19"/>
  <c r="K7630" i="19"/>
  <c r="K7793" i="19"/>
  <c r="K9411" i="19"/>
  <c r="K9347" i="19"/>
  <c r="K4422" i="19"/>
  <c r="K4254" i="19"/>
  <c r="K9664" i="19"/>
  <c r="K2144" i="19"/>
  <c r="K1328" i="19"/>
  <c r="K120" i="19"/>
  <c r="K4010" i="19"/>
  <c r="K1223" i="19"/>
  <c r="K7525" i="19"/>
  <c r="K4075" i="19"/>
  <c r="K3217" i="19"/>
  <c r="K4425" i="19"/>
  <c r="K4732" i="19"/>
  <c r="K1403" i="19"/>
  <c r="K4706" i="19"/>
  <c r="K3674" i="19"/>
  <c r="K5549" i="19"/>
  <c r="K9137" i="19"/>
  <c r="K3522" i="19"/>
  <c r="K4636" i="19"/>
  <c r="K8851" i="19"/>
  <c r="K6865" i="19"/>
  <c r="K733" i="19"/>
  <c r="K2229" i="19"/>
  <c r="K8734" i="19"/>
  <c r="K7478" i="19"/>
  <c r="K5828" i="19"/>
  <c r="K7926" i="19"/>
  <c r="K2517" i="19"/>
  <c r="K6826" i="19"/>
  <c r="K3084" i="19"/>
  <c r="K4948" i="19"/>
  <c r="K2115" i="19"/>
  <c r="K2015" i="19"/>
  <c r="K1571" i="19"/>
  <c r="K4081" i="19"/>
  <c r="K2313" i="19"/>
  <c r="K434" i="19"/>
  <c r="K2904" i="19"/>
  <c r="K8748" i="19"/>
  <c r="K9505" i="19"/>
  <c r="K1999" i="19"/>
  <c r="K4223" i="19"/>
  <c r="K8053" i="19"/>
  <c r="K7429" i="19"/>
  <c r="K163" i="19"/>
  <c r="K2870" i="19"/>
  <c r="K6965" i="19"/>
  <c r="K7668" i="19"/>
  <c r="K8612" i="19"/>
  <c r="K9313" i="19"/>
  <c r="K5878" i="19"/>
  <c r="K2984" i="19"/>
  <c r="K3457" i="19"/>
  <c r="K3731" i="19"/>
  <c r="K5123" i="19"/>
  <c r="K3322" i="19"/>
  <c r="K5314" i="19"/>
  <c r="K9156" i="19"/>
  <c r="K7291" i="19"/>
  <c r="K2120" i="19"/>
  <c r="K102" i="19"/>
  <c r="K6998" i="19"/>
  <c r="K8433" i="19"/>
  <c r="K7911" i="19"/>
  <c r="K5618" i="19"/>
  <c r="K6940" i="19"/>
  <c r="K3412" i="19"/>
  <c r="K4937" i="19"/>
  <c r="K9338" i="19"/>
  <c r="K3424" i="19"/>
  <c r="K6344" i="19"/>
  <c r="K5835" i="19"/>
  <c r="K687" i="19"/>
  <c r="K6710" i="19"/>
  <c r="K3810" i="19"/>
  <c r="K8051" i="19"/>
  <c r="K6895" i="19"/>
  <c r="K5135" i="19"/>
  <c r="K9665" i="19"/>
  <c r="K5192" i="19"/>
  <c r="K8106" i="19"/>
  <c r="K5202" i="19"/>
  <c r="K4719" i="19"/>
  <c r="K1659" i="19"/>
  <c r="K6552" i="19"/>
  <c r="K8589" i="19"/>
  <c r="K9186" i="19"/>
  <c r="K7265" i="19"/>
  <c r="K3979" i="19"/>
  <c r="K4005" i="19"/>
  <c r="K9651" i="19"/>
  <c r="K9488" i="19"/>
  <c r="K2041" i="19"/>
  <c r="K8632" i="19"/>
  <c r="K3491" i="19"/>
  <c r="K7343" i="19"/>
  <c r="K3014" i="19"/>
  <c r="K4459" i="19"/>
  <c r="K3513" i="19"/>
  <c r="K6499" i="19"/>
  <c r="K5721" i="19"/>
  <c r="K5601" i="19"/>
  <c r="K8189" i="19"/>
  <c r="K3693" i="19"/>
  <c r="K6746" i="19"/>
  <c r="K3434" i="19"/>
  <c r="K1441" i="19"/>
  <c r="K8131" i="19"/>
  <c r="K9502" i="19"/>
  <c r="K988" i="19"/>
  <c r="K4700" i="19"/>
  <c r="K6443" i="19"/>
  <c r="K3204" i="19"/>
  <c r="K9341" i="19"/>
  <c r="K1490" i="19"/>
  <c r="K9580" i="19"/>
  <c r="K598" i="19"/>
  <c r="K2409" i="19"/>
  <c r="K1179" i="19"/>
  <c r="K285" i="19"/>
  <c r="K6409" i="19"/>
  <c r="K5270" i="19"/>
  <c r="K2519" i="19"/>
  <c r="K1721" i="19"/>
  <c r="K8169" i="19"/>
  <c r="K3386" i="19"/>
  <c r="K1755" i="19"/>
  <c r="K2507" i="19"/>
  <c r="K2464" i="19"/>
  <c r="K9562" i="19"/>
  <c r="K8170" i="19"/>
  <c r="K908" i="19"/>
  <c r="K8063" i="19"/>
  <c r="K326" i="19"/>
  <c r="K6717" i="19"/>
  <c r="K6311" i="19"/>
  <c r="K4513" i="19"/>
  <c r="K4849" i="19"/>
  <c r="K2360" i="19"/>
  <c r="K5071" i="19"/>
  <c r="K4407" i="19"/>
  <c r="K424" i="19"/>
  <c r="K7477" i="19"/>
  <c r="K7486" i="19"/>
  <c r="K7245" i="19"/>
  <c r="K9677" i="19"/>
  <c r="K8339" i="19"/>
  <c r="K3948" i="19"/>
  <c r="K291" i="19"/>
  <c r="K8869" i="19"/>
  <c r="K9131" i="19"/>
  <c r="K1580" i="19"/>
  <c r="K4933" i="19"/>
  <c r="K6450" i="19"/>
  <c r="K7063" i="19"/>
  <c r="K8067" i="19"/>
  <c r="K63" i="19"/>
  <c r="K8404" i="19"/>
  <c r="K7504" i="19"/>
  <c r="K8324" i="19"/>
  <c r="K7661" i="19"/>
  <c r="K4716" i="19"/>
  <c r="K8723" i="19"/>
  <c r="K3131" i="19"/>
  <c r="K6805" i="19"/>
  <c r="K1663" i="19"/>
  <c r="K3710" i="19"/>
  <c r="K2958" i="19"/>
  <c r="K9179" i="19"/>
  <c r="K7189" i="19"/>
  <c r="K5684" i="19"/>
  <c r="K6045" i="19"/>
  <c r="K2589" i="19"/>
  <c r="K7838" i="19"/>
  <c r="K7345" i="19"/>
  <c r="K3585" i="19"/>
  <c r="K3794" i="19"/>
  <c r="K3337" i="19"/>
  <c r="K5444" i="19"/>
  <c r="K2739" i="19"/>
  <c r="K4376" i="19"/>
  <c r="K6916" i="19"/>
  <c r="K7899" i="19"/>
  <c r="K6809" i="19"/>
  <c r="K7468" i="19"/>
  <c r="K8058" i="19"/>
  <c r="K3437" i="19"/>
  <c r="K3103" i="19"/>
  <c r="K5645" i="19"/>
  <c r="K1058" i="19"/>
  <c r="K1302" i="19"/>
  <c r="K7778" i="19"/>
  <c r="K677" i="19"/>
  <c r="K559" i="19"/>
  <c r="K1842" i="19"/>
  <c r="K6814" i="19"/>
  <c r="K8771" i="19"/>
  <c r="K3495" i="19"/>
  <c r="K2058" i="19"/>
  <c r="K3395" i="19"/>
  <c r="K621" i="19"/>
  <c r="K4686" i="19"/>
  <c r="K3279" i="19"/>
  <c r="K1281" i="19"/>
  <c r="K5042" i="19"/>
  <c r="K8425" i="19"/>
  <c r="K7966" i="19"/>
  <c r="K3638" i="19"/>
  <c r="K6257" i="19"/>
  <c r="K8272" i="19"/>
  <c r="K6262" i="19"/>
  <c r="K2021" i="19"/>
  <c r="K5479" i="19"/>
  <c r="K3907" i="19"/>
  <c r="K5574" i="19"/>
  <c r="K126" i="19"/>
  <c r="K2970" i="19"/>
  <c r="K482" i="19"/>
  <c r="K280" i="19"/>
  <c r="K5850" i="19"/>
  <c r="K1936" i="19"/>
  <c r="K9429" i="19"/>
  <c r="K2356" i="19"/>
  <c r="K4182" i="19"/>
  <c r="K1347" i="19"/>
  <c r="K1453" i="19"/>
  <c r="K8564" i="19"/>
  <c r="K9506" i="19"/>
  <c r="K8097" i="19"/>
  <c r="K6353" i="19"/>
  <c r="K4568" i="19"/>
  <c r="K4242" i="19"/>
  <c r="K4941" i="19"/>
  <c r="K1757" i="19"/>
  <c r="K5979" i="19"/>
  <c r="K6497" i="19"/>
  <c r="K2655" i="19"/>
  <c r="K8584" i="19"/>
  <c r="K6506" i="19"/>
  <c r="K3320" i="19"/>
  <c r="K1071" i="19"/>
  <c r="K5966" i="19"/>
  <c r="K7669" i="19"/>
  <c r="K5943" i="19"/>
  <c r="K6676" i="19"/>
  <c r="K5264" i="19"/>
  <c r="K9209" i="19"/>
  <c r="K6616" i="19"/>
  <c r="K7524" i="19"/>
  <c r="K5547" i="19"/>
  <c r="K6773" i="19"/>
  <c r="K1288" i="19"/>
  <c r="K8839" i="19"/>
  <c r="K5275" i="19"/>
  <c r="K6174" i="19"/>
  <c r="K252" i="19"/>
  <c r="K9119" i="19"/>
  <c r="K1708" i="19"/>
  <c r="K3371" i="19"/>
  <c r="K4009" i="19"/>
  <c r="K5937" i="19"/>
  <c r="K4476" i="19"/>
  <c r="K4949" i="19"/>
  <c r="K7445" i="19"/>
  <c r="K9445" i="19"/>
  <c r="K4126" i="19"/>
  <c r="K237" i="19"/>
  <c r="K2783" i="19"/>
  <c r="K7573" i="19"/>
  <c r="K8471" i="19"/>
  <c r="K9370" i="19"/>
  <c r="K972" i="19"/>
  <c r="K9246" i="19"/>
  <c r="K5522" i="19"/>
  <c r="K4855" i="19"/>
  <c r="K3936" i="19"/>
  <c r="K5679" i="19"/>
  <c r="K2858" i="19"/>
  <c r="K9195" i="19"/>
  <c r="K3657" i="19"/>
  <c r="K2332" i="19"/>
  <c r="K7069" i="19"/>
  <c r="K7832" i="19"/>
  <c r="K5797" i="19"/>
  <c r="K4619" i="19"/>
  <c r="K4090" i="19"/>
  <c r="K9619" i="19"/>
  <c r="K2947" i="19"/>
  <c r="K767" i="19"/>
  <c r="K6674" i="19"/>
  <c r="K2416" i="19"/>
  <c r="K6642" i="19"/>
  <c r="K6151" i="19"/>
  <c r="K7408" i="19"/>
  <c r="K836" i="19"/>
  <c r="K8351" i="19"/>
  <c r="K9511" i="19"/>
  <c r="K1532" i="19"/>
  <c r="K5333" i="19"/>
  <c r="K3599" i="19"/>
  <c r="K1340" i="19"/>
  <c r="K5249" i="19"/>
  <c r="K862" i="19"/>
  <c r="K3617" i="19"/>
  <c r="K3759" i="19"/>
  <c r="K4351" i="19"/>
  <c r="K284" i="19"/>
  <c r="K8398" i="19"/>
  <c r="K9178" i="19"/>
  <c r="K4610" i="19"/>
  <c r="K5673" i="19"/>
  <c r="K9357" i="19"/>
  <c r="K2290" i="19"/>
  <c r="K8576" i="19"/>
  <c r="K6667" i="19"/>
  <c r="K5362" i="19"/>
  <c r="K5331" i="19"/>
  <c r="K6958" i="19"/>
  <c r="K6393" i="19"/>
  <c r="K3724" i="19"/>
  <c r="K5024" i="19"/>
  <c r="K9367" i="19"/>
  <c r="K9390" i="19"/>
  <c r="K8905" i="19"/>
  <c r="K9724" i="19"/>
  <c r="K3851" i="19"/>
  <c r="K3524" i="19"/>
  <c r="K3185" i="19"/>
  <c r="K6905" i="19"/>
  <c r="K8101" i="19"/>
  <c r="K6947" i="19"/>
  <c r="K8732" i="19"/>
  <c r="K7543" i="19"/>
  <c r="K8503" i="19"/>
  <c r="K3542" i="19"/>
  <c r="I5247" i="19"/>
  <c r="K7264" i="19"/>
  <c r="K6380" i="19"/>
  <c r="K3190" i="19"/>
  <c r="K1243" i="19"/>
  <c r="K3451" i="19"/>
  <c r="K6433" i="19"/>
  <c r="K5358" i="19"/>
  <c r="K2446" i="19"/>
  <c r="K4787" i="19"/>
  <c r="K1363" i="19"/>
  <c r="K8491" i="19"/>
  <c r="K6823" i="19"/>
  <c r="K7153" i="19"/>
  <c r="K7473" i="19"/>
  <c r="K7784" i="19"/>
  <c r="K7121" i="19"/>
  <c r="K9363" i="19"/>
  <c r="K5657" i="19"/>
  <c r="K1536" i="19"/>
  <c r="K1250" i="19"/>
  <c r="K9634" i="19"/>
  <c r="K1857" i="19"/>
  <c r="K2199" i="19"/>
  <c r="K8215" i="19"/>
  <c r="K8679" i="19"/>
  <c r="K8114" i="19"/>
  <c r="K9155" i="19"/>
  <c r="K8450" i="19"/>
  <c r="K8984" i="19"/>
  <c r="K89" i="19"/>
  <c r="K251" i="19"/>
  <c r="K2426" i="19"/>
  <c r="K7522" i="19"/>
  <c r="K7615" i="19"/>
  <c r="K4224" i="19"/>
  <c r="K581" i="19"/>
  <c r="K6870" i="19"/>
  <c r="K1189" i="19"/>
  <c r="K9443" i="19"/>
  <c r="K7962" i="19"/>
  <c r="K3558" i="19"/>
  <c r="K2499" i="19"/>
  <c r="K1561" i="19"/>
  <c r="K3336" i="19"/>
  <c r="K534" i="19"/>
  <c r="K5335" i="19"/>
  <c r="K3184" i="19"/>
  <c r="K7211" i="19"/>
  <c r="K3409" i="19"/>
  <c r="K305" i="19"/>
  <c r="K5215" i="19"/>
  <c r="K465" i="19"/>
  <c r="K5822" i="19"/>
  <c r="K7824" i="19"/>
  <c r="K9397" i="19"/>
  <c r="K4952" i="19"/>
  <c r="I7022" i="19"/>
  <c r="I7424" i="19"/>
  <c r="I7175" i="19"/>
  <c r="J9429" i="19"/>
  <c r="I9733" i="19"/>
  <c r="I7910" i="19"/>
  <c r="I8153" i="19"/>
  <c r="J5945" i="19"/>
  <c r="J8741" i="19"/>
  <c r="I9031" i="19"/>
  <c r="I8339" i="19"/>
  <c r="I6996" i="19"/>
  <c r="J6805" i="19"/>
  <c r="J7384" i="19"/>
  <c r="J5391" i="19"/>
  <c r="J8152" i="19"/>
  <c r="I5787" i="19"/>
  <c r="I5235" i="19"/>
  <c r="J5911" i="19"/>
  <c r="I6732" i="19"/>
  <c r="J8182" i="19"/>
  <c r="I6183" i="19"/>
  <c r="J7481" i="19"/>
  <c r="I5260" i="19"/>
  <c r="J5415" i="19"/>
  <c r="K2504" i="19"/>
  <c r="K3832" i="19"/>
  <c r="K42" i="19"/>
  <c r="K4089" i="19"/>
  <c r="K1856" i="19"/>
  <c r="K3824" i="19"/>
  <c r="K9472" i="19"/>
  <c r="K4443" i="19"/>
  <c r="K2028" i="19"/>
  <c r="K6060" i="19"/>
  <c r="K5669" i="19"/>
  <c r="K5461" i="19"/>
  <c r="K2386" i="19"/>
  <c r="K6914" i="19"/>
  <c r="K6574" i="19"/>
  <c r="K8037" i="19"/>
  <c r="K6183" i="19"/>
  <c r="K5955" i="19"/>
  <c r="K1345" i="19"/>
  <c r="K7333" i="19"/>
  <c r="K5744" i="19"/>
  <c r="K8794" i="19"/>
  <c r="K9284" i="19"/>
  <c r="K8781" i="19"/>
  <c r="K1564" i="19"/>
  <c r="K2138" i="19"/>
  <c r="K7969" i="19"/>
  <c r="K8487" i="19"/>
  <c r="K6837" i="19"/>
  <c r="K8659" i="19"/>
  <c r="K6099" i="19"/>
  <c r="K6507" i="19"/>
  <c r="K7618" i="19"/>
  <c r="K7546" i="19"/>
  <c r="K735" i="19"/>
  <c r="K6280" i="19"/>
  <c r="K245" i="19"/>
  <c r="K7450" i="19"/>
  <c r="K2152" i="19"/>
  <c r="K810" i="19"/>
  <c r="K8711" i="19"/>
  <c r="K2846" i="19"/>
  <c r="K531" i="19"/>
  <c r="K3976" i="19"/>
  <c r="K5420" i="19"/>
  <c r="K5707" i="19"/>
  <c r="K5404" i="19"/>
  <c r="K6163" i="19"/>
  <c r="K3848" i="19"/>
  <c r="K5484" i="19"/>
  <c r="K3077" i="19"/>
  <c r="K6044" i="19"/>
  <c r="K2491" i="19"/>
  <c r="K7459" i="19"/>
  <c r="K5187" i="19"/>
  <c r="K5783" i="19"/>
  <c r="K8458" i="19"/>
  <c r="K4166" i="19"/>
  <c r="K857" i="19"/>
  <c r="K543" i="19"/>
  <c r="K5727" i="19"/>
  <c r="K2877" i="19"/>
  <c r="K8714" i="19"/>
  <c r="K8834" i="19"/>
  <c r="K2764" i="19"/>
  <c r="K4826" i="19"/>
  <c r="K7673" i="19"/>
  <c r="K823" i="19"/>
  <c r="K5035" i="19"/>
  <c r="K8750" i="19"/>
  <c r="K471" i="19"/>
  <c r="K4149" i="19"/>
  <c r="K5159" i="19"/>
  <c r="K7559" i="19"/>
  <c r="K5054" i="19"/>
  <c r="K2482" i="19"/>
  <c r="K4963" i="19"/>
  <c r="K2653" i="19"/>
  <c r="K5532" i="19"/>
  <c r="K1962" i="19"/>
  <c r="K8592" i="19"/>
  <c r="K4108" i="19"/>
  <c r="K4663" i="19"/>
  <c r="K8138" i="19"/>
  <c r="K2444" i="19"/>
  <c r="K2955" i="19"/>
  <c r="K5907" i="19"/>
  <c r="K8544" i="19"/>
  <c r="K7895" i="19"/>
  <c r="K3034" i="19"/>
  <c r="K1686" i="19"/>
  <c r="K7533" i="19"/>
  <c r="K44" i="19"/>
  <c r="K569" i="19"/>
  <c r="K5896" i="19"/>
  <c r="K1595" i="19"/>
  <c r="K7089" i="19"/>
  <c r="K3508" i="19"/>
  <c r="K5512" i="19"/>
  <c r="K9458" i="19"/>
  <c r="K7621" i="19"/>
  <c r="K6184" i="19"/>
  <c r="K6130" i="19"/>
  <c r="K9512" i="19"/>
  <c r="K3845" i="19"/>
  <c r="K847" i="19"/>
  <c r="K854" i="19"/>
  <c r="K5466" i="19"/>
  <c r="K9242" i="19"/>
  <c r="K935" i="19"/>
  <c r="K5274" i="19"/>
  <c r="K2848" i="19"/>
  <c r="K5909" i="19"/>
  <c r="K5588" i="19"/>
  <c r="K9650" i="19"/>
  <c r="K8982" i="19"/>
  <c r="K3114" i="19"/>
  <c r="K7130" i="19"/>
  <c r="K9228" i="19"/>
  <c r="K8033" i="19"/>
  <c r="K6578" i="19"/>
  <c r="K9715" i="19"/>
  <c r="K8762" i="19"/>
  <c r="K4315" i="19"/>
  <c r="K1266" i="19"/>
  <c r="K2385" i="19"/>
  <c r="K7451" i="19"/>
  <c r="K5148" i="19"/>
  <c r="K6596" i="19"/>
  <c r="K4226" i="19"/>
  <c r="K7028" i="19"/>
  <c r="K3149" i="19"/>
  <c r="K4603" i="19"/>
  <c r="K2713" i="19"/>
  <c r="K8879" i="19"/>
  <c r="K8526" i="19"/>
  <c r="K9261" i="19"/>
  <c r="K5701" i="19"/>
  <c r="K9442" i="19"/>
  <c r="K8655" i="19"/>
  <c r="K3521" i="19"/>
  <c r="K3250" i="19"/>
  <c r="K7207" i="19"/>
  <c r="K395" i="19"/>
  <c r="K5367" i="19"/>
  <c r="K4162" i="19"/>
  <c r="K6116" i="19"/>
  <c r="K2812" i="19"/>
  <c r="K30" i="19"/>
  <c r="K2001" i="19"/>
  <c r="K6675" i="19"/>
  <c r="K758" i="19"/>
  <c r="K5445" i="19"/>
  <c r="K3295" i="19"/>
  <c r="K1828" i="19"/>
  <c r="K4943" i="19"/>
  <c r="K4366" i="19"/>
  <c r="K7145" i="19"/>
  <c r="K1576" i="19"/>
  <c r="K8699" i="19"/>
  <c r="K4245" i="19"/>
  <c r="K4871" i="19"/>
  <c r="K905" i="19"/>
  <c r="K3591" i="19"/>
  <c r="K115" i="19"/>
  <c r="K6842" i="19"/>
  <c r="K6468" i="19"/>
  <c r="K1867" i="19"/>
  <c r="K4451" i="19"/>
  <c r="K9456" i="19"/>
  <c r="K2611" i="19"/>
  <c r="K5252" i="19"/>
  <c r="K8125" i="19"/>
  <c r="K2547" i="19"/>
  <c r="K5857" i="19"/>
  <c r="K3391" i="19"/>
  <c r="K770" i="19"/>
  <c r="K4419" i="19"/>
  <c r="K9193" i="19"/>
  <c r="K8161" i="19"/>
  <c r="K4429" i="19"/>
  <c r="K4348" i="19"/>
  <c r="K7981" i="19"/>
  <c r="K7111" i="19"/>
  <c r="K2245" i="19"/>
  <c r="K6436" i="19"/>
  <c r="K9596" i="19"/>
  <c r="K713" i="19"/>
  <c r="K4198" i="19"/>
  <c r="K8382" i="19"/>
  <c r="K9192" i="19"/>
  <c r="K6834" i="19"/>
  <c r="K4628" i="19"/>
  <c r="K727" i="19"/>
  <c r="K7497" i="19"/>
  <c r="K8951" i="19"/>
  <c r="K8613" i="19"/>
  <c r="K3817" i="19"/>
  <c r="K3202" i="19"/>
  <c r="K1679" i="19"/>
  <c r="K1193" i="19"/>
  <c r="K6504" i="19"/>
  <c r="K7774" i="19"/>
  <c r="K8483" i="19"/>
  <c r="K3854" i="19"/>
  <c r="K8284" i="19"/>
  <c r="K5363" i="19"/>
  <c r="K2509" i="19"/>
  <c r="K8329" i="19"/>
  <c r="K4623" i="19"/>
  <c r="K9047" i="19"/>
  <c r="K5298" i="19"/>
  <c r="K6615" i="19"/>
  <c r="K1389" i="19"/>
  <c r="K189" i="19"/>
  <c r="K4646" i="19"/>
  <c r="K3594" i="19"/>
  <c r="K187" i="19"/>
  <c r="K7549" i="19"/>
  <c r="K466" i="19"/>
  <c r="K171" i="19"/>
  <c r="K6460" i="19"/>
  <c r="K322" i="19"/>
  <c r="K1746" i="19"/>
  <c r="K3135" i="19"/>
  <c r="K3720" i="19"/>
  <c r="K9221" i="19"/>
  <c r="K1744" i="19"/>
  <c r="K4961" i="19"/>
  <c r="K2153" i="19"/>
  <c r="K2483" i="19"/>
  <c r="K8345" i="19"/>
  <c r="K2451" i="19"/>
  <c r="K7715" i="19"/>
  <c r="K2683" i="19"/>
  <c r="K6424" i="19"/>
  <c r="K7312" i="19"/>
  <c r="K2923" i="19"/>
  <c r="K2603" i="19"/>
  <c r="K5432" i="19"/>
  <c r="K7080" i="19"/>
  <c r="K636" i="19"/>
  <c r="K6351" i="19"/>
  <c r="K4687" i="19"/>
  <c r="K8299" i="19"/>
  <c r="K4984" i="19"/>
  <c r="K1931" i="19"/>
  <c r="K9732" i="19"/>
  <c r="K3326" i="19"/>
  <c r="K4375" i="19"/>
  <c r="K1898" i="19"/>
  <c r="K8782" i="19"/>
  <c r="K3690" i="19"/>
  <c r="K9058" i="19"/>
  <c r="J5248" i="19"/>
  <c r="K2771" i="19"/>
  <c r="K6261" i="19"/>
  <c r="K3550" i="19"/>
  <c r="K8585" i="19"/>
  <c r="K2365" i="19"/>
  <c r="K9250" i="19"/>
  <c r="K276" i="19"/>
  <c r="K7862" i="19"/>
  <c r="K1213" i="19"/>
  <c r="K122" i="19"/>
  <c r="K279" i="19"/>
  <c r="K7259" i="19"/>
  <c r="K5576" i="19"/>
  <c r="K7070" i="19"/>
  <c r="K6277" i="19"/>
  <c r="K6785" i="19"/>
  <c r="K1840" i="19"/>
  <c r="K6802" i="19"/>
  <c r="K8253" i="19"/>
  <c r="K8813" i="19"/>
  <c r="K1107" i="19"/>
  <c r="K670" i="19"/>
  <c r="K3129" i="19"/>
  <c r="K7034" i="19"/>
  <c r="K7391" i="19"/>
  <c r="K6732" i="19"/>
  <c r="K23" i="19"/>
  <c r="K4263" i="19"/>
  <c r="K9571" i="19"/>
  <c r="K9730" i="19"/>
  <c r="K5082" i="19"/>
  <c r="K7044" i="19"/>
  <c r="K3796" i="19"/>
  <c r="K2301" i="19"/>
  <c r="K7281" i="19"/>
  <c r="K2443" i="19"/>
  <c r="K7456" i="19"/>
  <c r="K3930" i="19"/>
  <c r="K5898" i="19"/>
  <c r="K9154" i="19"/>
  <c r="K4039" i="19"/>
  <c r="K4897" i="19"/>
  <c r="K4645" i="19"/>
  <c r="K8313" i="19"/>
  <c r="K3180" i="19"/>
  <c r="K3828" i="19"/>
  <c r="K5739" i="19"/>
  <c r="J6870" i="19"/>
  <c r="J6660" i="19"/>
  <c r="I7516" i="19"/>
  <c r="J6110" i="19"/>
  <c r="I5866" i="19"/>
  <c r="I6833" i="19"/>
  <c r="I6818" i="19"/>
  <c r="J8858" i="19"/>
  <c r="I7141" i="19"/>
  <c r="I7259" i="19"/>
  <c r="I6844" i="19"/>
  <c r="I9548" i="19"/>
  <c r="J5461" i="19"/>
  <c r="I6095" i="19"/>
  <c r="J7945" i="19"/>
  <c r="J9738" i="19"/>
  <c r="I6900" i="19"/>
  <c r="J7599" i="19"/>
  <c r="J8787" i="19"/>
  <c r="J8726" i="19"/>
  <c r="I7260" i="19"/>
  <c r="I6260" i="19"/>
  <c r="I6272" i="19"/>
  <c r="J7410" i="19"/>
  <c r="I7637" i="19"/>
  <c r="K635" i="19"/>
  <c r="K1469" i="19"/>
  <c r="K5763" i="19"/>
  <c r="K4118" i="19"/>
  <c r="K5608" i="19"/>
  <c r="K5313" i="19"/>
  <c r="K4053" i="19"/>
  <c r="K8414" i="19"/>
  <c r="K1982" i="19"/>
  <c r="K4280" i="19"/>
  <c r="K8459" i="19"/>
  <c r="K2990" i="19"/>
  <c r="K4055" i="19"/>
  <c r="K1858" i="19"/>
  <c r="K4432" i="19"/>
  <c r="K2549" i="19"/>
  <c r="K4919" i="19"/>
  <c r="K3245" i="19"/>
  <c r="K5713" i="19"/>
  <c r="K3456" i="19"/>
  <c r="K643" i="19"/>
  <c r="K5736" i="19"/>
  <c r="K7973" i="19"/>
  <c r="K6332" i="19"/>
  <c r="K4228" i="19"/>
  <c r="K29" i="19"/>
  <c r="K3000" i="19"/>
  <c r="K6319" i="19"/>
  <c r="K5486" i="19"/>
  <c r="K4104" i="19"/>
  <c r="K2999" i="19"/>
  <c r="K3981" i="19"/>
  <c r="K3630" i="19"/>
  <c r="K5086" i="19"/>
  <c r="K6242" i="19"/>
  <c r="K9328" i="19"/>
  <c r="K6150" i="19"/>
  <c r="K9330" i="19"/>
  <c r="K4238" i="19"/>
  <c r="K6295" i="19"/>
  <c r="K8156" i="19"/>
  <c r="K513" i="19"/>
  <c r="K150" i="19"/>
  <c r="K9545" i="19"/>
  <c r="K7943" i="19"/>
  <c r="K1844" i="19"/>
  <c r="K668" i="19"/>
  <c r="K2515" i="19"/>
  <c r="K7831" i="19"/>
  <c r="K4771" i="19"/>
  <c r="K491" i="19"/>
  <c r="K9292" i="19"/>
  <c r="K4702" i="19"/>
  <c r="K2708" i="19"/>
  <c r="K6010" i="19"/>
  <c r="K4465" i="19"/>
  <c r="K7515" i="19"/>
  <c r="K1386" i="19"/>
  <c r="K3122" i="19"/>
  <c r="K533" i="19"/>
  <c r="K1603" i="19"/>
  <c r="K3066" i="19"/>
  <c r="K443" i="19"/>
  <c r="K448" i="19"/>
  <c r="K1764" i="19"/>
  <c r="K4588" i="19"/>
  <c r="K8110" i="19"/>
  <c r="K2694" i="19"/>
  <c r="K7800" i="19"/>
  <c r="K3447" i="19"/>
  <c r="J9128" i="19"/>
  <c r="J9086" i="19"/>
  <c r="I7301" i="19"/>
  <c r="I9751" i="19"/>
  <c r="I9311" i="19"/>
  <c r="I6455" i="19"/>
  <c r="K6759" i="19"/>
  <c r="K726" i="19"/>
  <c r="K1361" i="19"/>
  <c r="K1803" i="19"/>
  <c r="K7528" i="19"/>
  <c r="K7855" i="19"/>
  <c r="K8691" i="19"/>
  <c r="K3935" i="19"/>
  <c r="K7469" i="19"/>
  <c r="K9418" i="19"/>
  <c r="K2880" i="19"/>
  <c r="K2845" i="19"/>
  <c r="K5613" i="19"/>
  <c r="K2434" i="19"/>
  <c r="K8488" i="19"/>
  <c r="K4890" i="19"/>
  <c r="K4232" i="19"/>
  <c r="K9303" i="19"/>
  <c r="K2345" i="19"/>
  <c r="K106" i="19"/>
  <c r="K1783" i="19"/>
  <c r="K4235" i="19"/>
  <c r="K3298" i="19"/>
  <c r="K9085" i="19"/>
  <c r="K7231" i="19"/>
  <c r="K1907" i="19"/>
  <c r="K3896" i="19"/>
  <c r="K2781" i="19"/>
  <c r="J8766" i="19"/>
  <c r="J7590" i="19"/>
  <c r="J8531" i="19"/>
  <c r="I7668" i="19"/>
  <c r="I8529" i="19"/>
  <c r="J7039" i="19"/>
  <c r="I9333" i="19"/>
  <c r="J5844" i="19"/>
  <c r="J5282" i="19"/>
  <c r="I8467" i="19"/>
  <c r="I9717" i="19"/>
  <c r="J5328" i="19"/>
  <c r="I9185" i="19"/>
  <c r="J7413" i="19"/>
  <c r="J7383" i="19"/>
  <c r="J8901" i="19"/>
  <c r="I8092" i="19"/>
  <c r="J7625" i="19"/>
  <c r="J9472" i="19"/>
  <c r="I6906" i="19"/>
  <c r="J7908" i="19"/>
  <c r="I5933" i="19"/>
  <c r="J8720" i="19"/>
  <c r="I8975" i="19"/>
  <c r="J6621" i="19"/>
  <c r="I7648" i="19"/>
  <c r="K1205" i="19"/>
  <c r="K7813" i="19"/>
  <c r="K4854" i="19"/>
  <c r="K1383" i="19"/>
  <c r="K9142" i="19"/>
  <c r="K2000" i="19"/>
  <c r="K6118" i="19"/>
  <c r="K779" i="19"/>
  <c r="K5649" i="19"/>
  <c r="K2171" i="19"/>
  <c r="K8971" i="19"/>
  <c r="K1098" i="19"/>
  <c r="K904" i="19"/>
  <c r="K5497" i="19"/>
  <c r="K3776" i="19"/>
  <c r="K6175" i="19"/>
  <c r="K6613" i="19"/>
  <c r="K3186" i="19"/>
  <c r="K5927" i="19"/>
  <c r="K6762" i="19"/>
  <c r="K5723" i="19"/>
  <c r="K2723" i="19"/>
  <c r="K6134" i="19"/>
  <c r="K7137" i="19"/>
  <c r="K545" i="19"/>
  <c r="K1914" i="19"/>
  <c r="K5993" i="19"/>
  <c r="K4320" i="19"/>
  <c r="K4679" i="19"/>
  <c r="K432" i="19"/>
  <c r="K7104" i="19"/>
  <c r="K6808" i="19"/>
  <c r="K3281" i="19"/>
  <c r="K4012" i="19"/>
  <c r="K9469" i="19"/>
  <c r="K8322" i="19"/>
  <c r="K3435" i="19"/>
  <c r="K3009" i="19"/>
  <c r="K626" i="19"/>
  <c r="K6529" i="19"/>
  <c r="K366" i="19"/>
  <c r="K2869" i="19"/>
  <c r="K5604" i="19"/>
  <c r="K9381" i="19"/>
  <c r="K9149" i="19"/>
  <c r="K1636" i="19"/>
  <c r="K6278" i="19"/>
  <c r="K9495" i="19"/>
  <c r="K3058" i="19"/>
  <c r="K3397" i="19"/>
  <c r="K7029" i="19"/>
  <c r="K6430" i="19"/>
  <c r="K5025" i="19"/>
  <c r="K1407" i="19"/>
  <c r="K6250" i="19"/>
  <c r="K7735" i="19"/>
  <c r="K1124" i="19"/>
  <c r="K5180" i="19"/>
  <c r="K9625" i="19"/>
  <c r="K4717" i="19"/>
  <c r="K3484" i="19"/>
  <c r="K6043" i="19"/>
  <c r="K2271" i="19"/>
  <c r="K3952" i="19"/>
  <c r="K4993" i="19"/>
  <c r="K456" i="19"/>
  <c r="K5386" i="19"/>
  <c r="I8083" i="19"/>
  <c r="I8025" i="19"/>
  <c r="J6787" i="19"/>
  <c r="J6751" i="19"/>
  <c r="J9741" i="19"/>
  <c r="J6381" i="19"/>
  <c r="K4755" i="19"/>
  <c r="K9049" i="19"/>
  <c r="K3966" i="19"/>
  <c r="K2926" i="19"/>
  <c r="K3230" i="19"/>
  <c r="K2265" i="19"/>
  <c r="K7871" i="19"/>
  <c r="K1099" i="19"/>
  <c r="K9253" i="19"/>
  <c r="K8094" i="19"/>
  <c r="K6908" i="19"/>
  <c r="K6085" i="19"/>
  <c r="K7214" i="19"/>
  <c r="K8593" i="19"/>
  <c r="K217" i="19"/>
  <c r="K8020" i="19"/>
  <c r="K8527" i="19"/>
  <c r="K7037" i="19"/>
  <c r="K3282" i="19"/>
  <c r="K8875" i="19"/>
  <c r="K1524" i="19"/>
  <c r="K8258" i="19"/>
  <c r="K2177" i="19"/>
  <c r="K4225" i="19"/>
  <c r="K6774" i="19"/>
  <c r="K7307" i="19"/>
  <c r="K3961" i="19"/>
  <c r="K7229" i="19"/>
  <c r="I6350" i="19"/>
  <c r="J8699" i="19"/>
  <c r="J8223" i="19"/>
  <c r="J8864" i="19"/>
  <c r="I5385" i="19"/>
  <c r="I8137" i="19"/>
  <c r="I6657" i="19"/>
  <c r="I5879" i="19"/>
  <c r="I9293" i="19"/>
  <c r="J7519" i="19"/>
  <c r="J6322" i="19"/>
  <c r="J6567" i="19"/>
  <c r="J9002" i="19"/>
  <c r="J9566" i="19"/>
  <c r="J7498" i="19"/>
  <c r="I5769" i="19"/>
  <c r="J5344" i="19"/>
  <c r="J8071" i="19"/>
  <c r="J7779" i="19"/>
  <c r="J5801" i="19"/>
  <c r="I7077" i="19"/>
  <c r="I5701" i="19"/>
  <c r="J8225" i="19"/>
  <c r="I6692" i="19"/>
  <c r="I7526" i="19"/>
  <c r="K9742" i="19"/>
  <c r="K5026" i="19"/>
  <c r="K5697" i="19"/>
  <c r="K3924" i="19"/>
  <c r="K6874" i="19"/>
  <c r="K3254" i="19"/>
  <c r="K8264" i="19"/>
  <c r="K6309" i="19"/>
  <c r="K642" i="19"/>
  <c r="K5758" i="19"/>
  <c r="K5058" i="19"/>
  <c r="K5772" i="19"/>
  <c r="K2256" i="19"/>
  <c r="K5977" i="19"/>
  <c r="K5523" i="19"/>
  <c r="K8314" i="19"/>
  <c r="K7056" i="19"/>
  <c r="K1830" i="19"/>
  <c r="K3357" i="19"/>
  <c r="K5407" i="19"/>
  <c r="K7404" i="19"/>
  <c r="K3973" i="19"/>
  <c r="K5710" i="19"/>
  <c r="K1570" i="19"/>
  <c r="K1501" i="19"/>
  <c r="K7424" i="19"/>
  <c r="K7826" i="19"/>
  <c r="K9335" i="19"/>
  <c r="K991" i="19"/>
  <c r="K4312" i="19"/>
  <c r="K5396" i="19"/>
  <c r="K968" i="19"/>
  <c r="K6231" i="19"/>
  <c r="K5195" i="19"/>
  <c r="K1779" i="19"/>
  <c r="K5471" i="19"/>
  <c r="K7278" i="19"/>
  <c r="K8225" i="19"/>
  <c r="K8269" i="19"/>
  <c r="K479" i="19"/>
  <c r="K9217" i="19"/>
  <c r="K7697" i="19"/>
  <c r="K1678" i="19"/>
  <c r="K1106" i="19"/>
  <c r="K3324" i="19"/>
  <c r="K2536" i="19"/>
  <c r="K1791" i="19"/>
  <c r="K1105" i="19"/>
  <c r="K6610" i="19"/>
  <c r="K7122" i="19"/>
  <c r="K5975" i="19"/>
  <c r="K6883" i="19"/>
  <c r="K5416" i="19"/>
  <c r="K6721" i="19"/>
  <c r="K5068" i="19"/>
  <c r="K5450" i="19"/>
  <c r="K853" i="19"/>
  <c r="K6198" i="19"/>
  <c r="K2874" i="19"/>
  <c r="K6656" i="19"/>
  <c r="K9258" i="19"/>
  <c r="K1218" i="19"/>
  <c r="K4433" i="19"/>
  <c r="K8122" i="19"/>
  <c r="K3548" i="19"/>
  <c r="K721" i="19"/>
  <c r="K6399" i="19"/>
  <c r="K7403" i="19"/>
  <c r="I5246" i="19"/>
  <c r="I8603" i="19"/>
  <c r="J5597" i="19"/>
  <c r="J9225" i="19"/>
  <c r="J9539" i="19"/>
  <c r="I6439" i="19"/>
  <c r="K8683" i="19"/>
  <c r="K5487" i="19"/>
  <c r="K6824" i="19"/>
  <c r="K8440" i="19"/>
  <c r="K6414" i="19"/>
  <c r="K9188" i="19"/>
  <c r="K2279" i="19"/>
  <c r="K6066" i="19"/>
  <c r="K2039" i="19"/>
  <c r="K5000" i="19"/>
  <c r="K3788" i="19"/>
  <c r="K4891" i="19"/>
  <c r="K6515" i="19"/>
  <c r="K1904" i="19"/>
  <c r="K4449" i="19"/>
  <c r="K4799" i="19"/>
  <c r="K6100" i="19"/>
  <c r="K5332" i="19"/>
  <c r="K8948" i="19"/>
  <c r="K8246" i="19"/>
  <c r="K7114" i="19"/>
  <c r="K7212" i="19"/>
  <c r="K8913" i="19"/>
  <c r="K7474" i="19"/>
  <c r="K2346" i="19"/>
  <c r="K6128" i="19"/>
  <c r="K8186" i="19"/>
  <c r="K5939" i="19"/>
  <c r="J7877" i="19"/>
  <c r="I9618" i="19"/>
  <c r="J8736" i="19"/>
  <c r="I8099" i="19"/>
  <c r="J5427" i="19"/>
  <c r="J9173" i="19"/>
  <c r="J6023" i="19"/>
  <c r="J5479" i="19"/>
  <c r="J7175" i="19"/>
  <c r="J6908" i="19"/>
  <c r="J6397" i="19"/>
  <c r="J7323" i="19"/>
  <c r="J8918" i="19"/>
  <c r="I5504" i="19"/>
  <c r="I8905" i="19"/>
  <c r="I9442" i="19"/>
  <c r="J7896" i="19"/>
  <c r="I9734" i="19"/>
  <c r="I5837" i="19"/>
  <c r="J8264" i="19"/>
  <c r="I5819" i="19"/>
  <c r="I8045" i="19"/>
  <c r="I5709" i="19"/>
  <c r="I8541" i="19"/>
  <c r="J6732" i="19"/>
  <c r="K8883" i="19"/>
  <c r="K224" i="19"/>
  <c r="K7234" i="19"/>
  <c r="K9493" i="19"/>
  <c r="K6935" i="19"/>
  <c r="K3156" i="19"/>
  <c r="K3061" i="19"/>
  <c r="K7923" i="19"/>
  <c r="K5963" i="19"/>
  <c r="K6191" i="19"/>
  <c r="K3670" i="19"/>
  <c r="K2808" i="19"/>
  <c r="K6404" i="19"/>
  <c r="K6786" i="19"/>
  <c r="K8502" i="19"/>
  <c r="K1371" i="19"/>
  <c r="K5847" i="19"/>
  <c r="K9606" i="19"/>
  <c r="K845" i="19"/>
  <c r="K9236" i="19"/>
  <c r="K8743" i="19"/>
  <c r="K8827" i="19"/>
  <c r="K5377" i="19"/>
  <c r="K7455" i="19"/>
  <c r="K3233" i="19"/>
  <c r="K6869" i="19"/>
  <c r="K5677" i="19"/>
  <c r="K5348" i="19"/>
  <c r="K6050" i="19"/>
  <c r="K1563" i="19"/>
  <c r="K4250" i="19"/>
  <c r="K2551" i="19"/>
  <c r="K5345" i="19"/>
  <c r="K4633" i="19"/>
  <c r="K982" i="19"/>
  <c r="K659" i="19"/>
  <c r="K1214" i="19"/>
  <c r="K3197" i="19"/>
  <c r="K4873" i="19"/>
  <c r="K8343" i="19"/>
  <c r="K7271" i="19"/>
  <c r="K7734" i="19"/>
  <c r="K5379" i="19"/>
  <c r="K5405" i="19"/>
  <c r="K3219" i="19"/>
  <c r="K709" i="19"/>
  <c r="K8495" i="19"/>
  <c r="K607" i="19"/>
  <c r="K1929" i="19"/>
  <c r="K550" i="19"/>
  <c r="K6438" i="19"/>
  <c r="K1084" i="19"/>
  <c r="K5962" i="19"/>
  <c r="K3292" i="19"/>
  <c r="K3931" i="19"/>
  <c r="K948" i="19"/>
  <c r="K3173" i="19"/>
  <c r="K2194" i="19"/>
  <c r="K3700" i="19"/>
  <c r="K4213" i="19"/>
  <c r="K241" i="19"/>
  <c r="K8517" i="19"/>
  <c r="K1633" i="19"/>
  <c r="K7893" i="19"/>
  <c r="K9070" i="19"/>
  <c r="K180" i="19"/>
  <c r="K7368" i="19"/>
  <c r="K3898" i="19"/>
  <c r="K101" i="19"/>
  <c r="I8265" i="19"/>
  <c r="I7372" i="19"/>
  <c r="J8689" i="19"/>
  <c r="I8576" i="19"/>
  <c r="I8678" i="19"/>
  <c r="I5882" i="19"/>
  <c r="K4000" i="19"/>
  <c r="K7909" i="19"/>
  <c r="K8424" i="19"/>
  <c r="K7551" i="19"/>
  <c r="K8268" i="19"/>
  <c r="K5958" i="19"/>
  <c r="K9422" i="19"/>
  <c r="K4543" i="19"/>
  <c r="K5525" i="19"/>
  <c r="K6182" i="19"/>
  <c r="K2981" i="19"/>
  <c r="K9336" i="19"/>
  <c r="K402" i="19"/>
  <c r="K7319" i="19"/>
  <c r="K689" i="19"/>
  <c r="K8411" i="19"/>
  <c r="K1658" i="19"/>
  <c r="K8566" i="19"/>
  <c r="K9728" i="19"/>
  <c r="K7260" i="19"/>
  <c r="K9032" i="19"/>
  <c r="K9436" i="19"/>
  <c r="K6828" i="19"/>
  <c r="K7306" i="19"/>
  <c r="K5628" i="19"/>
  <c r="K573" i="19"/>
  <c r="K3919" i="19"/>
  <c r="K9566" i="19"/>
  <c r="I9257" i="19"/>
  <c r="J8924" i="19"/>
  <c r="I8961" i="19"/>
  <c r="I6016" i="19"/>
  <c r="I9521" i="19"/>
  <c r="J8747" i="19"/>
  <c r="J9121" i="19"/>
  <c r="I8097" i="19"/>
  <c r="J9522" i="19"/>
  <c r="I9232" i="19"/>
  <c r="J7822" i="19"/>
  <c r="J6261" i="19"/>
  <c r="I8734" i="19"/>
  <c r="I6531" i="19"/>
  <c r="J9727" i="19"/>
  <c r="J7996" i="19"/>
  <c r="J9183" i="19"/>
  <c r="I7476" i="19"/>
  <c r="I9152" i="19"/>
  <c r="J6269" i="19"/>
  <c r="J5662" i="19"/>
  <c r="I9354" i="19"/>
  <c r="I8212" i="19"/>
  <c r="J7220" i="19"/>
  <c r="J8889" i="19"/>
  <c r="K9120" i="19"/>
  <c r="K678" i="19"/>
  <c r="K8638" i="19"/>
  <c r="K518" i="19"/>
  <c r="K5791" i="19"/>
  <c r="K5142" i="19"/>
  <c r="K340" i="19"/>
  <c r="K1954" i="19"/>
  <c r="K2344" i="19"/>
  <c r="K7628" i="19"/>
  <c r="K8162" i="19"/>
  <c r="K5299" i="19"/>
  <c r="K9377" i="19"/>
  <c r="K371" i="19"/>
  <c r="K1282" i="19"/>
  <c r="K6989" i="19"/>
  <c r="K1598" i="19"/>
  <c r="K855" i="19"/>
  <c r="K7980" i="19"/>
  <c r="K8868" i="19"/>
  <c r="K2195" i="19"/>
  <c r="K3719" i="19"/>
  <c r="K8647" i="19"/>
  <c r="K7745" i="19"/>
  <c r="K6568" i="19"/>
  <c r="K8252" i="19"/>
  <c r="K1232" i="19"/>
  <c r="K1683" i="19"/>
  <c r="K7511" i="19"/>
  <c r="K4288" i="19"/>
  <c r="K9260" i="19"/>
  <c r="K4211" i="19"/>
  <c r="K1468" i="19"/>
  <c r="K2860" i="19"/>
  <c r="K9565" i="19"/>
  <c r="K8395" i="19"/>
  <c r="K7604" i="19"/>
  <c r="K5449" i="19"/>
  <c r="K8790" i="19"/>
  <c r="K28" i="19"/>
  <c r="K4106" i="19"/>
  <c r="K6155" i="19"/>
  <c r="K7801" i="19"/>
  <c r="K5469" i="19"/>
  <c r="K4505" i="19"/>
  <c r="K4624" i="19"/>
  <c r="K2709" i="19"/>
  <c r="K8893" i="19"/>
  <c r="K9756" i="19"/>
  <c r="K5265" i="19"/>
  <c r="K583" i="19"/>
  <c r="K66" i="19"/>
  <c r="K229" i="19"/>
  <c r="K8594" i="19"/>
  <c r="K3232" i="19"/>
  <c r="K8597" i="19"/>
  <c r="K2989" i="19"/>
  <c r="K3005" i="19"/>
  <c r="K1159" i="19"/>
  <c r="K4896" i="19"/>
  <c r="K9202" i="19"/>
  <c r="K832" i="19"/>
  <c r="K1546" i="19"/>
  <c r="K6622" i="19"/>
  <c r="K2724" i="19"/>
  <c r="K2822" i="19"/>
  <c r="K7296" i="19"/>
  <c r="K5873" i="19"/>
  <c r="J8485" i="19"/>
  <c r="J6496" i="19"/>
  <c r="J6340" i="19"/>
  <c r="J7125" i="19"/>
  <c r="J9384" i="19"/>
  <c r="I8561" i="19"/>
  <c r="I8172" i="19"/>
  <c r="K7324" i="19"/>
  <c r="K5610" i="19"/>
  <c r="K3331" i="19"/>
  <c r="K6334" i="19"/>
  <c r="K9023" i="19"/>
  <c r="K9266" i="19"/>
  <c r="K6960" i="19"/>
  <c r="K1425" i="19"/>
  <c r="K1241" i="19"/>
  <c r="K1507" i="19"/>
  <c r="K7534" i="19"/>
  <c r="K5542" i="19"/>
  <c r="K7241" i="19"/>
  <c r="K3059" i="19"/>
  <c r="K2079" i="19"/>
  <c r="K6020" i="19"/>
  <c r="K3111" i="19"/>
  <c r="K803" i="19"/>
  <c r="K1026" i="19"/>
  <c r="K6651" i="19"/>
  <c r="K5559" i="19"/>
  <c r="K2183" i="19"/>
  <c r="K4564" i="19"/>
  <c r="K7915" i="19"/>
  <c r="K2425" i="19"/>
  <c r="K4615" i="19"/>
  <c r="K6456" i="19"/>
  <c r="K6197" i="19"/>
  <c r="J6793" i="19"/>
  <c r="J5986" i="19"/>
  <c r="I9414" i="19"/>
  <c r="J5917" i="19"/>
  <c r="I8177" i="19"/>
  <c r="I6374" i="19"/>
  <c r="J5554" i="19"/>
  <c r="J6661" i="19"/>
  <c r="I9600" i="19"/>
  <c r="I9054" i="19"/>
  <c r="I7607" i="19"/>
  <c r="J6361" i="19"/>
  <c r="I5236" i="19"/>
  <c r="J7274" i="19"/>
  <c r="J7633" i="19"/>
  <c r="J9256" i="19"/>
  <c r="J8722" i="19"/>
  <c r="J5777" i="19"/>
  <c r="I6506" i="19"/>
  <c r="J8065" i="19"/>
  <c r="J6706" i="19"/>
  <c r="I7620" i="19"/>
  <c r="I5857" i="19"/>
  <c r="I6108" i="19"/>
  <c r="I8820" i="19"/>
  <c r="K7820" i="19"/>
  <c r="K8628" i="19"/>
  <c r="K7977" i="19"/>
  <c r="K8309" i="19"/>
  <c r="K1401" i="19"/>
  <c r="K9427" i="19"/>
  <c r="K6314" i="19"/>
  <c r="K4738" i="19"/>
  <c r="K814" i="19"/>
  <c r="K7499" i="19"/>
  <c r="K7799" i="19"/>
  <c r="K9750" i="19"/>
  <c r="K8096" i="19"/>
  <c r="K6129" i="19"/>
  <c r="K4512" i="19"/>
  <c r="K5809" i="19"/>
  <c r="K7607" i="19"/>
  <c r="K108" i="19"/>
  <c r="K8270" i="19"/>
  <c r="K4025" i="19"/>
  <c r="K7081" i="19"/>
  <c r="K5947" i="19"/>
  <c r="K1431" i="19"/>
  <c r="K1061" i="19"/>
  <c r="K9720" i="19"/>
  <c r="K5831" i="19"/>
  <c r="K7220" i="19"/>
  <c r="K6942" i="19"/>
  <c r="K4297" i="19"/>
  <c r="K7873" i="19"/>
  <c r="K4489" i="19"/>
  <c r="K6303" i="19"/>
  <c r="K1062" i="19"/>
  <c r="K3110" i="19"/>
  <c r="K9531" i="19"/>
  <c r="K8362" i="19"/>
  <c r="K6640" i="19"/>
  <c r="K7442" i="19"/>
  <c r="K4559" i="19"/>
  <c r="K364" i="19"/>
  <c r="K5735" i="19"/>
  <c r="K2396" i="19"/>
  <c r="K2687" i="19"/>
  <c r="K4809" i="19"/>
  <c r="K650" i="19"/>
  <c r="K8582" i="19"/>
  <c r="K8966" i="19"/>
  <c r="K2573" i="19"/>
  <c r="K7159" i="19"/>
  <c r="K6143" i="19"/>
  <c r="K9062" i="19"/>
  <c r="K9270" i="19"/>
  <c r="K88" i="19"/>
  <c r="K3920" i="19"/>
  <c r="K6815" i="19"/>
  <c r="K3151" i="19"/>
  <c r="K2944" i="19"/>
  <c r="K7723" i="19"/>
  <c r="K535" i="19"/>
  <c r="K5144" i="19"/>
  <c r="K7254" i="19"/>
  <c r="K7811" i="19"/>
  <c r="K3438" i="19"/>
  <c r="K2097" i="19"/>
  <c r="K9115" i="19"/>
  <c r="K8381" i="19"/>
  <c r="K6625" i="19"/>
  <c r="K9702" i="19"/>
  <c r="J7572" i="19"/>
  <c r="I8703" i="19"/>
  <c r="J9105" i="19"/>
  <c r="I7249" i="19"/>
  <c r="I7109" i="19"/>
  <c r="J5923" i="19"/>
  <c r="I5315" i="19"/>
  <c r="K4279" i="19"/>
  <c r="K3658" i="19"/>
  <c r="K6454" i="19"/>
  <c r="K2268" i="19"/>
  <c r="K1707" i="19"/>
  <c r="K7542" i="19"/>
  <c r="K2865" i="19"/>
  <c r="K5315" i="19"/>
  <c r="K5806" i="19"/>
  <c r="K8929" i="19"/>
  <c r="K4042" i="19"/>
  <c r="K6139" i="19"/>
  <c r="K9746" i="19"/>
  <c r="K5124" i="19"/>
  <c r="K9590" i="19"/>
  <c r="K7007" i="19"/>
  <c r="K5622" i="19"/>
  <c r="K620" i="19"/>
  <c r="K2176" i="19"/>
  <c r="K6653" i="19"/>
  <c r="K8004" i="19"/>
  <c r="K2831" i="19"/>
  <c r="K5287" i="19"/>
  <c r="K4044" i="19"/>
  <c r="K2928" i="19"/>
  <c r="K2124" i="19"/>
  <c r="K282" i="19"/>
  <c r="K3998" i="19"/>
  <c r="I9205" i="19"/>
  <c r="I8378" i="19"/>
  <c r="I8783" i="19"/>
  <c r="I6949" i="19"/>
  <c r="J7069" i="19"/>
  <c r="J5914" i="19"/>
  <c r="I6333" i="19"/>
  <c r="I5387" i="19"/>
  <c r="J5660" i="19"/>
  <c r="I5324" i="19"/>
  <c r="I9587" i="19"/>
  <c r="I8059" i="19"/>
  <c r="I8691" i="19"/>
  <c r="J7251" i="19"/>
  <c r="J7248" i="19"/>
  <c r="J7815" i="19"/>
  <c r="I6976" i="19"/>
  <c r="J6291" i="19"/>
  <c r="I7066" i="19"/>
  <c r="I9022" i="19"/>
  <c r="J8123" i="19"/>
  <c r="I7242" i="19"/>
  <c r="I9190" i="19"/>
  <c r="I8234" i="19"/>
  <c r="J7946" i="19"/>
  <c r="K8621" i="19"/>
  <c r="K6331" i="19"/>
  <c r="K3614" i="19"/>
  <c r="K3425" i="19"/>
  <c r="K1238" i="19"/>
  <c r="K9324" i="19"/>
  <c r="K685" i="19"/>
  <c r="K5481" i="19"/>
  <c r="K1789" i="19"/>
  <c r="K8603" i="19"/>
  <c r="K1439" i="19"/>
  <c r="K7309" i="19"/>
  <c r="K2761" i="19"/>
  <c r="K4571" i="19"/>
  <c r="K15" i="19"/>
  <c r="K3499" i="19"/>
  <c r="K394" i="19"/>
  <c r="K1251" i="19"/>
  <c r="K4711" i="19"/>
  <c r="K7937" i="19"/>
  <c r="K1552" i="19"/>
  <c r="K2656" i="19"/>
  <c r="K1760" i="19"/>
  <c r="K8761" i="19"/>
  <c r="K4435" i="19"/>
  <c r="K5368" i="19"/>
  <c r="K9679" i="19"/>
  <c r="K7754" i="19"/>
  <c r="K6631" i="19"/>
  <c r="K974" i="19"/>
  <c r="K5375" i="19"/>
  <c r="K2379" i="19"/>
  <c r="K8171" i="19"/>
  <c r="J5249" i="19"/>
  <c r="K2943" i="19"/>
  <c r="K1382" i="19"/>
  <c r="K9134" i="19"/>
  <c r="K2030" i="19"/>
  <c r="K641" i="19"/>
  <c r="K3025" i="19"/>
  <c r="K5136" i="19"/>
  <c r="K824" i="19"/>
  <c r="K9515" i="19"/>
  <c r="K2754" i="19"/>
  <c r="K5207" i="19"/>
  <c r="K864" i="19"/>
  <c r="K24" i="19"/>
  <c r="K5353" i="19"/>
  <c r="K3868" i="19"/>
  <c r="K586" i="19"/>
  <c r="K2591" i="19"/>
  <c r="K6171" i="19"/>
  <c r="K9576" i="19"/>
  <c r="K5446" i="19"/>
  <c r="K339" i="19"/>
  <c r="K6251" i="19"/>
  <c r="K4985" i="19"/>
  <c r="K4637" i="19"/>
  <c r="K1832" i="19"/>
  <c r="K8625" i="19"/>
  <c r="K4296" i="19"/>
  <c r="K6079" i="19"/>
  <c r="K8412" i="19"/>
  <c r="K2729" i="19"/>
  <c r="K8880" i="19"/>
  <c r="K8791" i="19"/>
  <c r="K2277" i="19"/>
  <c r="J8512" i="19"/>
  <c r="J7693" i="19"/>
  <c r="I6544" i="19"/>
  <c r="I9279" i="19"/>
  <c r="J9018" i="19"/>
  <c r="I7509" i="19"/>
  <c r="K4655" i="19"/>
  <c r="K7169" i="19"/>
  <c r="K8507" i="19"/>
  <c r="K9556" i="19"/>
  <c r="K2467" i="19"/>
  <c r="K5614" i="19"/>
  <c r="K813" i="19"/>
  <c r="K1475" i="19"/>
  <c r="K9668" i="19"/>
  <c r="K5811" i="19"/>
  <c r="K6861" i="19"/>
  <c r="K789" i="19"/>
  <c r="K3205" i="19"/>
  <c r="K2018" i="19"/>
  <c r="K5088" i="19"/>
  <c r="K1928" i="19"/>
  <c r="K7596" i="19"/>
  <c r="K468" i="19"/>
  <c r="K2036" i="19"/>
  <c r="K4408" i="19"/>
  <c r="K5072" i="19"/>
  <c r="K1064" i="19"/>
  <c r="K9318" i="19"/>
  <c r="K118" i="19"/>
  <c r="K3609" i="19"/>
  <c r="K7393" i="19"/>
  <c r="K6647" i="19"/>
  <c r="K8241" i="19"/>
  <c r="K5778" i="19"/>
  <c r="I9739" i="19"/>
  <c r="I5361" i="19"/>
  <c r="I5727" i="19"/>
  <c r="J7160" i="19"/>
  <c r="J7104" i="19"/>
  <c r="I8768" i="19"/>
  <c r="I7309" i="19"/>
  <c r="I7140" i="19"/>
  <c r="J9233" i="19"/>
  <c r="J6628" i="19"/>
  <c r="J7573" i="19"/>
  <c r="J6055" i="19"/>
  <c r="J8085" i="19"/>
  <c r="J9501" i="19"/>
  <c r="J6584" i="19"/>
  <c r="J9239" i="19"/>
  <c r="I6363" i="19"/>
  <c r="I8329" i="19"/>
  <c r="J8091" i="19"/>
  <c r="J7838" i="19"/>
  <c r="J8386" i="19"/>
  <c r="I8409" i="19"/>
  <c r="I9101" i="19"/>
  <c r="I7228" i="19"/>
  <c r="J9462" i="19"/>
  <c r="K3338" i="19"/>
  <c r="K3753" i="19"/>
  <c r="K714" i="19"/>
  <c r="K1094" i="19"/>
  <c r="K3079" i="19"/>
  <c r="K6348" i="19"/>
  <c r="K7948" i="19"/>
  <c r="K5079" i="19"/>
  <c r="K9557" i="19"/>
  <c r="K4077" i="19"/>
  <c r="I5249" i="19"/>
  <c r="K5076" i="19"/>
  <c r="K2909" i="19"/>
  <c r="K5782" i="19"/>
  <c r="K1120" i="19"/>
  <c r="K2089" i="19"/>
  <c r="K1724" i="19"/>
  <c r="K2081" i="19"/>
  <c r="J9552" i="19"/>
  <c r="K2484" i="19"/>
  <c r="K440" i="19"/>
  <c r="K4705" i="19"/>
  <c r="I8209" i="19"/>
  <c r="J9714" i="19"/>
  <c r="J7479" i="19"/>
  <c r="K2593" i="19"/>
  <c r="K4579" i="19"/>
  <c r="K6757" i="19"/>
  <c r="K7050" i="19"/>
  <c r="K9419" i="19"/>
  <c r="K8111" i="19"/>
  <c r="K3900" i="19"/>
  <c r="K2381" i="19"/>
  <c r="K3665" i="19"/>
  <c r="K6825" i="19"/>
  <c r="K1816" i="19"/>
  <c r="K2173" i="19"/>
  <c r="K7453" i="19"/>
  <c r="K1740" i="19"/>
  <c r="K455" i="19"/>
  <c r="K5775" i="19"/>
  <c r="K2658" i="19"/>
  <c r="K4491" i="19"/>
  <c r="K3257" i="19"/>
  <c r="K3296" i="19"/>
  <c r="K8607" i="19"/>
  <c r="K7989" i="19"/>
  <c r="K9369" i="19"/>
  <c r="K1850" i="19"/>
  <c r="K2240" i="19"/>
  <c r="K294" i="19"/>
  <c r="K4150" i="19"/>
  <c r="K871" i="19"/>
  <c r="K1085" i="19"/>
  <c r="I5554" i="19"/>
  <c r="J9016" i="19"/>
  <c r="I7856" i="19"/>
  <c r="J7799" i="19"/>
  <c r="I8609" i="19"/>
  <c r="J7467" i="19"/>
  <c r="J5853" i="19"/>
  <c r="J7116" i="19"/>
  <c r="I9621" i="19"/>
  <c r="I6740" i="19"/>
  <c r="I7196" i="19"/>
  <c r="I8889" i="19"/>
  <c r="J5586" i="19"/>
  <c r="J7169" i="19"/>
  <c r="J9260" i="19"/>
  <c r="J6152" i="19"/>
  <c r="I6749" i="19"/>
  <c r="I5826" i="19"/>
  <c r="I8699" i="19"/>
  <c r="J9029" i="19"/>
  <c r="J5387" i="19"/>
  <c r="J7899" i="19"/>
  <c r="J8654" i="19"/>
  <c r="J8888" i="19"/>
  <c r="I7011" i="19"/>
  <c r="K899" i="19"/>
  <c r="K7334" i="19"/>
  <c r="K9513" i="19"/>
  <c r="K1073" i="19"/>
  <c r="K4800" i="19"/>
  <c r="K447" i="19"/>
  <c r="K5836" i="19"/>
  <c r="K7045" i="19"/>
  <c r="K9745" i="19"/>
  <c r="K8741" i="19"/>
  <c r="K5320" i="19"/>
  <c r="K1753" i="19"/>
  <c r="K740" i="19"/>
  <c r="K1140" i="19"/>
  <c r="K5789" i="19"/>
  <c r="K3775" i="19"/>
  <c r="K2973" i="19"/>
  <c r="K4499" i="19"/>
  <c r="K3754" i="19"/>
  <c r="K469" i="19"/>
  <c r="K4098" i="19"/>
  <c r="K8027" i="19"/>
  <c r="K145" i="19"/>
  <c r="K5698" i="19"/>
  <c r="K9385" i="19"/>
  <c r="K994" i="19"/>
  <c r="K3410" i="19"/>
  <c r="K7568" i="19"/>
  <c r="K3721" i="19"/>
  <c r="K7379" i="19"/>
  <c r="K9657" i="19"/>
  <c r="K8228" i="19"/>
  <c r="K8599" i="19"/>
  <c r="K6013" i="19"/>
  <c r="K7722" i="19"/>
  <c r="K9086" i="19"/>
  <c r="K4207" i="19"/>
  <c r="K1887" i="19"/>
  <c r="K4428" i="19"/>
  <c r="J6858" i="19"/>
  <c r="I9126" i="19"/>
  <c r="I9755" i="19"/>
  <c r="I7101" i="19"/>
  <c r="J5709" i="19"/>
  <c r="J6702" i="19"/>
  <c r="I8289" i="19"/>
  <c r="I7289" i="19"/>
  <c r="J5760" i="19"/>
  <c r="J9503" i="19"/>
  <c r="J8345" i="19"/>
  <c r="I9349" i="19"/>
  <c r="I6794" i="19"/>
  <c r="J8163" i="19"/>
  <c r="J8483" i="19"/>
  <c r="J8240" i="19"/>
  <c r="I5415" i="19"/>
  <c r="J5483" i="19"/>
  <c r="J5245" i="19"/>
  <c r="J6615" i="19"/>
  <c r="J8940" i="19"/>
  <c r="J6602" i="19"/>
  <c r="J7095" i="19"/>
  <c r="I8591" i="19"/>
  <c r="I6185" i="19"/>
  <c r="K6520" i="19"/>
  <c r="K4078" i="19"/>
  <c r="K1611" i="19"/>
  <c r="K4584" i="19"/>
  <c r="K8316" i="19"/>
  <c r="K3927" i="19"/>
  <c r="K4773" i="19"/>
  <c r="K5659" i="19"/>
  <c r="K658" i="19"/>
  <c r="K2735" i="19"/>
  <c r="K1684" i="19"/>
  <c r="K8704" i="19"/>
  <c r="K3640" i="19"/>
  <c r="K3087" i="19"/>
  <c r="K1997" i="19"/>
  <c r="K7129" i="19"/>
  <c r="K6565" i="19"/>
  <c r="K2910" i="19"/>
  <c r="K5373" i="19"/>
  <c r="K2668" i="19"/>
  <c r="K3774" i="19"/>
  <c r="K6172" i="19"/>
  <c r="K7845" i="19"/>
  <c r="K5477" i="19"/>
  <c r="K3470" i="19"/>
  <c r="K2780" i="19"/>
  <c r="K8243" i="19"/>
  <c r="K4448" i="19"/>
  <c r="K7019" i="19"/>
  <c r="K301" i="19"/>
  <c r="K1050" i="19"/>
  <c r="K2066" i="19"/>
  <c r="K5258" i="19"/>
  <c r="K7507" i="19"/>
  <c r="K5369" i="19"/>
  <c r="K6107" i="19"/>
  <c r="K1594" i="19"/>
  <c r="K183" i="19"/>
  <c r="K8890" i="19"/>
  <c r="I5383" i="19"/>
  <c r="I8795" i="19"/>
  <c r="I7603" i="19"/>
  <c r="J8984" i="19"/>
  <c r="J6044" i="19"/>
  <c r="J6399" i="19"/>
  <c r="I9014" i="19"/>
  <c r="I9705" i="19"/>
  <c r="I9721" i="19"/>
  <c r="I8104" i="19"/>
  <c r="J6716" i="19"/>
  <c r="I6436" i="19"/>
  <c r="I5895" i="19"/>
  <c r="I9620" i="19"/>
  <c r="I5985" i="19"/>
  <c r="J9007" i="19"/>
  <c r="I7997" i="19"/>
  <c r="I7974" i="19"/>
  <c r="I9660" i="19"/>
  <c r="J7809" i="19"/>
  <c r="I8565" i="19"/>
  <c r="J5652" i="19"/>
  <c r="I8227" i="19"/>
  <c r="I9037" i="19"/>
  <c r="J6635" i="19"/>
  <c r="K3871" i="19"/>
  <c r="K2924" i="19"/>
  <c r="K2606" i="19"/>
  <c r="K8301" i="19"/>
  <c r="K7623" i="19"/>
  <c r="K8550" i="19"/>
  <c r="K3037" i="19"/>
  <c r="K3032" i="19"/>
  <c r="K2196" i="19"/>
  <c r="K6017" i="19"/>
  <c r="K7639" i="19"/>
  <c r="K9039" i="19"/>
  <c r="K8845" i="19"/>
  <c r="K3191" i="19"/>
  <c r="K8610" i="19"/>
  <c r="K254" i="19"/>
  <c r="K6988" i="19"/>
  <c r="K9008" i="19"/>
  <c r="K5814" i="19"/>
  <c r="K7780" i="19"/>
  <c r="K5380" i="19"/>
  <c r="K239" i="19"/>
  <c r="K7857" i="19"/>
  <c r="K5884" i="19"/>
  <c r="K2349" i="19"/>
  <c r="K4159" i="19"/>
  <c r="K3566" i="19"/>
  <c r="K1544" i="19"/>
  <c r="K7892" i="19"/>
  <c r="K6590" i="19"/>
  <c r="K1644" i="19"/>
  <c r="K3188" i="19"/>
  <c r="K5293" i="19"/>
  <c r="K8990" i="19"/>
  <c r="K1711" i="19"/>
  <c r="K9314" i="19"/>
  <c r="K5078" i="19"/>
  <c r="K7249" i="19"/>
  <c r="K2026" i="19"/>
  <c r="I6743" i="19"/>
  <c r="I7461" i="19"/>
  <c r="I6490" i="19"/>
  <c r="J8674" i="19"/>
  <c r="I9538" i="19"/>
  <c r="J5998" i="19"/>
  <c r="I5693" i="19"/>
  <c r="J7082" i="19"/>
  <c r="I6235" i="19"/>
  <c r="J8842" i="19"/>
  <c r="J7174" i="19"/>
  <c r="I9106" i="19"/>
  <c r="I5500" i="19"/>
  <c r="I7122" i="19"/>
  <c r="J8822" i="19"/>
  <c r="I6248" i="19"/>
  <c r="I7746" i="19"/>
  <c r="I5905" i="19"/>
  <c r="I6117" i="19"/>
  <c r="I9567" i="19"/>
  <c r="K7250" i="19"/>
  <c r="K9016" i="19"/>
  <c r="K7756" i="19"/>
  <c r="K8239" i="19"/>
  <c r="K7247" i="19"/>
  <c r="K3860" i="19"/>
  <c r="K9399" i="19"/>
  <c r="K9593" i="19"/>
  <c r="K9654" i="19"/>
  <c r="K3502" i="19"/>
  <c r="K5924" i="19"/>
  <c r="J7928" i="19"/>
  <c r="J6137" i="19"/>
  <c r="I5378" i="19"/>
  <c r="K5178" i="19"/>
  <c r="K2986" i="19"/>
  <c r="K6600" i="19"/>
  <c r="K454" i="19"/>
  <c r="K2967" i="19"/>
  <c r="K4218" i="19"/>
  <c r="K7141" i="19"/>
  <c r="K9393" i="19"/>
  <c r="K6335" i="19"/>
  <c r="K7823" i="19"/>
  <c r="K4430" i="19"/>
  <c r="K859" i="19"/>
  <c r="K6554" i="19"/>
  <c r="K8504" i="19"/>
  <c r="K9662" i="19"/>
  <c r="K7692" i="19"/>
  <c r="K3231" i="19"/>
  <c r="K8036" i="19"/>
  <c r="K3427" i="19"/>
  <c r="K3509" i="19"/>
  <c r="K9252" i="19"/>
  <c r="K6734" i="19"/>
  <c r="K5938" i="19"/>
  <c r="K3592" i="19"/>
  <c r="K1443" i="19"/>
  <c r="K7421" i="19"/>
  <c r="K2621" i="19"/>
  <c r="K6765" i="19"/>
  <c r="K1897" i="19"/>
  <c r="J6978" i="19"/>
  <c r="J6585" i="19"/>
  <c r="I6245" i="19"/>
  <c r="J8635" i="19"/>
  <c r="I9240" i="19"/>
  <c r="J8886" i="19"/>
  <c r="I5632" i="19"/>
  <c r="I8495" i="19"/>
  <c r="I9492" i="19"/>
  <c r="I8085" i="19"/>
  <c r="J8143" i="19"/>
  <c r="I9146" i="19"/>
  <c r="J5834" i="19"/>
  <c r="I6270" i="19"/>
  <c r="J8249" i="19"/>
  <c r="I8551" i="19"/>
  <c r="I6686" i="19"/>
  <c r="I6330" i="19"/>
  <c r="J5276" i="19"/>
  <c r="J6971" i="19"/>
  <c r="I7754" i="19"/>
  <c r="I6852" i="19"/>
  <c r="J8571" i="19"/>
  <c r="J9215" i="19"/>
  <c r="J7605" i="19"/>
  <c r="K9265" i="19"/>
  <c r="K2234" i="19"/>
  <c r="K7993" i="19"/>
  <c r="K9618" i="19"/>
  <c r="K9081" i="19"/>
  <c r="K5888" i="19"/>
  <c r="K2172" i="19"/>
  <c r="K3252" i="19"/>
  <c r="K7198" i="19"/>
  <c r="K1808" i="19"/>
  <c r="K7447" i="19"/>
  <c r="K8386" i="19"/>
  <c r="K1988" i="19"/>
  <c r="K6495" i="19"/>
  <c r="K4358" i="19"/>
  <c r="K2956" i="19"/>
  <c r="K2597" i="19"/>
  <c r="K4560" i="19"/>
  <c r="K9717" i="19"/>
  <c r="K9666" i="19"/>
  <c r="K6411" i="19"/>
  <c r="K4187" i="19"/>
  <c r="K926" i="19"/>
  <c r="K5261" i="19"/>
  <c r="K2043" i="19"/>
  <c r="K7239" i="19"/>
  <c r="K7454" i="19"/>
  <c r="K8054" i="19"/>
  <c r="K1833" i="19"/>
  <c r="K1565" i="19"/>
  <c r="K8238" i="19"/>
  <c r="K1697" i="19"/>
  <c r="K9034" i="19"/>
  <c r="K606" i="19"/>
  <c r="K2184" i="19"/>
  <c r="K6633" i="19"/>
  <c r="K96" i="19"/>
  <c r="K681" i="19"/>
  <c r="K7901" i="19"/>
  <c r="J8191" i="19"/>
  <c r="I7464" i="19"/>
  <c r="I8750" i="19"/>
  <c r="J5733" i="19"/>
  <c r="J7114" i="19"/>
  <c r="J5272" i="19"/>
  <c r="I8692" i="19"/>
  <c r="I5252" i="19"/>
  <c r="I6685" i="19"/>
  <c r="J5413" i="19"/>
  <c r="J8318" i="19"/>
  <c r="I7769" i="19"/>
  <c r="I5388" i="19"/>
  <c r="I5892" i="19"/>
  <c r="J7343" i="19"/>
  <c r="J5826" i="19"/>
  <c r="J5336" i="19"/>
  <c r="J7730" i="19"/>
  <c r="I9599" i="19"/>
  <c r="J9372" i="19"/>
  <c r="J9668" i="19"/>
  <c r="I5416" i="19"/>
  <c r="J5464" i="19"/>
  <c r="J8106" i="19"/>
  <c r="I7705" i="19"/>
  <c r="K6796" i="19"/>
  <c r="K4217" i="19"/>
  <c r="K4527" i="19"/>
  <c r="K5181" i="19"/>
  <c r="K8000" i="19"/>
  <c r="K5246" i="19"/>
  <c r="K3994" i="19"/>
  <c r="K4839" i="19"/>
  <c r="K7088" i="19"/>
  <c r="K6972" i="19"/>
  <c r="K7651" i="19"/>
  <c r="K8439" i="19"/>
  <c r="K58" i="19"/>
  <c r="K6811" i="19"/>
  <c r="K8049" i="19"/>
  <c r="K4247" i="19"/>
  <c r="K7825" i="19"/>
  <c r="K8631" i="19"/>
  <c r="K5892" i="19"/>
  <c r="K7318" i="19"/>
  <c r="K7867" i="19"/>
  <c r="K8319" i="19"/>
  <c r="K3280" i="19"/>
  <c r="K7332" i="19"/>
  <c r="K996" i="19"/>
  <c r="K4464" i="19"/>
  <c r="K3269" i="19"/>
  <c r="K7235" i="19"/>
  <c r="K8280" i="19"/>
  <c r="K4598" i="19"/>
  <c r="K4783" i="19"/>
  <c r="K4080" i="19"/>
  <c r="K1143" i="19"/>
  <c r="K8640" i="19"/>
  <c r="K6339" i="19"/>
  <c r="K6866" i="19"/>
  <c r="K3757" i="19"/>
  <c r="K5056" i="19"/>
  <c r="J5970" i="19"/>
  <c r="I9035" i="19"/>
  <c r="J5863" i="19"/>
  <c r="I7743" i="19"/>
  <c r="J7320" i="19"/>
  <c r="J8477" i="19"/>
  <c r="I6361" i="19"/>
  <c r="J7118" i="19"/>
  <c r="I9582" i="19"/>
  <c r="J5797" i="19"/>
  <c r="J8806" i="19"/>
  <c r="I7530" i="19"/>
  <c r="I7547" i="19"/>
  <c r="I5978" i="19"/>
  <c r="J5468" i="19"/>
  <c r="J8572" i="19"/>
  <c r="I5947" i="19"/>
  <c r="J9134" i="19"/>
  <c r="J7004" i="19"/>
  <c r="I9264" i="19"/>
  <c r="J7529" i="19"/>
  <c r="I7848" i="19"/>
  <c r="J5390" i="19"/>
  <c r="I5935" i="19"/>
  <c r="I6078" i="19"/>
  <c r="I5233" i="19"/>
  <c r="K6879" i="19"/>
  <c r="K4181" i="19"/>
  <c r="K1309" i="19"/>
  <c r="K1829" i="19"/>
  <c r="K6234" i="19"/>
  <c r="K4944" i="19"/>
  <c r="K6228" i="19"/>
  <c r="K1305" i="19"/>
  <c r="K3663" i="19"/>
  <c r="K7545" i="19"/>
  <c r="K2330" i="19"/>
  <c r="K97" i="19"/>
  <c r="K4865" i="19"/>
  <c r="K4255" i="19"/>
  <c r="K7860" i="19"/>
  <c r="K8368" i="19"/>
  <c r="K7647" i="19"/>
  <c r="K5104" i="19"/>
  <c r="K9160" i="19"/>
  <c r="K9583" i="19"/>
  <c r="K5269" i="19"/>
  <c r="K6177" i="19"/>
  <c r="K6995" i="19"/>
  <c r="K1973" i="19"/>
  <c r="K5318" i="19"/>
  <c r="K8366" i="19"/>
  <c r="K1338" i="19"/>
  <c r="K8511" i="19"/>
  <c r="K7866" i="19"/>
  <c r="K2319" i="19"/>
  <c r="K7850" i="19"/>
  <c r="K9587" i="19"/>
  <c r="K8397" i="19"/>
  <c r="K6098" i="19"/>
  <c r="K6479" i="19"/>
  <c r="K6426" i="19"/>
  <c r="K1173" i="19"/>
  <c r="K5437" i="19"/>
  <c r="J5476" i="19"/>
  <c r="J8057" i="19"/>
  <c r="I8620" i="19"/>
  <c r="J7108" i="19"/>
  <c r="J8443" i="19"/>
  <c r="I6664" i="19"/>
  <c r="J7680" i="19"/>
  <c r="I8185" i="19"/>
  <c r="J8642" i="19"/>
  <c r="I8557" i="19"/>
  <c r="J6835" i="19"/>
  <c r="I5863" i="19"/>
  <c r="J7570" i="19"/>
  <c r="J6276" i="19"/>
  <c r="I7600" i="19"/>
  <c r="J8754" i="19"/>
  <c r="J6688" i="19"/>
  <c r="J6797" i="19"/>
  <c r="I9405" i="19"/>
  <c r="I6441" i="19"/>
  <c r="J7769" i="19"/>
  <c r="K3398" i="19"/>
  <c r="K9402" i="19"/>
  <c r="K4791" i="19"/>
  <c r="K633" i="19"/>
  <c r="K4272" i="19"/>
  <c r="K379" i="19"/>
  <c r="K9107" i="19"/>
  <c r="K5940" i="19"/>
  <c r="K4161" i="19"/>
  <c r="K8194" i="19"/>
  <c r="K6854" i="19"/>
  <c r="J8382" i="19"/>
  <c r="I5242" i="19"/>
  <c r="I8513" i="19"/>
  <c r="K7548" i="19"/>
  <c r="K8078" i="19"/>
  <c r="K6749" i="19"/>
  <c r="K5665" i="19"/>
  <c r="K1923" i="19"/>
  <c r="K6003" i="19"/>
  <c r="K8650" i="19"/>
  <c r="K9237" i="19"/>
  <c r="K2555" i="19"/>
  <c r="K4817" i="19"/>
  <c r="K5765" i="19"/>
  <c r="K4191" i="19"/>
  <c r="K3830" i="19"/>
  <c r="K9559" i="19"/>
  <c r="K7282" i="19"/>
  <c r="K720" i="19"/>
  <c r="K2695" i="19"/>
  <c r="K9460" i="19"/>
  <c r="K3584" i="19"/>
  <c r="K2075" i="19"/>
  <c r="K4412" i="19"/>
  <c r="K2162" i="19"/>
  <c r="K8694" i="19"/>
  <c r="K409" i="19"/>
  <c r="K7164" i="19"/>
  <c r="K2766" i="19"/>
  <c r="K1839" i="19"/>
  <c r="K1089" i="19"/>
  <c r="K3782" i="19"/>
  <c r="I7075" i="19"/>
  <c r="J7589" i="19"/>
  <c r="J6094" i="19"/>
  <c r="I6503" i="19"/>
  <c r="I9136" i="19"/>
  <c r="J9656" i="19"/>
  <c r="J6107" i="19"/>
  <c r="J7221" i="19"/>
  <c r="I8213" i="19"/>
  <c r="I5474" i="19"/>
  <c r="I9154" i="19"/>
  <c r="J6175" i="19"/>
  <c r="J6178" i="19"/>
  <c r="I6324" i="19"/>
  <c r="I7677" i="19"/>
  <c r="J6252" i="19"/>
  <c r="J8266" i="19"/>
  <c r="J5315" i="19"/>
  <c r="J9102" i="19"/>
  <c r="J8076" i="19"/>
  <c r="I9377" i="19"/>
  <c r="J8691" i="19"/>
  <c r="J8231" i="19"/>
  <c r="I6113" i="19"/>
  <c r="I7042" i="19"/>
  <c r="K8385" i="19"/>
  <c r="K3318" i="19"/>
  <c r="K8167" i="19"/>
  <c r="K3711" i="19"/>
  <c r="K6573" i="19"/>
  <c r="K369" i="19"/>
  <c r="K2514" i="19"/>
  <c r="K5893" i="19"/>
  <c r="K1005" i="19"/>
  <c r="K4410" i="19"/>
  <c r="K4154" i="19"/>
  <c r="K2126" i="19"/>
  <c r="K8388" i="19"/>
  <c r="K7233" i="19"/>
  <c r="K6012" i="19"/>
  <c r="K6308" i="19"/>
  <c r="K2501" i="19"/>
  <c r="K7072" i="19"/>
  <c r="K5149" i="19"/>
  <c r="K3270" i="19"/>
  <c r="K5164" i="19"/>
  <c r="K7126" i="19"/>
  <c r="K2905" i="19"/>
  <c r="K7314" i="19"/>
  <c r="K5781" i="19"/>
  <c r="K9205" i="19"/>
  <c r="K9523" i="19"/>
  <c r="K2594" i="19"/>
  <c r="K1230" i="19"/>
  <c r="K2140" i="19"/>
  <c r="K7185" i="19"/>
  <c r="K1135" i="19"/>
  <c r="K1088" i="19"/>
  <c r="K2639" i="19"/>
  <c r="K8396" i="19"/>
  <c r="K3003" i="19"/>
  <c r="K8348" i="19"/>
  <c r="K2922" i="19"/>
  <c r="K7136" i="19"/>
  <c r="I6797" i="19"/>
  <c r="I8441" i="19"/>
  <c r="J7778" i="19"/>
  <c r="J7036" i="19"/>
  <c r="I8949" i="19"/>
  <c r="I8763" i="19"/>
  <c r="I9699" i="19"/>
  <c r="J7557" i="19"/>
  <c r="I7297" i="19"/>
  <c r="I6281" i="19"/>
  <c r="I9115" i="19"/>
  <c r="J6016" i="19"/>
  <c r="J8670" i="19"/>
  <c r="J6792" i="19"/>
  <c r="I9707" i="19"/>
  <c r="J6955" i="19"/>
  <c r="I5665" i="19"/>
  <c r="J5414" i="19"/>
  <c r="J7404" i="19"/>
  <c r="J7998" i="19"/>
  <c r="I8953" i="19"/>
  <c r="I8406" i="19"/>
  <c r="I6249" i="19"/>
  <c r="I9476" i="19"/>
  <c r="J6947" i="19"/>
  <c r="K5756" i="19"/>
  <c r="K5996" i="19"/>
  <c r="K87" i="19"/>
  <c r="K4576" i="19"/>
  <c r="K1977" i="19"/>
  <c r="K3985" i="19"/>
  <c r="K7148" i="19"/>
  <c r="K3744" i="19"/>
  <c r="K3178" i="19"/>
  <c r="K2488" i="19"/>
  <c r="K8814" i="19"/>
  <c r="K1778" i="19"/>
  <c r="K1521" i="19"/>
  <c r="K6806" i="19"/>
  <c r="K8710" i="19"/>
  <c r="K195" i="19"/>
  <c r="K2561" i="19"/>
  <c r="K7687" i="19"/>
  <c r="K5419" i="19"/>
  <c r="K6750" i="19"/>
  <c r="K6452" i="19"/>
  <c r="K7678" i="19"/>
  <c r="K5904" i="19"/>
  <c r="K5507" i="19"/>
  <c r="K8804" i="19"/>
  <c r="K3746" i="19"/>
  <c r="K5145" i="19"/>
  <c r="K8786" i="19"/>
  <c r="K1119" i="19"/>
  <c r="K6327" i="19"/>
  <c r="K6657" i="19"/>
  <c r="K4635" i="19"/>
  <c r="K2871" i="19"/>
  <c r="K1032" i="19"/>
  <c r="K3310" i="19"/>
  <c r="K1381" i="19"/>
  <c r="K2293" i="19"/>
  <c r="K517" i="19"/>
  <c r="I6420" i="19"/>
  <c r="I7645" i="19"/>
  <c r="J8490" i="19"/>
  <c r="J5575" i="19"/>
  <c r="J6855" i="19"/>
  <c r="I9602" i="19"/>
  <c r="J5491" i="19"/>
  <c r="I6502" i="19"/>
  <c r="I8429" i="19"/>
  <c r="J5964" i="19"/>
  <c r="I6427" i="19"/>
  <c r="I7166" i="19"/>
  <c r="I7049" i="19"/>
  <c r="J8694" i="19"/>
  <c r="I6290" i="19"/>
  <c r="I8065" i="19"/>
  <c r="I6722" i="19"/>
  <c r="I8312" i="19"/>
  <c r="I6978" i="19"/>
  <c r="J6427" i="19"/>
  <c r="J8544" i="19"/>
  <c r="I9372" i="19"/>
  <c r="J9074" i="19"/>
  <c r="J7233" i="19"/>
  <c r="I9698" i="19"/>
  <c r="J5334" i="19"/>
  <c r="K4847" i="19"/>
  <c r="K1625" i="19"/>
  <c r="K9707" i="19"/>
  <c r="K5209" i="19"/>
  <c r="K3060" i="19"/>
  <c r="K3608" i="19"/>
  <c r="K9372" i="19"/>
  <c r="K4040" i="19"/>
  <c r="K639" i="19"/>
  <c r="K8943" i="19"/>
  <c r="K6677" i="19"/>
  <c r="K7842" i="19"/>
  <c r="K3256" i="19"/>
  <c r="K7852" i="19"/>
  <c r="K7202" i="19"/>
  <c r="K6621" i="19"/>
  <c r="K5974" i="19"/>
  <c r="K7001" i="19"/>
  <c r="K8421" i="19"/>
  <c r="K1523" i="19"/>
  <c r="K8817" i="19"/>
  <c r="K3704" i="19"/>
  <c r="K3085" i="19"/>
  <c r="K8744" i="19"/>
  <c r="K4307" i="19"/>
  <c r="K1395" i="19"/>
  <c r="K8417" i="19"/>
  <c r="K4893" i="19"/>
  <c r="K4565" i="19"/>
  <c r="K7140" i="19"/>
  <c r="K8871" i="19"/>
  <c r="K2712" i="19"/>
  <c r="K2809" i="19"/>
  <c r="K922" i="19"/>
  <c r="K9701" i="19"/>
  <c r="K1847" i="19"/>
  <c r="K3520" i="19"/>
  <c r="K3567" i="19"/>
  <c r="J9397" i="19"/>
  <c r="J8130" i="19"/>
  <c r="J7151" i="19"/>
  <c r="J5616" i="19"/>
  <c r="I7231" i="19"/>
  <c r="J5385" i="19"/>
  <c r="J8666" i="19"/>
  <c r="J8621" i="19"/>
  <c r="J9246" i="19"/>
  <c r="J9529" i="19"/>
  <c r="I8166" i="19"/>
  <c r="I6922" i="19"/>
  <c r="I7466" i="19"/>
  <c r="J6222" i="19"/>
  <c r="I6139" i="19"/>
  <c r="I6587" i="19"/>
  <c r="J6871" i="19"/>
  <c r="I6920" i="19"/>
  <c r="J6156" i="19"/>
  <c r="I8773" i="19"/>
  <c r="J9555" i="19"/>
  <c r="K6131" i="19"/>
  <c r="K6966" i="19"/>
  <c r="K6362" i="19"/>
  <c r="K5029" i="19"/>
  <c r="K2141" i="19"/>
  <c r="K5524" i="19"/>
  <c r="K8942" i="19"/>
  <c r="I6055" i="19"/>
  <c r="K3090" i="19"/>
  <c r="K6530" i="19"/>
  <c r="K6036" i="19"/>
  <c r="K7509" i="19"/>
  <c r="J5454" i="19"/>
  <c r="I5752" i="19"/>
  <c r="J9258" i="19"/>
  <c r="K708" i="19"/>
  <c r="K5468" i="19"/>
  <c r="K3423" i="19"/>
  <c r="K2665" i="19"/>
  <c r="K2225" i="19"/>
  <c r="K9416" i="19"/>
  <c r="K5366" i="19"/>
  <c r="K8180" i="19"/>
  <c r="K2375" i="19"/>
  <c r="K8265" i="19"/>
  <c r="K8466" i="19"/>
  <c r="K5790" i="19"/>
  <c r="K4721" i="19"/>
  <c r="K8183" i="19"/>
  <c r="K9440" i="19"/>
  <c r="K943" i="19"/>
  <c r="K9280" i="19"/>
  <c r="K1500" i="19"/>
  <c r="K6727" i="19"/>
  <c r="K1317" i="19"/>
  <c r="K4395" i="19"/>
  <c r="K4781" i="19"/>
  <c r="K302" i="19"/>
  <c r="K6614" i="19"/>
  <c r="K4201" i="19"/>
  <c r="K9646" i="19"/>
  <c r="K3786" i="19"/>
  <c r="K1030" i="19"/>
  <c r="K1619" i="19"/>
  <c r="J5894" i="19"/>
  <c r="I8034" i="19"/>
  <c r="J8690" i="19"/>
  <c r="J8575" i="19"/>
  <c r="J5763" i="19"/>
  <c r="I5855" i="19"/>
  <c r="J6769" i="19"/>
  <c r="J9496" i="19"/>
  <c r="I6745" i="19"/>
  <c r="J9195" i="19"/>
  <c r="I9551" i="19"/>
  <c r="J8972" i="19"/>
  <c r="I5471" i="19"/>
  <c r="I8962" i="19"/>
  <c r="J6952" i="19"/>
  <c r="J6428" i="19"/>
  <c r="J6075" i="19"/>
  <c r="I8207" i="19"/>
  <c r="I9328" i="19"/>
  <c r="J7713" i="19"/>
  <c r="I6822" i="19"/>
  <c r="I7956" i="19"/>
  <c r="J6255" i="19"/>
  <c r="J8356" i="19"/>
  <c r="I7172" i="19"/>
  <c r="K7751" i="19"/>
  <c r="K6147" i="19"/>
  <c r="K6830" i="19"/>
  <c r="K2011" i="19"/>
  <c r="K6140" i="19"/>
  <c r="K9343" i="19"/>
  <c r="K6665" i="19"/>
  <c r="K462" i="19"/>
  <c r="K8562" i="19"/>
  <c r="K4306" i="19"/>
  <c r="K6148" i="19"/>
  <c r="K6586" i="19"/>
  <c r="K1078" i="19"/>
  <c r="K182" i="19"/>
  <c r="K9135" i="19"/>
  <c r="K1122" i="19"/>
  <c r="K597" i="19"/>
  <c r="K5283" i="19"/>
  <c r="K8197" i="19"/>
  <c r="K989" i="19"/>
  <c r="K909" i="19"/>
  <c r="K9316" i="19"/>
  <c r="K8712" i="19"/>
  <c r="K8034" i="19"/>
  <c r="K1040" i="19"/>
  <c r="K3977" i="19"/>
  <c r="K7913" i="19"/>
  <c r="K1921" i="19"/>
  <c r="K8988" i="19"/>
  <c r="K6466" i="19"/>
  <c r="K7620" i="19"/>
  <c r="K8807" i="19"/>
  <c r="K429" i="19"/>
  <c r="K6238" i="19"/>
  <c r="K992" i="19"/>
  <c r="K5349" i="19"/>
  <c r="K6446" i="19"/>
  <c r="K9670" i="19"/>
  <c r="I6548" i="19"/>
  <c r="I8361" i="19"/>
  <c r="I6551" i="19"/>
  <c r="I7220" i="19"/>
  <c r="J9123" i="19"/>
  <c r="I8370" i="19"/>
  <c r="J6384" i="19"/>
  <c r="I8650" i="19"/>
  <c r="J6290" i="19"/>
  <c r="J6081" i="19"/>
  <c r="J8653" i="19"/>
  <c r="I6365" i="19"/>
  <c r="I7177" i="19"/>
  <c r="I6100" i="19"/>
  <c r="I7617" i="19"/>
  <c r="I7414" i="19"/>
  <c r="J8372" i="19"/>
  <c r="J9228" i="19"/>
  <c r="I8785" i="19"/>
  <c r="I5759" i="19"/>
  <c r="I8416" i="19"/>
  <c r="I7545" i="19"/>
  <c r="J6595" i="19"/>
  <c r="I6282" i="19"/>
  <c r="I5993" i="19"/>
  <c r="J7927" i="19"/>
  <c r="K2113" i="19"/>
  <c r="K8235" i="19"/>
  <c r="K9054" i="19"/>
  <c r="K8886" i="19"/>
  <c r="K6724" i="19"/>
  <c r="K1654" i="19"/>
  <c r="K8946" i="19"/>
  <c r="K8645" i="19"/>
  <c r="K1806" i="19"/>
  <c r="K7039" i="19"/>
  <c r="K7561" i="19"/>
  <c r="K3165" i="19"/>
  <c r="K8540" i="19"/>
  <c r="K1885" i="19"/>
  <c r="K6899" i="19"/>
  <c r="K3071" i="19"/>
  <c r="K5580" i="19"/>
  <c r="K306" i="19"/>
  <c r="K4998" i="19"/>
  <c r="K6162" i="19"/>
  <c r="K7068" i="19"/>
  <c r="K6447" i="19"/>
  <c r="K2975" i="19"/>
  <c r="K9245" i="19"/>
  <c r="K4947" i="19"/>
  <c r="K8677" i="19"/>
  <c r="K1087" i="19"/>
  <c r="K9695" i="19"/>
  <c r="K5034" i="19"/>
  <c r="K9201" i="19"/>
  <c r="K2566" i="19"/>
  <c r="K6211" i="19"/>
  <c r="K558" i="19"/>
  <c r="K3407" i="19"/>
  <c r="K4370" i="19"/>
  <c r="K4095" i="19"/>
  <c r="K9323" i="19"/>
  <c r="K3100" i="19"/>
  <c r="I6771" i="19"/>
  <c r="I9426" i="19"/>
  <c r="I5603" i="19"/>
  <c r="J6033" i="19"/>
  <c r="J6134" i="19"/>
  <c r="J9634" i="19"/>
  <c r="J7285" i="19"/>
  <c r="I6683" i="19"/>
  <c r="I9029" i="19"/>
  <c r="J8894" i="19"/>
  <c r="I7279" i="19"/>
  <c r="J8818" i="19"/>
  <c r="I9307" i="19"/>
  <c r="J5653" i="19"/>
  <c r="I5558" i="19"/>
  <c r="J8072" i="19"/>
  <c r="I8595" i="19"/>
  <c r="I8494" i="19"/>
  <c r="J5932" i="19"/>
  <c r="I5326" i="19"/>
  <c r="J7064" i="19"/>
  <c r="J9755" i="19"/>
  <c r="I9045" i="19"/>
  <c r="J5343" i="19"/>
  <c r="I5959" i="19"/>
  <c r="K2069" i="19"/>
  <c r="K1279" i="19"/>
  <c r="K4618" i="19"/>
  <c r="K7279" i="19"/>
  <c r="K9631" i="19"/>
  <c r="K8894" i="19"/>
  <c r="K7569" i="19"/>
  <c r="K6766" i="19"/>
  <c r="K6849" i="19"/>
  <c r="K1004" i="19"/>
  <c r="K9563" i="19"/>
  <c r="K7483" i="19"/>
  <c r="K3733" i="19"/>
  <c r="K8773" i="19"/>
  <c r="K1462" i="19"/>
  <c r="K5653" i="19"/>
  <c r="K8749" i="19"/>
  <c r="K9521" i="19"/>
  <c r="K1454" i="19"/>
  <c r="K9405" i="19"/>
  <c r="K4463" i="19"/>
  <c r="K8530" i="19"/>
  <c r="K219" i="19"/>
  <c r="K3490" i="19"/>
  <c r="K1952" i="19"/>
  <c r="K5980" i="19"/>
  <c r="K5163" i="19"/>
  <c r="K4028" i="19"/>
  <c r="K9748" i="19"/>
  <c r="K9489" i="19"/>
  <c r="K4507" i="19"/>
  <c r="K3334" i="19"/>
  <c r="K7616" i="19"/>
  <c r="K6112" i="19"/>
  <c r="K1010" i="19"/>
  <c r="K6832" i="19"/>
  <c r="K4904" i="19"/>
  <c r="K7920" i="19"/>
  <c r="K6208" i="19"/>
  <c r="I6903" i="19"/>
  <c r="J9601" i="19"/>
  <c r="J5467" i="19"/>
  <c r="J6593" i="19"/>
  <c r="J5576" i="19"/>
  <c r="I7736" i="19"/>
  <c r="I8852" i="19"/>
  <c r="J6100" i="19"/>
  <c r="J7823" i="19"/>
  <c r="J6940" i="19"/>
  <c r="I7193" i="19"/>
  <c r="I6710" i="19"/>
  <c r="J5892" i="19"/>
  <c r="I6273" i="19"/>
  <c r="J7394" i="19"/>
  <c r="I6508" i="19"/>
  <c r="J6336" i="19"/>
  <c r="J6014" i="19"/>
  <c r="I7522" i="19"/>
  <c r="I6594" i="19"/>
  <c r="K7258" i="19"/>
  <c r="K3242" i="19"/>
  <c r="K7637" i="19"/>
  <c r="K1535" i="19"/>
  <c r="K1267" i="19"/>
  <c r="K7146" i="19"/>
  <c r="K4475" i="19"/>
  <c r="J5488" i="19"/>
  <c r="K9481" i="19"/>
  <c r="K8010" i="19"/>
  <c r="K137" i="19"/>
  <c r="K5667" i="19"/>
  <c r="I7892" i="19"/>
  <c r="J7893" i="19"/>
  <c r="J9048" i="19"/>
  <c r="K4165" i="19"/>
  <c r="K7490" i="19"/>
  <c r="K595" i="19"/>
  <c r="K6701" i="19"/>
  <c r="K613" i="19"/>
  <c r="K6983" i="19"/>
  <c r="K9708" i="19"/>
  <c r="K2952" i="19"/>
  <c r="K1436" i="19"/>
  <c r="K3569" i="19"/>
  <c r="K2013" i="19"/>
  <c r="K1863" i="19"/>
  <c r="K9190" i="19"/>
  <c r="K1738" i="19"/>
  <c r="K3393" i="19"/>
  <c r="K9685" i="19"/>
  <c r="K6392" i="19"/>
  <c r="K7514" i="19"/>
  <c r="K7341" i="19"/>
  <c r="K5179" i="19"/>
  <c r="K1442" i="19"/>
  <c r="K4179" i="19"/>
  <c r="K5886" i="19"/>
  <c r="K7641" i="19"/>
  <c r="K7560" i="19"/>
  <c r="K9150" i="19"/>
  <c r="K7386" i="19"/>
  <c r="K8959" i="19"/>
  <c r="J7875" i="19"/>
  <c r="I6940" i="19"/>
  <c r="I7501" i="19"/>
  <c r="J5696" i="19"/>
  <c r="I6160" i="19"/>
  <c r="J5697" i="19"/>
  <c r="I6154" i="19"/>
  <c r="J7566" i="19"/>
  <c r="I6741" i="19"/>
  <c r="I7957" i="19"/>
  <c r="J8414" i="19"/>
  <c r="I7149" i="19"/>
  <c r="I6655" i="19"/>
  <c r="J5317" i="19"/>
  <c r="J8606" i="19"/>
  <c r="J6498" i="19"/>
  <c r="I9061" i="19"/>
  <c r="J9599" i="19"/>
  <c r="I7189" i="19"/>
  <c r="I5369" i="19"/>
  <c r="I8110" i="19"/>
  <c r="I5634" i="19"/>
  <c r="J7204" i="19"/>
  <c r="I8076" i="19"/>
  <c r="J6024" i="19"/>
  <c r="K5200" i="19"/>
  <c r="K9109" i="19"/>
  <c r="K771" i="19"/>
  <c r="K5254" i="19"/>
  <c r="K524" i="19"/>
  <c r="K6431" i="19"/>
  <c r="K3493" i="19"/>
  <c r="K3443" i="19"/>
  <c r="K1011" i="19"/>
  <c r="K6246" i="19"/>
  <c r="K7093" i="19"/>
  <c r="K7638" i="19"/>
  <c r="K3708" i="19"/>
  <c r="K3359" i="19"/>
  <c r="K1909" i="19"/>
  <c r="K3052" i="19"/>
  <c r="K2452" i="19"/>
  <c r="K7389" i="19"/>
  <c r="K660" i="19"/>
  <c r="K5017" i="19"/>
  <c r="K4581" i="19"/>
  <c r="K811" i="19"/>
  <c r="K7702" i="19"/>
  <c r="K9199" i="19"/>
  <c r="K7846" i="19"/>
  <c r="K5221" i="19"/>
  <c r="K4976" i="19"/>
  <c r="K6784" i="19"/>
  <c r="K1980" i="19"/>
  <c r="K7655" i="19"/>
  <c r="K9254" i="19"/>
  <c r="K784" i="19"/>
  <c r="K1588" i="19"/>
  <c r="K1322" i="19"/>
  <c r="K4248" i="19"/>
  <c r="K978" i="19"/>
  <c r="K5738" i="19"/>
  <c r="K6097" i="19"/>
  <c r="K7288" i="19"/>
  <c r="I5533" i="19"/>
  <c r="J9303" i="19"/>
  <c r="J6422" i="19"/>
  <c r="J6168" i="19"/>
  <c r="J9003" i="19"/>
  <c r="J6626" i="19"/>
  <c r="I8676" i="19"/>
  <c r="J8498" i="19"/>
  <c r="I6691" i="19"/>
  <c r="J7974" i="19"/>
  <c r="I7596" i="19"/>
  <c r="J6002" i="19"/>
  <c r="J9420" i="19"/>
  <c r="I8914" i="19"/>
  <c r="J5622" i="19"/>
  <c r="I7683" i="19"/>
  <c r="J9180" i="19"/>
  <c r="I7714" i="19"/>
  <c r="J5690" i="19"/>
  <c r="J5643" i="19"/>
  <c r="I6977" i="19"/>
  <c r="I6738" i="19"/>
  <c r="J6003" i="19"/>
  <c r="J9354" i="19"/>
  <c r="I9142" i="19"/>
  <c r="K9740" i="19"/>
  <c r="K6269" i="19"/>
  <c r="K849" i="19"/>
  <c r="K5911" i="19"/>
  <c r="K286" i="19"/>
  <c r="K528" i="19"/>
  <c r="K2523" i="19"/>
  <c r="K6063" i="19"/>
  <c r="K7100" i="19"/>
  <c r="K889" i="19"/>
  <c r="K3701" i="19"/>
  <c r="K5901" i="19"/>
  <c r="K8390" i="19"/>
  <c r="K1457" i="19"/>
  <c r="K8371" i="19"/>
  <c r="K5153" i="19"/>
  <c r="K8604" i="19"/>
  <c r="K3805" i="19"/>
  <c r="K4926" i="19"/>
  <c r="K1398" i="19"/>
  <c r="K67" i="19"/>
  <c r="K7716" i="19"/>
  <c r="K6624" i="19"/>
  <c r="K3862" i="19"/>
  <c r="K9415" i="19"/>
  <c r="K6867" i="19"/>
  <c r="K8223" i="19"/>
  <c r="K8829" i="19"/>
  <c r="K6435" i="19"/>
  <c r="K3808" i="19"/>
  <c r="K6419" i="19"/>
  <c r="K6919" i="19"/>
  <c r="K1996" i="19"/>
  <c r="K1815" i="19"/>
  <c r="K5488" i="19"/>
  <c r="K3218" i="19"/>
  <c r="K7986" i="19"/>
  <c r="K7635" i="19"/>
  <c r="K6804" i="19"/>
  <c r="I5459" i="19"/>
  <c r="I8499" i="19"/>
  <c r="J9284" i="19"/>
  <c r="I7628" i="19"/>
  <c r="I5420" i="19"/>
  <c r="I9500" i="19"/>
  <c r="I9251" i="19"/>
  <c r="J9430" i="19"/>
  <c r="J7094" i="19"/>
  <c r="J7025" i="19"/>
  <c r="I6106" i="19"/>
  <c r="J9042" i="19"/>
  <c r="J6823" i="19"/>
  <c r="I8009" i="19"/>
  <c r="I8897" i="19"/>
  <c r="I8641" i="19"/>
  <c r="I7704" i="19"/>
  <c r="J9119" i="19"/>
  <c r="J6639" i="19"/>
  <c r="I7552" i="19"/>
  <c r="J7499" i="19"/>
  <c r="I9688" i="19"/>
  <c r="J6167" i="19"/>
  <c r="J5443" i="19"/>
  <c r="I7096" i="19"/>
  <c r="K5533" i="19"/>
  <c r="K8468" i="19"/>
  <c r="K9358" i="19"/>
  <c r="K2721" i="19"/>
  <c r="K5595" i="19"/>
  <c r="K476" i="19"/>
  <c r="K2118" i="19"/>
  <c r="K3376" i="19"/>
  <c r="K1723" i="19"/>
  <c r="K7730" i="19"/>
  <c r="K2070" i="19"/>
  <c r="K4862" i="19"/>
  <c r="K981" i="19"/>
  <c r="K1566" i="19"/>
  <c r="K634" i="19"/>
  <c r="K5690" i="19"/>
  <c r="K4689" i="19"/>
  <c r="K3857" i="19"/>
  <c r="K3574" i="19"/>
  <c r="K5757" i="19"/>
  <c r="K8907" i="19"/>
  <c r="K7372" i="19"/>
  <c r="K8569" i="19"/>
  <c r="K3018" i="19"/>
  <c r="K2678" i="19"/>
  <c r="K3051" i="19"/>
  <c r="K9220" i="19"/>
  <c r="K2351" i="19"/>
  <c r="K6145" i="19"/>
  <c r="K4722" i="19"/>
  <c r="K5620" i="19"/>
  <c r="K3227" i="19"/>
  <c r="K6912" i="19"/>
  <c r="K6778" i="19"/>
  <c r="K4178" i="19"/>
  <c r="K2898" i="19"/>
  <c r="K3387" i="19"/>
  <c r="K6082" i="19"/>
  <c r="K3887" i="19"/>
  <c r="I7505" i="19"/>
  <c r="I7354" i="19"/>
  <c r="J7047" i="19"/>
  <c r="J5302" i="19"/>
  <c r="J6912" i="19"/>
  <c r="I9490" i="19"/>
  <c r="I8571" i="19"/>
  <c r="I6985" i="19"/>
  <c r="I7468" i="19"/>
  <c r="J6438" i="19"/>
  <c r="J7428" i="19"/>
  <c r="I9723" i="19"/>
  <c r="J7127" i="19"/>
  <c r="J9240" i="19"/>
  <c r="J9249" i="19"/>
  <c r="J6330" i="19"/>
  <c r="I6112" i="19"/>
  <c r="I6960" i="19"/>
  <c r="J7485" i="19"/>
  <c r="I7742" i="19"/>
  <c r="K2428" i="19"/>
  <c r="K9176" i="19"/>
  <c r="K467" i="19"/>
  <c r="K7917" i="19"/>
  <c r="K1023" i="19"/>
  <c r="K3735" i="19"/>
  <c r="K9278" i="19"/>
  <c r="J5815" i="19"/>
  <c r="K9003" i="19"/>
  <c r="K7351" i="19"/>
  <c r="K1645" i="19"/>
  <c r="J9677" i="19"/>
  <c r="I5760" i="19"/>
  <c r="I8158" i="19"/>
  <c r="J5855" i="19"/>
  <c r="K1372" i="19"/>
  <c r="K3562" i="19"/>
  <c r="K8050" i="19"/>
  <c r="K8553" i="19"/>
  <c r="K6000" i="19"/>
  <c r="K3020" i="19"/>
  <c r="K7972" i="19"/>
  <c r="K5467" i="19"/>
  <c r="K1736" i="19"/>
  <c r="K6159" i="19"/>
  <c r="K9365" i="19"/>
  <c r="K6741" i="19"/>
  <c r="K1414" i="19"/>
  <c r="K6491" i="19"/>
  <c r="K7605" i="19"/>
  <c r="K7539" i="19"/>
  <c r="K5226" i="19"/>
  <c r="K5083" i="19"/>
  <c r="K663" i="19"/>
  <c r="K9588" i="19"/>
  <c r="K2364" i="19"/>
  <c r="K692" i="19"/>
  <c r="K1934" i="19"/>
  <c r="K6992" i="19"/>
  <c r="K8232" i="19"/>
  <c r="K6221" i="19"/>
  <c r="K9288" i="19"/>
  <c r="K6355" i="19"/>
  <c r="J6963" i="19"/>
  <c r="J5526" i="19"/>
  <c r="I6624" i="19"/>
  <c r="I8432" i="19"/>
  <c r="J9588" i="19"/>
  <c r="I7163" i="19"/>
  <c r="I9053" i="19"/>
  <c r="I5731" i="19"/>
  <c r="I5672" i="19"/>
  <c r="I9473" i="19"/>
  <c r="I5743" i="19"/>
  <c r="J8550" i="19"/>
  <c r="J8383" i="19"/>
  <c r="I7381" i="19"/>
  <c r="J8947" i="19"/>
  <c r="I6394" i="19"/>
  <c r="J8737" i="19"/>
  <c r="J9687" i="19"/>
  <c r="J8349" i="19"/>
  <c r="I6570" i="19"/>
  <c r="J6957" i="19"/>
  <c r="J6246" i="19"/>
  <c r="J6511" i="19"/>
  <c r="J6286" i="19"/>
  <c r="J7898" i="19"/>
  <c r="K5730" i="19"/>
  <c r="K206" i="19"/>
  <c r="K6793" i="19"/>
  <c r="K7642" i="19"/>
  <c r="K7904" i="19"/>
  <c r="K6623" i="19"/>
  <c r="K6092" i="19"/>
  <c r="K8828" i="19"/>
  <c r="K8015" i="19"/>
  <c r="K7898" i="19"/>
  <c r="K3289" i="19"/>
  <c r="K5397" i="19"/>
  <c r="K5421" i="19"/>
  <c r="K2478" i="19"/>
  <c r="K2671" i="19"/>
  <c r="K5748" i="19"/>
  <c r="K7405" i="19"/>
  <c r="K6593" i="19"/>
  <c r="K5948" i="19"/>
  <c r="K1306" i="19"/>
  <c r="K6604" i="19"/>
  <c r="K6744" i="19"/>
  <c r="K8129" i="19"/>
  <c r="K4329" i="19"/>
  <c r="K6072" i="19"/>
  <c r="K664" i="19"/>
  <c r="K6166" i="19"/>
  <c r="K8978" i="19"/>
  <c r="K8958" i="19"/>
  <c r="K2742" i="19"/>
  <c r="K9660" i="19"/>
  <c r="K8608" i="19"/>
  <c r="K2244" i="19"/>
  <c r="K2968" i="19"/>
  <c r="K3982" i="19"/>
  <c r="K4990" i="19"/>
  <c r="K667" i="19"/>
  <c r="K509" i="19"/>
  <c r="K998" i="19"/>
  <c r="J6455" i="19"/>
  <c r="I9381" i="19"/>
  <c r="I5239" i="19"/>
  <c r="J5663" i="19"/>
  <c r="J5372" i="19"/>
  <c r="J6402" i="19"/>
  <c r="I8990" i="19"/>
  <c r="I6253" i="19"/>
  <c r="J6374" i="19"/>
  <c r="J5776" i="19"/>
  <c r="I7373" i="19"/>
  <c r="J5650" i="19"/>
  <c r="J7438" i="19"/>
  <c r="I6457" i="19"/>
  <c r="J6968" i="19"/>
  <c r="I7864" i="19"/>
  <c r="J7461" i="19"/>
  <c r="I6526" i="19"/>
  <c r="I7508" i="19"/>
  <c r="J5330" i="19"/>
  <c r="J8022" i="19"/>
  <c r="J5297" i="19"/>
  <c r="J8663" i="19"/>
  <c r="I9111" i="19"/>
  <c r="J9652" i="19"/>
  <c r="K1922" i="19"/>
  <c r="K7544" i="19"/>
  <c r="K2887" i="19"/>
  <c r="K4704" i="19"/>
  <c r="K160" i="19"/>
  <c r="K1110" i="19"/>
  <c r="K2899" i="19"/>
  <c r="K2474" i="19"/>
  <c r="K7294" i="19"/>
  <c r="K7494" i="19"/>
  <c r="K5126" i="19"/>
  <c r="K6405" i="19"/>
  <c r="K1506" i="19"/>
  <c r="K3355" i="19"/>
  <c r="K1391" i="19"/>
  <c r="K5399" i="19"/>
  <c r="K9673" i="19"/>
  <c r="K6996" i="19"/>
  <c r="K8626" i="19"/>
  <c r="K4892" i="19"/>
  <c r="K2261" i="19"/>
  <c r="K414" i="19"/>
  <c r="K7589" i="19"/>
  <c r="K5788" i="19"/>
  <c r="K6178" i="19"/>
  <c r="K3992" i="19"/>
  <c r="K5631" i="19"/>
  <c r="K4928" i="19"/>
  <c r="K3605" i="19"/>
  <c r="K7075" i="19"/>
  <c r="K5033" i="19"/>
  <c r="K5498" i="19"/>
  <c r="K5964" i="19"/>
  <c r="K3350" i="19"/>
  <c r="K1210" i="19"/>
  <c r="K2490" i="19"/>
  <c r="K5018" i="19"/>
  <c r="K5692" i="19"/>
  <c r="K4528" i="19"/>
  <c r="I5530" i="19"/>
  <c r="J6969" i="19"/>
  <c r="J8524" i="19"/>
  <c r="I5628" i="19"/>
  <c r="J5382" i="19"/>
  <c r="I7633" i="19"/>
  <c r="I7820" i="19"/>
  <c r="J8701" i="19"/>
  <c r="I8822" i="19"/>
  <c r="J6515" i="19"/>
  <c r="I5678" i="19"/>
  <c r="I8047" i="19"/>
  <c r="J5740" i="19"/>
  <c r="I9467" i="19"/>
  <c r="I7393" i="19"/>
  <c r="I8353" i="19"/>
  <c r="I6877" i="19"/>
  <c r="I6871" i="19"/>
  <c r="J5289" i="19"/>
  <c r="J5309" i="19"/>
  <c r="I7392" i="19"/>
  <c r="I6990" i="19"/>
  <c r="I9009" i="19"/>
  <c r="I6816" i="19"/>
  <c r="J9076" i="19"/>
  <c r="K4991" i="19"/>
  <c r="K5007" i="19"/>
  <c r="K6632" i="19"/>
  <c r="K2080" i="19"/>
  <c r="K2641" i="19"/>
  <c r="K8205" i="19"/>
  <c r="K5840" i="19"/>
  <c r="K9223" i="19"/>
  <c r="K788" i="19"/>
  <c r="K2010" i="19"/>
  <c r="K138" i="19"/>
  <c r="K2614" i="19"/>
  <c r="K4737" i="19"/>
  <c r="K5520" i="19"/>
  <c r="K6190" i="19"/>
  <c r="K3132" i="19"/>
  <c r="K7131" i="19"/>
  <c r="K7670" i="19"/>
  <c r="K6839" i="19"/>
  <c r="K8751" i="19"/>
  <c r="K869" i="19"/>
  <c r="K5548" i="19"/>
  <c r="K4712" i="19"/>
  <c r="K7496" i="19"/>
  <c r="K5048" i="19"/>
  <c r="K872" i="19"/>
  <c r="K4469" i="19"/>
  <c r="K4017" i="19"/>
  <c r="K6359" i="19"/>
  <c r="K1097" i="19"/>
  <c r="K3709" i="19"/>
  <c r="K7957" i="19"/>
  <c r="K3602" i="19"/>
  <c r="K4763" i="19"/>
  <c r="K3692" i="19"/>
  <c r="K4792" i="19"/>
  <c r="K5341" i="19"/>
  <c r="K656" i="19"/>
  <c r="K4488" i="19"/>
  <c r="I7804" i="19"/>
  <c r="J9124" i="19"/>
  <c r="J7103" i="19"/>
  <c r="I7029" i="19"/>
  <c r="J7940" i="19"/>
  <c r="J7340" i="19"/>
  <c r="I7407" i="19"/>
  <c r="J5350" i="19"/>
  <c r="J6914" i="19"/>
  <c r="I6214" i="19"/>
  <c r="I7849" i="19"/>
  <c r="J6431" i="19"/>
  <c r="J6201" i="19"/>
  <c r="I5384" i="19"/>
  <c r="I7165" i="19"/>
  <c r="I7459" i="19"/>
  <c r="J8060" i="19"/>
  <c r="J5795" i="19"/>
  <c r="J5711" i="19"/>
  <c r="J8000" i="19"/>
  <c r="K4239" i="19"/>
  <c r="K851" i="19"/>
  <c r="K4674" i="19"/>
  <c r="J8450" i="19"/>
  <c r="K737" i="19"/>
  <c r="K7952" i="19"/>
  <c r="K5626" i="19"/>
  <c r="K5114" i="19"/>
  <c r="K1420" i="19"/>
  <c r="K5002" i="19"/>
  <c r="K7359" i="19"/>
  <c r="J7817" i="19"/>
  <c r="J6073" i="19"/>
  <c r="I5679" i="19"/>
  <c r="J6723" i="19"/>
  <c r="I6362" i="19"/>
  <c r="I7842" i="19"/>
  <c r="K9723" i="19"/>
  <c r="K2842" i="19"/>
  <c r="K5834" i="19"/>
  <c r="K785" i="19"/>
  <c r="K7685" i="19"/>
  <c r="K1538" i="19"/>
  <c r="K8057" i="19"/>
  <c r="K7771" i="19"/>
  <c r="K4111" i="19"/>
  <c r="K6566" i="19"/>
  <c r="J8948" i="19"/>
  <c r="I6472" i="19"/>
  <c r="J9298" i="19"/>
  <c r="I6459" i="19"/>
  <c r="I7947" i="19"/>
  <c r="J5410" i="19"/>
  <c r="K7757" i="19"/>
  <c r="K4860" i="19"/>
  <c r="K3978" i="19"/>
  <c r="K3200" i="19"/>
  <c r="K3433" i="19"/>
  <c r="K7631" i="19"/>
  <c r="K154" i="19"/>
  <c r="K7190" i="19"/>
  <c r="K6603" i="19"/>
  <c r="K8293" i="19"/>
  <c r="J9695" i="19"/>
  <c r="I7488" i="19"/>
  <c r="J7841" i="19"/>
  <c r="J7098" i="19"/>
  <c r="J5978" i="19"/>
  <c r="J7296" i="19"/>
  <c r="K9136" i="19"/>
  <c r="K9747" i="19"/>
  <c r="K1121" i="19"/>
  <c r="K2419" i="19"/>
  <c r="K2062" i="19"/>
  <c r="K453" i="19"/>
  <c r="K7945" i="19"/>
  <c r="K4290" i="19"/>
  <c r="K9658" i="19"/>
  <c r="K7865" i="19"/>
  <c r="I8917" i="19"/>
  <c r="J5799" i="19"/>
  <c r="I8484" i="19"/>
  <c r="I6190" i="19"/>
  <c r="J9630" i="19"/>
  <c r="J8133" i="19"/>
  <c r="I8448" i="19"/>
  <c r="J5634" i="19"/>
  <c r="I5713" i="19"/>
  <c r="I7074" i="19"/>
  <c r="K8906" i="19"/>
  <c r="K8234" i="19"/>
  <c r="K5185" i="19"/>
  <c r="K6195" i="19"/>
  <c r="K235" i="19"/>
  <c r="K3884" i="19"/>
  <c r="K1299" i="19"/>
  <c r="K6953" i="19"/>
  <c r="K4309" i="19"/>
  <c r="K6969" i="19"/>
  <c r="K3366" i="19"/>
  <c r="K7565" i="19"/>
  <c r="K9094" i="19"/>
  <c r="K2128" i="19"/>
  <c r="K900" i="19"/>
  <c r="K4821" i="19"/>
  <c r="K2823" i="19"/>
  <c r="K9159" i="19"/>
  <c r="K6712" i="19"/>
  <c r="K8720" i="19"/>
  <c r="K7610" i="19"/>
  <c r="K1134" i="19"/>
  <c r="K5872" i="19"/>
  <c r="K8498" i="19"/>
  <c r="K3136" i="19"/>
  <c r="K3903" i="19"/>
  <c r="K5150" i="19"/>
  <c r="K8255" i="19"/>
  <c r="I5248" i="19"/>
  <c r="K3863" i="19"/>
  <c r="K4911" i="19"/>
  <c r="K8485" i="19"/>
  <c r="K5316" i="19"/>
  <c r="K6074" i="19"/>
  <c r="K5428" i="19"/>
  <c r="K1763" i="19"/>
  <c r="K5973" i="19"/>
  <c r="K2693" i="19"/>
  <c r="I9235" i="19"/>
  <c r="I9261" i="19"/>
  <c r="I7966" i="19"/>
  <c r="J7991" i="19"/>
  <c r="I9503" i="19"/>
  <c r="J8873" i="19"/>
  <c r="I7886" i="19"/>
  <c r="J8228" i="19"/>
  <c r="J6848" i="19"/>
  <c r="J5793" i="19"/>
  <c r="I6947" i="19"/>
  <c r="J6236" i="19"/>
  <c r="J7648" i="19"/>
  <c r="I6999" i="19"/>
  <c r="I5898" i="19"/>
  <c r="I9069" i="19"/>
  <c r="I9305" i="19"/>
  <c r="J5540" i="19"/>
  <c r="J7255" i="19"/>
  <c r="J6682" i="19"/>
  <c r="I6804" i="19"/>
  <c r="J5837" i="19"/>
  <c r="J9408" i="19"/>
  <c r="I9165" i="19"/>
  <c r="I7184" i="19"/>
  <c r="I5488" i="19"/>
  <c r="K1196" i="19"/>
  <c r="K6856" i="19"/>
  <c r="K7182" i="19"/>
  <c r="K4387" i="19"/>
  <c r="I5402" i="19"/>
  <c r="J8417" i="19"/>
  <c r="I7477" i="19"/>
  <c r="J5644" i="19"/>
  <c r="I7353" i="19"/>
  <c r="J9118" i="19"/>
  <c r="I5843" i="19"/>
  <c r="J7023" i="19"/>
  <c r="I7751" i="19"/>
  <c r="I7695" i="19"/>
  <c r="I8755" i="19"/>
  <c r="I8677" i="19"/>
  <c r="I7985" i="19"/>
  <c r="I5765" i="19"/>
  <c r="J7063" i="19"/>
  <c r="I6465" i="19"/>
  <c r="I9350" i="19"/>
  <c r="J9491" i="19"/>
  <c r="J5521" i="19"/>
  <c r="I5810" i="19"/>
  <c r="J8290" i="19"/>
  <c r="I7887" i="19"/>
  <c r="I6811" i="19"/>
  <c r="I6104" i="19"/>
  <c r="I6175" i="19"/>
  <c r="I8859" i="19"/>
  <c r="I5583" i="19"/>
  <c r="I6226" i="19"/>
  <c r="I8460" i="19"/>
  <c r="I7605" i="19"/>
  <c r="I6948" i="19"/>
  <c r="I8663" i="19"/>
  <c r="I8126" i="19"/>
  <c r="J5632" i="19"/>
  <c r="J9722" i="19"/>
  <c r="I7583" i="19"/>
  <c r="J7358" i="19"/>
  <c r="I8247" i="19"/>
  <c r="J8093" i="19"/>
  <c r="J7269" i="19"/>
  <c r="J7608" i="19"/>
  <c r="I8798" i="19"/>
  <c r="I6258" i="19"/>
  <c r="I7071" i="19"/>
  <c r="J6065" i="19"/>
  <c r="J6705" i="19"/>
  <c r="J6060" i="19"/>
  <c r="J7785" i="19"/>
  <c r="I6509" i="19"/>
  <c r="I8224" i="19"/>
  <c r="J5705" i="19"/>
  <c r="J8710" i="19"/>
  <c r="J6011" i="19"/>
  <c r="J6988" i="19"/>
  <c r="J8516" i="19"/>
  <c r="I6475" i="19"/>
  <c r="I6700" i="19"/>
  <c r="I9276" i="19"/>
  <c r="J6069" i="19"/>
  <c r="I7546" i="19"/>
  <c r="J8036" i="19"/>
  <c r="I8657" i="19"/>
  <c r="J6559" i="19"/>
  <c r="J6627" i="19"/>
  <c r="J7391" i="19"/>
  <c r="I6829" i="19"/>
  <c r="I5996" i="19"/>
  <c r="I6450" i="19"/>
  <c r="J8612" i="19"/>
  <c r="I9174" i="19"/>
  <c r="I9545" i="19"/>
  <c r="J5920" i="19"/>
  <c r="I5426" i="19"/>
  <c r="I6265" i="19"/>
  <c r="I5417" i="19"/>
  <c r="I6219" i="19"/>
  <c r="J7613" i="19"/>
  <c r="J9148" i="19"/>
  <c r="I6968" i="19"/>
  <c r="I7780" i="19"/>
  <c r="J7916" i="19"/>
  <c r="J9177" i="19"/>
  <c r="I9458" i="19"/>
  <c r="J6729" i="19"/>
  <c r="I7791" i="19"/>
  <c r="I5250" i="19"/>
  <c r="I5370" i="19"/>
  <c r="I8757" i="19"/>
  <c r="I9708" i="19"/>
  <c r="I7402" i="19"/>
  <c r="J5612" i="19"/>
  <c r="I7953" i="19"/>
  <c r="I9639" i="19"/>
  <c r="I7992" i="19"/>
  <c r="J5884" i="19"/>
  <c r="J8803" i="19"/>
  <c r="J6975" i="19"/>
  <c r="I8058" i="19"/>
  <c r="I8774" i="19"/>
  <c r="I7083" i="19"/>
  <c r="J8906" i="19"/>
  <c r="J7441" i="19"/>
  <c r="J6653" i="19"/>
  <c r="I8015" i="19"/>
  <c r="J9387" i="19"/>
  <c r="J5370" i="19"/>
  <c r="J6853" i="19"/>
  <c r="J9117" i="19"/>
  <c r="I9566" i="19"/>
  <c r="I7794" i="19"/>
  <c r="J9304" i="19"/>
  <c r="J5641" i="19"/>
  <c r="I7471" i="19"/>
  <c r="J5531" i="19"/>
  <c r="I9611" i="19"/>
  <c r="I5602" i="19"/>
  <c r="I9374" i="19"/>
  <c r="I9508" i="19"/>
  <c r="I6725" i="19"/>
  <c r="J6748" i="19"/>
  <c r="J6432" i="19"/>
  <c r="I8960" i="19"/>
  <c r="I8999" i="19"/>
  <c r="K2004" i="19"/>
  <c r="K1195" i="19"/>
  <c r="K3582" i="19"/>
  <c r="K6395" i="19"/>
  <c r="K6465" i="19"/>
  <c r="I7847" i="19"/>
  <c r="J6157" i="19"/>
  <c r="I5535" i="19"/>
  <c r="J5296" i="19"/>
  <c r="J8872" i="19"/>
  <c r="J8893" i="19"/>
  <c r="I5972" i="19"/>
  <c r="I9408" i="19"/>
  <c r="I9740" i="19"/>
  <c r="I6807" i="19"/>
  <c r="J8180" i="19"/>
  <c r="J6776" i="19"/>
  <c r="I5937" i="19"/>
  <c r="I9454" i="19"/>
  <c r="I8535" i="19"/>
  <c r="J9474" i="19"/>
  <c r="I9351" i="19"/>
  <c r="I8830" i="19"/>
  <c r="J8664" i="19"/>
  <c r="I8473" i="19"/>
  <c r="J9665" i="19"/>
  <c r="I7523" i="19"/>
  <c r="J9122" i="19"/>
  <c r="I5942" i="19"/>
  <c r="J8139" i="19"/>
  <c r="I9177" i="19"/>
  <c r="I8824" i="19"/>
  <c r="I7635" i="19"/>
  <c r="I8939" i="19"/>
  <c r="J9406" i="19"/>
  <c r="I8956" i="19"/>
  <c r="I5366" i="19"/>
  <c r="J9703" i="19"/>
  <c r="I6202" i="19"/>
  <c r="I6042" i="19"/>
  <c r="I7033" i="19"/>
  <c r="J6474" i="19"/>
  <c r="I7651" i="19"/>
  <c r="I7484" i="19"/>
  <c r="J9041" i="19"/>
  <c r="I7012" i="19"/>
  <c r="J8649" i="19"/>
  <c r="I7060" i="19"/>
  <c r="I5927" i="19"/>
  <c r="J5613" i="19"/>
  <c r="I8376" i="19"/>
  <c r="J7327" i="19"/>
  <c r="J9499" i="19"/>
  <c r="I5439" i="19"/>
  <c r="I7720" i="19"/>
  <c r="J7720" i="19"/>
  <c r="J7306" i="19"/>
  <c r="J7719" i="19"/>
  <c r="I5770" i="19"/>
  <c r="I7056" i="19"/>
  <c r="J6484" i="19"/>
  <c r="J5838" i="19"/>
  <c r="J8047" i="19"/>
  <c r="I7264" i="19"/>
  <c r="I9188" i="19"/>
  <c r="J6618" i="19"/>
  <c r="I8606" i="19"/>
  <c r="J7096" i="19"/>
  <c r="J8378" i="19"/>
  <c r="J7626" i="19"/>
  <c r="J7702" i="19"/>
  <c r="J6903" i="19"/>
  <c r="J7200" i="19"/>
  <c r="J5915" i="19"/>
  <c r="J5527" i="19"/>
  <c r="J5355" i="19"/>
  <c r="J8175" i="19"/>
  <c r="J8579" i="19"/>
  <c r="J6789" i="19"/>
  <c r="J6794" i="19"/>
  <c r="J7656" i="19"/>
  <c r="I6971" i="19"/>
  <c r="I6754" i="19"/>
  <c r="I7665" i="19"/>
  <c r="I7908" i="19"/>
  <c r="J7932" i="19"/>
  <c r="J8738" i="19"/>
  <c r="I9605" i="19"/>
  <c r="J7978" i="19"/>
  <c r="J6535" i="19"/>
  <c r="J6360" i="19"/>
  <c r="J5515" i="19"/>
  <c r="I8587" i="19"/>
  <c r="I7112" i="19"/>
  <c r="I7016" i="19"/>
  <c r="I8020" i="19"/>
  <c r="I6086" i="19"/>
  <c r="J7547" i="19"/>
  <c r="I8593" i="19"/>
  <c r="I7712" i="19"/>
  <c r="I5299" i="19"/>
  <c r="J8597" i="19"/>
  <c r="I6284" i="19"/>
  <c r="I6377" i="19"/>
  <c r="J7360" i="19"/>
  <c r="J6704" i="19"/>
  <c r="I5648" i="19"/>
  <c r="J7206" i="19"/>
  <c r="I7860" i="19"/>
  <c r="I8350" i="19"/>
  <c r="I5638" i="19"/>
  <c r="J7873" i="19"/>
  <c r="J8668" i="19"/>
  <c r="J9324" i="19"/>
  <c r="I7789" i="19"/>
  <c r="I6550" i="19"/>
  <c r="I7036" i="19"/>
  <c r="J8476" i="19"/>
  <c r="J8497" i="19"/>
  <c r="I5820" i="19"/>
  <c r="J7271" i="19"/>
  <c r="J5990" i="19"/>
  <c r="I6091" i="19"/>
  <c r="I8151" i="19"/>
  <c r="I8293" i="19"/>
  <c r="I6703" i="19"/>
  <c r="J9056" i="19"/>
  <c r="I6101" i="19"/>
  <c r="K8975" i="19"/>
  <c r="K2613" i="19"/>
  <c r="K4548" i="19"/>
  <c r="K3943" i="19"/>
  <c r="K4188" i="19"/>
  <c r="J6049" i="19"/>
  <c r="I6043" i="19"/>
  <c r="J7292" i="19"/>
  <c r="I7404" i="19"/>
  <c r="I5321" i="19"/>
  <c r="I9440" i="19"/>
  <c r="J8343" i="19"/>
  <c r="I6489" i="19"/>
  <c r="I6891" i="19"/>
  <c r="J7717" i="19"/>
  <c r="I6142" i="19"/>
  <c r="J9454" i="19"/>
  <c r="J5879" i="19"/>
  <c r="J7433" i="19"/>
  <c r="J7638" i="19"/>
  <c r="J5510" i="19"/>
  <c r="I7585" i="19"/>
  <c r="J8983" i="19"/>
  <c r="J7455" i="19"/>
  <c r="J6820" i="19"/>
  <c r="I9265" i="19"/>
  <c r="J6243" i="19"/>
  <c r="J5267" i="19"/>
  <c r="I7741" i="19"/>
  <c r="J7635" i="19"/>
  <c r="I6578" i="19"/>
  <c r="I8490" i="19"/>
  <c r="D3" i="19"/>
  <c r="J9440" i="19"/>
  <c r="J7284" i="19"/>
  <c r="I5710" i="19"/>
  <c r="I5817" i="19"/>
  <c r="I8051" i="19"/>
  <c r="I7672" i="19"/>
  <c r="J6468" i="19"/>
  <c r="I6079" i="19"/>
  <c r="I9176" i="19"/>
  <c r="I5984" i="19"/>
  <c r="J8016" i="19"/>
  <c r="I8144" i="19"/>
  <c r="J7462" i="19"/>
  <c r="I7765" i="19"/>
  <c r="I8414" i="19"/>
  <c r="J9570" i="19"/>
  <c r="I9166" i="19"/>
  <c r="J8799" i="19"/>
  <c r="J8489" i="19"/>
  <c r="I6084" i="19"/>
  <c r="J8673" i="19"/>
  <c r="J5778" i="19"/>
  <c r="I8578" i="19"/>
  <c r="I9292" i="19"/>
  <c r="I8178" i="19"/>
  <c r="J9310" i="19"/>
  <c r="I7315" i="19"/>
  <c r="I7748" i="19"/>
  <c r="J8825" i="19"/>
  <c r="I6644" i="19"/>
  <c r="I5418" i="19"/>
  <c r="I6580" i="19"/>
  <c r="J6573" i="19"/>
  <c r="I7728" i="19"/>
  <c r="J6135" i="19"/>
  <c r="J8725" i="19"/>
  <c r="J9184" i="19"/>
  <c r="I7900" i="19"/>
  <c r="I7337" i="19"/>
  <c r="I5253" i="19"/>
  <c r="J8950" i="19"/>
  <c r="J7610" i="19"/>
  <c r="I5495" i="19"/>
  <c r="J7099" i="19"/>
  <c r="I8923" i="19"/>
  <c r="J6270" i="19"/>
  <c r="J7944" i="19"/>
  <c r="J5686" i="19"/>
  <c r="I8007" i="19"/>
  <c r="J5600" i="19"/>
  <c r="J8064" i="19"/>
  <c r="J7376" i="19"/>
  <c r="I7877" i="19"/>
  <c r="I5703" i="19"/>
  <c r="J8786" i="19"/>
  <c r="I6054" i="19"/>
  <c r="I9223" i="19"/>
  <c r="I6988" i="19"/>
  <c r="J7918" i="19"/>
  <c r="J9279" i="19"/>
  <c r="J6248" i="19"/>
  <c r="I6326" i="19"/>
  <c r="J7847" i="19"/>
  <c r="I8911" i="19"/>
  <c r="J8074" i="19"/>
  <c r="J5688" i="19"/>
  <c r="J7558" i="19"/>
  <c r="I7909" i="19"/>
  <c r="I5464" i="19"/>
  <c r="J6457" i="19"/>
  <c r="I8392" i="19"/>
  <c r="I6963" i="19"/>
  <c r="J5667" i="19"/>
  <c r="J8828" i="19"/>
  <c r="I9750" i="19"/>
  <c r="I7192" i="19"/>
  <c r="I8296" i="19"/>
  <c r="I8274" i="19"/>
  <c r="I6010" i="19"/>
  <c r="J8119" i="19"/>
  <c r="I8323" i="19"/>
  <c r="J9009" i="19"/>
  <c r="K2137" i="19"/>
  <c r="K1843" i="19"/>
  <c r="K8747" i="19"/>
  <c r="K9026" i="19"/>
  <c r="K2392" i="19"/>
  <c r="I8120" i="19"/>
  <c r="J5504" i="19"/>
  <c r="I7073" i="19"/>
  <c r="K7438" i="19"/>
  <c r="K5860" i="19"/>
  <c r="K3096" i="19"/>
  <c r="K1180" i="19"/>
  <c r="K6357" i="19"/>
  <c r="K844" i="19"/>
  <c r="K2352" i="19"/>
  <c r="K7048" i="19"/>
  <c r="K1585" i="19"/>
  <c r="K2685" i="19"/>
  <c r="K2334" i="19"/>
  <c r="I9535" i="19"/>
  <c r="J5316" i="19"/>
  <c r="J9087" i="19"/>
  <c r="I8114" i="19"/>
  <c r="I9703" i="19"/>
  <c r="I8479" i="19"/>
  <c r="K3729" i="19"/>
  <c r="K7743" i="19"/>
  <c r="K1880" i="19"/>
  <c r="K5808" i="19"/>
  <c r="K3600" i="19"/>
  <c r="K2316" i="19"/>
  <c r="K3534" i="19"/>
  <c r="K762" i="19"/>
  <c r="K3923" i="19"/>
  <c r="K412" i="19"/>
  <c r="J6519" i="19"/>
  <c r="J9005" i="19"/>
  <c r="J9675" i="19"/>
  <c r="J5919" i="19"/>
  <c r="I9678" i="19"/>
  <c r="J7318" i="19"/>
  <c r="K3255" i="19"/>
  <c r="K481" i="19"/>
  <c r="K5640" i="19"/>
  <c r="K6136" i="19"/>
  <c r="K8429" i="19"/>
  <c r="K7365" i="19"/>
  <c r="K6382" i="19"/>
  <c r="K5390" i="19"/>
  <c r="K9509" i="19"/>
  <c r="K8202" i="19"/>
  <c r="I9049" i="19"/>
  <c r="I7180" i="19"/>
  <c r="J6906" i="19"/>
  <c r="I9337" i="19"/>
  <c r="I7084" i="19"/>
  <c r="I6422" i="19"/>
  <c r="K2205" i="19"/>
  <c r="K6921" i="19"/>
  <c r="K9238" i="19"/>
  <c r="K7302" i="19"/>
  <c r="K966" i="19"/>
  <c r="K7583" i="19"/>
  <c r="K3899" i="19"/>
  <c r="K4002" i="19"/>
  <c r="K4591" i="19"/>
  <c r="K7181" i="19"/>
  <c r="J8966" i="19"/>
  <c r="I5267" i="19"/>
  <c r="J7399" i="19"/>
  <c r="I8562" i="19"/>
  <c r="J7346" i="19"/>
  <c r="J8441" i="19"/>
  <c r="I9543" i="19"/>
  <c r="J5407" i="19"/>
  <c r="J5428" i="19"/>
  <c r="J8424" i="19"/>
  <c r="K6708" i="19"/>
  <c r="K9594" i="19"/>
  <c r="K337" i="19"/>
  <c r="K7269" i="19"/>
  <c r="K8175" i="19"/>
  <c r="K2595" i="19"/>
  <c r="K7436" i="19"/>
  <c r="K8968" i="19"/>
  <c r="K3313" i="19"/>
  <c r="K3181" i="19"/>
  <c r="K8326" i="19"/>
  <c r="K914" i="19"/>
  <c r="K9437" i="19"/>
  <c r="K8662" i="19"/>
  <c r="K6535" i="19"/>
  <c r="K942" i="19"/>
  <c r="K3712" i="19"/>
  <c r="K3335" i="19"/>
  <c r="K4632" i="19"/>
  <c r="K7848" i="19"/>
  <c r="K1253" i="19"/>
  <c r="K439" i="19"/>
  <c r="K3906" i="19"/>
  <c r="K4262" i="19"/>
  <c r="K9273" i="19"/>
  <c r="K8173" i="19"/>
  <c r="K9351" i="19"/>
  <c r="K4866" i="19"/>
  <c r="K5903" i="19"/>
  <c r="K8191" i="19"/>
  <c r="K508" i="19"/>
  <c r="K3942" i="19"/>
  <c r="K7272" i="19"/>
  <c r="K1419" i="19"/>
  <c r="K2588" i="19"/>
  <c r="K2633" i="19"/>
  <c r="K6930" i="19"/>
  <c r="K3694" i="19"/>
  <c r="I7644" i="19"/>
  <c r="I8827" i="19"/>
  <c r="J9754" i="19"/>
  <c r="J7008" i="19"/>
  <c r="I5838" i="19"/>
  <c r="J6872" i="19"/>
  <c r="J6802" i="19"/>
  <c r="I8440" i="19"/>
  <c r="I9690" i="19"/>
  <c r="J5887" i="19"/>
  <c r="J7982" i="19"/>
  <c r="J7364" i="19"/>
  <c r="I9580" i="19"/>
  <c r="I8239" i="19"/>
  <c r="J9733" i="19"/>
  <c r="J7084" i="19"/>
  <c r="J7949" i="19"/>
  <c r="I5357" i="19"/>
  <c r="J6648" i="19"/>
  <c r="J5392" i="19"/>
  <c r="I6638" i="19"/>
  <c r="J9674" i="19"/>
  <c r="I9409" i="19"/>
  <c r="J6568" i="19"/>
  <c r="I6826" i="19"/>
  <c r="K8844" i="19"/>
  <c r="K4024" i="19"/>
  <c r="K3823" i="19"/>
  <c r="K6945" i="19"/>
  <c r="K6860" i="19"/>
  <c r="J8640" i="19"/>
  <c r="I5328" i="19"/>
  <c r="J6418" i="19"/>
  <c r="J6647" i="19"/>
  <c r="J7056" i="19"/>
  <c r="I9369" i="19"/>
  <c r="I5261" i="19"/>
  <c r="J8299" i="19"/>
  <c r="J8426" i="19"/>
  <c r="I8748" i="19"/>
  <c r="I7999" i="19"/>
  <c r="I7233" i="19"/>
  <c r="I6603" i="19"/>
  <c r="J6289" i="19"/>
  <c r="J6738" i="19"/>
  <c r="I8106" i="19"/>
  <c r="I7227" i="19"/>
  <c r="I5286" i="19"/>
  <c r="I6151" i="19"/>
  <c r="J5234" i="19"/>
  <c r="J9683" i="19"/>
  <c r="I7377" i="19"/>
  <c r="I6453" i="19"/>
  <c r="J6229" i="19"/>
  <c r="J8728" i="19"/>
  <c r="I9695" i="19"/>
  <c r="I7558" i="19"/>
  <c r="I7996" i="19"/>
  <c r="J6450" i="19"/>
  <c r="J8672" i="19"/>
  <c r="I5804" i="19"/>
  <c r="J7122" i="19"/>
  <c r="J9671" i="19"/>
  <c r="J9220" i="19"/>
  <c r="I6849" i="19"/>
  <c r="I6609" i="19"/>
  <c r="J5895" i="19"/>
  <c r="J8609" i="19"/>
  <c r="J5937" i="19"/>
  <c r="J7468" i="19"/>
  <c r="I6560" i="19"/>
  <c r="J7051" i="19"/>
  <c r="J9109" i="19"/>
  <c r="I5531" i="19"/>
  <c r="I7984" i="19"/>
  <c r="I6569" i="19"/>
  <c r="I7949" i="19"/>
  <c r="I5990" i="19"/>
  <c r="I6765" i="19"/>
  <c r="J6414" i="19"/>
  <c r="I6566" i="19"/>
  <c r="J7517" i="19"/>
  <c r="I9001" i="19"/>
  <c r="I8424" i="19"/>
  <c r="I6445" i="19"/>
  <c r="J6939" i="19"/>
  <c r="I9748" i="19"/>
  <c r="J9275" i="19"/>
  <c r="J9610" i="19"/>
  <c r="I5914" i="19"/>
  <c r="I8829" i="19"/>
  <c r="I5683" i="19"/>
  <c r="J6934" i="19"/>
  <c r="I5729" i="19"/>
  <c r="I5936" i="19"/>
  <c r="J7826" i="19"/>
  <c r="I8118" i="19"/>
  <c r="I8717" i="19"/>
  <c r="I5497" i="19"/>
  <c r="J8256" i="19"/>
  <c r="I8188" i="19"/>
  <c r="I7418" i="19"/>
  <c r="I8740" i="19"/>
  <c r="I7938" i="19"/>
  <c r="I5469" i="19"/>
  <c r="I8566" i="19"/>
  <c r="J7059" i="19"/>
  <c r="J6445" i="19"/>
  <c r="J7390" i="19"/>
  <c r="I8280" i="19"/>
  <c r="I6407" i="19"/>
  <c r="J5429" i="19"/>
  <c r="J5659" i="19"/>
  <c r="I5716" i="19"/>
  <c r="I5549" i="19"/>
  <c r="I8206" i="19"/>
  <c r="J9154" i="19"/>
  <c r="I6180" i="19"/>
  <c r="J7789" i="19"/>
  <c r="I9056" i="19"/>
  <c r="I5623" i="19"/>
  <c r="I6165" i="19"/>
  <c r="I9082" i="19"/>
  <c r="I9715" i="19"/>
  <c r="I8486" i="19"/>
  <c r="I7360" i="19"/>
  <c r="J9081" i="19"/>
  <c r="J7958" i="19"/>
  <c r="J8587" i="19"/>
  <c r="J8201" i="19"/>
  <c r="I9664" i="19"/>
  <c r="J5314" i="19"/>
  <c r="J7194" i="19"/>
  <c r="J5311" i="19"/>
  <c r="I5783" i="19"/>
  <c r="J5320" i="19"/>
  <c r="J9478" i="19"/>
  <c r="J5253" i="19"/>
  <c r="J8509" i="19"/>
  <c r="J5647" i="19"/>
  <c r="I5646" i="19"/>
  <c r="I5348" i="19"/>
  <c r="I7344" i="19"/>
  <c r="J6692" i="19"/>
  <c r="J8338" i="19"/>
  <c r="I6205" i="19"/>
  <c r="I6898" i="19"/>
  <c r="J7977" i="19"/>
  <c r="J7518" i="19"/>
  <c r="J7528" i="19"/>
  <c r="J6102" i="19"/>
  <c r="I8211" i="19"/>
  <c r="J8155" i="19"/>
  <c r="K6913" i="19"/>
  <c r="K1412" i="19"/>
  <c r="K4731" i="19"/>
  <c r="K6300" i="19"/>
  <c r="K5134" i="19"/>
  <c r="J9657" i="19"/>
  <c r="I8648" i="19"/>
  <c r="J7987" i="19"/>
  <c r="J9245" i="19"/>
  <c r="I7492" i="19"/>
  <c r="I5425" i="19"/>
  <c r="I8582" i="19"/>
  <c r="I9071" i="19"/>
  <c r="I7310" i="19"/>
  <c r="I7838" i="19"/>
  <c r="I7642" i="19"/>
  <c r="I8655" i="19"/>
  <c r="I5374" i="19"/>
  <c r="I8077" i="19"/>
  <c r="J7048" i="19"/>
  <c r="J7762" i="19"/>
  <c r="I6408" i="19"/>
  <c r="J9174" i="19"/>
  <c r="I5447" i="19"/>
  <c r="J9200" i="19"/>
  <c r="I7038" i="19"/>
  <c r="I9702" i="19"/>
  <c r="J7741" i="19"/>
  <c r="J8288" i="19"/>
  <c r="I6391" i="19"/>
  <c r="I8642" i="19"/>
  <c r="I8356" i="19"/>
  <c r="J9014" i="19"/>
  <c r="J7601" i="19"/>
  <c r="I7832" i="19"/>
  <c r="J8659" i="19"/>
  <c r="I7322" i="19"/>
  <c r="J9243" i="19"/>
  <c r="J8970" i="19"/>
  <c r="J5269" i="19"/>
  <c r="J6079" i="19"/>
  <c r="J6124" i="19"/>
  <c r="I8585" i="19"/>
  <c r="J8978" i="19"/>
  <c r="I8322" i="19"/>
  <c r="J8413" i="19"/>
  <c r="J7217" i="19"/>
  <c r="J6153" i="19"/>
  <c r="I6540" i="19"/>
  <c r="J8185" i="19"/>
  <c r="I9220" i="19"/>
  <c r="J9390" i="19"/>
  <c r="J8733" i="19"/>
  <c r="J7892" i="19"/>
  <c r="I6460" i="19"/>
  <c r="J6440" i="19"/>
  <c r="I9459" i="19"/>
  <c r="J7698" i="19"/>
  <c r="I9469" i="19"/>
  <c r="I9517" i="19"/>
  <c r="J9393" i="19"/>
  <c r="J9313" i="19"/>
  <c r="I9245" i="19"/>
  <c r="I8411" i="19"/>
  <c r="J9038" i="19"/>
  <c r="I6289" i="19"/>
  <c r="I8199" i="19"/>
  <c r="J7466" i="19"/>
  <c r="J8520" i="19"/>
  <c r="J5242" i="19"/>
  <c r="J8815" i="19"/>
  <c r="I7428" i="19"/>
  <c r="J9436" i="19"/>
  <c r="J6821" i="19"/>
  <c r="I6735" i="19"/>
  <c r="J7531" i="19"/>
  <c r="J9176" i="19"/>
  <c r="I8333" i="19"/>
  <c r="J8118" i="19"/>
  <c r="J5615" i="19"/>
  <c r="J7147" i="19"/>
  <c r="I5686" i="19"/>
  <c r="J9466" i="19"/>
  <c r="I7735" i="19"/>
  <c r="I9211" i="19"/>
  <c r="J9031" i="19"/>
  <c r="J9216" i="19"/>
  <c r="J7208" i="19"/>
  <c r="I9259" i="19"/>
  <c r="I7676" i="19"/>
  <c r="I7235" i="19"/>
  <c r="I9672" i="19"/>
  <c r="J7037" i="19"/>
  <c r="I7308" i="19"/>
  <c r="J8723" i="19"/>
  <c r="I5575" i="19"/>
  <c r="I7355" i="19"/>
  <c r="I7693" i="19"/>
  <c r="J5524" i="19"/>
  <c r="J9611" i="19"/>
  <c r="I9081" i="19"/>
  <c r="I9744" i="19"/>
  <c r="I6628" i="19"/>
  <c r="J5457" i="19"/>
  <c r="J6798" i="19"/>
  <c r="J7054" i="19"/>
  <c r="J6739" i="19"/>
  <c r="I5317" i="19"/>
  <c r="I5625" i="19"/>
  <c r="I6663" i="19"/>
  <c r="J5460" i="19"/>
  <c r="I5873" i="19"/>
  <c r="J9705" i="19"/>
  <c r="J6765" i="19"/>
  <c r="I6565" i="19"/>
  <c r="I7618" i="19"/>
  <c r="I6888" i="19"/>
  <c r="I6942" i="19"/>
  <c r="I6327" i="19"/>
  <c r="J9460" i="19"/>
  <c r="I7469" i="19"/>
  <c r="I6022" i="19"/>
  <c r="J8286" i="19"/>
  <c r="I7706" i="19"/>
  <c r="I6098" i="19"/>
  <c r="J8082" i="19"/>
  <c r="I9420" i="19"/>
  <c r="J9519" i="19"/>
  <c r="K662" i="19"/>
  <c r="K8136" i="19"/>
  <c r="K3416" i="19"/>
  <c r="K8493" i="19"/>
  <c r="K9315" i="19"/>
  <c r="J7733" i="19"/>
  <c r="I7614" i="19"/>
  <c r="I8348" i="19"/>
  <c r="I8967" i="19"/>
  <c r="J8053" i="19"/>
  <c r="I7321" i="19"/>
  <c r="J8522" i="19"/>
  <c r="J8186" i="19"/>
  <c r="I5610" i="19"/>
  <c r="J6407" i="19"/>
  <c r="J8039" i="19"/>
  <c r="I9556" i="19"/>
  <c r="I7967" i="19"/>
  <c r="J7537" i="19"/>
  <c r="I5537" i="19"/>
  <c r="J5598" i="19"/>
  <c r="I8208" i="19"/>
  <c r="J8471" i="19"/>
  <c r="J5240" i="19"/>
  <c r="I8568" i="19"/>
  <c r="J5595" i="19"/>
  <c r="I5966" i="19"/>
  <c r="I7995" i="19"/>
  <c r="J7361" i="19"/>
  <c r="I9170" i="19"/>
  <c r="J5394" i="19"/>
  <c r="I9239" i="19"/>
  <c r="J6313" i="19"/>
  <c r="J9236" i="19"/>
  <c r="I5705" i="19"/>
  <c r="I9238" i="19"/>
  <c r="J7777" i="19"/>
  <c r="J7238" i="19"/>
  <c r="I8301" i="19"/>
  <c r="I6087" i="19"/>
  <c r="I8784" i="19"/>
  <c r="J6566" i="19"/>
  <c r="I8073" i="19"/>
  <c r="J6131" i="19"/>
  <c r="J6138" i="19"/>
  <c r="I5655" i="19"/>
  <c r="J6882" i="19"/>
  <c r="J9356" i="19"/>
  <c r="I9616" i="19"/>
  <c r="I7257" i="19"/>
  <c r="I8489" i="19"/>
  <c r="J8438" i="19"/>
  <c r="I6559" i="19"/>
  <c r="I6731" i="19"/>
  <c r="I8532" i="19"/>
  <c r="I8421" i="19"/>
  <c r="J9309" i="19"/>
  <c r="J7718" i="19"/>
  <c r="J7591" i="19"/>
  <c r="J9060" i="19"/>
  <c r="I5449" i="19"/>
  <c r="J6352" i="19"/>
  <c r="I6203" i="19"/>
  <c r="I9704" i="19"/>
  <c r="J8748" i="19"/>
  <c r="I6761" i="19"/>
  <c r="J9732" i="19"/>
  <c r="I7302" i="19"/>
  <c r="J8932" i="19"/>
  <c r="I7863" i="19"/>
  <c r="J5290" i="19"/>
  <c r="I9380" i="19"/>
  <c r="I9478" i="19"/>
  <c r="I6661" i="19"/>
  <c r="J5913" i="19"/>
  <c r="J7890" i="19"/>
  <c r="I5883" i="19"/>
  <c r="I6530" i="19"/>
  <c r="I8152" i="19"/>
  <c r="J6087" i="19"/>
  <c r="J6064" i="19"/>
  <c r="J9678" i="19"/>
  <c r="I5751" i="19"/>
  <c r="J7232" i="19"/>
  <c r="J7701" i="19"/>
  <c r="J9062" i="19"/>
  <c r="I5619" i="19"/>
  <c r="J8925" i="19"/>
  <c r="J6190" i="19"/>
  <c r="I5479" i="19"/>
  <c r="J7417" i="19"/>
  <c r="J5393" i="19"/>
  <c r="J6043" i="19"/>
  <c r="J8823" i="19"/>
  <c r="I7059" i="19"/>
  <c r="I8951" i="19"/>
  <c r="J5702" i="19"/>
  <c r="J6570" i="19"/>
  <c r="I6470" i="19"/>
  <c r="J9642" i="19"/>
  <c r="I6013" i="19"/>
  <c r="J8048" i="19"/>
  <c r="J6619" i="19"/>
  <c r="I8525" i="19"/>
  <c r="I6243" i="19"/>
  <c r="I9738" i="19"/>
  <c r="J8505" i="19"/>
  <c r="J8765" i="19"/>
  <c r="J8406" i="19"/>
  <c r="I6965" i="19"/>
  <c r="I8325" i="19"/>
  <c r="J6781" i="19"/>
  <c r="J8167" i="19"/>
  <c r="I8248" i="19"/>
  <c r="J7513" i="19"/>
  <c r="K9108" i="19"/>
  <c r="K6511" i="19"/>
  <c r="K6032" i="19"/>
  <c r="K680" i="19"/>
  <c r="J7166" i="19"/>
  <c r="J7449" i="19"/>
  <c r="I5329" i="19"/>
  <c r="J5691" i="19"/>
  <c r="K65" i="19"/>
  <c r="J7021" i="19"/>
  <c r="K3138" i="19"/>
  <c r="K1727" i="19"/>
  <c r="K9383" i="19"/>
  <c r="K6597" i="19"/>
  <c r="K3672" i="19"/>
  <c r="K296" i="19"/>
  <c r="K5347" i="19"/>
  <c r="K2441" i="19"/>
  <c r="I7659" i="19"/>
  <c r="J7955" i="19"/>
  <c r="I8813" i="19"/>
  <c r="J5577" i="19"/>
  <c r="I7716" i="19"/>
  <c r="I8081" i="19"/>
  <c r="J8750" i="19"/>
  <c r="K4220" i="19"/>
  <c r="K3829" i="19"/>
  <c r="K5650" i="19"/>
  <c r="K3514" i="19"/>
  <c r="K4456" i="19"/>
  <c r="K177" i="19"/>
  <c r="K2851" i="19"/>
  <c r="K5759" i="19"/>
  <c r="K6885" i="19"/>
  <c r="J6148" i="19"/>
  <c r="I8672" i="19"/>
  <c r="I6059" i="19"/>
  <c r="I5483" i="19"/>
  <c r="I9324" i="19"/>
  <c r="I8435" i="19"/>
  <c r="J8305" i="19"/>
  <c r="K8728" i="19"/>
  <c r="K759" i="19"/>
  <c r="K5392" i="19"/>
  <c r="K8461" i="19"/>
  <c r="K8291" i="19"/>
  <c r="K8008" i="19"/>
  <c r="K8099" i="19"/>
  <c r="K2091" i="19"/>
  <c r="K2977" i="19"/>
  <c r="J5864" i="19"/>
  <c r="I5963" i="19"/>
  <c r="J8419" i="19"/>
  <c r="I8954" i="19"/>
  <c r="J5446" i="19"/>
  <c r="I8279" i="19"/>
  <c r="I6789" i="19"/>
  <c r="K9504" i="19"/>
  <c r="K3847" i="19"/>
  <c r="K5771" i="19"/>
  <c r="K6835" i="19"/>
  <c r="K2380" i="19"/>
  <c r="K5855" i="19"/>
  <c r="K7769" i="19"/>
  <c r="K7397" i="19"/>
  <c r="K7191" i="19"/>
  <c r="I6643" i="19"/>
  <c r="J8902" i="19"/>
  <c r="I9643" i="19"/>
  <c r="J5542" i="19"/>
  <c r="J7430" i="19"/>
  <c r="J6466" i="19"/>
  <c r="I8258" i="19"/>
  <c r="J7844" i="19"/>
  <c r="J6242" i="19"/>
  <c r="J8031" i="19"/>
  <c r="K2935" i="19"/>
  <c r="K3405" i="19"/>
  <c r="K7944" i="19"/>
  <c r="K4515" i="19"/>
  <c r="K1319" i="19"/>
  <c r="K746" i="19"/>
  <c r="K975" i="19"/>
  <c r="K4058" i="19"/>
  <c r="K8273" i="19"/>
  <c r="K7877" i="19"/>
  <c r="K6768" i="19"/>
  <c r="K6407" i="19"/>
  <c r="K2644" i="19"/>
  <c r="K131" i="19"/>
  <c r="K5101" i="19"/>
  <c r="K8188" i="19"/>
  <c r="K7256" i="19"/>
  <c r="K1798" i="19"/>
  <c r="K8642" i="19"/>
  <c r="K1473" i="19"/>
  <c r="K203" i="19"/>
  <c r="K8224" i="19"/>
  <c r="K6707" i="19"/>
  <c r="K2397" i="19"/>
  <c r="K2617" i="19"/>
  <c r="K1438" i="19"/>
  <c r="K5568" i="19"/>
  <c r="K3294" i="19"/>
  <c r="K2424" i="19"/>
  <c r="K8056" i="19"/>
  <c r="K6738" i="19"/>
  <c r="K896" i="19"/>
  <c r="K9573" i="19"/>
  <c r="K9031" i="19"/>
  <c r="K6358" i="19"/>
  <c r="K6033" i="19"/>
  <c r="K7367" i="19"/>
  <c r="K4889" i="19"/>
  <c r="K3963" i="19"/>
  <c r="J8092" i="19"/>
  <c r="I7186" i="19"/>
  <c r="J8844" i="19"/>
  <c r="I9746" i="19"/>
  <c r="J5422" i="19"/>
  <c r="I6659" i="19"/>
  <c r="I7097" i="19"/>
  <c r="I7041" i="19"/>
  <c r="J9043" i="19"/>
  <c r="I6616" i="19"/>
  <c r="J8278" i="19"/>
  <c r="J7526" i="19"/>
  <c r="J5400" i="19"/>
  <c r="I9003" i="19"/>
  <c r="J5529" i="19"/>
  <c r="I7899" i="19"/>
  <c r="I6567" i="19"/>
  <c r="J8113" i="19"/>
  <c r="I9028" i="19"/>
  <c r="J8917" i="19"/>
  <c r="I5925" i="19"/>
  <c r="J6486" i="19"/>
  <c r="J7967" i="19"/>
  <c r="J7859" i="19"/>
  <c r="J6230" i="19"/>
  <c r="K9483" i="19"/>
  <c r="K6550" i="19"/>
  <c r="K5176" i="19"/>
  <c r="K5067" i="19"/>
  <c r="K8355" i="19"/>
  <c r="J6530" i="19"/>
  <c r="I5763" i="19"/>
  <c r="J5358" i="19"/>
  <c r="I7936" i="19"/>
  <c r="I5780" i="19"/>
  <c r="J6517" i="19"/>
  <c r="J9082" i="19"/>
  <c r="J7012" i="19"/>
  <c r="J8829" i="19"/>
  <c r="I5627" i="19"/>
  <c r="I5393" i="19"/>
  <c r="I7768" i="19"/>
  <c r="I9666" i="19"/>
  <c r="J8939" i="19"/>
  <c r="J6442" i="19"/>
  <c r="I5257" i="19"/>
  <c r="I5872" i="19"/>
  <c r="J7651" i="19"/>
  <c r="J6597" i="19"/>
  <c r="J7569" i="19"/>
  <c r="I8314" i="19"/>
  <c r="J8535" i="19"/>
  <c r="I8438" i="19"/>
  <c r="I8001" i="19"/>
  <c r="I8639" i="19"/>
  <c r="J9676" i="19"/>
  <c r="J9544" i="19"/>
  <c r="J7297" i="19"/>
  <c r="I8881" i="19"/>
  <c r="J8601" i="19"/>
  <c r="I9416" i="19"/>
  <c r="J9191" i="19"/>
  <c r="I8430" i="19"/>
  <c r="I6461" i="19"/>
  <c r="I8996" i="19"/>
  <c r="J5319" i="19"/>
  <c r="J7568" i="19"/>
  <c r="J9708" i="19"/>
  <c r="J6904" i="19"/>
  <c r="I8687" i="19"/>
  <c r="J6678" i="19"/>
  <c r="I8801" i="19"/>
  <c r="J6029" i="19"/>
  <c r="I9256" i="19"/>
  <c r="J7283" i="19"/>
  <c r="I7081" i="19"/>
  <c r="I8736" i="19"/>
  <c r="I8405" i="19"/>
  <c r="I7221" i="19"/>
  <c r="J8835" i="19"/>
  <c r="J6314" i="19"/>
  <c r="J8172" i="19"/>
  <c r="I7472" i="19"/>
  <c r="J8882" i="19"/>
  <c r="J5905" i="19"/>
  <c r="J7999" i="19"/>
  <c r="J7300" i="19"/>
  <c r="I7610" i="19"/>
  <c r="I6278" i="19"/>
  <c r="J6780" i="19"/>
  <c r="J9156" i="19"/>
  <c r="I9192" i="19"/>
  <c r="I6026" i="19"/>
  <c r="J8024" i="19"/>
  <c r="I9123" i="19"/>
  <c r="I6337" i="19"/>
  <c r="J7632" i="19"/>
  <c r="J6462" i="19"/>
  <c r="J7668" i="19"/>
  <c r="J7113" i="19"/>
  <c r="J8548" i="19"/>
  <c r="I7169" i="19"/>
  <c r="I7549" i="19"/>
  <c r="J5605" i="19"/>
  <c r="J5449" i="19"/>
  <c r="J9612" i="19"/>
  <c r="I5870" i="19"/>
  <c r="J9091" i="19"/>
  <c r="I9594" i="19"/>
  <c r="J7352" i="19"/>
  <c r="J9439" i="19"/>
  <c r="J6938" i="19"/>
  <c r="I7853" i="19"/>
  <c r="J7976" i="19"/>
  <c r="J5388" i="19"/>
  <c r="I5578" i="19"/>
  <c r="J6122" i="19"/>
  <c r="J8062" i="19"/>
  <c r="J9510" i="19"/>
  <c r="J9483" i="19"/>
  <c r="I5859" i="19"/>
  <c r="J7490" i="19"/>
  <c r="J8928" i="19"/>
  <c r="I8219" i="19"/>
  <c r="J5484" i="19"/>
  <c r="I8719" i="19"/>
  <c r="I8016" i="19"/>
  <c r="J7795" i="19"/>
  <c r="I6932" i="19"/>
  <c r="J9451" i="19"/>
  <c r="J8248" i="19"/>
  <c r="I9546" i="19"/>
  <c r="J9644" i="19"/>
  <c r="I7830" i="19"/>
  <c r="I8244" i="19"/>
  <c r="J6476" i="19"/>
  <c r="J6763" i="19"/>
  <c r="I9418" i="19"/>
  <c r="J6741" i="19"/>
  <c r="J8629" i="19"/>
  <c r="I7102" i="19"/>
  <c r="I5386" i="19"/>
  <c r="J7535" i="19"/>
  <c r="J6437" i="19"/>
  <c r="I5668" i="19"/>
  <c r="J6172" i="19"/>
  <c r="I6286" i="19"/>
  <c r="J6720" i="19"/>
  <c r="I6268" i="19"/>
  <c r="I7161" i="19"/>
  <c r="J8536" i="19"/>
  <c r="J6249" i="19"/>
  <c r="J8457" i="19"/>
  <c r="K6950" i="19"/>
  <c r="K4072" i="19"/>
  <c r="K7785" i="19"/>
  <c r="K8174" i="19"/>
  <c r="K9036" i="19"/>
  <c r="J5734" i="19"/>
  <c r="J8942" i="19"/>
  <c r="I9385" i="19"/>
  <c r="I7348" i="19"/>
  <c r="I7009" i="19"/>
  <c r="I9463" i="19"/>
  <c r="I9528" i="19"/>
  <c r="J6272" i="19"/>
  <c r="I9700" i="19"/>
  <c r="I9434" i="19"/>
  <c r="I8540" i="19"/>
  <c r="J5233" i="19"/>
  <c r="J7586" i="19"/>
  <c r="J6733" i="19"/>
  <c r="J6383" i="19"/>
  <c r="J6202" i="19"/>
  <c r="J8781" i="19"/>
  <c r="J9391" i="19"/>
  <c r="I9676" i="19"/>
  <c r="I5585" i="19"/>
  <c r="J5404" i="19"/>
  <c r="I6179" i="19"/>
  <c r="J5994" i="19"/>
  <c r="J7350" i="19"/>
  <c r="I8643" i="19"/>
  <c r="I7561" i="19"/>
  <c r="J7653" i="19"/>
  <c r="J7443" i="19"/>
  <c r="J8379" i="19"/>
  <c r="I5514" i="19"/>
  <c r="I5509" i="19"/>
  <c r="J9445" i="19"/>
  <c r="I7444" i="19"/>
  <c r="J5822" i="19"/>
  <c r="I7043" i="19"/>
  <c r="J7128" i="19"/>
  <c r="J6543" i="19"/>
  <c r="J9053" i="19"/>
  <c r="I9452" i="19"/>
  <c r="J5411" i="19"/>
  <c r="J6143" i="19"/>
  <c r="J9247" i="19"/>
  <c r="I9596" i="19"/>
  <c r="J9434" i="19"/>
  <c r="I7496" i="19"/>
  <c r="J5262" i="19"/>
  <c r="J9502" i="19"/>
  <c r="J8440" i="19"/>
  <c r="I8478" i="19"/>
  <c r="J6435" i="19"/>
  <c r="I7490" i="19"/>
  <c r="I6890" i="19"/>
  <c r="J8802" i="19"/>
  <c r="J8320" i="19"/>
  <c r="I7236" i="19"/>
  <c r="J9457" i="19"/>
  <c r="I6586" i="19"/>
  <c r="I7256" i="19"/>
  <c r="I9289" i="19"/>
  <c r="I8581" i="19"/>
  <c r="J6622" i="19"/>
  <c r="I9229" i="19"/>
  <c r="I7954" i="19"/>
  <c r="I8496" i="19"/>
  <c r="I7489" i="19"/>
  <c r="I6537" i="19"/>
  <c r="I7798" i="19"/>
  <c r="I9038" i="19"/>
  <c r="J6232" i="19"/>
  <c r="I6629" i="19"/>
  <c r="I7649" i="19"/>
  <c r="J5551" i="19"/>
  <c r="J6650" i="19"/>
  <c r="I5441" i="19"/>
  <c r="J5602" i="19"/>
  <c r="J6380" i="19"/>
  <c r="J7550" i="19"/>
  <c r="J9301" i="19"/>
  <c r="J7287" i="19"/>
  <c r="J8277" i="19"/>
  <c r="J5817" i="19"/>
  <c r="J6976" i="19"/>
  <c r="I7845" i="19"/>
  <c r="J8423" i="19"/>
  <c r="I7894" i="19"/>
  <c r="I8298" i="19"/>
  <c r="I7563" i="19"/>
  <c r="J8905" i="19"/>
  <c r="J7874" i="19"/>
  <c r="J9482" i="19"/>
  <c r="I6902" i="19"/>
  <c r="J6144" i="19"/>
  <c r="I6077" i="19"/>
  <c r="J9504" i="19"/>
  <c r="J5383" i="19"/>
  <c r="I5762" i="19"/>
  <c r="J6281" i="19"/>
  <c r="I5689" i="19"/>
  <c r="I8375" i="19"/>
  <c r="J6388" i="19"/>
  <c r="I6367" i="19"/>
  <c r="J6516" i="19"/>
  <c r="I7850" i="19"/>
  <c r="I8725" i="19"/>
  <c r="I7622" i="19"/>
  <c r="I7831" i="19"/>
  <c r="I5973" i="19"/>
  <c r="I8215" i="19"/>
  <c r="J7480" i="19"/>
  <c r="J5928" i="19"/>
  <c r="J6987" i="19"/>
  <c r="I5582" i="19"/>
  <c r="I5302" i="19"/>
  <c r="I7500" i="19"/>
  <c r="I9065" i="19"/>
  <c r="I8176" i="19"/>
  <c r="J6649" i="19"/>
  <c r="J9335" i="19"/>
  <c r="I5597" i="19"/>
  <c r="I7004" i="19"/>
  <c r="I5270" i="19"/>
  <c r="J5742" i="19"/>
  <c r="J9446" i="19"/>
  <c r="K8617" i="19"/>
  <c r="K8708" i="19"/>
  <c r="K795" i="19"/>
  <c r="K8702" i="19"/>
  <c r="K4420" i="19"/>
  <c r="J6443" i="19"/>
  <c r="I7139" i="19"/>
  <c r="I7681" i="19"/>
  <c r="J7744" i="19"/>
  <c r="I8095" i="19"/>
  <c r="J5843" i="19"/>
  <c r="J7138" i="19"/>
  <c r="J9679" i="19"/>
  <c r="J5281" i="19"/>
  <c r="J5934" i="19"/>
  <c r="J6004" i="19"/>
  <c r="I6068" i="19"/>
  <c r="J8789" i="19"/>
  <c r="I6928" i="19"/>
  <c r="I8637" i="19"/>
  <c r="J6582" i="19"/>
  <c r="I5481" i="19"/>
  <c r="I6471" i="19"/>
  <c r="J9285" i="19"/>
  <c r="I7146" i="19"/>
  <c r="J5332" i="19"/>
  <c r="J7026" i="19"/>
  <c r="J7173" i="19"/>
  <c r="J6847" i="19"/>
  <c r="J8128" i="19"/>
  <c r="J9340" i="19"/>
  <c r="I8788" i="19"/>
  <c r="J9734" i="19"/>
  <c r="I5736" i="19"/>
  <c r="J8646" i="19"/>
  <c r="J9559" i="19"/>
  <c r="J9012" i="19"/>
  <c r="I7696" i="19"/>
  <c r="I9519" i="19"/>
  <c r="I8125" i="19"/>
  <c r="J6734" i="19"/>
  <c r="I6196" i="19"/>
  <c r="I7171" i="19"/>
  <c r="I7439" i="19"/>
  <c r="I7639" i="19"/>
  <c r="I8413" i="19"/>
  <c r="I6709" i="19"/>
  <c r="I7435" i="19"/>
  <c r="I8149" i="19"/>
  <c r="I5516" i="19"/>
  <c r="I8159" i="19"/>
  <c r="J6317" i="19"/>
  <c r="J8508" i="19"/>
  <c r="J6350" i="19"/>
  <c r="I6876" i="19"/>
  <c r="I7208" i="19"/>
  <c r="J8986" i="19"/>
  <c r="J8352" i="19"/>
  <c r="J7478" i="19"/>
  <c r="J5266" i="19"/>
  <c r="J7072" i="19"/>
  <c r="J9594" i="19"/>
  <c r="I8836" i="19"/>
  <c r="I9561" i="19"/>
  <c r="I9087" i="19"/>
  <c r="I8318" i="19"/>
  <c r="J9364" i="19"/>
  <c r="I7452" i="19"/>
  <c r="I6217" i="19"/>
  <c r="I8723" i="19"/>
  <c r="I8442" i="19"/>
  <c r="J8087" i="19"/>
  <c r="I8096" i="19"/>
  <c r="J6318" i="19"/>
  <c r="I7951" i="19"/>
  <c r="I8036" i="19"/>
  <c r="J9129" i="19"/>
  <c r="J7878" i="19"/>
  <c r="I9345" i="19"/>
  <c r="I9010" i="19"/>
  <c r="I7813" i="19"/>
  <c r="I6607" i="19"/>
  <c r="I9665" i="19"/>
  <c r="I7806" i="19"/>
  <c r="I6464" i="19"/>
  <c r="I7731" i="19"/>
  <c r="I9378" i="19"/>
  <c r="I6056" i="19"/>
  <c r="I7465" i="19"/>
  <c r="I8398" i="19"/>
  <c r="I7827" i="19"/>
  <c r="I9486" i="19"/>
  <c r="J5840" i="19"/>
  <c r="J8108" i="19"/>
  <c r="J6563" i="19"/>
  <c r="J5368" i="19"/>
  <c r="J5828" i="19"/>
  <c r="J6461" i="19"/>
  <c r="J8583" i="19"/>
  <c r="J7334" i="19"/>
  <c r="I7888" i="19"/>
  <c r="I9701" i="19"/>
  <c r="I6349" i="19"/>
  <c r="I9287" i="19"/>
  <c r="J6941" i="19"/>
  <c r="I7594" i="19"/>
  <c r="I8548" i="19"/>
  <c r="J7577" i="19"/>
  <c r="I9162" i="19"/>
  <c r="I6486" i="19"/>
  <c r="J5447" i="19"/>
  <c r="I8775" i="19"/>
  <c r="J7807" i="19"/>
  <c r="I5460" i="19"/>
  <c r="K6245" i="19"/>
  <c r="K3760" i="19"/>
  <c r="K8082" i="19"/>
  <c r="K6678" i="19"/>
  <c r="K5059" i="19"/>
  <c r="J7970" i="19"/>
  <c r="I8741" i="19"/>
  <c r="J5346" i="19"/>
  <c r="J5858" i="19"/>
  <c r="K9307" i="19"/>
  <c r="J6145" i="19"/>
  <c r="I8918" i="19"/>
  <c r="K5323" i="19"/>
  <c r="K7374" i="19"/>
  <c r="K5499" i="19"/>
  <c r="K8776" i="19"/>
  <c r="K3620" i="19"/>
  <c r="K6948" i="19"/>
  <c r="K4295" i="19"/>
  <c r="J8680" i="19"/>
  <c r="I6023" i="19"/>
  <c r="I8469" i="19"/>
  <c r="I7356" i="19"/>
  <c r="I7226" i="19"/>
  <c r="J7313" i="19"/>
  <c r="J5458" i="19"/>
  <c r="K1971" i="19"/>
  <c r="K2892" i="19"/>
  <c r="K3685" i="19"/>
  <c r="K10" i="19"/>
  <c r="K3402" i="19"/>
  <c r="K7982" i="19"/>
  <c r="K3116" i="19"/>
  <c r="K8581" i="19"/>
  <c r="K1937" i="19"/>
  <c r="J8369" i="19"/>
  <c r="I6873" i="19"/>
  <c r="J5396" i="19"/>
  <c r="I8403" i="19"/>
  <c r="I7218" i="19"/>
  <c r="J8528" i="19"/>
  <c r="I9221" i="19"/>
  <c r="K5489" i="19"/>
  <c r="K1630" i="19"/>
  <c r="K4544" i="19"/>
  <c r="K1093" i="19"/>
  <c r="K8240" i="19"/>
  <c r="K6991" i="19"/>
  <c r="K3997" i="19"/>
  <c r="K6291" i="19"/>
  <c r="K2637" i="19"/>
  <c r="J9139" i="19"/>
  <c r="J7714" i="19"/>
  <c r="J8271" i="19"/>
  <c r="J8543" i="19"/>
  <c r="J7611" i="19"/>
  <c r="J7679" i="19"/>
  <c r="J8444" i="19"/>
  <c r="K2207" i="19"/>
  <c r="K1748" i="19"/>
  <c r="K1652" i="19"/>
  <c r="K3036" i="19"/>
  <c r="K5584" i="19"/>
  <c r="K43" i="19"/>
  <c r="K6564" i="19"/>
  <c r="K669" i="19"/>
  <c r="K1370" i="19"/>
  <c r="I5456" i="19"/>
  <c r="I8902" i="19"/>
  <c r="J6900" i="19"/>
  <c r="J8549" i="19"/>
  <c r="I5403" i="19"/>
  <c r="J8265" i="19"/>
  <c r="I9540" i="19"/>
  <c r="I9015" i="19"/>
  <c r="I9122" i="19"/>
  <c r="I9312" i="19"/>
  <c r="K4807" i="19"/>
  <c r="K4566" i="19"/>
  <c r="K2431" i="19"/>
  <c r="K3559" i="19"/>
  <c r="K4023" i="19"/>
  <c r="K6408" i="19"/>
  <c r="K4349" i="19"/>
  <c r="K4882" i="19"/>
  <c r="K4490" i="19"/>
  <c r="K3707" i="19"/>
  <c r="K6328" i="19"/>
  <c r="K4229" i="19"/>
  <c r="K267" i="19"/>
  <c r="K6489" i="19"/>
  <c r="K3684" i="19"/>
  <c r="K1774" i="19"/>
  <c r="K6648" i="19"/>
  <c r="K7443" i="19"/>
  <c r="K4710" i="19"/>
  <c r="K4622" i="19"/>
  <c r="K6338" i="19"/>
  <c r="K1446" i="19"/>
  <c r="K506" i="19"/>
  <c r="K1273" i="19"/>
  <c r="K6500" i="19"/>
  <c r="K742" i="19"/>
  <c r="K8245" i="19"/>
  <c r="K4739" i="19"/>
  <c r="K8478" i="19"/>
  <c r="K7376" i="19"/>
  <c r="K9382" i="19"/>
  <c r="K5795" i="19"/>
  <c r="K7064" i="19"/>
  <c r="K3109" i="19"/>
  <c r="K8077" i="19"/>
  <c r="K4322" i="19"/>
  <c r="K2525" i="19"/>
  <c r="K170" i="19"/>
  <c r="K8703" i="19"/>
  <c r="J5380" i="19"/>
  <c r="I6847" i="19"/>
  <c r="J7111" i="19"/>
  <c r="J7275" i="19"/>
  <c r="I6482" i="19"/>
  <c r="J8391" i="19"/>
  <c r="J7640" i="19"/>
  <c r="I7825" i="19"/>
  <c r="I5550" i="19"/>
  <c r="I5833" i="19"/>
  <c r="J8703" i="19"/>
  <c r="I6242" i="19"/>
  <c r="I7343" i="19"/>
  <c r="I5306" i="19"/>
  <c r="J8841" i="19"/>
  <c r="J9376" i="19"/>
  <c r="J8908" i="19"/>
  <c r="I8493" i="19"/>
  <c r="I7437" i="19"/>
  <c r="J9596" i="19"/>
  <c r="I6788" i="19"/>
  <c r="J8804" i="19"/>
  <c r="J8280" i="19"/>
  <c r="J6321" i="19"/>
  <c r="J5398" i="19"/>
  <c r="K4661" i="19"/>
  <c r="K719" i="19"/>
  <c r="K3299" i="19"/>
  <c r="K754" i="19"/>
  <c r="K5204" i="19"/>
  <c r="I8389" i="19"/>
  <c r="I7687" i="19"/>
  <c r="J6063" i="19"/>
  <c r="I8656" i="19"/>
  <c r="J7770" i="19"/>
  <c r="J9277" i="19"/>
  <c r="I5434" i="19"/>
  <c r="I5312" i="19"/>
  <c r="I8520" i="19"/>
  <c r="I8863" i="19"/>
  <c r="I8133" i="19"/>
  <c r="I9236" i="19"/>
  <c r="J7028" i="19"/>
  <c r="J6128" i="19"/>
  <c r="I5647" i="19"/>
  <c r="J7736" i="19"/>
  <c r="I5741" i="19"/>
  <c r="J9581" i="19"/>
  <c r="I6060" i="19"/>
  <c r="I6678" i="19"/>
  <c r="I5382" i="19"/>
  <c r="I9298" i="19"/>
  <c r="I8872" i="19"/>
  <c r="J7786" i="19"/>
  <c r="J6475" i="19"/>
  <c r="I7027" i="19"/>
  <c r="J9591" i="19"/>
  <c r="I7955" i="19"/>
  <c r="I6809" i="19"/>
  <c r="I6316" i="19"/>
  <c r="I7623" i="19"/>
  <c r="J5284" i="19"/>
  <c r="J6103" i="19"/>
  <c r="I6924" i="19"/>
  <c r="J6506" i="19"/>
  <c r="I8615" i="19"/>
  <c r="I8173" i="19"/>
  <c r="J8241" i="19"/>
  <c r="I7463" i="19"/>
  <c r="I7803" i="19"/>
  <c r="I6908" i="19"/>
  <c r="J6889" i="19"/>
  <c r="J7029" i="19"/>
  <c r="J8029" i="19"/>
  <c r="J6433" i="19"/>
  <c r="I6880" i="19"/>
  <c r="J5325" i="19"/>
  <c r="J8999" i="19"/>
  <c r="I7238" i="19"/>
  <c r="I7553" i="19"/>
  <c r="I8433" i="19"/>
  <c r="I8214" i="19"/>
  <c r="J7377" i="19"/>
  <c r="I9670" i="19"/>
  <c r="I6825" i="19"/>
  <c r="J6288" i="19"/>
  <c r="J7821" i="19"/>
  <c r="I6129" i="19"/>
  <c r="J7752" i="19"/>
  <c r="I8570" i="19"/>
  <c r="I9356" i="19"/>
  <c r="J7631" i="19"/>
  <c r="I5510" i="19"/>
  <c r="I7873" i="19"/>
  <c r="I8327" i="19"/>
  <c r="J7835" i="19"/>
  <c r="J8111" i="19"/>
  <c r="J6920" i="19"/>
  <c r="J6227" i="19"/>
  <c r="J7565" i="19"/>
  <c r="I7138" i="19"/>
  <c r="J7728" i="19"/>
  <c r="J9202" i="19"/>
  <c r="J7796" i="19"/>
  <c r="I9483" i="19"/>
  <c r="I7219" i="19"/>
  <c r="I9363" i="19"/>
  <c r="J6092" i="19"/>
  <c r="J5908" i="19"/>
  <c r="I5723" i="19"/>
  <c r="I5341" i="19"/>
  <c r="J7675" i="19"/>
  <c r="I8308" i="19"/>
  <c r="J9494" i="19"/>
  <c r="J6161" i="19"/>
  <c r="J6576" i="19"/>
  <c r="J8534" i="19"/>
  <c r="J7695" i="19"/>
  <c r="J7090" i="19"/>
  <c r="I7989" i="19"/>
  <c r="I6067" i="19"/>
  <c r="I6964" i="19"/>
  <c r="J9290" i="19"/>
  <c r="J7176" i="19"/>
  <c r="J7171" i="19"/>
  <c r="I5807" i="19"/>
  <c r="J7509" i="19"/>
  <c r="J9682" i="19"/>
  <c r="J7960" i="19"/>
  <c r="I9579" i="19"/>
  <c r="I8846" i="19"/>
  <c r="I7401" i="19"/>
  <c r="I6542" i="19"/>
  <c r="I6824" i="19"/>
  <c r="J9186" i="19"/>
  <c r="I5971" i="19"/>
  <c r="J5593" i="19"/>
  <c r="J8667" i="19"/>
  <c r="J7712" i="19"/>
  <c r="I6589" i="19"/>
  <c r="J6195" i="19"/>
  <c r="J7472" i="19"/>
  <c r="I9135" i="19"/>
  <c r="I8359" i="19"/>
  <c r="I5719" i="19"/>
  <c r="I9313" i="19"/>
  <c r="J5767" i="19"/>
  <c r="J9244" i="19"/>
  <c r="I6338" i="19"/>
  <c r="J9716" i="19"/>
  <c r="J8915" i="19"/>
  <c r="J5322" i="19"/>
  <c r="I7390" i="19"/>
  <c r="K2567" i="19"/>
  <c r="K8522" i="19"/>
  <c r="K7821" i="19"/>
  <c r="K4918" i="19"/>
  <c r="K3481" i="19"/>
  <c r="I5995" i="19"/>
  <c r="I8861" i="19"/>
  <c r="J7602" i="19"/>
  <c r="J8192" i="19"/>
  <c r="I8396" i="19"/>
  <c r="J5886" i="19"/>
  <c r="I9048" i="19"/>
  <c r="I7531" i="19"/>
  <c r="I8553" i="19"/>
  <c r="I8347" i="19"/>
  <c r="J5360" i="19"/>
  <c r="J6009" i="19"/>
  <c r="I6138" i="19"/>
  <c r="J7810" i="19"/>
  <c r="I6297" i="19"/>
  <c r="I5756" i="19"/>
  <c r="J7665" i="19"/>
  <c r="J8881" i="19"/>
  <c r="J6187" i="19"/>
  <c r="I7521" i="19"/>
  <c r="I8762" i="19"/>
  <c r="J7574" i="19"/>
  <c r="I6036" i="19"/>
  <c r="J9605" i="19"/>
  <c r="I7978" i="19"/>
  <c r="J9104" i="19"/>
  <c r="J9332" i="19"/>
  <c r="I5622" i="19"/>
  <c r="J6389" i="19"/>
  <c r="I8707" i="19"/>
  <c r="J5257" i="19"/>
  <c r="I9121" i="19"/>
  <c r="J5512" i="19"/>
  <c r="I7014" i="19"/>
  <c r="J7678" i="19"/>
  <c r="J6448" i="19"/>
  <c r="J6845" i="19"/>
  <c r="I7979" i="19"/>
  <c r="J6225" i="19"/>
  <c r="J7385" i="19"/>
  <c r="I5446" i="19"/>
  <c r="I8456" i="19"/>
  <c r="I7347" i="19"/>
  <c r="I7524" i="19"/>
  <c r="I9718" i="19"/>
  <c r="J6093" i="19"/>
  <c r="I8315" i="19"/>
  <c r="J6764" i="19"/>
  <c r="I5639" i="19"/>
  <c r="I8950" i="19"/>
  <c r="I8935" i="19"/>
  <c r="J8605" i="19"/>
  <c r="I9119" i="19"/>
  <c r="J5530" i="19"/>
  <c r="I7135" i="19"/>
  <c r="J6921" i="19"/>
  <c r="I7507" i="19"/>
  <c r="I9025" i="19"/>
  <c r="I8115" i="19"/>
  <c r="J7181" i="19"/>
  <c r="J7746" i="19"/>
  <c r="I5607" i="19"/>
  <c r="I6230" i="19"/>
  <c r="I8451" i="19"/>
  <c r="J6867" i="19"/>
  <c r="I5977" i="19"/>
  <c r="I7690" i="19"/>
  <c r="I5568" i="19"/>
  <c r="J7117" i="19"/>
  <c r="J8705" i="19"/>
  <c r="I6431" i="19"/>
  <c r="J6500" i="19"/>
  <c r="I6498" i="19"/>
  <c r="I9334" i="19"/>
  <c r="J6264" i="19"/>
  <c r="I8738" i="19"/>
  <c r="I6831" i="19"/>
  <c r="I9033" i="19"/>
  <c r="J7060" i="19"/>
  <c r="J9607" i="19"/>
  <c r="I6293" i="19"/>
  <c r="I5556" i="19"/>
  <c r="J6038" i="19"/>
  <c r="J6865" i="19"/>
  <c r="J7266" i="19"/>
  <c r="J7489" i="19"/>
  <c r="I5717" i="19"/>
  <c r="I8401" i="19"/>
  <c r="I8341" i="19"/>
  <c r="I6746" i="19"/>
  <c r="I8965" i="19"/>
  <c r="J5550" i="19"/>
  <c r="I6926" i="19"/>
  <c r="J6901" i="19"/>
  <c r="J7552" i="19"/>
  <c r="I8171" i="19"/>
  <c r="I7711" i="19"/>
  <c r="I7621" i="19"/>
  <c r="I8542" i="19"/>
  <c r="I5466" i="19"/>
  <c r="J7107" i="19"/>
  <c r="J5522" i="19"/>
  <c r="J7049" i="19"/>
  <c r="I8966" i="19"/>
  <c r="I5961" i="19"/>
  <c r="I7965" i="19"/>
  <c r="J8363" i="19"/>
  <c r="J7141" i="19"/>
  <c r="I5579" i="19"/>
  <c r="I7893" i="19"/>
  <c r="I5691" i="19"/>
  <c r="I6672" i="19"/>
  <c r="J8513" i="19"/>
  <c r="I5528" i="19"/>
  <c r="I9367" i="19"/>
  <c r="J8570" i="19"/>
  <c r="J9261" i="19"/>
  <c r="J6277" i="19"/>
  <c r="I8856" i="19"/>
  <c r="I8928" i="19"/>
  <c r="I5747" i="19"/>
  <c r="I8192" i="19"/>
  <c r="I8894" i="19"/>
  <c r="K6264" i="19"/>
  <c r="K9519" i="19"/>
  <c r="K5430" i="19"/>
  <c r="K1048" i="19"/>
  <c r="K3505" i="19"/>
  <c r="J7516" i="19"/>
  <c r="I7663" i="19"/>
  <c r="I8145" i="19"/>
  <c r="I6360" i="19"/>
  <c r="I8929" i="19"/>
  <c r="I9604" i="19"/>
  <c r="I7655" i="19"/>
  <c r="I6623" i="19"/>
  <c r="I5832" i="19"/>
  <c r="I6002" i="19"/>
  <c r="I6723" i="19"/>
  <c r="J8401" i="19"/>
  <c r="I9234" i="19"/>
  <c r="J6518" i="19"/>
  <c r="J9707" i="19"/>
  <c r="J9461" i="19"/>
  <c r="J5313" i="19"/>
  <c r="I5790" i="19"/>
  <c r="I7030" i="19"/>
  <c r="I9585" i="19"/>
  <c r="J8384" i="19"/>
  <c r="I8130" i="19"/>
  <c r="I5706" i="19"/>
  <c r="J9743" i="19"/>
  <c r="J9270" i="19"/>
  <c r="I6778" i="19"/>
  <c r="J6887" i="19"/>
  <c r="I8600" i="19"/>
  <c r="I8855" i="19"/>
  <c r="J5301" i="19"/>
  <c r="J5703" i="19"/>
  <c r="J5910" i="19"/>
  <c r="I5397" i="19"/>
  <c r="J9736" i="19"/>
  <c r="J7253" i="19"/>
  <c r="J9090" i="19"/>
  <c r="J5810" i="19"/>
  <c r="J6127" i="19"/>
  <c r="I8978" i="19"/>
  <c r="I6828" i="19"/>
  <c r="I8720" i="19"/>
  <c r="J7009" i="19"/>
  <c r="I8032" i="19"/>
  <c r="I9341" i="19"/>
  <c r="J7956" i="19"/>
  <c r="J9437" i="19"/>
  <c r="J7548" i="19"/>
  <c r="I8608" i="19"/>
  <c r="J8833" i="19"/>
  <c r="J5765" i="19"/>
  <c r="J9115" i="19"/>
  <c r="I6012" i="19"/>
  <c r="I8875" i="19"/>
  <c r="J6919" i="19"/>
  <c r="J5329" i="19"/>
  <c r="J7595" i="19"/>
  <c r="J5333" i="19"/>
  <c r="I9657" i="19"/>
  <c r="J5273" i="19"/>
  <c r="I8082" i="19"/>
  <c r="J9337" i="19"/>
  <c r="I9638" i="19"/>
  <c r="I6064" i="19"/>
  <c r="I7426" i="19"/>
  <c r="I6066" i="19"/>
  <c r="I7903" i="19"/>
  <c r="J6949" i="19"/>
  <c r="J5425" i="19"/>
  <c r="I5690" i="19"/>
  <c r="J5244" i="19"/>
  <c r="I8904" i="19"/>
  <c r="I9736" i="19"/>
  <c r="I7044" i="19"/>
  <c r="J5859" i="19"/>
  <c r="J7685" i="19"/>
  <c r="J9523" i="19"/>
  <c r="J5950" i="19"/>
  <c r="I7240" i="19"/>
  <c r="I6588" i="19"/>
  <c r="I8295" i="19"/>
  <c r="I8528" i="19"/>
  <c r="I6173" i="19"/>
  <c r="J6600" i="19"/>
  <c r="J5556" i="19"/>
  <c r="J8464" i="19"/>
  <c r="I7296" i="19"/>
  <c r="I8170" i="19"/>
  <c r="I9327" i="19"/>
  <c r="J7612" i="19"/>
  <c r="J6605" i="19"/>
  <c r="I8303" i="19"/>
  <c r="I6344" i="19"/>
  <c r="J9700" i="19"/>
  <c r="J7540" i="19"/>
  <c r="I9218" i="19"/>
  <c r="J8827" i="19"/>
  <c r="I5409" i="19"/>
  <c r="I9321" i="19"/>
  <c r="I6430" i="19"/>
  <c r="J8500" i="19"/>
  <c r="I9651" i="19"/>
  <c r="I6421" i="19"/>
  <c r="I7686" i="19"/>
  <c r="J6104" i="19"/>
  <c r="J5874" i="19"/>
  <c r="J7388" i="19"/>
  <c r="J9039" i="19"/>
  <c r="J8574" i="19"/>
  <c r="I8502" i="19"/>
  <c r="K8163" i="19"/>
  <c r="K5229" i="19"/>
  <c r="K146" i="19"/>
  <c r="K7373" i="19"/>
  <c r="K4115" i="19"/>
  <c r="I6539" i="19"/>
  <c r="J5433" i="19"/>
  <c r="I6838" i="19"/>
  <c r="J7894" i="19"/>
  <c r="K8394" i="19"/>
  <c r="K3945" i="19"/>
  <c r="K8800" i="19"/>
  <c r="I7250" i="19"/>
  <c r="K4129" i="19"/>
  <c r="K2800" i="19"/>
  <c r="K4144" i="19"/>
  <c r="K7246" i="19"/>
  <c r="K9678" i="19"/>
  <c r="K2228" i="19"/>
  <c r="K5882" i="19"/>
  <c r="I8524" i="19"/>
  <c r="J5339" i="19"/>
  <c r="J7365" i="19"/>
  <c r="J7342" i="19"/>
  <c r="J5700" i="19"/>
  <c r="J7201" i="19"/>
  <c r="K4450" i="19"/>
  <c r="K7316" i="19"/>
  <c r="K3911" i="19"/>
  <c r="K6539" i="19"/>
  <c r="K9656" i="19"/>
  <c r="K3228" i="19"/>
  <c r="K1547" i="19"/>
  <c r="K9672" i="19"/>
  <c r="K1586" i="19"/>
  <c r="K3083" i="19"/>
  <c r="I5256" i="19"/>
  <c r="I7188" i="19"/>
  <c r="I6995" i="19"/>
  <c r="J9637" i="19"/>
  <c r="J9752" i="19"/>
  <c r="I8636" i="19"/>
  <c r="K6817" i="19"/>
  <c r="K8449" i="19"/>
  <c r="K7430" i="19"/>
  <c r="K1785" i="19"/>
  <c r="K6368" i="19"/>
  <c r="K8402" i="19"/>
  <c r="K5861" i="19"/>
  <c r="K2074" i="19"/>
  <c r="K1155" i="19"/>
  <c r="K2267" i="19"/>
  <c r="I8164" i="19"/>
  <c r="I9719" i="19"/>
  <c r="J8148" i="19"/>
  <c r="I6959" i="19"/>
  <c r="I6861" i="19"/>
  <c r="I5367" i="19"/>
  <c r="K1252" i="19"/>
  <c r="K8784" i="19"/>
  <c r="K6522" i="19"/>
  <c r="K930" i="19"/>
  <c r="K7886" i="19"/>
  <c r="K5537" i="19"/>
  <c r="K1713" i="19"/>
  <c r="K8148" i="19"/>
  <c r="K4672" i="19"/>
  <c r="K9163" i="19"/>
  <c r="J6306" i="19"/>
  <c r="I6126" i="19"/>
  <c r="I6092" i="19"/>
  <c r="I6839" i="19"/>
  <c r="J7444" i="19"/>
  <c r="I8781" i="19"/>
  <c r="I6220" i="19"/>
  <c r="J6363" i="19"/>
  <c r="I7812" i="19"/>
  <c r="J6892" i="19"/>
  <c r="K4369" i="19"/>
  <c r="K9013" i="19"/>
  <c r="K6689" i="19"/>
  <c r="K7995" i="19"/>
  <c r="K7833" i="19"/>
  <c r="K7725" i="19"/>
  <c r="K8571" i="19"/>
  <c r="K52" i="19"/>
  <c r="K4903" i="19"/>
  <c r="K2500" i="19"/>
  <c r="K9373" i="19"/>
  <c r="K7708" i="19"/>
  <c r="K4803" i="19"/>
  <c r="K335" i="19"/>
  <c r="K157" i="19"/>
  <c r="K6993" i="19"/>
  <c r="K1384" i="19"/>
  <c r="K1366" i="19"/>
  <c r="K292" i="19"/>
  <c r="K2341" i="19"/>
  <c r="K4900" i="19"/>
  <c r="K6188" i="19"/>
  <c r="K1890" i="19"/>
  <c r="K4901" i="19"/>
  <c r="K5989" i="19"/>
  <c r="K7366" i="19"/>
  <c r="K6315" i="19"/>
  <c r="K5585" i="19"/>
  <c r="K2082" i="19"/>
  <c r="K1559" i="19"/>
  <c r="K7305" i="19"/>
  <c r="K1574" i="19"/>
  <c r="K2354" i="19"/>
  <c r="K2221" i="19"/>
  <c r="K833" i="19"/>
  <c r="K5644" i="19"/>
  <c r="K6320" i="19"/>
  <c r="K2689" i="19"/>
  <c r="K5091" i="19"/>
  <c r="J6335" i="19"/>
  <c r="I5547" i="19"/>
  <c r="J9672" i="19"/>
  <c r="I6462" i="19"/>
  <c r="J8121" i="19"/>
  <c r="J9650" i="19"/>
  <c r="I7710" i="19"/>
  <c r="J8794" i="19"/>
  <c r="J5371" i="19"/>
  <c r="J9208" i="19"/>
  <c r="I8472" i="19"/>
  <c r="I9131" i="19"/>
  <c r="J5401" i="19"/>
  <c r="I6378" i="19"/>
  <c r="I5671" i="19"/>
  <c r="I7722" i="19"/>
  <c r="J7205" i="19"/>
  <c r="J5283" i="19"/>
  <c r="I7224" i="19"/>
  <c r="J8582" i="19"/>
  <c r="I6717" i="19"/>
  <c r="J9160" i="19"/>
  <c r="I5408" i="19"/>
  <c r="I7345" i="19"/>
  <c r="J7131" i="19"/>
  <c r="K9712" i="19"/>
  <c r="K918" i="19"/>
  <c r="K3698" i="19"/>
  <c r="K1853" i="19"/>
  <c r="K4569" i="19"/>
  <c r="J6822" i="19"/>
  <c r="J9248" i="19"/>
  <c r="I5251" i="19"/>
  <c r="J6569" i="19"/>
  <c r="I9598" i="19"/>
  <c r="I6892" i="19"/>
  <c r="I7836" i="19"/>
  <c r="J9558" i="19"/>
  <c r="J7596" i="19"/>
  <c r="I7275" i="19"/>
  <c r="J9325" i="19"/>
  <c r="J6459" i="19"/>
  <c r="J8537" i="19"/>
  <c r="J7688" i="19"/>
  <c r="I6195" i="19"/>
  <c r="I8481" i="19"/>
  <c r="I7625" i="19"/>
  <c r="J7525" i="19"/>
  <c r="J9297" i="19"/>
  <c r="J9350" i="19"/>
  <c r="J5466" i="19"/>
  <c r="J8979" i="19"/>
  <c r="I6393" i="19"/>
  <c r="J6984" i="19"/>
  <c r="I6571" i="19"/>
  <c r="I6369" i="19"/>
  <c r="I8256" i="19"/>
  <c r="I8089" i="19"/>
  <c r="J8359" i="19"/>
  <c r="I5814" i="19"/>
  <c r="J7152" i="19"/>
  <c r="J9035" i="19"/>
  <c r="I5457" i="19"/>
  <c r="I9024" i="19"/>
  <c r="J8245" i="19"/>
  <c r="I9114" i="19"/>
  <c r="I7807" i="19"/>
  <c r="J6429" i="19"/>
  <c r="J7681" i="19"/>
  <c r="I8426" i="19"/>
  <c r="J5630" i="19"/>
  <c r="I6121" i="19"/>
  <c r="I9391" i="19"/>
  <c r="J7182" i="19"/>
  <c r="I7755" i="19"/>
  <c r="I7480" i="19"/>
  <c r="I8146" i="19"/>
  <c r="I8195" i="19"/>
  <c r="J9490" i="19"/>
  <c r="I7925" i="19"/>
  <c r="J9235" i="19"/>
  <c r="J8282" i="19"/>
  <c r="I7884" i="19"/>
  <c r="J5980" i="19"/>
  <c r="J9699" i="19"/>
  <c r="J9579" i="19"/>
  <c r="I7306" i="19"/>
  <c r="I7865" i="19"/>
  <c r="I7576" i="19"/>
  <c r="J9586" i="19"/>
  <c r="I6612" i="19"/>
  <c r="J8021" i="19"/>
  <c r="I9430" i="19"/>
  <c r="J5308" i="19"/>
  <c r="I8261" i="19"/>
  <c r="J5893" i="19"/>
  <c r="J8260" i="19"/>
  <c r="I6231" i="19"/>
  <c r="J7159" i="19"/>
  <c r="J9011" i="19"/>
  <c r="I8437" i="19"/>
  <c r="J5982" i="19"/>
  <c r="J7140" i="19"/>
  <c r="I7611" i="19"/>
  <c r="J5264" i="19"/>
  <c r="I9713" i="19"/>
  <c r="I8583" i="19"/>
  <c r="J8623" i="19"/>
  <c r="I7939" i="19"/>
  <c r="J6982" i="19"/>
  <c r="I6635" i="19"/>
  <c r="J8254" i="19"/>
  <c r="I5997" i="19"/>
  <c r="I6808" i="19"/>
  <c r="I7167" i="19"/>
  <c r="J8638" i="19"/>
  <c r="I5764" i="19"/>
  <c r="J6334" i="19"/>
  <c r="J8634" i="19"/>
  <c r="I5957" i="19"/>
  <c r="I5553" i="19"/>
  <c r="J9660" i="19"/>
  <c r="I6606" i="19"/>
  <c r="I5800" i="19"/>
  <c r="J8532" i="19"/>
  <c r="I9161" i="19"/>
  <c r="J9365" i="19"/>
  <c r="J7453" i="19"/>
  <c r="J8501" i="19"/>
  <c r="I6192" i="19"/>
  <c r="I5476" i="19"/>
  <c r="J8698" i="19"/>
  <c r="I8462" i="19"/>
  <c r="I8017" i="19"/>
  <c r="J6883" i="19"/>
  <c r="I6855" i="19"/>
  <c r="J7057" i="19"/>
  <c r="J6545" i="19"/>
  <c r="J8805" i="19"/>
  <c r="I5360" i="19"/>
  <c r="I8266" i="19"/>
  <c r="J5585" i="19"/>
  <c r="I8167" i="19"/>
  <c r="I7977" i="19"/>
  <c r="J8700" i="19"/>
  <c r="I6148" i="19"/>
  <c r="J7305" i="19"/>
  <c r="J7508" i="19"/>
  <c r="I8142" i="19"/>
  <c r="J6655" i="19"/>
  <c r="I8825" i="19"/>
  <c r="I7901" i="19"/>
  <c r="I9632" i="19"/>
  <c r="K4071" i="19"/>
  <c r="K2007" i="19"/>
  <c r="K5536" i="19"/>
  <c r="K2843" i="19"/>
  <c r="K3275" i="19"/>
  <c r="I6069" i="19"/>
  <c r="J6176" i="19"/>
  <c r="J9449" i="19"/>
  <c r="J8179" i="19"/>
  <c r="I7846" i="19"/>
  <c r="J5405" i="19"/>
  <c r="I9039" i="19"/>
  <c r="I7772" i="19"/>
  <c r="J9188" i="19"/>
  <c r="J6804" i="19"/>
  <c r="I5552" i="19"/>
  <c r="J5366" i="19"/>
  <c r="I8631" i="19"/>
  <c r="J7622" i="19"/>
  <c r="I8612" i="19"/>
  <c r="J6571" i="19"/>
  <c r="J7398" i="19"/>
  <c r="J5758" i="19"/>
  <c r="J7370" i="19"/>
  <c r="J9583" i="19"/>
  <c r="J8435" i="19"/>
  <c r="I8826" i="19"/>
  <c r="J7522" i="19"/>
  <c r="J5442" i="19"/>
  <c r="J9542" i="19"/>
  <c r="J5860" i="19"/>
  <c r="J7588" i="19"/>
  <c r="I8686" i="19"/>
  <c r="J9554" i="19"/>
  <c r="J5977" i="19"/>
  <c r="I8747" i="19"/>
  <c r="I8161" i="19"/>
  <c r="J6990" i="19"/>
  <c r="I8908" i="19"/>
  <c r="I6315" i="19"/>
  <c r="I9477" i="19"/>
  <c r="J7917" i="19"/>
  <c r="J7353" i="19"/>
  <c r="I9368" i="19"/>
  <c r="J8988" i="19"/>
  <c r="J8652" i="19"/>
  <c r="I6346" i="19"/>
  <c r="I7174" i="19"/>
  <c r="I9306" i="19"/>
  <c r="I7427" i="19"/>
  <c r="J7561" i="19"/>
  <c r="J6028" i="19"/>
  <c r="I6572" i="19"/>
  <c r="I7475" i="19"/>
  <c r="J6713" i="19"/>
  <c r="I6762" i="19"/>
  <c r="I6792" i="19"/>
  <c r="I5518" i="19"/>
  <c r="I9432" i="19"/>
  <c r="J7897" i="19"/>
  <c r="I8175" i="19"/>
  <c r="J7649" i="19"/>
  <c r="I8624" i="19"/>
  <c r="J5979" i="19"/>
  <c r="I6513" i="19"/>
  <c r="I7067" i="19"/>
  <c r="I6546" i="19"/>
  <c r="J7307" i="19"/>
  <c r="I5794" i="19"/>
  <c r="J8665" i="19"/>
  <c r="I7396" i="19"/>
  <c r="I7703" i="19"/>
  <c r="J7503" i="19"/>
  <c r="J5852" i="19"/>
  <c r="J6351" i="19"/>
  <c r="J7473" i="19"/>
  <c r="J7319" i="19"/>
  <c r="J6420" i="19"/>
  <c r="I5275" i="19"/>
  <c r="J8126" i="19"/>
  <c r="I9388" i="19"/>
  <c r="I8594" i="19"/>
  <c r="I5573" i="19"/>
  <c r="J7530" i="19"/>
  <c r="J7298" i="19"/>
  <c r="I6200" i="19"/>
  <c r="J9263" i="19"/>
  <c r="J6814" i="19"/>
  <c r="I8623" i="19"/>
  <c r="J9534" i="19"/>
  <c r="I5737" i="19"/>
  <c r="J9723" i="19"/>
  <c r="I7934" i="19"/>
  <c r="I8933" i="19"/>
  <c r="J9209" i="19"/>
  <c r="I6201" i="19"/>
  <c r="J8361" i="19"/>
  <c r="J9628" i="19"/>
  <c r="I7352" i="19"/>
  <c r="J6779" i="19"/>
  <c r="J8883" i="19"/>
  <c r="J5271" i="19"/>
  <c r="J8188" i="19"/>
  <c r="I5697" i="19"/>
  <c r="J5811" i="19"/>
  <c r="J6942" i="19"/>
  <c r="J6933" i="19"/>
  <c r="J9613" i="19"/>
  <c r="I6879" i="19"/>
  <c r="J7830" i="19"/>
  <c r="I6919" i="19"/>
  <c r="J7293" i="19"/>
  <c r="I5715" i="19"/>
  <c r="I6373" i="19"/>
  <c r="I6756" i="19"/>
  <c r="J8397" i="19"/>
  <c r="I5802" i="19"/>
  <c r="J8727" i="19"/>
  <c r="I5492" i="19"/>
  <c r="J7731" i="19"/>
  <c r="I7142" i="19"/>
  <c r="I7715" i="19"/>
  <c r="I5884" i="19"/>
  <c r="J9264" i="19"/>
  <c r="J8484" i="19"/>
  <c r="J8120" i="19"/>
  <c r="I9326" i="19"/>
  <c r="J7403" i="19"/>
  <c r="K1379" i="19"/>
  <c r="K8998" i="19"/>
  <c r="K6283" i="19"/>
  <c r="K3628" i="19"/>
  <c r="J9690" i="19"/>
  <c r="J9338" i="19"/>
  <c r="J9561" i="19"/>
  <c r="J9085" i="19"/>
  <c r="I5381" i="19"/>
  <c r="J6423" i="19"/>
  <c r="J7514" i="19"/>
  <c r="I5854" i="19"/>
  <c r="I8909" i="19"/>
  <c r="I8823" i="19"/>
  <c r="J6067" i="19"/>
  <c r="J6125" i="19"/>
  <c r="J7501" i="19"/>
  <c r="J6964" i="19"/>
  <c r="J9498" i="19"/>
  <c r="I6080" i="19"/>
  <c r="J9380" i="19"/>
  <c r="J6616" i="19"/>
  <c r="J5865" i="19"/>
  <c r="J7053" i="19"/>
  <c r="J8715" i="19"/>
  <c r="I7152" i="19"/>
  <c r="J5718" i="19"/>
  <c r="J9487" i="19"/>
  <c r="I8330" i="19"/>
  <c r="I5645" i="19"/>
  <c r="I8815" i="19"/>
  <c r="J8434" i="19"/>
  <c r="I5998" i="19"/>
  <c r="J7456" i="19"/>
  <c r="I8598" i="19"/>
  <c r="I6611" i="19"/>
  <c r="J8267" i="19"/>
  <c r="I7503" i="19"/>
  <c r="J6285" i="19"/>
  <c r="J9520" i="19"/>
  <c r="I6088" i="19"/>
  <c r="I7756" i="19"/>
  <c r="I6035" i="19"/>
  <c r="J6760" i="19"/>
  <c r="I6295" i="19"/>
  <c r="I7532" i="19"/>
  <c r="J8558" i="19"/>
  <c r="J9450" i="19"/>
  <c r="J7644" i="19"/>
  <c r="I8668" i="19"/>
  <c r="I6041" i="19"/>
  <c r="I6962" i="19"/>
  <c r="J9614" i="19"/>
  <c r="J7216" i="19"/>
  <c r="I6504" i="19"/>
  <c r="I6186" i="19"/>
  <c r="I6309" i="19"/>
  <c r="I6827" i="19"/>
  <c r="I6631" i="19"/>
  <c r="I9318" i="19"/>
  <c r="J7495" i="19"/>
  <c r="J5878" i="19"/>
  <c r="I8098" i="19"/>
  <c r="I7039" i="19"/>
  <c r="I8669" i="19"/>
  <c r="I8761" i="19"/>
  <c r="J6436" i="19"/>
  <c r="I8480" i="19"/>
  <c r="J8242" i="19"/>
  <c r="I5452" i="19"/>
  <c r="I6604" i="19"/>
  <c r="I9193" i="19"/>
  <c r="I5423" i="19"/>
  <c r="I7987" i="19"/>
  <c r="I5792" i="19"/>
  <c r="J7953" i="19"/>
  <c r="I9447" i="19"/>
  <c r="I5831" i="19"/>
  <c r="J8428" i="19"/>
  <c r="J9377" i="19"/>
  <c r="I5666" i="19"/>
  <c r="I7272" i="19"/>
  <c r="I9107" i="19"/>
  <c r="J6681" i="19"/>
  <c r="J7020" i="19"/>
  <c r="J8346" i="19"/>
  <c r="I7092" i="19"/>
  <c r="J5726" i="19"/>
  <c r="I8143" i="19"/>
  <c r="J8362" i="19"/>
  <c r="I6944" i="19"/>
  <c r="I8767" i="19"/>
  <c r="I6706" i="19"/>
  <c r="I7237" i="19"/>
  <c r="J8971" i="19"/>
  <c r="J5338" i="19"/>
  <c r="J5326" i="19"/>
  <c r="J6066" i="19"/>
  <c r="I8417" i="19"/>
  <c r="J9395" i="19"/>
  <c r="J8292" i="19"/>
  <c r="J8856" i="19"/>
  <c r="J7658" i="19"/>
  <c r="J9428" i="19"/>
  <c r="I8854" i="19"/>
  <c r="I9143" i="19"/>
  <c r="J8262" i="19"/>
  <c r="J7322" i="19"/>
  <c r="I7105" i="19"/>
  <c r="J6051" i="19"/>
  <c r="I5340" i="19"/>
  <c r="I8404" i="19"/>
  <c r="J8651" i="19"/>
  <c r="J8409" i="19"/>
  <c r="K5182" i="19"/>
  <c r="K9568" i="19"/>
  <c r="K61" i="19"/>
  <c r="K955" i="19"/>
  <c r="K1993" i="19"/>
  <c r="J7389" i="19"/>
  <c r="I7120" i="19"/>
  <c r="J7505" i="19"/>
  <c r="K5400" i="19"/>
  <c r="K3154" i="19"/>
  <c r="K4625" i="19"/>
  <c r="J9447" i="19"/>
  <c r="K8616" i="19"/>
  <c r="K5658" i="19"/>
  <c r="K5923" i="19"/>
  <c r="K2757" i="19"/>
  <c r="K584" i="19"/>
  <c r="K3535" i="19"/>
  <c r="K6641" i="19"/>
  <c r="J6052" i="19"/>
  <c r="J5431" i="19"/>
  <c r="I9488" i="19"/>
  <c r="J6076" i="19"/>
  <c r="I6097" i="19"/>
  <c r="J8097" i="19"/>
  <c r="K9739" i="19"/>
  <c r="K8924" i="19"/>
  <c r="K2604" i="19"/>
  <c r="K9474" i="19"/>
  <c r="K7020" i="19"/>
  <c r="K7417" i="19"/>
  <c r="K2624" i="19"/>
  <c r="K473" i="19"/>
  <c r="K6730" i="19"/>
  <c r="K8079" i="19"/>
  <c r="J9724" i="19"/>
  <c r="J5645" i="19"/>
  <c r="I6895" i="19"/>
  <c r="J8759" i="19"/>
  <c r="J9719" i="19"/>
  <c r="J9138" i="19"/>
  <c r="K5848" i="19"/>
  <c r="K1113" i="19"/>
  <c r="K1301" i="19"/>
  <c r="K9582" i="19"/>
  <c r="K1994" i="19"/>
  <c r="K4973" i="19"/>
  <c r="K13" i="19"/>
  <c r="K95" i="19"/>
  <c r="K4859" i="19"/>
  <c r="K6699" i="19"/>
  <c r="I9202" i="19"/>
  <c r="I7597" i="19"/>
  <c r="I9609" i="19"/>
  <c r="I5821" i="19"/>
  <c r="J7100" i="19"/>
  <c r="J5274" i="19"/>
  <c r="K3418" i="19"/>
  <c r="K9378" i="19"/>
  <c r="K5902" i="19"/>
  <c r="K3486" i="19"/>
  <c r="K3517" i="19"/>
  <c r="K5922" i="19"/>
  <c r="K4747" i="19"/>
  <c r="K3474" i="19"/>
  <c r="K1018" i="19"/>
  <c r="K4840" i="19"/>
  <c r="J7793" i="19"/>
  <c r="J6119" i="19"/>
  <c r="J9066" i="19"/>
  <c r="I8503" i="19"/>
  <c r="I6336" i="19"/>
  <c r="J7309" i="19"/>
  <c r="J7562" i="19"/>
  <c r="J8517" i="19"/>
  <c r="I7692" i="19"/>
  <c r="I5571" i="19"/>
  <c r="K8551" i="19"/>
  <c r="K5769" i="19"/>
  <c r="K4842" i="19"/>
  <c r="K3565" i="19"/>
  <c r="K9127" i="19"/>
  <c r="K7968" i="19"/>
  <c r="K2108" i="19"/>
  <c r="K4886" i="19"/>
  <c r="K8969" i="19"/>
  <c r="K6595" i="19"/>
  <c r="K8931" i="19"/>
  <c r="K9432" i="19"/>
  <c r="K3918" i="19"/>
  <c r="K3346" i="19"/>
  <c r="K1596" i="19"/>
  <c r="K1693" i="19"/>
  <c r="K8139" i="19"/>
  <c r="K7027" i="19"/>
  <c r="K8220" i="19"/>
  <c r="K5984" i="19"/>
  <c r="K9019" i="19"/>
  <c r="K2230" i="19"/>
  <c r="K3831" i="19"/>
  <c r="K7976" i="19"/>
  <c r="K4936" i="19"/>
  <c r="K893" i="19"/>
  <c r="K3807" i="19"/>
  <c r="K5819" i="19"/>
  <c r="K7657" i="19"/>
  <c r="K7416" i="19"/>
  <c r="K3043" i="19"/>
  <c r="K2643" i="19"/>
  <c r="K3944" i="19"/>
  <c r="K9180" i="19"/>
  <c r="K3419" i="19"/>
  <c r="K6349" i="19"/>
  <c r="K4760" i="19"/>
  <c r="K4879" i="19"/>
  <c r="K9524" i="19"/>
  <c r="J7078" i="19"/>
  <c r="J8682" i="19"/>
  <c r="J6283" i="19"/>
  <c r="J8098" i="19"/>
  <c r="J8820" i="19"/>
  <c r="I7801" i="19"/>
  <c r="I8418" i="19"/>
  <c r="I9470" i="19"/>
  <c r="I5521" i="19"/>
  <c r="I5939" i="19"/>
  <c r="I8981" i="19"/>
  <c r="I5350" i="19"/>
  <c r="I9629" i="19"/>
  <c r="J8704" i="19"/>
  <c r="J5658" i="19"/>
  <c r="J8792" i="19"/>
  <c r="I9120" i="19"/>
  <c r="J5749" i="19"/>
  <c r="I5714" i="19"/>
  <c r="I7433" i="19"/>
  <c r="I9179" i="19"/>
  <c r="J5535" i="19"/>
  <c r="I6381" i="19"/>
  <c r="J7533" i="19"/>
  <c r="I6267" i="19"/>
  <c r="K961" i="19"/>
  <c r="K5040" i="19"/>
  <c r="K653" i="19"/>
  <c r="K7718" i="19"/>
  <c r="K2638" i="19"/>
  <c r="J6523" i="19"/>
  <c r="J8307" i="19"/>
  <c r="J9452" i="19"/>
  <c r="I5887" i="19"/>
  <c r="I9375" i="19"/>
  <c r="I6110" i="19"/>
  <c r="I7616" i="19"/>
  <c r="I7818" i="19"/>
  <c r="I7082" i="19"/>
  <c r="I9358" i="19"/>
  <c r="J6013" i="19"/>
  <c r="I7213" i="19"/>
  <c r="J9112" i="19"/>
  <c r="J6489" i="19"/>
  <c r="J7515" i="19"/>
  <c r="J7750" i="19"/>
  <c r="J9597" i="19"/>
  <c r="J6041" i="19"/>
  <c r="I6111" i="19"/>
  <c r="J6241" i="19"/>
  <c r="J6311" i="19"/>
  <c r="J6490" i="19"/>
  <c r="J6686" i="19"/>
  <c r="I7089" i="19"/>
  <c r="J5545" i="19"/>
  <c r="J9701" i="19"/>
  <c r="J8329" i="19"/>
  <c r="J8103" i="19"/>
  <c r="J9133" i="19"/>
  <c r="J8399" i="19"/>
  <c r="I7824" i="19"/>
  <c r="I5277" i="19"/>
  <c r="J7889" i="19"/>
  <c r="I7792" i="19"/>
  <c r="J8870" i="19"/>
  <c r="I9150" i="19"/>
  <c r="J7819" i="19"/>
  <c r="I8223" i="19"/>
  <c r="I6656" i="19"/>
  <c r="J6194" i="19"/>
  <c r="J5503" i="19"/>
  <c r="I5877" i="19"/>
  <c r="J5474" i="19"/>
  <c r="J6898" i="19"/>
  <c r="I7671" i="19"/>
  <c r="J8263" i="19"/>
  <c r="J9587" i="19"/>
  <c r="I7255" i="19"/>
  <c r="J6825" i="19"/>
  <c r="I8818" i="19"/>
  <c r="I7640" i="19"/>
  <c r="I7126" i="19"/>
  <c r="J9375" i="19"/>
  <c r="J7948" i="19"/>
  <c r="J6561" i="19"/>
  <c r="I7548" i="19"/>
  <c r="I9297" i="19"/>
  <c r="I6670" i="19"/>
  <c r="J7743" i="19"/>
  <c r="J9667" i="19"/>
  <c r="J7195" i="19"/>
  <c r="I5932" i="19"/>
  <c r="I7292" i="19"/>
  <c r="I8450" i="19"/>
  <c r="J8732" i="19"/>
  <c r="J8220" i="19"/>
  <c r="I5589" i="19"/>
  <c r="J8442" i="19"/>
  <c r="I9074" i="19"/>
  <c r="I5950" i="19"/>
  <c r="I8732" i="19"/>
  <c r="J6470" i="19"/>
  <c r="J6837" i="19"/>
  <c r="J5359" i="19"/>
  <c r="I9163" i="19"/>
  <c r="I8670" i="19"/>
  <c r="I6105" i="19"/>
  <c r="J8687" i="19"/>
  <c r="I7068" i="19"/>
  <c r="J8160" i="19"/>
  <c r="I9134" i="19"/>
  <c r="J7435" i="19"/>
  <c r="J6750" i="19"/>
  <c r="I7817" i="19"/>
  <c r="J7834" i="19"/>
  <c r="I5880" i="19"/>
  <c r="J6271" i="19"/>
  <c r="I8238" i="19"/>
  <c r="J8465" i="19"/>
  <c r="I6752" i="19"/>
  <c r="J8051" i="19"/>
  <c r="J6039" i="19"/>
  <c r="I6994" i="19"/>
  <c r="I9429" i="19"/>
  <c r="I6966" i="19"/>
  <c r="J5639" i="19"/>
  <c r="J9266" i="19"/>
  <c r="I8064" i="19"/>
  <c r="J6030" i="19"/>
  <c r="J6513" i="19"/>
  <c r="J5459" i="19"/>
  <c r="I5262" i="19"/>
  <c r="I5700" i="19"/>
  <c r="I6182" i="19"/>
  <c r="J5603" i="19"/>
  <c r="J9073" i="19"/>
  <c r="I5333" i="19"/>
  <c r="I7225" i="19"/>
  <c r="J8900" i="19"/>
  <c r="J6062" i="19"/>
  <c r="I8522" i="19"/>
  <c r="J8407" i="19"/>
  <c r="I6317" i="19"/>
  <c r="J8790" i="19"/>
  <c r="J8878" i="19"/>
  <c r="I6305" i="19"/>
  <c r="J9617" i="19"/>
  <c r="J5423" i="19"/>
  <c r="I8735" i="19"/>
  <c r="I5839" i="19"/>
  <c r="J9648" i="19"/>
  <c r="I5480" i="19"/>
  <c r="I8848" i="19"/>
  <c r="K4037" i="19"/>
  <c r="K3452" i="19"/>
  <c r="K355" i="19"/>
  <c r="K8729" i="19"/>
  <c r="J6679" i="19"/>
  <c r="I9384" i="19"/>
  <c r="J6059" i="19"/>
  <c r="I5844" i="19"/>
  <c r="I5347" i="19"/>
  <c r="I9230" i="19"/>
  <c r="I7162" i="19"/>
  <c r="I6923" i="19"/>
  <c r="I7380" i="19"/>
  <c r="I7222" i="19"/>
  <c r="I7335" i="19"/>
  <c r="J6449" i="19"/>
  <c r="I6641" i="19"/>
  <c r="I8702" i="19"/>
  <c r="J8096" i="19"/>
  <c r="I5241" i="19"/>
  <c r="I7080" i="19"/>
  <c r="I6300" i="19"/>
  <c r="I8792" i="19"/>
  <c r="J7065" i="19"/>
  <c r="J8159" i="19"/>
  <c r="J5927" i="19"/>
  <c r="I5496" i="19"/>
  <c r="I6614" i="19"/>
  <c r="J6394" i="19"/>
  <c r="J6843" i="19"/>
  <c r="J8713" i="19"/>
  <c r="I8412" i="19"/>
  <c r="J6258" i="19"/>
  <c r="J7007" i="19"/>
  <c r="I7885" i="19"/>
  <c r="J9469" i="19"/>
  <c r="I8731" i="19"/>
  <c r="I8124" i="19"/>
  <c r="J6812" i="19"/>
  <c r="J5324" i="19"/>
  <c r="I9198" i="19"/>
  <c r="I8745" i="19"/>
  <c r="J8040" i="19"/>
  <c r="J5750" i="19"/>
  <c r="I5827" i="19"/>
  <c r="I6622" i="19"/>
  <c r="I8107" i="19"/>
  <c r="J6827" i="19"/>
  <c r="J6446" i="19"/>
  <c r="J8333" i="19"/>
  <c r="I6747" i="19"/>
  <c r="I5795" i="19"/>
  <c r="I7980" i="19"/>
  <c r="I6910" i="19"/>
  <c r="J8945" i="19"/>
  <c r="I8395" i="19"/>
  <c r="J5966" i="19"/>
  <c r="J6406" i="19"/>
  <c r="J8788" i="19"/>
  <c r="I6418" i="19"/>
  <c r="I9433" i="19"/>
  <c r="J6868" i="19"/>
  <c r="I8505" i="19"/>
  <c r="J8468" i="19"/>
  <c r="J7697" i="19"/>
  <c r="I6687" i="19"/>
  <c r="I8225" i="19"/>
  <c r="J9347" i="19"/>
  <c r="J8874" i="19"/>
  <c r="J8151" i="19"/>
  <c r="I9079" i="19"/>
  <c r="J6042" i="19"/>
  <c r="I5621" i="19"/>
  <c r="J8693" i="19"/>
  <c r="J7571" i="19"/>
  <c r="I5499" i="19"/>
  <c r="I9628" i="19"/>
  <c r="I6228" i="19"/>
  <c r="I8758" i="19"/>
  <c r="J8961" i="19"/>
  <c r="J8994" i="19"/>
  <c r="J5729" i="19"/>
  <c r="I8870" i="19"/>
  <c r="I9138" i="19"/>
  <c r="J6174" i="19"/>
  <c r="J7325" i="19"/>
  <c r="J7420" i="19"/>
  <c r="J7938" i="19"/>
  <c r="J8353" i="19"/>
  <c r="J9398" i="19"/>
  <c r="J7164" i="19"/>
  <c r="I6881" i="19"/>
  <c r="I6834" i="19"/>
  <c r="J6279" i="19"/>
  <c r="I7800" i="19"/>
  <c r="J6832" i="19"/>
  <c r="J7120" i="19"/>
  <c r="J7663" i="19"/>
  <c r="J7870" i="19"/>
  <c r="J7234" i="19"/>
  <c r="J8957" i="19"/>
  <c r="I7738" i="19"/>
  <c r="I6563" i="19"/>
  <c r="I7031" i="19"/>
  <c r="J9034" i="19"/>
  <c r="J7476" i="19"/>
  <c r="I7199" i="19"/>
  <c r="I8941" i="19"/>
  <c r="J9311" i="19"/>
  <c r="J9546" i="19"/>
  <c r="J9070" i="19"/>
  <c r="J6096" i="19"/>
  <c r="I9423" i="19"/>
  <c r="I9020" i="19"/>
  <c r="J9286" i="19"/>
  <c r="J9538" i="19"/>
  <c r="J6192" i="19"/>
  <c r="I6665" i="19"/>
  <c r="I7415" i="19"/>
  <c r="I5237" i="19"/>
  <c r="J5298" i="19"/>
  <c r="J7734" i="19"/>
  <c r="I8871" i="19"/>
  <c r="I8284" i="19"/>
  <c r="I7482" i="19"/>
  <c r="J6874" i="19"/>
  <c r="J5434" i="19"/>
  <c r="K3078" i="19"/>
  <c r="K848" i="19"/>
  <c r="K7598" i="19"/>
  <c r="K4729" i="19"/>
  <c r="K5695" i="19"/>
  <c r="J7523" i="19"/>
  <c r="I6941" i="19"/>
  <c r="J8116" i="19"/>
  <c r="J8560" i="19"/>
  <c r="J9468" i="19"/>
  <c r="I7048" i="19"/>
  <c r="I9415" i="19"/>
  <c r="J8090" i="19"/>
  <c r="I5292" i="19"/>
  <c r="J9131" i="19"/>
  <c r="I5788" i="19"/>
  <c r="J8463" i="19"/>
  <c r="I9443" i="19"/>
  <c r="J9083" i="19"/>
  <c r="I5565" i="19"/>
  <c r="I8629" i="19"/>
  <c r="J8719" i="19"/>
  <c r="J8669" i="19"/>
  <c r="I9042" i="19"/>
  <c r="I7129" i="19"/>
  <c r="I7209" i="19"/>
  <c r="J8028" i="19"/>
  <c r="I6481" i="19"/>
  <c r="J8144" i="19"/>
  <c r="J8960" i="19"/>
  <c r="I7110" i="19"/>
  <c r="J8109" i="19"/>
  <c r="I8901" i="19"/>
  <c r="I8302" i="19"/>
  <c r="I6409" i="19"/>
  <c r="I5849" i="19"/>
  <c r="J8431" i="19"/>
  <c r="I7197" i="19"/>
  <c r="J7282" i="19"/>
  <c r="J8316" i="19"/>
  <c r="I5816" i="19"/>
  <c r="J6698" i="19"/>
  <c r="J9295" i="19"/>
  <c r="I8483" i="19"/>
  <c r="J7295" i="19"/>
  <c r="J5943" i="19"/>
  <c r="J7581" i="19"/>
  <c r="I8453" i="19"/>
  <c r="J8226" i="19"/>
  <c r="I9669" i="19"/>
  <c r="I8054" i="19"/>
  <c r="I7811" i="19"/>
  <c r="J6434" i="19"/>
  <c r="J6171" i="19"/>
  <c r="J6180" i="19"/>
  <c r="I5744" i="19"/>
  <c r="I7814" i="19"/>
  <c r="I6412" i="19"/>
  <c r="I9725" i="19"/>
  <c r="J6756" i="19"/>
  <c r="I7147" i="19"/>
  <c r="J5364" i="19"/>
  <c r="I7960" i="19"/>
  <c r="I8879" i="19"/>
  <c r="J8371" i="19"/>
  <c r="I7103" i="19"/>
  <c r="I7744" i="19"/>
  <c r="I8970" i="19"/>
  <c r="I8346" i="19"/>
  <c r="J7414" i="19"/>
  <c r="I6204" i="19"/>
  <c r="I5970" i="19"/>
  <c r="I7760" i="19"/>
  <c r="J9221" i="19"/>
  <c r="J9745" i="19"/>
  <c r="J6753" i="19"/>
  <c r="J6022" i="19"/>
  <c r="J8236" i="19"/>
  <c r="I9302" i="19"/>
  <c r="I7349" i="19"/>
  <c r="J6846" i="19"/>
  <c r="J9019" i="19"/>
  <c r="I8282" i="19"/>
  <c r="I6030" i="19"/>
  <c r="J8099" i="19"/>
  <c r="I7025" i="19"/>
  <c r="J8452" i="19"/>
  <c r="J5939" i="19"/>
  <c r="J5494" i="19"/>
  <c r="I6918" i="19"/>
  <c r="I9117" i="19"/>
  <c r="J8657" i="19"/>
  <c r="J8005" i="19"/>
  <c r="J8212" i="19"/>
  <c r="I9083" i="19"/>
  <c r="I6223" i="19"/>
  <c r="I9343" i="19"/>
  <c r="J7546" i="19"/>
  <c r="J9737" i="19"/>
  <c r="J7280" i="19"/>
  <c r="I8210" i="19"/>
  <c r="J6993" i="19"/>
  <c r="J5971" i="19"/>
  <c r="J6282" i="19"/>
  <c r="I7493" i="19"/>
  <c r="I7062" i="19"/>
  <c r="I6454" i="19"/>
  <c r="J7425" i="19"/>
  <c r="J8178" i="19"/>
  <c r="I8689" i="19"/>
  <c r="I7586" i="19"/>
  <c r="J6905" i="19"/>
  <c r="I5430" i="19"/>
  <c r="J6113" i="19"/>
  <c r="J5785" i="19"/>
  <c r="K3668" i="19"/>
  <c r="K5880" i="19"/>
  <c r="K3691" i="19"/>
  <c r="K4350" i="19"/>
  <c r="K6728" i="19"/>
  <c r="J8410" i="19"/>
  <c r="J9219" i="19"/>
  <c r="J9475" i="19"/>
  <c r="K7538" i="19"/>
  <c r="K149" i="19"/>
  <c r="K4754" i="19"/>
  <c r="J5930" i="19"/>
  <c r="J8772" i="19"/>
  <c r="K413" i="19"/>
  <c r="K9716" i="19"/>
  <c r="I5540" i="19"/>
  <c r="J7836" i="19"/>
  <c r="K2192" i="19"/>
  <c r="K9414" i="19"/>
  <c r="J5897" i="19"/>
  <c r="J5669" i="19"/>
  <c r="K7537" i="19"/>
  <c r="K725" i="19"/>
  <c r="J8879" i="19"/>
  <c r="I8733" i="19"/>
  <c r="I9471" i="19"/>
  <c r="K4917" i="19"/>
  <c r="K6090" i="19"/>
  <c r="K1002" i="19"/>
  <c r="K729" i="19"/>
  <c r="K3145" i="19"/>
  <c r="K5627" i="19"/>
  <c r="K9009" i="19"/>
  <c r="K6152" i="19"/>
  <c r="K8865" i="19"/>
  <c r="J8866" i="19"/>
  <c r="J8724" i="19"/>
  <c r="I8819" i="19"/>
  <c r="J6551" i="19"/>
  <c r="I9144" i="19"/>
  <c r="J6866" i="19"/>
  <c r="J6562" i="19"/>
  <c r="K9287" i="19"/>
  <c r="J6722" i="19"/>
  <c r="I7124" i="19"/>
  <c r="J5497" i="19"/>
  <c r="I6285" i="19"/>
  <c r="J9357" i="19"/>
  <c r="J5572" i="19"/>
  <c r="J9419" i="19"/>
  <c r="I6820" i="19"/>
  <c r="I6428" i="19"/>
  <c r="I9524" i="19"/>
  <c r="J6671" i="19"/>
  <c r="I6955" i="19"/>
  <c r="J8117" i="19"/>
  <c r="J7551" i="19"/>
  <c r="J6777" i="19"/>
  <c r="I8040" i="19"/>
  <c r="I6523" i="19"/>
  <c r="J6693" i="19"/>
  <c r="I8698" i="19"/>
  <c r="J6624" i="19"/>
  <c r="I6856" i="19"/>
  <c r="I9401" i="19"/>
  <c r="J8778" i="19"/>
  <c r="I6073" i="19"/>
  <c r="J6154" i="19"/>
  <c r="I6251" i="19"/>
  <c r="I8930" i="19"/>
  <c r="I6904" i="19"/>
  <c r="I7582" i="19"/>
  <c r="I7288" i="19"/>
  <c r="I5812" i="19"/>
  <c r="K9161" i="19"/>
  <c r="J8422" i="19"/>
  <c r="J7288" i="19"/>
  <c r="J8203" i="19"/>
  <c r="I6907" i="19"/>
  <c r="J9576" i="19"/>
  <c r="J5710" i="19"/>
  <c r="I8589" i="19"/>
  <c r="I5461" i="19"/>
  <c r="J6758" i="19"/>
  <c r="I5906" i="19"/>
  <c r="J5802" i="19"/>
  <c r="I8971" i="19"/>
  <c r="I9496" i="19"/>
  <c r="I9732" i="19"/>
  <c r="J7338" i="19"/>
  <c r="J8891" i="19"/>
  <c r="I9026" i="19"/>
  <c r="I5472" i="19"/>
  <c r="I7587" i="19"/>
  <c r="J6354" i="19"/>
  <c r="I7878" i="19"/>
  <c r="I8519" i="19"/>
  <c r="I7156" i="19"/>
  <c r="J9047" i="19"/>
  <c r="J8337" i="19"/>
  <c r="J6121" i="19"/>
  <c r="I6500" i="19"/>
  <c r="I6135" i="19"/>
  <c r="I5981" i="19"/>
  <c r="I8550" i="19"/>
  <c r="I9140" i="19"/>
  <c r="K5173" i="19"/>
  <c r="I7823" i="19"/>
  <c r="J9717" i="19"/>
  <c r="I8180" i="19"/>
  <c r="J6309" i="19"/>
  <c r="I7045" i="19"/>
  <c r="I8304" i="19"/>
  <c r="J5751" i="19"/>
  <c r="I7761" i="19"/>
  <c r="I7685" i="19"/>
  <c r="J5949" i="19"/>
  <c r="J7415" i="19"/>
  <c r="I7684" i="19"/>
  <c r="J8012" i="19"/>
  <c r="I7450" i="19"/>
  <c r="I8597" i="19"/>
  <c r="J8600" i="19"/>
  <c r="I7963" i="19"/>
  <c r="J7861" i="19"/>
  <c r="I5650" i="19"/>
  <c r="I5924" i="19"/>
  <c r="J8261" i="19"/>
  <c r="J9537" i="19"/>
  <c r="J9455" i="19"/>
  <c r="I6845" i="19"/>
  <c r="I8233" i="19"/>
  <c r="I8679" i="19"/>
  <c r="I7389" i="19"/>
  <c r="K3147" i="19"/>
  <c r="I5754" i="19"/>
  <c r="I6967" i="19"/>
  <c r="I9444" i="19"/>
  <c r="I5718" i="19"/>
  <c r="J8229" i="19"/>
  <c r="J7616" i="19"/>
  <c r="J7158" i="19"/>
  <c r="I6814" i="19"/>
  <c r="I6682" i="19"/>
  <c r="J5972" i="19"/>
  <c r="I8202" i="19"/>
  <c r="J5470" i="19"/>
  <c r="J5999" i="19"/>
  <c r="J9471" i="19"/>
  <c r="I5390" i="19"/>
  <c r="I6800" i="19"/>
  <c r="I8661" i="19"/>
  <c r="I8828" i="19"/>
  <c r="I9457" i="19"/>
  <c r="J6646" i="19"/>
  <c r="I6837" i="19"/>
  <c r="J8985" i="19"/>
  <c r="I5916" i="19"/>
  <c r="J8145" i="19"/>
  <c r="I7187" i="19"/>
  <c r="J8381" i="19"/>
  <c r="J8998" i="19"/>
  <c r="J9629" i="19"/>
  <c r="I6072" i="19"/>
  <c r="J6072" i="19"/>
  <c r="I9714" i="19"/>
  <c r="J5293" i="19"/>
  <c r="I8685" i="19"/>
  <c r="I7397" i="19"/>
  <c r="I8272" i="19"/>
  <c r="J8880" i="19"/>
  <c r="I8128" i="19"/>
  <c r="I9552" i="19"/>
  <c r="I5989" i="19"/>
  <c r="J5679" i="19"/>
  <c r="J8394" i="19"/>
  <c r="I5641" i="19"/>
  <c r="J5967" i="19"/>
  <c r="I7959" i="19"/>
  <c r="J6589" i="19"/>
  <c r="J7664" i="19"/>
  <c r="I5734" i="19"/>
  <c r="I5708" i="19"/>
  <c r="J7375" i="19"/>
  <c r="I6015" i="19"/>
  <c r="I9000" i="19"/>
  <c r="I6584" i="19"/>
  <c r="I9017" i="19"/>
  <c r="I9614" i="19"/>
  <c r="J5880" i="19"/>
  <c r="J9751" i="19"/>
  <c r="J9547" i="19"/>
  <c r="I9692" i="19"/>
  <c r="J9276" i="19"/>
  <c r="I8915" i="19"/>
  <c r="J8976" i="19"/>
  <c r="I9731" i="19"/>
  <c r="J7330" i="19"/>
  <c r="I6958" i="19"/>
  <c r="J6203" i="19"/>
  <c r="I6621" i="19"/>
  <c r="J5475" i="19"/>
  <c r="I9344" i="19"/>
  <c r="I7737" i="19"/>
  <c r="I6929" i="19"/>
  <c r="J8552" i="19"/>
  <c r="J8313" i="19"/>
  <c r="J6960" i="19"/>
  <c r="J7619" i="19"/>
  <c r="J8675" i="19"/>
  <c r="J6676" i="19"/>
  <c r="I6046" i="19"/>
  <c r="J9229" i="19"/>
  <c r="I8394" i="19"/>
  <c r="I5767" i="19"/>
  <c r="I7750" i="19"/>
  <c r="I9683" i="19"/>
  <c r="J7839" i="19"/>
  <c r="J8297" i="19"/>
  <c r="I5921" i="19"/>
  <c r="I9285" i="19"/>
  <c r="J7604" i="19"/>
  <c r="I6236" i="19"/>
  <c r="I7391" i="19"/>
  <c r="I6161" i="19"/>
  <c r="I6970" i="19"/>
  <c r="I9722" i="19"/>
  <c r="J6469" i="19"/>
  <c r="J9378" i="19"/>
  <c r="J6237" i="19"/>
  <c r="J6375" i="19"/>
  <c r="I8452" i="19"/>
  <c r="J8718" i="19"/>
  <c r="J8539" i="19"/>
  <c r="J8204" i="19"/>
  <c r="I8023" i="19"/>
  <c r="I6334" i="19"/>
  <c r="I8580" i="19"/>
  <c r="I6384" i="19"/>
  <c r="I7405" i="19"/>
  <c r="J6169" i="19"/>
  <c r="J6332" i="19"/>
  <c r="I5702" i="19"/>
  <c r="I5661" i="19"/>
  <c r="I9532" i="19"/>
  <c r="I7857" i="19"/>
  <c r="J5549" i="19"/>
  <c r="J9713" i="19"/>
  <c r="J8146" i="19"/>
  <c r="I9438" i="19"/>
  <c r="I9243" i="19"/>
  <c r="J7843" i="19"/>
  <c r="J6945" i="19"/>
  <c r="K2701" i="19"/>
  <c r="K5186" i="19"/>
  <c r="K9461" i="19"/>
  <c r="K2420" i="19"/>
  <c r="J9421" i="19"/>
  <c r="J9728" i="19"/>
  <c r="J7891" i="19"/>
  <c r="I8090" i="19"/>
  <c r="I5285" i="19"/>
  <c r="J5367" i="19"/>
  <c r="I5688" i="19"/>
  <c r="J6664" i="19"/>
  <c r="I8987" i="19"/>
  <c r="I6468" i="19"/>
  <c r="I7144" i="19"/>
  <c r="J7700" i="19"/>
  <c r="I9425" i="19"/>
  <c r="I6299" i="19"/>
  <c r="I8744" i="19"/>
  <c r="J7849" i="19"/>
  <c r="I6840" i="19"/>
  <c r="I7100" i="19"/>
  <c r="I8617" i="19"/>
  <c r="J6364" i="19"/>
  <c r="I6119" i="19"/>
  <c r="J7102" i="19"/>
  <c r="J8610" i="19"/>
  <c r="J5779" i="19"/>
  <c r="I7341" i="19"/>
  <c r="I8633" i="19"/>
  <c r="J6149" i="19"/>
  <c r="J6215" i="19"/>
  <c r="I9078" i="19"/>
  <c r="J6886" i="19"/>
  <c r="I9352" i="19"/>
  <c r="J8162" i="19"/>
  <c r="J6591" i="19"/>
  <c r="I5588" i="19"/>
  <c r="J5961" i="19"/>
  <c r="I7403" i="19"/>
  <c r="I6359" i="19"/>
  <c r="I8162" i="19"/>
  <c r="I6518" i="19"/>
  <c r="J8734" i="19"/>
  <c r="J6305" i="19"/>
  <c r="J5882" i="19"/>
  <c r="J7671" i="19"/>
  <c r="J6331" i="19"/>
  <c r="I6404" i="19"/>
  <c r="I9012" i="19"/>
  <c r="I7975" i="19"/>
  <c r="J8425" i="19"/>
  <c r="J8819" i="19"/>
  <c r="I6887" i="19"/>
  <c r="I5890" i="19"/>
  <c r="J7123" i="19"/>
  <c r="I5273" i="19"/>
  <c r="J8202" i="19"/>
  <c r="I7173" i="19"/>
  <c r="I5694" i="19"/>
  <c r="J7600" i="19"/>
  <c r="J7074" i="19"/>
  <c r="J5714" i="19"/>
  <c r="I6914" i="19"/>
  <c r="I5371" i="19"/>
  <c r="I5974" i="19"/>
  <c r="I5938" i="19"/>
  <c r="J7192" i="19"/>
  <c r="J8951" i="19"/>
  <c r="I6527" i="19"/>
  <c r="J6526" i="19"/>
  <c r="I5477" i="19"/>
  <c r="I6696" i="19"/>
  <c r="I5902" i="19"/>
  <c r="I6931" i="19"/>
  <c r="I5313" i="19"/>
  <c r="J7145" i="19"/>
  <c r="J9465" i="19"/>
  <c r="I7342" i="19"/>
  <c r="I6001" i="19"/>
  <c r="J6991" i="19"/>
  <c r="J8702" i="19"/>
  <c r="I8742" i="19"/>
  <c r="J6074" i="19"/>
  <c r="I7573" i="19"/>
  <c r="I5757" i="19"/>
  <c r="J5564" i="19"/>
  <c r="I5587" i="19"/>
  <c r="I9593" i="19"/>
  <c r="I9716" i="19"/>
  <c r="I8907" i="19"/>
  <c r="J7858" i="19"/>
  <c r="I7154" i="19"/>
  <c r="J5625" i="19"/>
  <c r="J8067" i="19"/>
  <c r="I5297" i="19"/>
  <c r="J6632" i="19"/>
  <c r="I8796" i="19"/>
  <c r="I5543" i="19"/>
  <c r="J8233" i="19"/>
  <c r="J7457" i="19"/>
  <c r="I8267" i="19"/>
  <c r="J8603" i="19"/>
  <c r="I7282" i="19"/>
  <c r="I5889" i="19"/>
  <c r="I9534" i="19"/>
  <c r="I9673" i="19"/>
  <c r="J8480" i="19"/>
  <c r="J9349" i="19"/>
  <c r="J9369" i="19"/>
  <c r="J5291" i="19"/>
  <c r="I6433" i="19"/>
  <c r="J6656" i="19"/>
  <c r="I9682" i="19"/>
  <c r="I9615" i="19"/>
  <c r="I5969" i="19"/>
  <c r="J8903" i="19"/>
  <c r="I7406" i="19"/>
  <c r="I6274" i="19"/>
  <c r="J6370" i="19"/>
  <c r="I5438" i="19"/>
  <c r="J8774" i="19"/>
  <c r="I9076" i="19"/>
  <c r="K3737" i="19"/>
  <c r="K6706" i="19"/>
  <c r="K2460" i="19"/>
  <c r="K8297" i="19"/>
  <c r="K993" i="19"/>
  <c r="J7852" i="19"/>
  <c r="J5737" i="19"/>
  <c r="I8046" i="19"/>
  <c r="I9553" i="19"/>
  <c r="I8754" i="19"/>
  <c r="J5671" i="19"/>
  <c r="J7317" i="19"/>
  <c r="I8715" i="19"/>
  <c r="I9288" i="19"/>
  <c r="I6714" i="19"/>
  <c r="J8395" i="19"/>
  <c r="I5570" i="19"/>
  <c r="J6296" i="19"/>
  <c r="J8486" i="19"/>
  <c r="J7333" i="19"/>
  <c r="J6058" i="19"/>
  <c r="J9486" i="19"/>
  <c r="J6378" i="19"/>
  <c r="J5648" i="19"/>
  <c r="J8070" i="19"/>
  <c r="J8258" i="19"/>
  <c r="J9402" i="19"/>
  <c r="I5458" i="19"/>
  <c r="I8789" i="19"/>
  <c r="I7767" i="19"/>
  <c r="I9677" i="19"/>
  <c r="J8467" i="19"/>
  <c r="J5735" i="19"/>
  <c r="I7143" i="19"/>
  <c r="I5618" i="19"/>
  <c r="I7119" i="19"/>
  <c r="J6376" i="19"/>
  <c r="I7577" i="19"/>
  <c r="I9067" i="19"/>
  <c r="I7246" i="19"/>
  <c r="I8729" i="19"/>
  <c r="I8354" i="19"/>
  <c r="J7426" i="19"/>
  <c r="I8222" i="19"/>
  <c r="I5852" i="19"/>
  <c r="I7778" i="19"/>
  <c r="J9373" i="19"/>
  <c r="J8360" i="19"/>
  <c r="J9069" i="19"/>
  <c r="J9192" i="19"/>
  <c r="I5362" i="19"/>
  <c r="J9686" i="19"/>
  <c r="J6357" i="19"/>
  <c r="I9158" i="19"/>
  <c r="J7178" i="19"/>
  <c r="I8338" i="19"/>
  <c r="J7496" i="19"/>
  <c r="J5513" i="19"/>
  <c r="J7748" i="19"/>
  <c r="I5515" i="19"/>
  <c r="J5340" i="19"/>
  <c r="I6375" i="19"/>
  <c r="J7087" i="19"/>
  <c r="J8364" i="19"/>
  <c r="I9550" i="19"/>
  <c r="I7940" i="19"/>
  <c r="I6885" i="19"/>
  <c r="I9097" i="19"/>
  <c r="J5876" i="19"/>
  <c r="I7052" i="19"/>
  <c r="J5957" i="19"/>
  <c r="J9077" i="19"/>
  <c r="J7066" i="19"/>
  <c r="I5445" i="19"/>
  <c r="J6673" i="19"/>
  <c r="J9231" i="19"/>
  <c r="I7086" i="19"/>
  <c r="I5301" i="19"/>
  <c r="J7041" i="19"/>
  <c r="I6048" i="19"/>
  <c r="I8366" i="19"/>
  <c r="J6365" i="19"/>
  <c r="J8637" i="19"/>
  <c r="J6035" i="19"/>
  <c r="J6586" i="19"/>
  <c r="I8601" i="19"/>
  <c r="J7582" i="19"/>
  <c r="I8101" i="19"/>
  <c r="J7689" i="19"/>
  <c r="J7207" i="19"/>
  <c r="I6650" i="19"/>
  <c r="I6306" i="19"/>
  <c r="J8176" i="19"/>
  <c r="I7868" i="19"/>
  <c r="I9153" i="19"/>
  <c r="J6047" i="19"/>
  <c r="J6546" i="19"/>
  <c r="I5682" i="19"/>
  <c r="I8466" i="19"/>
  <c r="I5234" i="19"/>
  <c r="I7691" i="19"/>
  <c r="I5545" i="19"/>
  <c r="I8123" i="19"/>
  <c r="I9168" i="19"/>
  <c r="J7464" i="19"/>
  <c r="I7283" i="19"/>
  <c r="I6625" i="19"/>
  <c r="I6905" i="19"/>
  <c r="J9227" i="19"/>
  <c r="J6719" i="19"/>
  <c r="J7559" i="19"/>
  <c r="J5792" i="19"/>
  <c r="I7190" i="19"/>
  <c r="J6658" i="19"/>
  <c r="I7544" i="19"/>
  <c r="J6444" i="19"/>
  <c r="I6434" i="19"/>
  <c r="J6491" i="19"/>
  <c r="I5707" i="19"/>
  <c r="J7694" i="19"/>
  <c r="J5278" i="19"/>
  <c r="J6890" i="19"/>
  <c r="J9609" i="19"/>
  <c r="I9357" i="19"/>
  <c r="K7094" i="19"/>
  <c r="K2276" i="19"/>
  <c r="I8228" i="19"/>
  <c r="J9211" i="19"/>
  <c r="J8622" i="19"/>
  <c r="I6911" i="19"/>
  <c r="J9017" i="19"/>
  <c r="J8017" i="19"/>
  <c r="I5992" i="19"/>
  <c r="J6140" i="19"/>
  <c r="I8134" i="19"/>
  <c r="J7250" i="19"/>
  <c r="I6331" i="19"/>
  <c r="J5435" i="19"/>
  <c r="I8835" i="19"/>
  <c r="J8061" i="19"/>
  <c r="J9645" i="19"/>
  <c r="J7001" i="19"/>
  <c r="J8396" i="19"/>
  <c r="J7924" i="19"/>
  <c r="I7270" i="19"/>
  <c r="J8370" i="19"/>
  <c r="I6927" i="19"/>
  <c r="J7584" i="19"/>
  <c r="J7962" i="19"/>
  <c r="I7579" i="19"/>
  <c r="J7132" i="19"/>
  <c r="I9270" i="19"/>
  <c r="I7662" i="19"/>
  <c r="I8336" i="19"/>
  <c r="J7411" i="19"/>
  <c r="I9100" i="19"/>
  <c r="I9752" i="19"/>
  <c r="I7394" i="19"/>
  <c r="J7354" i="19"/>
  <c r="I6669" i="19"/>
  <c r="K556" i="19"/>
  <c r="K1518" i="19"/>
  <c r="I8251" i="19"/>
  <c r="I6458" i="19"/>
  <c r="I7070" i="19"/>
  <c r="J7157" i="19"/>
  <c r="I8860" i="19"/>
  <c r="I7290" i="19"/>
  <c r="I8558" i="19"/>
  <c r="I6760" i="19"/>
  <c r="J7172" i="19"/>
  <c r="J7401" i="19"/>
  <c r="J6881" i="19"/>
  <c r="I5337" i="19"/>
  <c r="I9575" i="19"/>
  <c r="J5441" i="19"/>
  <c r="J5956" i="19"/>
  <c r="I7263" i="19"/>
  <c r="I5865" i="19"/>
  <c r="J8404" i="19"/>
  <c r="I8575" i="19"/>
  <c r="J8714" i="19"/>
  <c r="J9140" i="19"/>
  <c r="J6181" i="19"/>
  <c r="I9335" i="19"/>
  <c r="I9093" i="19"/>
  <c r="I7285" i="19"/>
  <c r="J8147" i="19"/>
  <c r="I9395" i="19"/>
  <c r="J6826" i="19"/>
  <c r="I6748" i="19"/>
  <c r="I6156" i="19"/>
  <c r="K5731" i="19"/>
  <c r="J7040" i="19"/>
  <c r="I9008" i="19"/>
  <c r="I5255" i="19"/>
  <c r="I7581" i="19"/>
  <c r="I5338" i="19"/>
  <c r="J6790" i="19"/>
  <c r="I6423" i="19"/>
  <c r="J6510" i="19"/>
  <c r="I9622" i="19"/>
  <c r="I6448" i="19"/>
  <c r="J5786" i="19"/>
  <c r="K7439" i="19"/>
  <c r="K4856" i="19"/>
  <c r="J5946" i="19"/>
  <c r="J8008" i="19"/>
  <c r="J5959" i="19"/>
  <c r="I6912" i="19"/>
  <c r="I6698" i="19"/>
  <c r="I6751" i="19"/>
  <c r="J8588" i="19"/>
  <c r="J8989" i="19"/>
  <c r="I9186" i="19"/>
  <c r="J5888" i="19"/>
  <c r="J7763" i="19"/>
  <c r="J8112" i="19"/>
  <c r="I9630" i="19"/>
  <c r="I6954" i="19"/>
  <c r="I7412" i="19"/>
  <c r="J5769" i="19"/>
  <c r="I7866" i="19"/>
  <c r="J8132" i="19"/>
  <c r="J5277" i="19"/>
  <c r="J8499" i="19"/>
  <c r="J7963" i="19"/>
  <c r="J8677" i="19"/>
  <c r="I9379" i="19"/>
  <c r="I8892" i="19"/>
  <c r="J9433" i="19"/>
  <c r="J5955" i="19"/>
  <c r="J9353" i="19"/>
  <c r="J6538" i="19"/>
  <c r="I6094" i="19"/>
  <c r="J9050" i="19"/>
  <c r="J6816" i="19"/>
  <c r="I8140" i="19"/>
  <c r="I9410" i="19"/>
  <c r="I9260" i="19"/>
  <c r="J8625" i="19"/>
  <c r="J8756" i="19"/>
  <c r="I7555" i="19"/>
  <c r="I7527" i="19"/>
  <c r="J9516" i="19"/>
  <c r="J7301" i="19"/>
  <c r="K6313" i="19"/>
  <c r="I7104" i="19"/>
  <c r="J5827" i="19"/>
  <c r="I9266" i="19"/>
  <c r="J7846" i="19"/>
  <c r="J8764" i="19"/>
  <c r="J9010" i="19"/>
  <c r="I9157" i="19"/>
  <c r="I8383" i="19"/>
  <c r="I7253" i="19"/>
  <c r="I9456" i="19"/>
  <c r="I5670" i="19"/>
  <c r="I8584" i="19"/>
  <c r="J6803" i="19"/>
  <c r="I5881" i="19"/>
  <c r="J7751" i="19"/>
  <c r="I5630" i="19"/>
  <c r="I7371" i="19"/>
  <c r="J6326" i="19"/>
  <c r="J7371" i="19"/>
  <c r="I8739" i="19"/>
  <c r="J8831" i="19"/>
  <c r="I8498" i="19"/>
  <c r="J9619" i="19"/>
  <c r="I6386" i="19"/>
  <c r="J7690" i="19"/>
  <c r="I7667" i="19"/>
  <c r="J5775" i="19"/>
  <c r="I7758" i="19"/>
  <c r="K1392" i="19"/>
  <c r="J6795" i="19"/>
  <c r="I7015" i="19"/>
  <c r="J7828" i="19"/>
  <c r="J6531" i="19"/>
  <c r="I5395" i="19"/>
  <c r="J6811" i="19"/>
  <c r="K9075" i="19"/>
  <c r="K761" i="19"/>
  <c r="I7368" i="19"/>
  <c r="I7775" i="19"/>
  <c r="J7135" i="19"/>
  <c r="J9046" i="19"/>
  <c r="I8964" i="19"/>
  <c r="J7759" i="19"/>
  <c r="I7258" i="19"/>
  <c r="J7972" i="19"/>
  <c r="I9424" i="19"/>
  <c r="J8739" i="19"/>
  <c r="J9110" i="19"/>
  <c r="J5868" i="19"/>
  <c r="J7667" i="19"/>
  <c r="J7324" i="19"/>
  <c r="J7446" i="19"/>
  <c r="J6596" i="19"/>
  <c r="I8287" i="19"/>
  <c r="I7091" i="19"/>
  <c r="I8906" i="19"/>
  <c r="I6411" i="19"/>
  <c r="I8179" i="19"/>
  <c r="J5813" i="19"/>
  <c r="J9712" i="19"/>
  <c r="J5757" i="19"/>
  <c r="J8493" i="19"/>
  <c r="J6343" i="19"/>
  <c r="J8287" i="19"/>
  <c r="I8397" i="19"/>
  <c r="I8087" i="19"/>
  <c r="I7589" i="19"/>
  <c r="J8973" i="19"/>
  <c r="I9137" i="19"/>
  <c r="J9171" i="19"/>
  <c r="I9089" i="19"/>
  <c r="J9065" i="19"/>
  <c r="I5432" i="19"/>
  <c r="I9461" i="19"/>
  <c r="J9352" i="19"/>
  <c r="I8360" i="19"/>
  <c r="J9735" i="19"/>
  <c r="J9604" i="19"/>
  <c r="I7487" i="19"/>
  <c r="K501" i="19"/>
  <c r="J6613" i="19"/>
  <c r="J7802" i="19"/>
  <c r="I9394" i="19"/>
  <c r="I8230" i="19"/>
  <c r="I7176" i="19"/>
  <c r="I5527" i="19"/>
  <c r="I8371" i="19"/>
  <c r="I6610" i="19"/>
  <c r="J8807" i="19"/>
  <c r="I8488" i="19"/>
  <c r="J6078" i="19"/>
  <c r="I9362" i="19"/>
  <c r="J6472" i="19"/>
  <c r="J8251" i="19"/>
  <c r="I8063" i="19"/>
  <c r="J9374" i="19"/>
  <c r="J5818" i="19"/>
  <c r="J6019" i="19"/>
  <c r="I9597" i="19"/>
  <c r="I5475" i="19"/>
  <c r="I8958" i="19"/>
  <c r="I7599" i="19"/>
  <c r="J8037" i="19"/>
  <c r="J6924" i="19"/>
  <c r="J9262" i="19"/>
  <c r="I7590" i="19"/>
  <c r="J8478" i="19"/>
  <c r="J6441" i="19"/>
  <c r="I5965" i="19"/>
  <c r="I6255" i="19"/>
  <c r="K5639" i="19"/>
  <c r="J9598" i="19"/>
  <c r="J6349" i="19"/>
  <c r="I6210" i="19"/>
  <c r="J8761" i="19"/>
  <c r="J5375" i="19"/>
  <c r="I6737" i="19"/>
  <c r="J6260" i="19"/>
  <c r="J8959" i="19"/>
  <c r="I7416" i="19"/>
  <c r="I5484" i="19"/>
  <c r="I5948" i="19"/>
  <c r="J6606" i="19"/>
  <c r="J5532" i="19"/>
  <c r="I5559" i="19"/>
  <c r="J9001" i="19"/>
  <c r="I8080" i="19"/>
  <c r="I9320" i="19"/>
  <c r="I5903" i="19"/>
  <c r="J5438" i="19"/>
  <c r="K449" i="19"/>
  <c r="I7079" i="19"/>
  <c r="I6487" i="19"/>
  <c r="I7148" i="19"/>
  <c r="I7311" i="19"/>
  <c r="K388" i="19"/>
  <c r="J7429" i="19"/>
  <c r="J9299" i="19"/>
  <c r="I5782" i="19"/>
  <c r="I9133" i="19"/>
  <c r="I7641" i="19"/>
  <c r="J7983" i="19"/>
  <c r="I6666" i="19"/>
  <c r="J8643" i="19"/>
  <c r="J5617" i="19"/>
  <c r="J7650" i="19"/>
  <c r="J7803" i="19"/>
  <c r="I9216" i="19"/>
  <c r="I5591" i="19"/>
  <c r="I5919" i="19"/>
  <c r="I9212" i="19"/>
  <c r="J9389" i="19"/>
  <c r="I9004" i="19"/>
  <c r="I8194" i="19"/>
  <c r="J5381" i="19"/>
  <c r="I8216" i="19"/>
  <c r="I7994" i="19"/>
  <c r="I7010" i="19"/>
  <c r="J5620" i="19"/>
  <c r="I8844" i="19"/>
  <c r="I7099" i="19"/>
  <c r="J6425" i="19"/>
  <c r="J5469" i="19"/>
  <c r="K1056" i="19"/>
  <c r="I5555" i="19"/>
  <c r="I6437" i="19"/>
  <c r="J5354" i="19"/>
  <c r="J7986" i="19"/>
  <c r="I6726" i="19"/>
  <c r="I9233" i="19"/>
  <c r="I9073" i="19"/>
  <c r="J8650" i="19"/>
  <c r="I6124" i="19"/>
  <c r="I6757" i="19"/>
  <c r="J8293" i="19"/>
  <c r="I7895" i="19"/>
  <c r="J9161" i="19"/>
  <c r="J8968" i="19"/>
  <c r="I6213" i="19"/>
  <c r="J6494" i="19"/>
  <c r="J7784" i="19"/>
  <c r="J6292" i="19"/>
  <c r="J5804" i="19"/>
  <c r="I7058" i="19"/>
  <c r="I7064" i="19"/>
  <c r="J5807" i="19"/>
  <c r="I7384" i="19"/>
  <c r="I8847" i="19"/>
  <c r="I5955" i="19"/>
  <c r="I6894" i="19"/>
  <c r="J9339" i="19"/>
  <c r="I5508" i="19"/>
  <c r="I6561" i="19"/>
  <c r="J6587" i="19"/>
  <c r="I8988" i="19"/>
  <c r="I5598" i="19"/>
  <c r="J8324" i="19"/>
  <c r="I6553" i="19"/>
  <c r="J8411" i="19"/>
  <c r="I7749" i="19"/>
  <c r="I5389" i="19"/>
  <c r="J8084" i="19"/>
  <c r="J8538" i="19"/>
  <c r="J9568" i="19"/>
  <c r="J5463" i="19"/>
  <c r="J9146" i="19"/>
  <c r="J5676" i="19"/>
  <c r="I7833" i="19"/>
  <c r="J7510" i="19"/>
  <c r="J6631" i="19"/>
  <c r="J8890" i="19"/>
  <c r="I5851" i="19"/>
  <c r="J9371" i="19"/>
  <c r="J7279" i="19"/>
  <c r="I6443" i="19"/>
  <c r="I8299" i="19"/>
  <c r="J7475" i="19"/>
  <c r="I6933" i="19"/>
  <c r="I6803" i="19"/>
  <c r="I6143" i="19"/>
  <c r="I8791" i="19"/>
  <c r="J5570" i="19"/>
  <c r="I6986" i="19"/>
  <c r="I5934" i="19"/>
  <c r="I9539" i="19"/>
  <c r="J5746" i="19"/>
  <c r="I6009" i="19"/>
  <c r="J8608" i="19"/>
  <c r="I5976" i="19"/>
  <c r="J8618" i="19"/>
  <c r="J6598" i="19"/>
  <c r="I5473" i="19"/>
  <c r="I8072" i="19"/>
  <c r="I6782" i="19"/>
  <c r="J5261" i="19"/>
  <c r="I8989" i="19"/>
  <c r="I8602" i="19"/>
  <c r="I6207" i="19"/>
  <c r="J8059" i="19"/>
  <c r="J7038" i="19"/>
  <c r="I9489" i="19"/>
  <c r="J6362" i="19"/>
  <c r="K6444" i="19"/>
  <c r="K538" i="19"/>
  <c r="K5388" i="19"/>
  <c r="J9497" i="19"/>
  <c r="I8646" i="19"/>
  <c r="K1979" i="19"/>
  <c r="K8308" i="19"/>
  <c r="J9101" i="19"/>
  <c r="J6965" i="19"/>
  <c r="K1607" i="19"/>
  <c r="K1950" i="19"/>
  <c r="I6414" i="19"/>
  <c r="I6593" i="19"/>
  <c r="K8733" i="19"/>
  <c r="K2325" i="19"/>
  <c r="I5949" i="19"/>
  <c r="I9572" i="19"/>
  <c r="J8977" i="19"/>
  <c r="K6754" i="19"/>
  <c r="K5722" i="19"/>
  <c r="K8547" i="19"/>
  <c r="K7369" i="19"/>
  <c r="K6599" i="19"/>
  <c r="K7340" i="19"/>
  <c r="K2518" i="19"/>
  <c r="K3216" i="19"/>
  <c r="K444" i="19"/>
  <c r="I9139" i="19"/>
  <c r="I7969" i="19"/>
  <c r="I9309" i="19"/>
  <c r="I9125" i="19"/>
  <c r="J6634" i="19"/>
  <c r="J6992" i="19"/>
  <c r="I6777" i="19"/>
  <c r="K127" i="19"/>
  <c r="J7957" i="19"/>
  <c r="J9518" i="19"/>
  <c r="J8003" i="19"/>
  <c r="I9169" i="19"/>
  <c r="J6231" i="19"/>
  <c r="I7457" i="19"/>
  <c r="J8591" i="19"/>
  <c r="I5771" i="19"/>
  <c r="J6115" i="19"/>
  <c r="J9287" i="19"/>
  <c r="J9348" i="19"/>
  <c r="I7350" i="19"/>
  <c r="J7984" i="19"/>
  <c r="J6130" i="19"/>
  <c r="J5502" i="19"/>
  <c r="J7981" i="19"/>
  <c r="J6936" i="19"/>
  <c r="I8507" i="19"/>
  <c r="J7264" i="19"/>
  <c r="I9359" i="19"/>
  <c r="J7244" i="19"/>
  <c r="I7388" i="19"/>
  <c r="I5327" i="19"/>
  <c r="J5439" i="19"/>
  <c r="I7324" i="19"/>
  <c r="J6299" i="19"/>
  <c r="I6467" i="19"/>
  <c r="I7619" i="19"/>
  <c r="J7437" i="19"/>
  <c r="J9388" i="19"/>
  <c r="J7691" i="19"/>
  <c r="K691" i="19"/>
  <c r="I9315" i="19"/>
  <c r="I9105" i="19"/>
  <c r="I8607" i="19"/>
  <c r="J5748" i="19"/>
  <c r="I7562" i="19"/>
  <c r="I8508" i="19"/>
  <c r="I9706" i="19"/>
  <c r="I9371" i="19"/>
  <c r="J6415" i="19"/>
  <c r="J6917" i="19"/>
  <c r="J6575" i="19"/>
  <c r="I6266" i="19"/>
  <c r="J6895" i="19"/>
  <c r="J7362" i="19"/>
  <c r="I5310" i="19"/>
  <c r="I9068" i="19"/>
  <c r="J7030" i="19"/>
  <c r="J7813" i="19"/>
  <c r="I8057" i="19"/>
  <c r="I5376" i="19"/>
  <c r="J7299" i="19"/>
  <c r="I8605" i="19"/>
  <c r="I5699" i="19"/>
  <c r="J7235" i="19"/>
  <c r="I6598" i="19"/>
  <c r="J7465" i="19"/>
  <c r="I5784" i="19"/>
  <c r="I8281" i="19"/>
  <c r="J6708" i="19"/>
  <c r="I8803" i="19"/>
  <c r="I5653" i="19"/>
  <c r="K2987" i="19"/>
  <c r="I7822" i="19"/>
  <c r="J7355" i="19"/>
  <c r="J5883" i="19"/>
  <c r="I5308" i="19"/>
  <c r="I8003" i="19"/>
  <c r="J9684" i="19"/>
  <c r="J6869" i="19"/>
  <c r="I6189" i="19"/>
  <c r="J7669" i="19"/>
  <c r="J7416" i="19"/>
  <c r="I6596" i="19"/>
  <c r="J6142" i="19"/>
  <c r="I8231" i="19"/>
  <c r="I6400" i="19"/>
  <c r="I7550" i="19"/>
  <c r="J8173" i="19"/>
  <c r="I5467" i="19"/>
  <c r="I8390" i="19"/>
  <c r="J9027" i="19"/>
  <c r="I8340" i="19"/>
  <c r="J6493" i="19"/>
  <c r="I6279" i="19"/>
  <c r="J6118" i="19"/>
  <c r="I7784" i="19"/>
  <c r="I5637" i="19"/>
  <c r="J8949" i="19"/>
  <c r="J9565" i="19"/>
  <c r="K358" i="19"/>
  <c r="I8688" i="19"/>
  <c r="J8683" i="19"/>
  <c r="J8035" i="19"/>
  <c r="J7193" i="19"/>
  <c r="I7766" i="19"/>
  <c r="J8373" i="19"/>
  <c r="I8285" i="19"/>
  <c r="J8002" i="19"/>
  <c r="J8559" i="19"/>
  <c r="J5848" i="19"/>
  <c r="J8617" i="19"/>
  <c r="J5376" i="19"/>
  <c r="J7961" i="19"/>
  <c r="J6106" i="19"/>
  <c r="J5744" i="19"/>
  <c r="I7584" i="19"/>
  <c r="J8227" i="19"/>
  <c r="I5913" i="19"/>
  <c r="J9514" i="19"/>
  <c r="J8237" i="19"/>
  <c r="I8310" i="19"/>
  <c r="I6240" i="19"/>
  <c r="J8585" i="19"/>
  <c r="J5885" i="19"/>
  <c r="I9509" i="19"/>
  <c r="I6027" i="19"/>
  <c r="J6864" i="19"/>
  <c r="J7339" i="19"/>
  <c r="I8652" i="19"/>
  <c r="J5409" i="19"/>
  <c r="J8679" i="19"/>
  <c r="I7271" i="19"/>
  <c r="J7265" i="19"/>
  <c r="I7638" i="19"/>
  <c r="I8618" i="19"/>
  <c r="J6477" i="19"/>
  <c r="J6099" i="19"/>
  <c r="J7184" i="19"/>
  <c r="I9304" i="19"/>
  <c r="I8888" i="19"/>
  <c r="J5907" i="19"/>
  <c r="I6314" i="19"/>
  <c r="I7726" i="19"/>
  <c r="I5380" i="19"/>
  <c r="I6973" i="19"/>
  <c r="J5836" i="19"/>
  <c r="J6032" i="19"/>
  <c r="J6198" i="19"/>
  <c r="J5599" i="19"/>
  <c r="J5362" i="19"/>
  <c r="J9532" i="19"/>
  <c r="I5336" i="19"/>
  <c r="J8838" i="19"/>
  <c r="J8094" i="19"/>
  <c r="J5722" i="19"/>
  <c r="J8681" i="19"/>
  <c r="I8711" i="19"/>
  <c r="I6401" i="19"/>
  <c r="J6395" i="19"/>
  <c r="I7568" i="19"/>
  <c r="J5307" i="19"/>
  <c r="J7209" i="19"/>
  <c r="J7804" i="19"/>
  <c r="I7855" i="19"/>
  <c r="J6808" i="19"/>
  <c r="J9536" i="19"/>
  <c r="J9625" i="19"/>
  <c r="I6934" i="19"/>
  <c r="J9592" i="19"/>
  <c r="J9379" i="19"/>
  <c r="J7243" i="19"/>
  <c r="J7881" i="19"/>
  <c r="I7988" i="19"/>
  <c r="J8712" i="19"/>
  <c r="J8595" i="19"/>
  <c r="I6802" i="19"/>
  <c r="J8194" i="19"/>
  <c r="I7013" i="19"/>
  <c r="J5430" i="19"/>
  <c r="I8621" i="19"/>
  <c r="I6925" i="19"/>
  <c r="I9296" i="19"/>
  <c r="I6019" i="19"/>
  <c r="J7910" i="19"/>
  <c r="I7316" i="19"/>
  <c r="I6155" i="19"/>
  <c r="J9328" i="19"/>
  <c r="I8880" i="19"/>
  <c r="I9626" i="19"/>
  <c r="I7952" i="19"/>
  <c r="I6869" i="19"/>
  <c r="J6480" i="19"/>
  <c r="I8972" i="19"/>
  <c r="J6262" i="19"/>
  <c r="J8887" i="19"/>
  <c r="I9549" i="19"/>
  <c r="J7715" i="19"/>
  <c r="I6188" i="19"/>
  <c r="J7227" i="19"/>
  <c r="J8020" i="19"/>
  <c r="I7158" i="19"/>
  <c r="J6740" i="19"/>
  <c r="I7859" i="19"/>
  <c r="J9116" i="19"/>
  <c r="I8683" i="19"/>
  <c r="I6648" i="19"/>
  <c r="I5685" i="19"/>
  <c r="J9524" i="19"/>
  <c r="I7276" i="19"/>
  <c r="I7304" i="19"/>
  <c r="I6497" i="19"/>
  <c r="I8831" i="19"/>
  <c r="I5303" i="19"/>
  <c r="J7598" i="19"/>
  <c r="I9151" i="19"/>
  <c r="J8865" i="19"/>
  <c r="I7844" i="19"/>
  <c r="K3380" i="19"/>
  <c r="K1139" i="19"/>
  <c r="K1773" i="19"/>
  <c r="K6767" i="19"/>
  <c r="K1924" i="19"/>
  <c r="I8700" i="19"/>
  <c r="I8168" i="19"/>
  <c r="I6130" i="19"/>
  <c r="J7154" i="19"/>
  <c r="I9077" i="19"/>
  <c r="J5787" i="19"/>
  <c r="I9002" i="19"/>
  <c r="J6810" i="19"/>
  <c r="J9063" i="19"/>
  <c r="I9724" i="19"/>
  <c r="J8760" i="19"/>
  <c r="I6399" i="19"/>
  <c r="I8842" i="19"/>
  <c r="I9403" i="19"/>
  <c r="I5958" i="19"/>
  <c r="J6000" i="19"/>
  <c r="J9026" i="19"/>
  <c r="I8273" i="19"/>
  <c r="J6456" i="19"/>
  <c r="J9351" i="19"/>
  <c r="J6204" i="19"/>
  <c r="I9366" i="19"/>
  <c r="I6841" i="19"/>
  <c r="I8094" i="19"/>
  <c r="J8830" i="19"/>
  <c r="I8049" i="19"/>
  <c r="J7768" i="19"/>
  <c r="J9602" i="19"/>
  <c r="J8398" i="19"/>
  <c r="I8919" i="19"/>
  <c r="I6547" i="19"/>
  <c r="I7278" i="19"/>
  <c r="I7557" i="19"/>
  <c r="J9158" i="19"/>
  <c r="I8752" i="19"/>
  <c r="I6347" i="19"/>
  <c r="I6576" i="19"/>
  <c r="J6452" i="19"/>
  <c r="I9330" i="19"/>
  <c r="I7650" i="19"/>
  <c r="J8470" i="19"/>
  <c r="J8174" i="19"/>
  <c r="I7905" i="19"/>
  <c r="I7455" i="19"/>
  <c r="I5746" i="19"/>
  <c r="J6210" i="19"/>
  <c r="J8209" i="19"/>
  <c r="J7832" i="19"/>
  <c r="I5805" i="19"/>
  <c r="I8186" i="19"/>
  <c r="I5918" i="19"/>
  <c r="I5662" i="19"/>
  <c r="I6081" i="19"/>
  <c r="J8129" i="19"/>
  <c r="J9691" i="19"/>
  <c r="J9080" i="19"/>
  <c r="I5290" i="19"/>
  <c r="J5745" i="19"/>
  <c r="I5797" i="19"/>
  <c r="J7860" i="19"/>
  <c r="I8129" i="19"/>
  <c r="I7478" i="19"/>
  <c r="J8210" i="19"/>
  <c r="I5536" i="19"/>
  <c r="J9316" i="19"/>
  <c r="J9320" i="19"/>
  <c r="I6739" i="19"/>
  <c r="I8050" i="19"/>
  <c r="I8979" i="19"/>
  <c r="I6311" i="19"/>
  <c r="J7124" i="19"/>
  <c r="J9159" i="19"/>
  <c r="J5992" i="19"/>
  <c r="J5505" i="19"/>
  <c r="I6987" i="19"/>
  <c r="J8115" i="19"/>
  <c r="J9020" i="19"/>
  <c r="I6308" i="19"/>
  <c r="J6112" i="19"/>
  <c r="I5448" i="19"/>
  <c r="I7852" i="19"/>
  <c r="J5237" i="19"/>
  <c r="I5945" i="19"/>
  <c r="I5442" i="19"/>
  <c r="J7105" i="19"/>
  <c r="J7660" i="19"/>
  <c r="I8616" i="19"/>
  <c r="J8473" i="19"/>
  <c r="I6171" i="19"/>
  <c r="J7745" i="19"/>
  <c r="I6759" i="19"/>
  <c r="I9656" i="19"/>
  <c r="I9113" i="19"/>
  <c r="J5254" i="19"/>
  <c r="J6983" i="19"/>
  <c r="J8295" i="19"/>
  <c r="I9272" i="19"/>
  <c r="J8311" i="19"/>
  <c r="J8285" i="19"/>
  <c r="J8447" i="19"/>
  <c r="J5608" i="19"/>
  <c r="J6162" i="19"/>
  <c r="I9399" i="19"/>
  <c r="J7942" i="19"/>
  <c r="I5733" i="19"/>
  <c r="I6993" i="19"/>
  <c r="I8851" i="19"/>
  <c r="I6897" i="19"/>
  <c r="I6320" i="19"/>
  <c r="J6929" i="19"/>
  <c r="J7139" i="19"/>
  <c r="I7181" i="19"/>
  <c r="J6625" i="19"/>
  <c r="J7634" i="19"/>
  <c r="J5520" i="19"/>
  <c r="J6267" i="19"/>
  <c r="I6444" i="19"/>
  <c r="J7811" i="19"/>
  <c r="I6867" i="19"/>
  <c r="K6630" i="19"/>
  <c r="K7328" i="19"/>
  <c r="K7974" i="19"/>
  <c r="K8654" i="19"/>
  <c r="K2374" i="19"/>
  <c r="I7106" i="19"/>
  <c r="J9513" i="19"/>
  <c r="J7971" i="19"/>
  <c r="J8884" i="19"/>
  <c r="J8032" i="19"/>
  <c r="I6062" i="19"/>
  <c r="I5626" i="19"/>
  <c r="J9639" i="19"/>
  <c r="J5916" i="19"/>
  <c r="I7211" i="19"/>
  <c r="I7473" i="19"/>
  <c r="J8933" i="19"/>
  <c r="I8674" i="19"/>
  <c r="J5353" i="19"/>
  <c r="I6991" i="19"/>
  <c r="I5926" i="19"/>
  <c r="I8590" i="19"/>
  <c r="J6386" i="19"/>
  <c r="I7002" i="19"/>
  <c r="I6341" i="19"/>
  <c r="I7656" i="19"/>
  <c r="J9659" i="19"/>
  <c r="I7485" i="19"/>
  <c r="J9578" i="19"/>
  <c r="I7409" i="19"/>
  <c r="I7883" i="19"/>
  <c r="J7198" i="19"/>
  <c r="I6952" i="19"/>
  <c r="J6578" i="19"/>
  <c r="I7491" i="19"/>
  <c r="J9505" i="19"/>
  <c r="I9055" i="19"/>
  <c r="J5548" i="19"/>
  <c r="J6426" i="19"/>
  <c r="I5657" i="19"/>
  <c r="I8887" i="19"/>
  <c r="J7765" i="19"/>
  <c r="J9096" i="19"/>
  <c r="I9386" i="19"/>
  <c r="I6699" i="19"/>
  <c r="I9084" i="19"/>
  <c r="I7026" i="19"/>
  <c r="I6862" i="19"/>
  <c r="J9153" i="19"/>
  <c r="J8885" i="19"/>
  <c r="J6183" i="19"/>
  <c r="J9281" i="19"/>
  <c r="J5782" i="19"/>
  <c r="J5280" i="19"/>
  <c r="J6536" i="19"/>
  <c r="J7606" i="19"/>
  <c r="I8136" i="19"/>
  <c r="I7626" i="19"/>
  <c r="J7829" i="19"/>
  <c r="I7762" i="19"/>
  <c r="I7876" i="19"/>
  <c r="J8102" i="19"/>
  <c r="J8735" i="19"/>
  <c r="J8239" i="19"/>
  <c r="J7853" i="19"/>
  <c r="I7851" i="19"/>
  <c r="J9418" i="19"/>
  <c r="I5544" i="19"/>
  <c r="I8569" i="19"/>
  <c r="J9580" i="19"/>
  <c r="I6667" i="19"/>
  <c r="J5610" i="19"/>
  <c r="I7821" i="19"/>
  <c r="I7448" i="19"/>
  <c r="J7167" i="19"/>
  <c r="I8035" i="19"/>
  <c r="J7716" i="19"/>
  <c r="J8387" i="19"/>
  <c r="I9498" i="19"/>
  <c r="I6353" i="19"/>
  <c r="I7206" i="19"/>
  <c r="I7520" i="19"/>
  <c r="J8150" i="19"/>
  <c r="I6342" i="19"/>
  <c r="J5832" i="19"/>
  <c r="J6736" i="19"/>
  <c r="J6238" i="19"/>
  <c r="I6114" i="19"/>
  <c r="I8766" i="19"/>
  <c r="I6485" i="19"/>
  <c r="J7336" i="19"/>
  <c r="J6155" i="19"/>
  <c r="J7985" i="19"/>
  <c r="J7424" i="19"/>
  <c r="I5878" i="19"/>
  <c r="I6730" i="19"/>
  <c r="I9557" i="19"/>
  <c r="J9442" i="19"/>
  <c r="J8049" i="19"/>
  <c r="I7880" i="19"/>
  <c r="J6928" i="19"/>
  <c r="I9675" i="19"/>
  <c r="J6774" i="19"/>
  <c r="I7207" i="19"/>
  <c r="J7724" i="19"/>
  <c r="I8075" i="19"/>
  <c r="J8742" i="19"/>
  <c r="J8374" i="19"/>
  <c r="J9141" i="19"/>
  <c r="J7258" i="19"/>
  <c r="J7148" i="19"/>
  <c r="J6341" i="19"/>
  <c r="I5548" i="19"/>
  <c r="I8730" i="19"/>
  <c r="I6510" i="19"/>
  <c r="I8891" i="19"/>
  <c r="I8701" i="19"/>
  <c r="I8772" i="19"/>
  <c r="J8336" i="19"/>
  <c r="I7303" i="19"/>
  <c r="I8556" i="19"/>
  <c r="J6873" i="19"/>
  <c r="J7077" i="19"/>
  <c r="I9396" i="19"/>
  <c r="K515" i="19"/>
  <c r="I8292" i="19"/>
  <c r="I8319" i="19"/>
  <c r="I9092" i="19"/>
  <c r="I5658" i="19"/>
  <c r="J8268" i="19"/>
  <c r="I9711" i="19"/>
  <c r="J5516" i="19"/>
  <c r="J6056" i="19"/>
  <c r="J6057" i="19"/>
  <c r="I8263" i="19"/>
  <c r="I6951" i="19"/>
  <c r="J7642" i="19"/>
  <c r="J5379" i="19"/>
  <c r="J9182" i="19"/>
  <c r="I6843" i="19"/>
  <c r="I9592" i="19"/>
  <c r="J5432" i="19"/>
  <c r="J6801" i="19"/>
  <c r="I8358" i="19"/>
  <c r="I6313" i="19"/>
  <c r="I8628" i="19"/>
  <c r="I8232" i="19"/>
  <c r="J6572" i="19"/>
  <c r="J5635" i="19"/>
  <c r="I6708" i="19"/>
  <c r="J9093" i="19"/>
  <c r="I5538" i="19"/>
  <c r="J8927" i="19"/>
  <c r="J6027" i="19"/>
  <c r="I5730" i="19"/>
  <c r="J7740" i="19"/>
  <c r="I7932" i="19"/>
  <c r="J7119" i="19"/>
  <c r="J8767" i="19"/>
  <c r="J8753" i="19"/>
  <c r="K69" i="19"/>
  <c r="J6899" i="19"/>
  <c r="J6379" i="19"/>
  <c r="J8798" i="19"/>
  <c r="I6429" i="19"/>
  <c r="J8224" i="19"/>
  <c r="J6101" i="19"/>
  <c r="J9075" i="19"/>
  <c r="I7682" i="19"/>
  <c r="J9664" i="19"/>
  <c r="J7163" i="19"/>
  <c r="J9409" i="19"/>
  <c r="I7595" i="19"/>
  <c r="I8334" i="19"/>
  <c r="I5867" i="19"/>
  <c r="J7965" i="19"/>
  <c r="I8428" i="19"/>
  <c r="J7706" i="19"/>
  <c r="I5815" i="19"/>
  <c r="I8559" i="19"/>
  <c r="J7544" i="19"/>
  <c r="J6465" i="19"/>
  <c r="J5921" i="19"/>
  <c r="J7395" i="19"/>
  <c r="J5499" i="19"/>
  <c r="J8982" i="19"/>
  <c r="I9294" i="19"/>
  <c r="I6694" i="19"/>
  <c r="I6425" i="19"/>
  <c r="J8839" i="19"/>
  <c r="I5323" i="19"/>
  <c r="J6235" i="19"/>
  <c r="K2917" i="19"/>
  <c r="I8955" i="19"/>
  <c r="J9456" i="19"/>
  <c r="I9227" i="19"/>
  <c r="I5732" i="19"/>
  <c r="J6534" i="19"/>
  <c r="J8566" i="19"/>
  <c r="I8039" i="19"/>
  <c r="I5278" i="19"/>
  <c r="J6184" i="19"/>
  <c r="J6020" i="19"/>
  <c r="J7615" i="19"/>
  <c r="K6731" i="19"/>
  <c r="K580" i="19"/>
  <c r="I7032" i="19"/>
  <c r="J8319" i="19"/>
  <c r="I6769" i="19"/>
  <c r="J8026" i="19"/>
  <c r="J6359" i="19"/>
  <c r="J7900" i="19"/>
  <c r="J6221" i="19"/>
  <c r="I6197" i="19"/>
  <c r="I5280" i="19"/>
  <c r="I7870" i="19"/>
  <c r="I7299" i="19"/>
  <c r="J8427" i="19"/>
  <c r="J8987" i="19"/>
  <c r="I7339" i="19"/>
  <c r="I6247" i="19"/>
  <c r="I7604" i="19"/>
  <c r="I6366" i="19"/>
  <c r="J7662" i="19"/>
  <c r="J6514" i="19"/>
  <c r="J8325" i="19"/>
  <c r="J8843" i="19"/>
  <c r="I7698" i="19"/>
  <c r="I7123" i="19"/>
  <c r="I7378" i="19"/>
  <c r="J8078" i="19"/>
  <c r="I8563" i="19"/>
  <c r="I7718" i="19"/>
  <c r="J7387" i="19"/>
  <c r="I9191" i="19"/>
  <c r="J7764" i="19"/>
  <c r="J9414" i="19"/>
  <c r="I8572" i="19"/>
  <c r="I5436" i="19"/>
  <c r="J8110" i="19"/>
  <c r="J5724" i="19"/>
  <c r="I5952" i="19"/>
  <c r="J8547" i="19"/>
  <c r="I5753" i="19"/>
  <c r="I6493" i="19"/>
  <c r="I9248" i="19"/>
  <c r="K5960" i="19"/>
  <c r="J7177" i="19"/>
  <c r="I6886" i="19"/>
  <c r="J7165" i="19"/>
  <c r="I6939" i="19"/>
  <c r="J8743" i="19"/>
  <c r="J8351" i="19"/>
  <c r="I5254" i="19"/>
  <c r="I6150" i="19"/>
  <c r="I6410" i="19"/>
  <c r="J5954" i="19"/>
  <c r="I9095" i="19"/>
  <c r="J6745" i="19"/>
  <c r="J7907" i="19"/>
  <c r="I9213" i="19"/>
  <c r="I8632" i="19"/>
  <c r="J9493" i="19"/>
  <c r="I6772" i="19"/>
  <c r="I6889" i="19"/>
  <c r="J6234" i="19"/>
  <c r="J5596" i="19"/>
  <c r="J9633" i="19"/>
  <c r="J8001" i="19"/>
  <c r="I6024" i="19"/>
  <c r="I8776" i="19"/>
  <c r="J5670" i="19"/>
  <c r="I7700" i="19"/>
  <c r="J9756" i="19"/>
  <c r="I7456" i="19"/>
  <c r="I9070" i="19"/>
  <c r="J8921" i="19"/>
  <c r="J6996" i="19"/>
  <c r="I8770" i="19"/>
  <c r="J5251" i="19"/>
  <c r="J7459" i="19"/>
  <c r="I8712" i="19"/>
  <c r="K5435" i="19"/>
  <c r="J6275" i="19"/>
  <c r="I6216" i="19"/>
  <c r="I8599" i="19"/>
  <c r="I9085" i="19"/>
  <c r="I7363" i="19"/>
  <c r="J5356" i="19"/>
  <c r="I8622" i="19"/>
  <c r="J9253" i="19"/>
  <c r="J6244" i="19"/>
  <c r="J5987" i="19"/>
  <c r="I9413" i="19"/>
  <c r="I7793" i="19"/>
  <c r="J8461" i="19"/>
  <c r="I8066" i="19"/>
  <c r="J8958" i="19"/>
  <c r="I5294" i="19"/>
  <c r="I6583" i="19"/>
  <c r="I5830" i="19"/>
  <c r="I7670" i="19"/>
  <c r="I8439" i="19"/>
  <c r="J6958" i="19"/>
  <c r="J6391" i="19"/>
  <c r="J9441" i="19"/>
  <c r="J8630" i="19"/>
  <c r="J7549" i="19"/>
  <c r="I7046" i="19"/>
  <c r="J9692" i="19"/>
  <c r="I9455" i="19"/>
  <c r="I5455" i="19"/>
  <c r="I7113" i="19"/>
  <c r="K4964" i="19"/>
  <c r="J8038" i="19"/>
  <c r="I9571" i="19"/>
  <c r="I9268" i="19"/>
  <c r="J8851" i="19"/>
  <c r="I7385" i="19"/>
  <c r="I9206" i="19"/>
  <c r="J9697" i="19"/>
  <c r="J9410" i="19"/>
  <c r="J9257" i="19"/>
  <c r="I8454" i="19"/>
  <c r="J5587" i="19"/>
  <c r="J7760" i="19"/>
  <c r="K3596" i="19"/>
  <c r="I8369" i="19"/>
  <c r="J7887" i="19"/>
  <c r="I8091" i="19"/>
  <c r="J8934" i="19"/>
  <c r="I8205" i="19"/>
  <c r="I7517" i="19"/>
  <c r="J7780" i="19"/>
  <c r="I9132" i="19"/>
  <c r="I7440" i="19"/>
  <c r="I7779" i="19"/>
  <c r="I7747" i="19"/>
  <c r="J6160" i="19"/>
  <c r="J6010" i="19"/>
  <c r="J9271" i="19"/>
  <c r="I9208" i="19"/>
  <c r="J7381" i="19"/>
  <c r="I5698" i="19"/>
  <c r="J5348" i="19"/>
  <c r="J8729" i="19"/>
  <c r="J5640" i="19"/>
  <c r="J5771" i="19"/>
  <c r="J6082" i="19"/>
  <c r="J7452" i="19"/>
  <c r="I7358" i="19"/>
  <c r="J7115" i="19"/>
  <c r="J7218" i="19"/>
  <c r="J8912" i="19"/>
  <c r="J8797" i="19"/>
  <c r="J8746" i="19"/>
  <c r="I6693" i="19"/>
  <c r="K4546" i="19"/>
  <c r="I9301" i="19"/>
  <c r="J8763" i="19"/>
  <c r="J9557" i="19"/>
  <c r="I5281" i="19"/>
  <c r="J8445" i="19"/>
  <c r="J5395" i="19"/>
  <c r="I6733" i="19"/>
  <c r="I5586" i="19"/>
  <c r="I8899" i="19"/>
  <c r="I8800" i="19"/>
  <c r="J7594" i="19"/>
  <c r="J8389" i="19"/>
  <c r="I5766" i="19"/>
  <c r="I7330" i="19"/>
  <c r="J6665" i="19"/>
  <c r="I7423" i="19"/>
  <c r="J6212" i="19"/>
  <c r="K1498" i="19"/>
  <c r="I7923" i="19"/>
  <c r="J9071" i="19"/>
  <c r="I9046" i="19"/>
  <c r="J8695" i="19"/>
  <c r="K8172" i="19"/>
  <c r="J9631" i="19"/>
  <c r="J6453" i="19"/>
  <c r="I5339" i="19"/>
  <c r="J9314" i="19"/>
  <c r="J9744" i="19"/>
  <c r="J8776" i="19"/>
  <c r="J6080" i="19"/>
  <c r="I6707" i="19"/>
  <c r="J6499" i="19"/>
  <c r="I9203" i="19"/>
  <c r="J7806" i="19"/>
  <c r="I7431" i="19"/>
  <c r="J7407" i="19"/>
  <c r="I5868" i="19"/>
  <c r="J7270" i="19"/>
  <c r="I6654" i="19"/>
  <c r="I5560" i="19"/>
  <c r="J8101" i="19"/>
  <c r="J7488" i="19"/>
  <c r="J7636" i="19"/>
  <c r="J6951" i="19"/>
  <c r="J6749" i="19"/>
  <c r="I5243" i="19"/>
  <c r="I5428" i="19"/>
  <c r="J8195" i="19"/>
  <c r="J9549" i="19"/>
  <c r="I8506" i="19"/>
  <c r="J6953" i="19"/>
  <c r="J8058" i="19"/>
  <c r="J8521" i="19"/>
  <c r="J5743" i="19"/>
  <c r="J5629" i="19"/>
  <c r="I8217" i="19"/>
  <c r="J5849" i="19"/>
  <c r="J8992" i="19"/>
  <c r="I9590" i="19"/>
  <c r="J9706" i="19"/>
  <c r="J7085" i="19"/>
  <c r="I5534" i="19"/>
  <c r="J8304" i="19"/>
  <c r="J8854" i="19"/>
  <c r="I7797" i="19"/>
  <c r="J6806" i="19"/>
  <c r="K4436" i="19"/>
  <c r="J7673" i="19"/>
  <c r="I8249" i="19"/>
  <c r="I8229" i="19"/>
  <c r="J8469" i="19"/>
  <c r="J7995" i="19"/>
  <c r="J5539" i="19"/>
  <c r="I9584" i="19"/>
  <c r="I9124" i="19"/>
  <c r="J9294" i="19"/>
  <c r="J8696" i="19"/>
  <c r="I9446" i="19"/>
  <c r="I9149" i="19"/>
  <c r="I9460" i="19"/>
  <c r="J9730" i="19"/>
  <c r="I5917" i="19"/>
  <c r="K1458" i="19"/>
  <c r="K523" i="19"/>
  <c r="K2961" i="19"/>
  <c r="I7518" i="19"/>
  <c r="I5450" i="19"/>
  <c r="I8275" i="19"/>
  <c r="J9413" i="19"/>
  <c r="I6713" i="19"/>
  <c r="I9224" i="19"/>
  <c r="I5962" i="19"/>
  <c r="J5796" i="19"/>
  <c r="I6307" i="19"/>
  <c r="J6614" i="19"/>
  <c r="I7018" i="19"/>
  <c r="J6849" i="19"/>
  <c r="I9735" i="19"/>
  <c r="I9332" i="19"/>
  <c r="J6129" i="19"/>
  <c r="J6512" i="19"/>
  <c r="I8386" i="19"/>
  <c r="J9548" i="19"/>
  <c r="J5933" i="19"/>
  <c r="I8709" i="19"/>
  <c r="J8077" i="19"/>
  <c r="J5899" i="19"/>
  <c r="J9199" i="19"/>
  <c r="J9157" i="19"/>
  <c r="I6221" i="19"/>
  <c r="I7536" i="19"/>
  <c r="J6841" i="19"/>
  <c r="J6989" i="19"/>
  <c r="J5417" i="19"/>
  <c r="J5518" i="19"/>
  <c r="J9715" i="19"/>
  <c r="I6997" i="19"/>
  <c r="J6146" i="19"/>
  <c r="J7196" i="19"/>
  <c r="J8347" i="19"/>
  <c r="K1052" i="19"/>
  <c r="J7335" i="19"/>
  <c r="I6712" i="19"/>
  <c r="J5406" i="19"/>
  <c r="J8350" i="19"/>
  <c r="J7737" i="19"/>
  <c r="J5798" i="19"/>
  <c r="J8083" i="19"/>
  <c r="I8461" i="19"/>
  <c r="I5592" i="19"/>
  <c r="I8444" i="19"/>
  <c r="J6527" i="19"/>
  <c r="J8542" i="19"/>
  <c r="J8494" i="19"/>
  <c r="I8749" i="19"/>
  <c r="J8034" i="19"/>
  <c r="J7142" i="19"/>
  <c r="J5963" i="19"/>
  <c r="J5790" i="19"/>
  <c r="I5735" i="19"/>
  <c r="I9742" i="19"/>
  <c r="J7286" i="19"/>
  <c r="J7289" i="19"/>
  <c r="I6744" i="19"/>
  <c r="I7357" i="19"/>
  <c r="I5373" i="19"/>
  <c r="J9265" i="19"/>
  <c r="I9482" i="19"/>
  <c r="I5809" i="19"/>
  <c r="J5730" i="19"/>
  <c r="J7191" i="19"/>
  <c r="K611" i="19"/>
  <c r="K7000" i="19"/>
  <c r="K8358" i="19"/>
  <c r="I5353" i="19"/>
  <c r="J8187" i="19"/>
  <c r="K7311" i="19"/>
  <c r="K8304" i="19"/>
  <c r="J6068" i="19"/>
  <c r="K7286" i="19"/>
  <c r="K7859" i="19"/>
  <c r="K9611" i="19"/>
  <c r="I7867" i="19"/>
  <c r="K1186" i="19"/>
  <c r="K1949" i="19"/>
  <c r="K1254" i="19"/>
  <c r="J6557" i="19"/>
  <c r="J8492" i="19"/>
  <c r="K3065" i="19"/>
  <c r="K9602" i="19"/>
  <c r="K248" i="19"/>
  <c r="K2796" i="19"/>
  <c r="K4330" i="19"/>
  <c r="K2440" i="19"/>
  <c r="K9413" i="19"/>
  <c r="K3363" i="19"/>
  <c r="K152" i="19"/>
  <c r="K4804" i="19"/>
  <c r="I6956" i="19"/>
  <c r="J6767" i="19"/>
  <c r="J6091" i="19"/>
  <c r="J6347" i="19"/>
  <c r="J9061" i="19"/>
  <c r="I7580" i="19"/>
  <c r="K2383" i="19"/>
  <c r="K7152" i="19"/>
  <c r="I6521" i="19"/>
  <c r="I9016" i="19"/>
  <c r="J8170" i="19"/>
  <c r="I5413" i="19"/>
  <c r="I9589" i="19"/>
  <c r="J6637" i="19"/>
  <c r="J5752" i="19"/>
  <c r="I6679" i="19"/>
  <c r="J7951" i="19"/>
  <c r="J7497" i="19"/>
  <c r="J7990" i="19"/>
  <c r="I5363" i="19"/>
  <c r="J7788" i="19"/>
  <c r="I5659" i="19"/>
  <c r="J5378" i="19"/>
  <c r="J6026" i="19"/>
  <c r="I6484" i="19"/>
  <c r="I5601" i="19"/>
  <c r="J7696" i="19"/>
  <c r="J5995" i="19"/>
  <c r="J8141" i="19"/>
  <c r="I5853" i="19"/>
  <c r="J9254" i="19"/>
  <c r="J7776" i="19"/>
  <c r="J6910" i="19"/>
  <c r="I9066" i="19"/>
  <c r="I6875" i="19"/>
  <c r="J7068" i="19"/>
  <c r="J7901" i="19"/>
  <c r="J5462" i="19"/>
  <c r="K6521" i="19"/>
  <c r="K3610" i="19"/>
  <c r="I6355" i="19"/>
  <c r="J5292" i="19"/>
  <c r="J8991" i="19"/>
  <c r="I6647" i="19"/>
  <c r="I9187" i="19"/>
  <c r="J8578" i="19"/>
  <c r="J7310" i="19"/>
  <c r="J8855" i="19"/>
  <c r="J6937" i="19"/>
  <c r="J8692" i="19"/>
  <c r="I5580" i="19"/>
  <c r="I7510" i="19"/>
  <c r="J9289" i="19"/>
  <c r="I6677" i="19"/>
  <c r="J8009" i="19"/>
  <c r="I6850" i="19"/>
  <c r="J6599" i="19"/>
  <c r="I6524" i="19"/>
  <c r="I8345" i="19"/>
  <c r="I8068" i="19"/>
  <c r="J5318" i="19"/>
  <c r="I7924" i="19"/>
  <c r="J7460" i="19"/>
  <c r="I6750" i="19"/>
  <c r="J5485" i="19"/>
  <c r="I5322" i="19"/>
  <c r="I7624" i="19"/>
  <c r="J9661" i="19"/>
  <c r="J5902" i="19"/>
  <c r="I7914" i="19"/>
  <c r="K1601" i="19"/>
  <c r="K3938" i="19"/>
  <c r="I9116" i="19"/>
  <c r="J7913" i="19"/>
  <c r="J7704" i="19"/>
  <c r="I5349" i="19"/>
  <c r="J6594" i="19"/>
  <c r="I6858" i="19"/>
  <c r="I5910" i="19"/>
  <c r="I8786" i="19"/>
  <c r="I7740" i="19"/>
  <c r="J7868" i="19"/>
  <c r="I6575" i="19"/>
  <c r="J5754" i="19"/>
  <c r="J8169" i="19"/>
  <c r="I7566" i="19"/>
  <c r="I9603" i="19"/>
  <c r="I5394" i="19"/>
  <c r="J9222" i="19"/>
  <c r="J5614" i="19"/>
  <c r="I6396" i="19"/>
  <c r="J9448" i="19"/>
  <c r="J5674" i="19"/>
  <c r="J7538" i="19"/>
  <c r="I8912" i="19"/>
  <c r="I6534" i="19"/>
  <c r="J8066" i="19"/>
  <c r="J9165" i="19"/>
  <c r="I8041" i="19"/>
  <c r="K5863" i="19"/>
  <c r="I5268" i="19"/>
  <c r="I5563" i="19"/>
  <c r="I5399" i="19"/>
  <c r="I9112" i="19"/>
  <c r="J7587" i="19"/>
  <c r="I7990" i="19"/>
  <c r="J6954" i="19"/>
  <c r="I6781" i="19"/>
  <c r="I9623" i="19"/>
  <c r="J5974" i="19"/>
  <c r="J9167" i="19"/>
  <c r="I8982" i="19"/>
  <c r="I5834" i="19"/>
  <c r="I8260" i="19"/>
  <c r="J6439" i="19"/>
  <c r="J8080" i="19"/>
  <c r="I9637" i="19"/>
  <c r="I6636" i="19"/>
  <c r="I6767" i="19"/>
  <c r="I7445" i="19"/>
  <c r="I9283" i="19"/>
  <c r="I6501" i="19"/>
  <c r="I8998" i="19"/>
  <c r="J6342" i="19"/>
  <c r="J8448" i="19"/>
  <c r="J8104" i="19"/>
  <c r="I7911" i="19"/>
  <c r="I6352" i="19"/>
  <c r="I5584" i="19"/>
  <c r="J7911" i="19"/>
  <c r="J7168" i="19"/>
  <c r="J7055" i="19"/>
  <c r="I9282" i="19"/>
  <c r="I8527" i="19"/>
  <c r="I9290" i="19"/>
  <c r="I7928" i="19"/>
  <c r="J9342" i="19"/>
  <c r="I5664" i="19"/>
  <c r="J6909" i="19"/>
  <c r="J5831" i="19"/>
  <c r="I9635" i="19"/>
  <c r="J5728" i="19"/>
  <c r="J6703" i="19"/>
  <c r="J7884" i="19"/>
  <c r="J8344" i="19"/>
  <c r="J9470" i="19"/>
  <c r="J7863" i="19"/>
  <c r="I6473" i="19"/>
  <c r="I6074" i="19"/>
  <c r="J5584" i="19"/>
  <c r="J7988" i="19"/>
  <c r="I6395" i="19"/>
  <c r="J9079" i="19"/>
  <c r="J8081" i="19"/>
  <c r="J9573" i="19"/>
  <c r="I8497" i="19"/>
  <c r="I9127" i="19"/>
  <c r="I7346" i="19"/>
  <c r="J7092" i="19"/>
  <c r="J9107" i="19"/>
  <c r="I7133" i="19"/>
  <c r="J7623" i="19"/>
  <c r="J9036" i="19"/>
  <c r="I9480" i="19"/>
  <c r="J6967" i="19"/>
  <c r="J9562" i="19"/>
  <c r="I6469" i="19"/>
  <c r="J6133" i="19"/>
  <c r="I8577" i="19"/>
  <c r="J6109" i="19"/>
  <c r="I9563" i="19"/>
  <c r="J8460" i="19"/>
  <c r="I7564" i="19"/>
  <c r="J6250" i="19"/>
  <c r="J7888" i="19"/>
  <c r="I8696" i="19"/>
  <c r="J9057" i="19"/>
  <c r="I9262" i="19"/>
  <c r="J5633" i="19"/>
  <c r="J5699" i="19"/>
  <c r="I8277" i="19"/>
  <c r="J7263" i="19"/>
  <c r="J7831" i="19"/>
  <c r="J9274" i="19"/>
  <c r="J9025" i="19"/>
  <c r="J6579" i="19"/>
  <c r="J8744" i="19"/>
  <c r="I9574" i="19"/>
  <c r="I7805" i="19"/>
  <c r="I8916" i="19"/>
  <c r="J7926" i="19"/>
  <c r="I6784" i="19"/>
  <c r="I9255" i="19"/>
  <c r="J6839" i="19"/>
  <c r="I5781" i="19"/>
  <c r="J5800" i="19"/>
  <c r="I7753" i="19"/>
  <c r="J6836" i="19"/>
  <c r="I9215" i="19"/>
  <c r="J9094" i="19"/>
  <c r="J8619" i="19"/>
  <c r="I6011" i="19"/>
  <c r="J8641" i="19"/>
  <c r="I5489" i="19"/>
  <c r="I6491" i="19"/>
  <c r="I8926" i="19"/>
  <c r="I7591" i="19"/>
  <c r="I5443" i="19"/>
  <c r="J7017" i="19"/>
  <c r="J7321" i="19"/>
  <c r="J9533" i="19"/>
  <c r="I5915" i="19"/>
  <c r="J6994" i="19"/>
  <c r="I6426" i="19"/>
  <c r="I5840" i="19"/>
  <c r="I9624" i="19"/>
  <c r="J5482" i="19"/>
  <c r="K7640" i="19"/>
  <c r="K8895" i="19"/>
  <c r="K8181" i="19"/>
  <c r="K250" i="19"/>
  <c r="K4333" i="19"/>
  <c r="J7180" i="19"/>
  <c r="J6410" i="19"/>
  <c r="I7721" i="19"/>
  <c r="I7660" i="19"/>
  <c r="I8986" i="19"/>
  <c r="I9108" i="19"/>
  <c r="I7689" i="19"/>
  <c r="J5681" i="19"/>
  <c r="J5866" i="19"/>
  <c r="J8257" i="19"/>
  <c r="J8662" i="19"/>
  <c r="I6133" i="19"/>
  <c r="J7923" i="19"/>
  <c r="J7262" i="19"/>
  <c r="J7050" i="19"/>
  <c r="J5523" i="19"/>
  <c r="I8980" i="19"/>
  <c r="J8615" i="19"/>
  <c r="I8743" i="19"/>
  <c r="I6851" i="19"/>
  <c r="J7876" i="19"/>
  <c r="I6339" i="19"/>
  <c r="I8407" i="19"/>
  <c r="I6684" i="19"/>
  <c r="J6755" i="19"/>
  <c r="J6950" i="19"/>
  <c r="I6271" i="19"/>
  <c r="J9512" i="19"/>
  <c r="I6915" i="19"/>
  <c r="J5543" i="19"/>
  <c r="J9710" i="19"/>
  <c r="J5246" i="19"/>
  <c r="I7336" i="19"/>
  <c r="J8388" i="19"/>
  <c r="J7109" i="19"/>
  <c r="J6021" i="19"/>
  <c r="J6139" i="19"/>
  <c r="J6268" i="19"/>
  <c r="I8626" i="19"/>
  <c r="J7421" i="19"/>
  <c r="J9653" i="19"/>
  <c r="J9479" i="19"/>
  <c r="I7515" i="19"/>
  <c r="J7621" i="19"/>
  <c r="I6416" i="19"/>
  <c r="I8868" i="19"/>
  <c r="J8281" i="19"/>
  <c r="I8093" i="19"/>
  <c r="J7797" i="19"/>
  <c r="I9453" i="19"/>
  <c r="I7538" i="19"/>
  <c r="J8938" i="19"/>
  <c r="I9219" i="19"/>
  <c r="J7419" i="19"/>
  <c r="J7864" i="19"/>
  <c r="I8693" i="19"/>
  <c r="J7541" i="19"/>
  <c r="I8253" i="19"/>
  <c r="J7771" i="19"/>
  <c r="J8296" i="19"/>
  <c r="I5930" i="19"/>
  <c r="J6977" i="19"/>
  <c r="J9359" i="19"/>
  <c r="I8806" i="19"/>
  <c r="I7675" i="19"/>
  <c r="J8456" i="19"/>
  <c r="J8342" i="19"/>
  <c r="I8320" i="19"/>
  <c r="I7601" i="19"/>
  <c r="I6449" i="19"/>
  <c r="I8264" i="19"/>
  <c r="J7052" i="19"/>
  <c r="J8969" i="19"/>
  <c r="J7373" i="19"/>
  <c r="J7146" i="19"/>
  <c r="I9200" i="19"/>
  <c r="I6392" i="19"/>
  <c r="J9726" i="19"/>
  <c r="I6718" i="19"/>
  <c r="I7504" i="19"/>
  <c r="I6252" i="19"/>
  <c r="J9731" i="19"/>
  <c r="I8952" i="19"/>
  <c r="J9237" i="19"/>
  <c r="J7304" i="19"/>
  <c r="I5799" i="19"/>
  <c r="I7680" i="19"/>
  <c r="I9103" i="19"/>
  <c r="I8518" i="19"/>
  <c r="I8630" i="19"/>
  <c r="J7709" i="19"/>
  <c r="I8771" i="19"/>
  <c r="J8568" i="19"/>
  <c r="J8250" i="19"/>
  <c r="I6283" i="19"/>
  <c r="J5753" i="19"/>
  <c r="I5482" i="19"/>
  <c r="I8027" i="19"/>
  <c r="J6460" i="19"/>
  <c r="I7608" i="19"/>
  <c r="I6049" i="19"/>
  <c r="I5636" i="19"/>
  <c r="J6117" i="19"/>
  <c r="I9145" i="19"/>
  <c r="I7902" i="19"/>
  <c r="I6795" i="19"/>
  <c r="I7024" i="19"/>
  <c r="I9062" i="19"/>
  <c r="J6925" i="19"/>
  <c r="J5912" i="19"/>
  <c r="J6307" i="19"/>
  <c r="I6438" i="19"/>
  <c r="J9550" i="19"/>
  <c r="J9622" i="19"/>
  <c r="I8536" i="19"/>
  <c r="J5704" i="19"/>
  <c r="J9170" i="19"/>
  <c r="J9172" i="19"/>
  <c r="I7514" i="19"/>
  <c r="K6791" i="19"/>
  <c r="K757" i="19"/>
  <c r="K885" i="19"/>
  <c r="K5280" i="19"/>
  <c r="K6388" i="19"/>
  <c r="J8437" i="19"/>
  <c r="I6582" i="19"/>
  <c r="I7327" i="19"/>
  <c r="I9696" i="19"/>
  <c r="I6674" i="19"/>
  <c r="J9654" i="19"/>
  <c r="I9485" i="19"/>
  <c r="J7753" i="19"/>
  <c r="I9299" i="19"/>
  <c r="I8957" i="19"/>
  <c r="J7027" i="19"/>
  <c r="I8305" i="19"/>
  <c r="J7252" i="19"/>
  <c r="I8920" i="19"/>
  <c r="I9472" i="19"/>
  <c r="I8799" i="19"/>
  <c r="J9603" i="19"/>
  <c r="J9693" i="19"/>
  <c r="I6640" i="19"/>
  <c r="I7266" i="19"/>
  <c r="J6916" i="19"/>
  <c r="J8780" i="19"/>
  <c r="I5943" i="19"/>
  <c r="I7269" i="19"/>
  <c r="J9343" i="19"/>
  <c r="J5958" i="19"/>
  <c r="I6093" i="19"/>
  <c r="I7159" i="19"/>
  <c r="I6817" i="19"/>
  <c r="J6707" i="19"/>
  <c r="J5420" i="19"/>
  <c r="J7086" i="19"/>
  <c r="J5437" i="19"/>
  <c r="I5975" i="19"/>
  <c r="I7819" i="19"/>
  <c r="I9661" i="19"/>
  <c r="I7785" i="19"/>
  <c r="I6601" i="19"/>
  <c r="J9608" i="19"/>
  <c r="J6697" i="19"/>
  <c r="J5569" i="19"/>
  <c r="I6109" i="19"/>
  <c r="J7019" i="19"/>
  <c r="I5929" i="19"/>
  <c r="J9097" i="19"/>
  <c r="J7073" i="19"/>
  <c r="J7787" i="19"/>
  <c r="I7267" i="19"/>
  <c r="J6896" i="19"/>
  <c r="I7841" i="19"/>
  <c r="J6668" i="19"/>
  <c r="I6447" i="19"/>
  <c r="J9189" i="19"/>
  <c r="I5334" i="19"/>
  <c r="I5404" i="19"/>
  <c r="I5649" i="19"/>
  <c r="I6983" i="19"/>
  <c r="J7308" i="19"/>
  <c r="I5305" i="19"/>
  <c r="J7553" i="19"/>
  <c r="I5512" i="19"/>
  <c r="I5968" i="19"/>
  <c r="J9168" i="19"/>
  <c r="J7393" i="19"/>
  <c r="J9049" i="19"/>
  <c r="I6463" i="19"/>
  <c r="I7627" i="19"/>
  <c r="J6239" i="19"/>
  <c r="I7362" i="19"/>
  <c r="I5314" i="19"/>
  <c r="I9640" i="19"/>
  <c r="I8291" i="19"/>
  <c r="J8495" i="19"/>
  <c r="I7862" i="19"/>
  <c r="J9508" i="19"/>
  <c r="J6046" i="19"/>
  <c r="J5713" i="19"/>
  <c r="I9720" i="19"/>
  <c r="J8412" i="19"/>
  <c r="I7709" i="19"/>
  <c r="I6014" i="19"/>
  <c r="J8208" i="19"/>
  <c r="I6211" i="19"/>
  <c r="J6116" i="19"/>
  <c r="I7732" i="19"/>
  <c r="J9273" i="19"/>
  <c r="I6517" i="19"/>
  <c r="I7652" i="19"/>
  <c r="I5864" i="19"/>
  <c r="J9476" i="19"/>
  <c r="J8294" i="19"/>
  <c r="I9096" i="19"/>
  <c r="I5987" i="19"/>
  <c r="J7062" i="19"/>
  <c r="I6785" i="19"/>
  <c r="J7219" i="19"/>
  <c r="I7314" i="19"/>
  <c r="I9625" i="19"/>
  <c r="I6945" i="19"/>
  <c r="J7199" i="19"/>
  <c r="J7223" i="19"/>
  <c r="I5613" i="19"/>
  <c r="I9013" i="19"/>
  <c r="I5785" i="19"/>
  <c r="I6835" i="19"/>
  <c r="J9477" i="19"/>
  <c r="I5724" i="19"/>
  <c r="I6229" i="19"/>
  <c r="J7723" i="19"/>
  <c r="J9463" i="19"/>
  <c r="I8235" i="19"/>
  <c r="J8910" i="19"/>
  <c r="J8896" i="19"/>
  <c r="J7129" i="19"/>
  <c r="J6226" i="19"/>
  <c r="J7374" i="19"/>
  <c r="J9415" i="19"/>
  <c r="J7504" i="19"/>
  <c r="I7359" i="19"/>
  <c r="K1329" i="19"/>
  <c r="I7763" i="19"/>
  <c r="J9013" i="19"/>
  <c r="I6815" i="19"/>
  <c r="J8269" i="19"/>
  <c r="I8402" i="19"/>
  <c r="J6850" i="19"/>
  <c r="I9654" i="19"/>
  <c r="I8000" i="19"/>
  <c r="I6801" i="19"/>
  <c r="I5712" i="19"/>
  <c r="J5403" i="19"/>
  <c r="J7747" i="19"/>
  <c r="J8953" i="19"/>
  <c r="I5506" i="19"/>
  <c r="J7756" i="19"/>
  <c r="J5444" i="19"/>
  <c r="J7224" i="19"/>
  <c r="I5295" i="19"/>
  <c r="J9740" i="19"/>
  <c r="J8114" i="19"/>
  <c r="I5332" i="19"/>
  <c r="I7442" i="19"/>
  <c r="I6998" i="19"/>
  <c r="I6969" i="19"/>
  <c r="I9523" i="19"/>
  <c r="J6973" i="19"/>
  <c r="I8300" i="19"/>
  <c r="I5498" i="19"/>
  <c r="I9726" i="19"/>
  <c r="J8171" i="19"/>
  <c r="I9278" i="19"/>
  <c r="J6844" i="19"/>
  <c r="J6421" i="19"/>
  <c r="I7040" i="19"/>
  <c r="I8873" i="19"/>
  <c r="K9232" i="19"/>
  <c r="J7486" i="19"/>
  <c r="I6819" i="19"/>
  <c r="J5588" i="19"/>
  <c r="J5544" i="19"/>
  <c r="J8871" i="19"/>
  <c r="J6054" i="19"/>
  <c r="J9681" i="19"/>
  <c r="J5486" i="19"/>
  <c r="J5665" i="19"/>
  <c r="I6057" i="19"/>
  <c r="I8458" i="19"/>
  <c r="J6159" i="19"/>
  <c r="J5239" i="19"/>
  <c r="J7448" i="19"/>
  <c r="J9750" i="19"/>
  <c r="J6669" i="19"/>
  <c r="J7512" i="19"/>
  <c r="I9400" i="19"/>
  <c r="I7183" i="19"/>
  <c r="I7653" i="19"/>
  <c r="I6780" i="19"/>
  <c r="J7369" i="19"/>
  <c r="J6191" i="19"/>
  <c r="I7837" i="19"/>
  <c r="I7629" i="19"/>
  <c r="J8323" i="19"/>
  <c r="J9698" i="19"/>
  <c r="J6164" i="19"/>
  <c r="J6257" i="19"/>
  <c r="J8054" i="19"/>
  <c r="I7365" i="19"/>
  <c r="J8089" i="19"/>
  <c r="J9072" i="19"/>
  <c r="I8331" i="19"/>
  <c r="I6149" i="19"/>
  <c r="J7915" i="19"/>
  <c r="I9749" i="19"/>
  <c r="J7732" i="19"/>
  <c r="J5573" i="19"/>
  <c r="J6948" i="19"/>
  <c r="J6323" i="19"/>
  <c r="I6766" i="19"/>
  <c r="J8466" i="19"/>
  <c r="K1452" i="19"/>
  <c r="J6278" i="19"/>
  <c r="I7136" i="19"/>
  <c r="J7101" i="19"/>
  <c r="J5419" i="19"/>
  <c r="J5349" i="19"/>
  <c r="I6821" i="19"/>
  <c r="I8246" i="19"/>
  <c r="I9183" i="19"/>
  <c r="I8948" i="19"/>
  <c r="J7645" i="19"/>
  <c r="J8632" i="19"/>
  <c r="J6828" i="19"/>
  <c r="I6882" i="19"/>
  <c r="I7674" i="19"/>
  <c r="J8300" i="19"/>
  <c r="I6269" i="19"/>
  <c r="J8678" i="19"/>
  <c r="I6083" i="19"/>
  <c r="J6690" i="19"/>
  <c r="J6680" i="19"/>
  <c r="J6287" i="19"/>
  <c r="I6047" i="19"/>
  <c r="J8937" i="19"/>
  <c r="I8193" i="19"/>
  <c r="J6880" i="19"/>
  <c r="J9230" i="19"/>
  <c r="I7108" i="19"/>
  <c r="I9679" i="19"/>
  <c r="J8584" i="19"/>
  <c r="I6981" i="19"/>
  <c r="J7979" i="19"/>
  <c r="I8294" i="19"/>
  <c r="I5774" i="19"/>
  <c r="I9694" i="19"/>
  <c r="J6464" i="19"/>
  <c r="I6415" i="19"/>
  <c r="I5523" i="19"/>
  <c r="J7245" i="19"/>
  <c r="J7482" i="19"/>
  <c r="I6147" i="19"/>
  <c r="K7275" i="19"/>
  <c r="K5638" i="19"/>
  <c r="J5299" i="19"/>
  <c r="J9739" i="19"/>
  <c r="J7079" i="19"/>
  <c r="J7412" i="19"/>
  <c r="I7379" i="19"/>
  <c r="J6611" i="19"/>
  <c r="J8474" i="19"/>
  <c r="I8174" i="19"/>
  <c r="J5689" i="19"/>
  <c r="I5411" i="19"/>
  <c r="J9485" i="19"/>
  <c r="I7417" i="19"/>
  <c r="I7451" i="19"/>
  <c r="J8762" i="19"/>
  <c r="J7742" i="19"/>
  <c r="I7783" i="19"/>
  <c r="I9544" i="19"/>
  <c r="I8362" i="19"/>
  <c r="I9745" i="19"/>
  <c r="I8840" i="19"/>
  <c r="I5695" i="19"/>
  <c r="J7379" i="19"/>
  <c r="J7153" i="19"/>
  <c r="I8654" i="19"/>
  <c r="I5907" i="19"/>
  <c r="I8255" i="19"/>
  <c r="I5574" i="19"/>
  <c r="I6512" i="19"/>
  <c r="J9399" i="19"/>
  <c r="I7065" i="19"/>
  <c r="J5337" i="19"/>
  <c r="I9588" i="19"/>
  <c r="I9274" i="19"/>
  <c r="J6495" i="19"/>
  <c r="I8760" i="19"/>
  <c r="K8470" i="19"/>
  <c r="J6809" i="19"/>
  <c r="I8675" i="19"/>
  <c r="J8836" i="19"/>
  <c r="I8737" i="19"/>
  <c r="J9334" i="19"/>
  <c r="J7211" i="19"/>
  <c r="J7382" i="19"/>
  <c r="J8487" i="19"/>
  <c r="I5842" i="19"/>
  <c r="I7578" i="19"/>
  <c r="J7968" i="19"/>
  <c r="I5529" i="19"/>
  <c r="I5463" i="19"/>
  <c r="I5491" i="19"/>
  <c r="J9646" i="19"/>
  <c r="J5918" i="19"/>
  <c r="J7259" i="19"/>
  <c r="J8895" i="19"/>
  <c r="J9292" i="19"/>
  <c r="I6354" i="19"/>
  <c r="J6757" i="19"/>
  <c r="J5511" i="19"/>
  <c r="J6274" i="19"/>
  <c r="I8647" i="19"/>
  <c r="J7643" i="19"/>
  <c r="J6025" i="19"/>
  <c r="I6432" i="19"/>
  <c r="J7089" i="19"/>
  <c r="I8446" i="19"/>
  <c r="I8307" i="19"/>
  <c r="K4876" i="19"/>
  <c r="I5345" i="19"/>
  <c r="J8752" i="19"/>
  <c r="I7790" i="19"/>
  <c r="J9517" i="19"/>
  <c r="J8458" i="19"/>
  <c r="I7796" i="19"/>
  <c r="J6165" i="19"/>
  <c r="I6799" i="19"/>
  <c r="I6351" i="19"/>
  <c r="I7745" i="19"/>
  <c r="I5886" i="19"/>
  <c r="J8749" i="19"/>
  <c r="K1025" i="19"/>
  <c r="I9036" i="19"/>
  <c r="I8759" i="19"/>
  <c r="J7187" i="19"/>
  <c r="I5722" i="19"/>
  <c r="J5452" i="19"/>
  <c r="I6830" i="19"/>
  <c r="I6356" i="19"/>
  <c r="J6481" i="19"/>
  <c r="J6387" i="19"/>
  <c r="J5501" i="19"/>
  <c r="I8038" i="19"/>
  <c r="J7639" i="19"/>
  <c r="I8270" i="19"/>
  <c r="I8667" i="19"/>
  <c r="I5808" i="19"/>
  <c r="J6782" i="19"/>
  <c r="I6310" i="19"/>
  <c r="J6696" i="19"/>
  <c r="J9489" i="19"/>
  <c r="I5392" i="19"/>
  <c r="J7871" i="19"/>
  <c r="I9044" i="19"/>
  <c r="J7545" i="19"/>
  <c r="I5283" i="19"/>
  <c r="I8364" i="19"/>
  <c r="J7494" i="19"/>
  <c r="J9407" i="19"/>
  <c r="I6321" i="19"/>
  <c r="J6478" i="19"/>
  <c r="I7028" i="19"/>
  <c r="K325" i="19"/>
  <c r="I5654" i="19"/>
  <c r="J7556" i="19"/>
  <c r="I9484" i="19"/>
  <c r="J5287" i="19"/>
  <c r="J5904" i="19"/>
  <c r="J7423" i="19"/>
  <c r="J6218" i="19"/>
  <c r="I5375" i="19"/>
  <c r="J8326" i="19"/>
  <c r="I9275" i="19"/>
  <c r="I6237" i="19"/>
  <c r="I6613" i="19"/>
  <c r="I7205" i="19"/>
  <c r="I9043" i="19"/>
  <c r="I6301" i="19"/>
  <c r="J6666" i="19"/>
  <c r="J9206" i="19"/>
  <c r="I7946" i="19"/>
  <c r="I6089" i="19"/>
  <c r="I6170" i="19"/>
  <c r="J8214" i="19"/>
  <c r="I8070" i="19"/>
  <c r="I7198" i="19"/>
  <c r="I5240" i="19"/>
  <c r="I7602" i="19"/>
  <c r="J6974" i="19"/>
  <c r="I6823" i="19"/>
  <c r="I8651" i="19"/>
  <c r="I9577" i="19"/>
  <c r="I9007" i="19"/>
  <c r="J9323" i="19"/>
  <c r="I7828" i="19"/>
  <c r="J8611" i="19"/>
  <c r="I5561" i="19"/>
  <c r="I9685" i="19"/>
  <c r="J6012" i="19"/>
  <c r="J8335" i="19"/>
  <c r="I7879" i="19"/>
  <c r="I5793" i="19"/>
  <c r="J6786" i="19"/>
  <c r="J5514" i="19"/>
  <c r="I6697" i="19"/>
  <c r="I7631" i="19"/>
  <c r="K1095" i="19"/>
  <c r="J9232" i="19"/>
  <c r="J8504" i="19"/>
  <c r="J7033" i="19"/>
  <c r="J7800" i="19"/>
  <c r="I7111" i="19"/>
  <c r="J5270" i="19"/>
  <c r="I9397" i="19"/>
  <c r="I7095" i="19"/>
  <c r="I6402" i="19"/>
  <c r="J6293" i="19"/>
  <c r="J9582" i="19"/>
  <c r="J6727" i="19"/>
  <c r="J9006" i="19"/>
  <c r="J6859" i="19"/>
  <c r="J7347" i="19"/>
  <c r="J5823" i="19"/>
  <c r="J6392" i="19"/>
  <c r="J8962" i="19"/>
  <c r="J8853" i="19"/>
  <c r="J5983" i="19"/>
  <c r="I6358" i="19"/>
  <c r="J6265" i="19"/>
  <c r="I5503" i="19"/>
  <c r="J8033" i="19"/>
  <c r="I8084" i="19"/>
  <c r="I6413" i="19"/>
  <c r="J7236" i="19"/>
  <c r="K2814" i="19"/>
  <c r="J6333" i="19"/>
  <c r="J5716" i="19"/>
  <c r="J6454" i="19"/>
  <c r="I7537" i="19"/>
  <c r="I7182" i="19"/>
  <c r="J8809" i="19"/>
  <c r="I9398" i="19"/>
  <c r="J7136" i="19"/>
  <c r="I6153" i="19"/>
  <c r="I8069" i="19"/>
  <c r="J6463" i="19"/>
  <c r="I8109" i="19"/>
  <c r="J8930" i="19"/>
  <c r="I9687" i="19"/>
  <c r="J7500" i="19"/>
  <c r="I7107" i="19"/>
  <c r="J8564" i="19"/>
  <c r="J7492" i="19"/>
  <c r="J6902" i="19"/>
  <c r="I5551" i="19"/>
  <c r="J7857" i="19"/>
  <c r="J6583" i="19"/>
  <c r="I8883" i="19"/>
  <c r="J5361" i="19"/>
  <c r="I7935" i="19"/>
  <c r="J8846" i="19"/>
  <c r="I5720" i="19"/>
  <c r="J6312" i="19"/>
  <c r="J8730" i="19"/>
  <c r="I8482" i="19"/>
  <c r="K9164" i="19"/>
  <c r="J7989" i="19"/>
  <c r="I7764" i="19"/>
  <c r="J8481" i="19"/>
  <c r="I5566" i="19"/>
  <c r="J7156" i="19"/>
  <c r="J6550" i="19"/>
  <c r="I5331" i="19"/>
  <c r="J6746" i="19"/>
  <c r="I8706" i="19"/>
  <c r="I8509" i="19"/>
  <c r="I8419" i="19"/>
  <c r="I6382" i="19"/>
  <c r="J9481" i="19"/>
  <c r="J8462" i="19"/>
  <c r="J6995" i="19"/>
  <c r="I8492" i="19"/>
  <c r="J6877" i="19"/>
  <c r="J6609" i="19"/>
  <c r="J6525" i="19"/>
  <c r="I9601" i="19"/>
  <c r="J8922" i="19"/>
  <c r="I8991" i="19"/>
  <c r="I7839" i="19"/>
  <c r="K7531" i="19"/>
  <c r="J8181" i="19"/>
  <c r="I7551" i="19"/>
  <c r="J7879" i="19"/>
  <c r="I8288" i="19"/>
  <c r="J8515" i="19"/>
  <c r="I6033" i="19"/>
  <c r="J9702" i="19"/>
  <c r="J6852" i="19"/>
  <c r="J8255" i="19"/>
  <c r="I6950" i="19"/>
  <c r="J7511" i="19"/>
  <c r="I6755" i="19"/>
  <c r="I6715" i="19"/>
  <c r="I8086" i="19"/>
  <c r="I7160" i="19"/>
  <c r="I6340" i="19"/>
  <c r="I7168" i="19"/>
  <c r="I9172" i="19"/>
  <c r="I7781" i="19"/>
  <c r="I7497" i="19"/>
  <c r="K7686" i="19"/>
  <c r="K1685" i="19"/>
  <c r="K7996" i="19"/>
  <c r="K6038" i="19"/>
  <c r="K6962" i="19"/>
  <c r="I5238" i="19"/>
  <c r="I5893" i="19"/>
  <c r="J8811" i="19"/>
  <c r="I5660" i="19"/>
  <c r="I8368" i="19"/>
  <c r="J5924" i="19"/>
  <c r="I5778" i="19"/>
  <c r="I6779" i="19"/>
  <c r="J5295" i="19"/>
  <c r="I7525" i="19"/>
  <c r="J5969" i="19"/>
  <c r="I8984" i="19"/>
  <c r="J9383" i="19"/>
  <c r="K1497" i="19"/>
  <c r="I9578" i="19"/>
  <c r="J6344" i="19"/>
  <c r="I9634" i="19"/>
  <c r="J5739" i="19"/>
  <c r="J6223" i="19"/>
  <c r="J8946" i="19"/>
  <c r="J8230" i="19"/>
  <c r="I7802" i="19"/>
  <c r="I5663" i="19"/>
  <c r="J8142" i="19"/>
  <c r="J6319" i="19"/>
  <c r="I5539" i="19"/>
  <c r="J7749" i="19"/>
  <c r="J9564" i="19"/>
  <c r="I9419" i="19"/>
  <c r="J5279" i="19"/>
  <c r="I7436" i="19"/>
  <c r="J7031" i="19"/>
  <c r="J7454" i="19"/>
  <c r="J6833" i="19"/>
  <c r="J6580" i="19"/>
  <c r="I8283" i="19"/>
  <c r="J5538" i="19"/>
  <c r="J6875" i="19"/>
  <c r="K2903" i="19"/>
  <c r="J6891" i="19"/>
  <c r="I8810" i="19"/>
  <c r="J5942" i="19"/>
  <c r="I8684" i="19"/>
  <c r="J7654" i="19"/>
  <c r="I6385" i="19"/>
  <c r="J9135" i="19"/>
  <c r="J9574" i="19"/>
  <c r="J9358" i="19"/>
  <c r="I6545" i="19"/>
  <c r="J9008" i="19"/>
  <c r="I9393" i="19"/>
  <c r="J8686" i="19"/>
  <c r="I8555" i="19"/>
  <c r="J5701" i="19"/>
  <c r="J7808" i="19"/>
  <c r="I8726" i="19"/>
  <c r="I5667" i="19"/>
  <c r="I6630" i="19"/>
  <c r="I6291" i="19"/>
  <c r="K3865" i="19"/>
  <c r="I9644" i="19"/>
  <c r="I9494" i="19"/>
  <c r="J9152" i="19"/>
  <c r="J6141" i="19"/>
  <c r="I9244" i="19"/>
  <c r="J9238" i="19"/>
  <c r="I6370" i="19"/>
  <c r="I7701" i="19"/>
  <c r="I8464" i="19"/>
  <c r="I5288" i="19"/>
  <c r="I7203" i="19"/>
  <c r="J6188" i="19"/>
  <c r="J7592" i="19"/>
  <c r="J7920" i="19"/>
  <c r="J7772" i="19"/>
  <c r="I9247" i="19"/>
  <c r="I5786" i="19"/>
  <c r="K1046" i="19"/>
  <c r="K990" i="19"/>
  <c r="K5267" i="19"/>
  <c r="J9530" i="19"/>
  <c r="K8211" i="19"/>
  <c r="K5978" i="19"/>
  <c r="K8236" i="19"/>
  <c r="J8235" i="19"/>
  <c r="K2539" i="19"/>
  <c r="K2102" i="19"/>
  <c r="K5169" i="19"/>
  <c r="I9319" i="19"/>
  <c r="K1548" i="19"/>
  <c r="K8108" i="19"/>
  <c r="K98" i="19"/>
  <c r="J5243" i="19"/>
  <c r="J6685" i="19"/>
  <c r="K877" i="19"/>
  <c r="K5032" i="19"/>
  <c r="K8298" i="19"/>
  <c r="K5686" i="19"/>
  <c r="K5521" i="19"/>
  <c r="K6219" i="19"/>
  <c r="K7907" i="19"/>
  <c r="K1569" i="19"/>
  <c r="K2203" i="19"/>
  <c r="K2298" i="19"/>
  <c r="I6208" i="19"/>
  <c r="I5673" i="19"/>
  <c r="J6325" i="19"/>
  <c r="I7874" i="19"/>
  <c r="I8100" i="19"/>
  <c r="I6103" i="19"/>
  <c r="K591" i="19"/>
  <c r="K5394" i="19"/>
  <c r="J7536" i="19"/>
  <c r="I7567" i="19"/>
  <c r="I7262" i="19"/>
  <c r="I6633" i="19"/>
  <c r="J5805" i="19"/>
  <c r="J7126" i="19"/>
  <c r="J5310" i="19"/>
  <c r="J6424" i="19"/>
  <c r="I7383" i="19"/>
  <c r="J5857" i="19"/>
  <c r="I9373" i="19"/>
  <c r="I6250" i="19"/>
  <c r="J5727" i="19"/>
  <c r="I8610" i="19"/>
  <c r="J9114" i="19"/>
  <c r="I7983" i="19"/>
  <c r="I8722" i="19"/>
  <c r="J8771" i="19"/>
  <c r="J7618" i="19"/>
  <c r="I6364" i="19"/>
  <c r="J9670" i="19"/>
  <c r="J7993" i="19"/>
  <c r="I9250" i="19"/>
  <c r="J6090" i="19"/>
  <c r="J8216" i="19"/>
  <c r="J9030" i="19"/>
  <c r="J9312" i="19"/>
  <c r="I7399" i="19"/>
  <c r="J8602" i="19"/>
  <c r="J7273" i="19"/>
  <c r="K191" i="19"/>
  <c r="K3011" i="19"/>
  <c r="J5989" i="19"/>
  <c r="I7483" i="19"/>
  <c r="J8218" i="19"/>
  <c r="I8363" i="19"/>
  <c r="I7020" i="19"/>
  <c r="I9099" i="19"/>
  <c r="J7303" i="19"/>
  <c r="J6297" i="19"/>
  <c r="I7078" i="19"/>
  <c r="I7799" i="19"/>
  <c r="J5561" i="19"/>
  <c r="I9197" i="19"/>
  <c r="I9322" i="19"/>
  <c r="I6435" i="19"/>
  <c r="J7380" i="19"/>
  <c r="I6865" i="19"/>
  <c r="J8576" i="19"/>
  <c r="J6373" i="19"/>
  <c r="I9281" i="19"/>
  <c r="J7015" i="19"/>
  <c r="J8599" i="19"/>
  <c r="J5606" i="19"/>
  <c r="J9422" i="19"/>
  <c r="J6726" i="19"/>
  <c r="J8200" i="19"/>
  <c r="J7816" i="19"/>
  <c r="J5389" i="19"/>
  <c r="I7694" i="19"/>
  <c r="J7883" i="19"/>
  <c r="I9348" i="19"/>
  <c r="K9012" i="19"/>
  <c r="K9581" i="19"/>
  <c r="J9411" i="19"/>
  <c r="J5715" i="19"/>
  <c r="J7914" i="19"/>
  <c r="J9500" i="19"/>
  <c r="J8454" i="19"/>
  <c r="I6164" i="19"/>
  <c r="I8977" i="19"/>
  <c r="I8968" i="19"/>
  <c r="J6320" i="19"/>
  <c r="J7183" i="19"/>
  <c r="J9308" i="19"/>
  <c r="J6233" i="19"/>
  <c r="I8545" i="19"/>
  <c r="J5472" i="19"/>
  <c r="J7824" i="19"/>
  <c r="J6403" i="19"/>
  <c r="J5533" i="19"/>
  <c r="J7231" i="19"/>
  <c r="J9647" i="19"/>
  <c r="J8562" i="19"/>
  <c r="J9640" i="19"/>
  <c r="J5935" i="19"/>
  <c r="J9143" i="19"/>
  <c r="J9251" i="19"/>
  <c r="J6095" i="19"/>
  <c r="J7593" i="19"/>
  <c r="I8552" i="19"/>
  <c r="K7491" i="19"/>
  <c r="J5654" i="19"/>
  <c r="I9316" i="19"/>
  <c r="I6872" i="19"/>
  <c r="I7933" i="19"/>
  <c r="I7782" i="19"/>
  <c r="I8342" i="19"/>
  <c r="I8837" i="19"/>
  <c r="J5555" i="19"/>
  <c r="J9111" i="19"/>
  <c r="J7484" i="19"/>
  <c r="J6240" i="19"/>
  <c r="I8927" i="19"/>
  <c r="J6552" i="19"/>
  <c r="I8459" i="19"/>
  <c r="J9181" i="19"/>
  <c r="J8177" i="19"/>
  <c r="I6128" i="19"/>
  <c r="J6799" i="19"/>
  <c r="J5363" i="19"/>
  <c r="J9367" i="19"/>
  <c r="J7134" i="19"/>
  <c r="I6039" i="19"/>
  <c r="J5839" i="19"/>
  <c r="I5896" i="19"/>
  <c r="I7512" i="19"/>
  <c r="I5351" i="19"/>
  <c r="I7519" i="19"/>
  <c r="J9341" i="19"/>
  <c r="I7178" i="19"/>
  <c r="I9041" i="19"/>
  <c r="J8433" i="19"/>
  <c r="I8932" i="19"/>
  <c r="I9564" i="19"/>
  <c r="J6863" i="19"/>
  <c r="J8086" i="19"/>
  <c r="I8983" i="19"/>
  <c r="J8439" i="19"/>
  <c r="I6775" i="19"/>
  <c r="I9246" i="19"/>
  <c r="I5427" i="19"/>
  <c r="J7291" i="19"/>
  <c r="J8219" i="19"/>
  <c r="J5384" i="19"/>
  <c r="I6368" i="19"/>
  <c r="I9610" i="19"/>
  <c r="J8400" i="19"/>
  <c r="I7265" i="19"/>
  <c r="I7829" i="19"/>
  <c r="J9214" i="19"/>
  <c r="I6127" i="19"/>
  <c r="I8523" i="19"/>
  <c r="I7085" i="19"/>
  <c r="I5343" i="19"/>
  <c r="J8909" i="19"/>
  <c r="I8379" i="19"/>
  <c r="I9222" i="19"/>
  <c r="I9355" i="19"/>
  <c r="J9201" i="19"/>
  <c r="J6254" i="19"/>
  <c r="J8393" i="19"/>
  <c r="J6959" i="19"/>
  <c r="I8006" i="19"/>
  <c r="I8973" i="19"/>
  <c r="J5306" i="19"/>
  <c r="I5669" i="19"/>
  <c r="J8540" i="19"/>
  <c r="J7666" i="19"/>
  <c r="J9721" i="19"/>
  <c r="I8843" i="19"/>
  <c r="J6253" i="19"/>
  <c r="J8030" i="19"/>
  <c r="I6096" i="19"/>
  <c r="I6218" i="19"/>
  <c r="I8311" i="19"/>
  <c r="I7374" i="19"/>
  <c r="I7931" i="19"/>
  <c r="J6345" i="19"/>
  <c r="J5820" i="19"/>
  <c r="J6487" i="19"/>
  <c r="J8217" i="19"/>
  <c r="J7242" i="19"/>
  <c r="I6935" i="19"/>
  <c r="I5594" i="19"/>
  <c r="J8327" i="19"/>
  <c r="J8377" i="19"/>
  <c r="J7774" i="19"/>
  <c r="J8857" i="19"/>
  <c r="I5749" i="19"/>
  <c r="J6744" i="19"/>
  <c r="I6232" i="19"/>
  <c r="J7652" i="19"/>
  <c r="J9126" i="19"/>
  <c r="I8764" i="19"/>
  <c r="J6943" i="19"/>
  <c r="J8088" i="19"/>
  <c r="J9649" i="19"/>
  <c r="I7528" i="19"/>
  <c r="J7941" i="19"/>
  <c r="I5946" i="19"/>
  <c r="J8614" i="19"/>
  <c r="I8564" i="19"/>
  <c r="I9495" i="19"/>
  <c r="J8898" i="19"/>
  <c r="J9300" i="19"/>
  <c r="J7046" i="19"/>
  <c r="J6556" i="19"/>
  <c r="J5682" i="19"/>
  <c r="I6137" i="19"/>
  <c r="J9615" i="19"/>
  <c r="I7918" i="19"/>
  <c r="I5266" i="19"/>
  <c r="I5920" i="19"/>
  <c r="I5988" i="19"/>
  <c r="J6053" i="19"/>
  <c r="I6870" i="19"/>
  <c r="J7189" i="19"/>
  <c r="J5285" i="19"/>
  <c r="K7878" i="19"/>
  <c r="K9090" i="19"/>
  <c r="K6752" i="19"/>
  <c r="K1854" i="19"/>
  <c r="K5480" i="19"/>
  <c r="I9060" i="19"/>
  <c r="J7440" i="19"/>
  <c r="J7922" i="19"/>
  <c r="I7569" i="19"/>
  <c r="J5626" i="19"/>
  <c r="I8135" i="19"/>
  <c r="I7281" i="19"/>
  <c r="I8511" i="19"/>
  <c r="J6981" i="19"/>
  <c r="I6673" i="19"/>
  <c r="J5374" i="19"/>
  <c r="I9663" i="19"/>
  <c r="J6601" i="19"/>
  <c r="I5696" i="19"/>
  <c r="J8758" i="19"/>
  <c r="J8845" i="19"/>
  <c r="J5507" i="19"/>
  <c r="J9280" i="19"/>
  <c r="I8385" i="19"/>
  <c r="I7202" i="19"/>
  <c r="J9212" i="19"/>
  <c r="J5426" i="19"/>
  <c r="J6108" i="19"/>
  <c r="J9590" i="19"/>
  <c r="J6273" i="19"/>
  <c r="J9623" i="19"/>
  <c r="I8804" i="19"/>
  <c r="J9145" i="19"/>
  <c r="I6842" i="19"/>
  <c r="I6634" i="19"/>
  <c r="I8634" i="19"/>
  <c r="I5541" i="19"/>
  <c r="I9057" i="19"/>
  <c r="J6966" i="19"/>
  <c r="I8753" i="19"/>
  <c r="I7657" i="19"/>
  <c r="I7323" i="19"/>
  <c r="I6979" i="19"/>
  <c r="I6810" i="19"/>
  <c r="J7202" i="19"/>
  <c r="J9620" i="19"/>
  <c r="I9269" i="19"/>
  <c r="J7954" i="19"/>
  <c r="J9467" i="19"/>
  <c r="I6832" i="19"/>
  <c r="J5672" i="19"/>
  <c r="J7143" i="19"/>
  <c r="J8685" i="19"/>
  <c r="J8740" i="19"/>
  <c r="I5364" i="19"/>
  <c r="I7948" i="19"/>
  <c r="I5822" i="19"/>
  <c r="I6224" i="19"/>
  <c r="J8354" i="19"/>
  <c r="J6674" i="19"/>
  <c r="J5637" i="19"/>
  <c r="I9693" i="19"/>
  <c r="J9560" i="19"/>
  <c r="I6162" i="19"/>
  <c r="I9522" i="19"/>
  <c r="I7364" i="19"/>
  <c r="J7791" i="19"/>
  <c r="I5517" i="19"/>
  <c r="I9323" i="19"/>
  <c r="I8425" i="19"/>
  <c r="J5829" i="19"/>
  <c r="I6719" i="19"/>
  <c r="I7121" i="19"/>
  <c r="I6477" i="19"/>
  <c r="I7854" i="19"/>
  <c r="J5717" i="19"/>
  <c r="I5410" i="19"/>
  <c r="J9720" i="19"/>
  <c r="J6497" i="19"/>
  <c r="I9712" i="19"/>
  <c r="I6753" i="19"/>
  <c r="J5471" i="19"/>
  <c r="I7447" i="19"/>
  <c r="J9051" i="19"/>
  <c r="J6645" i="19"/>
  <c r="I5789" i="19"/>
  <c r="J6541" i="19"/>
  <c r="I7313" i="19"/>
  <c r="I6259" i="19"/>
  <c r="J8783" i="19"/>
  <c r="J6762" i="19"/>
  <c r="J7542" i="19"/>
  <c r="I6177" i="19"/>
  <c r="I8491" i="19"/>
  <c r="J5948" i="19"/>
  <c r="I8030" i="19"/>
  <c r="I6159" i="19"/>
  <c r="I5835" i="19"/>
  <c r="I7338" i="19"/>
  <c r="J8050" i="19"/>
  <c r="J8341" i="19"/>
  <c r="J5477" i="19"/>
  <c r="J6831" i="19"/>
  <c r="I8156" i="19"/>
  <c r="J7735" i="19"/>
  <c r="J8716" i="19"/>
  <c r="I8365" i="19"/>
  <c r="I8349" i="19"/>
  <c r="I8317" i="19"/>
  <c r="J9651" i="19"/>
  <c r="I9527" i="19"/>
  <c r="J8706" i="19"/>
  <c r="J6772" i="19"/>
  <c r="I7454" i="19"/>
  <c r="J6737" i="19"/>
  <c r="I8116" i="19"/>
  <c r="J5265" i="19"/>
  <c r="I6488" i="19"/>
  <c r="I7326" i="19"/>
  <c r="I9214" i="19"/>
  <c r="J9317" i="19"/>
  <c r="I8586" i="19"/>
  <c r="J9022" i="19"/>
  <c r="J7754" i="19"/>
  <c r="K1387" i="19"/>
  <c r="K4757" i="19"/>
  <c r="K2976" i="19"/>
  <c r="K3210" i="19"/>
  <c r="K6207" i="19"/>
  <c r="I7453" i="19"/>
  <c r="I9729" i="19"/>
  <c r="J5448" i="19"/>
  <c r="J8339" i="19"/>
  <c r="I7688" i="19"/>
  <c r="I8817" i="19"/>
  <c r="I7446" i="19"/>
  <c r="J5947" i="19"/>
  <c r="J5567" i="19"/>
  <c r="I7661" i="19"/>
  <c r="J8592" i="19"/>
  <c r="J6962" i="19"/>
  <c r="I5629" i="19"/>
  <c r="J6979" i="19"/>
  <c r="J5656" i="19"/>
  <c r="J6348" i="19"/>
  <c r="I9314" i="19"/>
  <c r="I8384" i="19"/>
  <c r="J6657" i="19"/>
  <c r="I8326" i="19"/>
  <c r="J5845" i="19"/>
  <c r="I5960" i="19"/>
  <c r="J5791" i="19"/>
  <c r="J8276" i="19"/>
  <c r="I7179" i="19"/>
  <c r="I5874" i="19"/>
  <c r="J7761" i="19"/>
  <c r="J7692" i="19"/>
  <c r="I6050" i="19"/>
  <c r="J7872" i="19"/>
  <c r="I8053" i="19"/>
  <c r="J8676" i="19"/>
  <c r="J9190" i="19"/>
  <c r="J5397" i="19"/>
  <c r="I6440" i="19"/>
  <c r="J8385" i="19"/>
  <c r="I7195" i="19"/>
  <c r="J5399" i="19"/>
  <c r="I6729" i="19"/>
  <c r="I9581" i="19"/>
  <c r="J8314" i="19"/>
  <c r="J5440" i="19"/>
  <c r="J9305" i="19"/>
  <c r="I7007" i="19"/>
  <c r="I6442" i="19"/>
  <c r="J5509" i="19"/>
  <c r="J7213" i="19"/>
  <c r="J9028" i="19"/>
  <c r="I6627" i="19"/>
  <c r="I5777" i="19"/>
  <c r="I8200" i="19"/>
  <c r="J5938" i="19"/>
  <c r="I5684" i="19"/>
  <c r="I7734" i="19"/>
  <c r="I7916" i="19"/>
  <c r="I5885" i="19"/>
  <c r="I6262" i="19"/>
  <c r="I9088" i="19"/>
  <c r="J9495" i="19"/>
  <c r="I6239" i="19"/>
  <c r="J9278" i="19"/>
  <c r="J9136" i="19"/>
  <c r="J5985" i="19"/>
  <c r="I8658" i="19"/>
  <c r="I5899" i="19"/>
  <c r="I6646" i="19"/>
  <c r="I6480" i="19"/>
  <c r="I8147" i="19"/>
  <c r="J6308" i="19"/>
  <c r="I6466" i="19"/>
  <c r="I9570" i="19"/>
  <c r="J8056" i="19"/>
  <c r="I8029" i="19"/>
  <c r="J6393" i="19"/>
  <c r="I8809" i="19"/>
  <c r="J8688" i="19"/>
  <c r="J9416" i="19"/>
  <c r="J6577" i="19"/>
  <c r="I8697" i="19"/>
  <c r="I8832" i="19"/>
  <c r="I9184" i="19"/>
  <c r="I7664" i="19"/>
  <c r="J9196" i="19"/>
  <c r="I5462" i="19"/>
  <c r="J5909" i="19"/>
  <c r="I7533" i="19"/>
  <c r="J5351" i="19"/>
  <c r="I5761" i="19"/>
  <c r="J8246" i="19"/>
  <c r="I5431" i="19"/>
  <c r="I8372" i="19"/>
  <c r="J8620" i="19"/>
  <c r="J7161" i="19"/>
  <c r="J5821" i="19"/>
  <c r="I7037" i="19"/>
  <c r="J9092" i="19"/>
  <c r="I6618" i="19"/>
  <c r="I9094" i="19"/>
  <c r="I9560" i="19"/>
  <c r="J5495" i="19"/>
  <c r="J5498" i="19"/>
  <c r="J5607" i="19"/>
  <c r="J7554" i="19"/>
  <c r="I7114" i="19"/>
  <c r="I6209" i="19"/>
  <c r="J7880" i="19"/>
  <c r="I6000" i="19"/>
  <c r="J9144" i="19"/>
  <c r="J5565" i="19"/>
  <c r="J7302" i="19"/>
  <c r="I7361" i="19"/>
  <c r="J8449" i="19"/>
  <c r="J6417" i="19"/>
  <c r="I6574" i="19"/>
  <c r="I5986" i="19"/>
  <c r="J6324" i="19"/>
  <c r="I9160" i="19"/>
  <c r="I6483" i="19"/>
  <c r="I8420" i="19"/>
  <c r="K1831" i="19"/>
  <c r="I5748" i="19"/>
  <c r="J7699" i="19"/>
  <c r="J8554" i="19"/>
  <c r="I7588" i="19"/>
  <c r="I9511" i="19"/>
  <c r="I7725" i="19"/>
  <c r="J8751" i="19"/>
  <c r="J5487" i="19"/>
  <c r="I6241" i="19"/>
  <c r="I9422" i="19"/>
  <c r="I6193" i="19"/>
  <c r="I9613" i="19"/>
  <c r="I6980" i="19"/>
  <c r="I6238" i="19"/>
  <c r="J8926" i="19"/>
  <c r="J5255" i="19"/>
  <c r="I6178" i="19"/>
  <c r="J7729" i="19"/>
  <c r="I9284" i="19"/>
  <c r="J9319" i="19"/>
  <c r="J9417" i="19"/>
  <c r="I6102" i="19"/>
  <c r="I6085" i="19"/>
  <c r="J5489" i="19"/>
  <c r="J5773" i="19"/>
  <c r="I7413" i="19"/>
  <c r="I8290" i="19"/>
  <c r="J6504" i="19"/>
  <c r="J8671" i="19"/>
  <c r="I7529" i="19"/>
  <c r="I8664" i="19"/>
  <c r="I7214" i="19"/>
  <c r="I5745" i="19"/>
  <c r="I7400" i="19"/>
  <c r="I8470" i="19"/>
  <c r="K6088" i="19"/>
  <c r="J6923" i="19"/>
  <c r="I9653" i="19"/>
  <c r="I6051" i="19"/>
  <c r="J8321" i="19"/>
  <c r="I8201" i="19"/>
  <c r="J6554" i="19"/>
  <c r="J8995" i="19"/>
  <c r="I9662" i="19"/>
  <c r="I7145" i="19"/>
  <c r="J9164" i="19"/>
  <c r="I8254" i="19"/>
  <c r="I9421" i="19"/>
  <c r="J9052" i="19"/>
  <c r="I5674" i="19"/>
  <c r="J9509" i="19"/>
  <c r="I6031" i="19"/>
  <c r="I6579" i="19"/>
  <c r="J9037" i="19"/>
  <c r="J6743" i="19"/>
  <c r="J7225" i="19"/>
  <c r="J8868" i="19"/>
  <c r="J6537" i="19"/>
  <c r="I7897" i="19"/>
  <c r="J7767" i="19"/>
  <c r="I6131" i="19"/>
  <c r="I6595" i="19"/>
  <c r="I9520" i="19"/>
  <c r="J7903" i="19"/>
  <c r="J9193" i="19"/>
  <c r="I8985" i="19"/>
  <c r="J7947" i="19"/>
  <c r="J6158" i="19"/>
  <c r="I9011" i="19"/>
  <c r="J8557" i="19"/>
  <c r="J9150" i="19"/>
  <c r="J8697" i="19"/>
  <c r="I7312" i="19"/>
  <c r="J8284" i="19"/>
  <c r="I8204" i="19"/>
  <c r="J6712" i="19"/>
  <c r="J8875" i="19"/>
  <c r="J8526" i="19"/>
  <c r="J7812" i="19"/>
  <c r="K6936" i="19"/>
  <c r="I5424" i="19"/>
  <c r="J9453" i="19"/>
  <c r="J7840" i="19"/>
  <c r="I8067" i="19"/>
  <c r="J5490" i="19"/>
  <c r="J7710" i="19"/>
  <c r="J6818" i="19"/>
  <c r="J6259" i="19"/>
  <c r="J7170" i="19"/>
  <c r="J7294" i="19"/>
  <c r="J8936" i="19"/>
  <c r="J6857" i="19"/>
  <c r="I9529" i="19"/>
  <c r="I6082" i="19"/>
  <c r="I6181" i="19"/>
  <c r="J5712" i="19"/>
  <c r="I8408" i="19"/>
  <c r="I7872" i="19"/>
  <c r="J8525" i="19"/>
  <c r="I5967" i="19"/>
  <c r="J5862" i="19"/>
  <c r="I6938" i="19"/>
  <c r="J6652" i="19"/>
  <c r="I9263" i="19"/>
  <c r="I6742" i="19"/>
  <c r="J8068" i="19"/>
  <c r="J6034" i="19"/>
  <c r="J8911" i="19"/>
  <c r="I5773" i="19"/>
  <c r="I6519" i="19"/>
  <c r="I5912" i="19"/>
  <c r="K7991" i="19"/>
  <c r="J5557" i="19"/>
  <c r="I5991" i="19"/>
  <c r="I7615" i="19"/>
  <c r="J6783" i="19"/>
  <c r="J9336" i="19"/>
  <c r="J7959" i="19"/>
  <c r="J9217" i="19"/>
  <c r="I6645" i="19"/>
  <c r="K8179" i="19"/>
  <c r="K4287" i="19"/>
  <c r="J8523" i="19"/>
  <c r="I6511" i="19"/>
  <c r="J9259" i="19"/>
  <c r="I7449" i="19"/>
  <c r="I6573" i="19"/>
  <c r="I7486" i="19"/>
  <c r="I5823" i="19"/>
  <c r="J5563" i="19"/>
  <c r="I5258" i="19"/>
  <c r="I5964" i="19"/>
  <c r="J9213" i="19"/>
  <c r="J7091" i="19"/>
  <c r="J6007" i="19"/>
  <c r="I9465" i="19"/>
  <c r="J8046" i="19"/>
  <c r="J6985" i="19"/>
  <c r="I7991" i="19"/>
  <c r="I9027" i="19"/>
  <c r="I6145" i="19"/>
  <c r="J7197" i="19"/>
  <c r="I7054" i="19"/>
  <c r="I9249" i="19"/>
  <c r="I7506" i="19"/>
  <c r="I5309" i="19"/>
  <c r="I6796" i="19"/>
  <c r="I6701" i="19"/>
  <c r="J9593" i="19"/>
  <c r="I6212" i="19"/>
  <c r="J7585" i="19"/>
  <c r="I7941" i="19"/>
  <c r="I5725" i="19"/>
  <c r="I6727" i="19"/>
  <c r="I8197" i="19"/>
  <c r="I5904" i="19"/>
  <c r="I7376" i="19"/>
  <c r="K6227" i="19"/>
  <c r="I8853" i="19"/>
  <c r="J7328" i="19"/>
  <c r="J5553" i="19"/>
  <c r="I8604" i="19"/>
  <c r="I8554" i="19"/>
  <c r="J9250" i="19"/>
  <c r="I8890" i="19"/>
  <c r="J6163" i="19"/>
  <c r="J9680" i="19"/>
  <c r="I9267" i="19"/>
  <c r="J6677" i="19"/>
  <c r="J9179" i="19"/>
  <c r="I5437" i="19"/>
  <c r="I8010" i="19"/>
  <c r="J8380" i="19"/>
  <c r="I8373" i="19"/>
  <c r="I8191" i="19"/>
  <c r="J6284" i="19"/>
  <c r="I7534" i="19"/>
  <c r="I5803" i="19"/>
  <c r="J6502" i="19"/>
  <c r="J7463" i="19"/>
  <c r="J9306" i="19"/>
  <c r="J6911" i="19"/>
  <c r="I9684" i="19"/>
  <c r="J5794" i="19"/>
  <c r="I9364" i="19"/>
  <c r="J9635" i="19"/>
  <c r="J5619" i="19"/>
  <c r="J6372" i="19"/>
  <c r="J7912" i="19"/>
  <c r="J5976" i="19"/>
  <c r="I5801" i="19"/>
  <c r="J7506" i="19"/>
  <c r="J6008" i="19"/>
  <c r="J9127" i="19"/>
  <c r="J9432" i="19"/>
  <c r="J5480" i="19"/>
  <c r="I9680" i="19"/>
  <c r="I9050" i="19"/>
  <c r="I6495" i="19"/>
  <c r="I7332" i="19"/>
  <c r="K38" i="19"/>
  <c r="K8755" i="19"/>
  <c r="J8616" i="19"/>
  <c r="I6152" i="19"/>
  <c r="I5599" i="19"/>
  <c r="J7973" i="19"/>
  <c r="I7116" i="19"/>
  <c r="J5568" i="19"/>
  <c r="J8189" i="19"/>
  <c r="I5526" i="19"/>
  <c r="J7011" i="19"/>
  <c r="I9462" i="19"/>
  <c r="J6620" i="19"/>
  <c r="I9252" i="19"/>
  <c r="J6689" i="19"/>
  <c r="J8954" i="19"/>
  <c r="J6714" i="19"/>
  <c r="I9034" i="19"/>
  <c r="I7777" i="19"/>
  <c r="I9383" i="19"/>
  <c r="J6206" i="19"/>
  <c r="I8666" i="19"/>
  <c r="I8546" i="19"/>
  <c r="I6653" i="19"/>
  <c r="I8465" i="19"/>
  <c r="I7636" i="19"/>
  <c r="I9310" i="19"/>
  <c r="J5303" i="19"/>
  <c r="I9709" i="19"/>
  <c r="I9058" i="19"/>
  <c r="J5953" i="19"/>
  <c r="J7214" i="19"/>
  <c r="K7134" i="19"/>
  <c r="I5791" i="19"/>
  <c r="J7614" i="19"/>
  <c r="J5335" i="19"/>
  <c r="I9753" i="19"/>
  <c r="I9530" i="19"/>
  <c r="I7613" i="19"/>
  <c r="I5775" i="19"/>
  <c r="J8330" i="19"/>
  <c r="I8218" i="19"/>
  <c r="J9459" i="19"/>
  <c r="J6915" i="19"/>
  <c r="I6639" i="19"/>
  <c r="I7571" i="19"/>
  <c r="I8876" i="19"/>
  <c r="J8302" i="19"/>
  <c r="J7402" i="19"/>
  <c r="J6944" i="19"/>
  <c r="J9525" i="19"/>
  <c r="I5828" i="19"/>
  <c r="J8275" i="19"/>
  <c r="I5940" i="19"/>
  <c r="I7554" i="19"/>
  <c r="I8841" i="19"/>
  <c r="J6479" i="19"/>
  <c r="I6371" i="19"/>
  <c r="I7215" i="19"/>
  <c r="J5528" i="19"/>
  <c r="J9315" i="19"/>
  <c r="J7405" i="19"/>
  <c r="J5465" i="19"/>
  <c r="J6894" i="19"/>
  <c r="I7541" i="19"/>
  <c r="J9401" i="19"/>
  <c r="I8660" i="19"/>
  <c r="I7481" i="19"/>
  <c r="J9626" i="19"/>
  <c r="I9499" i="19"/>
  <c r="I7810" i="19"/>
  <c r="I6028" i="19"/>
  <c r="I5979" i="19"/>
  <c r="J5574" i="19"/>
  <c r="I7808" i="19"/>
  <c r="K8501" i="19"/>
  <c r="J5478" i="19"/>
  <c r="J5731" i="19"/>
  <c r="J5627" i="19"/>
  <c r="J9252" i="19"/>
  <c r="J5412" i="19"/>
  <c r="J7121" i="19"/>
  <c r="J9688" i="19"/>
  <c r="J7919" i="19"/>
  <c r="I5818" i="19"/>
  <c r="I8710" i="19"/>
  <c r="J9527" i="19"/>
  <c r="J5649" i="19"/>
  <c r="I9389" i="19"/>
  <c r="I8769" i="19"/>
  <c r="I7560" i="19"/>
  <c r="J6471" i="19"/>
  <c r="I5274" i="19"/>
  <c r="I9030" i="19"/>
  <c r="I5860" i="19"/>
  <c r="I5994" i="19"/>
  <c r="I7017" i="19"/>
  <c r="I6379" i="19"/>
  <c r="J8628" i="19"/>
  <c r="I6592" i="19"/>
  <c r="I7912" i="19"/>
  <c r="I7094" i="19"/>
  <c r="I5631" i="19"/>
  <c r="K4097" i="19"/>
  <c r="I5614" i="19"/>
  <c r="I8864" i="19"/>
  <c r="J6913" i="19"/>
  <c r="J6473" i="19"/>
  <c r="J7447" i="19"/>
  <c r="I8399" i="19"/>
  <c r="J5268" i="19"/>
  <c r="J5768" i="19"/>
  <c r="I6813" i="19"/>
  <c r="I6773" i="19"/>
  <c r="I7005" i="19"/>
  <c r="J9749" i="19"/>
  <c r="I7318" i="19"/>
  <c r="I9642" i="19"/>
  <c r="J5327" i="19"/>
  <c r="I6676" i="19"/>
  <c r="J7013" i="19"/>
  <c r="J9627" i="19"/>
  <c r="J9175" i="19"/>
  <c r="J7331" i="19"/>
  <c r="I6974" i="19"/>
  <c r="I8547" i="19"/>
  <c r="J9321" i="19"/>
  <c r="I7382" i="19"/>
  <c r="I9633" i="19"/>
  <c r="I8850" i="19"/>
  <c r="J6411" i="19"/>
  <c r="J6663" i="19"/>
  <c r="I8544" i="19"/>
  <c r="J9427" i="19"/>
  <c r="I6061" i="19"/>
  <c r="I5776" i="19"/>
  <c r="J9064" i="19"/>
  <c r="J6884" i="19"/>
  <c r="I8625" i="19"/>
  <c r="J7268" i="19"/>
  <c r="J6612" i="19"/>
  <c r="J9362" i="19"/>
  <c r="J9204" i="19"/>
  <c r="J8596" i="19"/>
  <c r="J7341" i="19"/>
  <c r="J8418" i="19"/>
  <c r="I6529" i="19"/>
  <c r="J9113" i="19"/>
  <c r="J8996" i="19"/>
  <c r="I7185" i="19"/>
  <c r="I5487" i="19"/>
  <c r="I8131" i="19"/>
  <c r="J8847" i="19"/>
  <c r="I8845" i="19"/>
  <c r="I5856" i="19"/>
  <c r="J6001" i="19"/>
  <c r="J9329" i="19"/>
  <c r="J8421" i="19"/>
  <c r="J7851" i="19"/>
  <c r="I5485" i="19"/>
  <c r="J9059" i="19"/>
  <c r="I8002" i="19"/>
  <c r="J5275" i="19"/>
  <c r="J7583" i="19"/>
  <c r="I7131" i="19"/>
  <c r="J9366" i="19"/>
  <c r="J9370" i="19"/>
  <c r="I8645" i="19"/>
  <c r="J6922" i="19"/>
  <c r="I6376" i="19"/>
  <c r="J5631" i="19"/>
  <c r="I8638" i="19"/>
  <c r="I7724" i="19"/>
  <c r="J5517" i="19"/>
  <c r="J7002" i="19"/>
  <c r="J9166" i="19"/>
  <c r="J5814" i="19"/>
  <c r="J6105" i="19"/>
  <c r="K764" i="19"/>
  <c r="J6918" i="19"/>
  <c r="K6872" i="19"/>
  <c r="J6610" i="19"/>
  <c r="K3207" i="19"/>
  <c r="K6671" i="19"/>
  <c r="J9147" i="19"/>
  <c r="J9241" i="19"/>
  <c r="J5579" i="19"/>
  <c r="J5519" i="19"/>
  <c r="I8866" i="19"/>
  <c r="I8782" i="19"/>
  <c r="J7657" i="19"/>
  <c r="I6298" i="19"/>
  <c r="J8769" i="19"/>
  <c r="J8043" i="19"/>
  <c r="I8959" i="19"/>
  <c r="J9345" i="19"/>
  <c r="I8893" i="19"/>
  <c r="J6177" i="19"/>
  <c r="J8165" i="19"/>
  <c r="J7337" i="19"/>
  <c r="J5236" i="19"/>
  <c r="K2034" i="19"/>
  <c r="J6775" i="19"/>
  <c r="J5996" i="19"/>
  <c r="J8156" i="19"/>
  <c r="I6132" i="19"/>
  <c r="J5719" i="19"/>
  <c r="J7850" i="19"/>
  <c r="J5492" i="19"/>
  <c r="I7035" i="19"/>
  <c r="I5577" i="19"/>
  <c r="J9458" i="19"/>
  <c r="I9681" i="19"/>
  <c r="J9307" i="19"/>
  <c r="I6525" i="19"/>
  <c r="I9541" i="19"/>
  <c r="J9507" i="19"/>
  <c r="I7333" i="19"/>
  <c r="J6842" i="19"/>
  <c r="I7053" i="19"/>
  <c r="J7315" i="19"/>
  <c r="K2023" i="19"/>
  <c r="I7499" i="19"/>
  <c r="J6840" i="19"/>
  <c r="J7260" i="19"/>
  <c r="J7578" i="19"/>
  <c r="J5875" i="19"/>
  <c r="I9021" i="19"/>
  <c r="J6728" i="19"/>
  <c r="J8567" i="19"/>
  <c r="I7770" i="19"/>
  <c r="J6447" i="19"/>
  <c r="J7312" i="19"/>
  <c r="I6287" i="19"/>
  <c r="J5345" i="19"/>
  <c r="J8309" i="19"/>
  <c r="I7699" i="19"/>
  <c r="I8896" i="19"/>
  <c r="J6709" i="19"/>
  <c r="I8814" i="19"/>
  <c r="J8655" i="19"/>
  <c r="J5944" i="19"/>
  <c r="K3477" i="19"/>
  <c r="I8640" i="19"/>
  <c r="I7809" i="19"/>
  <c r="I6424" i="19"/>
  <c r="J9120" i="19"/>
  <c r="J7439" i="19"/>
  <c r="I7458" i="19"/>
  <c r="I8874" i="19"/>
  <c r="I6052" i="19"/>
  <c r="I7896" i="19"/>
  <c r="J5537" i="19"/>
  <c r="J7386" i="19"/>
  <c r="I7248" i="19"/>
  <c r="J5592" i="19"/>
  <c r="K9736" i="19"/>
  <c r="I6921" i="19"/>
  <c r="I8374" i="19"/>
  <c r="K6581" i="19"/>
  <c r="K1244" i="19"/>
  <c r="I8139" i="19"/>
  <c r="J8731" i="19"/>
  <c r="K7971" i="19"/>
  <c r="K831" i="19"/>
  <c r="J8914" i="19"/>
  <c r="I8471" i="19"/>
  <c r="K7173" i="19"/>
  <c r="K2376" i="19"/>
  <c r="I6532" i="19"/>
  <c r="I9181" i="19"/>
  <c r="I8154" i="19"/>
  <c r="K8889" i="19"/>
  <c r="K8073" i="19"/>
  <c r="K2569" i="19"/>
  <c r="K516" i="19"/>
  <c r="K6643" i="19"/>
  <c r="K3086" i="19"/>
  <c r="K3126" i="19"/>
  <c r="K9340" i="19"/>
  <c r="K2038" i="19"/>
  <c r="K4728" i="19"/>
  <c r="I7170" i="19"/>
  <c r="J6694" i="19"/>
  <c r="I9555" i="19"/>
  <c r="J7845" i="19"/>
  <c r="J9344" i="19"/>
  <c r="I8886" i="19"/>
  <c r="K1313" i="19"/>
  <c r="I9518" i="19"/>
  <c r="I7420" i="19"/>
  <c r="I7474" i="19"/>
  <c r="J5618" i="19"/>
  <c r="J9326" i="19"/>
  <c r="J5925" i="19"/>
  <c r="I8942" i="19"/>
  <c r="J5903" i="19"/>
  <c r="J6295" i="19"/>
  <c r="J7670" i="19"/>
  <c r="I8931" i="19"/>
  <c r="J9669" i="19"/>
  <c r="I8028" i="19"/>
  <c r="I8934" i="19"/>
  <c r="J6040" i="19"/>
  <c r="I6417" i="19"/>
  <c r="J7080" i="19"/>
  <c r="I5507" i="19"/>
  <c r="I8543" i="19"/>
  <c r="J6752" i="19"/>
  <c r="I6564" i="19"/>
  <c r="I6600" i="19"/>
  <c r="I7244" i="19"/>
  <c r="J9130" i="19"/>
  <c r="J5562" i="19"/>
  <c r="J9218" i="19"/>
  <c r="I7733" i="19"/>
  <c r="I8567" i="19"/>
  <c r="J5321" i="19"/>
  <c r="J9473" i="19"/>
  <c r="I6711" i="19"/>
  <c r="K4446" i="19"/>
  <c r="J9711" i="19"/>
  <c r="I5401" i="19"/>
  <c r="I6776" i="19"/>
  <c r="I8811" i="19"/>
  <c r="J8135" i="19"/>
  <c r="I6343" i="19"/>
  <c r="I6946" i="19"/>
  <c r="J6701" i="19"/>
  <c r="I7609" i="19"/>
  <c r="J5846" i="19"/>
  <c r="I5377" i="19"/>
  <c r="J9405" i="19"/>
  <c r="J9283" i="19"/>
  <c r="J5451" i="19"/>
  <c r="J8980" i="19"/>
  <c r="J6503" i="19"/>
  <c r="J5789" i="19"/>
  <c r="J6224" i="19"/>
  <c r="I8627" i="19"/>
  <c r="I7241" i="19"/>
  <c r="J8207" i="19"/>
  <c r="J5655" i="19"/>
  <c r="J9632" i="19"/>
  <c r="I5307" i="19"/>
  <c r="I8119" i="19"/>
  <c r="I6702" i="19"/>
  <c r="I5354" i="19"/>
  <c r="I9209" i="19"/>
  <c r="I5850" i="19"/>
  <c r="J8810" i="19"/>
  <c r="J7708" i="19"/>
  <c r="K4001" i="19"/>
  <c r="J9718" i="19"/>
  <c r="J5357" i="19"/>
  <c r="I7970" i="19"/>
  <c r="J8127" i="19"/>
  <c r="J8205" i="19"/>
  <c r="J7061" i="19"/>
  <c r="I9619" i="19"/>
  <c r="I8306" i="19"/>
  <c r="I9547" i="19"/>
  <c r="I8695" i="19"/>
  <c r="I9090" i="19"/>
  <c r="J8238" i="19"/>
  <c r="I8765" i="19"/>
  <c r="I9018" i="19"/>
  <c r="I8088" i="19"/>
  <c r="J6725" i="19"/>
  <c r="I9648" i="19"/>
  <c r="I7647" i="19"/>
  <c r="J6327" i="19"/>
  <c r="I9217" i="19"/>
  <c r="I6516" i="19"/>
  <c r="J8213" i="19"/>
  <c r="I5980" i="19"/>
  <c r="J7848" i="19"/>
  <c r="J6662" i="19"/>
  <c r="I6522" i="19"/>
  <c r="I6543" i="19"/>
  <c r="K712" i="19"/>
  <c r="K8400" i="19"/>
  <c r="J6642" i="19"/>
  <c r="I8079" i="19"/>
  <c r="J7966" i="19"/>
  <c r="I9450" i="19"/>
  <c r="I7708" i="19"/>
  <c r="I8008" i="19"/>
  <c r="I9558" i="19"/>
  <c r="I6206" i="19"/>
  <c r="J5871" i="19"/>
  <c r="J8415" i="19"/>
  <c r="J6404" i="19"/>
  <c r="J5889" i="19"/>
  <c r="J6834" i="19"/>
  <c r="I7961" i="19"/>
  <c r="J6213" i="19"/>
  <c r="J8709" i="19"/>
  <c r="I8181" i="19"/>
  <c r="I6758" i="19"/>
  <c r="J8459" i="19"/>
  <c r="I7155" i="19"/>
  <c r="J8967" i="19"/>
  <c r="J6927" i="19"/>
  <c r="J8840" i="19"/>
  <c r="J6216" i="19"/>
  <c r="J7400" i="19"/>
  <c r="I5677" i="19"/>
  <c r="J7240" i="19"/>
  <c r="J8011" i="19"/>
  <c r="I8060" i="19"/>
  <c r="I7328" i="19"/>
  <c r="J7150" i="19"/>
  <c r="I6474" i="19"/>
  <c r="I8713" i="19"/>
  <c r="I7470" i="19"/>
  <c r="J6747" i="19"/>
  <c r="J9492" i="19"/>
  <c r="I5546" i="19"/>
  <c r="I7034" i="19"/>
  <c r="J7067" i="19"/>
  <c r="J8907" i="19"/>
  <c r="J8529" i="19"/>
  <c r="J9302" i="19"/>
  <c r="J6409" i="19"/>
  <c r="I7294" i="19"/>
  <c r="J7902" i="19"/>
  <c r="J7471" i="19"/>
  <c r="I5909" i="19"/>
  <c r="J7820" i="19"/>
  <c r="J5583" i="19"/>
  <c r="J8007" i="19"/>
  <c r="I7069" i="19"/>
  <c r="I9586" i="19"/>
  <c r="I6859" i="19"/>
  <c r="I6554" i="19"/>
  <c r="I7232" i="19"/>
  <c r="J5960" i="19"/>
  <c r="I7574" i="19"/>
  <c r="I8943" i="19"/>
  <c r="J8530" i="19"/>
  <c r="I6562" i="19"/>
  <c r="I9226" i="19"/>
  <c r="J9363" i="19"/>
  <c r="J7246" i="19"/>
  <c r="I6318" i="19"/>
  <c r="I9515" i="19"/>
  <c r="I8132" i="19"/>
  <c r="J9163" i="19"/>
  <c r="J5803" i="19"/>
  <c r="I6505" i="19"/>
  <c r="I5576" i="19"/>
  <c r="I5704" i="19"/>
  <c r="J6214" i="19"/>
  <c r="I7254" i="19"/>
  <c r="J8943" i="19"/>
  <c r="I9155" i="19"/>
  <c r="I6419" i="19"/>
  <c r="I5609" i="19"/>
  <c r="I7320" i="19"/>
  <c r="I6597" i="19"/>
  <c r="I6617" i="19"/>
  <c r="I5923" i="19"/>
  <c r="I5365" i="19"/>
  <c r="J9267" i="19"/>
  <c r="J6548" i="19"/>
  <c r="I5265" i="19"/>
  <c r="J6672" i="19"/>
  <c r="I8538" i="19"/>
  <c r="I7019" i="19"/>
  <c r="I5604" i="19"/>
  <c r="J6070" i="19"/>
  <c r="I8808" i="19"/>
  <c r="I9573" i="19"/>
  <c r="J8897" i="19"/>
  <c r="J8211" i="19"/>
  <c r="I9173" i="19"/>
  <c r="I5414" i="19"/>
  <c r="J9394" i="19"/>
  <c r="I5330" i="19"/>
  <c r="J5842" i="19"/>
  <c r="I8021" i="19"/>
  <c r="J5975" i="19"/>
  <c r="J5580" i="19"/>
  <c r="J8355" i="19"/>
  <c r="I8821" i="19"/>
  <c r="J6608" i="19"/>
  <c r="J8656" i="19"/>
  <c r="J8125" i="19"/>
  <c r="J7943" i="19"/>
  <c r="I6380" i="19"/>
  <c r="J6617" i="19"/>
  <c r="I6577" i="19"/>
  <c r="J8166" i="19"/>
  <c r="J6861" i="19"/>
  <c r="I8321" i="19"/>
  <c r="J5455" i="19"/>
  <c r="I8812" i="19"/>
  <c r="J6715" i="19"/>
  <c r="K205" i="19"/>
  <c r="K1930" i="19"/>
  <c r="K6620" i="19"/>
  <c r="K870" i="19"/>
  <c r="K7997" i="19"/>
  <c r="J8153" i="19"/>
  <c r="J8234" i="19"/>
  <c r="I9303" i="19"/>
  <c r="J7005" i="19"/>
  <c r="J6564" i="19"/>
  <c r="J6182" i="19"/>
  <c r="J9541" i="19"/>
  <c r="I5758" i="19"/>
  <c r="I7598" i="19"/>
  <c r="I8121" i="19"/>
  <c r="I9102" i="19"/>
  <c r="J7014" i="19"/>
  <c r="I9360" i="19"/>
  <c r="I7943" i="19"/>
  <c r="I8913" i="19"/>
  <c r="J5506" i="19"/>
  <c r="J9540" i="19"/>
  <c r="I9130" i="19"/>
  <c r="I8537" i="19"/>
  <c r="J9535" i="19"/>
  <c r="I8611" i="19"/>
  <c r="J6819" i="19"/>
  <c r="J6851" i="19"/>
  <c r="J9040" i="19"/>
  <c r="I8033" i="19"/>
  <c r="I8579" i="19"/>
  <c r="I7307" i="19"/>
  <c r="J5774" i="19"/>
  <c r="I6787" i="19"/>
  <c r="I9280" i="19"/>
  <c r="J6329" i="19"/>
  <c r="I6325" i="19"/>
  <c r="J6560" i="19"/>
  <c r="I6884" i="19"/>
  <c r="I8111" i="19"/>
  <c r="I9710" i="19"/>
  <c r="I9493" i="19"/>
  <c r="I6806" i="19"/>
  <c r="J8018" i="19"/>
  <c r="I9650" i="19"/>
  <c r="I7673" i="19"/>
  <c r="I9171" i="19"/>
  <c r="J8795" i="19"/>
  <c r="I9417" i="19"/>
  <c r="I9431" i="19"/>
  <c r="I7904" i="19"/>
  <c r="I8592" i="19"/>
  <c r="I9404" i="19"/>
  <c r="J9185" i="19"/>
  <c r="J9423" i="19"/>
  <c r="J5891" i="19"/>
  <c r="J7097" i="19"/>
  <c r="I9591" i="19"/>
  <c r="I6695" i="19"/>
  <c r="J7058" i="19"/>
  <c r="I9104" i="19"/>
  <c r="I6157" i="19"/>
  <c r="I9167" i="19"/>
  <c r="I8382" i="19"/>
  <c r="I9253" i="19"/>
  <c r="I5861" i="19"/>
  <c r="I8351" i="19"/>
  <c r="J5590" i="19"/>
  <c r="J9318" i="19"/>
  <c r="J6654" i="19"/>
  <c r="I6383" i="19"/>
  <c r="J6251" i="19"/>
  <c r="I8937" i="19"/>
  <c r="I9569" i="19"/>
  <c r="J7366" i="19"/>
  <c r="I6496" i="19"/>
  <c r="I9617" i="19"/>
  <c r="I6335" i="19"/>
  <c r="J6574" i="19"/>
  <c r="J9368" i="19"/>
  <c r="J8390" i="19"/>
  <c r="J6970" i="19"/>
  <c r="J6796" i="19"/>
  <c r="I5398" i="19"/>
  <c r="J7865" i="19"/>
  <c r="J7534" i="19"/>
  <c r="J5589" i="19"/>
  <c r="J8867" i="19"/>
  <c r="I8974" i="19"/>
  <c r="J7228" i="19"/>
  <c r="I8649" i="19"/>
  <c r="J9696" i="19"/>
  <c r="I7411" i="19"/>
  <c r="I9641" i="19"/>
  <c r="J8594" i="19"/>
  <c r="J5997" i="19"/>
  <c r="J5833" i="19"/>
  <c r="I8037" i="19"/>
  <c r="J6687" i="19"/>
  <c r="J8553" i="19"/>
  <c r="I8423" i="19"/>
  <c r="I5271" i="19"/>
  <c r="I9606" i="19"/>
  <c r="J9577" i="19"/>
  <c r="I8468" i="19"/>
  <c r="J7563" i="19"/>
  <c r="J7000" i="19"/>
  <c r="I6848" i="19"/>
  <c r="J8019" i="19"/>
  <c r="I8807" i="19"/>
  <c r="I5567" i="19"/>
  <c r="J8107" i="19"/>
  <c r="J9355" i="19"/>
  <c r="J5755" i="19"/>
  <c r="J8317" i="19"/>
  <c r="J7782" i="19"/>
  <c r="I8257" i="19"/>
  <c r="I8574" i="19"/>
  <c r="J8488" i="19"/>
  <c r="I5453" i="19"/>
  <c r="I8549" i="19"/>
  <c r="J6885" i="19"/>
  <c r="J8527" i="19"/>
  <c r="K9118" i="19"/>
  <c r="K3523" i="19"/>
  <c r="K8542" i="19"/>
  <c r="K8059" i="19"/>
  <c r="K8025" i="19"/>
  <c r="J9704" i="19"/>
  <c r="J8455" i="19"/>
  <c r="J7521" i="19"/>
  <c r="I6690" i="19"/>
  <c r="I5841" i="19"/>
  <c r="I5862" i="19"/>
  <c r="I9466" i="19"/>
  <c r="I8867" i="19"/>
  <c r="I5269" i="19"/>
  <c r="J7277" i="19"/>
  <c r="I8900" i="19"/>
  <c r="J9747" i="19"/>
  <c r="I5846" i="19"/>
  <c r="J6532" i="19"/>
  <c r="I6348" i="19"/>
  <c r="I7398" i="19"/>
  <c r="I7057" i="19"/>
  <c r="J7137" i="19"/>
  <c r="I8427" i="19"/>
  <c r="J7555" i="19"/>
  <c r="I6836" i="19"/>
  <c r="J7408" i="19"/>
  <c r="J7527" i="19"/>
  <c r="J6401" i="19"/>
  <c r="I6590" i="19"/>
  <c r="I9273" i="19"/>
  <c r="J7801" i="19"/>
  <c r="J5581" i="19"/>
  <c r="J5856" i="19"/>
  <c r="I6605" i="19"/>
  <c r="J9585" i="19"/>
  <c r="I9531" i="19"/>
  <c r="I8969" i="19"/>
  <c r="I5824" i="19"/>
  <c r="J8184" i="19"/>
  <c r="J8565" i="19"/>
  <c r="I6728" i="19"/>
  <c r="J5685" i="19"/>
  <c r="I9148" i="19"/>
  <c r="J7929" i="19"/>
  <c r="I8297" i="19"/>
  <c r="J6412" i="19"/>
  <c r="J8813" i="19"/>
  <c r="I7646" i="19"/>
  <c r="J8041" i="19"/>
  <c r="J9178" i="19"/>
  <c r="J6084" i="19"/>
  <c r="I7575" i="19"/>
  <c r="J8777" i="19"/>
  <c r="I9098" i="19"/>
  <c r="I6555" i="19"/>
  <c r="J6791" i="19"/>
  <c r="J7493" i="19"/>
  <c r="J9000" i="19"/>
  <c r="I8694" i="19"/>
  <c r="I7429" i="19"/>
  <c r="J8432" i="19"/>
  <c r="J9055" i="19"/>
  <c r="I8521" i="19"/>
  <c r="J6735" i="19"/>
  <c r="J6304" i="19"/>
  <c r="J7276" i="19"/>
  <c r="I9449" i="19"/>
  <c r="J7076" i="19"/>
  <c r="I7230" i="19"/>
  <c r="I7926" i="19"/>
  <c r="I7229" i="19"/>
  <c r="I6146" i="19"/>
  <c r="J6089" i="19"/>
  <c r="I9231" i="19"/>
  <c r="I7430" i="19"/>
  <c r="I8945" i="19"/>
  <c r="I9502" i="19"/>
  <c r="J6280" i="19"/>
  <c r="J7707" i="19"/>
  <c r="J7790" i="19"/>
  <c r="I5836" i="19"/>
  <c r="I9329" i="19"/>
  <c r="I7869" i="19"/>
  <c r="I8474" i="19"/>
  <c r="J8859" i="19"/>
  <c r="I6246" i="19"/>
  <c r="J7469" i="19"/>
  <c r="J6643" i="19"/>
  <c r="J7931" i="19"/>
  <c r="I6557" i="19"/>
  <c r="I6021" i="19"/>
  <c r="I8504" i="19"/>
  <c r="J7520" i="19"/>
  <c r="I9286" i="19"/>
  <c r="J6147" i="19"/>
  <c r="J8403" i="19"/>
  <c r="I5738" i="19"/>
  <c r="I9562" i="19"/>
  <c r="J7006" i="19"/>
  <c r="J9431" i="19"/>
  <c r="I6662" i="19"/>
  <c r="I7425" i="19"/>
  <c r="I8514" i="19"/>
  <c r="I6854" i="19"/>
  <c r="J8775" i="19"/>
  <c r="J8408" i="19"/>
  <c r="I6446" i="19"/>
  <c r="J9132" i="19"/>
  <c r="I6642" i="19"/>
  <c r="I6535" i="19"/>
  <c r="I6296" i="19"/>
  <c r="J8604" i="19"/>
  <c r="I8203" i="19"/>
  <c r="I8189" i="19"/>
  <c r="I9271" i="19"/>
  <c r="J7450" i="19"/>
  <c r="J9424" i="19"/>
  <c r="I5620" i="19"/>
  <c r="J6488" i="19"/>
  <c r="I7331" i="19"/>
  <c r="J7936" i="19"/>
  <c r="J9187" i="19"/>
  <c r="J6367" i="19"/>
  <c r="I6476" i="19"/>
  <c r="K8321" i="19"/>
  <c r="J5806" i="19"/>
  <c r="I5908" i="19"/>
  <c r="I8011" i="19"/>
  <c r="J7721" i="19"/>
  <c r="I8849" i="19"/>
  <c r="J9125" i="19"/>
  <c r="I8457" i="19"/>
  <c r="J5611" i="19"/>
  <c r="I8391" i="19"/>
  <c r="J5764" i="19"/>
  <c r="J5881" i="19"/>
  <c r="I6025" i="19"/>
  <c r="I6533" i="19"/>
  <c r="I6076" i="19"/>
  <c r="J7814" i="19"/>
  <c r="J9330" i="19"/>
  <c r="I5470" i="19"/>
  <c r="J7451" i="19"/>
  <c r="I6199" i="19"/>
  <c r="I9667" i="19"/>
  <c r="J7980" i="19"/>
  <c r="J9600" i="19"/>
  <c r="J6217" i="19"/>
  <c r="J9004" i="19"/>
  <c r="I8704" i="19"/>
  <c r="J5708" i="19"/>
  <c r="J7043" i="19"/>
  <c r="I6405" i="19"/>
  <c r="I8400" i="19"/>
  <c r="J5988" i="19"/>
  <c r="J5377" i="19"/>
  <c r="I7752" i="19"/>
  <c r="I6345" i="19"/>
  <c r="J7827" i="19"/>
  <c r="J7939" i="19"/>
  <c r="K7807" i="19"/>
  <c r="J7396" i="19"/>
  <c r="I8724" i="19"/>
  <c r="I6704" i="19"/>
  <c r="J9624" i="19"/>
  <c r="J7190" i="19"/>
  <c r="J7110" i="19"/>
  <c r="J8131" i="19"/>
  <c r="J8869" i="19"/>
  <c r="J9224" i="19"/>
  <c r="I6591" i="19"/>
  <c r="I9730" i="19"/>
  <c r="I8838" i="19"/>
  <c r="I6909" i="19"/>
  <c r="J6684" i="19"/>
  <c r="I8062" i="19"/>
  <c r="I6040" i="19"/>
  <c r="J5741" i="19"/>
  <c r="J5861" i="19"/>
  <c r="J5558" i="19"/>
  <c r="I8269" i="19"/>
  <c r="J9327" i="19"/>
  <c r="J6086" i="19"/>
  <c r="J5723" i="19"/>
  <c r="J8837" i="19"/>
  <c r="J8863" i="19"/>
  <c r="J8944" i="19"/>
  <c r="J8952" i="19"/>
  <c r="J7241" i="19"/>
  <c r="I7666" i="19"/>
  <c r="I8877" i="19"/>
  <c r="J7933" i="19"/>
  <c r="J7539" i="19"/>
  <c r="I9195" i="19"/>
  <c r="J6754" i="19"/>
  <c r="J7210" i="19"/>
  <c r="I6770" i="19"/>
  <c r="I6008" i="19"/>
  <c r="J5951" i="19"/>
  <c r="I9347" i="19"/>
  <c r="J6717" i="19"/>
  <c r="J6759" i="19"/>
  <c r="I7370" i="19"/>
  <c r="I7998" i="19"/>
  <c r="K1156" i="19"/>
  <c r="I8644" i="19"/>
  <c r="J6006" i="19"/>
  <c r="I6304" i="19"/>
  <c r="I5692" i="19"/>
  <c r="J5250" i="19"/>
  <c r="J7725" i="19"/>
  <c r="J6017" i="19"/>
  <c r="J6166" i="19"/>
  <c r="J7093" i="19"/>
  <c r="J5841" i="19"/>
  <c r="J8308" i="19"/>
  <c r="J7935" i="19"/>
  <c r="I9204" i="19"/>
  <c r="J5736" i="19"/>
  <c r="I9346" i="19"/>
  <c r="I7898" i="19"/>
  <c r="I6916" i="19"/>
  <c r="J7757" i="19"/>
  <c r="I9506" i="19"/>
  <c r="J6451" i="19"/>
  <c r="I5356" i="19"/>
  <c r="I5444" i="19"/>
  <c r="I6878" i="19"/>
  <c r="J5759" i="19"/>
  <c r="J9392" i="19"/>
  <c r="I5596" i="19"/>
  <c r="I7944" i="19"/>
  <c r="J8757" i="19"/>
  <c r="I7369" i="19"/>
  <c r="J8306" i="19"/>
  <c r="I9491" i="19"/>
  <c r="J6651" i="19"/>
  <c r="I7421" i="19"/>
  <c r="I6568" i="19"/>
  <c r="I6538" i="19"/>
  <c r="J5940" i="19"/>
  <c r="I6389" i="19"/>
  <c r="J6310" i="19"/>
  <c r="I7008" i="19"/>
  <c r="J6205" i="19"/>
  <c r="K7489" i="19"/>
  <c r="J5621" i="19"/>
  <c r="I8042" i="19"/>
  <c r="J6126" i="19"/>
  <c r="I7467" i="19"/>
  <c r="J6670" i="19"/>
  <c r="I7816" i="19"/>
  <c r="J7825" i="19"/>
  <c r="I5894" i="19"/>
  <c r="I8596" i="19"/>
  <c r="J7629" i="19"/>
  <c r="I9536" i="19"/>
  <c r="J5687" i="19"/>
  <c r="J5341" i="19"/>
  <c r="J7477" i="19"/>
  <c r="J6371" i="19"/>
  <c r="I7245" i="19"/>
  <c r="I9474" i="19"/>
  <c r="I6652" i="19"/>
  <c r="J8446" i="19"/>
  <c r="J8025" i="19"/>
  <c r="J9616" i="19"/>
  <c r="J5809" i="19"/>
  <c r="J6607" i="19"/>
  <c r="J6355" i="19"/>
  <c r="J6980" i="19"/>
  <c r="I9743" i="19"/>
  <c r="J8586" i="19"/>
  <c r="J6558" i="19"/>
  <c r="I7815" i="19"/>
  <c r="I9565" i="19"/>
  <c r="J9666" i="19"/>
  <c r="J6005" i="19"/>
  <c r="J7597" i="19"/>
  <c r="I6187" i="19"/>
  <c r="J5305" i="19"/>
  <c r="I7438" i="19"/>
  <c r="K1399" i="19"/>
  <c r="I8055" i="19"/>
  <c r="I5829" i="19"/>
  <c r="J6485" i="19"/>
  <c r="J6788" i="19"/>
  <c r="I9072" i="19"/>
  <c r="J8197" i="19"/>
  <c r="J6540" i="19"/>
  <c r="J7630" i="19"/>
  <c r="J5747" i="19"/>
  <c r="I5944" i="19"/>
  <c r="I7217" i="19"/>
  <c r="I6768" i="19"/>
  <c r="J7222" i="19"/>
  <c r="J5288" i="19"/>
  <c r="J6173" i="19"/>
  <c r="I5263" i="19"/>
  <c r="I9370" i="19"/>
  <c r="J6467" i="19"/>
  <c r="J8919" i="19"/>
  <c r="I5569" i="19"/>
  <c r="J9067" i="19"/>
  <c r="J8479" i="19"/>
  <c r="I5954" i="19"/>
  <c r="I6720" i="19"/>
  <c r="I5391" i="19"/>
  <c r="J8006" i="19"/>
  <c r="I8882" i="19"/>
  <c r="J9386" i="19"/>
  <c r="J8430" i="19"/>
  <c r="I8443" i="19"/>
  <c r="J5867" i="19"/>
  <c r="J6604" i="19"/>
  <c r="J7794" i="19"/>
  <c r="J9685" i="19"/>
  <c r="J8877" i="19"/>
  <c r="J6773" i="19"/>
  <c r="J7003" i="19"/>
  <c r="I6868" i="19"/>
  <c r="I8108" i="19"/>
  <c r="J6542" i="19"/>
  <c r="J8551" i="19"/>
  <c r="I5869" i="19"/>
  <c r="K7844" i="19"/>
  <c r="I8526" i="19"/>
  <c r="J7783" i="19"/>
  <c r="I7971" i="19"/>
  <c r="J5693" i="19"/>
  <c r="I6863" i="19"/>
  <c r="J8931" i="19"/>
  <c r="I9406" i="19"/>
  <c r="I9479" i="19"/>
  <c r="J8974" i="19"/>
  <c r="J5369" i="19"/>
  <c r="I8380" i="19"/>
  <c r="J9162" i="19"/>
  <c r="I6045" i="19"/>
  <c r="I9382" i="19"/>
  <c r="J8955" i="19"/>
  <c r="J6196" i="19"/>
  <c r="J6768" i="19"/>
  <c r="I7890" i="19"/>
  <c r="I7717" i="19"/>
  <c r="I7881" i="19"/>
  <c r="J5591" i="19"/>
  <c r="J8392" i="19"/>
  <c r="J6730" i="19"/>
  <c r="I7612" i="19"/>
  <c r="I8895" i="19"/>
  <c r="J9084" i="19"/>
  <c r="J9709" i="19"/>
  <c r="I9481" i="19"/>
  <c r="J7992" i="19"/>
  <c r="I9180" i="19"/>
  <c r="K4236" i="19"/>
  <c r="K3965" i="19"/>
  <c r="J6048" i="19"/>
  <c r="J6638" i="19"/>
  <c r="I5888" i="19"/>
  <c r="J7617" i="19"/>
  <c r="I7021" i="19"/>
  <c r="I7200" i="19"/>
  <c r="I9576" i="19"/>
  <c r="I7284" i="19"/>
  <c r="I6619" i="19"/>
  <c r="J6630" i="19"/>
  <c r="J6077" i="19"/>
  <c r="I6734" i="19"/>
  <c r="I6107" i="19"/>
  <c r="I7773" i="19"/>
  <c r="I6116" i="19"/>
  <c r="J6640" i="19"/>
  <c r="K1092" i="19"/>
  <c r="K5387" i="19"/>
  <c r="K8658" i="19"/>
  <c r="K3518" i="19"/>
  <c r="K8577" i="19"/>
  <c r="I7243" i="19"/>
  <c r="K1041" i="19"/>
  <c r="J6263" i="19"/>
  <c r="K8166" i="19"/>
  <c r="K9129" i="19"/>
  <c r="K6881" i="19"/>
  <c r="K9494" i="19"/>
  <c r="K2946" i="19"/>
  <c r="K6516" i="19"/>
  <c r="I8778" i="19"/>
  <c r="J6097" i="19"/>
  <c r="I6536" i="19"/>
  <c r="K3765" i="19"/>
  <c r="J5493" i="19"/>
  <c r="J8639" i="19"/>
  <c r="I7076" i="19"/>
  <c r="I5617" i="19"/>
  <c r="J6036" i="19"/>
  <c r="I5897" i="19"/>
  <c r="J8157" i="19"/>
  <c r="J9106" i="19"/>
  <c r="J6083" i="19"/>
  <c r="J7314" i="19"/>
  <c r="J7332" i="19"/>
  <c r="J6771" i="19"/>
  <c r="J7925" i="19"/>
  <c r="I7000" i="19"/>
  <c r="K2246" i="19"/>
  <c r="J9360" i="19"/>
  <c r="J6045" i="19"/>
  <c r="J6413" i="19"/>
  <c r="I7494" i="19"/>
  <c r="J7367" i="19"/>
  <c r="I8141" i="19"/>
  <c r="I8324" i="19"/>
  <c r="I9291" i="19"/>
  <c r="J6544" i="19"/>
  <c r="I9075" i="19"/>
  <c r="I6058" i="19"/>
  <c r="I5490" i="19"/>
  <c r="J5783" i="19"/>
  <c r="J7739" i="19"/>
  <c r="J6946" i="19"/>
  <c r="J6829" i="19"/>
  <c r="J8626" i="19"/>
  <c r="I9697" i="19"/>
  <c r="I6144" i="19"/>
  <c r="I8793" i="19"/>
  <c r="I6280" i="19"/>
  <c r="I7669" i="19"/>
  <c r="J6315" i="19"/>
  <c r="I7366" i="19"/>
  <c r="J5993" i="19"/>
  <c r="I7889" i="19"/>
  <c r="J5408" i="19"/>
  <c r="K807" i="19"/>
  <c r="I8237" i="19"/>
  <c r="J8511" i="19"/>
  <c r="J8556" i="19"/>
  <c r="I5245" i="19"/>
  <c r="J5707" i="19"/>
  <c r="J7032" i="19"/>
  <c r="J6807" i="19"/>
  <c r="J8569" i="19"/>
  <c r="J9506" i="19"/>
  <c r="J8164" i="19"/>
  <c r="I8127" i="19"/>
  <c r="I5406" i="19"/>
  <c r="J8800" i="19"/>
  <c r="J9621" i="19"/>
  <c r="J7483" i="19"/>
  <c r="J5968" i="19"/>
  <c r="I9542" i="19"/>
  <c r="J5906" i="19"/>
  <c r="J8161" i="19"/>
  <c r="J8502" i="19"/>
  <c r="J5770" i="19"/>
  <c r="I7539" i="19"/>
  <c r="I8117" i="19"/>
  <c r="I5798" i="19"/>
  <c r="J5642" i="19"/>
  <c r="I5524" i="19"/>
  <c r="I6585" i="19"/>
  <c r="J6179" i="19"/>
  <c r="I6292" i="19"/>
  <c r="J6482" i="19"/>
  <c r="J5578" i="19"/>
  <c r="J8289" i="19"/>
  <c r="I5616" i="19"/>
  <c r="J7239" i="19"/>
  <c r="I7891" i="19"/>
  <c r="I6222" i="19"/>
  <c r="I8834" i="19"/>
  <c r="I5687" i="19"/>
  <c r="I5400" i="19"/>
  <c r="I8910" i="19"/>
  <c r="I8014" i="19"/>
  <c r="J6930" i="19"/>
  <c r="I9207" i="19"/>
  <c r="I8946" i="19"/>
  <c r="I5407" i="19"/>
  <c r="J6208" i="19"/>
  <c r="I5562" i="19"/>
  <c r="I6972" i="19"/>
  <c r="I6397" i="19"/>
  <c r="J8095" i="19"/>
  <c r="J5500" i="19"/>
  <c r="J7445" i="19"/>
  <c r="K4439" i="19"/>
  <c r="J7368" i="19"/>
  <c r="I9317" i="19"/>
  <c r="J9108" i="19"/>
  <c r="J8183" i="19"/>
  <c r="J5252" i="19"/>
  <c r="I8243" i="19"/>
  <c r="J5762" i="19"/>
  <c r="I6668" i="19"/>
  <c r="I8332" i="19"/>
  <c r="J5677" i="19"/>
  <c r="J8416" i="19"/>
  <c r="I7239" i="19"/>
  <c r="I8388" i="19"/>
  <c r="I8963" i="19"/>
  <c r="I7917" i="19"/>
  <c r="J9361" i="19"/>
  <c r="I8352" i="19"/>
  <c r="J8636" i="19"/>
  <c r="I5272" i="19"/>
  <c r="I5635" i="19"/>
  <c r="J6711" i="19"/>
  <c r="K6312" i="19"/>
  <c r="I5999" i="19"/>
  <c r="J7507" i="19"/>
  <c r="J9015" i="19"/>
  <c r="I6883" i="19"/>
  <c r="I6158" i="19"/>
  <c r="I7540" i="19"/>
  <c r="J5835" i="19"/>
  <c r="I7679" i="19"/>
  <c r="J8243" i="19"/>
  <c r="I6494" i="19"/>
  <c r="J8826" i="19"/>
  <c r="I8155" i="19"/>
  <c r="I9051" i="19"/>
  <c r="I9691" i="19"/>
  <c r="K8249" i="19"/>
  <c r="J5898" i="19"/>
  <c r="I8463" i="19"/>
  <c r="J9584" i="19"/>
  <c r="I5264" i="19"/>
  <c r="I9497" i="19"/>
  <c r="I6515" i="19"/>
  <c r="I7118" i="19"/>
  <c r="I5640" i="19"/>
  <c r="I8993" i="19"/>
  <c r="I6864" i="19"/>
  <c r="J9169" i="19"/>
  <c r="I9402" i="19"/>
  <c r="J6219" i="19"/>
  <c r="J9488" i="19"/>
  <c r="J6302" i="19"/>
  <c r="I6277" i="19"/>
  <c r="J9572" i="19"/>
  <c r="J7474" i="19"/>
  <c r="I8252" i="19"/>
  <c r="I8533" i="19"/>
  <c r="J8453" i="19"/>
  <c r="K5238" i="19"/>
  <c r="I6136" i="19"/>
  <c r="J6266" i="19"/>
  <c r="I5825" i="19"/>
  <c r="J5304" i="19"/>
  <c r="J6770" i="19"/>
  <c r="J6031" i="19"/>
  <c r="J7637" i="19"/>
  <c r="K7120" i="19"/>
  <c r="K336" i="19"/>
  <c r="I7127" i="19"/>
  <c r="J9658" i="19"/>
  <c r="K8333" i="19"/>
  <c r="K3094" i="19"/>
  <c r="K3850" i="19"/>
  <c r="J8303" i="19"/>
  <c r="I8241" i="19"/>
  <c r="I8673" i="19"/>
  <c r="J7010" i="19"/>
  <c r="K1234" i="19"/>
  <c r="J7254" i="19"/>
  <c r="I9059" i="19"/>
  <c r="I7479" i="19"/>
  <c r="J8816" i="19"/>
  <c r="I8936" i="19"/>
  <c r="I6071" i="19"/>
  <c r="J7230" i="19"/>
  <c r="I9338" i="19"/>
  <c r="J5256" i="19"/>
  <c r="J7436" i="19"/>
  <c r="I6456" i="19"/>
  <c r="J7356" i="19"/>
  <c r="I8938" i="19"/>
  <c r="I6017" i="19"/>
  <c r="J8154" i="19"/>
  <c r="J6071" i="19"/>
  <c r="J9207" i="19"/>
  <c r="J9531" i="19"/>
  <c r="J5694" i="19"/>
  <c r="J8375" i="19"/>
  <c r="I6233" i="19"/>
  <c r="I7882" i="19"/>
  <c r="I8005" i="19"/>
  <c r="I7441" i="19"/>
  <c r="J7237" i="19"/>
  <c r="J9464" i="19"/>
  <c r="I7087" i="19"/>
  <c r="I5901" i="19"/>
  <c r="I7277" i="19"/>
  <c r="I5346" i="19"/>
  <c r="K6858" i="19"/>
  <c r="I8309" i="19"/>
  <c r="J9382" i="19"/>
  <c r="J9333" i="19"/>
  <c r="I8048" i="19"/>
  <c r="J6430" i="19"/>
  <c r="J7674" i="19"/>
  <c r="I8019" i="19"/>
  <c r="I7286" i="19"/>
  <c r="J7682" i="19"/>
  <c r="I8531" i="19"/>
  <c r="I7387" i="19"/>
  <c r="I8387" i="19"/>
  <c r="I6398" i="19"/>
  <c r="I6234" i="19"/>
  <c r="I5633" i="19"/>
  <c r="I6264" i="19"/>
  <c r="I9390" i="19"/>
  <c r="J8244" i="19"/>
  <c r="I8787" i="19"/>
  <c r="J6346" i="19"/>
  <c r="K8352" i="19"/>
  <c r="I8343" i="19"/>
  <c r="J8283" i="19"/>
  <c r="J5666" i="19"/>
  <c r="J8124" i="19"/>
  <c r="J6337" i="19"/>
  <c r="J9293" i="19"/>
  <c r="I8862" i="19"/>
  <c r="J5651" i="19"/>
  <c r="J6641" i="19"/>
  <c r="I9537" i="19"/>
  <c r="I5876" i="19"/>
  <c r="I5656" i="19"/>
  <c r="J5541" i="19"/>
  <c r="J8598" i="19"/>
  <c r="I8236" i="19"/>
  <c r="I7774" i="19"/>
  <c r="J6050" i="19"/>
  <c r="J8546" i="19"/>
  <c r="J9058" i="19"/>
  <c r="I8925" i="19"/>
  <c r="K4881" i="19"/>
  <c r="J6520" i="19"/>
  <c r="J6800" i="19"/>
  <c r="K7385" i="19"/>
  <c r="K5327" i="19"/>
  <c r="J6303" i="19"/>
  <c r="I8337" i="19"/>
  <c r="K6333" i="19"/>
  <c r="K2109" i="19"/>
  <c r="J9567" i="19"/>
  <c r="J5761" i="19"/>
  <c r="K6692" i="19"/>
  <c r="K1733" i="19"/>
  <c r="I6451" i="19"/>
  <c r="I5282" i="19"/>
  <c r="J7422" i="19"/>
  <c r="K2929" i="19"/>
  <c r="K3662" i="19"/>
  <c r="K9661" i="19"/>
  <c r="K7083" i="19"/>
  <c r="K505" i="19"/>
  <c r="K2839" i="19"/>
  <c r="K9098" i="19"/>
  <c r="K6253" i="19"/>
  <c r="K3751" i="19"/>
  <c r="K4989" i="19"/>
  <c r="I9439" i="19"/>
  <c r="J8561" i="19"/>
  <c r="J9556" i="19"/>
  <c r="J7112" i="19"/>
  <c r="J9024" i="19"/>
  <c r="I7771" i="19"/>
  <c r="K3816" i="19"/>
  <c r="J8648" i="19"/>
  <c r="I7788" i="19"/>
  <c r="J8253" i="19"/>
  <c r="J8310" i="19"/>
  <c r="I9086" i="19"/>
  <c r="J6247" i="19"/>
  <c r="J7781" i="19"/>
  <c r="I7986" i="19"/>
  <c r="J7543" i="19"/>
  <c r="I6302" i="19"/>
  <c r="I5293" i="19"/>
  <c r="J9575" i="19"/>
  <c r="I6125" i="19"/>
  <c r="J8222" i="19"/>
  <c r="J7579" i="19"/>
  <c r="J8745" i="19"/>
  <c r="J6588" i="19"/>
  <c r="J9403" i="19"/>
  <c r="J5259" i="19"/>
  <c r="I6479" i="19"/>
  <c r="I5624" i="19"/>
  <c r="I7317" i="19"/>
  <c r="I9658" i="19"/>
  <c r="I6649" i="19"/>
  <c r="J6972" i="19"/>
  <c r="J7620" i="19"/>
  <c r="I9645" i="19"/>
  <c r="I6786" i="19"/>
  <c r="J5263" i="19"/>
  <c r="J8768" i="19"/>
  <c r="I5502" i="19"/>
  <c r="K8446" i="19"/>
  <c r="J6085" i="19"/>
  <c r="J5877" i="19"/>
  <c r="I5344" i="19"/>
  <c r="J8079" i="19"/>
  <c r="J5830" i="19"/>
  <c r="I6032" i="19"/>
  <c r="J5896" i="19"/>
  <c r="I8415" i="19"/>
  <c r="J7722" i="19"/>
  <c r="J8198" i="19"/>
  <c r="I8018" i="19"/>
  <c r="J5352" i="19"/>
  <c r="I7023" i="19"/>
  <c r="J7609" i="19"/>
  <c r="J9226" i="19"/>
  <c r="J7628" i="19"/>
  <c r="I9387" i="19"/>
  <c r="J7659" i="19"/>
  <c r="J7215" i="19"/>
  <c r="I6615" i="19"/>
  <c r="J6358" i="19"/>
  <c r="J8784" i="19"/>
  <c r="J7837" i="19"/>
  <c r="J5931" i="19"/>
  <c r="J9021" i="19"/>
  <c r="I7906" i="19"/>
  <c r="I5847" i="19"/>
  <c r="I7913" i="19"/>
  <c r="I5279" i="19"/>
  <c r="I8313" i="19"/>
  <c r="I9242" i="19"/>
  <c r="K4384" i="19"/>
  <c r="J7018" i="19"/>
  <c r="I9199" i="19"/>
  <c r="J7042" i="19"/>
  <c r="I7495" i="19"/>
  <c r="I6688" i="19"/>
  <c r="I9241" i="19"/>
  <c r="I5352" i="19"/>
  <c r="I9583" i="19"/>
  <c r="I6846" i="19"/>
  <c r="J6691" i="19"/>
  <c r="I8160" i="19"/>
  <c r="I7422" i="19"/>
  <c r="J7921" i="19"/>
  <c r="J7278" i="19"/>
  <c r="J7179" i="19"/>
  <c r="I6215" i="19"/>
  <c r="I6163" i="19"/>
  <c r="J9023" i="19"/>
  <c r="J7155" i="19"/>
  <c r="I9627" i="19"/>
  <c r="J8965" i="19"/>
  <c r="I7130" i="19"/>
  <c r="I8588" i="19"/>
  <c r="I6936" i="19"/>
  <c r="I7395" i="19"/>
  <c r="I7981" i="19"/>
  <c r="I9210" i="19"/>
  <c r="K1769" i="19"/>
  <c r="K387" i="19"/>
  <c r="I5311" i="19"/>
  <c r="J8607" i="19"/>
  <c r="J5496" i="19"/>
  <c r="J8796" i="19"/>
  <c r="I7351" i="19"/>
  <c r="I8316" i="19"/>
  <c r="I7723" i="19"/>
  <c r="J9098" i="19"/>
  <c r="J6565" i="19"/>
  <c r="J7997" i="19"/>
  <c r="I6626" i="19"/>
  <c r="J5901" i="19"/>
  <c r="J5456" i="19"/>
  <c r="J6294" i="19"/>
  <c r="I5284" i="19"/>
  <c r="I5325" i="19"/>
  <c r="I7543" i="19"/>
  <c r="J8149" i="19"/>
  <c r="I8242" i="19"/>
  <c r="I5304" i="19"/>
  <c r="J6824" i="19"/>
  <c r="I7942" i="19"/>
  <c r="I8780" i="19"/>
  <c r="J7567" i="19"/>
  <c r="I8797" i="19"/>
  <c r="J8533" i="19"/>
  <c r="I6387" i="19"/>
  <c r="I6581" i="19"/>
  <c r="I5676" i="19"/>
  <c r="I5300" i="19"/>
  <c r="J9643" i="19"/>
  <c r="J6136" i="19"/>
  <c r="I8286" i="19"/>
  <c r="I8994" i="19"/>
  <c r="J8475" i="19"/>
  <c r="I6599" i="19"/>
  <c r="J8014" i="19"/>
  <c r="I8794" i="19"/>
  <c r="I5468" i="19"/>
  <c r="I8447" i="19"/>
  <c r="J8981" i="19"/>
  <c r="I7462" i="19"/>
  <c r="J5788" i="19"/>
  <c r="I7502" i="19"/>
  <c r="J7738" i="19"/>
  <c r="J6817" i="19"/>
  <c r="J9068" i="19"/>
  <c r="J7075" i="19"/>
  <c r="J6220" i="19"/>
  <c r="I8196" i="19"/>
  <c r="J7071" i="19"/>
  <c r="J7683" i="19"/>
  <c r="I7937" i="19"/>
  <c r="I8043" i="19"/>
  <c r="I7973" i="19"/>
  <c r="I7606" i="19"/>
  <c r="J8496" i="19"/>
  <c r="J9142" i="19"/>
  <c r="I5871" i="19"/>
  <c r="I6917" i="19"/>
  <c r="I9655" i="19"/>
  <c r="I7968" i="19"/>
  <c r="I7410" i="19"/>
  <c r="J5683" i="19"/>
  <c r="J6931" i="19"/>
  <c r="I8112" i="19"/>
  <c r="I8485" i="19"/>
  <c r="I6254" i="19"/>
  <c r="J8993" i="19"/>
  <c r="J6509" i="19"/>
  <c r="I9080" i="19"/>
  <c r="J9569" i="19"/>
  <c r="I5435" i="19"/>
  <c r="I7678" i="19"/>
  <c r="J6416" i="19"/>
  <c r="J6298" i="19"/>
  <c r="I7945" i="19"/>
  <c r="I8756" i="19"/>
  <c r="I5612" i="19"/>
  <c r="I9005" i="19"/>
  <c r="J6209" i="19"/>
  <c r="I6388" i="19"/>
  <c r="J8817" i="19"/>
  <c r="I9006" i="19"/>
  <c r="J7487" i="19"/>
  <c r="J6256" i="19"/>
  <c r="J9045" i="19"/>
  <c r="J7676" i="19"/>
  <c r="J7930" i="19"/>
  <c r="J5623" i="19"/>
  <c r="I8614" i="19"/>
  <c r="I7319" i="19"/>
  <c r="I7432" i="19"/>
  <c r="I7088" i="19"/>
  <c r="J6018" i="19"/>
  <c r="I8716" i="19"/>
  <c r="I5806" i="19"/>
  <c r="I8884" i="19"/>
  <c r="J9412" i="19"/>
  <c r="J9742" i="19"/>
  <c r="J9426" i="19"/>
  <c r="I8455" i="19"/>
  <c r="J6699" i="19"/>
  <c r="I5600" i="19"/>
  <c r="I8501" i="19"/>
  <c r="J6879" i="19"/>
  <c r="J5962" i="19"/>
  <c r="J6200" i="19"/>
  <c r="I8410" i="19"/>
  <c r="J5720" i="19"/>
  <c r="J6120" i="19"/>
  <c r="I7216" i="19"/>
  <c r="I7920" i="19"/>
  <c r="J6761" i="19"/>
  <c r="I9501" i="19"/>
  <c r="J9673" i="19"/>
  <c r="I7234" i="19"/>
  <c r="K9035" i="19"/>
  <c r="K6514" i="19"/>
  <c r="K890" i="19"/>
  <c r="K7434" i="19"/>
  <c r="I8517" i="19"/>
  <c r="J5825" i="19"/>
  <c r="J8365" i="19"/>
  <c r="I7730" i="19"/>
  <c r="I9554" i="19"/>
  <c r="J7024" i="19"/>
  <c r="J7906" i="19"/>
  <c r="I8995" i="19"/>
  <c r="J6860" i="19"/>
  <c r="I5739" i="19"/>
  <c r="J5657" i="19"/>
  <c r="I5606" i="19"/>
  <c r="I8182" i="19"/>
  <c r="J7627" i="19"/>
  <c r="I9631" i="19"/>
  <c r="I8816" i="19"/>
  <c r="I9141" i="19"/>
  <c r="I7907" i="19"/>
  <c r="J7937" i="19"/>
  <c r="J7532" i="19"/>
  <c r="I6288" i="19"/>
  <c r="J8193" i="19"/>
  <c r="J8791" i="19"/>
  <c r="J6876" i="19"/>
  <c r="J5604" i="19"/>
  <c r="I6018" i="19"/>
  <c r="I9646" i="19"/>
  <c r="J8920" i="19"/>
  <c r="I8220" i="19"/>
  <c r="J7133" i="19"/>
  <c r="J9618" i="19"/>
  <c r="J7083" i="19"/>
  <c r="I6257" i="19"/>
  <c r="I8708" i="19"/>
  <c r="J5536" i="19"/>
  <c r="I7498" i="19"/>
  <c r="I9047" i="19"/>
  <c r="I7367" i="19"/>
  <c r="I5740" i="19"/>
  <c r="I8122" i="19"/>
  <c r="J9322" i="19"/>
  <c r="J7188" i="19"/>
  <c r="J8852" i="19"/>
  <c r="J10" i="19"/>
  <c r="J7758" i="19"/>
  <c r="I8690" i="19"/>
  <c r="I8367" i="19"/>
  <c r="J5926" i="19"/>
  <c r="I7287" i="19"/>
  <c r="I6029" i="19"/>
  <c r="I6857" i="19"/>
  <c r="I9353" i="19"/>
  <c r="J8332" i="19"/>
  <c r="I7251" i="19"/>
  <c r="I7875" i="19"/>
  <c r="J6528" i="19"/>
  <c r="J8814" i="19"/>
  <c r="J8510" i="19"/>
  <c r="I5320" i="19"/>
  <c r="I5931" i="19"/>
  <c r="I9437" i="19"/>
  <c r="I8727" i="19"/>
  <c r="I9392" i="19"/>
  <c r="J5609" i="19"/>
  <c r="J7344" i="19"/>
  <c r="I7565" i="19"/>
  <c r="J5870" i="19"/>
  <c r="J8105" i="19"/>
  <c r="J9155" i="19"/>
  <c r="I9505" i="19"/>
  <c r="I6637" i="19"/>
  <c r="I8335" i="19"/>
  <c r="J6539" i="19"/>
  <c r="I8250" i="19"/>
  <c r="J8027" i="19"/>
  <c r="J8518" i="19"/>
  <c r="J7909" i="19"/>
  <c r="I8013" i="19"/>
  <c r="J8541" i="19"/>
  <c r="J9044" i="19"/>
  <c r="J8721" i="19"/>
  <c r="J6547" i="19"/>
  <c r="I6191" i="19"/>
  <c r="I7964" i="19"/>
  <c r="I7719" i="19"/>
  <c r="I6774" i="19"/>
  <c r="I9411" i="19"/>
  <c r="J7070" i="19"/>
  <c r="J5547" i="19"/>
  <c r="J5772" i="19"/>
  <c r="J8420" i="19"/>
  <c r="J6301" i="19"/>
  <c r="J8357" i="19"/>
  <c r="I7210" i="19"/>
  <c r="I6520" i="19"/>
  <c r="J8963" i="19"/>
  <c r="I7593" i="19"/>
  <c r="I8885" i="19"/>
  <c r="I6724" i="19"/>
  <c r="I8858" i="19"/>
  <c r="I6901" i="19"/>
  <c r="I7273" i="19"/>
  <c r="I8839" i="19"/>
  <c r="J7575" i="19"/>
  <c r="J7677" i="19"/>
  <c r="J7088" i="19"/>
  <c r="J6710" i="19"/>
  <c r="J9595" i="19"/>
  <c r="I5956" i="19"/>
  <c r="J5638" i="19"/>
  <c r="I8056" i="19"/>
  <c r="I5522" i="19"/>
  <c r="I5644" i="19"/>
  <c r="I6953" i="19"/>
  <c r="J8044" i="19"/>
  <c r="I8022" i="19"/>
  <c r="J8013" i="19"/>
  <c r="J5312" i="19"/>
  <c r="J6501" i="19"/>
  <c r="K6285" i="19"/>
  <c r="K3195" i="19"/>
  <c r="K7058" i="19"/>
  <c r="K3625" i="19"/>
  <c r="K5876" i="19"/>
  <c r="I8012" i="19"/>
  <c r="I6244" i="19"/>
  <c r="I8516" i="19"/>
  <c r="I7542" i="19"/>
  <c r="J8624" i="19"/>
  <c r="J8645" i="19"/>
  <c r="J7434" i="19"/>
  <c r="I8422" i="19"/>
  <c r="I9129" i="19"/>
  <c r="J6998" i="19"/>
  <c r="J6419" i="19"/>
  <c r="J9103" i="19"/>
  <c r="I6141" i="19"/>
  <c r="J9272" i="19"/>
  <c r="I9686" i="19"/>
  <c r="J5900" i="19"/>
  <c r="I5611" i="19"/>
  <c r="J8935" i="19"/>
  <c r="I9064" i="19"/>
  <c r="J5706" i="19"/>
  <c r="I6984" i="19"/>
  <c r="I7634" i="19"/>
  <c r="J8206" i="19"/>
  <c r="I6541" i="19"/>
  <c r="I6038" i="19"/>
  <c r="I6658" i="19"/>
  <c r="I7191" i="19"/>
  <c r="J9346" i="19"/>
  <c r="J8848" i="19"/>
  <c r="I5454" i="19"/>
  <c r="J5725" i="19"/>
  <c r="I8071" i="19"/>
  <c r="I8245" i="19"/>
  <c r="J6633" i="19"/>
  <c r="I7375" i="19"/>
  <c r="J9444" i="19"/>
  <c r="J7842" i="19"/>
  <c r="I8190" i="19"/>
  <c r="I9559" i="19"/>
  <c r="J9197" i="19"/>
  <c r="J9435" i="19"/>
  <c r="I5244" i="19"/>
  <c r="I7201" i="19"/>
  <c r="I6507" i="19"/>
  <c r="J5365" i="19"/>
  <c r="I9525" i="19"/>
  <c r="I7570" i="19"/>
  <c r="J5673" i="19"/>
  <c r="J5952" i="19"/>
  <c r="I9754" i="19"/>
  <c r="J5450" i="19"/>
  <c r="I8078" i="19"/>
  <c r="J9242" i="19"/>
  <c r="J8793" i="19"/>
  <c r="I8671" i="19"/>
  <c r="I9526" i="19"/>
  <c r="I7927" i="19"/>
  <c r="I8198" i="19"/>
  <c r="J7351" i="19"/>
  <c r="I6913" i="19"/>
  <c r="J5851" i="19"/>
  <c r="I5359" i="19"/>
  <c r="J8916" i="19"/>
  <c r="J6114" i="19"/>
  <c r="I7098" i="19"/>
  <c r="I7164" i="19"/>
  <c r="I6184" i="19"/>
  <c r="J8507" i="19"/>
  <c r="J7378" i="19"/>
  <c r="I5608" i="19"/>
  <c r="I9300" i="19"/>
  <c r="I9741" i="19"/>
  <c r="J8779" i="19"/>
  <c r="I8718" i="19"/>
  <c r="J6830" i="19"/>
  <c r="I6332" i="19"/>
  <c r="I9671" i="19"/>
  <c r="I7834" i="19"/>
  <c r="I5296" i="19"/>
  <c r="I5525" i="19"/>
  <c r="I9032" i="19"/>
  <c r="I8560" i="19"/>
  <c r="J6150" i="19"/>
  <c r="I6276" i="19"/>
  <c r="J6529" i="19"/>
  <c r="I8530" i="19"/>
  <c r="I5651" i="19"/>
  <c r="I6957" i="19"/>
  <c r="J8941" i="19"/>
  <c r="J8904" i="19"/>
  <c r="J9528" i="19"/>
  <c r="I6118" i="19"/>
  <c r="I7003" i="19"/>
  <c r="J8964" i="19"/>
  <c r="J5991" i="19"/>
  <c r="I6403" i="19"/>
  <c r="I8184" i="19"/>
  <c r="I7157" i="19"/>
  <c r="I5726" i="19"/>
  <c r="I7929" i="19"/>
  <c r="I7305" i="19"/>
  <c r="I9091" i="19"/>
  <c r="I8103" i="19"/>
  <c r="J7022" i="19"/>
  <c r="I5953" i="19"/>
  <c r="J9484" i="19"/>
  <c r="I5595" i="19"/>
  <c r="I7334" i="19"/>
  <c r="I9435" i="19"/>
  <c r="I6044" i="19"/>
  <c r="I6312" i="19"/>
  <c r="I8344" i="19"/>
  <c r="J6037" i="19"/>
  <c r="J9381" i="19"/>
  <c r="J8334" i="19"/>
  <c r="I8619" i="19"/>
  <c r="I5845" i="19"/>
  <c r="J8708" i="19"/>
  <c r="I9159" i="19"/>
  <c r="K1910" i="19"/>
  <c r="K2429" i="19"/>
  <c r="I8475" i="19"/>
  <c r="J6458" i="19"/>
  <c r="I7535" i="19"/>
  <c r="J6492" i="19"/>
  <c r="I5858" i="19"/>
  <c r="I7434" i="19"/>
  <c r="I8635" i="19"/>
  <c r="I7915" i="19"/>
  <c r="I6992" i="19"/>
  <c r="I6632" i="19"/>
  <c r="I7460" i="19"/>
  <c r="I9365" i="19"/>
  <c r="I8148" i="19"/>
  <c r="I5379" i="19"/>
  <c r="J5624" i="19"/>
  <c r="I9019" i="19"/>
  <c r="J7247" i="19"/>
  <c r="I8355" i="19"/>
  <c r="I6115" i="19"/>
  <c r="I9737" i="19"/>
  <c r="I6390" i="19"/>
  <c r="J7203" i="19"/>
  <c r="J8252" i="19"/>
  <c r="I9340" i="19"/>
  <c r="J5695" i="19"/>
  <c r="I6552" i="19"/>
  <c r="J7655" i="19"/>
  <c r="J5854" i="19"/>
  <c r="I6514" i="19"/>
  <c r="I6120" i="19"/>
  <c r="J7672" i="19"/>
  <c r="J8298" i="19"/>
  <c r="J7186" i="19"/>
  <c r="I7055" i="19"/>
  <c r="K3031" i="19"/>
  <c r="K6325" i="19"/>
  <c r="J5416" i="19"/>
  <c r="I5494" i="19"/>
  <c r="J8358" i="19"/>
  <c r="J8274" i="19"/>
  <c r="J7882" i="19"/>
  <c r="J8376" i="19"/>
  <c r="I7919" i="19"/>
  <c r="I9647" i="19"/>
  <c r="I7063" i="19"/>
  <c r="J9553" i="19"/>
  <c r="I8802" i="19"/>
  <c r="J7016" i="19"/>
  <c r="I5429" i="19"/>
  <c r="J8136" i="19"/>
  <c r="J5890" i="19"/>
  <c r="I8449" i="19"/>
  <c r="J6683" i="19"/>
  <c r="I6793" i="19"/>
  <c r="I8187" i="19"/>
  <c r="I6167" i="19"/>
  <c r="I5772" i="19"/>
  <c r="I6660" i="19"/>
  <c r="J5680" i="19"/>
  <c r="I7274" i="19"/>
  <c r="J9641" i="19"/>
  <c r="I8779" i="19"/>
  <c r="I7115" i="19"/>
  <c r="I5440" i="19"/>
  <c r="I6168" i="19"/>
  <c r="J6862" i="19"/>
  <c r="K1618" i="19"/>
  <c r="I7261" i="19"/>
  <c r="J6123" i="19"/>
  <c r="J8042" i="19"/>
  <c r="I8573" i="19"/>
  <c r="I9023" i="19"/>
  <c r="J9088" i="19"/>
  <c r="J9296" i="19"/>
  <c r="J7372" i="19"/>
  <c r="I5433" i="19"/>
  <c r="J7964" i="19"/>
  <c r="I7592" i="19"/>
  <c r="J7886" i="19"/>
  <c r="K2047" i="19"/>
  <c r="I5750" i="19"/>
  <c r="J5594" i="19"/>
  <c r="J7106" i="19"/>
  <c r="I7134" i="19"/>
  <c r="J6396" i="19"/>
  <c r="J8580" i="19"/>
  <c r="J6356" i="19"/>
  <c r="J8075" i="19"/>
  <c r="J9729" i="19"/>
  <c r="I8921" i="19"/>
  <c r="J8023" i="19"/>
  <c r="J8821" i="19"/>
  <c r="I6140" i="19"/>
  <c r="J5436" i="19"/>
  <c r="J5922" i="19"/>
  <c r="I9689" i="19"/>
  <c r="I8510" i="19"/>
  <c r="I5779" i="19"/>
  <c r="J5781" i="19"/>
  <c r="J5847" i="19"/>
  <c r="I8922" i="19"/>
  <c r="J6893" i="19"/>
  <c r="J9210" i="19"/>
  <c r="J6015" i="19"/>
  <c r="J5323" i="19"/>
  <c r="I9339" i="19"/>
  <c r="J8331" i="19"/>
  <c r="J7226" i="19"/>
  <c r="I7972" i="19"/>
  <c r="I9237" i="19"/>
  <c r="I7329" i="19"/>
  <c r="I8790" i="19"/>
  <c r="I6556" i="19"/>
  <c r="J7994" i="19"/>
  <c r="J5936" i="19"/>
  <c r="I7643" i="19"/>
  <c r="I9652" i="19"/>
  <c r="J8812" i="19"/>
  <c r="I6294" i="19"/>
  <c r="I5513" i="19"/>
  <c r="K5289" i="19"/>
  <c r="J6369" i="19"/>
  <c r="J8923" i="19"/>
  <c r="I9052" i="19"/>
  <c r="J5566" i="19"/>
  <c r="I7630" i="19"/>
  <c r="J8451" i="19"/>
  <c r="J7726" i="19"/>
  <c r="J7727" i="19"/>
  <c r="I8105" i="19"/>
  <c r="I8857" i="19"/>
  <c r="I9178" i="19"/>
  <c r="J8322" i="19"/>
  <c r="J7290" i="19"/>
  <c r="J5721" i="19"/>
  <c r="I5811" i="19"/>
  <c r="I9608" i="19"/>
  <c r="J7081" i="19"/>
  <c r="I5478" i="19"/>
  <c r="I7871" i="19"/>
  <c r="I8487" i="19"/>
  <c r="I7001" i="19"/>
  <c r="J6667" i="19"/>
  <c r="I8721" i="19"/>
  <c r="I7117" i="19"/>
  <c r="J7044" i="19"/>
  <c r="J5534" i="19"/>
  <c r="J7267" i="19"/>
  <c r="J5342" i="19"/>
  <c r="J7687" i="19"/>
  <c r="J5675" i="19"/>
  <c r="I6053" i="19"/>
  <c r="J9746" i="19"/>
  <c r="J5421" i="19"/>
  <c r="I7840" i="19"/>
  <c r="I8705" i="19"/>
  <c r="K47" i="19"/>
  <c r="K9153" i="19"/>
  <c r="J8975" i="19"/>
  <c r="J7045" i="19"/>
  <c r="I6671" i="19"/>
  <c r="I7697" i="19"/>
  <c r="J8436" i="19"/>
  <c r="I7137" i="19"/>
  <c r="I5316" i="19"/>
  <c r="I8728" i="19"/>
  <c r="J5402" i="19"/>
  <c r="J8563" i="19"/>
  <c r="I7511" i="19"/>
  <c r="J5628" i="19"/>
  <c r="I8381" i="19"/>
  <c r="J7866" i="19"/>
  <c r="I5259" i="19"/>
  <c r="J8004" i="19"/>
  <c r="J5546" i="19"/>
  <c r="J9663" i="19"/>
  <c r="I8163" i="19"/>
  <c r="J8717" i="19"/>
  <c r="J8405" i="19"/>
  <c r="I8992" i="19"/>
  <c r="I7125" i="19"/>
  <c r="I9225" i="19"/>
  <c r="J6581" i="19"/>
  <c r="J8577" i="19"/>
  <c r="I6705" i="19"/>
  <c r="J6592" i="19"/>
  <c r="I6357" i="19"/>
  <c r="I6608" i="19"/>
  <c r="J5929" i="19"/>
  <c r="I8477" i="19"/>
  <c r="I8259" i="19"/>
  <c r="J6339" i="19"/>
  <c r="J8196" i="19"/>
  <c r="I5335" i="19"/>
  <c r="I6063" i="19"/>
  <c r="I7786" i="19"/>
  <c r="J6700" i="19"/>
  <c r="J6935" i="19"/>
  <c r="J6400" i="19"/>
  <c r="J7766" i="19"/>
  <c r="K2535" i="19"/>
  <c r="J8055" i="19"/>
  <c r="I9063" i="19"/>
  <c r="I6169" i="19"/>
  <c r="J8770" i="19"/>
  <c r="I9727" i="19"/>
  <c r="J6061" i="19"/>
  <c r="I5520" i="19"/>
  <c r="I9674" i="19"/>
  <c r="J6778" i="19"/>
  <c r="J9234" i="19"/>
  <c r="J7491" i="19"/>
  <c r="I8833" i="19"/>
  <c r="I5891" i="19"/>
  <c r="I8653" i="19"/>
  <c r="J6623" i="19"/>
  <c r="J5258" i="19"/>
  <c r="I6943" i="19"/>
  <c r="J8301" i="19"/>
  <c r="J9511" i="19"/>
  <c r="J7661" i="19"/>
  <c r="I8024" i="19"/>
  <c r="J7149" i="19"/>
  <c r="I9568" i="19"/>
  <c r="J8849" i="19"/>
  <c r="I8869" i="19"/>
  <c r="J9149" i="19"/>
  <c r="I7153" i="19"/>
  <c r="I7729" i="19"/>
  <c r="I6172" i="19"/>
  <c r="I7006" i="19"/>
  <c r="K8686" i="19"/>
  <c r="J8755" i="19"/>
  <c r="J6785" i="19"/>
  <c r="J8956" i="19"/>
  <c r="J7703" i="19"/>
  <c r="J7316" i="19"/>
  <c r="I8947" i="19"/>
  <c r="J8876" i="19"/>
  <c r="I7556" i="19"/>
  <c r="I8878" i="19"/>
  <c r="I6930" i="19"/>
  <c r="J6151" i="19"/>
  <c r="J6366" i="19"/>
  <c r="J5453" i="19"/>
  <c r="I6090" i="19"/>
  <c r="I8944" i="19"/>
  <c r="I9487" i="19"/>
  <c r="I9612" i="19"/>
  <c r="K983" i="19"/>
  <c r="J6368" i="19"/>
  <c r="K3449" i="19"/>
  <c r="I7776" i="19"/>
  <c r="K5558" i="19"/>
  <c r="K7601" i="19"/>
  <c r="K4797" i="19"/>
  <c r="I6689" i="19"/>
  <c r="K2897" i="19"/>
  <c r="K1172" i="19"/>
  <c r="K3450" i="19"/>
  <c r="K5495" i="19"/>
  <c r="J7212" i="19"/>
  <c r="J7249" i="19"/>
  <c r="J6961" i="19"/>
  <c r="I9175" i="19"/>
  <c r="J6505" i="19"/>
  <c r="J5241" i="19"/>
  <c r="J6695" i="19"/>
  <c r="I5675" i="19"/>
  <c r="J6878" i="19"/>
  <c r="J5698" i="19"/>
  <c r="J5508" i="19"/>
  <c r="J7934" i="19"/>
  <c r="I9510" i="19"/>
  <c r="J9563" i="19"/>
  <c r="I8183" i="19"/>
  <c r="I5742" i="19"/>
  <c r="I7835" i="19"/>
  <c r="I7861" i="19"/>
  <c r="J7975" i="19"/>
  <c r="J8892" i="19"/>
  <c r="J7805" i="19"/>
  <c r="I8044" i="19"/>
  <c r="J7432" i="19"/>
  <c r="J8045" i="19"/>
  <c r="J9054" i="19"/>
  <c r="J9404" i="19"/>
  <c r="I6198" i="19"/>
  <c r="I5368" i="19"/>
  <c r="I8113" i="19"/>
  <c r="J6507" i="19"/>
  <c r="I7976" i="19"/>
  <c r="I6005" i="19"/>
  <c r="I6736" i="19"/>
  <c r="J8862" i="19"/>
  <c r="K8947" i="19"/>
  <c r="J8367" i="19"/>
  <c r="J7684" i="19"/>
  <c r="I8074" i="19"/>
  <c r="J5235" i="19"/>
  <c r="I7050" i="19"/>
  <c r="J5601" i="19"/>
  <c r="J9480" i="19"/>
  <c r="J8402" i="19"/>
  <c r="I9636" i="19"/>
  <c r="I9507" i="19"/>
  <c r="J6405" i="19"/>
  <c r="J8990" i="19"/>
  <c r="I7858" i="19"/>
  <c r="I5405" i="19"/>
  <c r="I5412" i="19"/>
  <c r="J7359" i="19"/>
  <c r="J8247" i="19"/>
  <c r="J5678" i="19"/>
  <c r="J7458" i="19"/>
  <c r="I6478" i="19"/>
  <c r="I9747" i="19"/>
  <c r="I7300" i="19"/>
  <c r="I9451" i="19"/>
  <c r="I7252" i="19"/>
  <c r="J8644" i="19"/>
  <c r="I7204" i="19"/>
  <c r="I5875" i="19"/>
  <c r="J5780" i="19"/>
  <c r="I5465" i="19"/>
  <c r="J5386" i="19"/>
  <c r="J8589" i="19"/>
  <c r="J7560" i="19"/>
  <c r="I9475" i="19"/>
  <c r="J7418" i="19"/>
  <c r="J8063" i="19"/>
  <c r="J6508" i="19"/>
  <c r="I7707" i="19"/>
  <c r="J8773" i="19"/>
  <c r="I6227" i="19"/>
  <c r="I5355" i="19"/>
  <c r="J9694" i="19"/>
  <c r="I9109" i="19"/>
  <c r="J7281" i="19"/>
  <c r="I9336" i="19"/>
  <c r="J6813" i="19"/>
  <c r="J8899" i="19"/>
  <c r="J7867" i="19"/>
  <c r="I7826" i="19"/>
  <c r="K6271" i="19"/>
  <c r="J6644" i="19"/>
  <c r="I7950" i="19"/>
  <c r="I7325" i="19"/>
  <c r="I9428" i="19"/>
  <c r="I7194" i="19"/>
  <c r="I8500" i="19"/>
  <c r="J9078" i="19"/>
  <c r="J7950" i="19"/>
  <c r="I7223" i="19"/>
  <c r="J6211" i="19"/>
  <c r="J8861" i="19"/>
  <c r="I5276" i="19"/>
  <c r="J6189" i="19"/>
  <c r="J7345" i="19"/>
  <c r="I7047" i="19"/>
  <c r="I7051" i="19"/>
  <c r="I5557" i="19"/>
  <c r="I6034" i="19"/>
  <c r="J5808" i="19"/>
  <c r="J6603" i="19"/>
  <c r="I9228" i="19"/>
  <c r="J5559" i="19"/>
  <c r="J6629" i="19"/>
  <c r="J6856" i="19"/>
  <c r="J9205" i="19"/>
  <c r="I5287" i="19"/>
  <c r="J5684" i="19"/>
  <c r="I6975" i="19"/>
  <c r="J9753" i="19"/>
  <c r="J5300" i="19"/>
  <c r="I8682" i="19"/>
  <c r="J8573" i="19"/>
  <c r="J7502" i="19"/>
  <c r="J8782" i="19"/>
  <c r="J7256" i="19"/>
  <c r="I6099" i="19"/>
  <c r="I9659" i="19"/>
  <c r="J6659" i="19"/>
  <c r="J7818" i="19"/>
  <c r="I8377" i="19"/>
  <c r="I8052" i="19"/>
  <c r="J7833" i="19"/>
  <c r="I6558" i="19"/>
  <c r="I8436" i="19"/>
  <c r="I9325" i="19"/>
  <c r="J9515" i="19"/>
  <c r="J8073" i="19"/>
  <c r="I7268" i="19"/>
  <c r="J8997" i="19"/>
  <c r="I5422" i="19"/>
  <c r="J8514" i="19"/>
  <c r="J7363" i="19"/>
  <c r="J5664" i="19"/>
  <c r="I8157" i="19"/>
  <c r="J6088" i="19"/>
  <c r="J7311" i="19"/>
  <c r="I8278" i="19"/>
  <c r="J7564" i="19"/>
  <c r="I7408" i="19"/>
  <c r="I8751" i="19"/>
  <c r="J8503" i="19"/>
  <c r="J5331" i="19"/>
  <c r="J9662" i="19"/>
  <c r="J8140" i="19"/>
  <c r="I6651" i="19"/>
  <c r="I6166" i="19"/>
  <c r="I6452" i="19"/>
  <c r="J6390" i="19"/>
  <c r="J7904" i="19"/>
  <c r="I8061" i="19"/>
  <c r="I8665" i="19"/>
  <c r="J6098" i="19"/>
  <c r="J8832" i="19"/>
  <c r="I5298" i="19"/>
  <c r="I6065" i="19"/>
  <c r="J5812" i="19"/>
  <c r="J7576" i="19"/>
  <c r="J9033" i="19"/>
  <c r="I8276" i="19"/>
  <c r="J5784" i="19"/>
  <c r="J5424" i="19"/>
  <c r="J8368" i="19"/>
  <c r="I5652" i="19"/>
  <c r="I9468" i="19"/>
  <c r="J7357" i="19"/>
  <c r="I9441" i="19"/>
  <c r="I7419" i="19"/>
  <c r="J5819" i="19"/>
  <c r="I7759" i="19"/>
  <c r="J8834" i="19"/>
  <c r="K342" i="19"/>
  <c r="J8491" i="19"/>
  <c r="I6791" i="19"/>
  <c r="K1759" i="19"/>
  <c r="K1203" i="19"/>
  <c r="K9257" i="19"/>
  <c r="K5550" i="19"/>
  <c r="K7142" i="19"/>
  <c r="K8985" i="19"/>
  <c r="J8340" i="19"/>
  <c r="J8279" i="19"/>
  <c r="I6134" i="19"/>
  <c r="J8929" i="19"/>
  <c r="I7921" i="19"/>
  <c r="J7470" i="19"/>
  <c r="I5928" i="19"/>
  <c r="J6932" i="19"/>
  <c r="J6999" i="19"/>
  <c r="J8850" i="19"/>
  <c r="J5756" i="19"/>
  <c r="I7843" i="19"/>
  <c r="J8808" i="19"/>
  <c r="I5680" i="19"/>
  <c r="I7298" i="19"/>
  <c r="J5850" i="19"/>
  <c r="J8138" i="19"/>
  <c r="J8221" i="19"/>
  <c r="J7185" i="19"/>
  <c r="I9201" i="19"/>
  <c r="J6926" i="19"/>
  <c r="I5728" i="19"/>
  <c r="J6300" i="19"/>
  <c r="I8169" i="19"/>
  <c r="J7775" i="19"/>
  <c r="I9189" i="19"/>
  <c r="J7895" i="19"/>
  <c r="I8328" i="19"/>
  <c r="J5473" i="19"/>
  <c r="I8165" i="19"/>
  <c r="I5605" i="19"/>
  <c r="J5582" i="19"/>
  <c r="J9255" i="19"/>
  <c r="J9551" i="19"/>
  <c r="I6798" i="19"/>
  <c r="I5922" i="19"/>
  <c r="J8661" i="19"/>
  <c r="I9668" i="19"/>
  <c r="J6524" i="19"/>
  <c r="I8515" i="19"/>
  <c r="I8903" i="19"/>
  <c r="J8555" i="19"/>
  <c r="K3536" i="19"/>
  <c r="J6377" i="19"/>
  <c r="J8545" i="19"/>
  <c r="I7151" i="19"/>
  <c r="I5643" i="19"/>
  <c r="I9331" i="19"/>
  <c r="I5755" i="19"/>
  <c r="I8221" i="19"/>
  <c r="I5911" i="19"/>
  <c r="J8711" i="19"/>
  <c r="I5581" i="19"/>
  <c r="J6997" i="19"/>
  <c r="I9595" i="19"/>
  <c r="J5418" i="19"/>
  <c r="J6170" i="19"/>
  <c r="J5481" i="19"/>
  <c r="J9396" i="19"/>
  <c r="I8262" i="19"/>
  <c r="J7229" i="19"/>
  <c r="J5260" i="19"/>
  <c r="I7757" i="19"/>
  <c r="J8348" i="19"/>
  <c r="J7162" i="19"/>
  <c r="J8707" i="19"/>
  <c r="K5881" i="19"/>
  <c r="J5824" i="19"/>
  <c r="I7093" i="19"/>
  <c r="I6602" i="19"/>
  <c r="I9756" i="19"/>
  <c r="J8158" i="19"/>
  <c r="I8865" i="19"/>
  <c r="J6338" i="19"/>
  <c r="J6228" i="19"/>
  <c r="J8647" i="19"/>
  <c r="J7144" i="19"/>
  <c r="I8924" i="19"/>
  <c r="I9295" i="19"/>
  <c r="J9288" i="19"/>
  <c r="I5318" i="19"/>
  <c r="I8777" i="19"/>
  <c r="I7291" i="19"/>
  <c r="J7705" i="19"/>
  <c r="J6553" i="19"/>
  <c r="J8785" i="19"/>
  <c r="I5358" i="19"/>
  <c r="I9182" i="19"/>
  <c r="I9514" i="19"/>
  <c r="J7326" i="19"/>
  <c r="J7686" i="19"/>
  <c r="I9342" i="19"/>
  <c r="J5981" i="19"/>
  <c r="I6528" i="19"/>
  <c r="J7392" i="19"/>
  <c r="J5738" i="19"/>
  <c r="J6784" i="19"/>
  <c r="J6907" i="19"/>
  <c r="J8312" i="19"/>
  <c r="J7406" i="19"/>
  <c r="I6716" i="19"/>
  <c r="J7035" i="19"/>
  <c r="I5486" i="19"/>
  <c r="J9400" i="19"/>
  <c r="I5519" i="19"/>
  <c r="J5973" i="19"/>
  <c r="I7787" i="19"/>
  <c r="I7982" i="19"/>
  <c r="I8512" i="19"/>
  <c r="J8272" i="19"/>
  <c r="I7922" i="19"/>
  <c r="I7632" i="19"/>
  <c r="I9040" i="19"/>
  <c r="J7580" i="19"/>
  <c r="I7295" i="19"/>
  <c r="J5294" i="19"/>
  <c r="I5615" i="19"/>
  <c r="J7855" i="19"/>
  <c r="I8393" i="19"/>
  <c r="I8680" i="19"/>
  <c r="J9269" i="19"/>
  <c r="J8270" i="19"/>
  <c r="I8976" i="19"/>
  <c r="J7524" i="19"/>
  <c r="I5768" i="19"/>
  <c r="I9254" i="19"/>
  <c r="J7397" i="19"/>
  <c r="I8102" i="19"/>
  <c r="I5291" i="19"/>
  <c r="J6742" i="19"/>
  <c r="J6956" i="19"/>
  <c r="J8232" i="19"/>
  <c r="I5396" i="19"/>
  <c r="J8506" i="19"/>
  <c r="J5816" i="19"/>
  <c r="I6007" i="19"/>
  <c r="I7386" i="19"/>
  <c r="K8611" i="19"/>
  <c r="J6328" i="19"/>
  <c r="J7442" i="19"/>
  <c r="J9100" i="19"/>
  <c r="I5593" i="19"/>
  <c r="J9032" i="19"/>
  <c r="J6555" i="19"/>
  <c r="J8291" i="19"/>
  <c r="J9291" i="19"/>
  <c r="I7280" i="19"/>
  <c r="K3303" i="19"/>
  <c r="J8168" i="19"/>
  <c r="I8004" i="19"/>
  <c r="J8015" i="19"/>
  <c r="K4522" i="19"/>
  <c r="J7261" i="19"/>
  <c r="J6897" i="19"/>
  <c r="I7962" i="19"/>
  <c r="J8613" i="19"/>
  <c r="J9438" i="19"/>
  <c r="I9118" i="19"/>
  <c r="J5984" i="19"/>
  <c r="J9194" i="19"/>
  <c r="J8472" i="19"/>
  <c r="J8069" i="19"/>
  <c r="I9164" i="19"/>
  <c r="J7641" i="19"/>
  <c r="I8150" i="19"/>
  <c r="J7130" i="19"/>
  <c r="K2890" i="19"/>
  <c r="I8357" i="19"/>
  <c r="J9543" i="19"/>
  <c r="J9198" i="19"/>
  <c r="I7958" i="19"/>
  <c r="J8801" i="19"/>
  <c r="I9412" i="19"/>
  <c r="I6896" i="19"/>
  <c r="I6322" i="19"/>
  <c r="J5636" i="19"/>
  <c r="I6989" i="19"/>
  <c r="I9728" i="19"/>
  <c r="J5286" i="19"/>
  <c r="I9427" i="19"/>
  <c r="I8226" i="19"/>
  <c r="J6111" i="19"/>
  <c r="J9689" i="19"/>
  <c r="J9425" i="19"/>
  <c r="J5873" i="19"/>
  <c r="I9196" i="19"/>
  <c r="I7340" i="19"/>
  <c r="I5900" i="19"/>
  <c r="J6382" i="19"/>
  <c r="I8805" i="19"/>
  <c r="J6207" i="19"/>
  <c r="I8714" i="19"/>
  <c r="J7647" i="19"/>
  <c r="I7247" i="19"/>
  <c r="I5982" i="19"/>
  <c r="I9512" i="19"/>
  <c r="K1042" i="19"/>
  <c r="I7443" i="19"/>
  <c r="J9589" i="19"/>
  <c r="J5732" i="19"/>
  <c r="I6323" i="19"/>
  <c r="I7572" i="19"/>
  <c r="J7431" i="19"/>
  <c r="I6070" i="19"/>
  <c r="J8366" i="19"/>
  <c r="I8681" i="19"/>
  <c r="K26" i="19"/>
  <c r="I7993" i="19"/>
  <c r="I7128" i="19"/>
  <c r="I9110" i="19"/>
  <c r="K1028" i="19"/>
  <c r="J8658" i="19"/>
  <c r="I9513" i="19"/>
  <c r="I5711" i="19"/>
  <c r="I6681" i="19"/>
  <c r="I8434" i="19"/>
  <c r="I7513" i="19"/>
  <c r="J9606" i="19"/>
  <c r="I5505" i="19"/>
  <c r="J8633" i="19"/>
  <c r="I8138" i="19"/>
  <c r="I6174" i="19"/>
  <c r="J6590" i="19"/>
  <c r="J9385" i="19"/>
  <c r="J6724" i="19"/>
  <c r="J6636" i="19"/>
  <c r="J7798" i="19"/>
  <c r="J9203" i="19"/>
  <c r="J8259" i="19"/>
  <c r="I6866" i="19"/>
  <c r="I7212" i="19"/>
  <c r="I5642" i="19"/>
  <c r="J7862" i="19"/>
  <c r="I6122" i="19"/>
  <c r="I8659" i="19"/>
  <c r="I6874" i="19"/>
  <c r="J8660" i="19"/>
  <c r="J8100" i="19"/>
  <c r="I5372" i="19"/>
  <c r="I5572" i="19"/>
  <c r="J9725" i="19"/>
  <c r="J5661" i="19"/>
  <c r="J6854" i="19"/>
  <c r="J5869" i="19"/>
  <c r="J8684" i="19"/>
  <c r="J8010" i="19"/>
  <c r="J9748" i="19"/>
  <c r="J7792" i="19"/>
  <c r="I9607" i="19"/>
  <c r="I6176" i="19"/>
  <c r="I6372" i="19"/>
  <c r="J7034" i="19"/>
  <c r="I6328" i="19"/>
  <c r="J5941" i="19"/>
  <c r="J8137" i="19"/>
  <c r="I6893" i="19"/>
  <c r="J6888" i="19"/>
  <c r="J8824" i="19"/>
  <c r="J7349" i="19"/>
  <c r="J8052" i="19"/>
  <c r="I5941" i="19"/>
  <c r="J7952" i="19"/>
  <c r="I5511" i="19"/>
  <c r="J8429" i="19"/>
  <c r="K8278" i="19"/>
  <c r="I9308" i="19"/>
  <c r="J5445" i="19"/>
  <c r="J7755" i="19"/>
  <c r="J9526" i="19"/>
  <c r="I5848" i="19"/>
  <c r="J7905" i="19"/>
  <c r="I5564" i="19"/>
  <c r="I6937" i="19"/>
  <c r="J9545" i="19"/>
  <c r="I6549" i="19"/>
  <c r="I9533" i="19"/>
  <c r="I6123" i="19"/>
  <c r="J6815" i="19"/>
  <c r="J7885" i="19"/>
  <c r="I9277" i="19"/>
  <c r="I6812" i="19"/>
  <c r="I9361" i="19"/>
  <c r="J6385" i="19"/>
  <c r="J7969" i="19"/>
  <c r="I6037" i="19"/>
  <c r="J7348" i="19"/>
  <c r="I8031" i="19"/>
  <c r="I5289" i="19"/>
  <c r="J8590" i="19"/>
  <c r="I6329" i="19"/>
  <c r="J9571" i="19"/>
  <c r="I6225" i="19"/>
  <c r="J9268" i="19"/>
  <c r="I7072" i="19"/>
  <c r="I9128" i="19"/>
  <c r="J8519" i="19"/>
  <c r="J7856" i="19"/>
  <c r="J7711" i="19"/>
  <c r="J7603" i="19"/>
  <c r="J5646" i="19"/>
  <c r="J9655" i="19"/>
  <c r="I9448" i="19"/>
  <c r="J8122" i="19"/>
  <c r="J5965" i="19"/>
  <c r="J6721" i="19"/>
  <c r="I9504" i="19"/>
  <c r="J9099" i="19"/>
  <c r="J8199" i="19"/>
  <c r="I6620" i="19"/>
  <c r="J7272" i="19"/>
  <c r="I8898" i="19"/>
  <c r="I7293" i="19"/>
  <c r="I5451" i="19"/>
  <c r="J6186" i="19"/>
  <c r="I6680" i="19"/>
  <c r="I6319" i="19"/>
  <c r="I7654" i="19"/>
  <c r="I8271" i="19"/>
  <c r="I6492" i="19"/>
  <c r="J7646" i="19"/>
  <c r="J6245" i="19"/>
  <c r="J7329" i="19"/>
  <c r="J9151" i="19"/>
  <c r="I6899" i="19"/>
  <c r="I8940" i="19"/>
  <c r="J8482" i="19"/>
  <c r="J9636" i="19"/>
  <c r="J9137" i="19"/>
  <c r="I6275" i="19"/>
  <c r="I6020" i="19"/>
  <c r="I6783" i="19"/>
  <c r="I6194" i="19"/>
  <c r="I7795" i="19"/>
  <c r="J7257" i="19"/>
  <c r="J6408" i="19"/>
  <c r="J8860" i="19"/>
  <c r="K1700" i="19"/>
  <c r="I5493" i="19"/>
  <c r="J6316" i="19"/>
  <c r="I5532" i="19"/>
  <c r="J9521" i="19"/>
  <c r="J6197" i="19"/>
  <c r="J9282" i="19"/>
  <c r="I9258" i="19"/>
  <c r="I5983" i="19"/>
  <c r="I7559" i="19"/>
  <c r="I8746" i="19"/>
  <c r="J6132" i="19"/>
  <c r="J6353" i="19"/>
  <c r="I7713" i="19"/>
  <c r="J8913" i="19"/>
  <c r="I8613" i="19"/>
  <c r="I7727" i="19"/>
  <c r="I5813" i="19"/>
  <c r="J8328" i="19"/>
  <c r="I5421" i="19"/>
  <c r="J9638" i="19"/>
  <c r="I7702" i="19"/>
  <c r="I6805" i="19"/>
  <c r="I6499" i="19"/>
  <c r="J5238" i="19"/>
  <c r="H6499" i="19" l="1"/>
  <c r="H6805" i="19"/>
  <c r="H7702" i="19"/>
  <c r="H5421" i="19"/>
  <c r="H5813" i="19"/>
  <c r="H7727" i="19"/>
  <c r="O7727" i="19" s="1"/>
  <c r="H8613" i="19"/>
  <c r="O8613" i="19" s="1"/>
  <c r="H7713" i="19"/>
  <c r="H8746" i="19"/>
  <c r="H7559" i="19"/>
  <c r="H5983" i="19"/>
  <c r="H9258" i="19"/>
  <c r="H5532" i="19"/>
  <c r="H5493" i="19"/>
  <c r="H7795" i="19"/>
  <c r="N7795" i="19" s="1"/>
  <c r="H6194" i="19"/>
  <c r="H6783" i="19"/>
  <c r="H6020" i="19"/>
  <c r="H6275" i="19"/>
  <c r="H8940" i="19"/>
  <c r="H6899" i="19"/>
  <c r="H6492" i="19"/>
  <c r="H8271" i="19"/>
  <c r="H7654" i="19"/>
  <c r="H6319" i="19"/>
  <c r="H6680" i="19"/>
  <c r="H5451" i="19"/>
  <c r="N5451" i="19" s="1"/>
  <c r="H7293" i="19"/>
  <c r="N7293" i="19" s="1"/>
  <c r="H8898" i="19"/>
  <c r="N8898" i="19" s="1"/>
  <c r="H6620" i="19"/>
  <c r="O6620" i="19" s="1"/>
  <c r="H9504" i="19"/>
  <c r="H9448" i="19"/>
  <c r="H9128" i="19"/>
  <c r="H7072" i="19"/>
  <c r="N7072" i="19" s="1"/>
  <c r="H6225" i="19"/>
  <c r="H6329" i="19"/>
  <c r="H5289" i="19"/>
  <c r="H8031" i="19"/>
  <c r="H6037" i="19"/>
  <c r="N6037" i="19" s="1"/>
  <c r="H9361" i="19"/>
  <c r="H6812" i="19"/>
  <c r="H9277" i="19"/>
  <c r="H6123" i="19"/>
  <c r="N6123" i="19" s="1"/>
  <c r="H9533" i="19"/>
  <c r="H6549" i="19"/>
  <c r="N6549" i="19" s="1"/>
  <c r="H6937" i="19"/>
  <c r="H5564" i="19"/>
  <c r="H5848" i="19"/>
  <c r="N5848" i="19" s="1"/>
  <c r="H9308" i="19"/>
  <c r="N9308" i="19" s="1"/>
  <c r="H5511" i="19"/>
  <c r="H5941" i="19"/>
  <c r="H6893" i="19"/>
  <c r="H6328" i="19"/>
  <c r="O6328" i="19" s="1"/>
  <c r="H6372" i="19"/>
  <c r="H6176" i="19"/>
  <c r="H9607" i="19"/>
  <c r="H5572" i="19"/>
  <c r="H5372" i="19"/>
  <c r="H6874" i="19"/>
  <c r="H8659" i="19"/>
  <c r="H6122" i="19"/>
  <c r="N6122" i="19" s="1"/>
  <c r="H5642" i="19"/>
  <c r="H7212" i="19"/>
  <c r="H6866" i="19"/>
  <c r="H6174" i="19"/>
  <c r="H8138" i="19"/>
  <c r="H5505" i="19"/>
  <c r="N5505" i="19" s="1"/>
  <c r="H7513" i="19"/>
  <c r="H8434" i="19"/>
  <c r="H6681" i="19"/>
  <c r="H5711" i="19"/>
  <c r="O5711" i="19" s="1"/>
  <c r="H9513" i="19"/>
  <c r="H9110" i="19"/>
  <c r="H7128" i="19"/>
  <c r="H7993" i="19"/>
  <c r="H8681" i="19"/>
  <c r="H6070" i="19"/>
  <c r="H7572" i="19"/>
  <c r="H6323" i="19"/>
  <c r="H7443" i="19"/>
  <c r="H9512" i="19"/>
  <c r="N9512" i="19" s="1"/>
  <c r="H5982" i="19"/>
  <c r="N5982" i="19" s="1"/>
  <c r="H7247" i="19"/>
  <c r="H8714" i="19"/>
  <c r="H8805" i="19"/>
  <c r="H5900" i="19"/>
  <c r="O5900" i="19" s="1"/>
  <c r="H7340" i="19"/>
  <c r="N7340" i="19" s="1"/>
  <c r="H9196" i="19"/>
  <c r="H8226" i="19"/>
  <c r="H9427" i="19"/>
  <c r="H9728" i="19"/>
  <c r="H6989" i="19"/>
  <c r="H6322" i="19"/>
  <c r="H6896" i="19"/>
  <c r="H9412" i="19"/>
  <c r="H7958" i="19"/>
  <c r="N7958" i="19" s="1"/>
  <c r="H8357" i="19"/>
  <c r="H8150" i="19"/>
  <c r="H9164" i="19"/>
  <c r="H9118" i="19"/>
  <c r="N9118" i="19" s="1"/>
  <c r="H7962" i="19"/>
  <c r="H8004" i="19"/>
  <c r="H7280" i="19"/>
  <c r="N7280" i="19" s="1"/>
  <c r="H5593" i="19"/>
  <c r="O5593" i="19" s="1"/>
  <c r="H7386" i="19"/>
  <c r="H6007" i="19"/>
  <c r="N6007" i="19" s="1"/>
  <c r="H5396" i="19"/>
  <c r="O5396" i="19" s="1"/>
  <c r="H5291" i="19"/>
  <c r="H8102" i="19"/>
  <c r="H9254" i="19"/>
  <c r="N9254" i="19" s="1"/>
  <c r="H5768" i="19"/>
  <c r="H8976" i="19"/>
  <c r="H8680" i="19"/>
  <c r="H8393" i="19"/>
  <c r="H5615" i="19"/>
  <c r="H7295" i="19"/>
  <c r="H9040" i="19"/>
  <c r="H7632" i="19"/>
  <c r="H7922" i="19"/>
  <c r="O7922" i="19" s="1"/>
  <c r="H8512" i="19"/>
  <c r="N8512" i="19" s="1"/>
  <c r="H7982" i="19"/>
  <c r="H7787" i="19"/>
  <c r="O7787" i="19" s="1"/>
  <c r="H5519" i="19"/>
  <c r="H5486" i="19"/>
  <c r="H6716" i="19"/>
  <c r="N6716" i="19" s="1"/>
  <c r="H6528" i="19"/>
  <c r="N6528" i="19" s="1"/>
  <c r="H9342" i="19"/>
  <c r="N9342" i="19" s="1"/>
  <c r="H9514" i="19"/>
  <c r="O9514" i="19" s="1"/>
  <c r="H9182" i="19"/>
  <c r="H5358" i="19"/>
  <c r="H7291" i="19"/>
  <c r="H8777" i="19"/>
  <c r="N8777" i="19" s="1"/>
  <c r="H5318" i="19"/>
  <c r="H9295" i="19"/>
  <c r="H8924" i="19"/>
  <c r="H8865" i="19"/>
  <c r="H9756" i="19"/>
  <c r="H6602" i="19"/>
  <c r="N6602" i="19" s="1"/>
  <c r="H7093" i="19"/>
  <c r="H7757" i="19"/>
  <c r="H8262" i="19"/>
  <c r="H9595" i="19"/>
  <c r="H5581" i="19"/>
  <c r="H5911" i="19"/>
  <c r="O5911" i="19" s="1"/>
  <c r="H8221" i="19"/>
  <c r="H5755" i="19"/>
  <c r="H9331" i="19"/>
  <c r="H5643" i="19"/>
  <c r="H7151" i="19"/>
  <c r="H8903" i="19"/>
  <c r="N8903" i="19" s="1"/>
  <c r="H8515" i="19"/>
  <c r="H9668" i="19"/>
  <c r="H5922" i="19"/>
  <c r="H6798" i="19"/>
  <c r="H5605" i="19"/>
  <c r="H8165" i="19"/>
  <c r="N8165" i="19" s="1"/>
  <c r="H8328" i="19"/>
  <c r="H9189" i="19"/>
  <c r="N9189" i="19" s="1"/>
  <c r="H8169" i="19"/>
  <c r="H5728" i="19"/>
  <c r="H9201" i="19"/>
  <c r="O9201" i="19" s="1"/>
  <c r="H7298" i="19"/>
  <c r="H5680" i="19"/>
  <c r="H7843" i="19"/>
  <c r="H5928" i="19"/>
  <c r="H7921" i="19"/>
  <c r="O7921" i="19" s="1"/>
  <c r="H6134" i="19"/>
  <c r="H6791" i="19"/>
  <c r="H7759" i="19"/>
  <c r="H7419" i="19"/>
  <c r="H9441" i="19"/>
  <c r="O9441" i="19" s="1"/>
  <c r="H9468" i="19"/>
  <c r="O9468" i="19" s="1"/>
  <c r="H5652" i="19"/>
  <c r="H8276" i="19"/>
  <c r="H6065" i="19"/>
  <c r="H5298" i="19"/>
  <c r="H8665" i="19"/>
  <c r="H8061" i="19"/>
  <c r="O8061" i="19" s="1"/>
  <c r="H6452" i="19"/>
  <c r="H6166" i="19"/>
  <c r="H6651" i="19"/>
  <c r="O6651" i="19" s="1"/>
  <c r="H8751" i="19"/>
  <c r="H7408" i="19"/>
  <c r="H8278" i="19"/>
  <c r="H8157" i="19"/>
  <c r="N8157" i="19" s="1"/>
  <c r="H5422" i="19"/>
  <c r="N5422" i="19" s="1"/>
  <c r="H7268" i="19"/>
  <c r="O7268" i="19" s="1"/>
  <c r="H9325" i="19"/>
  <c r="O9325" i="19" s="1"/>
  <c r="H8436" i="19"/>
  <c r="H6558" i="19"/>
  <c r="N6558" i="19" s="1"/>
  <c r="H8052" i="19"/>
  <c r="H8377" i="19"/>
  <c r="H9659" i="19"/>
  <c r="H6099" i="19"/>
  <c r="H8682" i="19"/>
  <c r="N8682" i="19" s="1"/>
  <c r="H6975" i="19"/>
  <c r="N6975" i="19" s="1"/>
  <c r="H5287" i="19"/>
  <c r="O5287" i="19" s="1"/>
  <c r="H9228" i="19"/>
  <c r="H6034" i="19"/>
  <c r="H5557" i="19"/>
  <c r="H7051" i="19"/>
  <c r="H7047" i="19"/>
  <c r="H5276" i="19"/>
  <c r="H7223" i="19"/>
  <c r="N7223" i="19" s="1"/>
  <c r="H8500" i="19"/>
  <c r="H7194" i="19"/>
  <c r="H9428" i="19"/>
  <c r="H7325" i="19"/>
  <c r="N7325" i="19" s="1"/>
  <c r="H7950" i="19"/>
  <c r="H7826" i="19"/>
  <c r="O7826" i="19" s="1"/>
  <c r="H9336" i="19"/>
  <c r="O9336" i="19" s="1"/>
  <c r="H9109" i="19"/>
  <c r="N9109" i="19" s="1"/>
  <c r="H5355" i="19"/>
  <c r="O5355" i="19" s="1"/>
  <c r="H6227" i="19"/>
  <c r="O6227" i="19" s="1"/>
  <c r="H7707" i="19"/>
  <c r="H9475" i="19"/>
  <c r="H5465" i="19"/>
  <c r="H5875" i="19"/>
  <c r="N5875" i="19" s="1"/>
  <c r="H7204" i="19"/>
  <c r="H7252" i="19"/>
  <c r="H9451" i="19"/>
  <c r="O9451" i="19" s="1"/>
  <c r="H7300" i="19"/>
  <c r="O7300" i="19" s="1"/>
  <c r="H9747" i="19"/>
  <c r="O9747" i="19" s="1"/>
  <c r="H6478" i="19"/>
  <c r="H5412" i="19"/>
  <c r="O5412" i="19" s="1"/>
  <c r="H5405" i="19"/>
  <c r="H7858" i="19"/>
  <c r="N7858" i="19" s="1"/>
  <c r="H9507" i="19"/>
  <c r="H9636" i="19"/>
  <c r="H7050" i="19"/>
  <c r="H8074" i="19"/>
  <c r="N8074" i="19" s="1"/>
  <c r="H6736" i="19"/>
  <c r="O6736" i="19" s="1"/>
  <c r="H6005" i="19"/>
  <c r="H7976" i="19"/>
  <c r="H8113" i="19"/>
  <c r="N8113" i="19" s="1"/>
  <c r="H5368" i="19"/>
  <c r="H6198" i="19"/>
  <c r="N6198" i="19" s="1"/>
  <c r="H8044" i="19"/>
  <c r="H7861" i="19"/>
  <c r="O7861" i="19" s="1"/>
  <c r="H7835" i="19"/>
  <c r="H5742" i="19"/>
  <c r="O5742" i="19" s="1"/>
  <c r="H8183" i="19"/>
  <c r="N8183" i="19" s="1"/>
  <c r="H9510" i="19"/>
  <c r="H5675" i="19"/>
  <c r="H9175" i="19"/>
  <c r="O9175" i="19" s="1"/>
  <c r="H6689" i="19"/>
  <c r="H7776" i="19"/>
  <c r="H9612" i="19"/>
  <c r="N9612" i="19" s="1"/>
  <c r="H9487" i="19"/>
  <c r="N9487" i="19" s="1"/>
  <c r="H8944" i="19"/>
  <c r="H6090" i="19"/>
  <c r="H6930" i="19"/>
  <c r="H8878" i="19"/>
  <c r="H7556" i="19"/>
  <c r="H8947" i="19"/>
  <c r="H7006" i="19"/>
  <c r="N7006" i="19" s="1"/>
  <c r="H6172" i="19"/>
  <c r="H7729" i="19"/>
  <c r="H7153" i="19"/>
  <c r="H8869" i="19"/>
  <c r="H9568" i="19"/>
  <c r="H8024" i="19"/>
  <c r="H6943" i="19"/>
  <c r="H8653" i="19"/>
  <c r="H5891" i="19"/>
  <c r="O5891" i="19" s="1"/>
  <c r="H8833" i="19"/>
  <c r="H9674" i="19"/>
  <c r="H5520" i="19"/>
  <c r="N5520" i="19" s="1"/>
  <c r="H9727" i="19"/>
  <c r="H6169" i="19"/>
  <c r="H9063" i="19"/>
  <c r="H7786" i="19"/>
  <c r="H6063" i="19"/>
  <c r="H5335" i="19"/>
  <c r="H8259" i="19"/>
  <c r="N8259" i="19" s="1"/>
  <c r="H8477" i="19"/>
  <c r="H6608" i="19"/>
  <c r="H6357" i="19"/>
  <c r="H6705" i="19"/>
  <c r="N6705" i="19" s="1"/>
  <c r="H9225" i="19"/>
  <c r="H7125" i="19"/>
  <c r="H8992" i="19"/>
  <c r="N8992" i="19" s="1"/>
  <c r="H8163" i="19"/>
  <c r="H5259" i="19"/>
  <c r="H8381" i="19"/>
  <c r="H7511" i="19"/>
  <c r="H8728" i="19"/>
  <c r="O8728" i="19" s="1"/>
  <c r="H5316" i="19"/>
  <c r="H7137" i="19"/>
  <c r="H7697" i="19"/>
  <c r="H6671" i="19"/>
  <c r="H8705" i="19"/>
  <c r="H7840" i="19"/>
  <c r="H6053" i="19"/>
  <c r="H7117" i="19"/>
  <c r="O7117" i="19" s="1"/>
  <c r="H8721" i="19"/>
  <c r="H7001" i="19"/>
  <c r="H8487" i="19"/>
  <c r="H7871" i="19"/>
  <c r="H5478" i="19"/>
  <c r="H9608" i="19"/>
  <c r="H5811" i="19"/>
  <c r="O5811" i="19" s="1"/>
  <c r="H9178" i="19"/>
  <c r="N9178" i="19" s="1"/>
  <c r="H8857" i="19"/>
  <c r="H8105" i="19"/>
  <c r="N8105" i="19" s="1"/>
  <c r="H7630" i="19"/>
  <c r="H9052" i="19"/>
  <c r="H5513" i="19"/>
  <c r="N5513" i="19" s="1"/>
  <c r="H6294" i="19"/>
  <c r="O6294" i="19" s="1"/>
  <c r="H9652" i="19"/>
  <c r="H7643" i="19"/>
  <c r="H6556" i="19"/>
  <c r="N6556" i="19" s="1"/>
  <c r="H8790" i="19"/>
  <c r="H7329" i="19"/>
  <c r="H9237" i="19"/>
  <c r="N9237" i="19" s="1"/>
  <c r="H7972" i="19"/>
  <c r="H9339" i="19"/>
  <c r="N9339" i="19" s="1"/>
  <c r="H8922" i="19"/>
  <c r="O8922" i="19" s="1"/>
  <c r="H5779" i="19"/>
  <c r="O5779" i="19" s="1"/>
  <c r="H8510" i="19"/>
  <c r="H9689" i="19"/>
  <c r="H6140" i="19"/>
  <c r="N6140" i="19" s="1"/>
  <c r="H8921" i="19"/>
  <c r="H7134" i="19"/>
  <c r="N7134" i="19" s="1"/>
  <c r="H5750" i="19"/>
  <c r="N5750" i="19" s="1"/>
  <c r="H7592" i="19"/>
  <c r="H5433" i="19"/>
  <c r="O5433" i="19" s="1"/>
  <c r="H9023" i="19"/>
  <c r="O9023" i="19" s="1"/>
  <c r="H8573" i="19"/>
  <c r="H7261" i="19"/>
  <c r="H6168" i="19"/>
  <c r="O6168" i="19" s="1"/>
  <c r="H5440" i="19"/>
  <c r="H7115" i="19"/>
  <c r="N7115" i="19" s="1"/>
  <c r="H8779" i="19"/>
  <c r="H7274" i="19"/>
  <c r="H6660" i="19"/>
  <c r="H5772" i="19"/>
  <c r="H6167" i="19"/>
  <c r="H8187" i="19"/>
  <c r="H6793" i="19"/>
  <c r="H8449" i="19"/>
  <c r="H5429" i="19"/>
  <c r="H8802" i="19"/>
  <c r="O8802" i="19" s="1"/>
  <c r="H7063" i="19"/>
  <c r="N7063" i="19" s="1"/>
  <c r="H9647" i="19"/>
  <c r="O9647" i="19" s="1"/>
  <c r="H7919" i="19"/>
  <c r="O7919" i="19" s="1"/>
  <c r="H5494" i="19"/>
  <c r="H7055" i="19"/>
  <c r="H6120" i="19"/>
  <c r="H6514" i="19"/>
  <c r="O6514" i="19" s="1"/>
  <c r="H6552" i="19"/>
  <c r="H9340" i="19"/>
  <c r="H6390" i="19"/>
  <c r="H9737" i="19"/>
  <c r="N9737" i="19" s="1"/>
  <c r="H6115" i="19"/>
  <c r="N6115" i="19" s="1"/>
  <c r="H8355" i="19"/>
  <c r="H9019" i="19"/>
  <c r="H5379" i="19"/>
  <c r="H8148" i="19"/>
  <c r="H9365" i="19"/>
  <c r="H7460" i="19"/>
  <c r="H6632" i="19"/>
  <c r="N6632" i="19" s="1"/>
  <c r="H6992" i="19"/>
  <c r="N6992" i="19" s="1"/>
  <c r="H7915" i="19"/>
  <c r="H8635" i="19"/>
  <c r="O8635" i="19" s="1"/>
  <c r="H7434" i="19"/>
  <c r="H5858" i="19"/>
  <c r="H7535" i="19"/>
  <c r="N7535" i="19" s="1"/>
  <c r="H8475" i="19"/>
  <c r="H9159" i="19"/>
  <c r="H5845" i="19"/>
  <c r="H8619" i="19"/>
  <c r="N8619" i="19" s="1"/>
  <c r="H8344" i="19"/>
  <c r="H6312" i="19"/>
  <c r="H6044" i="19"/>
  <c r="H9435" i="19"/>
  <c r="H7334" i="19"/>
  <c r="H5595" i="19"/>
  <c r="H5953" i="19"/>
  <c r="N5953" i="19" s="1"/>
  <c r="H8103" i="19"/>
  <c r="N8103" i="19" s="1"/>
  <c r="H9091" i="19"/>
  <c r="H7305" i="19"/>
  <c r="H7929" i="19"/>
  <c r="H5726" i="19"/>
  <c r="O5726" i="19" s="1"/>
  <c r="H7157" i="19"/>
  <c r="H8184" i="19"/>
  <c r="N8184" i="19" s="1"/>
  <c r="H6403" i="19"/>
  <c r="H7003" i="19"/>
  <c r="H6118" i="19"/>
  <c r="H6957" i="19"/>
  <c r="N6957" i="19" s="1"/>
  <c r="H5651" i="19"/>
  <c r="O5651" i="19" s="1"/>
  <c r="H8530" i="19"/>
  <c r="O8530" i="19" s="1"/>
  <c r="H6276" i="19"/>
  <c r="H8560" i="19"/>
  <c r="H9032" i="19"/>
  <c r="H5525" i="19"/>
  <c r="N5525" i="19" s="1"/>
  <c r="H5296" i="19"/>
  <c r="H7834" i="19"/>
  <c r="N7834" i="19" s="1"/>
  <c r="H9671" i="19"/>
  <c r="N9671" i="19" s="1"/>
  <c r="H6332" i="19"/>
  <c r="O6332" i="19" s="1"/>
  <c r="H8718" i="19"/>
  <c r="H9741" i="19"/>
  <c r="H9300" i="19"/>
  <c r="H5608" i="19"/>
  <c r="H6184" i="19"/>
  <c r="H7164" i="19"/>
  <c r="N7164" i="19" s="1"/>
  <c r="H7098" i="19"/>
  <c r="H5359" i="19"/>
  <c r="H6913" i="19"/>
  <c r="H8198" i="19"/>
  <c r="H7927" i="19"/>
  <c r="O7927" i="19" s="1"/>
  <c r="H9526" i="19"/>
  <c r="H8671" i="19"/>
  <c r="H8078" i="19"/>
  <c r="H9754" i="19"/>
  <c r="H7570" i="19"/>
  <c r="H9525" i="19"/>
  <c r="H6507" i="19"/>
  <c r="H7201" i="19"/>
  <c r="H5244" i="19"/>
  <c r="H9559" i="19"/>
  <c r="O9559" i="19" s="1"/>
  <c r="H8190" i="19"/>
  <c r="N8190" i="19" s="1"/>
  <c r="H7375" i="19"/>
  <c r="N7375" i="19" s="1"/>
  <c r="H8245" i="19"/>
  <c r="H8071" i="19"/>
  <c r="N8071" i="19" s="1"/>
  <c r="H5454" i="19"/>
  <c r="H7191" i="19"/>
  <c r="H6658" i="19"/>
  <c r="H6038" i="19"/>
  <c r="H6541" i="19"/>
  <c r="H7634" i="19"/>
  <c r="N7634" i="19" s="1"/>
  <c r="H6984" i="19"/>
  <c r="H9064" i="19"/>
  <c r="O9064" i="19" s="1"/>
  <c r="H5611" i="19"/>
  <c r="N5611" i="19" s="1"/>
  <c r="H9686" i="19"/>
  <c r="H6141" i="19"/>
  <c r="N6141" i="19" s="1"/>
  <c r="H9129" i="19"/>
  <c r="H8422" i="19"/>
  <c r="H7542" i="19"/>
  <c r="O7542" i="19" s="1"/>
  <c r="H8516" i="19"/>
  <c r="O8516" i="19" s="1"/>
  <c r="H6244" i="19"/>
  <c r="O6244" i="19" s="1"/>
  <c r="H8012" i="19"/>
  <c r="H8022" i="19"/>
  <c r="H6953" i="19"/>
  <c r="H5644" i="19"/>
  <c r="N5644" i="19" s="1"/>
  <c r="H5522" i="19"/>
  <c r="H8056" i="19"/>
  <c r="H5956" i="19"/>
  <c r="H8839" i="19"/>
  <c r="H7273" i="19"/>
  <c r="H6901" i="19"/>
  <c r="H8858" i="19"/>
  <c r="O8858" i="19" s="1"/>
  <c r="H6724" i="19"/>
  <c r="H8885" i="19"/>
  <c r="O8885" i="19" s="1"/>
  <c r="H7593" i="19"/>
  <c r="H6520" i="19"/>
  <c r="H7210" i="19"/>
  <c r="H9411" i="19"/>
  <c r="H6774" i="19"/>
  <c r="O6774" i="19" s="1"/>
  <c r="H7719" i="19"/>
  <c r="N7719" i="19" s="1"/>
  <c r="H7964" i="19"/>
  <c r="H6191" i="19"/>
  <c r="H8013" i="19"/>
  <c r="H8250" i="19"/>
  <c r="H8335" i="19"/>
  <c r="H6637" i="19"/>
  <c r="N6637" i="19" s="1"/>
  <c r="H9505" i="19"/>
  <c r="H7565" i="19"/>
  <c r="H9392" i="19"/>
  <c r="H8727" i="19"/>
  <c r="H9437" i="19"/>
  <c r="N9437" i="19" s="1"/>
  <c r="H5931" i="19"/>
  <c r="H5320" i="19"/>
  <c r="H7875" i="19"/>
  <c r="H7251" i="19"/>
  <c r="H9353" i="19"/>
  <c r="H6857" i="19"/>
  <c r="N6857" i="19" s="1"/>
  <c r="H6029" i="19"/>
  <c r="O6029" i="19" s="1"/>
  <c r="H7287" i="19"/>
  <c r="H8367" i="19"/>
  <c r="H8690" i="19"/>
  <c r="H8122" i="19"/>
  <c r="H5740" i="19"/>
  <c r="H7367" i="19"/>
  <c r="H9047" i="19"/>
  <c r="H7498" i="19"/>
  <c r="O7498" i="19" s="1"/>
  <c r="H8708" i="19"/>
  <c r="H6257" i="19"/>
  <c r="H8220" i="19"/>
  <c r="O8220" i="19" s="1"/>
  <c r="H9646" i="19"/>
  <c r="N9646" i="19" s="1"/>
  <c r="H6018" i="19"/>
  <c r="H6288" i="19"/>
  <c r="H7907" i="19"/>
  <c r="H9141" i="19"/>
  <c r="H8816" i="19"/>
  <c r="H9631" i="19"/>
  <c r="H8182" i="19"/>
  <c r="H5606" i="19"/>
  <c r="H5739" i="19"/>
  <c r="H8995" i="19"/>
  <c r="H9554" i="19"/>
  <c r="H7730" i="19"/>
  <c r="O7730" i="19" s="1"/>
  <c r="H8517" i="19"/>
  <c r="O8517" i="19" s="1"/>
  <c r="H7234" i="19"/>
  <c r="H9501" i="19"/>
  <c r="N9501" i="19" s="1"/>
  <c r="H7920" i="19"/>
  <c r="N7920" i="19" s="1"/>
  <c r="H7216" i="19"/>
  <c r="O7216" i="19" s="1"/>
  <c r="H8410" i="19"/>
  <c r="H8501" i="19"/>
  <c r="H5600" i="19"/>
  <c r="H8455" i="19"/>
  <c r="H8884" i="19"/>
  <c r="H5806" i="19"/>
  <c r="O5806" i="19" s="1"/>
  <c r="H8716" i="19"/>
  <c r="H7088" i="19"/>
  <c r="H7432" i="19"/>
  <c r="H7319" i="19"/>
  <c r="N7319" i="19" s="1"/>
  <c r="H8614" i="19"/>
  <c r="H9006" i="19"/>
  <c r="H6388" i="19"/>
  <c r="N6388" i="19" s="1"/>
  <c r="H9005" i="19"/>
  <c r="H5612" i="19"/>
  <c r="H8756" i="19"/>
  <c r="H7945" i="19"/>
  <c r="O7945" i="19" s="1"/>
  <c r="H7678" i="19"/>
  <c r="H5435" i="19"/>
  <c r="H9080" i="19"/>
  <c r="H6254" i="19"/>
  <c r="H8485" i="19"/>
  <c r="O8485" i="19" s="1"/>
  <c r="H8112" i="19"/>
  <c r="H7410" i="19"/>
  <c r="H7968" i="19"/>
  <c r="H9655" i="19"/>
  <c r="H6917" i="19"/>
  <c r="N6917" i="19" s="1"/>
  <c r="H5871" i="19"/>
  <c r="H7606" i="19"/>
  <c r="H7973" i="19"/>
  <c r="O7973" i="19" s="1"/>
  <c r="H8043" i="19"/>
  <c r="H7937" i="19"/>
  <c r="N7937" i="19" s="1"/>
  <c r="H8196" i="19"/>
  <c r="H7502" i="19"/>
  <c r="N7502" i="19" s="1"/>
  <c r="H7462" i="19"/>
  <c r="H8447" i="19"/>
  <c r="N8447" i="19" s="1"/>
  <c r="H5468" i="19"/>
  <c r="H8794" i="19"/>
  <c r="H6599" i="19"/>
  <c r="O6599" i="19" s="1"/>
  <c r="H8994" i="19"/>
  <c r="H8286" i="19"/>
  <c r="H5300" i="19"/>
  <c r="O5300" i="19" s="1"/>
  <c r="H5676" i="19"/>
  <c r="H6581" i="19"/>
  <c r="O6581" i="19" s="1"/>
  <c r="H6387" i="19"/>
  <c r="N6387" i="19" s="1"/>
  <c r="H8797" i="19"/>
  <c r="O8797" i="19" s="1"/>
  <c r="H8780" i="19"/>
  <c r="H7942" i="19"/>
  <c r="H5304" i="19"/>
  <c r="O5304" i="19" s="1"/>
  <c r="H8242" i="19"/>
  <c r="H7543" i="19"/>
  <c r="H5325" i="19"/>
  <c r="H5284" i="19"/>
  <c r="H6626" i="19"/>
  <c r="H7723" i="19"/>
  <c r="H8316" i="19"/>
  <c r="N8316" i="19" s="1"/>
  <c r="H7351" i="19"/>
  <c r="O7351" i="19" s="1"/>
  <c r="H5311" i="19"/>
  <c r="N5311" i="19" s="1"/>
  <c r="H9210" i="19"/>
  <c r="O9210" i="19" s="1"/>
  <c r="H7981" i="19"/>
  <c r="H7395" i="19"/>
  <c r="H6936" i="19"/>
  <c r="H8588" i="19"/>
  <c r="H7130" i="19"/>
  <c r="N7130" i="19" s="1"/>
  <c r="H9627" i="19"/>
  <c r="N9627" i="19" s="1"/>
  <c r="H6163" i="19"/>
  <c r="N6163" i="19" s="1"/>
  <c r="H6215" i="19"/>
  <c r="H7422" i="19"/>
  <c r="H8160" i="19"/>
  <c r="H6846" i="19"/>
  <c r="H9583" i="19"/>
  <c r="H5352" i="19"/>
  <c r="H9241" i="19"/>
  <c r="N9241" i="19" s="1"/>
  <c r="H6688" i="19"/>
  <c r="H7495" i="19"/>
  <c r="N7495" i="19" s="1"/>
  <c r="H9199" i="19"/>
  <c r="N9199" i="19" s="1"/>
  <c r="H9242" i="19"/>
  <c r="H8313" i="19"/>
  <c r="H5279" i="19"/>
  <c r="H7913" i="19"/>
  <c r="N7913" i="19" s="1"/>
  <c r="H5847" i="19"/>
  <c r="N5847" i="19" s="1"/>
  <c r="H7906" i="19"/>
  <c r="H6615" i="19"/>
  <c r="N6615" i="19" s="1"/>
  <c r="H9387" i="19"/>
  <c r="H7023" i="19"/>
  <c r="H8018" i="19"/>
  <c r="H8415" i="19"/>
  <c r="N8415" i="19" s="1"/>
  <c r="H6032" i="19"/>
  <c r="N6032" i="19" s="1"/>
  <c r="H5344" i="19"/>
  <c r="H5502" i="19"/>
  <c r="H6786" i="19"/>
  <c r="O6786" i="19" s="1"/>
  <c r="H9645" i="19"/>
  <c r="O9645" i="19" s="1"/>
  <c r="H6649" i="19"/>
  <c r="H9658" i="19"/>
  <c r="H7317" i="19"/>
  <c r="H5624" i="19"/>
  <c r="H6479" i="19"/>
  <c r="N6479" i="19" s="1"/>
  <c r="H6125" i="19"/>
  <c r="H5293" i="19"/>
  <c r="H6302" i="19"/>
  <c r="H7986" i="19"/>
  <c r="O7986" i="19" s="1"/>
  <c r="H9086" i="19"/>
  <c r="N9086" i="19" s="1"/>
  <c r="H7788" i="19"/>
  <c r="N7788" i="19" s="1"/>
  <c r="H7771" i="19"/>
  <c r="O7771" i="19" s="1"/>
  <c r="H9439" i="19"/>
  <c r="H5282" i="19"/>
  <c r="O5282" i="19" s="1"/>
  <c r="H6451" i="19"/>
  <c r="H8337" i="19"/>
  <c r="H8925" i="19"/>
  <c r="O8925" i="19" s="1"/>
  <c r="H7774" i="19"/>
  <c r="H8236" i="19"/>
  <c r="H5656" i="19"/>
  <c r="H5876" i="19"/>
  <c r="H9537" i="19"/>
  <c r="H8862" i="19"/>
  <c r="O8862" i="19" s="1"/>
  <c r="H8343" i="19"/>
  <c r="N8343" i="19" s="1"/>
  <c r="H8787" i="19"/>
  <c r="N8787" i="19" s="1"/>
  <c r="H9390" i="19"/>
  <c r="H6264" i="19"/>
  <c r="H5633" i="19"/>
  <c r="H6234" i="19"/>
  <c r="O6234" i="19" s="1"/>
  <c r="H6398" i="19"/>
  <c r="H8387" i="19"/>
  <c r="N8387" i="19" s="1"/>
  <c r="H7387" i="19"/>
  <c r="O7387" i="19" s="1"/>
  <c r="H8531" i="19"/>
  <c r="N8531" i="19" s="1"/>
  <c r="H7286" i="19"/>
  <c r="O7286" i="19" s="1"/>
  <c r="H8019" i="19"/>
  <c r="H8048" i="19"/>
  <c r="H8309" i="19"/>
  <c r="H5346" i="19"/>
  <c r="N5346" i="19" s="1"/>
  <c r="H7277" i="19"/>
  <c r="N7277" i="19" s="1"/>
  <c r="H5901" i="19"/>
  <c r="O5901" i="19" s="1"/>
  <c r="H7087" i="19"/>
  <c r="H7441" i="19"/>
  <c r="H8005" i="19"/>
  <c r="N8005" i="19" s="1"/>
  <c r="H7882" i="19"/>
  <c r="N7882" i="19" s="1"/>
  <c r="H6233" i="19"/>
  <c r="H6017" i="19"/>
  <c r="H8938" i="19"/>
  <c r="H6456" i="19"/>
  <c r="H9338" i="19"/>
  <c r="O9338" i="19" s="1"/>
  <c r="H6071" i="19"/>
  <c r="O6071" i="19" s="1"/>
  <c r="H8936" i="19"/>
  <c r="H7479" i="19"/>
  <c r="H9059" i="19"/>
  <c r="H8673" i="19"/>
  <c r="H8241" i="19"/>
  <c r="N8241" i="19" s="1"/>
  <c r="H7127" i="19"/>
  <c r="H5825" i="19"/>
  <c r="H6136" i="19"/>
  <c r="H8533" i="19"/>
  <c r="N8533" i="19" s="1"/>
  <c r="H8252" i="19"/>
  <c r="H6277" i="19"/>
  <c r="O6277" i="19" s="1"/>
  <c r="H9402" i="19"/>
  <c r="H6864" i="19"/>
  <c r="H8993" i="19"/>
  <c r="O8993" i="19" s="1"/>
  <c r="H5640" i="19"/>
  <c r="H7118" i="19"/>
  <c r="O7118" i="19" s="1"/>
  <c r="H6515" i="19"/>
  <c r="H9497" i="19"/>
  <c r="H5264" i="19"/>
  <c r="H8463" i="19"/>
  <c r="H9691" i="19"/>
  <c r="O9691" i="19" s="1"/>
  <c r="H9051" i="19"/>
  <c r="O9051" i="19" s="1"/>
  <c r="H8155" i="19"/>
  <c r="H6494" i="19"/>
  <c r="H7679" i="19"/>
  <c r="O7679" i="19" s="1"/>
  <c r="H7540" i="19"/>
  <c r="H6158" i="19"/>
  <c r="H6883" i="19"/>
  <c r="H5999" i="19"/>
  <c r="H5635" i="19"/>
  <c r="H5272" i="19"/>
  <c r="H8352" i="19"/>
  <c r="H7917" i="19"/>
  <c r="O7917" i="19" s="1"/>
  <c r="H8963" i="19"/>
  <c r="H8388" i="19"/>
  <c r="N8388" i="19" s="1"/>
  <c r="H7239" i="19"/>
  <c r="H8332" i="19"/>
  <c r="H6668" i="19"/>
  <c r="H8243" i="19"/>
  <c r="H9317" i="19"/>
  <c r="H6397" i="19"/>
  <c r="O6397" i="19" s="1"/>
  <c r="H6972" i="19"/>
  <c r="H5562" i="19"/>
  <c r="H5407" i="19"/>
  <c r="H8946" i="19"/>
  <c r="H9207" i="19"/>
  <c r="O9207" i="19" s="1"/>
  <c r="H8014" i="19"/>
  <c r="H8910" i="19"/>
  <c r="O8910" i="19" s="1"/>
  <c r="H5400" i="19"/>
  <c r="H5687" i="19"/>
  <c r="O5687" i="19" s="1"/>
  <c r="H8834" i="19"/>
  <c r="O8834" i="19" s="1"/>
  <c r="H6222" i="19"/>
  <c r="O6222" i="19" s="1"/>
  <c r="H7891" i="19"/>
  <c r="H5616" i="19"/>
  <c r="N5616" i="19" s="1"/>
  <c r="H6292" i="19"/>
  <c r="H6585" i="19"/>
  <c r="O6585" i="19" s="1"/>
  <c r="H5524" i="19"/>
  <c r="H5798" i="19"/>
  <c r="N5798" i="19" s="1"/>
  <c r="H8117" i="19"/>
  <c r="O8117" i="19" s="1"/>
  <c r="H7539" i="19"/>
  <c r="H9542" i="19"/>
  <c r="N9542" i="19" s="1"/>
  <c r="H5406" i="19"/>
  <c r="O5406" i="19" s="1"/>
  <c r="H8127" i="19"/>
  <c r="H5245" i="19"/>
  <c r="H8237" i="19"/>
  <c r="H7889" i="19"/>
  <c r="H7366" i="19"/>
  <c r="N7366" i="19" s="1"/>
  <c r="H7669" i="19"/>
  <c r="H6280" i="19"/>
  <c r="N6280" i="19" s="1"/>
  <c r="H8793" i="19"/>
  <c r="H6144" i="19"/>
  <c r="H9697" i="19"/>
  <c r="H5490" i="19"/>
  <c r="H6058" i="19"/>
  <c r="O6058" i="19" s="1"/>
  <c r="H9075" i="19"/>
  <c r="N9075" i="19" s="1"/>
  <c r="H9291" i="19"/>
  <c r="H8324" i="19"/>
  <c r="N8324" i="19" s="1"/>
  <c r="H8141" i="19"/>
  <c r="H7494" i="19"/>
  <c r="H7000" i="19"/>
  <c r="O7000" i="19" s="1"/>
  <c r="H5897" i="19"/>
  <c r="H5617" i="19"/>
  <c r="H7076" i="19"/>
  <c r="H6536" i="19"/>
  <c r="N6536" i="19" s="1"/>
  <c r="H8778" i="19"/>
  <c r="H7243" i="19"/>
  <c r="N7243" i="19" s="1"/>
  <c r="H6116" i="19"/>
  <c r="H7773" i="19"/>
  <c r="H6107" i="19"/>
  <c r="N6107" i="19" s="1"/>
  <c r="H6734" i="19"/>
  <c r="O6734" i="19" s="1"/>
  <c r="H6619" i="19"/>
  <c r="H7284" i="19"/>
  <c r="N7284" i="19" s="1"/>
  <c r="H9576" i="19"/>
  <c r="H7200" i="19"/>
  <c r="H7021" i="19"/>
  <c r="O7021" i="19" s="1"/>
  <c r="H5888" i="19"/>
  <c r="O5888" i="19" s="1"/>
  <c r="H9180" i="19"/>
  <c r="H9481" i="19"/>
  <c r="H8895" i="19"/>
  <c r="O8895" i="19" s="1"/>
  <c r="H7612" i="19"/>
  <c r="H7881" i="19"/>
  <c r="N7881" i="19" s="1"/>
  <c r="H7717" i="19"/>
  <c r="H7890" i="19"/>
  <c r="N7890" i="19" s="1"/>
  <c r="H9382" i="19"/>
  <c r="N9382" i="19" s="1"/>
  <c r="H6045" i="19"/>
  <c r="O6045" i="19" s="1"/>
  <c r="H8380" i="19"/>
  <c r="O8380" i="19" s="1"/>
  <c r="H9479" i="19"/>
  <c r="O9479" i="19" s="1"/>
  <c r="H9406" i="19"/>
  <c r="H6863" i="19"/>
  <c r="H7971" i="19"/>
  <c r="N7971" i="19" s="1"/>
  <c r="H8526" i="19"/>
  <c r="O8526" i="19" s="1"/>
  <c r="H5869" i="19"/>
  <c r="H8108" i="19"/>
  <c r="H6868" i="19"/>
  <c r="H8443" i="19"/>
  <c r="H8882" i="19"/>
  <c r="H5391" i="19"/>
  <c r="H6720" i="19"/>
  <c r="H5954" i="19"/>
  <c r="H5569" i="19"/>
  <c r="O5569" i="19" s="1"/>
  <c r="H9370" i="19"/>
  <c r="H5263" i="19"/>
  <c r="N5263" i="19" s="1"/>
  <c r="H6768" i="19"/>
  <c r="H7217" i="19"/>
  <c r="H5944" i="19"/>
  <c r="H9072" i="19"/>
  <c r="N9072" i="19" s="1"/>
  <c r="H5829" i="19"/>
  <c r="H8055" i="19"/>
  <c r="H7438" i="19"/>
  <c r="H6187" i="19"/>
  <c r="H9565" i="19"/>
  <c r="H7815" i="19"/>
  <c r="H9743" i="19"/>
  <c r="O9743" i="19" s="1"/>
  <c r="H6652" i="19"/>
  <c r="H9474" i="19"/>
  <c r="H7245" i="19"/>
  <c r="H9536" i="19"/>
  <c r="H8596" i="19"/>
  <c r="H5894" i="19"/>
  <c r="H7816" i="19"/>
  <c r="H7467" i="19"/>
  <c r="H8042" i="19"/>
  <c r="H7008" i="19"/>
  <c r="H6389" i="19"/>
  <c r="H6538" i="19"/>
  <c r="H6568" i="19"/>
  <c r="H7421" i="19"/>
  <c r="H9491" i="19"/>
  <c r="H7369" i="19"/>
  <c r="H7944" i="19"/>
  <c r="H5596" i="19"/>
  <c r="H6878" i="19"/>
  <c r="O6878" i="19" s="1"/>
  <c r="H5444" i="19"/>
  <c r="H5356" i="19"/>
  <c r="H9506" i="19"/>
  <c r="N9506" i="19" s="1"/>
  <c r="H6916" i="19"/>
  <c r="H7898" i="19"/>
  <c r="O7898" i="19" s="1"/>
  <c r="H9346" i="19"/>
  <c r="H9204" i="19"/>
  <c r="H5692" i="19"/>
  <c r="H6304" i="19"/>
  <c r="H8644" i="19"/>
  <c r="H7998" i="19"/>
  <c r="H7370" i="19"/>
  <c r="O7370" i="19" s="1"/>
  <c r="H9347" i="19"/>
  <c r="H6008" i="19"/>
  <c r="H6770" i="19"/>
  <c r="H9195" i="19"/>
  <c r="H8877" i="19"/>
  <c r="H7666" i="19"/>
  <c r="H8269" i="19"/>
  <c r="H6040" i="19"/>
  <c r="N6040" i="19" s="1"/>
  <c r="H8062" i="19"/>
  <c r="H6909" i="19"/>
  <c r="H8838" i="19"/>
  <c r="H9730" i="19"/>
  <c r="O9730" i="19" s="1"/>
  <c r="H6591" i="19"/>
  <c r="H6704" i="19"/>
  <c r="H8724" i="19"/>
  <c r="N8724" i="19" s="1"/>
  <c r="H6345" i="19"/>
  <c r="H7752" i="19"/>
  <c r="H8400" i="19"/>
  <c r="H6405" i="19"/>
  <c r="H8704" i="19"/>
  <c r="H9667" i="19"/>
  <c r="H6199" i="19"/>
  <c r="N6199" i="19" s="1"/>
  <c r="H5470" i="19"/>
  <c r="H6076" i="19"/>
  <c r="H6533" i="19"/>
  <c r="H6025" i="19"/>
  <c r="O6025" i="19" s="1"/>
  <c r="H8391" i="19"/>
  <c r="O8391" i="19" s="1"/>
  <c r="H8457" i="19"/>
  <c r="N8457" i="19" s="1"/>
  <c r="H8849" i="19"/>
  <c r="H8011" i="19"/>
  <c r="H5908" i="19"/>
  <c r="O5908" i="19" s="1"/>
  <c r="H6476" i="19"/>
  <c r="H7331" i="19"/>
  <c r="N7331" i="19" s="1"/>
  <c r="H5620" i="19"/>
  <c r="H9271" i="19"/>
  <c r="N9271" i="19" s="1"/>
  <c r="H8189" i="19"/>
  <c r="H8203" i="19"/>
  <c r="H6296" i="19"/>
  <c r="H6535" i="19"/>
  <c r="N6535" i="19" s="1"/>
  <c r="H6642" i="19"/>
  <c r="H6446" i="19"/>
  <c r="H6854" i="19"/>
  <c r="H8514" i="19"/>
  <c r="H7425" i="19"/>
  <c r="H6662" i="19"/>
  <c r="N6662" i="19" s="1"/>
  <c r="H9562" i="19"/>
  <c r="H5738" i="19"/>
  <c r="H9286" i="19"/>
  <c r="H8504" i="19"/>
  <c r="N8504" i="19" s="1"/>
  <c r="H6021" i="19"/>
  <c r="N6021" i="19" s="1"/>
  <c r="H6557" i="19"/>
  <c r="H6246" i="19"/>
  <c r="H8474" i="19"/>
  <c r="O8474" i="19" s="1"/>
  <c r="H7869" i="19"/>
  <c r="H9329" i="19"/>
  <c r="H5836" i="19"/>
  <c r="O5836" i="19" s="1"/>
  <c r="H9502" i="19"/>
  <c r="H8945" i="19"/>
  <c r="H7430" i="19"/>
  <c r="H9231" i="19"/>
  <c r="H6146" i="19"/>
  <c r="N6146" i="19" s="1"/>
  <c r="H7229" i="19"/>
  <c r="N7229" i="19" s="1"/>
  <c r="H7926" i="19"/>
  <c r="H7230" i="19"/>
  <c r="H9449" i="19"/>
  <c r="H8521" i="19"/>
  <c r="H7429" i="19"/>
  <c r="O7429" i="19" s="1"/>
  <c r="H8694" i="19"/>
  <c r="O8694" i="19" s="1"/>
  <c r="H6555" i="19"/>
  <c r="H9098" i="19"/>
  <c r="H7575" i="19"/>
  <c r="H7646" i="19"/>
  <c r="O7646" i="19" s="1"/>
  <c r="H8297" i="19"/>
  <c r="H9148" i="19"/>
  <c r="H6728" i="19"/>
  <c r="O6728" i="19" s="1"/>
  <c r="H5824" i="19"/>
  <c r="H8969" i="19"/>
  <c r="N8969" i="19" s="1"/>
  <c r="H9531" i="19"/>
  <c r="H6605" i="19"/>
  <c r="N6605" i="19" s="1"/>
  <c r="H9273" i="19"/>
  <c r="H6590" i="19"/>
  <c r="H6836" i="19"/>
  <c r="N6836" i="19" s="1"/>
  <c r="H8427" i="19"/>
  <c r="N8427" i="19" s="1"/>
  <c r="H7057" i="19"/>
  <c r="N7057" i="19" s="1"/>
  <c r="H7398" i="19"/>
  <c r="N7398" i="19" s="1"/>
  <c r="H6348" i="19"/>
  <c r="H5846" i="19"/>
  <c r="H8900" i="19"/>
  <c r="H5269" i="19"/>
  <c r="H8867" i="19"/>
  <c r="H9466" i="19"/>
  <c r="H5862" i="19"/>
  <c r="N5862" i="19" s="1"/>
  <c r="H5841" i="19"/>
  <c r="H6690" i="19"/>
  <c r="N6690" i="19" s="1"/>
  <c r="H8549" i="19"/>
  <c r="H5453" i="19"/>
  <c r="O5453" i="19" s="1"/>
  <c r="H8574" i="19"/>
  <c r="H8257" i="19"/>
  <c r="O8257" i="19" s="1"/>
  <c r="H5567" i="19"/>
  <c r="N5567" i="19" s="1"/>
  <c r="H8807" i="19"/>
  <c r="H6848" i="19"/>
  <c r="H8468" i="19"/>
  <c r="N8468" i="19" s="1"/>
  <c r="H9606" i="19"/>
  <c r="O9606" i="19" s="1"/>
  <c r="H5271" i="19"/>
  <c r="H8423" i="19"/>
  <c r="H8037" i="19"/>
  <c r="H9641" i="19"/>
  <c r="O9641" i="19" s="1"/>
  <c r="H7411" i="19"/>
  <c r="O7411" i="19" s="1"/>
  <c r="H8649" i="19"/>
  <c r="H8974" i="19"/>
  <c r="O8974" i="19" s="1"/>
  <c r="H5398" i="19"/>
  <c r="H6335" i="19"/>
  <c r="N6335" i="19" s="1"/>
  <c r="H9617" i="19"/>
  <c r="H6496" i="19"/>
  <c r="H9569" i="19"/>
  <c r="O9569" i="19" s="1"/>
  <c r="H8937" i="19"/>
  <c r="O8937" i="19" s="1"/>
  <c r="H6383" i="19"/>
  <c r="N6383" i="19" s="1"/>
  <c r="H8351" i="19"/>
  <c r="O8351" i="19" s="1"/>
  <c r="H5861" i="19"/>
  <c r="H9253" i="19"/>
  <c r="H8382" i="19"/>
  <c r="H9167" i="19"/>
  <c r="O9167" i="19" s="1"/>
  <c r="H6157" i="19"/>
  <c r="H9104" i="19"/>
  <c r="N9104" i="19" s="1"/>
  <c r="H6695" i="19"/>
  <c r="O6695" i="19" s="1"/>
  <c r="H9591" i="19"/>
  <c r="O9591" i="19" s="1"/>
  <c r="H9404" i="19"/>
  <c r="N9404" i="19" s="1"/>
  <c r="H8592" i="19"/>
  <c r="H7904" i="19"/>
  <c r="H9431" i="19"/>
  <c r="H9417" i="19"/>
  <c r="N9417" i="19" s="1"/>
  <c r="H9171" i="19"/>
  <c r="H7673" i="19"/>
  <c r="H9650" i="19"/>
  <c r="H6806" i="19"/>
  <c r="H9493" i="19"/>
  <c r="H9710" i="19"/>
  <c r="H8111" i="19"/>
  <c r="N8111" i="19" s="1"/>
  <c r="H6884" i="19"/>
  <c r="N6884" i="19" s="1"/>
  <c r="H6325" i="19"/>
  <c r="H9280" i="19"/>
  <c r="O9280" i="19" s="1"/>
  <c r="H6787" i="19"/>
  <c r="H7307" i="19"/>
  <c r="H8579" i="19"/>
  <c r="H8033" i="19"/>
  <c r="H8611" i="19"/>
  <c r="H8537" i="19"/>
  <c r="N8537" i="19" s="1"/>
  <c r="H9130" i="19"/>
  <c r="H8913" i="19"/>
  <c r="H7943" i="19"/>
  <c r="H9360" i="19"/>
  <c r="N9360" i="19" s="1"/>
  <c r="H9102" i="19"/>
  <c r="H8121" i="19"/>
  <c r="H7598" i="19"/>
  <c r="H5758" i="19"/>
  <c r="H9303" i="19"/>
  <c r="H8812" i="19"/>
  <c r="H8321" i="19"/>
  <c r="N8321" i="19" s="1"/>
  <c r="H6577" i="19"/>
  <c r="H6380" i="19"/>
  <c r="H8821" i="19"/>
  <c r="N8821" i="19" s="1"/>
  <c r="H8021" i="19"/>
  <c r="N8021" i="19" s="1"/>
  <c r="H5330" i="19"/>
  <c r="H5414" i="19"/>
  <c r="N5414" i="19" s="1"/>
  <c r="H9173" i="19"/>
  <c r="O9173" i="19" s="1"/>
  <c r="H9573" i="19"/>
  <c r="O9573" i="19" s="1"/>
  <c r="H8808" i="19"/>
  <c r="O8808" i="19" s="1"/>
  <c r="H5604" i="19"/>
  <c r="H7019" i="19"/>
  <c r="N7019" i="19" s="1"/>
  <c r="H8538" i="19"/>
  <c r="H5265" i="19"/>
  <c r="H5365" i="19"/>
  <c r="N5365" i="19" s="1"/>
  <c r="H5923" i="19"/>
  <c r="H6617" i="19"/>
  <c r="H6597" i="19"/>
  <c r="H7320" i="19"/>
  <c r="H5609" i="19"/>
  <c r="H6419" i="19"/>
  <c r="H9155" i="19"/>
  <c r="O9155" i="19" s="1"/>
  <c r="H7254" i="19"/>
  <c r="H5704" i="19"/>
  <c r="N5704" i="19" s="1"/>
  <c r="H5576" i="19"/>
  <c r="H6505" i="19"/>
  <c r="H8132" i="19"/>
  <c r="H9515" i="19"/>
  <c r="O9515" i="19" s="1"/>
  <c r="H6318" i="19"/>
  <c r="N6318" i="19" s="1"/>
  <c r="H9226" i="19"/>
  <c r="H6562" i="19"/>
  <c r="H8943" i="19"/>
  <c r="H7574" i="19"/>
  <c r="O7574" i="19" s="1"/>
  <c r="H7232" i="19"/>
  <c r="H6554" i="19"/>
  <c r="H6859" i="19"/>
  <c r="H9586" i="19"/>
  <c r="H7069" i="19"/>
  <c r="N7069" i="19" s="1"/>
  <c r="H5909" i="19"/>
  <c r="O5909" i="19" s="1"/>
  <c r="H7294" i="19"/>
  <c r="H7034" i="19"/>
  <c r="O7034" i="19" s="1"/>
  <c r="H5546" i="19"/>
  <c r="H7470" i="19"/>
  <c r="N7470" i="19" s="1"/>
  <c r="H8713" i="19"/>
  <c r="H6474" i="19"/>
  <c r="O6474" i="19" s="1"/>
  <c r="H7328" i="19"/>
  <c r="H8060" i="19"/>
  <c r="H5677" i="19"/>
  <c r="N5677" i="19" s="1"/>
  <c r="H7155" i="19"/>
  <c r="H6758" i="19"/>
  <c r="H8181" i="19"/>
  <c r="H7961" i="19"/>
  <c r="H6206" i="19"/>
  <c r="H9558" i="19"/>
  <c r="H8008" i="19"/>
  <c r="O8008" i="19" s="1"/>
  <c r="H7708" i="19"/>
  <c r="H9450" i="19"/>
  <c r="H8079" i="19"/>
  <c r="H6543" i="19"/>
  <c r="N6543" i="19" s="1"/>
  <c r="H6522" i="19"/>
  <c r="N6522" i="19" s="1"/>
  <c r="H5980" i="19"/>
  <c r="H6516" i="19"/>
  <c r="H9217" i="19"/>
  <c r="N9217" i="19" s="1"/>
  <c r="H7647" i="19"/>
  <c r="H9648" i="19"/>
  <c r="O9648" i="19" s="1"/>
  <c r="H8088" i="19"/>
  <c r="H9018" i="19"/>
  <c r="H8765" i="19"/>
  <c r="H9090" i="19"/>
  <c r="N9090" i="19" s="1"/>
  <c r="H8695" i="19"/>
  <c r="H9547" i="19"/>
  <c r="N9547" i="19" s="1"/>
  <c r="H8306" i="19"/>
  <c r="O8306" i="19" s="1"/>
  <c r="H9619" i="19"/>
  <c r="H7970" i="19"/>
  <c r="H5850" i="19"/>
  <c r="N5850" i="19" s="1"/>
  <c r="H9209" i="19"/>
  <c r="H5354" i="19"/>
  <c r="H6702" i="19"/>
  <c r="H8119" i="19"/>
  <c r="H5307" i="19"/>
  <c r="H7241" i="19"/>
  <c r="H8627" i="19"/>
  <c r="H5377" i="19"/>
  <c r="H7609" i="19"/>
  <c r="N7609" i="19" s="1"/>
  <c r="H6946" i="19"/>
  <c r="H6343" i="19"/>
  <c r="H8811" i="19"/>
  <c r="N8811" i="19" s="1"/>
  <c r="H6776" i="19"/>
  <c r="H5401" i="19"/>
  <c r="H6711" i="19"/>
  <c r="H8567" i="19"/>
  <c r="H7733" i="19"/>
  <c r="H7244" i="19"/>
  <c r="O7244" i="19" s="1"/>
  <c r="H6600" i="19"/>
  <c r="H6564" i="19"/>
  <c r="N6564" i="19" s="1"/>
  <c r="H8543" i="19"/>
  <c r="H5507" i="19"/>
  <c r="H6417" i="19"/>
  <c r="N6417" i="19" s="1"/>
  <c r="H8934" i="19"/>
  <c r="H8028" i="19"/>
  <c r="H8931" i="19"/>
  <c r="H8942" i="19"/>
  <c r="H7474" i="19"/>
  <c r="N7474" i="19" s="1"/>
  <c r="H7420" i="19"/>
  <c r="H9518" i="19"/>
  <c r="H8886" i="19"/>
  <c r="H9555" i="19"/>
  <c r="N9555" i="19" s="1"/>
  <c r="H7170" i="19"/>
  <c r="N7170" i="19" s="1"/>
  <c r="H8154" i="19"/>
  <c r="H9181" i="19"/>
  <c r="H6532" i="19"/>
  <c r="O6532" i="19" s="1"/>
  <c r="H8471" i="19"/>
  <c r="H8139" i="19"/>
  <c r="H8374" i="19"/>
  <c r="N8374" i="19" s="1"/>
  <c r="H6921" i="19"/>
  <c r="H7248" i="19"/>
  <c r="H7896" i="19"/>
  <c r="H6052" i="19"/>
  <c r="H8874" i="19"/>
  <c r="H7458" i="19"/>
  <c r="N7458" i="19" s="1"/>
  <c r="H6424" i="19"/>
  <c r="O6424" i="19" s="1"/>
  <c r="H7809" i="19"/>
  <c r="O7809" i="19" s="1"/>
  <c r="H8640" i="19"/>
  <c r="H8814" i="19"/>
  <c r="O8814" i="19" s="1"/>
  <c r="H8896" i="19"/>
  <c r="H7699" i="19"/>
  <c r="N7699" i="19" s="1"/>
  <c r="H6287" i="19"/>
  <c r="H7770" i="19"/>
  <c r="H9021" i="19"/>
  <c r="H7499" i="19"/>
  <c r="N7499" i="19" s="1"/>
  <c r="H7053" i="19"/>
  <c r="H7333" i="19"/>
  <c r="H9541" i="19"/>
  <c r="N9541" i="19" s="1"/>
  <c r="H6525" i="19"/>
  <c r="O6525" i="19" s="1"/>
  <c r="H9681" i="19"/>
  <c r="H5577" i="19"/>
  <c r="H7035" i="19"/>
  <c r="O7035" i="19" s="1"/>
  <c r="H6132" i="19"/>
  <c r="H8893" i="19"/>
  <c r="H8959" i="19"/>
  <c r="H6298" i="19"/>
  <c r="N6298" i="19" s="1"/>
  <c r="H8782" i="19"/>
  <c r="O8782" i="19" s="1"/>
  <c r="H8866" i="19"/>
  <c r="O8866" i="19" s="1"/>
  <c r="H7724" i="19"/>
  <c r="H8638" i="19"/>
  <c r="H6376" i="19"/>
  <c r="H8645" i="19"/>
  <c r="H7131" i="19"/>
  <c r="H8002" i="19"/>
  <c r="H5485" i="19"/>
  <c r="H5856" i="19"/>
  <c r="H8845" i="19"/>
  <c r="H8131" i="19"/>
  <c r="H5487" i="19"/>
  <c r="H7185" i="19"/>
  <c r="H6529" i="19"/>
  <c r="H8625" i="19"/>
  <c r="H5776" i="19"/>
  <c r="H6061" i="19"/>
  <c r="H8544" i="19"/>
  <c r="H8850" i="19"/>
  <c r="H9633" i="19"/>
  <c r="H7382" i="19"/>
  <c r="N7382" i="19" s="1"/>
  <c r="H8547" i="19"/>
  <c r="H6974" i="19"/>
  <c r="H6676" i="19"/>
  <c r="H9642" i="19"/>
  <c r="N9642" i="19" s="1"/>
  <c r="H7318" i="19"/>
  <c r="H7005" i="19"/>
  <c r="H6773" i="19"/>
  <c r="H6813" i="19"/>
  <c r="O6813" i="19" s="1"/>
  <c r="H8399" i="19"/>
  <c r="N8399" i="19" s="1"/>
  <c r="H8864" i="19"/>
  <c r="H5614" i="19"/>
  <c r="H5631" i="19"/>
  <c r="H7094" i="19"/>
  <c r="H7912" i="19"/>
  <c r="N7912" i="19" s="1"/>
  <c r="H6592" i="19"/>
  <c r="H6379" i="19"/>
  <c r="N6379" i="19" s="1"/>
  <c r="H7017" i="19"/>
  <c r="H5994" i="19"/>
  <c r="H5860" i="19"/>
  <c r="O5860" i="19" s="1"/>
  <c r="H9030" i="19"/>
  <c r="H5274" i="19"/>
  <c r="H7560" i="19"/>
  <c r="H8769" i="19"/>
  <c r="H9389" i="19"/>
  <c r="H8710" i="19"/>
  <c r="N8710" i="19" s="1"/>
  <c r="H5818" i="19"/>
  <c r="H7808" i="19"/>
  <c r="H5979" i="19"/>
  <c r="O5979" i="19" s="1"/>
  <c r="H6028" i="19"/>
  <c r="H7810" i="19"/>
  <c r="H9499" i="19"/>
  <c r="H7481" i="19"/>
  <c r="H8660" i="19"/>
  <c r="H7541" i="19"/>
  <c r="N7541" i="19" s="1"/>
  <c r="H7215" i="19"/>
  <c r="N7215" i="19" s="1"/>
  <c r="H6371" i="19"/>
  <c r="O6371" i="19" s="1"/>
  <c r="H8841" i="19"/>
  <c r="H7554" i="19"/>
  <c r="H5940" i="19"/>
  <c r="H5828" i="19"/>
  <c r="N5828" i="19" s="1"/>
  <c r="H8876" i="19"/>
  <c r="H7571" i="19"/>
  <c r="H6639" i="19"/>
  <c r="H8218" i="19"/>
  <c r="H5775" i="19"/>
  <c r="H7613" i="19"/>
  <c r="N7613" i="19" s="1"/>
  <c r="H9530" i="19"/>
  <c r="H9753" i="19"/>
  <c r="O9753" i="19" s="1"/>
  <c r="H5791" i="19"/>
  <c r="H9058" i="19"/>
  <c r="H9709" i="19"/>
  <c r="H9310" i="19"/>
  <c r="N9310" i="19" s="1"/>
  <c r="H7636" i="19"/>
  <c r="H8465" i="19"/>
  <c r="H6653" i="19"/>
  <c r="H8546" i="19"/>
  <c r="H8666" i="19"/>
  <c r="O8666" i="19" s="1"/>
  <c r="H9383" i="19"/>
  <c r="H7777" i="19"/>
  <c r="H9034" i="19"/>
  <c r="H9252" i="19"/>
  <c r="H9462" i="19"/>
  <c r="O9462" i="19" s="1"/>
  <c r="H5526" i="19"/>
  <c r="H7116" i="19"/>
  <c r="N7116" i="19" s="1"/>
  <c r="H5599" i="19"/>
  <c r="N5599" i="19" s="1"/>
  <c r="H6152" i="19"/>
  <c r="N6152" i="19" s="1"/>
  <c r="H7332" i="19"/>
  <c r="H6495" i="19"/>
  <c r="H9050" i="19"/>
  <c r="H9680" i="19"/>
  <c r="H5801" i="19"/>
  <c r="H9364" i="19"/>
  <c r="O9364" i="19" s="1"/>
  <c r="H9684" i="19"/>
  <c r="H5803" i="19"/>
  <c r="O5803" i="19" s="1"/>
  <c r="H7534" i="19"/>
  <c r="O7534" i="19" s="1"/>
  <c r="H8191" i="19"/>
  <c r="H8373" i="19"/>
  <c r="H8010" i="19"/>
  <c r="H5437" i="19"/>
  <c r="H9267" i="19"/>
  <c r="H8890" i="19"/>
  <c r="H8554" i="19"/>
  <c r="H8604" i="19"/>
  <c r="H8853" i="19"/>
  <c r="N8853" i="19" s="1"/>
  <c r="H7376" i="19"/>
  <c r="H5904" i="19"/>
  <c r="H8197" i="19"/>
  <c r="H6727" i="19"/>
  <c r="N6727" i="19" s="1"/>
  <c r="H5725" i="19"/>
  <c r="H7941" i="19"/>
  <c r="H6212" i="19"/>
  <c r="H6701" i="19"/>
  <c r="O6701" i="19" s="1"/>
  <c r="H6796" i="19"/>
  <c r="H5309" i="19"/>
  <c r="H7506" i="19"/>
  <c r="N7506" i="19" s="1"/>
  <c r="H9249" i="19"/>
  <c r="O9249" i="19" s="1"/>
  <c r="H7054" i="19"/>
  <c r="N7054" i="19" s="1"/>
  <c r="H6145" i="19"/>
  <c r="H9027" i="19"/>
  <c r="H7991" i="19"/>
  <c r="H9465" i="19"/>
  <c r="H5964" i="19"/>
  <c r="N5964" i="19" s="1"/>
  <c r="H5258" i="19"/>
  <c r="O5258" i="19" s="1"/>
  <c r="H5823" i="19"/>
  <c r="O5823" i="19" s="1"/>
  <c r="H7486" i="19"/>
  <c r="H6573" i="19"/>
  <c r="O6573" i="19" s="1"/>
  <c r="H7449" i="19"/>
  <c r="H6511" i="19"/>
  <c r="N6511" i="19" s="1"/>
  <c r="H6645" i="19"/>
  <c r="H7615" i="19"/>
  <c r="H5991" i="19"/>
  <c r="N5991" i="19" s="1"/>
  <c r="H5912" i="19"/>
  <c r="H6519" i="19"/>
  <c r="N6519" i="19" s="1"/>
  <c r="H5773" i="19"/>
  <c r="H6742" i="19"/>
  <c r="H9263" i="19"/>
  <c r="H6938" i="19"/>
  <c r="H5967" i="19"/>
  <c r="O5967" i="19" s="1"/>
  <c r="H7872" i="19"/>
  <c r="H8408" i="19"/>
  <c r="O8408" i="19" s="1"/>
  <c r="H6181" i="19"/>
  <c r="O6181" i="19" s="1"/>
  <c r="H6082" i="19"/>
  <c r="N6082" i="19" s="1"/>
  <c r="H9529" i="19"/>
  <c r="N9529" i="19" s="1"/>
  <c r="H8067" i="19"/>
  <c r="H5424" i="19"/>
  <c r="H8204" i="19"/>
  <c r="H7312" i="19"/>
  <c r="H9011" i="19"/>
  <c r="H8985" i="19"/>
  <c r="H9520" i="19"/>
  <c r="H6595" i="19"/>
  <c r="H6131" i="19"/>
  <c r="O6131" i="19" s="1"/>
  <c r="H7897" i="19"/>
  <c r="H6579" i="19"/>
  <c r="H6031" i="19"/>
  <c r="O6031" i="19" s="1"/>
  <c r="H5674" i="19"/>
  <c r="O5674" i="19" s="1"/>
  <c r="H9421" i="19"/>
  <c r="N9421" i="19" s="1"/>
  <c r="H8254" i="19"/>
  <c r="H7145" i="19"/>
  <c r="H9662" i="19"/>
  <c r="H8201" i="19"/>
  <c r="O8201" i="19" s="1"/>
  <c r="H6051" i="19"/>
  <c r="H9653" i="19"/>
  <c r="H8470" i="19"/>
  <c r="N8470" i="19" s="1"/>
  <c r="H7400" i="19"/>
  <c r="H5745" i="19"/>
  <c r="H7214" i="19"/>
  <c r="H8664" i="19"/>
  <c r="H7529" i="19"/>
  <c r="H8290" i="19"/>
  <c r="H7413" i="19"/>
  <c r="H6085" i="19"/>
  <c r="N6085" i="19" s="1"/>
  <c r="H6102" i="19"/>
  <c r="H9284" i="19"/>
  <c r="H6178" i="19"/>
  <c r="H6238" i="19"/>
  <c r="O6238" i="19" s="1"/>
  <c r="H6980" i="19"/>
  <c r="O6980" i="19" s="1"/>
  <c r="H9613" i="19"/>
  <c r="N9613" i="19" s="1"/>
  <c r="H6193" i="19"/>
  <c r="H9422" i="19"/>
  <c r="H6241" i="19"/>
  <c r="N6241" i="19" s="1"/>
  <c r="H7725" i="19"/>
  <c r="O7725" i="19" s="1"/>
  <c r="H9511" i="19"/>
  <c r="H7588" i="19"/>
  <c r="H5748" i="19"/>
  <c r="H8420" i="19"/>
  <c r="O8420" i="19" s="1"/>
  <c r="H6483" i="19"/>
  <c r="H9160" i="19"/>
  <c r="H5986" i="19"/>
  <c r="H6574" i="19"/>
  <c r="H7361" i="19"/>
  <c r="H6000" i="19"/>
  <c r="H6209" i="19"/>
  <c r="N6209" i="19" s="1"/>
  <c r="H7114" i="19"/>
  <c r="H9560" i="19"/>
  <c r="H9094" i="19"/>
  <c r="O9094" i="19" s="1"/>
  <c r="H6618" i="19"/>
  <c r="O6618" i="19" s="1"/>
  <c r="H7037" i="19"/>
  <c r="H8372" i="19"/>
  <c r="H5431" i="19"/>
  <c r="O5431" i="19" s="1"/>
  <c r="H5761" i="19"/>
  <c r="H7533" i="19"/>
  <c r="H5462" i="19"/>
  <c r="H7664" i="19"/>
  <c r="O7664" i="19" s="1"/>
  <c r="H9184" i="19"/>
  <c r="H8832" i="19"/>
  <c r="O8832" i="19" s="1"/>
  <c r="H8697" i="19"/>
  <c r="H8809" i="19"/>
  <c r="O8809" i="19" s="1"/>
  <c r="H8029" i="19"/>
  <c r="H9570" i="19"/>
  <c r="O9570" i="19" s="1"/>
  <c r="H6466" i="19"/>
  <c r="H8147" i="19"/>
  <c r="H6480" i="19"/>
  <c r="H6646" i="19"/>
  <c r="H5899" i="19"/>
  <c r="H8658" i="19"/>
  <c r="H6239" i="19"/>
  <c r="N6239" i="19" s="1"/>
  <c r="H9088" i="19"/>
  <c r="O9088" i="19" s="1"/>
  <c r="H6262" i="19"/>
  <c r="H5885" i="19"/>
  <c r="H7916" i="19"/>
  <c r="H7734" i="19"/>
  <c r="N7734" i="19" s="1"/>
  <c r="H5684" i="19"/>
  <c r="H8200" i="19"/>
  <c r="H5777" i="19"/>
  <c r="H6627" i="19"/>
  <c r="O6627" i="19" s="1"/>
  <c r="H6442" i="19"/>
  <c r="N6442" i="19" s="1"/>
  <c r="H7007" i="19"/>
  <c r="H9581" i="19"/>
  <c r="H6729" i="19"/>
  <c r="O6729" i="19" s="1"/>
  <c r="H7195" i="19"/>
  <c r="N7195" i="19" s="1"/>
  <c r="H6440" i="19"/>
  <c r="N6440" i="19" s="1"/>
  <c r="H8053" i="19"/>
  <c r="H6050" i="19"/>
  <c r="N6050" i="19" s="1"/>
  <c r="H5874" i="19"/>
  <c r="H7179" i="19"/>
  <c r="H5960" i="19"/>
  <c r="H8326" i="19"/>
  <c r="H8384" i="19"/>
  <c r="H9314" i="19"/>
  <c r="N9314" i="19" s="1"/>
  <c r="H5629" i="19"/>
  <c r="H7661" i="19"/>
  <c r="H7446" i="19"/>
  <c r="O7446" i="19" s="1"/>
  <c r="H8817" i="19"/>
  <c r="H7688" i="19"/>
  <c r="H9729" i="19"/>
  <c r="H7453" i="19"/>
  <c r="H8586" i="19"/>
  <c r="H9214" i="19"/>
  <c r="H7326" i="19"/>
  <c r="H6488" i="19"/>
  <c r="H8116" i="19"/>
  <c r="H7454" i="19"/>
  <c r="H9527" i="19"/>
  <c r="H8317" i="19"/>
  <c r="H8349" i="19"/>
  <c r="N8349" i="19" s="1"/>
  <c r="H8365" i="19"/>
  <c r="H8156" i="19"/>
  <c r="H7338" i="19"/>
  <c r="N7338" i="19" s="1"/>
  <c r="H5835" i="19"/>
  <c r="O5835" i="19" s="1"/>
  <c r="H6159" i="19"/>
  <c r="O6159" i="19" s="1"/>
  <c r="H8030" i="19"/>
  <c r="H8491" i="19"/>
  <c r="O8491" i="19" s="1"/>
  <c r="H6177" i="19"/>
  <c r="O6177" i="19" s="1"/>
  <c r="H6259" i="19"/>
  <c r="H7313" i="19"/>
  <c r="H5789" i="19"/>
  <c r="H7447" i="19"/>
  <c r="H6753" i="19"/>
  <c r="H9712" i="19"/>
  <c r="H5410" i="19"/>
  <c r="N5410" i="19" s="1"/>
  <c r="H7854" i="19"/>
  <c r="H6477" i="19"/>
  <c r="O6477" i="19" s="1"/>
  <c r="H7121" i="19"/>
  <c r="N7121" i="19" s="1"/>
  <c r="H6719" i="19"/>
  <c r="H8425" i="19"/>
  <c r="H9323" i="19"/>
  <c r="H5517" i="19"/>
  <c r="H7364" i="19"/>
  <c r="N7364" i="19" s="1"/>
  <c r="H9522" i="19"/>
  <c r="N9522" i="19" s="1"/>
  <c r="H6162" i="19"/>
  <c r="N6162" i="19" s="1"/>
  <c r="H9693" i="19"/>
  <c r="H6224" i="19"/>
  <c r="H5822" i="19"/>
  <c r="H7948" i="19"/>
  <c r="H5364" i="19"/>
  <c r="H6832" i="19"/>
  <c r="N6832" i="19" s="1"/>
  <c r="H9269" i="19"/>
  <c r="O9269" i="19" s="1"/>
  <c r="H6810" i="19"/>
  <c r="O6810" i="19" s="1"/>
  <c r="H6979" i="19"/>
  <c r="O6979" i="19" s="1"/>
  <c r="H7323" i="19"/>
  <c r="H7657" i="19"/>
  <c r="N7657" i="19" s="1"/>
  <c r="H8753" i="19"/>
  <c r="N8753" i="19" s="1"/>
  <c r="H9057" i="19"/>
  <c r="N9057" i="19" s="1"/>
  <c r="H5541" i="19"/>
  <c r="H8634" i="19"/>
  <c r="H6634" i="19"/>
  <c r="N6634" i="19" s="1"/>
  <c r="H6842" i="19"/>
  <c r="H8804" i="19"/>
  <c r="N8804" i="19" s="1"/>
  <c r="H7202" i="19"/>
  <c r="O7202" i="19" s="1"/>
  <c r="H8385" i="19"/>
  <c r="H5696" i="19"/>
  <c r="H9663" i="19"/>
  <c r="H6673" i="19"/>
  <c r="H8511" i="19"/>
  <c r="O8511" i="19" s="1"/>
  <c r="H7281" i="19"/>
  <c r="H8135" i="19"/>
  <c r="H7569" i="19"/>
  <c r="N7569" i="19" s="1"/>
  <c r="H9060" i="19"/>
  <c r="H6870" i="19"/>
  <c r="H5988" i="19"/>
  <c r="H5920" i="19"/>
  <c r="H5266" i="19"/>
  <c r="H7918" i="19"/>
  <c r="H6137" i="19"/>
  <c r="H9495" i="19"/>
  <c r="H8564" i="19"/>
  <c r="H5946" i="19"/>
  <c r="H7528" i="19"/>
  <c r="H8764" i="19"/>
  <c r="N8764" i="19" s="1"/>
  <c r="H6232" i="19"/>
  <c r="H5749" i="19"/>
  <c r="H5594" i="19"/>
  <c r="H6935" i="19"/>
  <c r="O6935" i="19" s="1"/>
  <c r="H7931" i="19"/>
  <c r="H7374" i="19"/>
  <c r="H8311" i="19"/>
  <c r="H6218" i="19"/>
  <c r="H6096" i="19"/>
  <c r="N6096" i="19" s="1"/>
  <c r="H8843" i="19"/>
  <c r="H5669" i="19"/>
  <c r="H8973" i="19"/>
  <c r="H8006" i="19"/>
  <c r="H9355" i="19"/>
  <c r="H9222" i="19"/>
  <c r="O9222" i="19" s="1"/>
  <c r="H8379" i="19"/>
  <c r="O8379" i="19" s="1"/>
  <c r="H5343" i="19"/>
  <c r="H7085" i="19"/>
  <c r="H8523" i="19"/>
  <c r="O8523" i="19" s="1"/>
  <c r="H6127" i="19"/>
  <c r="H7829" i="19"/>
  <c r="O7829" i="19" s="1"/>
  <c r="H7265" i="19"/>
  <c r="H9610" i="19"/>
  <c r="H6368" i="19"/>
  <c r="H5427" i="19"/>
  <c r="O5427" i="19" s="1"/>
  <c r="H9246" i="19"/>
  <c r="O9246" i="19" s="1"/>
  <c r="H6775" i="19"/>
  <c r="H8983" i="19"/>
  <c r="H9564" i="19"/>
  <c r="O9564" i="19" s="1"/>
  <c r="H8932" i="19"/>
  <c r="N8932" i="19" s="1"/>
  <c r="H9041" i="19"/>
  <c r="H7178" i="19"/>
  <c r="O7178" i="19" s="1"/>
  <c r="H7519" i="19"/>
  <c r="H5351" i="19"/>
  <c r="H7512" i="19"/>
  <c r="H5896" i="19"/>
  <c r="N5896" i="19" s="1"/>
  <c r="H6039" i="19"/>
  <c r="N6039" i="19" s="1"/>
  <c r="H6128" i="19"/>
  <c r="H8459" i="19"/>
  <c r="O8459" i="19" s="1"/>
  <c r="H8927" i="19"/>
  <c r="N8927" i="19" s="1"/>
  <c r="H8837" i="19"/>
  <c r="H8342" i="19"/>
  <c r="H7782" i="19"/>
  <c r="H7933" i="19"/>
  <c r="H6872" i="19"/>
  <c r="H9316" i="19"/>
  <c r="N9316" i="19" s="1"/>
  <c r="H8552" i="19"/>
  <c r="H8545" i="19"/>
  <c r="H8968" i="19"/>
  <c r="H8977" i="19"/>
  <c r="H6164" i="19"/>
  <c r="H9348" i="19"/>
  <c r="O9348" i="19" s="1"/>
  <c r="H7694" i="19"/>
  <c r="H9281" i="19"/>
  <c r="H6865" i="19"/>
  <c r="H6435" i="19"/>
  <c r="N6435" i="19" s="1"/>
  <c r="H9322" i="19"/>
  <c r="N9322" i="19" s="1"/>
  <c r="H9197" i="19"/>
  <c r="O9197" i="19" s="1"/>
  <c r="H7799" i="19"/>
  <c r="H7078" i="19"/>
  <c r="H9099" i="19"/>
  <c r="H7020" i="19"/>
  <c r="H8363" i="19"/>
  <c r="H7483" i="19"/>
  <c r="H7399" i="19"/>
  <c r="O7399" i="19" s="1"/>
  <c r="H9250" i="19"/>
  <c r="H6364" i="19"/>
  <c r="N6364" i="19" s="1"/>
  <c r="H8722" i="19"/>
  <c r="O8722" i="19" s="1"/>
  <c r="H7983" i="19"/>
  <c r="H8610" i="19"/>
  <c r="N8610" i="19" s="1"/>
  <c r="H6250" i="19"/>
  <c r="H9373" i="19"/>
  <c r="H7383" i="19"/>
  <c r="H6633" i="19"/>
  <c r="H7262" i="19"/>
  <c r="H7567" i="19"/>
  <c r="H6103" i="19"/>
  <c r="N6103" i="19" s="1"/>
  <c r="H8100" i="19"/>
  <c r="H7874" i="19"/>
  <c r="H5673" i="19"/>
  <c r="O5673" i="19" s="1"/>
  <c r="H6208" i="19"/>
  <c r="H9319" i="19"/>
  <c r="O9319" i="19" s="1"/>
  <c r="H5786" i="19"/>
  <c r="N5786" i="19" s="1"/>
  <c r="H9247" i="19"/>
  <c r="O9247" i="19" s="1"/>
  <c r="H7203" i="19"/>
  <c r="H5288" i="19"/>
  <c r="N5288" i="19" s="1"/>
  <c r="H8464" i="19"/>
  <c r="H7701" i="19"/>
  <c r="O7701" i="19" s="1"/>
  <c r="H6370" i="19"/>
  <c r="H9244" i="19"/>
  <c r="H9494" i="19"/>
  <c r="O9494" i="19" s="1"/>
  <c r="H9644" i="19"/>
  <c r="N9644" i="19" s="1"/>
  <c r="H6291" i="19"/>
  <c r="H6630" i="19"/>
  <c r="O6630" i="19" s="1"/>
  <c r="H5667" i="19"/>
  <c r="N5667" i="19" s="1"/>
  <c r="H8726" i="19"/>
  <c r="H8555" i="19"/>
  <c r="N8555" i="19" s="1"/>
  <c r="H9393" i="19"/>
  <c r="H6545" i="19"/>
  <c r="O6545" i="19" s="1"/>
  <c r="H6385" i="19"/>
  <c r="H8684" i="19"/>
  <c r="N8684" i="19" s="1"/>
  <c r="H8810" i="19"/>
  <c r="N8810" i="19" s="1"/>
  <c r="H8283" i="19"/>
  <c r="H7436" i="19"/>
  <c r="O7436" i="19" s="1"/>
  <c r="H9419" i="19"/>
  <c r="O9419" i="19" s="1"/>
  <c r="H5539" i="19"/>
  <c r="H5663" i="19"/>
  <c r="H7802" i="19"/>
  <c r="H9634" i="19"/>
  <c r="H9578" i="19"/>
  <c r="H8984" i="19"/>
  <c r="O8984" i="19" s="1"/>
  <c r="H7525" i="19"/>
  <c r="H6779" i="19"/>
  <c r="H5778" i="19"/>
  <c r="O5778" i="19" s="1"/>
  <c r="H8368" i="19"/>
  <c r="H5660" i="19"/>
  <c r="H5893" i="19"/>
  <c r="H5238" i="19"/>
  <c r="N5238" i="19" s="1"/>
  <c r="H7497" i="19"/>
  <c r="H7781" i="19"/>
  <c r="N7781" i="19" s="1"/>
  <c r="H9172" i="19"/>
  <c r="H7168" i="19"/>
  <c r="H6340" i="19"/>
  <c r="N6340" i="19" s="1"/>
  <c r="H7160" i="19"/>
  <c r="N7160" i="19" s="1"/>
  <c r="H8086" i="19"/>
  <c r="H6715" i="19"/>
  <c r="H6755" i="19"/>
  <c r="H6950" i="19"/>
  <c r="H6033" i="19"/>
  <c r="H8288" i="19"/>
  <c r="H7551" i="19"/>
  <c r="H7839" i="19"/>
  <c r="N7839" i="19" s="1"/>
  <c r="H8991" i="19"/>
  <c r="N8991" i="19" s="1"/>
  <c r="H9601" i="19"/>
  <c r="H8492" i="19"/>
  <c r="H6382" i="19"/>
  <c r="N6382" i="19" s="1"/>
  <c r="H8419" i="19"/>
  <c r="O8419" i="19" s="1"/>
  <c r="H8509" i="19"/>
  <c r="O8509" i="19" s="1"/>
  <c r="H8706" i="19"/>
  <c r="N8706" i="19" s="1"/>
  <c r="H5331" i="19"/>
  <c r="H5566" i="19"/>
  <c r="H7764" i="19"/>
  <c r="H8482" i="19"/>
  <c r="H5720" i="19"/>
  <c r="H7935" i="19"/>
  <c r="H8883" i="19"/>
  <c r="H5551" i="19"/>
  <c r="O5551" i="19" s="1"/>
  <c r="H7107" i="19"/>
  <c r="H9687" i="19"/>
  <c r="H8109" i="19"/>
  <c r="H8069" i="19"/>
  <c r="H6153" i="19"/>
  <c r="H9398" i="19"/>
  <c r="H7182" i="19"/>
  <c r="H7537" i="19"/>
  <c r="H6413" i="19"/>
  <c r="H8084" i="19"/>
  <c r="H5503" i="19"/>
  <c r="N5503" i="19" s="1"/>
  <c r="H6358" i="19"/>
  <c r="H6402" i="19"/>
  <c r="H7095" i="19"/>
  <c r="H9397" i="19"/>
  <c r="H7111" i="19"/>
  <c r="H7631" i="19"/>
  <c r="H6697" i="19"/>
  <c r="H5793" i="19"/>
  <c r="H7879" i="19"/>
  <c r="N7879" i="19" s="1"/>
  <c r="H9685" i="19"/>
  <c r="H5561" i="19"/>
  <c r="H7828" i="19"/>
  <c r="H9007" i="19"/>
  <c r="H9577" i="19"/>
  <c r="O9577" i="19" s="1"/>
  <c r="H8651" i="19"/>
  <c r="H6823" i="19"/>
  <c r="H7602" i="19"/>
  <c r="H5240" i="19"/>
  <c r="H7198" i="19"/>
  <c r="H8070" i="19"/>
  <c r="H6170" i="19"/>
  <c r="O6170" i="19" s="1"/>
  <c r="H6089" i="19"/>
  <c r="O6089" i="19" s="1"/>
  <c r="H7946" i="19"/>
  <c r="H6301" i="19"/>
  <c r="H9043" i="19"/>
  <c r="H7205" i="19"/>
  <c r="H6613" i="19"/>
  <c r="O6613" i="19" s="1"/>
  <c r="H6237" i="19"/>
  <c r="O6237" i="19" s="1"/>
  <c r="H9275" i="19"/>
  <c r="O9275" i="19" s="1"/>
  <c r="H5375" i="19"/>
  <c r="N5375" i="19" s="1"/>
  <c r="H9484" i="19"/>
  <c r="O9484" i="19" s="1"/>
  <c r="H5654" i="19"/>
  <c r="H7028" i="19"/>
  <c r="N7028" i="19" s="1"/>
  <c r="H6321" i="19"/>
  <c r="H8364" i="19"/>
  <c r="N8364" i="19" s="1"/>
  <c r="H5283" i="19"/>
  <c r="H9044" i="19"/>
  <c r="H5392" i="19"/>
  <c r="N5392" i="19" s="1"/>
  <c r="H6310" i="19"/>
  <c r="O6310" i="19" s="1"/>
  <c r="H5808" i="19"/>
  <c r="N5808" i="19" s="1"/>
  <c r="H8667" i="19"/>
  <c r="H8270" i="19"/>
  <c r="H8038" i="19"/>
  <c r="N8038" i="19" s="1"/>
  <c r="H6356" i="19"/>
  <c r="H6830" i="19"/>
  <c r="H5722" i="19"/>
  <c r="H8759" i="19"/>
  <c r="H9036" i="19"/>
  <c r="H5886" i="19"/>
  <c r="N5886" i="19" s="1"/>
  <c r="H7745" i="19"/>
  <c r="H6351" i="19"/>
  <c r="H6799" i="19"/>
  <c r="N6799" i="19" s="1"/>
  <c r="H7796" i="19"/>
  <c r="H7790" i="19"/>
  <c r="O7790" i="19" s="1"/>
  <c r="H5345" i="19"/>
  <c r="O5345" i="19" s="1"/>
  <c r="H8307" i="19"/>
  <c r="O8307" i="19" s="1"/>
  <c r="H8446" i="19"/>
  <c r="H6432" i="19"/>
  <c r="H8647" i="19"/>
  <c r="H6354" i="19"/>
  <c r="H5491" i="19"/>
  <c r="H5463" i="19"/>
  <c r="H5529" i="19"/>
  <c r="H7578" i="19"/>
  <c r="N7578" i="19" s="1"/>
  <c r="H5842" i="19"/>
  <c r="O5842" i="19" s="1"/>
  <c r="H8737" i="19"/>
  <c r="H8675" i="19"/>
  <c r="H8760" i="19"/>
  <c r="H9274" i="19"/>
  <c r="O9274" i="19" s="1"/>
  <c r="H9588" i="19"/>
  <c r="H7065" i="19"/>
  <c r="H6512" i="19"/>
  <c r="H5574" i="19"/>
  <c r="N5574" i="19" s="1"/>
  <c r="H8255" i="19"/>
  <c r="N8255" i="19" s="1"/>
  <c r="H5907" i="19"/>
  <c r="H8654" i="19"/>
  <c r="H5695" i="19"/>
  <c r="O5695" i="19" s="1"/>
  <c r="H8840" i="19"/>
  <c r="H9745" i="19"/>
  <c r="N9745" i="19" s="1"/>
  <c r="H8362" i="19"/>
  <c r="O8362" i="19" s="1"/>
  <c r="H9544" i="19"/>
  <c r="N9544" i="19" s="1"/>
  <c r="H7783" i="19"/>
  <c r="H7451" i="19"/>
  <c r="H7417" i="19"/>
  <c r="H5411" i="19"/>
  <c r="H8174" i="19"/>
  <c r="H7379" i="19"/>
  <c r="H6147" i="19"/>
  <c r="H5523" i="19"/>
  <c r="N5523" i="19" s="1"/>
  <c r="H6415" i="19"/>
  <c r="H9694" i="19"/>
  <c r="H5774" i="19"/>
  <c r="H8294" i="19"/>
  <c r="H6981" i="19"/>
  <c r="O6981" i="19" s="1"/>
  <c r="H9679" i="19"/>
  <c r="H7108" i="19"/>
  <c r="N7108" i="19" s="1"/>
  <c r="H8193" i="19"/>
  <c r="H6047" i="19"/>
  <c r="H6083" i="19"/>
  <c r="N6083" i="19" s="1"/>
  <c r="H6269" i="19"/>
  <c r="H7674" i="19"/>
  <c r="H6882" i="19"/>
  <c r="H8948" i="19"/>
  <c r="H9183" i="19"/>
  <c r="H8246" i="19"/>
  <c r="N8246" i="19" s="1"/>
  <c r="H6821" i="19"/>
  <c r="H7136" i="19"/>
  <c r="H6766" i="19"/>
  <c r="H9749" i="19"/>
  <c r="O9749" i="19" s="1"/>
  <c r="H6149" i="19"/>
  <c r="H8331" i="19"/>
  <c r="H7365" i="19"/>
  <c r="N7365" i="19" s="1"/>
  <c r="H7629" i="19"/>
  <c r="H7837" i="19"/>
  <c r="H6780" i="19"/>
  <c r="N6780" i="19" s="1"/>
  <c r="H7653" i="19"/>
  <c r="O7653" i="19" s="1"/>
  <c r="H7183" i="19"/>
  <c r="H9400" i="19"/>
  <c r="H8458" i="19"/>
  <c r="H6057" i="19"/>
  <c r="N6057" i="19" s="1"/>
  <c r="H6819" i="19"/>
  <c r="H8873" i="19"/>
  <c r="O8873" i="19" s="1"/>
  <c r="H7040" i="19"/>
  <c r="H9278" i="19"/>
  <c r="H9726" i="19"/>
  <c r="N9726" i="19" s="1"/>
  <c r="H5498" i="19"/>
  <c r="H8300" i="19"/>
  <c r="H9523" i="19"/>
  <c r="H6969" i="19"/>
  <c r="H6998" i="19"/>
  <c r="O6998" i="19" s="1"/>
  <c r="H7442" i="19"/>
  <c r="H5332" i="19"/>
  <c r="N5332" i="19" s="1"/>
  <c r="H5295" i="19"/>
  <c r="O5295" i="19" s="1"/>
  <c r="H5506" i="19"/>
  <c r="H5712" i="19"/>
  <c r="O5712" i="19" s="1"/>
  <c r="H6801" i="19"/>
  <c r="H8000" i="19"/>
  <c r="H9654" i="19"/>
  <c r="H8402" i="19"/>
  <c r="N8402" i="19" s="1"/>
  <c r="H6815" i="19"/>
  <c r="H7763" i="19"/>
  <c r="N7763" i="19" s="1"/>
  <c r="H7359" i="19"/>
  <c r="O7359" i="19" s="1"/>
  <c r="H8235" i="19"/>
  <c r="H6229" i="19"/>
  <c r="H5724" i="19"/>
  <c r="O5724" i="19" s="1"/>
  <c r="H6835" i="19"/>
  <c r="O6835" i="19" s="1"/>
  <c r="H5785" i="19"/>
  <c r="H9013" i="19"/>
  <c r="H5613" i="19"/>
  <c r="H6945" i="19"/>
  <c r="N6945" i="19" s="1"/>
  <c r="H9625" i="19"/>
  <c r="H7314" i="19"/>
  <c r="H6785" i="19"/>
  <c r="O6785" i="19" s="1"/>
  <c r="H5987" i="19"/>
  <c r="N5987" i="19" s="1"/>
  <c r="H9096" i="19"/>
  <c r="O9096" i="19" s="1"/>
  <c r="H5864" i="19"/>
  <c r="H7652" i="19"/>
  <c r="H6517" i="19"/>
  <c r="O6517" i="19" s="1"/>
  <c r="H7732" i="19"/>
  <c r="H6211" i="19"/>
  <c r="H6014" i="19"/>
  <c r="H7709" i="19"/>
  <c r="H9720" i="19"/>
  <c r="H7862" i="19"/>
  <c r="H8291" i="19"/>
  <c r="H9640" i="19"/>
  <c r="H5314" i="19"/>
  <c r="H7362" i="19"/>
  <c r="H7627" i="19"/>
  <c r="H6463" i="19"/>
  <c r="H5968" i="19"/>
  <c r="H5512" i="19"/>
  <c r="H5305" i="19"/>
  <c r="H6983" i="19"/>
  <c r="H5649" i="19"/>
  <c r="O5649" i="19" s="1"/>
  <c r="H5404" i="19"/>
  <c r="H5334" i="19"/>
  <c r="H6447" i="19"/>
  <c r="N6447" i="19" s="1"/>
  <c r="H7841" i="19"/>
  <c r="O7841" i="19" s="1"/>
  <c r="H7267" i="19"/>
  <c r="O7267" i="19" s="1"/>
  <c r="H5929" i="19"/>
  <c r="H6109" i="19"/>
  <c r="H6601" i="19"/>
  <c r="H7785" i="19"/>
  <c r="H9661" i="19"/>
  <c r="H7819" i="19"/>
  <c r="H5975" i="19"/>
  <c r="O5975" i="19" s="1"/>
  <c r="H6817" i="19"/>
  <c r="N6817" i="19" s="1"/>
  <c r="H7159" i="19"/>
  <c r="H6093" i="19"/>
  <c r="N6093" i="19" s="1"/>
  <c r="H7269" i="19"/>
  <c r="O7269" i="19" s="1"/>
  <c r="H5943" i="19"/>
  <c r="H7266" i="19"/>
  <c r="H6640" i="19"/>
  <c r="H8799" i="19"/>
  <c r="H9472" i="19"/>
  <c r="H8920" i="19"/>
  <c r="H8305" i="19"/>
  <c r="H8957" i="19"/>
  <c r="H9299" i="19"/>
  <c r="N9299" i="19" s="1"/>
  <c r="H9485" i="19"/>
  <c r="N9485" i="19" s="1"/>
  <c r="H6674" i="19"/>
  <c r="H9696" i="19"/>
  <c r="H7327" i="19"/>
  <c r="N7327" i="19" s="1"/>
  <c r="H6582" i="19"/>
  <c r="H7514" i="19"/>
  <c r="H8536" i="19"/>
  <c r="H6438" i="19"/>
  <c r="H9062" i="19"/>
  <c r="H7024" i="19"/>
  <c r="H6795" i="19"/>
  <c r="H7902" i="19"/>
  <c r="H9145" i="19"/>
  <c r="H5636" i="19"/>
  <c r="H6049" i="19"/>
  <c r="N6049" i="19" s="1"/>
  <c r="H7608" i="19"/>
  <c r="H8027" i="19"/>
  <c r="N8027" i="19" s="1"/>
  <c r="H5482" i="19"/>
  <c r="N5482" i="19" s="1"/>
  <c r="H6283" i="19"/>
  <c r="H8771" i="19"/>
  <c r="H8630" i="19"/>
  <c r="N8630" i="19" s="1"/>
  <c r="H8518" i="19"/>
  <c r="H9103" i="19"/>
  <c r="H7680" i="19"/>
  <c r="H5799" i="19"/>
  <c r="H8952" i="19"/>
  <c r="O8952" i="19" s="1"/>
  <c r="H6252" i="19"/>
  <c r="H7504" i="19"/>
  <c r="H6718" i="19"/>
  <c r="O6718" i="19" s="1"/>
  <c r="H6392" i="19"/>
  <c r="H9200" i="19"/>
  <c r="H8264" i="19"/>
  <c r="H6449" i="19"/>
  <c r="H7601" i="19"/>
  <c r="H8320" i="19"/>
  <c r="H7675" i="19"/>
  <c r="H8806" i="19"/>
  <c r="H5930" i="19"/>
  <c r="H8253" i="19"/>
  <c r="N8253" i="19" s="1"/>
  <c r="H8693" i="19"/>
  <c r="H9219" i="19"/>
  <c r="O9219" i="19" s="1"/>
  <c r="H7538" i="19"/>
  <c r="H9453" i="19"/>
  <c r="H8093" i="19"/>
  <c r="O8093" i="19" s="1"/>
  <c r="H8868" i="19"/>
  <c r="H6416" i="19"/>
  <c r="N6416" i="19" s="1"/>
  <c r="H7515" i="19"/>
  <c r="N7515" i="19" s="1"/>
  <c r="H8626" i="19"/>
  <c r="H7336" i="19"/>
  <c r="H6915" i="19"/>
  <c r="N6915" i="19" s="1"/>
  <c r="H6271" i="19"/>
  <c r="O6271" i="19" s="1"/>
  <c r="H6684" i="19"/>
  <c r="O6684" i="19" s="1"/>
  <c r="H8407" i="19"/>
  <c r="N8407" i="19" s="1"/>
  <c r="H6339" i="19"/>
  <c r="N6339" i="19" s="1"/>
  <c r="H6851" i="19"/>
  <c r="H8743" i="19"/>
  <c r="H8980" i="19"/>
  <c r="H6133" i="19"/>
  <c r="H7689" i="19"/>
  <c r="N7689" i="19" s="1"/>
  <c r="H9108" i="19"/>
  <c r="H8986" i="19"/>
  <c r="N8986" i="19" s="1"/>
  <c r="H7660" i="19"/>
  <c r="H7721" i="19"/>
  <c r="O7721" i="19" s="1"/>
  <c r="H9624" i="19"/>
  <c r="H5840" i="19"/>
  <c r="H6426" i="19"/>
  <c r="H5915" i="19"/>
  <c r="N5915" i="19" s="1"/>
  <c r="H5443" i="19"/>
  <c r="N5443" i="19" s="1"/>
  <c r="H7591" i="19"/>
  <c r="O7591" i="19" s="1"/>
  <c r="H8926" i="19"/>
  <c r="H6491" i="19"/>
  <c r="H5489" i="19"/>
  <c r="H6011" i="19"/>
  <c r="H9215" i="19"/>
  <c r="O9215" i="19" s="1"/>
  <c r="H7753" i="19"/>
  <c r="H5781" i="19"/>
  <c r="N5781" i="19" s="1"/>
  <c r="H9255" i="19"/>
  <c r="H6784" i="19"/>
  <c r="H8916" i="19"/>
  <c r="H7805" i="19"/>
  <c r="H9574" i="19"/>
  <c r="O9574" i="19" s="1"/>
  <c r="H8277" i="19"/>
  <c r="H9262" i="19"/>
  <c r="O9262" i="19" s="1"/>
  <c r="H8696" i="19"/>
  <c r="H7564" i="19"/>
  <c r="H9563" i="19"/>
  <c r="H8577" i="19"/>
  <c r="H6469" i="19"/>
  <c r="H9480" i="19"/>
  <c r="O9480" i="19" s="1"/>
  <c r="H7133" i="19"/>
  <c r="H7346" i="19"/>
  <c r="N7346" i="19" s="1"/>
  <c r="H9127" i="19"/>
  <c r="O9127" i="19" s="1"/>
  <c r="H8497" i="19"/>
  <c r="H6395" i="19"/>
  <c r="O6395" i="19" s="1"/>
  <c r="H6074" i="19"/>
  <c r="H6473" i="19"/>
  <c r="O6473" i="19" s="1"/>
  <c r="H9635" i="19"/>
  <c r="H5664" i="19"/>
  <c r="H7928" i="19"/>
  <c r="H9290" i="19"/>
  <c r="H8527" i="19"/>
  <c r="H9282" i="19"/>
  <c r="H5584" i="19"/>
  <c r="N5584" i="19" s="1"/>
  <c r="H6352" i="19"/>
  <c r="O6352" i="19" s="1"/>
  <c r="H7911" i="19"/>
  <c r="H8998" i="19"/>
  <c r="O8998" i="19" s="1"/>
  <c r="H6501" i="19"/>
  <c r="N6501" i="19" s="1"/>
  <c r="H9283" i="19"/>
  <c r="H7445" i="19"/>
  <c r="H6767" i="19"/>
  <c r="H6636" i="19"/>
  <c r="H9637" i="19"/>
  <c r="N9637" i="19" s="1"/>
  <c r="H8260" i="19"/>
  <c r="H5834" i="19"/>
  <c r="O5834" i="19" s="1"/>
  <c r="H8982" i="19"/>
  <c r="H9623" i="19"/>
  <c r="N9623" i="19" s="1"/>
  <c r="H6781" i="19"/>
  <c r="H7990" i="19"/>
  <c r="O7990" i="19" s="1"/>
  <c r="H9112" i="19"/>
  <c r="H5399" i="19"/>
  <c r="H5563" i="19"/>
  <c r="O5563" i="19" s="1"/>
  <c r="H5268" i="19"/>
  <c r="H8041" i="19"/>
  <c r="N8041" i="19" s="1"/>
  <c r="H6534" i="19"/>
  <c r="H8912" i="19"/>
  <c r="H6396" i="19"/>
  <c r="N6396" i="19" s="1"/>
  <c r="H5394" i="19"/>
  <c r="H9603" i="19"/>
  <c r="O9603" i="19" s="1"/>
  <c r="H7566" i="19"/>
  <c r="N7566" i="19" s="1"/>
  <c r="H6575" i="19"/>
  <c r="H7740" i="19"/>
  <c r="H8786" i="19"/>
  <c r="H5910" i="19"/>
  <c r="H6858" i="19"/>
  <c r="H5349" i="19"/>
  <c r="N5349" i="19" s="1"/>
  <c r="H9116" i="19"/>
  <c r="H7914" i="19"/>
  <c r="H7624" i="19"/>
  <c r="H5322" i="19"/>
  <c r="H6750" i="19"/>
  <c r="H7924" i="19"/>
  <c r="N7924" i="19" s="1"/>
  <c r="H8068" i="19"/>
  <c r="O8068" i="19" s="1"/>
  <c r="H8345" i="19"/>
  <c r="H6524" i="19"/>
  <c r="H6850" i="19"/>
  <c r="O6850" i="19" s="1"/>
  <c r="H6677" i="19"/>
  <c r="H7510" i="19"/>
  <c r="O7510" i="19" s="1"/>
  <c r="H5580" i="19"/>
  <c r="H9187" i="19"/>
  <c r="H6647" i="19"/>
  <c r="H6355" i="19"/>
  <c r="H6875" i="19"/>
  <c r="H9066" i="19"/>
  <c r="H5853" i="19"/>
  <c r="H5601" i="19"/>
  <c r="H6484" i="19"/>
  <c r="H5659" i="19"/>
  <c r="O5659" i="19" s="1"/>
  <c r="H5363" i="19"/>
  <c r="H6679" i="19"/>
  <c r="H9589" i="19"/>
  <c r="N9589" i="19" s="1"/>
  <c r="H5413" i="19"/>
  <c r="H9016" i="19"/>
  <c r="H6521" i="19"/>
  <c r="H7580" i="19"/>
  <c r="H6956" i="19"/>
  <c r="H7867" i="19"/>
  <c r="H5353" i="19"/>
  <c r="H5809" i="19"/>
  <c r="H9482" i="19"/>
  <c r="H5373" i="19"/>
  <c r="H7357" i="19"/>
  <c r="H6744" i="19"/>
  <c r="H9742" i="19"/>
  <c r="O9742" i="19" s="1"/>
  <c r="H5735" i="19"/>
  <c r="H8749" i="19"/>
  <c r="H8444" i="19"/>
  <c r="H5592" i="19"/>
  <c r="H8461" i="19"/>
  <c r="H6712" i="19"/>
  <c r="H6997" i="19"/>
  <c r="H7536" i="19"/>
  <c r="H6221" i="19"/>
  <c r="H8709" i="19"/>
  <c r="N8709" i="19" s="1"/>
  <c r="H8386" i="19"/>
  <c r="H9332" i="19"/>
  <c r="H9735" i="19"/>
  <c r="H7018" i="19"/>
  <c r="H6307" i="19"/>
  <c r="H5962" i="19"/>
  <c r="N5962" i="19" s="1"/>
  <c r="H9224" i="19"/>
  <c r="N9224" i="19" s="1"/>
  <c r="H6713" i="19"/>
  <c r="H8275" i="19"/>
  <c r="H5450" i="19"/>
  <c r="H7518" i="19"/>
  <c r="H5917" i="19"/>
  <c r="O5917" i="19" s="1"/>
  <c r="H9460" i="19"/>
  <c r="H9149" i="19"/>
  <c r="N9149" i="19" s="1"/>
  <c r="H9446" i="19"/>
  <c r="H9124" i="19"/>
  <c r="H9584" i="19"/>
  <c r="N9584" i="19" s="1"/>
  <c r="H8229" i="19"/>
  <c r="H8249" i="19"/>
  <c r="N8249" i="19" s="1"/>
  <c r="H7797" i="19"/>
  <c r="N7797" i="19" s="1"/>
  <c r="H5534" i="19"/>
  <c r="H9590" i="19"/>
  <c r="H8217" i="19"/>
  <c r="H8506" i="19"/>
  <c r="H5428" i="19"/>
  <c r="N5428" i="19" s="1"/>
  <c r="H5243" i="19"/>
  <c r="O5243" i="19" s="1"/>
  <c r="H5560" i="19"/>
  <c r="O5560" i="19" s="1"/>
  <c r="H6654" i="19"/>
  <c r="H5868" i="19"/>
  <c r="N5868" i="19" s="1"/>
  <c r="H7431" i="19"/>
  <c r="O7431" i="19" s="1"/>
  <c r="H9203" i="19"/>
  <c r="H6707" i="19"/>
  <c r="H5339" i="19"/>
  <c r="H9046" i="19"/>
  <c r="H7923" i="19"/>
  <c r="O7923" i="19" s="1"/>
  <c r="H7423" i="19"/>
  <c r="O7423" i="19" s="1"/>
  <c r="H7330" i="19"/>
  <c r="H5766" i="19"/>
  <c r="H8800" i="19"/>
  <c r="H8899" i="19"/>
  <c r="H5586" i="19"/>
  <c r="H6733" i="19"/>
  <c r="H5281" i="19"/>
  <c r="O5281" i="19" s="1"/>
  <c r="H9301" i="19"/>
  <c r="N9301" i="19" s="1"/>
  <c r="H6693" i="19"/>
  <c r="N6693" i="19" s="1"/>
  <c r="H7358" i="19"/>
  <c r="O7358" i="19" s="1"/>
  <c r="H5698" i="19"/>
  <c r="N5698" i="19" s="1"/>
  <c r="H9208" i="19"/>
  <c r="H7747" i="19"/>
  <c r="H7779" i="19"/>
  <c r="H7440" i="19"/>
  <c r="H9132" i="19"/>
  <c r="H7517" i="19"/>
  <c r="N7517" i="19" s="1"/>
  <c r="H8205" i="19"/>
  <c r="H8091" i="19"/>
  <c r="H8369" i="19"/>
  <c r="N8369" i="19" s="1"/>
  <c r="H8454" i="19"/>
  <c r="H9206" i="19"/>
  <c r="H7385" i="19"/>
  <c r="H9268" i="19"/>
  <c r="O9268" i="19" s="1"/>
  <c r="H9571" i="19"/>
  <c r="H7113" i="19"/>
  <c r="H5455" i="19"/>
  <c r="O5455" i="19" s="1"/>
  <c r="H9455" i="19"/>
  <c r="O9455" i="19" s="1"/>
  <c r="H7046" i="19"/>
  <c r="O7046" i="19" s="1"/>
  <c r="H8439" i="19"/>
  <c r="H7670" i="19"/>
  <c r="O7670" i="19" s="1"/>
  <c r="H5830" i="19"/>
  <c r="H6583" i="19"/>
  <c r="O6583" i="19" s="1"/>
  <c r="H5294" i="19"/>
  <c r="O5294" i="19" s="1"/>
  <c r="H8066" i="19"/>
  <c r="H7793" i="19"/>
  <c r="H9413" i="19"/>
  <c r="O9413" i="19" s="1"/>
  <c r="H8622" i="19"/>
  <c r="H7363" i="19"/>
  <c r="H9085" i="19"/>
  <c r="O9085" i="19" s="1"/>
  <c r="H8599" i="19"/>
  <c r="H6216" i="19"/>
  <c r="O6216" i="19" s="1"/>
  <c r="H8712" i="19"/>
  <c r="H8770" i="19"/>
  <c r="N8770" i="19" s="1"/>
  <c r="H9070" i="19"/>
  <c r="H7456" i="19"/>
  <c r="H7700" i="19"/>
  <c r="H8776" i="19"/>
  <c r="N8776" i="19" s="1"/>
  <c r="H6024" i="19"/>
  <c r="N6024" i="19" s="1"/>
  <c r="H6889" i="19"/>
  <c r="H6772" i="19"/>
  <c r="H8632" i="19"/>
  <c r="H9213" i="19"/>
  <c r="N9213" i="19" s="1"/>
  <c r="H9095" i="19"/>
  <c r="N9095" i="19" s="1"/>
  <c r="H6410" i="19"/>
  <c r="H6150" i="19"/>
  <c r="H5254" i="19"/>
  <c r="H6939" i="19"/>
  <c r="O6939" i="19" s="1"/>
  <c r="H6886" i="19"/>
  <c r="H9248" i="19"/>
  <c r="H6493" i="19"/>
  <c r="H5753" i="19"/>
  <c r="O5753" i="19" s="1"/>
  <c r="H5952" i="19"/>
  <c r="H5436" i="19"/>
  <c r="H8572" i="19"/>
  <c r="O8572" i="19" s="1"/>
  <c r="H9191" i="19"/>
  <c r="H7718" i="19"/>
  <c r="H8563" i="19"/>
  <c r="H7378" i="19"/>
  <c r="O7378" i="19" s="1"/>
  <c r="H7123" i="19"/>
  <c r="N7123" i="19" s="1"/>
  <c r="H7698" i="19"/>
  <c r="H6366" i="19"/>
  <c r="H7604" i="19"/>
  <c r="H6247" i="19"/>
  <c r="H7339" i="19"/>
  <c r="O7339" i="19" s="1"/>
  <c r="H7299" i="19"/>
  <c r="H7870" i="19"/>
  <c r="H5280" i="19"/>
  <c r="N5280" i="19" s="1"/>
  <c r="H6197" i="19"/>
  <c r="H6769" i="19"/>
  <c r="H7032" i="19"/>
  <c r="O7032" i="19" s="1"/>
  <c r="H5278" i="19"/>
  <c r="H8039" i="19"/>
  <c r="H5732" i="19"/>
  <c r="H9227" i="19"/>
  <c r="H8955" i="19"/>
  <c r="O8955" i="19" s="1"/>
  <c r="H5323" i="19"/>
  <c r="N5323" i="19" s="1"/>
  <c r="H6425" i="19"/>
  <c r="H6694" i="19"/>
  <c r="H9294" i="19"/>
  <c r="N9294" i="19" s="1"/>
  <c r="H8559" i="19"/>
  <c r="H5815" i="19"/>
  <c r="H8428" i="19"/>
  <c r="H5867" i="19"/>
  <c r="H8334" i="19"/>
  <c r="O8334" i="19" s="1"/>
  <c r="H7595" i="19"/>
  <c r="H7682" i="19"/>
  <c r="H6429" i="19"/>
  <c r="N6429" i="19" s="1"/>
  <c r="H7932" i="19"/>
  <c r="N7932" i="19" s="1"/>
  <c r="H5730" i="19"/>
  <c r="O5730" i="19" s="1"/>
  <c r="H5538" i="19"/>
  <c r="H6708" i="19"/>
  <c r="H8232" i="19"/>
  <c r="H8628" i="19"/>
  <c r="H6313" i="19"/>
  <c r="H8358" i="19"/>
  <c r="H9592" i="19"/>
  <c r="O9592" i="19" s="1"/>
  <c r="H6843" i="19"/>
  <c r="H6951" i="19"/>
  <c r="H8263" i="19"/>
  <c r="H9711" i="19"/>
  <c r="H5658" i="19"/>
  <c r="O5658" i="19" s="1"/>
  <c r="H9092" i="19"/>
  <c r="H8319" i="19"/>
  <c r="O8319" i="19" s="1"/>
  <c r="H8292" i="19"/>
  <c r="N8292" i="19" s="1"/>
  <c r="H9396" i="19"/>
  <c r="H8556" i="19"/>
  <c r="N8556" i="19" s="1"/>
  <c r="H7303" i="19"/>
  <c r="N7303" i="19" s="1"/>
  <c r="H8772" i="19"/>
  <c r="H8701" i="19"/>
  <c r="N8701" i="19" s="1"/>
  <c r="H8891" i="19"/>
  <c r="H6510" i="19"/>
  <c r="H8730" i="19"/>
  <c r="N8730" i="19" s="1"/>
  <c r="H5548" i="19"/>
  <c r="H8075" i="19"/>
  <c r="O8075" i="19" s="1"/>
  <c r="H7207" i="19"/>
  <c r="H9675" i="19"/>
  <c r="H7880" i="19"/>
  <c r="H9557" i="19"/>
  <c r="O9557" i="19" s="1"/>
  <c r="H6730" i="19"/>
  <c r="O6730" i="19" s="1"/>
  <c r="H5878" i="19"/>
  <c r="H6485" i="19"/>
  <c r="H8766" i="19"/>
  <c r="H6114" i="19"/>
  <c r="O6114" i="19" s="1"/>
  <c r="H6342" i="19"/>
  <c r="O6342" i="19" s="1"/>
  <c r="H7520" i="19"/>
  <c r="H7206" i="19"/>
  <c r="O7206" i="19" s="1"/>
  <c r="H6353" i="19"/>
  <c r="H9498" i="19"/>
  <c r="H8035" i="19"/>
  <c r="H7448" i="19"/>
  <c r="H7821" i="19"/>
  <c r="H6667" i="19"/>
  <c r="H8569" i="19"/>
  <c r="H5544" i="19"/>
  <c r="H7851" i="19"/>
  <c r="O7851" i="19" s="1"/>
  <c r="H7876" i="19"/>
  <c r="H7762" i="19"/>
  <c r="H7626" i="19"/>
  <c r="H8136" i="19"/>
  <c r="H6862" i="19"/>
  <c r="N6862" i="19" s="1"/>
  <c r="H7026" i="19"/>
  <c r="O7026" i="19" s="1"/>
  <c r="H9084" i="19"/>
  <c r="H6699" i="19"/>
  <c r="H9386" i="19"/>
  <c r="O9386" i="19" s="1"/>
  <c r="H8887" i="19"/>
  <c r="H5657" i="19"/>
  <c r="H9055" i="19"/>
  <c r="O9055" i="19" s="1"/>
  <c r="H7491" i="19"/>
  <c r="N7491" i="19" s="1"/>
  <c r="H6952" i="19"/>
  <c r="H7883" i="19"/>
  <c r="H7409" i="19"/>
  <c r="H7485" i="19"/>
  <c r="N7485" i="19" s="1"/>
  <c r="H7656" i="19"/>
  <c r="O7656" i="19" s="1"/>
  <c r="H6341" i="19"/>
  <c r="O6341" i="19" s="1"/>
  <c r="H7002" i="19"/>
  <c r="H8590" i="19"/>
  <c r="H5926" i="19"/>
  <c r="H6991" i="19"/>
  <c r="H8674" i="19"/>
  <c r="H7473" i="19"/>
  <c r="H7211" i="19"/>
  <c r="H5626" i="19"/>
  <c r="H6062" i="19"/>
  <c r="H7106" i="19"/>
  <c r="H6867" i="19"/>
  <c r="H6444" i="19"/>
  <c r="H7181" i="19"/>
  <c r="O7181" i="19" s="1"/>
  <c r="H6320" i="19"/>
  <c r="H6897" i="19"/>
  <c r="H8851" i="19"/>
  <c r="H6993" i="19"/>
  <c r="H5733" i="19"/>
  <c r="H9399" i="19"/>
  <c r="O9399" i="19" s="1"/>
  <c r="H9272" i="19"/>
  <c r="H9113" i="19"/>
  <c r="H9656" i="19"/>
  <c r="H6759" i="19"/>
  <c r="H6171" i="19"/>
  <c r="H8616" i="19"/>
  <c r="N8616" i="19" s="1"/>
  <c r="H5442" i="19"/>
  <c r="H5945" i="19"/>
  <c r="H7852" i="19"/>
  <c r="N7852" i="19" s="1"/>
  <c r="H5448" i="19"/>
  <c r="H6308" i="19"/>
  <c r="H6987" i="19"/>
  <c r="H6311" i="19"/>
  <c r="N6311" i="19" s="1"/>
  <c r="H8979" i="19"/>
  <c r="H8050" i="19"/>
  <c r="N8050" i="19" s="1"/>
  <c r="H6739" i="19"/>
  <c r="H5536" i="19"/>
  <c r="H7478" i="19"/>
  <c r="N7478" i="19" s="1"/>
  <c r="H8129" i="19"/>
  <c r="H5797" i="19"/>
  <c r="H5290" i="19"/>
  <c r="H6081" i="19"/>
  <c r="H5662" i="19"/>
  <c r="H5918" i="19"/>
  <c r="H8186" i="19"/>
  <c r="H5805" i="19"/>
  <c r="H5746" i="19"/>
  <c r="H7455" i="19"/>
  <c r="H7905" i="19"/>
  <c r="H7650" i="19"/>
  <c r="H9330" i="19"/>
  <c r="N9330" i="19" s="1"/>
  <c r="H6576" i="19"/>
  <c r="N6576" i="19" s="1"/>
  <c r="H6347" i="19"/>
  <c r="N6347" i="19" s="1"/>
  <c r="H8752" i="19"/>
  <c r="O8752" i="19" s="1"/>
  <c r="H7557" i="19"/>
  <c r="H7278" i="19"/>
  <c r="H6547" i="19"/>
  <c r="O6547" i="19" s="1"/>
  <c r="H8919" i="19"/>
  <c r="H8049" i="19"/>
  <c r="O8049" i="19" s="1"/>
  <c r="H8094" i="19"/>
  <c r="H6841" i="19"/>
  <c r="H9366" i="19"/>
  <c r="N9366" i="19" s="1"/>
  <c r="H8273" i="19"/>
  <c r="N8273" i="19" s="1"/>
  <c r="H5958" i="19"/>
  <c r="H9403" i="19"/>
  <c r="N9403" i="19" s="1"/>
  <c r="H8842" i="19"/>
  <c r="H6399" i="19"/>
  <c r="H9724" i="19"/>
  <c r="N9724" i="19" s="1"/>
  <c r="H9002" i="19"/>
  <c r="H9077" i="19"/>
  <c r="H6130" i="19"/>
  <c r="O6130" i="19" s="1"/>
  <c r="H8168" i="19"/>
  <c r="H8700" i="19"/>
  <c r="O8700" i="19" s="1"/>
  <c r="H7844" i="19"/>
  <c r="H9151" i="19"/>
  <c r="O9151" i="19" s="1"/>
  <c r="H5303" i="19"/>
  <c r="H8831" i="19"/>
  <c r="H6497" i="19"/>
  <c r="N6497" i="19" s="1"/>
  <c r="H7304" i="19"/>
  <c r="N7304" i="19" s="1"/>
  <c r="H7276" i="19"/>
  <c r="H5685" i="19"/>
  <c r="N5685" i="19" s="1"/>
  <c r="H6648" i="19"/>
  <c r="O6648" i="19" s="1"/>
  <c r="H8683" i="19"/>
  <c r="H7859" i="19"/>
  <c r="H7158" i="19"/>
  <c r="H6188" i="19"/>
  <c r="N6188" i="19" s="1"/>
  <c r="H9549" i="19"/>
  <c r="H8972" i="19"/>
  <c r="H6869" i="19"/>
  <c r="O6869" i="19" s="1"/>
  <c r="H7952" i="19"/>
  <c r="H9626" i="19"/>
  <c r="H8880" i="19"/>
  <c r="H6155" i="19"/>
  <c r="H7316" i="19"/>
  <c r="H6019" i="19"/>
  <c r="H9296" i="19"/>
  <c r="N9296" i="19" s="1"/>
  <c r="H6925" i="19"/>
  <c r="H8621" i="19"/>
  <c r="O8621" i="19" s="1"/>
  <c r="H7013" i="19"/>
  <c r="H6802" i="19"/>
  <c r="N6802" i="19" s="1"/>
  <c r="H7988" i="19"/>
  <c r="O7988" i="19" s="1"/>
  <c r="H6934" i="19"/>
  <c r="H7855" i="19"/>
  <c r="H7568" i="19"/>
  <c r="H6401" i="19"/>
  <c r="O6401" i="19" s="1"/>
  <c r="H8711" i="19"/>
  <c r="H5336" i="19"/>
  <c r="H6973" i="19"/>
  <c r="N6973" i="19" s="1"/>
  <c r="H5380" i="19"/>
  <c r="H7726" i="19"/>
  <c r="H6314" i="19"/>
  <c r="H8888" i="19"/>
  <c r="H9304" i="19"/>
  <c r="H8618" i="19"/>
  <c r="H7638" i="19"/>
  <c r="N7638" i="19" s="1"/>
  <c r="H7271" i="19"/>
  <c r="H8652" i="19"/>
  <c r="O8652" i="19" s="1"/>
  <c r="H6027" i="19"/>
  <c r="H9509" i="19"/>
  <c r="H6240" i="19"/>
  <c r="H8310" i="19"/>
  <c r="H5913" i="19"/>
  <c r="H7584" i="19"/>
  <c r="O7584" i="19" s="1"/>
  <c r="H8285" i="19"/>
  <c r="H7766" i="19"/>
  <c r="H8688" i="19"/>
  <c r="N8688" i="19" s="1"/>
  <c r="H5637" i="19"/>
  <c r="H7784" i="19"/>
  <c r="H6279" i="19"/>
  <c r="H8340" i="19"/>
  <c r="N8340" i="19" s="1"/>
  <c r="H8390" i="19"/>
  <c r="H5467" i="19"/>
  <c r="H7550" i="19"/>
  <c r="H6400" i="19"/>
  <c r="H8231" i="19"/>
  <c r="O8231" i="19" s="1"/>
  <c r="H6596" i="19"/>
  <c r="H6189" i="19"/>
  <c r="H8003" i="19"/>
  <c r="H5308" i="19"/>
  <c r="O5308" i="19" s="1"/>
  <c r="H7822" i="19"/>
  <c r="O7822" i="19" s="1"/>
  <c r="H5653" i="19"/>
  <c r="H8803" i="19"/>
  <c r="H8281" i="19"/>
  <c r="H5784" i="19"/>
  <c r="H6598" i="19"/>
  <c r="H5699" i="19"/>
  <c r="H8605" i="19"/>
  <c r="H5376" i="19"/>
  <c r="H8057" i="19"/>
  <c r="N8057" i="19" s="1"/>
  <c r="H9068" i="19"/>
  <c r="N9068" i="19" s="1"/>
  <c r="H5310" i="19"/>
  <c r="N5310" i="19" s="1"/>
  <c r="H6266" i="19"/>
  <c r="O6266" i="19" s="1"/>
  <c r="H9371" i="19"/>
  <c r="O9371" i="19" s="1"/>
  <c r="H9706" i="19"/>
  <c r="H8508" i="19"/>
  <c r="O8508" i="19" s="1"/>
  <c r="H7562" i="19"/>
  <c r="H8607" i="19"/>
  <c r="H9105" i="19"/>
  <c r="H9315" i="19"/>
  <c r="H7619" i="19"/>
  <c r="H6467" i="19"/>
  <c r="H7324" i="19"/>
  <c r="H5327" i="19"/>
  <c r="H7388" i="19"/>
  <c r="H9359" i="19"/>
  <c r="N9359" i="19" s="1"/>
  <c r="H8507" i="19"/>
  <c r="H7350" i="19"/>
  <c r="H5771" i="19"/>
  <c r="H7457" i="19"/>
  <c r="H9169" i="19"/>
  <c r="H6777" i="19"/>
  <c r="N6777" i="19" s="1"/>
  <c r="H9125" i="19"/>
  <c r="H9309" i="19"/>
  <c r="H7969" i="19"/>
  <c r="H9139" i="19"/>
  <c r="H9572" i="19"/>
  <c r="H5949" i="19"/>
  <c r="N5949" i="19" s="1"/>
  <c r="H6593" i="19"/>
  <c r="H6414" i="19"/>
  <c r="H8646" i="19"/>
  <c r="H9489" i="19"/>
  <c r="O9489" i="19" s="1"/>
  <c r="H6207" i="19"/>
  <c r="H8602" i="19"/>
  <c r="O8602" i="19" s="1"/>
  <c r="H8989" i="19"/>
  <c r="N8989" i="19" s="1"/>
  <c r="H6782" i="19"/>
  <c r="N6782" i="19" s="1"/>
  <c r="H8072" i="19"/>
  <c r="H5473" i="19"/>
  <c r="H5976" i="19"/>
  <c r="H6009" i="19"/>
  <c r="O6009" i="19" s="1"/>
  <c r="H9539" i="19"/>
  <c r="H5934" i="19"/>
  <c r="H6986" i="19"/>
  <c r="H8791" i="19"/>
  <c r="H6143" i="19"/>
  <c r="H6803" i="19"/>
  <c r="N6803" i="19" s="1"/>
  <c r="H6933" i="19"/>
  <c r="N6933" i="19" s="1"/>
  <c r="H8299" i="19"/>
  <c r="N8299" i="19" s="1"/>
  <c r="H6443" i="19"/>
  <c r="H5851" i="19"/>
  <c r="H7833" i="19"/>
  <c r="H5389" i="19"/>
  <c r="H7749" i="19"/>
  <c r="N7749" i="19" s="1"/>
  <c r="H6553" i="19"/>
  <c r="N6553" i="19" s="1"/>
  <c r="H5598" i="19"/>
  <c r="O5598" i="19" s="1"/>
  <c r="H8988" i="19"/>
  <c r="H6561" i="19"/>
  <c r="H5508" i="19"/>
  <c r="H6894" i="19"/>
  <c r="H5955" i="19"/>
  <c r="H8847" i="19"/>
  <c r="H7384" i="19"/>
  <c r="N7384" i="19" s="1"/>
  <c r="H7064" i="19"/>
  <c r="N7064" i="19" s="1"/>
  <c r="H7058" i="19"/>
  <c r="O7058" i="19" s="1"/>
  <c r="H6213" i="19"/>
  <c r="H7895" i="19"/>
  <c r="H6757" i="19"/>
  <c r="O6757" i="19" s="1"/>
  <c r="H6124" i="19"/>
  <c r="H9073" i="19"/>
  <c r="H9233" i="19"/>
  <c r="N9233" i="19" s="1"/>
  <c r="H6726" i="19"/>
  <c r="H6437" i="19"/>
  <c r="H5555" i="19"/>
  <c r="H7099" i="19"/>
  <c r="O7099" i="19" s="1"/>
  <c r="H8844" i="19"/>
  <c r="H7010" i="19"/>
  <c r="N7010" i="19" s="1"/>
  <c r="H7994" i="19"/>
  <c r="H8216" i="19"/>
  <c r="H8194" i="19"/>
  <c r="O8194" i="19" s="1"/>
  <c r="H9004" i="19"/>
  <c r="H9212" i="19"/>
  <c r="H5919" i="19"/>
  <c r="H5591" i="19"/>
  <c r="H9216" i="19"/>
  <c r="H6666" i="19"/>
  <c r="H7641" i="19"/>
  <c r="H9133" i="19"/>
  <c r="H5782" i="19"/>
  <c r="N5782" i="19" s="1"/>
  <c r="H7311" i="19"/>
  <c r="H7148" i="19"/>
  <c r="H6487" i="19"/>
  <c r="N6487" i="19" s="1"/>
  <c r="H7079" i="19"/>
  <c r="H5903" i="19"/>
  <c r="H9320" i="19"/>
  <c r="H8080" i="19"/>
  <c r="O8080" i="19" s="1"/>
  <c r="H5559" i="19"/>
  <c r="H5948" i="19"/>
  <c r="O5948" i="19" s="1"/>
  <c r="H5484" i="19"/>
  <c r="N5484" i="19" s="1"/>
  <c r="H7416" i="19"/>
  <c r="H6737" i="19"/>
  <c r="O6737" i="19" s="1"/>
  <c r="H6210" i="19"/>
  <c r="O6210" i="19" s="1"/>
  <c r="H6255" i="19"/>
  <c r="H5965" i="19"/>
  <c r="H7590" i="19"/>
  <c r="H7599" i="19"/>
  <c r="H8958" i="19"/>
  <c r="H5475" i="19"/>
  <c r="N5475" i="19" s="1"/>
  <c r="H9597" i="19"/>
  <c r="O9597" i="19" s="1"/>
  <c r="H8063" i="19"/>
  <c r="O8063" i="19" s="1"/>
  <c r="H9362" i="19"/>
  <c r="O9362" i="19" s="1"/>
  <c r="H8488" i="19"/>
  <c r="H6610" i="19"/>
  <c r="O6610" i="19" s="1"/>
  <c r="H8371" i="19"/>
  <c r="N8371" i="19" s="1"/>
  <c r="H5527" i="19"/>
  <c r="N5527" i="19" s="1"/>
  <c r="H7176" i="19"/>
  <c r="H8230" i="19"/>
  <c r="O8230" i="19" s="1"/>
  <c r="H9394" i="19"/>
  <c r="O9394" i="19" s="1"/>
  <c r="H7487" i="19"/>
  <c r="H8360" i="19"/>
  <c r="H9461" i="19"/>
  <c r="H5432" i="19"/>
  <c r="O5432" i="19" s="1"/>
  <c r="H9089" i="19"/>
  <c r="O9089" i="19" s="1"/>
  <c r="H9137" i="19"/>
  <c r="O9137" i="19" s="1"/>
  <c r="H7589" i="19"/>
  <c r="H8087" i="19"/>
  <c r="O8087" i="19" s="1"/>
  <c r="H8397" i="19"/>
  <c r="H8179" i="19"/>
  <c r="H6411" i="19"/>
  <c r="H8906" i="19"/>
  <c r="O8906" i="19" s="1"/>
  <c r="H7091" i="19"/>
  <c r="H8287" i="19"/>
  <c r="H9424" i="19"/>
  <c r="H7258" i="19"/>
  <c r="O7258" i="19" s="1"/>
  <c r="H8964" i="19"/>
  <c r="H7775" i="19"/>
  <c r="O7775" i="19" s="1"/>
  <c r="H7368" i="19"/>
  <c r="H5395" i="19"/>
  <c r="H7015" i="19"/>
  <c r="H7758" i="19"/>
  <c r="O7758" i="19" s="1"/>
  <c r="H7667" i="19"/>
  <c r="H6386" i="19"/>
  <c r="H8498" i="19"/>
  <c r="H8739" i="19"/>
  <c r="H7371" i="19"/>
  <c r="O7371" i="19" s="1"/>
  <c r="H5630" i="19"/>
  <c r="H5881" i="19"/>
  <c r="H8584" i="19"/>
  <c r="H5670" i="19"/>
  <c r="H9456" i="19"/>
  <c r="O9456" i="19" s="1"/>
  <c r="H7253" i="19"/>
  <c r="N7253" i="19" s="1"/>
  <c r="H8383" i="19"/>
  <c r="N8383" i="19" s="1"/>
  <c r="H9157" i="19"/>
  <c r="H9266" i="19"/>
  <c r="H7104" i="19"/>
  <c r="H7527" i="19"/>
  <c r="H7555" i="19"/>
  <c r="H9260" i="19"/>
  <c r="H9410" i="19"/>
  <c r="H8140" i="19"/>
  <c r="H6094" i="19"/>
  <c r="H8892" i="19"/>
  <c r="O8892" i="19" s="1"/>
  <c r="H9379" i="19"/>
  <c r="H7866" i="19"/>
  <c r="N7866" i="19" s="1"/>
  <c r="H7412" i="19"/>
  <c r="H6954" i="19"/>
  <c r="H9630" i="19"/>
  <c r="H9186" i="19"/>
  <c r="N9186" i="19" s="1"/>
  <c r="H6751" i="19"/>
  <c r="H6698" i="19"/>
  <c r="H6912" i="19"/>
  <c r="O6912" i="19" s="1"/>
  <c r="H6448" i="19"/>
  <c r="H9622" i="19"/>
  <c r="H6423" i="19"/>
  <c r="O6423" i="19" s="1"/>
  <c r="H5338" i="19"/>
  <c r="O5338" i="19" s="1"/>
  <c r="H7581" i="19"/>
  <c r="H5255" i="19"/>
  <c r="H9008" i="19"/>
  <c r="N9008" i="19" s="1"/>
  <c r="H6156" i="19"/>
  <c r="H6748" i="19"/>
  <c r="O6748" i="19" s="1"/>
  <c r="H9395" i="19"/>
  <c r="H7285" i="19"/>
  <c r="N7285" i="19" s="1"/>
  <c r="H9093" i="19"/>
  <c r="H9335" i="19"/>
  <c r="H8575" i="19"/>
  <c r="H5865" i="19"/>
  <c r="H7263" i="19"/>
  <c r="O7263" i="19" s="1"/>
  <c r="H9575" i="19"/>
  <c r="N9575" i="19" s="1"/>
  <c r="H5337" i="19"/>
  <c r="H6760" i="19"/>
  <c r="N6760" i="19" s="1"/>
  <c r="H8558" i="19"/>
  <c r="N8558" i="19" s="1"/>
  <c r="H7290" i="19"/>
  <c r="H8860" i="19"/>
  <c r="H7070" i="19"/>
  <c r="H6458" i="19"/>
  <c r="H8251" i="19"/>
  <c r="H6669" i="19"/>
  <c r="N6669" i="19" s="1"/>
  <c r="H7394" i="19"/>
  <c r="H9752" i="19"/>
  <c r="O9752" i="19" s="1"/>
  <c r="H9100" i="19"/>
  <c r="N9100" i="19" s="1"/>
  <c r="H8336" i="19"/>
  <c r="O8336" i="19" s="1"/>
  <c r="H7662" i="19"/>
  <c r="H9270" i="19"/>
  <c r="H7579" i="19"/>
  <c r="H6927" i="19"/>
  <c r="O6927" i="19" s="1"/>
  <c r="H7270" i="19"/>
  <c r="H8835" i="19"/>
  <c r="N8835" i="19" s="1"/>
  <c r="H6331" i="19"/>
  <c r="H8134" i="19"/>
  <c r="H5992" i="19"/>
  <c r="H6911" i="19"/>
  <c r="O6911" i="19" s="1"/>
  <c r="H8228" i="19"/>
  <c r="H9357" i="19"/>
  <c r="H5707" i="19"/>
  <c r="H6434" i="19"/>
  <c r="H7544" i="19"/>
  <c r="H7190" i="19"/>
  <c r="H6905" i="19"/>
  <c r="N6905" i="19" s="1"/>
  <c r="H6625" i="19"/>
  <c r="H7283" i="19"/>
  <c r="H9168" i="19"/>
  <c r="N9168" i="19" s="1"/>
  <c r="H8123" i="19"/>
  <c r="H5545" i="19"/>
  <c r="H7691" i="19"/>
  <c r="O7691" i="19" s="1"/>
  <c r="H5234" i="19"/>
  <c r="H8466" i="19"/>
  <c r="O8466" i="19" s="1"/>
  <c r="H5682" i="19"/>
  <c r="H9153" i="19"/>
  <c r="H7868" i="19"/>
  <c r="H6306" i="19"/>
  <c r="H6650" i="19"/>
  <c r="H8101" i="19"/>
  <c r="H8601" i="19"/>
  <c r="N8601" i="19" s="1"/>
  <c r="H8366" i="19"/>
  <c r="O8366" i="19" s="1"/>
  <c r="H6048" i="19"/>
  <c r="N6048" i="19" s="1"/>
  <c r="H5301" i="19"/>
  <c r="O5301" i="19" s="1"/>
  <c r="H7086" i="19"/>
  <c r="H5445" i="19"/>
  <c r="H7052" i="19"/>
  <c r="N7052" i="19" s="1"/>
  <c r="H9097" i="19"/>
  <c r="O9097" i="19" s="1"/>
  <c r="H6885" i="19"/>
  <c r="H7940" i="19"/>
  <c r="H9550" i="19"/>
  <c r="N9550" i="19" s="1"/>
  <c r="H6375" i="19"/>
  <c r="O6375" i="19" s="1"/>
  <c r="H5515" i="19"/>
  <c r="H8338" i="19"/>
  <c r="H9158" i="19"/>
  <c r="H5362" i="19"/>
  <c r="H7778" i="19"/>
  <c r="O7778" i="19" s="1"/>
  <c r="H5852" i="19"/>
  <c r="H8222" i="19"/>
  <c r="H8354" i="19"/>
  <c r="H8729" i="19"/>
  <c r="H7246" i="19"/>
  <c r="N7246" i="19" s="1"/>
  <c r="H9067" i="19"/>
  <c r="H7577" i="19"/>
  <c r="H7119" i="19"/>
  <c r="O7119" i="19" s="1"/>
  <c r="H5618" i="19"/>
  <c r="H7143" i="19"/>
  <c r="N7143" i="19" s="1"/>
  <c r="H9677" i="19"/>
  <c r="N9677" i="19" s="1"/>
  <c r="H7767" i="19"/>
  <c r="N7767" i="19" s="1"/>
  <c r="H8789" i="19"/>
  <c r="H5458" i="19"/>
  <c r="H5570" i="19"/>
  <c r="H6714" i="19"/>
  <c r="H9288" i="19"/>
  <c r="H8715" i="19"/>
  <c r="H8754" i="19"/>
  <c r="H9553" i="19"/>
  <c r="H8046" i="19"/>
  <c r="N8046" i="19" s="1"/>
  <c r="H9076" i="19"/>
  <c r="H5438" i="19"/>
  <c r="H6274" i="19"/>
  <c r="H7406" i="19"/>
  <c r="H5969" i="19"/>
  <c r="N5969" i="19" s="1"/>
  <c r="H9615" i="19"/>
  <c r="H9682" i="19"/>
  <c r="O9682" i="19" s="1"/>
  <c r="H6433" i="19"/>
  <c r="H9673" i="19"/>
  <c r="H9534" i="19"/>
  <c r="O9534" i="19" s="1"/>
  <c r="H5889" i="19"/>
  <c r="H7282" i="19"/>
  <c r="H8267" i="19"/>
  <c r="H5543" i="19"/>
  <c r="H8796" i="19"/>
  <c r="H5297" i="19"/>
  <c r="H7154" i="19"/>
  <c r="H8907" i="19"/>
  <c r="O8907" i="19" s="1"/>
  <c r="H9716" i="19"/>
  <c r="N9716" i="19" s="1"/>
  <c r="H9593" i="19"/>
  <c r="O9593" i="19" s="1"/>
  <c r="H5587" i="19"/>
  <c r="H5757" i="19"/>
  <c r="H7573" i="19"/>
  <c r="N7573" i="19" s="1"/>
  <c r="H8742" i="19"/>
  <c r="H6001" i="19"/>
  <c r="H7342" i="19"/>
  <c r="H5313" i="19"/>
  <c r="H6931" i="19"/>
  <c r="N6931" i="19" s="1"/>
  <c r="H5902" i="19"/>
  <c r="H6696" i="19"/>
  <c r="H5477" i="19"/>
  <c r="H6527" i="19"/>
  <c r="N6527" i="19" s="1"/>
  <c r="H5938" i="19"/>
  <c r="H5974" i="19"/>
  <c r="H5371" i="19"/>
  <c r="O5371" i="19" s="1"/>
  <c r="H6914" i="19"/>
  <c r="O6914" i="19" s="1"/>
  <c r="H5694" i="19"/>
  <c r="H7173" i="19"/>
  <c r="N7173" i="19" s="1"/>
  <c r="H5273" i="19"/>
  <c r="O5273" i="19" s="1"/>
  <c r="H5890" i="19"/>
  <c r="H6887" i="19"/>
  <c r="H7975" i="19"/>
  <c r="O7975" i="19" s="1"/>
  <c r="H9012" i="19"/>
  <c r="H6404" i="19"/>
  <c r="H6518" i="19"/>
  <c r="O6518" i="19" s="1"/>
  <c r="H8162" i="19"/>
  <c r="H6359" i="19"/>
  <c r="H7403" i="19"/>
  <c r="N7403" i="19" s="1"/>
  <c r="H5588" i="19"/>
  <c r="H9352" i="19"/>
  <c r="O9352" i="19" s="1"/>
  <c r="H9078" i="19"/>
  <c r="O9078" i="19" s="1"/>
  <c r="H8633" i="19"/>
  <c r="H7341" i="19"/>
  <c r="O7341" i="19" s="1"/>
  <c r="H6119" i="19"/>
  <c r="H8617" i="19"/>
  <c r="H7100" i="19"/>
  <c r="H6840" i="19"/>
  <c r="H8744" i="19"/>
  <c r="H6299" i="19"/>
  <c r="H9425" i="19"/>
  <c r="N9425" i="19" s="1"/>
  <c r="H7144" i="19"/>
  <c r="H6468" i="19"/>
  <c r="O6468" i="19" s="1"/>
  <c r="H8987" i="19"/>
  <c r="H5688" i="19"/>
  <c r="H5285" i="19"/>
  <c r="N5285" i="19" s="1"/>
  <c r="H8090" i="19"/>
  <c r="N8090" i="19" s="1"/>
  <c r="H9243" i="19"/>
  <c r="N9243" i="19" s="1"/>
  <c r="H9438" i="19"/>
  <c r="H7857" i="19"/>
  <c r="H9532" i="19"/>
  <c r="H5661" i="19"/>
  <c r="O5661" i="19" s="1"/>
  <c r="H5702" i="19"/>
  <c r="O5702" i="19" s="1"/>
  <c r="H7405" i="19"/>
  <c r="H6384" i="19"/>
  <c r="H8580" i="19"/>
  <c r="H6334" i="19"/>
  <c r="H8023" i="19"/>
  <c r="H8452" i="19"/>
  <c r="H9722" i="19"/>
  <c r="O9722" i="19" s="1"/>
  <c r="H6970" i="19"/>
  <c r="H6161" i="19"/>
  <c r="H7391" i="19"/>
  <c r="O7391" i="19" s="1"/>
  <c r="H6236" i="19"/>
  <c r="H9285" i="19"/>
  <c r="O9285" i="19" s="1"/>
  <c r="H5921" i="19"/>
  <c r="H9683" i="19"/>
  <c r="H7750" i="19"/>
  <c r="N7750" i="19" s="1"/>
  <c r="H5767" i="19"/>
  <c r="H8394" i="19"/>
  <c r="H6046" i="19"/>
  <c r="H6929" i="19"/>
  <c r="H7737" i="19"/>
  <c r="O7737" i="19" s="1"/>
  <c r="H9344" i="19"/>
  <c r="H6621" i="19"/>
  <c r="H6958" i="19"/>
  <c r="N6958" i="19" s="1"/>
  <c r="H9731" i="19"/>
  <c r="H8915" i="19"/>
  <c r="N8915" i="19" s="1"/>
  <c r="H9692" i="19"/>
  <c r="N9692" i="19" s="1"/>
  <c r="H9614" i="19"/>
  <c r="H9017" i="19"/>
  <c r="H6584" i="19"/>
  <c r="N6584" i="19" s="1"/>
  <c r="H9000" i="19"/>
  <c r="H6015" i="19"/>
  <c r="O6015" i="19" s="1"/>
  <c r="H5708" i="19"/>
  <c r="H5734" i="19"/>
  <c r="H7959" i="19"/>
  <c r="O7959" i="19" s="1"/>
  <c r="H5641" i="19"/>
  <c r="O5641" i="19" s="1"/>
  <c r="H5989" i="19"/>
  <c r="H9552" i="19"/>
  <c r="H8128" i="19"/>
  <c r="H8272" i="19"/>
  <c r="N8272" i="19" s="1"/>
  <c r="H7397" i="19"/>
  <c r="H8685" i="19"/>
  <c r="H9714" i="19"/>
  <c r="O9714" i="19" s="1"/>
  <c r="H6072" i="19"/>
  <c r="H7187" i="19"/>
  <c r="H5916" i="19"/>
  <c r="H6837" i="19"/>
  <c r="N6837" i="19" s="1"/>
  <c r="H9457" i="19"/>
  <c r="H8828" i="19"/>
  <c r="H8661" i="19"/>
  <c r="H6800" i="19"/>
  <c r="O6800" i="19" s="1"/>
  <c r="H5390" i="19"/>
  <c r="N5390" i="19" s="1"/>
  <c r="H8202" i="19"/>
  <c r="H6682" i="19"/>
  <c r="H6814" i="19"/>
  <c r="H5718" i="19"/>
  <c r="H9444" i="19"/>
  <c r="H6967" i="19"/>
  <c r="O6967" i="19" s="1"/>
  <c r="H5754" i="19"/>
  <c r="H7389" i="19"/>
  <c r="H8679" i="19"/>
  <c r="H8233" i="19"/>
  <c r="N8233" i="19" s="1"/>
  <c r="H6845" i="19"/>
  <c r="O6845" i="19" s="1"/>
  <c r="H5924" i="19"/>
  <c r="H5650" i="19"/>
  <c r="H7963" i="19"/>
  <c r="H8597" i="19"/>
  <c r="O8597" i="19" s="1"/>
  <c r="H7450" i="19"/>
  <c r="H7684" i="19"/>
  <c r="H7685" i="19"/>
  <c r="H7761" i="19"/>
  <c r="H8304" i="19"/>
  <c r="H7045" i="19"/>
  <c r="H8180" i="19"/>
  <c r="N8180" i="19" s="1"/>
  <c r="H7823" i="19"/>
  <c r="O7823" i="19" s="1"/>
  <c r="H9140" i="19"/>
  <c r="N9140" i="19" s="1"/>
  <c r="H8550" i="19"/>
  <c r="H5981" i="19"/>
  <c r="H6135" i="19"/>
  <c r="N6135" i="19" s="1"/>
  <c r="H6500" i="19"/>
  <c r="O6500" i="19" s="1"/>
  <c r="H7156" i="19"/>
  <c r="N7156" i="19" s="1"/>
  <c r="H8519" i="19"/>
  <c r="H7878" i="19"/>
  <c r="H7587" i="19"/>
  <c r="N7587" i="19" s="1"/>
  <c r="H5472" i="19"/>
  <c r="H9026" i="19"/>
  <c r="H9732" i="19"/>
  <c r="O9732" i="19" s="1"/>
  <c r="H9496" i="19"/>
  <c r="N9496" i="19" s="1"/>
  <c r="H8971" i="19"/>
  <c r="O8971" i="19" s="1"/>
  <c r="H5906" i="19"/>
  <c r="O5906" i="19" s="1"/>
  <c r="H5461" i="19"/>
  <c r="N5461" i="19" s="1"/>
  <c r="H8589" i="19"/>
  <c r="H6907" i="19"/>
  <c r="N6907" i="19" s="1"/>
  <c r="H5812" i="19"/>
  <c r="H7288" i="19"/>
  <c r="H7582" i="19"/>
  <c r="N7582" i="19" s="1"/>
  <c r="H6904" i="19"/>
  <c r="N6904" i="19" s="1"/>
  <c r="H8930" i="19"/>
  <c r="H6251" i="19"/>
  <c r="H6073" i="19"/>
  <c r="H9401" i="19"/>
  <c r="H6856" i="19"/>
  <c r="H8698" i="19"/>
  <c r="H6523" i="19"/>
  <c r="H8040" i="19"/>
  <c r="H6955" i="19"/>
  <c r="H9524" i="19"/>
  <c r="H6428" i="19"/>
  <c r="N6428" i="19" s="1"/>
  <c r="H6820" i="19"/>
  <c r="H6285" i="19"/>
  <c r="O6285" i="19" s="1"/>
  <c r="H7124" i="19"/>
  <c r="H9144" i="19"/>
  <c r="H8819" i="19"/>
  <c r="H9471" i="19"/>
  <c r="O9471" i="19" s="1"/>
  <c r="H8733" i="19"/>
  <c r="H5540" i="19"/>
  <c r="N5540" i="19" s="1"/>
  <c r="H5430" i="19"/>
  <c r="H7586" i="19"/>
  <c r="H8689" i="19"/>
  <c r="H6454" i="19"/>
  <c r="H7062" i="19"/>
  <c r="H7493" i="19"/>
  <c r="H8210" i="19"/>
  <c r="H9343" i="19"/>
  <c r="H6223" i="19"/>
  <c r="H9083" i="19"/>
  <c r="O9083" i="19" s="1"/>
  <c r="H9117" i="19"/>
  <c r="N9117" i="19" s="1"/>
  <c r="H6918" i="19"/>
  <c r="H7025" i="19"/>
  <c r="O7025" i="19" s="1"/>
  <c r="H6030" i="19"/>
  <c r="H8282" i="19"/>
  <c r="H7349" i="19"/>
  <c r="H9302" i="19"/>
  <c r="H7760" i="19"/>
  <c r="H5970" i="19"/>
  <c r="O5970" i="19" s="1"/>
  <c r="H6204" i="19"/>
  <c r="H8346" i="19"/>
  <c r="H8970" i="19"/>
  <c r="H7744" i="19"/>
  <c r="O7744" i="19" s="1"/>
  <c r="H7103" i="19"/>
  <c r="N7103" i="19" s="1"/>
  <c r="H8879" i="19"/>
  <c r="H7960" i="19"/>
  <c r="H7147" i="19"/>
  <c r="H9725" i="19"/>
  <c r="O9725" i="19" s="1"/>
  <c r="H6412" i="19"/>
  <c r="N6412" i="19" s="1"/>
  <c r="H7814" i="19"/>
  <c r="H5744" i="19"/>
  <c r="H7811" i="19"/>
  <c r="O7811" i="19" s="1"/>
  <c r="H8054" i="19"/>
  <c r="N8054" i="19" s="1"/>
  <c r="H9669" i="19"/>
  <c r="H8453" i="19"/>
  <c r="N8453" i="19" s="1"/>
  <c r="H8483" i="19"/>
  <c r="H5816" i="19"/>
  <c r="H7197" i="19"/>
  <c r="H5849" i="19"/>
  <c r="H6409" i="19"/>
  <c r="H8302" i="19"/>
  <c r="O8302" i="19" s="1"/>
  <c r="H8901" i="19"/>
  <c r="O8901" i="19" s="1"/>
  <c r="H7110" i="19"/>
  <c r="N7110" i="19" s="1"/>
  <c r="H6481" i="19"/>
  <c r="O6481" i="19" s="1"/>
  <c r="H7209" i="19"/>
  <c r="H7129" i="19"/>
  <c r="H9042" i="19"/>
  <c r="O9042" i="19" s="1"/>
  <c r="H8629" i="19"/>
  <c r="H5565" i="19"/>
  <c r="H9443" i="19"/>
  <c r="H5788" i="19"/>
  <c r="O5788" i="19" s="1"/>
  <c r="H5292" i="19"/>
  <c r="H9415" i="19"/>
  <c r="O9415" i="19" s="1"/>
  <c r="H7048" i="19"/>
  <c r="O7048" i="19" s="1"/>
  <c r="H6941" i="19"/>
  <c r="H7482" i="19"/>
  <c r="H8284" i="19"/>
  <c r="N8284" i="19" s="1"/>
  <c r="H8871" i="19"/>
  <c r="H5237" i="19"/>
  <c r="B5237" i="19" s="1"/>
  <c r="H7415" i="19"/>
  <c r="H6665" i="19"/>
  <c r="H9020" i="19"/>
  <c r="H9423" i="19"/>
  <c r="H8941" i="19"/>
  <c r="H7199" i="19"/>
  <c r="H7031" i="19"/>
  <c r="O7031" i="19" s="1"/>
  <c r="H6563" i="19"/>
  <c r="O6563" i="19" s="1"/>
  <c r="H7738" i="19"/>
  <c r="O7738" i="19" s="1"/>
  <c r="H7800" i="19"/>
  <c r="H6834" i="19"/>
  <c r="H6881" i="19"/>
  <c r="H9138" i="19"/>
  <c r="H8870" i="19"/>
  <c r="H8758" i="19"/>
  <c r="O8758" i="19" s="1"/>
  <c r="H6228" i="19"/>
  <c r="H9628" i="19"/>
  <c r="N9628" i="19" s="1"/>
  <c r="H5499" i="19"/>
  <c r="H5621" i="19"/>
  <c r="H9079" i="19"/>
  <c r="H8225" i="19"/>
  <c r="N8225" i="19" s="1"/>
  <c r="H6687" i="19"/>
  <c r="H8505" i="19"/>
  <c r="H9433" i="19"/>
  <c r="N9433" i="19" s="1"/>
  <c r="H6418" i="19"/>
  <c r="H8395" i="19"/>
  <c r="H6910" i="19"/>
  <c r="H7980" i="19"/>
  <c r="O7980" i="19" s="1"/>
  <c r="H5795" i="19"/>
  <c r="H6747" i="19"/>
  <c r="H8107" i="19"/>
  <c r="H6622" i="19"/>
  <c r="H5827" i="19"/>
  <c r="H8745" i="19"/>
  <c r="H9198" i="19"/>
  <c r="H8124" i="19"/>
  <c r="H8731" i="19"/>
  <c r="H7885" i="19"/>
  <c r="N7885" i="19" s="1"/>
  <c r="H8412" i="19"/>
  <c r="H6614" i="19"/>
  <c r="H5496" i="19"/>
  <c r="O5496" i="19" s="1"/>
  <c r="H8792" i="19"/>
  <c r="H6300" i="19"/>
  <c r="H7080" i="19"/>
  <c r="H5241" i="19"/>
  <c r="O5241" i="19" s="1"/>
  <c r="H8702" i="19"/>
  <c r="O8702" i="19" s="1"/>
  <c r="H6641" i="19"/>
  <c r="O6641" i="19" s="1"/>
  <c r="H7335" i="19"/>
  <c r="N7335" i="19" s="1"/>
  <c r="H7222" i="19"/>
  <c r="H7380" i="19"/>
  <c r="N7380" i="19" s="1"/>
  <c r="H6923" i="19"/>
  <c r="H7162" i="19"/>
  <c r="H9230" i="19"/>
  <c r="O9230" i="19" s="1"/>
  <c r="H5347" i="19"/>
  <c r="N5347" i="19" s="1"/>
  <c r="H5844" i="19"/>
  <c r="H9384" i="19"/>
  <c r="H8848" i="19"/>
  <c r="N8848" i="19" s="1"/>
  <c r="H5480" i="19"/>
  <c r="H5839" i="19"/>
  <c r="H8735" i="19"/>
  <c r="H6305" i="19"/>
  <c r="H6317" i="19"/>
  <c r="N6317" i="19" s="1"/>
  <c r="H8522" i="19"/>
  <c r="H7225" i="19"/>
  <c r="N7225" i="19" s="1"/>
  <c r="H5333" i="19"/>
  <c r="H6182" i="19"/>
  <c r="H5700" i="19"/>
  <c r="N5700" i="19" s="1"/>
  <c r="H5262" i="19"/>
  <c r="N5262" i="19" s="1"/>
  <c r="H8064" i="19"/>
  <c r="H6966" i="19"/>
  <c r="O6966" i="19" s="1"/>
  <c r="H9429" i="19"/>
  <c r="N9429" i="19" s="1"/>
  <c r="H6994" i="19"/>
  <c r="H6752" i="19"/>
  <c r="H8238" i="19"/>
  <c r="H5880" i="19"/>
  <c r="H7817" i="19"/>
  <c r="H9134" i="19"/>
  <c r="H7068" i="19"/>
  <c r="N7068" i="19" s="1"/>
  <c r="H6105" i="19"/>
  <c r="N6105" i="19" s="1"/>
  <c r="H8670" i="19"/>
  <c r="H9163" i="19"/>
  <c r="H8732" i="19"/>
  <c r="H5950" i="19"/>
  <c r="H9074" i="19"/>
  <c r="H5589" i="19"/>
  <c r="O5589" i="19" s="1"/>
  <c r="H8450" i="19"/>
  <c r="H7292" i="19"/>
  <c r="H5932" i="19"/>
  <c r="H6670" i="19"/>
  <c r="N6670" i="19" s="1"/>
  <c r="H9297" i="19"/>
  <c r="H7548" i="19"/>
  <c r="H7126" i="19"/>
  <c r="H7640" i="19"/>
  <c r="N7640" i="19" s="1"/>
  <c r="H8818" i="19"/>
  <c r="H7255" i="19"/>
  <c r="H7671" i="19"/>
  <c r="O7671" i="19" s="1"/>
  <c r="H5877" i="19"/>
  <c r="H6656" i="19"/>
  <c r="H8223" i="19"/>
  <c r="H9150" i="19"/>
  <c r="H7792" i="19"/>
  <c r="H5277" i="19"/>
  <c r="O5277" i="19" s="1"/>
  <c r="H7824" i="19"/>
  <c r="H7089" i="19"/>
  <c r="N7089" i="19" s="1"/>
  <c r="H6111" i="19"/>
  <c r="O6111" i="19" s="1"/>
  <c r="H7213" i="19"/>
  <c r="N7213" i="19" s="1"/>
  <c r="H9358" i="19"/>
  <c r="H7082" i="19"/>
  <c r="O7082" i="19" s="1"/>
  <c r="H7818" i="19"/>
  <c r="H7616" i="19"/>
  <c r="H6110" i="19"/>
  <c r="H9375" i="19"/>
  <c r="H5887" i="19"/>
  <c r="H6267" i="19"/>
  <c r="H6381" i="19"/>
  <c r="O6381" i="19" s="1"/>
  <c r="H9179" i="19"/>
  <c r="H7433" i="19"/>
  <c r="N7433" i="19" s="1"/>
  <c r="H5714" i="19"/>
  <c r="O5714" i="19" s="1"/>
  <c r="H9120" i="19"/>
  <c r="N9120" i="19" s="1"/>
  <c r="H9629" i="19"/>
  <c r="O9629" i="19" s="1"/>
  <c r="H5350" i="19"/>
  <c r="H8981" i="19"/>
  <c r="H5939" i="19"/>
  <c r="O5939" i="19" s="1"/>
  <c r="H5521" i="19"/>
  <c r="N5521" i="19" s="1"/>
  <c r="H9470" i="19"/>
  <c r="O9470" i="19" s="1"/>
  <c r="H8418" i="19"/>
  <c r="N8418" i="19" s="1"/>
  <c r="H7801" i="19"/>
  <c r="H5571" i="19"/>
  <c r="H7692" i="19"/>
  <c r="H6336" i="19"/>
  <c r="H8503" i="19"/>
  <c r="H5821" i="19"/>
  <c r="H9609" i="19"/>
  <c r="O9609" i="19" s="1"/>
  <c r="H7597" i="19"/>
  <c r="H9202" i="19"/>
  <c r="N9202" i="19" s="1"/>
  <c r="H6895" i="19"/>
  <c r="H6097" i="19"/>
  <c r="H9488" i="19"/>
  <c r="O9488" i="19" s="1"/>
  <c r="H7120" i="19"/>
  <c r="H8404" i="19"/>
  <c r="H5340" i="19"/>
  <c r="H7105" i="19"/>
  <c r="H9143" i="19"/>
  <c r="H8854" i="19"/>
  <c r="H8417" i="19"/>
  <c r="O8417" i="19" s="1"/>
  <c r="H7237" i="19"/>
  <c r="H6706" i="19"/>
  <c r="H8767" i="19"/>
  <c r="H6944" i="19"/>
  <c r="H8143" i="19"/>
  <c r="H7092" i="19"/>
  <c r="H9107" i="19"/>
  <c r="H7272" i="19"/>
  <c r="O7272" i="19" s="1"/>
  <c r="H5666" i="19"/>
  <c r="H5831" i="19"/>
  <c r="N5831" i="19" s="1"/>
  <c r="H9447" i="19"/>
  <c r="N9447" i="19" s="1"/>
  <c r="H5792" i="19"/>
  <c r="H7987" i="19"/>
  <c r="H5423" i="19"/>
  <c r="N5423" i="19" s="1"/>
  <c r="H9193" i="19"/>
  <c r="O9193" i="19" s="1"/>
  <c r="H6604" i="19"/>
  <c r="H5452" i="19"/>
  <c r="H8480" i="19"/>
  <c r="O8480" i="19" s="1"/>
  <c r="H8761" i="19"/>
  <c r="H8669" i="19"/>
  <c r="H7039" i="19"/>
  <c r="H8098" i="19"/>
  <c r="O8098" i="19" s="1"/>
  <c r="H9318" i="19"/>
  <c r="N9318" i="19" s="1"/>
  <c r="H6631" i="19"/>
  <c r="H6827" i="19"/>
  <c r="N6827" i="19" s="1"/>
  <c r="H6309" i="19"/>
  <c r="H6186" i="19"/>
  <c r="O6186" i="19" s="1"/>
  <c r="H6504" i="19"/>
  <c r="H6962" i="19"/>
  <c r="H6041" i="19"/>
  <c r="H8668" i="19"/>
  <c r="O8668" i="19" s="1"/>
  <c r="H7532" i="19"/>
  <c r="H6295" i="19"/>
  <c r="H6035" i="19"/>
  <c r="O6035" i="19" s="1"/>
  <c r="H7756" i="19"/>
  <c r="O7756" i="19" s="1"/>
  <c r="H6088" i="19"/>
  <c r="H7503" i="19"/>
  <c r="O7503" i="19" s="1"/>
  <c r="H6611" i="19"/>
  <c r="H8598" i="19"/>
  <c r="H5998" i="19"/>
  <c r="H8815" i="19"/>
  <c r="H5645" i="19"/>
  <c r="H8330" i="19"/>
  <c r="H7152" i="19"/>
  <c r="N7152" i="19" s="1"/>
  <c r="H6080" i="19"/>
  <c r="H8823" i="19"/>
  <c r="H8909" i="19"/>
  <c r="H5854" i="19"/>
  <c r="H5381" i="19"/>
  <c r="O5381" i="19" s="1"/>
  <c r="H9326" i="19"/>
  <c r="H5884" i="19"/>
  <c r="H7715" i="19"/>
  <c r="N7715" i="19" s="1"/>
  <c r="H7142" i="19"/>
  <c r="H5492" i="19"/>
  <c r="H5802" i="19"/>
  <c r="H6756" i="19"/>
  <c r="H6373" i="19"/>
  <c r="H5715" i="19"/>
  <c r="H6919" i="19"/>
  <c r="H6879" i="19"/>
  <c r="N6879" i="19" s="1"/>
  <c r="H5697" i="19"/>
  <c r="H7352" i="19"/>
  <c r="H6201" i="19"/>
  <c r="N6201" i="19" s="1"/>
  <c r="H8933" i="19"/>
  <c r="H7934" i="19"/>
  <c r="H5737" i="19"/>
  <c r="N5737" i="19" s="1"/>
  <c r="H8623" i="19"/>
  <c r="H6200" i="19"/>
  <c r="H5573" i="19"/>
  <c r="H8594" i="19"/>
  <c r="H9388" i="19"/>
  <c r="N9388" i="19" s="1"/>
  <c r="H5275" i="19"/>
  <c r="N5275" i="19" s="1"/>
  <c r="H7703" i="19"/>
  <c r="O7703" i="19" s="1"/>
  <c r="H7396" i="19"/>
  <c r="H5794" i="19"/>
  <c r="H6546" i="19"/>
  <c r="H7067" i="19"/>
  <c r="H6513" i="19"/>
  <c r="O6513" i="19" s="1"/>
  <c r="H8624" i="19"/>
  <c r="H8175" i="19"/>
  <c r="H9432" i="19"/>
  <c r="O9432" i="19" s="1"/>
  <c r="H5518" i="19"/>
  <c r="O5518" i="19" s="1"/>
  <c r="H6792" i="19"/>
  <c r="H6762" i="19"/>
  <c r="H7475" i="19"/>
  <c r="H6572" i="19"/>
  <c r="H7427" i="19"/>
  <c r="H9306" i="19"/>
  <c r="H7174" i="19"/>
  <c r="H6346" i="19"/>
  <c r="O6346" i="19" s="1"/>
  <c r="H9368" i="19"/>
  <c r="H9477" i="19"/>
  <c r="H6315" i="19"/>
  <c r="O6315" i="19" s="1"/>
  <c r="H8908" i="19"/>
  <c r="H8161" i="19"/>
  <c r="H8747" i="19"/>
  <c r="H8686" i="19"/>
  <c r="N8686" i="19" s="1"/>
  <c r="H8826" i="19"/>
  <c r="O8826" i="19" s="1"/>
  <c r="H8612" i="19"/>
  <c r="O8612" i="19" s="1"/>
  <c r="H8631" i="19"/>
  <c r="H5552" i="19"/>
  <c r="H7772" i="19"/>
  <c r="N7772" i="19" s="1"/>
  <c r="H9039" i="19"/>
  <c r="N9039" i="19" s="1"/>
  <c r="H7846" i="19"/>
  <c r="O7846" i="19" s="1"/>
  <c r="H6069" i="19"/>
  <c r="N6069" i="19" s="1"/>
  <c r="H9632" i="19"/>
  <c r="H7901" i="19"/>
  <c r="O7901" i="19" s="1"/>
  <c r="H8825" i="19"/>
  <c r="H8142" i="19"/>
  <c r="O8142" i="19" s="1"/>
  <c r="H6148" i="19"/>
  <c r="H7977" i="19"/>
  <c r="H8167" i="19"/>
  <c r="O8167" i="19" s="1"/>
  <c r="H8266" i="19"/>
  <c r="H5360" i="19"/>
  <c r="N5360" i="19" s="1"/>
  <c r="H6855" i="19"/>
  <c r="H8017" i="19"/>
  <c r="H8462" i="19"/>
  <c r="O8462" i="19" s="1"/>
  <c r="H5476" i="19"/>
  <c r="H6192" i="19"/>
  <c r="H9161" i="19"/>
  <c r="H5800" i="19"/>
  <c r="H6606" i="19"/>
  <c r="O6606" i="19" s="1"/>
  <c r="H5553" i="19"/>
  <c r="H5957" i="19"/>
  <c r="H5764" i="19"/>
  <c r="N5764" i="19" s="1"/>
  <c r="H7167" i="19"/>
  <c r="H6808" i="19"/>
  <c r="H5997" i="19"/>
  <c r="N5997" i="19" s="1"/>
  <c r="H6635" i="19"/>
  <c r="O6635" i="19" s="1"/>
  <c r="H7939" i="19"/>
  <c r="N7939" i="19" s="1"/>
  <c r="H8583" i="19"/>
  <c r="N8583" i="19" s="1"/>
  <c r="H9713" i="19"/>
  <c r="H7611" i="19"/>
  <c r="N7611" i="19" s="1"/>
  <c r="H8437" i="19"/>
  <c r="H6231" i="19"/>
  <c r="O6231" i="19" s="1"/>
  <c r="H8261" i="19"/>
  <c r="H9430" i="19"/>
  <c r="H6612" i="19"/>
  <c r="N6612" i="19" s="1"/>
  <c r="H7576" i="19"/>
  <c r="N7576" i="19" s="1"/>
  <c r="H7865" i="19"/>
  <c r="O7865" i="19" s="1"/>
  <c r="H7306" i="19"/>
  <c r="H7884" i="19"/>
  <c r="H7925" i="19"/>
  <c r="H8195" i="19"/>
  <c r="H8146" i="19"/>
  <c r="H7480" i="19"/>
  <c r="H7755" i="19"/>
  <c r="H9391" i="19"/>
  <c r="H6121" i="19"/>
  <c r="H8426" i="19"/>
  <c r="O8426" i="19" s="1"/>
  <c r="H7807" i="19"/>
  <c r="H9114" i="19"/>
  <c r="N9114" i="19" s="1"/>
  <c r="H9024" i="19"/>
  <c r="H5457" i="19"/>
  <c r="H5814" i="19"/>
  <c r="H8089" i="19"/>
  <c r="H8256" i="19"/>
  <c r="O8256" i="19" s="1"/>
  <c r="H6369" i="19"/>
  <c r="H6571" i="19"/>
  <c r="H6393" i="19"/>
  <c r="O6393" i="19" s="1"/>
  <c r="H7625" i="19"/>
  <c r="H8481" i="19"/>
  <c r="H6195" i="19"/>
  <c r="O6195" i="19" s="1"/>
  <c r="H7275" i="19"/>
  <c r="N7275" i="19" s="1"/>
  <c r="H7836" i="19"/>
  <c r="H6892" i="19"/>
  <c r="O6892" i="19" s="1"/>
  <c r="H9598" i="19"/>
  <c r="N9598" i="19" s="1"/>
  <c r="H5251" i="19"/>
  <c r="O5251" i="19" s="1"/>
  <c r="H7345" i="19"/>
  <c r="N7345" i="19" s="1"/>
  <c r="H5408" i="19"/>
  <c r="O5408" i="19" s="1"/>
  <c r="H6717" i="19"/>
  <c r="N6717" i="19" s="1"/>
  <c r="H7224" i="19"/>
  <c r="O7224" i="19" s="1"/>
  <c r="H7722" i="19"/>
  <c r="H5671" i="19"/>
  <c r="H6378" i="19"/>
  <c r="H9131" i="19"/>
  <c r="H8472" i="19"/>
  <c r="H7710" i="19"/>
  <c r="O7710" i="19" s="1"/>
  <c r="H6462" i="19"/>
  <c r="H5547" i="19"/>
  <c r="H7812" i="19"/>
  <c r="H6220" i="19"/>
  <c r="N6220" i="19" s="1"/>
  <c r="H8781" i="19"/>
  <c r="O8781" i="19" s="1"/>
  <c r="H6839" i="19"/>
  <c r="N6839" i="19" s="1"/>
  <c r="H6092" i="19"/>
  <c r="O6092" i="19" s="1"/>
  <c r="H6126" i="19"/>
  <c r="O6126" i="19" s="1"/>
  <c r="H5367" i="19"/>
  <c r="H6861" i="19"/>
  <c r="O6861" i="19" s="1"/>
  <c r="H6959" i="19"/>
  <c r="O6959" i="19" s="1"/>
  <c r="H9719" i="19"/>
  <c r="H8164" i="19"/>
  <c r="N8164" i="19" s="1"/>
  <c r="H8636" i="19"/>
  <c r="H6995" i="19"/>
  <c r="H7188" i="19"/>
  <c r="N7188" i="19" s="1"/>
  <c r="H5256" i="19"/>
  <c r="H8524" i="19"/>
  <c r="H7250" i="19"/>
  <c r="O7250" i="19" s="1"/>
  <c r="H6838" i="19"/>
  <c r="H6539" i="19"/>
  <c r="H8502" i="19"/>
  <c r="H7686" i="19"/>
  <c r="O7686" i="19" s="1"/>
  <c r="H6421" i="19"/>
  <c r="N6421" i="19" s="1"/>
  <c r="H9651" i="19"/>
  <c r="H6430" i="19"/>
  <c r="H9321" i="19"/>
  <c r="H5409" i="19"/>
  <c r="H9218" i="19"/>
  <c r="H6344" i="19"/>
  <c r="O6344" i="19" s="1"/>
  <c r="H8303" i="19"/>
  <c r="H9327" i="19"/>
  <c r="H8170" i="19"/>
  <c r="H7296" i="19"/>
  <c r="O7296" i="19" s="1"/>
  <c r="H6173" i="19"/>
  <c r="H8528" i="19"/>
  <c r="H8295" i="19"/>
  <c r="H6588" i="19"/>
  <c r="H7240" i="19"/>
  <c r="H7044" i="19"/>
  <c r="H9736" i="19"/>
  <c r="H8904" i="19"/>
  <c r="H5690" i="19"/>
  <c r="H7903" i="19"/>
  <c r="H6066" i="19"/>
  <c r="H7426" i="19"/>
  <c r="H6064" i="19"/>
  <c r="O6064" i="19" s="1"/>
  <c r="H9638" i="19"/>
  <c r="H8082" i="19"/>
  <c r="H9657" i="19"/>
  <c r="H8875" i="19"/>
  <c r="H6012" i="19"/>
  <c r="N6012" i="19" s="1"/>
  <c r="H8608" i="19"/>
  <c r="H9341" i="19"/>
  <c r="H8032" i="19"/>
  <c r="H8720" i="19"/>
  <c r="N8720" i="19" s="1"/>
  <c r="H6828" i="19"/>
  <c r="H8978" i="19"/>
  <c r="H5397" i="19"/>
  <c r="H8855" i="19"/>
  <c r="H8600" i="19"/>
  <c r="O8600" i="19" s="1"/>
  <c r="H6778" i="19"/>
  <c r="H5706" i="19"/>
  <c r="H8130" i="19"/>
  <c r="N8130" i="19" s="1"/>
  <c r="H9585" i="19"/>
  <c r="H7030" i="19"/>
  <c r="H5790" i="19"/>
  <c r="H9234" i="19"/>
  <c r="O9234" i="19" s="1"/>
  <c r="H6723" i="19"/>
  <c r="O6723" i="19" s="1"/>
  <c r="H6002" i="19"/>
  <c r="H5832" i="19"/>
  <c r="O5832" i="19" s="1"/>
  <c r="H6623" i="19"/>
  <c r="H7655" i="19"/>
  <c r="H9604" i="19"/>
  <c r="H8929" i="19"/>
  <c r="N8929" i="19" s="1"/>
  <c r="H6360" i="19"/>
  <c r="N6360" i="19" s="1"/>
  <c r="H8145" i="19"/>
  <c r="H7663" i="19"/>
  <c r="H8894" i="19"/>
  <c r="H8192" i="19"/>
  <c r="H5747" i="19"/>
  <c r="H8928" i="19"/>
  <c r="O8928" i="19" s="1"/>
  <c r="H8856" i="19"/>
  <c r="H9367" i="19"/>
  <c r="H5528" i="19"/>
  <c r="H6672" i="19"/>
  <c r="H5691" i="19"/>
  <c r="N5691" i="19" s="1"/>
  <c r="H7893" i="19"/>
  <c r="H5579" i="19"/>
  <c r="H7965" i="19"/>
  <c r="H5961" i="19"/>
  <c r="H8966" i="19"/>
  <c r="H5466" i="19"/>
  <c r="N5466" i="19" s="1"/>
  <c r="H8542" i="19"/>
  <c r="H7621" i="19"/>
  <c r="H7711" i="19"/>
  <c r="O7711" i="19" s="1"/>
  <c r="H8171" i="19"/>
  <c r="O8171" i="19" s="1"/>
  <c r="H6926" i="19"/>
  <c r="N6926" i="19" s="1"/>
  <c r="H8965" i="19"/>
  <c r="H6746" i="19"/>
  <c r="H8341" i="19"/>
  <c r="H8401" i="19"/>
  <c r="N8401" i="19" s="1"/>
  <c r="H5717" i="19"/>
  <c r="O5717" i="19" s="1"/>
  <c r="H5556" i="19"/>
  <c r="H6293" i="19"/>
  <c r="H9033" i="19"/>
  <c r="H6831" i="19"/>
  <c r="H8738" i="19"/>
  <c r="H9334" i="19"/>
  <c r="H6498" i="19"/>
  <c r="H6431" i="19"/>
  <c r="H5568" i="19"/>
  <c r="N5568" i="19" s="1"/>
  <c r="H7690" i="19"/>
  <c r="H5977" i="19"/>
  <c r="H8451" i="19"/>
  <c r="O8451" i="19" s="1"/>
  <c r="H6230" i="19"/>
  <c r="H5607" i="19"/>
  <c r="H8115" i="19"/>
  <c r="O8115" i="19" s="1"/>
  <c r="H9025" i="19"/>
  <c r="H7507" i="19"/>
  <c r="H7135" i="19"/>
  <c r="O7135" i="19" s="1"/>
  <c r="H9119" i="19"/>
  <c r="H8935" i="19"/>
  <c r="H8950" i="19"/>
  <c r="H5639" i="19"/>
  <c r="H8315" i="19"/>
  <c r="H9718" i="19"/>
  <c r="H7524" i="19"/>
  <c r="N7524" i="19" s="1"/>
  <c r="H7347" i="19"/>
  <c r="H8456" i="19"/>
  <c r="N8456" i="19" s="1"/>
  <c r="H5446" i="19"/>
  <c r="H7979" i="19"/>
  <c r="H7014" i="19"/>
  <c r="H9121" i="19"/>
  <c r="H8707" i="19"/>
  <c r="H5622" i="19"/>
  <c r="O5622" i="19" s="1"/>
  <c r="H7978" i="19"/>
  <c r="O7978" i="19" s="1"/>
  <c r="H6036" i="19"/>
  <c r="H8762" i="19"/>
  <c r="O8762" i="19" s="1"/>
  <c r="H7521" i="19"/>
  <c r="H5756" i="19"/>
  <c r="H6297" i="19"/>
  <c r="H6138" i="19"/>
  <c r="O6138" i="19" s="1"/>
  <c r="H8347" i="19"/>
  <c r="H8553" i="19"/>
  <c r="H7531" i="19"/>
  <c r="O7531" i="19" s="1"/>
  <c r="H9048" i="19"/>
  <c r="H8396" i="19"/>
  <c r="H8861" i="19"/>
  <c r="O8861" i="19" s="1"/>
  <c r="H5995" i="19"/>
  <c r="H7390" i="19"/>
  <c r="N7390" i="19" s="1"/>
  <c r="H6338" i="19"/>
  <c r="H9313" i="19"/>
  <c r="H5719" i="19"/>
  <c r="H8359" i="19"/>
  <c r="H9135" i="19"/>
  <c r="H6589" i="19"/>
  <c r="H5971" i="19"/>
  <c r="H6824" i="19"/>
  <c r="H6542" i="19"/>
  <c r="O6542" i="19" s="1"/>
  <c r="H7401" i="19"/>
  <c r="N7401" i="19" s="1"/>
  <c r="H8846" i="19"/>
  <c r="H9579" i="19"/>
  <c r="N9579" i="19" s="1"/>
  <c r="H5807" i="19"/>
  <c r="H6964" i="19"/>
  <c r="H6067" i="19"/>
  <c r="H7989" i="19"/>
  <c r="H8308" i="19"/>
  <c r="H5341" i="19"/>
  <c r="H5723" i="19"/>
  <c r="O5723" i="19" s="1"/>
  <c r="H9363" i="19"/>
  <c r="H7219" i="19"/>
  <c r="H9483" i="19"/>
  <c r="H7138" i="19"/>
  <c r="H8327" i="19"/>
  <c r="H7873" i="19"/>
  <c r="H5510" i="19"/>
  <c r="H9356" i="19"/>
  <c r="H8570" i="19"/>
  <c r="O8570" i="19" s="1"/>
  <c r="H6129" i="19"/>
  <c r="N6129" i="19" s="1"/>
  <c r="H6825" i="19"/>
  <c r="H9670" i="19"/>
  <c r="N9670" i="19" s="1"/>
  <c r="H8214" i="19"/>
  <c r="H8433" i="19"/>
  <c r="H7553" i="19"/>
  <c r="H7238" i="19"/>
  <c r="N7238" i="19" s="1"/>
  <c r="H6880" i="19"/>
  <c r="H6908" i="19"/>
  <c r="H7803" i="19"/>
  <c r="H7463" i="19"/>
  <c r="H8173" i="19"/>
  <c r="H8615" i="19"/>
  <c r="H6924" i="19"/>
  <c r="H7623" i="19"/>
  <c r="H6316" i="19"/>
  <c r="H6809" i="19"/>
  <c r="H7955" i="19"/>
  <c r="H7027" i="19"/>
  <c r="O7027" i="19" s="1"/>
  <c r="H8872" i="19"/>
  <c r="H9298" i="19"/>
  <c r="N9298" i="19" s="1"/>
  <c r="H5382" i="19"/>
  <c r="N5382" i="19" s="1"/>
  <c r="H6678" i="19"/>
  <c r="H6060" i="19"/>
  <c r="H5741" i="19"/>
  <c r="H5647" i="19"/>
  <c r="H9236" i="19"/>
  <c r="O9236" i="19" s="1"/>
  <c r="H8133" i="19"/>
  <c r="H8863" i="19"/>
  <c r="H8520" i="19"/>
  <c r="H5312" i="19"/>
  <c r="H5434" i="19"/>
  <c r="H8656" i="19"/>
  <c r="H7687" i="19"/>
  <c r="H8389" i="19"/>
  <c r="O8389" i="19" s="1"/>
  <c r="H6788" i="19"/>
  <c r="H7437" i="19"/>
  <c r="H8493" i="19"/>
  <c r="H5306" i="19"/>
  <c r="N5306" i="19" s="1"/>
  <c r="H7343" i="19"/>
  <c r="H6242" i="19"/>
  <c r="H5833" i="19"/>
  <c r="H5550" i="19"/>
  <c r="H7825" i="19"/>
  <c r="H6482" i="19"/>
  <c r="O6482" i="19" s="1"/>
  <c r="H6847" i="19"/>
  <c r="H9312" i="19"/>
  <c r="H9122" i="19"/>
  <c r="N9122" i="19" s="1"/>
  <c r="H9015" i="19"/>
  <c r="H9540" i="19"/>
  <c r="O9540" i="19" s="1"/>
  <c r="H5403" i="19"/>
  <c r="H8902" i="19"/>
  <c r="H5456" i="19"/>
  <c r="H9221" i="19"/>
  <c r="H7218" i="19"/>
  <c r="N7218" i="19" s="1"/>
  <c r="H8403" i="19"/>
  <c r="H6873" i="19"/>
  <c r="N6873" i="19" s="1"/>
  <c r="H7226" i="19"/>
  <c r="H7356" i="19"/>
  <c r="H8469" i="19"/>
  <c r="O8469" i="19" s="1"/>
  <c r="H6023" i="19"/>
  <c r="H8918" i="19"/>
  <c r="H8741" i="19"/>
  <c r="H5460" i="19"/>
  <c r="H8775" i="19"/>
  <c r="O8775" i="19" s="1"/>
  <c r="H6486" i="19"/>
  <c r="H9162" i="19"/>
  <c r="H8548" i="19"/>
  <c r="N8548" i="19" s="1"/>
  <c r="H7594" i="19"/>
  <c r="H9287" i="19"/>
  <c r="N9287" i="19" s="1"/>
  <c r="H6349" i="19"/>
  <c r="H9701" i="19"/>
  <c r="H7888" i="19"/>
  <c r="O7888" i="19" s="1"/>
  <c r="H9486" i="19"/>
  <c r="H7827" i="19"/>
  <c r="H8398" i="19"/>
  <c r="H7465" i="19"/>
  <c r="H6056" i="19"/>
  <c r="O6056" i="19" s="1"/>
  <c r="H9378" i="19"/>
  <c r="H7731" i="19"/>
  <c r="H6464" i="19"/>
  <c r="H7806" i="19"/>
  <c r="H9665" i="19"/>
  <c r="H6607" i="19"/>
  <c r="H7813" i="19"/>
  <c r="H9010" i="19"/>
  <c r="H9345" i="19"/>
  <c r="H8036" i="19"/>
  <c r="H7951" i="19"/>
  <c r="H8096" i="19"/>
  <c r="N8096" i="19" s="1"/>
  <c r="H8442" i="19"/>
  <c r="H8723" i="19"/>
  <c r="O8723" i="19" s="1"/>
  <c r="H6217" i="19"/>
  <c r="H7452" i="19"/>
  <c r="H8318" i="19"/>
  <c r="H9087" i="19"/>
  <c r="N9087" i="19" s="1"/>
  <c r="H9561" i="19"/>
  <c r="H8836" i="19"/>
  <c r="H7208" i="19"/>
  <c r="H6876" i="19"/>
  <c r="H8159" i="19"/>
  <c r="O8159" i="19" s="1"/>
  <c r="H5516" i="19"/>
  <c r="H8149" i="19"/>
  <c r="N8149" i="19" s="1"/>
  <c r="H7435" i="19"/>
  <c r="H6709" i="19"/>
  <c r="H8413" i="19"/>
  <c r="O8413" i="19" s="1"/>
  <c r="H7639" i="19"/>
  <c r="H7439" i="19"/>
  <c r="H7171" i="19"/>
  <c r="H6196" i="19"/>
  <c r="H8125" i="19"/>
  <c r="H9519" i="19"/>
  <c r="H7696" i="19"/>
  <c r="N7696" i="19" s="1"/>
  <c r="H5736" i="19"/>
  <c r="H8788" i="19"/>
  <c r="H7146" i="19"/>
  <c r="H6471" i="19"/>
  <c r="H5481" i="19"/>
  <c r="H8637" i="19"/>
  <c r="H6928" i="19"/>
  <c r="H6068" i="19"/>
  <c r="H8095" i="19"/>
  <c r="H7681" i="19"/>
  <c r="N7681" i="19" s="1"/>
  <c r="H7139" i="19"/>
  <c r="N7139" i="19" s="1"/>
  <c r="H5270" i="19"/>
  <c r="H7004" i="19"/>
  <c r="H5597" i="19"/>
  <c r="N5597" i="19" s="1"/>
  <c r="H8176" i="19"/>
  <c r="H9065" i="19"/>
  <c r="O9065" i="19" s="1"/>
  <c r="H7500" i="19"/>
  <c r="N7500" i="19" s="1"/>
  <c r="H5302" i="19"/>
  <c r="H5582" i="19"/>
  <c r="O5582" i="19" s="1"/>
  <c r="H8215" i="19"/>
  <c r="O8215" i="19" s="1"/>
  <c r="H5973" i="19"/>
  <c r="H7831" i="19"/>
  <c r="N7831" i="19" s="1"/>
  <c r="H7622" i="19"/>
  <c r="H8725" i="19"/>
  <c r="N8725" i="19" s="1"/>
  <c r="H7850" i="19"/>
  <c r="N7850" i="19" s="1"/>
  <c r="H6367" i="19"/>
  <c r="N6367" i="19" s="1"/>
  <c r="H8375" i="19"/>
  <c r="H5689" i="19"/>
  <c r="H5762" i="19"/>
  <c r="N5762" i="19" s="1"/>
  <c r="H6077" i="19"/>
  <c r="H6902" i="19"/>
  <c r="H7563" i="19"/>
  <c r="H8298" i="19"/>
  <c r="O8298" i="19" s="1"/>
  <c r="H7894" i="19"/>
  <c r="H7845" i="19"/>
  <c r="H5441" i="19"/>
  <c r="H7649" i="19"/>
  <c r="H6629" i="19"/>
  <c r="H9038" i="19"/>
  <c r="H7798" i="19"/>
  <c r="N7798" i="19" s="1"/>
  <c r="H6537" i="19"/>
  <c r="H7489" i="19"/>
  <c r="H8496" i="19"/>
  <c r="N8496" i="19" s="1"/>
  <c r="H7954" i="19"/>
  <c r="N7954" i="19" s="1"/>
  <c r="H9229" i="19"/>
  <c r="H8581" i="19"/>
  <c r="N8581" i="19" s="1"/>
  <c r="H9289" i="19"/>
  <c r="N9289" i="19" s="1"/>
  <c r="H7256" i="19"/>
  <c r="N7256" i="19" s="1"/>
  <c r="H6586" i="19"/>
  <c r="H7236" i="19"/>
  <c r="H6890" i="19"/>
  <c r="H7490" i="19"/>
  <c r="H8478" i="19"/>
  <c r="H7496" i="19"/>
  <c r="H9596" i="19"/>
  <c r="H9452" i="19"/>
  <c r="H7043" i="19"/>
  <c r="H7444" i="19"/>
  <c r="H5509" i="19"/>
  <c r="N5509" i="19" s="1"/>
  <c r="H5514" i="19"/>
  <c r="N5514" i="19" s="1"/>
  <c r="H7561" i="19"/>
  <c r="H8643" i="19"/>
  <c r="N8643" i="19" s="1"/>
  <c r="H6179" i="19"/>
  <c r="O6179" i="19" s="1"/>
  <c r="H5585" i="19"/>
  <c r="N5585" i="19" s="1"/>
  <c r="H9676" i="19"/>
  <c r="H8540" i="19"/>
  <c r="H9434" i="19"/>
  <c r="O9434" i="19" s="1"/>
  <c r="H9700" i="19"/>
  <c r="H9528" i="19"/>
  <c r="H9463" i="19"/>
  <c r="N9463" i="19" s="1"/>
  <c r="H7009" i="19"/>
  <c r="H7348" i="19"/>
  <c r="H9385" i="19"/>
  <c r="N9385" i="19" s="1"/>
  <c r="H7161" i="19"/>
  <c r="O7161" i="19" s="1"/>
  <c r="H6268" i="19"/>
  <c r="H6286" i="19"/>
  <c r="H5668" i="19"/>
  <c r="N5668" i="19" s="1"/>
  <c r="H5386" i="19"/>
  <c r="H7102" i="19"/>
  <c r="H9418" i="19"/>
  <c r="H8244" i="19"/>
  <c r="N8244" i="19" s="1"/>
  <c r="H7830" i="19"/>
  <c r="H9546" i="19"/>
  <c r="H6932" i="19"/>
  <c r="H8016" i="19"/>
  <c r="H8719" i="19"/>
  <c r="H8219" i="19"/>
  <c r="H5859" i="19"/>
  <c r="H5578" i="19"/>
  <c r="N5578" i="19" s="1"/>
  <c r="H7853" i="19"/>
  <c r="H9594" i="19"/>
  <c r="H5870" i="19"/>
  <c r="H7549" i="19"/>
  <c r="O7549" i="19" s="1"/>
  <c r="H7169" i="19"/>
  <c r="N7169" i="19" s="1"/>
  <c r="H6337" i="19"/>
  <c r="H9123" i="19"/>
  <c r="N9123" i="19" s="1"/>
  <c r="H6026" i="19"/>
  <c r="H9192" i="19"/>
  <c r="H6278" i="19"/>
  <c r="N6278" i="19" s="1"/>
  <c r="H7610" i="19"/>
  <c r="O7610" i="19" s="1"/>
  <c r="H7472" i="19"/>
  <c r="H7221" i="19"/>
  <c r="O7221" i="19" s="1"/>
  <c r="H8405" i="19"/>
  <c r="O8405" i="19" s="1"/>
  <c r="H8736" i="19"/>
  <c r="O8736" i="19" s="1"/>
  <c r="H7081" i="19"/>
  <c r="H9256" i="19"/>
  <c r="H8801" i="19"/>
  <c r="H8687" i="19"/>
  <c r="O8687" i="19" s="1"/>
  <c r="H8996" i="19"/>
  <c r="N8996" i="19" s="1"/>
  <c r="H6461" i="19"/>
  <c r="O6461" i="19" s="1"/>
  <c r="H8430" i="19"/>
  <c r="H9416" i="19"/>
  <c r="O9416" i="19" s="1"/>
  <c r="H8881" i="19"/>
  <c r="H8639" i="19"/>
  <c r="H8001" i="19"/>
  <c r="H8438" i="19"/>
  <c r="O8438" i="19" s="1"/>
  <c r="H8314" i="19"/>
  <c r="O8314" i="19" s="1"/>
  <c r="H5872" i="19"/>
  <c r="H5257" i="19"/>
  <c r="H9666" i="19"/>
  <c r="O9666" i="19" s="1"/>
  <c r="H7768" i="19"/>
  <c r="H5393" i="19"/>
  <c r="N5393" i="19" s="1"/>
  <c r="H5627" i="19"/>
  <c r="N5627" i="19" s="1"/>
  <c r="H5780" i="19"/>
  <c r="H7936" i="19"/>
  <c r="H5763" i="19"/>
  <c r="O5763" i="19" s="1"/>
  <c r="H5925" i="19"/>
  <c r="H9028" i="19"/>
  <c r="H6567" i="19"/>
  <c r="N6567" i="19" s="1"/>
  <c r="H7899" i="19"/>
  <c r="H9003" i="19"/>
  <c r="H6616" i="19"/>
  <c r="O6616" i="19" s="1"/>
  <c r="H7041" i="19"/>
  <c r="H7097" i="19"/>
  <c r="H6659" i="19"/>
  <c r="N6659" i="19" s="1"/>
  <c r="H9746" i="19"/>
  <c r="H7186" i="19"/>
  <c r="H8258" i="19"/>
  <c r="H9643" i="19"/>
  <c r="N9643" i="19" s="1"/>
  <c r="H6643" i="19"/>
  <c r="N6643" i="19" s="1"/>
  <c r="H6789" i="19"/>
  <c r="H8279" i="19"/>
  <c r="H8954" i="19"/>
  <c r="H5963" i="19"/>
  <c r="O5963" i="19" s="1"/>
  <c r="H8435" i="19"/>
  <c r="O8435" i="19" s="1"/>
  <c r="H9324" i="19"/>
  <c r="O9324" i="19" s="1"/>
  <c r="H5483" i="19"/>
  <c r="H6059" i="19"/>
  <c r="H8672" i="19"/>
  <c r="H8081" i="19"/>
  <c r="H7716" i="19"/>
  <c r="O7716" i="19" s="1"/>
  <c r="H8813" i="19"/>
  <c r="N8813" i="19" s="1"/>
  <c r="H7659" i="19"/>
  <c r="O7659" i="19" s="1"/>
  <c r="H5329" i="19"/>
  <c r="N5329" i="19" s="1"/>
  <c r="H8248" i="19"/>
  <c r="H8325" i="19"/>
  <c r="H6965" i="19"/>
  <c r="H9738" i="19"/>
  <c r="H6243" i="19"/>
  <c r="N6243" i="19" s="1"/>
  <c r="H8525" i="19"/>
  <c r="H6013" i="19"/>
  <c r="O6013" i="19" s="1"/>
  <c r="H6470" i="19"/>
  <c r="N6470" i="19" s="1"/>
  <c r="H8951" i="19"/>
  <c r="H7059" i="19"/>
  <c r="O7059" i="19" s="1"/>
  <c r="H5479" i="19"/>
  <c r="H5619" i="19"/>
  <c r="N5619" i="19" s="1"/>
  <c r="H5751" i="19"/>
  <c r="O5751" i="19" s="1"/>
  <c r="H8152" i="19"/>
  <c r="H6530" i="19"/>
  <c r="H5883" i="19"/>
  <c r="H6661" i="19"/>
  <c r="O6661" i="19" s="1"/>
  <c r="H9478" i="19"/>
  <c r="H9380" i="19"/>
  <c r="N9380" i="19" s="1"/>
  <c r="H7863" i="19"/>
  <c r="O7863" i="19" s="1"/>
  <c r="H7302" i="19"/>
  <c r="O7302" i="19" s="1"/>
  <c r="H6761" i="19"/>
  <c r="N6761" i="19" s="1"/>
  <c r="H9704" i="19"/>
  <c r="H6203" i="19"/>
  <c r="N6203" i="19" s="1"/>
  <c r="H5449" i="19"/>
  <c r="H8421" i="19"/>
  <c r="H8532" i="19"/>
  <c r="H6731" i="19"/>
  <c r="H6559" i="19"/>
  <c r="H8489" i="19"/>
  <c r="H7257" i="19"/>
  <c r="N7257" i="19" s="1"/>
  <c r="H9616" i="19"/>
  <c r="H5655" i="19"/>
  <c r="H8073" i="19"/>
  <c r="H8784" i="19"/>
  <c r="N8784" i="19" s="1"/>
  <c r="H6087" i="19"/>
  <c r="O6087" i="19" s="1"/>
  <c r="H8301" i="19"/>
  <c r="H9238" i="19"/>
  <c r="N9238" i="19" s="1"/>
  <c r="H5705" i="19"/>
  <c r="H9239" i="19"/>
  <c r="H9170" i="19"/>
  <c r="H7995" i="19"/>
  <c r="H5966" i="19"/>
  <c r="O5966" i="19" s="1"/>
  <c r="H8568" i="19"/>
  <c r="O8568" i="19" s="1"/>
  <c r="H8208" i="19"/>
  <c r="H5537" i="19"/>
  <c r="O5537" i="19" s="1"/>
  <c r="H7967" i="19"/>
  <c r="H9556" i="19"/>
  <c r="N9556" i="19" s="1"/>
  <c r="H5610" i="19"/>
  <c r="H7321" i="19"/>
  <c r="H8967" i="19"/>
  <c r="H8348" i="19"/>
  <c r="N8348" i="19" s="1"/>
  <c r="H7614" i="19"/>
  <c r="H9420" i="19"/>
  <c r="H6098" i="19"/>
  <c r="H7706" i="19"/>
  <c r="H6022" i="19"/>
  <c r="H7469" i="19"/>
  <c r="H6327" i="19"/>
  <c r="N6327" i="19" s="1"/>
  <c r="H6942" i="19"/>
  <c r="O6942" i="19" s="1"/>
  <c r="H6888" i="19"/>
  <c r="H7618" i="19"/>
  <c r="H6565" i="19"/>
  <c r="H5873" i="19"/>
  <c r="N5873" i="19" s="1"/>
  <c r="H6663" i="19"/>
  <c r="N6663" i="19" s="1"/>
  <c r="H5625" i="19"/>
  <c r="H5317" i="19"/>
  <c r="H6628" i="19"/>
  <c r="H9744" i="19"/>
  <c r="H9081" i="19"/>
  <c r="H7693" i="19"/>
  <c r="H7355" i="19"/>
  <c r="O7355" i="19" s="1"/>
  <c r="H5575" i="19"/>
  <c r="H7308" i="19"/>
  <c r="H9672" i="19"/>
  <c r="N9672" i="19" s="1"/>
  <c r="H7235" i="19"/>
  <c r="H7676" i="19"/>
  <c r="N7676" i="19" s="1"/>
  <c r="H9259" i="19"/>
  <c r="H9211" i="19"/>
  <c r="H7735" i="19"/>
  <c r="N7735" i="19" s="1"/>
  <c r="H5686" i="19"/>
  <c r="O5686" i="19" s="1"/>
  <c r="H8333" i="19"/>
  <c r="O8333" i="19" s="1"/>
  <c r="H6735" i="19"/>
  <c r="H7428" i="19"/>
  <c r="O7428" i="19" s="1"/>
  <c r="H8199" i="19"/>
  <c r="H6289" i="19"/>
  <c r="H8411" i="19"/>
  <c r="H9245" i="19"/>
  <c r="O9245" i="19" s="1"/>
  <c r="H9517" i="19"/>
  <c r="O9517" i="19" s="1"/>
  <c r="H9469" i="19"/>
  <c r="H9459" i="19"/>
  <c r="N9459" i="19" s="1"/>
  <c r="H6460" i="19"/>
  <c r="N6460" i="19" s="1"/>
  <c r="H9220" i="19"/>
  <c r="H6540" i="19"/>
  <c r="O6540" i="19" s="1"/>
  <c r="H8322" i="19"/>
  <c r="N8322" i="19" s="1"/>
  <c r="H8585" i="19"/>
  <c r="O8585" i="19" s="1"/>
  <c r="H7322" i="19"/>
  <c r="H7832" i="19"/>
  <c r="H8356" i="19"/>
  <c r="H8642" i="19"/>
  <c r="H6391" i="19"/>
  <c r="N6391" i="19" s="1"/>
  <c r="H9702" i="19"/>
  <c r="H7038" i="19"/>
  <c r="O7038" i="19" s="1"/>
  <c r="H5447" i="19"/>
  <c r="H6408" i="19"/>
  <c r="H8077" i="19"/>
  <c r="H5374" i="19"/>
  <c r="O5374" i="19" s="1"/>
  <c r="H8655" i="19"/>
  <c r="H7642" i="19"/>
  <c r="N7642" i="19" s="1"/>
  <c r="H7838" i="19"/>
  <c r="H7310" i="19"/>
  <c r="H9071" i="19"/>
  <c r="H8582" i="19"/>
  <c r="O8582" i="19" s="1"/>
  <c r="H5425" i="19"/>
  <c r="H7492" i="19"/>
  <c r="N7492" i="19" s="1"/>
  <c r="H8648" i="19"/>
  <c r="H8211" i="19"/>
  <c r="O8211" i="19" s="1"/>
  <c r="H6898" i="19"/>
  <c r="O6898" i="19" s="1"/>
  <c r="H6205" i="19"/>
  <c r="H7344" i="19"/>
  <c r="O7344" i="19" s="1"/>
  <c r="H5348" i="19"/>
  <c r="O5348" i="19" s="1"/>
  <c r="H5646" i="19"/>
  <c r="N5646" i="19" s="1"/>
  <c r="H5783" i="19"/>
  <c r="H9664" i="19"/>
  <c r="H7360" i="19"/>
  <c r="H8486" i="19"/>
  <c r="N8486" i="19" s="1"/>
  <c r="H9715" i="19"/>
  <c r="H9082" i="19"/>
  <c r="H6165" i="19"/>
  <c r="H5623" i="19"/>
  <c r="H9056" i="19"/>
  <c r="H6180" i="19"/>
  <c r="H8206" i="19"/>
  <c r="O8206" i="19" s="1"/>
  <c r="H5549" i="19"/>
  <c r="H5716" i="19"/>
  <c r="H6407" i="19"/>
  <c r="H8280" i="19"/>
  <c r="H8566" i="19"/>
  <c r="H5469" i="19"/>
  <c r="H7938" i="19"/>
  <c r="H8740" i="19"/>
  <c r="N8740" i="19" s="1"/>
  <c r="H7418" i="19"/>
  <c r="N7418" i="19" s="1"/>
  <c r="H8188" i="19"/>
  <c r="O8188" i="19" s="1"/>
  <c r="H5497" i="19"/>
  <c r="H8717" i="19"/>
  <c r="H8118" i="19"/>
  <c r="H5936" i="19"/>
  <c r="N5936" i="19" s="1"/>
  <c r="H5729" i="19"/>
  <c r="H5683" i="19"/>
  <c r="O5683" i="19" s="1"/>
  <c r="H8829" i="19"/>
  <c r="N8829" i="19" s="1"/>
  <c r="H5914" i="19"/>
  <c r="O5914" i="19" s="1"/>
  <c r="H9748" i="19"/>
  <c r="N9748" i="19" s="1"/>
  <c r="H6445" i="19"/>
  <c r="H8424" i="19"/>
  <c r="H9001" i="19"/>
  <c r="H6566" i="19"/>
  <c r="N6566" i="19" s="1"/>
  <c r="H6765" i="19"/>
  <c r="H5990" i="19"/>
  <c r="H7949" i="19"/>
  <c r="N7949" i="19" s="1"/>
  <c r="H6569" i="19"/>
  <c r="N6569" i="19" s="1"/>
  <c r="H7984" i="19"/>
  <c r="O7984" i="19" s="1"/>
  <c r="H5531" i="19"/>
  <c r="N5531" i="19" s="1"/>
  <c r="H6560" i="19"/>
  <c r="O6560" i="19" s="1"/>
  <c r="H6609" i="19"/>
  <c r="H6849" i="19"/>
  <c r="N6849" i="19" s="1"/>
  <c r="H5804" i="19"/>
  <c r="O5804" i="19" s="1"/>
  <c r="H7996" i="19"/>
  <c r="N7996" i="19" s="1"/>
  <c r="H7558" i="19"/>
  <c r="O7558" i="19" s="1"/>
  <c r="H9695" i="19"/>
  <c r="H6453" i="19"/>
  <c r="O6453" i="19" s="1"/>
  <c r="H7377" i="19"/>
  <c r="H6151" i="19"/>
  <c r="H5286" i="19"/>
  <c r="N5286" i="19" s="1"/>
  <c r="H7227" i="19"/>
  <c r="H8106" i="19"/>
  <c r="H6603" i="19"/>
  <c r="O6603" i="19" s="1"/>
  <c r="H7233" i="19"/>
  <c r="H7999" i="19"/>
  <c r="H8748" i="19"/>
  <c r="H5261" i="19"/>
  <c r="N5261" i="19" s="1"/>
  <c r="H9369" i="19"/>
  <c r="H5328" i="19"/>
  <c r="H6826" i="19"/>
  <c r="N6826" i="19" s="1"/>
  <c r="H9409" i="19"/>
  <c r="H6638" i="19"/>
  <c r="H5357" i="19"/>
  <c r="N5357" i="19" s="1"/>
  <c r="H8239" i="19"/>
  <c r="H9580" i="19"/>
  <c r="O9580" i="19" s="1"/>
  <c r="H9690" i="19"/>
  <c r="N9690" i="19" s="1"/>
  <c r="H8440" i="19"/>
  <c r="H5838" i="19"/>
  <c r="H8827" i="19"/>
  <c r="N8827" i="19" s="1"/>
  <c r="H7644" i="19"/>
  <c r="H9543" i="19"/>
  <c r="N9543" i="19" s="1"/>
  <c r="H8562" i="19"/>
  <c r="H5267" i="19"/>
  <c r="O5267" i="19" s="1"/>
  <c r="H6422" i="19"/>
  <c r="N6422" i="19" s="1"/>
  <c r="H7084" i="19"/>
  <c r="O7084" i="19" s="1"/>
  <c r="H9337" i="19"/>
  <c r="H7180" i="19"/>
  <c r="O7180" i="19" s="1"/>
  <c r="H9049" i="19"/>
  <c r="H9678" i="19"/>
  <c r="H8479" i="19"/>
  <c r="H9703" i="19"/>
  <c r="H8114" i="19"/>
  <c r="H9535" i="19"/>
  <c r="O9535" i="19" s="1"/>
  <c r="H7073" i="19"/>
  <c r="H8120" i="19"/>
  <c r="O8120" i="19" s="1"/>
  <c r="H8323" i="19"/>
  <c r="H6010" i="19"/>
  <c r="H8274" i="19"/>
  <c r="H8296" i="19"/>
  <c r="H7192" i="19"/>
  <c r="O7192" i="19" s="1"/>
  <c r="H9750" i="19"/>
  <c r="H6963" i="19"/>
  <c r="N6963" i="19" s="1"/>
  <c r="H8392" i="19"/>
  <c r="O8392" i="19" s="1"/>
  <c r="H5464" i="19"/>
  <c r="O5464" i="19" s="1"/>
  <c r="H7909" i="19"/>
  <c r="H8911" i="19"/>
  <c r="N8911" i="19" s="1"/>
  <c r="H6326" i="19"/>
  <c r="H6988" i="19"/>
  <c r="O6988" i="19" s="1"/>
  <c r="H9223" i="19"/>
  <c r="O9223" i="19" s="1"/>
  <c r="H6054" i="19"/>
  <c r="H5703" i="19"/>
  <c r="N5703" i="19" s="1"/>
  <c r="H7877" i="19"/>
  <c r="O7877" i="19" s="1"/>
  <c r="H8007" i="19"/>
  <c r="H8923" i="19"/>
  <c r="H5495" i="19"/>
  <c r="H5253" i="19"/>
  <c r="H7337" i="19"/>
  <c r="H7900" i="19"/>
  <c r="H7728" i="19"/>
  <c r="N7728" i="19" s="1"/>
  <c r="H6580" i="19"/>
  <c r="H5418" i="19"/>
  <c r="O5418" i="19" s="1"/>
  <c r="H6644" i="19"/>
  <c r="H7748" i="19"/>
  <c r="N7748" i="19" s="1"/>
  <c r="H7315" i="19"/>
  <c r="H8178" i="19"/>
  <c r="H9292" i="19"/>
  <c r="H8578" i="19"/>
  <c r="H6084" i="19"/>
  <c r="O6084" i="19" s="1"/>
  <c r="H9166" i="19"/>
  <c r="H8414" i="19"/>
  <c r="H7765" i="19"/>
  <c r="H8144" i="19"/>
  <c r="N8144" i="19" s="1"/>
  <c r="H5984" i="19"/>
  <c r="H9176" i="19"/>
  <c r="N9176" i="19" s="1"/>
  <c r="H6079" i="19"/>
  <c r="H7672" i="19"/>
  <c r="N7672" i="19" s="1"/>
  <c r="H8051" i="19"/>
  <c r="H5817" i="19"/>
  <c r="H5710" i="19"/>
  <c r="H8490" i="19"/>
  <c r="H6578" i="19"/>
  <c r="O6578" i="19" s="1"/>
  <c r="H7741" i="19"/>
  <c r="H9265" i="19"/>
  <c r="H7585" i="19"/>
  <c r="O7585" i="19" s="1"/>
  <c r="H6142" i="19"/>
  <c r="O6142" i="19" s="1"/>
  <c r="H6891" i="19"/>
  <c r="H6489" i="19"/>
  <c r="H9440" i="19"/>
  <c r="N9440" i="19" s="1"/>
  <c r="H5321" i="19"/>
  <c r="H7404" i="19"/>
  <c r="H6043" i="19"/>
  <c r="N6043" i="19" s="1"/>
  <c r="H6101" i="19"/>
  <c r="H6703" i="19"/>
  <c r="H8293" i="19"/>
  <c r="O8293" i="19" s="1"/>
  <c r="H8151" i="19"/>
  <c r="H6091" i="19"/>
  <c r="H5820" i="19"/>
  <c r="H7036" i="19"/>
  <c r="H6550" i="19"/>
  <c r="H7789" i="19"/>
  <c r="H5638" i="19"/>
  <c r="H8350" i="19"/>
  <c r="H7860" i="19"/>
  <c r="H5648" i="19"/>
  <c r="N5648" i="19" s="1"/>
  <c r="H6377" i="19"/>
  <c r="H6284" i="19"/>
  <c r="H5299" i="19"/>
  <c r="H7712" i="19"/>
  <c r="H8593" i="19"/>
  <c r="O8593" i="19" s="1"/>
  <c r="H6086" i="19"/>
  <c r="H8020" i="19"/>
  <c r="H7016" i="19"/>
  <c r="H7112" i="19"/>
  <c r="H8587" i="19"/>
  <c r="H9605" i="19"/>
  <c r="H7908" i="19"/>
  <c r="O7908" i="19" s="1"/>
  <c r="H7665" i="19"/>
  <c r="H6754" i="19"/>
  <c r="H6971" i="19"/>
  <c r="H8606" i="19"/>
  <c r="H9188" i="19"/>
  <c r="H7264" i="19"/>
  <c r="H7056" i="19"/>
  <c r="H5770" i="19"/>
  <c r="H7720" i="19"/>
  <c r="H5439" i="19"/>
  <c r="H8376" i="19"/>
  <c r="H5927" i="19"/>
  <c r="O5927" i="19" s="1"/>
  <c r="H7060" i="19"/>
  <c r="O7060" i="19" s="1"/>
  <c r="H7012" i="19"/>
  <c r="H7484" i="19"/>
  <c r="H7651" i="19"/>
  <c r="H7033" i="19"/>
  <c r="H6042" i="19"/>
  <c r="H6202" i="19"/>
  <c r="H5366" i="19"/>
  <c r="H8956" i="19"/>
  <c r="H8939" i="19"/>
  <c r="H7635" i="19"/>
  <c r="H8824" i="19"/>
  <c r="H9177" i="19"/>
  <c r="H5942" i="19"/>
  <c r="H7523" i="19"/>
  <c r="H8473" i="19"/>
  <c r="H8830" i="19"/>
  <c r="O8830" i="19" s="1"/>
  <c r="H9351" i="19"/>
  <c r="H8535" i="19"/>
  <c r="O8535" i="19" s="1"/>
  <c r="H9454" i="19"/>
  <c r="N9454" i="19" s="1"/>
  <c r="H5937" i="19"/>
  <c r="O5937" i="19" s="1"/>
  <c r="H6807" i="19"/>
  <c r="N6807" i="19" s="1"/>
  <c r="H9740" i="19"/>
  <c r="N9740" i="19" s="1"/>
  <c r="H9408" i="19"/>
  <c r="H5972" i="19"/>
  <c r="H5535" i="19"/>
  <c r="H7847" i="19"/>
  <c r="H8999" i="19"/>
  <c r="H8960" i="19"/>
  <c r="H6725" i="19"/>
  <c r="N6725" i="19" s="1"/>
  <c r="H9508" i="19"/>
  <c r="H9374" i="19"/>
  <c r="H5602" i="19"/>
  <c r="O5602" i="19" s="1"/>
  <c r="H9611" i="19"/>
  <c r="H7471" i="19"/>
  <c r="H7794" i="19"/>
  <c r="H9566" i="19"/>
  <c r="H8015" i="19"/>
  <c r="H7083" i="19"/>
  <c r="H8774" i="19"/>
  <c r="H8058" i="19"/>
  <c r="O8058" i="19" s="1"/>
  <c r="H7992" i="19"/>
  <c r="H9639" i="19"/>
  <c r="H7953" i="19"/>
  <c r="N7953" i="19" s="1"/>
  <c r="H7402" i="19"/>
  <c r="O7402" i="19" s="1"/>
  <c r="H9708" i="19"/>
  <c r="N9708" i="19" s="1"/>
  <c r="H8757" i="19"/>
  <c r="O8757" i="19" s="1"/>
  <c r="H5370" i="19"/>
  <c r="N5370" i="19" s="1"/>
  <c r="H5250" i="19"/>
  <c r="H7791" i="19"/>
  <c r="H9458" i="19"/>
  <c r="H7780" i="19"/>
  <c r="H6968" i="19"/>
  <c r="O6968" i="19" s="1"/>
  <c r="H6219" i="19"/>
  <c r="O6219" i="19" s="1"/>
  <c r="H5417" i="19"/>
  <c r="N5417" i="19" s="1"/>
  <c r="H6265" i="19"/>
  <c r="H5426" i="19"/>
  <c r="N5426" i="19" s="1"/>
  <c r="H9545" i="19"/>
  <c r="H9174" i="19"/>
  <c r="H6450" i="19"/>
  <c r="H5996" i="19"/>
  <c r="O5996" i="19" s="1"/>
  <c r="H6829" i="19"/>
  <c r="H8657" i="19"/>
  <c r="H7546" i="19"/>
  <c r="O7546" i="19" s="1"/>
  <c r="H9276" i="19"/>
  <c r="H6700" i="19"/>
  <c r="O6700" i="19" s="1"/>
  <c r="H6475" i="19"/>
  <c r="O6475" i="19" s="1"/>
  <c r="H8224" i="19"/>
  <c r="N8224" i="19" s="1"/>
  <c r="H6509" i="19"/>
  <c r="H7071" i="19"/>
  <c r="O7071" i="19" s="1"/>
  <c r="H6258" i="19"/>
  <c r="H8798" i="19"/>
  <c r="H8247" i="19"/>
  <c r="H7583" i="19"/>
  <c r="H8126" i="19"/>
  <c r="O8126" i="19" s="1"/>
  <c r="H8663" i="19"/>
  <c r="H6948" i="19"/>
  <c r="H7605" i="19"/>
  <c r="H8460" i="19"/>
  <c r="H6226" i="19"/>
  <c r="N6226" i="19" s="1"/>
  <c r="H5583" i="19"/>
  <c r="O5583" i="19" s="1"/>
  <c r="H8859" i="19"/>
  <c r="H6175" i="19"/>
  <c r="O6175" i="19" s="1"/>
  <c r="H6104" i="19"/>
  <c r="O6104" i="19" s="1"/>
  <c r="H6811" i="19"/>
  <c r="N6811" i="19" s="1"/>
  <c r="H7887" i="19"/>
  <c r="O7887" i="19" s="1"/>
  <c r="H5810" i="19"/>
  <c r="H9350" i="19"/>
  <c r="H6465" i="19"/>
  <c r="H5765" i="19"/>
  <c r="H7985" i="19"/>
  <c r="O7985" i="19" s="1"/>
  <c r="H8677" i="19"/>
  <c r="H8755" i="19"/>
  <c r="O8755" i="19" s="1"/>
  <c r="H7695" i="19"/>
  <c r="H7751" i="19"/>
  <c r="H5843" i="19"/>
  <c r="N5843" i="19" s="1"/>
  <c r="H7353" i="19"/>
  <c r="H7477" i="19"/>
  <c r="H5402" i="19"/>
  <c r="H5488" i="19"/>
  <c r="H7184" i="19"/>
  <c r="O7184" i="19" s="1"/>
  <c r="H9165" i="19"/>
  <c r="H6804" i="19"/>
  <c r="N6804" i="19" s="1"/>
  <c r="H9305" i="19"/>
  <c r="O9305" i="19" s="1"/>
  <c r="H9069" i="19"/>
  <c r="H5898" i="19"/>
  <c r="H6999" i="19"/>
  <c r="H6947" i="19"/>
  <c r="H7886" i="19"/>
  <c r="N7886" i="19" s="1"/>
  <c r="H9503" i="19"/>
  <c r="H7966" i="19"/>
  <c r="H9261" i="19"/>
  <c r="O9261" i="19" s="1"/>
  <c r="H9235" i="19"/>
  <c r="H5248" i="19"/>
  <c r="O5248" i="19" s="1"/>
  <c r="H7074" i="19"/>
  <c r="H5713" i="19"/>
  <c r="H8448" i="19"/>
  <c r="H6190" i="19"/>
  <c r="N6190" i="19" s="1"/>
  <c r="H8484" i="19"/>
  <c r="N8484" i="19" s="1"/>
  <c r="H8917" i="19"/>
  <c r="N8917" i="19" s="1"/>
  <c r="H7488" i="19"/>
  <c r="H7947" i="19"/>
  <c r="H6459" i="19"/>
  <c r="H6472" i="19"/>
  <c r="O6472" i="19" s="1"/>
  <c r="H7842" i="19"/>
  <c r="O7842" i="19" s="1"/>
  <c r="H6362" i="19"/>
  <c r="H5679" i="19"/>
  <c r="H7459" i="19"/>
  <c r="H7165" i="19"/>
  <c r="H5384" i="19"/>
  <c r="N5384" i="19" s="1"/>
  <c r="H7849" i="19"/>
  <c r="H6214" i="19"/>
  <c r="N6214" i="19" s="1"/>
  <c r="H7407" i="19"/>
  <c r="N7407" i="19" s="1"/>
  <c r="H7029" i="19"/>
  <c r="H7804" i="19"/>
  <c r="H6816" i="19"/>
  <c r="N6816" i="19" s="1"/>
  <c r="H9009" i="19"/>
  <c r="O9009" i="19" s="1"/>
  <c r="H6990" i="19"/>
  <c r="H7392" i="19"/>
  <c r="H6871" i="19"/>
  <c r="H6877" i="19"/>
  <c r="H8353" i="19"/>
  <c r="H7393" i="19"/>
  <c r="H9467" i="19"/>
  <c r="H8047" i="19"/>
  <c r="H5678" i="19"/>
  <c r="H8822" i="19"/>
  <c r="H7820" i="19"/>
  <c r="N7820" i="19" s="1"/>
  <c r="H7633" i="19"/>
  <c r="O7633" i="19" s="1"/>
  <c r="H5628" i="19"/>
  <c r="O5628" i="19" s="1"/>
  <c r="H5530" i="19"/>
  <c r="H9111" i="19"/>
  <c r="O9111" i="19" s="1"/>
  <c r="H7508" i="19"/>
  <c r="H6526" i="19"/>
  <c r="O6526" i="19" s="1"/>
  <c r="H7864" i="19"/>
  <c r="H6457" i="19"/>
  <c r="O6457" i="19" s="1"/>
  <c r="H7373" i="19"/>
  <c r="O7373" i="19" s="1"/>
  <c r="H6253" i="19"/>
  <c r="H8990" i="19"/>
  <c r="H5239" i="19"/>
  <c r="B5239" i="19" s="1"/>
  <c r="H9381" i="19"/>
  <c r="N9381" i="19" s="1"/>
  <c r="H6570" i="19"/>
  <c r="H6394" i="19"/>
  <c r="H7381" i="19"/>
  <c r="O7381" i="19" s="1"/>
  <c r="H5743" i="19"/>
  <c r="H9473" i="19"/>
  <c r="H5672" i="19"/>
  <c r="H5731" i="19"/>
  <c r="N5731" i="19" s="1"/>
  <c r="H9053" i="19"/>
  <c r="O9053" i="19" s="1"/>
  <c r="H7163" i="19"/>
  <c r="N7163" i="19" s="1"/>
  <c r="H8432" i="19"/>
  <c r="O8432" i="19" s="1"/>
  <c r="H6624" i="19"/>
  <c r="N6624" i="19" s="1"/>
  <c r="H8158" i="19"/>
  <c r="N8158" i="19" s="1"/>
  <c r="H5760" i="19"/>
  <c r="H7742" i="19"/>
  <c r="H6960" i="19"/>
  <c r="H6112" i="19"/>
  <c r="N6112" i="19" s="1"/>
  <c r="H9723" i="19"/>
  <c r="O9723" i="19" s="1"/>
  <c r="H7468" i="19"/>
  <c r="H6985" i="19"/>
  <c r="H8571" i="19"/>
  <c r="H9490" i="19"/>
  <c r="H7354" i="19"/>
  <c r="O7354" i="19" s="1"/>
  <c r="H7505" i="19"/>
  <c r="H7096" i="19"/>
  <c r="N7096" i="19" s="1"/>
  <c r="H9688" i="19"/>
  <c r="O9688" i="19" s="1"/>
  <c r="H7552" i="19"/>
  <c r="N7552" i="19" s="1"/>
  <c r="H7704" i="19"/>
  <c r="H8641" i="19"/>
  <c r="O8641" i="19" s="1"/>
  <c r="H8897" i="19"/>
  <c r="H8009" i="19"/>
  <c r="H6106" i="19"/>
  <c r="H9251" i="19"/>
  <c r="O9251" i="19" s="1"/>
  <c r="H9500" i="19"/>
  <c r="H5420" i="19"/>
  <c r="O5420" i="19" s="1"/>
  <c r="H7628" i="19"/>
  <c r="H8499" i="19"/>
  <c r="H5459" i="19"/>
  <c r="H9142" i="19"/>
  <c r="O9142" i="19" s="1"/>
  <c r="H6738" i="19"/>
  <c r="O6738" i="19" s="1"/>
  <c r="H6977" i="19"/>
  <c r="H7714" i="19"/>
  <c r="N7714" i="19" s="1"/>
  <c r="H7683" i="19"/>
  <c r="N7683" i="19" s="1"/>
  <c r="H8914" i="19"/>
  <c r="O8914" i="19" s="1"/>
  <c r="H7596" i="19"/>
  <c r="O7596" i="19" s="1"/>
  <c r="H6691" i="19"/>
  <c r="N6691" i="19" s="1"/>
  <c r="H8676" i="19"/>
  <c r="O8676" i="19" s="1"/>
  <c r="H5533" i="19"/>
  <c r="H8076" i="19"/>
  <c r="H5634" i="19"/>
  <c r="N5634" i="19" s="1"/>
  <c r="H8110" i="19"/>
  <c r="H5369" i="19"/>
  <c r="H7189" i="19"/>
  <c r="H9061" i="19"/>
  <c r="H6655" i="19"/>
  <c r="O6655" i="19" s="1"/>
  <c r="H7149" i="19"/>
  <c r="O7149" i="19" s="1"/>
  <c r="H7957" i="19"/>
  <c r="O7957" i="19" s="1"/>
  <c r="H6741" i="19"/>
  <c r="H6154" i="19"/>
  <c r="H6160" i="19"/>
  <c r="H7501" i="19"/>
  <c r="O7501" i="19" s="1"/>
  <c r="H6940" i="19"/>
  <c r="H7892" i="19"/>
  <c r="H6594" i="19"/>
  <c r="H7522" i="19"/>
  <c r="H6508" i="19"/>
  <c r="H6273" i="19"/>
  <c r="H6710" i="19"/>
  <c r="H7193" i="19"/>
  <c r="H8852" i="19"/>
  <c r="H7736" i="19"/>
  <c r="H6903" i="19"/>
  <c r="O6903" i="19" s="1"/>
  <c r="H5959" i="19"/>
  <c r="H9045" i="19"/>
  <c r="H5326" i="19"/>
  <c r="H8494" i="19"/>
  <c r="H8595" i="19"/>
  <c r="H5558" i="19"/>
  <c r="H9307" i="19"/>
  <c r="H7279" i="19"/>
  <c r="H9029" i="19"/>
  <c r="H6683" i="19"/>
  <c r="N6683" i="19" s="1"/>
  <c r="H5603" i="19"/>
  <c r="O5603" i="19" s="1"/>
  <c r="H9426" i="19"/>
  <c r="H6771" i="19"/>
  <c r="H5993" i="19"/>
  <c r="H6282" i="19"/>
  <c r="H7545" i="19"/>
  <c r="H8416" i="19"/>
  <c r="H5759" i="19"/>
  <c r="N5759" i="19" s="1"/>
  <c r="H8785" i="19"/>
  <c r="N8785" i="19" s="1"/>
  <c r="H7414" i="19"/>
  <c r="O7414" i="19" s="1"/>
  <c r="H7617" i="19"/>
  <c r="H6100" i="19"/>
  <c r="O6100" i="19" s="1"/>
  <c r="H7177" i="19"/>
  <c r="H6365" i="19"/>
  <c r="N6365" i="19" s="1"/>
  <c r="H8650" i="19"/>
  <c r="H8370" i="19"/>
  <c r="H7220" i="19"/>
  <c r="H6551" i="19"/>
  <c r="H8361" i="19"/>
  <c r="H6548" i="19"/>
  <c r="H7172" i="19"/>
  <c r="O7172" i="19" s="1"/>
  <c r="H7956" i="19"/>
  <c r="O7956" i="19" s="1"/>
  <c r="H6822" i="19"/>
  <c r="H9328" i="19"/>
  <c r="O9328" i="19" s="1"/>
  <c r="H8207" i="19"/>
  <c r="H8962" i="19"/>
  <c r="H5471" i="19"/>
  <c r="N5471" i="19" s="1"/>
  <c r="H9551" i="19"/>
  <c r="H6745" i="19"/>
  <c r="H5855" i="19"/>
  <c r="H8034" i="19"/>
  <c r="H5752" i="19"/>
  <c r="H6055" i="19"/>
  <c r="O6055" i="19" s="1"/>
  <c r="H8773" i="19"/>
  <c r="H6920" i="19"/>
  <c r="O6920" i="19" s="1"/>
  <c r="H6587" i="19"/>
  <c r="H6139" i="19"/>
  <c r="H7466" i="19"/>
  <c r="H6922" i="19"/>
  <c r="H8166" i="19"/>
  <c r="O8166" i="19" s="1"/>
  <c r="H7231" i="19"/>
  <c r="H9698" i="19"/>
  <c r="H9372" i="19"/>
  <c r="H6978" i="19"/>
  <c r="O6978" i="19" s="1"/>
  <c r="H8312" i="19"/>
  <c r="H6722" i="19"/>
  <c r="O6722" i="19" s="1"/>
  <c r="H8065" i="19"/>
  <c r="N8065" i="19" s="1"/>
  <c r="H6290" i="19"/>
  <c r="N6290" i="19" s="1"/>
  <c r="H7049" i="19"/>
  <c r="H7166" i="19"/>
  <c r="H6427" i="19"/>
  <c r="O6427" i="19" s="1"/>
  <c r="H8429" i="19"/>
  <c r="H6502" i="19"/>
  <c r="H9602" i="19"/>
  <c r="H7645" i="19"/>
  <c r="H6420" i="19"/>
  <c r="N6420" i="19" s="1"/>
  <c r="H9476" i="19"/>
  <c r="N9476" i="19" s="1"/>
  <c r="H6249" i="19"/>
  <c r="H8406" i="19"/>
  <c r="H8953" i="19"/>
  <c r="H5665" i="19"/>
  <c r="H9707" i="19"/>
  <c r="H9115" i="19"/>
  <c r="N9115" i="19" s="1"/>
  <c r="H6281" i="19"/>
  <c r="O6281" i="19" s="1"/>
  <c r="H7297" i="19"/>
  <c r="N7297" i="19" s="1"/>
  <c r="H9699" i="19"/>
  <c r="O9699" i="19" s="1"/>
  <c r="H8763" i="19"/>
  <c r="H8949" i="19"/>
  <c r="N8949" i="19" s="1"/>
  <c r="H8441" i="19"/>
  <c r="O8441" i="19" s="1"/>
  <c r="H6797" i="19"/>
  <c r="H7042" i="19"/>
  <c r="H6113" i="19"/>
  <c r="H9377" i="19"/>
  <c r="H7677" i="19"/>
  <c r="H6324" i="19"/>
  <c r="H9154" i="19"/>
  <c r="H5474" i="19"/>
  <c r="H8213" i="19"/>
  <c r="O8213" i="19" s="1"/>
  <c r="H9136" i="19"/>
  <c r="O9136" i="19" s="1"/>
  <c r="H6503" i="19"/>
  <c r="O6503" i="19" s="1"/>
  <c r="H7075" i="19"/>
  <c r="H8513" i="19"/>
  <c r="H5242" i="19"/>
  <c r="H6441" i="19"/>
  <c r="H9405" i="19"/>
  <c r="H7600" i="19"/>
  <c r="H5863" i="19"/>
  <c r="N5863" i="19" s="1"/>
  <c r="H8557" i="19"/>
  <c r="H8185" i="19"/>
  <c r="H6664" i="19"/>
  <c r="N6664" i="19" s="1"/>
  <c r="H8620" i="19"/>
  <c r="N8620" i="19" s="1"/>
  <c r="H5233" i="19"/>
  <c r="H6078" i="19"/>
  <c r="H5935" i="19"/>
  <c r="O5935" i="19" s="1"/>
  <c r="H7848" i="19"/>
  <c r="H9264" i="19"/>
  <c r="H5947" i="19"/>
  <c r="H5978" i="19"/>
  <c r="H7547" i="19"/>
  <c r="N7547" i="19" s="1"/>
  <c r="H7530" i="19"/>
  <c r="H9582" i="19"/>
  <c r="O9582" i="19" s="1"/>
  <c r="H6361" i="19"/>
  <c r="H7743" i="19"/>
  <c r="N7743" i="19" s="1"/>
  <c r="H9035" i="19"/>
  <c r="H7705" i="19"/>
  <c r="H5416" i="19"/>
  <c r="H9599" i="19"/>
  <c r="O9599" i="19" s="1"/>
  <c r="H5892" i="19"/>
  <c r="H5388" i="19"/>
  <c r="H7769" i="19"/>
  <c r="O7769" i="19" s="1"/>
  <c r="H6685" i="19"/>
  <c r="H5252" i="19"/>
  <c r="B5252" i="19" s="1"/>
  <c r="H8692" i="19"/>
  <c r="N8692" i="19" s="1"/>
  <c r="H8750" i="19"/>
  <c r="O8750" i="19" s="1"/>
  <c r="H7464" i="19"/>
  <c r="N7464" i="19" s="1"/>
  <c r="H6852" i="19"/>
  <c r="H7754" i="19"/>
  <c r="H6330" i="19"/>
  <c r="H6686" i="19"/>
  <c r="N6686" i="19" s="1"/>
  <c r="H8551" i="19"/>
  <c r="H6270" i="19"/>
  <c r="H9146" i="19"/>
  <c r="H8085" i="19"/>
  <c r="H9492" i="19"/>
  <c r="H8495" i="19"/>
  <c r="H5632" i="19"/>
  <c r="H9240" i="19"/>
  <c r="H6245" i="19"/>
  <c r="N6245" i="19" s="1"/>
  <c r="H5378" i="19"/>
  <c r="N5378" i="19" s="1"/>
  <c r="H9567" i="19"/>
  <c r="H6117" i="19"/>
  <c r="O6117" i="19" s="1"/>
  <c r="H5905" i="19"/>
  <c r="H7746" i="19"/>
  <c r="H6248" i="19"/>
  <c r="N6248" i="19" s="1"/>
  <c r="H7122" i="19"/>
  <c r="H5500" i="19"/>
  <c r="H9106" i="19"/>
  <c r="N9106" i="19" s="1"/>
  <c r="H6235" i="19"/>
  <c r="H5693" i="19"/>
  <c r="O5693" i="19" s="1"/>
  <c r="H9538" i="19"/>
  <c r="O9538" i="19" s="1"/>
  <c r="H6490" i="19"/>
  <c r="N6490" i="19" s="1"/>
  <c r="H7461" i="19"/>
  <c r="O7461" i="19" s="1"/>
  <c r="H6743" i="19"/>
  <c r="N6743" i="19" s="1"/>
  <c r="H9037" i="19"/>
  <c r="N9037" i="19" s="1"/>
  <c r="H8227" i="19"/>
  <c r="N8227" i="19" s="1"/>
  <c r="H8565" i="19"/>
  <c r="O8565" i="19" s="1"/>
  <c r="H9660" i="19"/>
  <c r="H7974" i="19"/>
  <c r="O7974" i="19" s="1"/>
  <c r="H7997" i="19"/>
  <c r="H5985" i="19"/>
  <c r="N5985" i="19" s="1"/>
  <c r="H9620" i="19"/>
  <c r="N9620" i="19" s="1"/>
  <c r="H5895" i="19"/>
  <c r="H6436" i="19"/>
  <c r="N6436" i="19" s="1"/>
  <c r="H8104" i="19"/>
  <c r="H9721" i="19"/>
  <c r="H9705" i="19"/>
  <c r="H9014" i="19"/>
  <c r="N9014" i="19" s="1"/>
  <c r="H7603" i="19"/>
  <c r="O7603" i="19" s="1"/>
  <c r="H8795" i="19"/>
  <c r="H5383" i="19"/>
  <c r="O5383" i="19" s="1"/>
  <c r="H6185" i="19"/>
  <c r="H8591" i="19"/>
  <c r="H5415" i="19"/>
  <c r="H6794" i="19"/>
  <c r="N6794" i="19" s="1"/>
  <c r="H9349" i="19"/>
  <c r="N9349" i="19" s="1"/>
  <c r="H7289" i="19"/>
  <c r="O7289" i="19" s="1"/>
  <c r="H8289" i="19"/>
  <c r="O8289" i="19" s="1"/>
  <c r="H7101" i="19"/>
  <c r="H9755" i="19"/>
  <c r="H9126" i="19"/>
  <c r="N9126" i="19" s="1"/>
  <c r="H7011" i="19"/>
  <c r="H8699" i="19"/>
  <c r="H5826" i="19"/>
  <c r="H6749" i="19"/>
  <c r="N6749" i="19" s="1"/>
  <c r="H8889" i="19"/>
  <c r="N8889" i="19" s="1"/>
  <c r="H7196" i="19"/>
  <c r="H6740" i="19"/>
  <c r="H9621" i="19"/>
  <c r="H8609" i="19"/>
  <c r="H7856" i="19"/>
  <c r="N7856" i="19" s="1"/>
  <c r="H5554" i="19"/>
  <c r="N5554" i="19" s="1"/>
  <c r="H8209" i="19"/>
  <c r="H5249" i="19"/>
  <c r="B5249" i="19" s="1"/>
  <c r="H7228" i="19"/>
  <c r="H9101" i="19"/>
  <c r="H8409" i="19"/>
  <c r="H8329" i="19"/>
  <c r="H6363" i="19"/>
  <c r="H7140" i="19"/>
  <c r="N7140" i="19" s="1"/>
  <c r="H7309" i="19"/>
  <c r="N7309" i="19" s="1"/>
  <c r="H8768" i="19"/>
  <c r="O8768" i="19" s="1"/>
  <c r="H5727" i="19"/>
  <c r="H5361" i="19"/>
  <c r="N5361" i="19" s="1"/>
  <c r="H9739" i="19"/>
  <c r="H7509" i="19"/>
  <c r="H9279" i="19"/>
  <c r="O9279" i="19" s="1"/>
  <c r="H6544" i="19"/>
  <c r="O6544" i="19" s="1"/>
  <c r="H8234" i="19"/>
  <c r="H9190" i="19"/>
  <c r="N9190" i="19" s="1"/>
  <c r="H7242" i="19"/>
  <c r="O7242" i="19" s="1"/>
  <c r="H9022" i="19"/>
  <c r="O9022" i="19" s="1"/>
  <c r="H7066" i="19"/>
  <c r="H6976" i="19"/>
  <c r="O6976" i="19" s="1"/>
  <c r="H8691" i="19"/>
  <c r="O8691" i="19" s="1"/>
  <c r="H8059" i="19"/>
  <c r="H9587" i="19"/>
  <c r="O9587" i="19" s="1"/>
  <c r="H5324" i="19"/>
  <c r="O5324" i="19" s="1"/>
  <c r="H5387" i="19"/>
  <c r="H6333" i="19"/>
  <c r="O6333" i="19" s="1"/>
  <c r="H6949" i="19"/>
  <c r="H8783" i="19"/>
  <c r="H8378" i="19"/>
  <c r="N8378" i="19" s="1"/>
  <c r="H9205" i="19"/>
  <c r="O9205" i="19" s="1"/>
  <c r="H5315" i="19"/>
  <c r="H7109" i="19"/>
  <c r="H7249" i="19"/>
  <c r="H8703" i="19"/>
  <c r="H8820" i="19"/>
  <c r="H6108" i="19"/>
  <c r="H5857" i="19"/>
  <c r="H7620" i="19"/>
  <c r="H6506" i="19"/>
  <c r="O6506" i="19" s="1"/>
  <c r="H5236" i="19"/>
  <c r="O5236" i="19" s="1"/>
  <c r="H7607" i="19"/>
  <c r="H9054" i="19"/>
  <c r="N9054" i="19" s="1"/>
  <c r="H9600" i="19"/>
  <c r="N9600" i="19" s="1"/>
  <c r="H6374" i="19"/>
  <c r="H8177" i="19"/>
  <c r="H9414" i="19"/>
  <c r="O9414" i="19" s="1"/>
  <c r="H8172" i="19"/>
  <c r="H8561" i="19"/>
  <c r="H8212" i="19"/>
  <c r="H9354" i="19"/>
  <c r="H9152" i="19"/>
  <c r="H7476" i="19"/>
  <c r="H6531" i="19"/>
  <c r="O6531" i="19" s="1"/>
  <c r="H8734" i="19"/>
  <c r="H9232" i="19"/>
  <c r="H8097" i="19"/>
  <c r="O8097" i="19" s="1"/>
  <c r="H9521" i="19"/>
  <c r="H6016" i="19"/>
  <c r="H8961" i="19"/>
  <c r="H9257" i="19"/>
  <c r="H5882" i="19"/>
  <c r="H8678" i="19"/>
  <c r="H8576" i="19"/>
  <c r="H7372" i="19"/>
  <c r="N7372" i="19" s="1"/>
  <c r="H8265" i="19"/>
  <c r="H8541" i="19"/>
  <c r="H5709" i="19"/>
  <c r="N5709" i="19" s="1"/>
  <c r="H8045" i="19"/>
  <c r="H5819" i="19"/>
  <c r="H5837" i="19"/>
  <c r="O5837" i="19" s="1"/>
  <c r="H9734" i="19"/>
  <c r="H9442" i="19"/>
  <c r="H8905" i="19"/>
  <c r="O8905" i="19" s="1"/>
  <c r="H5504" i="19"/>
  <c r="H8099" i="19"/>
  <c r="O8099" i="19" s="1"/>
  <c r="H9618" i="19"/>
  <c r="H6439" i="19"/>
  <c r="N6439" i="19" s="1"/>
  <c r="H8603" i="19"/>
  <c r="H5246" i="19"/>
  <c r="B5246" i="19" s="1"/>
  <c r="H7526" i="19"/>
  <c r="O7526" i="19" s="1"/>
  <c r="H6692" i="19"/>
  <c r="N6692" i="19" s="1"/>
  <c r="H5701" i="19"/>
  <c r="N5701" i="19" s="1"/>
  <c r="H7077" i="19"/>
  <c r="O7077" i="19" s="1"/>
  <c r="H5769" i="19"/>
  <c r="H9293" i="19"/>
  <c r="H5879" i="19"/>
  <c r="H6657" i="19"/>
  <c r="N6657" i="19" s="1"/>
  <c r="H8137" i="19"/>
  <c r="O8137" i="19" s="1"/>
  <c r="H5385" i="19"/>
  <c r="O5385" i="19" s="1"/>
  <c r="H6350" i="19"/>
  <c r="O6350" i="19" s="1"/>
  <c r="H8025" i="19"/>
  <c r="H8083" i="19"/>
  <c r="H7648" i="19"/>
  <c r="N7648" i="19" s="1"/>
  <c r="H8975" i="19"/>
  <c r="H5933" i="19"/>
  <c r="O5933" i="19" s="1"/>
  <c r="H6906" i="19"/>
  <c r="O6906" i="19" s="1"/>
  <c r="H8092" i="19"/>
  <c r="H9185" i="19"/>
  <c r="H9717" i="19"/>
  <c r="H8467" i="19"/>
  <c r="N8467" i="19" s="1"/>
  <c r="H9333" i="19"/>
  <c r="H8529" i="19"/>
  <c r="H7668" i="19"/>
  <c r="H6455" i="19"/>
  <c r="H9311" i="19"/>
  <c r="H9751" i="19"/>
  <c r="N9751" i="19" s="1"/>
  <c r="H7301" i="19"/>
  <c r="H7637" i="19"/>
  <c r="H6272" i="19"/>
  <c r="H6260" i="19"/>
  <c r="N6260" i="19" s="1"/>
  <c r="H7260" i="19"/>
  <c r="H6900" i="19"/>
  <c r="O6900" i="19" s="1"/>
  <c r="H6095" i="19"/>
  <c r="N6095" i="19" s="1"/>
  <c r="H9548" i="19"/>
  <c r="H6844" i="19"/>
  <c r="H7259" i="19"/>
  <c r="N7259" i="19" s="1"/>
  <c r="H7141" i="19"/>
  <c r="H6818" i="19"/>
  <c r="H6833" i="19"/>
  <c r="H5866" i="19"/>
  <c r="H7516" i="19"/>
  <c r="H5260" i="19"/>
  <c r="H6183" i="19"/>
  <c r="H6732" i="19"/>
  <c r="H5235" i="19"/>
  <c r="B5235" i="19" s="1"/>
  <c r="H5787" i="19"/>
  <c r="H6996" i="19"/>
  <c r="H8339" i="19"/>
  <c r="N8339" i="19" s="1"/>
  <c r="H9031" i="19"/>
  <c r="N9031" i="19" s="1"/>
  <c r="H8153" i="19"/>
  <c r="N8153" i="19" s="1"/>
  <c r="H7910" i="19"/>
  <c r="O7910" i="19" s="1"/>
  <c r="H9733" i="19"/>
  <c r="O9733" i="19" s="1"/>
  <c r="H7175" i="19"/>
  <c r="H7424" i="19"/>
  <c r="H7022" i="19"/>
  <c r="H5247" i="19"/>
  <c r="O5247" i="19" s="1"/>
  <c r="H5501" i="19"/>
  <c r="H9407" i="19"/>
  <c r="H6006" i="19"/>
  <c r="H5951" i="19"/>
  <c r="H9194" i="19"/>
  <c r="H6004" i="19"/>
  <c r="H9156" i="19"/>
  <c r="H6764" i="19"/>
  <c r="N6764" i="19" s="1"/>
  <c r="H9464" i="19"/>
  <c r="H6406" i="19"/>
  <c r="H5319" i="19"/>
  <c r="H7930" i="19"/>
  <c r="H6263" i="19"/>
  <c r="H6675" i="19"/>
  <c r="H8026" i="19"/>
  <c r="H7739" i="19"/>
  <c r="H8534" i="19"/>
  <c r="N8534" i="19" s="1"/>
  <c r="H7150" i="19"/>
  <c r="N7150" i="19" s="1"/>
  <c r="H7090" i="19"/>
  <c r="H5590" i="19"/>
  <c r="O5590" i="19" s="1"/>
  <c r="H9376" i="19"/>
  <c r="N9376" i="19" s="1"/>
  <c r="H6256" i="19"/>
  <c r="H7658" i="19"/>
  <c r="N7658" i="19" s="1"/>
  <c r="H8476" i="19"/>
  <c r="N8476" i="19" s="1"/>
  <c r="H5681" i="19"/>
  <c r="H8662" i="19"/>
  <c r="H5419" i="19"/>
  <c r="O5419" i="19" s="1"/>
  <c r="H5342" i="19"/>
  <c r="N5342" i="19" s="1"/>
  <c r="H6961" i="19"/>
  <c r="H6763" i="19"/>
  <c r="H9445" i="19"/>
  <c r="O9445" i="19" s="1"/>
  <c r="H6721" i="19"/>
  <c r="H6303" i="19"/>
  <c r="O6303" i="19" s="1"/>
  <c r="H5721" i="19"/>
  <c r="H6261" i="19"/>
  <c r="H8539" i="19"/>
  <c r="N8539" i="19" s="1"/>
  <c r="H6982" i="19"/>
  <c r="O6982" i="19" s="1"/>
  <c r="H8445" i="19"/>
  <c r="N8445" i="19" s="1"/>
  <c r="H9516" i="19"/>
  <c r="H8431" i="19"/>
  <c r="H6075" i="19"/>
  <c r="O6075" i="19" s="1"/>
  <c r="H8268" i="19"/>
  <c r="H9147" i="19"/>
  <c r="H6860" i="19"/>
  <c r="H7132" i="19"/>
  <c r="H6790" i="19"/>
  <c r="H6853" i="19"/>
  <c r="O6853" i="19" s="1"/>
  <c r="H9649" i="19"/>
  <c r="H7061" i="19"/>
  <c r="N7061" i="19" s="1"/>
  <c r="H9436" i="19"/>
  <c r="H6003" i="19"/>
  <c r="H8997" i="19"/>
  <c r="H8240" i="19"/>
  <c r="O8240" i="19" s="1"/>
  <c r="H5542" i="19"/>
  <c r="H5796" i="19"/>
  <c r="N7591" i="19"/>
  <c r="N6104" i="19"/>
  <c r="N7737" i="19"/>
  <c r="O6439" i="19"/>
  <c r="N7258" i="19"/>
  <c r="O7573" i="19"/>
  <c r="N6748" i="19"/>
  <c r="N7391" i="19"/>
  <c r="N8687" i="19"/>
  <c r="O7953" i="19"/>
  <c r="N8419" i="19"/>
  <c r="N7059" i="19"/>
  <c r="N7973" i="19"/>
  <c r="O6879" i="19"/>
  <c r="N7585" i="19"/>
  <c r="N5304" i="19"/>
  <c r="N7428" i="19"/>
  <c r="O5392" i="19"/>
  <c r="O7028" i="19"/>
  <c r="N7778" i="19"/>
  <c r="O7052" i="19"/>
  <c r="N9285" i="19"/>
  <c r="N6583" i="19"/>
  <c r="N6210" i="19"/>
  <c r="N9580" i="19"/>
  <c r="O6802" i="19"/>
  <c r="N7355" i="19"/>
  <c r="O5527" i="19"/>
  <c r="O9382" i="19"/>
  <c r="N6892" i="19"/>
  <c r="O8348" i="19"/>
  <c r="N9009" i="19"/>
  <c r="O9403" i="19"/>
  <c r="N8307" i="19"/>
  <c r="N7032" i="19"/>
  <c r="O7781" i="19"/>
  <c r="N7863" i="19"/>
  <c r="N5338" i="19"/>
  <c r="O6318" i="19"/>
  <c r="O6198" i="19"/>
  <c r="N5967" i="19"/>
  <c r="O5646" i="19"/>
  <c r="O9217" i="19"/>
  <c r="O7064" i="19"/>
  <c r="N8220" i="19"/>
  <c r="O8724" i="19"/>
  <c r="O6021" i="19"/>
  <c r="N8167" i="19"/>
  <c r="O9271" i="19"/>
  <c r="O6799" i="19"/>
  <c r="O8071" i="19"/>
  <c r="N8585" i="19"/>
  <c r="O9716" i="19"/>
  <c r="N6542" i="19"/>
  <c r="O7714" i="19"/>
  <c r="O8496" i="19"/>
  <c r="N8459" i="19"/>
  <c r="O5329" i="19"/>
  <c r="N8832" i="19"/>
  <c r="N9514" i="19"/>
  <c r="O9294" i="19"/>
  <c r="O8829" i="19"/>
  <c r="O7866" i="19"/>
  <c r="N5751" i="19"/>
  <c r="O5332" i="19"/>
  <c r="N5649" i="19"/>
  <c r="O5808" i="19"/>
  <c r="N8302" i="19"/>
  <c r="N5860" i="19"/>
  <c r="O8619" i="19"/>
  <c r="O9463" i="19"/>
  <c r="O7164" i="19"/>
  <c r="O7696" i="19"/>
  <c r="O7089" i="19"/>
  <c r="N9732" i="19"/>
  <c r="N6734" i="19"/>
  <c r="O6085" i="19"/>
  <c r="N7990" i="19"/>
  <c r="O8915" i="19"/>
  <c r="N9127" i="19"/>
  <c r="N6352" i="19"/>
  <c r="O9318" i="19"/>
  <c r="N7381" i="19"/>
  <c r="N9603" i="19"/>
  <c r="O6447" i="19"/>
  <c r="N5837" i="19"/>
  <c r="O8244" i="19"/>
  <c r="N6170" i="19"/>
  <c r="N6613" i="19"/>
  <c r="O5567" i="19"/>
  <c r="N5963" i="19"/>
  <c r="N7358" i="19"/>
  <c r="N5412" i="19"/>
  <c r="N7610" i="19"/>
  <c r="O9522" i="19"/>
  <c r="N8256" i="19"/>
  <c r="O8158" i="19"/>
  <c r="O7069" i="19"/>
  <c r="O8096" i="19"/>
  <c r="N8362" i="19"/>
  <c r="N6661" i="19"/>
  <c r="N8334" i="19"/>
  <c r="O5668" i="19"/>
  <c r="O8969" i="19"/>
  <c r="O9385" i="19"/>
  <c r="O6360" i="19"/>
  <c r="N6563" i="19"/>
  <c r="O5428" i="19"/>
  <c r="O7920" i="19"/>
  <c r="N9574" i="19"/>
  <c r="N9647" i="19"/>
  <c r="N8063" i="19"/>
  <c r="O7285" i="19"/>
  <c r="O8233" i="19"/>
  <c r="N9743" i="19"/>
  <c r="N8593" i="19"/>
  <c r="N8641" i="19"/>
  <c r="N8491" i="19"/>
  <c r="O7831" i="19"/>
  <c r="O6024" i="19"/>
  <c r="N7411" i="19"/>
  <c r="O5786" i="19"/>
  <c r="O8165" i="19"/>
  <c r="B5248" i="19"/>
  <c r="O9100" i="19"/>
  <c r="O9310" i="19"/>
  <c r="O7788" i="19"/>
  <c r="N9752" i="19"/>
  <c r="O6905" i="19"/>
  <c r="O6760" i="19"/>
  <c r="N5243" i="19"/>
  <c r="N7034" i="19"/>
  <c r="N7099" i="19"/>
  <c r="N5248" i="19"/>
  <c r="N5453" i="19"/>
  <c r="O5423" i="19"/>
  <c r="N7809" i="19"/>
  <c r="O8548" i="19"/>
  <c r="O9123" i="19"/>
  <c r="O5698" i="19"/>
  <c r="N7084" i="19"/>
  <c r="N9096" i="19"/>
  <c r="O8929" i="19"/>
  <c r="N9515" i="19"/>
  <c r="O5426" i="19"/>
  <c r="O7068" i="19"/>
  <c r="N5249" i="19"/>
  <c r="O5249" i="19"/>
  <c r="N5582" i="19"/>
  <c r="N6238" i="19"/>
  <c r="N5277" i="19"/>
  <c r="O8253" i="19"/>
  <c r="O5531" i="19"/>
  <c r="O6973" i="19"/>
  <c r="N8998" i="19"/>
  <c r="O8453" i="19"/>
  <c r="N9742" i="19"/>
  <c r="O5648" i="19"/>
  <c r="O8534" i="19"/>
  <c r="N8971" i="19"/>
  <c r="O5238" i="19"/>
  <c r="O6780" i="19"/>
  <c r="N6620" i="19"/>
  <c r="O6782" i="19"/>
  <c r="N6641" i="19"/>
  <c r="N7787" i="19"/>
  <c r="O7676" i="19"/>
  <c r="O5262" i="19"/>
  <c r="N9280" i="19"/>
  <c r="N6942" i="19"/>
  <c r="O9529" i="19"/>
  <c r="N7686" i="19"/>
  <c r="O5873" i="19"/>
  <c r="N6219" i="19"/>
  <c r="O7319" i="19"/>
  <c r="N6630" i="19"/>
  <c r="N8438" i="19"/>
  <c r="O6387" i="19"/>
  <c r="N7370" i="19"/>
  <c r="N5717" i="19"/>
  <c r="O5311" i="19"/>
  <c r="N9682" i="19"/>
  <c r="O8911" i="19"/>
  <c r="O5263" i="19"/>
  <c r="O9287" i="19"/>
  <c r="N9085" i="19"/>
  <c r="B5247" i="19"/>
  <c r="N5247" i="19"/>
  <c r="O7515" i="19"/>
  <c r="O6777" i="19"/>
  <c r="N9413" i="19"/>
  <c r="N9219" i="19"/>
  <c r="O8531" i="19"/>
  <c r="O5936" i="19"/>
  <c r="O8299" i="19"/>
  <c r="O9149" i="19"/>
  <c r="O7958" i="19"/>
  <c r="O6915" i="19"/>
  <c r="O7478" i="19"/>
  <c r="O6536" i="19"/>
  <c r="N7758" i="19"/>
  <c r="N6898" i="19"/>
  <c r="O7882" i="19"/>
  <c r="N8087" i="19"/>
  <c r="O8610" i="19"/>
  <c r="O6093" i="19"/>
  <c r="B5238" i="19"/>
  <c r="N7549" i="19"/>
  <c r="N5803" i="19"/>
  <c r="N6785" i="19"/>
  <c r="N9570" i="19"/>
  <c r="O8113" i="19"/>
  <c r="O9447" i="19"/>
  <c r="N5661" i="19"/>
  <c r="O9087" i="19"/>
  <c r="N9055" i="19"/>
  <c r="O9555" i="19"/>
  <c r="N5712" i="19"/>
  <c r="O7491" i="19"/>
  <c r="O5443" i="19"/>
  <c r="O7500" i="19"/>
  <c r="N8093" i="19"/>
  <c r="N9136" i="19"/>
  <c r="N6285" i="19"/>
  <c r="O7495" i="19"/>
  <c r="O8616" i="19"/>
  <c r="O6417" i="19"/>
  <c r="N8775" i="19"/>
  <c r="N7887" i="19"/>
  <c r="O9114" i="19"/>
  <c r="O8021" i="19"/>
  <c r="O6931" i="19"/>
  <c r="N9386" i="19"/>
  <c r="N6294" i="19"/>
  <c r="N9730" i="19"/>
  <c r="N5537" i="19"/>
  <c r="O6190" i="19"/>
  <c r="O9542" i="19"/>
  <c r="N7877" i="19"/>
  <c r="O8504" i="19"/>
  <c r="N9207" i="19"/>
  <c r="O5997" i="19"/>
  <c r="N9480" i="19"/>
  <c r="N9415" i="19"/>
  <c r="N5695" i="19"/>
  <c r="N6333" i="19"/>
  <c r="N6967" i="19"/>
  <c r="N8511" i="19"/>
  <c r="N7221" i="19"/>
  <c r="N9236" i="19"/>
  <c r="N8080" i="19"/>
  <c r="O9584" i="19"/>
  <c r="N5282" i="19"/>
  <c r="N5911" i="19"/>
  <c r="N6718" i="19"/>
  <c r="N7829" i="19"/>
  <c r="N6457" i="19"/>
  <c r="O9454" i="19"/>
  <c r="N7542" i="19"/>
  <c r="N6138" i="19"/>
  <c r="N6701" i="19"/>
  <c r="O5862" i="19"/>
  <c r="O9339" i="19"/>
  <c r="O8686" i="19"/>
  <c r="O7407" i="19"/>
  <c r="N9094" i="19"/>
  <c r="O7331" i="19"/>
  <c r="N6266" i="19"/>
  <c r="O7719" i="19"/>
  <c r="N9167" i="19"/>
  <c r="N6729" i="19"/>
  <c r="O7152" i="19"/>
  <c r="N9540" i="19"/>
  <c r="O9299" i="19"/>
  <c r="O5982" i="19"/>
  <c r="N9557" i="19"/>
  <c r="N6181" i="19"/>
  <c r="O7535" i="19"/>
  <c r="N7135" i="19"/>
  <c r="N9573" i="19"/>
  <c r="N7927" i="19"/>
  <c r="N8451" i="19"/>
  <c r="O5505" i="19"/>
  <c r="N8613" i="19"/>
  <c r="O6827" i="19"/>
  <c r="N6475" i="19"/>
  <c r="N6381" i="19"/>
  <c r="N9534" i="19"/>
  <c r="N5901" i="19"/>
  <c r="O7502" i="19"/>
  <c r="O9342" i="19"/>
  <c r="O7365" i="19"/>
  <c r="O6203" i="19"/>
  <c r="N7250" i="19"/>
  <c r="O9433" i="19"/>
  <c r="N6532" i="19"/>
  <c r="O6904" i="19"/>
  <c r="N5888" i="19"/>
  <c r="O7280" i="19"/>
  <c r="O5323" i="19"/>
  <c r="O8164" i="19"/>
  <c r="O7640" i="19"/>
  <c r="O7163" i="19"/>
  <c r="N9222" i="19"/>
  <c r="O6693" i="19"/>
  <c r="N7025" i="19"/>
  <c r="N5383" i="19"/>
  <c r="O9724" i="19"/>
  <c r="N5693" i="19"/>
  <c r="O8057" i="19"/>
  <c r="O7689" i="19"/>
  <c r="O8407" i="19"/>
  <c r="O8785" i="19"/>
  <c r="O9496" i="19"/>
  <c r="O5466" i="19"/>
  <c r="N5560" i="19"/>
  <c r="N6350" i="19"/>
  <c r="O9637" i="19"/>
  <c r="O8227" i="19"/>
  <c r="N6978" i="19"/>
  <c r="N6500" i="19"/>
  <c r="N6009" i="19"/>
  <c r="N6481" i="19"/>
  <c r="N7296" i="19"/>
  <c r="N7842" i="19"/>
  <c r="N7919" i="19"/>
  <c r="O5868" i="19"/>
  <c r="O6278" i="19"/>
  <c r="O7335" i="19"/>
  <c r="N9193" i="19"/>
  <c r="O9642" i="19"/>
  <c r="O6657" i="19"/>
  <c r="O9224" i="19"/>
  <c r="O6112" i="19"/>
  <c r="N9753" i="19"/>
  <c r="O6416" i="19"/>
  <c r="N9175" i="19"/>
  <c r="N6472" i="19"/>
  <c r="O9233" i="19"/>
  <c r="O5597" i="19"/>
  <c r="O8418" i="19"/>
  <c r="O7297" i="19"/>
  <c r="N6976" i="19"/>
  <c r="O7364" i="19"/>
  <c r="O7609" i="19"/>
  <c r="O6083" i="19"/>
  <c r="N6089" i="19"/>
  <c r="O9646" i="19"/>
  <c r="N9645" i="19"/>
  <c r="N6959" i="19"/>
  <c r="O5644" i="19"/>
  <c r="N7461" i="19"/>
  <c r="O9202" i="19"/>
  <c r="N6071" i="19"/>
  <c r="O7259" i="19"/>
  <c r="O7858" i="19"/>
  <c r="N6315" i="19"/>
  <c r="O6527" i="19"/>
  <c r="O9550" i="19"/>
  <c r="O7541" i="19"/>
  <c r="N5236" i="19"/>
  <c r="N9274" i="19"/>
  <c r="O9485" i="19"/>
  <c r="O8065" i="19"/>
  <c r="O8692" i="19"/>
  <c r="O6564" i="19"/>
  <c r="O8539" i="19"/>
  <c r="B5236" i="19"/>
  <c r="N8213" i="19"/>
  <c r="N6126" i="19"/>
  <c r="N9251" i="19"/>
  <c r="O8130" i="19"/>
  <c r="O7382" i="19"/>
  <c r="O8740" i="19"/>
  <c r="O9122" i="19"/>
  <c r="O6383" i="19"/>
  <c r="N7371" i="19"/>
  <c r="N8597" i="19"/>
  <c r="O8054" i="19"/>
  <c r="O8383" i="19"/>
  <c r="O8324" i="19"/>
  <c r="O5525" i="19"/>
  <c r="O6662" i="19"/>
  <c r="N6234" i="19"/>
  <c r="N7035" i="19"/>
  <c r="N6231" i="19"/>
  <c r="O7284" i="19"/>
  <c r="O7578" i="19"/>
  <c r="O7566" i="19"/>
  <c r="O8512" i="19"/>
  <c r="N9023" i="19"/>
  <c r="N7945" i="19"/>
  <c r="N5804" i="19"/>
  <c r="N6878" i="19"/>
  <c r="O5461" i="19"/>
  <c r="O7372" i="19"/>
  <c r="O9296" i="19"/>
  <c r="N6084" i="19"/>
  <c r="N6031" i="19"/>
  <c r="O8149" i="19"/>
  <c r="O8322" i="19"/>
  <c r="N5432" i="19"/>
  <c r="O8387" i="19"/>
  <c r="O9613" i="19"/>
  <c r="O9109" i="19"/>
  <c r="N7988" i="19"/>
  <c r="O8369" i="19"/>
  <c r="O7517" i="19"/>
  <c r="O7524" i="19"/>
  <c r="N5753" i="19"/>
  <c r="N6244" i="19"/>
  <c r="O6535" i="19"/>
  <c r="O8273" i="19"/>
  <c r="O8038" i="19"/>
  <c r="O6243" i="19"/>
  <c r="O8810" i="19"/>
  <c r="N6695" i="19"/>
  <c r="N7046" i="19"/>
  <c r="N8781" i="19"/>
  <c r="N9348" i="19"/>
  <c r="O7327" i="19"/>
  <c r="N8485" i="19"/>
  <c r="N9083" i="19"/>
  <c r="N6371" i="19"/>
  <c r="N6075" i="19"/>
  <c r="N7531" i="19"/>
  <c r="O6043" i="19"/>
  <c r="O5503" i="19"/>
  <c r="N8873" i="19"/>
  <c r="O6479" i="19"/>
  <c r="O9437" i="19"/>
  <c r="O5750" i="19"/>
  <c r="N8955" i="19"/>
  <c r="N6142" i="19"/>
  <c r="O7006" i="19"/>
  <c r="O7924" i="19"/>
  <c r="N5602" i="19"/>
  <c r="N5811" i="19"/>
  <c r="N7790" i="19"/>
  <c r="N5779" i="19"/>
  <c r="O6340" i="19"/>
  <c r="N8914" i="19"/>
  <c r="O6317" i="19"/>
  <c r="N6737" i="19"/>
  <c r="N7671" i="19"/>
  <c r="N8612" i="19"/>
  <c r="O7123" i="19"/>
  <c r="N7756" i="19"/>
  <c r="O6141" i="19"/>
  <c r="O9690" i="19"/>
  <c r="N8420" i="19"/>
  <c r="N8952" i="19"/>
  <c r="O5915" i="19"/>
  <c r="O7834" i="19"/>
  <c r="O6727" i="19"/>
  <c r="O8927" i="19"/>
  <c r="N9269" i="19"/>
  <c r="N7302" i="19"/>
  <c r="N8722" i="19"/>
  <c r="O6836" i="19"/>
  <c r="O5357" i="19"/>
  <c r="O7734" i="19"/>
  <c r="N5842" i="19"/>
  <c r="N8925" i="19"/>
  <c r="N8905" i="19"/>
  <c r="O5584" i="19"/>
  <c r="O7256" i="19"/>
  <c r="O8484" i="19"/>
  <c r="O9541" i="19"/>
  <c r="O6365" i="19"/>
  <c r="O9671" i="19"/>
  <c r="O7072" i="19"/>
  <c r="N8008" i="19"/>
  <c r="N5563" i="19"/>
  <c r="N5348" i="19"/>
  <c r="N5674" i="19"/>
  <c r="O9068" i="19"/>
  <c r="O7156" i="19"/>
  <c r="O5513" i="19"/>
  <c r="N7656" i="19"/>
  <c r="N8306" i="19"/>
  <c r="N5970" i="19"/>
  <c r="N5900" i="19"/>
  <c r="N5301" i="19"/>
  <c r="O8105" i="19"/>
  <c r="O5703" i="19"/>
  <c r="N5914" i="19"/>
  <c r="O7912" i="19"/>
  <c r="O9544" i="19"/>
  <c r="N7351" i="19"/>
  <c r="N5551" i="19"/>
  <c r="O9751" i="19"/>
  <c r="N6168" i="19"/>
  <c r="O9316" i="19"/>
  <c r="O9627" i="19"/>
  <c r="N8984" i="19"/>
  <c r="O6382" i="19"/>
  <c r="O6339" i="19"/>
  <c r="O6803" i="19"/>
  <c r="N7633" i="19"/>
  <c r="N7206" i="19"/>
  <c r="O8255" i="19"/>
  <c r="O5831" i="19"/>
  <c r="O6037" i="19"/>
  <c r="O8340" i="19"/>
  <c r="O8050" i="19"/>
  <c r="N7974" i="19"/>
  <c r="O7346" i="19"/>
  <c r="O8246" i="19"/>
  <c r="O8889" i="19"/>
  <c r="O8556" i="19"/>
  <c r="N6810" i="19"/>
  <c r="N8757" i="19"/>
  <c r="N9268" i="19"/>
  <c r="N9022" i="19"/>
  <c r="O8821" i="19"/>
  <c r="N8126" i="19"/>
  <c r="O9104" i="19"/>
  <c r="N7980" i="19"/>
  <c r="O5239" i="19"/>
  <c r="N7117" i="19"/>
  <c r="O6528" i="19"/>
  <c r="N7436" i="19"/>
  <c r="O7143" i="19"/>
  <c r="O8848" i="19"/>
  <c r="O9459" i="19"/>
  <c r="O7681" i="19"/>
  <c r="O6556" i="19"/>
  <c r="N5788" i="19"/>
  <c r="O9388" i="19"/>
  <c r="N5933" i="19"/>
  <c r="O6764" i="19"/>
  <c r="N6482" i="19"/>
  <c r="N6179" i="19"/>
  <c r="O9417" i="19"/>
  <c r="O8456" i="19"/>
  <c r="N7917" i="19"/>
  <c r="O8620" i="19"/>
  <c r="N5975" i="19"/>
  <c r="O9349" i="19"/>
  <c r="N5937" i="19"/>
  <c r="O6241" i="19"/>
  <c r="O6945" i="19"/>
  <c r="N6603" i="19"/>
  <c r="N5909" i="19"/>
  <c r="N9577" i="19"/>
  <c r="N8333" i="19"/>
  <c r="O7418" i="19"/>
  <c r="N5239" i="19"/>
  <c r="O6421" i="19"/>
  <c r="N8797" i="19"/>
  <c r="N5742" i="19"/>
  <c r="O6705" i="19"/>
  <c r="N9470" i="19"/>
  <c r="O8005" i="19"/>
  <c r="N5593" i="19"/>
  <c r="N9111" i="19"/>
  <c r="O5370" i="19"/>
  <c r="O5781" i="19"/>
  <c r="O9440" i="19"/>
  <c r="N7534" i="19"/>
  <c r="N8117" i="19"/>
  <c r="N8826" i="19"/>
  <c r="O9189" i="19"/>
  <c r="O9421" i="19"/>
  <c r="N8391" i="19"/>
  <c r="N5658" i="19"/>
  <c r="N7027" i="19"/>
  <c r="N7344" i="19"/>
  <c r="N9362" i="19"/>
  <c r="O6691" i="19"/>
  <c r="O5280" i="19"/>
  <c r="O7246" i="19"/>
  <c r="N8602" i="19"/>
  <c r="N7679" i="19"/>
  <c r="N7339" i="19"/>
  <c r="O8401" i="19"/>
  <c r="O6048" i="19"/>
  <c r="N8293" i="19"/>
  <c r="N8621" i="19"/>
  <c r="O5863" i="19"/>
  <c r="N7119" i="19"/>
  <c r="N6573" i="19"/>
  <c r="O8725" i="19"/>
  <c r="O9115" i="19"/>
  <c r="N6131" i="19"/>
  <c r="N6982" i="19"/>
  <c r="O9168" i="19"/>
  <c r="O6239" i="19"/>
  <c r="O7552" i="19"/>
  <c r="O6511" i="19"/>
  <c r="N8206" i="19"/>
  <c r="O6226" i="19"/>
  <c r="N8652" i="19"/>
  <c r="N6700" i="19"/>
  <c r="O9748" i="19"/>
  <c r="O6584" i="19"/>
  <c r="O5285" i="19"/>
  <c r="N5948" i="19"/>
  <c r="N5730" i="19"/>
  <c r="O9090" i="19"/>
  <c r="O8682" i="19"/>
  <c r="N6310" i="19"/>
  <c r="N6111" i="19"/>
  <c r="N8413" i="19"/>
  <c r="N9749" i="19"/>
  <c r="N6560" i="19"/>
  <c r="O7243" i="19"/>
  <c r="N6813" i="19"/>
  <c r="O5685" i="19"/>
  <c r="O7587" i="19"/>
  <c r="N6424" i="19"/>
  <c r="O8777" i="19"/>
  <c r="O9381" i="19"/>
  <c r="O8402" i="19"/>
  <c r="N9723" i="19"/>
  <c r="N7822" i="19"/>
  <c r="N5979" i="19"/>
  <c r="O5288" i="19"/>
  <c r="O7939" i="19"/>
  <c r="N6514" i="19"/>
  <c r="O7170" i="19"/>
  <c r="O9556" i="19"/>
  <c r="N9197" i="19"/>
  <c r="N8380" i="19"/>
  <c r="N6461" i="19"/>
  <c r="O5521" i="19"/>
  <c r="O7304" i="19"/>
  <c r="O7881" i="19"/>
  <c r="N6599" i="19"/>
  <c r="O8555" i="19"/>
  <c r="O6553" i="19"/>
  <c r="O9677" i="19"/>
  <c r="O9643" i="19"/>
  <c r="N9097" i="19"/>
  <c r="N9648" i="19"/>
  <c r="N6610" i="19"/>
  <c r="O7019" i="19"/>
  <c r="O7658" i="19"/>
  <c r="N7071" i="19"/>
  <c r="N6988" i="19"/>
  <c r="O9612" i="19"/>
  <c r="N5518" i="19"/>
  <c r="N7202" i="19"/>
  <c r="O9039" i="19"/>
  <c r="O7743" i="19"/>
  <c r="N7701" i="19"/>
  <c r="N6035" i="19"/>
  <c r="O5709" i="19"/>
  <c r="O7913" i="19"/>
  <c r="N7744" i="19"/>
  <c r="N6651" i="19"/>
  <c r="O9376" i="19"/>
  <c r="N6227" i="19"/>
  <c r="O8180" i="19"/>
  <c r="N9599" i="19"/>
  <c r="N8922" i="19"/>
  <c r="N7082" i="19"/>
  <c r="N8201" i="19"/>
  <c r="O8903" i="19"/>
  <c r="N6087" i="19"/>
  <c r="N7510" i="19"/>
  <c r="N8389" i="19"/>
  <c r="O9600" i="19"/>
  <c r="N9053" i="19"/>
  <c r="N8432" i="19"/>
  <c r="O7325" i="19"/>
  <c r="O6057" i="19"/>
  <c r="O5731" i="19"/>
  <c r="N9699" i="19"/>
  <c r="O6717" i="19"/>
  <c r="N9328" i="19"/>
  <c r="N8993" i="19"/>
  <c r="O8374" i="19"/>
  <c r="N7501" i="19"/>
  <c r="O7345" i="19"/>
  <c r="O6659" i="19"/>
  <c r="N6845" i="19"/>
  <c r="O5949" i="19"/>
  <c r="O8688" i="19"/>
  <c r="N5835" i="19"/>
  <c r="O9620" i="19"/>
  <c r="N9352" i="19"/>
  <c r="O9176" i="19"/>
  <c r="O7115" i="19"/>
  <c r="O5417" i="19"/>
  <c r="O8601" i="19"/>
  <c r="N7691" i="19"/>
  <c r="O9301" i="19"/>
  <c r="B5243" i="19"/>
  <c r="N9462" i="19"/>
  <c r="O6884" i="19"/>
  <c r="O7569" i="19"/>
  <c r="O6209" i="19"/>
  <c r="O5361" i="19"/>
  <c r="O9380" i="19"/>
  <c r="O7139" i="19"/>
  <c r="N8058" i="19"/>
  <c r="O8190" i="19"/>
  <c r="O9322" i="19"/>
  <c r="N6427" i="19"/>
  <c r="N6517" i="19"/>
  <c r="N9205" i="19"/>
  <c r="O9140" i="19"/>
  <c r="O9008" i="19"/>
  <c r="O8249" i="19"/>
  <c r="N7901" i="19"/>
  <c r="N9597" i="19"/>
  <c r="N7000" i="19"/>
  <c r="N7596" i="19"/>
  <c r="N8676" i="19"/>
  <c r="O7150" i="19"/>
  <c r="N5908" i="19"/>
  <c r="O6605" i="19"/>
  <c r="O5349" i="19"/>
  <c r="N5806" i="19"/>
  <c r="N8408" i="19"/>
  <c r="N5659" i="19"/>
  <c r="O7061" i="19"/>
  <c r="N8885" i="19"/>
  <c r="O6907" i="19"/>
  <c r="O9072" i="19"/>
  <c r="O9740" i="19"/>
  <c r="O7433" i="19"/>
  <c r="N7730" i="19"/>
  <c r="N8768" i="19"/>
  <c r="N6547" i="19"/>
  <c r="O5828" i="19"/>
  <c r="O8074" i="19"/>
  <c r="O9737" i="19"/>
  <c r="N5917" i="19"/>
  <c r="O9190" i="19"/>
  <c r="N5823" i="19"/>
  <c r="O8470" i="19"/>
  <c r="O7699" i="19"/>
  <c r="O8316" i="19"/>
  <c r="N8142" i="19"/>
  <c r="N6341" i="19"/>
  <c r="N5651" i="19"/>
  <c r="N6393" i="19"/>
  <c r="N9262" i="19"/>
  <c r="O8027" i="19"/>
  <c r="N7048" i="19"/>
  <c r="N9666" i="19"/>
  <c r="N5300" i="19"/>
  <c r="O5414" i="19"/>
  <c r="N8314" i="19"/>
  <c r="O7223" i="19"/>
  <c r="O9692" i="19"/>
  <c r="N5381" i="19"/>
  <c r="O7140" i="19"/>
  <c r="N7975" i="19"/>
  <c r="O9075" i="19"/>
  <c r="N8523" i="19"/>
  <c r="N8937" i="19"/>
  <c r="N8516" i="19"/>
  <c r="N9432" i="19"/>
  <c r="N9488" i="19"/>
  <c r="N9142" i="19"/>
  <c r="N8901" i="19"/>
  <c r="O6975" i="19"/>
  <c r="O8583" i="19"/>
  <c r="N6064" i="19"/>
  <c r="N9042" i="19"/>
  <c r="O7195" i="19"/>
  <c r="N6186" i="19"/>
  <c r="N8441" i="19"/>
  <c r="N7216" i="19"/>
  <c r="O6725" i="19"/>
  <c r="N9223" i="19"/>
  <c r="O8378" i="19"/>
  <c r="O7657" i="19"/>
  <c r="O5509" i="19"/>
  <c r="N8230" i="19"/>
  <c r="N8231" i="19"/>
  <c r="N7775" i="19"/>
  <c r="N5385" i="19"/>
  <c r="O6327" i="19"/>
  <c r="O6849" i="19"/>
  <c r="N6303" i="19"/>
  <c r="O9543" i="19"/>
  <c r="N7286" i="19"/>
  <c r="N6616" i="19"/>
  <c r="N9051" i="19"/>
  <c r="N9064" i="19"/>
  <c r="O7458" i="19"/>
  <c r="O9037" i="19"/>
  <c r="N7498" i="19"/>
  <c r="O6692" i="19"/>
  <c r="N6920" i="19"/>
  <c r="N7300" i="19"/>
  <c r="O9314" i="19"/>
  <c r="N8700" i="19"/>
  <c r="O5471" i="19"/>
  <c r="N9414" i="19"/>
  <c r="N9399" i="19"/>
  <c r="N5832" i="19"/>
  <c r="O7010" i="19"/>
  <c r="N9234" i="19"/>
  <c r="O6794" i="19"/>
  <c r="N8474" i="19"/>
  <c r="N9155" i="19"/>
  <c r="N6474" i="19"/>
  <c r="O9186" i="19"/>
  <c r="N9455" i="19"/>
  <c r="O5393" i="19"/>
  <c r="O8415" i="19"/>
  <c r="O5847" i="19"/>
  <c r="O5964" i="19"/>
  <c r="N7716" i="19"/>
  <c r="N7823" i="19"/>
  <c r="N8572" i="19"/>
  <c r="O5762" i="19"/>
  <c r="O8321" i="19"/>
  <c r="O5848" i="19"/>
  <c r="N8336" i="19"/>
  <c r="N8469" i="19"/>
  <c r="N7558" i="19"/>
  <c r="O5346" i="19"/>
  <c r="N6980" i="19"/>
  <c r="N8570" i="19"/>
  <c r="N7910" i="19"/>
  <c r="N8120" i="19"/>
  <c r="N6058" i="19"/>
  <c r="N6581" i="19"/>
  <c r="N6526" i="19"/>
  <c r="N7721" i="19"/>
  <c r="O9120" i="19"/>
  <c r="N6684" i="19"/>
  <c r="O9575" i="19"/>
  <c r="N5418" i="19"/>
  <c r="N5371" i="19"/>
  <c r="O6248" i="19"/>
  <c r="N8194" i="19"/>
  <c r="N9261" i="19"/>
  <c r="N8099" i="19"/>
  <c r="N6648" i="19"/>
  <c r="O6146" i="19"/>
  <c r="O7303" i="19"/>
  <c r="N7387" i="19"/>
  <c r="O9254" i="19"/>
  <c r="O5667" i="19"/>
  <c r="O8684" i="19"/>
  <c r="O6123" i="19"/>
  <c r="O6632" i="19"/>
  <c r="O6335" i="19"/>
  <c r="O6245" i="19"/>
  <c r="N6531" i="19"/>
  <c r="O6201" i="19"/>
  <c r="O5798" i="19"/>
  <c r="N8858" i="19"/>
  <c r="O7839" i="19"/>
  <c r="N9517" i="19"/>
  <c r="O7996" i="19"/>
  <c r="N8240" i="19"/>
  <c r="O5619" i="19"/>
  <c r="N6503" i="19"/>
  <c r="O5275" i="19"/>
  <c r="O5342" i="19"/>
  <c r="O6311" i="19"/>
  <c r="O7309" i="19"/>
  <c r="N5419" i="19"/>
  <c r="O9086" i="19"/>
  <c r="O5378" i="19"/>
  <c r="O9487" i="19"/>
  <c r="N8755" i="19"/>
  <c r="N8517" i="19"/>
  <c r="O7798" i="19"/>
  <c r="O5843" i="19"/>
  <c r="N6015" i="19"/>
  <c r="O7375" i="19"/>
  <c r="O6683" i="19"/>
  <c r="N6477" i="19"/>
  <c r="O8811" i="19"/>
  <c r="O7057" i="19"/>
  <c r="O7160" i="19"/>
  <c r="N8319" i="19"/>
  <c r="N7865" i="19"/>
  <c r="O9106" i="19"/>
  <c r="O5987" i="19"/>
  <c r="N8910" i="19"/>
  <c r="N7172" i="19"/>
  <c r="O7253" i="19"/>
  <c r="O6669" i="19"/>
  <c r="O7277" i="19"/>
  <c r="O5568" i="19"/>
  <c r="O7215" i="19"/>
  <c r="O8183" i="19"/>
  <c r="N5408" i="19"/>
  <c r="N5308" i="19"/>
  <c r="O6917" i="19"/>
  <c r="O8225" i="19"/>
  <c r="O7856" i="19"/>
  <c r="N8907" i="19"/>
  <c r="O6049" i="19"/>
  <c r="N9247" i="19"/>
  <c r="O6388" i="19"/>
  <c r="N8535" i="19"/>
  <c r="O6716" i="19"/>
  <c r="N8752" i="19"/>
  <c r="O8111" i="19"/>
  <c r="O9178" i="19"/>
  <c r="O6634" i="19"/>
  <c r="N7959" i="19"/>
  <c r="O9506" i="19"/>
  <c r="N9564" i="19"/>
  <c r="N8736" i="19"/>
  <c r="N8974" i="19"/>
  <c r="N9279" i="19"/>
  <c r="N8171" i="19"/>
  <c r="N8802" i="19"/>
  <c r="N7224" i="19"/>
  <c r="O6420" i="19"/>
  <c r="O7499" i="19"/>
  <c r="N6655" i="19"/>
  <c r="O6412" i="19"/>
  <c r="N5406" i="19"/>
  <c r="O6576" i="19"/>
  <c r="O8813" i="19"/>
  <c r="N7414" i="19"/>
  <c r="N5935" i="19"/>
  <c r="N9535" i="19"/>
  <c r="N6114" i="19"/>
  <c r="N5590" i="19"/>
  <c r="O6566" i="19"/>
  <c r="O9117" i="19"/>
  <c r="N5702" i="19"/>
  <c r="N9089" i="19"/>
  <c r="O5540" i="19"/>
  <c r="O9118" i="19"/>
  <c r="O7767" i="19"/>
  <c r="O6429" i="19"/>
  <c r="N9559" i="19"/>
  <c r="N8906" i="19"/>
  <c r="N8782" i="19"/>
  <c r="O6558" i="19"/>
  <c r="N7711" i="19"/>
  <c r="N6342" i="19"/>
  <c r="O7096" i="19"/>
  <c r="O7890" i="19"/>
  <c r="O6933" i="19"/>
  <c r="O7338" i="19"/>
  <c r="O8835" i="19"/>
  <c r="O8784" i="19"/>
  <c r="N7354" i="19"/>
  <c r="O5875" i="19"/>
  <c r="N9445" i="19"/>
  <c r="N7431" i="19"/>
  <c r="O6817" i="19"/>
  <c r="O7492" i="19"/>
  <c r="N9714" i="19"/>
  <c r="O8533" i="19"/>
  <c r="N7664" i="19"/>
  <c r="N8895" i="19"/>
  <c r="N9587" i="19"/>
  <c r="N8723" i="19"/>
  <c r="N8405" i="19"/>
  <c r="N6525" i="19"/>
  <c r="N7118" i="19"/>
  <c r="O7401" i="19"/>
  <c r="N9364" i="19"/>
  <c r="O8184" i="19"/>
  <c r="O7795" i="19"/>
  <c r="O8486" i="19"/>
  <c r="O7715" i="19"/>
  <c r="N7341" i="19"/>
  <c r="N7922" i="19"/>
  <c r="O7885" i="19"/>
  <c r="N8351" i="19"/>
  <c r="N7161" i="19"/>
  <c r="O7611" i="19"/>
  <c r="O6039" i="19"/>
  <c r="N5598" i="19"/>
  <c r="N7908" i="19"/>
  <c r="N5603" i="19"/>
  <c r="N8668" i="19"/>
  <c r="O8476" i="19"/>
  <c r="O9628" i="19"/>
  <c r="N6738" i="19"/>
  <c r="N5345" i="19"/>
  <c r="O6749" i="19"/>
  <c r="N7402" i="19"/>
  <c r="N9325" i="19"/>
  <c r="N6861" i="19"/>
  <c r="O9359" i="19"/>
  <c r="O5782" i="19"/>
  <c r="N5431" i="19"/>
  <c r="O6163" i="19"/>
  <c r="N7429" i="19"/>
  <c r="O7772" i="19"/>
  <c r="O6391" i="19"/>
  <c r="N8379" i="19"/>
  <c r="O7850" i="19"/>
  <c r="O5737" i="19"/>
  <c r="N9151" i="19"/>
  <c r="O6519" i="19"/>
  <c r="N6237" i="19"/>
  <c r="N9088" i="19"/>
  <c r="N6869" i="19"/>
  <c r="N7269" i="19"/>
  <c r="O6379" i="19"/>
  <c r="N7811" i="19"/>
  <c r="O6567" i="19"/>
  <c r="O6135" i="19"/>
  <c r="O6804" i="19"/>
  <c r="O7949" i="19"/>
  <c r="O8364" i="19"/>
  <c r="O7748" i="19"/>
  <c r="O8144" i="19"/>
  <c r="N8257" i="19"/>
  <c r="O6069" i="19"/>
  <c r="N9606" i="19"/>
  <c r="O6364" i="19"/>
  <c r="N6473" i="19"/>
  <c r="N6117" i="19"/>
  <c r="N7058" i="19"/>
  <c r="N7841" i="19"/>
  <c r="N5763" i="19"/>
  <c r="O6497" i="19"/>
  <c r="O7937" i="19"/>
  <c r="N7178" i="19"/>
  <c r="O6811" i="19"/>
  <c r="O7238" i="19"/>
  <c r="O6963" i="19"/>
  <c r="N5295" i="19"/>
  <c r="O6096" i="19"/>
  <c r="N6175" i="19"/>
  <c r="O5484" i="19"/>
  <c r="N8582" i="19"/>
  <c r="O7293" i="19"/>
  <c r="O8447" i="19"/>
  <c r="N7921" i="19"/>
  <c r="N8758" i="19"/>
  <c r="N6025" i="19"/>
  <c r="O7134" i="19"/>
  <c r="O6826" i="19"/>
  <c r="N7373" i="19"/>
  <c r="O5962" i="19"/>
  <c r="O7169" i="19"/>
  <c r="N7984" i="19"/>
  <c r="O8730" i="19"/>
  <c r="N8568" i="19"/>
  <c r="O6367" i="19"/>
  <c r="O8709" i="19"/>
  <c r="O6637" i="19"/>
  <c r="O6487" i="19"/>
  <c r="O5764" i="19"/>
  <c r="N9173" i="19"/>
  <c r="N8049" i="19"/>
  <c r="N9592" i="19"/>
  <c r="N7826" i="19"/>
  <c r="O8399" i="19"/>
  <c r="O7390" i="19"/>
  <c r="N8366" i="19"/>
  <c r="O9199" i="19"/>
  <c r="O5969" i="19"/>
  <c r="O6957" i="19"/>
  <c r="N6045" i="19"/>
  <c r="O7582" i="19"/>
  <c r="N9569" i="19"/>
  <c r="O5384" i="19"/>
  <c r="N8289" i="19"/>
  <c r="O6670" i="19"/>
  <c r="O8720" i="19"/>
  <c r="O8349" i="19"/>
  <c r="N5834" i="19"/>
  <c r="O8343" i="19"/>
  <c r="O6140" i="19"/>
  <c r="O6873" i="19"/>
  <c r="O7642" i="19"/>
  <c r="O8827" i="19"/>
  <c r="N7659" i="19"/>
  <c r="O6743" i="19"/>
  <c r="N6728" i="19"/>
  <c r="N9538" i="19"/>
  <c r="O7886" i="19"/>
  <c r="O8581" i="19"/>
  <c r="O6664" i="19"/>
  <c r="N9747" i="19"/>
  <c r="N7026" i="19"/>
  <c r="N5235" i="19"/>
  <c r="N8215" i="19"/>
  <c r="O6214" i="19"/>
  <c r="N8061" i="19"/>
  <c r="O9237" i="19"/>
  <c r="N6757" i="19"/>
  <c r="O6992" i="19"/>
  <c r="O9745" i="19"/>
  <c r="N5927" i="19"/>
  <c r="N6055" i="19"/>
  <c r="N9246" i="19"/>
  <c r="N7378" i="19"/>
  <c r="N7769" i="19"/>
  <c r="N5324" i="19"/>
  <c r="N8666" i="19"/>
  <c r="N8417" i="19"/>
  <c r="O5634" i="19"/>
  <c r="O6624" i="19"/>
  <c r="N7149" i="19"/>
  <c r="O9708" i="19"/>
  <c r="N6853" i="19"/>
  <c r="O6129" i="19"/>
  <c r="O5360" i="19"/>
  <c r="N9319" i="19"/>
  <c r="N6468" i="19"/>
  <c r="N5287" i="19"/>
  <c r="N6900" i="19"/>
  <c r="N6730" i="19"/>
  <c r="N7985" i="19"/>
  <c r="O5520" i="19"/>
  <c r="N6618" i="19"/>
  <c r="N7584" i="19"/>
  <c r="O7852" i="19"/>
  <c r="O7547" i="19"/>
  <c r="O5475" i="19"/>
  <c r="N9434" i="19"/>
  <c r="O9213" i="19"/>
  <c r="O6569" i="19"/>
  <c r="N7077" i="19"/>
  <c r="N5589" i="19"/>
  <c r="N6281" i="19"/>
  <c r="O6602" i="19"/>
  <c r="N8834" i="19"/>
  <c r="N9324" i="19"/>
  <c r="N6912" i="19"/>
  <c r="O5991" i="19"/>
  <c r="O9726" i="19"/>
  <c r="N8530" i="19"/>
  <c r="N9479" i="19"/>
  <c r="N8075" i="19"/>
  <c r="N5622" i="19"/>
  <c r="O9054" i="19"/>
  <c r="N8435" i="19"/>
  <c r="O5246" i="19"/>
  <c r="N5836" i="19"/>
  <c r="N6344" i="19"/>
  <c r="N8691" i="19"/>
  <c r="O7634" i="19"/>
  <c r="N8508" i="19"/>
  <c r="O8989" i="19"/>
  <c r="O6107" i="19"/>
  <c r="N7986" i="19"/>
  <c r="O5382" i="19"/>
  <c r="N7546" i="19"/>
  <c r="N5258" i="19"/>
  <c r="N5246" i="19"/>
  <c r="N8480" i="19"/>
  <c r="O9360" i="19"/>
  <c r="N5294" i="19"/>
  <c r="N6998" i="19"/>
  <c r="N6606" i="19"/>
  <c r="O6690" i="19"/>
  <c r="N7060" i="19"/>
  <c r="N6736" i="19"/>
  <c r="N9484" i="19"/>
  <c r="O5616" i="19"/>
  <c r="O5235" i="19"/>
  <c r="O7340" i="19"/>
  <c r="O9501" i="19"/>
  <c r="O6549" i="19"/>
  <c r="N7031" i="19"/>
  <c r="N6927" i="19"/>
  <c r="N8426" i="19"/>
  <c r="N7399" i="19"/>
  <c r="N7192" i="19"/>
  <c r="N7574" i="19"/>
  <c r="O7063" i="19"/>
  <c r="N9065" i="19"/>
  <c r="N7244" i="19"/>
  <c r="N9078" i="19"/>
  <c r="O9095" i="19"/>
  <c r="O7672" i="19"/>
  <c r="N7181" i="19"/>
  <c r="O8224" i="19"/>
  <c r="N9629" i="19"/>
  <c r="O7797" i="19"/>
  <c r="O6103" i="19"/>
  <c r="N9641" i="19"/>
  <c r="N6914" i="19"/>
  <c r="O6615" i="19"/>
  <c r="O6290" i="19"/>
  <c r="O7749" i="19"/>
  <c r="N9489" i="19"/>
  <c r="N6911" i="19"/>
  <c r="N6029" i="19"/>
  <c r="O9425" i="19"/>
  <c r="N8159" i="19"/>
  <c r="O6837" i="19"/>
  <c r="O6260" i="19"/>
  <c r="O8046" i="19"/>
  <c r="O8041" i="19"/>
  <c r="N6635" i="19"/>
  <c r="O6188" i="19"/>
  <c r="N5433" i="19"/>
  <c r="N6786" i="19"/>
  <c r="O6082" i="19"/>
  <c r="N6800" i="19"/>
  <c r="N8466" i="19"/>
  <c r="O8949" i="19"/>
  <c r="O8259" i="19"/>
  <c r="O9126" i="19"/>
  <c r="N8635" i="19"/>
  <c r="N7603" i="19"/>
  <c r="N9249" i="19"/>
  <c r="O9057" i="19"/>
  <c r="O6298" i="19"/>
  <c r="O8898" i="19"/>
  <c r="O5574" i="19"/>
  <c r="N9494" i="19"/>
  <c r="N6397" i="19"/>
  <c r="N5241" i="19"/>
  <c r="B5241" i="19"/>
  <c r="N9210" i="19"/>
  <c r="O8292" i="19"/>
  <c r="O8427" i="19"/>
  <c r="O8241" i="19"/>
  <c r="O9476" i="19"/>
  <c r="O7366" i="19"/>
  <c r="O6040" i="19"/>
  <c r="O5261" i="19"/>
  <c r="O9289" i="19"/>
  <c r="O7213" i="19"/>
  <c r="N7861" i="19"/>
  <c r="N7727" i="19"/>
  <c r="N6159" i="19"/>
  <c r="O6095" i="19"/>
  <c r="O6807" i="19"/>
  <c r="O8917" i="19"/>
  <c r="N7710" i="19"/>
  <c r="N6981" i="19"/>
  <c r="O8753" i="19"/>
  <c r="O5627" i="19"/>
  <c r="N5628" i="19"/>
  <c r="N6271" i="19"/>
  <c r="N8808" i="19"/>
  <c r="N6723" i="19"/>
  <c r="O8090" i="19"/>
  <c r="N7021" i="19"/>
  <c r="N9338" i="19"/>
  <c r="O5286" i="19"/>
  <c r="O9298" i="19"/>
  <c r="N6453" i="19"/>
  <c r="N5273" i="19"/>
  <c r="N7289" i="19"/>
  <c r="N7180" i="19"/>
  <c r="O6663" i="19"/>
  <c r="O6347" i="19"/>
  <c r="N9451" i="19"/>
  <c r="O6832" i="19"/>
  <c r="O6428" i="19"/>
  <c r="N7703" i="19"/>
  <c r="O7121" i="19"/>
  <c r="O8986" i="19"/>
  <c r="N9725" i="19"/>
  <c r="O8371" i="19"/>
  <c r="O7954" i="19"/>
  <c r="O5691" i="19"/>
  <c r="O6032" i="19"/>
  <c r="O8537" i="19"/>
  <c r="N8068" i="19"/>
  <c r="O6012" i="19"/>
  <c r="N9691" i="19"/>
  <c r="N7653" i="19"/>
  <c r="O6050" i="19"/>
  <c r="N6540" i="19"/>
  <c r="O8445" i="19"/>
  <c r="O7879" i="19"/>
  <c r="N6966" i="19"/>
  <c r="N5396" i="19"/>
  <c r="O8457" i="19"/>
  <c r="N8694" i="19"/>
  <c r="N8115" i="19"/>
  <c r="N8728" i="19"/>
  <c r="N8814" i="19"/>
  <c r="N6375" i="19"/>
  <c r="N5711" i="19"/>
  <c r="N7359" i="19"/>
  <c r="O5611" i="19"/>
  <c r="O8558" i="19"/>
  <c r="N8392" i="19"/>
  <c r="N8892" i="19"/>
  <c r="N6935" i="19"/>
  <c r="O6522" i="19"/>
  <c r="O9014" i="19"/>
  <c r="N9591" i="19"/>
  <c r="O5896" i="19"/>
  <c r="N9137" i="19"/>
  <c r="O9330" i="19"/>
  <c r="O8467" i="19"/>
  <c r="O5451" i="19"/>
  <c r="N6195" i="19"/>
  <c r="N9609" i="19"/>
  <c r="N8928" i="19"/>
  <c r="N5281" i="19"/>
  <c r="O5985" i="19"/>
  <c r="N8809" i="19"/>
  <c r="O8103" i="19"/>
  <c r="O7820" i="19"/>
  <c r="O6440" i="19"/>
  <c r="N6216" i="19"/>
  <c r="N7423" i="19"/>
  <c r="O6162" i="19"/>
  <c r="O7683" i="19"/>
  <c r="N8509" i="19"/>
  <c r="O5953" i="19"/>
  <c r="N6056" i="19"/>
  <c r="O5365" i="19"/>
  <c r="O5704" i="19"/>
  <c r="O8804" i="19"/>
  <c r="O8770" i="19"/>
  <c r="O6761" i="19"/>
  <c r="N9441" i="19"/>
  <c r="N8137" i="19"/>
  <c r="N5251" i="19"/>
  <c r="N6401" i="19"/>
  <c r="N9471" i="19"/>
  <c r="O7506" i="19"/>
  <c r="O9429" i="19"/>
  <c r="N8188" i="19"/>
  <c r="O8643" i="19"/>
  <c r="O9512" i="19"/>
  <c r="O5585" i="19"/>
  <c r="O5578" i="19"/>
  <c r="O5390" i="19"/>
  <c r="O7613" i="19"/>
  <c r="O8991" i="19"/>
  <c r="N6130" i="19"/>
  <c r="N9275" i="19"/>
  <c r="N5355" i="19"/>
  <c r="N7771" i="19"/>
  <c r="O7763" i="19"/>
  <c r="O6220" i="19"/>
  <c r="N9468" i="19"/>
  <c r="O9623" i="19"/>
  <c r="O9644" i="19"/>
  <c r="O8996" i="19"/>
  <c r="N7272" i="19"/>
  <c r="N9305" i="19"/>
  <c r="N7888" i="19"/>
  <c r="B5251" i="19"/>
  <c r="O6460" i="19"/>
  <c r="N8600" i="19"/>
  <c r="N9215" i="19"/>
  <c r="O6490" i="19"/>
  <c r="N8097" i="19"/>
  <c r="O6422" i="19"/>
  <c r="O5554" i="19"/>
  <c r="N5427" i="19"/>
  <c r="O7485" i="19"/>
  <c r="N5996" i="19"/>
  <c r="O8853" i="19"/>
  <c r="O6643" i="19"/>
  <c r="O9670" i="19"/>
  <c r="N6585" i="19"/>
  <c r="N6013" i="19"/>
  <c r="O7116" i="19"/>
  <c r="N6513" i="19"/>
  <c r="N5939" i="19"/>
  <c r="O8468" i="19"/>
  <c r="N6906" i="19"/>
  <c r="O6436" i="19"/>
  <c r="N6092" i="19"/>
  <c r="N5891" i="19"/>
  <c r="N5723" i="19"/>
  <c r="O7229" i="19"/>
  <c r="N9245" i="19"/>
  <c r="O7054" i="19"/>
  <c r="O7750" i="19"/>
  <c r="O6501" i="19"/>
  <c r="O5523" i="19"/>
  <c r="N6222" i="19"/>
  <c r="O8339" i="19"/>
  <c r="N6100" i="19"/>
  <c r="O5514" i="19"/>
  <c r="N9230" i="19"/>
  <c r="N6328" i="19"/>
  <c r="O5700" i="19"/>
  <c r="N6774" i="19"/>
  <c r="O7576" i="19"/>
  <c r="N5778" i="19"/>
  <c r="O6686" i="19"/>
  <c r="N7267" i="19"/>
  <c r="N6332" i="19"/>
  <c r="O8710" i="19"/>
  <c r="O9243" i="19"/>
  <c r="N9456" i="19"/>
  <c r="O7103" i="19"/>
  <c r="N5966" i="19"/>
  <c r="N7957" i="19"/>
  <c r="O7225" i="19"/>
  <c r="O5310" i="19"/>
  <c r="O7648" i="19"/>
  <c r="N8866" i="19"/>
  <c r="O6816" i="19"/>
  <c r="N6506" i="19"/>
  <c r="O5422" i="19"/>
  <c r="N8098" i="19"/>
  <c r="N5765" i="19"/>
  <c r="O5765" i="19"/>
  <c r="O7080" i="19"/>
  <c r="N7080" i="19"/>
  <c r="O6074" i="19"/>
  <c r="N6074" i="19"/>
  <c r="O8549" i="19"/>
  <c r="N8549" i="19"/>
  <c r="N5377" i="19"/>
  <c r="O5377" i="19"/>
  <c r="O5960" i="19"/>
  <c r="N5960" i="19"/>
  <c r="N5609" i="19"/>
  <c r="O5609" i="19"/>
  <c r="O7824" i="19"/>
  <c r="N7824" i="19"/>
  <c r="O6895" i="19"/>
  <c r="N6895" i="19"/>
  <c r="N8953" i="19"/>
  <c r="O8953" i="19"/>
  <c r="O6441" i="19"/>
  <c r="N6441" i="19"/>
  <c r="N7496" i="19"/>
  <c r="O7496" i="19"/>
  <c r="N7042" i="19"/>
  <c r="O7042" i="19"/>
  <c r="N9062" i="19"/>
  <c r="O9062" i="19"/>
  <c r="N8651" i="19"/>
  <c r="O8651" i="19"/>
  <c r="O9110" i="19"/>
  <c r="N9110" i="19"/>
  <c r="N5499" i="19"/>
  <c r="O5499" i="19"/>
  <c r="O6674" i="19"/>
  <c r="N6674" i="19"/>
  <c r="O9696" i="19"/>
  <c r="N9696" i="19"/>
  <c r="N5618" i="19"/>
  <c r="O5618" i="19"/>
  <c r="O9442" i="19"/>
  <c r="N9442" i="19"/>
  <c r="N6778" i="19"/>
  <c r="O6778" i="19"/>
  <c r="N5359" i="19"/>
  <c r="O5359" i="19"/>
  <c r="N8134" i="19"/>
  <c r="O8134" i="19"/>
  <c r="O8999" i="19"/>
  <c r="N8999" i="19"/>
  <c r="O6952" i="19"/>
  <c r="N6952" i="19"/>
  <c r="O7644" i="19"/>
  <c r="N7644" i="19"/>
  <c r="N6921" i="19"/>
  <c r="O6921" i="19"/>
  <c r="N8331" i="19"/>
  <c r="O8331" i="19"/>
  <c r="N8182" i="19"/>
  <c r="O8182" i="19"/>
  <c r="O7736" i="19"/>
  <c r="N7736" i="19"/>
  <c r="N6972" i="19"/>
  <c r="O6972" i="19"/>
  <c r="O6617" i="19"/>
  <c r="N6617" i="19"/>
  <c r="O9744" i="19"/>
  <c r="N9744" i="19"/>
  <c r="O6896" i="19"/>
  <c r="N6896" i="19"/>
  <c r="N6309" i="19"/>
  <c r="O6309" i="19"/>
  <c r="N7197" i="19"/>
  <c r="O7197" i="19"/>
  <c r="N8305" i="19"/>
  <c r="O8305" i="19"/>
  <c r="O9583" i="19"/>
  <c r="N9583" i="19"/>
  <c r="O9158" i="19"/>
  <c r="N9158" i="19"/>
  <c r="N5549" i="19"/>
  <c r="O5549" i="19"/>
  <c r="N8260" i="19"/>
  <c r="O8260" i="19"/>
  <c r="O7724" i="19"/>
  <c r="N7724" i="19"/>
  <c r="O6951" i="19"/>
  <c r="N6951" i="19"/>
  <c r="N7273" i="19"/>
  <c r="O7273" i="19"/>
  <c r="N9010" i="19"/>
  <c r="O9010" i="19"/>
  <c r="O7707" i="19"/>
  <c r="N7707" i="19"/>
  <c r="N7191" i="19"/>
  <c r="O7191" i="19"/>
  <c r="O6357" i="19"/>
  <c r="N6357" i="19"/>
  <c r="O7654" i="19"/>
  <c r="N7654" i="19"/>
  <c r="N8265" i="19"/>
  <c r="O8265" i="19"/>
  <c r="N7508" i="19"/>
  <c r="O7508" i="19"/>
  <c r="N5545" i="19"/>
  <c r="O5545" i="19"/>
  <c r="O6036" i="19"/>
  <c r="N6036" i="19"/>
  <c r="N5511" i="19"/>
  <c r="O5511" i="19"/>
  <c r="N5614" i="19"/>
  <c r="O5614" i="19"/>
  <c r="N7004" i="19"/>
  <c r="O7004" i="19"/>
  <c r="O9739" i="19"/>
  <c r="N9739" i="19"/>
  <c r="O7239" i="19"/>
  <c r="N7239" i="19"/>
  <c r="N9438" i="19"/>
  <c r="O9438" i="19"/>
  <c r="O7324" i="19"/>
  <c r="N7324" i="19"/>
  <c r="O7675" i="19"/>
  <c r="N7675" i="19"/>
  <c r="N9143" i="19"/>
  <c r="O9143" i="19"/>
  <c r="O7622" i="19"/>
  <c r="N7622" i="19"/>
  <c r="N6673" i="19"/>
  <c r="O6673" i="19"/>
  <c r="N7132" i="19"/>
  <c r="O7132" i="19"/>
  <c r="O7821" i="19"/>
  <c r="N7821" i="19"/>
  <c r="N6010" i="19"/>
  <c r="O6010" i="19"/>
  <c r="O9420" i="19"/>
  <c r="N9420" i="19"/>
  <c r="O6960" i="19"/>
  <c r="N6960" i="19"/>
  <c r="N5977" i="19"/>
  <c r="O5977" i="19"/>
  <c r="N6193" i="19"/>
  <c r="O6193" i="19"/>
  <c r="N9221" i="19"/>
  <c r="O9221" i="19"/>
  <c r="N8208" i="19"/>
  <c r="O8208" i="19"/>
  <c r="N9427" i="19"/>
  <c r="O9427" i="19"/>
  <c r="O9685" i="19"/>
  <c r="N9685" i="19"/>
  <c r="N8169" i="19"/>
  <c r="O8169" i="19"/>
  <c r="N8708" i="19"/>
  <c r="O8708" i="19"/>
  <c r="O6510" i="19"/>
  <c r="N6510" i="19"/>
  <c r="O9198" i="19"/>
  <c r="N9198" i="19"/>
  <c r="O8094" i="19"/>
  <c r="N8094" i="19"/>
  <c r="N8859" i="19"/>
  <c r="O8859" i="19"/>
  <c r="N7629" i="19"/>
  <c r="O7629" i="19"/>
  <c r="O5699" i="19"/>
  <c r="N5699" i="19"/>
  <c r="N5526" i="19"/>
  <c r="O5526" i="19"/>
  <c r="O9133" i="19"/>
  <c r="N9133" i="19"/>
  <c r="O7718" i="19"/>
  <c r="N7718" i="19"/>
  <c r="O8311" i="19"/>
  <c r="N8311" i="19"/>
  <c r="O8704" i="19"/>
  <c r="N8704" i="19"/>
  <c r="N5561" i="19"/>
  <c r="O5561" i="19"/>
  <c r="N7551" i="19"/>
  <c r="O7551" i="19"/>
  <c r="O7873" i="19"/>
  <c r="N7873" i="19"/>
  <c r="O7626" i="19"/>
  <c r="N7626" i="19"/>
  <c r="N9446" i="19"/>
  <c r="O9446" i="19"/>
  <c r="O8409" i="19"/>
  <c r="N8409" i="19"/>
  <c r="N6120" i="19"/>
  <c r="O6120" i="19"/>
  <c r="N8733" i="19"/>
  <c r="O8733" i="19"/>
  <c r="N9400" i="19"/>
  <c r="O9400" i="19"/>
  <c r="O7321" i="19"/>
  <c r="N7321" i="19"/>
  <c r="O5916" i="19"/>
  <c r="N5916" i="19"/>
  <c r="O9335" i="19"/>
  <c r="N9335" i="19"/>
  <c r="O6744" i="19"/>
  <c r="N6744" i="19"/>
  <c r="N8001" i="19"/>
  <c r="O8001" i="19"/>
  <c r="N8210" i="19"/>
  <c r="O8210" i="19"/>
  <c r="N7210" i="19"/>
  <c r="O7210" i="19"/>
  <c r="O7836" i="19"/>
  <c r="N7836" i="19"/>
  <c r="O9056" i="19"/>
  <c r="N9056" i="19"/>
  <c r="N9212" i="19"/>
  <c r="O9212" i="19"/>
  <c r="N6949" i="19"/>
  <c r="O6949" i="19"/>
  <c r="O8577" i="19"/>
  <c r="N8577" i="19"/>
  <c r="N8304" i="19"/>
  <c r="O8304" i="19"/>
  <c r="N9157" i="19"/>
  <c r="O9157" i="19"/>
  <c r="O5736" i="19"/>
  <c r="N5736" i="19"/>
  <c r="N6939" i="19"/>
  <c r="N7503" i="19"/>
  <c r="O8157" i="19"/>
  <c r="N7038" i="19"/>
  <c r="O6007" i="19"/>
  <c r="O5637" i="19"/>
  <c r="N5637" i="19"/>
  <c r="B5256" i="19"/>
  <c r="N5256" i="19"/>
  <c r="O5256" i="19"/>
  <c r="O5350" i="19"/>
  <c r="N5350" i="19"/>
  <c r="N5252" i="19"/>
  <c r="O5252" i="19"/>
  <c r="O5819" i="19"/>
  <c r="N5819" i="19"/>
  <c r="N5926" i="19"/>
  <c r="O5926" i="19"/>
  <c r="N6023" i="19"/>
  <c r="O6023" i="19"/>
  <c r="N5530" i="19"/>
  <c r="O5530" i="19"/>
  <c r="N8160" i="19"/>
  <c r="O8160" i="19"/>
  <c r="N7614" i="19"/>
  <c r="O7614" i="19"/>
  <c r="N6903" i="19"/>
  <c r="N6835" i="19"/>
  <c r="N6177" i="19"/>
  <c r="O8202" i="19"/>
  <c r="N8202" i="19"/>
  <c r="O6747" i="19"/>
  <c r="N6747" i="19"/>
  <c r="N6711" i="19"/>
  <c r="O6711" i="19"/>
  <c r="O5489" i="19"/>
  <c r="N5489" i="19"/>
  <c r="O6765" i="19"/>
  <c r="N6765" i="19"/>
  <c r="N7097" i="19"/>
  <c r="O7097" i="19"/>
  <c r="O6052" i="19"/>
  <c r="N6052" i="19"/>
  <c r="N8762" i="19"/>
  <c r="N5641" i="19"/>
  <c r="O8701" i="19"/>
  <c r="N7646" i="19"/>
  <c r="O9579" i="19"/>
  <c r="O5671" i="19"/>
  <c r="N5671" i="19"/>
  <c r="N7645" i="19"/>
  <c r="O7645" i="19"/>
  <c r="N5678" i="19"/>
  <c r="O5678" i="19"/>
  <c r="N9741" i="19"/>
  <c r="O9741" i="19"/>
  <c r="N7685" i="19"/>
  <c r="O7685" i="19"/>
  <c r="N6925" i="19"/>
  <c r="O6925" i="19"/>
  <c r="O5688" i="19"/>
  <c r="N5688" i="19"/>
  <c r="O9727" i="19"/>
  <c r="N9727" i="19"/>
  <c r="O8599" i="19"/>
  <c r="N8599" i="19"/>
  <c r="O5617" i="19"/>
  <c r="N5617" i="19"/>
  <c r="N9320" i="19"/>
  <c r="O9320" i="19"/>
  <c r="N9733" i="19"/>
  <c r="N8462" i="19"/>
  <c r="O6199" i="19"/>
  <c r="O8992" i="19"/>
  <c r="O6543" i="19"/>
  <c r="O8128" i="19"/>
  <c r="N8128" i="19"/>
  <c r="O5713" i="19"/>
  <c r="N5713" i="19"/>
  <c r="N6027" i="19"/>
  <c r="O6027" i="19"/>
  <c r="O7868" i="19"/>
  <c r="N7868" i="19"/>
  <c r="O6314" i="19"/>
  <c r="N6314" i="19"/>
  <c r="N7635" i="19"/>
  <c r="O7635" i="19"/>
  <c r="O6432" i="19"/>
  <c r="N6432" i="19"/>
  <c r="N7860" i="19"/>
  <c r="O7860" i="19"/>
  <c r="N7923" i="19"/>
  <c r="O7735" i="19"/>
  <c r="O5240" i="19"/>
  <c r="B5240" i="19"/>
  <c r="N5240" i="19"/>
  <c r="O9707" i="19"/>
  <c r="N9707" i="19"/>
  <c r="O9032" i="19"/>
  <c r="N9032" i="19"/>
  <c r="N9439" i="19"/>
  <c r="O9439" i="19"/>
  <c r="N8205" i="19"/>
  <c r="O8205" i="19"/>
  <c r="O5318" i="19"/>
  <c r="N5318" i="19"/>
  <c r="N6425" i="19"/>
  <c r="O6425" i="19"/>
  <c r="N9369" i="19"/>
  <c r="O9369" i="19"/>
  <c r="O7398" i="19"/>
  <c r="N6578" i="19"/>
  <c r="N6518" i="19"/>
  <c r="N9593" i="19"/>
  <c r="O9241" i="19"/>
  <c r="O5677" i="19"/>
  <c r="N5721" i="19"/>
  <c r="O5721" i="19"/>
  <c r="N6722" i="19"/>
  <c r="O5850" i="19"/>
  <c r="N6544" i="19"/>
  <c r="O8388" i="19"/>
  <c r="N6395" i="19"/>
  <c r="N5724" i="19"/>
  <c r="N8166" i="19"/>
  <c r="N7184" i="19"/>
  <c r="O5410" i="19"/>
  <c r="N5683" i="19"/>
  <c r="N6968" i="19"/>
  <c r="O9547" i="19"/>
  <c r="N7725" i="19"/>
  <c r="O7464" i="19"/>
  <c r="O6470" i="19"/>
  <c r="O5599" i="19"/>
  <c r="O5482" i="19"/>
  <c r="N5464" i="19"/>
  <c r="N5714" i="19"/>
  <c r="N7268" i="19"/>
  <c r="N8298" i="19"/>
  <c r="O9598" i="19"/>
  <c r="O8932" i="19"/>
  <c r="O7728" i="19"/>
  <c r="O7257" i="19"/>
  <c r="O6862" i="19"/>
  <c r="N5267" i="19"/>
  <c r="O7470" i="19"/>
  <c r="O7971" i="19"/>
  <c r="O7275" i="19"/>
  <c r="N5420" i="19"/>
  <c r="O6152" i="19"/>
  <c r="O6857" i="19"/>
  <c r="N5496" i="19"/>
  <c r="N5673" i="19"/>
  <c r="N9419" i="19"/>
  <c r="N5455" i="19"/>
  <c r="O5375" i="19"/>
  <c r="N8211" i="19"/>
  <c r="O8787" i="19"/>
  <c r="O6280" i="19"/>
  <c r="O7638" i="19"/>
  <c r="O8706" i="19"/>
  <c r="O9366" i="19"/>
  <c r="O7188" i="19"/>
  <c r="O6958" i="19"/>
  <c r="O6442" i="19"/>
  <c r="N8526" i="19"/>
  <c r="N5726" i="19"/>
  <c r="O7403" i="19"/>
  <c r="N6627" i="19"/>
  <c r="N9371" i="19"/>
  <c r="O7130" i="19"/>
  <c r="N7242" i="19"/>
  <c r="N8862" i="19"/>
  <c r="O9031" i="19"/>
  <c r="O5886" i="19"/>
  <c r="N6850" i="19"/>
  <c r="N7738" i="19"/>
  <c r="O5306" i="19"/>
  <c r="N7670" i="19"/>
  <c r="O8284" i="19"/>
  <c r="O9238" i="19"/>
  <c r="O6105" i="19"/>
  <c r="N7263" i="19"/>
  <c r="N6277" i="19"/>
  <c r="O9672" i="19"/>
  <c r="N8702" i="19"/>
  <c r="N6423" i="19"/>
  <c r="N6346" i="19"/>
  <c r="O5347" i="19"/>
  <c r="O7173" i="19"/>
  <c r="N5569" i="19"/>
  <c r="O6926" i="19"/>
  <c r="N7898" i="19"/>
  <c r="N7956" i="19"/>
  <c r="N8750" i="19"/>
  <c r="O6122" i="19"/>
  <c r="N7846" i="19"/>
  <c r="O8272" i="19"/>
  <c r="O6839" i="19"/>
  <c r="O7108" i="19"/>
  <c r="O7218" i="19"/>
  <c r="N5374" i="19"/>
  <c r="N5687" i="19"/>
  <c r="O8776" i="19"/>
  <c r="N9394" i="19"/>
  <c r="N5686" i="19"/>
  <c r="N7978" i="19"/>
  <c r="N6545" i="19"/>
  <c r="O5701" i="19"/>
  <c r="O8630" i="19"/>
  <c r="N5906" i="19"/>
  <c r="N9582" i="19"/>
  <c r="N8565" i="19"/>
  <c r="O6612" i="19"/>
  <c r="O8153" i="19"/>
  <c r="N9722" i="19"/>
  <c r="O6115" i="19"/>
  <c r="N5583" i="19"/>
  <c r="O7110" i="19"/>
  <c r="N8830" i="19"/>
  <c r="N9336" i="19"/>
  <c r="N9201" i="19"/>
  <c r="O9404" i="19"/>
  <c r="O6435" i="19"/>
  <c r="N9688" i="19"/>
  <c r="O8764" i="19"/>
  <c r="O7384" i="19"/>
  <c r="N7851" i="19"/>
  <c r="O7380" i="19"/>
  <c r="O5759" i="19"/>
  <c r="O7932" i="19"/>
  <c r="N6979" i="19"/>
  <c r="O6396" i="19"/>
  <c r="N8861" i="19"/>
  <c r="N7526" i="19"/>
  <c r="O9589" i="19"/>
  <c r="N9416" i="19"/>
  <c r="O7474" i="19"/>
  <c r="O9308" i="19"/>
  <c r="N7446" i="19"/>
  <c r="O6098" i="19"/>
  <c r="N6098" i="19"/>
  <c r="N8945" i="19"/>
  <c r="O8945" i="19"/>
  <c r="O9012" i="19"/>
  <c r="N9012" i="19"/>
  <c r="O8243" i="19"/>
  <c r="N8243" i="19"/>
  <c r="N6349" i="19"/>
  <c r="O6349" i="19"/>
  <c r="O8495" i="19"/>
  <c r="N8495" i="19"/>
  <c r="N8815" i="19"/>
  <c r="O8815" i="19"/>
  <c r="N6471" i="19"/>
  <c r="O6471" i="19"/>
  <c r="O5293" i="19"/>
  <c r="N5293" i="19"/>
  <c r="O7726" i="19"/>
  <c r="N7726" i="19"/>
  <c r="N6703" i="19"/>
  <c r="O6703" i="19"/>
  <c r="O9092" i="19"/>
  <c r="N9092" i="19"/>
  <c r="N7377" i="19"/>
  <c r="O7377" i="19"/>
  <c r="O7435" i="19"/>
  <c r="N7435" i="19"/>
  <c r="O7616" i="19"/>
  <c r="N7616" i="19"/>
  <c r="N7189" i="19"/>
  <c r="O7189" i="19"/>
  <c r="O5233" i="19"/>
  <c r="B5233" i="19"/>
  <c r="N5233" i="19"/>
  <c r="N8258" i="19"/>
  <c r="O8258" i="19"/>
  <c r="N5861" i="19"/>
  <c r="O5861" i="19"/>
  <c r="N6437" i="19"/>
  <c r="O6437" i="19"/>
  <c r="O6398" i="19"/>
  <c r="N6398" i="19"/>
  <c r="O6113" i="19"/>
  <c r="N6113" i="19"/>
  <c r="N9125" i="19"/>
  <c r="O9125" i="19"/>
  <c r="N7817" i="19"/>
  <c r="O7817" i="19"/>
  <c r="O5857" i="19"/>
  <c r="N5857" i="19"/>
  <c r="N7044" i="19"/>
  <c r="O7044" i="19"/>
  <c r="O7739" i="19"/>
  <c r="N7739" i="19"/>
  <c r="N6139" i="19"/>
  <c r="O6139" i="19"/>
  <c r="N9588" i="19"/>
  <c r="O9588" i="19"/>
  <c r="O7136" i="19"/>
  <c r="N7136" i="19"/>
  <c r="O7002" i="19"/>
  <c r="N7002" i="19"/>
  <c r="N8852" i="19"/>
  <c r="O8852" i="19"/>
  <c r="O5504" i="19"/>
  <c r="N5504" i="19"/>
  <c r="N7311" i="19"/>
  <c r="O7311" i="19"/>
  <c r="O6125" i="19"/>
  <c r="N6125" i="19"/>
  <c r="O7766" i="19"/>
  <c r="N7766" i="19"/>
  <c r="N7196" i="19"/>
  <c r="O7196" i="19"/>
  <c r="N9350" i="19"/>
  <c r="O9350" i="19"/>
  <c r="N8350" i="19"/>
  <c r="O8350" i="19"/>
  <c r="N8997" i="19"/>
  <c r="O8997" i="19"/>
  <c r="N5271" i="19"/>
  <c r="O5271" i="19"/>
  <c r="O9035" i="19"/>
  <c r="N9035" i="19"/>
  <c r="N9040" i="19"/>
  <c r="O9040" i="19"/>
  <c r="N8719" i="19"/>
  <c r="O8719" i="19"/>
  <c r="N7165" i="19"/>
  <c r="O7165" i="19"/>
  <c r="O6088" i="19"/>
  <c r="N6088" i="19"/>
  <c r="O8472" i="19"/>
  <c r="N8472" i="19"/>
  <c r="O5460" i="19"/>
  <c r="N5460" i="19"/>
  <c r="O9521" i="19"/>
  <c r="N9521" i="19"/>
  <c r="N7301" i="19"/>
  <c r="O7301" i="19"/>
  <c r="O8229" i="19"/>
  <c r="N8229" i="19"/>
  <c r="O9130" i="19"/>
  <c r="N9130" i="19"/>
  <c r="O9448" i="19"/>
  <c r="N9448" i="19"/>
  <c r="O9071" i="19"/>
  <c r="N9071" i="19"/>
  <c r="N8168" i="19"/>
  <c r="O8168" i="19"/>
  <c r="N8671" i="19"/>
  <c r="O8671" i="19"/>
  <c r="O7114" i="19"/>
  <c r="N7114" i="19"/>
  <c r="O8282" i="19"/>
  <c r="N8282" i="19"/>
  <c r="O8067" i="19"/>
  <c r="N8067" i="19"/>
  <c r="N8028" i="19"/>
  <c r="O8028" i="19"/>
  <c r="O8185" i="19"/>
  <c r="N8185" i="19"/>
  <c r="O5588" i="19"/>
  <c r="N5588" i="19"/>
  <c r="O5415" i="19"/>
  <c r="N5415" i="19"/>
  <c r="O6688" i="19"/>
  <c r="N6688" i="19"/>
  <c r="O9705" i="19"/>
  <c r="N9705" i="19"/>
  <c r="N5974" i="19"/>
  <c r="O5974" i="19"/>
  <c r="N9503" i="19"/>
  <c r="O9503" i="19"/>
  <c r="O5892" i="19"/>
  <c r="N5892" i="19"/>
  <c r="O5559" i="19"/>
  <c r="N5559" i="19"/>
  <c r="O7692" i="19"/>
  <c r="N7692" i="19"/>
  <c r="O7533" i="19"/>
  <c r="N7533" i="19"/>
  <c r="N5555" i="19"/>
  <c r="O5555" i="19"/>
  <c r="O8288" i="19"/>
  <c r="N8288" i="19"/>
  <c r="N7874" i="19"/>
  <c r="O7874" i="19"/>
  <c r="N7075" i="19"/>
  <c r="O7075" i="19"/>
  <c r="O8968" i="19"/>
  <c r="N8968" i="19"/>
  <c r="N7801" i="19"/>
  <c r="O7801" i="19"/>
  <c r="N5871" i="19"/>
  <c r="O5871" i="19"/>
  <c r="N8222" i="19"/>
  <c r="O8222" i="19"/>
  <c r="O8795" i="19"/>
  <c r="N8795" i="19"/>
  <c r="O5488" i="19"/>
  <c r="N5488" i="19"/>
  <c r="N7220" i="19"/>
  <c r="O7220" i="19"/>
  <c r="N5536" i="19"/>
  <c r="O5536" i="19"/>
  <c r="O9282" i="19"/>
  <c r="N9282" i="19"/>
  <c r="N8606" i="19"/>
  <c r="O8606" i="19"/>
  <c r="N7078" i="19"/>
  <c r="O7078" i="19"/>
  <c r="O6680" i="19"/>
  <c r="N6680" i="19"/>
  <c r="O8019" i="19"/>
  <c r="N8019" i="19"/>
  <c r="N8828" i="19"/>
  <c r="O8828" i="19"/>
  <c r="O5388" i="19"/>
  <c r="N5388" i="19"/>
  <c r="N7240" i="19"/>
  <c r="O7240" i="19"/>
  <c r="N5681" i="19"/>
  <c r="O5681" i="19"/>
  <c r="O8296" i="19"/>
  <c r="N8296" i="19"/>
  <c r="O9567" i="19"/>
  <c r="N9567" i="19"/>
  <c r="O8015" i="19"/>
  <c r="N8015" i="19"/>
  <c r="N5824" i="19"/>
  <c r="O5824" i="19"/>
  <c r="N6682" i="19"/>
  <c r="O6682" i="19"/>
  <c r="N8544" i="19"/>
  <c r="O8544" i="19"/>
  <c r="N6922" i="19"/>
  <c r="O6922" i="19"/>
  <c r="O9273" i="19"/>
  <c r="N9273" i="19"/>
  <c r="N6937" i="19"/>
  <c r="O6937" i="19"/>
  <c r="N7525" i="19"/>
  <c r="O7525" i="19"/>
  <c r="N5902" i="19"/>
  <c r="O5902" i="19"/>
  <c r="N9166" i="19"/>
  <c r="O9166" i="19"/>
  <c r="O7291" i="19"/>
  <c r="N7291" i="19"/>
  <c r="N7404" i="19"/>
  <c r="O7404" i="19"/>
  <c r="N7704" i="19"/>
  <c r="O7704" i="19"/>
  <c r="N5547" i="19"/>
  <c r="O5547" i="19"/>
  <c r="N9630" i="19"/>
  <c r="O9630" i="19"/>
  <c r="N8394" i="19"/>
  <c r="O8394" i="19"/>
  <c r="O5929" i="19"/>
  <c r="N5929" i="19"/>
  <c r="O6368" i="19"/>
  <c r="N6368" i="19"/>
  <c r="O9608" i="19"/>
  <c r="N9608" i="19"/>
  <c r="O6116" i="19"/>
  <c r="N6116" i="19"/>
  <c r="O8406" i="19"/>
  <c r="N8406" i="19"/>
  <c r="O5456" i="19"/>
  <c r="N5456" i="19"/>
  <c r="N8847" i="19"/>
  <c r="O8847" i="19"/>
  <c r="N6149" i="19"/>
  <c r="O6149" i="19"/>
  <c r="N9048" i="19"/>
  <c r="O9048" i="19"/>
  <c r="O7427" i="19"/>
  <c r="N7427" i="19"/>
  <c r="N8308" i="19"/>
  <c r="O8308" i="19"/>
  <c r="O9046" i="19"/>
  <c r="N9046" i="19"/>
  <c r="N7361" i="19"/>
  <c r="O7361" i="19"/>
  <c r="O5767" i="19"/>
  <c r="N5767" i="19"/>
  <c r="N6609" i="19"/>
  <c r="O6609" i="19"/>
  <c r="O6809" i="19"/>
  <c r="N6809" i="19"/>
  <c r="O8252" i="19"/>
  <c r="N8252" i="19"/>
  <c r="N8623" i="19"/>
  <c r="O8623" i="19"/>
  <c r="N5430" i="19"/>
  <c r="O5430" i="19"/>
  <c r="O9523" i="19"/>
  <c r="N9523" i="19"/>
  <c r="O5663" i="19"/>
  <c r="N5663" i="19"/>
  <c r="O8711" i="19"/>
  <c r="N8711" i="19"/>
  <c r="O8009" i="19"/>
  <c r="N8009" i="19"/>
  <c r="O5367" i="19"/>
  <c r="N5367" i="19"/>
  <c r="O9099" i="19"/>
  <c r="N9099" i="19"/>
  <c r="N9256" i="19"/>
  <c r="O9256" i="19"/>
  <c r="N7845" i="19"/>
  <c r="O7845" i="19"/>
  <c r="O6795" i="19"/>
  <c r="N6795" i="19"/>
  <c r="O8382" i="19"/>
  <c r="N8382" i="19"/>
  <c r="N5448" i="19"/>
  <c r="O5448" i="19"/>
  <c r="O9668" i="19"/>
  <c r="N9668" i="19"/>
  <c r="N8161" i="19"/>
  <c r="O8161" i="19"/>
  <c r="N8786" i="19"/>
  <c r="O8786" i="19"/>
  <c r="N8824" i="19"/>
  <c r="O8824" i="19"/>
  <c r="N8594" i="19"/>
  <c r="O8594" i="19"/>
  <c r="N8014" i="19"/>
  <c r="O8014" i="19"/>
  <c r="N7448" i="19"/>
  <c r="O7448" i="19"/>
  <c r="N9581" i="19"/>
  <c r="O9581" i="19"/>
  <c r="N7806" i="19"/>
  <c r="O7806" i="19"/>
  <c r="N9657" i="19"/>
  <c r="O9657" i="19"/>
  <c r="N5950" i="19"/>
  <c r="O5950" i="19"/>
  <c r="O7397" i="19"/>
  <c r="N7397" i="19"/>
  <c r="O7151" i="19"/>
  <c r="N7151" i="19"/>
  <c r="O8761" i="19"/>
  <c r="N8761" i="19"/>
  <c r="N8780" i="19"/>
  <c r="O8780" i="19"/>
  <c r="N7993" i="19"/>
  <c r="O7993" i="19"/>
  <c r="N9661" i="19"/>
  <c r="O9661" i="19"/>
  <c r="O6320" i="19"/>
  <c r="N6320" i="19"/>
  <c r="O6331" i="19"/>
  <c r="N6331" i="19"/>
  <c r="O8056" i="19"/>
  <c r="N8056" i="19"/>
  <c r="O9119" i="19"/>
  <c r="N9119" i="19"/>
  <c r="O8006" i="19"/>
  <c r="N8006" i="19"/>
  <c r="N7305" i="19"/>
  <c r="O7305" i="19"/>
  <c r="O9698" i="19"/>
  <c r="N9698" i="19"/>
  <c r="O7126" i="19"/>
  <c r="N7126" i="19"/>
  <c r="N9422" i="19"/>
  <c r="O9422" i="19"/>
  <c r="O6353" i="19"/>
  <c r="N6353" i="19"/>
  <c r="O7527" i="19"/>
  <c r="N7527" i="19"/>
  <c r="N7090" i="19"/>
  <c r="O7090" i="19"/>
  <c r="O8618" i="19"/>
  <c r="N8618" i="19"/>
  <c r="N5783" i="19"/>
  <c r="O5783" i="19"/>
  <c r="O8868" i="19"/>
  <c r="N8868" i="19"/>
  <c r="N9673" i="19"/>
  <c r="O9673" i="19"/>
  <c r="O6534" i="19"/>
  <c r="N6534" i="19"/>
  <c r="N9509" i="19"/>
  <c r="O9509" i="19"/>
  <c r="O8860" i="19"/>
  <c r="N8860" i="19"/>
  <c r="O7875" i="19"/>
  <c r="N7875" i="19"/>
  <c r="O6924" i="19"/>
  <c r="N6924" i="19"/>
  <c r="O8713" i="19"/>
  <c r="N8713" i="19"/>
  <c r="O5607" i="19"/>
  <c r="N5607" i="19"/>
  <c r="N8948" i="19"/>
  <c r="O8948" i="19"/>
  <c r="N7314" i="19"/>
  <c r="O7314" i="19"/>
  <c r="N5959" i="19"/>
  <c r="O5959" i="19"/>
  <c r="N8654" i="19"/>
  <c r="O8654" i="19"/>
  <c r="N9108" i="19"/>
  <c r="O9108" i="19"/>
  <c r="N8921" i="19"/>
  <c r="O8921" i="19"/>
  <c r="N9638" i="19"/>
  <c r="O9638" i="19"/>
  <c r="N8714" i="19"/>
  <c r="O8714" i="19"/>
  <c r="O7039" i="19"/>
  <c r="N7039" i="19"/>
  <c r="N6070" i="19"/>
  <c r="O6070" i="19"/>
  <c r="N7507" i="19"/>
  <c r="O7507" i="19"/>
  <c r="O7282" i="19"/>
  <c r="N7282" i="19"/>
  <c r="O6225" i="19"/>
  <c r="N6225" i="19"/>
  <c r="N5595" i="19"/>
  <c r="O5595" i="19"/>
  <c r="O8791" i="19"/>
  <c r="N8791" i="19"/>
  <c r="O8191" i="19"/>
  <c r="N8191" i="19"/>
  <c r="O6484" i="19"/>
  <c r="N6484" i="19"/>
  <c r="O7452" i="19"/>
  <c r="N7452" i="19"/>
  <c r="O8186" i="19"/>
  <c r="N8186" i="19"/>
  <c r="N8189" i="19"/>
  <c r="O8189" i="19"/>
  <c r="N9458" i="19"/>
  <c r="O9458" i="19"/>
  <c r="O5971" i="19"/>
  <c r="N5971" i="19"/>
  <c r="O8043" i="19"/>
  <c r="N8043" i="19"/>
  <c r="N9259" i="19"/>
  <c r="O9259" i="19"/>
  <c r="N8125" i="19"/>
  <c r="O8125" i="19"/>
  <c r="O8690" i="19"/>
  <c r="N8690" i="19"/>
  <c r="O5830" i="19"/>
  <c r="N5830" i="19"/>
  <c r="O9306" i="19"/>
  <c r="N9306" i="19"/>
  <c r="O9738" i="19"/>
  <c r="N9738" i="19"/>
  <c r="O7800" i="19"/>
  <c r="N7800" i="19"/>
  <c r="O5557" i="19"/>
  <c r="N5557" i="19"/>
  <c r="N8223" i="19"/>
  <c r="O8223" i="19"/>
  <c r="O6870" i="19"/>
  <c r="N6870" i="19"/>
  <c r="N8735" i="19"/>
  <c r="O8735" i="19"/>
  <c r="N6871" i="19"/>
  <c r="O6871" i="19"/>
  <c r="O8805" i="19"/>
  <c r="N8805" i="19"/>
  <c r="O5758" i="19"/>
  <c r="N5758" i="19"/>
  <c r="N7777" i="19"/>
  <c r="O7777" i="19"/>
  <c r="N7487" i="19"/>
  <c r="O7487" i="19"/>
  <c r="O9545" i="19"/>
  <c r="N9545" i="19"/>
  <c r="N8175" i="19"/>
  <c r="O8175" i="19"/>
  <c r="N6338" i="19"/>
  <c r="O6338" i="19"/>
  <c r="N7083" i="19"/>
  <c r="O7083" i="19"/>
  <c r="O9329" i="19"/>
  <c r="N9329" i="19"/>
  <c r="O7051" i="19"/>
  <c r="N7051" i="19"/>
  <c r="O9047" i="19"/>
  <c r="N9047" i="19"/>
  <c r="N5816" i="19"/>
  <c r="O5816" i="19"/>
  <c r="N6590" i="19"/>
  <c r="O6590" i="19"/>
  <c r="O5389" i="19"/>
  <c r="N5389" i="19"/>
  <c r="N7784" i="19"/>
  <c r="O7784" i="19"/>
  <c r="O7456" i="19"/>
  <c r="N7456" i="19"/>
  <c r="N6954" i="19"/>
  <c r="O6954" i="19"/>
  <c r="N6732" i="19"/>
  <c r="O6732" i="19"/>
  <c r="N8042" i="19"/>
  <c r="O8042" i="19"/>
  <c r="O6647" i="19"/>
  <c r="N6647" i="19"/>
  <c r="O9658" i="19"/>
  <c r="N9658" i="19"/>
  <c r="O5260" i="19"/>
  <c r="N5260" i="19"/>
  <c r="O8197" i="19"/>
  <c r="N8197" i="19"/>
  <c r="N5524" i="19"/>
  <c r="O5524" i="19"/>
  <c r="O7871" i="19"/>
  <c r="N7871" i="19"/>
  <c r="N8198" i="19"/>
  <c r="O8198" i="19"/>
  <c r="O9631" i="19"/>
  <c r="N9631" i="19"/>
  <c r="O5543" i="19"/>
  <c r="N5543" i="19"/>
  <c r="O8883" i="19"/>
  <c r="N8883" i="19"/>
  <c r="O6299" i="19"/>
  <c r="N6299" i="19"/>
  <c r="N6268" i="19"/>
  <c r="O6268" i="19"/>
  <c r="O6445" i="19"/>
  <c r="N6445" i="19"/>
  <c r="O6829" i="19"/>
  <c r="N6829" i="19"/>
  <c r="O7931" i="19"/>
  <c r="N7931" i="19"/>
  <c r="N7214" i="19"/>
  <c r="O7214" i="19"/>
  <c r="O7684" i="19"/>
  <c r="N7684" i="19"/>
  <c r="O8896" i="19"/>
  <c r="N8896" i="19"/>
  <c r="O5718" i="19"/>
  <c r="N5718" i="19"/>
  <c r="N6515" i="19"/>
  <c r="O6515" i="19"/>
  <c r="N6452" i="19"/>
  <c r="O6452" i="19"/>
  <c r="O9656" i="19"/>
  <c r="N9656" i="19"/>
  <c r="O6697" i="19"/>
  <c r="N6697" i="19"/>
  <c r="N6158" i="19"/>
  <c r="O6158" i="19"/>
  <c r="O7047" i="19"/>
  <c r="N7047" i="19"/>
  <c r="N7844" i="19"/>
  <c r="O7844" i="19"/>
  <c r="O7288" i="19"/>
  <c r="N7288" i="19"/>
  <c r="N8217" i="19"/>
  <c r="O8217" i="19"/>
  <c r="N8970" i="19"/>
  <c r="O8970" i="19"/>
  <c r="N8449" i="19"/>
  <c r="O8449" i="19"/>
  <c r="N9614" i="19"/>
  <c r="O9614" i="19"/>
  <c r="O8290" i="19"/>
  <c r="N8290" i="19"/>
  <c r="O5957" i="19"/>
  <c r="N5957" i="19"/>
  <c r="N6438" i="19"/>
  <c r="O6438" i="19"/>
  <c r="O8806" i="19"/>
  <c r="N8806" i="19"/>
  <c r="N8004" i="19"/>
  <c r="O8004" i="19"/>
  <c r="N9180" i="19"/>
  <c r="O9180" i="19"/>
  <c r="O5729" i="19"/>
  <c r="N5729" i="19"/>
  <c r="O5664" i="19"/>
  <c r="N5664" i="19"/>
  <c r="O7612" i="19"/>
  <c r="N7612" i="19"/>
  <c r="N7859" i="19"/>
  <c r="O7859" i="19"/>
  <c r="N8716" i="19"/>
  <c r="O8716" i="19"/>
  <c r="N5623" i="19"/>
  <c r="O5623" i="19"/>
  <c r="O5785" i="19"/>
  <c r="N5785" i="19"/>
  <c r="O6134" i="19"/>
  <c r="N6134" i="19"/>
  <c r="O6430" i="19"/>
  <c r="N6430" i="19"/>
  <c r="N6372" i="19"/>
  <c r="O6372" i="19"/>
  <c r="N9248" i="19"/>
  <c r="O9248" i="19"/>
  <c r="N5934" i="19"/>
  <c r="O5934" i="19"/>
  <c r="N8368" i="19"/>
  <c r="O8368" i="19"/>
  <c r="N6574" i="19"/>
  <c r="O6574" i="19"/>
  <c r="N6851" i="19"/>
  <c r="O6851" i="19"/>
  <c r="N8958" i="19"/>
  <c r="O8958" i="19"/>
  <c r="O7562" i="19"/>
  <c r="N7562" i="19"/>
  <c r="N8587" i="19"/>
  <c r="O8587" i="19"/>
  <c r="O9347" i="19"/>
  <c r="N9347" i="19"/>
  <c r="N7017" i="19"/>
  <c r="O7017" i="19"/>
  <c r="N9006" i="19"/>
  <c r="O9006" i="19"/>
  <c r="O8040" i="19"/>
  <c r="N8040" i="19"/>
  <c r="O9101" i="19"/>
  <c r="N9101" i="19"/>
  <c r="O9482" i="19"/>
  <c r="N9482" i="19"/>
  <c r="O8404" i="19"/>
  <c r="N8404" i="19"/>
  <c r="O9043" i="19"/>
  <c r="N9043" i="19"/>
  <c r="N6623" i="19"/>
  <c r="O6623" i="19"/>
  <c r="O8632" i="19"/>
  <c r="N8632" i="19"/>
  <c r="N7548" i="19"/>
  <c r="O7548" i="19"/>
  <c r="O6254" i="19"/>
  <c r="N6254" i="19"/>
  <c r="O5407" i="19"/>
  <c r="N5407" i="19"/>
  <c r="N9412" i="19"/>
  <c r="O9412" i="19"/>
  <c r="O7581" i="19"/>
  <c r="N7581" i="19"/>
  <c r="O6148" i="19"/>
  <c r="N6148" i="19"/>
  <c r="N8965" i="19"/>
  <c r="O8965" i="19"/>
  <c r="N7950" i="19"/>
  <c r="O7950" i="19"/>
  <c r="O9038" i="19"/>
  <c r="N9038" i="19"/>
  <c r="O6283" i="19"/>
  <c r="N6283" i="19"/>
  <c r="N9134" i="19"/>
  <c r="O9134" i="19"/>
  <c r="O6541" i="19"/>
  <c r="N6541" i="19"/>
  <c r="N5485" i="19"/>
  <c r="O5485" i="19"/>
  <c r="N8140" i="19"/>
  <c r="O8140" i="19"/>
  <c r="N6119" i="19"/>
  <c r="O6119" i="19"/>
  <c r="O6552" i="19"/>
  <c r="N6552" i="19"/>
  <c r="O5296" i="19"/>
  <c r="N5296" i="19"/>
  <c r="N6783" i="19"/>
  <c r="O6783" i="19"/>
  <c r="O8985" i="19"/>
  <c r="N8985" i="19"/>
  <c r="O9286" i="19"/>
  <c r="N9286" i="19"/>
  <c r="O7313" i="19"/>
  <c r="N7313" i="19"/>
  <c r="N6965" i="19"/>
  <c r="O6965" i="19"/>
  <c r="N5766" i="19"/>
  <c r="O5766" i="19"/>
  <c r="O7287" i="19"/>
  <c r="N7287" i="19"/>
  <c r="N9695" i="19"/>
  <c r="O9695" i="19"/>
  <c r="N9340" i="19"/>
  <c r="O9340" i="19"/>
  <c r="N5631" i="19"/>
  <c r="O5631" i="19"/>
  <c r="N8658" i="19"/>
  <c r="O8658" i="19"/>
  <c r="N6202" i="19"/>
  <c r="O6202" i="19"/>
  <c r="N7619" i="19"/>
  <c r="O7619" i="19"/>
  <c r="O5566" i="19"/>
  <c r="N5566" i="19"/>
  <c r="O7918" i="19"/>
  <c r="N7918" i="19"/>
  <c r="N5965" i="19"/>
  <c r="O5965" i="19"/>
  <c r="O6204" i="19"/>
  <c r="N6204" i="19"/>
  <c r="N8877" i="19"/>
  <c r="O8877" i="19"/>
  <c r="O8875" i="19"/>
  <c r="N8875" i="19"/>
  <c r="N5444" i="19"/>
  <c r="O5444" i="19"/>
  <c r="O7385" i="19"/>
  <c r="N7385" i="19"/>
  <c r="N8564" i="19"/>
  <c r="O8564" i="19"/>
  <c r="N9145" i="19"/>
  <c r="O9145" i="19"/>
  <c r="N9444" i="19"/>
  <c r="O9444" i="19"/>
  <c r="N6824" i="19"/>
  <c r="O6824" i="19"/>
  <c r="O7762" i="19"/>
  <c r="N7762" i="19"/>
  <c r="N8880" i="19"/>
  <c r="O8880" i="19"/>
  <c r="N8465" i="19"/>
  <c r="O8465" i="19"/>
  <c r="N6864" i="19"/>
  <c r="O6864" i="19"/>
  <c r="O5639" i="19"/>
  <c r="N5639" i="19"/>
  <c r="N5309" i="19"/>
  <c r="O5309" i="19"/>
  <c r="O7553" i="19"/>
  <c r="N7553" i="19"/>
  <c r="O7761" i="19"/>
  <c r="N7761" i="19"/>
  <c r="N8844" i="19"/>
  <c r="O8844" i="19"/>
  <c r="N6033" i="19"/>
  <c r="O6033" i="19"/>
  <c r="N6304" i="19"/>
  <c r="O6304" i="19"/>
  <c r="N7979" i="19"/>
  <c r="O7979" i="19"/>
  <c r="O7106" i="19"/>
  <c r="N7106" i="19"/>
  <c r="N6047" i="19"/>
  <c r="O6047" i="19"/>
  <c r="N7141" i="19"/>
  <c r="O7141" i="19"/>
  <c r="O6378" i="19"/>
  <c r="N6378" i="19"/>
  <c r="O8501" i="19"/>
  <c r="N8501" i="19"/>
  <c r="O6242" i="19"/>
  <c r="N6242" i="19"/>
  <c r="N6995" i="19"/>
  <c r="O6995" i="19"/>
  <c r="O9045" i="19"/>
  <c r="N9045" i="19"/>
  <c r="O9164" i="19"/>
  <c r="N9164" i="19"/>
  <c r="O6495" i="19"/>
  <c r="N6495" i="19"/>
  <c r="O9498" i="19"/>
  <c r="N9498" i="19"/>
  <c r="N7617" i="19"/>
  <c r="O7617" i="19"/>
  <c r="N7109" i="19"/>
  <c r="O7109" i="19"/>
  <c r="N8361" i="19"/>
  <c r="O8361" i="19"/>
  <c r="N8016" i="19"/>
  <c r="O8016" i="19"/>
  <c r="N6505" i="19"/>
  <c r="O6505" i="19"/>
  <c r="N7317" i="19"/>
  <c r="O7317" i="19"/>
  <c r="O6207" i="19"/>
  <c r="N6207" i="19"/>
  <c r="N9563" i="19"/>
  <c r="O9563" i="19"/>
  <c r="O5319" i="19"/>
  <c r="N5319" i="19"/>
  <c r="N6672" i="19"/>
  <c r="O6672" i="19"/>
  <c r="N5487" i="19"/>
  <c r="O5487" i="19"/>
  <c r="N5476" i="19"/>
  <c r="O5476" i="19"/>
  <c r="N5754" i="19"/>
  <c r="O5754" i="19"/>
  <c r="O8662" i="19"/>
  <c r="N8662" i="19"/>
  <c r="O7588" i="19"/>
  <c r="N7588" i="19"/>
  <c r="O9410" i="19"/>
  <c r="N9410" i="19"/>
  <c r="O7947" i="19"/>
  <c r="N7947" i="19"/>
  <c r="O8913" i="19"/>
  <c r="N8913" i="19"/>
  <c r="N8765" i="19"/>
  <c r="O8765" i="19"/>
  <c r="O6582" i="19"/>
  <c r="N6582" i="19"/>
  <c r="N6282" i="19"/>
  <c r="O6282" i="19"/>
  <c r="N9423" i="19"/>
  <c r="O9423" i="19"/>
  <c r="O7537" i="19"/>
  <c r="N7537" i="19"/>
  <c r="O8590" i="19"/>
  <c r="N8590" i="19"/>
  <c r="N9312" i="19"/>
  <c r="O9312" i="19"/>
  <c r="N8648" i="19"/>
  <c r="O8648" i="19"/>
  <c r="O8513" i="19"/>
  <c r="N8513" i="19"/>
  <c r="N7249" i="19"/>
  <c r="O7249" i="19"/>
  <c r="O9719" i="19"/>
  <c r="N9719" i="19"/>
  <c r="N6208" i="19"/>
  <c r="O6208" i="19"/>
  <c r="N6947" i="19"/>
  <c r="O6947" i="19"/>
  <c r="O7579" i="19"/>
  <c r="N7579" i="19"/>
  <c r="N6740" i="19"/>
  <c r="O6740" i="19"/>
  <c r="O9618" i="19"/>
  <c r="N9618" i="19"/>
  <c r="O7843" i="19"/>
  <c r="N7843" i="19"/>
  <c r="O6533" i="19"/>
  <c r="N6533" i="19"/>
  <c r="O8123" i="19"/>
  <c r="N8123" i="19"/>
  <c r="N6508" i="19"/>
  <c r="O6508" i="19"/>
  <c r="O6414" i="19"/>
  <c r="N6414" i="19"/>
  <c r="O5291" i="19"/>
  <c r="N5291" i="19"/>
  <c r="O5692" i="19"/>
  <c r="N5692" i="19"/>
  <c r="N7512" i="19"/>
  <c r="O7512" i="19"/>
  <c r="N6106" i="19"/>
  <c r="O6106" i="19"/>
  <c r="O5951" i="19"/>
  <c r="N5951" i="19"/>
  <c r="N8313" i="19"/>
  <c r="O8313" i="19"/>
  <c r="O9493" i="19"/>
  <c r="N9493" i="19"/>
  <c r="N8177" i="19"/>
  <c r="O8177" i="19"/>
  <c r="N9729" i="19"/>
  <c r="O9729" i="19"/>
  <c r="N7014" i="19"/>
  <c r="O7014" i="19"/>
  <c r="N7838" i="19"/>
  <c r="O7838" i="19"/>
  <c r="N7230" i="19"/>
  <c r="O7230" i="19"/>
  <c r="N7751" i="19"/>
  <c r="O7751" i="19"/>
  <c r="N8367" i="19"/>
  <c r="O8367" i="19"/>
  <c r="N5670" i="19"/>
  <c r="O5670" i="19"/>
  <c r="O7157" i="19"/>
  <c r="N7157" i="19"/>
  <c r="O5792" i="19"/>
  <c r="N5792" i="19"/>
  <c r="N7774" i="19"/>
  <c r="O7774" i="19"/>
  <c r="N5633" i="19"/>
  <c r="O5633" i="19"/>
  <c r="N5283" i="19"/>
  <c r="O5283" i="19"/>
  <c r="N7550" i="19"/>
  <c r="O7550" i="19"/>
  <c r="N8976" i="19"/>
  <c r="O8976" i="19"/>
  <c r="O6964" i="19"/>
  <c r="N6964" i="19"/>
  <c r="O7998" i="19"/>
  <c r="N7998" i="19"/>
  <c r="N8926" i="19"/>
  <c r="O8926" i="19"/>
  <c r="N5774" i="19"/>
  <c r="O5774" i="19"/>
  <c r="N7682" i="19"/>
  <c r="O7682" i="19"/>
  <c r="N9184" i="19"/>
  <c r="O9184" i="19"/>
  <c r="N7162" i="19"/>
  <c r="O7162" i="19"/>
  <c r="N6399" i="19"/>
  <c r="O6399" i="19"/>
  <c r="N7475" i="19"/>
  <c r="O7475" i="19"/>
  <c r="N6994" i="19"/>
  <c r="O6994" i="19"/>
  <c r="O9284" i="19"/>
  <c r="N9284" i="19"/>
  <c r="O7768" i="19"/>
  <c r="N7768" i="19"/>
  <c r="N8900" i="19"/>
  <c r="O8900" i="19"/>
  <c r="N9209" i="19"/>
  <c r="O9209" i="19"/>
  <c r="N5858" i="19"/>
  <c r="O5858" i="19"/>
  <c r="N8083" i="19"/>
  <c r="O8083" i="19"/>
  <c r="O6151" i="19"/>
  <c r="N6151" i="19"/>
  <c r="N8681" i="19"/>
  <c r="O8681" i="19"/>
  <c r="O7818" i="19"/>
  <c r="N7818" i="19"/>
  <c r="N9028" i="19"/>
  <c r="O9028" i="19"/>
  <c r="O5606" i="19"/>
  <c r="N5606" i="19"/>
  <c r="N5242" i="19"/>
  <c r="B5242" i="19"/>
  <c r="O5242" i="19"/>
  <c r="O7395" i="19"/>
  <c r="N7395" i="19"/>
  <c r="O6910" i="19"/>
  <c r="N6910" i="19"/>
  <c r="N9333" i="19"/>
  <c r="O9333" i="19"/>
  <c r="O9734" i="19"/>
  <c r="N9734" i="19"/>
  <c r="O6619" i="19"/>
  <c r="N6619" i="19"/>
  <c r="O9408" i="19"/>
  <c r="N9408" i="19"/>
  <c r="O5854" i="19"/>
  <c r="N5854" i="19"/>
  <c r="O7298" i="19"/>
  <c r="N7298" i="19"/>
  <c r="N6136" i="19"/>
  <c r="O6136" i="19"/>
  <c r="O9703" i="19"/>
  <c r="N9703" i="19"/>
  <c r="N6709" i="19"/>
  <c r="O6709" i="19"/>
  <c r="N6019" i="19"/>
  <c r="O6019" i="19"/>
  <c r="N6745" i="19"/>
  <c r="O6745" i="19"/>
  <c r="O8908" i="19"/>
  <c r="N8908" i="19"/>
  <c r="O7555" i="19"/>
  <c r="N7555" i="19"/>
  <c r="N8414" i="19"/>
  <c r="O8414" i="19"/>
  <c r="O8478" i="19"/>
  <c r="N8478" i="19"/>
  <c r="O6779" i="19"/>
  <c r="N6779" i="19"/>
  <c r="N6097" i="19"/>
  <c r="O6097" i="19"/>
  <c r="O8395" i="19"/>
  <c r="N8395" i="19"/>
  <c r="N7816" i="19"/>
  <c r="O7816" i="19"/>
  <c r="N6418" i="19"/>
  <c r="O6418" i="19"/>
  <c r="O8254" i="19"/>
  <c r="N8254" i="19"/>
  <c r="N5922" i="19"/>
  <c r="O5922" i="19"/>
  <c r="N6756" i="19"/>
  <c r="O6756" i="19"/>
  <c r="N9161" i="19"/>
  <c r="O9161" i="19"/>
  <c r="O7522" i="19"/>
  <c r="N7522" i="19"/>
  <c r="O7396" i="19"/>
  <c r="N7396" i="19"/>
  <c r="N7660" i="19"/>
  <c r="O7660" i="19"/>
  <c r="N5579" i="19"/>
  <c r="O5579" i="19"/>
  <c r="O8822" i="19"/>
  <c r="N8822" i="19"/>
  <c r="N5594" i="19"/>
  <c r="O5594" i="19"/>
  <c r="N7662" i="19"/>
  <c r="O7662" i="19"/>
  <c r="O5761" i="19"/>
  <c r="N5761" i="19"/>
  <c r="O8938" i="19"/>
  <c r="N8938" i="19"/>
  <c r="N6899" i="19"/>
  <c r="O6899" i="19"/>
  <c r="N8510" i="19"/>
  <c r="O8510" i="19"/>
  <c r="O8625" i="19"/>
  <c r="N8625" i="19"/>
  <c r="N9179" i="19"/>
  <c r="O9179" i="19"/>
  <c r="O7476" i="19"/>
  <c r="N7476" i="19"/>
  <c r="N7752" i="19"/>
  <c r="O7752" i="19"/>
  <c r="N8842" i="19"/>
  <c r="O8842" i="19"/>
  <c r="N8521" i="19"/>
  <c r="O8521" i="19"/>
  <c r="O8647" i="19"/>
  <c r="N8647" i="19"/>
  <c r="N6796" i="19"/>
  <c r="O6796" i="19"/>
  <c r="O7523" i="19"/>
  <c r="N7523" i="19"/>
  <c r="N6137" i="19"/>
  <c r="O6137" i="19"/>
  <c r="O8745" i="19"/>
  <c r="N8745" i="19"/>
  <c r="N9027" i="19"/>
  <c r="O9027" i="19"/>
  <c r="O8718" i="19"/>
  <c r="N8718" i="19"/>
  <c r="N8941" i="19"/>
  <c r="O8941" i="19"/>
  <c r="N7041" i="19"/>
  <c r="O7041" i="19"/>
  <c r="N9537" i="19"/>
  <c r="O9537" i="19"/>
  <c r="O7120" i="19"/>
  <c r="N7120" i="19"/>
  <c r="N8912" i="19"/>
  <c r="O8912" i="19"/>
  <c r="N7085" i="19"/>
  <c r="O7085" i="19"/>
  <c r="O7266" i="19"/>
  <c r="N7266" i="19"/>
  <c r="O7570" i="19"/>
  <c r="N7570" i="19"/>
  <c r="O5715" i="19"/>
  <c r="N5715" i="19"/>
  <c r="N9477" i="19"/>
  <c r="O9477" i="19"/>
  <c r="O9165" i="19"/>
  <c r="N9165" i="19"/>
  <c r="O5449" i="19"/>
  <c r="N5449" i="19"/>
  <c r="O9181" i="19"/>
  <c r="N9181" i="19"/>
  <c r="N7094" i="19"/>
  <c r="O7094" i="19"/>
  <c r="O5705" i="19"/>
  <c r="N5705" i="19"/>
  <c r="N6176" i="19"/>
  <c r="O6176" i="19"/>
  <c r="N8983" i="19"/>
  <c r="O8983" i="19"/>
  <c r="O5592" i="19"/>
  <c r="N5592" i="19"/>
  <c r="N6671" i="19"/>
  <c r="O6671" i="19"/>
  <c r="O6402" i="19"/>
  <c r="N6402" i="19"/>
  <c r="O8661" i="19"/>
  <c r="N8661" i="19"/>
  <c r="N6726" i="19"/>
  <c r="O6726" i="19"/>
  <c r="N5841" i="19"/>
  <c r="O5841" i="19"/>
  <c r="N7113" i="19"/>
  <c r="O7113" i="19"/>
  <c r="N8732" i="19"/>
  <c r="O8732" i="19"/>
  <c r="N5498" i="19"/>
  <c r="O5498" i="19"/>
  <c r="N7911" i="19"/>
  <c r="O7911" i="19"/>
  <c r="O6325" i="19"/>
  <c r="N6325" i="19"/>
  <c r="O5512" i="19"/>
  <c r="N5512" i="19"/>
  <c r="N9016" i="19"/>
  <c r="O9016" i="19"/>
  <c r="N6752" i="19"/>
  <c r="O6752" i="19"/>
  <c r="N5855" i="19"/>
  <c r="O5855" i="19"/>
  <c r="O6694" i="19"/>
  <c r="N6694" i="19"/>
  <c r="N9681" i="19"/>
  <c r="O9681" i="19"/>
  <c r="N5697" i="19"/>
  <c r="O5697" i="19"/>
  <c r="N7008" i="19"/>
  <c r="O7008" i="19"/>
  <c r="N7187" i="19"/>
  <c r="O7187" i="19"/>
  <c r="O6754" i="19"/>
  <c r="N6754" i="19"/>
  <c r="O7928" i="19"/>
  <c r="N7928" i="19"/>
  <c r="N7554" i="19"/>
  <c r="O7554" i="19"/>
  <c r="O8179" i="19"/>
  <c r="N8179" i="19"/>
  <c r="O8192" i="19"/>
  <c r="N8192" i="19"/>
  <c r="O5881" i="19"/>
  <c r="N5881" i="19"/>
  <c r="N7015" i="19"/>
  <c r="O7015" i="19"/>
  <c r="N6554" i="19"/>
  <c r="O6554" i="19"/>
  <c r="N6667" i="19"/>
  <c r="O6667" i="19"/>
  <c r="N5853" i="19"/>
  <c r="O5853" i="19"/>
  <c r="O6640" i="19"/>
  <c r="N6640" i="19"/>
  <c r="O6696" i="19"/>
  <c r="N6696" i="19"/>
  <c r="N8854" i="19"/>
  <c r="O8854" i="19"/>
  <c r="N6986" i="19"/>
  <c r="O6986" i="19"/>
  <c r="N5793" i="19"/>
  <c r="O5793" i="19"/>
  <c r="N7009" i="19"/>
  <c r="O7009" i="19"/>
  <c r="O6868" i="19"/>
  <c r="N6868" i="19"/>
  <c r="O8836" i="19"/>
  <c r="N8836" i="19"/>
  <c r="O8870" i="19"/>
  <c r="N8870" i="19"/>
  <c r="N9021" i="19"/>
  <c r="O9021" i="19"/>
  <c r="O9626" i="19"/>
  <c r="N9626" i="19"/>
  <c r="O5752" i="19"/>
  <c r="N5752" i="19"/>
  <c r="O6292" i="19"/>
  <c r="N6292" i="19"/>
  <c r="N6886" i="19"/>
  <c r="O6886" i="19"/>
  <c r="N9654" i="19"/>
  <c r="O9654" i="19"/>
  <c r="N5546" i="19"/>
  <c r="O5546" i="19"/>
  <c r="N7098" i="19"/>
  <c r="O7098" i="19"/>
  <c r="N6068" i="19"/>
  <c r="O6068" i="19"/>
  <c r="N6038" i="19"/>
  <c r="O6038" i="19"/>
  <c r="N8479" i="19"/>
  <c r="O8479" i="19"/>
  <c r="O9624" i="19"/>
  <c r="N9624" i="19"/>
  <c r="N9302" i="19"/>
  <c r="O9302" i="19"/>
  <c r="N9533" i="19"/>
  <c r="O9533" i="19"/>
  <c r="B5253" i="19"/>
  <c r="O5253" i="19"/>
  <c r="N5253" i="19"/>
  <c r="O8882" i="19"/>
  <c r="N8882" i="19"/>
  <c r="O5562" i="19"/>
  <c r="N5562" i="19"/>
  <c r="N7559" i="19"/>
  <c r="O7559" i="19"/>
  <c r="O6178" i="19"/>
  <c r="N6178" i="19"/>
  <c r="N9121" i="19"/>
  <c r="O9121" i="19"/>
  <c r="O5327" i="19"/>
  <c r="N5327" i="19"/>
  <c r="N9683" i="19"/>
  <c r="O9683" i="19"/>
  <c r="N7991" i="19"/>
  <c r="O7991" i="19"/>
  <c r="O9669" i="19"/>
  <c r="N9669" i="19"/>
  <c r="N8596" i="19"/>
  <c r="O8596" i="19"/>
  <c r="O9622" i="19"/>
  <c r="N9622" i="19"/>
  <c r="O8095" i="19"/>
  <c r="N8095" i="19"/>
  <c r="O9731" i="19"/>
  <c r="N9731" i="19"/>
  <c r="N6724" i="19"/>
  <c r="O6724" i="19"/>
  <c r="N9469" i="19"/>
  <c r="O9469" i="19"/>
  <c r="O6322" i="19"/>
  <c r="N6322" i="19"/>
  <c r="O5601" i="19"/>
  <c r="N5601" i="19"/>
  <c r="N5438" i="19"/>
  <c r="O5438" i="19"/>
  <c r="O5577" i="19"/>
  <c r="N5577" i="19"/>
  <c r="O7813" i="19"/>
  <c r="N7813" i="19"/>
  <c r="N6446" i="19"/>
  <c r="O6446" i="19"/>
  <c r="N7857" i="19"/>
  <c r="O7857" i="19"/>
  <c r="O8893" i="19"/>
  <c r="N8893" i="19"/>
  <c r="N6376" i="19"/>
  <c r="O6376" i="19"/>
  <c r="N7322" i="19"/>
  <c r="O7322" i="19"/>
  <c r="N6677" i="19"/>
  <c r="O6677" i="19"/>
  <c r="N6390" i="19"/>
  <c r="O6390" i="19"/>
  <c r="O7669" i="19"/>
  <c r="N7669" i="19"/>
  <c r="O9297" i="19"/>
  <c r="N9297" i="19"/>
  <c r="N5676" i="19"/>
  <c r="O5676" i="19"/>
  <c r="N8628" i="19"/>
  <c r="O8628" i="19"/>
  <c r="N6984" i="19"/>
  <c r="O6984" i="19"/>
  <c r="N9495" i="19"/>
  <c r="O9495" i="19"/>
  <c r="O6296" i="19"/>
  <c r="N6296" i="19"/>
  <c r="O8007" i="19"/>
  <c r="N8007" i="19"/>
  <c r="N9676" i="19"/>
  <c r="O9676" i="19"/>
  <c r="O5621" i="19"/>
  <c r="N5621" i="19"/>
  <c r="N9252" i="19"/>
  <c r="O9252" i="19"/>
  <c r="N9546" i="19"/>
  <c r="O9546" i="19"/>
  <c r="O6218" i="19"/>
  <c r="N6218" i="19"/>
  <c r="N9260" i="19"/>
  <c r="O9260" i="19"/>
  <c r="N5539" i="19"/>
  <c r="O5539" i="19"/>
  <c r="O8461" i="19"/>
  <c r="N8461" i="19"/>
  <c r="N7815" i="19"/>
  <c r="O7815" i="19"/>
  <c r="N7447" i="19"/>
  <c r="O7447" i="19"/>
  <c r="O7504" i="19"/>
  <c r="N7504" i="19"/>
  <c r="O6295" i="19"/>
  <c r="N6295" i="19"/>
  <c r="O5980" i="19"/>
  <c r="N5980" i="19"/>
  <c r="N6652" i="19"/>
  <c r="O6652" i="19"/>
  <c r="N6751" i="19"/>
  <c r="O6751" i="19"/>
  <c r="O7430" i="19"/>
  <c r="N7430" i="19"/>
  <c r="N7234" i="19"/>
  <c r="O7234" i="19"/>
  <c r="O7742" i="19"/>
  <c r="N7742" i="19"/>
  <c r="O6798" i="19"/>
  <c r="N6798" i="19"/>
  <c r="O8238" i="19"/>
  <c r="N8238" i="19"/>
  <c r="N9478" i="19"/>
  <c r="O9478" i="19"/>
  <c r="O8588" i="19"/>
  <c r="N8588" i="19"/>
  <c r="O5528" i="19"/>
  <c r="N5528" i="19"/>
  <c r="O6246" i="19"/>
  <c r="N6246" i="19"/>
  <c r="N8994" i="19"/>
  <c r="O8994" i="19"/>
  <c r="N8020" i="19"/>
  <c r="O8020" i="19"/>
  <c r="N8685" i="19"/>
  <c r="O8685" i="19"/>
  <c r="N6608" i="19"/>
  <c r="O6608" i="19"/>
  <c r="N6990" i="19"/>
  <c r="O6990" i="19"/>
  <c r="O8683" i="19"/>
  <c r="N8683" i="19"/>
  <c r="N8443" i="19"/>
  <c r="O8443" i="19"/>
  <c r="N8717" i="19"/>
  <c r="O8717" i="19"/>
  <c r="N7589" i="19"/>
  <c r="O7589" i="19"/>
  <c r="N9605" i="19"/>
  <c r="O9605" i="19"/>
  <c r="O7964" i="19"/>
  <c r="N7964" i="19"/>
  <c r="N9059" i="19"/>
  <c r="O9059" i="19"/>
  <c r="O5889" i="19"/>
  <c r="N5889" i="19"/>
  <c r="O8345" i="19"/>
  <c r="N8345" i="19"/>
  <c r="N7070" i="19"/>
  <c r="O7070" i="19"/>
  <c r="O8657" i="19"/>
  <c r="N8657" i="19"/>
  <c r="N6706" i="19"/>
  <c r="O6706" i="19"/>
  <c r="O8634" i="19"/>
  <c r="N8634" i="19"/>
  <c r="N8372" i="19"/>
  <c r="O8372" i="19"/>
  <c r="N8721" i="19"/>
  <c r="O8721" i="19"/>
  <c r="O8772" i="19"/>
  <c r="N8772" i="19"/>
  <c r="N5805" i="19"/>
  <c r="O5805" i="19"/>
  <c r="O5274" i="19"/>
  <c r="N5274" i="19"/>
  <c r="N7337" i="19"/>
  <c r="O7337" i="19"/>
  <c r="N5817" i="19"/>
  <c r="O5817" i="19"/>
  <c r="N9568" i="19"/>
  <c r="O9568" i="19"/>
  <c r="N7967" i="19"/>
  <c r="O7967" i="19"/>
  <c r="O5656" i="19"/>
  <c r="N5656" i="19"/>
  <c r="N9615" i="19"/>
  <c r="O9615" i="19"/>
  <c r="O7615" i="19"/>
  <c r="N7615" i="19"/>
  <c r="O6400" i="19"/>
  <c r="N6400" i="19"/>
  <c r="N9652" i="19"/>
  <c r="O9652" i="19"/>
  <c r="N9539" i="19"/>
  <c r="O9539" i="19"/>
  <c r="O7394" i="19"/>
  <c r="N7394" i="19"/>
  <c r="O9177" i="19"/>
  <c r="N9177" i="19"/>
  <c r="O8178" i="19"/>
  <c r="N8178" i="19"/>
  <c r="N7153" i="19"/>
  <c r="O7153" i="19"/>
  <c r="O5820" i="19"/>
  <c r="N5820" i="19"/>
  <c r="N6197" i="19"/>
  <c r="O6197" i="19"/>
  <c r="N8263" i="19"/>
  <c r="O8263" i="19"/>
  <c r="O7376" i="19"/>
  <c r="N7376" i="19"/>
  <c r="O8315" i="19"/>
  <c r="N8315" i="19"/>
  <c r="N6366" i="19"/>
  <c r="O6366" i="19"/>
  <c r="O9170" i="19"/>
  <c r="N9170" i="19"/>
  <c r="N7493" i="19"/>
  <c r="O7493" i="19"/>
  <c r="N7003" i="19"/>
  <c r="O7003" i="19"/>
  <c r="N5707" i="19"/>
  <c r="O5707" i="19"/>
  <c r="N8798" i="19"/>
  <c r="O8798" i="19"/>
  <c r="O9313" i="19"/>
  <c r="N9313" i="19"/>
  <c r="O8268" i="19"/>
  <c r="N8268" i="19"/>
  <c r="N5689" i="19"/>
  <c r="O5689" i="19"/>
  <c r="O6354" i="19"/>
  <c r="N6354" i="19"/>
  <c r="N8923" i="19"/>
  <c r="O8923" i="19"/>
  <c r="O6707" i="19"/>
  <c r="N6707" i="19"/>
  <c r="N8412" i="19"/>
  <c r="O8412" i="19"/>
  <c r="N8665" i="19"/>
  <c r="O8665" i="19"/>
  <c r="N5829" i="19"/>
  <c r="O5829" i="19"/>
  <c r="N7976" i="19"/>
  <c r="O7976" i="19"/>
  <c r="N7513" i="19"/>
  <c r="O7513" i="19"/>
  <c r="O7597" i="19"/>
  <c r="N7597" i="19"/>
  <c r="N5748" i="19"/>
  <c r="O5748" i="19"/>
  <c r="O9011" i="19"/>
  <c r="N9011" i="19"/>
  <c r="O9131" i="19"/>
  <c r="N9131" i="19"/>
  <c r="O6016" i="19"/>
  <c r="N6016" i="19"/>
  <c r="N6456" i="19"/>
  <c r="O6456" i="19"/>
  <c r="N9060" i="19"/>
  <c r="O9060" i="19"/>
  <c r="N8477" i="19"/>
  <c r="O8477" i="19"/>
  <c r="O6363" i="19"/>
  <c r="N6363" i="19"/>
  <c r="O7969" i="19"/>
  <c r="N7969" i="19"/>
  <c r="N9354" i="19"/>
  <c r="O9354" i="19"/>
  <c r="O8237" i="19"/>
  <c r="N8237" i="19"/>
  <c r="N8611" i="19"/>
  <c r="O8611" i="19"/>
  <c r="O8837" i="19"/>
  <c r="N8837" i="19"/>
  <c r="O8085" i="19"/>
  <c r="N8085" i="19"/>
  <c r="N5478" i="19"/>
  <c r="O5478" i="19"/>
  <c r="O7201" i="19"/>
  <c r="N7201" i="19"/>
  <c r="O7764" i="19"/>
  <c r="N7764" i="19"/>
  <c r="O7899" i="19"/>
  <c r="N7899" i="19"/>
  <c r="O9116" i="19"/>
  <c r="N9116" i="19"/>
  <c r="O6808" i="19"/>
  <c r="N6808" i="19"/>
  <c r="N8483" i="19"/>
  <c r="O8483" i="19"/>
  <c r="O7171" i="19"/>
  <c r="N7171" i="19"/>
  <c r="O5799" i="19"/>
  <c r="N5799" i="19"/>
  <c r="N6698" i="19"/>
  <c r="O6698" i="19"/>
  <c r="N5770" i="19"/>
  <c r="O5770" i="19"/>
  <c r="N8529" i="19"/>
  <c r="O8529" i="19"/>
  <c r="N9020" i="19"/>
  <c r="O9020" i="19"/>
  <c r="N5998" i="19"/>
  <c r="O5998" i="19"/>
  <c r="O7720" i="19"/>
  <c r="N7720" i="19"/>
  <c r="N6361" i="19"/>
  <c r="O6361" i="19"/>
  <c r="N7625" i="19"/>
  <c r="O7625" i="19"/>
  <c r="O6715" i="19"/>
  <c r="N6715" i="19"/>
  <c r="O8734" i="19"/>
  <c r="N8734" i="19"/>
  <c r="N7468" i="19"/>
  <c r="O7468" i="19"/>
  <c r="N5479" i="19"/>
  <c r="O5479" i="19"/>
  <c r="N8975" i="19"/>
  <c r="O8975" i="19"/>
  <c r="O7467" i="19"/>
  <c r="N7467" i="19"/>
  <c r="N9240" i="19"/>
  <c r="O9240" i="19"/>
  <c r="O7484" i="19"/>
  <c r="N7484" i="19"/>
  <c r="N9105" i="19"/>
  <c r="O9105" i="19"/>
  <c r="O5743" i="19"/>
  <c r="N5743" i="19"/>
  <c r="O7599" i="19"/>
  <c r="N7599" i="19"/>
  <c r="N7807" i="19"/>
  <c r="O7807" i="19"/>
  <c r="N9576" i="19"/>
  <c r="O9576" i="19"/>
  <c r="O7336" i="19"/>
  <c r="N7336" i="19"/>
  <c r="N5938" i="19"/>
  <c r="O5938" i="19"/>
  <c r="N9426" i="19"/>
  <c r="O9426" i="19"/>
  <c r="O8759" i="19"/>
  <c r="N8759" i="19"/>
  <c r="O7521" i="19"/>
  <c r="N7521" i="19"/>
  <c r="N9755" i="19"/>
  <c r="O9755" i="19"/>
  <c r="N9036" i="19"/>
  <c r="O9036" i="19"/>
  <c r="N7334" i="19"/>
  <c r="O7334" i="19"/>
  <c r="O8879" i="19"/>
  <c r="N8879" i="19"/>
  <c r="N5995" i="19"/>
  <c r="O5995" i="19"/>
  <c r="N7228" i="19"/>
  <c r="O7228" i="19"/>
  <c r="O9146" i="19"/>
  <c r="N9146" i="19"/>
  <c r="N9218" i="19"/>
  <c r="O9218" i="19"/>
  <c r="N5931" i="19"/>
  <c r="O5931" i="19"/>
  <c r="N5450" i="19"/>
  <c r="O5450" i="19"/>
  <c r="N6548" i="19"/>
  <c r="O6548" i="19"/>
  <c r="O5768" i="19"/>
  <c r="N5768" i="19"/>
  <c r="N5662" i="19"/>
  <c r="O5662" i="19"/>
  <c r="N9154" i="19"/>
  <c r="O9154" i="19"/>
  <c r="O7024" i="19"/>
  <c r="N7024" i="19"/>
  <c r="N6889" i="19"/>
  <c r="O6889" i="19"/>
  <c r="O5429" i="19"/>
  <c r="N5429" i="19"/>
  <c r="O6150" i="19"/>
  <c r="N6150" i="19"/>
  <c r="N7805" i="19"/>
  <c r="O7805" i="19"/>
  <c r="O8909" i="19"/>
  <c r="N8909" i="19"/>
  <c r="O5502" i="19"/>
  <c r="N5502" i="19"/>
  <c r="N8084" i="19"/>
  <c r="O8084" i="19"/>
  <c r="O6262" i="19"/>
  <c r="N6262" i="19"/>
  <c r="N6762" i="19"/>
  <c r="O6762" i="19"/>
  <c r="O7773" i="19"/>
  <c r="N7773" i="19"/>
  <c r="N5722" i="19"/>
  <c r="O5722" i="19"/>
  <c r="O8023" i="19"/>
  <c r="N8023" i="19"/>
  <c r="O5826" i="19"/>
  <c r="N5826" i="19"/>
  <c r="N8538" i="19"/>
  <c r="O8538" i="19"/>
  <c r="O8482" i="19"/>
  <c r="N8482" i="19"/>
  <c r="N5272" i="19"/>
  <c r="O5272" i="19"/>
  <c r="N5849" i="19"/>
  <c r="O5849" i="19"/>
  <c r="N6483" i="19"/>
  <c r="O6483" i="19"/>
  <c r="O6488" i="19"/>
  <c r="N6488" i="19"/>
  <c r="O7231" i="19"/>
  <c r="N7231" i="19"/>
  <c r="O7819" i="19"/>
  <c r="N7819" i="19"/>
  <c r="N7792" i="19"/>
  <c r="O7792" i="19"/>
  <c r="N8424" i="19"/>
  <c r="O8424" i="19"/>
  <c r="N8089" i="19"/>
  <c r="O8089" i="19"/>
  <c r="N6678" i="19"/>
  <c r="O6678" i="19"/>
  <c r="O5899" i="19"/>
  <c r="N5899" i="19"/>
  <c r="O8279" i="19"/>
  <c r="N8279" i="19"/>
  <c r="N8034" i="19"/>
  <c r="O8034" i="19"/>
  <c r="N8790" i="19"/>
  <c r="O8790" i="19"/>
  <c r="N5424" i="19"/>
  <c r="O5424" i="19"/>
  <c r="N8416" i="19"/>
  <c r="O8416" i="19"/>
  <c r="O6834" i="19"/>
  <c r="N6834" i="19"/>
  <c r="N5941" i="19"/>
  <c r="O5941" i="19"/>
  <c r="N6403" i="19"/>
  <c r="O6403" i="19"/>
  <c r="N9596" i="19"/>
  <c r="O9596" i="19"/>
  <c r="O7833" i="19"/>
  <c r="N7833" i="19"/>
  <c r="O8139" i="19"/>
  <c r="N8139" i="19"/>
  <c r="O7466" i="19"/>
  <c r="N7466" i="19"/>
  <c r="O8843" i="19"/>
  <c r="N8843" i="19"/>
  <c r="O6132" i="19"/>
  <c r="N6132" i="19"/>
  <c r="O8918" i="19"/>
  <c r="N8918" i="19"/>
  <c r="N6362" i="19"/>
  <c r="O6362" i="19"/>
  <c r="O8471" i="19"/>
  <c r="N8471" i="19"/>
  <c r="N6267" i="19"/>
  <c r="O6267" i="19"/>
  <c r="N7101" i="19"/>
  <c r="O7101" i="19"/>
  <c r="N7972" i="19"/>
  <c r="O7972" i="19"/>
  <c r="N6847" i="19"/>
  <c r="O6847" i="19"/>
  <c r="N9443" i="19"/>
  <c r="O9443" i="19"/>
  <c r="O8081" i="19"/>
  <c r="N8081" i="19"/>
  <c r="N6183" i="19"/>
  <c r="O6183" i="19"/>
  <c r="N8048" i="19"/>
  <c r="O8048" i="19"/>
  <c r="N6974" i="19"/>
  <c r="O6974" i="19"/>
  <c r="N5669" i="19"/>
  <c r="O5669" i="19"/>
  <c r="O8677" i="19"/>
  <c r="N8677" i="19"/>
  <c r="N6923" i="19"/>
  <c r="O6923" i="19"/>
  <c r="N9265" i="19"/>
  <c r="O9265" i="19"/>
  <c r="O6950" i="19"/>
  <c r="N6950" i="19"/>
  <c r="O7902" i="19"/>
  <c r="N7902" i="19"/>
  <c r="O6833" i="19"/>
  <c r="N6833" i="19"/>
  <c r="O7104" i="19"/>
  <c r="N7104" i="19"/>
  <c r="O6305" i="19"/>
  <c r="N6305" i="19"/>
  <c r="N5994" i="19"/>
  <c r="O5994" i="19"/>
  <c r="N7405" i="19"/>
  <c r="O7405" i="19"/>
  <c r="N9649" i="19"/>
  <c r="O9649" i="19"/>
  <c r="O5581" i="19"/>
  <c r="N5581" i="19"/>
  <c r="N8864" i="19"/>
  <c r="O8864" i="19"/>
  <c r="N9709" i="19"/>
  <c r="O9709" i="19"/>
  <c r="O9562" i="19"/>
  <c r="N9562" i="19"/>
  <c r="N6042" i="19"/>
  <c r="O6042" i="19"/>
  <c r="N6891" i="19"/>
  <c r="O6891" i="19"/>
  <c r="N6611" i="19"/>
  <c r="O6611" i="19"/>
  <c r="O5436" i="19"/>
  <c r="N5436" i="19"/>
  <c r="N6766" i="19"/>
  <c r="O6766" i="19"/>
  <c r="O8242" i="19"/>
  <c r="N8242" i="19"/>
  <c r="N7074" i="19"/>
  <c r="O7074" i="19"/>
  <c r="O6102" i="19"/>
  <c r="N6102" i="19"/>
  <c r="N9466" i="19"/>
  <c r="O9466" i="19"/>
  <c r="O5368" i="19"/>
  <c r="N5368" i="19"/>
  <c r="O7926" i="19"/>
  <c r="N7926" i="19"/>
  <c r="O8035" i="19"/>
  <c r="N8035" i="19"/>
  <c r="O6392" i="19"/>
  <c r="N6392" i="19"/>
  <c r="O9153" i="19"/>
  <c r="N9153" i="19"/>
  <c r="O8276" i="19"/>
  <c r="N8276" i="19"/>
  <c r="N6521" i="19"/>
  <c r="O6521" i="19"/>
  <c r="N6932" i="19"/>
  <c r="O6932" i="19"/>
  <c r="B5254" i="19"/>
  <c r="N5254" i="19"/>
  <c r="O5254" i="19"/>
  <c r="N8778" i="19"/>
  <c r="O8778" i="19"/>
  <c r="N5894" i="19"/>
  <c r="O5894" i="19"/>
  <c r="N7318" i="19"/>
  <c r="O7318" i="19"/>
  <c r="O8881" i="19"/>
  <c r="N8881" i="19"/>
  <c r="O7462" i="19"/>
  <c r="N7462" i="19"/>
  <c r="O9267" i="19"/>
  <c r="N9267" i="19"/>
  <c r="N8264" i="19"/>
  <c r="O8264" i="19"/>
  <c r="N9029" i="19"/>
  <c r="O9029" i="19"/>
  <c r="N5401" i="19"/>
  <c r="O5401" i="19"/>
  <c r="N6478" i="19"/>
  <c r="O6478" i="19"/>
  <c r="N6858" i="19"/>
  <c r="O6858" i="19"/>
  <c r="O7271" i="19"/>
  <c r="N7271" i="19"/>
  <c r="O8800" i="19"/>
  <c r="N8800" i="19"/>
  <c r="O6784" i="19"/>
  <c r="N6784" i="19"/>
  <c r="N8660" i="19"/>
  <c r="O8660" i="19"/>
  <c r="O9211" i="19"/>
  <c r="N9211" i="19"/>
  <c r="N9102" i="19"/>
  <c r="O9102" i="19"/>
  <c r="O7252" i="19"/>
  <c r="N7252" i="19"/>
  <c r="O6512" i="19"/>
  <c r="N6512" i="19"/>
  <c r="O8604" i="19"/>
  <c r="N8604" i="19"/>
  <c r="N9015" i="19"/>
  <c r="O9015" i="19"/>
  <c r="O8354" i="19"/>
  <c r="N8354" i="19"/>
  <c r="N7129" i="19"/>
  <c r="O7129" i="19"/>
  <c r="N6831" i="19"/>
  <c r="O6831" i="19"/>
  <c r="N6502" i="19"/>
  <c r="O6502" i="19"/>
  <c r="N8127" i="19"/>
  <c r="O8127" i="19"/>
  <c r="O6444" i="19"/>
  <c r="N6444" i="19"/>
  <c r="O8342" i="19"/>
  <c r="N8342" i="19"/>
  <c r="N7538" i="19"/>
  <c r="O7538" i="19"/>
  <c r="O8196" i="19"/>
  <c r="N8196" i="19"/>
  <c r="N8072" i="19"/>
  <c r="O8072" i="19"/>
  <c r="O7379" i="19"/>
  <c r="N7379" i="19"/>
  <c r="O9754" i="19"/>
  <c r="N9754" i="19"/>
  <c r="O7789" i="19"/>
  <c r="N7789" i="19"/>
  <c r="O8919" i="19"/>
  <c r="N8919" i="19"/>
  <c r="O8285" i="19"/>
  <c r="N8285" i="19"/>
  <c r="O7328" i="19"/>
  <c r="N7328" i="19"/>
  <c r="N6550" i="19"/>
  <c r="O6550" i="19"/>
  <c r="N9156" i="19"/>
  <c r="O9156" i="19"/>
  <c r="N5541" i="19"/>
  <c r="O5541" i="19"/>
  <c r="O9679" i="19"/>
  <c r="N9679" i="19"/>
  <c r="N5728" i="19"/>
  <c r="O5728" i="19"/>
  <c r="O6668" i="19"/>
  <c r="N6668" i="19"/>
  <c r="N7909" i="19"/>
  <c r="O7909" i="19"/>
  <c r="O7124" i="19"/>
  <c r="N7124" i="19"/>
  <c r="N7198" i="19"/>
  <c r="O7198" i="19"/>
  <c r="N5993" i="19"/>
  <c r="O5993" i="19"/>
  <c r="N7011" i="19"/>
  <c r="O7011" i="19"/>
  <c r="N9183" i="19"/>
  <c r="O9183" i="19"/>
  <c r="N7368" i="19"/>
  <c r="O7368" i="19"/>
  <c r="N5870" i="19"/>
  <c r="O5870" i="19"/>
  <c r="O6969" i="19"/>
  <c r="N6969" i="19"/>
  <c r="N5591" i="19"/>
  <c r="O5591" i="19"/>
  <c r="O9461" i="19"/>
  <c r="N9461" i="19"/>
  <c r="O8695" i="19"/>
  <c r="N8695" i="19"/>
  <c r="N8689" i="19"/>
  <c r="O8689" i="19"/>
  <c r="O8460" i="19"/>
  <c r="N8460" i="19"/>
  <c r="O6676" i="19"/>
  <c r="N6676" i="19"/>
  <c r="O7425" i="19"/>
  <c r="N7425" i="19"/>
  <c r="O8930" i="19"/>
  <c r="N8930" i="19"/>
  <c r="N8059" i="19"/>
  <c r="O8059" i="19"/>
  <c r="N6572" i="19"/>
  <c r="O6572" i="19"/>
  <c r="O8044" i="19"/>
  <c r="N8044" i="19"/>
  <c r="N6859" i="19"/>
  <c r="O6859" i="19"/>
  <c r="O9019" i="19"/>
  <c r="N9019" i="19"/>
  <c r="O9174" i="19"/>
  <c r="N9174" i="19"/>
  <c r="N5923" i="19"/>
  <c r="O5923" i="19"/>
  <c r="N7995" i="19"/>
  <c r="O7995" i="19"/>
  <c r="N5491" i="19"/>
  <c r="O5491" i="19"/>
  <c r="O8141" i="19"/>
  <c r="N8141" i="19"/>
  <c r="N5989" i="19"/>
  <c r="O5989" i="19"/>
  <c r="O8036" i="19"/>
  <c r="N8036" i="19"/>
  <c r="O9084" i="19"/>
  <c r="N9084" i="19"/>
  <c r="O9124" i="19"/>
  <c r="N9124" i="19"/>
  <c r="N7607" i="19"/>
  <c r="O7607" i="19"/>
  <c r="O8962" i="19"/>
  <c r="N8962" i="19"/>
  <c r="O6212" i="19"/>
  <c r="N6212" i="19"/>
  <c r="O6987" i="19"/>
  <c r="N6987" i="19"/>
  <c r="N6223" i="19"/>
  <c r="O6223" i="19"/>
  <c r="N8066" i="19"/>
  <c r="O8066" i="19"/>
  <c r="N5477" i="19"/>
  <c r="O5477" i="19"/>
  <c r="O9070" i="19"/>
  <c r="N9070" i="19"/>
  <c r="O8639" i="19"/>
  <c r="N8639" i="19"/>
  <c r="N6793" i="19"/>
  <c r="O6793" i="19"/>
  <c r="N6494" i="19"/>
  <c r="O6494" i="19"/>
  <c r="O9486" i="19"/>
  <c r="N9486" i="19"/>
  <c r="N8979" i="19"/>
  <c r="O8979" i="19"/>
  <c r="O6792" i="19"/>
  <c r="N6792" i="19"/>
  <c r="O8731" i="19"/>
  <c r="N8731" i="19"/>
  <c r="O8330" i="19"/>
  <c r="N8330" i="19"/>
  <c r="N7251" i="19"/>
  <c r="O7251" i="19"/>
  <c r="O8715" i="19"/>
  <c r="N8715" i="19"/>
  <c r="N5747" i="19"/>
  <c r="O5747" i="19"/>
  <c r="O7897" i="19"/>
  <c r="N7897" i="19"/>
  <c r="N8779" i="19"/>
  <c r="O8779" i="19"/>
  <c r="N7133" i="19"/>
  <c r="O7133" i="19"/>
  <c r="N6215" i="19"/>
  <c r="O6215" i="19"/>
  <c r="N9365" i="19"/>
  <c r="O9365" i="19"/>
  <c r="N6272" i="19"/>
  <c r="O6272" i="19"/>
  <c r="N5575" i="19"/>
  <c r="O5575" i="19"/>
  <c r="N6983" i="19"/>
  <c r="O6983" i="19"/>
  <c r="N7342" i="19"/>
  <c r="O7342" i="19"/>
  <c r="N7100" i="19"/>
  <c r="O7100" i="19"/>
  <c r="N9160" i="19"/>
  <c r="O9160" i="19"/>
  <c r="N5784" i="19"/>
  <c r="O5784" i="19"/>
  <c r="N8032" i="19"/>
  <c r="O8032" i="19"/>
  <c r="N5999" i="19"/>
  <c r="O5999" i="19"/>
  <c r="O7416" i="19"/>
  <c r="N7416" i="19"/>
  <c r="O5391" i="19"/>
  <c r="N5391" i="19"/>
  <c r="O6882" i="19"/>
  <c r="N6882" i="19"/>
  <c r="N6389" i="19"/>
  <c r="O6389" i="19"/>
  <c r="O9653" i="19"/>
  <c r="N9653" i="19"/>
  <c r="O9327" i="19"/>
  <c r="N9327" i="19"/>
  <c r="O6415" i="19"/>
  <c r="N6415" i="19"/>
  <c r="O9548" i="19"/>
  <c r="N9548" i="19"/>
  <c r="O8756" i="19"/>
  <c r="N8756" i="19"/>
  <c r="O9132" i="19"/>
  <c r="N9132" i="19"/>
  <c r="O8022" i="19"/>
  <c r="N8022" i="19"/>
  <c r="N5844" i="19"/>
  <c r="O5844" i="19"/>
  <c r="O5452" i="19"/>
  <c r="N5452" i="19"/>
  <c r="N6763" i="19"/>
  <c r="O6763" i="19"/>
  <c r="O8442" i="19"/>
  <c r="N8442" i="19"/>
  <c r="O9191" i="19"/>
  <c r="N9191" i="19"/>
  <c r="O7232" i="19"/>
  <c r="N7232" i="19"/>
  <c r="O8744" i="19"/>
  <c r="N8744" i="19"/>
  <c r="N7592" i="19"/>
  <c r="O7592" i="19"/>
  <c r="N8884" i="19"/>
  <c r="O8884" i="19"/>
  <c r="O7480" i="19"/>
  <c r="N7480" i="19"/>
  <c r="O8518" i="19"/>
  <c r="N8518" i="19"/>
  <c r="O8561" i="19"/>
  <c r="N8561" i="19"/>
  <c r="O6334" i="19"/>
  <c r="N6334" i="19"/>
  <c r="N8425" i="19"/>
  <c r="O8425" i="19"/>
  <c r="N6571" i="19"/>
  <c r="O6571" i="19"/>
  <c r="O7392" i="19"/>
  <c r="N7392" i="19"/>
  <c r="O6769" i="19"/>
  <c r="N6769" i="19"/>
  <c r="O8739" i="19"/>
  <c r="N8739" i="19"/>
  <c r="O7840" i="19"/>
  <c r="N7840" i="19"/>
  <c r="O7601" i="19"/>
  <c r="N7601" i="19"/>
  <c r="N7235" i="19"/>
  <c r="O7235" i="19"/>
  <c r="O7765" i="19"/>
  <c r="N7765" i="19"/>
  <c r="O6157" i="19"/>
  <c r="N6157" i="19"/>
  <c r="O9005" i="19"/>
  <c r="N9005" i="19"/>
  <c r="O9026" i="19"/>
  <c r="N9026" i="19"/>
  <c r="O8039" i="19"/>
  <c r="N8039" i="19"/>
  <c r="N6191" i="19"/>
  <c r="O6191" i="19"/>
  <c r="N6221" i="19"/>
  <c r="O6221" i="19"/>
  <c r="B5255" i="19"/>
  <c r="N5255" i="19"/>
  <c r="O5255" i="19"/>
  <c r="O6275" i="19"/>
  <c r="N6275" i="19"/>
  <c r="O8147" i="19"/>
  <c r="N8147" i="19"/>
  <c r="O9001" i="19"/>
  <c r="N9001" i="19"/>
  <c r="O7087" i="19"/>
  <c r="N7087" i="19"/>
  <c r="N6504" i="19"/>
  <c r="O6504" i="19"/>
  <c r="N6291" i="19"/>
  <c r="O6291" i="19"/>
  <c r="O5955" i="19"/>
  <c r="N5955" i="19"/>
  <c r="O5404" i="19"/>
  <c r="N5404" i="19"/>
  <c r="O9617" i="19"/>
  <c r="N9617" i="19"/>
  <c r="N7352" i="19"/>
  <c r="O7352" i="19"/>
  <c r="N8262" i="19"/>
  <c r="O8262" i="19"/>
  <c r="O7889" i="19"/>
  <c r="N7889" i="19"/>
  <c r="O7155" i="19"/>
  <c r="N7155" i="19"/>
  <c r="O8899" i="19"/>
  <c r="N8899" i="19"/>
  <c r="N6187" i="19"/>
  <c r="O6187" i="19"/>
  <c r="O6407" i="19"/>
  <c r="N6407" i="19"/>
  <c r="N6625" i="19"/>
  <c r="O6625" i="19"/>
  <c r="O9343" i="19"/>
  <c r="N9343" i="19"/>
  <c r="N6411" i="19"/>
  <c r="O6411" i="19"/>
  <c r="N7565" i="19"/>
  <c r="O7565" i="19"/>
  <c r="N7158" i="19"/>
  <c r="O7158" i="19"/>
  <c r="N8515" i="19"/>
  <c r="O8515" i="19"/>
  <c r="O9507" i="19"/>
  <c r="N9507" i="19"/>
  <c r="O6287" i="19"/>
  <c r="N6287" i="19"/>
  <c r="O8132" i="19"/>
  <c r="N8132" i="19"/>
  <c r="O7963" i="19"/>
  <c r="N7963" i="19"/>
  <c r="O8793" i="19"/>
  <c r="N8793" i="19"/>
  <c r="O7248" i="19"/>
  <c r="N7248" i="19"/>
  <c r="O9491" i="19"/>
  <c r="N9491" i="19"/>
  <c r="N6173" i="19"/>
  <c r="O6173" i="19"/>
  <c r="N8506" i="19"/>
  <c r="O8506" i="19"/>
  <c r="N6288" i="19"/>
  <c r="O6288" i="19"/>
  <c r="O9663" i="19"/>
  <c r="N9663" i="19"/>
  <c r="N8303" i="19"/>
  <c r="O8303" i="19"/>
  <c r="N9706" i="19"/>
  <c r="O9706" i="19"/>
  <c r="N5465" i="19"/>
  <c r="O5465" i="19"/>
  <c r="O8297" i="19"/>
  <c r="N8297" i="19"/>
  <c r="N8727" i="19"/>
  <c r="O8727" i="19"/>
  <c r="O6264" i="19"/>
  <c r="N6264" i="19"/>
  <c r="N9321" i="19"/>
  <c r="O9321" i="19"/>
  <c r="O5576" i="19"/>
  <c r="N5576" i="19"/>
  <c r="O7606" i="19"/>
  <c r="N7606" i="19"/>
  <c r="O7869" i="19"/>
  <c r="N7869" i="19"/>
  <c r="N9520" i="19"/>
  <c r="O9520" i="19"/>
  <c r="N6373" i="19"/>
  <c r="O6373" i="19"/>
  <c r="O8002" i="19"/>
  <c r="N8002" i="19"/>
  <c r="N9091" i="19"/>
  <c r="O9091" i="19"/>
  <c r="O6702" i="19"/>
  <c r="N6702" i="19"/>
  <c r="N7131" i="19"/>
  <c r="O7131" i="19"/>
  <c r="N8248" i="19"/>
  <c r="O8248" i="19"/>
  <c r="N7406" i="19"/>
  <c r="O7406" i="19"/>
  <c r="O7693" i="19"/>
  <c r="N7693" i="19"/>
  <c r="O8545" i="19"/>
  <c r="N8545" i="19"/>
  <c r="O7652" i="19"/>
  <c r="N7652" i="19"/>
  <c r="N9368" i="19"/>
  <c r="O9368" i="19"/>
  <c r="O8653" i="19"/>
  <c r="N8653" i="19"/>
  <c r="N7884" i="19"/>
  <c r="O7884" i="19"/>
  <c r="N6374" i="19"/>
  <c r="O6374" i="19"/>
  <c r="N7825" i="19"/>
  <c r="O7825" i="19"/>
  <c r="N8981" i="19"/>
  <c r="O8981" i="19"/>
  <c r="O5776" i="19"/>
  <c r="N5776" i="19"/>
  <c r="O6985" i="19"/>
  <c r="N6985" i="19"/>
  <c r="O8743" i="19"/>
  <c r="N8743" i="19"/>
  <c r="N8384" i="19"/>
  <c r="O8384" i="19"/>
  <c r="N9710" i="19"/>
  <c r="O9710" i="19"/>
  <c r="N8266" i="19"/>
  <c r="O8266" i="19"/>
  <c r="O5968" i="19"/>
  <c r="N5968" i="19"/>
  <c r="O6109" i="19"/>
  <c r="N6109" i="19"/>
  <c r="O5558" i="19"/>
  <c r="N5558" i="19"/>
  <c r="O6061" i="19"/>
  <c r="N6061" i="19"/>
  <c r="N9144" i="19"/>
  <c r="O9144" i="19"/>
  <c r="N6846" i="19"/>
  <c r="O6846" i="19"/>
  <c r="N5735" i="19"/>
  <c r="O5735" i="19"/>
  <c r="O8550" i="19"/>
  <c r="N8550" i="19"/>
  <c r="N7421" i="19"/>
  <c r="O7421" i="19"/>
  <c r="N7519" i="19"/>
  <c r="O7519" i="19"/>
  <c r="N7936" i="19"/>
  <c r="O7936" i="19"/>
  <c r="N8025" i="19"/>
  <c r="O8025" i="19"/>
  <c r="N8801" i="19"/>
  <c r="O8801" i="19"/>
  <c r="O5708" i="19"/>
  <c r="N5708" i="19"/>
  <c r="O5744" i="19"/>
  <c r="N5744" i="19"/>
  <c r="O7722" i="19"/>
  <c r="N7722" i="19"/>
  <c r="O7217" i="19"/>
  <c r="N7217" i="19"/>
  <c r="O8792" i="19"/>
  <c r="N8792" i="19"/>
  <c r="O9063" i="19"/>
  <c r="N9063" i="19"/>
  <c r="N6570" i="19"/>
  <c r="O6570" i="19"/>
  <c r="N7637" i="19"/>
  <c r="O7637" i="19"/>
  <c r="O7043" i="19"/>
  <c r="N7043" i="19"/>
  <c r="O7571" i="19"/>
  <c r="N7571" i="19"/>
  <c r="O8939" i="19"/>
  <c r="N8939" i="19"/>
  <c r="N7602" i="19"/>
  <c r="O7602" i="19"/>
  <c r="N5344" i="19"/>
  <c r="O5344" i="19"/>
  <c r="N6496" i="19"/>
  <c r="O6496" i="19"/>
  <c r="N8228" i="19"/>
  <c r="O8228" i="19"/>
  <c r="O7449" i="19"/>
  <c r="N7449" i="19"/>
  <c r="O5550" i="19"/>
  <c r="N5550" i="19"/>
  <c r="N6261" i="19"/>
  <c r="O6261" i="19"/>
  <c r="O8498" i="19"/>
  <c r="N8498" i="19"/>
  <c r="O7785" i="19"/>
  <c r="N7785" i="19"/>
  <c r="N5930" i="19"/>
  <c r="O5930" i="19"/>
  <c r="N6863" i="19"/>
  <c r="O6863" i="19"/>
  <c r="O6814" i="19"/>
  <c r="N6814" i="19"/>
  <c r="O5652" i="19"/>
  <c r="N5652" i="19"/>
  <c r="N8636" i="19"/>
  <c r="O8636" i="19"/>
  <c r="O9171" i="19"/>
  <c r="N9171" i="19"/>
  <c r="N6385" i="19"/>
  <c r="O6385" i="19"/>
  <c r="O8855" i="19"/>
  <c r="N8855" i="19"/>
  <c r="O8454" i="19"/>
  <c r="N8454" i="19"/>
  <c r="O9225" i="19"/>
  <c r="N9225" i="19"/>
  <c r="N9242" i="19"/>
  <c r="O9242" i="19"/>
  <c r="O7532" i="19"/>
  <c r="N7532" i="19"/>
  <c r="N5672" i="19"/>
  <c r="O5672" i="19"/>
  <c r="O7323" i="19"/>
  <c r="N7323" i="19"/>
  <c r="N7227" i="19"/>
  <c r="O7227" i="19"/>
  <c r="N6866" i="19"/>
  <c r="O6866" i="19"/>
  <c r="O6787" i="19"/>
  <c r="N6787" i="19"/>
  <c r="O8888" i="19"/>
  <c r="N8888" i="19"/>
  <c r="O9602" i="19"/>
  <c r="N9602" i="19"/>
  <c r="O8212" i="19"/>
  <c r="N8212" i="19"/>
  <c r="N5978" i="19"/>
  <c r="O5978" i="19"/>
  <c r="N9332" i="19"/>
  <c r="O9332" i="19"/>
  <c r="O6788" i="19"/>
  <c r="N6788" i="19"/>
  <c r="O5791" i="19"/>
  <c r="N5791" i="19"/>
  <c r="N9081" i="19"/>
  <c r="O9081" i="19"/>
  <c r="O5796" i="19"/>
  <c r="N5796" i="19"/>
  <c r="O9585" i="19"/>
  <c r="N9585" i="19"/>
  <c r="N6498" i="19"/>
  <c r="O6498" i="19"/>
  <c r="O5665" i="19"/>
  <c r="N5665" i="19"/>
  <c r="O9746" i="19"/>
  <c r="N9746" i="19"/>
  <c r="N5833" i="19"/>
  <c r="O5833" i="19"/>
  <c r="N7279" i="19"/>
  <c r="O7279" i="19"/>
  <c r="O5425" i="19"/>
  <c r="N5425" i="19"/>
  <c r="N7516" i="19"/>
  <c r="O7516" i="19"/>
  <c r="N7786" i="19"/>
  <c r="O7786" i="19"/>
  <c r="N7623" i="19"/>
  <c r="O7623" i="19"/>
  <c r="N8629" i="19"/>
  <c r="O8629" i="19"/>
  <c r="O5292" i="19"/>
  <c r="N5292" i="19"/>
  <c r="O7745" i="19"/>
  <c r="N7745" i="19"/>
  <c r="O6078" i="19"/>
  <c r="N6078" i="19"/>
  <c r="O8155" i="19"/>
  <c r="N8155" i="19"/>
  <c r="N6206" i="19"/>
  <c r="O6206" i="19"/>
  <c r="O9516" i="19"/>
  <c r="N9516" i="19"/>
  <c r="N8403" i="19"/>
  <c r="O8403" i="19"/>
  <c r="N9411" i="19"/>
  <c r="O9411" i="19"/>
  <c r="O9080" i="19"/>
  <c r="N9080" i="19"/>
  <c r="N6642" i="19"/>
  <c r="O6642" i="19"/>
  <c r="N6229" i="19"/>
  <c r="O6229" i="19"/>
  <c r="O7208" i="19"/>
  <c r="N7208" i="19"/>
  <c r="O6865" i="19"/>
  <c r="N6865" i="19"/>
  <c r="N7812" i="19"/>
  <c r="O7812" i="19"/>
  <c r="O6977" i="19"/>
  <c r="N6977" i="19"/>
  <c r="O6160" i="19"/>
  <c r="N6160" i="19"/>
  <c r="N5710" i="19"/>
  <c r="O5710" i="19"/>
  <c r="O6797" i="19"/>
  <c r="N6797" i="19"/>
  <c r="O8381" i="19"/>
  <c r="N8381" i="19"/>
  <c r="O9565" i="19"/>
  <c r="N9565" i="19"/>
  <c r="O9074" i="19"/>
  <c r="N9074" i="19"/>
  <c r="N8500" i="19"/>
  <c r="O8500" i="19"/>
  <c r="O7651" i="19"/>
  <c r="N7651" i="19"/>
  <c r="O5795" i="19"/>
  <c r="N5795" i="19"/>
  <c r="O8978" i="19"/>
  <c r="N8978" i="19"/>
  <c r="O9024" i="19"/>
  <c r="N9024" i="19"/>
  <c r="O9112" i="19"/>
  <c r="N9112" i="19"/>
  <c r="O5362" i="19"/>
  <c r="N5362" i="19"/>
  <c r="N9150" i="19"/>
  <c r="O9150" i="19"/>
  <c r="B5257" i="19"/>
  <c r="N5257" i="19"/>
  <c r="O5257" i="19"/>
  <c r="N5544" i="19"/>
  <c r="O5544" i="19"/>
  <c r="N7177" i="19"/>
  <c r="O7177" i="19"/>
  <c r="O5657" i="19"/>
  <c r="N5657" i="19"/>
  <c r="N5421" i="19"/>
  <c r="O5421" i="19"/>
  <c r="O8018" i="19"/>
  <c r="N8018" i="19"/>
  <c r="O6419" i="19"/>
  <c r="N6419" i="19"/>
  <c r="N8532" i="19"/>
  <c r="O8532" i="19"/>
  <c r="O8281" i="19"/>
  <c r="N8281" i="19"/>
  <c r="N9689" i="19"/>
  <c r="O9689" i="19"/>
  <c r="N7982" i="19"/>
  <c r="O7982" i="19"/>
  <c r="O8400" i="19"/>
  <c r="N8400" i="19"/>
  <c r="N7854" i="19"/>
  <c r="O7854" i="19"/>
  <c r="N8696" i="19"/>
  <c r="O8696" i="19"/>
  <c r="N9473" i="19"/>
  <c r="O9473" i="19"/>
  <c r="O7754" i="19"/>
  <c r="N7754" i="19"/>
  <c r="O9717" i="19"/>
  <c r="N9717" i="19"/>
  <c r="O6946" i="19"/>
  <c r="N6946" i="19"/>
  <c r="N7814" i="19"/>
  <c r="O7814" i="19"/>
  <c r="O6654" i="19"/>
  <c r="N6654" i="19"/>
  <c r="N9263" i="19"/>
  <c r="O9263" i="19"/>
  <c r="N5399" i="19"/>
  <c r="O5399" i="19"/>
  <c r="N6189" i="19"/>
  <c r="O6189" i="19"/>
  <c r="O7127" i="19"/>
  <c r="N7127" i="19"/>
  <c r="N5851" i="19"/>
  <c r="O5851" i="19"/>
  <c r="N7270" i="19"/>
  <c r="O7270" i="19"/>
  <c r="O9163" i="19"/>
  <c r="N9163" i="19"/>
  <c r="O7747" i="19"/>
  <c r="N7747" i="19"/>
  <c r="N5755" i="19"/>
  <c r="O5755" i="19"/>
  <c r="O9674" i="19"/>
  <c r="N9674" i="19"/>
  <c r="N6489" i="19"/>
  <c r="O6489" i="19"/>
  <c r="O7940" i="19"/>
  <c r="N7940" i="19"/>
  <c r="N6841" i="19"/>
  <c r="O6841" i="19"/>
  <c r="O6720" i="19"/>
  <c r="N6720" i="19"/>
  <c r="O6852" i="19"/>
  <c r="N6852" i="19"/>
  <c r="O9288" i="19"/>
  <c r="N9288" i="19"/>
  <c r="O5845" i="19"/>
  <c r="N5845" i="19"/>
  <c r="O7994" i="19"/>
  <c r="N7994" i="19"/>
  <c r="N8152" i="19"/>
  <c r="O8152" i="19"/>
  <c r="O5556" i="19"/>
  <c r="N5556" i="19"/>
  <c r="N9395" i="19"/>
  <c r="O9395" i="19"/>
  <c r="O5725" i="19"/>
  <c r="N5725" i="19"/>
  <c r="O6790" i="19"/>
  <c r="N6790" i="19"/>
  <c r="N8867" i="19"/>
  <c r="O8867" i="19"/>
  <c r="O8422" i="19"/>
  <c r="N8422" i="19"/>
  <c r="O7631" i="19"/>
  <c r="N7631" i="19"/>
  <c r="O6881" i="19"/>
  <c r="N6881" i="19"/>
  <c r="O6410" i="19"/>
  <c r="N6410" i="19"/>
  <c r="O7914" i="19"/>
  <c r="N7914" i="19"/>
  <c r="N8440" i="19"/>
  <c r="O8440" i="19"/>
  <c r="O5467" i="19"/>
  <c r="N5467" i="19"/>
  <c r="O7142" i="19"/>
  <c r="N7142" i="19"/>
  <c r="N6818" i="19"/>
  <c r="O6818" i="19"/>
  <c r="N6099" i="19"/>
  <c r="O6099" i="19"/>
  <c r="N7408" i="19"/>
  <c r="O7408" i="19"/>
  <c r="N8448" i="19"/>
  <c r="O8448" i="19"/>
  <c r="N7520" i="19"/>
  <c r="O7520" i="19"/>
  <c r="N9278" i="19"/>
  <c r="O9278" i="19"/>
  <c r="N5756" i="19"/>
  <c r="O5756" i="19"/>
  <c r="O5822" i="19"/>
  <c r="N5822" i="19"/>
  <c r="N9528" i="19"/>
  <c r="O9528" i="19"/>
  <c r="N9208" i="19"/>
  <c r="O9208" i="19"/>
  <c r="N8062" i="19"/>
  <c r="O8062" i="19"/>
  <c r="O5856" i="19"/>
  <c r="N5856" i="19"/>
  <c r="N8543" i="19"/>
  <c r="O8543" i="19"/>
  <c r="O9013" i="19"/>
  <c r="N9013" i="19"/>
  <c r="N8839" i="19"/>
  <c r="O8839" i="19"/>
  <c r="N7437" i="19"/>
  <c r="O7437" i="19"/>
  <c r="O8831" i="19"/>
  <c r="N8831" i="19"/>
  <c r="N6480" i="19"/>
  <c r="O6480" i="19"/>
  <c r="O7443" i="19"/>
  <c r="N7443" i="19"/>
  <c r="O7073" i="19"/>
  <c r="N7073" i="19"/>
  <c r="N8838" i="19"/>
  <c r="O8838" i="19"/>
  <c r="N8886" i="19"/>
  <c r="O8886" i="19"/>
  <c r="N6359" i="19"/>
  <c r="O6359" i="19"/>
  <c r="N8902" i="19"/>
  <c r="O8902" i="19"/>
  <c r="O6409" i="19"/>
  <c r="N6409" i="19"/>
  <c r="N9590" i="19"/>
  <c r="O9590" i="19"/>
  <c r="O6742" i="19"/>
  <c r="N6742" i="19"/>
  <c r="O8627" i="19"/>
  <c r="N8627" i="19"/>
  <c r="N9309" i="19"/>
  <c r="O9309" i="19"/>
  <c r="N7001" i="19"/>
  <c r="O7001" i="19"/>
  <c r="N8203" i="19"/>
  <c r="O8203" i="19"/>
  <c r="O5315" i="19"/>
  <c r="N5315" i="19"/>
  <c r="N9549" i="19"/>
  <c r="O9549" i="19"/>
  <c r="N5913" i="19"/>
  <c r="O5913" i="19"/>
  <c r="N5885" i="19"/>
  <c r="O5885" i="19"/>
  <c r="O7904" i="19"/>
  <c r="N7904" i="19"/>
  <c r="O6171" i="19"/>
  <c r="N6171" i="19"/>
  <c r="N7168" i="19"/>
  <c r="O7168" i="19"/>
  <c r="O8841" i="19"/>
  <c r="N8841" i="19"/>
  <c r="N5790" i="19"/>
  <c r="O5790" i="19"/>
  <c r="N7729" i="19"/>
  <c r="O7729" i="19"/>
  <c r="N7205" i="19"/>
  <c r="O7205" i="19"/>
  <c r="O8967" i="19"/>
  <c r="N8967" i="19"/>
  <c r="O8990" i="19"/>
  <c r="N8990" i="19"/>
  <c r="N8522" i="19"/>
  <c r="O8522" i="19"/>
  <c r="O7030" i="19"/>
  <c r="N7030" i="19"/>
  <c r="N6877" i="19"/>
  <c r="O6877" i="19"/>
  <c r="O8562" i="19"/>
  <c r="N8562" i="19"/>
  <c r="O8390" i="19"/>
  <c r="N8390" i="19"/>
  <c r="N8452" i="19"/>
  <c r="O8452" i="19"/>
  <c r="O5738" i="19"/>
  <c r="N5738" i="19"/>
  <c r="N8891" i="19"/>
  <c r="O8891" i="19"/>
  <c r="N9128" i="19"/>
  <c r="O9128" i="19"/>
  <c r="O9693" i="19"/>
  <c r="N9693" i="19"/>
  <c r="N6321" i="19"/>
  <c r="O6321" i="19"/>
  <c r="N9651" i="19"/>
  <c r="O9651" i="19"/>
  <c r="O9634" i="19"/>
  <c r="N9634" i="19"/>
  <c r="O5610" i="19"/>
  <c r="N5610" i="19"/>
  <c r="O5852" i="19"/>
  <c r="N5852" i="19"/>
  <c r="O8108" i="19"/>
  <c r="N8108" i="19"/>
  <c r="N5548" i="19"/>
  <c r="O5548" i="19"/>
  <c r="N8437" i="19"/>
  <c r="O8437" i="19"/>
  <c r="N6233" i="19"/>
  <c r="O6233" i="19"/>
  <c r="O7347" i="19"/>
  <c r="N7347" i="19"/>
  <c r="N8122" i="19"/>
  <c r="O8122" i="19"/>
  <c r="N5270" i="19"/>
  <c r="O5270" i="19"/>
  <c r="N5640" i="19"/>
  <c r="O5640" i="19"/>
  <c r="O9662" i="19"/>
  <c r="N9662" i="19"/>
  <c r="O7200" i="19"/>
  <c r="N7200" i="19"/>
  <c r="O9363" i="19"/>
  <c r="N9363" i="19"/>
  <c r="N5818" i="19"/>
  <c r="O5818" i="19"/>
  <c r="O5741" i="19"/>
  <c r="N5741" i="19"/>
  <c r="O5890" i="19"/>
  <c r="N5890" i="19"/>
  <c r="N7796" i="19"/>
  <c r="O7796" i="19"/>
  <c r="N5660" i="19"/>
  <c r="O5660" i="19"/>
  <c r="N8563" i="19"/>
  <c r="O8563" i="19"/>
  <c r="O7292" i="19"/>
  <c r="N7292" i="19"/>
  <c r="N6006" i="19"/>
  <c r="O6006" i="19"/>
  <c r="N8642" i="19"/>
  <c r="O8642" i="19"/>
  <c r="N9525" i="19"/>
  <c r="O9525" i="19"/>
  <c r="N9017" i="19"/>
  <c r="O9017" i="19"/>
  <c r="N6666" i="19"/>
  <c r="O6666" i="19"/>
  <c r="N5690" i="19"/>
  <c r="O5690" i="19"/>
  <c r="O8214" i="19"/>
  <c r="N8214" i="19"/>
  <c r="N5269" i="19"/>
  <c r="O5269" i="19"/>
  <c r="N7712" i="19"/>
  <c r="O7712" i="19"/>
  <c r="O9113" i="19"/>
  <c r="N9113" i="19"/>
  <c r="N5924" i="19"/>
  <c r="O5924" i="19"/>
  <c r="N6805" i="19"/>
  <c r="O6805" i="19"/>
  <c r="O6893" i="19"/>
  <c r="N6893" i="19"/>
  <c r="O8812" i="19"/>
  <c r="N8812" i="19"/>
  <c r="N8301" i="19"/>
  <c r="O8301" i="19"/>
  <c r="O8267" i="19"/>
  <c r="N8267" i="19"/>
  <c r="N9457" i="19"/>
  <c r="O9457" i="19"/>
  <c r="O8988" i="19"/>
  <c r="N8988" i="19"/>
  <c r="N8799" i="19"/>
  <c r="O8799" i="19"/>
  <c r="O6276" i="19"/>
  <c r="N6276" i="19"/>
  <c r="N6928" i="19"/>
  <c r="O6928" i="19"/>
  <c r="N9558" i="19"/>
  <c r="O9558" i="19"/>
  <c r="O6819" i="19"/>
  <c r="N6819" i="19"/>
  <c r="O9159" i="19"/>
  <c r="N9159" i="19"/>
  <c r="N7159" i="19"/>
  <c r="O7159" i="19"/>
  <c r="O9407" i="19"/>
  <c r="N9407" i="19"/>
  <c r="O9067" i="19"/>
  <c r="N9067" i="19"/>
  <c r="O5265" i="19"/>
  <c r="N5265" i="19"/>
  <c r="O6247" i="19"/>
  <c r="N6247" i="19"/>
  <c r="N7567" i="19"/>
  <c r="O7567" i="19"/>
  <c r="O5379" i="19"/>
  <c r="N5379" i="19"/>
  <c r="O9702" i="19"/>
  <c r="N9702" i="19"/>
  <c r="N8693" i="19"/>
  <c r="O8693" i="19"/>
  <c r="N8216" i="19"/>
  <c r="O8216" i="19"/>
  <c r="O6008" i="19"/>
  <c r="N6008" i="19"/>
  <c r="N8678" i="19"/>
  <c r="O8678" i="19"/>
  <c r="N6644" i="19"/>
  <c r="O6644" i="19"/>
  <c r="N9697" i="19"/>
  <c r="O9697" i="19"/>
  <c r="O6491" i="19"/>
  <c r="N6491" i="19"/>
  <c r="N7665" i="19"/>
  <c r="O7665" i="19"/>
  <c r="N5276" i="19"/>
  <c r="O5276" i="19"/>
  <c r="O9526" i="19"/>
  <c r="N9526" i="19"/>
  <c r="N8365" i="19"/>
  <c r="O8365" i="19"/>
  <c r="N8291" i="19"/>
  <c r="O8291" i="19"/>
  <c r="O7369" i="19"/>
  <c r="N7369" i="19"/>
  <c r="N6607" i="19"/>
  <c r="O6607" i="19"/>
  <c r="O7091" i="19"/>
  <c r="N7091" i="19"/>
  <c r="O7438" i="19"/>
  <c r="N7438" i="19"/>
  <c r="N7349" i="19"/>
  <c r="O7349" i="19"/>
  <c r="N7473" i="19"/>
  <c r="O7473" i="19"/>
  <c r="O8783" i="19"/>
  <c r="N8783" i="19"/>
  <c r="O7062" i="19"/>
  <c r="N7062" i="19"/>
  <c r="N6405" i="19"/>
  <c r="O6405" i="19"/>
  <c r="O5675" i="19"/>
  <c r="N5675" i="19"/>
  <c r="N7179" i="19"/>
  <c r="O7179" i="19"/>
  <c r="O6894" i="19"/>
  <c r="N6894" i="19"/>
  <c r="O9665" i="19"/>
  <c r="N9665" i="19"/>
  <c r="O5529" i="19"/>
  <c r="N5529" i="19"/>
  <c r="O9711" i="19"/>
  <c r="N9711" i="19"/>
  <c r="N6476" i="19"/>
  <c r="O6476" i="19"/>
  <c r="O8546" i="19"/>
  <c r="N8546" i="19"/>
  <c r="N9552" i="19"/>
  <c r="O9552" i="19"/>
  <c r="N8972" i="19"/>
  <c r="O8972" i="19"/>
  <c r="O7386" i="19"/>
  <c r="N7386" i="19"/>
  <c r="O8064" i="19"/>
  <c r="N8064" i="19"/>
  <c r="N8547" i="19"/>
  <c r="O8547" i="19"/>
  <c r="N8320" i="19"/>
  <c r="O8320" i="19"/>
  <c r="O6916" i="19"/>
  <c r="N6916" i="19"/>
  <c r="O5279" i="19"/>
  <c r="N5279" i="19"/>
  <c r="O8754" i="19"/>
  <c r="N8754" i="19"/>
  <c r="N7472" i="19"/>
  <c r="O7472" i="19"/>
  <c r="O6820" i="19"/>
  <c r="N6820" i="19"/>
  <c r="O8300" i="19"/>
  <c r="N8300" i="19"/>
  <c r="N8464" i="19"/>
  <c r="O8464" i="19"/>
  <c r="O6153" i="19"/>
  <c r="N6153" i="19"/>
  <c r="N8328" i="19"/>
  <c r="O8328" i="19"/>
  <c r="N5745" i="19"/>
  <c r="O5745" i="19"/>
  <c r="N7018" i="19"/>
  <c r="O7018" i="19"/>
  <c r="O7005" i="19"/>
  <c r="N7005" i="19"/>
  <c r="N6337" i="19"/>
  <c r="O6337" i="19"/>
  <c r="N8010" i="19"/>
  <c r="O8010" i="19"/>
  <c r="O6443" i="19"/>
  <c r="N6443" i="19"/>
  <c r="O6251" i="19"/>
  <c r="N6251" i="19"/>
  <c r="O8187" i="19"/>
  <c r="N8187" i="19"/>
  <c r="O6307" i="19"/>
  <c r="N6307" i="19"/>
  <c r="O7732" i="19"/>
  <c r="N7732" i="19"/>
  <c r="N8825" i="19"/>
  <c r="O8825" i="19"/>
  <c r="N6883" i="19"/>
  <c r="O6883" i="19"/>
  <c r="N7780" i="19"/>
  <c r="O7780" i="19"/>
  <c r="N9736" i="19"/>
  <c r="O9736" i="19"/>
  <c r="O5986" i="19"/>
  <c r="N5986" i="19"/>
  <c r="N7040" i="19"/>
  <c r="O7040" i="19"/>
  <c r="N8559" i="19"/>
  <c r="O8559" i="19"/>
  <c r="O5596" i="19"/>
  <c r="N5596" i="19"/>
  <c r="O8176" i="19"/>
  <c r="N8176" i="19"/>
  <c r="N6155" i="19"/>
  <c r="O6155" i="19"/>
  <c r="N7469" i="19"/>
  <c r="O7469" i="19"/>
  <c r="O5446" i="19"/>
  <c r="N5446" i="19"/>
  <c r="N8497" i="19"/>
  <c r="O8497" i="19"/>
  <c r="N7145" i="19"/>
  <c r="O7145" i="19"/>
  <c r="O9082" i="19"/>
  <c r="N9082" i="19"/>
  <c r="O7934" i="19"/>
  <c r="N7934" i="19"/>
  <c r="O9718" i="19"/>
  <c r="N9718" i="19"/>
  <c r="O5356" i="19"/>
  <c r="N5356" i="19"/>
  <c r="N5626" i="19"/>
  <c r="O5626" i="19"/>
  <c r="O5716" i="19"/>
  <c r="N5716" i="19"/>
  <c r="N6660" i="19"/>
  <c r="O6660" i="19"/>
  <c r="O9277" i="19"/>
  <c r="N9277" i="19"/>
  <c r="N8439" i="19"/>
  <c r="O8439" i="19"/>
  <c r="N9182" i="19"/>
  <c r="O9182" i="19"/>
  <c r="O8346" i="19"/>
  <c r="N8346" i="19"/>
  <c r="O9331" i="19"/>
  <c r="N9331" i="19"/>
  <c r="O9750" i="19"/>
  <c r="N9750" i="19"/>
  <c r="O7329" i="19"/>
  <c r="N7329" i="19"/>
  <c r="O9713" i="19"/>
  <c r="N9713" i="19"/>
  <c r="O7946" i="19"/>
  <c r="N7946" i="19"/>
  <c r="O9226" i="19"/>
  <c r="N9226" i="19"/>
  <c r="O8360" i="19"/>
  <c r="N8360" i="19"/>
  <c r="N6001" i="19"/>
  <c r="O6001" i="19"/>
  <c r="N8605" i="19"/>
  <c r="O8605" i="19"/>
  <c r="O8924" i="19"/>
  <c r="N8924" i="19"/>
  <c r="N7960" i="19"/>
  <c r="O7960" i="19"/>
  <c r="N6775" i="19"/>
  <c r="O6775" i="19"/>
  <c r="O9228" i="19"/>
  <c r="N9228" i="19"/>
  <c r="N8138" i="19"/>
  <c r="O8138" i="19"/>
  <c r="O6076" i="19"/>
  <c r="N6076" i="19"/>
  <c r="N8527" i="19"/>
  <c r="O8527" i="19"/>
  <c r="N8519" i="19"/>
  <c r="O8519" i="19"/>
  <c r="O8645" i="19"/>
  <c r="N8645" i="19"/>
  <c r="N8341" i="19"/>
  <c r="O8341" i="19"/>
  <c r="O5813" i="19"/>
  <c r="N5813" i="19"/>
  <c r="O6848" i="19"/>
  <c r="N6848" i="19"/>
  <c r="N9504" i="19"/>
  <c r="O9504" i="19"/>
  <c r="O5814" i="19"/>
  <c r="N5814" i="19"/>
  <c r="N7012" i="19"/>
  <c r="O7012" i="19"/>
  <c r="O5473" i="19"/>
  <c r="N5473" i="19"/>
  <c r="N6996" i="19"/>
  <c r="O6996" i="19"/>
  <c r="N8373" i="19"/>
  <c r="O8373" i="19"/>
  <c r="O8872" i="19"/>
  <c r="N8872" i="19"/>
  <c r="O6685" i="19"/>
  <c r="N6685" i="19"/>
  <c r="N8309" i="19"/>
  <c r="O8309" i="19"/>
  <c r="N8897" i="19"/>
  <c r="O8897" i="19"/>
  <c r="O8874" i="19"/>
  <c r="N8874" i="19"/>
  <c r="N7066" i="19"/>
  <c r="O7066" i="19"/>
  <c r="O8541" i="19"/>
  <c r="N8541" i="19"/>
  <c r="O6575" i="19"/>
  <c r="N6575" i="19"/>
  <c r="O9610" i="19"/>
  <c r="N9610" i="19"/>
  <c r="O6562" i="19"/>
  <c r="N6562" i="19"/>
  <c r="O9358" i="19"/>
  <c r="N9358" i="19"/>
  <c r="N9235" i="19"/>
  <c r="O9235" i="19"/>
  <c r="N9266" i="19"/>
  <c r="O9266" i="19"/>
  <c r="O6263" i="19"/>
  <c r="N6263" i="19"/>
  <c r="N7572" i="19"/>
  <c r="O7572" i="19"/>
  <c r="N6999" i="19"/>
  <c r="O6999" i="19"/>
  <c r="O5402" i="19"/>
  <c r="N5402" i="19"/>
  <c r="N8278" i="19"/>
  <c r="O8278" i="19"/>
  <c r="N7892" i="19"/>
  <c r="O7892" i="19"/>
  <c r="N7167" i="19"/>
  <c r="O7167" i="19"/>
  <c r="N5727" i="19"/>
  <c r="O5727" i="19"/>
  <c r="N6962" i="19"/>
  <c r="O6962" i="19"/>
  <c r="O5746" i="19"/>
  <c r="N5746" i="19"/>
  <c r="N6459" i="19"/>
  <c r="O6459" i="19"/>
  <c r="O6897" i="19"/>
  <c r="N6897" i="19"/>
  <c r="N9635" i="19"/>
  <c r="O9635" i="19"/>
  <c r="N6426" i="19"/>
  <c r="O6426" i="19"/>
  <c r="O5838" i="19"/>
  <c r="N5838" i="19"/>
  <c r="O5905" i="19"/>
  <c r="N5905" i="19"/>
  <c r="N5462" i="19"/>
  <c r="O5462" i="19"/>
  <c r="O6948" i="19"/>
  <c r="N6948" i="19"/>
  <c r="O9464" i="19"/>
  <c r="N9464" i="19"/>
  <c r="N7966" i="19"/>
  <c r="O7966" i="19"/>
  <c r="N6842" i="19"/>
  <c r="O6842" i="19"/>
  <c r="N8950" i="19"/>
  <c r="O8950" i="19"/>
  <c r="O8286" i="19"/>
  <c r="N8286" i="19"/>
  <c r="N5632" i="19"/>
  <c r="O5632" i="19"/>
  <c r="O8045" i="19"/>
  <c r="N8045" i="19"/>
  <c r="O6913" i="19"/>
  <c r="N6913" i="19"/>
  <c r="N8751" i="19"/>
  <c r="O8751" i="19"/>
  <c r="O9397" i="19"/>
  <c r="N9397" i="19"/>
  <c r="N8129" i="19"/>
  <c r="O8129" i="19"/>
  <c r="O9500" i="19"/>
  <c r="N9500" i="19"/>
  <c r="O5289" i="19"/>
  <c r="N5289" i="19"/>
  <c r="O9139" i="19"/>
  <c r="N9139" i="19"/>
  <c r="O7029" i="19"/>
  <c r="N7029" i="19"/>
  <c r="N6687" i="19"/>
  <c r="O6687" i="19"/>
  <c r="N6650" i="19"/>
  <c r="O6650" i="19"/>
  <c r="N8943" i="19"/>
  <c r="O8943" i="19"/>
  <c r="O5682" i="19"/>
  <c r="N5682" i="19"/>
  <c r="O7477" i="19"/>
  <c r="N7477" i="19"/>
  <c r="N6128" i="19"/>
  <c r="O6128" i="19"/>
  <c r="O5321" i="19"/>
  <c r="N5321" i="19"/>
  <c r="N8871" i="19"/>
  <c r="O8871" i="19"/>
  <c r="N8363" i="19"/>
  <c r="O8363" i="19"/>
  <c r="N9659" i="19"/>
  <c r="O9659" i="19"/>
  <c r="N5679" i="19"/>
  <c r="O5679" i="19"/>
  <c r="O8503" i="19"/>
  <c r="N8503" i="19"/>
  <c r="O9073" i="19"/>
  <c r="N9073" i="19"/>
  <c r="O8069" i="19"/>
  <c r="N8069" i="19"/>
  <c r="N8121" i="19"/>
  <c r="O8121" i="19"/>
  <c r="N7847" i="19"/>
  <c r="O7847" i="19"/>
  <c r="O7536" i="19"/>
  <c r="N7536" i="19"/>
  <c r="O7661" i="19"/>
  <c r="N7661" i="19"/>
  <c r="O7862" i="19"/>
  <c r="N7862" i="19"/>
  <c r="N8887" i="19"/>
  <c r="O8887" i="19"/>
  <c r="O7020" i="19"/>
  <c r="N7020" i="19"/>
  <c r="N8247" i="19"/>
  <c r="O8247" i="19"/>
  <c r="O7518" i="19"/>
  <c r="N7518" i="19"/>
  <c r="N7891" i="19"/>
  <c r="O7891" i="19"/>
  <c r="N8856" i="19"/>
  <c r="O8856" i="19"/>
  <c r="N6812" i="19"/>
  <c r="O6812" i="19"/>
  <c r="O9701" i="19"/>
  <c r="N9701" i="19"/>
  <c r="N5635" i="19"/>
  <c r="O5635" i="19"/>
  <c r="N8638" i="19"/>
  <c r="O8638" i="19"/>
  <c r="N8850" i="19"/>
  <c r="O8850" i="19"/>
  <c r="N7222" i="19"/>
  <c r="O7222" i="19"/>
  <c r="O8026" i="19"/>
  <c r="N8026" i="19"/>
  <c r="N9756" i="19"/>
  <c r="O9756" i="19"/>
  <c r="O6815" i="19"/>
  <c r="N6815" i="19"/>
  <c r="O8705" i="19"/>
  <c r="N8705" i="19"/>
  <c r="O7276" i="19"/>
  <c r="N7276" i="19"/>
  <c r="O7125" i="19"/>
  <c r="N7125" i="19"/>
  <c r="N8698" i="19"/>
  <c r="O8698" i="19"/>
  <c r="O8703" i="19"/>
  <c r="N8703" i="19"/>
  <c r="O9138" i="19"/>
  <c r="N9138" i="19"/>
  <c r="O6110" i="19"/>
  <c r="N6110" i="19"/>
  <c r="O9232" i="19"/>
  <c r="N9232" i="19"/>
  <c r="N9283" i="19"/>
  <c r="O9283" i="19"/>
  <c r="N6713" i="19"/>
  <c r="O6713" i="19"/>
  <c r="N7848" i="19"/>
  <c r="O7848" i="19"/>
  <c r="O5542" i="19"/>
  <c r="N5542" i="19"/>
  <c r="O5972" i="19"/>
  <c r="N5972" i="19"/>
  <c r="O7400" i="19"/>
  <c r="N7400" i="19"/>
  <c r="N9373" i="19"/>
  <c r="O9373" i="19"/>
  <c r="N7755" i="19"/>
  <c r="O7755" i="19"/>
  <c r="N9571" i="19"/>
  <c r="O9571" i="19"/>
  <c r="N5992" i="19"/>
  <c r="O5992" i="19"/>
  <c r="N5387" i="19"/>
  <c r="O5387" i="19"/>
  <c r="O5472" i="19"/>
  <c r="N5472" i="19"/>
  <c r="N8655" i="19"/>
  <c r="O8655" i="19"/>
  <c r="N7688" i="19"/>
  <c r="O7688" i="19"/>
  <c r="N8580" i="19"/>
  <c r="O8580" i="19"/>
  <c r="N8481" i="19"/>
  <c r="O8481" i="19"/>
  <c r="O8337" i="19"/>
  <c r="N8337" i="19"/>
  <c r="O7620" i="19"/>
  <c r="N7620" i="19"/>
  <c r="N9375" i="19"/>
  <c r="O9375" i="19"/>
  <c r="N7723" i="19"/>
  <c r="O7723" i="19"/>
  <c r="B5245" i="19"/>
  <c r="N5245" i="19"/>
  <c r="O5245" i="19"/>
  <c r="N8819" i="19"/>
  <c r="O8819" i="19"/>
  <c r="O5859" i="19"/>
  <c r="N5859" i="19"/>
  <c r="O8110" i="19"/>
  <c r="N8110" i="19"/>
  <c r="N7987" i="19"/>
  <c r="O7987" i="19"/>
  <c r="N9372" i="19"/>
  <c r="O9372" i="19"/>
  <c r="N5947" i="19"/>
  <c r="O5947" i="19"/>
  <c r="O8323" i="19"/>
  <c r="N8323" i="19"/>
  <c r="N8106" i="19"/>
  <c r="O8106" i="19"/>
  <c r="N6822" i="19"/>
  <c r="O6822" i="19"/>
  <c r="O5958" i="19"/>
  <c r="N5958" i="19"/>
  <c r="N8431" i="19"/>
  <c r="O8431" i="19"/>
  <c r="N7925" i="19"/>
  <c r="O7925" i="19"/>
  <c r="O8271" i="19"/>
  <c r="N8271" i="19"/>
  <c r="N7176" i="19"/>
  <c r="O7176" i="19"/>
  <c r="N7122" i="19"/>
  <c r="O7122" i="19"/>
  <c r="N9686" i="19"/>
  <c r="O9686" i="19"/>
  <c r="O8934" i="19"/>
  <c r="N8934" i="19"/>
  <c r="O6413" i="19"/>
  <c r="N6413" i="19"/>
  <c r="O9141" i="19"/>
  <c r="N9141" i="19"/>
  <c r="N5777" i="19"/>
  <c r="O5777" i="19"/>
  <c r="N7362" i="19"/>
  <c r="O7362" i="19"/>
  <c r="O6273" i="19"/>
  <c r="N6273" i="19"/>
  <c r="N5733" i="19"/>
  <c r="O5733" i="19"/>
  <c r="N7810" i="19"/>
  <c r="O7810" i="19"/>
  <c r="N6520" i="19"/>
  <c r="O6520" i="19"/>
  <c r="N9460" i="19"/>
  <c r="O9460" i="19"/>
  <c r="O6217" i="19"/>
  <c r="N6217" i="19"/>
  <c r="O9636" i="19"/>
  <c r="N9636" i="19"/>
  <c r="N6060" i="19"/>
  <c r="O6060" i="19"/>
  <c r="N7022" i="19"/>
  <c r="O7022" i="19"/>
  <c r="N8000" i="19"/>
  <c r="O8000" i="19"/>
  <c r="O8251" i="19"/>
  <c r="N8251" i="19"/>
  <c r="N5284" i="19"/>
  <c r="O5284" i="19"/>
  <c r="N6386" i="19"/>
  <c r="O6386" i="19"/>
  <c r="O7241" i="19"/>
  <c r="N7241" i="19"/>
  <c r="O6872" i="19"/>
  <c r="N6872" i="19"/>
  <c r="N8591" i="19"/>
  <c r="O8591" i="19"/>
  <c r="O7312" i="19"/>
  <c r="N7312" i="19"/>
  <c r="O7453" i="19"/>
  <c r="N7453" i="19"/>
  <c r="N9203" i="19"/>
  <c r="O9203" i="19"/>
  <c r="N8385" i="19"/>
  <c r="O8385" i="19"/>
  <c r="O7929" i="19"/>
  <c r="N7929" i="19"/>
  <c r="O8849" i="19"/>
  <c r="N8849" i="19"/>
  <c r="N6840" i="19"/>
  <c r="O6840" i="19"/>
  <c r="N8935" i="19"/>
  <c r="O8935" i="19"/>
  <c r="N9192" i="19"/>
  <c r="O9192" i="19"/>
  <c r="O7367" i="19"/>
  <c r="N7367" i="19"/>
  <c r="O7698" i="19"/>
  <c r="N7698" i="19"/>
  <c r="O7299" i="19"/>
  <c r="N7299" i="19"/>
  <c r="N7697" i="19"/>
  <c r="O7697" i="19"/>
  <c r="N6557" i="19"/>
  <c r="O6557" i="19"/>
  <c r="N5940" i="19"/>
  <c r="O5940" i="19"/>
  <c r="N7445" i="19"/>
  <c r="O7445" i="19"/>
  <c r="O7867" i="19"/>
  <c r="N7867" i="19"/>
  <c r="N8584" i="19"/>
  <c r="O8584" i="19"/>
  <c r="N7245" i="19"/>
  <c r="O7245" i="19"/>
  <c r="N5330" i="19"/>
  <c r="O5330" i="19"/>
  <c r="O6145" i="19"/>
  <c r="N6145" i="19"/>
  <c r="N7102" i="19"/>
  <c r="O7102" i="19"/>
  <c r="N7207" i="19"/>
  <c r="O7207" i="19"/>
  <c r="N8357" i="19"/>
  <c r="O8357" i="19"/>
  <c r="O6961" i="19"/>
  <c r="N6961" i="19"/>
  <c r="O6466" i="19"/>
  <c r="N6466" i="19"/>
  <c r="N6772" i="19"/>
  <c r="O6772" i="19"/>
  <c r="O8053" i="19"/>
  <c r="N8053" i="19"/>
  <c r="O7837" i="19"/>
  <c r="N7837" i="19"/>
  <c r="N8181" i="19"/>
  <c r="O8181" i="19"/>
  <c r="N9353" i="19"/>
  <c r="O9353" i="19"/>
  <c r="N6629" i="19"/>
  <c r="O6629" i="19"/>
  <c r="N5739" i="19"/>
  <c r="O5739" i="19"/>
  <c r="O5442" i="19"/>
  <c r="N5442" i="19"/>
  <c r="O7544" i="19"/>
  <c r="N7544" i="19"/>
  <c r="N8329" i="19"/>
  <c r="O8329" i="19"/>
  <c r="O9069" i="19"/>
  <c r="N9069" i="19"/>
  <c r="O7033" i="19"/>
  <c r="N7033" i="19"/>
  <c r="N6028" i="19"/>
  <c r="O6028" i="19"/>
  <c r="N7489" i="19"/>
  <c r="O7489" i="19"/>
  <c r="N7095" i="19"/>
  <c r="O7095" i="19"/>
  <c r="O6595" i="19"/>
  <c r="N6595" i="19"/>
  <c r="N5439" i="19"/>
  <c r="O5439" i="19"/>
  <c r="N7759" i="19"/>
  <c r="O7759" i="19"/>
  <c r="N5570" i="19"/>
  <c r="O5570" i="19"/>
  <c r="N9290" i="19"/>
  <c r="O9290" i="19"/>
  <c r="N9595" i="19"/>
  <c r="O9595" i="19"/>
  <c r="O6124" i="19"/>
  <c r="N6124" i="19"/>
  <c r="O7050" i="19"/>
  <c r="N7050" i="19"/>
  <c r="N9616" i="19"/>
  <c r="O9616" i="19"/>
  <c r="O7942" i="19"/>
  <c r="N7942" i="19"/>
  <c r="O9384" i="19"/>
  <c r="N9384" i="19"/>
  <c r="N8769" i="19"/>
  <c r="O8769" i="19"/>
  <c r="N7598" i="19"/>
  <c r="O7598" i="19"/>
  <c r="O9000" i="19"/>
  <c r="N9000" i="19"/>
  <c r="O6384" i="19"/>
  <c r="N6384" i="19"/>
  <c r="O6523" i="19"/>
  <c r="N6523" i="19"/>
  <c r="N6555" i="19"/>
  <c r="O6555" i="19"/>
  <c r="O5642" i="19"/>
  <c r="N5642" i="19"/>
  <c r="O8079" i="19"/>
  <c r="N8079" i="19"/>
  <c r="O9513" i="19"/>
  <c r="N9513" i="19"/>
  <c r="O8112" i="19"/>
  <c r="N8112" i="19"/>
  <c r="O8270" i="19"/>
  <c r="N8270" i="19"/>
  <c r="O7363" i="19"/>
  <c r="N7363" i="19"/>
  <c r="N9135" i="19"/>
  <c r="O9135" i="19"/>
  <c r="O8980" i="19"/>
  <c r="N8980" i="19"/>
  <c r="N6524" i="19"/>
  <c r="O6524" i="19"/>
  <c r="O6844" i="19"/>
  <c r="N6844" i="19"/>
  <c r="N7255" i="19"/>
  <c r="O7255" i="19"/>
  <c r="N5604" i="19"/>
  <c r="O5604" i="19"/>
  <c r="N9079" i="19"/>
  <c r="O9079" i="19"/>
  <c r="N5533" i="19"/>
  <c r="O5533" i="19"/>
  <c r="O7706" i="19"/>
  <c r="N7706" i="19"/>
  <c r="N6577" i="19"/>
  <c r="O6577" i="19"/>
  <c r="O7295" i="19"/>
  <c r="N7295" i="19"/>
  <c r="O7694" i="19"/>
  <c r="N7694" i="19"/>
  <c r="N5921" i="19"/>
  <c r="O5921" i="19"/>
  <c r="N7333" i="19"/>
  <c r="O7333" i="19"/>
  <c r="O8359" i="19"/>
  <c r="N8359" i="19"/>
  <c r="N9505" i="19"/>
  <c r="O9505" i="19"/>
  <c r="N5400" i="19"/>
  <c r="O5400" i="19"/>
  <c r="O6665" i="19"/>
  <c r="N6665" i="19"/>
  <c r="N8573" i="19"/>
  <c r="O8573" i="19"/>
  <c r="N6989" i="19"/>
  <c r="O6989" i="19"/>
  <c r="N8235" i="19"/>
  <c r="O8235" i="19"/>
  <c r="O7360" i="19"/>
  <c r="N7360" i="19"/>
  <c r="O7261" i="19"/>
  <c r="N7261" i="19"/>
  <c r="O8170" i="19"/>
  <c r="N8170" i="19"/>
  <c r="N5749" i="19"/>
  <c r="O5749" i="19"/>
  <c r="N6165" i="19"/>
  <c r="O6165" i="19"/>
  <c r="O9188" i="19"/>
  <c r="N9188" i="19"/>
  <c r="N8070" i="19"/>
  <c r="O8070" i="19"/>
  <c r="O5605" i="19"/>
  <c r="N5605" i="19"/>
  <c r="O9601" i="19"/>
  <c r="N9601" i="19"/>
  <c r="O5825" i="19"/>
  <c r="N5825" i="19"/>
  <c r="O9058" i="19"/>
  <c r="N9058" i="19"/>
  <c r="N8633" i="19"/>
  <c r="O8633" i="19"/>
  <c r="N5411" i="19"/>
  <c r="O5411" i="19"/>
  <c r="N5653" i="19"/>
  <c r="O5653" i="19"/>
  <c r="N5624" i="19"/>
  <c r="O5624" i="19"/>
  <c r="O9524" i="19"/>
  <c r="N9524" i="19"/>
  <c r="N9041" i="19"/>
  <c r="O9041" i="19"/>
  <c r="N8327" i="19"/>
  <c r="O8327" i="19"/>
  <c r="N8487" i="19"/>
  <c r="O8487" i="19"/>
  <c r="O8310" i="19"/>
  <c r="N8310" i="19"/>
  <c r="N8552" i="19"/>
  <c r="O8552" i="19"/>
  <c r="O7254" i="19"/>
  <c r="N7254" i="19"/>
  <c r="O7450" i="19"/>
  <c r="N7450" i="19"/>
  <c r="N7802" i="19"/>
  <c r="O7802" i="19"/>
  <c r="O5620" i="19"/>
  <c r="N5620" i="19"/>
  <c r="N8356" i="19"/>
  <c r="O8356" i="19"/>
  <c r="N9066" i="19"/>
  <c r="O9066" i="19"/>
  <c r="O6875" i="19"/>
  <c r="N6875" i="19"/>
  <c r="N6908" i="19"/>
  <c r="O6908" i="19"/>
  <c r="N6633" i="19"/>
  <c r="O6633" i="19"/>
  <c r="N5893" i="19"/>
  <c r="O5893" i="19"/>
  <c r="N9034" i="19"/>
  <c r="O9034" i="19"/>
  <c r="N5636" i="19"/>
  <c r="O5636" i="19"/>
  <c r="N8920" i="19"/>
  <c r="O8920" i="19"/>
  <c r="O5440" i="19"/>
  <c r="N5440" i="19"/>
  <c r="N8679" i="19"/>
  <c r="O8679" i="19"/>
  <c r="O7556" i="19"/>
  <c r="N7556" i="19"/>
  <c r="O9379" i="19"/>
  <c r="N9379" i="19"/>
  <c r="N7281" i="19"/>
  <c r="O7281" i="19"/>
  <c r="O8355" i="19"/>
  <c r="N8355" i="19"/>
  <c r="N6753" i="19"/>
  <c r="O6753" i="19"/>
  <c r="O6888" i="19"/>
  <c r="N6888" i="19"/>
  <c r="O8261" i="19"/>
  <c r="N8261" i="19"/>
  <c r="O5865" i="19"/>
  <c r="N5865" i="19"/>
  <c r="O9453" i="19"/>
  <c r="N9453" i="19"/>
  <c r="N6079" i="19"/>
  <c r="O6079" i="19"/>
  <c r="O6708" i="19"/>
  <c r="N6708" i="19"/>
  <c r="N7586" i="19"/>
  <c r="O7586" i="19"/>
  <c r="O6806" i="19"/>
  <c r="N6806" i="19"/>
  <c r="O8894" i="19"/>
  <c r="N8894" i="19"/>
  <c r="N7893" i="19"/>
  <c r="O7893" i="19"/>
  <c r="O7832" i="19"/>
  <c r="N7832" i="19"/>
  <c r="O6144" i="19"/>
  <c r="N6144" i="19"/>
  <c r="N6467" i="19"/>
  <c r="O6467" i="19"/>
  <c r="O5373" i="19"/>
  <c r="N5373" i="19"/>
  <c r="O7650" i="19"/>
  <c r="N7650" i="19"/>
  <c r="N5305" i="19"/>
  <c r="O5305" i="19"/>
  <c r="N7137" i="19"/>
  <c r="O7137" i="19"/>
  <c r="O8151" i="19"/>
  <c r="N8151" i="19"/>
  <c r="O6768" i="19"/>
  <c r="N6768" i="19"/>
  <c r="N6377" i="19"/>
  <c r="O6377" i="19"/>
  <c r="O8614" i="19"/>
  <c r="N8614" i="19"/>
  <c r="N8840" i="19"/>
  <c r="O8840" i="19"/>
  <c r="N7992" i="19"/>
  <c r="O7992" i="19"/>
  <c r="O9604" i="19"/>
  <c r="N9604" i="19"/>
  <c r="O9720" i="19"/>
  <c r="N9720" i="19"/>
  <c r="O6194" i="19"/>
  <c r="N6194" i="19"/>
  <c r="N6646" i="19"/>
  <c r="O6646" i="19"/>
  <c r="N6073" i="19"/>
  <c r="O6073" i="19"/>
  <c r="O5358" i="19"/>
  <c r="N5358" i="19"/>
  <c r="O9428" i="19"/>
  <c r="N9428" i="19"/>
  <c r="N6509" i="19"/>
  <c r="O6509" i="19"/>
  <c r="N9214" i="19"/>
  <c r="O9214" i="19"/>
  <c r="O5376" i="19"/>
  <c r="N5376" i="19"/>
  <c r="N8774" i="19"/>
  <c r="O8774" i="19"/>
  <c r="N5988" i="19"/>
  <c r="O5988" i="19"/>
  <c r="N9326" i="19"/>
  <c r="O9326" i="19"/>
  <c r="O5643" i="19"/>
  <c r="N5643" i="19"/>
  <c r="N6559" i="19"/>
  <c r="O6559" i="19"/>
  <c r="N6306" i="19"/>
  <c r="O6306" i="19"/>
  <c r="N7702" i="19"/>
  <c r="O7702" i="19"/>
  <c r="N7594" i="19"/>
  <c r="O7594" i="19"/>
  <c r="N9664" i="19"/>
  <c r="O9664" i="19"/>
  <c r="O8163" i="19"/>
  <c r="N8163" i="19"/>
  <c r="N7708" i="19"/>
  <c r="O7708" i="19"/>
  <c r="N8295" i="19"/>
  <c r="O8295" i="19"/>
  <c r="N6746" i="19"/>
  <c r="O6746" i="19"/>
  <c r="O6232" i="19"/>
  <c r="N6232" i="19"/>
  <c r="N7561" i="19"/>
  <c r="O7561" i="19"/>
  <c r="N7649" i="19"/>
  <c r="O7649" i="19"/>
  <c r="N7212" i="19"/>
  <c r="O7212" i="19"/>
  <c r="O8803" i="19"/>
  <c r="N8803" i="19"/>
  <c r="N5942" i="19"/>
  <c r="O5942" i="19"/>
  <c r="O9323" i="19"/>
  <c r="N9323" i="19"/>
  <c r="N7643" i="19"/>
  <c r="O7643" i="19"/>
  <c r="N6336" i="19"/>
  <c r="O6336" i="19"/>
  <c r="O7326" i="19"/>
  <c r="N7326" i="19"/>
  <c r="O6699" i="19"/>
  <c r="N6699" i="19"/>
  <c r="O6065" i="19"/>
  <c r="N6065" i="19"/>
  <c r="N8507" i="19"/>
  <c r="O8507" i="19"/>
  <c r="O9536" i="19"/>
  <c r="N9536" i="19"/>
  <c r="O6588" i="19"/>
  <c r="N6588" i="19"/>
  <c r="O9625" i="19"/>
  <c r="N9625" i="19"/>
  <c r="O8712" i="19"/>
  <c r="N8712" i="19"/>
  <c r="N7465" i="19"/>
  <c r="O7465" i="19"/>
  <c r="O8013" i="19"/>
  <c r="N8013" i="19"/>
  <c r="O8557" i="19"/>
  <c r="N8557" i="19"/>
  <c r="O7350" i="19"/>
  <c r="N7350" i="19"/>
  <c r="N7424" i="19"/>
  <c r="O7424" i="19"/>
  <c r="O8617" i="19"/>
  <c r="N8617" i="19"/>
  <c r="O9196" i="19"/>
  <c r="N9196" i="19"/>
  <c r="O9307" i="19"/>
  <c r="N9307" i="19"/>
  <c r="N8626" i="19"/>
  <c r="O8626" i="19"/>
  <c r="N8707" i="19"/>
  <c r="O8707" i="19"/>
  <c r="N7804" i="19"/>
  <c r="O7804" i="19"/>
  <c r="O5278" i="19"/>
  <c r="N5278" i="19"/>
  <c r="O7193" i="19"/>
  <c r="N7193" i="19"/>
  <c r="O8729" i="19"/>
  <c r="N8729" i="19"/>
  <c r="O6408" i="19"/>
  <c r="N6408" i="19"/>
  <c r="O6004" i="19"/>
  <c r="N6004" i="19"/>
  <c r="N7356" i="19"/>
  <c r="O7356" i="19"/>
  <c r="N8817" i="19"/>
  <c r="O8817" i="19"/>
  <c r="O8101" i="19"/>
  <c r="N8101" i="19"/>
  <c r="N5720" i="19"/>
  <c r="O5720" i="19"/>
  <c r="O7175" i="19"/>
  <c r="N7175" i="19"/>
  <c r="N7935" i="19"/>
  <c r="O7935" i="19"/>
  <c r="O5459" i="19"/>
  <c r="N5459" i="19"/>
  <c r="N8148" i="19"/>
  <c r="O8148" i="19"/>
  <c r="N6649" i="19"/>
  <c r="O6649" i="19"/>
  <c r="O9519" i="19"/>
  <c r="N9519" i="19"/>
  <c r="O6185" i="19"/>
  <c r="N6185" i="19"/>
  <c r="O7630" i="19"/>
  <c r="N7630" i="19"/>
  <c r="O9390" i="19"/>
  <c r="N9390" i="19"/>
  <c r="O9660" i="19"/>
  <c r="N9660" i="19"/>
  <c r="O8490" i="19"/>
  <c r="N8490" i="19"/>
  <c r="O7760" i="19"/>
  <c r="N7760" i="19"/>
  <c r="N8143" i="19"/>
  <c r="O8143" i="19"/>
  <c r="O7306" i="19"/>
  <c r="N7306" i="19"/>
  <c r="N5363" i="19"/>
  <c r="O5363" i="19"/>
  <c r="O9293" i="19"/>
  <c r="N9293" i="19"/>
  <c r="O7505" i="19"/>
  <c r="N7505" i="19"/>
  <c r="N6936" i="19"/>
  <c r="O6936" i="19"/>
  <c r="N9337" i="19"/>
  <c r="O9337" i="19"/>
  <c r="O6356" i="19"/>
  <c r="N6356" i="19"/>
  <c r="N5353" i="19"/>
  <c r="O5353" i="19"/>
  <c r="O7488" i="19"/>
  <c r="N7488" i="19"/>
  <c r="O5956" i="19"/>
  <c r="N5956" i="19"/>
  <c r="O8936" i="19"/>
  <c r="N8936" i="19"/>
  <c r="N8956" i="19"/>
  <c r="O8956" i="19"/>
  <c r="N6918" i="19"/>
  <c r="O6918" i="19"/>
  <c r="N7999" i="19"/>
  <c r="O7999" i="19"/>
  <c r="O5457" i="19"/>
  <c r="N5457" i="19"/>
  <c r="O5787" i="19"/>
  <c r="N5787" i="19"/>
  <c r="N7595" i="19"/>
  <c r="O7595" i="19"/>
  <c r="N9594" i="19"/>
  <c r="O9594" i="19"/>
  <c r="N8576" i="19"/>
  <c r="O8576" i="19"/>
  <c r="O5326" i="19"/>
  <c r="N5326" i="19"/>
  <c r="N6192" i="19"/>
  <c r="O6192" i="19"/>
  <c r="N7076" i="19"/>
  <c r="O7076" i="19"/>
  <c r="O9076" i="19"/>
  <c r="N9076" i="19"/>
  <c r="N8575" i="19"/>
  <c r="O8575" i="19"/>
  <c r="N5608" i="19"/>
  <c r="O5608" i="19"/>
  <c r="N6789" i="19"/>
  <c r="O6789" i="19"/>
  <c r="N8347" i="19"/>
  <c r="O8347" i="19"/>
  <c r="N6956" i="19"/>
  <c r="O6956" i="19"/>
  <c r="N9194" i="19"/>
  <c r="O9194" i="19"/>
  <c r="O9633" i="19"/>
  <c r="N9633" i="19"/>
  <c r="O7900" i="19"/>
  <c r="N7900" i="19"/>
  <c r="N6044" i="19"/>
  <c r="O6044" i="19"/>
  <c r="O6876" i="19"/>
  <c r="N6876" i="19"/>
  <c r="O7144" i="19"/>
  <c r="N7144" i="19"/>
  <c r="N5506" i="19"/>
  <c r="O5506" i="19"/>
  <c r="N8957" i="19"/>
  <c r="O8957" i="19"/>
  <c r="O9527" i="19"/>
  <c r="N9527" i="19"/>
  <c r="O7463" i="19"/>
  <c r="N7463" i="19"/>
  <c r="N6626" i="19"/>
  <c r="O6626" i="19"/>
  <c r="N6302" i="19"/>
  <c r="O6302" i="19"/>
  <c r="O5976" i="19"/>
  <c r="N5976" i="19"/>
  <c r="N5538" i="19"/>
  <c r="O5538" i="19"/>
  <c r="N8077" i="19"/>
  <c r="O8077" i="19"/>
  <c r="O7916" i="19"/>
  <c r="N7916" i="19"/>
  <c r="O6253" i="19"/>
  <c r="N6253" i="19"/>
  <c r="O7600" i="19"/>
  <c r="N7600" i="19"/>
  <c r="O5879" i="19"/>
  <c r="N5879" i="19"/>
  <c r="O5920" i="19"/>
  <c r="N5920" i="19"/>
  <c r="O7849" i="19"/>
  <c r="N7849" i="19"/>
  <c r="N6755" i="19"/>
  <c r="O6755" i="19"/>
  <c r="O9650" i="19"/>
  <c r="N9650" i="19"/>
  <c r="N7930" i="19"/>
  <c r="O7930" i="19"/>
  <c r="O8982" i="19"/>
  <c r="N8982" i="19"/>
  <c r="O7779" i="19"/>
  <c r="N7779" i="19"/>
  <c r="N8865" i="19"/>
  <c r="O8865" i="19"/>
  <c r="N8398" i="19"/>
  <c r="O8398" i="19"/>
  <c r="N7419" i="19"/>
  <c r="O7419" i="19"/>
  <c r="O7641" i="19"/>
  <c r="N7641" i="19"/>
  <c r="N5313" i="19"/>
  <c r="O5313" i="19"/>
  <c r="O7440" i="19"/>
  <c r="N7440" i="19"/>
  <c r="O8737" i="19"/>
  <c r="N8737" i="19"/>
  <c r="O9431" i="19"/>
  <c r="N9431" i="19"/>
  <c r="N8649" i="19"/>
  <c r="O8649" i="19"/>
  <c r="N9220" i="19"/>
  <c r="O9220" i="19"/>
  <c r="O8236" i="19"/>
  <c r="N8236" i="19"/>
  <c r="O8209" i="19"/>
  <c r="N8209" i="19"/>
  <c r="O8133" i="19"/>
  <c r="N8133" i="19"/>
  <c r="O7677" i="19"/>
  <c r="N7677" i="19"/>
  <c r="O8162" i="19"/>
  <c r="N8162" i="19"/>
  <c r="N6265" i="19"/>
  <c r="O6265" i="19"/>
  <c r="O8444" i="19"/>
  <c r="N8444" i="19"/>
  <c r="N7211" i="19"/>
  <c r="O7211" i="19"/>
  <c r="N8741" i="19"/>
  <c r="O8741" i="19"/>
  <c r="O5333" i="19"/>
  <c r="N5333" i="19"/>
  <c r="O9418" i="19"/>
  <c r="N9418" i="19"/>
  <c r="N8024" i="19"/>
  <c r="O8024" i="19"/>
  <c r="N9475" i="19"/>
  <c r="O9475" i="19"/>
  <c r="N6823" i="19"/>
  <c r="O6823" i="19"/>
  <c r="O7933" i="19"/>
  <c r="N7933" i="19"/>
  <c r="O7593" i="19"/>
  <c r="N7593" i="19"/>
  <c r="N7310" i="19"/>
  <c r="O7310" i="19"/>
  <c r="O8664" i="19"/>
  <c r="N8664" i="19"/>
  <c r="O5876" i="19"/>
  <c r="N5876" i="19"/>
  <c r="O6394" i="19"/>
  <c r="N6394" i="19"/>
  <c r="N6880" i="19"/>
  <c r="O6880" i="19"/>
  <c r="N7944" i="19"/>
  <c r="O7944" i="19"/>
  <c r="O6594" i="19"/>
  <c r="N6594" i="19"/>
  <c r="N6080" i="19"/>
  <c r="O6080" i="19"/>
  <c r="N5352" i="19"/>
  <c r="O5352" i="19"/>
  <c r="O6118" i="19"/>
  <c r="N6118" i="19"/>
  <c r="O5468" i="19"/>
  <c r="N5468" i="19"/>
  <c r="N9250" i="19"/>
  <c r="O9250" i="19"/>
  <c r="N6601" i="19"/>
  <c r="O6601" i="19"/>
  <c r="O7274" i="19"/>
  <c r="N7274" i="19"/>
  <c r="O8603" i="19"/>
  <c r="N8603" i="19"/>
  <c r="N7374" i="19"/>
  <c r="O7374" i="19"/>
  <c r="O6345" i="19"/>
  <c r="N6345" i="19"/>
  <c r="O6930" i="19"/>
  <c r="N6930" i="19"/>
  <c r="O5877" i="19"/>
  <c r="N5877" i="19"/>
  <c r="N8656" i="19"/>
  <c r="O8656" i="19"/>
  <c r="O9317" i="19"/>
  <c r="N9317" i="19"/>
  <c r="N7951" i="19"/>
  <c r="O7951" i="19"/>
  <c r="O8995" i="19"/>
  <c r="N8995" i="19"/>
  <c r="O6063" i="19"/>
  <c r="N6063" i="19"/>
  <c r="N9300" i="19"/>
  <c r="O9300" i="19"/>
  <c r="N9355" i="19"/>
  <c r="O9355" i="19"/>
  <c r="N7264" i="19"/>
  <c r="O7264" i="19"/>
  <c r="O6750" i="19"/>
  <c r="N6750" i="19"/>
  <c r="N7997" i="19"/>
  <c r="O7997" i="19"/>
  <c r="O7481" i="19"/>
  <c r="N7481" i="19"/>
  <c r="O9272" i="19"/>
  <c r="N9272" i="19"/>
  <c r="N9530" i="19"/>
  <c r="O9530" i="19"/>
  <c r="O5775" i="19"/>
  <c r="N5775" i="19"/>
  <c r="O7308" i="19"/>
  <c r="N7308" i="19"/>
  <c r="O8218" i="19"/>
  <c r="N8218" i="19"/>
  <c r="N8411" i="19"/>
  <c r="O8411" i="19"/>
  <c r="O8823" i="19"/>
  <c r="N8823" i="19"/>
  <c r="O5772" i="19"/>
  <c r="N5772" i="19"/>
  <c r="O8560" i="19"/>
  <c r="N8560" i="19"/>
  <c r="O7627" i="19"/>
  <c r="N7627" i="19"/>
  <c r="N5984" i="19"/>
  <c r="O5984" i="19"/>
  <c r="O7621" i="19"/>
  <c r="N7621" i="19"/>
  <c r="N7088" i="19"/>
  <c r="O7088" i="19"/>
  <c r="O6458" i="19"/>
  <c r="N6458" i="19"/>
  <c r="O9341" i="19"/>
  <c r="N9341" i="19"/>
  <c r="N6166" i="19"/>
  <c r="O6166" i="19"/>
  <c r="O8060" i="19"/>
  <c r="N8060" i="19"/>
  <c r="N5945" i="19"/>
  <c r="O5945" i="19"/>
  <c r="N6330" i="19"/>
  <c r="O6330" i="19"/>
  <c r="N8030" i="19"/>
  <c r="O8030" i="19"/>
  <c r="N5413" i="19"/>
  <c r="O5413" i="19"/>
  <c r="O8964" i="19"/>
  <c r="N8964" i="19"/>
  <c r="O6970" i="19"/>
  <c r="N6970" i="19"/>
  <c r="O7604" i="19"/>
  <c r="N7604" i="19"/>
  <c r="O7876" i="19"/>
  <c r="N7876" i="19"/>
  <c r="N7482" i="19"/>
  <c r="O7482" i="19"/>
  <c r="N8174" i="19"/>
  <c r="O8174" i="19"/>
  <c r="N8857" i="19"/>
  <c r="O8857" i="19"/>
  <c r="N7965" i="19"/>
  <c r="O7965" i="19"/>
  <c r="O7740" i="19"/>
  <c r="N7740" i="19"/>
  <c r="O9675" i="19"/>
  <c r="N9675" i="19"/>
  <c r="N6348" i="19"/>
  <c r="O6348" i="19"/>
  <c r="N5638" i="19"/>
  <c r="O5638" i="19"/>
  <c r="N8200" i="19"/>
  <c r="O8200" i="19"/>
  <c r="N7560" i="19"/>
  <c r="O7560" i="19"/>
  <c r="N9409" i="19"/>
  <c r="O9409" i="19"/>
  <c r="N9424" i="19"/>
  <c r="O9424" i="19"/>
  <c r="N7182" i="19"/>
  <c r="O7182" i="19"/>
  <c r="O7808" i="19"/>
  <c r="N7808" i="19"/>
  <c r="N6297" i="19"/>
  <c r="O6297" i="19"/>
  <c r="N7444" i="19"/>
  <c r="O7444" i="19"/>
  <c r="O8052" i="19"/>
  <c r="N8052" i="19"/>
  <c r="O5801" i="19"/>
  <c r="N5801" i="19"/>
  <c r="O8598" i="19"/>
  <c r="N8598" i="19"/>
  <c r="N6991" i="19"/>
  <c r="O6991" i="19"/>
  <c r="N7968" i="19"/>
  <c r="O7968" i="19"/>
  <c r="O5884" i="19"/>
  <c r="N5884" i="19"/>
  <c r="O7457" i="19"/>
  <c r="N7457" i="19"/>
  <c r="N7007" i="19"/>
  <c r="O7007" i="19"/>
  <c r="N9405" i="19"/>
  <c r="O9405" i="19"/>
  <c r="O9735" i="19"/>
  <c r="N9735" i="19"/>
  <c r="O8878" i="19"/>
  <c r="N8878" i="19"/>
  <c r="O7668" i="19"/>
  <c r="N7668" i="19"/>
  <c r="O7618" i="19"/>
  <c r="N7618" i="19"/>
  <c r="O8525" i="19"/>
  <c r="N8525" i="19"/>
  <c r="N8317" i="19"/>
  <c r="O8317" i="19"/>
  <c r="N5409" i="19"/>
  <c r="O5409" i="19"/>
  <c r="O9436" i="19"/>
  <c r="N9436" i="19"/>
  <c r="N8397" i="19"/>
  <c r="O8397" i="19"/>
  <c r="O8250" i="19"/>
  <c r="N8250" i="19"/>
  <c r="N9499" i="19"/>
  <c r="O9499" i="19"/>
  <c r="O6934" i="19"/>
  <c r="N6934" i="19"/>
  <c r="N7799" i="19"/>
  <c r="O7799" i="19"/>
  <c r="N6431" i="19"/>
  <c r="O6431" i="19"/>
  <c r="N5771" i="19"/>
  <c r="O5771" i="19"/>
  <c r="N7835" i="19"/>
  <c r="O7835" i="19"/>
  <c r="N5535" i="19"/>
  <c r="O5535" i="19"/>
  <c r="N8156" i="19"/>
  <c r="O8156" i="19"/>
  <c r="N8574" i="19"/>
  <c r="O8574" i="19"/>
  <c r="N5290" i="19"/>
  <c r="O5290" i="19"/>
  <c r="O9147" i="19"/>
  <c r="N9147" i="19"/>
  <c r="N5625" i="19"/>
  <c r="O5625" i="19"/>
  <c r="O5325" i="19"/>
  <c r="N5325" i="19"/>
  <c r="O5666" i="19"/>
  <c r="N5666" i="19"/>
  <c r="O5340" i="19"/>
  <c r="N5340" i="19"/>
  <c r="N8195" i="19"/>
  <c r="O8195" i="19"/>
  <c r="N9345" i="19"/>
  <c r="O9345" i="19"/>
  <c r="O6196" i="19"/>
  <c r="N6196" i="19"/>
  <c r="O5961" i="19"/>
  <c r="N5961" i="19"/>
  <c r="N9481" i="19"/>
  <c r="O9481" i="19"/>
  <c r="N8033" i="19"/>
  <c r="O8033" i="19"/>
  <c r="O8520" i="19"/>
  <c r="N8520" i="19"/>
  <c r="N8673" i="19"/>
  <c r="O8673" i="19"/>
  <c r="N7036" i="19"/>
  <c r="O7036" i="19"/>
  <c r="N5492" i="19"/>
  <c r="O5492" i="19"/>
  <c r="O6860" i="19"/>
  <c r="N6860" i="19"/>
  <c r="N8554" i="19"/>
  <c r="O8554" i="19"/>
  <c r="O9255" i="19"/>
  <c r="N9255" i="19"/>
  <c r="O9667" i="19"/>
  <c r="N9667" i="19"/>
  <c r="O9452" i="19"/>
  <c r="N9452" i="19"/>
  <c r="O6257" i="19"/>
  <c r="N6257" i="19"/>
  <c r="N6450" i="19"/>
  <c r="O6450" i="19"/>
  <c r="N6156" i="19"/>
  <c r="O6156" i="19"/>
  <c r="N7741" i="19"/>
  <c r="O7741" i="19"/>
  <c r="O6172" i="19"/>
  <c r="N6172" i="19"/>
  <c r="O9398" i="19"/>
  <c r="N9398" i="19"/>
  <c r="N5587" i="19"/>
  <c r="O5587" i="19"/>
  <c r="N6380" i="19"/>
  <c r="O6380" i="19"/>
  <c r="N9169" i="19"/>
  <c r="O9169" i="19"/>
  <c r="O5469" i="19"/>
  <c r="N5469" i="19"/>
  <c r="N9684" i="19"/>
  <c r="O9684" i="19"/>
  <c r="O6236" i="19"/>
  <c r="N6236" i="19"/>
  <c r="O7236" i="19"/>
  <c r="N7236" i="19"/>
  <c r="N7557" i="19"/>
  <c r="O7557" i="19"/>
  <c r="N7948" i="19"/>
  <c r="O7948" i="19"/>
  <c r="O5516" i="19"/>
  <c r="N5516" i="19"/>
  <c r="N8747" i="19"/>
  <c r="O8747" i="19"/>
  <c r="O7439" i="19"/>
  <c r="N7439" i="19"/>
  <c r="O7219" i="19"/>
  <c r="N7219" i="19"/>
  <c r="N7265" i="19"/>
  <c r="O7265" i="19"/>
  <c r="N5655" i="19"/>
  <c r="O5655" i="19"/>
  <c r="N8960" i="19"/>
  <c r="O8960" i="19"/>
  <c r="O6953" i="19"/>
  <c r="N6953" i="19"/>
  <c r="N7577" i="19"/>
  <c r="O7577" i="19"/>
  <c r="O7357" i="19"/>
  <c r="N7357" i="19"/>
  <c r="O7315" i="19"/>
  <c r="N7315" i="19"/>
  <c r="N9678" i="19"/>
  <c r="O9678" i="19"/>
  <c r="O6090" i="19"/>
  <c r="N6090" i="19"/>
  <c r="N8104" i="19"/>
  <c r="O8104" i="19"/>
  <c r="O7733" i="19"/>
  <c r="N7733" i="19"/>
  <c r="N7962" i="19"/>
  <c r="O7962" i="19"/>
  <c r="O8946" i="19"/>
  <c r="N8946" i="19"/>
  <c r="N8607" i="19"/>
  <c r="O8607" i="19"/>
  <c r="N7955" i="19"/>
  <c r="O7955" i="19"/>
  <c r="O5944" i="19"/>
  <c r="N5944" i="19"/>
  <c r="O5490" i="19"/>
  <c r="N5490" i="19"/>
  <c r="O5864" i="19"/>
  <c r="N5864" i="19"/>
  <c r="N7081" i="19"/>
  <c r="O7081" i="19"/>
  <c r="N7111" i="19"/>
  <c r="O7111" i="19"/>
  <c r="O6054" i="19"/>
  <c r="N6054" i="19"/>
  <c r="N9553" i="19"/>
  <c r="O9553" i="19"/>
  <c r="O6614" i="19"/>
  <c r="N6614" i="19"/>
  <c r="O9561" i="19"/>
  <c r="N9561" i="19"/>
  <c r="N9497" i="19"/>
  <c r="O9497" i="19"/>
  <c r="N5573" i="19"/>
  <c r="O5573" i="19"/>
  <c r="O8680" i="19"/>
  <c r="N8680" i="19"/>
  <c r="O8219" i="19"/>
  <c r="N8219" i="19"/>
  <c r="O8977" i="19"/>
  <c r="N8977" i="19"/>
  <c r="O8940" i="19"/>
  <c r="N8940" i="19"/>
  <c r="O5486" i="19"/>
  <c r="N5486" i="19"/>
  <c r="O6143" i="19"/>
  <c r="N6143" i="19"/>
  <c r="N7713" i="19"/>
  <c r="O7713" i="19"/>
  <c r="N6293" i="19"/>
  <c r="O6293" i="19"/>
  <c r="N9728" i="19"/>
  <c r="O9728" i="19"/>
  <c r="N8082" i="19"/>
  <c r="O8082" i="19"/>
  <c r="O6658" i="19"/>
  <c r="N6658" i="19"/>
  <c r="N8269" i="19"/>
  <c r="O8269" i="19"/>
  <c r="O7563" i="19"/>
  <c r="N7563" i="19"/>
  <c r="O5954" i="19"/>
  <c r="N5954" i="19"/>
  <c r="N7678" i="19"/>
  <c r="O7678" i="19"/>
  <c r="O7580" i="19"/>
  <c r="N7580" i="19"/>
  <c r="N7426" i="19"/>
  <c r="O7426" i="19"/>
  <c r="N8275" i="19"/>
  <c r="O8275" i="19"/>
  <c r="O6499" i="19"/>
  <c r="N6499" i="19"/>
  <c r="O6182" i="19"/>
  <c r="N6182" i="19"/>
  <c r="O9253" i="19"/>
  <c r="N9253" i="19"/>
  <c r="N7952" i="19"/>
  <c r="O7952" i="19"/>
  <c r="O9465" i="19"/>
  <c r="N9465" i="19"/>
  <c r="N7490" i="19"/>
  <c r="O7490" i="19"/>
  <c r="N5519" i="19"/>
  <c r="O5519" i="19"/>
  <c r="N8697" i="19"/>
  <c r="O8697" i="19"/>
  <c r="N8569" i="19"/>
  <c r="O8569" i="19"/>
  <c r="N6773" i="19"/>
  <c r="O6773" i="19"/>
  <c r="N9270" i="19"/>
  <c r="O9270" i="19"/>
  <c r="N8807" i="19"/>
  <c r="O8807" i="19"/>
  <c r="O8536" i="19"/>
  <c r="N8536" i="19"/>
  <c r="N5380" i="19"/>
  <c r="O5380" i="19"/>
  <c r="N8274" i="19"/>
  <c r="O8274" i="19"/>
  <c r="O5522" i="19"/>
  <c r="N5522" i="19"/>
  <c r="O9655" i="19"/>
  <c r="N9655" i="19"/>
  <c r="N7320" i="19"/>
  <c r="O7320" i="19"/>
  <c r="N8890" i="19"/>
  <c r="O8890" i="19"/>
  <c r="N8358" i="19"/>
  <c r="O8358" i="19"/>
  <c r="O6205" i="19"/>
  <c r="N6205" i="19"/>
  <c r="N7903" i="19"/>
  <c r="O7903" i="19"/>
  <c r="O8377" i="19"/>
  <c r="N8377" i="19"/>
  <c r="N8245" i="19"/>
  <c r="O8245" i="19"/>
  <c r="O7260" i="19"/>
  <c r="N7260" i="19"/>
  <c r="O6464" i="19"/>
  <c r="N6464" i="19"/>
  <c r="O6770" i="19"/>
  <c r="N6770" i="19"/>
  <c r="O9396" i="19"/>
  <c r="N9396" i="19"/>
  <c r="N5734" i="19"/>
  <c r="O5734" i="19"/>
  <c r="N5341" i="19"/>
  <c r="O5341" i="19"/>
  <c r="N5740" i="19"/>
  <c r="O5740" i="19"/>
  <c r="N5264" i="19"/>
  <c r="O5264" i="19"/>
  <c r="N6000" i="19"/>
  <c r="O6000" i="19"/>
  <c r="N8135" i="19"/>
  <c r="O8135" i="19"/>
  <c r="N7855" i="19"/>
  <c r="O7855" i="19"/>
  <c r="N7203" i="19"/>
  <c r="O7203" i="19"/>
  <c r="O6997" i="19"/>
  <c r="N6997" i="19"/>
  <c r="N6180" i="19"/>
  <c r="O6180" i="19"/>
  <c r="O9712" i="19"/>
  <c r="N9712" i="19"/>
  <c r="O8869" i="19"/>
  <c r="N8869" i="19"/>
  <c r="O7700" i="19"/>
  <c r="N7700" i="19"/>
  <c r="O6741" i="19"/>
  <c r="N6741" i="19"/>
  <c r="N7479" i="19"/>
  <c r="O7479" i="19"/>
  <c r="N8650" i="19"/>
  <c r="O8650" i="19"/>
  <c r="O7905" i="19"/>
  <c r="N7905" i="19"/>
  <c r="O6108" i="19"/>
  <c r="N6108" i="19"/>
  <c r="O7166" i="19"/>
  <c r="N7166" i="19"/>
  <c r="N8540" i="19"/>
  <c r="O8540" i="19"/>
  <c r="N7128" i="19"/>
  <c r="O7128" i="19"/>
  <c r="N9518" i="19"/>
  <c r="O9518" i="19"/>
  <c r="N6258" i="19"/>
  <c r="O6258" i="19"/>
  <c r="N6370" i="19"/>
  <c r="O6370" i="19"/>
  <c r="N6758" i="19"/>
  <c r="O6758" i="19"/>
  <c r="O8609" i="19"/>
  <c r="N8609" i="19"/>
  <c r="N8492" i="19"/>
  <c r="O8492" i="19"/>
  <c r="O6316" i="19"/>
  <c r="N6316" i="19"/>
  <c r="N9467" i="19"/>
  <c r="O9467" i="19"/>
  <c r="O6781" i="19"/>
  <c r="N6781" i="19"/>
  <c r="N5807" i="19"/>
  <c r="O5807" i="19"/>
  <c r="N6169" i="19"/>
  <c r="O6169" i="19"/>
  <c r="N9195" i="19"/>
  <c r="O9195" i="19"/>
  <c r="N9721" i="19"/>
  <c r="O9721" i="19"/>
  <c r="O9351" i="19"/>
  <c r="N9351" i="19"/>
  <c r="O5800" i="19"/>
  <c r="N5800" i="19"/>
  <c r="N8796" i="19"/>
  <c r="O8796" i="19"/>
  <c r="O5821" i="19"/>
  <c r="N5821" i="19"/>
  <c r="O7483" i="19"/>
  <c r="N7483" i="19"/>
  <c r="O6561" i="19"/>
  <c r="N6561" i="19"/>
  <c r="N6604" i="19"/>
  <c r="O6604" i="19"/>
  <c r="N6597" i="19"/>
  <c r="O6597" i="19"/>
  <c r="O9227" i="19"/>
  <c r="N9227" i="19"/>
  <c r="O8207" i="19"/>
  <c r="N8207" i="19"/>
  <c r="N5887" i="19"/>
  <c r="O5887" i="19"/>
  <c r="O6940" i="19"/>
  <c r="N6940" i="19"/>
  <c r="N8370" i="19"/>
  <c r="O8370" i="19"/>
  <c r="N8146" i="19"/>
  <c r="O8146" i="19"/>
  <c r="O6256" i="19"/>
  <c r="N6256" i="19"/>
  <c r="N7717" i="19"/>
  <c r="O7717" i="19"/>
  <c r="N7695" i="19"/>
  <c r="O7695" i="19"/>
  <c r="N8011" i="19"/>
  <c r="O8011" i="19"/>
  <c r="N7794" i="19"/>
  <c r="O7794" i="19"/>
  <c r="N5416" i="19"/>
  <c r="O5416" i="19"/>
  <c r="N6448" i="19"/>
  <c r="O6448" i="19"/>
  <c r="O9511" i="19"/>
  <c r="N9511" i="19"/>
  <c r="N7906" i="19"/>
  <c r="O7906" i="19"/>
  <c r="N5259" i="19"/>
  <c r="O5259" i="19"/>
  <c r="O6240" i="19"/>
  <c r="N6240" i="19"/>
  <c r="N7343" i="19"/>
  <c r="O7343" i="19"/>
  <c r="O7663" i="19"/>
  <c r="N7663" i="19"/>
  <c r="N5328" i="19"/>
  <c r="O5328" i="19"/>
  <c r="O8579" i="19"/>
  <c r="N8579" i="19"/>
  <c r="O8499" i="19"/>
  <c r="N8499" i="19"/>
  <c r="N7393" i="19"/>
  <c r="O7393" i="19"/>
  <c r="O6587" i="19"/>
  <c r="N6587" i="19"/>
  <c r="N8239" i="19"/>
  <c r="O8239" i="19"/>
  <c r="O9264" i="19"/>
  <c r="N9264" i="19"/>
  <c r="N7016" i="19"/>
  <c r="O7016" i="19"/>
  <c r="N6565" i="19"/>
  <c r="O6565" i="19"/>
  <c r="N6270" i="19"/>
  <c r="O6270" i="19"/>
  <c r="O9295" i="19"/>
  <c r="N9295" i="19"/>
  <c r="N5874" i="19"/>
  <c r="O5874" i="19"/>
  <c r="N7864" i="19"/>
  <c r="O7864" i="19"/>
  <c r="O8818" i="19"/>
  <c r="N8818" i="19"/>
  <c r="N9715" i="19"/>
  <c r="O9715" i="19"/>
  <c r="O5510" i="19"/>
  <c r="N5510" i="19"/>
  <c r="O6034" i="19"/>
  <c r="N6034" i="19"/>
  <c r="N7353" i="19"/>
  <c r="O7353" i="19"/>
  <c r="O6828" i="19"/>
  <c r="N6828" i="19"/>
  <c r="O6628" i="19"/>
  <c r="N6628" i="19"/>
  <c r="O9239" i="19"/>
  <c r="N9239" i="19"/>
  <c r="N9334" i="19"/>
  <c r="O9334" i="19"/>
  <c r="N8145" i="19"/>
  <c r="O8145" i="19"/>
  <c r="N5534" i="19"/>
  <c r="O5534" i="19"/>
  <c r="O8820" i="19"/>
  <c r="N8820" i="19"/>
  <c r="O7791" i="19"/>
  <c r="N7791" i="19"/>
  <c r="N6941" i="19"/>
  <c r="O6941" i="19"/>
  <c r="O6329" i="19"/>
  <c r="N6329" i="19"/>
  <c r="O8674" i="19"/>
  <c r="N8674" i="19"/>
  <c r="O9374" i="19"/>
  <c r="N9374" i="19"/>
  <c r="O5580" i="19"/>
  <c r="N5580" i="19"/>
  <c r="N8493" i="19"/>
  <c r="O8493" i="19"/>
  <c r="O5483" i="19"/>
  <c r="N5483" i="19"/>
  <c r="O6539" i="19"/>
  <c r="N6539" i="19"/>
  <c r="O6059" i="19"/>
  <c r="N6059" i="19"/>
  <c r="N6721" i="19"/>
  <c r="O6721" i="19"/>
  <c r="O6300" i="19"/>
  <c r="N6300" i="19"/>
  <c r="O6463" i="19"/>
  <c r="N6463" i="19"/>
  <c r="N9370" i="19"/>
  <c r="O9370" i="19"/>
  <c r="O5364" i="19"/>
  <c r="N5364" i="19"/>
  <c r="O9578" i="19"/>
  <c r="N9578" i="19"/>
  <c r="O7186" i="19"/>
  <c r="N7186" i="19"/>
  <c r="O9346" i="19"/>
  <c r="N9346" i="19"/>
  <c r="N7666" i="19"/>
  <c r="O7666" i="19"/>
  <c r="O8631" i="19"/>
  <c r="N8631" i="19"/>
  <c r="N6885" i="19"/>
  <c r="O6885" i="19"/>
  <c r="N6516" i="19"/>
  <c r="O6516" i="19"/>
  <c r="N7853" i="19"/>
  <c r="O7853" i="19"/>
  <c r="O6704" i="19"/>
  <c r="N6704" i="19"/>
  <c r="O6451" i="19"/>
  <c r="N6451" i="19"/>
  <c r="O8586" i="19"/>
  <c r="N8586" i="19"/>
  <c r="O6767" i="19"/>
  <c r="N6767" i="19"/>
  <c r="O6369" i="19"/>
  <c r="N6369" i="19"/>
  <c r="N6710" i="19"/>
  <c r="O6710" i="19"/>
  <c r="O6656" i="19"/>
  <c r="N6656" i="19"/>
  <c r="O7023" i="19"/>
  <c r="N7023" i="19"/>
  <c r="N6776" i="19"/>
  <c r="O6776" i="19"/>
  <c r="N8076" i="19"/>
  <c r="O8076" i="19"/>
  <c r="N6735" i="19"/>
  <c r="O6735" i="19"/>
  <c r="O6469" i="19"/>
  <c r="N6469" i="19"/>
  <c r="O8672" i="19"/>
  <c r="N8672" i="19"/>
  <c r="O8338" i="19"/>
  <c r="N8338" i="19"/>
  <c r="N7494" i="19"/>
  <c r="O7494" i="19"/>
  <c r="O5474" i="19"/>
  <c r="N5474" i="19"/>
  <c r="N5647" i="19"/>
  <c r="O5647" i="19"/>
  <c r="N5571" i="19"/>
  <c r="O5571" i="19"/>
  <c r="O5434" i="19"/>
  <c r="N5434" i="19"/>
  <c r="N8154" i="19"/>
  <c r="O8154" i="19"/>
  <c r="N7545" i="19"/>
  <c r="O7545" i="19"/>
  <c r="N7878" i="19"/>
  <c r="O7878" i="19"/>
  <c r="O6326" i="19"/>
  <c r="N6326" i="19"/>
  <c r="N8749" i="19"/>
  <c r="O8749" i="19"/>
  <c r="N6465" i="19"/>
  <c r="O6465" i="19"/>
  <c r="O8012" i="19"/>
  <c r="N8012" i="19"/>
  <c r="N6712" i="19"/>
  <c r="O6712" i="19"/>
  <c r="N7107" i="19"/>
  <c r="O7107" i="19"/>
  <c r="O8037" i="19"/>
  <c r="N8037" i="19"/>
  <c r="N5405" i="19"/>
  <c r="O5405" i="19"/>
  <c r="N7540" i="19"/>
  <c r="O7540" i="19"/>
  <c r="O8494" i="19"/>
  <c r="N8494" i="19"/>
  <c r="O7793" i="19"/>
  <c r="N7793" i="19"/>
  <c r="N7690" i="19"/>
  <c r="O7690" i="19"/>
  <c r="N5497" i="19"/>
  <c r="O5497" i="19"/>
  <c r="O7086" i="19"/>
  <c r="N7086" i="19"/>
  <c r="N6020" i="19"/>
  <c r="O6020" i="19"/>
  <c r="O7432" i="19"/>
  <c r="N7432" i="19"/>
  <c r="N6993" i="19"/>
  <c r="O6993" i="19"/>
  <c r="O6919" i="19"/>
  <c r="N6919" i="19"/>
  <c r="O6259" i="19"/>
  <c r="N6259" i="19"/>
  <c r="O5354" i="19"/>
  <c r="N5354" i="19"/>
  <c r="O5973" i="19"/>
  <c r="N5973" i="19"/>
  <c r="O6161" i="19"/>
  <c r="N6161" i="19"/>
  <c r="N5630" i="19"/>
  <c r="O5630" i="19"/>
  <c r="O9049" i="19"/>
  <c r="N9049" i="19"/>
  <c r="O8640" i="19"/>
  <c r="N8640" i="19"/>
  <c r="O6121" i="19"/>
  <c r="N6121" i="19"/>
  <c r="O5500" i="19"/>
  <c r="N5500" i="19"/>
  <c r="N5234" i="19"/>
  <c r="B5234" i="19"/>
  <c r="O5234" i="19"/>
  <c r="N7460" i="19"/>
  <c r="O7460" i="19"/>
  <c r="N8763" i="19"/>
  <c r="O8763" i="19"/>
  <c r="O6066" i="19"/>
  <c r="N6066" i="19"/>
  <c r="N8788" i="19"/>
  <c r="O8788" i="19"/>
  <c r="O8475" i="19"/>
  <c r="N8475" i="19"/>
  <c r="O5508" i="19"/>
  <c r="N5508" i="19"/>
  <c r="O9148" i="19"/>
  <c r="N9148" i="19"/>
  <c r="O5883" i="19"/>
  <c r="N5883" i="19"/>
  <c r="O6855" i="19"/>
  <c r="N6855" i="19"/>
  <c r="N5867" i="19"/>
  <c r="O5867" i="19"/>
  <c r="O5565" i="19"/>
  <c r="N5565" i="19"/>
  <c r="N7383" i="19"/>
  <c r="O7383" i="19"/>
  <c r="N5898" i="19"/>
  <c r="O5898" i="19"/>
  <c r="O8699" i="19"/>
  <c r="N8699" i="19"/>
  <c r="O5517" i="19"/>
  <c r="N5517" i="19"/>
  <c r="O5925" i="19"/>
  <c r="N5925" i="19"/>
  <c r="O6279" i="19"/>
  <c r="N6279" i="19"/>
  <c r="N7174" i="19"/>
  <c r="O7174" i="19"/>
  <c r="N9200" i="19"/>
  <c r="O9200" i="19"/>
  <c r="O5918" i="19"/>
  <c r="N5918" i="19"/>
  <c r="O5629" i="19"/>
  <c r="N5629" i="19"/>
  <c r="N8446" i="19"/>
  <c r="O8446" i="19"/>
  <c r="O8280" i="19"/>
  <c r="N8280" i="19"/>
  <c r="N7782" i="19"/>
  <c r="O7782" i="19"/>
  <c r="O6938" i="19"/>
  <c r="N6938" i="19"/>
  <c r="N8433" i="19"/>
  <c r="O8433" i="19"/>
  <c r="N7092" i="19"/>
  <c r="O7092" i="19"/>
  <c r="O9311" i="19"/>
  <c r="N9311" i="19"/>
  <c r="N9187" i="19"/>
  <c r="O9187" i="19"/>
  <c r="O6530" i="19"/>
  <c r="N6530" i="19"/>
  <c r="N9607" i="19"/>
  <c r="O9607" i="19"/>
  <c r="O6455" i="19"/>
  <c r="N6455" i="19"/>
  <c r="N6224" i="19"/>
  <c r="O6224" i="19"/>
  <c r="N5445" i="19"/>
  <c r="O5445" i="19"/>
  <c r="O9389" i="19"/>
  <c r="N9389" i="19"/>
  <c r="O7776" i="19"/>
  <c r="N7776" i="19"/>
  <c r="N5846" i="19"/>
  <c r="O5846" i="19"/>
  <c r="N6631" i="19"/>
  <c r="O6631" i="19"/>
  <c r="O7983" i="19"/>
  <c r="N7983" i="19"/>
  <c r="O8746" i="19"/>
  <c r="N8746" i="19"/>
  <c r="O5515" i="19"/>
  <c r="N5515" i="19"/>
  <c r="N9018" i="19"/>
  <c r="O9018" i="19"/>
  <c r="N9050" i="19"/>
  <c r="O9050" i="19"/>
  <c r="B5250" i="19"/>
  <c r="O5250" i="19"/>
  <c r="N5250" i="19"/>
  <c r="N8551" i="19"/>
  <c r="O8551" i="19"/>
  <c r="N7941" i="19"/>
  <c r="O7941" i="19"/>
  <c r="N8987" i="19"/>
  <c r="O8987" i="19"/>
  <c r="N6200" i="19"/>
  <c r="O6200" i="19"/>
  <c r="N9077" i="19"/>
  <c r="O9077" i="19"/>
  <c r="O7194" i="19"/>
  <c r="N7194" i="19"/>
  <c r="O9632" i="19"/>
  <c r="N9632" i="19"/>
  <c r="N5312" i="19"/>
  <c r="O5312" i="19"/>
  <c r="N6639" i="19"/>
  <c r="O6639" i="19"/>
  <c r="N9204" i="19"/>
  <c r="O9204" i="19"/>
  <c r="O5447" i="19"/>
  <c r="N5447" i="19"/>
  <c r="O7509" i="19"/>
  <c r="N7509" i="19"/>
  <c r="O8589" i="19"/>
  <c r="N8589" i="19"/>
  <c r="N7105" i="19"/>
  <c r="O7105" i="19"/>
  <c r="O5869" i="19"/>
  <c r="N5869" i="19"/>
  <c r="O9619" i="19"/>
  <c r="N9619" i="19"/>
  <c r="O8463" i="19"/>
  <c r="N8463" i="19"/>
  <c r="N8726" i="19"/>
  <c r="O8726" i="19"/>
  <c r="N5493" i="19"/>
  <c r="O5493" i="19"/>
  <c r="O9257" i="19"/>
  <c r="N9257" i="19"/>
  <c r="N5299" i="19"/>
  <c r="O5299" i="19"/>
  <c r="N6492" i="19"/>
  <c r="O6492" i="19"/>
  <c r="N9103" i="19"/>
  <c r="O9103" i="19"/>
  <c r="O6026" i="19"/>
  <c r="N6026" i="19"/>
  <c r="O8766" i="19"/>
  <c r="N8766" i="19"/>
  <c r="N7583" i="19"/>
  <c r="O7583" i="19"/>
  <c r="O7674" i="19"/>
  <c r="N7674" i="19"/>
  <c r="N7422" i="19"/>
  <c r="O7422" i="19"/>
  <c r="N6887" i="19"/>
  <c r="O6887" i="19"/>
  <c r="N9472" i="19"/>
  <c r="O9472" i="19"/>
  <c r="N6228" i="19"/>
  <c r="O6228" i="19"/>
  <c r="N8833" i="19"/>
  <c r="O8833" i="19"/>
  <c r="N9406" i="19"/>
  <c r="O9406" i="19"/>
  <c r="O5952" i="19"/>
  <c r="N5952" i="19"/>
  <c r="N8455" i="19"/>
  <c r="O8455" i="19"/>
  <c r="N5983" i="19"/>
  <c r="O5983" i="19"/>
  <c r="N7753" i="19"/>
  <c r="O7753" i="19"/>
  <c r="N8393" i="19"/>
  <c r="O8393" i="19"/>
  <c r="O6714" i="19"/>
  <c r="N6714" i="19"/>
  <c r="N5351" i="19"/>
  <c r="O5351" i="19"/>
  <c r="O9531" i="19"/>
  <c r="N9531" i="19"/>
  <c r="O9292" i="19"/>
  <c r="N9292" i="19"/>
  <c r="O6538" i="19"/>
  <c r="N6538" i="19"/>
  <c r="O7639" i="19"/>
  <c r="N7639" i="19"/>
  <c r="O6537" i="19"/>
  <c r="N6537" i="19"/>
  <c r="N9402" i="19"/>
  <c r="O9402" i="19"/>
  <c r="N7907" i="19"/>
  <c r="O7907" i="19"/>
  <c r="O7514" i="19"/>
  <c r="N7514" i="19"/>
  <c r="O8794" i="19"/>
  <c r="N8794" i="19"/>
  <c r="O5981" i="19"/>
  <c r="N5981" i="19"/>
  <c r="N7037" i="19"/>
  <c r="O7037" i="19"/>
  <c r="N7290" i="19"/>
  <c r="O7290" i="19"/>
  <c r="N5839" i="19"/>
  <c r="O5839" i="19"/>
  <c r="O8916" i="19"/>
  <c r="N8916" i="19"/>
  <c r="N8136" i="19"/>
  <c r="O8136" i="19"/>
  <c r="O6529" i="19"/>
  <c r="N6529" i="19"/>
  <c r="O7348" i="19"/>
  <c r="N7348" i="19"/>
  <c r="N8116" i="19"/>
  <c r="O8116" i="19"/>
  <c r="N8396" i="19"/>
  <c r="O8396" i="19"/>
  <c r="N9401" i="19"/>
  <c r="O9401" i="19"/>
  <c r="N7413" i="19"/>
  <c r="O7413" i="19"/>
  <c r="O9430" i="19"/>
  <c r="N9430" i="19"/>
  <c r="O8553" i="19"/>
  <c r="N8553" i="19"/>
  <c r="N5470" i="19"/>
  <c r="O5470" i="19"/>
  <c r="O9291" i="19"/>
  <c r="N9291" i="19"/>
  <c r="N7388" i="19"/>
  <c r="O7388" i="19"/>
  <c r="N9357" i="19"/>
  <c r="O9357" i="19"/>
  <c r="N8428" i="19"/>
  <c r="O8428" i="19"/>
  <c r="N7454" i="19"/>
  <c r="O7454" i="19"/>
  <c r="O7938" i="19"/>
  <c r="N7938" i="19"/>
  <c r="N6018" i="19"/>
  <c r="O6018" i="19"/>
  <c r="O6909" i="19"/>
  <c r="N6909" i="19"/>
  <c r="N8670" i="19"/>
  <c r="O8670" i="19"/>
  <c r="N9586" i="19"/>
  <c r="O9586" i="19"/>
  <c r="N7497" i="19"/>
  <c r="O7497" i="19"/>
  <c r="N6580" i="19"/>
  <c r="O6580" i="19"/>
  <c r="N6739" i="19"/>
  <c r="O6739" i="19"/>
  <c r="N6230" i="19"/>
  <c r="O6230" i="19"/>
  <c r="O7451" i="19"/>
  <c r="N7451" i="19"/>
  <c r="O5932" i="19"/>
  <c r="N5932" i="19"/>
  <c r="N8031" i="19"/>
  <c r="O8031" i="19"/>
  <c r="N5882" i="19"/>
  <c r="O5882" i="19"/>
  <c r="O8375" i="19"/>
  <c r="N8375" i="19"/>
  <c r="N9003" i="19"/>
  <c r="O9003" i="19"/>
  <c r="N7053" i="19"/>
  <c r="O7053" i="19"/>
  <c r="N8789" i="19"/>
  <c r="O8789" i="19"/>
  <c r="O9276" i="19"/>
  <c r="N9276" i="19"/>
  <c r="O7065" i="19"/>
  <c r="N7065" i="19"/>
  <c r="O5481" i="19"/>
  <c r="N5481" i="19"/>
  <c r="N8566" i="19"/>
  <c r="O8566" i="19"/>
  <c r="O9107" i="19"/>
  <c r="N9107" i="19"/>
  <c r="N8845" i="19"/>
  <c r="O8845" i="19"/>
  <c r="O5684" i="19"/>
  <c r="N5684" i="19"/>
  <c r="N5320" i="19"/>
  <c r="O5320" i="19"/>
  <c r="N5757" i="19"/>
  <c r="O5757" i="19"/>
  <c r="N6874" i="19"/>
  <c r="O6874" i="19"/>
  <c r="O6955" i="19"/>
  <c r="N6955" i="19"/>
  <c r="O8669" i="19"/>
  <c r="N8669" i="19"/>
  <c r="O8933" i="19"/>
  <c r="N8933" i="19"/>
  <c r="N5298" i="19"/>
  <c r="O5298" i="19"/>
  <c r="N8430" i="19"/>
  <c r="O8430" i="19"/>
  <c r="O5615" i="19"/>
  <c r="N5615" i="19"/>
  <c r="N6312" i="19"/>
  <c r="O6312" i="19"/>
  <c r="N7590" i="19"/>
  <c r="O7590" i="19"/>
  <c r="N9044" i="19"/>
  <c r="O9044" i="19"/>
  <c r="O7608" i="19"/>
  <c r="N7608" i="19"/>
  <c r="N9391" i="19"/>
  <c r="O9391" i="19"/>
  <c r="O9449" i="19"/>
  <c r="N9449" i="19"/>
  <c r="O7529" i="19"/>
  <c r="N7529" i="19"/>
  <c r="N6091" i="19"/>
  <c r="O6091" i="19"/>
  <c r="N6250" i="19"/>
  <c r="O6250" i="19"/>
  <c r="N5840" i="19"/>
  <c r="O5840" i="19"/>
  <c r="N9033" i="19"/>
  <c r="O9033" i="19"/>
  <c r="O8283" i="19"/>
  <c r="N8283" i="19"/>
  <c r="N8221" i="19"/>
  <c r="O8221" i="19"/>
  <c r="N9344" i="19"/>
  <c r="O9344" i="19"/>
  <c r="O7199" i="19"/>
  <c r="N7199" i="19"/>
  <c r="O7895" i="19"/>
  <c r="N7895" i="19"/>
  <c r="O5680" i="19"/>
  <c r="N5680" i="19"/>
  <c r="O7709" i="19"/>
  <c r="N7709" i="19"/>
  <c r="O5337" i="19"/>
  <c r="N5337" i="19"/>
  <c r="O6213" i="19"/>
  <c r="N6213" i="19"/>
  <c r="N6971" i="19"/>
  <c r="O6971" i="19"/>
  <c r="O7880" i="19"/>
  <c r="N7880" i="19"/>
  <c r="O8742" i="19"/>
  <c r="N8742" i="19"/>
  <c r="N5495" i="19"/>
  <c r="O5495" i="19"/>
  <c r="N7410" i="19"/>
  <c r="O7410" i="19"/>
  <c r="N6733" i="19"/>
  <c r="O6733" i="19"/>
  <c r="O8193" i="19"/>
  <c r="N8193" i="19"/>
  <c r="O8505" i="19"/>
  <c r="N8505" i="19"/>
  <c r="N5897" i="19"/>
  <c r="O5897" i="19"/>
  <c r="N6645" i="19"/>
  <c r="O6645" i="19"/>
  <c r="O6901" i="19"/>
  <c r="N6901" i="19"/>
  <c r="O9450" i="19"/>
  <c r="N9450" i="19"/>
  <c r="O8088" i="19"/>
  <c r="N8088" i="19"/>
  <c r="O9483" i="19"/>
  <c r="N9483" i="19"/>
  <c r="N6351" i="19"/>
  <c r="O6351" i="19"/>
  <c r="O8622" i="19"/>
  <c r="N8622" i="19"/>
  <c r="N5990" i="19"/>
  <c r="O5990" i="19"/>
  <c r="N6902" i="19"/>
  <c r="O6902" i="19"/>
  <c r="O9704" i="19"/>
  <c r="N9704" i="19"/>
  <c r="O7981" i="19"/>
  <c r="N7981" i="19"/>
  <c r="O7783" i="19"/>
  <c r="N7783" i="19"/>
  <c r="O5316" i="19"/>
  <c r="N5316" i="19"/>
  <c r="O6434" i="19"/>
  <c r="N6434" i="19"/>
  <c r="N6759" i="19"/>
  <c r="O6759" i="19"/>
  <c r="N5789" i="19"/>
  <c r="O5789" i="19"/>
  <c r="N5532" i="19"/>
  <c r="O5532" i="19"/>
  <c r="O6067" i="19"/>
  <c r="N6067" i="19"/>
  <c r="O6127" i="19"/>
  <c r="N6127" i="19"/>
  <c r="N5719" i="19"/>
  <c r="O5719" i="19"/>
  <c r="N7989" i="19"/>
  <c r="O7989" i="19"/>
  <c r="O7511" i="19"/>
  <c r="N7511" i="19"/>
  <c r="N5435" i="19"/>
  <c r="O5435" i="19"/>
  <c r="O6030" i="19"/>
  <c r="N6030" i="19"/>
  <c r="N5437" i="19"/>
  <c r="O5437" i="19"/>
  <c r="N5395" i="19"/>
  <c r="O5395" i="19"/>
  <c r="N5600" i="19"/>
  <c r="O5600" i="19"/>
  <c r="N8624" i="19"/>
  <c r="O8624" i="19"/>
  <c r="N5904" i="19"/>
  <c r="O5904" i="19"/>
  <c r="N9611" i="19"/>
  <c r="O9611" i="19"/>
  <c r="N9502" i="19"/>
  <c r="O9502" i="19"/>
  <c r="O6622" i="19"/>
  <c r="N6622" i="19"/>
  <c r="O8124" i="19"/>
  <c r="N8124" i="19"/>
  <c r="O7655" i="19"/>
  <c r="N7655" i="19"/>
  <c r="O6593" i="19"/>
  <c r="N6593" i="19"/>
  <c r="N6719" i="19"/>
  <c r="O6719" i="19"/>
  <c r="N6929" i="19"/>
  <c r="O6929" i="19"/>
  <c r="N5903" i="19"/>
  <c r="O5903" i="19"/>
  <c r="O5552" i="19"/>
  <c r="N5552" i="19"/>
  <c r="N7568" i="19"/>
  <c r="O7568" i="19"/>
  <c r="N6890" i="19"/>
  <c r="O6890" i="19"/>
  <c r="O5780" i="19"/>
  <c r="N5780" i="19"/>
  <c r="O6249" i="19"/>
  <c r="N6249" i="19"/>
  <c r="N7049" i="19"/>
  <c r="O7049" i="19"/>
  <c r="N7543" i="19"/>
  <c r="O7543" i="19"/>
  <c r="O6011" i="19"/>
  <c r="N6011" i="19"/>
  <c r="N8092" i="19"/>
  <c r="O8092" i="19"/>
  <c r="N5403" i="19"/>
  <c r="O5403" i="19"/>
  <c r="N9356" i="19"/>
  <c r="O9356" i="19"/>
  <c r="O5454" i="19"/>
  <c r="N5454" i="19"/>
  <c r="O8003" i="19"/>
  <c r="N8003" i="19"/>
  <c r="N5645" i="19"/>
  <c r="O5645" i="19"/>
  <c r="N8410" i="19"/>
  <c r="O8410" i="19"/>
  <c r="N6406" i="19"/>
  <c r="O6406" i="19"/>
  <c r="N7204" i="19"/>
  <c r="O7204" i="19"/>
  <c r="O6154" i="19"/>
  <c r="N6154" i="19"/>
  <c r="N7389" i="19"/>
  <c r="O7389" i="19"/>
  <c r="N7883" i="19"/>
  <c r="O7883" i="19"/>
  <c r="O6944" i="19"/>
  <c r="N6944" i="19"/>
  <c r="N6211" i="19"/>
  <c r="O6211" i="19"/>
  <c r="O9367" i="19"/>
  <c r="N9367" i="19"/>
  <c r="N8091" i="19"/>
  <c r="O8091" i="19"/>
  <c r="O9551" i="19"/>
  <c r="N9551" i="19"/>
  <c r="O7636" i="19"/>
  <c r="N7636" i="19"/>
  <c r="N5463" i="19"/>
  <c r="O5463" i="19"/>
  <c r="N7530" i="19"/>
  <c r="O7530" i="19"/>
  <c r="O8595" i="19"/>
  <c r="N8595" i="19"/>
  <c r="N6600" i="19"/>
  <c r="O6600" i="19"/>
  <c r="N6771" i="19"/>
  <c r="O6771" i="19"/>
  <c r="N6681" i="19"/>
  <c r="O6681" i="19"/>
  <c r="O5872" i="19"/>
  <c r="N5872" i="19"/>
  <c r="N6462" i="19"/>
  <c r="O6462" i="19"/>
  <c r="N5928" i="19"/>
  <c r="O5928" i="19"/>
  <c r="N8931" i="19"/>
  <c r="O8931" i="19"/>
  <c r="N7190" i="19"/>
  <c r="O7190" i="19"/>
  <c r="N8325" i="19"/>
  <c r="O8325" i="19"/>
  <c r="N7226" i="19"/>
  <c r="O7226" i="19"/>
  <c r="N5307" i="19"/>
  <c r="O5307" i="19"/>
  <c r="O9229" i="19"/>
  <c r="N9229" i="19"/>
  <c r="O5769" i="19"/>
  <c r="N5769" i="19"/>
  <c r="N5706" i="19"/>
  <c r="O5706" i="19"/>
  <c r="N6568" i="19"/>
  <c r="O6568" i="19"/>
  <c r="N8961" i="19"/>
  <c r="O8961" i="19"/>
  <c r="O6433" i="19"/>
  <c r="N6433" i="19"/>
  <c r="N9492" i="19"/>
  <c r="O9492" i="19"/>
  <c r="O7459" i="19"/>
  <c r="N7459" i="19"/>
  <c r="O8232" i="19"/>
  <c r="N8232" i="19"/>
  <c r="O8667" i="19"/>
  <c r="N8667" i="19"/>
  <c r="N6284" i="19"/>
  <c r="O6284" i="19"/>
  <c r="O9687" i="19"/>
  <c r="N9687" i="19"/>
  <c r="O5268" i="19"/>
  <c r="N5268" i="19"/>
  <c r="N5335" i="19"/>
  <c r="O5335" i="19"/>
  <c r="N8748" i="19"/>
  <c r="O8748" i="19"/>
  <c r="O8107" i="19"/>
  <c r="N8107" i="19"/>
  <c r="O8353" i="19"/>
  <c r="N8353" i="19"/>
  <c r="N8086" i="19"/>
  <c r="O8086" i="19"/>
  <c r="O5866" i="19"/>
  <c r="N5866" i="19"/>
  <c r="O5586" i="19"/>
  <c r="N5586" i="19"/>
  <c r="N5760" i="19"/>
  <c r="O5760" i="19"/>
  <c r="O5919" i="19"/>
  <c r="N5919" i="19"/>
  <c r="N6551" i="19"/>
  <c r="O6551" i="19"/>
  <c r="O9490" i="19"/>
  <c r="N9490" i="19"/>
  <c r="O9621" i="19"/>
  <c r="N9621" i="19"/>
  <c r="O7746" i="19"/>
  <c r="N7746" i="19"/>
  <c r="N8318" i="19"/>
  <c r="O8318" i="19"/>
  <c r="O8675" i="19"/>
  <c r="N8675" i="19"/>
  <c r="N8571" i="19"/>
  <c r="O8571" i="19"/>
  <c r="N6838" i="19"/>
  <c r="O6838" i="19"/>
  <c r="N6324" i="19"/>
  <c r="O6324" i="19"/>
  <c r="O5458" i="19"/>
  <c r="N5458" i="19"/>
  <c r="N9007" i="19"/>
  <c r="O9007" i="19"/>
  <c r="N5810" i="19"/>
  <c r="O5810" i="19"/>
  <c r="N9393" i="19"/>
  <c r="O9393" i="19"/>
  <c r="O8326" i="19"/>
  <c r="N8326" i="19"/>
  <c r="N5732" i="19"/>
  <c r="O5732" i="19"/>
  <c r="O8114" i="19"/>
  <c r="N8114" i="19"/>
  <c r="N8876" i="19"/>
  <c r="O8876" i="19"/>
  <c r="N8119" i="19"/>
  <c r="O8119" i="19"/>
  <c r="N6856" i="19"/>
  <c r="O6856" i="19"/>
  <c r="N8816" i="19"/>
  <c r="O8816" i="19"/>
  <c r="N9231" i="19"/>
  <c r="O9231" i="19"/>
  <c r="N9002" i="19"/>
  <c r="O9002" i="19"/>
  <c r="N7943" i="19"/>
  <c r="O7943" i="19"/>
  <c r="O7138" i="19"/>
  <c r="N7138" i="19"/>
  <c r="N6235" i="19"/>
  <c r="O6235" i="19"/>
  <c r="O8332" i="19"/>
  <c r="N8332" i="19"/>
  <c r="O8423" i="19"/>
  <c r="N8423" i="19"/>
  <c r="N7455" i="19"/>
  <c r="O7455" i="19"/>
  <c r="N9244" i="19"/>
  <c r="O9244" i="19"/>
  <c r="O7628" i="19"/>
  <c r="N7628" i="19"/>
  <c r="N8524" i="19"/>
  <c r="O8524" i="19"/>
  <c r="N8172" i="19"/>
  <c r="O8172" i="19"/>
  <c r="N5809" i="19"/>
  <c r="O5809" i="19"/>
  <c r="N8029" i="19"/>
  <c r="O8029" i="19"/>
  <c r="N6051" i="19"/>
  <c r="O6051" i="19"/>
  <c r="N8047" i="19"/>
  <c r="O8047" i="19"/>
  <c r="O5343" i="19"/>
  <c r="N5343" i="19"/>
  <c r="N6014" i="19"/>
  <c r="O6014" i="19"/>
  <c r="O7970" i="19"/>
  <c r="N7970" i="19"/>
  <c r="N8421" i="19"/>
  <c r="O8421" i="19"/>
  <c r="O6022" i="19"/>
  <c r="N6022" i="19"/>
  <c r="O6404" i="19"/>
  <c r="N6404" i="19"/>
  <c r="N6943" i="19"/>
  <c r="O6943" i="19"/>
  <c r="N8773" i="19"/>
  <c r="O8773" i="19"/>
  <c r="N7486" i="19"/>
  <c r="O7486" i="19"/>
  <c r="N8429" i="19"/>
  <c r="O8429" i="19"/>
  <c r="O7575" i="19"/>
  <c r="N7575" i="19"/>
  <c r="N9061" i="19"/>
  <c r="O9061" i="19"/>
  <c r="O9435" i="19"/>
  <c r="N9435" i="19"/>
  <c r="O5369" i="19"/>
  <c r="N5369" i="19"/>
  <c r="O8528" i="19"/>
  <c r="N8528" i="19"/>
  <c r="N5946" i="19"/>
  <c r="O5946" i="19"/>
  <c r="N8312" i="19"/>
  <c r="O8312" i="19"/>
  <c r="N7420" i="19"/>
  <c r="O7420" i="19"/>
  <c r="N7233" i="19"/>
  <c r="O7233" i="19"/>
  <c r="O7770" i="19"/>
  <c r="N7770" i="19"/>
  <c r="N7183" i="19"/>
  <c r="O7183" i="19"/>
  <c r="O7896" i="19"/>
  <c r="N7896" i="19"/>
  <c r="O8436" i="19"/>
  <c r="N8436" i="19"/>
  <c r="N6821" i="19"/>
  <c r="O6821" i="19"/>
  <c r="O6596" i="19"/>
  <c r="N6596" i="19"/>
  <c r="N8954" i="19"/>
  <c r="O8954" i="19"/>
  <c r="O8017" i="19"/>
  <c r="N8017" i="19"/>
  <c r="N5572" i="19"/>
  <c r="O5572" i="19"/>
  <c r="N8942" i="19"/>
  <c r="O8942" i="19"/>
  <c r="N6591" i="19"/>
  <c r="O6591" i="19"/>
  <c r="O5895" i="19"/>
  <c r="N5895" i="19"/>
  <c r="N5501" i="19"/>
  <c r="O5501" i="19"/>
  <c r="N7316" i="19"/>
  <c r="O7316" i="19"/>
  <c r="O6147" i="19"/>
  <c r="N6147" i="19"/>
  <c r="O9639" i="19"/>
  <c r="N9639" i="19"/>
  <c r="N7687" i="19"/>
  <c r="O7687" i="19"/>
  <c r="N5907" i="19"/>
  <c r="O5907" i="19"/>
  <c r="O9258" i="19"/>
  <c r="N9258" i="19"/>
  <c r="O8102" i="19"/>
  <c r="N8102" i="19"/>
  <c r="N7564" i="19"/>
  <c r="O7564" i="19"/>
  <c r="O9206" i="19"/>
  <c r="N9206" i="19"/>
  <c r="O6133" i="19"/>
  <c r="N6133" i="19"/>
  <c r="O6653" i="19"/>
  <c r="N6653" i="19"/>
  <c r="O6638" i="19"/>
  <c r="N6638" i="19"/>
  <c r="O6843" i="19"/>
  <c r="N6843" i="19"/>
  <c r="N5494" i="19"/>
  <c r="O5494" i="19"/>
  <c r="O8592" i="19"/>
  <c r="N8592" i="19"/>
  <c r="N6592" i="19"/>
  <c r="O6592" i="19"/>
  <c r="O8542" i="19"/>
  <c r="N8542" i="19"/>
  <c r="N9152" i="19"/>
  <c r="O9152" i="19"/>
  <c r="O8947" i="19"/>
  <c r="N8947" i="19"/>
  <c r="N6313" i="19"/>
  <c r="O6313" i="19"/>
  <c r="N9030" i="19"/>
  <c r="O9030" i="19"/>
  <c r="O7067" i="19"/>
  <c r="N7067" i="19"/>
  <c r="N8078" i="19"/>
  <c r="O8078" i="19"/>
  <c r="N5317" i="19"/>
  <c r="O5317" i="19"/>
  <c r="N9554" i="19"/>
  <c r="O9554" i="19"/>
  <c r="O6174" i="19"/>
  <c r="N6174" i="19"/>
  <c r="O6589" i="19"/>
  <c r="N6589" i="19"/>
  <c r="N6269" i="19"/>
  <c r="O6269" i="19"/>
  <c r="O8904" i="19"/>
  <c r="N8904" i="19"/>
  <c r="N6449" i="19"/>
  <c r="O6449" i="19"/>
  <c r="O8488" i="19"/>
  <c r="N8488" i="19"/>
  <c r="N8109" i="19"/>
  <c r="O8109" i="19"/>
  <c r="O7828" i="19"/>
  <c r="N7828" i="19"/>
  <c r="O7209" i="19"/>
  <c r="N7209" i="19"/>
  <c r="N9093" i="19"/>
  <c r="O9093" i="19"/>
  <c r="N8434" i="19"/>
  <c r="O8434" i="19"/>
  <c r="O8644" i="19"/>
  <c r="N8644" i="19"/>
  <c r="O6255" i="19"/>
  <c r="N6255" i="19"/>
  <c r="N5613" i="19"/>
  <c r="O5613" i="19"/>
  <c r="O7412" i="19"/>
  <c r="N7412" i="19"/>
  <c r="N8234" i="19"/>
  <c r="O8234" i="19"/>
  <c r="O8173" i="19"/>
  <c r="N8173" i="19"/>
  <c r="N6041" i="19"/>
  <c r="O6041" i="19"/>
  <c r="O6830" i="19"/>
  <c r="N6830" i="19"/>
  <c r="O8567" i="19"/>
  <c r="N8567" i="19"/>
  <c r="N6675" i="19"/>
  <c r="O6675" i="19"/>
  <c r="O8646" i="19"/>
  <c r="N8646" i="19"/>
  <c r="N5878" i="19"/>
  <c r="O5878" i="19"/>
  <c r="N8473" i="19"/>
  <c r="O8473" i="19"/>
  <c r="O6286" i="19"/>
  <c r="N6286" i="19"/>
  <c r="O6343" i="19"/>
  <c r="N6343" i="19"/>
  <c r="O7294" i="19"/>
  <c r="N7294" i="19"/>
  <c r="O7705" i="19"/>
  <c r="N7705" i="19"/>
  <c r="N8963" i="19"/>
  <c r="O8963" i="19"/>
  <c r="N6507" i="19"/>
  <c r="O6507" i="19"/>
  <c r="N7262" i="19"/>
  <c r="O7262" i="19"/>
  <c r="N5794" i="19"/>
  <c r="O5794" i="19"/>
  <c r="N8608" i="19"/>
  <c r="O8608" i="19"/>
  <c r="N7605" i="19"/>
  <c r="O7605" i="19"/>
  <c r="O6072" i="19"/>
  <c r="N6072" i="19"/>
  <c r="O5797" i="19"/>
  <c r="N5797" i="19"/>
  <c r="N5441" i="19"/>
  <c r="O5441" i="19"/>
  <c r="N7528" i="19"/>
  <c r="O7528" i="19"/>
  <c r="O7894" i="19"/>
  <c r="N7894" i="19"/>
  <c r="N5334" i="19"/>
  <c r="O5334" i="19"/>
  <c r="N9185" i="19"/>
  <c r="O9185" i="19"/>
  <c r="O7079" i="19"/>
  <c r="N7079" i="19"/>
  <c r="O8663" i="19"/>
  <c r="N8663" i="19"/>
  <c r="N7283" i="19"/>
  <c r="O7283" i="19"/>
  <c r="N7442" i="19"/>
  <c r="O7442" i="19"/>
  <c r="N8335" i="19"/>
  <c r="O8335" i="19"/>
  <c r="O5553" i="19"/>
  <c r="N5553" i="19"/>
  <c r="N6546" i="19"/>
  <c r="O6546" i="19"/>
  <c r="O8450" i="19"/>
  <c r="N8450" i="19"/>
  <c r="N7330" i="19"/>
  <c r="O7330" i="19"/>
  <c r="N7915" i="19"/>
  <c r="O7915" i="19"/>
  <c r="N9129" i="19"/>
  <c r="O9129" i="19"/>
  <c r="N9361" i="19"/>
  <c r="O9361" i="19"/>
  <c r="N5237" i="19"/>
  <c r="O5237" i="19"/>
  <c r="N7056" i="19"/>
  <c r="O7056" i="19"/>
  <c r="O9700" i="19"/>
  <c r="N9700" i="19"/>
  <c r="O6731" i="19"/>
  <c r="N6731" i="19"/>
  <c r="N6485" i="19"/>
  <c r="O6485" i="19"/>
  <c r="O9004" i="19"/>
  <c r="N9004" i="19"/>
  <c r="O7055" i="19"/>
  <c r="N7055" i="19"/>
  <c r="O8659" i="19"/>
  <c r="N8659" i="19"/>
  <c r="N8637" i="19"/>
  <c r="O8637" i="19"/>
  <c r="N9303" i="19"/>
  <c r="O9303" i="19"/>
  <c r="O8073" i="19"/>
  <c r="N8073" i="19"/>
  <c r="O7409" i="19"/>
  <c r="N7409" i="19"/>
  <c r="N9162" i="19"/>
  <c r="O9162" i="19"/>
  <c r="O9694" i="19"/>
  <c r="N9694" i="19"/>
  <c r="N8863" i="19"/>
  <c r="O8863" i="19"/>
  <c r="O6046" i="19"/>
  <c r="N6046" i="19"/>
  <c r="O8199" i="19"/>
  <c r="N8199" i="19"/>
  <c r="N8055" i="19"/>
  <c r="O8055" i="19"/>
  <c r="O7539" i="19"/>
  <c r="N7539" i="19"/>
  <c r="N5827" i="19"/>
  <c r="O5827" i="19"/>
  <c r="O7154" i="19"/>
  <c r="N7154" i="19"/>
  <c r="O8760" i="19"/>
  <c r="N8760" i="19"/>
  <c r="N8578" i="19"/>
  <c r="O8578" i="19"/>
  <c r="O5880" i="19"/>
  <c r="N5880" i="19"/>
  <c r="N6486" i="19"/>
  <c r="O6486" i="19"/>
  <c r="O6003" i="19"/>
  <c r="N6003" i="19"/>
  <c r="O8100" i="19"/>
  <c r="N8100" i="19"/>
  <c r="N7237" i="19"/>
  <c r="O7237" i="19"/>
  <c r="O6002" i="19"/>
  <c r="N6002" i="19"/>
  <c r="N7148" i="19"/>
  <c r="O7148" i="19"/>
  <c r="N9025" i="19"/>
  <c r="O9025" i="19"/>
  <c r="O5912" i="19"/>
  <c r="N5912" i="19"/>
  <c r="O6081" i="19"/>
  <c r="N6081" i="19"/>
  <c r="O8489" i="19"/>
  <c r="N8489" i="19"/>
  <c r="O9392" i="19"/>
  <c r="N9392" i="19"/>
  <c r="N5802" i="19"/>
  <c r="O5802" i="19"/>
  <c r="N9560" i="19"/>
  <c r="O9560" i="19"/>
  <c r="O7647" i="19"/>
  <c r="N7647" i="19"/>
  <c r="O8226" i="19"/>
  <c r="N8226" i="19"/>
  <c r="N5339" i="19"/>
  <c r="O5339" i="19"/>
  <c r="N5910" i="19"/>
  <c r="O5910" i="19"/>
  <c r="O6825" i="19"/>
  <c r="N6825" i="19"/>
  <c r="O5366" i="19"/>
  <c r="N5366" i="19"/>
  <c r="N6053" i="19"/>
  <c r="O6053" i="19"/>
  <c r="O9315" i="19"/>
  <c r="N9315" i="19"/>
  <c r="N7441" i="19"/>
  <c r="O7441" i="19"/>
  <c r="N5564" i="19"/>
  <c r="O5564" i="19"/>
  <c r="O6867" i="19"/>
  <c r="N6867" i="19"/>
  <c r="N7278" i="19"/>
  <c r="O7278" i="19"/>
  <c r="N8344" i="19"/>
  <c r="O8344" i="19"/>
  <c r="O6355" i="19"/>
  <c r="N6355" i="19"/>
  <c r="N9508" i="19"/>
  <c r="O9508" i="19"/>
  <c r="O6252" i="19"/>
  <c r="N6252" i="19"/>
  <c r="N6791" i="19"/>
  <c r="O6791" i="19"/>
  <c r="N8771" i="19"/>
  <c r="O8771" i="19"/>
  <c r="O9052" i="19"/>
  <c r="N9052" i="19"/>
  <c r="N5654" i="19"/>
  <c r="O5654" i="19"/>
  <c r="N8973" i="19"/>
  <c r="O8973" i="19"/>
  <c r="N6679" i="19"/>
  <c r="O6679" i="19"/>
  <c r="N7417" i="19"/>
  <c r="O7417" i="19"/>
  <c r="O7827" i="19"/>
  <c r="N7827" i="19"/>
  <c r="O6308" i="19"/>
  <c r="N6308" i="19"/>
  <c r="N5694" i="19"/>
  <c r="O5694" i="19"/>
  <c r="N6586" i="19"/>
  <c r="O6586" i="19"/>
  <c r="O9532" i="19"/>
  <c r="N9532" i="19"/>
  <c r="O9474" i="19"/>
  <c r="N9474" i="19"/>
  <c r="N5398" i="19"/>
  <c r="O5398" i="19"/>
  <c r="O8204" i="19"/>
  <c r="N8204" i="19"/>
  <c r="N6579" i="19"/>
  <c r="O6579" i="19"/>
  <c r="N7471" i="19"/>
  <c r="O7471" i="19"/>
  <c r="N7667" i="19"/>
  <c r="O7667" i="19"/>
  <c r="N7870" i="19"/>
  <c r="O7870" i="19"/>
  <c r="N8738" i="19"/>
  <c r="O8738" i="19"/>
  <c r="N5302" i="19"/>
  <c r="O5302" i="19"/>
  <c r="O8150" i="19"/>
  <c r="N8150" i="19"/>
  <c r="O5297" i="19"/>
  <c r="N5297" i="19"/>
  <c r="N7247" i="19"/>
  <c r="O7247" i="19"/>
  <c r="N7624" i="19"/>
  <c r="O7624" i="19"/>
  <c r="O8959" i="19"/>
  <c r="N8959" i="19"/>
  <c r="N8131" i="19"/>
  <c r="O8131" i="19"/>
  <c r="O6454" i="19"/>
  <c r="N6454" i="19"/>
  <c r="O8502" i="19"/>
  <c r="N8502" i="19"/>
  <c r="N7045" i="19"/>
  <c r="O7045" i="19"/>
  <c r="O9378" i="19"/>
  <c r="N9378" i="19"/>
  <c r="N8277" i="19"/>
  <c r="O8277" i="19"/>
  <c r="O8386" i="19"/>
  <c r="N8386" i="19"/>
  <c r="O5386" i="19"/>
  <c r="N5386" i="19"/>
  <c r="O5650" i="19"/>
  <c r="N5650" i="19"/>
  <c r="N5394" i="19"/>
  <c r="O5394" i="19"/>
  <c r="O8287" i="19"/>
  <c r="N8287" i="19"/>
  <c r="N6094" i="19"/>
  <c r="O6094" i="19"/>
  <c r="N6289" i="19"/>
  <c r="O6289" i="19"/>
  <c r="N6323" i="19"/>
  <c r="O6323" i="19"/>
  <c r="N9387" i="19"/>
  <c r="O9387" i="19"/>
  <c r="N6358" i="19"/>
  <c r="O6358" i="19"/>
  <c r="O6005" i="19"/>
  <c r="N6005" i="19"/>
  <c r="N5397" i="19"/>
  <c r="O5397" i="19"/>
  <c r="N5244" i="19"/>
  <c r="O5244" i="19"/>
  <c r="B5244" i="19"/>
  <c r="O7332" i="19"/>
  <c r="N7332" i="19"/>
  <c r="N7415" i="19"/>
  <c r="O7415" i="19"/>
  <c r="O6086" i="19"/>
  <c r="N6086" i="19"/>
  <c r="N8051" i="19"/>
  <c r="O8051" i="19"/>
  <c r="N9383" i="19"/>
  <c r="O9383" i="19"/>
  <c r="O5943" i="19"/>
  <c r="N5943" i="19"/>
  <c r="O6017" i="19"/>
  <c r="N6017" i="19"/>
  <c r="O5336" i="19"/>
  <c r="N5336" i="19"/>
  <c r="O9098" i="19"/>
  <c r="N9098" i="19"/>
  <c r="O7872" i="19"/>
  <c r="N7872" i="19"/>
  <c r="N9304" i="19"/>
  <c r="O9304" i="19"/>
  <c r="N6689" i="19"/>
  <c r="O6689" i="19"/>
  <c r="N7147" i="19"/>
  <c r="O7147" i="19"/>
  <c r="N9281" i="19"/>
  <c r="O9281" i="19"/>
  <c r="N7830" i="19"/>
  <c r="O7830" i="19"/>
  <c r="N5372" i="19"/>
  <c r="O5372" i="19"/>
  <c r="N5266" i="19"/>
  <c r="O5266" i="19"/>
  <c r="O5815" i="19"/>
  <c r="N5815" i="19"/>
  <c r="O5480" i="19"/>
  <c r="N5480" i="19"/>
  <c r="O7803" i="19"/>
  <c r="N7803" i="19"/>
  <c r="N9640" i="19"/>
  <c r="O9640" i="19"/>
  <c r="O8514" i="19"/>
  <c r="N8514" i="19"/>
  <c r="N6062" i="19"/>
  <c r="O6062" i="19"/>
  <c r="O7673" i="19"/>
  <c r="N7673" i="19"/>
  <c r="N6301" i="19"/>
  <c r="O6301" i="19"/>
  <c r="N8376" i="19"/>
  <c r="O8376" i="19"/>
  <c r="N6274" i="19"/>
  <c r="O6274" i="19"/>
  <c r="N6621" i="19"/>
  <c r="O6621" i="19"/>
  <c r="O9572" i="19"/>
  <c r="N9572" i="19"/>
  <c r="N8352" i="19"/>
  <c r="O8352" i="19"/>
  <c r="O5773" i="19"/>
  <c r="N5773" i="19"/>
  <c r="N9680" i="19"/>
  <c r="O9680" i="19"/>
  <c r="O7632" i="19"/>
  <c r="N7632" i="19"/>
  <c r="O5812" i="19"/>
  <c r="N5812" i="19"/>
  <c r="N5322" i="19"/>
  <c r="O5322" i="19"/>
  <c r="O6854" i="19"/>
  <c r="N6854" i="19"/>
  <c r="O5612" i="19"/>
  <c r="N5612" i="19"/>
  <c r="O6184" i="19"/>
  <c r="N6184" i="19"/>
  <c r="N8615" i="19"/>
  <c r="O8615" i="19"/>
  <c r="O5696" i="19"/>
  <c r="N5696" i="19"/>
  <c r="N7307" i="19"/>
  <c r="O7307" i="19"/>
  <c r="O5331" i="19"/>
  <c r="N5331" i="19"/>
  <c r="R318" i="7"/>
  <c r="S76" i="7"/>
  <c r="S234" i="7"/>
  <c r="R234" i="7"/>
  <c r="R315" i="7"/>
  <c r="S97" i="7"/>
  <c r="R147" i="7"/>
  <c r="S313" i="7"/>
  <c r="S294" i="7"/>
  <c r="R313" i="7"/>
  <c r="S318" i="7"/>
  <c r="S191" i="7"/>
  <c r="R97" i="7"/>
  <c r="S238" i="7"/>
  <c r="S244" i="7"/>
  <c r="R238" i="7"/>
  <c r="R20" i="7"/>
  <c r="R244" i="7"/>
  <c r="S20" i="7"/>
  <c r="S184" i="7"/>
  <c r="S315" i="7"/>
  <c r="S104" i="7"/>
  <c r="R231" i="7"/>
  <c r="R306" i="7"/>
  <c r="R191" i="7"/>
  <c r="S255" i="7"/>
  <c r="R104" i="7"/>
  <c r="S306" i="7"/>
  <c r="R255" i="7"/>
  <c r="S296" i="7"/>
  <c r="R296" i="7"/>
  <c r="R323" i="7"/>
  <c r="S304" i="7"/>
  <c r="S121" i="7"/>
  <c r="S323" i="7"/>
  <c r="R304" i="7"/>
  <c r="R184" i="7"/>
  <c r="S160" i="7"/>
  <c r="R35" i="7"/>
  <c r="R118" i="7"/>
  <c r="R160" i="7"/>
  <c r="S35" i="7"/>
  <c r="R208" i="7"/>
  <c r="S150" i="7"/>
  <c r="R150" i="7"/>
  <c r="S145" i="7"/>
  <c r="S154" i="7"/>
  <c r="R148" i="7"/>
  <c r="R154" i="7"/>
  <c r="R131" i="7"/>
  <c r="S148" i="7"/>
  <c r="S147" i="7"/>
  <c r="S131" i="7"/>
  <c r="R124" i="7"/>
  <c r="R121" i="7"/>
  <c r="S124" i="7"/>
  <c r="S118" i="7"/>
  <c r="S112" i="7"/>
  <c r="R112" i="7"/>
  <c r="S22" i="7"/>
  <c r="R22" i="7"/>
  <c r="S195" i="7"/>
  <c r="R23" i="7"/>
  <c r="S23" i="7"/>
  <c r="S128" i="7"/>
  <c r="R119" i="7"/>
  <c r="S231" i="7"/>
  <c r="S190" i="7"/>
  <c r="S119" i="7"/>
  <c r="R294" i="7"/>
  <c r="S25" i="7"/>
  <c r="R22" i="12"/>
  <c r="R264" i="7"/>
  <c r="R261" i="12"/>
  <c r="R265" i="7"/>
  <c r="R262" i="12"/>
  <c r="S310" i="7"/>
  <c r="R307" i="12"/>
  <c r="R28" i="7"/>
  <c r="R25" i="12"/>
  <c r="S71" i="7"/>
  <c r="S268" i="7"/>
  <c r="R51" i="7"/>
  <c r="R103" i="7"/>
  <c r="R100" i="12"/>
  <c r="R300" i="7"/>
  <c r="R297" i="12"/>
  <c r="R46" i="7"/>
  <c r="R43" i="12"/>
  <c r="R162" i="7"/>
  <c r="R190" i="7"/>
  <c r="S326" i="7"/>
  <c r="S196" i="7"/>
  <c r="R202" i="7"/>
  <c r="S169" i="7"/>
  <c r="S34" i="7"/>
  <c r="R31" i="12"/>
  <c r="S164" i="7"/>
  <c r="R161" i="12"/>
  <c r="S68" i="7"/>
  <c r="R65" i="12"/>
  <c r="S106" i="7"/>
  <c r="R103" i="12"/>
  <c r="S94" i="7"/>
  <c r="R91" i="12"/>
  <c r="R63" i="7"/>
  <c r="R60" i="12"/>
  <c r="R287" i="7"/>
  <c r="R284" i="12"/>
  <c r="R308" i="7"/>
  <c r="R305" i="12"/>
  <c r="R312" i="7"/>
  <c r="R309" i="12"/>
  <c r="R326" i="7"/>
  <c r="R196" i="7"/>
  <c r="R169" i="7"/>
  <c r="S172" i="7"/>
  <c r="R169" i="12"/>
  <c r="S251" i="7"/>
  <c r="R248" i="12"/>
  <c r="R292" i="7"/>
  <c r="R289" i="12"/>
  <c r="R163" i="7"/>
  <c r="R160" i="12"/>
  <c r="R74" i="7"/>
  <c r="R71" i="12"/>
  <c r="R156" i="7"/>
  <c r="R153" i="12"/>
  <c r="R224" i="7"/>
  <c r="R221" i="12"/>
  <c r="S248" i="7"/>
  <c r="R245" i="12"/>
  <c r="R220" i="7"/>
  <c r="R217" i="12"/>
  <c r="S179" i="7"/>
  <c r="R268" i="7"/>
  <c r="S316" i="7"/>
  <c r="R313" i="12"/>
  <c r="S193" i="7"/>
  <c r="S241" i="7"/>
  <c r="R157" i="7"/>
  <c r="R154" i="12"/>
  <c r="R274" i="7"/>
  <c r="R271" i="12"/>
  <c r="R54" i="7"/>
  <c r="R51" i="12"/>
  <c r="R303" i="7"/>
  <c r="R300" i="12"/>
  <c r="R71" i="7"/>
  <c r="S116" i="7"/>
  <c r="R113" i="12"/>
  <c r="S162" i="7"/>
  <c r="R195" i="7"/>
  <c r="R284" i="7"/>
  <c r="R281" i="12"/>
  <c r="S51" i="7"/>
  <c r="S102" i="7"/>
  <c r="R99" i="12"/>
  <c r="R193" i="7"/>
  <c r="R241" i="7"/>
  <c r="S280" i="7"/>
  <c r="R277" i="12"/>
  <c r="S142" i="7"/>
  <c r="R139" i="12"/>
  <c r="R179" i="7"/>
  <c r="S95" i="7"/>
  <c r="R92" i="12"/>
  <c r="S202" i="7"/>
  <c r="R142" i="7"/>
  <c r="S279" i="7"/>
  <c r="R276" i="12"/>
  <c r="R114" i="7"/>
  <c r="R111" i="12"/>
  <c r="S227" i="7"/>
  <c r="R224" i="12"/>
  <c r="R116" i="7"/>
  <c r="S262" i="7"/>
  <c r="S214" i="7"/>
  <c r="R211" i="12"/>
  <c r="S309" i="7"/>
  <c r="R306" i="12"/>
  <c r="R145" i="7"/>
  <c r="R205" i="7"/>
  <c r="R202" i="12"/>
  <c r="S136" i="7"/>
  <c r="R133" i="12"/>
  <c r="S178" i="7"/>
  <c r="R175" i="12"/>
  <c r="R260" i="7"/>
  <c r="R257" i="12"/>
  <c r="R236" i="7"/>
  <c r="R233" i="12"/>
  <c r="S207" i="7"/>
  <c r="R204" i="12"/>
  <c r="R181" i="7"/>
  <c r="R178" i="12"/>
  <c r="S67" i="7"/>
  <c r="R64" i="12"/>
  <c r="S291" i="7"/>
  <c r="R288" i="12"/>
  <c r="R83" i="7"/>
  <c r="R80" i="12"/>
  <c r="S284" i="7"/>
  <c r="S208" i="7"/>
  <c r="R76" i="7"/>
  <c r="R128" i="7"/>
  <c r="R262" i="7"/>
  <c r="S11" i="7"/>
  <c r="R8" i="12"/>
  <c r="R4" i="12"/>
  <c r="R67" i="7"/>
  <c r="R178" i="7"/>
  <c r="S303" i="7"/>
  <c r="S287" i="7"/>
  <c r="S224" i="7"/>
  <c r="S181" i="7"/>
  <c r="S236" i="7"/>
  <c r="S265" i="7"/>
  <c r="S220" i="7"/>
  <c r="S205" i="7"/>
  <c r="S212" i="7"/>
  <c r="R212" i="7"/>
  <c r="S114" i="7"/>
  <c r="R94" i="7"/>
  <c r="S260" i="7"/>
  <c r="S292" i="7"/>
  <c r="R279" i="7"/>
  <c r="S308" i="7"/>
  <c r="S300" i="7"/>
  <c r="R227" i="7"/>
  <c r="R251" i="7"/>
  <c r="R310" i="7"/>
  <c r="R25" i="7"/>
  <c r="S173" i="7"/>
  <c r="R173" i="7"/>
  <c r="R207" i="7"/>
  <c r="R102" i="7"/>
  <c r="S163" i="7"/>
  <c r="S74" i="7"/>
  <c r="R18" i="7"/>
  <c r="S18" i="7"/>
  <c r="S264" i="7"/>
  <c r="R280" i="7"/>
  <c r="R164" i="7"/>
  <c r="S28" i="7"/>
  <c r="S103" i="7"/>
  <c r="R11" i="7"/>
  <c r="S312" i="7"/>
  <c r="R248" i="7"/>
  <c r="S46" i="7"/>
  <c r="S157" i="7"/>
  <c r="S274" i="7"/>
  <c r="R48" i="7"/>
  <c r="S48" i="7"/>
  <c r="S47" i="7"/>
  <c r="R47" i="7"/>
  <c r="R109" i="7"/>
  <c r="S109" i="7"/>
  <c r="R58" i="7"/>
  <c r="S58" i="7"/>
  <c r="R146" i="7"/>
  <c r="S146" i="7"/>
  <c r="R283" i="7"/>
  <c r="S283" i="7"/>
  <c r="S15" i="7"/>
  <c r="R15" i="7"/>
  <c r="R105" i="7"/>
  <c r="S105" i="7"/>
  <c r="R60" i="7"/>
  <c r="S60" i="7"/>
  <c r="R127" i="7"/>
  <c r="S127" i="7"/>
  <c r="R66" i="7"/>
  <c r="S66" i="7"/>
  <c r="R93" i="7"/>
  <c r="S93" i="7"/>
  <c r="R7" i="7"/>
  <c r="S7" i="7"/>
  <c r="R281" i="7"/>
  <c r="S281" i="7"/>
  <c r="R175" i="7"/>
  <c r="S175" i="7"/>
  <c r="R122" i="7"/>
  <c r="S122" i="7"/>
  <c r="R134" i="7"/>
  <c r="S134" i="7"/>
  <c r="S307" i="7"/>
  <c r="R307" i="7"/>
  <c r="R144" i="7"/>
  <c r="S144" i="7"/>
  <c r="R206" i="7"/>
  <c r="S206" i="7"/>
  <c r="R267" i="7"/>
  <c r="S267" i="7"/>
  <c r="S80" i="7"/>
  <c r="R80" i="7"/>
  <c r="R49" i="7"/>
  <c r="S49" i="7"/>
  <c r="R237" i="7"/>
  <c r="S237" i="7"/>
  <c r="R159" i="7"/>
  <c r="S159" i="7"/>
  <c r="R72" i="7"/>
  <c r="S72" i="7"/>
  <c r="R101" i="7"/>
  <c r="S101" i="7"/>
  <c r="R33" i="7"/>
  <c r="S33" i="7"/>
  <c r="R180" i="7"/>
  <c r="S180" i="7"/>
  <c r="S77" i="7"/>
  <c r="R77" i="7"/>
  <c r="R111" i="7"/>
  <c r="S111" i="7"/>
  <c r="S176" i="7"/>
  <c r="R176" i="7"/>
  <c r="S311" i="7"/>
  <c r="R311" i="7"/>
  <c r="S167" i="7"/>
  <c r="R167" i="7"/>
  <c r="R233" i="7"/>
  <c r="S233" i="7"/>
  <c r="R21" i="7"/>
  <c r="S21" i="7"/>
  <c r="R151" i="7"/>
  <c r="S151" i="7"/>
  <c r="R17" i="7"/>
  <c r="S17" i="7"/>
  <c r="R198" i="7"/>
  <c r="S198" i="7"/>
  <c r="S285" i="7"/>
  <c r="R285" i="7"/>
  <c r="S217" i="7"/>
  <c r="R217" i="7"/>
  <c r="S275" i="7"/>
  <c r="R275" i="7"/>
  <c r="R14" i="7"/>
  <c r="S14" i="7"/>
  <c r="R91" i="7"/>
  <c r="S91" i="7"/>
  <c r="R57" i="7"/>
  <c r="S57" i="7"/>
  <c r="R273" i="7"/>
  <c r="S273" i="7"/>
  <c r="S257" i="7"/>
  <c r="R257" i="7"/>
  <c r="S42" i="7"/>
  <c r="R42" i="7"/>
  <c r="R183" i="7"/>
  <c r="S183" i="7"/>
  <c r="R259" i="7"/>
  <c r="S259" i="7"/>
  <c r="R9" i="7"/>
  <c r="S9" i="7"/>
  <c r="R271" i="7"/>
  <c r="S271" i="7"/>
  <c r="S32" i="7"/>
  <c r="R32" i="7"/>
  <c r="R204" i="7"/>
  <c r="S204" i="7"/>
  <c r="R254" i="7"/>
  <c r="S254" i="7"/>
  <c r="R27" i="7"/>
  <c r="S27" i="7"/>
  <c r="R246" i="7"/>
  <c r="S246" i="7"/>
  <c r="R133" i="7"/>
  <c r="S133" i="7"/>
  <c r="R240" i="7"/>
  <c r="S240" i="7"/>
  <c r="R298" i="7"/>
  <c r="S298" i="7"/>
  <c r="R53" i="7"/>
  <c r="S53" i="7"/>
  <c r="R117" i="7"/>
  <c r="S117" i="7"/>
  <c r="R194" i="7"/>
  <c r="S194" i="7"/>
  <c r="S209" i="7"/>
  <c r="R209" i="7"/>
  <c r="R62" i="7"/>
  <c r="S62" i="7"/>
  <c r="S297" i="7"/>
  <c r="R297" i="7"/>
  <c r="R216" i="7"/>
  <c r="S216" i="7"/>
  <c r="R100" i="7"/>
  <c r="S100" i="7"/>
  <c r="R276" i="7"/>
  <c r="S276" i="7"/>
  <c r="S215" i="7"/>
  <c r="R215" i="7"/>
  <c r="R277" i="7"/>
  <c r="S277" i="7"/>
  <c r="R141" i="7"/>
  <c r="S141" i="7"/>
  <c r="R229" i="7"/>
  <c r="S229" i="7"/>
  <c r="S250" i="7"/>
  <c r="R250" i="7"/>
  <c r="R266" i="7"/>
  <c r="S266" i="7"/>
  <c r="R314" i="7"/>
  <c r="S314" i="7"/>
  <c r="R132" i="7"/>
  <c r="S132" i="7"/>
  <c r="R79" i="7"/>
  <c r="S79" i="7"/>
  <c r="S299" i="7"/>
  <c r="R299" i="7"/>
  <c r="R189" i="7"/>
  <c r="S189" i="7"/>
  <c r="R293" i="7"/>
  <c r="S293" i="7"/>
  <c r="R78" i="7"/>
  <c r="S78" i="7"/>
  <c r="R19" i="7"/>
  <c r="S19" i="7"/>
  <c r="S221" i="7"/>
  <c r="R221" i="7"/>
  <c r="R289" i="7"/>
  <c r="S289" i="7"/>
  <c r="S263" i="7"/>
  <c r="R263" i="7"/>
  <c r="R286" i="7"/>
  <c r="S286" i="7"/>
  <c r="R256" i="7"/>
  <c r="S256" i="7"/>
  <c r="R149" i="7"/>
  <c r="S149" i="7"/>
  <c r="R139" i="7"/>
  <c r="S139" i="7"/>
  <c r="R89" i="7"/>
  <c r="S89" i="7"/>
  <c r="S44" i="7"/>
  <c r="R44" i="7"/>
  <c r="R317" i="7"/>
  <c r="S317" i="7"/>
  <c r="R87" i="7"/>
  <c r="S87" i="7"/>
  <c r="R40" i="7"/>
  <c r="S40" i="7"/>
  <c r="S269" i="7"/>
  <c r="R269" i="7"/>
  <c r="R82" i="7"/>
  <c r="S82" i="7"/>
  <c r="R26" i="7"/>
  <c r="S26" i="7"/>
  <c r="S272" i="7"/>
  <c r="R272" i="7"/>
  <c r="R295" i="7"/>
  <c r="S295" i="7"/>
  <c r="R8" i="7"/>
  <c r="S8" i="7"/>
  <c r="R270" i="7"/>
  <c r="S270" i="7"/>
  <c r="R197" i="7"/>
  <c r="S197" i="7"/>
  <c r="R165" i="7"/>
  <c r="S165" i="7"/>
  <c r="R137" i="7"/>
  <c r="S137" i="7"/>
  <c r="R120" i="7"/>
  <c r="S120" i="7"/>
  <c r="R16" i="7"/>
  <c r="S16" i="7"/>
  <c r="R201" i="7"/>
  <c r="S201" i="7"/>
  <c r="R55" i="7"/>
  <c r="S55" i="7"/>
  <c r="R56" i="7"/>
  <c r="S56" i="7"/>
  <c r="S186" i="7"/>
  <c r="R186" i="7"/>
  <c r="R182" i="7"/>
  <c r="S182" i="7"/>
  <c r="R322" i="7"/>
  <c r="S322" i="7"/>
  <c r="S245" i="7"/>
  <c r="R245" i="7"/>
  <c r="R219" i="7"/>
  <c r="S219" i="7"/>
  <c r="R187" i="7"/>
  <c r="S187" i="7"/>
  <c r="R153" i="7"/>
  <c r="S153" i="7"/>
  <c r="R86" i="7"/>
  <c r="S86" i="7"/>
  <c r="R45" i="7"/>
  <c r="S45" i="7"/>
  <c r="R85" i="7"/>
  <c r="S85" i="7"/>
  <c r="R230" i="7"/>
  <c r="S230" i="7"/>
  <c r="R115" i="7"/>
  <c r="S115" i="7"/>
  <c r="R108" i="7"/>
  <c r="S108" i="7"/>
  <c r="R96" i="7"/>
  <c r="S96" i="7"/>
  <c r="S239" i="7"/>
  <c r="R239" i="7"/>
  <c r="S321" i="7"/>
  <c r="R321" i="7"/>
  <c r="R123" i="7"/>
  <c r="S123" i="7"/>
  <c r="R320" i="7"/>
  <c r="S320" i="7"/>
  <c r="R192" i="7"/>
  <c r="S192" i="7"/>
  <c r="R75" i="7"/>
  <c r="S75" i="7"/>
  <c r="R213" i="7"/>
  <c r="S213" i="7"/>
  <c r="R168" i="7"/>
  <c r="S168" i="7"/>
  <c r="R90" i="7"/>
  <c r="S90" i="7"/>
  <c r="R199" i="7"/>
  <c r="S199" i="7"/>
  <c r="R88" i="7"/>
  <c r="S88" i="7"/>
  <c r="R261" i="7"/>
  <c r="S261" i="7"/>
  <c r="S143" i="7"/>
  <c r="R143" i="7"/>
  <c r="S125" i="7"/>
  <c r="R125" i="7"/>
  <c r="S203" i="7"/>
  <c r="R203" i="7"/>
  <c r="R70" i="7"/>
  <c r="S70" i="7"/>
  <c r="S253" i="7"/>
  <c r="R253" i="7"/>
  <c r="R140" i="7"/>
  <c r="S140" i="7"/>
  <c r="R177" i="7"/>
  <c r="S177" i="7"/>
  <c r="S243" i="7"/>
  <c r="R243" i="7"/>
  <c r="S39" i="7"/>
  <c r="R39" i="7"/>
  <c r="S73" i="7"/>
  <c r="R73" i="7"/>
  <c r="R81" i="7"/>
  <c r="S81" i="7"/>
  <c r="R36" i="7"/>
  <c r="S36" i="7"/>
  <c r="R228" i="7"/>
  <c r="S228" i="7"/>
  <c r="R290" i="7"/>
  <c r="S290" i="7"/>
  <c r="R110" i="7"/>
  <c r="S110" i="7"/>
  <c r="R211" i="7"/>
  <c r="S211" i="7"/>
  <c r="R13" i="7"/>
  <c r="S13" i="7"/>
  <c r="R43" i="7"/>
  <c r="S43" i="7"/>
  <c r="R235" i="7"/>
  <c r="S235" i="7"/>
  <c r="S305" i="7"/>
  <c r="R305" i="7"/>
  <c r="R12" i="7"/>
  <c r="S12" i="7"/>
  <c r="R126" i="7"/>
  <c r="S126" i="7"/>
  <c r="R218" i="7"/>
  <c r="S218" i="7"/>
  <c r="R130" i="7"/>
  <c r="S130" i="7"/>
  <c r="R188" i="7"/>
  <c r="S188" i="7"/>
  <c r="S138" i="7"/>
  <c r="R138" i="7"/>
  <c r="R210" i="7"/>
  <c r="S210" i="7"/>
  <c r="R170" i="7"/>
  <c r="S170" i="7"/>
  <c r="R225" i="7"/>
  <c r="S225" i="7"/>
  <c r="R64" i="7"/>
  <c r="S64" i="7"/>
  <c r="R69" i="7"/>
  <c r="S69" i="7"/>
  <c r="R50" i="7"/>
  <c r="S50" i="7"/>
  <c r="R24" i="7"/>
  <c r="S24" i="7"/>
  <c r="S65" i="7"/>
  <c r="R65" i="7"/>
  <c r="R135" i="7"/>
  <c r="S135" i="7"/>
  <c r="R222" i="7"/>
  <c r="S222" i="7"/>
  <c r="R171" i="7"/>
  <c r="S171" i="7"/>
  <c r="S29" i="7"/>
  <c r="R29" i="7"/>
  <c r="R152" i="7"/>
  <c r="S152" i="7"/>
  <c r="R158" i="7"/>
  <c r="S158" i="7"/>
  <c r="R242" i="7"/>
  <c r="S242" i="7"/>
  <c r="R223" i="7"/>
  <c r="S223" i="7"/>
  <c r="R232" i="7"/>
  <c r="S232" i="7"/>
  <c r="R61" i="7"/>
  <c r="S61" i="7"/>
  <c r="R302" i="7"/>
  <c r="S302" i="7"/>
  <c r="R166" i="7"/>
  <c r="S166" i="7"/>
  <c r="R226" i="7"/>
  <c r="S226" i="7"/>
  <c r="S161" i="7"/>
  <c r="R161" i="7"/>
  <c r="R288" i="7"/>
  <c r="S288" i="7"/>
  <c r="R41" i="7"/>
  <c r="S41" i="7"/>
  <c r="S319" i="7"/>
  <c r="R319" i="7"/>
  <c r="S107" i="7"/>
  <c r="R107" i="7"/>
  <c r="R185" i="7"/>
  <c r="S185" i="7"/>
  <c r="R37" i="7"/>
  <c r="S37" i="7"/>
  <c r="S92" i="7"/>
  <c r="R92" i="7"/>
  <c r="S282" i="7"/>
  <c r="R282" i="7"/>
  <c r="R30" i="7"/>
  <c r="S30" i="7"/>
  <c r="S59" i="7"/>
  <c r="R59" i="7"/>
  <c r="R301" i="7"/>
  <c r="S301" i="7"/>
  <c r="S10" i="7"/>
  <c r="R10" i="7"/>
  <c r="R84" i="7"/>
  <c r="S84" i="7"/>
  <c r="R98" i="7"/>
  <c r="S98" i="7"/>
  <c r="R31" i="7"/>
  <c r="S31" i="7"/>
  <c r="S113" i="7"/>
  <c r="R113" i="7"/>
  <c r="S155" i="7"/>
  <c r="R155" i="7"/>
  <c r="R252" i="7"/>
  <c r="S252" i="7"/>
  <c r="R200" i="7"/>
  <c r="S200" i="7"/>
  <c r="R38" i="7"/>
  <c r="S38" i="7"/>
  <c r="R174" i="7"/>
  <c r="S174" i="7"/>
  <c r="R249" i="7"/>
  <c r="S249" i="7"/>
  <c r="R247" i="7"/>
  <c r="S247" i="7"/>
  <c r="R258" i="7"/>
  <c r="S258" i="7"/>
  <c r="R52" i="7"/>
  <c r="S52" i="7"/>
  <c r="R278" i="7"/>
  <c r="S278" i="7"/>
  <c r="R324" i="7"/>
  <c r="S324" i="7"/>
  <c r="R129" i="7"/>
  <c r="S129" i="7"/>
  <c r="R99" i="7"/>
  <c r="S99" i="7"/>
  <c r="CJ270" i="5"/>
  <c r="CI270" i="5"/>
  <c r="CH270" i="5"/>
  <c r="CG270" i="5"/>
  <c r="CF270" i="5"/>
  <c r="CE270" i="5"/>
  <c r="CD270" i="5"/>
  <c r="CC270" i="5"/>
  <c r="CB270" i="5"/>
  <c r="CA270" i="5"/>
  <c r="BZ270" i="5"/>
  <c r="BY270" i="5"/>
  <c r="BX270" i="5"/>
  <c r="BW270" i="5"/>
  <c r="BV270" i="5"/>
  <c r="BU270" i="5"/>
  <c r="BT270" i="5"/>
  <c r="BS270" i="5"/>
  <c r="BR270" i="5"/>
  <c r="BQ270" i="5"/>
  <c r="BP270" i="5"/>
  <c r="BN270" i="5"/>
  <c r="BK270" i="5"/>
  <c r="BJ270" i="5"/>
  <c r="BI270" i="5"/>
  <c r="BH270" i="5"/>
  <c r="BG270" i="5"/>
  <c r="BF270" i="5"/>
  <c r="BE270" i="5"/>
  <c r="BD270" i="5"/>
  <c r="BC270" i="5"/>
  <c r="AW270" i="5"/>
  <c r="AV270" i="5"/>
  <c r="AU270" i="5"/>
  <c r="AT270" i="5"/>
  <c r="AS270" i="5"/>
  <c r="AR270" i="5"/>
  <c r="AQ270" i="5"/>
  <c r="AP270" i="5"/>
  <c r="AO270" i="5"/>
  <c r="AN270" i="5"/>
  <c r="AM270" i="5"/>
  <c r="AL270" i="5"/>
  <c r="AK270" i="5"/>
  <c r="AJ270" i="5"/>
  <c r="AI270" i="5"/>
  <c r="AF270" i="5"/>
  <c r="AC270" i="5"/>
  <c r="AB270" i="5"/>
  <c r="AA270" i="5"/>
  <c r="CJ268" i="5"/>
  <c r="CI268" i="5"/>
  <c r="CH268" i="5"/>
  <c r="CG268" i="5"/>
  <c r="CF268" i="5"/>
  <c r="CE268" i="5"/>
  <c r="CD268" i="5"/>
  <c r="CC268" i="5"/>
  <c r="CB268" i="5"/>
  <c r="CA268" i="5"/>
  <c r="BZ268" i="5"/>
  <c r="BY268" i="5"/>
  <c r="BX268" i="5"/>
  <c r="BW268" i="5"/>
  <c r="BV268" i="5"/>
  <c r="BU268" i="5"/>
  <c r="BT268" i="5"/>
  <c r="BS268" i="5"/>
  <c r="BR268" i="5"/>
  <c r="BQ268" i="5"/>
  <c r="BP268" i="5"/>
  <c r="BN268" i="5"/>
  <c r="BK268" i="5"/>
  <c r="BJ268" i="5"/>
  <c r="BI268" i="5"/>
  <c r="BH268" i="5"/>
  <c r="BG268" i="5"/>
  <c r="BF268" i="5"/>
  <c r="BE268" i="5"/>
  <c r="BD268" i="5"/>
  <c r="BC268" i="5"/>
  <c r="AW268" i="5"/>
  <c r="AV268" i="5"/>
  <c r="AU268" i="5"/>
  <c r="AT268" i="5"/>
  <c r="AS268" i="5"/>
  <c r="AR268" i="5"/>
  <c r="AQ268" i="5"/>
  <c r="AP268" i="5"/>
  <c r="AO268" i="5"/>
  <c r="AN268" i="5"/>
  <c r="AM268" i="5"/>
  <c r="AL268" i="5"/>
  <c r="AK268" i="5"/>
  <c r="AJ268" i="5"/>
  <c r="AI268" i="5"/>
  <c r="AF268" i="5"/>
  <c r="AC268" i="5"/>
  <c r="AB268" i="5"/>
  <c r="AA268" i="5"/>
  <c r="CJ266" i="5"/>
  <c r="CI266" i="5"/>
  <c r="CH266" i="5"/>
  <c r="CG266" i="5"/>
  <c r="CF266" i="5"/>
  <c r="CE266" i="5"/>
  <c r="CD266" i="5"/>
  <c r="CC266" i="5"/>
  <c r="CB266" i="5"/>
  <c r="CA266" i="5"/>
  <c r="BZ266" i="5"/>
  <c r="BY266" i="5"/>
  <c r="BX266" i="5"/>
  <c r="BW266" i="5"/>
  <c r="BV266" i="5"/>
  <c r="BU266" i="5"/>
  <c r="BT266" i="5"/>
  <c r="BS266" i="5"/>
  <c r="BR266" i="5"/>
  <c r="BQ266" i="5"/>
  <c r="BP266" i="5"/>
  <c r="BN266" i="5"/>
  <c r="BK266" i="5"/>
  <c r="BJ266" i="5"/>
  <c r="BI266" i="5"/>
  <c r="BH266" i="5"/>
  <c r="BG266" i="5"/>
  <c r="BF266" i="5"/>
  <c r="BE266" i="5"/>
  <c r="BD266" i="5"/>
  <c r="BC266" i="5"/>
  <c r="AW266" i="5"/>
  <c r="AV266" i="5"/>
  <c r="AU266" i="5"/>
  <c r="AT266" i="5"/>
  <c r="AS266" i="5"/>
  <c r="AR266" i="5"/>
  <c r="AQ266" i="5"/>
  <c r="AP266" i="5"/>
  <c r="AO266" i="5"/>
  <c r="AN266" i="5"/>
  <c r="AM266" i="5"/>
  <c r="AL266" i="5"/>
  <c r="AK266" i="5"/>
  <c r="AJ266" i="5"/>
  <c r="AI266" i="5"/>
  <c r="AF266" i="5"/>
  <c r="AC266" i="5"/>
  <c r="AB266" i="5"/>
  <c r="AA266" i="5"/>
  <c r="CJ264" i="5"/>
  <c r="CI264" i="5"/>
  <c r="CH264" i="5"/>
  <c r="CG264" i="5"/>
  <c r="CF264" i="5"/>
  <c r="CE264" i="5"/>
  <c r="CD264" i="5"/>
  <c r="CC264" i="5"/>
  <c r="CB264" i="5"/>
  <c r="CA264" i="5"/>
  <c r="BZ264" i="5"/>
  <c r="BY264" i="5"/>
  <c r="BX264" i="5"/>
  <c r="BW264" i="5"/>
  <c r="BV264" i="5"/>
  <c r="BU264" i="5"/>
  <c r="BT264" i="5"/>
  <c r="BS264" i="5"/>
  <c r="BR264" i="5"/>
  <c r="BQ264" i="5"/>
  <c r="BP264" i="5"/>
  <c r="BN264" i="5"/>
  <c r="BK264" i="5"/>
  <c r="BJ264" i="5"/>
  <c r="BI264" i="5"/>
  <c r="BH264" i="5"/>
  <c r="BG264" i="5"/>
  <c r="BF264" i="5"/>
  <c r="BE264" i="5"/>
  <c r="BD264" i="5"/>
  <c r="BC264" i="5"/>
  <c r="AW264" i="5"/>
  <c r="AV264" i="5"/>
  <c r="AU264" i="5"/>
  <c r="AT264" i="5"/>
  <c r="AS264" i="5"/>
  <c r="AR264" i="5"/>
  <c r="AQ264" i="5"/>
  <c r="AP264" i="5"/>
  <c r="AO264" i="5"/>
  <c r="AN264" i="5"/>
  <c r="AM264" i="5"/>
  <c r="AL264" i="5"/>
  <c r="AK264" i="5"/>
  <c r="AJ264" i="5"/>
  <c r="AI264" i="5"/>
  <c r="AF264" i="5"/>
  <c r="AC264" i="5"/>
  <c r="AB264" i="5"/>
  <c r="AA264" i="5"/>
  <c r="CJ262" i="5"/>
  <c r="CI262" i="5"/>
  <c r="CH262" i="5"/>
  <c r="CG262" i="5"/>
  <c r="CF262" i="5"/>
  <c r="CE262" i="5"/>
  <c r="CD262" i="5"/>
  <c r="CC262" i="5"/>
  <c r="CB262" i="5"/>
  <c r="CA262" i="5"/>
  <c r="BZ262" i="5"/>
  <c r="BY262" i="5"/>
  <c r="BX262" i="5"/>
  <c r="BW262" i="5"/>
  <c r="BV262" i="5"/>
  <c r="BU262" i="5"/>
  <c r="BT262" i="5"/>
  <c r="BS262" i="5"/>
  <c r="BR262" i="5"/>
  <c r="BQ262" i="5"/>
  <c r="BP262" i="5"/>
  <c r="BN262" i="5"/>
  <c r="BK262" i="5"/>
  <c r="BJ262" i="5"/>
  <c r="BI262" i="5"/>
  <c r="BH262" i="5"/>
  <c r="BG262" i="5"/>
  <c r="BF262" i="5"/>
  <c r="BE262" i="5"/>
  <c r="BD262" i="5"/>
  <c r="BC262" i="5"/>
  <c r="AW262" i="5"/>
  <c r="AV262" i="5"/>
  <c r="AU262" i="5"/>
  <c r="AT262" i="5"/>
  <c r="AS262" i="5"/>
  <c r="AR262" i="5"/>
  <c r="AQ262" i="5"/>
  <c r="AP262" i="5"/>
  <c r="AO262" i="5"/>
  <c r="AN262" i="5"/>
  <c r="AM262" i="5"/>
  <c r="AL262" i="5"/>
  <c r="AK262" i="5"/>
  <c r="AJ262" i="5"/>
  <c r="AI262" i="5"/>
  <c r="AF262" i="5"/>
  <c r="AC262" i="5"/>
  <c r="AB262" i="5"/>
  <c r="AA262" i="5"/>
  <c r="CJ260" i="5"/>
  <c r="CI260" i="5"/>
  <c r="CH260" i="5"/>
  <c r="CG260" i="5"/>
  <c r="CF260" i="5"/>
  <c r="CE260" i="5"/>
  <c r="CD260" i="5"/>
  <c r="CC260" i="5"/>
  <c r="CB260" i="5"/>
  <c r="CA260" i="5"/>
  <c r="BZ260" i="5"/>
  <c r="BY260" i="5"/>
  <c r="BX260" i="5"/>
  <c r="BW260" i="5"/>
  <c r="BV260" i="5"/>
  <c r="BU260" i="5"/>
  <c r="BT260" i="5"/>
  <c r="BS260" i="5"/>
  <c r="BR260" i="5"/>
  <c r="BQ260" i="5"/>
  <c r="BP260" i="5"/>
  <c r="BN260" i="5"/>
  <c r="BK260" i="5"/>
  <c r="BJ260" i="5"/>
  <c r="BI260" i="5"/>
  <c r="BH260" i="5"/>
  <c r="BG260" i="5"/>
  <c r="BF260" i="5"/>
  <c r="BE260" i="5"/>
  <c r="BD260" i="5"/>
  <c r="BC260" i="5"/>
  <c r="AW260" i="5"/>
  <c r="AV260" i="5"/>
  <c r="AU260" i="5"/>
  <c r="AT260" i="5"/>
  <c r="AS260" i="5"/>
  <c r="AR260" i="5"/>
  <c r="AQ260" i="5"/>
  <c r="AP260" i="5"/>
  <c r="AO260" i="5"/>
  <c r="AN260" i="5"/>
  <c r="AM260" i="5"/>
  <c r="AL260" i="5"/>
  <c r="AK260" i="5"/>
  <c r="AJ260" i="5"/>
  <c r="AI260" i="5"/>
  <c r="AF260" i="5"/>
  <c r="AC260" i="5"/>
  <c r="AB260" i="5"/>
  <c r="AA260" i="5"/>
  <c r="CJ258" i="5"/>
  <c r="CI258" i="5"/>
  <c r="CH258" i="5"/>
  <c r="CG258" i="5"/>
  <c r="CF258" i="5"/>
  <c r="CE258" i="5"/>
  <c r="CD258" i="5"/>
  <c r="CC258" i="5"/>
  <c r="CB258" i="5"/>
  <c r="CA258" i="5"/>
  <c r="BZ258" i="5"/>
  <c r="BY258" i="5"/>
  <c r="BX258" i="5"/>
  <c r="BW258" i="5"/>
  <c r="BV258" i="5"/>
  <c r="BU258" i="5"/>
  <c r="BT258" i="5"/>
  <c r="BS258" i="5"/>
  <c r="BR258" i="5"/>
  <c r="BQ258" i="5"/>
  <c r="BP258" i="5"/>
  <c r="BN258" i="5"/>
  <c r="BK258" i="5"/>
  <c r="BJ258" i="5"/>
  <c r="BI258" i="5"/>
  <c r="BH258" i="5"/>
  <c r="BG258" i="5"/>
  <c r="BF258" i="5"/>
  <c r="BE258" i="5"/>
  <c r="BD258" i="5"/>
  <c r="BC258" i="5"/>
  <c r="AW258" i="5"/>
  <c r="AV258" i="5"/>
  <c r="AU258" i="5"/>
  <c r="AT258" i="5"/>
  <c r="AS258" i="5"/>
  <c r="AR258" i="5"/>
  <c r="AQ258" i="5"/>
  <c r="AP258" i="5"/>
  <c r="AO258" i="5"/>
  <c r="AN258" i="5"/>
  <c r="AM258" i="5"/>
  <c r="AL258" i="5"/>
  <c r="AK258" i="5"/>
  <c r="AJ258" i="5"/>
  <c r="AI258" i="5"/>
  <c r="AF258" i="5"/>
  <c r="AC258" i="5"/>
  <c r="AB258" i="5"/>
  <c r="AA258" i="5"/>
  <c r="CJ255" i="5"/>
  <c r="CI255" i="5"/>
  <c r="CH255" i="5"/>
  <c r="CG255" i="5"/>
  <c r="CF255" i="5"/>
  <c r="CE255" i="5"/>
  <c r="CD255" i="5"/>
  <c r="CC255" i="5"/>
  <c r="CB255" i="5"/>
  <c r="CA255" i="5"/>
  <c r="BZ255" i="5"/>
  <c r="BY255" i="5"/>
  <c r="BX255" i="5"/>
  <c r="BW255" i="5"/>
  <c r="BV255" i="5"/>
  <c r="BU255" i="5"/>
  <c r="BT255" i="5"/>
  <c r="BS255" i="5"/>
  <c r="BR255" i="5"/>
  <c r="BQ255" i="5"/>
  <c r="BP255" i="5"/>
  <c r="BN255" i="5"/>
  <c r="BK255" i="5"/>
  <c r="BJ255" i="5"/>
  <c r="BI255" i="5"/>
  <c r="BH255" i="5"/>
  <c r="BG255" i="5"/>
  <c r="BF255" i="5"/>
  <c r="BE255" i="5"/>
  <c r="BD255" i="5"/>
  <c r="BC255" i="5"/>
  <c r="AW255" i="5"/>
  <c r="AV255" i="5"/>
  <c r="AU255" i="5"/>
  <c r="AT255" i="5"/>
  <c r="AS255" i="5"/>
  <c r="AR255" i="5"/>
  <c r="AQ255" i="5"/>
  <c r="AP255" i="5"/>
  <c r="AO255" i="5"/>
  <c r="AN255" i="5"/>
  <c r="AM255" i="5"/>
  <c r="AL255" i="5"/>
  <c r="AK255" i="5"/>
  <c r="AJ255" i="5"/>
  <c r="AI255" i="5"/>
  <c r="AF255" i="5"/>
  <c r="AC255" i="5"/>
  <c r="AB255" i="5"/>
  <c r="AA255" i="5"/>
  <c r="CJ254" i="5"/>
  <c r="CI254" i="5"/>
  <c r="CH254" i="5"/>
  <c r="CG254" i="5"/>
  <c r="CF254" i="5"/>
  <c r="CE254" i="5"/>
  <c r="CD254" i="5"/>
  <c r="CC254" i="5"/>
  <c r="CB254" i="5"/>
  <c r="CA254" i="5"/>
  <c r="BZ254" i="5"/>
  <c r="BY254" i="5"/>
  <c r="BX254" i="5"/>
  <c r="BW254" i="5"/>
  <c r="BV254" i="5"/>
  <c r="BU254" i="5"/>
  <c r="BT254" i="5"/>
  <c r="BS254" i="5"/>
  <c r="BR254" i="5"/>
  <c r="BQ254" i="5"/>
  <c r="BP254" i="5"/>
  <c r="BN254" i="5"/>
  <c r="BK254" i="5"/>
  <c r="BJ254" i="5"/>
  <c r="BI254" i="5"/>
  <c r="BH254" i="5"/>
  <c r="BG254" i="5"/>
  <c r="BF254" i="5"/>
  <c r="BE254" i="5"/>
  <c r="BD254" i="5"/>
  <c r="BC254" i="5"/>
  <c r="AW254" i="5"/>
  <c r="AV254" i="5"/>
  <c r="AU254" i="5"/>
  <c r="AT254" i="5"/>
  <c r="AS254" i="5"/>
  <c r="AR254" i="5"/>
  <c r="AQ254" i="5"/>
  <c r="AP254" i="5"/>
  <c r="AO254" i="5"/>
  <c r="AN254" i="5"/>
  <c r="AM254" i="5"/>
  <c r="AL254" i="5"/>
  <c r="AK254" i="5"/>
  <c r="AJ254" i="5"/>
  <c r="AI254" i="5"/>
  <c r="AF254" i="5"/>
  <c r="AC254" i="5"/>
  <c r="AB254" i="5"/>
  <c r="AA254" i="5"/>
  <c r="CJ251" i="5"/>
  <c r="CI251" i="5"/>
  <c r="CH251" i="5"/>
  <c r="CG251" i="5"/>
  <c r="CF251" i="5"/>
  <c r="CE251" i="5"/>
  <c r="CD251" i="5"/>
  <c r="CC251" i="5"/>
  <c r="CB251" i="5"/>
  <c r="CA251" i="5"/>
  <c r="BZ251" i="5"/>
  <c r="BY251" i="5"/>
  <c r="BX251" i="5"/>
  <c r="BW251" i="5"/>
  <c r="BV251" i="5"/>
  <c r="BU251" i="5"/>
  <c r="BT251" i="5"/>
  <c r="BS251" i="5"/>
  <c r="BR251" i="5"/>
  <c r="BQ251" i="5"/>
  <c r="BP251" i="5"/>
  <c r="BN251" i="5"/>
  <c r="BK251" i="5"/>
  <c r="BJ251" i="5"/>
  <c r="BI251" i="5"/>
  <c r="BH251" i="5"/>
  <c r="BG251" i="5"/>
  <c r="BF251" i="5"/>
  <c r="BE251" i="5"/>
  <c r="BD251" i="5"/>
  <c r="BC251" i="5"/>
  <c r="AW251" i="5"/>
  <c r="AV251" i="5"/>
  <c r="AU251" i="5"/>
  <c r="AT251" i="5"/>
  <c r="AS251" i="5"/>
  <c r="AR251" i="5"/>
  <c r="AQ251" i="5"/>
  <c r="AP251" i="5"/>
  <c r="AO251" i="5"/>
  <c r="AN251" i="5"/>
  <c r="AM251" i="5"/>
  <c r="AL251" i="5"/>
  <c r="AK251" i="5"/>
  <c r="AJ251" i="5"/>
  <c r="AI251" i="5"/>
  <c r="AF251" i="5"/>
  <c r="AC251" i="5"/>
  <c r="AB251" i="5"/>
  <c r="AA251" i="5"/>
  <c r="CJ249" i="5"/>
  <c r="CI249" i="5"/>
  <c r="CH249" i="5"/>
  <c r="CG249" i="5"/>
  <c r="CF249" i="5"/>
  <c r="CE249" i="5"/>
  <c r="CD249" i="5"/>
  <c r="CC249" i="5"/>
  <c r="CB249" i="5"/>
  <c r="CA249" i="5"/>
  <c r="BZ249" i="5"/>
  <c r="BY249" i="5"/>
  <c r="BX249" i="5"/>
  <c r="BW249" i="5"/>
  <c r="BV249" i="5"/>
  <c r="BU249" i="5"/>
  <c r="BT249" i="5"/>
  <c r="BS249" i="5"/>
  <c r="BR249" i="5"/>
  <c r="BQ249" i="5"/>
  <c r="BP249" i="5"/>
  <c r="BN249" i="5"/>
  <c r="BK249" i="5"/>
  <c r="BJ249" i="5"/>
  <c r="BI249" i="5"/>
  <c r="BH249" i="5"/>
  <c r="BG249" i="5"/>
  <c r="BF249" i="5"/>
  <c r="BE249" i="5"/>
  <c r="BD249" i="5"/>
  <c r="BC249" i="5"/>
  <c r="AW249" i="5"/>
  <c r="AV249" i="5"/>
  <c r="AU249" i="5"/>
  <c r="AT249" i="5"/>
  <c r="AS249" i="5"/>
  <c r="AR249" i="5"/>
  <c r="AQ249" i="5"/>
  <c r="AP249" i="5"/>
  <c r="AO249" i="5"/>
  <c r="AN249" i="5"/>
  <c r="AM249" i="5"/>
  <c r="AL249" i="5"/>
  <c r="AK249" i="5"/>
  <c r="AJ249" i="5"/>
  <c r="AI249" i="5"/>
  <c r="AF249" i="5"/>
  <c r="AC249" i="5"/>
  <c r="AB249" i="5"/>
  <c r="AA249" i="5"/>
  <c r="CJ247" i="5"/>
  <c r="CI247" i="5"/>
  <c r="CH247" i="5"/>
  <c r="CG247" i="5"/>
  <c r="CF247" i="5"/>
  <c r="CE247" i="5"/>
  <c r="CD247" i="5"/>
  <c r="CC247" i="5"/>
  <c r="CB247" i="5"/>
  <c r="CA247" i="5"/>
  <c r="BZ247" i="5"/>
  <c r="BY247" i="5"/>
  <c r="BX247" i="5"/>
  <c r="BW247" i="5"/>
  <c r="BV247" i="5"/>
  <c r="BU247" i="5"/>
  <c r="BT247" i="5"/>
  <c r="BS247" i="5"/>
  <c r="BR247" i="5"/>
  <c r="BQ247" i="5"/>
  <c r="BP247" i="5"/>
  <c r="BN247" i="5"/>
  <c r="BK247" i="5"/>
  <c r="BJ247" i="5"/>
  <c r="BI247" i="5"/>
  <c r="BH247" i="5"/>
  <c r="BG247" i="5"/>
  <c r="BF247" i="5"/>
  <c r="BE247" i="5"/>
  <c r="BD247" i="5"/>
  <c r="BC247" i="5"/>
  <c r="AW247" i="5"/>
  <c r="AV247" i="5"/>
  <c r="AU247" i="5"/>
  <c r="AT247" i="5"/>
  <c r="AS247" i="5"/>
  <c r="AR247" i="5"/>
  <c r="AQ247" i="5"/>
  <c r="AP247" i="5"/>
  <c r="AO247" i="5"/>
  <c r="AN247" i="5"/>
  <c r="AM247" i="5"/>
  <c r="AL247" i="5"/>
  <c r="AK247" i="5"/>
  <c r="AJ247" i="5"/>
  <c r="AI247" i="5"/>
  <c r="AF247" i="5"/>
  <c r="AC247" i="5"/>
  <c r="AB247" i="5"/>
  <c r="AA247" i="5"/>
  <c r="CJ245" i="5"/>
  <c r="CI245" i="5"/>
  <c r="CH245" i="5"/>
  <c r="CG245" i="5"/>
  <c r="CF245" i="5"/>
  <c r="CE245" i="5"/>
  <c r="CD245" i="5"/>
  <c r="CC245" i="5"/>
  <c r="CB245" i="5"/>
  <c r="CA245" i="5"/>
  <c r="BZ245" i="5"/>
  <c r="BY245" i="5"/>
  <c r="BX245" i="5"/>
  <c r="BW245" i="5"/>
  <c r="BV245" i="5"/>
  <c r="BU245" i="5"/>
  <c r="BT245" i="5"/>
  <c r="BS245" i="5"/>
  <c r="BR245" i="5"/>
  <c r="BQ245" i="5"/>
  <c r="BP245" i="5"/>
  <c r="BN245" i="5"/>
  <c r="BK245" i="5"/>
  <c r="BJ245" i="5"/>
  <c r="BI245" i="5"/>
  <c r="BH245" i="5"/>
  <c r="BG245" i="5"/>
  <c r="BF245" i="5"/>
  <c r="BE245" i="5"/>
  <c r="BD245" i="5"/>
  <c r="BC245" i="5"/>
  <c r="AW245" i="5"/>
  <c r="AV245" i="5"/>
  <c r="AU245" i="5"/>
  <c r="AT245" i="5"/>
  <c r="AS245" i="5"/>
  <c r="AR245" i="5"/>
  <c r="AQ245" i="5"/>
  <c r="AP245" i="5"/>
  <c r="AO245" i="5"/>
  <c r="AN245" i="5"/>
  <c r="AM245" i="5"/>
  <c r="AL245" i="5"/>
  <c r="AK245" i="5"/>
  <c r="AJ245" i="5"/>
  <c r="AI245" i="5"/>
  <c r="AF245" i="5"/>
  <c r="AC245" i="5"/>
  <c r="AB245" i="5"/>
  <c r="AA245" i="5"/>
  <c r="CJ244" i="5"/>
  <c r="CI244" i="5"/>
  <c r="CH244" i="5"/>
  <c r="CG244" i="5"/>
  <c r="CF244" i="5"/>
  <c r="CE244" i="5"/>
  <c r="CD244" i="5"/>
  <c r="CC244" i="5"/>
  <c r="CB244" i="5"/>
  <c r="CA244" i="5"/>
  <c r="BZ244" i="5"/>
  <c r="BY244" i="5"/>
  <c r="BX244" i="5"/>
  <c r="BW244" i="5"/>
  <c r="BV244" i="5"/>
  <c r="BU244" i="5"/>
  <c r="BT244" i="5"/>
  <c r="BS244" i="5"/>
  <c r="BR244" i="5"/>
  <c r="BQ244" i="5"/>
  <c r="BP244" i="5"/>
  <c r="BN244" i="5"/>
  <c r="BK244" i="5"/>
  <c r="BJ244" i="5"/>
  <c r="BI244" i="5"/>
  <c r="BH244" i="5"/>
  <c r="BG244" i="5"/>
  <c r="BF244" i="5"/>
  <c r="BE244" i="5"/>
  <c r="BD244" i="5"/>
  <c r="BC244" i="5"/>
  <c r="AW244" i="5"/>
  <c r="AV244" i="5"/>
  <c r="AU244" i="5"/>
  <c r="AT244" i="5"/>
  <c r="AS244" i="5"/>
  <c r="AR244" i="5"/>
  <c r="AQ244" i="5"/>
  <c r="AP244" i="5"/>
  <c r="AO244" i="5"/>
  <c r="AN244" i="5"/>
  <c r="AM244" i="5"/>
  <c r="AL244" i="5"/>
  <c r="AK244" i="5"/>
  <c r="AJ244" i="5"/>
  <c r="AI244" i="5"/>
  <c r="AF244" i="5"/>
  <c r="AC244" i="5"/>
  <c r="AB244" i="5"/>
  <c r="AA244" i="5"/>
  <c r="CJ242" i="5"/>
  <c r="CI242" i="5"/>
  <c r="CH242" i="5"/>
  <c r="CG242" i="5"/>
  <c r="CF242" i="5"/>
  <c r="CE242" i="5"/>
  <c r="CD242" i="5"/>
  <c r="CC242" i="5"/>
  <c r="CB242" i="5"/>
  <c r="CA242" i="5"/>
  <c r="BZ242" i="5"/>
  <c r="BY242" i="5"/>
  <c r="BX242" i="5"/>
  <c r="BW242" i="5"/>
  <c r="BV242" i="5"/>
  <c r="BU242" i="5"/>
  <c r="BT242" i="5"/>
  <c r="BS242" i="5"/>
  <c r="BR242" i="5"/>
  <c r="BQ242" i="5"/>
  <c r="BP242" i="5"/>
  <c r="BN242" i="5"/>
  <c r="BK242" i="5"/>
  <c r="BJ242" i="5"/>
  <c r="BI242" i="5"/>
  <c r="BH242" i="5"/>
  <c r="BG242" i="5"/>
  <c r="BF242" i="5"/>
  <c r="BE242" i="5"/>
  <c r="BD242" i="5"/>
  <c r="BC242" i="5"/>
  <c r="AW242" i="5"/>
  <c r="AV242" i="5"/>
  <c r="AU242" i="5"/>
  <c r="AT242" i="5"/>
  <c r="AS242" i="5"/>
  <c r="AR242" i="5"/>
  <c r="AQ242" i="5"/>
  <c r="AP242" i="5"/>
  <c r="AO242" i="5"/>
  <c r="AN242" i="5"/>
  <c r="AM242" i="5"/>
  <c r="AL242" i="5"/>
  <c r="AK242" i="5"/>
  <c r="AJ242" i="5"/>
  <c r="AI242" i="5"/>
  <c r="AF242" i="5"/>
  <c r="AC242" i="5"/>
  <c r="AB242" i="5"/>
  <c r="AA242" i="5"/>
  <c r="CJ239" i="5"/>
  <c r="CI239" i="5"/>
  <c r="CH239" i="5"/>
  <c r="CG239" i="5"/>
  <c r="CF239" i="5"/>
  <c r="CE239" i="5"/>
  <c r="CD239" i="5"/>
  <c r="CC239" i="5"/>
  <c r="CB239" i="5"/>
  <c r="CA239" i="5"/>
  <c r="BZ239" i="5"/>
  <c r="BY239" i="5"/>
  <c r="BX239" i="5"/>
  <c r="BW239" i="5"/>
  <c r="BV239" i="5"/>
  <c r="BU239" i="5"/>
  <c r="BT239" i="5"/>
  <c r="BS239" i="5"/>
  <c r="BR239" i="5"/>
  <c r="BQ239" i="5"/>
  <c r="BP239" i="5"/>
  <c r="BN239" i="5"/>
  <c r="BK239" i="5"/>
  <c r="BJ239" i="5"/>
  <c r="BI239" i="5"/>
  <c r="BH239" i="5"/>
  <c r="BG239" i="5"/>
  <c r="BF239" i="5"/>
  <c r="BE239" i="5"/>
  <c r="BD239" i="5"/>
  <c r="BC239" i="5"/>
  <c r="AW239" i="5"/>
  <c r="AV239" i="5"/>
  <c r="AU239" i="5"/>
  <c r="AT239" i="5"/>
  <c r="AS239" i="5"/>
  <c r="AR239" i="5"/>
  <c r="AQ239" i="5"/>
  <c r="AP239" i="5"/>
  <c r="AO239" i="5"/>
  <c r="AN239" i="5"/>
  <c r="AM239" i="5"/>
  <c r="AL239" i="5"/>
  <c r="AK239" i="5"/>
  <c r="AJ239" i="5"/>
  <c r="AI239" i="5"/>
  <c r="AF239" i="5"/>
  <c r="AC239" i="5"/>
  <c r="AB239" i="5"/>
  <c r="AA239" i="5"/>
  <c r="CJ237" i="5"/>
  <c r="CI237" i="5"/>
  <c r="CH237" i="5"/>
  <c r="CG237" i="5"/>
  <c r="CF237" i="5"/>
  <c r="CE237" i="5"/>
  <c r="CD237" i="5"/>
  <c r="CC237" i="5"/>
  <c r="CB237" i="5"/>
  <c r="CA237" i="5"/>
  <c r="BZ237" i="5"/>
  <c r="BY237" i="5"/>
  <c r="BX237" i="5"/>
  <c r="BW237" i="5"/>
  <c r="BV237" i="5"/>
  <c r="BU237" i="5"/>
  <c r="BT237" i="5"/>
  <c r="BS237" i="5"/>
  <c r="BR237" i="5"/>
  <c r="BQ237" i="5"/>
  <c r="BP237" i="5"/>
  <c r="BN237" i="5"/>
  <c r="BK237" i="5"/>
  <c r="BJ237" i="5"/>
  <c r="BI237" i="5"/>
  <c r="BH237" i="5"/>
  <c r="BG237" i="5"/>
  <c r="BF237" i="5"/>
  <c r="BE237" i="5"/>
  <c r="BD237" i="5"/>
  <c r="BC237" i="5"/>
  <c r="AW237" i="5"/>
  <c r="AV237" i="5"/>
  <c r="AU237" i="5"/>
  <c r="AT237" i="5"/>
  <c r="AS237" i="5"/>
  <c r="AR237" i="5"/>
  <c r="AQ237" i="5"/>
  <c r="AP237" i="5"/>
  <c r="AO237" i="5"/>
  <c r="AN237" i="5"/>
  <c r="AM237" i="5"/>
  <c r="AL237" i="5"/>
  <c r="AK237" i="5"/>
  <c r="AJ237" i="5"/>
  <c r="AI237" i="5"/>
  <c r="AF237" i="5"/>
  <c r="AC237" i="5"/>
  <c r="AB237" i="5"/>
  <c r="AA237" i="5"/>
  <c r="CJ235" i="5"/>
  <c r="CI235" i="5"/>
  <c r="CH235" i="5"/>
  <c r="CG235" i="5"/>
  <c r="CF235" i="5"/>
  <c r="CE235" i="5"/>
  <c r="CD235" i="5"/>
  <c r="CC235" i="5"/>
  <c r="CB235" i="5"/>
  <c r="CA235" i="5"/>
  <c r="BZ235" i="5"/>
  <c r="BY235" i="5"/>
  <c r="BX235" i="5"/>
  <c r="BW235" i="5"/>
  <c r="BV235" i="5"/>
  <c r="BU235" i="5"/>
  <c r="BT235" i="5"/>
  <c r="BS235" i="5"/>
  <c r="BR235" i="5"/>
  <c r="BQ235" i="5"/>
  <c r="BP235" i="5"/>
  <c r="BN235" i="5"/>
  <c r="BK235" i="5"/>
  <c r="BJ235" i="5"/>
  <c r="BI235" i="5"/>
  <c r="BH235" i="5"/>
  <c r="BG235" i="5"/>
  <c r="BF235" i="5"/>
  <c r="BE235" i="5"/>
  <c r="BD235" i="5"/>
  <c r="BC235" i="5"/>
  <c r="AW235" i="5"/>
  <c r="AV235" i="5"/>
  <c r="AU235" i="5"/>
  <c r="AT235" i="5"/>
  <c r="AS235" i="5"/>
  <c r="AR235" i="5"/>
  <c r="AQ235" i="5"/>
  <c r="AP235" i="5"/>
  <c r="AO235" i="5"/>
  <c r="AN235" i="5"/>
  <c r="AM235" i="5"/>
  <c r="AL235" i="5"/>
  <c r="AK235" i="5"/>
  <c r="AJ235" i="5"/>
  <c r="AI235" i="5"/>
  <c r="AF235" i="5"/>
  <c r="AC235" i="5"/>
  <c r="AB235" i="5"/>
  <c r="AA235" i="5"/>
  <c r="CJ233" i="5"/>
  <c r="CI233" i="5"/>
  <c r="CH233" i="5"/>
  <c r="CG233" i="5"/>
  <c r="CF233" i="5"/>
  <c r="CE233" i="5"/>
  <c r="CD233" i="5"/>
  <c r="CC233" i="5"/>
  <c r="CB233" i="5"/>
  <c r="CA233" i="5"/>
  <c r="BZ233" i="5"/>
  <c r="BY233" i="5"/>
  <c r="BX233" i="5"/>
  <c r="BW233" i="5"/>
  <c r="BV233" i="5"/>
  <c r="BU233" i="5"/>
  <c r="BT233" i="5"/>
  <c r="BS233" i="5"/>
  <c r="BR233" i="5"/>
  <c r="BQ233" i="5"/>
  <c r="BP233" i="5"/>
  <c r="BN233" i="5"/>
  <c r="BK233" i="5"/>
  <c r="BJ233" i="5"/>
  <c r="BI233" i="5"/>
  <c r="BH233" i="5"/>
  <c r="BG233" i="5"/>
  <c r="BF233" i="5"/>
  <c r="BE233" i="5"/>
  <c r="BD233" i="5"/>
  <c r="BC233" i="5"/>
  <c r="AW233" i="5"/>
  <c r="AV233" i="5"/>
  <c r="AU233" i="5"/>
  <c r="AT233" i="5"/>
  <c r="AS233" i="5"/>
  <c r="AR233" i="5"/>
  <c r="AQ233" i="5"/>
  <c r="AP233" i="5"/>
  <c r="AO233" i="5"/>
  <c r="AN233" i="5"/>
  <c r="AM233" i="5"/>
  <c r="AL233" i="5"/>
  <c r="AK233" i="5"/>
  <c r="AJ233" i="5"/>
  <c r="AI233" i="5"/>
  <c r="AF233" i="5"/>
  <c r="AC233" i="5"/>
  <c r="AB233" i="5"/>
  <c r="AA233" i="5"/>
  <c r="CJ231" i="5"/>
  <c r="CI231" i="5"/>
  <c r="CH231" i="5"/>
  <c r="CG231" i="5"/>
  <c r="CF231" i="5"/>
  <c r="CE231" i="5"/>
  <c r="CD231" i="5"/>
  <c r="CC231" i="5"/>
  <c r="CB231" i="5"/>
  <c r="CA231" i="5"/>
  <c r="BZ231" i="5"/>
  <c r="BY231" i="5"/>
  <c r="BX231" i="5"/>
  <c r="BW231" i="5"/>
  <c r="BV231" i="5"/>
  <c r="BU231" i="5"/>
  <c r="BT231" i="5"/>
  <c r="BS231" i="5"/>
  <c r="BR231" i="5"/>
  <c r="BQ231" i="5"/>
  <c r="BP231" i="5"/>
  <c r="BN231" i="5"/>
  <c r="BK231" i="5"/>
  <c r="BJ231" i="5"/>
  <c r="BI231" i="5"/>
  <c r="BH231" i="5"/>
  <c r="BG231" i="5"/>
  <c r="BF231" i="5"/>
  <c r="BE231" i="5"/>
  <c r="BD231" i="5"/>
  <c r="BC231" i="5"/>
  <c r="AW231" i="5"/>
  <c r="AV231" i="5"/>
  <c r="AU231" i="5"/>
  <c r="AT231" i="5"/>
  <c r="AS231" i="5"/>
  <c r="AR231" i="5"/>
  <c r="AQ231" i="5"/>
  <c r="AP231" i="5"/>
  <c r="AO231" i="5"/>
  <c r="AN231" i="5"/>
  <c r="AM231" i="5"/>
  <c r="AL231" i="5"/>
  <c r="AK231" i="5"/>
  <c r="AJ231" i="5"/>
  <c r="AI231" i="5"/>
  <c r="AF231" i="5"/>
  <c r="AC231" i="5"/>
  <c r="AB231" i="5"/>
  <c r="AA231" i="5"/>
  <c r="CJ229" i="5"/>
  <c r="CI229" i="5"/>
  <c r="CH229" i="5"/>
  <c r="CG229" i="5"/>
  <c r="CF229" i="5"/>
  <c r="CE229" i="5"/>
  <c r="CD229" i="5"/>
  <c r="CC229" i="5"/>
  <c r="CB229" i="5"/>
  <c r="CA229" i="5"/>
  <c r="BZ229" i="5"/>
  <c r="BY229" i="5"/>
  <c r="BX229" i="5"/>
  <c r="BW229" i="5"/>
  <c r="BV229" i="5"/>
  <c r="BU229" i="5"/>
  <c r="BT229" i="5"/>
  <c r="BS229" i="5"/>
  <c r="BR229" i="5"/>
  <c r="BQ229" i="5"/>
  <c r="BP229" i="5"/>
  <c r="BN229" i="5"/>
  <c r="BK229" i="5"/>
  <c r="BJ229" i="5"/>
  <c r="BI229" i="5"/>
  <c r="BH229" i="5"/>
  <c r="BG229" i="5"/>
  <c r="BF229" i="5"/>
  <c r="BE229" i="5"/>
  <c r="BD229" i="5"/>
  <c r="BC229" i="5"/>
  <c r="AW229" i="5"/>
  <c r="AV229" i="5"/>
  <c r="AU229" i="5"/>
  <c r="AT229" i="5"/>
  <c r="AS229" i="5"/>
  <c r="AR229" i="5"/>
  <c r="AQ229" i="5"/>
  <c r="AP229" i="5"/>
  <c r="AO229" i="5"/>
  <c r="AN229" i="5"/>
  <c r="AM229" i="5"/>
  <c r="AL229" i="5"/>
  <c r="AK229" i="5"/>
  <c r="AJ229" i="5"/>
  <c r="AI229" i="5"/>
  <c r="AF229" i="5"/>
  <c r="AC229" i="5"/>
  <c r="AB229" i="5"/>
  <c r="AA229" i="5"/>
  <c r="CJ228" i="5"/>
  <c r="CI228" i="5"/>
  <c r="CH228" i="5"/>
  <c r="CG228" i="5"/>
  <c r="CF228" i="5"/>
  <c r="CE228" i="5"/>
  <c r="CD228" i="5"/>
  <c r="CC228" i="5"/>
  <c r="CB228" i="5"/>
  <c r="CA228" i="5"/>
  <c r="BZ228" i="5"/>
  <c r="BY228" i="5"/>
  <c r="BX228" i="5"/>
  <c r="BW228" i="5"/>
  <c r="BV228" i="5"/>
  <c r="BU228" i="5"/>
  <c r="BT228" i="5"/>
  <c r="BS228" i="5"/>
  <c r="BR228" i="5"/>
  <c r="BQ228" i="5"/>
  <c r="BP228" i="5"/>
  <c r="BN228" i="5"/>
  <c r="BK228" i="5"/>
  <c r="BJ228" i="5"/>
  <c r="BI228" i="5"/>
  <c r="BH228" i="5"/>
  <c r="BG228" i="5"/>
  <c r="BF228" i="5"/>
  <c r="BE228" i="5"/>
  <c r="BD228" i="5"/>
  <c r="BC228" i="5"/>
  <c r="AW228" i="5"/>
  <c r="AV228" i="5"/>
  <c r="AU228" i="5"/>
  <c r="AT228" i="5"/>
  <c r="AS228" i="5"/>
  <c r="AR228" i="5"/>
  <c r="AQ228" i="5"/>
  <c r="AP228" i="5"/>
  <c r="AO228" i="5"/>
  <c r="AN228" i="5"/>
  <c r="AM228" i="5"/>
  <c r="AL228" i="5"/>
  <c r="AK228" i="5"/>
  <c r="AJ228" i="5"/>
  <c r="AI228" i="5"/>
  <c r="AF228" i="5"/>
  <c r="AC228" i="5"/>
  <c r="AB228" i="5"/>
  <c r="AA228" i="5"/>
  <c r="E5248" i="19"/>
  <c r="E5249" i="19"/>
  <c r="E5247" i="19"/>
  <c r="O6101" i="19" l="1"/>
  <c r="N6101" i="19"/>
  <c r="O8951" i="19"/>
  <c r="N8951" i="19"/>
  <c r="O7146" i="19"/>
  <c r="N7146" i="19"/>
  <c r="O9377" i="19"/>
  <c r="N9377" i="19"/>
  <c r="O9216" i="19"/>
  <c r="N9216" i="19"/>
  <c r="O6598" i="19"/>
  <c r="N6598" i="19"/>
  <c r="N8851" i="19"/>
  <c r="O8851" i="19"/>
  <c r="N6493" i="19"/>
  <c r="O6493" i="19"/>
  <c r="O7680" i="19"/>
  <c r="N7680" i="19"/>
  <c r="N6801" i="19"/>
  <c r="O6801" i="19"/>
  <c r="O7977" i="19"/>
  <c r="N7977" i="19"/>
  <c r="N6636" i="19"/>
  <c r="O6636" i="19"/>
  <c r="N5314" i="19"/>
  <c r="O5314" i="19"/>
  <c r="O8458" i="19"/>
  <c r="N8458" i="19"/>
  <c r="N7961" i="19"/>
  <c r="O7961" i="19"/>
  <c r="N7434" i="19"/>
  <c r="O7434" i="19"/>
  <c r="O7112" i="19"/>
  <c r="N7112" i="19"/>
  <c r="O8966" i="19"/>
  <c r="N8966" i="19"/>
  <c r="O7185" i="19"/>
  <c r="N7185" i="19"/>
  <c r="N7731" i="19"/>
  <c r="O7731" i="19"/>
  <c r="O8294" i="19"/>
  <c r="N8294" i="19"/>
  <c r="N6164" i="19"/>
  <c r="O6164" i="19"/>
  <c r="N7757" i="19"/>
  <c r="O7757" i="19"/>
  <c r="N6077" i="19"/>
  <c r="O6077" i="19"/>
  <c r="N8846" i="19"/>
  <c r="O8846" i="19"/>
  <c r="O5507" i="19"/>
  <c r="N5507" i="19"/>
  <c r="N9510" i="19"/>
  <c r="O9510" i="19"/>
  <c r="N7093" i="19"/>
  <c r="O7093" i="19"/>
  <c r="N8767" i="19"/>
  <c r="O8767" i="19"/>
  <c r="N5303" i="19"/>
  <c r="O5303" i="19"/>
  <c r="N9172" i="19"/>
  <c r="O9172" i="19"/>
  <c r="O6167" i="19"/>
  <c r="N6167" i="19"/>
  <c r="N8944" i="19"/>
  <c r="O8944" i="19"/>
  <c r="N9566" i="19"/>
  <c r="O9566" i="19"/>
  <c r="N8118" i="19"/>
  <c r="O8118" i="19"/>
  <c r="O7013" i="19"/>
  <c r="N7013" i="19"/>
  <c r="O6319" i="19"/>
  <c r="N6319" i="19"/>
  <c r="CJ224" i="5"/>
  <c r="CI224" i="5"/>
  <c r="CH224" i="5"/>
  <c r="CG224" i="5"/>
  <c r="CF224" i="5"/>
  <c r="CE224" i="5"/>
  <c r="CD224" i="5"/>
  <c r="CC224" i="5"/>
  <c r="CB224" i="5"/>
  <c r="CA224" i="5"/>
  <c r="BZ224" i="5"/>
  <c r="BY224" i="5"/>
  <c r="BX224" i="5"/>
  <c r="BW224" i="5"/>
  <c r="BV224" i="5"/>
  <c r="BU224" i="5"/>
  <c r="BT224" i="5"/>
  <c r="BS224" i="5"/>
  <c r="BR224" i="5"/>
  <c r="BQ224" i="5"/>
  <c r="BP224" i="5"/>
  <c r="BN224" i="5"/>
  <c r="BK224" i="5"/>
  <c r="BJ224" i="5"/>
  <c r="BI224" i="5"/>
  <c r="BH224" i="5"/>
  <c r="BG224" i="5"/>
  <c r="BF224" i="5"/>
  <c r="BE224" i="5"/>
  <c r="BD224" i="5"/>
  <c r="BC224" i="5"/>
  <c r="AW224" i="5"/>
  <c r="AV224" i="5"/>
  <c r="AU224" i="5"/>
  <c r="AT224" i="5"/>
  <c r="AS224" i="5"/>
  <c r="AR224" i="5"/>
  <c r="AQ224" i="5"/>
  <c r="AP224" i="5"/>
  <c r="AO224" i="5"/>
  <c r="AN224" i="5"/>
  <c r="AM224" i="5"/>
  <c r="AL224" i="5"/>
  <c r="AK224" i="5"/>
  <c r="AJ224" i="5"/>
  <c r="AI224" i="5"/>
  <c r="AF224" i="5"/>
  <c r="AC224" i="5"/>
  <c r="AB224" i="5"/>
  <c r="AA224" i="5"/>
  <c r="CJ222" i="5"/>
  <c r="CI222" i="5"/>
  <c r="CH222" i="5"/>
  <c r="CG222" i="5"/>
  <c r="CF222" i="5"/>
  <c r="CE222" i="5"/>
  <c r="CD222" i="5"/>
  <c r="CC222" i="5"/>
  <c r="CB222" i="5"/>
  <c r="CA222" i="5"/>
  <c r="BZ222" i="5"/>
  <c r="BY222" i="5"/>
  <c r="BX222" i="5"/>
  <c r="BW222" i="5"/>
  <c r="BV222" i="5"/>
  <c r="BU222" i="5"/>
  <c r="BT222" i="5"/>
  <c r="BS222" i="5"/>
  <c r="BR222" i="5"/>
  <c r="BQ222" i="5"/>
  <c r="BP222" i="5"/>
  <c r="BN222" i="5"/>
  <c r="BK222" i="5"/>
  <c r="BJ222" i="5"/>
  <c r="BI222" i="5"/>
  <c r="BH222" i="5"/>
  <c r="BG222" i="5"/>
  <c r="BF222" i="5"/>
  <c r="BE222" i="5"/>
  <c r="BD222" i="5"/>
  <c r="BC222" i="5"/>
  <c r="AW222" i="5"/>
  <c r="AV222" i="5"/>
  <c r="AU222" i="5"/>
  <c r="AT222" i="5"/>
  <c r="AS222" i="5"/>
  <c r="AR222" i="5"/>
  <c r="AQ222" i="5"/>
  <c r="AP222" i="5"/>
  <c r="AO222" i="5"/>
  <c r="AN222" i="5"/>
  <c r="AM222" i="5"/>
  <c r="AL222" i="5"/>
  <c r="AK222" i="5"/>
  <c r="AJ222" i="5"/>
  <c r="AI222" i="5"/>
  <c r="AF222" i="5"/>
  <c r="AC222" i="5"/>
  <c r="AB222" i="5"/>
  <c r="AA222" i="5"/>
  <c r="CJ220" i="5"/>
  <c r="CI220" i="5"/>
  <c r="CH220" i="5"/>
  <c r="CG220" i="5"/>
  <c r="CF220" i="5"/>
  <c r="CE220" i="5"/>
  <c r="CD220" i="5"/>
  <c r="CC220" i="5"/>
  <c r="CB220" i="5"/>
  <c r="CA220" i="5"/>
  <c r="BZ220" i="5"/>
  <c r="BY220" i="5"/>
  <c r="BX220" i="5"/>
  <c r="BW220" i="5"/>
  <c r="BV220" i="5"/>
  <c r="BU220" i="5"/>
  <c r="BT220" i="5"/>
  <c r="BS220" i="5"/>
  <c r="BR220" i="5"/>
  <c r="BQ220" i="5"/>
  <c r="BP220" i="5"/>
  <c r="BN220" i="5"/>
  <c r="BK220" i="5"/>
  <c r="BJ220" i="5"/>
  <c r="BI220" i="5"/>
  <c r="BH220" i="5"/>
  <c r="BG220" i="5"/>
  <c r="BF220" i="5"/>
  <c r="BE220" i="5"/>
  <c r="BD220" i="5"/>
  <c r="BC220" i="5"/>
  <c r="AW220" i="5"/>
  <c r="AV220" i="5"/>
  <c r="AU220" i="5"/>
  <c r="AT220" i="5"/>
  <c r="AS220" i="5"/>
  <c r="AR220" i="5"/>
  <c r="AQ220" i="5"/>
  <c r="AP220" i="5"/>
  <c r="AO220" i="5"/>
  <c r="AN220" i="5"/>
  <c r="AM220" i="5"/>
  <c r="AL220" i="5"/>
  <c r="AK220" i="5"/>
  <c r="AJ220" i="5"/>
  <c r="AI220" i="5"/>
  <c r="AF220" i="5"/>
  <c r="AC220" i="5"/>
  <c r="AB220" i="5"/>
  <c r="AA220" i="5"/>
  <c r="CJ218" i="5"/>
  <c r="CI218" i="5"/>
  <c r="CH218" i="5"/>
  <c r="CG218" i="5"/>
  <c r="CF218" i="5"/>
  <c r="CE218" i="5"/>
  <c r="CD218" i="5"/>
  <c r="CC218" i="5"/>
  <c r="CB218" i="5"/>
  <c r="CA218" i="5"/>
  <c r="BZ218" i="5"/>
  <c r="BY218" i="5"/>
  <c r="BX218" i="5"/>
  <c r="BW218" i="5"/>
  <c r="BV218" i="5"/>
  <c r="BU218" i="5"/>
  <c r="BT218" i="5"/>
  <c r="BS218" i="5"/>
  <c r="BR218" i="5"/>
  <c r="BQ218" i="5"/>
  <c r="BP218" i="5"/>
  <c r="BN218" i="5"/>
  <c r="BK218" i="5"/>
  <c r="BJ218" i="5"/>
  <c r="BI218" i="5"/>
  <c r="BH218" i="5"/>
  <c r="BG218" i="5"/>
  <c r="BF218" i="5"/>
  <c r="BE218" i="5"/>
  <c r="BD218" i="5"/>
  <c r="BC218" i="5"/>
  <c r="AW218" i="5"/>
  <c r="AV218" i="5"/>
  <c r="AU218" i="5"/>
  <c r="AT218" i="5"/>
  <c r="AS218" i="5"/>
  <c r="AR218" i="5"/>
  <c r="AQ218" i="5"/>
  <c r="AP218" i="5"/>
  <c r="AO218" i="5"/>
  <c r="AN218" i="5"/>
  <c r="AM218" i="5"/>
  <c r="AL218" i="5"/>
  <c r="AK218" i="5"/>
  <c r="AJ218" i="5"/>
  <c r="AI218" i="5"/>
  <c r="AF218" i="5"/>
  <c r="AC218" i="5"/>
  <c r="AB218" i="5"/>
  <c r="AA218" i="5"/>
  <c r="CJ216" i="5"/>
  <c r="CI216" i="5"/>
  <c r="CH216" i="5"/>
  <c r="CG216" i="5"/>
  <c r="CF216" i="5"/>
  <c r="CE216" i="5"/>
  <c r="CD216" i="5"/>
  <c r="CC216" i="5"/>
  <c r="CB216" i="5"/>
  <c r="CA216" i="5"/>
  <c r="BZ216" i="5"/>
  <c r="BY216" i="5"/>
  <c r="BX216" i="5"/>
  <c r="BW216" i="5"/>
  <c r="BV216" i="5"/>
  <c r="BU216" i="5"/>
  <c r="BT216" i="5"/>
  <c r="BS216" i="5"/>
  <c r="BR216" i="5"/>
  <c r="BQ216" i="5"/>
  <c r="BP216" i="5"/>
  <c r="BN216" i="5"/>
  <c r="BK216" i="5"/>
  <c r="BJ216" i="5"/>
  <c r="BI216" i="5"/>
  <c r="BH216" i="5"/>
  <c r="BG216" i="5"/>
  <c r="BF216" i="5"/>
  <c r="BE216" i="5"/>
  <c r="BD216" i="5"/>
  <c r="BC216" i="5"/>
  <c r="AW216" i="5"/>
  <c r="AV216" i="5"/>
  <c r="AU216" i="5"/>
  <c r="AT216" i="5"/>
  <c r="AS216" i="5"/>
  <c r="AR216" i="5"/>
  <c r="AQ216" i="5"/>
  <c r="AP216" i="5"/>
  <c r="AO216" i="5"/>
  <c r="AN216" i="5"/>
  <c r="AM216" i="5"/>
  <c r="AL216" i="5"/>
  <c r="AK216" i="5"/>
  <c r="AJ216" i="5"/>
  <c r="AI216" i="5"/>
  <c r="AF216" i="5"/>
  <c r="AC216" i="5"/>
  <c r="AB216" i="5"/>
  <c r="AA216" i="5"/>
  <c r="CJ214" i="5"/>
  <c r="CI214" i="5"/>
  <c r="CH214" i="5"/>
  <c r="CG214" i="5"/>
  <c r="CF214" i="5"/>
  <c r="CE214" i="5"/>
  <c r="CD214" i="5"/>
  <c r="CC214" i="5"/>
  <c r="CB214" i="5"/>
  <c r="CA214" i="5"/>
  <c r="BZ214" i="5"/>
  <c r="BY214" i="5"/>
  <c r="BX214" i="5"/>
  <c r="BW214" i="5"/>
  <c r="BV214" i="5"/>
  <c r="BU214" i="5"/>
  <c r="BT214" i="5"/>
  <c r="BS214" i="5"/>
  <c r="BR214" i="5"/>
  <c r="BQ214" i="5"/>
  <c r="BP214" i="5"/>
  <c r="BN214" i="5"/>
  <c r="BK214" i="5"/>
  <c r="BJ214" i="5"/>
  <c r="BI214" i="5"/>
  <c r="BH214" i="5"/>
  <c r="BG214" i="5"/>
  <c r="BF214" i="5"/>
  <c r="BE214" i="5"/>
  <c r="BD214" i="5"/>
  <c r="BC214" i="5"/>
  <c r="AW214" i="5"/>
  <c r="AV214" i="5"/>
  <c r="AU214" i="5"/>
  <c r="AT214" i="5"/>
  <c r="AS214" i="5"/>
  <c r="AR214" i="5"/>
  <c r="AQ214" i="5"/>
  <c r="AP214" i="5"/>
  <c r="AO214" i="5"/>
  <c r="AN214" i="5"/>
  <c r="AM214" i="5"/>
  <c r="AL214" i="5"/>
  <c r="AK214" i="5"/>
  <c r="AJ214" i="5"/>
  <c r="AI214" i="5"/>
  <c r="AF214" i="5"/>
  <c r="AC214" i="5"/>
  <c r="AB214" i="5"/>
  <c r="AA214" i="5"/>
  <c r="CJ212" i="5"/>
  <c r="CI212" i="5"/>
  <c r="CH212" i="5"/>
  <c r="CG212" i="5"/>
  <c r="CF212" i="5"/>
  <c r="CE212" i="5"/>
  <c r="CD212" i="5"/>
  <c r="CC212" i="5"/>
  <c r="CB212" i="5"/>
  <c r="CA212" i="5"/>
  <c r="BZ212" i="5"/>
  <c r="BY212" i="5"/>
  <c r="BX212" i="5"/>
  <c r="BW212" i="5"/>
  <c r="BV212" i="5"/>
  <c r="BU212" i="5"/>
  <c r="BT212" i="5"/>
  <c r="BS212" i="5"/>
  <c r="BR212" i="5"/>
  <c r="BQ212" i="5"/>
  <c r="BP212" i="5"/>
  <c r="BN212" i="5"/>
  <c r="BK212" i="5"/>
  <c r="BJ212" i="5"/>
  <c r="BI212" i="5"/>
  <c r="BH212" i="5"/>
  <c r="BG212" i="5"/>
  <c r="BF212" i="5"/>
  <c r="BE212" i="5"/>
  <c r="BD212" i="5"/>
  <c r="BC212" i="5"/>
  <c r="AW212" i="5"/>
  <c r="AV212" i="5"/>
  <c r="AU212" i="5"/>
  <c r="AT212" i="5"/>
  <c r="AS212" i="5"/>
  <c r="AR212" i="5"/>
  <c r="AQ212" i="5"/>
  <c r="AP212" i="5"/>
  <c r="AO212" i="5"/>
  <c r="AN212" i="5"/>
  <c r="AM212" i="5"/>
  <c r="AL212" i="5"/>
  <c r="AK212" i="5"/>
  <c r="AJ212" i="5"/>
  <c r="AI212" i="5"/>
  <c r="AF212" i="5"/>
  <c r="AC212" i="5"/>
  <c r="AB212" i="5"/>
  <c r="AA212" i="5"/>
  <c r="CJ210" i="5"/>
  <c r="CI210" i="5"/>
  <c r="CH210" i="5"/>
  <c r="CG210" i="5"/>
  <c r="CF210" i="5"/>
  <c r="CE210" i="5"/>
  <c r="CD210" i="5"/>
  <c r="CC210" i="5"/>
  <c r="CB210" i="5"/>
  <c r="CA210" i="5"/>
  <c r="BZ210" i="5"/>
  <c r="BY210" i="5"/>
  <c r="BX210" i="5"/>
  <c r="BW210" i="5"/>
  <c r="BV210" i="5"/>
  <c r="BU210" i="5"/>
  <c r="BT210" i="5"/>
  <c r="BS210" i="5"/>
  <c r="BR210" i="5"/>
  <c r="BQ210" i="5"/>
  <c r="BP210" i="5"/>
  <c r="BN210" i="5"/>
  <c r="BK210" i="5"/>
  <c r="BJ210" i="5"/>
  <c r="BI210" i="5"/>
  <c r="BH210" i="5"/>
  <c r="BG210" i="5"/>
  <c r="BF210" i="5"/>
  <c r="BE210" i="5"/>
  <c r="BD210" i="5"/>
  <c r="BC210" i="5"/>
  <c r="AW210" i="5"/>
  <c r="AV210" i="5"/>
  <c r="AU210" i="5"/>
  <c r="AT210" i="5"/>
  <c r="AS210" i="5"/>
  <c r="AR210" i="5"/>
  <c r="AQ210" i="5"/>
  <c r="AP210" i="5"/>
  <c r="AO210" i="5"/>
  <c r="AN210" i="5"/>
  <c r="AM210" i="5"/>
  <c r="AL210" i="5"/>
  <c r="AK210" i="5"/>
  <c r="AJ210" i="5"/>
  <c r="AI210" i="5"/>
  <c r="AF210" i="5"/>
  <c r="AC210" i="5"/>
  <c r="AB210" i="5"/>
  <c r="AA210" i="5"/>
  <c r="CJ208" i="5"/>
  <c r="CI208" i="5"/>
  <c r="CH208" i="5"/>
  <c r="CG208" i="5"/>
  <c r="CF208" i="5"/>
  <c r="CE208" i="5"/>
  <c r="CD208" i="5"/>
  <c r="CC208" i="5"/>
  <c r="CB208" i="5"/>
  <c r="CA208" i="5"/>
  <c r="BZ208" i="5"/>
  <c r="BY208" i="5"/>
  <c r="BX208" i="5"/>
  <c r="BW208" i="5"/>
  <c r="BV208" i="5"/>
  <c r="BU208" i="5"/>
  <c r="BT208" i="5"/>
  <c r="BS208" i="5"/>
  <c r="BR208" i="5"/>
  <c r="BQ208" i="5"/>
  <c r="BP208" i="5"/>
  <c r="BN208" i="5"/>
  <c r="BK208" i="5"/>
  <c r="BJ208" i="5"/>
  <c r="BI208" i="5"/>
  <c r="BH208" i="5"/>
  <c r="BG208" i="5"/>
  <c r="BF208" i="5"/>
  <c r="BE208" i="5"/>
  <c r="BD208" i="5"/>
  <c r="BC208" i="5"/>
  <c r="AW208" i="5"/>
  <c r="AV208" i="5"/>
  <c r="AU208" i="5"/>
  <c r="AT208" i="5"/>
  <c r="AS208" i="5"/>
  <c r="AR208" i="5"/>
  <c r="AQ208" i="5"/>
  <c r="AP208" i="5"/>
  <c r="AO208" i="5"/>
  <c r="AN208" i="5"/>
  <c r="AM208" i="5"/>
  <c r="AL208" i="5"/>
  <c r="AK208" i="5"/>
  <c r="AJ208" i="5"/>
  <c r="AI208" i="5"/>
  <c r="AF208" i="5"/>
  <c r="AC208" i="5"/>
  <c r="AB208" i="5"/>
  <c r="AA208" i="5"/>
  <c r="CJ206" i="5"/>
  <c r="CI206" i="5"/>
  <c r="CH206" i="5"/>
  <c r="CG206" i="5"/>
  <c r="CF206" i="5"/>
  <c r="CE206" i="5"/>
  <c r="CD206" i="5"/>
  <c r="CC206" i="5"/>
  <c r="CB206" i="5"/>
  <c r="CA206" i="5"/>
  <c r="BZ206" i="5"/>
  <c r="BY206" i="5"/>
  <c r="BX206" i="5"/>
  <c r="BW206" i="5"/>
  <c r="BV206" i="5"/>
  <c r="BU206" i="5"/>
  <c r="BT206" i="5"/>
  <c r="BS206" i="5"/>
  <c r="BR206" i="5"/>
  <c r="BQ206" i="5"/>
  <c r="BP206" i="5"/>
  <c r="BN206" i="5"/>
  <c r="BK206" i="5"/>
  <c r="BJ206" i="5"/>
  <c r="BI206" i="5"/>
  <c r="BH206" i="5"/>
  <c r="BG206" i="5"/>
  <c r="BF206" i="5"/>
  <c r="BE206" i="5"/>
  <c r="BD206" i="5"/>
  <c r="BC206" i="5"/>
  <c r="AW206" i="5"/>
  <c r="AV206" i="5"/>
  <c r="AU206" i="5"/>
  <c r="AT206" i="5"/>
  <c r="AS206" i="5"/>
  <c r="AR206" i="5"/>
  <c r="AQ206" i="5"/>
  <c r="AP206" i="5"/>
  <c r="AO206" i="5"/>
  <c r="AN206" i="5"/>
  <c r="AM206" i="5"/>
  <c r="AL206" i="5"/>
  <c r="AK206" i="5"/>
  <c r="AJ206" i="5"/>
  <c r="AI206" i="5"/>
  <c r="AF206" i="5"/>
  <c r="AC206" i="5"/>
  <c r="AB206" i="5"/>
  <c r="AA206" i="5"/>
  <c r="CJ204" i="5"/>
  <c r="CI204" i="5"/>
  <c r="CH204" i="5"/>
  <c r="CG204" i="5"/>
  <c r="CF204" i="5"/>
  <c r="CE204" i="5"/>
  <c r="CD204" i="5"/>
  <c r="CC204" i="5"/>
  <c r="CB204" i="5"/>
  <c r="CA204" i="5"/>
  <c r="BZ204" i="5"/>
  <c r="BY204" i="5"/>
  <c r="BX204" i="5"/>
  <c r="BW204" i="5"/>
  <c r="BV204" i="5"/>
  <c r="BU204" i="5"/>
  <c r="BT204" i="5"/>
  <c r="BS204" i="5"/>
  <c r="BR204" i="5"/>
  <c r="BQ204" i="5"/>
  <c r="BP204" i="5"/>
  <c r="BN204" i="5"/>
  <c r="BK204" i="5"/>
  <c r="BJ204" i="5"/>
  <c r="BI204" i="5"/>
  <c r="BH204" i="5"/>
  <c r="BG204" i="5"/>
  <c r="BF204" i="5"/>
  <c r="BE204" i="5"/>
  <c r="BD204" i="5"/>
  <c r="BC204" i="5"/>
  <c r="AW204" i="5"/>
  <c r="AV204" i="5"/>
  <c r="AU204" i="5"/>
  <c r="AT204" i="5"/>
  <c r="AS204" i="5"/>
  <c r="AR204" i="5"/>
  <c r="AQ204" i="5"/>
  <c r="AP204" i="5"/>
  <c r="AO204" i="5"/>
  <c r="AN204" i="5"/>
  <c r="AM204" i="5"/>
  <c r="AL204" i="5"/>
  <c r="AK204" i="5"/>
  <c r="AJ204" i="5"/>
  <c r="AI204" i="5"/>
  <c r="AF204" i="5"/>
  <c r="AC204" i="5"/>
  <c r="AB204" i="5"/>
  <c r="AA204" i="5"/>
  <c r="CJ202" i="5"/>
  <c r="CI202" i="5"/>
  <c r="CH202" i="5"/>
  <c r="CG202" i="5"/>
  <c r="CF202" i="5"/>
  <c r="CE202" i="5"/>
  <c r="CD202" i="5"/>
  <c r="CC202" i="5"/>
  <c r="CB202" i="5"/>
  <c r="CA202" i="5"/>
  <c r="BZ202" i="5"/>
  <c r="BY202" i="5"/>
  <c r="BX202" i="5"/>
  <c r="BW202" i="5"/>
  <c r="BV202" i="5"/>
  <c r="BU202" i="5"/>
  <c r="BT202" i="5"/>
  <c r="BS202" i="5"/>
  <c r="BR202" i="5"/>
  <c r="BQ202" i="5"/>
  <c r="BP202" i="5"/>
  <c r="BN202" i="5"/>
  <c r="BK202" i="5"/>
  <c r="BJ202" i="5"/>
  <c r="BI202" i="5"/>
  <c r="BH202" i="5"/>
  <c r="BG202" i="5"/>
  <c r="BF202" i="5"/>
  <c r="BE202" i="5"/>
  <c r="BD202" i="5"/>
  <c r="BC202" i="5"/>
  <c r="AW202" i="5"/>
  <c r="AV202" i="5"/>
  <c r="AU202" i="5"/>
  <c r="AT202" i="5"/>
  <c r="AS202" i="5"/>
  <c r="AR202" i="5"/>
  <c r="AQ202" i="5"/>
  <c r="AP202" i="5"/>
  <c r="AO202" i="5"/>
  <c r="AN202" i="5"/>
  <c r="AM202" i="5"/>
  <c r="AL202" i="5"/>
  <c r="AK202" i="5"/>
  <c r="AJ202" i="5"/>
  <c r="AI202" i="5"/>
  <c r="AF202" i="5"/>
  <c r="AC202" i="5"/>
  <c r="AB202" i="5"/>
  <c r="AA202" i="5"/>
  <c r="CJ200" i="5"/>
  <c r="CI200" i="5"/>
  <c r="CH200" i="5"/>
  <c r="CG200" i="5"/>
  <c r="CF200" i="5"/>
  <c r="CE200" i="5"/>
  <c r="CD200" i="5"/>
  <c r="CC200" i="5"/>
  <c r="CB200" i="5"/>
  <c r="CA200" i="5"/>
  <c r="BZ200" i="5"/>
  <c r="BY200" i="5"/>
  <c r="BX200" i="5"/>
  <c r="BW200" i="5"/>
  <c r="BV200" i="5"/>
  <c r="BU200" i="5"/>
  <c r="BT200" i="5"/>
  <c r="BS200" i="5"/>
  <c r="BR200" i="5"/>
  <c r="BQ200" i="5"/>
  <c r="BP200" i="5"/>
  <c r="BN200" i="5"/>
  <c r="BK200" i="5"/>
  <c r="BJ200" i="5"/>
  <c r="BI200" i="5"/>
  <c r="BH200" i="5"/>
  <c r="BG200" i="5"/>
  <c r="BF200" i="5"/>
  <c r="BE200" i="5"/>
  <c r="BD200" i="5"/>
  <c r="BC200" i="5"/>
  <c r="AW200" i="5"/>
  <c r="AV200" i="5"/>
  <c r="AU200" i="5"/>
  <c r="AT200" i="5"/>
  <c r="AS200" i="5"/>
  <c r="AR200" i="5"/>
  <c r="AQ200" i="5"/>
  <c r="AP200" i="5"/>
  <c r="AO200" i="5"/>
  <c r="AN200" i="5"/>
  <c r="AM200" i="5"/>
  <c r="AL200" i="5"/>
  <c r="AK200" i="5"/>
  <c r="AJ200" i="5"/>
  <c r="AI200" i="5"/>
  <c r="AF200" i="5"/>
  <c r="AC200" i="5"/>
  <c r="AB200" i="5"/>
  <c r="AA200" i="5"/>
  <c r="CJ197" i="5"/>
  <c r="CI197" i="5"/>
  <c r="CH197" i="5"/>
  <c r="CG197" i="5"/>
  <c r="CF197" i="5"/>
  <c r="CE197" i="5"/>
  <c r="CD197" i="5"/>
  <c r="CC197" i="5"/>
  <c r="CB197" i="5"/>
  <c r="CA197" i="5"/>
  <c r="BZ197" i="5"/>
  <c r="BY197" i="5"/>
  <c r="BX197" i="5"/>
  <c r="BW197" i="5"/>
  <c r="BV197" i="5"/>
  <c r="BU197" i="5"/>
  <c r="BT197" i="5"/>
  <c r="BS197" i="5"/>
  <c r="BR197" i="5"/>
  <c r="BQ197" i="5"/>
  <c r="BP197" i="5"/>
  <c r="BN197" i="5"/>
  <c r="BK197" i="5"/>
  <c r="BJ197" i="5"/>
  <c r="BI197" i="5"/>
  <c r="BH197" i="5"/>
  <c r="BG197" i="5"/>
  <c r="BF197" i="5"/>
  <c r="BE197" i="5"/>
  <c r="BD197" i="5"/>
  <c r="BC197" i="5"/>
  <c r="AW197" i="5"/>
  <c r="AV197" i="5"/>
  <c r="AU197" i="5"/>
  <c r="AT197" i="5"/>
  <c r="AS197" i="5"/>
  <c r="AR197" i="5"/>
  <c r="AQ197" i="5"/>
  <c r="AP197" i="5"/>
  <c r="AO197" i="5"/>
  <c r="AN197" i="5"/>
  <c r="AM197" i="5"/>
  <c r="AL197" i="5"/>
  <c r="AK197" i="5"/>
  <c r="AJ197" i="5"/>
  <c r="AI197" i="5"/>
  <c r="AF197" i="5"/>
  <c r="AC197" i="5"/>
  <c r="AB197" i="5"/>
  <c r="AA197" i="5"/>
  <c r="CJ195" i="5"/>
  <c r="CI195" i="5"/>
  <c r="CH195" i="5"/>
  <c r="CG195" i="5"/>
  <c r="CF195" i="5"/>
  <c r="CE195" i="5"/>
  <c r="CD195" i="5"/>
  <c r="CC195" i="5"/>
  <c r="CB195" i="5"/>
  <c r="CA195" i="5"/>
  <c r="BZ195" i="5"/>
  <c r="BY195" i="5"/>
  <c r="BX195" i="5"/>
  <c r="BW195" i="5"/>
  <c r="BV195" i="5"/>
  <c r="BU195" i="5"/>
  <c r="BT195" i="5"/>
  <c r="BS195" i="5"/>
  <c r="BR195" i="5"/>
  <c r="BQ195" i="5"/>
  <c r="BP195" i="5"/>
  <c r="BN195" i="5"/>
  <c r="BK195" i="5"/>
  <c r="BJ195" i="5"/>
  <c r="BI195" i="5"/>
  <c r="BH195" i="5"/>
  <c r="BG195" i="5"/>
  <c r="BF195" i="5"/>
  <c r="BE195" i="5"/>
  <c r="BD195" i="5"/>
  <c r="BC195" i="5"/>
  <c r="AW195" i="5"/>
  <c r="AV195" i="5"/>
  <c r="AU195" i="5"/>
  <c r="AT195" i="5"/>
  <c r="AS195" i="5"/>
  <c r="AR195" i="5"/>
  <c r="AQ195" i="5"/>
  <c r="AP195" i="5"/>
  <c r="AO195" i="5"/>
  <c r="AN195" i="5"/>
  <c r="AM195" i="5"/>
  <c r="AL195" i="5"/>
  <c r="AK195" i="5"/>
  <c r="AJ195" i="5"/>
  <c r="AI195" i="5"/>
  <c r="AF195" i="5"/>
  <c r="AC195" i="5"/>
  <c r="AB195" i="5"/>
  <c r="AA195" i="5"/>
  <c r="CJ193" i="5"/>
  <c r="CI193" i="5"/>
  <c r="CH193" i="5"/>
  <c r="CG193" i="5"/>
  <c r="CF193" i="5"/>
  <c r="CE193" i="5"/>
  <c r="CD193" i="5"/>
  <c r="CC193" i="5"/>
  <c r="CB193" i="5"/>
  <c r="CA193" i="5"/>
  <c r="BZ193" i="5"/>
  <c r="BY193" i="5"/>
  <c r="BX193" i="5"/>
  <c r="BW193" i="5"/>
  <c r="BV193" i="5"/>
  <c r="BU193" i="5"/>
  <c r="BT193" i="5"/>
  <c r="BS193" i="5"/>
  <c r="BR193" i="5"/>
  <c r="BQ193" i="5"/>
  <c r="BP193" i="5"/>
  <c r="BN193" i="5"/>
  <c r="BK193" i="5"/>
  <c r="BJ193" i="5"/>
  <c r="BI193" i="5"/>
  <c r="BH193" i="5"/>
  <c r="BG193" i="5"/>
  <c r="BF193" i="5"/>
  <c r="BE193" i="5"/>
  <c r="BD193" i="5"/>
  <c r="BC193" i="5"/>
  <c r="AW193" i="5"/>
  <c r="AV193" i="5"/>
  <c r="AU193" i="5"/>
  <c r="AT193" i="5"/>
  <c r="AS193" i="5"/>
  <c r="AR193" i="5"/>
  <c r="AQ193" i="5"/>
  <c r="AP193" i="5"/>
  <c r="AO193" i="5"/>
  <c r="AN193" i="5"/>
  <c r="AM193" i="5"/>
  <c r="AL193" i="5"/>
  <c r="AK193" i="5"/>
  <c r="AJ193" i="5"/>
  <c r="AI193" i="5"/>
  <c r="AF193" i="5"/>
  <c r="AC193" i="5"/>
  <c r="AB193" i="5"/>
  <c r="AA193" i="5"/>
  <c r="CJ191" i="5"/>
  <c r="CI191" i="5"/>
  <c r="CH191" i="5"/>
  <c r="CG191" i="5"/>
  <c r="CF191" i="5"/>
  <c r="CE191" i="5"/>
  <c r="CD191" i="5"/>
  <c r="CC191" i="5"/>
  <c r="CB191" i="5"/>
  <c r="CA191" i="5"/>
  <c r="BZ191" i="5"/>
  <c r="BY191" i="5"/>
  <c r="BX191" i="5"/>
  <c r="BW191" i="5"/>
  <c r="BV191" i="5"/>
  <c r="BU191" i="5"/>
  <c r="BT191" i="5"/>
  <c r="BS191" i="5"/>
  <c r="BR191" i="5"/>
  <c r="BQ191" i="5"/>
  <c r="BP191" i="5"/>
  <c r="BN191" i="5"/>
  <c r="BK191" i="5"/>
  <c r="BJ191" i="5"/>
  <c r="BI191" i="5"/>
  <c r="BH191" i="5"/>
  <c r="BG191" i="5"/>
  <c r="BF191" i="5"/>
  <c r="BE191" i="5"/>
  <c r="BD191" i="5"/>
  <c r="BC191" i="5"/>
  <c r="AW191" i="5"/>
  <c r="AV191" i="5"/>
  <c r="AU191" i="5"/>
  <c r="AT191" i="5"/>
  <c r="AS191" i="5"/>
  <c r="AR191" i="5"/>
  <c r="AQ191" i="5"/>
  <c r="AP191" i="5"/>
  <c r="AO191" i="5"/>
  <c r="AN191" i="5"/>
  <c r="AM191" i="5"/>
  <c r="AL191" i="5"/>
  <c r="AK191" i="5"/>
  <c r="AJ191" i="5"/>
  <c r="AI191" i="5"/>
  <c r="AF191" i="5"/>
  <c r="AC191" i="5"/>
  <c r="AB191" i="5"/>
  <c r="AA191" i="5"/>
  <c r="CJ189" i="5"/>
  <c r="CI189" i="5"/>
  <c r="CH189" i="5"/>
  <c r="CG189" i="5"/>
  <c r="CF189" i="5"/>
  <c r="CE189" i="5"/>
  <c r="CD189" i="5"/>
  <c r="CC189" i="5"/>
  <c r="CB189" i="5"/>
  <c r="CA189" i="5"/>
  <c r="BZ189" i="5"/>
  <c r="BY189" i="5"/>
  <c r="BX189" i="5"/>
  <c r="BW189" i="5"/>
  <c r="BV189" i="5"/>
  <c r="BU189" i="5"/>
  <c r="BT189" i="5"/>
  <c r="BS189" i="5"/>
  <c r="BR189" i="5"/>
  <c r="BQ189" i="5"/>
  <c r="BP189" i="5"/>
  <c r="BN189" i="5"/>
  <c r="BK189" i="5"/>
  <c r="BJ189" i="5"/>
  <c r="BI189" i="5"/>
  <c r="BH189" i="5"/>
  <c r="BG189" i="5"/>
  <c r="BF189" i="5"/>
  <c r="BE189" i="5"/>
  <c r="BD189" i="5"/>
  <c r="BC189" i="5"/>
  <c r="AW189" i="5"/>
  <c r="AV189" i="5"/>
  <c r="AU189" i="5"/>
  <c r="AT189" i="5"/>
  <c r="AS189" i="5"/>
  <c r="AR189" i="5"/>
  <c r="AQ189" i="5"/>
  <c r="AP189" i="5"/>
  <c r="AO189" i="5"/>
  <c r="AN189" i="5"/>
  <c r="AM189" i="5"/>
  <c r="AL189" i="5"/>
  <c r="AK189" i="5"/>
  <c r="AJ189" i="5"/>
  <c r="AI189" i="5"/>
  <c r="AF189" i="5"/>
  <c r="AC189" i="5"/>
  <c r="AB189" i="5"/>
  <c r="AA189" i="5"/>
  <c r="CJ187" i="5"/>
  <c r="CI187" i="5"/>
  <c r="CH187" i="5"/>
  <c r="CG187" i="5"/>
  <c r="CF187" i="5"/>
  <c r="CE187" i="5"/>
  <c r="CD187" i="5"/>
  <c r="CC187" i="5"/>
  <c r="CB187" i="5"/>
  <c r="CA187" i="5"/>
  <c r="BZ187" i="5"/>
  <c r="BY187" i="5"/>
  <c r="BX187" i="5"/>
  <c r="BW187" i="5"/>
  <c r="BV187" i="5"/>
  <c r="BU187" i="5"/>
  <c r="BT187" i="5"/>
  <c r="BS187" i="5"/>
  <c r="BR187" i="5"/>
  <c r="BQ187" i="5"/>
  <c r="BP187" i="5"/>
  <c r="BN187" i="5"/>
  <c r="BK187" i="5"/>
  <c r="BJ187" i="5"/>
  <c r="BI187" i="5"/>
  <c r="BH187" i="5"/>
  <c r="BG187" i="5"/>
  <c r="BF187" i="5"/>
  <c r="BE187" i="5"/>
  <c r="BD187" i="5"/>
  <c r="BC187" i="5"/>
  <c r="AW187" i="5"/>
  <c r="AV187" i="5"/>
  <c r="AU187" i="5"/>
  <c r="AT187" i="5"/>
  <c r="AS187" i="5"/>
  <c r="AR187" i="5"/>
  <c r="AQ187" i="5"/>
  <c r="AP187" i="5"/>
  <c r="AO187" i="5"/>
  <c r="AN187" i="5"/>
  <c r="AM187" i="5"/>
  <c r="AL187" i="5"/>
  <c r="AK187" i="5"/>
  <c r="AJ187" i="5"/>
  <c r="AI187" i="5"/>
  <c r="AF187" i="5"/>
  <c r="AC187" i="5"/>
  <c r="AB187" i="5"/>
  <c r="AA187" i="5"/>
  <c r="CJ185" i="5"/>
  <c r="CI185" i="5"/>
  <c r="CH185" i="5"/>
  <c r="CG185" i="5"/>
  <c r="CF185" i="5"/>
  <c r="CE185" i="5"/>
  <c r="CD185" i="5"/>
  <c r="CC185" i="5"/>
  <c r="CB185" i="5"/>
  <c r="CA185" i="5"/>
  <c r="BZ185" i="5"/>
  <c r="BY185" i="5"/>
  <c r="BX185" i="5"/>
  <c r="BW185" i="5"/>
  <c r="BV185" i="5"/>
  <c r="BU185" i="5"/>
  <c r="BT185" i="5"/>
  <c r="BS185" i="5"/>
  <c r="BR185" i="5"/>
  <c r="BQ185" i="5"/>
  <c r="BP185" i="5"/>
  <c r="BN185" i="5"/>
  <c r="BK185" i="5"/>
  <c r="BJ185" i="5"/>
  <c r="BI185" i="5"/>
  <c r="BH185" i="5"/>
  <c r="BG185" i="5"/>
  <c r="BF185" i="5"/>
  <c r="BE185" i="5"/>
  <c r="BD185" i="5"/>
  <c r="BC185" i="5"/>
  <c r="AW185" i="5"/>
  <c r="AV185" i="5"/>
  <c r="AU185" i="5"/>
  <c r="AT185" i="5"/>
  <c r="AS185" i="5"/>
  <c r="AR185" i="5"/>
  <c r="AQ185" i="5"/>
  <c r="AP185" i="5"/>
  <c r="AO185" i="5"/>
  <c r="AN185" i="5"/>
  <c r="AM185" i="5"/>
  <c r="AL185" i="5"/>
  <c r="AK185" i="5"/>
  <c r="AJ185" i="5"/>
  <c r="AI185" i="5"/>
  <c r="AF185" i="5"/>
  <c r="AC185" i="5"/>
  <c r="AB185" i="5"/>
  <c r="AA185" i="5"/>
  <c r="CJ183" i="5"/>
  <c r="CI183" i="5"/>
  <c r="CH183" i="5"/>
  <c r="CG183" i="5"/>
  <c r="CF183" i="5"/>
  <c r="CE183" i="5"/>
  <c r="CD183" i="5"/>
  <c r="CC183" i="5"/>
  <c r="CB183" i="5"/>
  <c r="CA183" i="5"/>
  <c r="BZ183" i="5"/>
  <c r="BY183" i="5"/>
  <c r="BX183" i="5"/>
  <c r="BW183" i="5"/>
  <c r="BV183" i="5"/>
  <c r="BU183" i="5"/>
  <c r="BT183" i="5"/>
  <c r="BS183" i="5"/>
  <c r="BR183" i="5"/>
  <c r="BQ183" i="5"/>
  <c r="BP183" i="5"/>
  <c r="BN183" i="5"/>
  <c r="BK183" i="5"/>
  <c r="BJ183" i="5"/>
  <c r="BI183" i="5"/>
  <c r="BH183" i="5"/>
  <c r="BG183" i="5"/>
  <c r="BF183" i="5"/>
  <c r="BE183" i="5"/>
  <c r="BD183" i="5"/>
  <c r="BC183" i="5"/>
  <c r="AW183" i="5"/>
  <c r="AV183" i="5"/>
  <c r="AU183" i="5"/>
  <c r="AT183" i="5"/>
  <c r="AS183" i="5"/>
  <c r="AR183" i="5"/>
  <c r="AQ183" i="5"/>
  <c r="AP183" i="5"/>
  <c r="AO183" i="5"/>
  <c r="AN183" i="5"/>
  <c r="AM183" i="5"/>
  <c r="AL183" i="5"/>
  <c r="AK183" i="5"/>
  <c r="AJ183" i="5"/>
  <c r="AI183" i="5"/>
  <c r="AF183" i="5"/>
  <c r="AC183" i="5"/>
  <c r="AB183" i="5"/>
  <c r="AA183" i="5"/>
  <c r="CJ181" i="5"/>
  <c r="CI181" i="5"/>
  <c r="CH181" i="5"/>
  <c r="CG181" i="5"/>
  <c r="CF181" i="5"/>
  <c r="CE181" i="5"/>
  <c r="CD181" i="5"/>
  <c r="CC181" i="5"/>
  <c r="CB181" i="5"/>
  <c r="CA181" i="5"/>
  <c r="BZ181" i="5"/>
  <c r="BY181" i="5"/>
  <c r="BX181" i="5"/>
  <c r="BW181" i="5"/>
  <c r="BV181" i="5"/>
  <c r="BU181" i="5"/>
  <c r="BT181" i="5"/>
  <c r="BS181" i="5"/>
  <c r="BR181" i="5"/>
  <c r="BQ181" i="5"/>
  <c r="BP181" i="5"/>
  <c r="BN181" i="5"/>
  <c r="BK181" i="5"/>
  <c r="BJ181" i="5"/>
  <c r="BI181" i="5"/>
  <c r="BH181" i="5"/>
  <c r="BG181" i="5"/>
  <c r="BF181" i="5"/>
  <c r="BE181" i="5"/>
  <c r="BD181" i="5"/>
  <c r="BC181" i="5"/>
  <c r="AW181" i="5"/>
  <c r="AV181" i="5"/>
  <c r="AU181" i="5"/>
  <c r="AT181" i="5"/>
  <c r="AS181" i="5"/>
  <c r="AR181" i="5"/>
  <c r="AQ181" i="5"/>
  <c r="AP181" i="5"/>
  <c r="AO181" i="5"/>
  <c r="AN181" i="5"/>
  <c r="AM181" i="5"/>
  <c r="AL181" i="5"/>
  <c r="AK181" i="5"/>
  <c r="AJ181" i="5"/>
  <c r="AI181" i="5"/>
  <c r="AF181" i="5"/>
  <c r="AC181" i="5"/>
  <c r="AB181" i="5"/>
  <c r="AA181" i="5"/>
  <c r="CJ179" i="5"/>
  <c r="CI179" i="5"/>
  <c r="CH179" i="5"/>
  <c r="CG179" i="5"/>
  <c r="CF179" i="5"/>
  <c r="CE179" i="5"/>
  <c r="CD179" i="5"/>
  <c r="CC179" i="5"/>
  <c r="CB179" i="5"/>
  <c r="CA179" i="5"/>
  <c r="BZ179" i="5"/>
  <c r="BY179" i="5"/>
  <c r="BX179" i="5"/>
  <c r="BW179" i="5"/>
  <c r="BV179" i="5"/>
  <c r="BU179" i="5"/>
  <c r="BT179" i="5"/>
  <c r="BS179" i="5"/>
  <c r="BR179" i="5"/>
  <c r="BQ179" i="5"/>
  <c r="BP179" i="5"/>
  <c r="BN179" i="5"/>
  <c r="BK179" i="5"/>
  <c r="BJ179" i="5"/>
  <c r="BI179" i="5"/>
  <c r="BH179" i="5"/>
  <c r="BG179" i="5"/>
  <c r="BF179" i="5"/>
  <c r="BE179" i="5"/>
  <c r="BD179" i="5"/>
  <c r="BC179" i="5"/>
  <c r="AW179" i="5"/>
  <c r="AV179" i="5"/>
  <c r="AU179" i="5"/>
  <c r="AT179" i="5"/>
  <c r="AS179" i="5"/>
  <c r="AR179" i="5"/>
  <c r="AQ179" i="5"/>
  <c r="AP179" i="5"/>
  <c r="AO179" i="5"/>
  <c r="AN179" i="5"/>
  <c r="AM179" i="5"/>
  <c r="AL179" i="5"/>
  <c r="AK179" i="5"/>
  <c r="AJ179" i="5"/>
  <c r="AI179" i="5"/>
  <c r="AF179" i="5"/>
  <c r="AC179" i="5"/>
  <c r="AB179" i="5"/>
  <c r="AA179" i="5"/>
  <c r="CJ177" i="5"/>
  <c r="CI177" i="5"/>
  <c r="CH177" i="5"/>
  <c r="CG177" i="5"/>
  <c r="CF177" i="5"/>
  <c r="CE177" i="5"/>
  <c r="CD177" i="5"/>
  <c r="CC177" i="5"/>
  <c r="CB177" i="5"/>
  <c r="CA177" i="5"/>
  <c r="BZ177" i="5"/>
  <c r="BY177" i="5"/>
  <c r="BX177" i="5"/>
  <c r="BW177" i="5"/>
  <c r="BV177" i="5"/>
  <c r="BU177" i="5"/>
  <c r="BT177" i="5"/>
  <c r="BS177" i="5"/>
  <c r="BR177" i="5"/>
  <c r="BQ177" i="5"/>
  <c r="BP177" i="5"/>
  <c r="BN177" i="5"/>
  <c r="BK177" i="5"/>
  <c r="BJ177" i="5"/>
  <c r="BI177" i="5"/>
  <c r="BH177" i="5"/>
  <c r="BG177" i="5"/>
  <c r="BF177" i="5"/>
  <c r="BE177" i="5"/>
  <c r="BD177" i="5"/>
  <c r="BC177" i="5"/>
  <c r="AW177" i="5"/>
  <c r="AV177" i="5"/>
  <c r="AU177" i="5"/>
  <c r="AT177" i="5"/>
  <c r="AS177" i="5"/>
  <c r="AR177" i="5"/>
  <c r="AQ177" i="5"/>
  <c r="AP177" i="5"/>
  <c r="AO177" i="5"/>
  <c r="AN177" i="5"/>
  <c r="AM177" i="5"/>
  <c r="AL177" i="5"/>
  <c r="AK177" i="5"/>
  <c r="AJ177" i="5"/>
  <c r="AI177" i="5"/>
  <c r="AF177" i="5"/>
  <c r="AC177" i="5"/>
  <c r="AB177" i="5"/>
  <c r="AA177" i="5"/>
  <c r="CJ175" i="5"/>
  <c r="CI175" i="5"/>
  <c r="CH175" i="5"/>
  <c r="CG175" i="5"/>
  <c r="CF175" i="5"/>
  <c r="CE175" i="5"/>
  <c r="CD175" i="5"/>
  <c r="CC175" i="5"/>
  <c r="CB175" i="5"/>
  <c r="CA175" i="5"/>
  <c r="BZ175" i="5"/>
  <c r="BY175" i="5"/>
  <c r="BX175" i="5"/>
  <c r="BW175" i="5"/>
  <c r="BV175" i="5"/>
  <c r="BU175" i="5"/>
  <c r="BT175" i="5"/>
  <c r="BS175" i="5"/>
  <c r="BR175" i="5"/>
  <c r="BQ175" i="5"/>
  <c r="BP175" i="5"/>
  <c r="BN175" i="5"/>
  <c r="BK175" i="5"/>
  <c r="BJ175" i="5"/>
  <c r="BI175" i="5"/>
  <c r="BH175" i="5"/>
  <c r="BG175" i="5"/>
  <c r="BF175" i="5"/>
  <c r="BE175" i="5"/>
  <c r="BD175" i="5"/>
  <c r="BC175" i="5"/>
  <c r="AW175" i="5"/>
  <c r="AV175" i="5"/>
  <c r="AU175" i="5"/>
  <c r="AT175" i="5"/>
  <c r="AS175" i="5"/>
  <c r="AR175" i="5"/>
  <c r="AQ175" i="5"/>
  <c r="AP175" i="5"/>
  <c r="AO175" i="5"/>
  <c r="AN175" i="5"/>
  <c r="AM175" i="5"/>
  <c r="AL175" i="5"/>
  <c r="AK175" i="5"/>
  <c r="AJ175" i="5"/>
  <c r="AI175" i="5"/>
  <c r="AF175" i="5"/>
  <c r="AC175" i="5"/>
  <c r="AB175" i="5"/>
  <c r="AA175" i="5"/>
  <c r="CJ173" i="5"/>
  <c r="CI173" i="5"/>
  <c r="CH173" i="5"/>
  <c r="CG173" i="5"/>
  <c r="CF173" i="5"/>
  <c r="CE173" i="5"/>
  <c r="CD173" i="5"/>
  <c r="CC173" i="5"/>
  <c r="CB173" i="5"/>
  <c r="CA173" i="5"/>
  <c r="BZ173" i="5"/>
  <c r="BY173" i="5"/>
  <c r="BX173" i="5"/>
  <c r="BW173" i="5"/>
  <c r="BV173" i="5"/>
  <c r="BU173" i="5"/>
  <c r="BT173" i="5"/>
  <c r="BS173" i="5"/>
  <c r="BR173" i="5"/>
  <c r="BQ173" i="5"/>
  <c r="BP173" i="5"/>
  <c r="BN173" i="5"/>
  <c r="BK173" i="5"/>
  <c r="BJ173" i="5"/>
  <c r="BI173" i="5"/>
  <c r="BH173" i="5"/>
  <c r="BG173" i="5"/>
  <c r="BF173" i="5"/>
  <c r="BE173" i="5"/>
  <c r="BD173" i="5"/>
  <c r="BC173" i="5"/>
  <c r="AW173" i="5"/>
  <c r="AV173" i="5"/>
  <c r="AU173" i="5"/>
  <c r="AT173" i="5"/>
  <c r="AS173" i="5"/>
  <c r="AR173" i="5"/>
  <c r="AQ173" i="5"/>
  <c r="AP173" i="5"/>
  <c r="AO173" i="5"/>
  <c r="AN173" i="5"/>
  <c r="AM173" i="5"/>
  <c r="AL173" i="5"/>
  <c r="AK173" i="5"/>
  <c r="AJ173" i="5"/>
  <c r="AI173" i="5"/>
  <c r="AF173" i="5"/>
  <c r="AC173" i="5"/>
  <c r="AB173" i="5"/>
  <c r="AA173" i="5"/>
  <c r="CJ171" i="5"/>
  <c r="CI171" i="5"/>
  <c r="CH171" i="5"/>
  <c r="CG171" i="5"/>
  <c r="CF171" i="5"/>
  <c r="CE171" i="5"/>
  <c r="CD171" i="5"/>
  <c r="CC171" i="5"/>
  <c r="CB171" i="5"/>
  <c r="CA171" i="5"/>
  <c r="BZ171" i="5"/>
  <c r="BY171" i="5"/>
  <c r="BX171" i="5"/>
  <c r="BW171" i="5"/>
  <c r="BV171" i="5"/>
  <c r="BU171" i="5"/>
  <c r="BT171" i="5"/>
  <c r="BS171" i="5"/>
  <c r="BR171" i="5"/>
  <c r="BQ171" i="5"/>
  <c r="BP171" i="5"/>
  <c r="BN171" i="5"/>
  <c r="BK171" i="5"/>
  <c r="BJ171" i="5"/>
  <c r="BI171" i="5"/>
  <c r="BH171" i="5"/>
  <c r="BG171" i="5"/>
  <c r="BF171" i="5"/>
  <c r="BE171" i="5"/>
  <c r="BD171" i="5"/>
  <c r="BC171" i="5"/>
  <c r="AW171" i="5"/>
  <c r="AV171" i="5"/>
  <c r="AU171" i="5"/>
  <c r="AT171" i="5"/>
  <c r="AS171" i="5"/>
  <c r="AR171" i="5"/>
  <c r="AQ171" i="5"/>
  <c r="AP171" i="5"/>
  <c r="AO171" i="5"/>
  <c r="AN171" i="5"/>
  <c r="AM171" i="5"/>
  <c r="AL171" i="5"/>
  <c r="AK171" i="5"/>
  <c r="AJ171" i="5"/>
  <c r="AI171" i="5"/>
  <c r="AF171" i="5"/>
  <c r="AC171" i="5"/>
  <c r="AB171" i="5"/>
  <c r="AA171" i="5"/>
  <c r="CJ169" i="5"/>
  <c r="CI169" i="5"/>
  <c r="CH169" i="5"/>
  <c r="CG169" i="5"/>
  <c r="CF169" i="5"/>
  <c r="CE169" i="5"/>
  <c r="CD169" i="5"/>
  <c r="CC169" i="5"/>
  <c r="CB169" i="5"/>
  <c r="CA169" i="5"/>
  <c r="BZ169" i="5"/>
  <c r="BY169" i="5"/>
  <c r="BX169" i="5"/>
  <c r="BW169" i="5"/>
  <c r="BV169" i="5"/>
  <c r="BU169" i="5"/>
  <c r="BT169" i="5"/>
  <c r="BS169" i="5"/>
  <c r="BR169" i="5"/>
  <c r="BQ169" i="5"/>
  <c r="BP169" i="5"/>
  <c r="BN169" i="5"/>
  <c r="BK169" i="5"/>
  <c r="BJ169" i="5"/>
  <c r="BI169" i="5"/>
  <c r="BH169" i="5"/>
  <c r="BG169" i="5"/>
  <c r="BF169" i="5"/>
  <c r="BE169" i="5"/>
  <c r="BD169" i="5"/>
  <c r="BC169" i="5"/>
  <c r="AW169" i="5"/>
  <c r="AV169" i="5"/>
  <c r="AU169" i="5"/>
  <c r="AT169" i="5"/>
  <c r="AS169" i="5"/>
  <c r="AR169" i="5"/>
  <c r="AQ169" i="5"/>
  <c r="AP169" i="5"/>
  <c r="AO169" i="5"/>
  <c r="AN169" i="5"/>
  <c r="AM169" i="5"/>
  <c r="AL169" i="5"/>
  <c r="AK169" i="5"/>
  <c r="AJ169" i="5"/>
  <c r="AI169" i="5"/>
  <c r="AF169" i="5"/>
  <c r="AC169" i="5"/>
  <c r="AB169" i="5"/>
  <c r="AA169" i="5"/>
  <c r="CJ167" i="5"/>
  <c r="CI167" i="5"/>
  <c r="CH167" i="5"/>
  <c r="CG167" i="5"/>
  <c r="CF167" i="5"/>
  <c r="CE167" i="5"/>
  <c r="CD167" i="5"/>
  <c r="CC167" i="5"/>
  <c r="CB167" i="5"/>
  <c r="CA167" i="5"/>
  <c r="BZ167" i="5"/>
  <c r="BY167" i="5"/>
  <c r="BX167" i="5"/>
  <c r="BW167" i="5"/>
  <c r="BV167" i="5"/>
  <c r="BU167" i="5"/>
  <c r="BT167" i="5"/>
  <c r="BS167" i="5"/>
  <c r="BR167" i="5"/>
  <c r="BQ167" i="5"/>
  <c r="BP167" i="5"/>
  <c r="BN167" i="5"/>
  <c r="BK167" i="5"/>
  <c r="BJ167" i="5"/>
  <c r="BI167" i="5"/>
  <c r="BH167" i="5"/>
  <c r="BG167" i="5"/>
  <c r="BF167" i="5"/>
  <c r="BE167" i="5"/>
  <c r="BD167" i="5"/>
  <c r="BC167" i="5"/>
  <c r="AW167" i="5"/>
  <c r="AV167" i="5"/>
  <c r="AU167" i="5"/>
  <c r="AT167" i="5"/>
  <c r="AS167" i="5"/>
  <c r="AR167" i="5"/>
  <c r="AQ167" i="5"/>
  <c r="AP167" i="5"/>
  <c r="AO167" i="5"/>
  <c r="AN167" i="5"/>
  <c r="AM167" i="5"/>
  <c r="AL167" i="5"/>
  <c r="AK167" i="5"/>
  <c r="AJ167" i="5"/>
  <c r="AI167" i="5"/>
  <c r="AF167" i="5"/>
  <c r="AC167" i="5"/>
  <c r="AB167" i="5"/>
  <c r="AA167" i="5"/>
  <c r="CJ165" i="5"/>
  <c r="CI165" i="5"/>
  <c r="CH165" i="5"/>
  <c r="CG165" i="5"/>
  <c r="CF165" i="5"/>
  <c r="CE165" i="5"/>
  <c r="CD165" i="5"/>
  <c r="CC165" i="5"/>
  <c r="CB165" i="5"/>
  <c r="CA165" i="5"/>
  <c r="BZ165" i="5"/>
  <c r="BY165" i="5"/>
  <c r="BX165" i="5"/>
  <c r="BW165" i="5"/>
  <c r="BV165" i="5"/>
  <c r="BU165" i="5"/>
  <c r="BT165" i="5"/>
  <c r="BS165" i="5"/>
  <c r="BR165" i="5"/>
  <c r="BQ165" i="5"/>
  <c r="BP165" i="5"/>
  <c r="BN165" i="5"/>
  <c r="BK165" i="5"/>
  <c r="BJ165" i="5"/>
  <c r="BI165" i="5"/>
  <c r="BH165" i="5"/>
  <c r="BG165" i="5"/>
  <c r="BF165" i="5"/>
  <c r="BE165" i="5"/>
  <c r="BD165" i="5"/>
  <c r="BC165" i="5"/>
  <c r="AW165" i="5"/>
  <c r="AV165" i="5"/>
  <c r="AU165" i="5"/>
  <c r="AT165" i="5"/>
  <c r="AS165" i="5"/>
  <c r="AR165" i="5"/>
  <c r="AQ165" i="5"/>
  <c r="AP165" i="5"/>
  <c r="AO165" i="5"/>
  <c r="AN165" i="5"/>
  <c r="AM165" i="5"/>
  <c r="AL165" i="5"/>
  <c r="AK165" i="5"/>
  <c r="AJ165" i="5"/>
  <c r="AI165" i="5"/>
  <c r="AF165" i="5"/>
  <c r="AC165" i="5"/>
  <c r="AB165" i="5"/>
  <c r="AA165" i="5"/>
  <c r="CJ164" i="5"/>
  <c r="CI164" i="5"/>
  <c r="CH164" i="5"/>
  <c r="CG164" i="5"/>
  <c r="CF164" i="5"/>
  <c r="CE164" i="5"/>
  <c r="CD164" i="5"/>
  <c r="CC164" i="5"/>
  <c r="CB164" i="5"/>
  <c r="CA164" i="5"/>
  <c r="BZ164" i="5"/>
  <c r="BY164" i="5"/>
  <c r="BX164" i="5"/>
  <c r="BW164" i="5"/>
  <c r="BV164" i="5"/>
  <c r="BU164" i="5"/>
  <c r="BT164" i="5"/>
  <c r="BS164" i="5"/>
  <c r="BR164" i="5"/>
  <c r="BQ164" i="5"/>
  <c r="BP164" i="5"/>
  <c r="BN164" i="5"/>
  <c r="BK164" i="5"/>
  <c r="BJ164" i="5"/>
  <c r="BI164" i="5"/>
  <c r="BH164" i="5"/>
  <c r="BG164" i="5"/>
  <c r="BF164" i="5"/>
  <c r="BE164" i="5"/>
  <c r="BD164" i="5"/>
  <c r="BC164" i="5"/>
  <c r="AW164" i="5"/>
  <c r="AV164" i="5"/>
  <c r="AU164" i="5"/>
  <c r="AT164" i="5"/>
  <c r="AS164" i="5"/>
  <c r="AR164" i="5"/>
  <c r="AQ164" i="5"/>
  <c r="AP164" i="5"/>
  <c r="AO164" i="5"/>
  <c r="AN164" i="5"/>
  <c r="AM164" i="5"/>
  <c r="AL164" i="5"/>
  <c r="AK164" i="5"/>
  <c r="AJ164" i="5"/>
  <c r="AI164" i="5"/>
  <c r="AF164" i="5"/>
  <c r="AC164" i="5"/>
  <c r="AB164" i="5"/>
  <c r="AA164" i="5"/>
  <c r="CJ160" i="5"/>
  <c r="CI160" i="5"/>
  <c r="CH160" i="5"/>
  <c r="CG160" i="5"/>
  <c r="CF160" i="5"/>
  <c r="CE160" i="5"/>
  <c r="CD160" i="5"/>
  <c r="CC160" i="5"/>
  <c r="CB160" i="5"/>
  <c r="CA160" i="5"/>
  <c r="BZ160" i="5"/>
  <c r="BY160" i="5"/>
  <c r="BX160" i="5"/>
  <c r="BW160" i="5"/>
  <c r="BV160" i="5"/>
  <c r="BU160" i="5"/>
  <c r="BT160" i="5"/>
  <c r="BS160" i="5"/>
  <c r="BR160" i="5"/>
  <c r="BQ160" i="5"/>
  <c r="BP160" i="5"/>
  <c r="BN160" i="5"/>
  <c r="BK160" i="5"/>
  <c r="BJ160" i="5"/>
  <c r="BI160" i="5"/>
  <c r="BH160" i="5"/>
  <c r="BG160" i="5"/>
  <c r="BF160" i="5"/>
  <c r="BE160" i="5"/>
  <c r="BD160" i="5"/>
  <c r="BC160" i="5"/>
  <c r="AW160" i="5"/>
  <c r="AV160" i="5"/>
  <c r="AU160" i="5"/>
  <c r="AT160" i="5"/>
  <c r="AS160" i="5"/>
  <c r="AR160" i="5"/>
  <c r="AQ160" i="5"/>
  <c r="AP160" i="5"/>
  <c r="AO160" i="5"/>
  <c r="AN160" i="5"/>
  <c r="AM160" i="5"/>
  <c r="AL160" i="5"/>
  <c r="AK160" i="5"/>
  <c r="AJ160" i="5"/>
  <c r="AI160" i="5"/>
  <c r="AF160" i="5"/>
  <c r="AC160" i="5"/>
  <c r="AB160" i="5"/>
  <c r="AA160" i="5"/>
  <c r="CJ158" i="5"/>
  <c r="CI158" i="5"/>
  <c r="CH158" i="5"/>
  <c r="CG158" i="5"/>
  <c r="CF158" i="5"/>
  <c r="CE158" i="5"/>
  <c r="CD158" i="5"/>
  <c r="CC158" i="5"/>
  <c r="CB158" i="5"/>
  <c r="CA158" i="5"/>
  <c r="BZ158" i="5"/>
  <c r="BY158" i="5"/>
  <c r="BX158" i="5"/>
  <c r="BW158" i="5"/>
  <c r="BV158" i="5"/>
  <c r="BU158" i="5"/>
  <c r="BT158" i="5"/>
  <c r="BS158" i="5"/>
  <c r="BR158" i="5"/>
  <c r="BQ158" i="5"/>
  <c r="BP158" i="5"/>
  <c r="BN158" i="5"/>
  <c r="BK158" i="5"/>
  <c r="BJ158" i="5"/>
  <c r="BI158" i="5"/>
  <c r="BH158" i="5"/>
  <c r="BG158" i="5"/>
  <c r="BF158" i="5"/>
  <c r="BE158" i="5"/>
  <c r="BD158" i="5"/>
  <c r="BC158" i="5"/>
  <c r="AW158" i="5"/>
  <c r="AV158" i="5"/>
  <c r="AU158" i="5"/>
  <c r="AT158" i="5"/>
  <c r="AS158" i="5"/>
  <c r="AR158" i="5"/>
  <c r="AQ158" i="5"/>
  <c r="AP158" i="5"/>
  <c r="AO158" i="5"/>
  <c r="AN158" i="5"/>
  <c r="AM158" i="5"/>
  <c r="AL158" i="5"/>
  <c r="AK158" i="5"/>
  <c r="AJ158" i="5"/>
  <c r="AI158" i="5"/>
  <c r="AF158" i="5"/>
  <c r="AC158" i="5"/>
  <c r="AB158" i="5"/>
  <c r="AA158" i="5"/>
  <c r="CJ156" i="5"/>
  <c r="CI156" i="5"/>
  <c r="CH156" i="5"/>
  <c r="CG156" i="5"/>
  <c r="CF156" i="5"/>
  <c r="CE156" i="5"/>
  <c r="CD156" i="5"/>
  <c r="CC156" i="5"/>
  <c r="CB156" i="5"/>
  <c r="CA156" i="5"/>
  <c r="BZ156" i="5"/>
  <c r="BY156" i="5"/>
  <c r="BX156" i="5"/>
  <c r="BW156" i="5"/>
  <c r="BV156" i="5"/>
  <c r="BU156" i="5"/>
  <c r="BT156" i="5"/>
  <c r="BS156" i="5"/>
  <c r="BR156" i="5"/>
  <c r="BQ156" i="5"/>
  <c r="BP156" i="5"/>
  <c r="BN156" i="5"/>
  <c r="BK156" i="5"/>
  <c r="BJ156" i="5"/>
  <c r="BI156" i="5"/>
  <c r="BH156" i="5"/>
  <c r="BG156" i="5"/>
  <c r="BF156" i="5"/>
  <c r="BE156" i="5"/>
  <c r="BD156" i="5"/>
  <c r="BC156" i="5"/>
  <c r="AW156" i="5"/>
  <c r="AV156" i="5"/>
  <c r="AU156" i="5"/>
  <c r="AT156" i="5"/>
  <c r="AS156" i="5"/>
  <c r="AR156" i="5"/>
  <c r="AQ156" i="5"/>
  <c r="AP156" i="5"/>
  <c r="AO156" i="5"/>
  <c r="AN156" i="5"/>
  <c r="AM156" i="5"/>
  <c r="AL156" i="5"/>
  <c r="AK156" i="5"/>
  <c r="AJ156" i="5"/>
  <c r="AI156" i="5"/>
  <c r="AF156" i="5"/>
  <c r="AC156" i="5"/>
  <c r="AB156" i="5"/>
  <c r="AA156" i="5"/>
  <c r="CJ154" i="5"/>
  <c r="CI154" i="5"/>
  <c r="CH154" i="5"/>
  <c r="CG154" i="5"/>
  <c r="CF154" i="5"/>
  <c r="CE154" i="5"/>
  <c r="CD154" i="5"/>
  <c r="CC154" i="5"/>
  <c r="CB154" i="5"/>
  <c r="CA154" i="5"/>
  <c r="BZ154" i="5"/>
  <c r="BY154" i="5"/>
  <c r="BX154" i="5"/>
  <c r="BW154" i="5"/>
  <c r="BV154" i="5"/>
  <c r="BU154" i="5"/>
  <c r="BT154" i="5"/>
  <c r="BS154" i="5"/>
  <c r="BR154" i="5"/>
  <c r="BQ154" i="5"/>
  <c r="BP154" i="5"/>
  <c r="BN154" i="5"/>
  <c r="BK154" i="5"/>
  <c r="BJ154" i="5"/>
  <c r="BI154" i="5"/>
  <c r="BH154" i="5"/>
  <c r="BG154" i="5"/>
  <c r="BF154" i="5"/>
  <c r="BE154" i="5"/>
  <c r="BD154" i="5"/>
  <c r="BC154" i="5"/>
  <c r="AW154" i="5"/>
  <c r="AV154" i="5"/>
  <c r="AU154" i="5"/>
  <c r="AT154" i="5"/>
  <c r="AS154" i="5"/>
  <c r="AR154" i="5"/>
  <c r="AQ154" i="5"/>
  <c r="AP154" i="5"/>
  <c r="AO154" i="5"/>
  <c r="AN154" i="5"/>
  <c r="AM154" i="5"/>
  <c r="AL154" i="5"/>
  <c r="AK154" i="5"/>
  <c r="AJ154" i="5"/>
  <c r="AI154" i="5"/>
  <c r="AF154" i="5"/>
  <c r="AC154" i="5"/>
  <c r="AB154" i="5"/>
  <c r="AA154" i="5"/>
  <c r="CJ152" i="5"/>
  <c r="CI152" i="5"/>
  <c r="CH152" i="5"/>
  <c r="CG152" i="5"/>
  <c r="CF152" i="5"/>
  <c r="CE152" i="5"/>
  <c r="CD152" i="5"/>
  <c r="CC152" i="5"/>
  <c r="CB152" i="5"/>
  <c r="CA152" i="5"/>
  <c r="BZ152" i="5"/>
  <c r="BY152" i="5"/>
  <c r="BX152" i="5"/>
  <c r="BW152" i="5"/>
  <c r="BV152" i="5"/>
  <c r="BU152" i="5"/>
  <c r="BT152" i="5"/>
  <c r="BS152" i="5"/>
  <c r="BR152" i="5"/>
  <c r="BQ152" i="5"/>
  <c r="BP152" i="5"/>
  <c r="BN152" i="5"/>
  <c r="BK152" i="5"/>
  <c r="BJ152" i="5"/>
  <c r="BI152" i="5"/>
  <c r="BH152" i="5"/>
  <c r="BG152" i="5"/>
  <c r="BF152" i="5"/>
  <c r="BE152" i="5"/>
  <c r="BD152" i="5"/>
  <c r="BC152" i="5"/>
  <c r="AW152" i="5"/>
  <c r="AV152" i="5"/>
  <c r="AU152" i="5"/>
  <c r="AT152" i="5"/>
  <c r="AS152" i="5"/>
  <c r="AR152" i="5"/>
  <c r="AQ152" i="5"/>
  <c r="AP152" i="5"/>
  <c r="AO152" i="5"/>
  <c r="AN152" i="5"/>
  <c r="AM152" i="5"/>
  <c r="AL152" i="5"/>
  <c r="AK152" i="5"/>
  <c r="AJ152" i="5"/>
  <c r="AI152" i="5"/>
  <c r="AF152" i="5"/>
  <c r="AC152" i="5"/>
  <c r="AB152" i="5"/>
  <c r="AA152" i="5"/>
  <c r="CJ150" i="5"/>
  <c r="CI150" i="5"/>
  <c r="CH150" i="5"/>
  <c r="CG150" i="5"/>
  <c r="CF150" i="5"/>
  <c r="CE150" i="5"/>
  <c r="CD150" i="5"/>
  <c r="CC150" i="5"/>
  <c r="CB150" i="5"/>
  <c r="CA150" i="5"/>
  <c r="BZ150" i="5"/>
  <c r="BY150" i="5"/>
  <c r="BX150" i="5"/>
  <c r="BW150" i="5"/>
  <c r="BV150" i="5"/>
  <c r="BU150" i="5"/>
  <c r="BT150" i="5"/>
  <c r="BS150" i="5"/>
  <c r="BR150" i="5"/>
  <c r="BQ150" i="5"/>
  <c r="BP150" i="5"/>
  <c r="BN150" i="5"/>
  <c r="BK150" i="5"/>
  <c r="BJ150" i="5"/>
  <c r="BI150" i="5"/>
  <c r="BH150" i="5"/>
  <c r="BG150" i="5"/>
  <c r="BF150" i="5"/>
  <c r="BE150" i="5"/>
  <c r="BD150" i="5"/>
  <c r="BC150" i="5"/>
  <c r="AW150" i="5"/>
  <c r="AV150" i="5"/>
  <c r="AU150" i="5"/>
  <c r="AT150" i="5"/>
  <c r="AS150" i="5"/>
  <c r="AR150" i="5"/>
  <c r="AQ150" i="5"/>
  <c r="AP150" i="5"/>
  <c r="AO150" i="5"/>
  <c r="AN150" i="5"/>
  <c r="AM150" i="5"/>
  <c r="AL150" i="5"/>
  <c r="AK150" i="5"/>
  <c r="AJ150" i="5"/>
  <c r="AI150" i="5"/>
  <c r="AF150" i="5"/>
  <c r="AC150" i="5"/>
  <c r="AB150" i="5"/>
  <c r="AA150" i="5"/>
  <c r="CJ148" i="5"/>
  <c r="CI148" i="5"/>
  <c r="CH148" i="5"/>
  <c r="CG148" i="5"/>
  <c r="CF148" i="5"/>
  <c r="CE148" i="5"/>
  <c r="CD148" i="5"/>
  <c r="CC148" i="5"/>
  <c r="CB148" i="5"/>
  <c r="CA148" i="5"/>
  <c r="BZ148" i="5"/>
  <c r="BY148" i="5"/>
  <c r="BX148" i="5"/>
  <c r="BW148" i="5"/>
  <c r="BV148" i="5"/>
  <c r="BU148" i="5"/>
  <c r="BT148" i="5"/>
  <c r="BS148" i="5"/>
  <c r="BR148" i="5"/>
  <c r="BQ148" i="5"/>
  <c r="BP148" i="5"/>
  <c r="BN148" i="5"/>
  <c r="BK148" i="5"/>
  <c r="BJ148" i="5"/>
  <c r="BI148" i="5"/>
  <c r="BH148" i="5"/>
  <c r="BG148" i="5"/>
  <c r="BF148" i="5"/>
  <c r="BE148" i="5"/>
  <c r="BD148" i="5"/>
  <c r="BC148" i="5"/>
  <c r="AW148" i="5"/>
  <c r="AV148" i="5"/>
  <c r="AU148" i="5"/>
  <c r="AT148" i="5"/>
  <c r="AS148" i="5"/>
  <c r="AR148" i="5"/>
  <c r="AQ148" i="5"/>
  <c r="AP148" i="5"/>
  <c r="AO148" i="5"/>
  <c r="AN148" i="5"/>
  <c r="AM148" i="5"/>
  <c r="AL148" i="5"/>
  <c r="AK148" i="5"/>
  <c r="AJ148" i="5"/>
  <c r="AI148" i="5"/>
  <c r="AF148" i="5"/>
  <c r="AC148" i="5"/>
  <c r="AB148" i="5"/>
  <c r="AA148" i="5"/>
  <c r="CJ147" i="5"/>
  <c r="CI147" i="5"/>
  <c r="CH147" i="5"/>
  <c r="CG147" i="5"/>
  <c r="CF147" i="5"/>
  <c r="CE147" i="5"/>
  <c r="CD147" i="5"/>
  <c r="CC147" i="5"/>
  <c r="CB147" i="5"/>
  <c r="CA147" i="5"/>
  <c r="BZ147" i="5"/>
  <c r="BY147" i="5"/>
  <c r="BX147" i="5"/>
  <c r="BW147" i="5"/>
  <c r="BV147" i="5"/>
  <c r="BU147" i="5"/>
  <c r="BT147" i="5"/>
  <c r="BS147" i="5"/>
  <c r="BR147" i="5"/>
  <c r="BQ147" i="5"/>
  <c r="BP147" i="5"/>
  <c r="BN147" i="5"/>
  <c r="BK147" i="5"/>
  <c r="BJ147" i="5"/>
  <c r="BI147" i="5"/>
  <c r="BH147" i="5"/>
  <c r="BG147" i="5"/>
  <c r="BF147" i="5"/>
  <c r="BE147" i="5"/>
  <c r="BD147" i="5"/>
  <c r="BC147" i="5"/>
  <c r="AW147" i="5"/>
  <c r="AV147" i="5"/>
  <c r="AU147" i="5"/>
  <c r="AT147" i="5"/>
  <c r="AS147" i="5"/>
  <c r="AR147" i="5"/>
  <c r="AQ147" i="5"/>
  <c r="AP147" i="5"/>
  <c r="AO147" i="5"/>
  <c r="AN147" i="5"/>
  <c r="AM147" i="5"/>
  <c r="AL147" i="5"/>
  <c r="AK147" i="5"/>
  <c r="AJ147" i="5"/>
  <c r="AI147" i="5"/>
  <c r="AF147" i="5"/>
  <c r="AC147" i="5"/>
  <c r="AB147" i="5"/>
  <c r="AA147" i="5"/>
  <c r="CJ144" i="5"/>
  <c r="CI144" i="5"/>
  <c r="CH144" i="5"/>
  <c r="CG144" i="5"/>
  <c r="CF144" i="5"/>
  <c r="CE144" i="5"/>
  <c r="CD144" i="5"/>
  <c r="CC144" i="5"/>
  <c r="CB144" i="5"/>
  <c r="CA144" i="5"/>
  <c r="BZ144" i="5"/>
  <c r="BY144" i="5"/>
  <c r="BX144" i="5"/>
  <c r="BW144" i="5"/>
  <c r="BV144" i="5"/>
  <c r="BU144" i="5"/>
  <c r="BT144" i="5"/>
  <c r="BS144" i="5"/>
  <c r="BR144" i="5"/>
  <c r="BQ144" i="5"/>
  <c r="BP144" i="5"/>
  <c r="BN144" i="5"/>
  <c r="BK144" i="5"/>
  <c r="BJ144" i="5"/>
  <c r="BI144" i="5"/>
  <c r="BH144" i="5"/>
  <c r="BG144" i="5"/>
  <c r="BF144" i="5"/>
  <c r="BE144" i="5"/>
  <c r="BD144" i="5"/>
  <c r="BC144" i="5"/>
  <c r="AW144" i="5"/>
  <c r="AV144" i="5"/>
  <c r="AU144" i="5"/>
  <c r="AT144" i="5"/>
  <c r="AS144" i="5"/>
  <c r="AR144" i="5"/>
  <c r="AQ144" i="5"/>
  <c r="AP144" i="5"/>
  <c r="AO144" i="5"/>
  <c r="AN144" i="5"/>
  <c r="AM144" i="5"/>
  <c r="AL144" i="5"/>
  <c r="AK144" i="5"/>
  <c r="AJ144" i="5"/>
  <c r="AI144" i="5"/>
  <c r="AF144" i="5"/>
  <c r="AC144" i="5"/>
  <c r="AB144" i="5"/>
  <c r="AA144" i="5"/>
  <c r="CJ142" i="5"/>
  <c r="CI142" i="5"/>
  <c r="CH142" i="5"/>
  <c r="CG142" i="5"/>
  <c r="CF142" i="5"/>
  <c r="CE142" i="5"/>
  <c r="CD142" i="5"/>
  <c r="CC142" i="5"/>
  <c r="CB142" i="5"/>
  <c r="CA142" i="5"/>
  <c r="BZ142" i="5"/>
  <c r="BY142" i="5"/>
  <c r="BX142" i="5"/>
  <c r="BW142" i="5"/>
  <c r="BV142" i="5"/>
  <c r="BU142" i="5"/>
  <c r="BT142" i="5"/>
  <c r="BS142" i="5"/>
  <c r="BR142" i="5"/>
  <c r="BQ142" i="5"/>
  <c r="BP142" i="5"/>
  <c r="BN142" i="5"/>
  <c r="BK142" i="5"/>
  <c r="BJ142" i="5"/>
  <c r="BI142" i="5"/>
  <c r="BH142" i="5"/>
  <c r="BG142" i="5"/>
  <c r="BF142" i="5"/>
  <c r="BE142" i="5"/>
  <c r="BD142" i="5"/>
  <c r="BC142" i="5"/>
  <c r="AW142" i="5"/>
  <c r="AV142" i="5"/>
  <c r="AU142" i="5"/>
  <c r="AT142" i="5"/>
  <c r="AS142" i="5"/>
  <c r="AR142" i="5"/>
  <c r="AQ142" i="5"/>
  <c r="AP142" i="5"/>
  <c r="AO142" i="5"/>
  <c r="AN142" i="5"/>
  <c r="AM142" i="5"/>
  <c r="AL142" i="5"/>
  <c r="AK142" i="5"/>
  <c r="AJ142" i="5"/>
  <c r="AI142" i="5"/>
  <c r="AF142" i="5"/>
  <c r="AC142" i="5"/>
  <c r="AB142" i="5"/>
  <c r="AA142" i="5"/>
  <c r="CJ140" i="5"/>
  <c r="CI140" i="5"/>
  <c r="CH140" i="5"/>
  <c r="CG140" i="5"/>
  <c r="CF140" i="5"/>
  <c r="CE140" i="5"/>
  <c r="CD140" i="5"/>
  <c r="CC140" i="5"/>
  <c r="CB140" i="5"/>
  <c r="CA140" i="5"/>
  <c r="BZ140" i="5"/>
  <c r="BY140" i="5"/>
  <c r="BX140" i="5"/>
  <c r="BW140" i="5"/>
  <c r="BV140" i="5"/>
  <c r="BU140" i="5"/>
  <c r="BT140" i="5"/>
  <c r="BS140" i="5"/>
  <c r="BR140" i="5"/>
  <c r="BQ140" i="5"/>
  <c r="BP140" i="5"/>
  <c r="BN140" i="5"/>
  <c r="BK140" i="5"/>
  <c r="BJ140" i="5"/>
  <c r="BI140" i="5"/>
  <c r="BH140" i="5"/>
  <c r="BG140" i="5"/>
  <c r="BF140" i="5"/>
  <c r="BE140" i="5"/>
  <c r="BD140" i="5"/>
  <c r="BC140" i="5"/>
  <c r="AW140" i="5"/>
  <c r="AV140" i="5"/>
  <c r="AU140" i="5"/>
  <c r="AT140" i="5"/>
  <c r="AS140" i="5"/>
  <c r="AR140" i="5"/>
  <c r="AQ140" i="5"/>
  <c r="AP140" i="5"/>
  <c r="AO140" i="5"/>
  <c r="AN140" i="5"/>
  <c r="AM140" i="5"/>
  <c r="AL140" i="5"/>
  <c r="AK140" i="5"/>
  <c r="AJ140" i="5"/>
  <c r="AI140" i="5"/>
  <c r="AF140" i="5"/>
  <c r="AC140" i="5"/>
  <c r="AB140" i="5"/>
  <c r="AA140" i="5"/>
  <c r="CJ138" i="5"/>
  <c r="CI138" i="5"/>
  <c r="CH138" i="5"/>
  <c r="CG138" i="5"/>
  <c r="CF138" i="5"/>
  <c r="CE138" i="5"/>
  <c r="CD138" i="5"/>
  <c r="CC138" i="5"/>
  <c r="CB138" i="5"/>
  <c r="CA138" i="5"/>
  <c r="BZ138" i="5"/>
  <c r="BY138" i="5"/>
  <c r="BX138" i="5"/>
  <c r="BW138" i="5"/>
  <c r="BV138" i="5"/>
  <c r="BU138" i="5"/>
  <c r="BT138" i="5"/>
  <c r="BS138" i="5"/>
  <c r="BR138" i="5"/>
  <c r="BQ138" i="5"/>
  <c r="BP138" i="5"/>
  <c r="BN138" i="5"/>
  <c r="BK138" i="5"/>
  <c r="BJ138" i="5"/>
  <c r="BI138" i="5"/>
  <c r="BH138" i="5"/>
  <c r="BG138" i="5"/>
  <c r="BF138" i="5"/>
  <c r="BE138" i="5"/>
  <c r="BD138" i="5"/>
  <c r="BC138" i="5"/>
  <c r="AW138" i="5"/>
  <c r="AV138" i="5"/>
  <c r="AU138" i="5"/>
  <c r="AT138" i="5"/>
  <c r="AS138" i="5"/>
  <c r="AR138" i="5"/>
  <c r="AQ138" i="5"/>
  <c r="AP138" i="5"/>
  <c r="AO138" i="5"/>
  <c r="AN138" i="5"/>
  <c r="AM138" i="5"/>
  <c r="AL138" i="5"/>
  <c r="AK138" i="5"/>
  <c r="AJ138" i="5"/>
  <c r="AI138" i="5"/>
  <c r="AF138" i="5"/>
  <c r="AC138" i="5"/>
  <c r="AB138" i="5"/>
  <c r="AA138" i="5"/>
  <c r="CJ136" i="5"/>
  <c r="CI136" i="5"/>
  <c r="CH136" i="5"/>
  <c r="CG136" i="5"/>
  <c r="CF136" i="5"/>
  <c r="CE136" i="5"/>
  <c r="CD136" i="5"/>
  <c r="CC136" i="5"/>
  <c r="CB136" i="5"/>
  <c r="CA136" i="5"/>
  <c r="BZ136" i="5"/>
  <c r="BY136" i="5"/>
  <c r="BX136" i="5"/>
  <c r="BW136" i="5"/>
  <c r="BV136" i="5"/>
  <c r="BU136" i="5"/>
  <c r="BT136" i="5"/>
  <c r="BS136" i="5"/>
  <c r="BR136" i="5"/>
  <c r="BQ136" i="5"/>
  <c r="BP136" i="5"/>
  <c r="BN136" i="5"/>
  <c r="BK136" i="5"/>
  <c r="BJ136" i="5"/>
  <c r="BI136" i="5"/>
  <c r="BH136" i="5"/>
  <c r="BG136" i="5"/>
  <c r="BF136" i="5"/>
  <c r="BE136" i="5"/>
  <c r="BD136" i="5"/>
  <c r="BC136" i="5"/>
  <c r="AW136" i="5"/>
  <c r="AV136" i="5"/>
  <c r="AU136" i="5"/>
  <c r="AT136" i="5"/>
  <c r="AS136" i="5"/>
  <c r="AR136" i="5"/>
  <c r="AQ136" i="5"/>
  <c r="AP136" i="5"/>
  <c r="AO136" i="5"/>
  <c r="AN136" i="5"/>
  <c r="AM136" i="5"/>
  <c r="AL136" i="5"/>
  <c r="AK136" i="5"/>
  <c r="AJ136" i="5"/>
  <c r="AI136" i="5"/>
  <c r="AF136" i="5"/>
  <c r="AC136" i="5"/>
  <c r="AB136" i="5"/>
  <c r="AA136" i="5"/>
  <c r="CJ134" i="5"/>
  <c r="CI134" i="5"/>
  <c r="CH134" i="5"/>
  <c r="CG134" i="5"/>
  <c r="CF134" i="5"/>
  <c r="CE134" i="5"/>
  <c r="CD134" i="5"/>
  <c r="CC134" i="5"/>
  <c r="CB134" i="5"/>
  <c r="CA134" i="5"/>
  <c r="BZ134" i="5"/>
  <c r="BY134" i="5"/>
  <c r="BX134" i="5"/>
  <c r="BW134" i="5"/>
  <c r="BV134" i="5"/>
  <c r="BU134" i="5"/>
  <c r="BT134" i="5"/>
  <c r="BS134" i="5"/>
  <c r="BR134" i="5"/>
  <c r="BQ134" i="5"/>
  <c r="BP134" i="5"/>
  <c r="BN134" i="5"/>
  <c r="BK134" i="5"/>
  <c r="BJ134" i="5"/>
  <c r="BI134" i="5"/>
  <c r="BH134" i="5"/>
  <c r="BG134" i="5"/>
  <c r="BF134" i="5"/>
  <c r="BE134" i="5"/>
  <c r="BD134" i="5"/>
  <c r="BC134" i="5"/>
  <c r="AW134" i="5"/>
  <c r="AV134" i="5"/>
  <c r="AU134" i="5"/>
  <c r="AT134" i="5"/>
  <c r="AS134" i="5"/>
  <c r="AR134" i="5"/>
  <c r="AQ134" i="5"/>
  <c r="AP134" i="5"/>
  <c r="AO134" i="5"/>
  <c r="AN134" i="5"/>
  <c r="AM134" i="5"/>
  <c r="AL134" i="5"/>
  <c r="AK134" i="5"/>
  <c r="AJ134" i="5"/>
  <c r="AI134" i="5"/>
  <c r="AF134" i="5"/>
  <c r="AC134" i="5"/>
  <c r="AB134" i="5"/>
  <c r="AA134" i="5"/>
  <c r="CJ132" i="5"/>
  <c r="CI132" i="5"/>
  <c r="CH132" i="5"/>
  <c r="CG132" i="5"/>
  <c r="CF132" i="5"/>
  <c r="CE132" i="5"/>
  <c r="CD132" i="5"/>
  <c r="CC132" i="5"/>
  <c r="CB132" i="5"/>
  <c r="CA132" i="5"/>
  <c r="BZ132" i="5"/>
  <c r="BY132" i="5"/>
  <c r="BX132" i="5"/>
  <c r="BW132" i="5"/>
  <c r="BV132" i="5"/>
  <c r="BU132" i="5"/>
  <c r="BT132" i="5"/>
  <c r="BS132" i="5"/>
  <c r="BR132" i="5"/>
  <c r="BQ132" i="5"/>
  <c r="BP132" i="5"/>
  <c r="BN132" i="5"/>
  <c r="BK132" i="5"/>
  <c r="BJ132" i="5"/>
  <c r="BI132" i="5"/>
  <c r="BH132" i="5"/>
  <c r="BG132" i="5"/>
  <c r="BF132" i="5"/>
  <c r="BE132" i="5"/>
  <c r="BD132" i="5"/>
  <c r="BC132" i="5"/>
  <c r="AW132" i="5"/>
  <c r="AV132" i="5"/>
  <c r="AU132" i="5"/>
  <c r="AT132" i="5"/>
  <c r="AS132" i="5"/>
  <c r="AR132" i="5"/>
  <c r="AQ132" i="5"/>
  <c r="AP132" i="5"/>
  <c r="AO132" i="5"/>
  <c r="AN132" i="5"/>
  <c r="AM132" i="5"/>
  <c r="AL132" i="5"/>
  <c r="AK132" i="5"/>
  <c r="AJ132" i="5"/>
  <c r="AI132" i="5"/>
  <c r="AF132" i="5"/>
  <c r="AC132" i="5"/>
  <c r="AB132" i="5"/>
  <c r="AA132" i="5"/>
  <c r="CJ130" i="5"/>
  <c r="CI130" i="5"/>
  <c r="CH130" i="5"/>
  <c r="CG130" i="5"/>
  <c r="CF130" i="5"/>
  <c r="CE130" i="5"/>
  <c r="CD130" i="5"/>
  <c r="CC130" i="5"/>
  <c r="CB130" i="5"/>
  <c r="CA130" i="5"/>
  <c r="BZ130" i="5"/>
  <c r="BY130" i="5"/>
  <c r="BX130" i="5"/>
  <c r="BW130" i="5"/>
  <c r="BV130" i="5"/>
  <c r="BU130" i="5"/>
  <c r="BT130" i="5"/>
  <c r="BS130" i="5"/>
  <c r="BR130" i="5"/>
  <c r="BQ130" i="5"/>
  <c r="BP130" i="5"/>
  <c r="BN130" i="5"/>
  <c r="BK130" i="5"/>
  <c r="BJ130" i="5"/>
  <c r="BI130" i="5"/>
  <c r="BH130" i="5"/>
  <c r="BG130" i="5"/>
  <c r="BF130" i="5"/>
  <c r="BE130" i="5"/>
  <c r="BD130" i="5"/>
  <c r="BC130" i="5"/>
  <c r="AW130" i="5"/>
  <c r="AV130" i="5"/>
  <c r="AU130" i="5"/>
  <c r="AT130" i="5"/>
  <c r="AS130" i="5"/>
  <c r="AR130" i="5"/>
  <c r="AQ130" i="5"/>
  <c r="AP130" i="5"/>
  <c r="AO130" i="5"/>
  <c r="AN130" i="5"/>
  <c r="AM130" i="5"/>
  <c r="AL130" i="5"/>
  <c r="AK130" i="5"/>
  <c r="AJ130" i="5"/>
  <c r="AI130" i="5"/>
  <c r="AF130" i="5"/>
  <c r="AC130" i="5"/>
  <c r="AB130" i="5"/>
  <c r="AA130" i="5"/>
  <c r="CJ127" i="5"/>
  <c r="CI127" i="5"/>
  <c r="CH127" i="5"/>
  <c r="CG127" i="5"/>
  <c r="CF127" i="5"/>
  <c r="CE127" i="5"/>
  <c r="CD127" i="5"/>
  <c r="CC127" i="5"/>
  <c r="CB127" i="5"/>
  <c r="CA127" i="5"/>
  <c r="BZ127" i="5"/>
  <c r="BY127" i="5"/>
  <c r="BX127" i="5"/>
  <c r="BW127" i="5"/>
  <c r="BV127" i="5"/>
  <c r="BU127" i="5"/>
  <c r="BT127" i="5"/>
  <c r="BS127" i="5"/>
  <c r="BR127" i="5"/>
  <c r="BQ127" i="5"/>
  <c r="BP127" i="5"/>
  <c r="BN127" i="5"/>
  <c r="BK127" i="5"/>
  <c r="BJ127" i="5"/>
  <c r="BI127" i="5"/>
  <c r="BH127" i="5"/>
  <c r="BG127" i="5"/>
  <c r="BF127" i="5"/>
  <c r="BE127" i="5"/>
  <c r="BD127" i="5"/>
  <c r="BC127" i="5"/>
  <c r="AW127" i="5"/>
  <c r="AV127" i="5"/>
  <c r="AU127" i="5"/>
  <c r="AT127" i="5"/>
  <c r="AS127" i="5"/>
  <c r="AR127" i="5"/>
  <c r="AQ127" i="5"/>
  <c r="AP127" i="5"/>
  <c r="AO127" i="5"/>
  <c r="AN127" i="5"/>
  <c r="AM127" i="5"/>
  <c r="AL127" i="5"/>
  <c r="AK127" i="5"/>
  <c r="AJ127" i="5"/>
  <c r="AI127" i="5"/>
  <c r="AF127" i="5"/>
  <c r="AC127" i="5"/>
  <c r="AB127" i="5"/>
  <c r="AA127" i="5"/>
  <c r="CJ125" i="5"/>
  <c r="CI125" i="5"/>
  <c r="CH125" i="5"/>
  <c r="CG125" i="5"/>
  <c r="CF125" i="5"/>
  <c r="CE125" i="5"/>
  <c r="CD125" i="5"/>
  <c r="CC125" i="5"/>
  <c r="CB125" i="5"/>
  <c r="CA125" i="5"/>
  <c r="BZ125" i="5"/>
  <c r="BY125" i="5"/>
  <c r="BX125" i="5"/>
  <c r="BW125" i="5"/>
  <c r="BV125" i="5"/>
  <c r="BU125" i="5"/>
  <c r="BT125" i="5"/>
  <c r="BS125" i="5"/>
  <c r="BR125" i="5"/>
  <c r="BQ125" i="5"/>
  <c r="BP125" i="5"/>
  <c r="BN125" i="5"/>
  <c r="BK125" i="5"/>
  <c r="BJ125" i="5"/>
  <c r="BI125" i="5"/>
  <c r="BH125" i="5"/>
  <c r="BG125" i="5"/>
  <c r="BF125" i="5"/>
  <c r="BE125" i="5"/>
  <c r="BD125" i="5"/>
  <c r="BC125" i="5"/>
  <c r="AW125" i="5"/>
  <c r="AV125" i="5"/>
  <c r="AU125" i="5"/>
  <c r="AT125" i="5"/>
  <c r="AS125" i="5"/>
  <c r="AR125" i="5"/>
  <c r="AQ125" i="5"/>
  <c r="AP125" i="5"/>
  <c r="AO125" i="5"/>
  <c r="AN125" i="5"/>
  <c r="AM125" i="5"/>
  <c r="AL125" i="5"/>
  <c r="AK125" i="5"/>
  <c r="AJ125" i="5"/>
  <c r="AI125" i="5"/>
  <c r="AF125" i="5"/>
  <c r="AC125" i="5"/>
  <c r="AB125" i="5"/>
  <c r="AA125" i="5"/>
  <c r="CJ123" i="5"/>
  <c r="CI123" i="5"/>
  <c r="CH123" i="5"/>
  <c r="CG123" i="5"/>
  <c r="CF123" i="5"/>
  <c r="CE123" i="5"/>
  <c r="CD123" i="5"/>
  <c r="CC123" i="5"/>
  <c r="CB123" i="5"/>
  <c r="CA123" i="5"/>
  <c r="BZ123" i="5"/>
  <c r="BY123" i="5"/>
  <c r="BX123" i="5"/>
  <c r="BW123" i="5"/>
  <c r="BV123" i="5"/>
  <c r="BU123" i="5"/>
  <c r="BT123" i="5"/>
  <c r="BS123" i="5"/>
  <c r="BR123" i="5"/>
  <c r="BQ123" i="5"/>
  <c r="BP123" i="5"/>
  <c r="BN123" i="5"/>
  <c r="BK123" i="5"/>
  <c r="BJ123" i="5"/>
  <c r="BI123" i="5"/>
  <c r="BH123" i="5"/>
  <c r="BG123" i="5"/>
  <c r="BF123" i="5"/>
  <c r="BE123" i="5"/>
  <c r="BD123" i="5"/>
  <c r="BC123" i="5"/>
  <c r="AW123" i="5"/>
  <c r="AV123" i="5"/>
  <c r="AU123" i="5"/>
  <c r="AT123" i="5"/>
  <c r="AS123" i="5"/>
  <c r="AR123" i="5"/>
  <c r="AQ123" i="5"/>
  <c r="AP123" i="5"/>
  <c r="AO123" i="5"/>
  <c r="AN123" i="5"/>
  <c r="AM123" i="5"/>
  <c r="AL123" i="5"/>
  <c r="AK123" i="5"/>
  <c r="AJ123" i="5"/>
  <c r="AI123" i="5"/>
  <c r="AF123" i="5"/>
  <c r="AC123" i="5"/>
  <c r="AB123" i="5"/>
  <c r="AA123" i="5"/>
  <c r="CJ122" i="5"/>
  <c r="CI122" i="5"/>
  <c r="CH122" i="5"/>
  <c r="CG122" i="5"/>
  <c r="CF122" i="5"/>
  <c r="CE122" i="5"/>
  <c r="CD122" i="5"/>
  <c r="CC122" i="5"/>
  <c r="CB122" i="5"/>
  <c r="CA122" i="5"/>
  <c r="BZ122" i="5"/>
  <c r="BY122" i="5"/>
  <c r="BX122" i="5"/>
  <c r="BW122" i="5"/>
  <c r="BV122" i="5"/>
  <c r="BU122" i="5"/>
  <c r="BT122" i="5"/>
  <c r="BS122" i="5"/>
  <c r="BR122" i="5"/>
  <c r="BQ122" i="5"/>
  <c r="BP122" i="5"/>
  <c r="BN122" i="5"/>
  <c r="BK122" i="5"/>
  <c r="BJ122" i="5"/>
  <c r="BI122" i="5"/>
  <c r="BH122" i="5"/>
  <c r="BG122" i="5"/>
  <c r="BF122" i="5"/>
  <c r="BE122" i="5"/>
  <c r="BD122" i="5"/>
  <c r="BC122" i="5"/>
  <c r="AW122" i="5"/>
  <c r="AV122" i="5"/>
  <c r="AU122" i="5"/>
  <c r="AT122" i="5"/>
  <c r="AS122" i="5"/>
  <c r="AR122" i="5"/>
  <c r="AQ122" i="5"/>
  <c r="AP122" i="5"/>
  <c r="AO122" i="5"/>
  <c r="AN122" i="5"/>
  <c r="AM122" i="5"/>
  <c r="AL122" i="5"/>
  <c r="AK122" i="5"/>
  <c r="AJ122" i="5"/>
  <c r="AI122" i="5"/>
  <c r="AF122" i="5"/>
  <c r="AC122" i="5"/>
  <c r="AB122" i="5"/>
  <c r="AA122" i="5"/>
  <c r="CJ119" i="5"/>
  <c r="CI119" i="5"/>
  <c r="CH119" i="5"/>
  <c r="CG119" i="5"/>
  <c r="CF119" i="5"/>
  <c r="CE119" i="5"/>
  <c r="CD119" i="5"/>
  <c r="CC119" i="5"/>
  <c r="CB119" i="5"/>
  <c r="CA119" i="5"/>
  <c r="BZ119" i="5"/>
  <c r="BY119" i="5"/>
  <c r="BX119" i="5"/>
  <c r="BW119" i="5"/>
  <c r="BV119" i="5"/>
  <c r="BU119" i="5"/>
  <c r="BT119" i="5"/>
  <c r="BS119" i="5"/>
  <c r="BR119" i="5"/>
  <c r="BQ119" i="5"/>
  <c r="BP119" i="5"/>
  <c r="BN119" i="5"/>
  <c r="BK119" i="5"/>
  <c r="BJ119" i="5"/>
  <c r="BI119" i="5"/>
  <c r="BH119" i="5"/>
  <c r="BG119" i="5"/>
  <c r="BF119" i="5"/>
  <c r="BE119" i="5"/>
  <c r="BD119" i="5"/>
  <c r="BC119" i="5"/>
  <c r="AW119" i="5"/>
  <c r="AV119" i="5"/>
  <c r="AU119" i="5"/>
  <c r="AT119" i="5"/>
  <c r="AS119" i="5"/>
  <c r="AR119" i="5"/>
  <c r="AQ119" i="5"/>
  <c r="AP119" i="5"/>
  <c r="AO119" i="5"/>
  <c r="AN119" i="5"/>
  <c r="AM119" i="5"/>
  <c r="AL119" i="5"/>
  <c r="AK119" i="5"/>
  <c r="AJ119" i="5"/>
  <c r="AI119" i="5"/>
  <c r="AF119" i="5"/>
  <c r="AC119" i="5"/>
  <c r="AB119" i="5"/>
  <c r="AA119" i="5"/>
  <c r="CJ117" i="5"/>
  <c r="CI117" i="5"/>
  <c r="CH117" i="5"/>
  <c r="CG117" i="5"/>
  <c r="CF117" i="5"/>
  <c r="CE117" i="5"/>
  <c r="CD117" i="5"/>
  <c r="CC117" i="5"/>
  <c r="CB117" i="5"/>
  <c r="CA117" i="5"/>
  <c r="BZ117" i="5"/>
  <c r="BY117" i="5"/>
  <c r="BX117" i="5"/>
  <c r="BW117" i="5"/>
  <c r="BV117" i="5"/>
  <c r="BU117" i="5"/>
  <c r="BT117" i="5"/>
  <c r="BS117" i="5"/>
  <c r="BR117" i="5"/>
  <c r="BQ117" i="5"/>
  <c r="BP117" i="5"/>
  <c r="BN117" i="5"/>
  <c r="BK117" i="5"/>
  <c r="BJ117" i="5"/>
  <c r="BI117" i="5"/>
  <c r="BH117" i="5"/>
  <c r="BG117" i="5"/>
  <c r="BF117" i="5"/>
  <c r="BE117" i="5"/>
  <c r="BD117" i="5"/>
  <c r="BC117" i="5"/>
  <c r="AW117" i="5"/>
  <c r="AV117" i="5"/>
  <c r="AU117" i="5"/>
  <c r="AT117" i="5"/>
  <c r="AS117" i="5"/>
  <c r="AR117" i="5"/>
  <c r="AQ117" i="5"/>
  <c r="AP117" i="5"/>
  <c r="AO117" i="5"/>
  <c r="AN117" i="5"/>
  <c r="AM117" i="5"/>
  <c r="AL117" i="5"/>
  <c r="AK117" i="5"/>
  <c r="AJ117" i="5"/>
  <c r="AI117" i="5"/>
  <c r="AF117" i="5"/>
  <c r="AC117" i="5"/>
  <c r="AB117" i="5"/>
  <c r="AA117" i="5"/>
  <c r="CJ115" i="5"/>
  <c r="CI115" i="5"/>
  <c r="CH115" i="5"/>
  <c r="CG115" i="5"/>
  <c r="CF115" i="5"/>
  <c r="CE115" i="5"/>
  <c r="CD115" i="5"/>
  <c r="CC115" i="5"/>
  <c r="CB115" i="5"/>
  <c r="CA115" i="5"/>
  <c r="BZ115" i="5"/>
  <c r="BY115" i="5"/>
  <c r="BX115" i="5"/>
  <c r="BW115" i="5"/>
  <c r="BV115" i="5"/>
  <c r="BU115" i="5"/>
  <c r="BT115" i="5"/>
  <c r="BS115" i="5"/>
  <c r="BR115" i="5"/>
  <c r="BQ115" i="5"/>
  <c r="BP115" i="5"/>
  <c r="BN115" i="5"/>
  <c r="BK115" i="5"/>
  <c r="BJ115" i="5"/>
  <c r="BI115" i="5"/>
  <c r="BH115" i="5"/>
  <c r="BG115" i="5"/>
  <c r="BF115" i="5"/>
  <c r="BE115" i="5"/>
  <c r="BD115" i="5"/>
  <c r="BC115" i="5"/>
  <c r="AW115" i="5"/>
  <c r="AV115" i="5"/>
  <c r="AU115" i="5"/>
  <c r="AT115" i="5"/>
  <c r="AS115" i="5"/>
  <c r="AR115" i="5"/>
  <c r="AQ115" i="5"/>
  <c r="AP115" i="5"/>
  <c r="AO115" i="5"/>
  <c r="AN115" i="5"/>
  <c r="AM115" i="5"/>
  <c r="AL115" i="5"/>
  <c r="AK115" i="5"/>
  <c r="AJ115" i="5"/>
  <c r="AI115" i="5"/>
  <c r="AF115" i="5"/>
  <c r="AC115" i="5"/>
  <c r="AB115" i="5"/>
  <c r="AA115" i="5"/>
  <c r="CJ113" i="5"/>
  <c r="CI113" i="5"/>
  <c r="CH113" i="5"/>
  <c r="CG113" i="5"/>
  <c r="CF113" i="5"/>
  <c r="CE113" i="5"/>
  <c r="CD113" i="5"/>
  <c r="CC113" i="5"/>
  <c r="CB113" i="5"/>
  <c r="CA113" i="5"/>
  <c r="BZ113" i="5"/>
  <c r="BY113" i="5"/>
  <c r="BX113" i="5"/>
  <c r="BW113" i="5"/>
  <c r="BV113" i="5"/>
  <c r="BU113" i="5"/>
  <c r="BT113" i="5"/>
  <c r="BS113" i="5"/>
  <c r="BR113" i="5"/>
  <c r="BQ113" i="5"/>
  <c r="BP113" i="5"/>
  <c r="BN113" i="5"/>
  <c r="BK113" i="5"/>
  <c r="BJ113" i="5"/>
  <c r="BI113" i="5"/>
  <c r="BH113" i="5"/>
  <c r="BG113" i="5"/>
  <c r="BF113" i="5"/>
  <c r="BE113" i="5"/>
  <c r="BD113" i="5"/>
  <c r="BC113" i="5"/>
  <c r="AW113" i="5"/>
  <c r="AV113" i="5"/>
  <c r="AU113" i="5"/>
  <c r="AT113" i="5"/>
  <c r="AS113" i="5"/>
  <c r="AR113" i="5"/>
  <c r="AQ113" i="5"/>
  <c r="AP113" i="5"/>
  <c r="AO113" i="5"/>
  <c r="AN113" i="5"/>
  <c r="AM113" i="5"/>
  <c r="AL113" i="5"/>
  <c r="AK113" i="5"/>
  <c r="AJ113" i="5"/>
  <c r="AI113" i="5"/>
  <c r="AF113" i="5"/>
  <c r="AC113" i="5"/>
  <c r="AB113" i="5"/>
  <c r="AA113" i="5"/>
  <c r="CJ111" i="5"/>
  <c r="CI111" i="5"/>
  <c r="CH111" i="5"/>
  <c r="CG111" i="5"/>
  <c r="CF111" i="5"/>
  <c r="CE111" i="5"/>
  <c r="CD111" i="5"/>
  <c r="CC111" i="5"/>
  <c r="CB111" i="5"/>
  <c r="CA111" i="5"/>
  <c r="BZ111" i="5"/>
  <c r="BY111" i="5"/>
  <c r="BX111" i="5"/>
  <c r="BW111" i="5"/>
  <c r="BV111" i="5"/>
  <c r="BU111" i="5"/>
  <c r="BT111" i="5"/>
  <c r="BS111" i="5"/>
  <c r="BR111" i="5"/>
  <c r="BQ111" i="5"/>
  <c r="BP111" i="5"/>
  <c r="BN111" i="5"/>
  <c r="BK111" i="5"/>
  <c r="BJ111" i="5"/>
  <c r="BI111" i="5"/>
  <c r="BH111" i="5"/>
  <c r="BG111" i="5"/>
  <c r="BF111" i="5"/>
  <c r="BE111" i="5"/>
  <c r="BD111" i="5"/>
  <c r="BC111" i="5"/>
  <c r="AW111" i="5"/>
  <c r="AV111" i="5"/>
  <c r="AU111" i="5"/>
  <c r="AT111" i="5"/>
  <c r="AS111" i="5"/>
  <c r="AR111" i="5"/>
  <c r="AQ111" i="5"/>
  <c r="AP111" i="5"/>
  <c r="AO111" i="5"/>
  <c r="AN111" i="5"/>
  <c r="AM111" i="5"/>
  <c r="AL111" i="5"/>
  <c r="AK111" i="5"/>
  <c r="AJ111" i="5"/>
  <c r="AI111" i="5"/>
  <c r="AF111" i="5"/>
  <c r="AC111" i="5"/>
  <c r="AB111" i="5"/>
  <c r="AA111" i="5"/>
  <c r="CJ109" i="5"/>
  <c r="CI109" i="5"/>
  <c r="CH109" i="5"/>
  <c r="CG109" i="5"/>
  <c r="CF109" i="5"/>
  <c r="CE109" i="5"/>
  <c r="CD109" i="5"/>
  <c r="CC109" i="5"/>
  <c r="CB109" i="5"/>
  <c r="CA109" i="5"/>
  <c r="BZ109" i="5"/>
  <c r="BY109" i="5"/>
  <c r="BX109" i="5"/>
  <c r="BW109" i="5"/>
  <c r="BV109" i="5"/>
  <c r="BU109" i="5"/>
  <c r="BT109" i="5"/>
  <c r="BS109" i="5"/>
  <c r="BR109" i="5"/>
  <c r="BQ109" i="5"/>
  <c r="BP109" i="5"/>
  <c r="BN109" i="5"/>
  <c r="BK109" i="5"/>
  <c r="BJ109" i="5"/>
  <c r="BI109" i="5"/>
  <c r="BH109" i="5"/>
  <c r="BG109" i="5"/>
  <c r="BF109" i="5"/>
  <c r="BE109" i="5"/>
  <c r="BD109" i="5"/>
  <c r="BC109" i="5"/>
  <c r="AW109" i="5"/>
  <c r="AV109" i="5"/>
  <c r="AU109" i="5"/>
  <c r="AT109" i="5"/>
  <c r="AS109" i="5"/>
  <c r="AR109" i="5"/>
  <c r="AQ109" i="5"/>
  <c r="AP109" i="5"/>
  <c r="AO109" i="5"/>
  <c r="AN109" i="5"/>
  <c r="AM109" i="5"/>
  <c r="AL109" i="5"/>
  <c r="AK109" i="5"/>
  <c r="AJ109" i="5"/>
  <c r="AI109" i="5"/>
  <c r="AF109" i="5"/>
  <c r="AC109" i="5"/>
  <c r="AB109" i="5"/>
  <c r="AA109" i="5"/>
  <c r="CJ107" i="5"/>
  <c r="CI107" i="5"/>
  <c r="CH107" i="5"/>
  <c r="CG107" i="5"/>
  <c r="CF107" i="5"/>
  <c r="CE107" i="5"/>
  <c r="CD107" i="5"/>
  <c r="CC107" i="5"/>
  <c r="CB107" i="5"/>
  <c r="CA107" i="5"/>
  <c r="BZ107" i="5"/>
  <c r="BY107" i="5"/>
  <c r="BX107" i="5"/>
  <c r="BW107" i="5"/>
  <c r="BV107" i="5"/>
  <c r="BU107" i="5"/>
  <c r="BT107" i="5"/>
  <c r="BS107" i="5"/>
  <c r="BR107" i="5"/>
  <c r="BQ107" i="5"/>
  <c r="BP107" i="5"/>
  <c r="BN107" i="5"/>
  <c r="BK107" i="5"/>
  <c r="BJ107" i="5"/>
  <c r="BI107" i="5"/>
  <c r="BH107" i="5"/>
  <c r="BG107" i="5"/>
  <c r="BF107" i="5"/>
  <c r="BE107" i="5"/>
  <c r="BD107" i="5"/>
  <c r="BC107" i="5"/>
  <c r="AW107" i="5"/>
  <c r="AV107" i="5"/>
  <c r="AU107" i="5"/>
  <c r="AT107" i="5"/>
  <c r="AS107" i="5"/>
  <c r="AR107" i="5"/>
  <c r="AQ107" i="5"/>
  <c r="AP107" i="5"/>
  <c r="AO107" i="5"/>
  <c r="AN107" i="5"/>
  <c r="AM107" i="5"/>
  <c r="AL107" i="5"/>
  <c r="AK107" i="5"/>
  <c r="AJ107" i="5"/>
  <c r="AI107" i="5"/>
  <c r="AF107" i="5"/>
  <c r="AC107" i="5"/>
  <c r="AB107" i="5"/>
  <c r="AA107" i="5"/>
  <c r="CJ105" i="5"/>
  <c r="CI105" i="5"/>
  <c r="CH105" i="5"/>
  <c r="CG105" i="5"/>
  <c r="CF105" i="5"/>
  <c r="CE105" i="5"/>
  <c r="CD105" i="5"/>
  <c r="CC105" i="5"/>
  <c r="CB105" i="5"/>
  <c r="CA105" i="5"/>
  <c r="BZ105" i="5"/>
  <c r="BY105" i="5"/>
  <c r="BX105" i="5"/>
  <c r="BW105" i="5"/>
  <c r="BV105" i="5"/>
  <c r="BU105" i="5"/>
  <c r="BT105" i="5"/>
  <c r="BS105" i="5"/>
  <c r="BR105" i="5"/>
  <c r="BQ105" i="5"/>
  <c r="BP105" i="5"/>
  <c r="BN105" i="5"/>
  <c r="BK105" i="5"/>
  <c r="BJ105" i="5"/>
  <c r="BI105" i="5"/>
  <c r="BH105" i="5"/>
  <c r="BG105" i="5"/>
  <c r="BF105" i="5"/>
  <c r="BE105" i="5"/>
  <c r="BD105" i="5"/>
  <c r="BC105" i="5"/>
  <c r="AW105" i="5"/>
  <c r="AV105" i="5"/>
  <c r="AU105" i="5"/>
  <c r="AT105" i="5"/>
  <c r="AS105" i="5"/>
  <c r="AR105" i="5"/>
  <c r="AQ105" i="5"/>
  <c r="AP105" i="5"/>
  <c r="AO105" i="5"/>
  <c r="AN105" i="5"/>
  <c r="AM105" i="5"/>
  <c r="AL105" i="5"/>
  <c r="AK105" i="5"/>
  <c r="AJ105" i="5"/>
  <c r="AI105" i="5"/>
  <c r="AF105" i="5"/>
  <c r="AC105" i="5"/>
  <c r="AB105" i="5"/>
  <c r="AA105" i="5"/>
  <c r="CJ103" i="5"/>
  <c r="CI103" i="5"/>
  <c r="CH103" i="5"/>
  <c r="CG103" i="5"/>
  <c r="CF103" i="5"/>
  <c r="CE103" i="5"/>
  <c r="CD103" i="5"/>
  <c r="CC103" i="5"/>
  <c r="CB103" i="5"/>
  <c r="CA103" i="5"/>
  <c r="BZ103" i="5"/>
  <c r="BY103" i="5"/>
  <c r="BX103" i="5"/>
  <c r="BW103" i="5"/>
  <c r="BV103" i="5"/>
  <c r="BU103" i="5"/>
  <c r="BT103" i="5"/>
  <c r="BS103" i="5"/>
  <c r="BR103" i="5"/>
  <c r="BQ103" i="5"/>
  <c r="BP103" i="5"/>
  <c r="BN103" i="5"/>
  <c r="BK103" i="5"/>
  <c r="BJ103" i="5"/>
  <c r="BI103" i="5"/>
  <c r="BH103" i="5"/>
  <c r="BG103" i="5"/>
  <c r="BF103" i="5"/>
  <c r="BE103" i="5"/>
  <c r="BD103" i="5"/>
  <c r="BC103" i="5"/>
  <c r="AW103" i="5"/>
  <c r="AV103" i="5"/>
  <c r="AU103" i="5"/>
  <c r="AT103" i="5"/>
  <c r="AS103" i="5"/>
  <c r="AR103" i="5"/>
  <c r="AQ103" i="5"/>
  <c r="AP103" i="5"/>
  <c r="AO103" i="5"/>
  <c r="AN103" i="5"/>
  <c r="AM103" i="5"/>
  <c r="AL103" i="5"/>
  <c r="AK103" i="5"/>
  <c r="AJ103" i="5"/>
  <c r="AI103" i="5"/>
  <c r="AF103" i="5"/>
  <c r="AC103" i="5"/>
  <c r="AB103" i="5"/>
  <c r="AA103" i="5"/>
  <c r="CJ101" i="5"/>
  <c r="CI101" i="5"/>
  <c r="CH101" i="5"/>
  <c r="CG101" i="5"/>
  <c r="CF101" i="5"/>
  <c r="CE101" i="5"/>
  <c r="CD101" i="5"/>
  <c r="CC101" i="5"/>
  <c r="CB101" i="5"/>
  <c r="CA101" i="5"/>
  <c r="BZ101" i="5"/>
  <c r="BY101" i="5"/>
  <c r="BX101" i="5"/>
  <c r="BW101" i="5"/>
  <c r="BV101" i="5"/>
  <c r="BU101" i="5"/>
  <c r="BT101" i="5"/>
  <c r="BS101" i="5"/>
  <c r="BR101" i="5"/>
  <c r="BQ101" i="5"/>
  <c r="BP101" i="5"/>
  <c r="BN101" i="5"/>
  <c r="BK101" i="5"/>
  <c r="BJ101" i="5"/>
  <c r="BI101" i="5"/>
  <c r="BH101" i="5"/>
  <c r="BG101" i="5"/>
  <c r="BF101" i="5"/>
  <c r="BE101" i="5"/>
  <c r="BD101" i="5"/>
  <c r="BC101" i="5"/>
  <c r="AW101" i="5"/>
  <c r="AV101" i="5"/>
  <c r="AU101" i="5"/>
  <c r="AT101" i="5"/>
  <c r="AS101" i="5"/>
  <c r="AR101" i="5"/>
  <c r="AQ101" i="5"/>
  <c r="AP101" i="5"/>
  <c r="AO101" i="5"/>
  <c r="AN101" i="5"/>
  <c r="AM101" i="5"/>
  <c r="AL101" i="5"/>
  <c r="AK101" i="5"/>
  <c r="AJ101" i="5"/>
  <c r="AI101" i="5"/>
  <c r="AF101" i="5"/>
  <c r="AC101" i="5"/>
  <c r="AB101" i="5"/>
  <c r="AA101" i="5"/>
  <c r="AA102" i="5"/>
  <c r="AB102" i="5"/>
  <c r="AC102" i="5"/>
  <c r="AF102" i="5"/>
  <c r="AI102" i="5"/>
  <c r="AJ102" i="5"/>
  <c r="AK102" i="5"/>
  <c r="AL102" i="5"/>
  <c r="AM102" i="5"/>
  <c r="AN102" i="5"/>
  <c r="AO102" i="5"/>
  <c r="AP102" i="5"/>
  <c r="AQ102" i="5"/>
  <c r="AR102" i="5"/>
  <c r="AS102" i="5"/>
  <c r="AT102" i="5"/>
  <c r="AU102" i="5"/>
  <c r="AV102" i="5"/>
  <c r="AW102" i="5"/>
  <c r="BC102" i="5"/>
  <c r="BD102" i="5"/>
  <c r="BE102" i="5"/>
  <c r="BF102" i="5"/>
  <c r="BG102" i="5"/>
  <c r="BH102" i="5"/>
  <c r="BI102" i="5"/>
  <c r="BJ102" i="5"/>
  <c r="BK102" i="5"/>
  <c r="BN102" i="5"/>
  <c r="BP102" i="5"/>
  <c r="BQ102" i="5"/>
  <c r="BR102" i="5"/>
  <c r="BS102" i="5"/>
  <c r="BT102" i="5"/>
  <c r="BU102" i="5"/>
  <c r="BV102" i="5"/>
  <c r="BW102" i="5"/>
  <c r="BX102" i="5"/>
  <c r="BY102" i="5"/>
  <c r="BZ102" i="5"/>
  <c r="CA102" i="5"/>
  <c r="CB102" i="5"/>
  <c r="CC102" i="5"/>
  <c r="CD102" i="5"/>
  <c r="CE102" i="5"/>
  <c r="CF102" i="5"/>
  <c r="CG102" i="5"/>
  <c r="CH102" i="5"/>
  <c r="CI102" i="5"/>
  <c r="CJ102" i="5"/>
  <c r="CJ99" i="5"/>
  <c r="CI99" i="5"/>
  <c r="CH99" i="5"/>
  <c r="CG99" i="5"/>
  <c r="CF99" i="5"/>
  <c r="CE99" i="5"/>
  <c r="CD99" i="5"/>
  <c r="CC99" i="5"/>
  <c r="CB99" i="5"/>
  <c r="CA99" i="5"/>
  <c r="BZ99" i="5"/>
  <c r="BY99" i="5"/>
  <c r="BX99" i="5"/>
  <c r="BW99" i="5"/>
  <c r="BV99" i="5"/>
  <c r="BU99" i="5"/>
  <c r="BT99" i="5"/>
  <c r="BS99" i="5"/>
  <c r="BR99" i="5"/>
  <c r="BQ99" i="5"/>
  <c r="BP99" i="5"/>
  <c r="BN99" i="5"/>
  <c r="BK99" i="5"/>
  <c r="BJ99" i="5"/>
  <c r="BI99" i="5"/>
  <c r="BH99" i="5"/>
  <c r="BG99" i="5"/>
  <c r="BF99" i="5"/>
  <c r="BE99" i="5"/>
  <c r="BD99" i="5"/>
  <c r="BC99" i="5"/>
  <c r="AW99" i="5"/>
  <c r="AV99" i="5"/>
  <c r="AU99" i="5"/>
  <c r="AT99" i="5"/>
  <c r="AS99" i="5"/>
  <c r="AR99" i="5"/>
  <c r="AQ99" i="5"/>
  <c r="AP99" i="5"/>
  <c r="AO99" i="5"/>
  <c r="AN99" i="5"/>
  <c r="AM99" i="5"/>
  <c r="AL99" i="5"/>
  <c r="AK99" i="5"/>
  <c r="AJ99" i="5"/>
  <c r="AI99" i="5"/>
  <c r="AF99" i="5"/>
  <c r="AC99" i="5"/>
  <c r="AB99" i="5"/>
  <c r="AA99" i="5"/>
  <c r="CJ96" i="5"/>
  <c r="CI96" i="5"/>
  <c r="CH96" i="5"/>
  <c r="CG96" i="5"/>
  <c r="CF96" i="5"/>
  <c r="CE96" i="5"/>
  <c r="CD96" i="5"/>
  <c r="CC96" i="5"/>
  <c r="CB96" i="5"/>
  <c r="CA96" i="5"/>
  <c r="BZ96" i="5"/>
  <c r="BY96" i="5"/>
  <c r="BX96" i="5"/>
  <c r="BW96" i="5"/>
  <c r="BV96" i="5"/>
  <c r="BU96" i="5"/>
  <c r="BT96" i="5"/>
  <c r="BS96" i="5"/>
  <c r="BR96" i="5"/>
  <c r="BQ96" i="5"/>
  <c r="BP96" i="5"/>
  <c r="BN96" i="5"/>
  <c r="BK96" i="5"/>
  <c r="BJ96" i="5"/>
  <c r="BI96" i="5"/>
  <c r="BH96" i="5"/>
  <c r="BG96" i="5"/>
  <c r="BF96" i="5"/>
  <c r="BE96" i="5"/>
  <c r="BD96" i="5"/>
  <c r="BC96" i="5"/>
  <c r="AW96" i="5"/>
  <c r="AV96" i="5"/>
  <c r="AU96" i="5"/>
  <c r="AT96" i="5"/>
  <c r="AS96" i="5"/>
  <c r="AR96" i="5"/>
  <c r="AQ96" i="5"/>
  <c r="AP96" i="5"/>
  <c r="AO96" i="5"/>
  <c r="AN96" i="5"/>
  <c r="AM96" i="5"/>
  <c r="AL96" i="5"/>
  <c r="AK96" i="5"/>
  <c r="AJ96" i="5"/>
  <c r="AI96" i="5"/>
  <c r="AF96" i="5"/>
  <c r="AC96" i="5"/>
  <c r="AB96" i="5"/>
  <c r="AA96" i="5"/>
  <c r="CJ94" i="5"/>
  <c r="CI94" i="5"/>
  <c r="CH94" i="5"/>
  <c r="CG94" i="5"/>
  <c r="CF94" i="5"/>
  <c r="CE94" i="5"/>
  <c r="CD94" i="5"/>
  <c r="CC94" i="5"/>
  <c r="CB94" i="5"/>
  <c r="CA94" i="5"/>
  <c r="BZ94" i="5"/>
  <c r="BY94" i="5"/>
  <c r="BX94" i="5"/>
  <c r="BW94" i="5"/>
  <c r="BV94" i="5"/>
  <c r="BU94" i="5"/>
  <c r="BT94" i="5"/>
  <c r="BS94" i="5"/>
  <c r="BR94" i="5"/>
  <c r="BQ94" i="5"/>
  <c r="BP94" i="5"/>
  <c r="BN94" i="5"/>
  <c r="BK94" i="5"/>
  <c r="BJ94" i="5"/>
  <c r="BI94" i="5"/>
  <c r="BH94" i="5"/>
  <c r="BG94" i="5"/>
  <c r="BF94" i="5"/>
  <c r="BE94" i="5"/>
  <c r="BD94" i="5"/>
  <c r="BC94" i="5"/>
  <c r="AW94" i="5"/>
  <c r="AV94" i="5"/>
  <c r="AU94" i="5"/>
  <c r="AT94" i="5"/>
  <c r="AS94" i="5"/>
  <c r="AR94" i="5"/>
  <c r="AQ94" i="5"/>
  <c r="AP94" i="5"/>
  <c r="AO94" i="5"/>
  <c r="AN94" i="5"/>
  <c r="AM94" i="5"/>
  <c r="AL94" i="5"/>
  <c r="AK94" i="5"/>
  <c r="AJ94" i="5"/>
  <c r="AI94" i="5"/>
  <c r="AF94" i="5"/>
  <c r="AC94" i="5"/>
  <c r="AB94" i="5"/>
  <c r="AA94" i="5"/>
  <c r="CJ92" i="5"/>
  <c r="CI92" i="5"/>
  <c r="CH92" i="5"/>
  <c r="CG92" i="5"/>
  <c r="CF92" i="5"/>
  <c r="CE92" i="5"/>
  <c r="CD92" i="5"/>
  <c r="CC92" i="5"/>
  <c r="CB92" i="5"/>
  <c r="CA92" i="5"/>
  <c r="BZ92" i="5"/>
  <c r="BY92" i="5"/>
  <c r="BX92" i="5"/>
  <c r="BW92" i="5"/>
  <c r="BV92" i="5"/>
  <c r="BU92" i="5"/>
  <c r="BT92" i="5"/>
  <c r="BS92" i="5"/>
  <c r="BR92" i="5"/>
  <c r="BQ92" i="5"/>
  <c r="BP92" i="5"/>
  <c r="BN92" i="5"/>
  <c r="BK92" i="5"/>
  <c r="BJ92" i="5"/>
  <c r="BI92" i="5"/>
  <c r="BH92" i="5"/>
  <c r="BG92" i="5"/>
  <c r="BF92" i="5"/>
  <c r="BE92" i="5"/>
  <c r="BD92" i="5"/>
  <c r="BC92" i="5"/>
  <c r="AW92" i="5"/>
  <c r="AV92" i="5"/>
  <c r="AU92" i="5"/>
  <c r="AT92" i="5"/>
  <c r="AS92" i="5"/>
  <c r="AR92" i="5"/>
  <c r="AQ92" i="5"/>
  <c r="AP92" i="5"/>
  <c r="AO92" i="5"/>
  <c r="AN92" i="5"/>
  <c r="AM92" i="5"/>
  <c r="AL92" i="5"/>
  <c r="AK92" i="5"/>
  <c r="AJ92" i="5"/>
  <c r="AI92" i="5"/>
  <c r="AF92" i="5"/>
  <c r="AC92" i="5"/>
  <c r="AB92" i="5"/>
  <c r="AA92" i="5"/>
  <c r="CJ90" i="5"/>
  <c r="CI90" i="5"/>
  <c r="CH90" i="5"/>
  <c r="CG90" i="5"/>
  <c r="CF90" i="5"/>
  <c r="CE90" i="5"/>
  <c r="CD90" i="5"/>
  <c r="CC90" i="5"/>
  <c r="CB90" i="5"/>
  <c r="CA90" i="5"/>
  <c r="BZ90" i="5"/>
  <c r="BY90" i="5"/>
  <c r="BX90" i="5"/>
  <c r="BW90" i="5"/>
  <c r="BV90" i="5"/>
  <c r="BU90" i="5"/>
  <c r="BT90" i="5"/>
  <c r="BS90" i="5"/>
  <c r="BR90" i="5"/>
  <c r="BQ90" i="5"/>
  <c r="BP90" i="5"/>
  <c r="BN90" i="5"/>
  <c r="BK90" i="5"/>
  <c r="BJ90" i="5"/>
  <c r="BI90" i="5"/>
  <c r="BH90" i="5"/>
  <c r="BG90" i="5"/>
  <c r="BF90" i="5"/>
  <c r="BE90" i="5"/>
  <c r="BD90" i="5"/>
  <c r="BC90" i="5"/>
  <c r="AW90" i="5"/>
  <c r="AV90" i="5"/>
  <c r="AU90" i="5"/>
  <c r="AT90" i="5"/>
  <c r="AS90" i="5"/>
  <c r="AR90" i="5"/>
  <c r="AQ90" i="5"/>
  <c r="AP90" i="5"/>
  <c r="AO90" i="5"/>
  <c r="AN90" i="5"/>
  <c r="AM90" i="5"/>
  <c r="AL90" i="5"/>
  <c r="AK90" i="5"/>
  <c r="AJ90" i="5"/>
  <c r="AI90" i="5"/>
  <c r="AF90" i="5"/>
  <c r="AC90" i="5"/>
  <c r="AB90" i="5"/>
  <c r="AA90" i="5"/>
  <c r="CJ88" i="5"/>
  <c r="CI88" i="5"/>
  <c r="CH88" i="5"/>
  <c r="CG88" i="5"/>
  <c r="CF88" i="5"/>
  <c r="CE88" i="5"/>
  <c r="CD88" i="5"/>
  <c r="CC88" i="5"/>
  <c r="CB88" i="5"/>
  <c r="CA88" i="5"/>
  <c r="BZ88" i="5"/>
  <c r="BY88" i="5"/>
  <c r="BX88" i="5"/>
  <c r="BW88" i="5"/>
  <c r="BV88" i="5"/>
  <c r="BU88" i="5"/>
  <c r="BT88" i="5"/>
  <c r="BS88" i="5"/>
  <c r="BR88" i="5"/>
  <c r="BQ88" i="5"/>
  <c r="BP88" i="5"/>
  <c r="BN88" i="5"/>
  <c r="BK88" i="5"/>
  <c r="BJ88" i="5"/>
  <c r="BI88" i="5"/>
  <c r="BH88" i="5"/>
  <c r="BG88" i="5"/>
  <c r="BF88" i="5"/>
  <c r="BE88" i="5"/>
  <c r="BD88" i="5"/>
  <c r="BC88" i="5"/>
  <c r="AW88" i="5"/>
  <c r="AV88" i="5"/>
  <c r="AU88" i="5"/>
  <c r="AT88" i="5"/>
  <c r="AS88" i="5"/>
  <c r="AR88" i="5"/>
  <c r="AQ88" i="5"/>
  <c r="AP88" i="5"/>
  <c r="AO88" i="5"/>
  <c r="AN88" i="5"/>
  <c r="AM88" i="5"/>
  <c r="AL88" i="5"/>
  <c r="AK88" i="5"/>
  <c r="AJ88" i="5"/>
  <c r="AI88" i="5"/>
  <c r="AF88" i="5"/>
  <c r="AC88" i="5"/>
  <c r="AB88" i="5"/>
  <c r="AA88" i="5"/>
  <c r="CJ86" i="5"/>
  <c r="CI86" i="5"/>
  <c r="CH86" i="5"/>
  <c r="CG86" i="5"/>
  <c r="CF86" i="5"/>
  <c r="CE86" i="5"/>
  <c r="CD86" i="5"/>
  <c r="CC86" i="5"/>
  <c r="CB86" i="5"/>
  <c r="CA86" i="5"/>
  <c r="BZ86" i="5"/>
  <c r="BY86" i="5"/>
  <c r="BX86" i="5"/>
  <c r="BW86" i="5"/>
  <c r="BV86" i="5"/>
  <c r="BU86" i="5"/>
  <c r="BT86" i="5"/>
  <c r="BS86" i="5"/>
  <c r="BR86" i="5"/>
  <c r="BQ86" i="5"/>
  <c r="BP86" i="5"/>
  <c r="BN86" i="5"/>
  <c r="BK86" i="5"/>
  <c r="BJ86" i="5"/>
  <c r="BI86" i="5"/>
  <c r="BH86" i="5"/>
  <c r="BG86" i="5"/>
  <c r="BF86" i="5"/>
  <c r="BE86" i="5"/>
  <c r="BD86" i="5"/>
  <c r="BC86" i="5"/>
  <c r="AW86" i="5"/>
  <c r="AV86" i="5"/>
  <c r="AU86" i="5"/>
  <c r="AT86" i="5"/>
  <c r="AS86" i="5"/>
  <c r="AR86" i="5"/>
  <c r="AQ86" i="5"/>
  <c r="AP86" i="5"/>
  <c r="AO86" i="5"/>
  <c r="AN86" i="5"/>
  <c r="AM86" i="5"/>
  <c r="AL86" i="5"/>
  <c r="AK86" i="5"/>
  <c r="AJ86" i="5"/>
  <c r="AI86" i="5"/>
  <c r="AF86" i="5"/>
  <c r="AC86" i="5"/>
  <c r="AB86" i="5"/>
  <c r="AA86" i="5"/>
  <c r="CJ84" i="5"/>
  <c r="CI84" i="5"/>
  <c r="CH84" i="5"/>
  <c r="CG84" i="5"/>
  <c r="CF84" i="5"/>
  <c r="CE84" i="5"/>
  <c r="CD84" i="5"/>
  <c r="CC84" i="5"/>
  <c r="CB84" i="5"/>
  <c r="CA84" i="5"/>
  <c r="BZ84" i="5"/>
  <c r="BY84" i="5"/>
  <c r="BX84" i="5"/>
  <c r="BW84" i="5"/>
  <c r="BV84" i="5"/>
  <c r="BU84" i="5"/>
  <c r="BT84" i="5"/>
  <c r="BS84" i="5"/>
  <c r="BR84" i="5"/>
  <c r="BQ84" i="5"/>
  <c r="BP84" i="5"/>
  <c r="BN84" i="5"/>
  <c r="BK84" i="5"/>
  <c r="BJ84" i="5"/>
  <c r="BI84" i="5"/>
  <c r="BH84" i="5"/>
  <c r="BG84" i="5"/>
  <c r="BF84" i="5"/>
  <c r="BE84" i="5"/>
  <c r="BD84" i="5"/>
  <c r="BC84" i="5"/>
  <c r="AW84" i="5"/>
  <c r="AV84" i="5"/>
  <c r="AU84" i="5"/>
  <c r="AT84" i="5"/>
  <c r="AS84" i="5"/>
  <c r="AR84" i="5"/>
  <c r="AQ84" i="5"/>
  <c r="AP84" i="5"/>
  <c r="AO84" i="5"/>
  <c r="AN84" i="5"/>
  <c r="AM84" i="5"/>
  <c r="AL84" i="5"/>
  <c r="AK84" i="5"/>
  <c r="AJ84" i="5"/>
  <c r="AI84" i="5"/>
  <c r="AF84" i="5"/>
  <c r="AC84" i="5"/>
  <c r="AB84" i="5"/>
  <c r="AA84" i="5"/>
  <c r="CJ82" i="5"/>
  <c r="CI82" i="5"/>
  <c r="CH82" i="5"/>
  <c r="CG82" i="5"/>
  <c r="CF82" i="5"/>
  <c r="CE82" i="5"/>
  <c r="CD82" i="5"/>
  <c r="CC82" i="5"/>
  <c r="CB82" i="5"/>
  <c r="CA82" i="5"/>
  <c r="BZ82" i="5"/>
  <c r="BY82" i="5"/>
  <c r="BX82" i="5"/>
  <c r="BW82" i="5"/>
  <c r="BV82" i="5"/>
  <c r="BU82" i="5"/>
  <c r="BT82" i="5"/>
  <c r="BS82" i="5"/>
  <c r="BR82" i="5"/>
  <c r="BQ82" i="5"/>
  <c r="BP82" i="5"/>
  <c r="BN82" i="5"/>
  <c r="BK82" i="5"/>
  <c r="BJ82" i="5"/>
  <c r="BI82" i="5"/>
  <c r="BH82" i="5"/>
  <c r="BG82" i="5"/>
  <c r="BF82" i="5"/>
  <c r="BE82" i="5"/>
  <c r="BD82" i="5"/>
  <c r="BC82" i="5"/>
  <c r="AW82" i="5"/>
  <c r="AV82" i="5"/>
  <c r="AU82" i="5"/>
  <c r="AT82" i="5"/>
  <c r="AS82" i="5"/>
  <c r="AR82" i="5"/>
  <c r="AQ82" i="5"/>
  <c r="AP82" i="5"/>
  <c r="AO82" i="5"/>
  <c r="AN82" i="5"/>
  <c r="AM82" i="5"/>
  <c r="AL82" i="5"/>
  <c r="AK82" i="5"/>
  <c r="AJ82" i="5"/>
  <c r="AI82" i="5"/>
  <c r="AF82" i="5"/>
  <c r="AC82" i="5"/>
  <c r="AB82" i="5"/>
  <c r="AA82" i="5"/>
  <c r="CJ79" i="5"/>
  <c r="CI79" i="5"/>
  <c r="CH79" i="5"/>
  <c r="CG79" i="5"/>
  <c r="CF79" i="5"/>
  <c r="CE79" i="5"/>
  <c r="CD79" i="5"/>
  <c r="CC79" i="5"/>
  <c r="CB79" i="5"/>
  <c r="CA79" i="5"/>
  <c r="BZ79" i="5"/>
  <c r="BY79" i="5"/>
  <c r="BX79" i="5"/>
  <c r="BW79" i="5"/>
  <c r="BV79" i="5"/>
  <c r="BU79" i="5"/>
  <c r="BT79" i="5"/>
  <c r="BS79" i="5"/>
  <c r="BR79" i="5"/>
  <c r="BQ79" i="5"/>
  <c r="BP79" i="5"/>
  <c r="BN79" i="5"/>
  <c r="BK79" i="5"/>
  <c r="BJ79" i="5"/>
  <c r="BI79" i="5"/>
  <c r="BH79" i="5"/>
  <c r="BG79" i="5"/>
  <c r="BF79" i="5"/>
  <c r="BE79" i="5"/>
  <c r="BD79" i="5"/>
  <c r="BC79" i="5"/>
  <c r="AW79" i="5"/>
  <c r="AV79" i="5"/>
  <c r="AU79" i="5"/>
  <c r="AT79" i="5"/>
  <c r="AS79" i="5"/>
  <c r="AR79" i="5"/>
  <c r="AQ79" i="5"/>
  <c r="AP79" i="5"/>
  <c r="AO79" i="5"/>
  <c r="AN79" i="5"/>
  <c r="AM79" i="5"/>
  <c r="AL79" i="5"/>
  <c r="AK79" i="5"/>
  <c r="AJ79" i="5"/>
  <c r="AI79" i="5"/>
  <c r="AF79" i="5"/>
  <c r="AC79" i="5"/>
  <c r="AB79" i="5"/>
  <c r="AA79" i="5"/>
  <c r="CJ77" i="5"/>
  <c r="CI77" i="5"/>
  <c r="CH77" i="5"/>
  <c r="CG77" i="5"/>
  <c r="CF77" i="5"/>
  <c r="CE77" i="5"/>
  <c r="CD77" i="5"/>
  <c r="CC77" i="5"/>
  <c r="CB77" i="5"/>
  <c r="CA77" i="5"/>
  <c r="BZ77" i="5"/>
  <c r="BY77" i="5"/>
  <c r="BX77" i="5"/>
  <c r="BW77" i="5"/>
  <c r="BV77" i="5"/>
  <c r="BU77" i="5"/>
  <c r="BT77" i="5"/>
  <c r="BS77" i="5"/>
  <c r="BR77" i="5"/>
  <c r="BQ77" i="5"/>
  <c r="BP77" i="5"/>
  <c r="BN77" i="5"/>
  <c r="BK77" i="5"/>
  <c r="BJ77" i="5"/>
  <c r="BI77" i="5"/>
  <c r="BH77" i="5"/>
  <c r="BG77" i="5"/>
  <c r="BF77" i="5"/>
  <c r="BE77" i="5"/>
  <c r="BD77" i="5"/>
  <c r="BC77" i="5"/>
  <c r="AW77" i="5"/>
  <c r="AV77" i="5"/>
  <c r="AU77" i="5"/>
  <c r="AT77" i="5"/>
  <c r="AS77" i="5"/>
  <c r="AR77" i="5"/>
  <c r="AQ77" i="5"/>
  <c r="AP77" i="5"/>
  <c r="AO77" i="5"/>
  <c r="AN77" i="5"/>
  <c r="AM77" i="5"/>
  <c r="AL77" i="5"/>
  <c r="AK77" i="5"/>
  <c r="AJ77" i="5"/>
  <c r="AI77" i="5"/>
  <c r="AF77" i="5"/>
  <c r="AC77" i="5"/>
  <c r="AB77" i="5"/>
  <c r="AA77" i="5"/>
  <c r="CJ75" i="5"/>
  <c r="CI75" i="5"/>
  <c r="CH75" i="5"/>
  <c r="CG75" i="5"/>
  <c r="CF75" i="5"/>
  <c r="CE75" i="5"/>
  <c r="CD75" i="5"/>
  <c r="CC75" i="5"/>
  <c r="CB75" i="5"/>
  <c r="CA75" i="5"/>
  <c r="BZ75" i="5"/>
  <c r="BY75" i="5"/>
  <c r="BX75" i="5"/>
  <c r="BW75" i="5"/>
  <c r="BV75" i="5"/>
  <c r="BU75" i="5"/>
  <c r="BT75" i="5"/>
  <c r="BS75" i="5"/>
  <c r="BR75" i="5"/>
  <c r="BQ75" i="5"/>
  <c r="BP75" i="5"/>
  <c r="BN75" i="5"/>
  <c r="BK75" i="5"/>
  <c r="BJ75" i="5"/>
  <c r="BI75" i="5"/>
  <c r="BH75" i="5"/>
  <c r="BG75" i="5"/>
  <c r="BF75" i="5"/>
  <c r="BE75" i="5"/>
  <c r="BD75" i="5"/>
  <c r="BC75" i="5"/>
  <c r="AW75" i="5"/>
  <c r="AV75" i="5"/>
  <c r="AU75" i="5"/>
  <c r="AT75" i="5"/>
  <c r="AS75" i="5"/>
  <c r="AR75" i="5"/>
  <c r="AQ75" i="5"/>
  <c r="AP75" i="5"/>
  <c r="AO75" i="5"/>
  <c r="AN75" i="5"/>
  <c r="AM75" i="5"/>
  <c r="AL75" i="5"/>
  <c r="AK75" i="5"/>
  <c r="AJ75" i="5"/>
  <c r="AI75" i="5"/>
  <c r="AF75" i="5"/>
  <c r="AC75" i="5"/>
  <c r="AB75" i="5"/>
  <c r="AA75" i="5"/>
  <c r="CJ74" i="5"/>
  <c r="CI74" i="5"/>
  <c r="CH74" i="5"/>
  <c r="CG74" i="5"/>
  <c r="CF74" i="5"/>
  <c r="CE74" i="5"/>
  <c r="CD74" i="5"/>
  <c r="CC74" i="5"/>
  <c r="CB74" i="5"/>
  <c r="CA74" i="5"/>
  <c r="BZ74" i="5"/>
  <c r="BY74" i="5"/>
  <c r="BX74" i="5"/>
  <c r="BW74" i="5"/>
  <c r="BV74" i="5"/>
  <c r="BU74" i="5"/>
  <c r="BT74" i="5"/>
  <c r="BS74" i="5"/>
  <c r="BR74" i="5"/>
  <c r="BQ74" i="5"/>
  <c r="BP74" i="5"/>
  <c r="BN74" i="5"/>
  <c r="BK74" i="5"/>
  <c r="BJ74" i="5"/>
  <c r="BI74" i="5"/>
  <c r="BH74" i="5"/>
  <c r="BG74" i="5"/>
  <c r="BF74" i="5"/>
  <c r="BE74" i="5"/>
  <c r="BD74" i="5"/>
  <c r="BC74" i="5"/>
  <c r="AW74" i="5"/>
  <c r="AV74" i="5"/>
  <c r="AU74" i="5"/>
  <c r="AT74" i="5"/>
  <c r="AS74" i="5"/>
  <c r="AR74" i="5"/>
  <c r="AQ74" i="5"/>
  <c r="AP74" i="5"/>
  <c r="AO74" i="5"/>
  <c r="AN74" i="5"/>
  <c r="AM74" i="5"/>
  <c r="AL74" i="5"/>
  <c r="AK74" i="5"/>
  <c r="AJ74" i="5"/>
  <c r="AI74" i="5"/>
  <c r="AF74" i="5"/>
  <c r="AC74" i="5"/>
  <c r="AB74" i="5"/>
  <c r="AA74" i="5"/>
  <c r="CJ71" i="5"/>
  <c r="CI71" i="5"/>
  <c r="CH71" i="5"/>
  <c r="CG71" i="5"/>
  <c r="CF71" i="5"/>
  <c r="CE71" i="5"/>
  <c r="CD71" i="5"/>
  <c r="CC71" i="5"/>
  <c r="CB71" i="5"/>
  <c r="CA71" i="5"/>
  <c r="BZ71" i="5"/>
  <c r="BY71" i="5"/>
  <c r="BX71" i="5"/>
  <c r="BW71" i="5"/>
  <c r="BV71" i="5"/>
  <c r="BU71" i="5"/>
  <c r="BT71" i="5"/>
  <c r="BS71" i="5"/>
  <c r="BR71" i="5"/>
  <c r="BQ71" i="5"/>
  <c r="BP71" i="5"/>
  <c r="BN71" i="5"/>
  <c r="BK71" i="5"/>
  <c r="BJ71" i="5"/>
  <c r="BI71" i="5"/>
  <c r="BH71" i="5"/>
  <c r="BG71" i="5"/>
  <c r="BF71" i="5"/>
  <c r="BE71" i="5"/>
  <c r="BD71" i="5"/>
  <c r="BC71" i="5"/>
  <c r="AW71" i="5"/>
  <c r="AV71" i="5"/>
  <c r="AU71" i="5"/>
  <c r="AT71" i="5"/>
  <c r="AS71" i="5"/>
  <c r="AR71" i="5"/>
  <c r="AQ71" i="5"/>
  <c r="AP71" i="5"/>
  <c r="AO71" i="5"/>
  <c r="AN71" i="5"/>
  <c r="AM71" i="5"/>
  <c r="AL71" i="5"/>
  <c r="AK71" i="5"/>
  <c r="AJ71" i="5"/>
  <c r="AI71" i="5"/>
  <c r="AF71" i="5"/>
  <c r="AC71" i="5"/>
  <c r="AB71" i="5"/>
  <c r="AA71" i="5"/>
  <c r="CJ69" i="5"/>
  <c r="CI69" i="5"/>
  <c r="CH69" i="5"/>
  <c r="CG69" i="5"/>
  <c r="CF69" i="5"/>
  <c r="CE69" i="5"/>
  <c r="CD69" i="5"/>
  <c r="CC69" i="5"/>
  <c r="CB69" i="5"/>
  <c r="CA69" i="5"/>
  <c r="BZ69" i="5"/>
  <c r="BY69" i="5"/>
  <c r="BX69" i="5"/>
  <c r="BW69" i="5"/>
  <c r="BV69" i="5"/>
  <c r="BU69" i="5"/>
  <c r="BT69" i="5"/>
  <c r="BS69" i="5"/>
  <c r="BR69" i="5"/>
  <c r="BQ69" i="5"/>
  <c r="BP69" i="5"/>
  <c r="BN69" i="5"/>
  <c r="BK69" i="5"/>
  <c r="BJ69" i="5"/>
  <c r="BI69" i="5"/>
  <c r="BH69" i="5"/>
  <c r="BG69" i="5"/>
  <c r="BF69" i="5"/>
  <c r="BE69" i="5"/>
  <c r="BD69" i="5"/>
  <c r="BC69" i="5"/>
  <c r="AW69" i="5"/>
  <c r="AV69" i="5"/>
  <c r="AU69" i="5"/>
  <c r="AT69" i="5"/>
  <c r="AS69" i="5"/>
  <c r="AR69" i="5"/>
  <c r="AQ69" i="5"/>
  <c r="AP69" i="5"/>
  <c r="AO69" i="5"/>
  <c r="AN69" i="5"/>
  <c r="AM69" i="5"/>
  <c r="AL69" i="5"/>
  <c r="AK69" i="5"/>
  <c r="AJ69" i="5"/>
  <c r="AI69" i="5"/>
  <c r="AF69" i="5"/>
  <c r="AC69" i="5"/>
  <c r="AB69" i="5"/>
  <c r="AA69" i="5"/>
  <c r="CJ68" i="5"/>
  <c r="CI68" i="5"/>
  <c r="CH68" i="5"/>
  <c r="CG68" i="5"/>
  <c r="CF68" i="5"/>
  <c r="CE68" i="5"/>
  <c r="CD68" i="5"/>
  <c r="CC68" i="5"/>
  <c r="CB68" i="5"/>
  <c r="CA68" i="5"/>
  <c r="BZ68" i="5"/>
  <c r="BY68" i="5"/>
  <c r="BX68" i="5"/>
  <c r="BW68" i="5"/>
  <c r="BV68" i="5"/>
  <c r="BU68" i="5"/>
  <c r="BT68" i="5"/>
  <c r="BS68" i="5"/>
  <c r="BR68" i="5"/>
  <c r="BQ68" i="5"/>
  <c r="BP68" i="5"/>
  <c r="BN68" i="5"/>
  <c r="BK68" i="5"/>
  <c r="BJ68" i="5"/>
  <c r="BI68" i="5"/>
  <c r="BH68" i="5"/>
  <c r="BG68" i="5"/>
  <c r="BF68" i="5"/>
  <c r="BE68" i="5"/>
  <c r="BD68" i="5"/>
  <c r="BC68" i="5"/>
  <c r="AW68" i="5"/>
  <c r="AV68" i="5"/>
  <c r="AU68" i="5"/>
  <c r="AT68" i="5"/>
  <c r="AS68" i="5"/>
  <c r="AR68" i="5"/>
  <c r="AQ68" i="5"/>
  <c r="AP68" i="5"/>
  <c r="AO68" i="5"/>
  <c r="AN68" i="5"/>
  <c r="AM68" i="5"/>
  <c r="AL68" i="5"/>
  <c r="AK68" i="5"/>
  <c r="AJ68" i="5"/>
  <c r="AI68" i="5"/>
  <c r="AF68" i="5"/>
  <c r="AC68" i="5"/>
  <c r="AB68" i="5"/>
  <c r="AA68" i="5"/>
  <c r="CJ65" i="5"/>
  <c r="CI65" i="5"/>
  <c r="CH65" i="5"/>
  <c r="CG65" i="5"/>
  <c r="CF65" i="5"/>
  <c r="CE65" i="5"/>
  <c r="CD65" i="5"/>
  <c r="CC65" i="5"/>
  <c r="CB65" i="5"/>
  <c r="CA65" i="5"/>
  <c r="BZ65" i="5"/>
  <c r="BY65" i="5"/>
  <c r="BX65" i="5"/>
  <c r="BW65" i="5"/>
  <c r="BV65" i="5"/>
  <c r="BU65" i="5"/>
  <c r="BT65" i="5"/>
  <c r="BS65" i="5"/>
  <c r="BR65" i="5"/>
  <c r="BQ65" i="5"/>
  <c r="BP65" i="5"/>
  <c r="BN65" i="5"/>
  <c r="BK65" i="5"/>
  <c r="BJ65" i="5"/>
  <c r="BI65" i="5"/>
  <c r="BH65" i="5"/>
  <c r="BG65" i="5"/>
  <c r="BF65" i="5"/>
  <c r="BE65" i="5"/>
  <c r="BD65" i="5"/>
  <c r="BC65" i="5"/>
  <c r="AW65" i="5"/>
  <c r="AV65" i="5"/>
  <c r="AU65" i="5"/>
  <c r="AT65" i="5"/>
  <c r="AS65" i="5"/>
  <c r="AR65" i="5"/>
  <c r="AQ65" i="5"/>
  <c r="AP65" i="5"/>
  <c r="AO65" i="5"/>
  <c r="AN65" i="5"/>
  <c r="AM65" i="5"/>
  <c r="AL65" i="5"/>
  <c r="AK65" i="5"/>
  <c r="AJ65" i="5"/>
  <c r="AI65" i="5"/>
  <c r="AF65" i="5"/>
  <c r="AC65" i="5"/>
  <c r="AB65" i="5"/>
  <c r="AA65" i="5"/>
  <c r="CJ63" i="5"/>
  <c r="CI63" i="5"/>
  <c r="CH63" i="5"/>
  <c r="CG63" i="5"/>
  <c r="CF63" i="5"/>
  <c r="CE63" i="5"/>
  <c r="CD63" i="5"/>
  <c r="CC63" i="5"/>
  <c r="CB63" i="5"/>
  <c r="CA63" i="5"/>
  <c r="BZ63" i="5"/>
  <c r="BY63" i="5"/>
  <c r="BX63" i="5"/>
  <c r="BW63" i="5"/>
  <c r="BV63" i="5"/>
  <c r="BU63" i="5"/>
  <c r="BT63" i="5"/>
  <c r="BS63" i="5"/>
  <c r="BR63" i="5"/>
  <c r="BQ63" i="5"/>
  <c r="BP63" i="5"/>
  <c r="BN63" i="5"/>
  <c r="BK63" i="5"/>
  <c r="BJ63" i="5"/>
  <c r="BI63" i="5"/>
  <c r="BH63" i="5"/>
  <c r="BG63" i="5"/>
  <c r="BF63" i="5"/>
  <c r="BE63" i="5"/>
  <c r="BD63" i="5"/>
  <c r="BC63" i="5"/>
  <c r="AW63" i="5"/>
  <c r="AV63" i="5"/>
  <c r="AU63" i="5"/>
  <c r="AT63" i="5"/>
  <c r="AS63" i="5"/>
  <c r="AR63" i="5"/>
  <c r="AQ63" i="5"/>
  <c r="AP63" i="5"/>
  <c r="AO63" i="5"/>
  <c r="AN63" i="5"/>
  <c r="AM63" i="5"/>
  <c r="AL63" i="5"/>
  <c r="AK63" i="5"/>
  <c r="AJ63" i="5"/>
  <c r="AI63" i="5"/>
  <c r="AF63" i="5"/>
  <c r="AC63" i="5"/>
  <c r="AB63" i="5"/>
  <c r="AA63" i="5"/>
  <c r="CJ61" i="5"/>
  <c r="CI61" i="5"/>
  <c r="CH61" i="5"/>
  <c r="CG61" i="5"/>
  <c r="CF61" i="5"/>
  <c r="CE61" i="5"/>
  <c r="CD61" i="5"/>
  <c r="CC61" i="5"/>
  <c r="CB61" i="5"/>
  <c r="CA61" i="5"/>
  <c r="BZ61" i="5"/>
  <c r="BY61" i="5"/>
  <c r="BX61" i="5"/>
  <c r="BW61" i="5"/>
  <c r="BV61" i="5"/>
  <c r="BU61" i="5"/>
  <c r="BT61" i="5"/>
  <c r="BS61" i="5"/>
  <c r="BR61" i="5"/>
  <c r="BQ61" i="5"/>
  <c r="BP61" i="5"/>
  <c r="BN61" i="5"/>
  <c r="BK61" i="5"/>
  <c r="BJ61" i="5"/>
  <c r="BI61" i="5"/>
  <c r="BH61" i="5"/>
  <c r="BG61" i="5"/>
  <c r="BF61" i="5"/>
  <c r="BE61" i="5"/>
  <c r="BD61" i="5"/>
  <c r="BC61" i="5"/>
  <c r="AW61" i="5"/>
  <c r="AV61" i="5"/>
  <c r="AU61" i="5"/>
  <c r="AT61" i="5"/>
  <c r="AS61" i="5"/>
  <c r="AR61" i="5"/>
  <c r="AQ61" i="5"/>
  <c r="AP61" i="5"/>
  <c r="AO61" i="5"/>
  <c r="AN61" i="5"/>
  <c r="AM61" i="5"/>
  <c r="AL61" i="5"/>
  <c r="AK61" i="5"/>
  <c r="AJ61" i="5"/>
  <c r="AI61" i="5"/>
  <c r="AF61" i="5"/>
  <c r="AC61" i="5"/>
  <c r="AB61" i="5"/>
  <c r="AA61" i="5"/>
  <c r="CJ59" i="5"/>
  <c r="CI59" i="5"/>
  <c r="CH59" i="5"/>
  <c r="CG59" i="5"/>
  <c r="CF59" i="5"/>
  <c r="CE59" i="5"/>
  <c r="CD59" i="5"/>
  <c r="CC59" i="5"/>
  <c r="CB59" i="5"/>
  <c r="CA59" i="5"/>
  <c r="BZ59" i="5"/>
  <c r="BY59" i="5"/>
  <c r="BX59" i="5"/>
  <c r="BW59" i="5"/>
  <c r="BV59" i="5"/>
  <c r="BU59" i="5"/>
  <c r="BT59" i="5"/>
  <c r="BS59" i="5"/>
  <c r="BR59" i="5"/>
  <c r="BQ59" i="5"/>
  <c r="BP59" i="5"/>
  <c r="BN59" i="5"/>
  <c r="BK59" i="5"/>
  <c r="BJ59" i="5"/>
  <c r="BI59" i="5"/>
  <c r="BH59" i="5"/>
  <c r="BG59" i="5"/>
  <c r="BF59" i="5"/>
  <c r="BE59" i="5"/>
  <c r="BD59" i="5"/>
  <c r="BC59" i="5"/>
  <c r="AW59" i="5"/>
  <c r="AV59" i="5"/>
  <c r="AU59" i="5"/>
  <c r="AT59" i="5"/>
  <c r="AS59" i="5"/>
  <c r="AR59" i="5"/>
  <c r="AQ59" i="5"/>
  <c r="AP59" i="5"/>
  <c r="AO59" i="5"/>
  <c r="AN59" i="5"/>
  <c r="AM59" i="5"/>
  <c r="AL59" i="5"/>
  <c r="AK59" i="5"/>
  <c r="AJ59" i="5"/>
  <c r="AI59" i="5"/>
  <c r="AF59" i="5"/>
  <c r="AC59" i="5"/>
  <c r="AB59" i="5"/>
  <c r="AA59" i="5"/>
  <c r="CJ57" i="5"/>
  <c r="CI57" i="5"/>
  <c r="CH57" i="5"/>
  <c r="CG57" i="5"/>
  <c r="CF57" i="5"/>
  <c r="CE57" i="5"/>
  <c r="CD57" i="5"/>
  <c r="CC57" i="5"/>
  <c r="CB57" i="5"/>
  <c r="CA57" i="5"/>
  <c r="BZ57" i="5"/>
  <c r="BY57" i="5"/>
  <c r="BX57" i="5"/>
  <c r="BW57" i="5"/>
  <c r="BV57" i="5"/>
  <c r="BU57" i="5"/>
  <c r="BT57" i="5"/>
  <c r="BS57" i="5"/>
  <c r="BR57" i="5"/>
  <c r="BQ57" i="5"/>
  <c r="BP57" i="5"/>
  <c r="BN57" i="5"/>
  <c r="BK57" i="5"/>
  <c r="BJ57" i="5"/>
  <c r="BI57" i="5"/>
  <c r="BH57" i="5"/>
  <c r="BG57" i="5"/>
  <c r="BF57" i="5"/>
  <c r="BE57" i="5"/>
  <c r="BD57" i="5"/>
  <c r="BC57" i="5"/>
  <c r="AW57" i="5"/>
  <c r="AV57" i="5"/>
  <c r="AU57" i="5"/>
  <c r="AT57" i="5"/>
  <c r="AS57" i="5"/>
  <c r="AR57" i="5"/>
  <c r="AQ57" i="5"/>
  <c r="AP57" i="5"/>
  <c r="AO57" i="5"/>
  <c r="AN57" i="5"/>
  <c r="AM57" i="5"/>
  <c r="AL57" i="5"/>
  <c r="AK57" i="5"/>
  <c r="AJ57" i="5"/>
  <c r="AI57" i="5"/>
  <c r="AF57" i="5"/>
  <c r="AC57" i="5"/>
  <c r="AB57" i="5"/>
  <c r="AA57" i="5"/>
  <c r="CJ55" i="5"/>
  <c r="CI55" i="5"/>
  <c r="CH55" i="5"/>
  <c r="CG55" i="5"/>
  <c r="CF55" i="5"/>
  <c r="CE55" i="5"/>
  <c r="CD55" i="5"/>
  <c r="CC55" i="5"/>
  <c r="CB55" i="5"/>
  <c r="CA55" i="5"/>
  <c r="BZ55" i="5"/>
  <c r="BY55" i="5"/>
  <c r="BX55" i="5"/>
  <c r="BW55" i="5"/>
  <c r="BV55" i="5"/>
  <c r="BU55" i="5"/>
  <c r="BT55" i="5"/>
  <c r="BS55" i="5"/>
  <c r="BR55" i="5"/>
  <c r="BQ55" i="5"/>
  <c r="BP55" i="5"/>
  <c r="BN55" i="5"/>
  <c r="BK55" i="5"/>
  <c r="BJ55" i="5"/>
  <c r="BI55" i="5"/>
  <c r="BH55" i="5"/>
  <c r="BG55" i="5"/>
  <c r="BF55" i="5"/>
  <c r="BE55" i="5"/>
  <c r="BD55" i="5"/>
  <c r="BC55" i="5"/>
  <c r="AW55" i="5"/>
  <c r="AV55" i="5"/>
  <c r="AU55" i="5"/>
  <c r="AT55" i="5"/>
  <c r="AS55" i="5"/>
  <c r="AR55" i="5"/>
  <c r="AQ55" i="5"/>
  <c r="AP55" i="5"/>
  <c r="AO55" i="5"/>
  <c r="AN55" i="5"/>
  <c r="AM55" i="5"/>
  <c r="AL55" i="5"/>
  <c r="AK55" i="5"/>
  <c r="AJ55" i="5"/>
  <c r="AI55" i="5"/>
  <c r="AF55" i="5"/>
  <c r="AC55" i="5"/>
  <c r="AB55" i="5"/>
  <c r="AA55" i="5"/>
  <c r="CJ53" i="5"/>
  <c r="CI53" i="5"/>
  <c r="CH53" i="5"/>
  <c r="CG53" i="5"/>
  <c r="CF53" i="5"/>
  <c r="CE53" i="5"/>
  <c r="CD53" i="5"/>
  <c r="CC53" i="5"/>
  <c r="CB53" i="5"/>
  <c r="CA53" i="5"/>
  <c r="BZ53" i="5"/>
  <c r="BY53" i="5"/>
  <c r="BX53" i="5"/>
  <c r="BW53" i="5"/>
  <c r="BV53" i="5"/>
  <c r="BU53" i="5"/>
  <c r="BT53" i="5"/>
  <c r="BS53" i="5"/>
  <c r="BR53" i="5"/>
  <c r="BQ53" i="5"/>
  <c r="BP53" i="5"/>
  <c r="BN53" i="5"/>
  <c r="BK53" i="5"/>
  <c r="BJ53" i="5"/>
  <c r="BI53" i="5"/>
  <c r="BH53" i="5"/>
  <c r="BG53" i="5"/>
  <c r="BF53" i="5"/>
  <c r="BE53" i="5"/>
  <c r="BD53" i="5"/>
  <c r="BC53" i="5"/>
  <c r="AW53" i="5"/>
  <c r="AV53" i="5"/>
  <c r="AU53" i="5"/>
  <c r="AT53" i="5"/>
  <c r="AS53" i="5"/>
  <c r="AR53" i="5"/>
  <c r="AQ53" i="5"/>
  <c r="AP53" i="5"/>
  <c r="AO53" i="5"/>
  <c r="AN53" i="5"/>
  <c r="AM53" i="5"/>
  <c r="AL53" i="5"/>
  <c r="AK53" i="5"/>
  <c r="AJ53" i="5"/>
  <c r="AI53" i="5"/>
  <c r="AF53" i="5"/>
  <c r="AC53" i="5"/>
  <c r="AB53" i="5"/>
  <c r="AA53" i="5"/>
  <c r="CJ51" i="5"/>
  <c r="CI51" i="5"/>
  <c r="CH51" i="5"/>
  <c r="CG51" i="5"/>
  <c r="CF51" i="5"/>
  <c r="CE51" i="5"/>
  <c r="CD51" i="5"/>
  <c r="CC51" i="5"/>
  <c r="CB51" i="5"/>
  <c r="CA51" i="5"/>
  <c r="BZ51" i="5"/>
  <c r="BY51" i="5"/>
  <c r="BX51" i="5"/>
  <c r="BW51" i="5"/>
  <c r="BV51" i="5"/>
  <c r="BU51" i="5"/>
  <c r="BT51" i="5"/>
  <c r="BS51" i="5"/>
  <c r="BR51" i="5"/>
  <c r="BQ51" i="5"/>
  <c r="BP51" i="5"/>
  <c r="BN51" i="5"/>
  <c r="BK51" i="5"/>
  <c r="BJ51" i="5"/>
  <c r="BI51" i="5"/>
  <c r="BH51" i="5"/>
  <c r="BG51" i="5"/>
  <c r="BF51" i="5"/>
  <c r="BE51" i="5"/>
  <c r="BD51" i="5"/>
  <c r="BC51" i="5"/>
  <c r="AW51" i="5"/>
  <c r="AV51" i="5"/>
  <c r="AU51" i="5"/>
  <c r="AT51" i="5"/>
  <c r="AS51" i="5"/>
  <c r="AR51" i="5"/>
  <c r="AQ51" i="5"/>
  <c r="AP51" i="5"/>
  <c r="AO51" i="5"/>
  <c r="AN51" i="5"/>
  <c r="AM51" i="5"/>
  <c r="AL51" i="5"/>
  <c r="AK51" i="5"/>
  <c r="AJ51" i="5"/>
  <c r="AI51" i="5"/>
  <c r="AF51" i="5"/>
  <c r="AC51" i="5"/>
  <c r="AB51" i="5"/>
  <c r="AA51" i="5"/>
  <c r="CJ49" i="5"/>
  <c r="CI49" i="5"/>
  <c r="CH49" i="5"/>
  <c r="CG49" i="5"/>
  <c r="CF49" i="5"/>
  <c r="CE49" i="5"/>
  <c r="CD49" i="5"/>
  <c r="CC49" i="5"/>
  <c r="CB49" i="5"/>
  <c r="CA49" i="5"/>
  <c r="BZ49" i="5"/>
  <c r="BY49" i="5"/>
  <c r="BX49" i="5"/>
  <c r="BW49" i="5"/>
  <c r="BV49" i="5"/>
  <c r="BU49" i="5"/>
  <c r="BT49" i="5"/>
  <c r="BS49" i="5"/>
  <c r="BR49" i="5"/>
  <c r="BQ49" i="5"/>
  <c r="BP49" i="5"/>
  <c r="BN49" i="5"/>
  <c r="BK49" i="5"/>
  <c r="BJ49" i="5"/>
  <c r="BI49" i="5"/>
  <c r="BH49" i="5"/>
  <c r="BG49" i="5"/>
  <c r="BF49" i="5"/>
  <c r="BE49" i="5"/>
  <c r="BD49" i="5"/>
  <c r="BC49" i="5"/>
  <c r="AW49" i="5"/>
  <c r="AV49" i="5"/>
  <c r="AU49" i="5"/>
  <c r="AT49" i="5"/>
  <c r="AS49" i="5"/>
  <c r="AR49" i="5"/>
  <c r="AQ49" i="5"/>
  <c r="AP49" i="5"/>
  <c r="AO49" i="5"/>
  <c r="AN49" i="5"/>
  <c r="AM49" i="5"/>
  <c r="AL49" i="5"/>
  <c r="AK49" i="5"/>
  <c r="AJ49" i="5"/>
  <c r="AI49" i="5"/>
  <c r="AF49" i="5"/>
  <c r="AC49" i="5"/>
  <c r="AB49" i="5"/>
  <c r="AA49" i="5"/>
  <c r="CJ47" i="5"/>
  <c r="CI47" i="5"/>
  <c r="CH47" i="5"/>
  <c r="CG47" i="5"/>
  <c r="CF47" i="5"/>
  <c r="CE47" i="5"/>
  <c r="CD47" i="5"/>
  <c r="CC47" i="5"/>
  <c r="CB47" i="5"/>
  <c r="CA47" i="5"/>
  <c r="BZ47" i="5"/>
  <c r="BY47" i="5"/>
  <c r="BX47" i="5"/>
  <c r="BW47" i="5"/>
  <c r="BV47" i="5"/>
  <c r="BU47" i="5"/>
  <c r="BT47" i="5"/>
  <c r="BS47" i="5"/>
  <c r="BR47" i="5"/>
  <c r="BQ47" i="5"/>
  <c r="BP47" i="5"/>
  <c r="BN47" i="5"/>
  <c r="BK47" i="5"/>
  <c r="BJ47" i="5"/>
  <c r="BI47" i="5"/>
  <c r="BH47" i="5"/>
  <c r="BG47" i="5"/>
  <c r="BF47" i="5"/>
  <c r="BE47" i="5"/>
  <c r="BD47" i="5"/>
  <c r="BC47" i="5"/>
  <c r="AW47" i="5"/>
  <c r="AV47" i="5"/>
  <c r="AU47" i="5"/>
  <c r="AT47" i="5"/>
  <c r="AS47" i="5"/>
  <c r="AR47" i="5"/>
  <c r="AQ47" i="5"/>
  <c r="AP47" i="5"/>
  <c r="AO47" i="5"/>
  <c r="AN47" i="5"/>
  <c r="AM47" i="5"/>
  <c r="AL47" i="5"/>
  <c r="AK47" i="5"/>
  <c r="AJ47" i="5"/>
  <c r="AI47" i="5"/>
  <c r="AF47" i="5"/>
  <c r="AC47" i="5"/>
  <c r="AB47" i="5"/>
  <c r="AA47" i="5"/>
  <c r="CJ44" i="5"/>
  <c r="CI44" i="5"/>
  <c r="CH44" i="5"/>
  <c r="CG44" i="5"/>
  <c r="CF44" i="5"/>
  <c r="CE44" i="5"/>
  <c r="CD44" i="5"/>
  <c r="CC44" i="5"/>
  <c r="CB44" i="5"/>
  <c r="CA44" i="5"/>
  <c r="BZ44" i="5"/>
  <c r="BY44" i="5"/>
  <c r="BX44" i="5"/>
  <c r="BW44" i="5"/>
  <c r="BV44" i="5"/>
  <c r="BU44" i="5"/>
  <c r="BT44" i="5"/>
  <c r="BS44" i="5"/>
  <c r="BR44" i="5"/>
  <c r="BQ44" i="5"/>
  <c r="BP44" i="5"/>
  <c r="BN44" i="5"/>
  <c r="BK44" i="5"/>
  <c r="BJ44" i="5"/>
  <c r="BI44" i="5"/>
  <c r="BH44" i="5"/>
  <c r="BG44" i="5"/>
  <c r="BF44" i="5"/>
  <c r="BE44" i="5"/>
  <c r="BD44" i="5"/>
  <c r="BC44" i="5"/>
  <c r="AW44" i="5"/>
  <c r="AV44" i="5"/>
  <c r="AU44" i="5"/>
  <c r="AT44" i="5"/>
  <c r="AS44" i="5"/>
  <c r="AR44" i="5"/>
  <c r="AQ44" i="5"/>
  <c r="AP44" i="5"/>
  <c r="AO44" i="5"/>
  <c r="AN44" i="5"/>
  <c r="AM44" i="5"/>
  <c r="AL44" i="5"/>
  <c r="AK44" i="5"/>
  <c r="AJ44" i="5"/>
  <c r="AI44" i="5"/>
  <c r="AF44" i="5"/>
  <c r="AC44" i="5"/>
  <c r="AB44" i="5"/>
  <c r="AA44" i="5"/>
  <c r="CJ42" i="5"/>
  <c r="CI42" i="5"/>
  <c r="CH42" i="5"/>
  <c r="CG42" i="5"/>
  <c r="CF42" i="5"/>
  <c r="CE42" i="5"/>
  <c r="CD42" i="5"/>
  <c r="CC42" i="5"/>
  <c r="CB42" i="5"/>
  <c r="CA42" i="5"/>
  <c r="BZ42" i="5"/>
  <c r="BY42" i="5"/>
  <c r="BX42" i="5"/>
  <c r="BW42" i="5"/>
  <c r="BV42" i="5"/>
  <c r="BU42" i="5"/>
  <c r="BT42" i="5"/>
  <c r="BS42" i="5"/>
  <c r="BR42" i="5"/>
  <c r="BQ42" i="5"/>
  <c r="BP42" i="5"/>
  <c r="BN42" i="5"/>
  <c r="BK42" i="5"/>
  <c r="BJ42" i="5"/>
  <c r="BI42" i="5"/>
  <c r="BH42" i="5"/>
  <c r="BG42" i="5"/>
  <c r="BF42" i="5"/>
  <c r="BE42" i="5"/>
  <c r="BD42" i="5"/>
  <c r="BC42" i="5"/>
  <c r="AW42" i="5"/>
  <c r="AV42" i="5"/>
  <c r="AU42" i="5"/>
  <c r="AT42" i="5"/>
  <c r="AS42" i="5"/>
  <c r="AR42" i="5"/>
  <c r="AQ42" i="5"/>
  <c r="AP42" i="5"/>
  <c r="AO42" i="5"/>
  <c r="AN42" i="5"/>
  <c r="AM42" i="5"/>
  <c r="AL42" i="5"/>
  <c r="AK42" i="5"/>
  <c r="AJ42" i="5"/>
  <c r="AI42" i="5"/>
  <c r="AF42" i="5"/>
  <c r="AC42" i="5"/>
  <c r="AB42" i="5"/>
  <c r="AA42" i="5"/>
  <c r="CJ40" i="5"/>
  <c r="CI40" i="5"/>
  <c r="CH40" i="5"/>
  <c r="CG40" i="5"/>
  <c r="CF40" i="5"/>
  <c r="CE40" i="5"/>
  <c r="CD40" i="5"/>
  <c r="CC40" i="5"/>
  <c r="CB40" i="5"/>
  <c r="CA40" i="5"/>
  <c r="BZ40" i="5"/>
  <c r="BY40" i="5"/>
  <c r="BX40" i="5"/>
  <c r="BW40" i="5"/>
  <c r="BV40" i="5"/>
  <c r="BU40" i="5"/>
  <c r="BT40" i="5"/>
  <c r="BS40" i="5"/>
  <c r="BR40" i="5"/>
  <c r="BQ40" i="5"/>
  <c r="BP40" i="5"/>
  <c r="BN40" i="5"/>
  <c r="BK40" i="5"/>
  <c r="BJ40" i="5"/>
  <c r="BI40" i="5"/>
  <c r="BH40" i="5"/>
  <c r="BG40" i="5"/>
  <c r="BF40" i="5"/>
  <c r="BE40" i="5"/>
  <c r="BD40" i="5"/>
  <c r="BC40" i="5"/>
  <c r="AW40" i="5"/>
  <c r="AV40" i="5"/>
  <c r="AU40" i="5"/>
  <c r="AT40" i="5"/>
  <c r="AS40" i="5"/>
  <c r="AR40" i="5"/>
  <c r="AQ40" i="5"/>
  <c r="AP40" i="5"/>
  <c r="AO40" i="5"/>
  <c r="AN40" i="5"/>
  <c r="AM40" i="5"/>
  <c r="AL40" i="5"/>
  <c r="AK40" i="5"/>
  <c r="AJ40" i="5"/>
  <c r="AI40" i="5"/>
  <c r="AF40" i="5"/>
  <c r="AC40" i="5"/>
  <c r="AB40" i="5"/>
  <c r="AA40" i="5"/>
  <c r="CJ38" i="5"/>
  <c r="CI38" i="5"/>
  <c r="CH38" i="5"/>
  <c r="CG38" i="5"/>
  <c r="CF38" i="5"/>
  <c r="CE38" i="5"/>
  <c r="CD38" i="5"/>
  <c r="CC38" i="5"/>
  <c r="CB38" i="5"/>
  <c r="CA38" i="5"/>
  <c r="BZ38" i="5"/>
  <c r="BY38" i="5"/>
  <c r="BX38" i="5"/>
  <c r="BW38" i="5"/>
  <c r="BV38" i="5"/>
  <c r="BU38" i="5"/>
  <c r="BT38" i="5"/>
  <c r="BS38" i="5"/>
  <c r="BR38" i="5"/>
  <c r="BQ38" i="5"/>
  <c r="BP38" i="5"/>
  <c r="BN38" i="5"/>
  <c r="BK38" i="5"/>
  <c r="BJ38" i="5"/>
  <c r="BI38" i="5"/>
  <c r="BH38" i="5"/>
  <c r="BG38" i="5"/>
  <c r="BF38" i="5"/>
  <c r="BE38" i="5"/>
  <c r="BD38" i="5"/>
  <c r="BC38" i="5"/>
  <c r="AW38" i="5"/>
  <c r="AV38" i="5"/>
  <c r="AU38" i="5"/>
  <c r="AT38" i="5"/>
  <c r="AS38" i="5"/>
  <c r="AR38" i="5"/>
  <c r="AQ38" i="5"/>
  <c r="AP38" i="5"/>
  <c r="AO38" i="5"/>
  <c r="AN38" i="5"/>
  <c r="AM38" i="5"/>
  <c r="AL38" i="5"/>
  <c r="AK38" i="5"/>
  <c r="AJ38" i="5"/>
  <c r="AI38" i="5"/>
  <c r="AF38" i="5"/>
  <c r="AC38" i="5"/>
  <c r="AB38" i="5"/>
  <c r="AA38" i="5"/>
  <c r="CJ36" i="5"/>
  <c r="CI36" i="5"/>
  <c r="CH36" i="5"/>
  <c r="CG36" i="5"/>
  <c r="CF36" i="5"/>
  <c r="CE36" i="5"/>
  <c r="CD36" i="5"/>
  <c r="CC36" i="5"/>
  <c r="CB36" i="5"/>
  <c r="CA36" i="5"/>
  <c r="BZ36" i="5"/>
  <c r="BY36" i="5"/>
  <c r="BX36" i="5"/>
  <c r="BW36" i="5"/>
  <c r="BV36" i="5"/>
  <c r="BU36" i="5"/>
  <c r="BT36" i="5"/>
  <c r="BS36" i="5"/>
  <c r="BR36" i="5"/>
  <c r="BQ36" i="5"/>
  <c r="BP36" i="5"/>
  <c r="BN36" i="5"/>
  <c r="BK36" i="5"/>
  <c r="BJ36" i="5"/>
  <c r="BI36" i="5"/>
  <c r="BH36" i="5"/>
  <c r="BG36" i="5"/>
  <c r="BF36" i="5"/>
  <c r="BE36" i="5"/>
  <c r="BD36" i="5"/>
  <c r="BC36" i="5"/>
  <c r="AW36" i="5"/>
  <c r="AV36" i="5"/>
  <c r="AU36" i="5"/>
  <c r="AT36" i="5"/>
  <c r="AS36" i="5"/>
  <c r="AR36" i="5"/>
  <c r="AQ36" i="5"/>
  <c r="AP36" i="5"/>
  <c r="AO36" i="5"/>
  <c r="AN36" i="5"/>
  <c r="AM36" i="5"/>
  <c r="AL36" i="5"/>
  <c r="AK36" i="5"/>
  <c r="AJ36" i="5"/>
  <c r="AI36" i="5"/>
  <c r="AF36" i="5"/>
  <c r="AC36" i="5"/>
  <c r="AB36" i="5"/>
  <c r="AA36" i="5"/>
  <c r="CJ34" i="5"/>
  <c r="CI34" i="5"/>
  <c r="CH34" i="5"/>
  <c r="CG34" i="5"/>
  <c r="CF34" i="5"/>
  <c r="CE34" i="5"/>
  <c r="CD34" i="5"/>
  <c r="CC34" i="5"/>
  <c r="CB34" i="5"/>
  <c r="CA34" i="5"/>
  <c r="BZ34" i="5"/>
  <c r="BY34" i="5"/>
  <c r="BX34" i="5"/>
  <c r="BW34" i="5"/>
  <c r="BV34" i="5"/>
  <c r="BU34" i="5"/>
  <c r="BT34" i="5"/>
  <c r="BS34" i="5"/>
  <c r="BR34" i="5"/>
  <c r="BQ34" i="5"/>
  <c r="BP34" i="5"/>
  <c r="BN34" i="5"/>
  <c r="BK34" i="5"/>
  <c r="BJ34" i="5"/>
  <c r="BI34" i="5"/>
  <c r="BH34" i="5"/>
  <c r="BG34" i="5"/>
  <c r="BF34" i="5"/>
  <c r="BE34" i="5"/>
  <c r="BD34" i="5"/>
  <c r="BC34" i="5"/>
  <c r="AW34" i="5"/>
  <c r="AV34" i="5"/>
  <c r="AU34" i="5"/>
  <c r="AT34" i="5"/>
  <c r="AS34" i="5"/>
  <c r="AR34" i="5"/>
  <c r="AQ34" i="5"/>
  <c r="AP34" i="5"/>
  <c r="AO34" i="5"/>
  <c r="AN34" i="5"/>
  <c r="AM34" i="5"/>
  <c r="AL34" i="5"/>
  <c r="AK34" i="5"/>
  <c r="AJ34" i="5"/>
  <c r="AI34" i="5"/>
  <c r="AF34" i="5"/>
  <c r="AC34" i="5"/>
  <c r="AB34" i="5"/>
  <c r="AA34" i="5"/>
  <c r="CJ32" i="5"/>
  <c r="CI32" i="5"/>
  <c r="CH32" i="5"/>
  <c r="CG32" i="5"/>
  <c r="CF32" i="5"/>
  <c r="CE32" i="5"/>
  <c r="CD32" i="5"/>
  <c r="CC32" i="5"/>
  <c r="CB32" i="5"/>
  <c r="CA32" i="5"/>
  <c r="BZ32" i="5"/>
  <c r="BY32" i="5"/>
  <c r="BX32" i="5"/>
  <c r="BW32" i="5"/>
  <c r="BV32" i="5"/>
  <c r="BU32" i="5"/>
  <c r="BT32" i="5"/>
  <c r="BS32" i="5"/>
  <c r="BR32" i="5"/>
  <c r="BQ32" i="5"/>
  <c r="BP32" i="5"/>
  <c r="BN32" i="5"/>
  <c r="BK32" i="5"/>
  <c r="BJ32" i="5"/>
  <c r="BI32" i="5"/>
  <c r="BH32" i="5"/>
  <c r="BG32" i="5"/>
  <c r="BF32" i="5"/>
  <c r="BE32" i="5"/>
  <c r="BD32" i="5"/>
  <c r="BC32" i="5"/>
  <c r="AW32" i="5"/>
  <c r="AV32" i="5"/>
  <c r="AU32" i="5"/>
  <c r="AT32" i="5"/>
  <c r="AS32" i="5"/>
  <c r="AR32" i="5"/>
  <c r="AQ32" i="5"/>
  <c r="AP32" i="5"/>
  <c r="AO32" i="5"/>
  <c r="AN32" i="5"/>
  <c r="AM32" i="5"/>
  <c r="AL32" i="5"/>
  <c r="AK32" i="5"/>
  <c r="AJ32" i="5"/>
  <c r="AI32" i="5"/>
  <c r="AF32" i="5"/>
  <c r="AC32" i="5"/>
  <c r="AB32" i="5"/>
  <c r="AA32" i="5"/>
  <c r="CJ30" i="5"/>
  <c r="CI30" i="5"/>
  <c r="CH30" i="5"/>
  <c r="CG30" i="5"/>
  <c r="CF30" i="5"/>
  <c r="CE30" i="5"/>
  <c r="CD30" i="5"/>
  <c r="CC30" i="5"/>
  <c r="CB30" i="5"/>
  <c r="CA30" i="5"/>
  <c r="BZ30" i="5"/>
  <c r="BY30" i="5"/>
  <c r="BX30" i="5"/>
  <c r="BW30" i="5"/>
  <c r="BV30" i="5"/>
  <c r="BU30" i="5"/>
  <c r="BT30" i="5"/>
  <c r="BS30" i="5"/>
  <c r="BR30" i="5"/>
  <c r="BQ30" i="5"/>
  <c r="BP30" i="5"/>
  <c r="BN30" i="5"/>
  <c r="BK30" i="5"/>
  <c r="BJ30" i="5"/>
  <c r="BI30" i="5"/>
  <c r="BH30" i="5"/>
  <c r="BG30" i="5"/>
  <c r="BF30" i="5"/>
  <c r="BE30" i="5"/>
  <c r="BD30" i="5"/>
  <c r="BC30" i="5"/>
  <c r="AW30" i="5"/>
  <c r="AV30" i="5"/>
  <c r="AU30" i="5"/>
  <c r="AT30" i="5"/>
  <c r="AS30" i="5"/>
  <c r="AR30" i="5"/>
  <c r="AQ30" i="5"/>
  <c r="AP30" i="5"/>
  <c r="AO30" i="5"/>
  <c r="AN30" i="5"/>
  <c r="AM30" i="5"/>
  <c r="AL30" i="5"/>
  <c r="AK30" i="5"/>
  <c r="AJ30" i="5"/>
  <c r="AI30" i="5"/>
  <c r="AF30" i="5"/>
  <c r="AC30" i="5"/>
  <c r="AB30" i="5"/>
  <c r="AA30" i="5"/>
  <c r="CJ27" i="5"/>
  <c r="CI27" i="5"/>
  <c r="CH27" i="5"/>
  <c r="CG27" i="5"/>
  <c r="CF27" i="5"/>
  <c r="CE27" i="5"/>
  <c r="CD27" i="5"/>
  <c r="CC27" i="5"/>
  <c r="CB27" i="5"/>
  <c r="CA27" i="5"/>
  <c r="BZ27" i="5"/>
  <c r="BY27" i="5"/>
  <c r="BX27" i="5"/>
  <c r="BW27" i="5"/>
  <c r="BV27" i="5"/>
  <c r="BU27" i="5"/>
  <c r="BT27" i="5"/>
  <c r="BS27" i="5"/>
  <c r="BR27" i="5"/>
  <c r="BQ27" i="5"/>
  <c r="BP27" i="5"/>
  <c r="BN27" i="5"/>
  <c r="BK27" i="5"/>
  <c r="BJ27" i="5"/>
  <c r="BI27" i="5"/>
  <c r="BH27" i="5"/>
  <c r="BG27" i="5"/>
  <c r="BF27" i="5"/>
  <c r="BE27" i="5"/>
  <c r="BD27" i="5"/>
  <c r="BC27" i="5"/>
  <c r="AW27" i="5"/>
  <c r="AV27" i="5"/>
  <c r="AU27" i="5"/>
  <c r="AT27" i="5"/>
  <c r="AS27" i="5"/>
  <c r="AR27" i="5"/>
  <c r="AQ27" i="5"/>
  <c r="AP27" i="5"/>
  <c r="AO27" i="5"/>
  <c r="AN27" i="5"/>
  <c r="AM27" i="5"/>
  <c r="AL27" i="5"/>
  <c r="AK27" i="5"/>
  <c r="AJ27" i="5"/>
  <c r="AI27" i="5"/>
  <c r="AF27" i="5"/>
  <c r="AC27" i="5"/>
  <c r="AB27" i="5"/>
  <c r="AA27" i="5"/>
  <c r="CJ26" i="5"/>
  <c r="CI26" i="5"/>
  <c r="CH26" i="5"/>
  <c r="CG26" i="5"/>
  <c r="CF26" i="5"/>
  <c r="CE26" i="5"/>
  <c r="CD26" i="5"/>
  <c r="CC26" i="5"/>
  <c r="CB26" i="5"/>
  <c r="CA26" i="5"/>
  <c r="BZ26" i="5"/>
  <c r="BY26" i="5"/>
  <c r="BX26" i="5"/>
  <c r="BW26" i="5"/>
  <c r="BV26" i="5"/>
  <c r="BU26" i="5"/>
  <c r="BT26" i="5"/>
  <c r="BS26" i="5"/>
  <c r="BR26" i="5"/>
  <c r="BQ26" i="5"/>
  <c r="BP26" i="5"/>
  <c r="BN26" i="5"/>
  <c r="BK26" i="5"/>
  <c r="BJ26" i="5"/>
  <c r="BI26" i="5"/>
  <c r="BH26" i="5"/>
  <c r="BG26" i="5"/>
  <c r="BF26" i="5"/>
  <c r="BE26" i="5"/>
  <c r="BD26" i="5"/>
  <c r="BC26" i="5"/>
  <c r="AW26" i="5"/>
  <c r="AV26" i="5"/>
  <c r="AU26" i="5"/>
  <c r="AT26" i="5"/>
  <c r="AS26" i="5"/>
  <c r="AR26" i="5"/>
  <c r="AQ26" i="5"/>
  <c r="AP26" i="5"/>
  <c r="AO26" i="5"/>
  <c r="AN26" i="5"/>
  <c r="AM26" i="5"/>
  <c r="AL26" i="5"/>
  <c r="AK26" i="5"/>
  <c r="AJ26" i="5"/>
  <c r="AI26" i="5"/>
  <c r="AF26" i="5"/>
  <c r="AC26" i="5"/>
  <c r="AB26" i="5"/>
  <c r="AA26" i="5"/>
  <c r="CJ24" i="5"/>
  <c r="CI24" i="5"/>
  <c r="CH24" i="5"/>
  <c r="CG24" i="5"/>
  <c r="CF24" i="5"/>
  <c r="CE24" i="5"/>
  <c r="CD24" i="5"/>
  <c r="CC24" i="5"/>
  <c r="CB24" i="5"/>
  <c r="CA24" i="5"/>
  <c r="BZ24" i="5"/>
  <c r="BY24" i="5"/>
  <c r="BX24" i="5"/>
  <c r="BW24" i="5"/>
  <c r="BV24" i="5"/>
  <c r="BU24" i="5"/>
  <c r="BT24" i="5"/>
  <c r="BS24" i="5"/>
  <c r="BR24" i="5"/>
  <c r="BQ24" i="5"/>
  <c r="BP24" i="5"/>
  <c r="BN24" i="5"/>
  <c r="BK24" i="5"/>
  <c r="BJ24" i="5"/>
  <c r="BI24" i="5"/>
  <c r="BH24" i="5"/>
  <c r="BG24" i="5"/>
  <c r="BF24" i="5"/>
  <c r="BE24" i="5"/>
  <c r="BD24" i="5"/>
  <c r="BC24" i="5"/>
  <c r="AW24" i="5"/>
  <c r="AV24" i="5"/>
  <c r="AU24" i="5"/>
  <c r="AT24" i="5"/>
  <c r="AS24" i="5"/>
  <c r="AR24" i="5"/>
  <c r="AQ24" i="5"/>
  <c r="AP24" i="5"/>
  <c r="AO24" i="5"/>
  <c r="AN24" i="5"/>
  <c r="AM24" i="5"/>
  <c r="AL24" i="5"/>
  <c r="AK24" i="5"/>
  <c r="AJ24" i="5"/>
  <c r="AI24" i="5"/>
  <c r="AF24" i="5"/>
  <c r="AC24" i="5"/>
  <c r="AB24" i="5"/>
  <c r="AA24" i="5"/>
  <c r="CJ22" i="5"/>
  <c r="CI22" i="5"/>
  <c r="CH22" i="5"/>
  <c r="CG22" i="5"/>
  <c r="CF22" i="5"/>
  <c r="CE22" i="5"/>
  <c r="CD22" i="5"/>
  <c r="CC22" i="5"/>
  <c r="CB22" i="5"/>
  <c r="CA22" i="5"/>
  <c r="BZ22" i="5"/>
  <c r="BY22" i="5"/>
  <c r="BX22" i="5"/>
  <c r="BW22" i="5"/>
  <c r="BV22" i="5"/>
  <c r="BU22" i="5"/>
  <c r="BT22" i="5"/>
  <c r="BS22" i="5"/>
  <c r="BR22" i="5"/>
  <c r="BQ22" i="5"/>
  <c r="BP22" i="5"/>
  <c r="BN22" i="5"/>
  <c r="BK22" i="5"/>
  <c r="BJ22" i="5"/>
  <c r="BI22" i="5"/>
  <c r="BH22" i="5"/>
  <c r="BG22" i="5"/>
  <c r="BF22" i="5"/>
  <c r="BE22" i="5"/>
  <c r="BD22" i="5"/>
  <c r="BC22" i="5"/>
  <c r="AW22" i="5"/>
  <c r="AV22" i="5"/>
  <c r="AU22" i="5"/>
  <c r="AT22" i="5"/>
  <c r="AS22" i="5"/>
  <c r="AR22" i="5"/>
  <c r="AQ22" i="5"/>
  <c r="AP22" i="5"/>
  <c r="AO22" i="5"/>
  <c r="AN22" i="5"/>
  <c r="AM22" i="5"/>
  <c r="AL22" i="5"/>
  <c r="AK22" i="5"/>
  <c r="AJ22" i="5"/>
  <c r="AI22" i="5"/>
  <c r="AF22" i="5"/>
  <c r="AC22" i="5"/>
  <c r="AB22" i="5"/>
  <c r="AA22" i="5"/>
  <c r="CJ20" i="5"/>
  <c r="CI20" i="5"/>
  <c r="CH20" i="5"/>
  <c r="CG20" i="5"/>
  <c r="CF20" i="5"/>
  <c r="CE20" i="5"/>
  <c r="CD20" i="5"/>
  <c r="CC20" i="5"/>
  <c r="CB20" i="5"/>
  <c r="CA20" i="5"/>
  <c r="BZ20" i="5"/>
  <c r="BY20" i="5"/>
  <c r="BX20" i="5"/>
  <c r="BW20" i="5"/>
  <c r="BV20" i="5"/>
  <c r="BU20" i="5"/>
  <c r="BT20" i="5"/>
  <c r="BS20" i="5"/>
  <c r="BR20" i="5"/>
  <c r="BQ20" i="5"/>
  <c r="BP20" i="5"/>
  <c r="BN20" i="5"/>
  <c r="BK20" i="5"/>
  <c r="BJ20" i="5"/>
  <c r="BI20" i="5"/>
  <c r="BH20" i="5"/>
  <c r="BG20" i="5"/>
  <c r="BF20" i="5"/>
  <c r="BE20" i="5"/>
  <c r="BD20" i="5"/>
  <c r="BC20" i="5"/>
  <c r="AW20" i="5"/>
  <c r="AV20" i="5"/>
  <c r="AU20" i="5"/>
  <c r="AT20" i="5"/>
  <c r="AS20" i="5"/>
  <c r="AR20" i="5"/>
  <c r="AQ20" i="5"/>
  <c r="AP20" i="5"/>
  <c r="AO20" i="5"/>
  <c r="AN20" i="5"/>
  <c r="AM20" i="5"/>
  <c r="AL20" i="5"/>
  <c r="AK20" i="5"/>
  <c r="AJ20" i="5"/>
  <c r="AI20" i="5"/>
  <c r="AF20" i="5"/>
  <c r="AC20" i="5"/>
  <c r="AB20" i="5"/>
  <c r="AA20" i="5"/>
  <c r="CJ18" i="5"/>
  <c r="CI18" i="5"/>
  <c r="CH18" i="5"/>
  <c r="CG18" i="5"/>
  <c r="CF18" i="5"/>
  <c r="CE18" i="5"/>
  <c r="CD18" i="5"/>
  <c r="CC18" i="5"/>
  <c r="CB18" i="5"/>
  <c r="CA18" i="5"/>
  <c r="BZ18" i="5"/>
  <c r="BY18" i="5"/>
  <c r="BX18" i="5"/>
  <c r="BW18" i="5"/>
  <c r="BV18" i="5"/>
  <c r="BU18" i="5"/>
  <c r="BT18" i="5"/>
  <c r="BS18" i="5"/>
  <c r="BR18" i="5"/>
  <c r="BQ18" i="5"/>
  <c r="BP18" i="5"/>
  <c r="BN18" i="5"/>
  <c r="BK18" i="5"/>
  <c r="BJ18" i="5"/>
  <c r="BI18" i="5"/>
  <c r="BH18" i="5"/>
  <c r="BG18" i="5"/>
  <c r="BF18" i="5"/>
  <c r="BE18" i="5"/>
  <c r="BD18" i="5"/>
  <c r="BC18" i="5"/>
  <c r="AW18" i="5"/>
  <c r="AV18" i="5"/>
  <c r="AU18" i="5"/>
  <c r="AT18" i="5"/>
  <c r="AS18" i="5"/>
  <c r="AR18" i="5"/>
  <c r="AQ18" i="5"/>
  <c r="AP18" i="5"/>
  <c r="AO18" i="5"/>
  <c r="AN18" i="5"/>
  <c r="AM18" i="5"/>
  <c r="AL18" i="5"/>
  <c r="AK18" i="5"/>
  <c r="AJ18" i="5"/>
  <c r="AI18" i="5"/>
  <c r="AF18" i="5"/>
  <c r="AC18" i="5"/>
  <c r="AB18" i="5"/>
  <c r="AA18" i="5"/>
  <c r="CJ16" i="5"/>
  <c r="CI16" i="5"/>
  <c r="CH16" i="5"/>
  <c r="CG16" i="5"/>
  <c r="CF16" i="5"/>
  <c r="CE16" i="5"/>
  <c r="CD16" i="5"/>
  <c r="CC16" i="5"/>
  <c r="CB16" i="5"/>
  <c r="CA16" i="5"/>
  <c r="BZ16" i="5"/>
  <c r="BY16" i="5"/>
  <c r="BX16" i="5"/>
  <c r="BW16" i="5"/>
  <c r="BV16" i="5"/>
  <c r="BU16" i="5"/>
  <c r="BT16" i="5"/>
  <c r="BS16" i="5"/>
  <c r="BR16" i="5"/>
  <c r="BQ16" i="5"/>
  <c r="BP16" i="5"/>
  <c r="BN16" i="5"/>
  <c r="BK16" i="5"/>
  <c r="BJ16" i="5"/>
  <c r="BI16" i="5"/>
  <c r="BH16" i="5"/>
  <c r="BG16" i="5"/>
  <c r="BF16" i="5"/>
  <c r="BE16" i="5"/>
  <c r="BD16" i="5"/>
  <c r="BC16" i="5"/>
  <c r="AW16" i="5"/>
  <c r="AV16" i="5"/>
  <c r="AU16" i="5"/>
  <c r="AT16" i="5"/>
  <c r="AS16" i="5"/>
  <c r="AR16" i="5"/>
  <c r="AQ16" i="5"/>
  <c r="AP16" i="5"/>
  <c r="AO16" i="5"/>
  <c r="AN16" i="5"/>
  <c r="AM16" i="5"/>
  <c r="AL16" i="5"/>
  <c r="AK16" i="5"/>
  <c r="AJ16" i="5"/>
  <c r="AI16" i="5"/>
  <c r="AF16" i="5"/>
  <c r="AC16" i="5"/>
  <c r="AB16" i="5"/>
  <c r="AA16" i="5"/>
  <c r="CJ14" i="5"/>
  <c r="CI14" i="5"/>
  <c r="CH14" i="5"/>
  <c r="CG14" i="5"/>
  <c r="CF14" i="5"/>
  <c r="CE14" i="5"/>
  <c r="CD14" i="5"/>
  <c r="CC14" i="5"/>
  <c r="CB14" i="5"/>
  <c r="CA14" i="5"/>
  <c r="BZ14" i="5"/>
  <c r="BY14" i="5"/>
  <c r="BX14" i="5"/>
  <c r="BW14" i="5"/>
  <c r="BV14" i="5"/>
  <c r="BU14" i="5"/>
  <c r="BT14" i="5"/>
  <c r="BS14" i="5"/>
  <c r="BR14" i="5"/>
  <c r="BQ14" i="5"/>
  <c r="BP14" i="5"/>
  <c r="BN14" i="5"/>
  <c r="BK14" i="5"/>
  <c r="BJ14" i="5"/>
  <c r="BI14" i="5"/>
  <c r="BH14" i="5"/>
  <c r="BG14" i="5"/>
  <c r="BF14" i="5"/>
  <c r="BE14" i="5"/>
  <c r="BD14" i="5"/>
  <c r="BC14" i="5"/>
  <c r="AW14" i="5"/>
  <c r="AV14" i="5"/>
  <c r="AU14" i="5"/>
  <c r="AT14" i="5"/>
  <c r="AS14" i="5"/>
  <c r="AR14" i="5"/>
  <c r="AQ14" i="5"/>
  <c r="AP14" i="5"/>
  <c r="AO14" i="5"/>
  <c r="AN14" i="5"/>
  <c r="AM14" i="5"/>
  <c r="AL14" i="5"/>
  <c r="AK14" i="5"/>
  <c r="AJ14" i="5"/>
  <c r="AI14" i="5"/>
  <c r="AF14" i="5"/>
  <c r="AC14" i="5"/>
  <c r="AB14" i="5"/>
  <c r="AA14" i="5"/>
  <c r="CJ12" i="5"/>
  <c r="CI12" i="5"/>
  <c r="CH12" i="5"/>
  <c r="CG12" i="5"/>
  <c r="CF12" i="5"/>
  <c r="CE12" i="5"/>
  <c r="CD12" i="5"/>
  <c r="CC12" i="5"/>
  <c r="CB12" i="5"/>
  <c r="CA12" i="5"/>
  <c r="BZ12" i="5"/>
  <c r="BY12" i="5"/>
  <c r="BX12" i="5"/>
  <c r="BW12" i="5"/>
  <c r="BV12" i="5"/>
  <c r="BU12" i="5"/>
  <c r="BT12" i="5"/>
  <c r="BS12" i="5"/>
  <c r="BR12" i="5"/>
  <c r="BQ12" i="5"/>
  <c r="BP12" i="5"/>
  <c r="BN12" i="5"/>
  <c r="BK12" i="5"/>
  <c r="BJ12" i="5"/>
  <c r="BI12" i="5"/>
  <c r="BH12" i="5"/>
  <c r="BG12" i="5"/>
  <c r="BF12" i="5"/>
  <c r="BE12" i="5"/>
  <c r="BD12" i="5"/>
  <c r="BC12" i="5"/>
  <c r="AW12" i="5"/>
  <c r="AV12" i="5"/>
  <c r="AU12" i="5"/>
  <c r="AT12" i="5"/>
  <c r="AS12" i="5"/>
  <c r="AR12" i="5"/>
  <c r="AQ12" i="5"/>
  <c r="AP12" i="5"/>
  <c r="AO12" i="5"/>
  <c r="AN12" i="5"/>
  <c r="AM12" i="5"/>
  <c r="AL12" i="5"/>
  <c r="AK12" i="5"/>
  <c r="AJ12" i="5"/>
  <c r="AI12" i="5"/>
  <c r="AF12" i="5"/>
  <c r="AC12" i="5"/>
  <c r="AB12" i="5"/>
  <c r="AA12" i="5"/>
  <c r="CJ10" i="5"/>
  <c r="CI10" i="5"/>
  <c r="CH10" i="5"/>
  <c r="CG10" i="5"/>
  <c r="CF10" i="5"/>
  <c r="CE10" i="5"/>
  <c r="CD10" i="5"/>
  <c r="CC10" i="5"/>
  <c r="CB10" i="5"/>
  <c r="CA10" i="5"/>
  <c r="BZ10" i="5"/>
  <c r="BY10" i="5"/>
  <c r="BX10" i="5"/>
  <c r="BW10" i="5"/>
  <c r="BV10" i="5"/>
  <c r="BU10" i="5"/>
  <c r="BT10" i="5"/>
  <c r="BS10" i="5"/>
  <c r="BR10" i="5"/>
  <c r="BQ10" i="5"/>
  <c r="BP10" i="5"/>
  <c r="BN10" i="5"/>
  <c r="BK10" i="5"/>
  <c r="BJ10" i="5"/>
  <c r="BI10" i="5"/>
  <c r="BH10" i="5"/>
  <c r="BG10" i="5"/>
  <c r="BF10" i="5"/>
  <c r="BE10" i="5"/>
  <c r="BD10" i="5"/>
  <c r="BC10" i="5"/>
  <c r="AW10" i="5"/>
  <c r="AV10" i="5"/>
  <c r="AU10" i="5"/>
  <c r="AT10" i="5"/>
  <c r="AS10" i="5"/>
  <c r="AR10" i="5"/>
  <c r="AQ10" i="5"/>
  <c r="AP10" i="5"/>
  <c r="AO10" i="5"/>
  <c r="AN10" i="5"/>
  <c r="AM10" i="5"/>
  <c r="AL10" i="5"/>
  <c r="AK10" i="5"/>
  <c r="AJ10" i="5"/>
  <c r="AI10" i="5"/>
  <c r="AF10" i="5"/>
  <c r="AC10" i="5"/>
  <c r="AB10" i="5"/>
  <c r="AA10" i="5"/>
  <c r="AY5" i="5"/>
  <c r="C35" i="11" s="1"/>
  <c r="L2" i="5"/>
  <c r="CJ225" i="5"/>
  <c r="CI225" i="5"/>
  <c r="CH225" i="5"/>
  <c r="CG225" i="5"/>
  <c r="CF225" i="5"/>
  <c r="CE225" i="5"/>
  <c r="CD225" i="5"/>
  <c r="CC225" i="5"/>
  <c r="CB225" i="5"/>
  <c r="CA225" i="5"/>
  <c r="BZ225" i="5"/>
  <c r="BY225" i="5"/>
  <c r="BX225" i="5"/>
  <c r="BW225" i="5"/>
  <c r="BV225" i="5"/>
  <c r="BU225" i="5"/>
  <c r="BT225" i="5"/>
  <c r="BS225" i="5"/>
  <c r="BR225" i="5"/>
  <c r="BQ225" i="5"/>
  <c r="BP225" i="5"/>
  <c r="BN225" i="5"/>
  <c r="BK225" i="5"/>
  <c r="BJ225" i="5"/>
  <c r="BI225" i="5"/>
  <c r="BH225" i="5"/>
  <c r="BG225" i="5"/>
  <c r="BF225" i="5"/>
  <c r="BE225" i="5"/>
  <c r="BD225" i="5"/>
  <c r="BC225" i="5"/>
  <c r="AW225" i="5"/>
  <c r="AV225" i="5"/>
  <c r="AU225" i="5"/>
  <c r="AT225" i="5"/>
  <c r="AS225" i="5"/>
  <c r="AR225" i="5"/>
  <c r="AQ225" i="5"/>
  <c r="AP225" i="5"/>
  <c r="AO225" i="5"/>
  <c r="AN225" i="5"/>
  <c r="AM225" i="5"/>
  <c r="AL225" i="5"/>
  <c r="AK225" i="5"/>
  <c r="AJ225" i="5"/>
  <c r="AI225" i="5"/>
  <c r="AF225" i="5"/>
  <c r="AC225" i="5"/>
  <c r="AB225" i="5"/>
  <c r="AA225" i="5"/>
  <c r="CJ223" i="5"/>
  <c r="CI223" i="5"/>
  <c r="CH223" i="5"/>
  <c r="CG223" i="5"/>
  <c r="CF223" i="5"/>
  <c r="CE223" i="5"/>
  <c r="CD223" i="5"/>
  <c r="CC223" i="5"/>
  <c r="CB223" i="5"/>
  <c r="CA223" i="5"/>
  <c r="BZ223" i="5"/>
  <c r="BY223" i="5"/>
  <c r="BX223" i="5"/>
  <c r="BW223" i="5"/>
  <c r="BV223" i="5"/>
  <c r="BU223" i="5"/>
  <c r="BT223" i="5"/>
  <c r="BS223" i="5"/>
  <c r="BR223" i="5"/>
  <c r="BQ223" i="5"/>
  <c r="BP223" i="5"/>
  <c r="BN223" i="5"/>
  <c r="BK223" i="5"/>
  <c r="BJ223" i="5"/>
  <c r="BI223" i="5"/>
  <c r="BH223" i="5"/>
  <c r="BG223" i="5"/>
  <c r="BF223" i="5"/>
  <c r="BE223" i="5"/>
  <c r="BD223" i="5"/>
  <c r="BC223" i="5"/>
  <c r="AW223" i="5"/>
  <c r="AV223" i="5"/>
  <c r="AU223" i="5"/>
  <c r="AT223" i="5"/>
  <c r="AS223" i="5"/>
  <c r="AR223" i="5"/>
  <c r="AQ223" i="5"/>
  <c r="AP223" i="5"/>
  <c r="AO223" i="5"/>
  <c r="AN223" i="5"/>
  <c r="AM223" i="5"/>
  <c r="AL223" i="5"/>
  <c r="AK223" i="5"/>
  <c r="AJ223" i="5"/>
  <c r="AI223" i="5"/>
  <c r="AF223" i="5"/>
  <c r="AC223" i="5"/>
  <c r="AB223" i="5"/>
  <c r="AA223" i="5"/>
  <c r="CJ221" i="5"/>
  <c r="CI221" i="5"/>
  <c r="CH221" i="5"/>
  <c r="CG221" i="5"/>
  <c r="CF221" i="5"/>
  <c r="CE221" i="5"/>
  <c r="CD221" i="5"/>
  <c r="CC221" i="5"/>
  <c r="CB221" i="5"/>
  <c r="CA221" i="5"/>
  <c r="BZ221" i="5"/>
  <c r="BY221" i="5"/>
  <c r="BX221" i="5"/>
  <c r="BW221" i="5"/>
  <c r="BV221" i="5"/>
  <c r="BU221" i="5"/>
  <c r="BT221" i="5"/>
  <c r="BS221" i="5"/>
  <c r="BR221" i="5"/>
  <c r="BQ221" i="5"/>
  <c r="BP221" i="5"/>
  <c r="BN221" i="5"/>
  <c r="BK221" i="5"/>
  <c r="BJ221" i="5"/>
  <c r="BI221" i="5"/>
  <c r="BH221" i="5"/>
  <c r="BG221" i="5"/>
  <c r="BF221" i="5"/>
  <c r="BE221" i="5"/>
  <c r="BD221" i="5"/>
  <c r="BC221" i="5"/>
  <c r="AW221" i="5"/>
  <c r="AV221" i="5"/>
  <c r="AU221" i="5"/>
  <c r="AT221" i="5"/>
  <c r="AS221" i="5"/>
  <c r="AR221" i="5"/>
  <c r="AQ221" i="5"/>
  <c r="AP221" i="5"/>
  <c r="AO221" i="5"/>
  <c r="AN221" i="5"/>
  <c r="AM221" i="5"/>
  <c r="AL221" i="5"/>
  <c r="AK221" i="5"/>
  <c r="AJ221" i="5"/>
  <c r="AI221" i="5"/>
  <c r="AF221" i="5"/>
  <c r="AC221" i="5"/>
  <c r="AB221" i="5"/>
  <c r="AA221" i="5"/>
  <c r="CJ219" i="5"/>
  <c r="CI219" i="5"/>
  <c r="CH219" i="5"/>
  <c r="CG219" i="5"/>
  <c r="CF219" i="5"/>
  <c r="CE219" i="5"/>
  <c r="CD219" i="5"/>
  <c r="CC219" i="5"/>
  <c r="CB219" i="5"/>
  <c r="CA219" i="5"/>
  <c r="BZ219" i="5"/>
  <c r="BY219" i="5"/>
  <c r="BX219" i="5"/>
  <c r="BW219" i="5"/>
  <c r="BV219" i="5"/>
  <c r="BU219" i="5"/>
  <c r="BT219" i="5"/>
  <c r="BS219" i="5"/>
  <c r="BR219" i="5"/>
  <c r="BQ219" i="5"/>
  <c r="BP219" i="5"/>
  <c r="BN219" i="5"/>
  <c r="BK219" i="5"/>
  <c r="BJ219" i="5"/>
  <c r="BI219" i="5"/>
  <c r="BH219" i="5"/>
  <c r="BG219" i="5"/>
  <c r="BF219" i="5"/>
  <c r="BE219" i="5"/>
  <c r="BD219" i="5"/>
  <c r="BC219" i="5"/>
  <c r="AW219" i="5"/>
  <c r="AV219" i="5"/>
  <c r="AU219" i="5"/>
  <c r="AT219" i="5"/>
  <c r="AS219" i="5"/>
  <c r="AR219" i="5"/>
  <c r="AQ219" i="5"/>
  <c r="AP219" i="5"/>
  <c r="AO219" i="5"/>
  <c r="AN219" i="5"/>
  <c r="AM219" i="5"/>
  <c r="AL219" i="5"/>
  <c r="AK219" i="5"/>
  <c r="AJ219" i="5"/>
  <c r="AI219" i="5"/>
  <c r="AF219" i="5"/>
  <c r="AC219" i="5"/>
  <c r="AB219" i="5"/>
  <c r="AA219" i="5"/>
  <c r="CJ217" i="5"/>
  <c r="CI217" i="5"/>
  <c r="CH217" i="5"/>
  <c r="CG217" i="5"/>
  <c r="CF217" i="5"/>
  <c r="CE217" i="5"/>
  <c r="CD217" i="5"/>
  <c r="CC217" i="5"/>
  <c r="CB217" i="5"/>
  <c r="CA217" i="5"/>
  <c r="BZ217" i="5"/>
  <c r="BY217" i="5"/>
  <c r="BX217" i="5"/>
  <c r="BW217" i="5"/>
  <c r="BV217" i="5"/>
  <c r="BU217" i="5"/>
  <c r="BT217" i="5"/>
  <c r="BS217" i="5"/>
  <c r="BR217" i="5"/>
  <c r="BQ217" i="5"/>
  <c r="BP217" i="5"/>
  <c r="BN217" i="5"/>
  <c r="BK217" i="5"/>
  <c r="BJ217" i="5"/>
  <c r="BI217" i="5"/>
  <c r="BH217" i="5"/>
  <c r="BG217" i="5"/>
  <c r="BF217" i="5"/>
  <c r="BE217" i="5"/>
  <c r="BD217" i="5"/>
  <c r="BC217" i="5"/>
  <c r="AW217" i="5"/>
  <c r="AV217" i="5"/>
  <c r="AU217" i="5"/>
  <c r="AT217" i="5"/>
  <c r="AS217" i="5"/>
  <c r="AR217" i="5"/>
  <c r="AQ217" i="5"/>
  <c r="AP217" i="5"/>
  <c r="AO217" i="5"/>
  <c r="AN217" i="5"/>
  <c r="AM217" i="5"/>
  <c r="AL217" i="5"/>
  <c r="AK217" i="5"/>
  <c r="AJ217" i="5"/>
  <c r="AI217" i="5"/>
  <c r="AF217" i="5"/>
  <c r="AC217" i="5"/>
  <c r="AB217" i="5"/>
  <c r="AA217" i="5"/>
  <c r="CJ215" i="5"/>
  <c r="CI215" i="5"/>
  <c r="CH215" i="5"/>
  <c r="CG215" i="5"/>
  <c r="CF215" i="5"/>
  <c r="CE215" i="5"/>
  <c r="CD215" i="5"/>
  <c r="CC215" i="5"/>
  <c r="CB215" i="5"/>
  <c r="CA215" i="5"/>
  <c r="BZ215" i="5"/>
  <c r="BY215" i="5"/>
  <c r="BX215" i="5"/>
  <c r="BW215" i="5"/>
  <c r="BV215" i="5"/>
  <c r="BU215" i="5"/>
  <c r="BT215" i="5"/>
  <c r="BS215" i="5"/>
  <c r="BR215" i="5"/>
  <c r="BQ215" i="5"/>
  <c r="BP215" i="5"/>
  <c r="BN215" i="5"/>
  <c r="BK215" i="5"/>
  <c r="BJ215" i="5"/>
  <c r="BI215" i="5"/>
  <c r="BH215" i="5"/>
  <c r="BG215" i="5"/>
  <c r="BF215" i="5"/>
  <c r="BE215" i="5"/>
  <c r="BD215" i="5"/>
  <c r="BC215" i="5"/>
  <c r="AW215" i="5"/>
  <c r="AV215" i="5"/>
  <c r="AU215" i="5"/>
  <c r="AT215" i="5"/>
  <c r="AS215" i="5"/>
  <c r="AR215" i="5"/>
  <c r="AQ215" i="5"/>
  <c r="AP215" i="5"/>
  <c r="AO215" i="5"/>
  <c r="AN215" i="5"/>
  <c r="AM215" i="5"/>
  <c r="AL215" i="5"/>
  <c r="AK215" i="5"/>
  <c r="AJ215" i="5"/>
  <c r="AI215" i="5"/>
  <c r="AF215" i="5"/>
  <c r="AC215" i="5"/>
  <c r="AB215" i="5"/>
  <c r="AA215" i="5"/>
  <c r="CJ213" i="5"/>
  <c r="CI213" i="5"/>
  <c r="CH213" i="5"/>
  <c r="CG213" i="5"/>
  <c r="CF213" i="5"/>
  <c r="CE213" i="5"/>
  <c r="CD213" i="5"/>
  <c r="CC213" i="5"/>
  <c r="CB213" i="5"/>
  <c r="CA213" i="5"/>
  <c r="BZ213" i="5"/>
  <c r="BY213" i="5"/>
  <c r="BX213" i="5"/>
  <c r="BW213" i="5"/>
  <c r="BV213" i="5"/>
  <c r="BU213" i="5"/>
  <c r="BT213" i="5"/>
  <c r="BS213" i="5"/>
  <c r="BR213" i="5"/>
  <c r="BQ213" i="5"/>
  <c r="BP213" i="5"/>
  <c r="BN213" i="5"/>
  <c r="BK213" i="5"/>
  <c r="BJ213" i="5"/>
  <c r="BI213" i="5"/>
  <c r="BH213" i="5"/>
  <c r="BG213" i="5"/>
  <c r="BF213" i="5"/>
  <c r="BE213" i="5"/>
  <c r="BD213" i="5"/>
  <c r="BC213" i="5"/>
  <c r="AW213" i="5"/>
  <c r="AV213" i="5"/>
  <c r="AU213" i="5"/>
  <c r="AT213" i="5"/>
  <c r="AS213" i="5"/>
  <c r="AR213" i="5"/>
  <c r="AQ213" i="5"/>
  <c r="AP213" i="5"/>
  <c r="AO213" i="5"/>
  <c r="AN213" i="5"/>
  <c r="AM213" i="5"/>
  <c r="AL213" i="5"/>
  <c r="AK213" i="5"/>
  <c r="AJ213" i="5"/>
  <c r="AI213" i="5"/>
  <c r="AF213" i="5"/>
  <c r="AC213" i="5"/>
  <c r="AB213" i="5"/>
  <c r="AA213" i="5"/>
  <c r="CJ211" i="5"/>
  <c r="CI211" i="5"/>
  <c r="CH211" i="5"/>
  <c r="CG211" i="5"/>
  <c r="CF211" i="5"/>
  <c r="CE211" i="5"/>
  <c r="CD211" i="5"/>
  <c r="CC211" i="5"/>
  <c r="CB211" i="5"/>
  <c r="CA211" i="5"/>
  <c r="BZ211" i="5"/>
  <c r="BY211" i="5"/>
  <c r="BX211" i="5"/>
  <c r="BW211" i="5"/>
  <c r="BV211" i="5"/>
  <c r="BU211" i="5"/>
  <c r="BT211" i="5"/>
  <c r="BS211" i="5"/>
  <c r="BR211" i="5"/>
  <c r="BQ211" i="5"/>
  <c r="BP211" i="5"/>
  <c r="BN211" i="5"/>
  <c r="BK211" i="5"/>
  <c r="BJ211" i="5"/>
  <c r="BI211" i="5"/>
  <c r="BH211" i="5"/>
  <c r="BG211" i="5"/>
  <c r="BF211" i="5"/>
  <c r="BE211" i="5"/>
  <c r="BD211" i="5"/>
  <c r="BC211" i="5"/>
  <c r="AW211" i="5"/>
  <c r="AV211" i="5"/>
  <c r="AU211" i="5"/>
  <c r="AT211" i="5"/>
  <c r="AS211" i="5"/>
  <c r="AR211" i="5"/>
  <c r="AQ211" i="5"/>
  <c r="AP211" i="5"/>
  <c r="AO211" i="5"/>
  <c r="AN211" i="5"/>
  <c r="AM211" i="5"/>
  <c r="AL211" i="5"/>
  <c r="AK211" i="5"/>
  <c r="AJ211" i="5"/>
  <c r="AI211" i="5"/>
  <c r="AF211" i="5"/>
  <c r="AC211" i="5"/>
  <c r="AB211" i="5"/>
  <c r="AA211" i="5"/>
  <c r="CJ161" i="5"/>
  <c r="CI161" i="5"/>
  <c r="CH161" i="5"/>
  <c r="CG161" i="5"/>
  <c r="CF161" i="5"/>
  <c r="CE161" i="5"/>
  <c r="CD161" i="5"/>
  <c r="CC161" i="5"/>
  <c r="CB161" i="5"/>
  <c r="CA161" i="5"/>
  <c r="BZ161" i="5"/>
  <c r="BY161" i="5"/>
  <c r="BX161" i="5"/>
  <c r="BW161" i="5"/>
  <c r="BV161" i="5"/>
  <c r="BU161" i="5"/>
  <c r="BT161" i="5"/>
  <c r="BS161" i="5"/>
  <c r="BR161" i="5"/>
  <c r="BQ161" i="5"/>
  <c r="BP161" i="5"/>
  <c r="BN161" i="5"/>
  <c r="BK161" i="5"/>
  <c r="BJ161" i="5"/>
  <c r="BI161" i="5"/>
  <c r="BH161" i="5"/>
  <c r="BG161" i="5"/>
  <c r="BF161" i="5"/>
  <c r="BE161" i="5"/>
  <c r="BD161" i="5"/>
  <c r="BC161" i="5"/>
  <c r="AW161" i="5"/>
  <c r="AV161" i="5"/>
  <c r="AU161" i="5"/>
  <c r="AT161" i="5"/>
  <c r="AS161" i="5"/>
  <c r="AR161" i="5"/>
  <c r="AQ161" i="5"/>
  <c r="AP161" i="5"/>
  <c r="AO161" i="5"/>
  <c r="AN161" i="5"/>
  <c r="AM161" i="5"/>
  <c r="AL161" i="5"/>
  <c r="AK161" i="5"/>
  <c r="AJ161" i="5"/>
  <c r="AI161" i="5"/>
  <c r="AF161" i="5"/>
  <c r="AC161" i="5"/>
  <c r="AB161" i="5"/>
  <c r="AA161" i="5"/>
  <c r="CJ159" i="5"/>
  <c r="CI159" i="5"/>
  <c r="CH159" i="5"/>
  <c r="CG159" i="5"/>
  <c r="CF159" i="5"/>
  <c r="CE159" i="5"/>
  <c r="CD159" i="5"/>
  <c r="CC159" i="5"/>
  <c r="CB159" i="5"/>
  <c r="CA159" i="5"/>
  <c r="BZ159" i="5"/>
  <c r="BY159" i="5"/>
  <c r="BX159" i="5"/>
  <c r="BW159" i="5"/>
  <c r="BV159" i="5"/>
  <c r="BU159" i="5"/>
  <c r="BT159" i="5"/>
  <c r="BS159" i="5"/>
  <c r="BR159" i="5"/>
  <c r="BQ159" i="5"/>
  <c r="BP159" i="5"/>
  <c r="BN159" i="5"/>
  <c r="BK159" i="5"/>
  <c r="BJ159" i="5"/>
  <c r="BI159" i="5"/>
  <c r="BH159" i="5"/>
  <c r="BG159" i="5"/>
  <c r="BF159" i="5"/>
  <c r="BE159" i="5"/>
  <c r="BD159" i="5"/>
  <c r="BC159" i="5"/>
  <c r="AW159" i="5"/>
  <c r="AV159" i="5"/>
  <c r="AU159" i="5"/>
  <c r="AT159" i="5"/>
  <c r="AS159" i="5"/>
  <c r="AR159" i="5"/>
  <c r="AQ159" i="5"/>
  <c r="AP159" i="5"/>
  <c r="AO159" i="5"/>
  <c r="AN159" i="5"/>
  <c r="AM159" i="5"/>
  <c r="AL159" i="5"/>
  <c r="AK159" i="5"/>
  <c r="AJ159" i="5"/>
  <c r="AI159" i="5"/>
  <c r="AF159" i="5"/>
  <c r="AC159" i="5"/>
  <c r="AB159" i="5"/>
  <c r="AA159" i="5"/>
  <c r="CJ157" i="5"/>
  <c r="CI157" i="5"/>
  <c r="CH157" i="5"/>
  <c r="CG157" i="5"/>
  <c r="CF157" i="5"/>
  <c r="CE157" i="5"/>
  <c r="CD157" i="5"/>
  <c r="CC157" i="5"/>
  <c r="CB157" i="5"/>
  <c r="CA157" i="5"/>
  <c r="BZ157" i="5"/>
  <c r="BY157" i="5"/>
  <c r="BX157" i="5"/>
  <c r="BW157" i="5"/>
  <c r="BV157" i="5"/>
  <c r="BU157" i="5"/>
  <c r="BT157" i="5"/>
  <c r="BS157" i="5"/>
  <c r="BR157" i="5"/>
  <c r="BQ157" i="5"/>
  <c r="BP157" i="5"/>
  <c r="BN157" i="5"/>
  <c r="BK157" i="5"/>
  <c r="BJ157" i="5"/>
  <c r="BI157" i="5"/>
  <c r="BH157" i="5"/>
  <c r="BG157" i="5"/>
  <c r="BF157" i="5"/>
  <c r="BE157" i="5"/>
  <c r="BD157" i="5"/>
  <c r="BC157" i="5"/>
  <c r="AW157" i="5"/>
  <c r="AV157" i="5"/>
  <c r="AU157" i="5"/>
  <c r="AT157" i="5"/>
  <c r="AS157" i="5"/>
  <c r="AR157" i="5"/>
  <c r="AQ157" i="5"/>
  <c r="AP157" i="5"/>
  <c r="AO157" i="5"/>
  <c r="AN157" i="5"/>
  <c r="AM157" i="5"/>
  <c r="AL157" i="5"/>
  <c r="AK157" i="5"/>
  <c r="AJ157" i="5"/>
  <c r="AI157" i="5"/>
  <c r="AF157" i="5"/>
  <c r="AC157" i="5"/>
  <c r="AB157" i="5"/>
  <c r="AA157" i="5"/>
  <c r="D1" i="19" a="1"/>
  <c r="D1" i="19" l="1"/>
  <c r="A4522" i="19"/>
  <c r="A4523" i="19"/>
  <c r="A4524" i="19"/>
  <c r="A4525" i="19"/>
  <c r="A4526" i="19"/>
  <c r="A4527" i="19"/>
  <c r="A4528" i="19"/>
  <c r="A4529" i="19"/>
  <c r="A4530" i="19"/>
  <c r="A4531" i="19"/>
  <c r="A4532" i="19"/>
  <c r="A4533" i="19"/>
  <c r="A4534" i="19"/>
  <c r="A4535" i="19"/>
  <c r="A4536" i="19"/>
  <c r="A4537" i="19"/>
  <c r="A4538" i="19"/>
  <c r="A4539" i="19"/>
  <c r="A4540" i="19"/>
  <c r="A4541" i="19"/>
  <c r="A4542" i="19"/>
  <c r="A4264" i="19" l="1"/>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15" i="19"/>
  <c r="A4416" i="19"/>
  <c r="A4417" i="19"/>
  <c r="A4418" i="19"/>
  <c r="A4419" i="19"/>
  <c r="A4420" i="19"/>
  <c r="A4421" i="19"/>
  <c r="A4422" i="19"/>
  <c r="A4423" i="19"/>
  <c r="A4424" i="19"/>
  <c r="A4425" i="19"/>
  <c r="A4426" i="19"/>
  <c r="A4427" i="19"/>
  <c r="A4428" i="19"/>
  <c r="A4429" i="19"/>
  <c r="A4430" i="19"/>
  <c r="A4431" i="19"/>
  <c r="A4432" i="19"/>
  <c r="A4433" i="19"/>
  <c r="A4434" i="19"/>
  <c r="A4435"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4502" i="19"/>
  <c r="A4503" i="19"/>
  <c r="A4504" i="19"/>
  <c r="A4505" i="19"/>
  <c r="A4506" i="19"/>
  <c r="A4507" i="19"/>
  <c r="A4508" i="19"/>
  <c r="A4509" i="19"/>
  <c r="A4510" i="19"/>
  <c r="A4511" i="19"/>
  <c r="A4512" i="19"/>
  <c r="A4513" i="19"/>
  <c r="A4514" i="19"/>
  <c r="A4515" i="19"/>
  <c r="A4516" i="19"/>
  <c r="A4517" i="19"/>
  <c r="A4518" i="19"/>
  <c r="A4519" i="19"/>
  <c r="A4520" i="19"/>
  <c r="A4521"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J3" i="12" l="1"/>
  <c r="I6" i="7"/>
  <c r="AZ5" i="5"/>
  <c r="D35" i="11" s="1"/>
  <c r="AP9" i="5"/>
  <c r="AP11" i="5"/>
  <c r="AP13" i="5"/>
  <c r="AP15" i="5"/>
  <c r="AP17" i="5"/>
  <c r="AP19" i="5"/>
  <c r="AP21" i="5"/>
  <c r="AP23" i="5"/>
  <c r="AP25" i="5"/>
  <c r="AP28" i="5"/>
  <c r="AP31" i="5"/>
  <c r="AP33" i="5"/>
  <c r="AP35" i="5"/>
  <c r="AP37" i="5"/>
  <c r="AP39" i="5"/>
  <c r="AP41" i="5"/>
  <c r="AP43" i="5"/>
  <c r="AP45" i="5"/>
  <c r="AP48" i="5"/>
  <c r="AP50" i="5"/>
  <c r="AP52" i="5"/>
  <c r="AP54" i="5"/>
  <c r="AP56" i="5"/>
  <c r="AP58" i="5"/>
  <c r="AP60" i="5"/>
  <c r="AP62" i="5"/>
  <c r="AP64" i="5"/>
  <c r="AP66" i="5"/>
  <c r="AP67" i="5"/>
  <c r="AP70" i="5"/>
  <c r="AP72" i="5"/>
  <c r="AP73" i="5"/>
  <c r="AP76" i="5"/>
  <c r="AP78" i="5"/>
  <c r="AP80" i="5"/>
  <c r="AP83" i="5"/>
  <c r="AP85" i="5"/>
  <c r="AP87" i="5"/>
  <c r="AP89" i="5"/>
  <c r="AP91" i="5"/>
  <c r="AP93" i="5"/>
  <c r="AP95" i="5"/>
  <c r="AP97" i="5"/>
  <c r="AP100" i="5"/>
  <c r="AP104" i="5"/>
  <c r="AP106" i="5"/>
  <c r="AP108" i="5"/>
  <c r="AP110" i="5"/>
  <c r="AP112" i="5"/>
  <c r="AP114" i="5"/>
  <c r="AP116" i="5"/>
  <c r="AP118" i="5"/>
  <c r="AP120" i="5"/>
  <c r="AP121" i="5"/>
  <c r="AP124" i="5"/>
  <c r="AP126" i="5"/>
  <c r="AP128" i="5"/>
  <c r="AP131" i="5"/>
  <c r="AP133" i="5"/>
  <c r="AP135" i="5"/>
  <c r="AP137" i="5"/>
  <c r="AP139" i="5"/>
  <c r="AP141" i="5"/>
  <c r="AP143" i="5"/>
  <c r="AP145" i="5"/>
  <c r="AP146" i="5"/>
  <c r="AP149" i="5"/>
  <c r="AP151" i="5"/>
  <c r="AP153" i="5"/>
  <c r="AP155" i="5"/>
  <c r="AP163" i="5"/>
  <c r="AP166" i="5"/>
  <c r="AP168" i="5"/>
  <c r="AP170" i="5"/>
  <c r="AP172" i="5"/>
  <c r="AP174" i="5"/>
  <c r="AP176" i="5"/>
  <c r="AP178" i="5"/>
  <c r="AP180" i="5"/>
  <c r="AP182" i="5"/>
  <c r="AP184" i="5"/>
  <c r="AP186" i="5"/>
  <c r="AP188" i="5"/>
  <c r="AP190" i="5"/>
  <c r="AP192" i="5"/>
  <c r="AP194" i="5"/>
  <c r="AP196" i="5"/>
  <c r="AP198" i="5"/>
  <c r="AP201" i="5"/>
  <c r="AP203" i="5"/>
  <c r="AP205" i="5"/>
  <c r="AP207" i="5"/>
  <c r="AP209" i="5"/>
  <c r="AP227" i="5"/>
  <c r="AP230" i="5"/>
  <c r="AP232" i="5"/>
  <c r="AP234" i="5"/>
  <c r="AP236" i="5"/>
  <c r="AP238" i="5"/>
  <c r="AP240" i="5"/>
  <c r="AP241" i="5"/>
  <c r="AP243" i="5"/>
  <c r="AP246" i="5"/>
  <c r="AP248" i="5"/>
  <c r="AP250" i="5"/>
  <c r="AP252" i="5"/>
  <c r="AP253" i="5"/>
  <c r="AP256" i="5"/>
  <c r="AP259" i="5"/>
  <c r="AP261" i="5"/>
  <c r="AP263" i="5"/>
  <c r="AP265" i="5"/>
  <c r="AP267" i="5"/>
  <c r="AP269" i="5"/>
  <c r="AP271" i="5"/>
  <c r="AP274" i="5"/>
  <c r="AP276" i="5"/>
  <c r="AP278" i="5"/>
  <c r="AP280" i="5"/>
  <c r="AP282" i="5"/>
  <c r="AP284" i="5"/>
  <c r="AP286" i="5"/>
  <c r="AP288" i="5"/>
  <c r="AP290" i="5"/>
  <c r="AP293" i="5"/>
  <c r="AP295" i="5"/>
  <c r="AP297" i="5"/>
  <c r="AP299" i="5"/>
  <c r="AP301" i="5"/>
  <c r="AP303" i="5"/>
  <c r="AP305" i="5"/>
  <c r="AP329" i="5"/>
  <c r="AP331" i="5"/>
  <c r="AP333" i="5"/>
  <c r="AP335" i="5"/>
  <c r="AP337" i="5"/>
  <c r="AP339" i="5"/>
  <c r="AP341" i="5"/>
  <c r="AA9" i="5"/>
  <c r="AA11" i="5"/>
  <c r="AA13" i="5"/>
  <c r="AA15" i="5"/>
  <c r="AA17" i="5"/>
  <c r="AA19" i="5"/>
  <c r="AA21" i="5"/>
  <c r="AA23" i="5"/>
  <c r="AA25" i="5"/>
  <c r="AA28" i="5"/>
  <c r="AA31" i="5"/>
  <c r="AA33" i="5"/>
  <c r="AA35" i="5"/>
  <c r="AA37" i="5"/>
  <c r="AA39" i="5"/>
  <c r="AA41" i="5"/>
  <c r="AA43" i="5"/>
  <c r="AA45" i="5"/>
  <c r="AA48" i="5"/>
  <c r="AA50" i="5"/>
  <c r="AA52" i="5"/>
  <c r="AA54" i="5"/>
  <c r="AA56" i="5"/>
  <c r="AA58" i="5"/>
  <c r="AA60" i="5"/>
  <c r="AA62" i="5"/>
  <c r="AA64" i="5"/>
  <c r="AA66" i="5"/>
  <c r="AA67" i="5"/>
  <c r="AA70" i="5"/>
  <c r="AA72" i="5"/>
  <c r="AA73" i="5"/>
  <c r="AA76" i="5"/>
  <c r="AA78" i="5"/>
  <c r="AA80" i="5"/>
  <c r="AA83" i="5"/>
  <c r="AA85" i="5"/>
  <c r="AA87" i="5"/>
  <c r="AA89" i="5"/>
  <c r="AA91" i="5"/>
  <c r="AA93" i="5"/>
  <c r="AA95" i="5"/>
  <c r="AA97" i="5"/>
  <c r="AA100" i="5"/>
  <c r="AA104" i="5"/>
  <c r="AA106" i="5"/>
  <c r="AA108" i="5"/>
  <c r="AA110" i="5"/>
  <c r="AA112" i="5"/>
  <c r="AA114" i="5"/>
  <c r="AA116" i="5"/>
  <c r="AA118" i="5"/>
  <c r="AA120" i="5"/>
  <c r="AA121" i="5"/>
  <c r="AA124" i="5"/>
  <c r="AA126" i="5"/>
  <c r="AA128" i="5"/>
  <c r="AA131" i="5"/>
  <c r="AA133" i="5"/>
  <c r="AA135" i="5"/>
  <c r="AA137" i="5"/>
  <c r="AA139" i="5"/>
  <c r="AA141" i="5"/>
  <c r="AA143" i="5"/>
  <c r="AA145" i="5"/>
  <c r="AA146" i="5"/>
  <c r="AA149" i="5"/>
  <c r="AA151" i="5"/>
  <c r="AA153" i="5"/>
  <c r="AA155" i="5"/>
  <c r="AA163" i="5"/>
  <c r="AA166" i="5"/>
  <c r="AA168" i="5"/>
  <c r="AA170" i="5"/>
  <c r="AA172" i="5"/>
  <c r="AA174" i="5"/>
  <c r="AA176" i="5"/>
  <c r="AA178" i="5"/>
  <c r="AA180" i="5"/>
  <c r="AA182" i="5"/>
  <c r="AA184" i="5"/>
  <c r="AA186" i="5"/>
  <c r="AA188" i="5"/>
  <c r="AA190" i="5"/>
  <c r="AA192" i="5"/>
  <c r="AA194" i="5"/>
  <c r="AA196" i="5"/>
  <c r="AA198" i="5"/>
  <c r="AA201" i="5"/>
  <c r="AA203" i="5"/>
  <c r="AA205" i="5"/>
  <c r="AA207" i="5"/>
  <c r="AA209" i="5"/>
  <c r="AA227" i="5"/>
  <c r="AA230" i="5"/>
  <c r="AA232" i="5"/>
  <c r="AA234" i="5"/>
  <c r="AA236" i="5"/>
  <c r="AA238" i="5"/>
  <c r="AA240" i="5"/>
  <c r="AA241" i="5"/>
  <c r="AA243" i="5"/>
  <c r="AA246" i="5"/>
  <c r="AA248" i="5"/>
  <c r="AA250" i="5"/>
  <c r="AA252" i="5"/>
  <c r="AA253" i="5"/>
  <c r="AA256" i="5"/>
  <c r="AA259" i="5"/>
  <c r="AA261" i="5"/>
  <c r="AA263" i="5"/>
  <c r="AA265" i="5"/>
  <c r="AA267" i="5"/>
  <c r="AA269" i="5"/>
  <c r="AA271" i="5"/>
  <c r="AA274" i="5"/>
  <c r="AA276" i="5"/>
  <c r="AA278" i="5"/>
  <c r="AA280" i="5"/>
  <c r="AA282" i="5"/>
  <c r="AA284" i="5"/>
  <c r="AA286" i="5"/>
  <c r="AA288" i="5"/>
  <c r="AA290" i="5"/>
  <c r="AA293" i="5"/>
  <c r="AA295" i="5"/>
  <c r="AA297" i="5"/>
  <c r="AA299" i="5"/>
  <c r="AA301" i="5"/>
  <c r="AA303" i="5"/>
  <c r="AA305" i="5"/>
  <c r="AA329" i="5"/>
  <c r="AA341" i="5"/>
  <c r="AB9" i="5"/>
  <c r="AC9" i="5"/>
  <c r="AF9" i="5"/>
  <c r="AI9" i="5"/>
  <c r="AJ9" i="5"/>
  <c r="AK9" i="5"/>
  <c r="AL9" i="5"/>
  <c r="AM9" i="5"/>
  <c r="AN9" i="5"/>
  <c r="AO9" i="5"/>
  <c r="AQ9" i="5"/>
  <c r="AR9" i="5"/>
  <c r="AS9" i="5"/>
  <c r="AT9" i="5"/>
  <c r="AU9" i="5"/>
  <c r="AV9" i="5"/>
  <c r="AW9" i="5"/>
  <c r="BC9" i="5"/>
  <c r="BD9" i="5"/>
  <c r="BE9" i="5"/>
  <c r="BF9" i="5"/>
  <c r="BG9" i="5"/>
  <c r="BH9" i="5"/>
  <c r="BI9" i="5"/>
  <c r="BJ9" i="5"/>
  <c r="BK9" i="5"/>
  <c r="BN9" i="5"/>
  <c r="BP9" i="5"/>
  <c r="BQ9" i="5"/>
  <c r="BR9" i="5"/>
  <c r="BS9" i="5"/>
  <c r="BT9" i="5"/>
  <c r="BU9" i="5"/>
  <c r="BV9" i="5"/>
  <c r="BW9" i="5"/>
  <c r="BX9" i="5"/>
  <c r="BY9" i="5"/>
  <c r="BZ9" i="5"/>
  <c r="CA9" i="5"/>
  <c r="CB9" i="5"/>
  <c r="CC9" i="5"/>
  <c r="CD9" i="5"/>
  <c r="CE9" i="5"/>
  <c r="CF9" i="5"/>
  <c r="CG9" i="5"/>
  <c r="CH9" i="5"/>
  <c r="CI9" i="5"/>
  <c r="CJ9" i="5"/>
  <c r="AB11" i="5"/>
  <c r="AC11" i="5"/>
  <c r="AF11" i="5"/>
  <c r="AI11" i="5"/>
  <c r="AJ11" i="5"/>
  <c r="AK11" i="5"/>
  <c r="AL11" i="5"/>
  <c r="AM11" i="5"/>
  <c r="AN11" i="5"/>
  <c r="AO11" i="5"/>
  <c r="AQ11" i="5"/>
  <c r="AR11" i="5"/>
  <c r="AS11" i="5"/>
  <c r="AT11" i="5"/>
  <c r="AU11" i="5"/>
  <c r="AV11" i="5"/>
  <c r="AW11" i="5"/>
  <c r="BC11" i="5"/>
  <c r="BD11" i="5"/>
  <c r="BE11" i="5"/>
  <c r="BF11" i="5"/>
  <c r="BG11" i="5"/>
  <c r="BH11" i="5"/>
  <c r="BI11" i="5"/>
  <c r="BJ11" i="5"/>
  <c r="BK11" i="5"/>
  <c r="BN11" i="5"/>
  <c r="BP11" i="5"/>
  <c r="BQ11" i="5"/>
  <c r="BR11" i="5"/>
  <c r="BS11" i="5"/>
  <c r="BT11" i="5"/>
  <c r="BU11" i="5"/>
  <c r="BV11" i="5"/>
  <c r="BW11" i="5"/>
  <c r="BX11" i="5"/>
  <c r="BY11" i="5"/>
  <c r="BZ11" i="5"/>
  <c r="CA11" i="5"/>
  <c r="CB11" i="5"/>
  <c r="CC11" i="5"/>
  <c r="CD11" i="5"/>
  <c r="CE11" i="5"/>
  <c r="CF11" i="5"/>
  <c r="CG11" i="5"/>
  <c r="CH11" i="5"/>
  <c r="CI11" i="5"/>
  <c r="CJ11" i="5"/>
  <c r="AB13" i="5"/>
  <c r="AC13" i="5"/>
  <c r="AF13" i="5"/>
  <c r="AI13" i="5"/>
  <c r="AJ13" i="5"/>
  <c r="AK13" i="5"/>
  <c r="AL13" i="5"/>
  <c r="AM13" i="5"/>
  <c r="AN13" i="5"/>
  <c r="AO13" i="5"/>
  <c r="AQ13" i="5"/>
  <c r="AR13" i="5"/>
  <c r="AS13" i="5"/>
  <c r="AT13" i="5"/>
  <c r="AU13" i="5"/>
  <c r="AV13" i="5"/>
  <c r="AW13" i="5"/>
  <c r="BC13" i="5"/>
  <c r="BD13" i="5"/>
  <c r="BE13" i="5"/>
  <c r="BF13" i="5"/>
  <c r="BG13" i="5"/>
  <c r="BH13" i="5"/>
  <c r="BI13" i="5"/>
  <c r="BJ13" i="5"/>
  <c r="BK13" i="5"/>
  <c r="BN13" i="5"/>
  <c r="BP13" i="5"/>
  <c r="BQ13" i="5"/>
  <c r="BR13" i="5"/>
  <c r="BS13" i="5"/>
  <c r="BT13" i="5"/>
  <c r="BU13" i="5"/>
  <c r="BV13" i="5"/>
  <c r="BW13" i="5"/>
  <c r="BX13" i="5"/>
  <c r="BY13" i="5"/>
  <c r="BZ13" i="5"/>
  <c r="CA13" i="5"/>
  <c r="CB13" i="5"/>
  <c r="CC13" i="5"/>
  <c r="CD13" i="5"/>
  <c r="CE13" i="5"/>
  <c r="CF13" i="5"/>
  <c r="CG13" i="5"/>
  <c r="CH13" i="5"/>
  <c r="CI13" i="5"/>
  <c r="CJ13" i="5"/>
  <c r="AB15" i="5"/>
  <c r="AC15" i="5"/>
  <c r="AF15" i="5"/>
  <c r="AI15" i="5"/>
  <c r="AJ15" i="5"/>
  <c r="AK15" i="5"/>
  <c r="AL15" i="5"/>
  <c r="AM15" i="5"/>
  <c r="AN15" i="5"/>
  <c r="AO15" i="5"/>
  <c r="AQ15" i="5"/>
  <c r="AR15" i="5"/>
  <c r="AS15" i="5"/>
  <c r="AT15" i="5"/>
  <c r="AU15" i="5"/>
  <c r="AV15" i="5"/>
  <c r="AW15" i="5"/>
  <c r="BC15" i="5"/>
  <c r="BD15" i="5"/>
  <c r="BE15" i="5"/>
  <c r="BF15" i="5"/>
  <c r="BG15" i="5"/>
  <c r="BH15" i="5"/>
  <c r="BI15" i="5"/>
  <c r="BJ15" i="5"/>
  <c r="BK15" i="5"/>
  <c r="BN15" i="5"/>
  <c r="BP15" i="5"/>
  <c r="BQ15" i="5"/>
  <c r="BR15" i="5"/>
  <c r="BS15" i="5"/>
  <c r="BT15" i="5"/>
  <c r="BU15" i="5"/>
  <c r="BV15" i="5"/>
  <c r="BW15" i="5"/>
  <c r="BX15" i="5"/>
  <c r="BY15" i="5"/>
  <c r="BZ15" i="5"/>
  <c r="CA15" i="5"/>
  <c r="CB15" i="5"/>
  <c r="CC15" i="5"/>
  <c r="CD15" i="5"/>
  <c r="CE15" i="5"/>
  <c r="CF15" i="5"/>
  <c r="CG15" i="5"/>
  <c r="CH15" i="5"/>
  <c r="CI15" i="5"/>
  <c r="CJ15" i="5"/>
  <c r="AB17" i="5"/>
  <c r="AC17" i="5"/>
  <c r="AF17" i="5"/>
  <c r="AI17" i="5"/>
  <c r="AJ17" i="5"/>
  <c r="AK17" i="5"/>
  <c r="AL17" i="5"/>
  <c r="AM17" i="5"/>
  <c r="AN17" i="5"/>
  <c r="AO17" i="5"/>
  <c r="AQ17" i="5"/>
  <c r="AR17" i="5"/>
  <c r="AS17" i="5"/>
  <c r="AT17" i="5"/>
  <c r="AU17" i="5"/>
  <c r="AV17" i="5"/>
  <c r="AW17" i="5"/>
  <c r="BC17" i="5"/>
  <c r="BD17" i="5"/>
  <c r="BE17" i="5"/>
  <c r="BF17" i="5"/>
  <c r="BG17" i="5"/>
  <c r="BH17" i="5"/>
  <c r="BI17" i="5"/>
  <c r="BJ17" i="5"/>
  <c r="BK17" i="5"/>
  <c r="BN17" i="5"/>
  <c r="BP17" i="5"/>
  <c r="BQ17" i="5"/>
  <c r="BR17" i="5"/>
  <c r="BS17" i="5"/>
  <c r="BT17" i="5"/>
  <c r="BU17" i="5"/>
  <c r="BV17" i="5"/>
  <c r="BW17" i="5"/>
  <c r="BX17" i="5"/>
  <c r="BY17" i="5"/>
  <c r="BZ17" i="5"/>
  <c r="CA17" i="5"/>
  <c r="CB17" i="5"/>
  <c r="CC17" i="5"/>
  <c r="CD17" i="5"/>
  <c r="CE17" i="5"/>
  <c r="CF17" i="5"/>
  <c r="CG17" i="5"/>
  <c r="CH17" i="5"/>
  <c r="CI17" i="5"/>
  <c r="CJ17" i="5"/>
  <c r="AB19" i="5"/>
  <c r="AC19" i="5"/>
  <c r="AF19" i="5"/>
  <c r="AI19" i="5"/>
  <c r="AJ19" i="5"/>
  <c r="AK19" i="5"/>
  <c r="AL19" i="5"/>
  <c r="AM19" i="5"/>
  <c r="AN19" i="5"/>
  <c r="AO19" i="5"/>
  <c r="AQ19" i="5"/>
  <c r="AR19" i="5"/>
  <c r="AS19" i="5"/>
  <c r="AT19" i="5"/>
  <c r="AU19" i="5"/>
  <c r="AV19" i="5"/>
  <c r="AW19" i="5"/>
  <c r="BC19" i="5"/>
  <c r="BD19" i="5"/>
  <c r="BE19" i="5"/>
  <c r="BF19" i="5"/>
  <c r="BG19" i="5"/>
  <c r="BH19" i="5"/>
  <c r="BI19" i="5"/>
  <c r="BJ19" i="5"/>
  <c r="BK19" i="5"/>
  <c r="BN19" i="5"/>
  <c r="BP19" i="5"/>
  <c r="BQ19" i="5"/>
  <c r="BR19" i="5"/>
  <c r="BS19" i="5"/>
  <c r="BT19" i="5"/>
  <c r="BU19" i="5"/>
  <c r="BV19" i="5"/>
  <c r="BW19" i="5"/>
  <c r="BX19" i="5"/>
  <c r="BY19" i="5"/>
  <c r="BZ19" i="5"/>
  <c r="CA19" i="5"/>
  <c r="CB19" i="5"/>
  <c r="CC19" i="5"/>
  <c r="CD19" i="5"/>
  <c r="CE19" i="5"/>
  <c r="CF19" i="5"/>
  <c r="CG19" i="5"/>
  <c r="CH19" i="5"/>
  <c r="CI19" i="5"/>
  <c r="CJ19" i="5"/>
  <c r="AB21" i="5"/>
  <c r="AC21" i="5"/>
  <c r="AF21" i="5"/>
  <c r="AI21" i="5"/>
  <c r="AJ21" i="5"/>
  <c r="AK21" i="5"/>
  <c r="AL21" i="5"/>
  <c r="AM21" i="5"/>
  <c r="AN21" i="5"/>
  <c r="AO21" i="5"/>
  <c r="AQ21" i="5"/>
  <c r="AR21" i="5"/>
  <c r="AS21" i="5"/>
  <c r="AT21" i="5"/>
  <c r="AU21" i="5"/>
  <c r="AV21" i="5"/>
  <c r="AW21" i="5"/>
  <c r="BC21" i="5"/>
  <c r="BD21" i="5"/>
  <c r="BE21" i="5"/>
  <c r="BF21" i="5"/>
  <c r="BG21" i="5"/>
  <c r="BH21" i="5"/>
  <c r="BI21" i="5"/>
  <c r="BJ21" i="5"/>
  <c r="BK21" i="5"/>
  <c r="BN21" i="5"/>
  <c r="BP21" i="5"/>
  <c r="BQ21" i="5"/>
  <c r="BR21" i="5"/>
  <c r="BS21" i="5"/>
  <c r="BT21" i="5"/>
  <c r="BU21" i="5"/>
  <c r="BV21" i="5"/>
  <c r="BW21" i="5"/>
  <c r="BX21" i="5"/>
  <c r="BY21" i="5"/>
  <c r="BZ21" i="5"/>
  <c r="CA21" i="5"/>
  <c r="CB21" i="5"/>
  <c r="CC21" i="5"/>
  <c r="CD21" i="5"/>
  <c r="CE21" i="5"/>
  <c r="CF21" i="5"/>
  <c r="CG21" i="5"/>
  <c r="CH21" i="5"/>
  <c r="CI21" i="5"/>
  <c r="CJ21" i="5"/>
  <c r="AB23" i="5"/>
  <c r="AC23" i="5"/>
  <c r="AF23" i="5"/>
  <c r="AI23" i="5"/>
  <c r="AJ23" i="5"/>
  <c r="AK23" i="5"/>
  <c r="AL23" i="5"/>
  <c r="AM23" i="5"/>
  <c r="AN23" i="5"/>
  <c r="AO23" i="5"/>
  <c r="AQ23" i="5"/>
  <c r="AR23" i="5"/>
  <c r="AS23" i="5"/>
  <c r="AT23" i="5"/>
  <c r="AU23" i="5"/>
  <c r="AV23" i="5"/>
  <c r="AW23" i="5"/>
  <c r="BC23" i="5"/>
  <c r="BD23" i="5"/>
  <c r="BE23" i="5"/>
  <c r="BF23" i="5"/>
  <c r="BG23" i="5"/>
  <c r="BH23" i="5"/>
  <c r="BI23" i="5"/>
  <c r="BJ23" i="5"/>
  <c r="BK23" i="5"/>
  <c r="BN23" i="5"/>
  <c r="BP23" i="5"/>
  <c r="BQ23" i="5"/>
  <c r="BR23" i="5"/>
  <c r="BS23" i="5"/>
  <c r="BT23" i="5"/>
  <c r="BU23" i="5"/>
  <c r="BV23" i="5"/>
  <c r="BW23" i="5"/>
  <c r="BX23" i="5"/>
  <c r="BY23" i="5"/>
  <c r="BZ23" i="5"/>
  <c r="CA23" i="5"/>
  <c r="CB23" i="5"/>
  <c r="CC23" i="5"/>
  <c r="CD23" i="5"/>
  <c r="CE23" i="5"/>
  <c r="CF23" i="5"/>
  <c r="CG23" i="5"/>
  <c r="CH23" i="5"/>
  <c r="CI23" i="5"/>
  <c r="CJ23" i="5"/>
  <c r="AB25" i="5"/>
  <c r="AC25" i="5"/>
  <c r="AF25" i="5"/>
  <c r="AI25" i="5"/>
  <c r="AJ25" i="5"/>
  <c r="AK25" i="5"/>
  <c r="AL25" i="5"/>
  <c r="AM25" i="5"/>
  <c r="AN25" i="5"/>
  <c r="AO25" i="5"/>
  <c r="AQ25" i="5"/>
  <c r="AR25" i="5"/>
  <c r="AS25" i="5"/>
  <c r="AT25" i="5"/>
  <c r="AU25" i="5"/>
  <c r="AV25" i="5"/>
  <c r="AW25" i="5"/>
  <c r="BC25" i="5"/>
  <c r="BD25" i="5"/>
  <c r="BE25" i="5"/>
  <c r="BF25" i="5"/>
  <c r="BG25" i="5"/>
  <c r="BH25" i="5"/>
  <c r="BI25" i="5"/>
  <c r="BJ25" i="5"/>
  <c r="BK25" i="5"/>
  <c r="BN25" i="5"/>
  <c r="BP25" i="5"/>
  <c r="BQ25" i="5"/>
  <c r="BR25" i="5"/>
  <c r="BS25" i="5"/>
  <c r="BT25" i="5"/>
  <c r="BU25" i="5"/>
  <c r="BV25" i="5"/>
  <c r="BW25" i="5"/>
  <c r="BX25" i="5"/>
  <c r="BY25" i="5"/>
  <c r="BZ25" i="5"/>
  <c r="CA25" i="5"/>
  <c r="CB25" i="5"/>
  <c r="CC25" i="5"/>
  <c r="CD25" i="5"/>
  <c r="CE25" i="5"/>
  <c r="CF25" i="5"/>
  <c r="CG25" i="5"/>
  <c r="CH25" i="5"/>
  <c r="CI25" i="5"/>
  <c r="CJ25" i="5"/>
  <c r="AB28" i="5"/>
  <c r="AC28" i="5"/>
  <c r="AF28" i="5"/>
  <c r="AI28" i="5"/>
  <c r="AJ28" i="5"/>
  <c r="AK28" i="5"/>
  <c r="AL28" i="5"/>
  <c r="AM28" i="5"/>
  <c r="AN28" i="5"/>
  <c r="AO28" i="5"/>
  <c r="AQ28" i="5"/>
  <c r="AR28" i="5"/>
  <c r="AS28" i="5"/>
  <c r="AT28" i="5"/>
  <c r="AU28" i="5"/>
  <c r="AV28" i="5"/>
  <c r="AW28" i="5"/>
  <c r="BC28" i="5"/>
  <c r="BD28" i="5"/>
  <c r="BE28" i="5"/>
  <c r="BF28" i="5"/>
  <c r="BG28" i="5"/>
  <c r="BH28" i="5"/>
  <c r="BI28" i="5"/>
  <c r="BJ28" i="5"/>
  <c r="BK28" i="5"/>
  <c r="BN28" i="5"/>
  <c r="BP28" i="5"/>
  <c r="BQ28" i="5"/>
  <c r="BR28" i="5"/>
  <c r="BS28" i="5"/>
  <c r="BT28" i="5"/>
  <c r="BU28" i="5"/>
  <c r="BV28" i="5"/>
  <c r="BW28" i="5"/>
  <c r="BX28" i="5"/>
  <c r="BY28" i="5"/>
  <c r="BZ28" i="5"/>
  <c r="CA28" i="5"/>
  <c r="CB28" i="5"/>
  <c r="CC28" i="5"/>
  <c r="CD28" i="5"/>
  <c r="CE28" i="5"/>
  <c r="CF28" i="5"/>
  <c r="CG28" i="5"/>
  <c r="CH28" i="5"/>
  <c r="CI28" i="5"/>
  <c r="CJ28" i="5"/>
  <c r="BJ29" i="5"/>
  <c r="BJ31" i="5"/>
  <c r="BJ33" i="5"/>
  <c r="BJ35" i="5"/>
  <c r="BJ37" i="5"/>
  <c r="BJ39" i="5"/>
  <c r="BJ41" i="5"/>
  <c r="BJ43" i="5"/>
  <c r="BJ45" i="5"/>
  <c r="BJ46" i="5"/>
  <c r="BJ48" i="5"/>
  <c r="BJ50" i="5"/>
  <c r="BJ52" i="5"/>
  <c r="BJ54" i="5"/>
  <c r="BJ56" i="5"/>
  <c r="BJ58" i="5"/>
  <c r="BJ60" i="5"/>
  <c r="BJ62" i="5"/>
  <c r="BJ64" i="5"/>
  <c r="BJ66" i="5"/>
  <c r="BJ67" i="5"/>
  <c r="BJ70" i="5"/>
  <c r="BJ72" i="5"/>
  <c r="BJ73" i="5"/>
  <c r="BJ76" i="5"/>
  <c r="BJ78" i="5"/>
  <c r="BJ80" i="5"/>
  <c r="BJ81" i="5"/>
  <c r="BJ83" i="5"/>
  <c r="BJ85" i="5"/>
  <c r="BJ87" i="5"/>
  <c r="BJ89" i="5"/>
  <c r="BJ91" i="5"/>
  <c r="BJ93" i="5"/>
  <c r="BJ95" i="5"/>
  <c r="BJ97" i="5"/>
  <c r="BJ98" i="5"/>
  <c r="BJ100" i="5"/>
  <c r="BJ104" i="5"/>
  <c r="BJ106" i="5"/>
  <c r="BJ108" i="5"/>
  <c r="BJ110" i="5"/>
  <c r="BJ112" i="5"/>
  <c r="BJ114" i="5"/>
  <c r="BJ116" i="5"/>
  <c r="BJ118" i="5"/>
  <c r="BJ120" i="5"/>
  <c r="BJ121" i="5"/>
  <c r="BJ124" i="5"/>
  <c r="BJ126" i="5"/>
  <c r="BJ128" i="5"/>
  <c r="BJ129" i="5"/>
  <c r="BJ131" i="5"/>
  <c r="BJ133" i="5"/>
  <c r="BJ135" i="5"/>
  <c r="BJ137" i="5"/>
  <c r="BJ139" i="5"/>
  <c r="BJ141" i="5"/>
  <c r="BJ143" i="5"/>
  <c r="BJ145" i="5"/>
  <c r="BJ146" i="5"/>
  <c r="BJ149" i="5"/>
  <c r="BJ151" i="5"/>
  <c r="BJ153" i="5"/>
  <c r="BJ155" i="5"/>
  <c r="BJ162" i="5"/>
  <c r="BJ163" i="5"/>
  <c r="BJ166" i="5"/>
  <c r="BJ168" i="5"/>
  <c r="BJ170" i="5"/>
  <c r="BJ172" i="5"/>
  <c r="BJ174" i="5"/>
  <c r="BJ176" i="5"/>
  <c r="BJ178" i="5"/>
  <c r="BJ180" i="5"/>
  <c r="BJ182" i="5"/>
  <c r="BJ184" i="5"/>
  <c r="BJ186" i="5"/>
  <c r="BJ188" i="5"/>
  <c r="BJ190" i="5"/>
  <c r="BJ192" i="5"/>
  <c r="BJ194" i="5"/>
  <c r="BJ196" i="5"/>
  <c r="BJ198" i="5"/>
  <c r="BJ199" i="5"/>
  <c r="BJ201" i="5"/>
  <c r="BJ203" i="5"/>
  <c r="BJ205" i="5"/>
  <c r="BJ207" i="5"/>
  <c r="BJ209" i="5"/>
  <c r="BJ226" i="5"/>
  <c r="BJ227" i="5"/>
  <c r="BJ230" i="5"/>
  <c r="BJ232" i="5"/>
  <c r="BJ234" i="5"/>
  <c r="BJ236" i="5"/>
  <c r="BJ238" i="5"/>
  <c r="BJ240" i="5"/>
  <c r="BJ241" i="5"/>
  <c r="BJ243" i="5"/>
  <c r="BJ246" i="5"/>
  <c r="BJ248" i="5"/>
  <c r="BJ250" i="5"/>
  <c r="BJ252" i="5"/>
  <c r="BJ253" i="5"/>
  <c r="BJ256" i="5"/>
  <c r="BJ257" i="5"/>
  <c r="BJ259" i="5"/>
  <c r="BJ261" i="5"/>
  <c r="BJ263" i="5"/>
  <c r="BJ265" i="5"/>
  <c r="BJ267" i="5"/>
  <c r="BJ269" i="5"/>
  <c r="BJ271" i="5"/>
  <c r="BJ272" i="5"/>
  <c r="BJ274" i="5"/>
  <c r="BJ276" i="5"/>
  <c r="BJ278" i="5"/>
  <c r="BJ280" i="5"/>
  <c r="BJ282" i="5"/>
  <c r="BJ284" i="5"/>
  <c r="BJ286" i="5"/>
  <c r="BJ288" i="5"/>
  <c r="BJ290" i="5"/>
  <c r="BJ291" i="5"/>
  <c r="BJ293" i="5"/>
  <c r="BJ295" i="5"/>
  <c r="BJ297" i="5"/>
  <c r="BJ299" i="5"/>
  <c r="BJ301" i="5"/>
  <c r="BJ303" i="5"/>
  <c r="BJ305" i="5"/>
  <c r="BJ327" i="5"/>
  <c r="BJ329" i="5"/>
  <c r="BJ341" i="5"/>
  <c r="CH29" i="5"/>
  <c r="CI29" i="5"/>
  <c r="CH31" i="5"/>
  <c r="CI31" i="5"/>
  <c r="CH33" i="5"/>
  <c r="CI33" i="5"/>
  <c r="CH35" i="5"/>
  <c r="CI35" i="5"/>
  <c r="CH37" i="5"/>
  <c r="CI37" i="5"/>
  <c r="CH39" i="5"/>
  <c r="CI39" i="5"/>
  <c r="CH41" i="5"/>
  <c r="CI41" i="5"/>
  <c r="CH43" i="5"/>
  <c r="CI43" i="5"/>
  <c r="CH45" i="5"/>
  <c r="CI45" i="5"/>
  <c r="CH46" i="5"/>
  <c r="CI46" i="5"/>
  <c r="CH48" i="5"/>
  <c r="CI48" i="5"/>
  <c r="CH50" i="5"/>
  <c r="CI50" i="5"/>
  <c r="CH52" i="5"/>
  <c r="CI52" i="5"/>
  <c r="CH54" i="5"/>
  <c r="CI54" i="5"/>
  <c r="CH56" i="5"/>
  <c r="CI56" i="5"/>
  <c r="CH58" i="5"/>
  <c r="CI58" i="5"/>
  <c r="CH60" i="5"/>
  <c r="CI60" i="5"/>
  <c r="CH62" i="5"/>
  <c r="CI62" i="5"/>
  <c r="CH64" i="5"/>
  <c r="CI64" i="5"/>
  <c r="CH66" i="5"/>
  <c r="CI66" i="5"/>
  <c r="CH67" i="5"/>
  <c r="CI67" i="5"/>
  <c r="CH70" i="5"/>
  <c r="CI70" i="5"/>
  <c r="CH72" i="5"/>
  <c r="CI72" i="5"/>
  <c r="CH73" i="5"/>
  <c r="CI73" i="5"/>
  <c r="CH76" i="5"/>
  <c r="CI76" i="5"/>
  <c r="CH78" i="5"/>
  <c r="CI78" i="5"/>
  <c r="CH80" i="5"/>
  <c r="CI80" i="5"/>
  <c r="CH81" i="5"/>
  <c r="CI81" i="5"/>
  <c r="CH83" i="5"/>
  <c r="CI83" i="5"/>
  <c r="CH85" i="5"/>
  <c r="CI85" i="5"/>
  <c r="CH87" i="5"/>
  <c r="CI87" i="5"/>
  <c r="CH89" i="5"/>
  <c r="CI89" i="5"/>
  <c r="CH91" i="5"/>
  <c r="CI91" i="5"/>
  <c r="CH93" i="5"/>
  <c r="CI93" i="5"/>
  <c r="CH95" i="5"/>
  <c r="CI95" i="5"/>
  <c r="CH97" i="5"/>
  <c r="CI97" i="5"/>
  <c r="CH98" i="5"/>
  <c r="CI98" i="5"/>
  <c r="CH100" i="5"/>
  <c r="CI100" i="5"/>
  <c r="CH104" i="5"/>
  <c r="CI104" i="5"/>
  <c r="CH106" i="5"/>
  <c r="CI106" i="5"/>
  <c r="CH108" i="5"/>
  <c r="CI108" i="5"/>
  <c r="CH110" i="5"/>
  <c r="CI110" i="5"/>
  <c r="CH112" i="5"/>
  <c r="CI112" i="5"/>
  <c r="CH114" i="5"/>
  <c r="CI114" i="5"/>
  <c r="CH116" i="5"/>
  <c r="CI116" i="5"/>
  <c r="CH118" i="5"/>
  <c r="CI118" i="5"/>
  <c r="CH120" i="5"/>
  <c r="CI120" i="5"/>
  <c r="CH121" i="5"/>
  <c r="CI121" i="5"/>
  <c r="CH124" i="5"/>
  <c r="CI124" i="5"/>
  <c r="CH126" i="5"/>
  <c r="CI126" i="5"/>
  <c r="CH128" i="5"/>
  <c r="CI128" i="5"/>
  <c r="CH129" i="5"/>
  <c r="CI129" i="5"/>
  <c r="CH131" i="5"/>
  <c r="CI131" i="5"/>
  <c r="CH133" i="5"/>
  <c r="CI133" i="5"/>
  <c r="CH135" i="5"/>
  <c r="CI135" i="5"/>
  <c r="CH137" i="5"/>
  <c r="CI137" i="5"/>
  <c r="CH139" i="5"/>
  <c r="CI139" i="5"/>
  <c r="CH141" i="5"/>
  <c r="CI141" i="5"/>
  <c r="CH143" i="5"/>
  <c r="CI143" i="5"/>
  <c r="CH145" i="5"/>
  <c r="CI145" i="5"/>
  <c r="CH146" i="5"/>
  <c r="CI146" i="5"/>
  <c r="CH149" i="5"/>
  <c r="CI149" i="5"/>
  <c r="CH151" i="5"/>
  <c r="CI151" i="5"/>
  <c r="CH153" i="5"/>
  <c r="CI153" i="5"/>
  <c r="CH155" i="5"/>
  <c r="CI155" i="5"/>
  <c r="CH162" i="5"/>
  <c r="CI162" i="5"/>
  <c r="CH163" i="5"/>
  <c r="CI163" i="5"/>
  <c r="CH166" i="5"/>
  <c r="CI166" i="5"/>
  <c r="CH168" i="5"/>
  <c r="CI168" i="5"/>
  <c r="CH170" i="5"/>
  <c r="CI170" i="5"/>
  <c r="CH172" i="5"/>
  <c r="CI172" i="5"/>
  <c r="CH174" i="5"/>
  <c r="CI174" i="5"/>
  <c r="CH176" i="5"/>
  <c r="CI176" i="5"/>
  <c r="CH178" i="5"/>
  <c r="CI178" i="5"/>
  <c r="CH180" i="5"/>
  <c r="CI180" i="5"/>
  <c r="CH182" i="5"/>
  <c r="CI182" i="5"/>
  <c r="CH184" i="5"/>
  <c r="CI184" i="5"/>
  <c r="CH186" i="5"/>
  <c r="CI186" i="5"/>
  <c r="CH188" i="5"/>
  <c r="CI188" i="5"/>
  <c r="CH190" i="5"/>
  <c r="CI190" i="5"/>
  <c r="CH192" i="5"/>
  <c r="CI192" i="5"/>
  <c r="CH194" i="5"/>
  <c r="CI194" i="5"/>
  <c r="CH196" i="5"/>
  <c r="CI196" i="5"/>
  <c r="CH198" i="5"/>
  <c r="CI198" i="5"/>
  <c r="CH199" i="5"/>
  <c r="CI199" i="5"/>
  <c r="CH201" i="5"/>
  <c r="CI201" i="5"/>
  <c r="CH203" i="5"/>
  <c r="CI203" i="5"/>
  <c r="CH205" i="5"/>
  <c r="CI205" i="5"/>
  <c r="CH207" i="5"/>
  <c r="CI207" i="5"/>
  <c r="CH209" i="5"/>
  <c r="CI209" i="5"/>
  <c r="CH226" i="5"/>
  <c r="CI226" i="5"/>
  <c r="CH227" i="5"/>
  <c r="CI227" i="5"/>
  <c r="CH230" i="5"/>
  <c r="CI230" i="5"/>
  <c r="CH232" i="5"/>
  <c r="CI232" i="5"/>
  <c r="CH234" i="5"/>
  <c r="CI234" i="5"/>
  <c r="CH236" i="5"/>
  <c r="CI236" i="5"/>
  <c r="CH238" i="5"/>
  <c r="CI238" i="5"/>
  <c r="CH240" i="5"/>
  <c r="CI240" i="5"/>
  <c r="CH241" i="5"/>
  <c r="CI241" i="5"/>
  <c r="CH243" i="5"/>
  <c r="CI243" i="5"/>
  <c r="CH246" i="5"/>
  <c r="CI246" i="5"/>
  <c r="CH248" i="5"/>
  <c r="CI248" i="5"/>
  <c r="CH250" i="5"/>
  <c r="CI250" i="5"/>
  <c r="CH252" i="5"/>
  <c r="CI252" i="5"/>
  <c r="CH253" i="5"/>
  <c r="CI253" i="5"/>
  <c r="CH256" i="5"/>
  <c r="CI256" i="5"/>
  <c r="CH257" i="5"/>
  <c r="CI257" i="5"/>
  <c r="CH259" i="5"/>
  <c r="CI259" i="5"/>
  <c r="CH261" i="5"/>
  <c r="CI261" i="5"/>
  <c r="CH263" i="5"/>
  <c r="CI263" i="5"/>
  <c r="CH265" i="5"/>
  <c r="CI265" i="5"/>
  <c r="CH267" i="5"/>
  <c r="CI267" i="5"/>
  <c r="CH269" i="5"/>
  <c r="CI269" i="5"/>
  <c r="CH271" i="5"/>
  <c r="CI271" i="5"/>
  <c r="CH272" i="5"/>
  <c r="CI272" i="5"/>
  <c r="CH274" i="5"/>
  <c r="CI274" i="5"/>
  <c r="CH276" i="5"/>
  <c r="CI276" i="5"/>
  <c r="CH278" i="5"/>
  <c r="CI278" i="5"/>
  <c r="CH280" i="5"/>
  <c r="CI280" i="5"/>
  <c r="CH282" i="5"/>
  <c r="CI282" i="5"/>
  <c r="CH284" i="5"/>
  <c r="CI284" i="5"/>
  <c r="CH286" i="5"/>
  <c r="CI286" i="5"/>
  <c r="CH288" i="5"/>
  <c r="CI288" i="5"/>
  <c r="CH290" i="5"/>
  <c r="CI290" i="5"/>
  <c r="CH291" i="5"/>
  <c r="CI291" i="5"/>
  <c r="CH293" i="5"/>
  <c r="CI293" i="5"/>
  <c r="CH295" i="5"/>
  <c r="CI295" i="5"/>
  <c r="CH297" i="5"/>
  <c r="CI297" i="5"/>
  <c r="CH299" i="5"/>
  <c r="CI299" i="5"/>
  <c r="CH301" i="5"/>
  <c r="CI301" i="5"/>
  <c r="CH303" i="5"/>
  <c r="CI303" i="5"/>
  <c r="CH305" i="5"/>
  <c r="CI305" i="5"/>
  <c r="CH327" i="5"/>
  <c r="CI327" i="5"/>
  <c r="CH329" i="5"/>
  <c r="CI329" i="5"/>
  <c r="CH341" i="5"/>
  <c r="CI341" i="5"/>
  <c r="L1" i="5" l="1"/>
  <c r="G16" i="11" s="1"/>
  <c r="BJ5" i="5"/>
  <c r="J29" i="11" s="1"/>
  <c r="CI5" i="5"/>
  <c r="O32" i="11" s="1"/>
  <c r="CH5" i="5"/>
  <c r="N32" i="11" s="1"/>
  <c r="S5" i="5"/>
  <c r="I23" i="11" s="1"/>
  <c r="CD29" i="5"/>
  <c r="CE29" i="5"/>
  <c r="CF29" i="5"/>
  <c r="CG29" i="5"/>
  <c r="CD31" i="5"/>
  <c r="CE31" i="5"/>
  <c r="CF31" i="5"/>
  <c r="CG31" i="5"/>
  <c r="CD33" i="5"/>
  <c r="CE33" i="5"/>
  <c r="CF33" i="5"/>
  <c r="CG33" i="5"/>
  <c r="CD35" i="5"/>
  <c r="CE35" i="5"/>
  <c r="CF35" i="5"/>
  <c r="CG35" i="5"/>
  <c r="CD37" i="5"/>
  <c r="CE37" i="5"/>
  <c r="CF37" i="5"/>
  <c r="CG37" i="5"/>
  <c r="CD39" i="5"/>
  <c r="CE39" i="5"/>
  <c r="CF39" i="5"/>
  <c r="CG39" i="5"/>
  <c r="CD41" i="5"/>
  <c r="CE41" i="5"/>
  <c r="CF41" i="5"/>
  <c r="CG41" i="5"/>
  <c r="CD43" i="5"/>
  <c r="CE43" i="5"/>
  <c r="CF43" i="5"/>
  <c r="CG43" i="5"/>
  <c r="CD45" i="5"/>
  <c r="CE45" i="5"/>
  <c r="CF45" i="5"/>
  <c r="CG45" i="5"/>
  <c r="CD46" i="5"/>
  <c r="CE46" i="5"/>
  <c r="CF46" i="5"/>
  <c r="CG46" i="5"/>
  <c r="CD48" i="5"/>
  <c r="CE48" i="5"/>
  <c r="CF48" i="5"/>
  <c r="CG48" i="5"/>
  <c r="CD50" i="5"/>
  <c r="CE50" i="5"/>
  <c r="CF50" i="5"/>
  <c r="CG50" i="5"/>
  <c r="CD52" i="5"/>
  <c r="CE52" i="5"/>
  <c r="CF52" i="5"/>
  <c r="CG52" i="5"/>
  <c r="CD54" i="5"/>
  <c r="CE54" i="5"/>
  <c r="CF54" i="5"/>
  <c r="CG54" i="5"/>
  <c r="CD56" i="5"/>
  <c r="CE56" i="5"/>
  <c r="CF56" i="5"/>
  <c r="CG56" i="5"/>
  <c r="CD58" i="5"/>
  <c r="CE58" i="5"/>
  <c r="CF58" i="5"/>
  <c r="CG58" i="5"/>
  <c r="CD60" i="5"/>
  <c r="CE60" i="5"/>
  <c r="CF60" i="5"/>
  <c r="CG60" i="5"/>
  <c r="CD62" i="5"/>
  <c r="CE62" i="5"/>
  <c r="CF62" i="5"/>
  <c r="CG62" i="5"/>
  <c r="CD64" i="5"/>
  <c r="CE64" i="5"/>
  <c r="CF64" i="5"/>
  <c r="CG64" i="5"/>
  <c r="CD66" i="5"/>
  <c r="CE66" i="5"/>
  <c r="CF66" i="5"/>
  <c r="CG66" i="5"/>
  <c r="CD67" i="5"/>
  <c r="CE67" i="5"/>
  <c r="CF67" i="5"/>
  <c r="CG67" i="5"/>
  <c r="CD70" i="5"/>
  <c r="CE70" i="5"/>
  <c r="CF70" i="5"/>
  <c r="CG70" i="5"/>
  <c r="CD72" i="5"/>
  <c r="CE72" i="5"/>
  <c r="CF72" i="5"/>
  <c r="CG72" i="5"/>
  <c r="CD73" i="5"/>
  <c r="CE73" i="5"/>
  <c r="CF73" i="5"/>
  <c r="CG73" i="5"/>
  <c r="CD76" i="5"/>
  <c r="CE76" i="5"/>
  <c r="CF76" i="5"/>
  <c r="CG76" i="5"/>
  <c r="CD78" i="5"/>
  <c r="CE78" i="5"/>
  <c r="CF78" i="5"/>
  <c r="CG78" i="5"/>
  <c r="CD80" i="5"/>
  <c r="CE80" i="5"/>
  <c r="CF80" i="5"/>
  <c r="CG80" i="5"/>
  <c r="CD81" i="5"/>
  <c r="CE81" i="5"/>
  <c r="CF81" i="5"/>
  <c r="CG81" i="5"/>
  <c r="CD83" i="5"/>
  <c r="CE83" i="5"/>
  <c r="CF83" i="5"/>
  <c r="CG83" i="5"/>
  <c r="CD85" i="5"/>
  <c r="CE85" i="5"/>
  <c r="CF85" i="5"/>
  <c r="CG85" i="5"/>
  <c r="CD87" i="5"/>
  <c r="CE87" i="5"/>
  <c r="CF87" i="5"/>
  <c r="CG87" i="5"/>
  <c r="CD89" i="5"/>
  <c r="CE89" i="5"/>
  <c r="CF89" i="5"/>
  <c r="CG89" i="5"/>
  <c r="CD91" i="5"/>
  <c r="CE91" i="5"/>
  <c r="CF91" i="5"/>
  <c r="CG91" i="5"/>
  <c r="CD93" i="5"/>
  <c r="CE93" i="5"/>
  <c r="CF93" i="5"/>
  <c r="CG93" i="5"/>
  <c r="CD95" i="5"/>
  <c r="CE95" i="5"/>
  <c r="CF95" i="5"/>
  <c r="CG95" i="5"/>
  <c r="CD97" i="5"/>
  <c r="CE97" i="5"/>
  <c r="CF97" i="5"/>
  <c r="CG97" i="5"/>
  <c r="CD98" i="5"/>
  <c r="CE98" i="5"/>
  <c r="CF98" i="5"/>
  <c r="CG98" i="5"/>
  <c r="CD100" i="5"/>
  <c r="CE100" i="5"/>
  <c r="CF100" i="5"/>
  <c r="CG100" i="5"/>
  <c r="CD104" i="5"/>
  <c r="CE104" i="5"/>
  <c r="CF104" i="5"/>
  <c r="CG104" i="5"/>
  <c r="CD106" i="5"/>
  <c r="CE106" i="5"/>
  <c r="CF106" i="5"/>
  <c r="CG106" i="5"/>
  <c r="CD108" i="5"/>
  <c r="CE108" i="5"/>
  <c r="CF108" i="5"/>
  <c r="CG108" i="5"/>
  <c r="CD110" i="5"/>
  <c r="CE110" i="5"/>
  <c r="CF110" i="5"/>
  <c r="CG110" i="5"/>
  <c r="CD112" i="5"/>
  <c r="CE112" i="5"/>
  <c r="CF112" i="5"/>
  <c r="CG112" i="5"/>
  <c r="CD114" i="5"/>
  <c r="CE114" i="5"/>
  <c r="CF114" i="5"/>
  <c r="CG114" i="5"/>
  <c r="CD116" i="5"/>
  <c r="CE116" i="5"/>
  <c r="CF116" i="5"/>
  <c r="CG116" i="5"/>
  <c r="CD118" i="5"/>
  <c r="CE118" i="5"/>
  <c r="CF118" i="5"/>
  <c r="CG118" i="5"/>
  <c r="CD120" i="5"/>
  <c r="CE120" i="5"/>
  <c r="CF120" i="5"/>
  <c r="CG120" i="5"/>
  <c r="CD121" i="5"/>
  <c r="CE121" i="5"/>
  <c r="CF121" i="5"/>
  <c r="CG121" i="5"/>
  <c r="CD124" i="5"/>
  <c r="CE124" i="5"/>
  <c r="CF124" i="5"/>
  <c r="CG124" i="5"/>
  <c r="CD126" i="5"/>
  <c r="CE126" i="5"/>
  <c r="CF126" i="5"/>
  <c r="CG126" i="5"/>
  <c r="CD128" i="5"/>
  <c r="CE128" i="5"/>
  <c r="CF128" i="5"/>
  <c r="CG128" i="5"/>
  <c r="CD129" i="5"/>
  <c r="CE129" i="5"/>
  <c r="CF129" i="5"/>
  <c r="CG129" i="5"/>
  <c r="CD131" i="5"/>
  <c r="CE131" i="5"/>
  <c r="CF131" i="5"/>
  <c r="CG131" i="5"/>
  <c r="CD133" i="5"/>
  <c r="CE133" i="5"/>
  <c r="CF133" i="5"/>
  <c r="CG133" i="5"/>
  <c r="CD135" i="5"/>
  <c r="CE135" i="5"/>
  <c r="CF135" i="5"/>
  <c r="CG135" i="5"/>
  <c r="CD137" i="5"/>
  <c r="CE137" i="5"/>
  <c r="CF137" i="5"/>
  <c r="CG137" i="5"/>
  <c r="CD139" i="5"/>
  <c r="CE139" i="5"/>
  <c r="CF139" i="5"/>
  <c r="CG139" i="5"/>
  <c r="CD141" i="5"/>
  <c r="CE141" i="5"/>
  <c r="CF141" i="5"/>
  <c r="CG141" i="5"/>
  <c r="CD143" i="5"/>
  <c r="CE143" i="5"/>
  <c r="CF143" i="5"/>
  <c r="CG143" i="5"/>
  <c r="CD145" i="5"/>
  <c r="CE145" i="5"/>
  <c r="CF145" i="5"/>
  <c r="CG145" i="5"/>
  <c r="CD146" i="5"/>
  <c r="CE146" i="5"/>
  <c r="CF146" i="5"/>
  <c r="CG146" i="5"/>
  <c r="CD149" i="5"/>
  <c r="CE149" i="5"/>
  <c r="CF149" i="5"/>
  <c r="CG149" i="5"/>
  <c r="CD151" i="5"/>
  <c r="CE151" i="5"/>
  <c r="CF151" i="5"/>
  <c r="CG151" i="5"/>
  <c r="CD153" i="5"/>
  <c r="CE153" i="5"/>
  <c r="CF153" i="5"/>
  <c r="CG153" i="5"/>
  <c r="CD155" i="5"/>
  <c r="CE155" i="5"/>
  <c r="CF155" i="5"/>
  <c r="CG155" i="5"/>
  <c r="CD162" i="5"/>
  <c r="CE162" i="5"/>
  <c r="CF162" i="5"/>
  <c r="CG162" i="5"/>
  <c r="CD163" i="5"/>
  <c r="CE163" i="5"/>
  <c r="CF163" i="5"/>
  <c r="CG163" i="5"/>
  <c r="CD166" i="5"/>
  <c r="CE166" i="5"/>
  <c r="CF166" i="5"/>
  <c r="CG166" i="5"/>
  <c r="CD168" i="5"/>
  <c r="CE168" i="5"/>
  <c r="CF168" i="5"/>
  <c r="CG168" i="5"/>
  <c r="CD170" i="5"/>
  <c r="CE170" i="5"/>
  <c r="CF170" i="5"/>
  <c r="CG170" i="5"/>
  <c r="CD172" i="5"/>
  <c r="CE172" i="5"/>
  <c r="CF172" i="5"/>
  <c r="CG172" i="5"/>
  <c r="CD174" i="5"/>
  <c r="CE174" i="5"/>
  <c r="CF174" i="5"/>
  <c r="CG174" i="5"/>
  <c r="CD176" i="5"/>
  <c r="CE176" i="5"/>
  <c r="CF176" i="5"/>
  <c r="CG176" i="5"/>
  <c r="CD178" i="5"/>
  <c r="CE178" i="5"/>
  <c r="CF178" i="5"/>
  <c r="CG178" i="5"/>
  <c r="CD180" i="5"/>
  <c r="CE180" i="5"/>
  <c r="CF180" i="5"/>
  <c r="CG180" i="5"/>
  <c r="CD182" i="5"/>
  <c r="CE182" i="5"/>
  <c r="CF182" i="5"/>
  <c r="CG182" i="5"/>
  <c r="CD184" i="5"/>
  <c r="CE184" i="5"/>
  <c r="CF184" i="5"/>
  <c r="CG184" i="5"/>
  <c r="CD186" i="5"/>
  <c r="CE186" i="5"/>
  <c r="CF186" i="5"/>
  <c r="CG186" i="5"/>
  <c r="CD188" i="5"/>
  <c r="CE188" i="5"/>
  <c r="CF188" i="5"/>
  <c r="CG188" i="5"/>
  <c r="CD190" i="5"/>
  <c r="CE190" i="5"/>
  <c r="CF190" i="5"/>
  <c r="CG190" i="5"/>
  <c r="CD192" i="5"/>
  <c r="CE192" i="5"/>
  <c r="CF192" i="5"/>
  <c r="CG192" i="5"/>
  <c r="CD194" i="5"/>
  <c r="CE194" i="5"/>
  <c r="CF194" i="5"/>
  <c r="CG194" i="5"/>
  <c r="CD196" i="5"/>
  <c r="CE196" i="5"/>
  <c r="CF196" i="5"/>
  <c r="CG196" i="5"/>
  <c r="CD198" i="5"/>
  <c r="CE198" i="5"/>
  <c r="CF198" i="5"/>
  <c r="CG198" i="5"/>
  <c r="CD199" i="5"/>
  <c r="CE199" i="5"/>
  <c r="CF199" i="5"/>
  <c r="CG199" i="5"/>
  <c r="CD201" i="5"/>
  <c r="CE201" i="5"/>
  <c r="CF201" i="5"/>
  <c r="CG201" i="5"/>
  <c r="CD203" i="5"/>
  <c r="CE203" i="5"/>
  <c r="CF203" i="5"/>
  <c r="CG203" i="5"/>
  <c r="CD205" i="5"/>
  <c r="CE205" i="5"/>
  <c r="CF205" i="5"/>
  <c r="CG205" i="5"/>
  <c r="CD207" i="5"/>
  <c r="CE207" i="5"/>
  <c r="CF207" i="5"/>
  <c r="CG207" i="5"/>
  <c r="CD209" i="5"/>
  <c r="CE209" i="5"/>
  <c r="CF209" i="5"/>
  <c r="CG209" i="5"/>
  <c r="CD226" i="5"/>
  <c r="CE226" i="5"/>
  <c r="CF226" i="5"/>
  <c r="CG226" i="5"/>
  <c r="CD227" i="5"/>
  <c r="CE227" i="5"/>
  <c r="CF227" i="5"/>
  <c r="CG227" i="5"/>
  <c r="CD230" i="5"/>
  <c r="CE230" i="5"/>
  <c r="CF230" i="5"/>
  <c r="CG230" i="5"/>
  <c r="CD232" i="5"/>
  <c r="CE232" i="5"/>
  <c r="CF232" i="5"/>
  <c r="CG232" i="5"/>
  <c r="CD234" i="5"/>
  <c r="CE234" i="5"/>
  <c r="CF234" i="5"/>
  <c r="CG234" i="5"/>
  <c r="CD236" i="5"/>
  <c r="CE236" i="5"/>
  <c r="CF236" i="5"/>
  <c r="CG236" i="5"/>
  <c r="CD238" i="5"/>
  <c r="CE238" i="5"/>
  <c r="CF238" i="5"/>
  <c r="CG238" i="5"/>
  <c r="CD240" i="5"/>
  <c r="CE240" i="5"/>
  <c r="CF240" i="5"/>
  <c r="CG240" i="5"/>
  <c r="CD241" i="5"/>
  <c r="CE241" i="5"/>
  <c r="CF241" i="5"/>
  <c r="CG241" i="5"/>
  <c r="CD243" i="5"/>
  <c r="CE243" i="5"/>
  <c r="CF243" i="5"/>
  <c r="CG243" i="5"/>
  <c r="CD246" i="5"/>
  <c r="CE246" i="5"/>
  <c r="CF246" i="5"/>
  <c r="CG246" i="5"/>
  <c r="CD248" i="5"/>
  <c r="CE248" i="5"/>
  <c r="CF248" i="5"/>
  <c r="CG248" i="5"/>
  <c r="CD250" i="5"/>
  <c r="CE250" i="5"/>
  <c r="CF250" i="5"/>
  <c r="CG250" i="5"/>
  <c r="CD252" i="5"/>
  <c r="CE252" i="5"/>
  <c r="CF252" i="5"/>
  <c r="CG252" i="5"/>
  <c r="CD253" i="5"/>
  <c r="CE253" i="5"/>
  <c r="CF253" i="5"/>
  <c r="CG253" i="5"/>
  <c r="CD256" i="5"/>
  <c r="CE256" i="5"/>
  <c r="CF256" i="5"/>
  <c r="CG256" i="5"/>
  <c r="CD257" i="5"/>
  <c r="CE257" i="5"/>
  <c r="CF257" i="5"/>
  <c r="CG257" i="5"/>
  <c r="CD259" i="5"/>
  <c r="CE259" i="5"/>
  <c r="CF259" i="5"/>
  <c r="CG259" i="5"/>
  <c r="CD261" i="5"/>
  <c r="CE261" i="5"/>
  <c r="CF261" i="5"/>
  <c r="CG261" i="5"/>
  <c r="CD263" i="5"/>
  <c r="CE263" i="5"/>
  <c r="CF263" i="5"/>
  <c r="CG263" i="5"/>
  <c r="CD265" i="5"/>
  <c r="CE265" i="5"/>
  <c r="CF265" i="5"/>
  <c r="CG265" i="5"/>
  <c r="CD267" i="5"/>
  <c r="CE267" i="5"/>
  <c r="CF267" i="5"/>
  <c r="CG267" i="5"/>
  <c r="CD269" i="5"/>
  <c r="CE269" i="5"/>
  <c r="CF269" i="5"/>
  <c r="CG269" i="5"/>
  <c r="CD271" i="5"/>
  <c r="CE271" i="5"/>
  <c r="CF271" i="5"/>
  <c r="CG271" i="5"/>
  <c r="CD272" i="5"/>
  <c r="CE272" i="5"/>
  <c r="CF272" i="5"/>
  <c r="CG272" i="5"/>
  <c r="CD274" i="5"/>
  <c r="CE274" i="5"/>
  <c r="CF274" i="5"/>
  <c r="CG274" i="5"/>
  <c r="CD276" i="5"/>
  <c r="CE276" i="5"/>
  <c r="CF276" i="5"/>
  <c r="CG276" i="5"/>
  <c r="CD278" i="5"/>
  <c r="CE278" i="5"/>
  <c r="CF278" i="5"/>
  <c r="CG278" i="5"/>
  <c r="CD280" i="5"/>
  <c r="CE280" i="5"/>
  <c r="CF280" i="5"/>
  <c r="CG280" i="5"/>
  <c r="CD282" i="5"/>
  <c r="CE282" i="5"/>
  <c r="CF282" i="5"/>
  <c r="CG282" i="5"/>
  <c r="CD284" i="5"/>
  <c r="CE284" i="5"/>
  <c r="CF284" i="5"/>
  <c r="CG284" i="5"/>
  <c r="CD286" i="5"/>
  <c r="CE286" i="5"/>
  <c r="CF286" i="5"/>
  <c r="CG286" i="5"/>
  <c r="CD288" i="5"/>
  <c r="CE288" i="5"/>
  <c r="CF288" i="5"/>
  <c r="CG288" i="5"/>
  <c r="CD290" i="5"/>
  <c r="CE290" i="5"/>
  <c r="CF290" i="5"/>
  <c r="CG290" i="5"/>
  <c r="CD291" i="5"/>
  <c r="CE291" i="5"/>
  <c r="CF291" i="5"/>
  <c r="CG291" i="5"/>
  <c r="CD293" i="5"/>
  <c r="CE293" i="5"/>
  <c r="CF293" i="5"/>
  <c r="CG293" i="5"/>
  <c r="CD295" i="5"/>
  <c r="CE295" i="5"/>
  <c r="CF295" i="5"/>
  <c r="CG295" i="5"/>
  <c r="CD297" i="5"/>
  <c r="CE297" i="5"/>
  <c r="CF297" i="5"/>
  <c r="CG297" i="5"/>
  <c r="CD299" i="5"/>
  <c r="CE299" i="5"/>
  <c r="CF299" i="5"/>
  <c r="CG299" i="5"/>
  <c r="CD301" i="5"/>
  <c r="CE301" i="5"/>
  <c r="CF301" i="5"/>
  <c r="CG301" i="5"/>
  <c r="CD303" i="5"/>
  <c r="CE303" i="5"/>
  <c r="CF303" i="5"/>
  <c r="CG303" i="5"/>
  <c r="CD305" i="5"/>
  <c r="CE305" i="5"/>
  <c r="CF305" i="5"/>
  <c r="CG305" i="5"/>
  <c r="CD327" i="5"/>
  <c r="CE327" i="5"/>
  <c r="CF327" i="5"/>
  <c r="CG327" i="5"/>
  <c r="CD329" i="5"/>
  <c r="CE329" i="5"/>
  <c r="CF329" i="5"/>
  <c r="CG329" i="5"/>
  <c r="CD341" i="5"/>
  <c r="CE341" i="5"/>
  <c r="CF341" i="5"/>
  <c r="CG341" i="5"/>
  <c r="I900" i="19"/>
  <c r="J633" i="19"/>
  <c r="I4824" i="19"/>
  <c r="I1429" i="19"/>
  <c r="J589" i="19"/>
  <c r="J1789" i="19"/>
  <c r="I4364" i="19"/>
  <c r="I3302" i="19"/>
  <c r="I2459" i="19"/>
  <c r="J1658" i="19"/>
  <c r="I2644" i="19"/>
  <c r="I204" i="19"/>
  <c r="J3948" i="19"/>
  <c r="J1591" i="19"/>
  <c r="I3606" i="19"/>
  <c r="I4953" i="19"/>
  <c r="J2647" i="19"/>
  <c r="I225" i="19"/>
  <c r="I1203" i="19"/>
  <c r="J5170" i="19"/>
  <c r="I1597" i="19"/>
  <c r="J4319" i="19"/>
  <c r="I749" i="19"/>
  <c r="I4281" i="19"/>
  <c r="I2812" i="19"/>
  <c r="J1470" i="19"/>
  <c r="J289" i="19"/>
  <c r="J3455" i="19"/>
  <c r="J4794" i="19"/>
  <c r="J4119" i="19"/>
  <c r="I2760" i="19"/>
  <c r="J2645" i="19"/>
  <c r="I3941" i="19"/>
  <c r="I2893" i="19"/>
  <c r="I4448" i="19"/>
  <c r="I4437" i="19"/>
  <c r="I2316" i="19"/>
  <c r="I328" i="19"/>
  <c r="I2583" i="19"/>
  <c r="J4356" i="19"/>
  <c r="J4000" i="19"/>
  <c r="J4629" i="19"/>
  <c r="I4118" i="19"/>
  <c r="J3295" i="19"/>
  <c r="I1181" i="19"/>
  <c r="I3715" i="19"/>
  <c r="I2898" i="19"/>
  <c r="J5042" i="19"/>
  <c r="J5212" i="19"/>
  <c r="J2318" i="19"/>
  <c r="J2831" i="19"/>
  <c r="J2635" i="19"/>
  <c r="I1405" i="19"/>
  <c r="J258" i="19"/>
  <c r="I1400" i="19"/>
  <c r="J2280" i="19"/>
  <c r="J701" i="19"/>
  <c r="I2417" i="19"/>
  <c r="I4353" i="19"/>
  <c r="J1269" i="19"/>
  <c r="I3209" i="19"/>
  <c r="I3447" i="19"/>
  <c r="I4696" i="19"/>
  <c r="I12" i="19"/>
  <c r="I2659" i="19"/>
  <c r="I213" i="19"/>
  <c r="J1647" i="19"/>
  <c r="J1277" i="19"/>
  <c r="J1058" i="19"/>
  <c r="I4826" i="19"/>
  <c r="I1421" i="19"/>
  <c r="J1051" i="19"/>
  <c r="I3078" i="19"/>
  <c r="J3748" i="19"/>
  <c r="I1456" i="19"/>
  <c r="J4579" i="19"/>
  <c r="I2783" i="19"/>
  <c r="J4438" i="19"/>
  <c r="J213" i="19"/>
  <c r="J5181" i="19"/>
  <c r="I2923" i="19"/>
  <c r="J2828" i="19"/>
  <c r="J3072" i="19"/>
  <c r="I281" i="19"/>
  <c r="I1788" i="19"/>
  <c r="I4522" i="19"/>
  <c r="J4577" i="19"/>
  <c r="I1670" i="19"/>
  <c r="I4158" i="19"/>
  <c r="J1803" i="19"/>
  <c r="J3265" i="19"/>
  <c r="I2858" i="19"/>
  <c r="I3507" i="19"/>
  <c r="I40" i="19"/>
  <c r="I1357" i="19"/>
  <c r="I791" i="19"/>
  <c r="J5208" i="19"/>
  <c r="I1375" i="19"/>
  <c r="I3683" i="19"/>
  <c r="J1494" i="19"/>
  <c r="I3576" i="19"/>
  <c r="J1603" i="19"/>
  <c r="I2687" i="19"/>
  <c r="J3393" i="19"/>
  <c r="I1637" i="19"/>
  <c r="J5090" i="19"/>
  <c r="J1909" i="19"/>
  <c r="J688" i="19"/>
  <c r="J2007" i="19"/>
  <c r="I1787" i="19"/>
  <c r="J1284" i="19"/>
  <c r="I989" i="19"/>
  <c r="J1589" i="19"/>
  <c r="J2083" i="19"/>
  <c r="I1792" i="19"/>
  <c r="J3986" i="19"/>
  <c r="I3412" i="19"/>
  <c r="I2317" i="19"/>
  <c r="J3085" i="19"/>
  <c r="I2681" i="19"/>
  <c r="I5150" i="19"/>
  <c r="J2474" i="19"/>
  <c r="J1028" i="19"/>
  <c r="I1067" i="19"/>
  <c r="J1326" i="19"/>
  <c r="J3825" i="19"/>
  <c r="J4698" i="19"/>
  <c r="J2447" i="19"/>
  <c r="J4267" i="19"/>
  <c r="J1723" i="19"/>
  <c r="J1158" i="19"/>
  <c r="I1945" i="19"/>
  <c r="I1747" i="19"/>
  <c r="J1881" i="19"/>
  <c r="I3313" i="19"/>
  <c r="I29" i="19"/>
  <c r="J2989" i="19"/>
  <c r="J4990" i="19"/>
  <c r="I450" i="19"/>
  <c r="I3152" i="19"/>
  <c r="I3484" i="19"/>
  <c r="J1975" i="19"/>
  <c r="J528" i="19"/>
  <c r="J731" i="19"/>
  <c r="J4992" i="19"/>
  <c r="J433" i="19"/>
  <c r="I3592" i="19"/>
  <c r="I3852" i="19"/>
  <c r="I3753" i="19"/>
  <c r="I3502" i="19"/>
  <c r="J2696" i="19"/>
  <c r="J2795" i="19"/>
  <c r="I3089" i="19"/>
  <c r="J775" i="19"/>
  <c r="I1100" i="19"/>
  <c r="J4233" i="19"/>
  <c r="J4696" i="19"/>
  <c r="I646" i="19"/>
  <c r="J3492" i="19"/>
  <c r="J3725" i="19"/>
  <c r="I574" i="19"/>
  <c r="I4227" i="19"/>
  <c r="I5182" i="19"/>
  <c r="J1716" i="19"/>
  <c r="I1668" i="19"/>
  <c r="I65" i="19"/>
  <c r="I1577" i="19"/>
  <c r="I4990" i="19"/>
  <c r="J2410" i="19"/>
  <c r="I2399" i="19"/>
  <c r="I3711" i="19"/>
  <c r="J1536" i="19"/>
  <c r="J1367" i="19"/>
  <c r="I4009" i="19"/>
  <c r="J3593" i="19"/>
  <c r="I359" i="19"/>
  <c r="J945" i="19"/>
  <c r="J1504" i="19"/>
  <c r="I4630" i="19"/>
  <c r="J2417" i="19"/>
  <c r="I2402" i="19"/>
  <c r="J2283" i="19"/>
  <c r="I1948" i="19"/>
  <c r="J2109" i="19"/>
  <c r="I3197" i="19"/>
  <c r="I2299" i="19"/>
  <c r="I4137" i="19"/>
  <c r="I2751" i="19"/>
  <c r="J906" i="19"/>
  <c r="I2081" i="19"/>
  <c r="J292" i="19"/>
  <c r="I1298" i="19"/>
  <c r="J3354" i="19"/>
  <c r="J4148" i="19"/>
  <c r="I2209" i="19"/>
  <c r="I988" i="19"/>
  <c r="J1303" i="19"/>
  <c r="I1318" i="19"/>
  <c r="I1944" i="19"/>
  <c r="I1623" i="19"/>
  <c r="J2543" i="19"/>
  <c r="I3257" i="19"/>
  <c r="I2441" i="19"/>
  <c r="J5005" i="19"/>
  <c r="J4173" i="19"/>
  <c r="J4235" i="19"/>
  <c r="J1375" i="19"/>
  <c r="J1077" i="19"/>
  <c r="I1044" i="19"/>
  <c r="I3902" i="19"/>
  <c r="J4704" i="19"/>
  <c r="I4415" i="19"/>
  <c r="I1332" i="19"/>
  <c r="J281" i="19"/>
  <c r="J4140" i="19"/>
  <c r="J3650" i="19"/>
  <c r="I635" i="19"/>
  <c r="I1393" i="19"/>
  <c r="I1500" i="19"/>
  <c r="J829" i="19"/>
  <c r="I4482" i="19"/>
  <c r="J2418" i="19"/>
  <c r="I3780" i="19"/>
  <c r="J3586" i="19"/>
  <c r="J1868" i="19"/>
  <c r="I565" i="19"/>
  <c r="I4034" i="19"/>
  <c r="I286" i="19"/>
  <c r="I2705" i="19"/>
  <c r="I3238" i="19"/>
  <c r="J1055" i="19"/>
  <c r="J1454" i="19"/>
  <c r="I1098" i="19"/>
  <c r="J4211" i="19"/>
  <c r="I2324" i="19"/>
  <c r="I2020" i="19"/>
  <c r="J1859" i="19"/>
  <c r="I4387" i="19"/>
  <c r="J209" i="19"/>
  <c r="I1862" i="19"/>
  <c r="I2070" i="19"/>
  <c r="J1661" i="19"/>
  <c r="I1909" i="19"/>
  <c r="I2076" i="19"/>
  <c r="J784" i="19"/>
  <c r="I5022" i="19"/>
  <c r="J743" i="19"/>
  <c r="I4851" i="19"/>
  <c r="J168" i="19"/>
  <c r="I1538" i="19"/>
  <c r="I2007" i="19"/>
  <c r="I5084" i="19"/>
  <c r="J3927" i="19"/>
  <c r="I3474" i="19"/>
  <c r="I4623" i="19"/>
  <c r="J2584" i="19"/>
  <c r="J4904" i="19"/>
  <c r="J4623" i="19"/>
  <c r="I3008" i="19"/>
  <c r="I3658" i="19"/>
  <c r="J4538" i="19"/>
  <c r="I2263" i="19"/>
  <c r="J221" i="19"/>
  <c r="J68" i="19"/>
  <c r="I3795" i="19"/>
  <c r="J5044" i="19"/>
  <c r="I1682" i="19"/>
  <c r="J963" i="19"/>
  <c r="J4605" i="19"/>
  <c r="I503" i="19"/>
  <c r="J828" i="19"/>
  <c r="J4347" i="19"/>
  <c r="J3089" i="19"/>
  <c r="I1590" i="19"/>
  <c r="J4701" i="19"/>
  <c r="J200" i="19"/>
  <c r="I70" i="19"/>
  <c r="J5190" i="19"/>
  <c r="I2820" i="19"/>
  <c r="I1949" i="19"/>
  <c r="I2976" i="19"/>
  <c r="J3161" i="19"/>
  <c r="J408" i="19"/>
  <c r="J592" i="19"/>
  <c r="I383" i="19"/>
  <c r="I1524" i="19"/>
  <c r="J1320" i="19"/>
  <c r="J2442" i="19"/>
  <c r="I1367" i="19"/>
  <c r="I2246" i="19"/>
  <c r="I1443" i="19"/>
  <c r="I800" i="19"/>
  <c r="J5156" i="19"/>
  <c r="I3485" i="19"/>
  <c r="I1324" i="19"/>
  <c r="J1831" i="19"/>
  <c r="I3933" i="19"/>
  <c r="I3657" i="19"/>
  <c r="I1467" i="19"/>
  <c r="J3882" i="19"/>
  <c r="I4664" i="19"/>
  <c r="I671" i="19"/>
  <c r="J5009" i="19"/>
  <c r="I4901" i="19"/>
  <c r="J2027" i="19"/>
  <c r="J582" i="19"/>
  <c r="J298" i="19"/>
  <c r="I4480" i="19"/>
  <c r="J4872" i="19"/>
  <c r="I3497" i="19"/>
  <c r="I982" i="19"/>
  <c r="J1517" i="19"/>
  <c r="J3244" i="19"/>
  <c r="I4853" i="19"/>
  <c r="I4813" i="19"/>
  <c r="J4465" i="19"/>
  <c r="J2401" i="19"/>
  <c r="I2250" i="19"/>
  <c r="I2838" i="19"/>
  <c r="J2311" i="19"/>
  <c r="J246" i="19"/>
  <c r="I4865" i="19"/>
  <c r="J1151" i="19"/>
  <c r="J799" i="19"/>
  <c r="I3419" i="19"/>
  <c r="I1335" i="19"/>
  <c r="J3303" i="19"/>
  <c r="J4533" i="19"/>
  <c r="J4197" i="19"/>
  <c r="I2767" i="19"/>
  <c r="J1120" i="19"/>
  <c r="J4089" i="19"/>
  <c r="I4171" i="19"/>
  <c r="J653" i="19"/>
  <c r="J2490" i="19"/>
  <c r="I2895" i="19"/>
  <c r="J5219" i="19"/>
  <c r="I3330" i="19"/>
  <c r="J2681" i="19"/>
  <c r="I4185" i="19"/>
  <c r="I4266" i="19"/>
  <c r="I3664" i="19"/>
  <c r="I4918" i="19"/>
  <c r="I217" i="19"/>
  <c r="I3565" i="19"/>
  <c r="I4641" i="19"/>
  <c r="I2318" i="19"/>
  <c r="J115" i="19"/>
  <c r="I5115" i="19"/>
  <c r="J5063" i="19"/>
  <c r="I4328" i="19"/>
  <c r="I1438" i="19"/>
  <c r="I3957" i="19"/>
  <c r="J3965" i="19"/>
  <c r="J2860" i="19"/>
  <c r="I5041" i="19"/>
  <c r="I5168" i="19"/>
  <c r="I4318" i="19"/>
  <c r="I4498" i="19"/>
  <c r="J1567" i="19"/>
  <c r="I5117" i="19"/>
  <c r="J3131" i="19"/>
  <c r="I374" i="19"/>
  <c r="J125" i="19"/>
  <c r="J1481" i="19"/>
  <c r="I1658" i="19"/>
  <c r="I1894" i="19"/>
  <c r="I2360" i="19"/>
  <c r="I5199" i="19"/>
  <c r="J3667" i="19"/>
  <c r="I2089" i="19"/>
  <c r="J2753" i="19"/>
  <c r="J354" i="19"/>
  <c r="I4593" i="19"/>
  <c r="I1654" i="19"/>
  <c r="I1867" i="19"/>
  <c r="I2325" i="19"/>
  <c r="J2578" i="19"/>
  <c r="J1958" i="19"/>
  <c r="J766" i="19"/>
  <c r="I2929" i="19"/>
  <c r="J3710" i="19"/>
  <c r="I2470" i="19"/>
  <c r="J2275" i="19"/>
  <c r="I211" i="19"/>
  <c r="J4775" i="19"/>
  <c r="J3809" i="19"/>
  <c r="J1833" i="19"/>
  <c r="J4076" i="19"/>
  <c r="J223" i="19"/>
  <c r="J2112" i="19"/>
  <c r="J2216" i="19"/>
  <c r="I4923" i="19"/>
  <c r="I1417" i="19"/>
  <c r="J2266" i="19"/>
  <c r="J1324" i="19"/>
  <c r="I2800" i="19"/>
  <c r="I4264" i="19"/>
  <c r="J3099" i="19"/>
  <c r="J3542" i="19"/>
  <c r="J1675" i="19"/>
  <c r="I2326" i="19"/>
  <c r="J5126" i="19"/>
  <c r="I2607" i="19"/>
  <c r="J3856" i="19"/>
  <c r="J4932" i="19"/>
  <c r="J839" i="19"/>
  <c r="J454" i="19"/>
  <c r="I4291" i="19"/>
  <c r="I1602" i="19"/>
  <c r="J1155" i="19"/>
  <c r="J3127" i="19"/>
  <c r="I1204" i="19"/>
  <c r="I3183" i="19"/>
  <c r="J430" i="19"/>
  <c r="I4590" i="19"/>
  <c r="I732" i="19"/>
  <c r="J228" i="19"/>
  <c r="J969" i="19"/>
  <c r="J4893" i="19"/>
  <c r="J2800" i="19"/>
  <c r="J4288" i="19"/>
  <c r="I4736" i="19"/>
  <c r="J3215" i="19"/>
  <c r="J2432" i="19"/>
  <c r="J716" i="19"/>
  <c r="J3248" i="19"/>
  <c r="J504" i="19"/>
  <c r="J1288" i="19"/>
  <c r="J2032" i="19"/>
  <c r="I1833" i="19"/>
  <c r="I1951" i="19"/>
  <c r="I2172" i="19"/>
  <c r="J2871" i="19"/>
  <c r="J4125" i="19"/>
  <c r="I354" i="19"/>
  <c r="J2172" i="19"/>
  <c r="J3249" i="19"/>
  <c r="J268" i="19"/>
  <c r="J4500" i="19"/>
  <c r="I5068" i="19"/>
  <c r="J2048" i="19"/>
  <c r="I4680" i="19"/>
  <c r="J5016" i="19"/>
  <c r="I1757" i="19"/>
  <c r="J3177" i="19"/>
  <c r="I4555" i="19"/>
  <c r="J1145" i="19"/>
  <c r="J2160" i="19"/>
  <c r="I864" i="19"/>
  <c r="J1371" i="19"/>
  <c r="I1876" i="19"/>
  <c r="J2522" i="19"/>
  <c r="J3246" i="19"/>
  <c r="I1725" i="19"/>
  <c r="J4941" i="19"/>
  <c r="I815" i="19"/>
  <c r="J2023" i="19"/>
  <c r="I2949" i="19"/>
  <c r="I4395" i="19"/>
  <c r="J3431" i="19"/>
  <c r="J4317" i="19"/>
  <c r="J2623" i="19"/>
  <c r="I4405" i="19"/>
  <c r="I2393" i="19"/>
  <c r="I1612" i="19"/>
  <c r="I314" i="19"/>
  <c r="I3003" i="19"/>
  <c r="I5114" i="19"/>
  <c r="I4937" i="19"/>
  <c r="I4642" i="19"/>
  <c r="J2887" i="19"/>
  <c r="I2411" i="19"/>
  <c r="J3355" i="19"/>
  <c r="I1547" i="19"/>
  <c r="I1484" i="19"/>
  <c r="I5172" i="19"/>
  <c r="I3956" i="19"/>
  <c r="J3598" i="19"/>
  <c r="I842" i="19"/>
  <c r="I308" i="19"/>
  <c r="I5004" i="19"/>
  <c r="J4856" i="19"/>
  <c r="J3293" i="19"/>
  <c r="J2360" i="19"/>
  <c r="I5169" i="19"/>
  <c r="J1036" i="19"/>
  <c r="I5061" i="19"/>
  <c r="I879" i="19"/>
  <c r="J1629" i="19"/>
  <c r="I4464" i="19"/>
  <c r="I2543" i="19"/>
  <c r="I358" i="19"/>
  <c r="I2430" i="19"/>
  <c r="I1938" i="19"/>
  <c r="J1897" i="19"/>
  <c r="J1461" i="19"/>
  <c r="I4828" i="19"/>
  <c r="J4265" i="19"/>
  <c r="J91" i="19"/>
  <c r="I4586" i="19"/>
  <c r="I971" i="19"/>
  <c r="J1873" i="19"/>
  <c r="J2064" i="19"/>
  <c r="I136" i="19"/>
  <c r="I777" i="19"/>
  <c r="J3016" i="19"/>
  <c r="I1142" i="19"/>
  <c r="J4180" i="19"/>
  <c r="I1292" i="19"/>
  <c r="I402" i="19"/>
  <c r="J3582" i="19"/>
  <c r="J1496" i="19"/>
  <c r="J517" i="19"/>
  <c r="J1935" i="19"/>
  <c r="J2772" i="19"/>
  <c r="I759" i="19"/>
  <c r="I2179" i="19"/>
  <c r="I798" i="19"/>
  <c r="J3783" i="19"/>
  <c r="J2135" i="19"/>
  <c r="J3380" i="19"/>
  <c r="I4945" i="19"/>
  <c r="I2436" i="19"/>
  <c r="J931" i="19"/>
  <c r="I636" i="19"/>
  <c r="I4633" i="19"/>
  <c r="J783" i="19"/>
  <c r="J3102" i="19"/>
  <c r="J85" i="19"/>
  <c r="J482" i="19"/>
  <c r="J2913" i="19"/>
  <c r="I3106" i="19"/>
  <c r="I4817" i="19"/>
  <c r="I775" i="19"/>
  <c r="I463" i="19"/>
  <c r="I2373" i="19"/>
  <c r="I1058" i="19"/>
  <c r="J1253" i="19"/>
  <c r="J3638" i="19"/>
  <c r="I1659" i="19"/>
  <c r="I3285" i="19"/>
  <c r="J3360" i="19"/>
  <c r="I1132" i="19"/>
  <c r="J5209" i="19"/>
  <c r="J4185" i="19"/>
  <c r="I2346" i="19"/>
  <c r="I1479" i="19"/>
  <c r="I951" i="19"/>
  <c r="I3341" i="19"/>
  <c r="I2074" i="19"/>
  <c r="I1046" i="19"/>
  <c r="J2475" i="19"/>
  <c r="I1054" i="19"/>
  <c r="J1592" i="19"/>
  <c r="I579" i="19"/>
  <c r="J4230" i="19"/>
  <c r="J5094" i="19"/>
  <c r="J2726" i="19"/>
  <c r="I2380" i="19"/>
  <c r="J2559" i="19"/>
  <c r="I356" i="19"/>
  <c r="J2014" i="19"/>
  <c r="I1672" i="19"/>
  <c r="J2868" i="19"/>
  <c r="J2343" i="19"/>
  <c r="J5070" i="19"/>
  <c r="J191" i="19"/>
  <c r="J4457" i="19"/>
  <c r="I1395" i="19"/>
  <c r="J5012" i="19"/>
  <c r="I794" i="19"/>
  <c r="I5105" i="19"/>
  <c r="J5039" i="19"/>
  <c r="J4626" i="19"/>
  <c r="I4733" i="19"/>
  <c r="J5057" i="19"/>
  <c r="I3359" i="19"/>
  <c r="I1297" i="19"/>
  <c r="I4007" i="19"/>
  <c r="I4750" i="19"/>
  <c r="J33" i="19"/>
  <c r="J2236" i="19"/>
  <c r="J187" i="19"/>
  <c r="I230" i="19"/>
  <c r="J620" i="19"/>
  <c r="J4426" i="19"/>
  <c r="I2922" i="19"/>
  <c r="I1671" i="19"/>
  <c r="J3528" i="19"/>
  <c r="I84" i="19"/>
  <c r="J37" i="19"/>
  <c r="I4182" i="19"/>
  <c r="I499" i="19"/>
  <c r="I3034" i="19"/>
  <c r="I1713" i="19"/>
  <c r="J1286" i="19"/>
  <c r="I4123" i="19"/>
  <c r="J1575" i="19"/>
  <c r="I1061" i="19"/>
  <c r="I4578" i="19"/>
  <c r="J2259" i="19"/>
  <c r="I2106" i="19"/>
  <c r="I1205" i="19"/>
  <c r="I4430" i="19"/>
  <c r="J3407" i="19"/>
  <c r="I1969" i="19"/>
  <c r="J4960" i="19"/>
  <c r="I4639" i="19"/>
  <c r="I1816" i="19"/>
  <c r="I3115" i="19"/>
  <c r="J466" i="19"/>
  <c r="I3928" i="19"/>
  <c r="I3504" i="19"/>
  <c r="J4078" i="19"/>
  <c r="J555" i="19"/>
  <c r="I4610" i="19"/>
  <c r="I808" i="19"/>
  <c r="J4868" i="19"/>
  <c r="J3590" i="19"/>
  <c r="J909" i="19"/>
  <c r="I728" i="19"/>
  <c r="J4003" i="19"/>
  <c r="J3811" i="19"/>
  <c r="J2594" i="19"/>
  <c r="I4162" i="19"/>
  <c r="I3698" i="19"/>
  <c r="J4424" i="19"/>
  <c r="I1957" i="19"/>
  <c r="J4412" i="19"/>
  <c r="J675" i="19"/>
  <c r="J4473" i="19"/>
  <c r="I1315" i="19"/>
  <c r="I4373" i="19"/>
  <c r="J4747" i="19"/>
  <c r="J1904" i="19"/>
  <c r="J4215" i="19"/>
  <c r="I380" i="19"/>
  <c r="I4376" i="19"/>
  <c r="I3875" i="19"/>
  <c r="J3100" i="19"/>
  <c r="J2673" i="19"/>
  <c r="J3744" i="19"/>
  <c r="I3028" i="19"/>
  <c r="I2222" i="19"/>
  <c r="I5111" i="19"/>
  <c r="J1478" i="19"/>
  <c r="J2018" i="19"/>
  <c r="I803" i="19"/>
  <c r="I4819" i="19"/>
  <c r="J2646" i="19"/>
  <c r="J4206" i="19"/>
  <c r="I3540" i="19"/>
  <c r="J928" i="19"/>
  <c r="J1305" i="19"/>
  <c r="I4532" i="19"/>
  <c r="I5137" i="19"/>
  <c r="I984" i="19"/>
  <c r="I1493" i="19"/>
  <c r="J3146" i="19"/>
  <c r="I5167" i="19"/>
  <c r="I3435" i="19"/>
  <c r="I4732" i="19"/>
  <c r="J4817" i="19"/>
  <c r="I2782" i="19"/>
  <c r="J2352" i="19"/>
  <c r="J2271" i="19"/>
  <c r="I3253" i="19"/>
  <c r="J3649" i="19"/>
  <c r="J1162" i="19"/>
  <c r="I2153" i="19"/>
  <c r="I4810" i="19"/>
  <c r="I4326" i="19"/>
  <c r="I4348" i="19"/>
  <c r="J1125" i="19"/>
  <c r="I1766" i="19"/>
  <c r="J4976" i="19"/>
  <c r="J4297" i="19"/>
  <c r="I4794" i="19"/>
  <c r="I257" i="19"/>
  <c r="I164" i="19"/>
  <c r="I1354" i="19"/>
  <c r="J2961" i="19"/>
  <c r="J4130" i="19"/>
  <c r="I3245" i="19"/>
  <c r="I142" i="19"/>
  <c r="I2526" i="19"/>
  <c r="I1079" i="19"/>
  <c r="J352" i="19"/>
  <c r="I4393" i="19"/>
  <c r="I424" i="19"/>
  <c r="I691" i="19"/>
  <c r="I4084" i="19"/>
  <c r="J2344" i="19"/>
  <c r="J1176" i="19"/>
  <c r="J3541" i="19"/>
  <c r="J461" i="19"/>
  <c r="I2658" i="19"/>
  <c r="J1713" i="19"/>
  <c r="J4416" i="19"/>
  <c r="I1649" i="19"/>
  <c r="I586" i="19"/>
  <c r="J976" i="19"/>
  <c r="J363" i="19"/>
  <c r="J4755" i="19"/>
  <c r="I434" i="19"/>
  <c r="I4858" i="19"/>
  <c r="J1237" i="19"/>
  <c r="J3634" i="19"/>
  <c r="I2272" i="19"/>
  <c r="J2163" i="19"/>
  <c r="I140" i="19"/>
  <c r="J1918" i="19"/>
  <c r="I1629" i="19"/>
  <c r="J3770" i="19"/>
  <c r="I4370" i="19"/>
  <c r="I5062" i="19"/>
  <c r="I902" i="19"/>
  <c r="I1600" i="19"/>
  <c r="I1047" i="19"/>
  <c r="J4132" i="19"/>
  <c r="I2226" i="19"/>
  <c r="J2444" i="19"/>
  <c r="I3067" i="19"/>
  <c r="J4812" i="19"/>
  <c r="I907" i="19"/>
  <c r="I3779" i="19"/>
  <c r="J1242" i="19"/>
  <c r="I361" i="19"/>
  <c r="I2149" i="19"/>
  <c r="J474" i="19"/>
  <c r="I981" i="19"/>
  <c r="J4866" i="19"/>
  <c r="J4440" i="19"/>
  <c r="I580" i="19"/>
  <c r="J2295" i="19"/>
  <c r="J841" i="19"/>
  <c r="I4668" i="19"/>
  <c r="J1018" i="19"/>
  <c r="J397" i="19"/>
  <c r="I3082" i="19"/>
  <c r="J3580" i="19"/>
  <c r="J848" i="19"/>
  <c r="I2168" i="19"/>
  <c r="J3600" i="19"/>
  <c r="I5127" i="19"/>
  <c r="I5005" i="19"/>
  <c r="I562" i="19"/>
  <c r="J2742" i="19"/>
  <c r="I4178" i="19"/>
  <c r="J1119" i="19"/>
  <c r="J868" i="19"/>
  <c r="I488" i="19"/>
  <c r="J338" i="19"/>
  <c r="I690" i="19"/>
  <c r="J2924" i="19"/>
  <c r="I1226" i="19"/>
  <c r="J248" i="19"/>
  <c r="I4300" i="19"/>
  <c r="J2601" i="19"/>
  <c r="I4020" i="19"/>
  <c r="J3330" i="19"/>
  <c r="J1211" i="19"/>
  <c r="I1018" i="19"/>
  <c r="I2087" i="19"/>
  <c r="J694" i="19"/>
  <c r="I3384" i="19"/>
  <c r="J1600" i="19"/>
  <c r="I4126" i="19"/>
  <c r="J5061" i="19"/>
  <c r="J4706" i="19"/>
  <c r="J2481" i="19"/>
  <c r="J4518" i="19"/>
  <c r="J317" i="19"/>
  <c r="J728" i="19"/>
  <c r="I3108" i="19"/>
  <c r="I676" i="19"/>
  <c r="J3057" i="19"/>
  <c r="I3214" i="19"/>
  <c r="J4323" i="19"/>
  <c r="J4102" i="19"/>
  <c r="I2552" i="19"/>
  <c r="J1905" i="19"/>
  <c r="I168" i="19"/>
  <c r="J3153" i="19"/>
  <c r="J4604" i="19"/>
  <c r="J2107" i="19"/>
  <c r="J4181" i="19"/>
  <c r="J2028" i="19"/>
  <c r="J2792" i="19"/>
  <c r="J48" i="19"/>
  <c r="J875" i="19"/>
  <c r="J2550" i="19"/>
  <c r="J3652" i="19"/>
  <c r="I1172" i="19"/>
  <c r="I3593" i="19"/>
  <c r="J3234" i="19"/>
  <c r="I4761" i="19"/>
  <c r="I4510" i="19"/>
  <c r="I144" i="19"/>
  <c r="I4552" i="19"/>
  <c r="J4891" i="19"/>
  <c r="J2081" i="19"/>
  <c r="J3670" i="19"/>
  <c r="I3665" i="19"/>
  <c r="J3312" i="19"/>
  <c r="J2085" i="19"/>
  <c r="J3022" i="19"/>
  <c r="I993" i="19"/>
  <c r="J4649" i="19"/>
  <c r="J1719" i="19"/>
  <c r="I3150" i="19"/>
  <c r="I3481" i="19"/>
  <c r="I1319" i="19"/>
  <c r="J3150" i="19"/>
  <c r="I2880" i="19"/>
  <c r="I3283" i="19"/>
  <c r="J1274" i="19"/>
  <c r="I4770" i="19"/>
  <c r="I4724" i="19"/>
  <c r="J857" i="19"/>
  <c r="I3812" i="19"/>
  <c r="I3600" i="19"/>
  <c r="J2764" i="19"/>
  <c r="J1398" i="19"/>
  <c r="J736" i="19"/>
  <c r="I1021" i="19"/>
  <c r="I3255" i="19"/>
  <c r="I1368" i="19"/>
  <c r="J1556" i="19"/>
  <c r="J119" i="19"/>
  <c r="J4430" i="19"/>
  <c r="J2778" i="19"/>
  <c r="I2711" i="19"/>
  <c r="I1210" i="19"/>
  <c r="I87" i="19"/>
  <c r="I1242" i="19"/>
  <c r="J3026" i="19"/>
  <c r="J1535" i="19"/>
  <c r="I985" i="19"/>
  <c r="J1516" i="19"/>
  <c r="J2436" i="19"/>
  <c r="J2204" i="19"/>
  <c r="I5162" i="19"/>
  <c r="J2801" i="19"/>
  <c r="I4906" i="19"/>
  <c r="I80" i="19"/>
  <c r="J1101" i="19"/>
  <c r="I2752" i="19"/>
  <c r="I5031" i="19"/>
  <c r="J1332" i="19"/>
  <c r="J1047" i="19"/>
  <c r="J171" i="19"/>
  <c r="I1917" i="19"/>
  <c r="J4809" i="19"/>
  <c r="J2071" i="19"/>
  <c r="I1678" i="19"/>
  <c r="I2755" i="19"/>
  <c r="J1615" i="19"/>
  <c r="J3505" i="19"/>
  <c r="I1363" i="19"/>
  <c r="I501" i="19"/>
  <c r="I2510" i="19"/>
  <c r="I3909" i="19"/>
  <c r="J4627" i="19"/>
  <c r="I2781" i="19"/>
  <c r="I1611" i="19"/>
  <c r="J878" i="19"/>
  <c r="I4119" i="19"/>
  <c r="I362" i="19"/>
  <c r="J4045" i="19"/>
  <c r="I1780" i="19"/>
  <c r="I3366" i="19"/>
  <c r="I4703" i="19"/>
  <c r="I322" i="19"/>
  <c r="I4726" i="19"/>
  <c r="I4706" i="19"/>
  <c r="J234" i="19"/>
  <c r="J3268" i="19"/>
  <c r="J1311" i="19"/>
  <c r="J375" i="19"/>
  <c r="I326" i="19"/>
  <c r="J2685" i="19"/>
  <c r="J2514" i="19"/>
  <c r="I4052" i="19"/>
  <c r="I4285" i="19"/>
  <c r="J198" i="19"/>
  <c r="J4669" i="19"/>
  <c r="J4541" i="19"/>
  <c r="J2978" i="19"/>
  <c r="I1710" i="19"/>
  <c r="I4874" i="19"/>
  <c r="I2736" i="19"/>
  <c r="J1142" i="19"/>
  <c r="J1486" i="19"/>
  <c r="J900" i="19"/>
  <c r="J1779" i="19"/>
  <c r="J230" i="19"/>
  <c r="I2092" i="19"/>
  <c r="J4498" i="19"/>
  <c r="J3946" i="19"/>
  <c r="J1886" i="19"/>
  <c r="I4207" i="19"/>
  <c r="J3345" i="19"/>
  <c r="I573" i="19"/>
  <c r="I260" i="19"/>
  <c r="I4820" i="19"/>
  <c r="J3831" i="19"/>
  <c r="I3939" i="19"/>
  <c r="I4618" i="19"/>
  <c r="J2079" i="19"/>
  <c r="I2863" i="19"/>
  <c r="J3297" i="19"/>
  <c r="I2041" i="19"/>
  <c r="I4645" i="19"/>
  <c r="J4996" i="19"/>
  <c r="J406" i="19"/>
  <c r="I2008" i="19"/>
  <c r="I3758" i="19"/>
  <c r="I2000" i="19"/>
  <c r="I222" i="19"/>
  <c r="I1264" i="19"/>
  <c r="J3819" i="19"/>
  <c r="J57" i="19"/>
  <c r="I630" i="19"/>
  <c r="J3502" i="19"/>
  <c r="I1320" i="19"/>
  <c r="I2483" i="19"/>
  <c r="I2834" i="19"/>
  <c r="I4670" i="19"/>
  <c r="J2516" i="19"/>
  <c r="I2622" i="19"/>
  <c r="J2060" i="19"/>
  <c r="J760" i="19"/>
  <c r="J3960" i="19"/>
  <c r="I3894" i="19"/>
  <c r="J4002" i="19"/>
  <c r="I4289" i="19"/>
  <c r="I395" i="19"/>
  <c r="J3408" i="19"/>
  <c r="I214" i="19"/>
  <c r="I566" i="19"/>
  <c r="J1021" i="19"/>
  <c r="J3065" i="19"/>
  <c r="I1366" i="19"/>
  <c r="J3698" i="19"/>
  <c r="I4183" i="19"/>
  <c r="J2827" i="19"/>
  <c r="I2037" i="19"/>
  <c r="J598" i="19"/>
  <c r="I2119" i="19"/>
  <c r="J2554" i="19"/>
  <c r="I2139" i="19"/>
  <c r="I2079" i="19"/>
  <c r="J4772" i="19"/>
  <c r="J3482" i="19"/>
  <c r="J166" i="19"/>
  <c r="J2183" i="19"/>
  <c r="I4772" i="19"/>
  <c r="J329" i="19"/>
  <c r="J2701" i="19"/>
  <c r="I1469" i="19"/>
  <c r="I875" i="19"/>
  <c r="J4422" i="19"/>
  <c r="I1041" i="19"/>
  <c r="J4946" i="19"/>
  <c r="J1307" i="19"/>
  <c r="J2403" i="19"/>
  <c r="J4348" i="19"/>
  <c r="I4566" i="19"/>
  <c r="I1947" i="19"/>
  <c r="I3438" i="19"/>
  <c r="J5146" i="19"/>
  <c r="J3606" i="19"/>
  <c r="J4480" i="19"/>
  <c r="J275" i="19"/>
  <c r="I1568" i="19"/>
  <c r="I2896" i="19"/>
  <c r="I3547" i="19"/>
  <c r="J3659" i="19"/>
  <c r="J610" i="19"/>
  <c r="J4828" i="19"/>
  <c r="J5155" i="19"/>
  <c r="J4059" i="19"/>
  <c r="J630" i="19"/>
  <c r="J3567" i="19"/>
  <c r="J1557" i="19"/>
  <c r="J2615" i="19"/>
  <c r="J4339" i="19"/>
  <c r="J4163" i="19"/>
  <c r="J4436" i="19"/>
  <c r="I319" i="19"/>
  <c r="J2617" i="19"/>
  <c r="J3578" i="19"/>
  <c r="I873" i="19"/>
  <c r="I3244" i="19"/>
  <c r="J951" i="19"/>
  <c r="I1344" i="19"/>
  <c r="J1104" i="19"/>
  <c r="I290" i="19"/>
  <c r="J4271" i="19"/>
  <c r="I643" i="19"/>
  <c r="I1048" i="19"/>
  <c r="J608" i="19"/>
  <c r="I750" i="19"/>
  <c r="J639" i="19"/>
  <c r="J195" i="19"/>
  <c r="J3465" i="19"/>
  <c r="I3744" i="19"/>
  <c r="J2509" i="19"/>
  <c r="J4940" i="19"/>
  <c r="J3012" i="19"/>
  <c r="J4999" i="19"/>
  <c r="J413" i="19"/>
  <c r="J3989" i="19"/>
  <c r="I3996" i="19"/>
  <c r="J903" i="19"/>
  <c r="J1808" i="19"/>
  <c r="J1219" i="19"/>
  <c r="J4035" i="19"/>
  <c r="I4840" i="19"/>
  <c r="J4253" i="19"/>
  <c r="I3041" i="19"/>
  <c r="J3961" i="19"/>
  <c r="J918" i="19"/>
  <c r="J985" i="19"/>
  <c r="I458" i="19"/>
  <c r="J842" i="19"/>
  <c r="J1976" i="19"/>
  <c r="I451" i="19"/>
  <c r="I4135" i="19"/>
  <c r="J763" i="19"/>
  <c r="I415" i="19"/>
  <c r="I1618" i="19"/>
  <c r="J1967" i="19"/>
  <c r="J3805" i="19"/>
  <c r="J3799" i="19"/>
  <c r="J665" i="19"/>
  <c r="I2125" i="19"/>
  <c r="I1719" i="19"/>
  <c r="I3117" i="19"/>
  <c r="I2536" i="19"/>
  <c r="J1444" i="19"/>
  <c r="J3793" i="19"/>
  <c r="I2057" i="19"/>
  <c r="J3367" i="19"/>
  <c r="I1185" i="19"/>
  <c r="I704" i="19"/>
  <c r="J2262" i="19"/>
  <c r="J697" i="19"/>
  <c r="I2947" i="19"/>
  <c r="I400" i="19"/>
  <c r="I4984" i="19"/>
  <c r="J356" i="19"/>
  <c r="I5032" i="19"/>
  <c r="J3562" i="19"/>
  <c r="I2708" i="19"/>
  <c r="J567" i="19"/>
  <c r="I2447" i="19"/>
  <c r="I3119" i="19"/>
  <c r="I3162" i="19"/>
  <c r="I2918" i="19"/>
  <c r="I955" i="19"/>
  <c r="I1165" i="19"/>
  <c r="I1080" i="19"/>
  <c r="J4525" i="19"/>
  <c r="J4800" i="19"/>
  <c r="J4853" i="19"/>
  <c r="I3358" i="19"/>
  <c r="J525" i="19"/>
  <c r="I398" i="19"/>
  <c r="I3290" i="19"/>
  <c r="I2366" i="19"/>
  <c r="J860" i="19"/>
  <c r="I2500" i="19"/>
  <c r="J4488" i="19"/>
  <c r="J4423" i="19"/>
  <c r="I245" i="19"/>
  <c r="I212" i="19"/>
  <c r="J4552" i="19"/>
  <c r="J2377" i="19"/>
  <c r="I4384" i="19"/>
  <c r="J3962" i="19"/>
  <c r="I3052" i="19"/>
  <c r="I2060" i="19"/>
  <c r="J1410" i="19"/>
  <c r="I3339" i="19"/>
  <c r="J4400" i="19"/>
  <c r="J1383" i="19"/>
  <c r="I3678" i="19"/>
  <c r="J3880" i="19"/>
  <c r="I108" i="19"/>
  <c r="I2962" i="19"/>
  <c r="I4386" i="19"/>
  <c r="J2920" i="19"/>
  <c r="J2069" i="19"/>
  <c r="J1762" i="19"/>
  <c r="I2056" i="19"/>
  <c r="I1809" i="19"/>
  <c r="I1937" i="19"/>
  <c r="I2815" i="19"/>
  <c r="I2104" i="19"/>
  <c r="J4935" i="19"/>
  <c r="J4871" i="19"/>
  <c r="J4528" i="19"/>
  <c r="J2929" i="19"/>
  <c r="I792" i="19"/>
  <c r="I609" i="19"/>
  <c r="J303" i="19"/>
  <c r="J4952" i="19"/>
  <c r="I1973" i="19"/>
  <c r="I1570" i="19"/>
  <c r="J818" i="19"/>
  <c r="I1976" i="19"/>
  <c r="I1333" i="19"/>
  <c r="I1162" i="19"/>
  <c r="I3288" i="19"/>
  <c r="I3227" i="19"/>
  <c r="J2985" i="19"/>
  <c r="I4585" i="19"/>
  <c r="J74" i="19"/>
  <c r="J2484" i="19"/>
  <c r="J2558" i="19"/>
  <c r="I606" i="19"/>
  <c r="I4058" i="19"/>
  <c r="I937" i="19"/>
  <c r="I1709" i="19"/>
  <c r="I2450" i="19"/>
  <c r="J2733" i="19"/>
  <c r="I1140" i="19"/>
  <c r="I616" i="19"/>
  <c r="I2229" i="19"/>
  <c r="J1070" i="19"/>
  <c r="I3690" i="19"/>
  <c r="I1529" i="19"/>
  <c r="J4658" i="19"/>
  <c r="J3972" i="19"/>
  <c r="J2749" i="19"/>
  <c r="J923" i="19"/>
  <c r="J4978" i="19"/>
  <c r="I3944" i="19"/>
  <c r="I3896" i="19"/>
  <c r="J970" i="19"/>
  <c r="I4589" i="19"/>
  <c r="J2498" i="19"/>
  <c r="J2115" i="19"/>
  <c r="I590" i="19"/>
  <c r="I4665" i="19"/>
  <c r="J1896" i="19"/>
  <c r="J5193" i="19"/>
  <c r="J3623" i="19"/>
  <c r="I4463" i="19"/>
  <c r="I1133" i="19"/>
  <c r="J2826" i="19"/>
  <c r="J1032" i="19"/>
  <c r="I1257" i="19"/>
  <c r="I5173" i="19"/>
  <c r="I2474" i="19"/>
  <c r="J3321" i="19"/>
  <c r="J4784" i="19"/>
  <c r="J1195" i="19"/>
  <c r="J1891" i="19"/>
  <c r="J4110" i="19"/>
  <c r="I3268" i="19"/>
  <c r="J2067" i="19"/>
  <c r="I3180" i="19"/>
  <c r="J4601" i="19"/>
  <c r="J5177" i="19"/>
  <c r="J4798" i="19"/>
  <c r="I1086" i="19"/>
  <c r="I3777" i="19"/>
  <c r="J2111" i="19"/>
  <c r="I4687" i="19"/>
  <c r="J1342" i="19"/>
  <c r="J1688" i="19"/>
  <c r="I3351" i="19"/>
  <c r="I4960" i="19"/>
  <c r="I1221" i="19"/>
  <c r="I2974" i="19"/>
  <c r="J3692" i="19"/>
  <c r="J4452" i="19"/>
  <c r="I4360" i="19"/>
  <c r="I779" i="19"/>
  <c r="I133" i="19"/>
  <c r="I1383" i="19"/>
  <c r="J3165" i="19"/>
  <c r="I3814" i="19"/>
  <c r="J143" i="19"/>
  <c r="J835" i="19"/>
  <c r="I1761" i="19"/>
  <c r="I4626" i="19"/>
  <c r="J1545" i="19"/>
  <c r="I3033" i="19"/>
  <c r="J1663" i="19"/>
  <c r="I427" i="19"/>
  <c r="J4869" i="19"/>
  <c r="I5017" i="19"/>
  <c r="I3692" i="19"/>
  <c r="I2078" i="19"/>
  <c r="J2103" i="19"/>
  <c r="I661" i="19"/>
  <c r="J3664" i="19"/>
  <c r="J4199" i="19"/>
  <c r="I3679" i="19"/>
  <c r="J3320" i="19"/>
  <c r="I1880" i="19"/>
  <c r="I3567" i="19"/>
  <c r="J3342" i="19"/>
  <c r="J5159" i="19"/>
  <c r="J5222" i="19"/>
  <c r="J1382" i="19"/>
  <c r="I116" i="19"/>
  <c r="I2320" i="19"/>
  <c r="I4077" i="19"/>
  <c r="J1499" i="19"/>
  <c r="J4299" i="19"/>
  <c r="I718" i="19"/>
  <c r="J1537" i="19"/>
  <c r="J318" i="19"/>
  <c r="J3381" i="19"/>
  <c r="I2855" i="19"/>
  <c r="I50" i="19"/>
  <c r="I2421" i="19"/>
  <c r="J3984" i="19"/>
  <c r="J1053" i="19"/>
  <c r="I3105" i="19"/>
  <c r="I4279" i="19"/>
  <c r="J2431" i="19"/>
  <c r="I4562" i="19"/>
  <c r="J3006" i="19"/>
  <c r="I674" i="19"/>
  <c r="I3578" i="19"/>
  <c r="I903" i="19"/>
  <c r="I4186" i="19"/>
  <c r="I15" i="19"/>
  <c r="J2802" i="19"/>
  <c r="I1230" i="19"/>
  <c r="I2212" i="19"/>
  <c r="J5192" i="19"/>
  <c r="J723" i="19"/>
  <c r="J873" i="19"/>
  <c r="I3262" i="19"/>
  <c r="J1089" i="19"/>
  <c r="J4786" i="19"/>
  <c r="I2053" i="19"/>
  <c r="I1345" i="19"/>
  <c r="J3264" i="19"/>
  <c r="J1147" i="19"/>
  <c r="J247" i="19"/>
  <c r="I3741" i="19"/>
  <c r="I3803" i="19"/>
  <c r="J3441" i="19"/>
  <c r="I5146" i="19"/>
  <c r="J3041" i="19"/>
  <c r="I167" i="19"/>
  <c r="I269" i="19"/>
  <c r="I1059" i="19"/>
  <c r="I2446" i="19"/>
  <c r="J487" i="19"/>
  <c r="I3811" i="19"/>
  <c r="J4293" i="19"/>
  <c r="J3897" i="19"/>
  <c r="I3125" i="19"/>
  <c r="I2784" i="19"/>
  <c r="I719" i="19"/>
  <c r="I2530" i="19"/>
  <c r="I1330" i="19"/>
  <c r="J3294" i="19"/>
  <c r="J4308" i="19"/>
  <c r="I4214" i="19"/>
  <c r="I539" i="19"/>
  <c r="I3621" i="19"/>
  <c r="J3300" i="19"/>
  <c r="I2203" i="19"/>
  <c r="J1447" i="19"/>
  <c r="J2123" i="19"/>
  <c r="I1758" i="19"/>
  <c r="J3236" i="19"/>
  <c r="I3916" i="19"/>
  <c r="I2691" i="19"/>
  <c r="I2695" i="19"/>
  <c r="J1751" i="19"/>
  <c r="J778" i="19"/>
  <c r="J4075" i="19"/>
  <c r="J4373" i="19"/>
  <c r="I2551" i="19"/>
  <c r="I999" i="19"/>
  <c r="J1998" i="19"/>
  <c r="I2971" i="19"/>
  <c r="I1784" i="19"/>
  <c r="I5052" i="19"/>
  <c r="I2314" i="19"/>
  <c r="J2953" i="19"/>
  <c r="J3860" i="19"/>
  <c r="I487" i="19"/>
  <c r="J4291" i="19"/>
  <c r="I4381" i="19"/>
  <c r="J2670" i="19"/>
  <c r="I4631" i="19"/>
  <c r="I3036" i="19"/>
  <c r="J3908" i="19"/>
  <c r="I1296" i="19"/>
  <c r="I131" i="19"/>
  <c r="J1199" i="19"/>
  <c r="I457" i="19"/>
  <c r="I3246" i="19"/>
  <c r="J4589" i="19"/>
  <c r="J2799" i="19"/>
  <c r="J1776" i="19"/>
  <c r="J4982" i="19"/>
  <c r="I4450" i="19"/>
  <c r="J1196" i="19"/>
  <c r="I2538" i="19"/>
  <c r="J3724" i="19"/>
  <c r="J1017" i="19"/>
  <c r="I3532" i="19"/>
  <c r="I2779" i="19"/>
  <c r="I4938" i="19"/>
  <c r="I39" i="19"/>
  <c r="J2622" i="19"/>
  <c r="J1297" i="19"/>
  <c r="I3792" i="19"/>
  <c r="I5085" i="19"/>
  <c r="J2278" i="19"/>
  <c r="I1701" i="19"/>
  <c r="J577" i="19"/>
  <c r="I3061" i="19"/>
  <c r="I1043" i="19"/>
  <c r="J2097" i="19"/>
  <c r="J2798" i="19"/>
  <c r="I3608" i="19"/>
  <c r="I4037" i="19"/>
  <c r="I754" i="19"/>
  <c r="J4524" i="19"/>
  <c r="I5197" i="19"/>
  <c r="I207" i="19"/>
  <c r="I977" i="19"/>
  <c r="J2901" i="19"/>
  <c r="I1177" i="19"/>
  <c r="I3065" i="19"/>
  <c r="J2949" i="19"/>
  <c r="I693" i="19"/>
  <c r="J2719" i="19"/>
  <c r="J2077" i="19"/>
  <c r="J3928" i="19"/>
  <c r="I1233" i="19"/>
  <c r="I1101" i="19"/>
  <c r="J3752" i="19"/>
  <c r="I2130" i="19"/>
  <c r="I2216" i="19"/>
  <c r="J4090" i="19"/>
  <c r="I3837" i="19"/>
  <c r="J2606" i="19"/>
  <c r="J1347" i="19"/>
  <c r="J2335" i="19"/>
  <c r="J4155" i="19"/>
  <c r="I3184" i="19"/>
  <c r="J1917" i="19"/>
  <c r="J4054" i="19"/>
  <c r="J971" i="19"/>
  <c r="J3152" i="19"/>
  <c r="J5058" i="19"/>
  <c r="J641" i="19"/>
  <c r="J3712" i="19"/>
  <c r="J4113" i="19"/>
  <c r="J5203" i="19"/>
  <c r="I3316" i="19"/>
  <c r="I706" i="19"/>
  <c r="J1100" i="19"/>
  <c r="J1241" i="19"/>
  <c r="I4607" i="19"/>
  <c r="J3433" i="19"/>
  <c r="J5018" i="19"/>
  <c r="I2112" i="19"/>
  <c r="I1630" i="19"/>
  <c r="I2836" i="19"/>
  <c r="J2780" i="19"/>
  <c r="I5166" i="19"/>
  <c r="J2505" i="19"/>
  <c r="J447" i="19"/>
  <c r="I338" i="19"/>
  <c r="J158" i="19"/>
  <c r="I2111" i="19"/>
  <c r="J1438" i="19"/>
  <c r="J3460" i="19"/>
  <c r="I2723" i="19"/>
  <c r="I807" i="19"/>
  <c r="J1782" i="19"/>
  <c r="J1213" i="19"/>
  <c r="J15" i="19"/>
  <c r="I435" i="19"/>
  <c r="I3573" i="19"/>
  <c r="J151" i="19"/>
  <c r="J4135" i="19"/>
  <c r="J2342" i="19"/>
  <c r="J3445" i="19"/>
  <c r="J4911" i="19"/>
  <c r="J3092" i="19"/>
  <c r="J884" i="19"/>
  <c r="J1136" i="19"/>
  <c r="I4771" i="19"/>
  <c r="I3494" i="19"/>
  <c r="J4829" i="19"/>
  <c r="J2687" i="19"/>
  <c r="J4943" i="19"/>
  <c r="I1145" i="19"/>
  <c r="I3097" i="19"/>
  <c r="J1138" i="19"/>
  <c r="I3774" i="19"/>
  <c r="I3300" i="19"/>
  <c r="I98" i="19"/>
  <c r="I4433" i="19"/>
  <c r="J5008" i="19"/>
  <c r="I2292" i="19"/>
  <c r="J1626" i="19"/>
  <c r="I4815" i="19"/>
  <c r="J2387" i="19"/>
  <c r="J2146" i="19"/>
  <c r="I449" i="19"/>
  <c r="J1220" i="19"/>
  <c r="I3311" i="19"/>
  <c r="I5015" i="19"/>
  <c r="I1465" i="19"/>
  <c r="I3354" i="19"/>
  <c r="I615" i="19"/>
  <c r="J4338" i="19"/>
  <c r="J3706" i="19"/>
  <c r="I1887" i="19"/>
  <c r="J2385" i="19"/>
  <c r="J3238" i="19"/>
  <c r="I4712" i="19"/>
  <c r="I2310" i="19"/>
  <c r="I2227" i="19"/>
  <c r="J1641" i="19"/>
  <c r="I306" i="19"/>
  <c r="J4055" i="19"/>
  <c r="J1668" i="19"/>
  <c r="J4677" i="19"/>
  <c r="J1227" i="19"/>
  <c r="J1861" i="19"/>
  <c r="I120" i="19"/>
  <c r="J3954" i="19"/>
  <c r="J3363" i="19"/>
  <c r="I5112" i="19"/>
  <c r="J2220" i="19"/>
  <c r="J4837" i="19"/>
  <c r="J3792" i="19"/>
  <c r="J4096" i="19"/>
  <c r="I4346" i="19"/>
  <c r="J3892" i="19"/>
  <c r="I3887" i="19"/>
  <c r="J1704" i="19"/>
  <c r="J215" i="19"/>
  <c r="I2027" i="19"/>
  <c r="J2041" i="19"/>
  <c r="I102" i="19"/>
  <c r="I4912" i="19"/>
  <c r="I1023" i="19"/>
  <c r="J5069" i="19"/>
  <c r="J1265" i="19"/>
  <c r="I4536" i="19"/>
  <c r="I4926" i="19"/>
  <c r="I813" i="19"/>
  <c r="I3652" i="19"/>
  <c r="J2378" i="19"/>
  <c r="I2862" i="19"/>
  <c r="J5148" i="19"/>
  <c r="J2672" i="19"/>
  <c r="J2361" i="19"/>
  <c r="I327" i="19"/>
  <c r="I1032" i="19"/>
  <c r="J1105" i="19"/>
  <c r="I4117" i="19"/>
  <c r="J600" i="19"/>
  <c r="J3427" i="19"/>
  <c r="J2390" i="19"/>
  <c r="I5026" i="19"/>
  <c r="I4420" i="19"/>
  <c r="J283" i="19"/>
  <c r="I3090" i="19"/>
  <c r="I3327" i="19"/>
  <c r="J512" i="19"/>
  <c r="I587" i="19"/>
  <c r="J4774" i="19"/>
  <c r="J2789" i="19"/>
  <c r="J4993" i="19"/>
  <c r="J4848" i="19"/>
  <c r="I1006" i="19"/>
  <c r="I4628" i="19"/>
  <c r="I3158" i="19"/>
  <c r="J2741" i="19"/>
  <c r="I4455" i="19"/>
  <c r="I1272" i="19"/>
  <c r="I3685" i="19"/>
  <c r="J3291" i="19"/>
  <c r="J1052" i="19"/>
  <c r="I891" i="19"/>
  <c r="J4311" i="19"/>
  <c r="I4402" i="19"/>
  <c r="I1841" i="19"/>
  <c r="I4221" i="19"/>
  <c r="J1959" i="19"/>
  <c r="J4715" i="19"/>
  <c r="J3325" i="19"/>
  <c r="I5120" i="19"/>
  <c r="I735" i="19"/>
  <c r="J3874" i="19"/>
  <c r="I2343" i="19"/>
  <c r="I2616" i="19"/>
  <c r="I5186" i="19"/>
  <c r="J2547" i="19"/>
  <c r="I3088" i="19"/>
  <c r="I5090" i="19"/>
  <c r="J4543" i="19"/>
  <c r="I1138" i="19"/>
  <c r="I5008" i="19"/>
  <c r="J2383" i="19"/>
  <c r="I4305" i="19"/>
  <c r="J3262" i="19"/>
  <c r="J780" i="19"/>
  <c r="I4800" i="19"/>
  <c r="J4327" i="19"/>
  <c r="I1652" i="19"/>
  <c r="I2651" i="19"/>
  <c r="I1543" i="19"/>
  <c r="I4143" i="19"/>
  <c r="J4679" i="19"/>
  <c r="I1832" i="19"/>
  <c r="I697" i="19"/>
  <c r="I5161" i="19"/>
  <c r="I236" i="19"/>
  <c r="J2832" i="19"/>
  <c r="I3128" i="19"/>
  <c r="J3251" i="19"/>
  <c r="J4159" i="19"/>
  <c r="I3499" i="19"/>
  <c r="J449" i="19"/>
  <c r="I2337" i="19"/>
  <c r="I4296" i="19"/>
  <c r="I4647" i="19"/>
  <c r="J1132" i="19"/>
  <c r="J2016" i="19"/>
  <c r="I556" i="19"/>
  <c r="I4551" i="19"/>
  <c r="J3138" i="19"/>
  <c r="I500" i="19"/>
  <c r="J4595" i="19"/>
  <c r="J871" i="19"/>
  <c r="I4835" i="19"/>
  <c r="I4544" i="19"/>
  <c r="I2937" i="19"/>
  <c r="J2225" i="19"/>
  <c r="J2181" i="19"/>
  <c r="I738" i="19"/>
  <c r="I1281" i="19"/>
  <c r="J4169" i="19"/>
  <c r="J4092" i="19"/>
  <c r="I2854" i="19"/>
  <c r="J4621" i="19"/>
  <c r="I546" i="19"/>
  <c r="J2051" i="19"/>
  <c r="I4671" i="19"/>
  <c r="J4544" i="19"/>
  <c r="J3829" i="19"/>
  <c r="J4560" i="19"/>
  <c r="J2036" i="19"/>
  <c r="J2026" i="19"/>
  <c r="I2264" i="19"/>
  <c r="J5194" i="19"/>
  <c r="I2256" i="19"/>
  <c r="J2856" i="19"/>
  <c r="I2954" i="19"/>
  <c r="J1316" i="19"/>
  <c r="J4555" i="19"/>
  <c r="I1300" i="19"/>
  <c r="I83" i="19"/>
  <c r="J2312" i="19"/>
  <c r="J4734" i="19"/>
  <c r="J715" i="19"/>
  <c r="J443" i="19"/>
  <c r="J981" i="19"/>
  <c r="I1657" i="19"/>
  <c r="J5224" i="19"/>
  <c r="I2100" i="19"/>
  <c r="J181" i="19"/>
  <c r="J2320" i="19"/>
  <c r="I3417" i="19"/>
  <c r="J3533" i="19"/>
  <c r="I1029" i="19"/>
  <c r="J899" i="19"/>
  <c r="J1570" i="19"/>
  <c r="J2091" i="19"/>
  <c r="I3342" i="19"/>
  <c r="J3008" i="19"/>
  <c r="I673" i="19"/>
  <c r="I5132" i="19"/>
  <c r="I1273" i="19"/>
  <c r="J3240" i="19"/>
  <c r="I4746" i="19"/>
  <c r="J5179" i="19"/>
  <c r="J2754" i="19"/>
  <c r="I5225" i="19"/>
  <c r="J596" i="19"/>
  <c r="J677" i="19"/>
  <c r="I1651" i="19"/>
  <c r="I3001" i="19"/>
  <c r="J1553" i="19"/>
  <c r="J5105" i="19"/>
  <c r="J1272" i="19"/>
  <c r="I4429" i="19"/>
  <c r="I3084" i="19"/>
  <c r="J1135" i="19"/>
  <c r="I1569" i="19"/>
  <c r="J5200" i="19"/>
  <c r="I5219" i="19"/>
  <c r="J2694" i="19"/>
  <c r="J3104" i="19"/>
  <c r="I4795" i="19"/>
  <c r="I4660" i="19"/>
  <c r="I287" i="19"/>
  <c r="J2416" i="19"/>
  <c r="I762" i="19"/>
  <c r="J1031" i="19"/>
  <c r="J2821" i="19"/>
  <c r="I1008" i="19"/>
  <c r="J2708" i="19"/>
  <c r="I3331" i="19"/>
  <c r="I1927" i="19"/>
  <c r="J995" i="19"/>
  <c r="I2116" i="19"/>
  <c r="J2433" i="19"/>
  <c r="I238" i="19"/>
  <c r="I786" i="19"/>
  <c r="J1538" i="19"/>
  <c r="I1704" i="19"/>
  <c r="I2676" i="19"/>
  <c r="I2521" i="19"/>
  <c r="I3170" i="19"/>
  <c r="I1730" i="19"/>
  <c r="I504" i="19"/>
  <c r="J28" i="19"/>
  <c r="J1462" i="19"/>
  <c r="J1149" i="19"/>
  <c r="J1579" i="19"/>
  <c r="J1706" i="19"/>
  <c r="I4497" i="19"/>
  <c r="J3953" i="19"/>
  <c r="I3754" i="19"/>
  <c r="I3475" i="19"/>
  <c r="J3814" i="19"/>
  <c r="J854" i="19"/>
  <c r="J1228" i="19"/>
  <c r="I505" i="19"/>
  <c r="I4294" i="19"/>
  <c r="J3867" i="19"/>
  <c r="J3704" i="19"/>
  <c r="J4668" i="19"/>
  <c r="J353" i="19"/>
  <c r="J2020" i="19"/>
  <c r="J3423" i="19"/>
  <c r="J3023" i="19"/>
  <c r="I1051" i="19"/>
  <c r="J305" i="19"/>
  <c r="J49" i="19"/>
  <c r="I623" i="19"/>
  <c r="J3168" i="19"/>
  <c r="I382" i="19"/>
  <c r="I3391" i="19"/>
  <c r="I5170" i="19"/>
  <c r="J682" i="19"/>
  <c r="J4252" i="19"/>
  <c r="I344" i="19"/>
  <c r="I520" i="19"/>
  <c r="I2187" i="19"/>
  <c r="J1246" i="19"/>
  <c r="J3619" i="19"/>
  <c r="I825" i="19"/>
  <c r="J4418" i="19"/>
  <c r="I461" i="19"/>
  <c r="D2" i="19"/>
  <c r="I3623" i="19"/>
  <c r="I4428" i="19"/>
  <c r="I1164" i="19"/>
  <c r="I4679" i="19"/>
  <c r="J1394" i="19"/>
  <c r="I3066" i="19"/>
  <c r="J3404" i="19"/>
  <c r="I4332" i="19"/>
  <c r="I3241" i="19"/>
  <c r="J3125" i="19"/>
  <c r="J427" i="19"/>
  <c r="J3351" i="19"/>
  <c r="I45" i="19"/>
  <c r="I4201" i="19"/>
  <c r="I3167" i="19"/>
  <c r="J186" i="19"/>
  <c r="J1153" i="19"/>
  <c r="I2370" i="19"/>
  <c r="I4638" i="19"/>
  <c r="I1544" i="19"/>
  <c r="I3521" i="19"/>
  <c r="J4372" i="19"/>
  <c r="I2584" i="19"/>
  <c r="J3838" i="19"/>
  <c r="I3030" i="19"/>
  <c r="I1877" i="19"/>
  <c r="I2823" i="19"/>
  <c r="I954" i="19"/>
  <c r="I4978" i="19"/>
  <c r="J4458" i="19"/>
  <c r="J3497" i="19"/>
  <c r="J3837" i="19"/>
  <c r="J1851" i="19"/>
  <c r="J2315" i="19"/>
  <c r="I3695" i="19"/>
  <c r="J3857" i="19"/>
  <c r="J4517" i="19"/>
  <c r="I657" i="19"/>
  <c r="J3641" i="19"/>
  <c r="I4763" i="19"/>
  <c r="I534" i="19"/>
  <c r="J2546" i="19"/>
  <c r="I4489" i="19"/>
  <c r="J2252" i="19"/>
  <c r="I71" i="19"/>
  <c r="I4442" i="19"/>
  <c r="I495" i="19"/>
  <c r="I2424" i="19"/>
  <c r="J2729" i="19"/>
  <c r="J4368" i="19"/>
  <c r="I3745" i="19"/>
  <c r="J916" i="19"/>
  <c r="J1038" i="19"/>
  <c r="J3569" i="19"/>
  <c r="I2620" i="19"/>
  <c r="I839" i="19"/>
  <c r="J491" i="19"/>
  <c r="J4100" i="19"/>
  <c r="J1368" i="19"/>
  <c r="J3304" i="19"/>
  <c r="I4231" i="19"/>
  <c r="I766" i="19"/>
  <c r="J1372" i="19"/>
  <c r="J1421" i="19"/>
  <c r="J3951" i="19"/>
  <c r="J2539" i="19"/>
  <c r="J4304" i="19"/>
  <c r="I576" i="19"/>
  <c r="J1004" i="19"/>
  <c r="J2984" i="19"/>
  <c r="I3452" i="19"/>
  <c r="I5204" i="19"/>
  <c r="I2063" i="19"/>
  <c r="I2476" i="19"/>
  <c r="I4869" i="19"/>
  <c r="J2046" i="19"/>
  <c r="I2093" i="19"/>
  <c r="J1684" i="19"/>
  <c r="J3117" i="19"/>
  <c r="I2356" i="19"/>
  <c r="I4576" i="19"/>
  <c r="I2564" i="19"/>
  <c r="J1206" i="19"/>
  <c r="I2589" i="19"/>
  <c r="I1566" i="19"/>
  <c r="J2326" i="19"/>
  <c r="J1742" i="19"/>
  <c r="J231" i="19"/>
  <c r="I5149" i="19"/>
  <c r="I4547" i="19"/>
  <c r="J4765" i="19"/>
  <c r="I4365" i="19"/>
  <c r="I2635" i="19"/>
  <c r="I397" i="19"/>
  <c r="I1123" i="19"/>
  <c r="I968" i="19"/>
  <c r="I2327" i="19"/>
  <c r="I1007" i="19"/>
  <c r="I4768" i="19"/>
  <c r="J1226" i="19"/>
  <c r="J4080" i="19"/>
  <c r="I822" i="19"/>
  <c r="J2457" i="19"/>
  <c r="J882" i="19"/>
  <c r="I2328" i="19"/>
  <c r="I2942" i="19"/>
  <c r="I3369" i="19"/>
  <c r="I1573" i="19"/>
  <c r="I3977" i="19"/>
  <c r="I3315" i="19"/>
  <c r="I5119" i="19"/>
  <c r="J3720" i="19"/>
  <c r="I4092" i="19"/>
  <c r="J4834" i="19"/>
  <c r="J1709" i="19"/>
  <c r="I1212" i="19"/>
  <c r="J5135" i="19"/>
  <c r="I1290" i="19"/>
  <c r="I3470" i="19"/>
  <c r="J4479" i="19"/>
  <c r="J4799" i="19"/>
  <c r="J1488" i="19"/>
  <c r="J1929" i="19"/>
  <c r="J1721" i="19"/>
  <c r="J1331" i="19"/>
  <c r="J3591" i="19"/>
  <c r="I4413" i="19"/>
  <c r="J3133" i="19"/>
  <c r="I3362" i="19"/>
  <c r="I2805" i="19"/>
  <c r="J915" i="19"/>
  <c r="J2206" i="19"/>
  <c r="I3265" i="19"/>
  <c r="J3631" i="19"/>
  <c r="I3764" i="19"/>
  <c r="J3395" i="19"/>
  <c r="I1842" i="19"/>
  <c r="J958" i="19"/>
  <c r="J245" i="19"/>
  <c r="I1926" i="19"/>
  <c r="J3933" i="19"/>
  <c r="J640" i="19"/>
  <c r="J1928" i="19"/>
  <c r="J1750" i="19"/>
  <c r="J3988" i="19"/>
  <c r="I878" i="19"/>
  <c r="J3547" i="19"/>
  <c r="J3336" i="19"/>
  <c r="I4396" i="19"/>
  <c r="J907" i="19"/>
  <c r="I4836" i="19"/>
  <c r="I2021" i="19"/>
  <c r="I2425" i="19"/>
  <c r="I1150" i="19"/>
  <c r="J4810" i="19"/>
  <c r="I2984" i="19"/>
  <c r="J5104" i="19"/>
  <c r="J3745" i="19"/>
  <c r="J2247" i="19"/>
  <c r="I2524" i="19"/>
  <c r="I411" i="19"/>
  <c r="J1792" i="19"/>
  <c r="J1480" i="19"/>
  <c r="J165" i="19"/>
  <c r="I1371" i="19"/>
  <c r="I4599" i="19"/>
  <c r="I4786" i="19"/>
  <c r="J100" i="19"/>
  <c r="J727" i="19"/>
  <c r="J3371" i="19"/>
  <c r="I3987" i="19"/>
  <c r="J497" i="19"/>
  <c r="J1022" i="19"/>
  <c r="J679" i="19"/>
  <c r="I1076" i="19"/>
  <c r="J4857" i="19"/>
  <c r="J3003" i="19"/>
  <c r="I2309" i="19"/>
  <c r="J3557" i="19"/>
  <c r="J5127" i="19"/>
  <c r="I1347" i="19"/>
  <c r="J1794" i="19"/>
  <c r="I336" i="19"/>
  <c r="J3945" i="19"/>
  <c r="I1574" i="19"/>
  <c r="I2353" i="19"/>
  <c r="I2378" i="19"/>
  <c r="I1454" i="19"/>
  <c r="J4200" i="19"/>
  <c r="I95" i="19"/>
  <c r="J3211" i="19"/>
  <c r="I2113" i="19"/>
  <c r="J3738" i="19"/>
  <c r="J306" i="19"/>
  <c r="I4025" i="19"/>
  <c r="J2586" i="19"/>
  <c r="I1322" i="19"/>
  <c r="I4006" i="19"/>
  <c r="I2508" i="19"/>
  <c r="I992" i="19"/>
  <c r="J2082" i="19"/>
  <c r="I4612" i="19"/>
  <c r="J3121" i="19"/>
  <c r="J429" i="19"/>
  <c r="I4038" i="19"/>
  <c r="J1984" i="19"/>
  <c r="I2109" i="19"/>
  <c r="J1587" i="19"/>
  <c r="J1678" i="19"/>
  <c r="I569" i="19"/>
  <c r="I991" i="19"/>
  <c r="I663" i="19"/>
  <c r="J2830" i="19"/>
  <c r="J327" i="19"/>
  <c r="I4173" i="19"/>
  <c r="J1665" i="19"/>
  <c r="I3291" i="19"/>
  <c r="J1956" i="19"/>
  <c r="I1083" i="19"/>
  <c r="I1986" i="19"/>
  <c r="J1059" i="19"/>
  <c r="I3950" i="19"/>
  <c r="J3915" i="19"/>
  <c r="I4971" i="19"/>
  <c r="J1387" i="19"/>
  <c r="I3104" i="19"/>
  <c r="J2460" i="19"/>
  <c r="I2055" i="19"/>
  <c r="J2496" i="19"/>
  <c r="I3037" i="19"/>
  <c r="I2003" i="19"/>
  <c r="I4434" i="19"/>
  <c r="J4490" i="19"/>
  <c r="I1206" i="19"/>
  <c r="J2638" i="19"/>
  <c r="I3746" i="19"/>
  <c r="J4256" i="19"/>
  <c r="J1350" i="19"/>
  <c r="I218" i="19"/>
  <c r="I1161" i="19"/>
  <c r="J830" i="19"/>
  <c r="J5004" i="19"/>
  <c r="J3372" i="19"/>
  <c r="J4415" i="19"/>
  <c r="I4715" i="19"/>
  <c r="J4598" i="19"/>
  <c r="J4861" i="19"/>
  <c r="J3905" i="19"/>
  <c r="J2351" i="19"/>
  <c r="I4931" i="19"/>
  <c r="I1603" i="19"/>
  <c r="J3420" i="19"/>
  <c r="J4987" i="19"/>
  <c r="J3290" i="19"/>
  <c r="I3454" i="19"/>
  <c r="J3257" i="19"/>
  <c r="J3608" i="19"/>
  <c r="I665" i="19"/>
  <c r="J4554" i="19"/>
  <c r="J4158" i="19"/>
  <c r="J2334" i="19"/>
  <c r="J5191" i="19"/>
  <c r="J4149" i="19"/>
  <c r="J3565" i="19"/>
  <c r="I4085" i="19"/>
  <c r="J1235" i="19"/>
  <c r="I3468" i="19"/>
  <c r="J1069" i="19"/>
  <c r="I5121" i="19"/>
  <c r="I2978" i="19"/>
  <c r="I4640" i="19"/>
  <c r="J5000" i="19"/>
  <c r="J1065" i="19"/>
  <c r="I4605" i="19"/>
  <c r="J1966" i="19"/>
  <c r="I1349" i="19"/>
  <c r="I1094" i="19"/>
  <c r="I2743" i="19"/>
  <c r="I1591" i="19"/>
  <c r="I2282" i="19"/>
  <c r="I2911" i="19"/>
  <c r="J390" i="19"/>
  <c r="I3378" i="19"/>
  <c r="I3156" i="19"/>
  <c r="I2467" i="19"/>
  <c r="I4454" i="19"/>
  <c r="J4592" i="19"/>
  <c r="I3595" i="19"/>
  <c r="I4963" i="19"/>
  <c r="I1200" i="19"/>
  <c r="J2837" i="19"/>
  <c r="J1832" i="19"/>
  <c r="J357" i="19"/>
  <c r="J3013" i="19"/>
  <c r="J2841" i="19"/>
  <c r="J3107" i="19"/>
  <c r="I4309" i="19"/>
  <c r="J4789" i="19"/>
  <c r="J4371" i="19"/>
  <c r="I4878" i="19"/>
  <c r="I2707" i="19"/>
  <c r="J4501" i="19"/>
  <c r="I1972" i="19"/>
  <c r="J4506" i="19"/>
  <c r="J12" i="19"/>
  <c r="J3075" i="19"/>
  <c r="I443" i="19"/>
  <c r="J2891" i="19"/>
  <c r="J4933" i="19"/>
  <c r="J3115" i="19"/>
  <c r="J3782" i="19"/>
  <c r="J331" i="19"/>
  <c r="I49" i="19"/>
  <c r="J4970" i="19"/>
  <c r="J3617" i="19"/>
  <c r="I682" i="19"/>
  <c r="J4492" i="19"/>
  <c r="J1583" i="19"/>
  <c r="I1918" i="19"/>
  <c r="J553" i="19"/>
  <c r="I849" i="19"/>
  <c r="J2975" i="19"/>
  <c r="J2767" i="19"/>
  <c r="J654" i="19"/>
  <c r="I4571" i="19"/>
  <c r="I3835" i="19"/>
  <c r="I4219" i="19"/>
  <c r="I4193" i="19"/>
  <c r="I4962" i="19"/>
  <c r="I3615" i="19"/>
  <c r="I75" i="19"/>
  <c r="I1641" i="19"/>
  <c r="I1858" i="19"/>
  <c r="J404" i="19"/>
  <c r="J4710" i="19"/>
  <c r="J1609" i="19"/>
  <c r="I1451" i="19"/>
  <c r="J315" i="19"/>
  <c r="I4898" i="19"/>
  <c r="I5153" i="19"/>
  <c r="I2549" i="19"/>
  <c r="J2232" i="19"/>
  <c r="I1119" i="19"/>
  <c r="J279" i="19"/>
  <c r="I129" i="19"/>
  <c r="I3885" i="19"/>
  <c r="J1417" i="19"/>
  <c r="J2213" i="19"/>
  <c r="I4695" i="19"/>
  <c r="I1558" i="19"/>
  <c r="I1111" i="19"/>
  <c r="I3161" i="19"/>
  <c r="J2728" i="19"/>
  <c r="I4941" i="19"/>
  <c r="J2224" i="19"/>
  <c r="I2286" i="19"/>
  <c r="J4168" i="19"/>
  <c r="I379" i="19"/>
  <c r="J3436" i="19"/>
  <c r="I2160" i="19"/>
  <c r="J1177" i="19"/>
  <c r="J2038" i="19"/>
  <c r="J4570" i="19"/>
  <c r="J5154" i="19"/>
  <c r="I727" i="19"/>
  <c r="I2349" i="19"/>
  <c r="J2429" i="19"/>
  <c r="I4662" i="19"/>
  <c r="I3640" i="19"/>
  <c r="I1698" i="19"/>
  <c r="I1636" i="19"/>
  <c r="J222" i="19"/>
  <c r="J4785" i="19"/>
  <c r="I1607" i="19"/>
  <c r="J834" i="19"/>
  <c r="I1579" i="19"/>
  <c r="I1796" i="19"/>
  <c r="I4546" i="19"/>
  <c r="I1609" i="19"/>
  <c r="I1390" i="19"/>
  <c r="I679" i="19"/>
  <c r="J5201" i="19"/>
  <c r="J1577" i="19"/>
  <c r="J1201" i="19"/>
  <c r="I172" i="19"/>
  <c r="I809" i="19"/>
  <c r="J3563" i="19"/>
  <c r="I334" i="19"/>
  <c r="J2229" i="19"/>
  <c r="J243" i="19"/>
  <c r="I2698" i="19"/>
  <c r="J2809" i="19"/>
  <c r="I3832" i="19"/>
  <c r="I3338" i="19"/>
  <c r="I986" i="19"/>
  <c r="I1037" i="19"/>
  <c r="J3255" i="19"/>
  <c r="I4062" i="19"/>
  <c r="I342" i="19"/>
  <c r="J374" i="19"/>
  <c r="J2865" i="19"/>
  <c r="J5067" i="19"/>
  <c r="J3171" i="19"/>
  <c r="I1442" i="19"/>
  <c r="J1965" i="19"/>
  <c r="I4418" i="19"/>
  <c r="I1749" i="19"/>
  <c r="J1619" i="19"/>
  <c r="J1602" i="19"/>
  <c r="J80" i="19"/>
  <c r="J1393" i="19"/>
  <c r="J1256" i="19"/>
  <c r="J3149" i="19"/>
  <c r="I22" i="19"/>
  <c r="J4745" i="19"/>
  <c r="J2810" i="19"/>
  <c r="J2654" i="19"/>
  <c r="J3352" i="19"/>
  <c r="I4838" i="19"/>
  <c r="J1341" i="19"/>
  <c r="J1717" i="19"/>
  <c r="J1084" i="19"/>
  <c r="J344" i="19"/>
  <c r="J1418" i="19"/>
  <c r="J1741" i="19"/>
  <c r="J5185" i="19"/>
  <c r="J4106" i="19"/>
  <c r="I2507" i="19"/>
  <c r="I1677" i="19"/>
  <c r="I1141" i="19"/>
  <c r="I2652" i="19"/>
  <c r="J5020" i="19"/>
  <c r="J3061" i="19"/>
  <c r="I2868" i="19"/>
  <c r="I1192" i="19"/>
  <c r="I2648" i="19"/>
  <c r="I4159" i="19"/>
  <c r="J3804" i="19"/>
  <c r="J2552" i="19"/>
  <c r="I4946" i="19"/>
  <c r="J3253" i="19"/>
  <c r="J121" i="19"/>
  <c r="I3530" i="19"/>
  <c r="J3622" i="19"/>
  <c r="I3176" i="19"/>
  <c r="J4165" i="19"/>
  <c r="J2151" i="19"/>
  <c r="I2248" i="19"/>
  <c r="I2668" i="19"/>
  <c r="J56" i="19"/>
  <c r="J2269" i="19"/>
  <c r="I1955" i="19"/>
  <c r="J3109" i="19"/>
  <c r="I4825" i="19"/>
  <c r="J1293" i="19"/>
  <c r="I323" i="19"/>
  <c r="J3140" i="19"/>
  <c r="J3594" i="19"/>
  <c r="J4493" i="19"/>
  <c r="I2950" i="19"/>
  <c r="I1540" i="19"/>
  <c r="I3931" i="19"/>
  <c r="J4101" i="19"/>
  <c r="J4210" i="19"/>
  <c r="J3588" i="19"/>
  <c r="J2321" i="19"/>
  <c r="J3768" i="19"/>
  <c r="J4058" i="19"/>
  <c r="J1134" i="19"/>
  <c r="J5196" i="19"/>
  <c r="E5235" i="19"/>
  <c r="I3663" i="19"/>
  <c r="I396" i="19"/>
  <c r="I2196" i="19"/>
  <c r="J5024" i="19"/>
  <c r="J4833" i="19"/>
  <c r="J4161" i="19"/>
  <c r="I3983" i="19"/>
  <c r="J3415" i="19"/>
  <c r="J2954" i="19"/>
  <c r="J4925" i="19"/>
  <c r="I575" i="19"/>
  <c r="I4756" i="19"/>
  <c r="J720" i="19"/>
  <c r="I3139" i="19"/>
  <c r="I4606" i="19"/>
  <c r="I4372" i="19"/>
  <c r="J197" i="19"/>
  <c r="J465" i="19"/>
  <c r="J3853" i="19"/>
  <c r="J4476" i="19"/>
  <c r="I1171" i="19"/>
  <c r="J4514" i="19"/>
  <c r="J319" i="19"/>
  <c r="J1429" i="19"/>
  <c r="J3543" i="19"/>
  <c r="J3434" i="19"/>
  <c r="I1301" i="19"/>
  <c r="I3059" i="19"/>
  <c r="J3239" i="19"/>
  <c r="J4093" i="19"/>
  <c r="J3865" i="19"/>
  <c r="I3891" i="19"/>
  <c r="I3729" i="19"/>
  <c r="I4958" i="19"/>
  <c r="I4051" i="19"/>
  <c r="I54" i="19"/>
  <c r="J2176" i="19"/>
  <c r="I3610" i="19"/>
  <c r="I1035" i="19"/>
  <c r="J4156" i="19"/>
  <c r="J2140" i="19"/>
  <c r="J2667" i="19"/>
  <c r="J4118" i="19"/>
  <c r="I3974" i="19"/>
  <c r="J3734" i="19"/>
  <c r="J3084" i="19"/>
  <c r="I4494" i="19"/>
  <c r="I5176" i="19"/>
  <c r="I4887" i="19"/>
  <c r="J4741" i="19"/>
  <c r="J1385" i="19"/>
  <c r="J3922" i="19"/>
  <c r="I1584" i="19"/>
  <c r="I3859" i="19"/>
  <c r="J2057" i="19"/>
  <c r="J1593" i="19"/>
  <c r="I3374" i="19"/>
  <c r="I5165" i="19"/>
  <c r="J602" i="19"/>
  <c r="I3717" i="19"/>
  <c r="I942" i="19"/>
  <c r="I612" i="19"/>
  <c r="I509" i="19"/>
  <c r="J4162" i="19"/>
  <c r="I2219" i="19"/>
  <c r="I664" i="19"/>
  <c r="J1666" i="19"/>
  <c r="J1406" i="19"/>
  <c r="J5082" i="19"/>
  <c r="J3212" i="19"/>
  <c r="I404" i="19"/>
  <c r="J1285" i="19"/>
  <c r="J1633" i="19"/>
  <c r="I203" i="19"/>
  <c r="J4788" i="19"/>
  <c r="J4031" i="19"/>
  <c r="J2608" i="19"/>
  <c r="J1922" i="19"/>
  <c r="I1777" i="19"/>
  <c r="I4356" i="19"/>
  <c r="I3868" i="19"/>
  <c r="J557" i="19"/>
  <c r="J5211" i="19"/>
  <c r="J2143" i="19"/>
  <c r="I4675" i="19"/>
  <c r="J2088" i="19"/>
  <c r="I232" i="19"/>
  <c r="I1531" i="19"/>
  <c r="I4848" i="19"/>
  <c r="I2864" i="19"/>
  <c r="J4779" i="19"/>
  <c r="J201" i="19"/>
  <c r="I5100" i="19"/>
  <c r="I2295" i="19"/>
  <c r="I4934" i="19"/>
  <c r="I4361" i="19"/>
  <c r="J826" i="19"/>
  <c r="J534" i="19"/>
  <c r="J2288" i="19"/>
  <c r="I2409" i="19"/>
  <c r="J2348" i="19"/>
  <c r="J5085" i="19"/>
  <c r="J1251" i="19"/>
  <c r="I1424" i="19"/>
  <c r="I469" i="19"/>
  <c r="J4455" i="19"/>
  <c r="I730" i="19"/>
  <c r="I3353" i="19"/>
  <c r="J2760" i="19"/>
  <c r="J843" i="19"/>
  <c r="J3721" i="19"/>
  <c r="J2967" i="19"/>
  <c r="J1718" i="19"/>
  <c r="J932" i="19"/>
  <c r="I1485" i="19"/>
  <c r="I1369" i="19"/>
  <c r="J2254" i="19"/>
  <c r="I2654" i="19"/>
  <c r="I3015" i="19"/>
  <c r="I2178" i="19"/>
  <c r="I2288" i="19"/>
  <c r="I4778" i="19"/>
  <c r="J3707" i="19"/>
  <c r="I652" i="19"/>
  <c r="I239" i="19"/>
  <c r="J2268" i="19"/>
  <c r="J5207" i="19"/>
  <c r="J399" i="19"/>
  <c r="J4313" i="19"/>
  <c r="I2825" i="19"/>
  <c r="J2304" i="19"/>
  <c r="I1518" i="19"/>
  <c r="J4095" i="19"/>
  <c r="J133" i="19"/>
  <c r="J4352" i="19"/>
  <c r="J1878" i="19"/>
  <c r="J4343" i="19"/>
  <c r="J4454" i="19"/>
  <c r="J4015" i="19"/>
  <c r="I2985" i="19"/>
  <c r="I2460" i="19"/>
  <c r="I3323" i="19"/>
  <c r="J4205" i="19"/>
  <c r="I79" i="19"/>
  <c r="J4644" i="19"/>
  <c r="I3053" i="19"/>
  <c r="J891" i="19"/>
  <c r="J3554" i="19"/>
  <c r="J1777" i="19"/>
  <c r="I2581" i="19"/>
  <c r="J1033" i="19"/>
  <c r="I1222" i="19"/>
  <c r="J490" i="19"/>
  <c r="I3171" i="19"/>
  <c r="I438" i="19"/>
  <c r="I3381" i="19"/>
  <c r="J448" i="19"/>
  <c r="J342" i="19"/>
  <c r="J1491" i="19"/>
  <c r="I4491" i="19"/>
  <c r="I628" i="19"/>
  <c r="J3496" i="19"/>
  <c r="J297" i="19"/>
  <c r="J3141" i="19"/>
  <c r="J3229" i="19"/>
  <c r="I2061" i="19"/>
  <c r="I1915" i="19"/>
  <c r="J1252" i="19"/>
  <c r="I1215" i="19"/>
  <c r="J2734" i="19"/>
  <c r="I3415" i="19"/>
  <c r="I3411" i="19"/>
  <c r="I3465" i="19"/>
  <c r="J754" i="19"/>
  <c r="J4408" i="19"/>
  <c r="I4308" i="19"/>
  <c r="J3909" i="19"/>
  <c r="I2278" i="19"/>
  <c r="J676" i="19"/>
  <c r="J52" i="19"/>
  <c r="J2545" i="19"/>
  <c r="I5037" i="19"/>
  <c r="I1964" i="19"/>
  <c r="I3042" i="19"/>
  <c r="I1441" i="19"/>
  <c r="I149" i="19"/>
  <c r="J3742" i="19"/>
  <c r="I3817" i="19"/>
  <c r="J1594" i="19"/>
  <c r="I967" i="19"/>
  <c r="I837" i="19"/>
  <c r="I28" i="19"/>
  <c r="J3359" i="19"/>
  <c r="I4079" i="19"/>
  <c r="I607" i="19"/>
  <c r="I4439" i="19"/>
  <c r="J2210" i="19"/>
  <c r="J137" i="19"/>
  <c r="I2959" i="19"/>
  <c r="J4399" i="19"/>
  <c r="I1819" i="19"/>
  <c r="J3440" i="19"/>
  <c r="J1740" i="19"/>
  <c r="J662" i="19"/>
  <c r="J2940" i="19"/>
  <c r="I1900" i="19"/>
  <c r="I4554" i="19"/>
  <c r="I2910" i="19"/>
  <c r="J3231" i="19"/>
  <c r="J2862" i="19"/>
  <c r="I3945" i="19"/>
  <c r="J4887" i="19"/>
  <c r="I5030" i="19"/>
  <c r="J3287" i="19"/>
  <c r="J4401" i="19"/>
  <c r="I5079" i="19"/>
  <c r="J3803" i="19"/>
  <c r="J5189" i="19"/>
  <c r="J4260" i="19"/>
  <c r="J622" i="19"/>
  <c r="I2416" i="19"/>
  <c r="J4300" i="19"/>
  <c r="J1784" i="19"/>
  <c r="J3696" i="19"/>
  <c r="I2604" i="19"/>
  <c r="J253" i="19"/>
  <c r="J1533" i="19"/>
  <c r="I4151" i="19"/>
  <c r="J2165" i="19"/>
  <c r="I2115" i="19"/>
  <c r="I725" i="19"/>
  <c r="J1215" i="19"/>
  <c r="I848" i="19"/>
  <c r="J3729" i="19"/>
  <c r="E5244" i="19"/>
  <c r="J5111" i="19"/>
  <c r="I3874" i="19"/>
  <c r="I4479" i="19"/>
  <c r="I3694" i="19"/>
  <c r="I5206" i="19"/>
  <c r="I2849" i="19"/>
  <c r="I67" i="19"/>
  <c r="I2496" i="19"/>
  <c r="I4417" i="19"/>
  <c r="J4689" i="19"/>
  <c r="J3759" i="19"/>
  <c r="J4039" i="19"/>
  <c r="I210" i="19"/>
  <c r="J1446" i="19"/>
  <c r="I3403" i="19"/>
  <c r="I558" i="19"/>
  <c r="I2758" i="19"/>
  <c r="I4735" i="19"/>
  <c r="I513" i="19"/>
  <c r="J3520" i="19"/>
  <c r="J4456" i="19"/>
  <c r="J3228" i="19"/>
  <c r="J3044" i="19"/>
  <c r="J2217" i="19"/>
  <c r="J575" i="19"/>
  <c r="J4748" i="19"/>
  <c r="I1085" i="19"/>
  <c r="I2170" i="19"/>
  <c r="J3662" i="19"/>
  <c r="I2623" i="19"/>
  <c r="I819" i="19"/>
  <c r="I2045" i="19"/>
  <c r="I3971" i="19"/>
  <c r="I2851" i="19"/>
  <c r="I145" i="19"/>
  <c r="I5190" i="19"/>
  <c r="J3891" i="19"/>
  <c r="J1500" i="19"/>
  <c r="J4714" i="19"/>
  <c r="J4681" i="19"/>
  <c r="I5221" i="19"/>
  <c r="J3877" i="19"/>
  <c r="I1030" i="19"/>
  <c r="J940" i="19"/>
  <c r="I2223" i="19"/>
  <c r="I4667" i="19"/>
  <c r="I1470" i="19"/>
  <c r="I4727" i="19"/>
  <c r="I1346" i="19"/>
  <c r="I4461" i="19"/>
  <c r="J262" i="19"/>
  <c r="J483" i="19"/>
  <c r="I812" i="19"/>
  <c r="I4567" i="19"/>
  <c r="J2808" i="19"/>
  <c r="J4542" i="19"/>
  <c r="J3546" i="19"/>
  <c r="I2928" i="19"/>
  <c r="J1214" i="19"/>
  <c r="I3719" i="19"/>
  <c r="I177" i="19"/>
  <c r="J3050" i="19"/>
  <c r="I889" i="19"/>
  <c r="J2851" i="19"/>
  <c r="I3191" i="19"/>
  <c r="I4866" i="19"/>
  <c r="J5199" i="19"/>
  <c r="J3292" i="19"/>
  <c r="I4504" i="19"/>
  <c r="J827" i="19"/>
  <c r="I695" i="19"/>
  <c r="I1994" i="19"/>
  <c r="J921" i="19"/>
  <c r="J877" i="19"/>
  <c r="J4965" i="19"/>
  <c r="I3386" i="19"/>
  <c r="I5223" i="19"/>
  <c r="I4719" i="19"/>
  <c r="I3691" i="19"/>
  <c r="J2936" i="19"/>
  <c r="J750" i="19"/>
  <c r="J2605" i="19"/>
  <c r="I1823" i="19"/>
  <c r="I1034" i="19"/>
  <c r="J2966" i="19"/>
  <c r="J3733" i="19"/>
  <c r="I3222" i="19"/>
  <c r="I4056" i="19"/>
  <c r="J4585" i="19"/>
  <c r="J2797" i="19"/>
  <c r="J3913" i="19"/>
  <c r="I57" i="19"/>
  <c r="I1179" i="19"/>
  <c r="I4271" i="19"/>
  <c r="J416" i="19"/>
  <c r="I3035" i="19"/>
  <c r="J4223" i="19"/>
  <c r="I4788" i="19"/>
  <c r="I3653" i="19"/>
  <c r="J811" i="19"/>
  <c r="I4744" i="19"/>
  <c r="J939" i="19"/>
  <c r="I3414" i="19"/>
  <c r="J5150" i="19"/>
  <c r="J3842" i="19"/>
  <c r="J1840" i="19"/>
  <c r="J4631" i="19"/>
  <c r="I2534" i="19"/>
  <c r="J4047" i="19"/>
  <c r="I3155" i="19"/>
  <c r="J360" i="19"/>
  <c r="J4547" i="19"/>
  <c r="J1442" i="19"/>
  <c r="I2205" i="19"/>
  <c r="I4086" i="19"/>
  <c r="J3067" i="19"/>
  <c r="I4432" i="19"/>
  <c r="I2137" i="19"/>
  <c r="I470" i="19"/>
  <c r="J207" i="19"/>
  <c r="J4433" i="19"/>
  <c r="J4344" i="19"/>
  <c r="I4166" i="19"/>
  <c r="J3918" i="19"/>
  <c r="I2953" i="19"/>
  <c r="J4005" i="19"/>
  <c r="J4628" i="19"/>
  <c r="I181" i="19"/>
  <c r="J3310" i="19"/>
  <c r="J513" i="19"/>
  <c r="I5092" i="19"/>
  <c r="J3491" i="19"/>
  <c r="J1809" i="19"/>
  <c r="I1115" i="19"/>
  <c r="J4451" i="19"/>
  <c r="J1315" i="19"/>
  <c r="J3340" i="19"/>
  <c r="I4602" i="19"/>
  <c r="J1642" i="19"/>
  <c r="I5098" i="19"/>
  <c r="J480" i="19"/>
  <c r="J893" i="19"/>
  <c r="J4733" i="19"/>
  <c r="I5103" i="19"/>
  <c r="J1489" i="19"/>
  <c r="I132" i="19"/>
  <c r="I1613" i="19"/>
  <c r="I2269" i="19"/>
  <c r="I1440" i="19"/>
  <c r="J350" i="19"/>
  <c r="J2486" i="19"/>
  <c r="J3790" i="19"/>
  <c r="J1139" i="19"/>
  <c r="I890" i="19"/>
  <c r="I678" i="19"/>
  <c r="I1795" i="19"/>
  <c r="I5187" i="19"/>
  <c r="I1439" i="19"/>
  <c r="J3118" i="19"/>
  <c r="I2926" i="19"/>
  <c r="I2965" i="19"/>
  <c r="J1601" i="19"/>
  <c r="I3677" i="19"/>
  <c r="J2300" i="19"/>
  <c r="I2754" i="19"/>
  <c r="I4769" i="19"/>
  <c r="I4871" i="19"/>
  <c r="I3280" i="19"/>
  <c r="I197" i="19"/>
  <c r="I295" i="19"/>
  <c r="J4139" i="19"/>
  <c r="I2062" i="19"/>
  <c r="I1567" i="19"/>
  <c r="J2557" i="19"/>
  <c r="I1693" i="19"/>
  <c r="I2699" i="19"/>
  <c r="I1904" i="19"/>
  <c r="I3767" i="19"/>
  <c r="J2187" i="19"/>
  <c r="J817" i="19"/>
  <c r="I4933" i="19"/>
  <c r="J2129" i="19"/>
  <c r="I5040" i="19"/>
  <c r="I2165" i="19"/>
  <c r="J3256" i="19"/>
  <c r="I206" i="19"/>
  <c r="I4622" i="19"/>
  <c r="I4267" i="19"/>
  <c r="I2502" i="19"/>
  <c r="J4796" i="19"/>
  <c r="J4487" i="19"/>
  <c r="I3395" i="19"/>
  <c r="J4609" i="19"/>
  <c r="J968" i="19"/>
  <c r="J3469" i="19"/>
  <c r="I196" i="19"/>
  <c r="J2847" i="19"/>
  <c r="I1750" i="19"/>
  <c r="I3923" i="19"/>
  <c r="J2253" i="19"/>
  <c r="J4213" i="19"/>
  <c r="J3015" i="19"/>
  <c r="J3457" i="19"/>
  <c r="I2280" i="19"/>
  <c r="J4231" i="19"/>
  <c r="J4917" i="19"/>
  <c r="I4993" i="19"/>
  <c r="I2967" i="19"/>
  <c r="I25" i="19"/>
  <c r="J120" i="19"/>
  <c r="I1489" i="19"/>
  <c r="J1611" i="19"/>
  <c r="J4460" i="19"/>
  <c r="J4187" i="19"/>
  <c r="I2358" i="19"/>
  <c r="I1811" i="19"/>
  <c r="J3485" i="19"/>
  <c r="I1763" i="19"/>
  <c r="J3142" i="19"/>
  <c r="J1404" i="19"/>
  <c r="I1589" i="19"/>
  <c r="J2045" i="19"/>
  <c r="I3633" i="19"/>
  <c r="I4970" i="19"/>
  <c r="J3059" i="19"/>
  <c r="J3577" i="19"/>
  <c r="I506" i="19"/>
  <c r="J484" i="19"/>
  <c r="I2376" i="19"/>
  <c r="I1277" i="19"/>
  <c r="I1468" i="19"/>
  <c r="I1024" i="19"/>
  <c r="I252" i="19"/>
  <c r="I4040" i="19"/>
  <c r="I3921" i="19"/>
  <c r="I4306" i="19"/>
  <c r="J1415" i="19"/>
  <c r="J2737" i="19"/>
  <c r="I4153" i="19"/>
  <c r="J1902" i="19"/>
  <c r="I2220" i="19"/>
  <c r="I4488" i="19"/>
  <c r="J249" i="19"/>
  <c r="J5013" i="19"/>
  <c r="I4796" i="19"/>
  <c r="J2100" i="19"/>
  <c r="I2572" i="19"/>
  <c r="I4187" i="19"/>
  <c r="J3266" i="19"/>
  <c r="J1306" i="19"/>
  <c r="I1739" i="19"/>
  <c r="I4827" i="19"/>
  <c r="I1893" i="19"/>
  <c r="J5014" i="19"/>
  <c r="I180" i="19"/>
  <c r="J2644" i="19"/>
  <c r="I1563" i="19"/>
  <c r="I925" i="19"/>
  <c r="J455" i="19"/>
  <c r="J5046" i="19"/>
  <c r="J3090" i="19"/>
  <c r="I1073" i="19"/>
  <c r="I1834" i="19"/>
  <c r="I2202" i="19"/>
  <c r="J2175" i="19"/>
  <c r="I3918" i="19"/>
  <c r="I2392" i="19"/>
  <c r="J4947" i="19"/>
  <c r="J2002" i="19"/>
  <c r="I3801" i="19"/>
  <c r="I2899" i="19"/>
  <c r="J2950" i="19"/>
  <c r="J4709" i="19"/>
  <c r="I1759" i="19"/>
  <c r="I2151" i="19"/>
  <c r="J2905" i="19"/>
  <c r="J1167" i="19"/>
  <c r="I2617" i="19"/>
  <c r="J2010" i="19"/>
  <c r="I553" i="19"/>
  <c r="J2219" i="19"/>
  <c r="J1405" i="19"/>
  <c r="J4123" i="19"/>
  <c r="I4911" i="19"/>
  <c r="J930" i="19"/>
  <c r="I4115" i="19"/>
  <c r="J4496" i="19"/>
  <c r="J1973" i="19"/>
  <c r="J4282" i="19"/>
  <c r="J735" i="19"/>
  <c r="J3218" i="19"/>
  <c r="J3185" i="19"/>
  <c r="J5110" i="19"/>
  <c r="I3243" i="19"/>
  <c r="I3129" i="19"/>
  <c r="I3635" i="19"/>
  <c r="J1936" i="19"/>
  <c r="J3815" i="19"/>
  <c r="J2511" i="19"/>
  <c r="I1535" i="19"/>
  <c r="I3899" i="19"/>
  <c r="J4783" i="19"/>
  <c r="I2162" i="19"/>
  <c r="J208" i="19"/>
  <c r="I2894" i="19"/>
  <c r="I366" i="19"/>
  <c r="J2301" i="19"/>
  <c r="I2054" i="19"/>
  <c r="J2934" i="19"/>
  <c r="J2424" i="19"/>
  <c r="J4278" i="19"/>
  <c r="J1222" i="19"/>
  <c r="I3543" i="19"/>
  <c r="I137" i="19"/>
  <c r="J4219" i="19"/>
  <c r="J2738" i="19"/>
  <c r="J1814" i="19"/>
  <c r="J4413" i="19"/>
  <c r="I3808" i="19"/>
  <c r="J1281" i="19"/>
  <c r="J1893" i="19"/>
  <c r="I4216" i="19"/>
  <c r="J1527" i="19"/>
  <c r="I4170" i="19"/>
  <c r="J5079" i="19"/>
  <c r="J3439" i="19"/>
  <c r="I4337" i="19"/>
  <c r="J339" i="19"/>
  <c r="I4686" i="19"/>
  <c r="J529" i="19"/>
  <c r="J111" i="19"/>
  <c r="I751" i="19"/>
  <c r="I2735" i="19"/>
  <c r="I1912" i="19"/>
  <c r="J758" i="19"/>
  <c r="J3106" i="19"/>
  <c r="J3437" i="19"/>
  <c r="J2043" i="19"/>
  <c r="I2744" i="19"/>
  <c r="J2095" i="19"/>
  <c r="J2376" i="19"/>
  <c r="I2885" i="19"/>
  <c r="J2408" i="19"/>
  <c r="J965" i="19"/>
  <c r="I1258" i="19"/>
  <c r="J437" i="19"/>
  <c r="I4298" i="19"/>
  <c r="I4134" i="19"/>
  <c r="I843" i="19"/>
  <c r="J2720" i="19"/>
  <c r="J4214" i="19"/>
  <c r="I3904" i="19"/>
  <c r="J182" i="19"/>
  <c r="J1403" i="19"/>
  <c r="I2765" i="19"/>
  <c r="I3005" i="19"/>
  <c r="I3376" i="19"/>
  <c r="I135" i="19"/>
  <c r="I4707" i="19"/>
  <c r="J1126" i="19"/>
  <c r="J3335" i="19"/>
  <c r="J2731" i="19"/>
  <c r="J3499" i="19"/>
  <c r="I583" i="19"/>
  <c r="J3472" i="19"/>
  <c r="J1627" i="19"/>
  <c r="J3911" i="19"/>
  <c r="J2040" i="19"/>
  <c r="J4283" i="19"/>
  <c r="J4104" i="19"/>
  <c r="J777" i="19"/>
  <c r="I4663" i="19"/>
  <c r="J4022" i="19"/>
  <c r="I629" i="19"/>
  <c r="J1695" i="19"/>
  <c r="J1931" i="19"/>
  <c r="I2452" i="19"/>
  <c r="I2050" i="19"/>
  <c r="I1477" i="19"/>
  <c r="J4634" i="19"/>
  <c r="I1134" i="19"/>
  <c r="I467" i="19"/>
  <c r="I1901" i="19"/>
  <c r="I442" i="19"/>
  <c r="I3822" i="19"/>
  <c r="J3113" i="19"/>
  <c r="J4287" i="19"/>
  <c r="J3222" i="19"/>
  <c r="I2136" i="19"/>
  <c r="J571" i="19"/>
  <c r="I3204" i="19"/>
  <c r="J26" i="19"/>
  <c r="J3848" i="19"/>
  <c r="I1382" i="19"/>
  <c r="J1014" i="19"/>
  <c r="I2374" i="19"/>
  <c r="J2209" i="19"/>
  <c r="I781" i="19"/>
  <c r="J264" i="19"/>
  <c r="J216" i="19"/>
  <c r="J941" i="19"/>
  <c r="J59" i="19"/>
  <c r="J5060" i="19"/>
  <c r="I617" i="19"/>
  <c r="J493" i="19"/>
  <c r="I2150" i="19"/>
  <c r="J203" i="19"/>
  <c r="I591" i="19"/>
  <c r="I2921" i="19"/>
  <c r="I2747" i="19"/>
  <c r="J3219" i="19"/>
  <c r="I3790" i="19"/>
  <c r="I1781" i="19"/>
  <c r="J113" i="19"/>
  <c r="J977" i="19"/>
  <c r="I3596" i="19"/>
  <c r="I4368" i="19"/>
  <c r="J1008" i="19"/>
  <c r="I21" i="19"/>
  <c r="I3544" i="19"/>
  <c r="I1211" i="19"/>
  <c r="J1747" i="19"/>
  <c r="J4208" i="19"/>
  <c r="I1916" i="19"/>
  <c r="J3364" i="19"/>
  <c r="I4400" i="19"/>
  <c r="J175" i="19"/>
  <c r="I881" i="19"/>
  <c r="I417" i="19"/>
  <c r="J4571" i="19"/>
  <c r="J118" i="19"/>
  <c r="I4531" i="19"/>
  <c r="J4510" i="19"/>
  <c r="J801" i="19"/>
  <c r="J4950" i="19"/>
  <c r="J3595" i="19"/>
  <c r="J5134" i="19"/>
  <c r="I1983" i="19"/>
  <c r="I365" i="19"/>
  <c r="I2945" i="19"/>
  <c r="J3426" i="19"/>
  <c r="I347" i="19"/>
  <c r="I4190" i="19"/>
  <c r="I5116" i="19"/>
  <c r="J5230" i="19"/>
  <c r="J3390" i="19"/>
  <c r="J2255" i="19"/>
  <c r="I405" i="19"/>
  <c r="J301" i="19"/>
  <c r="J823" i="19"/>
  <c r="J4431" i="19"/>
  <c r="J1473" i="19"/>
  <c r="J1842" i="19"/>
  <c r="J1995" i="19"/>
  <c r="I515" i="19"/>
  <c r="I1840" i="19"/>
  <c r="I2271" i="19"/>
  <c r="I3776" i="19"/>
  <c r="J5166" i="19"/>
  <c r="J4049" i="19"/>
  <c r="J103" i="19"/>
  <c r="I3847" i="19"/>
  <c r="I5077" i="19"/>
  <c r="J2477" i="19"/>
  <c r="I4740" i="19"/>
  <c r="I2017" i="19"/>
  <c r="J2056" i="19"/>
  <c r="J2923" i="19"/>
  <c r="I510" i="19"/>
  <c r="J4357" i="19"/>
  <c r="I4666" i="19"/>
  <c r="J3162" i="19"/>
  <c r="J3039" i="19"/>
  <c r="I13" i="19"/>
  <c r="J4478" i="19"/>
  <c r="I249" i="19"/>
  <c r="I4592" i="19"/>
  <c r="I2566" i="19"/>
  <c r="I1770" i="19"/>
  <c r="J3743" i="19"/>
  <c r="J3344" i="19"/>
  <c r="I367" i="19"/>
  <c r="I605" i="19"/>
  <c r="I867" i="19"/>
  <c r="I2970" i="19"/>
  <c r="I928" i="19"/>
  <c r="J646" i="19"/>
  <c r="J4471" i="19"/>
  <c r="J1772" i="19"/>
  <c r="I5202" i="19"/>
  <c r="J4193" i="19"/>
  <c r="J810" i="19"/>
  <c r="J578" i="19"/>
  <c r="I1946" i="19"/>
  <c r="J973" i="19"/>
  <c r="I152" i="19"/>
  <c r="I1962" i="19"/>
  <c r="J2488" i="19"/>
  <c r="I2934" i="19"/>
  <c r="I491" i="19"/>
  <c r="J962" i="19"/>
  <c r="I4972" i="19"/>
  <c r="J2306" i="19"/>
  <c r="J3516" i="19"/>
  <c r="J5117" i="19"/>
  <c r="I2692" i="19"/>
  <c r="J2250" i="19"/>
  <c r="J2840" i="19"/>
  <c r="J1083" i="19"/>
  <c r="I3551" i="19"/>
  <c r="I5151" i="19"/>
  <c r="I912" i="19"/>
  <c r="J150" i="19"/>
  <c r="J83" i="19"/>
  <c r="J4820" i="19"/>
  <c r="I1117" i="19"/>
  <c r="J1203" i="19"/>
  <c r="J739" i="19"/>
  <c r="I1407" i="19"/>
  <c r="I2994" i="19"/>
  <c r="I2442" i="19"/>
  <c r="J4494" i="19"/>
  <c r="J4985" i="19"/>
  <c r="J1374" i="19"/>
  <c r="I2273" i="19"/>
  <c r="J4716" i="19"/>
  <c r="J1940" i="19"/>
  <c r="J1857" i="19"/>
  <c r="J3647" i="19"/>
  <c r="I1628" i="19"/>
  <c r="J2482" i="19"/>
  <c r="J4781" i="19"/>
  <c r="I4268" i="19"/>
  <c r="I1847" i="19"/>
  <c r="I3177" i="19"/>
  <c r="I2401" i="19"/>
  <c r="I2241" i="19"/>
  <c r="I5163" i="19"/>
  <c r="I4233" i="19"/>
  <c r="I1723" i="19"/>
  <c r="I4652" i="19"/>
  <c r="I3736" i="19"/>
  <c r="I4903" i="19"/>
  <c r="I1825" i="19"/>
  <c r="J3458" i="19"/>
  <c r="I3794" i="19"/>
  <c r="I2738" i="19"/>
  <c r="I914" i="19"/>
  <c r="J485" i="19"/>
  <c r="J1094" i="19"/>
  <c r="J3261" i="19"/>
  <c r="J3740" i="19"/>
  <c r="J1573" i="19"/>
  <c r="J141" i="19"/>
  <c r="I247" i="19"/>
  <c r="J4802" i="19"/>
  <c r="J386" i="19"/>
  <c r="I1560" i="19"/>
  <c r="I1691" i="19"/>
  <c r="J1963" i="19"/>
  <c r="I2598" i="19"/>
  <c r="I3143" i="19"/>
  <c r="J781" i="19"/>
  <c r="J3835" i="19"/>
  <c r="J1001" i="19"/>
  <c r="I3900" i="19"/>
  <c r="I4627" i="19"/>
  <c r="J88" i="19"/>
  <c r="J394" i="19"/>
  <c r="J4526" i="19"/>
  <c r="J759" i="19"/>
  <c r="I1608" i="19"/>
  <c r="J650" i="19"/>
  <c r="J2556" i="19"/>
  <c r="I4061" i="19"/>
  <c r="J1358" i="19"/>
  <c r="J1815" i="19"/>
  <c r="J114" i="19"/>
  <c r="J3430" i="19"/>
  <c r="I299" i="19"/>
  <c r="I2690" i="19"/>
  <c r="J800" i="19"/>
  <c r="J885" i="19"/>
  <c r="I4563" i="19"/>
  <c r="I5007" i="19"/>
  <c r="I4039" i="19"/>
  <c r="I3479" i="19"/>
  <c r="J3123" i="19"/>
  <c r="I3344" i="19"/>
  <c r="J4051" i="19"/>
  <c r="J282" i="19"/>
  <c r="I4004" i="19"/>
  <c r="J1046" i="19"/>
  <c r="J78" i="19"/>
  <c r="I4000" i="19"/>
  <c r="I474" i="19"/>
  <c r="J3337" i="19"/>
  <c r="J858" i="19"/>
  <c r="I2574" i="19"/>
  <c r="J2090" i="19"/>
  <c r="J4863" i="19"/>
  <c r="I2245" i="19"/>
  <c r="J2718" i="19"/>
  <c r="I805" i="19"/>
  <c r="J1547" i="19"/>
  <c r="I3236" i="19"/>
  <c r="J1667" i="19"/>
  <c r="I3994" i="19"/>
  <c r="I2333" i="19"/>
  <c r="J4659" i="19"/>
  <c r="I4435" i="19"/>
  <c r="I3274" i="19"/>
  <c r="I2283" i="19"/>
  <c r="J3296" i="19"/>
  <c r="J3464" i="19"/>
  <c r="I3559" i="19"/>
  <c r="I659" i="19"/>
  <c r="I1606" i="19"/>
  <c r="J1945" i="19"/>
  <c r="I2792" i="19"/>
  <c r="J527" i="19"/>
  <c r="J492" i="19"/>
  <c r="J2723" i="19"/>
  <c r="I921" i="19"/>
  <c r="I4317" i="19"/>
  <c r="J2973" i="19"/>
  <c r="I476" i="19"/>
  <c r="J4749" i="19"/>
  <c r="I3710" i="19"/>
  <c r="J73" i="19"/>
  <c r="I2412" i="19"/>
  <c r="J998" i="19"/>
  <c r="I655" i="19"/>
  <c r="I141" i="19"/>
  <c r="I3968" i="19"/>
  <c r="I1148" i="19"/>
  <c r="J1029" i="19"/>
  <c r="I4468" i="19"/>
  <c r="I384" i="19"/>
  <c r="J5137" i="19"/>
  <c r="J2161" i="19"/>
  <c r="J3346" i="19"/>
  <c r="J3980" i="19"/>
  <c r="J1166" i="19"/>
  <c r="J1864" i="19"/>
  <c r="J4756" i="19"/>
  <c r="I2878" i="19"/>
  <c r="J2110" i="19"/>
  <c r="I3364" i="19"/>
  <c r="I4160" i="19"/>
  <c r="I5082" i="19"/>
  <c r="J496" i="19"/>
  <c r="I1775" i="19"/>
  <c r="I5057" i="19"/>
  <c r="J5139" i="19"/>
  <c r="J2456" i="19"/>
  <c r="J1023" i="19"/>
  <c r="J1521" i="19"/>
  <c r="I956" i="19"/>
  <c r="J1552" i="19"/>
  <c r="J3396" i="19"/>
  <c r="J769" i="19"/>
  <c r="J1744" i="19"/>
  <c r="J793" i="19"/>
  <c r="J2013" i="19"/>
  <c r="I861" i="19"/>
  <c r="I1087" i="19"/>
  <c r="I4099" i="19"/>
  <c r="J1223" i="19"/>
  <c r="J117" i="19"/>
  <c r="J4924" i="19"/>
  <c r="J3369" i="19"/>
  <c r="I284" i="19"/>
  <c r="J266" i="19"/>
  <c r="I148" i="19"/>
  <c r="J2179" i="19"/>
  <c r="I1764" i="19"/>
  <c r="J1636" i="19"/>
  <c r="J3779" i="19"/>
  <c r="I778" i="19"/>
  <c r="I4212" i="19"/>
  <c r="J808" i="19"/>
  <c r="J4386" i="19"/>
  <c r="J5175" i="19"/>
  <c r="I3461" i="19"/>
  <c r="I62" i="19"/>
  <c r="I4403" i="19"/>
  <c r="I4549" i="19"/>
  <c r="J1064" i="19"/>
  <c r="I1856" i="19"/>
  <c r="E5240" i="19"/>
  <c r="I229" i="19"/>
  <c r="J3564" i="19"/>
  <c r="I4487" i="19"/>
  <c r="I3667" i="19"/>
  <c r="I420" i="19"/>
  <c r="E5242" i="19"/>
  <c r="J5106" i="19"/>
  <c r="I4104" i="19"/>
  <c r="J2968" i="19"/>
  <c r="I292" i="19"/>
  <c r="J3435" i="19"/>
  <c r="I4314" i="19"/>
  <c r="J3182" i="19"/>
  <c r="I2068" i="19"/>
  <c r="I970" i="19"/>
  <c r="J721" i="19"/>
  <c r="I3410" i="19"/>
  <c r="J4897" i="19"/>
  <c r="I3651" i="19"/>
  <c r="J196" i="19"/>
  <c r="J1651" i="19"/>
  <c r="I4678" i="19"/>
  <c r="I310" i="19"/>
  <c r="I1334" i="19"/>
  <c r="J4360" i="19"/>
  <c r="J4463" i="19"/>
  <c r="I2774" i="19"/>
  <c r="I3306" i="19"/>
  <c r="I4913" i="19"/>
  <c r="J531" i="19"/>
  <c r="I223" i="19"/>
  <c r="I4467" i="19"/>
  <c r="J229" i="19"/>
  <c r="J2976" i="19"/>
  <c r="J304" i="19"/>
  <c r="J3339" i="19"/>
  <c r="J53" i="19"/>
  <c r="J782" i="19"/>
  <c r="I814" i="19"/>
  <c r="J4573" i="19"/>
  <c r="J4407" i="19"/>
  <c r="J4918" i="19"/>
  <c r="I5091" i="19"/>
  <c r="I5156" i="19"/>
  <c r="I473" i="19"/>
  <c r="I237" i="19"/>
  <c r="J3936" i="19"/>
  <c r="I4476" i="19"/>
  <c r="J2746" i="19"/>
  <c r="I4787" i="19"/>
  <c r="I2221" i="19"/>
  <c r="E5256" i="19"/>
  <c r="J3021" i="19"/>
  <c r="J713" i="19"/>
  <c r="J4084" i="19"/>
  <c r="I42" i="19"/>
  <c r="I740" i="19"/>
  <c r="I3449" i="19"/>
  <c r="I1997" i="19"/>
  <c r="J101" i="19"/>
  <c r="J5029" i="19"/>
  <c r="J1335" i="19"/>
  <c r="I3920" i="19"/>
  <c r="I2726" i="19"/>
  <c r="I1863" i="19"/>
  <c r="J4124" i="19"/>
  <c r="J1041" i="19"/>
  <c r="I2649" i="19"/>
  <c r="I3828" i="19"/>
  <c r="J4769" i="19"/>
  <c r="J365" i="19"/>
  <c r="J2369" i="19"/>
  <c r="J4847" i="19"/>
  <c r="J4859" i="19"/>
  <c r="I3760" i="19"/>
  <c r="J1427" i="19"/>
  <c r="I3178" i="19"/>
  <c r="J212" i="19"/>
  <c r="J4744" i="19"/>
  <c r="I189" i="19"/>
  <c r="J1580" i="19"/>
  <c r="J4661" i="19"/>
  <c r="J3678" i="19"/>
  <c r="J1887" i="19"/>
  <c r="I895" i="19"/>
  <c r="J1129" i="19"/>
  <c r="I4753" i="19"/>
  <c r="J2214" i="19"/>
  <c r="J4411" i="19"/>
  <c r="J1554" i="19"/>
  <c r="I1327" i="19"/>
  <c r="I4760" i="19"/>
  <c r="J99" i="19"/>
  <c r="J3416" i="19"/>
  <c r="I4881" i="19"/>
  <c r="J2473" i="19"/>
  <c r="I1373" i="19"/>
  <c r="I320" i="19"/>
  <c r="I4057" i="19"/>
  <c r="I2255" i="19"/>
  <c r="I430" i="19"/>
  <c r="I4394" i="19"/>
  <c r="I2596" i="19"/>
  <c r="J3817" i="19"/>
  <c r="J94" i="19"/>
  <c r="I2157" i="19"/>
  <c r="I608" i="19"/>
  <c r="J4475" i="19"/>
  <c r="J1091" i="19"/>
  <c r="J2106" i="19"/>
  <c r="I3883" i="19"/>
  <c r="I3634" i="19"/>
  <c r="I592" i="19"/>
  <c r="I31" i="19"/>
  <c r="I1965" i="19"/>
  <c r="I4523" i="19"/>
  <c r="I876" i="19"/>
  <c r="J1159" i="19"/>
  <c r="J220" i="19"/>
  <c r="J2971" i="19"/>
  <c r="J1736" i="19"/>
  <c r="J2911" i="19"/>
  <c r="I3930" i="19"/>
  <c r="J3550" i="19"/>
  <c r="J4439" i="19"/>
  <c r="I3206" i="19"/>
  <c r="J330" i="19"/>
  <c r="J520" i="19"/>
  <c r="J434" i="19"/>
  <c r="I1942" i="19"/>
  <c r="J1836" i="19"/>
  <c r="I1830" i="19"/>
  <c r="I5073" i="19"/>
  <c r="J3045" i="19"/>
  <c r="I1274" i="19"/>
  <c r="J3062" i="19"/>
  <c r="I3625" i="19"/>
  <c r="I3769" i="19"/>
  <c r="J3786" i="19"/>
  <c r="J2899" i="19"/>
  <c r="J51" i="19"/>
  <c r="J2765" i="19"/>
  <c r="J3812" i="19"/>
  <c r="I2148" i="19"/>
  <c r="J3207" i="19"/>
  <c r="J3463" i="19"/>
  <c r="I4229" i="19"/>
  <c r="I4501" i="19"/>
  <c r="I4293" i="19"/>
  <c r="J3923" i="19"/>
  <c r="I836" i="19"/>
  <c r="I1496" i="19"/>
  <c r="J944" i="19"/>
  <c r="J4610" i="19"/>
  <c r="I3018" i="19"/>
  <c r="J2842" i="19"/>
  <c r="J2231" i="19"/>
  <c r="I1520" i="19"/>
  <c r="I1689" i="19"/>
  <c r="I388" i="19"/>
  <c r="I598" i="19"/>
  <c r="I5175" i="19"/>
  <c r="I114" i="19"/>
  <c r="J5221" i="19"/>
  <c r="J407" i="19"/>
  <c r="I1580" i="19"/>
  <c r="I1097" i="19"/>
  <c r="I5018" i="19"/>
  <c r="J5015" i="19"/>
  <c r="I3737" i="19"/>
  <c r="J2158" i="19"/>
  <c r="I4747" i="19"/>
  <c r="I2850" i="19"/>
  <c r="J3615" i="19"/>
  <c r="J4516" i="19"/>
  <c r="I3426" i="19"/>
  <c r="I2159" i="19"/>
  <c r="I3946" i="19"/>
  <c r="I90" i="19"/>
  <c r="J3866" i="19"/>
  <c r="I4342" i="19"/>
  <c r="J3508" i="19"/>
  <c r="J90" i="19"/>
  <c r="I2257" i="19"/>
  <c r="I2932" i="19"/>
  <c r="J131" i="19"/>
  <c r="I1857" i="19"/>
  <c r="J55" i="19"/>
  <c r="I1634" i="19"/>
  <c r="J4359" i="19"/>
  <c r="I3009" i="19"/>
  <c r="I4842" i="19"/>
  <c r="I5231" i="19"/>
  <c r="J3889" i="19"/>
  <c r="J4888" i="19"/>
  <c r="I1913" i="19"/>
  <c r="J4367" i="19"/>
  <c r="J2988" i="19"/>
  <c r="J4527" i="19"/>
  <c r="J2724" i="19"/>
  <c r="E5255" i="19"/>
  <c r="I3676" i="19"/>
  <c r="I2729" i="19"/>
  <c r="I3958" i="19"/>
  <c r="J3349" i="19"/>
  <c r="J3737" i="19"/>
  <c r="I481" i="19"/>
  <c r="I4478" i="19"/>
  <c r="I4877" i="19"/>
  <c r="I3775" i="19"/>
  <c r="J4085" i="19"/>
  <c r="J2714" i="19"/>
  <c r="J2479" i="19"/>
  <c r="J2089" i="19"/>
  <c r="J3028" i="19"/>
  <c r="J4615" i="19"/>
  <c r="J4421" i="19"/>
  <c r="I526" i="19"/>
  <c r="J1170" i="19"/>
  <c r="J425" i="19"/>
  <c r="J2707" i="19"/>
  <c r="I4868" i="19"/>
  <c r="J4549" i="19"/>
  <c r="I3701" i="19"/>
  <c r="J4507" i="19"/>
  <c r="J4662" i="19"/>
  <c r="I2303" i="19"/>
  <c r="J4880" i="19"/>
  <c r="I1183" i="19"/>
  <c r="I3404" i="19"/>
  <c r="I1648" i="19"/>
  <c r="I1492" i="19"/>
  <c r="J2663" i="19"/>
  <c r="I423" i="19"/>
  <c r="J2680" i="19"/>
  <c r="I2807" i="19"/>
  <c r="I3864" i="19"/>
  <c r="J680" i="19"/>
  <c r="I4872" i="19"/>
  <c r="J1450" i="19"/>
  <c r="I1419" i="19"/>
  <c r="J2302" i="19"/>
  <c r="I5158" i="19"/>
  <c r="I386" i="19"/>
  <c r="I4830" i="19"/>
  <c r="J3009" i="19"/>
  <c r="I3363" i="19"/>
  <c r="I4966" i="19"/>
  <c r="J2676" i="19"/>
  <c r="J2875" i="19"/>
  <c r="J3673" i="19"/>
  <c r="J3444" i="19"/>
  <c r="I5193" i="19"/>
  <c r="J4280" i="19"/>
  <c r="J1657" i="19"/>
  <c r="J3824" i="19"/>
  <c r="I4304" i="19"/>
  <c r="J4138" i="19"/>
  <c r="J2414" i="19"/>
  <c r="J1962" i="19"/>
  <c r="J3561" i="19"/>
  <c r="J5087" i="19"/>
  <c r="J3424" i="19"/>
  <c r="I23" i="19"/>
  <c r="J618" i="19"/>
  <c r="I1559" i="19"/>
  <c r="I4930" i="19"/>
  <c r="I3962" i="19"/>
  <c r="J1903" i="19"/>
  <c r="J996" i="19"/>
  <c r="J2939" i="19"/>
  <c r="I4129" i="19"/>
  <c r="I1285" i="19"/>
  <c r="I677" i="19"/>
  <c r="J1501" i="19"/>
  <c r="J4882" i="19"/>
  <c r="I5097" i="19"/>
  <c r="I343" i="19"/>
  <c r="I5066" i="19"/>
  <c r="J1946" i="19"/>
  <c r="J2858" i="19"/>
  <c r="J3640" i="19"/>
  <c r="I1978" i="19"/>
  <c r="I672" i="19"/>
  <c r="I4556" i="19"/>
  <c r="J3761" i="19"/>
  <c r="I2413" i="19"/>
  <c r="J3403" i="19"/>
  <c r="J2245" i="19"/>
  <c r="J2892" i="19"/>
  <c r="I3757" i="19"/>
  <c r="J997" i="19"/>
  <c r="J1376" i="19"/>
  <c r="I1575" i="19"/>
  <c r="J4740" i="19"/>
  <c r="J1057" i="19"/>
  <c r="I1869" i="19"/>
  <c r="I1958" i="19"/>
  <c r="J1586" i="19"/>
  <c r="J4482" i="19"/>
  <c r="I2842" i="19"/>
  <c r="I316" i="19"/>
  <c r="J4843" i="19"/>
  <c r="I1610" i="19"/>
  <c r="I4816" i="19"/>
  <c r="J4818" i="19"/>
  <c r="I3586" i="19"/>
  <c r="J1685" i="19"/>
  <c r="I4541" i="19"/>
  <c r="I4063" i="19"/>
  <c r="J1660" i="19"/>
  <c r="J2528" i="19"/>
  <c r="I1019" i="19"/>
  <c r="J2005" i="19"/>
  <c r="I3603" i="19"/>
  <c r="J458" i="19"/>
  <c r="I5028" i="19"/>
  <c r="I5070" i="19"/>
  <c r="I939" i="19"/>
  <c r="I2740" i="19"/>
  <c r="J4723" i="19"/>
  <c r="I2706" i="19"/>
  <c r="I2414" i="19"/>
  <c r="J128" i="19"/>
  <c r="J1172" i="19"/>
  <c r="J5216" i="19"/>
  <c r="J263" i="19"/>
  <c r="J4596" i="19"/>
  <c r="I3908" i="19"/>
  <c r="J913" i="19"/>
  <c r="J2751" i="19"/>
  <c r="J1862" i="19"/>
  <c r="J2340" i="19"/>
  <c r="I3455" i="19"/>
  <c r="I3858" i="19"/>
  <c r="J1841" i="19"/>
  <c r="J4712" i="19"/>
  <c r="I2180" i="19"/>
  <c r="J199" i="19"/>
  <c r="J2166" i="19"/>
  <c r="I1053" i="19"/>
  <c r="I4341" i="19"/>
  <c r="I2879" i="19"/>
  <c r="I804" i="19"/>
  <c r="J2692" i="19"/>
  <c r="J3120" i="19"/>
  <c r="J3073" i="19"/>
  <c r="J2354" i="19"/>
  <c r="J2576" i="19"/>
  <c r="J106" i="19"/>
  <c r="I201" i="19"/>
  <c r="I2999" i="19"/>
  <c r="J4008" i="19"/>
  <c r="J1505" i="19"/>
  <c r="I250" i="19"/>
  <c r="I1746" i="19"/>
  <c r="E5237" i="19"/>
  <c r="I884" i="19"/>
  <c r="J1542" i="19"/>
  <c r="I4759" i="19"/>
  <c r="J1048" i="19"/>
  <c r="I1157" i="19"/>
  <c r="J4926" i="19"/>
  <c r="I3721" i="19"/>
  <c r="I348" i="19"/>
  <c r="J2629" i="19"/>
  <c r="I656" i="19"/>
  <c r="J3992" i="19"/>
  <c r="I618" i="19"/>
  <c r="J3124" i="19"/>
  <c r="J4913" i="19"/>
  <c r="I2141" i="19"/>
  <c r="J3859" i="19"/>
  <c r="I1216" i="19"/>
  <c r="I2557" i="19"/>
  <c r="I2167" i="19"/>
  <c r="J1455" i="19"/>
  <c r="J2345" i="19"/>
  <c r="I1380" i="19"/>
  <c r="J1581" i="19"/>
  <c r="J2817" i="19"/>
  <c r="J2061" i="19"/>
  <c r="I2427" i="19"/>
  <c r="I2717" i="19"/>
  <c r="I631" i="19"/>
  <c r="I259" i="19"/>
  <c r="J1907" i="19"/>
  <c r="J4225" i="19"/>
  <c r="J539" i="19"/>
  <c r="J379" i="19"/>
  <c r="I1666" i="19"/>
  <c r="I1475" i="19"/>
  <c r="I3389" i="19"/>
  <c r="I1379" i="19"/>
  <c r="I2554" i="19"/>
  <c r="I1056" i="19"/>
  <c r="I198" i="19"/>
  <c r="I5135" i="19"/>
  <c r="J4753" i="19"/>
  <c r="I3959" i="19"/>
  <c r="J4384" i="19"/>
  <c r="I3842" i="19"/>
  <c r="J4241" i="19"/>
  <c r="I244" i="19"/>
  <c r="J419" i="19"/>
  <c r="J2362" i="19"/>
  <c r="J31" i="19"/>
  <c r="J2167" i="19"/>
  <c r="I2802" i="19"/>
  <c r="J3495" i="19"/>
  <c r="I1554" i="19"/>
  <c r="I4102" i="19"/>
  <c r="I2656" i="19"/>
  <c r="I3742" i="19"/>
  <c r="J1456" i="19"/>
  <c r="I1396" i="19"/>
  <c r="I1342" i="19"/>
  <c r="I4474" i="19"/>
  <c r="I983" i="19"/>
  <c r="J683" i="19"/>
  <c r="J2711" i="19"/>
  <c r="J3604" i="19"/>
  <c r="J1397" i="19"/>
  <c r="I2210" i="19"/>
  <c r="I3810" i="19"/>
  <c r="I2322" i="19"/>
  <c r="J1728" i="19"/>
  <c r="J2389" i="19"/>
  <c r="J3151" i="19"/>
  <c r="I477" i="19"/>
  <c r="I194" i="19"/>
  <c r="I1303" i="19"/>
  <c r="J4503" i="19"/>
  <c r="J2356" i="19"/>
  <c r="J3654" i="19"/>
  <c r="J792" i="19"/>
  <c r="J345" i="19"/>
  <c r="J4363" i="19"/>
  <c r="J2636" i="19"/>
  <c r="I2813" i="19"/>
  <c r="I4755" i="19"/>
  <c r="I1361" i="19"/>
  <c r="I1234" i="19"/>
  <c r="J3302" i="19"/>
  <c r="I3487" i="19"/>
  <c r="I5113" i="19"/>
  <c r="J3362" i="19"/>
  <c r="J4905" i="19"/>
  <c r="I3436" i="19"/>
  <c r="J3688" i="19"/>
  <c r="J1590" i="19"/>
  <c r="J34" i="19"/>
  <c r="I176" i="19"/>
  <c r="I183" i="19"/>
  <c r="I113" i="19"/>
  <c r="I4857" i="19"/>
  <c r="J3576" i="19"/>
  <c r="I51" i="19"/>
  <c r="I3136" i="19"/>
  <c r="J3425" i="19"/>
  <c r="I2064" i="19"/>
  <c r="I3988" i="19"/>
  <c r="J2506" i="19"/>
  <c r="J2683" i="19"/>
  <c r="I2468" i="19"/>
  <c r="I3118" i="19"/>
  <c r="J3944" i="19"/>
  <c r="J3726" i="19"/>
  <c r="I2481" i="19"/>
  <c r="I3226" i="19"/>
  <c r="J2854" i="19"/>
  <c r="I4355" i="19"/>
  <c r="J190" i="19"/>
  <c r="J4111" i="19"/>
  <c r="I143" i="19"/>
  <c r="J5072" i="19"/>
  <c r="I1246" i="19"/>
  <c r="J409" i="19"/>
  <c r="J816" i="19"/>
  <c r="J2631" i="19"/>
  <c r="I4891" i="19"/>
  <c r="J4618" i="19"/>
  <c r="I4517" i="19"/>
  <c r="J924" i="19"/>
  <c r="J3079" i="19"/>
  <c r="J3132" i="19"/>
  <c r="J3703" i="19"/>
  <c r="J287" i="19"/>
  <c r="I3556" i="19"/>
  <c r="I288" i="19"/>
  <c r="I4200" i="19"/>
  <c r="J1855" i="19"/>
  <c r="I3793" i="19"/>
  <c r="I721" i="19"/>
  <c r="J3858" i="19"/>
  <c r="J706" i="19"/>
  <c r="J670" i="19"/>
  <c r="I758" i="19"/>
  <c r="J3843" i="19"/>
  <c r="J334" i="19"/>
  <c r="I4521" i="19"/>
  <c r="I4784" i="19"/>
  <c r="I1802" i="19"/>
  <c r="I3467" i="19"/>
  <c r="J1184" i="19"/>
  <c r="J1295" i="19"/>
  <c r="J2633" i="19"/>
  <c r="I3911" i="19"/>
  <c r="J2917" i="19"/>
  <c r="J154" i="19"/>
  <c r="I920" i="19"/>
  <c r="J2323" i="19"/>
  <c r="I2764" i="19"/>
  <c r="I3752" i="19"/>
  <c r="I880" i="19"/>
  <c r="J336" i="19"/>
  <c r="I2833" i="19"/>
  <c r="J1617" i="19"/>
  <c r="I5089" i="19"/>
  <c r="I5198" i="19"/>
  <c r="I4721" i="19"/>
  <c r="J1419" i="19"/>
  <c r="J4061" i="19"/>
  <c r="J1620" i="19"/>
  <c r="J3821" i="19"/>
  <c r="J5021" i="19"/>
  <c r="I2274" i="19"/>
  <c r="J661" i="19"/>
  <c r="J457" i="19"/>
  <c r="I840" i="19"/>
  <c r="I2018" i="19"/>
  <c r="J5022" i="19"/>
  <c r="J3527" i="19"/>
  <c r="J1710" i="19"/>
  <c r="J562" i="19"/>
  <c r="I4139" i="19"/>
  <c r="J3114" i="19"/>
  <c r="I4354" i="19"/>
  <c r="I1483" i="19"/>
  <c r="J1524" i="19"/>
  <c r="J4030" i="19"/>
  <c r="I987" i="19"/>
  <c r="I3970" i="19"/>
  <c r="J3322" i="19"/>
  <c r="I1882" i="19"/>
  <c r="J2736" i="19"/>
  <c r="J478" i="19"/>
  <c r="J4270" i="19"/>
  <c r="J4325" i="19"/>
  <c r="J2938" i="19"/>
  <c r="I4425" i="19"/>
  <c r="J4854" i="19"/>
  <c r="I1081" i="19"/>
  <c r="J1396" i="19"/>
  <c r="J452" i="19"/>
  <c r="I4204" i="19"/>
  <c r="I4422" i="19"/>
  <c r="J4290" i="19"/>
  <c r="I2357" i="19"/>
  <c r="I3211" i="19"/>
  <c r="I171" i="19"/>
  <c r="J2819" i="19"/>
  <c r="J4588" i="19"/>
  <c r="J2022" i="19"/>
  <c r="J293" i="19"/>
  <c r="J1614" i="19"/>
  <c r="J1850" i="19"/>
  <c r="J1754" i="19"/>
  <c r="J4511" i="19"/>
  <c r="J387" i="19"/>
  <c r="I2240" i="19"/>
  <c r="I436" i="19"/>
  <c r="I3512" i="19"/>
  <c r="I1627" i="19"/>
  <c r="J1916" i="19"/>
  <c r="I1235" i="19"/>
  <c r="I3261" i="19"/>
  <c r="J1390" i="19"/>
  <c r="J1915" i="19"/>
  <c r="J3139" i="19"/>
  <c r="J1183" i="19"/>
  <c r="J2200" i="19"/>
  <c r="I3986" i="19"/>
  <c r="J1827" i="19"/>
  <c r="I3877" i="19"/>
  <c r="J917" i="19"/>
  <c r="J5198" i="19"/>
  <c r="J3581" i="19"/>
  <c r="I2919" i="19"/>
  <c r="I2709" i="19"/>
  <c r="I742" i="19"/>
  <c r="I2542" i="19"/>
  <c r="J1930" i="19"/>
  <c r="J911" i="19"/>
  <c r="I1735" i="19"/>
  <c r="J2153" i="19"/>
  <c r="I2161" i="19"/>
  <c r="J239" i="19"/>
  <c r="I4987" i="19"/>
  <c r="I205" i="19"/>
  <c r="I339" i="19"/>
  <c r="J4590" i="19"/>
  <c r="J2675" i="19"/>
  <c r="J1871" i="19"/>
  <c r="J1653" i="19"/>
  <c r="J593" i="19"/>
  <c r="J3767" i="19"/>
  <c r="I2177" i="19"/>
  <c r="J3275" i="19"/>
  <c r="J2908" i="19"/>
  <c r="I3273" i="19"/>
  <c r="J4445" i="19"/>
  <c r="I4257" i="19"/>
  <c r="J5050" i="19"/>
  <c r="I2998" i="19"/>
  <c r="I4145" i="19"/>
  <c r="I4973" i="19"/>
  <c r="J1559" i="19"/>
  <c r="J2994" i="19"/>
  <c r="J3657" i="19"/>
  <c r="J3470" i="19"/>
  <c r="J3252" i="19"/>
  <c r="J2212" i="19"/>
  <c r="J1216" i="19"/>
  <c r="I1620" i="19"/>
  <c r="J4326" i="19"/>
  <c r="I2390" i="19"/>
  <c r="J1321" i="19"/>
  <c r="I4485" i="19"/>
  <c r="I349" i="19"/>
  <c r="I2865" i="19"/>
  <c r="I154" i="19"/>
  <c r="I304" i="19"/>
  <c r="I190" i="19"/>
  <c r="I957" i="19"/>
  <c r="I302" i="19"/>
  <c r="I2845" i="19"/>
  <c r="J4018" i="19"/>
  <c r="J4944" i="19"/>
  <c r="J11" i="19"/>
  <c r="J192" i="19"/>
  <c r="J3686" i="19"/>
  <c r="J2651" i="19"/>
  <c r="I2890" i="19"/>
  <c r="I4228" i="19"/>
  <c r="J2710" i="19"/>
  <c r="I2516" i="19"/>
  <c r="J1433" i="19"/>
  <c r="J4032" i="19"/>
  <c r="J1674" i="19"/>
  <c r="I4561" i="19"/>
  <c r="J4020" i="19"/>
  <c r="I3861" i="19"/>
  <c r="I2419" i="19"/>
  <c r="J1097" i="19"/>
  <c r="I3816" i="19"/>
  <c r="I1786" i="19"/>
  <c r="J4257" i="19"/>
  <c r="I4591" i="19"/>
  <c r="I1348" i="19"/>
  <c r="I4108" i="19"/>
  <c r="J1407" i="19"/>
  <c r="J4108" i="19"/>
  <c r="I3531" i="19"/>
  <c r="J3475" i="19"/>
  <c r="J2174" i="19"/>
  <c r="J3660" i="19"/>
  <c r="J2621" i="19"/>
  <c r="I1902" i="19"/>
  <c r="J3873" i="19"/>
  <c r="I4915" i="19"/>
  <c r="I2296" i="19"/>
  <c r="I4526" i="19"/>
  <c r="I3121" i="19"/>
  <c r="I4165" i="19"/>
  <c r="I1232" i="19"/>
  <c r="I3098" i="19"/>
  <c r="I1744" i="19"/>
  <c r="I4297" i="19"/>
  <c r="I4066" i="19"/>
  <c r="J157" i="19"/>
  <c r="I3208" i="19"/>
  <c r="J929" i="19"/>
  <c r="I4054" i="19"/>
  <c r="J2921" i="19"/>
  <c r="I3748" i="19"/>
  <c r="I1783" i="19"/>
  <c r="J4752" i="19"/>
  <c r="I3379" i="19"/>
  <c r="J2427" i="19"/>
  <c r="J4342" i="19"/>
  <c r="J4672" i="19"/>
  <c r="J2674" i="19"/>
  <c r="I1615" i="19"/>
  <c r="J3329" i="19"/>
  <c r="J3788" i="19"/>
  <c r="J64" i="19"/>
  <c r="J2406" i="19"/>
  <c r="I3292" i="19"/>
  <c r="J4332" i="19"/>
  <c r="J3451" i="19"/>
  <c r="I4822" i="19"/>
  <c r="J2613" i="19"/>
  <c r="J2015" i="19"/>
  <c r="J340" i="19"/>
  <c r="I1660" i="19"/>
  <c r="J4017" i="19"/>
  <c r="J2656" i="19"/>
  <c r="J2226" i="19"/>
  <c r="I4016" i="19"/>
  <c r="J3053" i="19"/>
  <c r="I4136" i="19"/>
  <c r="J993" i="19"/>
  <c r="I4783" i="19"/>
  <c r="I5142" i="19"/>
  <c r="I1975" i="19"/>
  <c r="I4875" i="19"/>
  <c r="J3134" i="19"/>
  <c r="J671" i="19"/>
  <c r="J4395" i="19"/>
  <c r="J1687" i="19"/>
  <c r="I3046" i="19"/>
  <c r="J5174" i="19"/>
  <c r="J3030" i="19"/>
  <c r="I363" i="19"/>
  <c r="J5206" i="19"/>
  <c r="J3818" i="19"/>
  <c r="I2158" i="19"/>
  <c r="I4609" i="19"/>
  <c r="I3787" i="19"/>
  <c r="I1314" i="19"/>
  <c r="J1007" i="19"/>
  <c r="I3584" i="19"/>
  <c r="J3103" i="19"/>
  <c r="J2955" i="19"/>
  <c r="I377" i="19"/>
  <c r="J524" i="19"/>
  <c r="J2763" i="19"/>
  <c r="I4540" i="19"/>
  <c r="J748" i="19"/>
  <c r="I3997" i="19"/>
  <c r="I3966" i="19"/>
  <c r="J439" i="19"/>
  <c r="J250" i="19"/>
  <c r="J2127" i="19"/>
  <c r="J2585" i="19"/>
  <c r="J4312" i="19"/>
  <c r="I1622" i="19"/>
  <c r="J3747" i="19"/>
  <c r="J838" i="19"/>
  <c r="I747" i="19"/>
  <c r="I3873" i="19"/>
  <c r="J4599" i="19"/>
  <c r="J856" i="19"/>
  <c r="J2012" i="19"/>
  <c r="J424" i="19"/>
  <c r="I2852" i="19"/>
  <c r="J3196" i="19"/>
  <c r="I3631" i="19"/>
  <c r="I426" i="19"/>
  <c r="J1329" i="19"/>
  <c r="J3181" i="19"/>
  <c r="J1261" i="19"/>
  <c r="I2986" i="19"/>
  <c r="I4550" i="19"/>
  <c r="J1205" i="19"/>
  <c r="J822" i="19"/>
  <c r="J1378" i="19"/>
  <c r="J2970" i="19"/>
  <c r="I2086" i="19"/>
  <c r="J1150" i="19"/>
  <c r="I548" i="19"/>
  <c r="J3189" i="19"/>
  <c r="J1384" i="19"/>
  <c r="J2412" i="19"/>
  <c r="J4477" i="19"/>
  <c r="J4550" i="19"/>
  <c r="J4678" i="19"/>
  <c r="I3850" i="19"/>
  <c r="I2973" i="19"/>
  <c r="J742" i="19"/>
  <c r="I4867" i="19"/>
  <c r="J4358" i="19"/>
  <c r="J140" i="19"/>
  <c r="J2747" i="19"/>
  <c r="I780" i="19"/>
  <c r="I1289" i="19"/>
  <c r="J1497" i="19"/>
  <c r="I101" i="19"/>
  <c r="J1112" i="19"/>
  <c r="J4157" i="19"/>
  <c r="I4839" i="19"/>
  <c r="I2981" i="19"/>
  <c r="J1982" i="19"/>
  <c r="J4707" i="19"/>
  <c r="I1340" i="19"/>
  <c r="J5001" i="19"/>
  <c r="J3481" i="19"/>
  <c r="J2536" i="19"/>
  <c r="I1229" i="19"/>
  <c r="J4968" i="19"/>
  <c r="J3760" i="19"/>
  <c r="I2488" i="19"/>
  <c r="J75" i="19"/>
  <c r="J1927" i="19"/>
  <c r="I4559" i="19"/>
  <c r="I4358" i="19"/>
  <c r="I990" i="19"/>
  <c r="J4127" i="19"/>
  <c r="I1317" i="19"/>
  <c r="I5191" i="19"/>
  <c r="J5052" i="19"/>
  <c r="J3732" i="19"/>
  <c r="I4273" i="19"/>
  <c r="J4246" i="19"/>
  <c r="J3789" i="19"/>
  <c r="J3661" i="19"/>
  <c r="J1458" i="19"/>
  <c r="I1411" i="19"/>
  <c r="I3091" i="19"/>
  <c r="I4997" i="19"/>
  <c r="J1148" i="19"/>
  <c r="J2662" i="19"/>
  <c r="I4907" i="19"/>
  <c r="J1606" i="19"/>
  <c r="I3501" i="19"/>
  <c r="J326" i="19"/>
  <c r="I1077" i="19"/>
  <c r="J4120" i="19"/>
  <c r="I3572" i="19"/>
  <c r="I5043" i="19"/>
  <c r="J2752" i="19"/>
  <c r="J410" i="19"/>
  <c r="I2135" i="19"/>
  <c r="I92" i="19"/>
  <c r="J657" i="19"/>
  <c r="J4562" i="19"/>
  <c r="I2044" i="19"/>
  <c r="J1892" i="19"/>
  <c r="I3218" i="19"/>
  <c r="I293" i="19"/>
  <c r="I1617" i="19"/>
  <c r="J4761" i="19"/>
  <c r="J937" i="19"/>
  <c r="J2497" i="19"/>
  <c r="I1338" i="19"/>
  <c r="I5071" i="19"/>
  <c r="J45" i="19"/>
  <c r="I1980" i="19"/>
  <c r="J1806" i="19"/>
  <c r="J96" i="19"/>
  <c r="I1991" i="19"/>
  <c r="I3210" i="19"/>
  <c r="I1993" i="19"/>
  <c r="J3476" i="19"/>
  <c r="J1160" i="19"/>
  <c r="J2881" i="19"/>
  <c r="J2944" i="19"/>
  <c r="I2145" i="19"/>
  <c r="J1643" i="19"/>
  <c r="I597" i="19"/>
  <c r="I5207" i="19"/>
  <c r="I3516" i="19"/>
  <c r="I5160" i="19"/>
  <c r="I1740" i="19"/>
  <c r="I414" i="19"/>
  <c r="I2712" i="19"/>
  <c r="I4649" i="19"/>
  <c r="I1826" i="19"/>
  <c r="J2044" i="19"/>
  <c r="J138" i="19"/>
  <c r="J2173" i="19"/>
  <c r="J2423" i="19"/>
  <c r="J4934" i="19"/>
  <c r="J1197" i="19"/>
  <c r="I3879" i="19"/>
  <c r="I4113" i="19"/>
  <c r="J2898" i="19"/>
  <c r="I3699" i="19"/>
  <c r="I4782" i="19"/>
  <c r="J189" i="19"/>
  <c r="J886" i="19"/>
  <c r="I1860" i="19"/>
  <c r="J1512" i="19"/>
  <c r="J147" i="19"/>
  <c r="J321" i="19"/>
  <c r="I570" i="19"/>
  <c r="J4806" i="19"/>
  <c r="I1372" i="19"/>
  <c r="J613" i="19"/>
  <c r="J277" i="19"/>
  <c r="I868" i="19"/>
  <c r="J4909" i="19"/>
  <c r="J4700" i="19"/>
  <c r="I1717" i="19"/>
  <c r="J4087" i="19"/>
  <c r="J1541" i="19"/>
  <c r="J4449" i="19"/>
  <c r="I898" i="19"/>
  <c r="I2643" i="19"/>
  <c r="J2053" i="19"/>
  <c r="I4989" i="19"/>
  <c r="J897" i="19"/>
  <c r="J4033" i="19"/>
  <c r="J2291" i="19"/>
  <c r="I3250" i="19"/>
  <c r="I1812" i="19"/>
  <c r="J5041" i="19"/>
  <c r="J4335" i="19"/>
  <c r="I170" i="19"/>
  <c r="J2171" i="19"/>
  <c r="J4739" i="19"/>
  <c r="I2339" i="19"/>
  <c r="I4880" i="19"/>
  <c r="I4608" i="19"/>
  <c r="J36" i="19"/>
  <c r="J1386" i="19"/>
  <c r="J2125" i="19"/>
  <c r="I700" i="19"/>
  <c r="I4111" i="19"/>
  <c r="J4009" i="19"/>
  <c r="I2618" i="19"/>
  <c r="I3368" i="19"/>
  <c r="I685" i="19"/>
  <c r="I4831" i="19"/>
  <c r="J242" i="19"/>
  <c r="J2640" i="19"/>
  <c r="J1314" i="19"/>
  <c r="I4059" i="19"/>
  <c r="I3225" i="19"/>
  <c r="I3423" i="19"/>
  <c r="I1071" i="19"/>
  <c r="I2040" i="19"/>
  <c r="J2748" i="19"/>
  <c r="J2843" i="19"/>
  <c r="J2426" i="19"/>
  <c r="I4363" i="19"/>
  <c r="I2887" i="19"/>
  <c r="I2091" i="19"/>
  <c r="J2031" i="19"/>
  <c r="I4235" i="19"/>
  <c r="J3671" i="19"/>
  <c r="J2287" i="19"/>
  <c r="J4098" i="19"/>
  <c r="J4406" i="19"/>
  <c r="J1131" i="19"/>
  <c r="I1151" i="19"/>
  <c r="J95" i="19"/>
  <c r="I4375" i="19"/>
  <c r="I4594" i="19"/>
  <c r="I3073" i="19"/>
  <c r="J3350" i="19"/>
  <c r="I2640" i="19"/>
  <c r="J488" i="19"/>
  <c r="I2458" i="19"/>
  <c r="I4859" i="19"/>
  <c r="I3594" i="19"/>
  <c r="I4864" i="19"/>
  <c r="J4403" i="19"/>
  <c r="J4874" i="19"/>
  <c r="I2830" i="19"/>
  <c r="I312" i="19"/>
  <c r="I4469" i="19"/>
  <c r="J1248" i="19"/>
  <c r="J2208" i="19"/>
  <c r="J4731" i="19"/>
  <c r="J2329" i="19"/>
  <c r="J1380" i="19"/>
  <c r="J3258" i="19"/>
  <c r="I3267" i="19"/>
  <c r="J1644" i="19"/>
  <c r="J1780" i="19"/>
  <c r="I3450" i="19"/>
  <c r="J859" i="19"/>
  <c r="I3862" i="19"/>
  <c r="J1523" i="19"/>
  <c r="J4831" i="19"/>
  <c r="J3991" i="19"/>
  <c r="I715" i="19"/>
  <c r="I4661" i="19"/>
  <c r="J684" i="19"/>
  <c r="J1683" i="19"/>
  <c r="I2874" i="19"/>
  <c r="J655" i="19"/>
  <c r="J4336" i="19"/>
  <c r="J4301" i="19"/>
  <c r="I494" i="19"/>
  <c r="J540" i="19"/>
  <c r="I4846" i="19"/>
  <c r="J2455" i="19"/>
  <c r="I1040" i="19"/>
  <c r="I1432" i="19"/>
  <c r="J473" i="19"/>
  <c r="I3172" i="19"/>
  <c r="J2725" i="19"/>
  <c r="I3013" i="19"/>
  <c r="I3147" i="19"/>
  <c r="J2771" i="19"/>
  <c r="J790" i="19"/>
  <c r="I1805" i="19"/>
  <c r="J4309" i="19"/>
  <c r="I389" i="19"/>
  <c r="I3020" i="19"/>
  <c r="J673" i="19"/>
  <c r="I4980" i="19"/>
  <c r="J1364" i="19"/>
  <c r="J2105" i="19"/>
  <c r="I1028" i="19"/>
  <c r="J3559" i="19"/>
  <c r="J1700" i="19"/>
  <c r="J351" i="19"/>
  <c r="I4928" i="19"/>
  <c r="I712" i="19"/>
  <c r="I3213" i="19"/>
  <c r="I2379" i="19"/>
  <c r="I1756" i="19"/>
  <c r="I4723" i="19"/>
  <c r="J2494" i="19"/>
  <c r="J3665" i="19"/>
  <c r="I4596" i="19"/>
  <c r="J2094" i="19"/>
  <c r="J2492" i="19"/>
  <c r="I4444" i="19"/>
  <c r="I3926" i="19"/>
  <c r="I561" i="19"/>
  <c r="I33" i="19"/>
  <c r="J1276" i="19"/>
  <c r="I3333" i="19"/>
  <c r="J3776" i="19"/>
  <c r="J2120" i="19"/>
  <c r="J4790" i="19"/>
  <c r="I337" i="19"/>
  <c r="J1882" i="19"/>
  <c r="I4283" i="19"/>
  <c r="I3673" i="19"/>
  <c r="I3826" i="19"/>
  <c r="I3157" i="19"/>
  <c r="I72" i="19"/>
  <c r="I3100" i="19"/>
  <c r="I1720" i="19"/>
  <c r="I3924" i="19"/>
  <c r="I4414" i="19"/>
  <c r="I4002" i="19"/>
  <c r="I4089" i="19"/>
  <c r="I4290" i="19"/>
  <c r="I3294" i="19"/>
  <c r="I2505" i="19"/>
  <c r="J724" i="19"/>
  <c r="J1950" i="19"/>
  <c r="J3111" i="19"/>
  <c r="I3058" i="19"/>
  <c r="I2006" i="19"/>
  <c r="I2243" i="19"/>
  <c r="J451" i="19"/>
  <c r="J5131" i="19"/>
  <c r="J1294" i="19"/>
  <c r="J2006" i="19"/>
  <c r="J4071" i="19"/>
  <c r="I1865" i="19"/>
  <c r="J4240" i="19"/>
  <c r="I1247" i="19"/>
  <c r="J530" i="19"/>
  <c r="I621" i="19"/>
  <c r="J2982" i="19"/>
  <c r="J2715" i="19"/>
  <c r="I2005" i="19"/>
  <c r="I1872" i="19"/>
  <c r="J3429" i="19"/>
  <c r="J2285" i="19"/>
  <c r="J3001" i="19"/>
  <c r="J2794" i="19"/>
  <c r="J2956" i="19"/>
  <c r="I4027" i="19"/>
  <c r="I2746" i="19"/>
  <c r="I3619" i="19"/>
  <c r="I4685" i="19"/>
  <c r="I16" i="19"/>
  <c r="J3386" i="19"/>
  <c r="J1938" i="19"/>
  <c r="I4832" i="19"/>
  <c r="J1790" i="19"/>
  <c r="J4151" i="19"/>
  <c r="J3035" i="19"/>
  <c r="J2322" i="19"/>
  <c r="I3991" i="19"/>
  <c r="J1763" i="19"/>
  <c r="J2791" i="19"/>
  <c r="I1096" i="19"/>
  <c r="I2095" i="19"/>
  <c r="I4031" i="19"/>
  <c r="I1498" i="19"/>
  <c r="J4832" i="19"/>
  <c r="J4209" i="19"/>
  <c r="J3332" i="19"/>
  <c r="I3096" i="19"/>
  <c r="J4417" i="19"/>
  <c r="J3624" i="19"/>
  <c r="J883" i="19"/>
  <c r="I3163" i="19"/>
  <c r="I4481" i="19"/>
  <c r="I1339" i="19"/>
  <c r="I2832" i="19"/>
  <c r="I4833" i="19"/>
  <c r="I4180" i="19"/>
  <c r="I1829" i="19"/>
  <c r="J225" i="19"/>
  <c r="J4007" i="19"/>
  <c r="I698" i="19"/>
  <c r="I3200" i="19"/>
  <c r="J1724" i="19"/>
  <c r="J2844" i="19"/>
  <c r="J3697" i="19"/>
  <c r="I5081" i="19"/>
  <c r="I4218" i="19"/>
  <c r="J2668" i="19"/>
  <c r="I1398" i="19"/>
  <c r="I3116" i="19"/>
  <c r="J3627" i="19"/>
  <c r="I3706" i="19"/>
  <c r="I1797" i="19"/>
  <c r="I3286" i="19"/>
  <c r="I2742" i="19"/>
  <c r="I3489" i="19"/>
  <c r="J3509" i="19"/>
  <c r="I3491" i="19"/>
  <c r="I1005" i="19"/>
  <c r="J2866" i="19"/>
  <c r="E5257" i="19"/>
  <c r="J681" i="19"/>
  <c r="J3730" i="19"/>
  <c r="J210" i="19"/>
  <c r="I4616" i="19"/>
  <c r="J1854" i="19"/>
  <c r="I3806" i="19"/>
  <c r="I179" i="19"/>
  <c r="J130" i="19"/>
  <c r="I3043" i="19"/>
  <c r="I600" i="19"/>
  <c r="J1757" i="19"/>
  <c r="I3137" i="19"/>
  <c r="J3677" i="19"/>
  <c r="J925" i="19"/>
  <c r="J1377" i="19"/>
  <c r="J5169" i="19"/>
  <c r="I4514" i="19"/>
  <c r="J3574" i="19"/>
  <c r="J573" i="19"/>
  <c r="J1734" i="19"/>
  <c r="J2178" i="19"/>
  <c r="J3447" i="19"/>
  <c r="I466" i="19"/>
  <c r="J717" i="19"/>
  <c r="I1815" i="19"/>
  <c r="I5226" i="19"/>
  <c r="J436" i="19"/>
  <c r="J3552" i="19"/>
  <c r="J1000" i="19"/>
  <c r="I4335" i="19"/>
  <c r="I4699" i="19"/>
  <c r="I952" i="19"/>
  <c r="I3889" i="19"/>
  <c r="I4737" i="19"/>
  <c r="J1971" i="19"/>
  <c r="J1475" i="19"/>
  <c r="J381" i="19"/>
  <c r="J4285" i="19"/>
  <c r="I713" i="19"/>
  <c r="J170" i="19"/>
  <c r="I3173" i="19"/>
  <c r="J2357" i="19"/>
  <c r="J2510" i="19"/>
  <c r="I3324" i="19"/>
  <c r="J2440" i="19"/>
  <c r="J349" i="19"/>
  <c r="J4016" i="19"/>
  <c r="J1192" i="19"/>
  <c r="J2699" i="19"/>
  <c r="J393" i="19"/>
  <c r="I1881" i="19"/>
  <c r="J4855" i="19"/>
  <c r="J2897" i="19"/>
  <c r="I3668" i="19"/>
  <c r="I4580" i="19"/>
  <c r="J5065" i="19"/>
  <c r="J1874" i="19"/>
  <c r="J564" i="19"/>
  <c r="J3539" i="19"/>
  <c r="I2186" i="19"/>
  <c r="I710" i="19"/>
  <c r="J797" i="19"/>
  <c r="J1416" i="19"/>
  <c r="J1245" i="19"/>
  <c r="J1030" i="19"/>
  <c r="I2009" i="19"/>
  <c r="J3498" i="19"/>
  <c r="J4688" i="19"/>
  <c r="J2525" i="19"/>
  <c r="J3019" i="19"/>
  <c r="J4255" i="19"/>
  <c r="I431" i="19"/>
  <c r="I828" i="19"/>
  <c r="I4090" i="19"/>
  <c r="I4327" i="19"/>
  <c r="J1128" i="19"/>
  <c r="J1748" i="19"/>
  <c r="I2472" i="19"/>
  <c r="I4390" i="19"/>
  <c r="I2306" i="19"/>
  <c r="J1816" i="19"/>
  <c r="I4512" i="19"/>
  <c r="J3286" i="19"/>
  <c r="J850" i="19"/>
  <c r="J149" i="19"/>
  <c r="J938" i="19"/>
  <c r="J3975" i="19"/>
  <c r="I933" i="19"/>
  <c r="I479" i="19"/>
  <c r="J2592" i="19"/>
  <c r="I796" i="19"/>
  <c r="I2398" i="19"/>
  <c r="J3689" i="19"/>
  <c r="I3536" i="19"/>
  <c r="J2263" i="19"/>
  <c r="I3575" i="19"/>
  <c r="I4128" i="19"/>
  <c r="I1072" i="19"/>
  <c r="I4030" i="19"/>
  <c r="J1133" i="19"/>
  <c r="J3235" i="19"/>
  <c r="I2888" i="19"/>
  <c r="I4511" i="19"/>
  <c r="J4708" i="19"/>
  <c r="I2737" i="19"/>
  <c r="I4530" i="19"/>
  <c r="J4578" i="19"/>
  <c r="J2609" i="19"/>
  <c r="J4379" i="19"/>
  <c r="I4847" i="19"/>
  <c r="I2745" i="19"/>
  <c r="I4961" i="19"/>
  <c r="I4809" i="19"/>
  <c r="I2479" i="19"/>
  <c r="I4643" i="19"/>
  <c r="J3840" i="19"/>
  <c r="J1096" i="19"/>
  <c r="J423" i="19"/>
  <c r="I2900" i="19"/>
  <c r="I4654" i="19"/>
  <c r="J2358" i="19"/>
  <c r="I3670" i="19"/>
  <c r="J660" i="19"/>
  <c r="J992" i="19"/>
  <c r="J1682" i="19"/>
  <c r="J2116" i="19"/>
  <c r="J3942" i="19"/>
  <c r="J1639" i="19"/>
  <c r="I3984" i="19"/>
  <c r="I3893" i="19"/>
  <c r="I3993" i="19"/>
  <c r="J4389" i="19"/>
  <c r="I100" i="19"/>
  <c r="J4383" i="19"/>
  <c r="I32" i="19"/>
  <c r="J3399" i="19"/>
  <c r="I3232" i="19"/>
  <c r="J3878" i="19"/>
  <c r="J2730" i="19"/>
  <c r="I4792" i="19"/>
  <c r="J4068" i="19"/>
  <c r="I3347" i="19"/>
  <c r="J919" i="19"/>
  <c r="J2199" i="19"/>
  <c r="I4100" i="19"/>
  <c r="I468" i="19"/>
  <c r="I532" i="19"/>
  <c r="I341" i="19"/>
  <c r="I757" i="19"/>
  <c r="J4069" i="19"/>
  <c r="J4376" i="19"/>
  <c r="I2533" i="19"/>
  <c r="J1823" i="19"/>
  <c r="I1001" i="19"/>
  <c r="J1914" i="19"/>
  <c r="J1860" i="19"/>
  <c r="J3694" i="19"/>
  <c r="I3107" i="19"/>
  <c r="J1646" i="19"/>
  <c r="J3800" i="19"/>
  <c r="I2594" i="19"/>
  <c r="J1529" i="19"/>
  <c r="I1633" i="19"/>
  <c r="J651" i="19"/>
  <c r="J153" i="19"/>
  <c r="J768" i="19"/>
  <c r="I2565" i="19"/>
  <c r="I1109" i="19"/>
  <c r="I2169" i="19"/>
  <c r="J172" i="19"/>
  <c r="J4204" i="19"/>
  <c r="J902" i="19"/>
  <c r="I4720" i="19"/>
  <c r="J4738" i="19"/>
  <c r="J4147" i="19"/>
  <c r="J1919" i="19"/>
  <c r="I2912" i="19"/>
  <c r="I1930" i="19"/>
  <c r="J5167" i="19"/>
  <c r="I3784" i="19"/>
  <c r="J3370" i="19"/>
  <c r="J4245" i="19"/>
  <c r="J3955" i="19"/>
  <c r="I4548" i="19"/>
  <c r="J2476" i="19"/>
  <c r="J3754" i="19"/>
  <c r="J3940" i="19"/>
  <c r="J93" i="19"/>
  <c r="I519" i="19"/>
  <c r="I3687" i="19"/>
  <c r="I1705" i="19"/>
  <c r="I5083" i="19"/>
  <c r="J696" i="19"/>
  <c r="I3148" i="19"/>
  <c r="I3492" i="19"/>
  <c r="J3869" i="19"/>
  <c r="I3247" i="19"/>
  <c r="J611" i="19"/>
  <c r="J3666" i="19"/>
  <c r="J4648" i="19"/>
  <c r="I4098" i="19"/>
  <c r="I2936" i="19"/>
  <c r="J4581" i="19"/>
  <c r="J4483" i="19"/>
  <c r="I2261" i="19"/>
  <c r="I2395" i="19"/>
  <c r="I4657" i="19"/>
  <c r="I3819" i="19"/>
  <c r="I811" i="19"/>
  <c r="I2693" i="19"/>
  <c r="J3220" i="19"/>
  <c r="I1114" i="19"/>
  <c r="J2661" i="19"/>
  <c r="I3373" i="19"/>
  <c r="I3201" i="19"/>
  <c r="J5071" i="19"/>
  <c r="I408" i="19"/>
  <c r="I2889" i="19"/>
  <c r="I1931" i="19"/>
  <c r="I3275" i="19"/>
  <c r="I27" i="19"/>
  <c r="J1233" i="19"/>
  <c r="I1305" i="19"/>
  <c r="I2042" i="19"/>
  <c r="J464" i="19"/>
  <c r="I3044" i="19"/>
  <c r="J3887" i="19"/>
  <c r="I2154" i="19"/>
  <c r="J3098" i="19"/>
  <c r="J4314" i="19"/>
  <c r="I1149" i="19"/>
  <c r="J396" i="19"/>
  <c r="I2578" i="19"/>
  <c r="J3387" i="19"/>
  <c r="I3319" i="19"/>
  <c r="J547" i="19"/>
  <c r="J3529" i="19"/>
  <c r="I638" i="19"/>
  <c r="I2793" i="19"/>
  <c r="I927" i="19"/>
  <c r="J876" i="19"/>
  <c r="I3763" i="19"/>
  <c r="J3385" i="19"/>
  <c r="I4545" i="19"/>
  <c r="I773" i="19"/>
  <c r="J3116" i="19"/>
  <c r="J4472" i="19"/>
  <c r="I1790" i="19"/>
  <c r="I2839" i="19"/>
  <c r="I2749" i="19"/>
  <c r="J4331" i="19"/>
  <c r="I1966" i="19"/>
  <c r="J4840" i="19"/>
  <c r="J1477" i="19"/>
  <c r="J4983" i="19"/>
  <c r="I1552" i="19"/>
  <c r="J4663" i="19"/>
  <c r="J1098" i="19"/>
  <c r="I3022" i="19"/>
  <c r="I4261" i="19"/>
  <c r="J3172" i="19"/>
  <c r="J4795" i="19"/>
  <c r="J1888" i="19"/>
  <c r="J2004" i="19"/>
  <c r="J4220" i="19"/>
  <c r="J300" i="19"/>
  <c r="I4255" i="19"/>
  <c r="I1271" i="19"/>
  <c r="J1732" i="19"/>
  <c r="J629" i="19"/>
  <c r="I246" i="19"/>
  <c r="I2630" i="19"/>
  <c r="J5171" i="19"/>
  <c r="I5016" i="19"/>
  <c r="J4530" i="19"/>
  <c r="I1473" i="19"/>
  <c r="J3112" i="19"/>
  <c r="J4038" i="19"/>
  <c r="I4096" i="19"/>
  <c r="J1076" i="19"/>
  <c r="J224" i="19"/>
  <c r="I2777" i="19"/>
  <c r="J2395" i="19"/>
  <c r="I3047" i="19"/>
  <c r="I4382" i="19"/>
  <c r="J2703" i="19"/>
  <c r="J4382" i="19"/>
  <c r="J4077" i="19"/>
  <c r="J1140" i="19"/>
  <c r="I899" i="19"/>
  <c r="I4168" i="19"/>
  <c r="I4288" i="19"/>
  <c r="J1357" i="19"/>
  <c r="I511" i="19"/>
  <c r="J1469" i="19"/>
  <c r="J1921" i="19"/>
  <c r="I910" i="19"/>
  <c r="I1427" i="19"/>
  <c r="I3308" i="19"/>
  <c r="I5060" i="19"/>
  <c r="J1258" i="19"/>
  <c r="I4749" i="19"/>
  <c r="I4250" i="19"/>
  <c r="I1509" i="19"/>
  <c r="J364" i="19"/>
  <c r="J2276" i="19"/>
  <c r="J2050" i="19"/>
  <c r="I3513" i="19"/>
  <c r="I2451" i="19"/>
  <c r="J362" i="19"/>
  <c r="I2639" i="19"/>
  <c r="J1569" i="19"/>
  <c r="J2237" i="19"/>
  <c r="I3942" i="19"/>
  <c r="J3929" i="19"/>
  <c r="I1765" i="19"/>
  <c r="I3558" i="19"/>
  <c r="J2467" i="19"/>
  <c r="J1568" i="19"/>
  <c r="I4584" i="19"/>
  <c r="I3130" i="19"/>
  <c r="I3427" i="19"/>
  <c r="J3912" i="19"/>
  <c r="I3464" i="19"/>
  <c r="I3054" i="19"/>
  <c r="I3511" i="19"/>
  <c r="J2196" i="19"/>
  <c r="J1876" i="19"/>
  <c r="I3011" i="19"/>
  <c r="J605" i="19"/>
  <c r="J4355" i="19"/>
  <c r="J1858" i="19"/>
  <c r="J2927" i="19"/>
  <c r="I3725" i="19"/>
  <c r="I2268" i="19"/>
  <c r="I5184" i="19"/>
  <c r="I3141" i="19"/>
  <c r="J4746" i="19"/>
  <c r="I1799" i="19"/>
  <c r="I3534" i="19"/>
  <c r="I3697" i="19"/>
  <c r="J3797" i="19"/>
  <c r="J2886" i="19"/>
  <c r="J644" i="19"/>
  <c r="I2367" i="19"/>
  <c r="I2821" i="19"/>
  <c r="J30" i="19"/>
  <c r="J1733" i="19"/>
  <c r="J874" i="19"/>
  <c r="J1095" i="19"/>
  <c r="J3676" i="19"/>
  <c r="I1446" i="19"/>
  <c r="I4248" i="19"/>
  <c r="J1948" i="19"/>
  <c r="J1225" i="19"/>
  <c r="J3317" i="19"/>
  <c r="J2999" i="19"/>
  <c r="I2072" i="19"/>
  <c r="I2987" i="19"/>
  <c r="J2118" i="19"/>
  <c r="J276" i="19"/>
  <c r="I1425" i="19"/>
  <c r="J1221" i="19"/>
  <c r="I1238" i="19"/>
  <c r="J872" i="19"/>
  <c r="J332" i="19"/>
  <c r="J2466" i="19"/>
  <c r="J3558" i="19"/>
  <c r="I2748" i="19"/>
  <c r="J4973" i="19"/>
  <c r="I1870" i="19"/>
  <c r="I1911" i="19"/>
  <c r="I2916" i="19"/>
  <c r="J494" i="19"/>
  <c r="I138" i="19"/>
  <c r="J3188" i="19"/>
  <c r="I947" i="19"/>
  <c r="I4959" i="19"/>
  <c r="J359" i="19"/>
  <c r="I3279" i="19"/>
  <c r="I2940" i="19"/>
  <c r="J2405" i="19"/>
  <c r="J4226" i="19"/>
  <c r="I3613" i="19"/>
  <c r="I2602" i="19"/>
  <c r="I391" i="19"/>
  <c r="I1464" i="19"/>
  <c r="I1593" i="19"/>
  <c r="J3119" i="19"/>
  <c r="J4004" i="19"/>
  <c r="I3072" i="19"/>
  <c r="I3938" i="19"/>
  <c r="I482" i="19"/>
  <c r="J4402" i="19"/>
  <c r="J4322" i="19"/>
  <c r="J2993" i="19"/>
  <c r="J1560" i="19"/>
  <c r="J2740" i="19"/>
  <c r="I1188" i="19"/>
  <c r="I4849" i="19"/>
  <c r="J3876" i="19"/>
  <c r="I3978" i="19"/>
  <c r="J1739" i="19"/>
  <c r="J4989" i="19"/>
  <c r="J3272" i="19"/>
  <c r="I3174" i="19"/>
  <c r="I2406" i="19"/>
  <c r="J551" i="19"/>
  <c r="J3052" i="19"/>
  <c r="I1482" i="19"/>
  <c r="J4718" i="19"/>
  <c r="I888" i="19"/>
  <c r="J3762" i="19"/>
  <c r="J1165" i="19"/>
  <c r="I439" i="19"/>
  <c r="I1959" i="19"/>
  <c r="J3202" i="19"/>
  <c r="I4893" i="19"/>
  <c r="J1708" i="19"/>
  <c r="I4427" i="19"/>
  <c r="J3170" i="19"/>
  <c r="I1751" i="19"/>
  <c r="I4543" i="19"/>
  <c r="J2657" i="19"/>
  <c r="I733" i="19"/>
  <c r="J2581" i="19"/>
  <c r="I886" i="19"/>
  <c r="I59" i="19"/>
  <c r="J4410" i="19"/>
  <c r="I1971" i="19"/>
  <c r="J5124" i="19"/>
  <c r="J66" i="19"/>
  <c r="I1065" i="19"/>
  <c r="I3720" i="19"/>
  <c r="I5164" i="19"/>
  <c r="I2466" i="19"/>
  <c r="J1714" i="19"/>
  <c r="I279" i="19"/>
  <c r="J2562" i="19"/>
  <c r="J2371" i="19"/>
  <c r="I1391" i="19"/>
  <c r="I3346" i="19"/>
  <c r="I709" i="19"/>
  <c r="J4953" i="19"/>
  <c r="J2669" i="19"/>
  <c r="I3632" i="19"/>
  <c r="I5069" i="19"/>
  <c r="I2831" i="19"/>
  <c r="I115" i="19"/>
  <c r="J3807" i="19"/>
  <c r="J1476" i="19"/>
  <c r="J4616" i="19"/>
  <c r="I2775" i="19"/>
  <c r="I2173" i="19"/>
  <c r="I1252" i="19"/>
  <c r="I1426" i="19"/>
  <c r="I2716" i="19"/>
  <c r="J1720" i="19"/>
  <c r="J1829" i="19"/>
  <c r="J4364" i="19"/>
  <c r="J2246" i="19"/>
  <c r="I4323" i="19"/>
  <c r="I516" i="19"/>
  <c r="J2441" i="19"/>
  <c r="J2035" i="19"/>
  <c r="J84" i="19"/>
  <c r="J1322" i="19"/>
  <c r="J733" i="19"/>
  <c r="I3856" i="19"/>
  <c r="I77" i="19"/>
  <c r="I3068" i="19"/>
  <c r="J846" i="19"/>
  <c r="I3370" i="19"/>
  <c r="I559" i="19"/>
  <c r="J3456" i="19"/>
  <c r="I2803" i="19"/>
  <c r="J1457" i="19"/>
  <c r="J1795" i="19"/>
  <c r="J4361" i="19"/>
  <c r="I2146" i="19"/>
  <c r="J2413" i="19"/>
  <c r="I1082" i="19"/>
  <c r="I1359" i="19"/>
  <c r="I66" i="19"/>
  <c r="I3408" i="19"/>
  <c r="J1519" i="19"/>
  <c r="J2134" i="19"/>
  <c r="J3483" i="19"/>
  <c r="I2529" i="19"/>
  <c r="J180" i="19"/>
  <c r="J820" i="19"/>
  <c r="I3903" i="19"/>
  <c r="I4967" i="19"/>
  <c r="J257" i="19"/>
  <c r="J2316" i="19"/>
  <c r="I2778" i="19"/>
  <c r="I1532" i="19"/>
  <c r="I3396" i="19"/>
  <c r="J4697" i="19"/>
  <c r="J813" i="19"/>
  <c r="I2827" i="19"/>
  <c r="I4243" i="19"/>
  <c r="J1783" i="19"/>
  <c r="J3076" i="19"/>
  <c r="J1722" i="19"/>
  <c r="I1457" i="19"/>
  <c r="J1189" i="19"/>
  <c r="I4392" i="19"/>
  <c r="I1779" i="19"/>
  <c r="J3934" i="19"/>
  <c r="J4711" i="19"/>
  <c r="I4460" i="19"/>
  <c r="J5073" i="19"/>
  <c r="J3488" i="19"/>
  <c r="J1954" i="19"/>
  <c r="J1801" i="19"/>
  <c r="J251" i="19"/>
  <c r="J3158" i="19"/>
  <c r="I1491" i="19"/>
  <c r="J4713" i="19"/>
  <c r="I770" i="19"/>
  <c r="I4714" i="19"/>
  <c r="J4446" i="19"/>
  <c r="I3169" i="19"/>
  <c r="I973" i="19"/>
  <c r="I3055" i="19"/>
  <c r="I2067" i="19"/>
  <c r="I219" i="19"/>
  <c r="I3252" i="19"/>
  <c r="J159" i="19"/>
  <c r="I5011" i="19"/>
  <c r="J417" i="19"/>
  <c r="J4052" i="19"/>
  <c r="J4702" i="19"/>
  <c r="J4566" i="19"/>
  <c r="I418" i="19"/>
  <c r="I3217" i="19"/>
  <c r="J39" i="19"/>
  <c r="J2642" i="19"/>
  <c r="J2782" i="19"/>
  <c r="I2592" i="19"/>
  <c r="I3906" i="19"/>
  <c r="I793" i="19"/>
  <c r="I5229" i="19"/>
  <c r="J2521" i="19"/>
  <c r="I4700" i="19"/>
  <c r="I3585" i="19"/>
  <c r="I105" i="19"/>
  <c r="I3453" i="19"/>
  <c r="J2721" i="19"/>
  <c r="I19" i="19"/>
  <c r="J3087" i="19"/>
  <c r="J1509" i="19"/>
  <c r="J4224" i="19"/>
  <c r="J2981" i="19"/>
  <c r="I3804" i="19"/>
  <c r="J544" i="19"/>
  <c r="I1791" i="19"/>
  <c r="J67" i="19"/>
  <c r="J4172" i="19"/>
  <c r="I2545" i="19"/>
  <c r="J4670" i="19"/>
  <c r="J3216" i="19"/>
  <c r="J895" i="19"/>
  <c r="I4177" i="19"/>
  <c r="J1796" i="19"/>
  <c r="J2980" i="19"/>
  <c r="I3848" i="19"/>
  <c r="I251" i="19"/>
  <c r="I2242" i="19"/>
  <c r="J3263" i="19"/>
  <c r="I1722" i="19"/>
  <c r="J5095" i="19"/>
  <c r="J5053" i="19"/>
  <c r="I4729" i="19"/>
  <c r="J1534" i="19"/>
  <c r="I3207" i="19"/>
  <c r="I2605" i="19"/>
  <c r="I543" i="19"/>
  <c r="J4218" i="19"/>
  <c r="I3949" i="19"/>
  <c r="J3778" i="19"/>
  <c r="J4722" i="19"/>
  <c r="I3457" i="19"/>
  <c r="I4082" i="19"/>
  <c r="I4371" i="19"/>
  <c r="I3266" i="19"/>
  <c r="J550" i="19"/>
  <c r="J3898" i="19"/>
  <c r="I4704" i="19"/>
  <c r="J4574" i="19"/>
  <c r="I4142" i="19"/>
  <c r="I3799" i="19"/>
  <c r="J2186" i="19"/>
  <c r="J3126" i="19"/>
  <c r="J1953" i="19"/>
  <c r="I975" i="19"/>
  <c r="I2404" i="19"/>
  <c r="I4344" i="19"/>
  <c r="J2284" i="19"/>
  <c r="J4903" i="19"/>
  <c r="J3693" i="19"/>
  <c r="I440" i="19"/>
  <c r="I2872" i="19"/>
  <c r="I4094" i="19"/>
  <c r="J804" i="19"/>
  <c r="I4841" i="19"/>
  <c r="I3829" i="19"/>
  <c r="I4587" i="19"/>
  <c r="J4639" i="19"/>
  <c r="J1006" i="19"/>
  <c r="J2580" i="19"/>
  <c r="J333" i="19"/>
  <c r="J3902" i="19"/>
  <c r="I2012" i="19"/>
  <c r="I4385" i="19"/>
  <c r="I1852" i="19"/>
  <c r="I3976" i="19"/>
  <c r="I2670" i="19"/>
  <c r="I2010" i="19"/>
  <c r="I3445" i="19"/>
  <c r="J1400" i="19"/>
  <c r="I1415" i="19"/>
  <c r="J463" i="19"/>
  <c r="J2393" i="19"/>
  <c r="I5006" i="19"/>
  <c r="J4923" i="19"/>
  <c r="J3674" i="19"/>
  <c r="J4914" i="19"/>
  <c r="I1729" i="19"/>
  <c r="I63" i="19"/>
  <c r="J383" i="19"/>
  <c r="I4564" i="19"/>
  <c r="J3507" i="19"/>
  <c r="I5024" i="19"/>
  <c r="I2058" i="19"/>
  <c r="I121" i="19"/>
  <c r="J4703" i="19"/>
  <c r="J4134" i="19"/>
  <c r="J4759" i="19"/>
  <c r="I3029" i="19"/>
  <c r="I2429" i="19"/>
  <c r="I5180" i="19"/>
  <c r="J3599" i="19"/>
  <c r="I4694" i="19"/>
  <c r="J4329" i="19"/>
  <c r="J2235" i="19"/>
  <c r="J1618" i="19"/>
  <c r="I2958" i="19"/>
  <c r="J3376" i="19"/>
  <c r="I35" i="19"/>
  <c r="I5087" i="19"/>
  <c r="J3841" i="19"/>
  <c r="J5101" i="19"/>
  <c r="I3749" i="19"/>
  <c r="J4088" i="19"/>
  <c r="I3743" i="19"/>
  <c r="J1365" i="19"/>
  <c r="I744" i="19"/>
  <c r="I1855" i="19"/>
  <c r="I3322" i="19"/>
  <c r="I2448" i="19"/>
  <c r="J975" i="19"/>
  <c r="J786" i="19"/>
  <c r="J4889" i="19"/>
  <c r="I262" i="19"/>
  <c r="J4951" i="19"/>
  <c r="I3880" i="19"/>
  <c r="I3367" i="19"/>
  <c r="J700" i="19"/>
  <c r="J1318" i="19"/>
  <c r="I1557" i="19"/>
  <c r="I507" i="19"/>
  <c r="I2276" i="19"/>
  <c r="J1852" i="19"/>
  <c r="I1822" i="19"/>
  <c r="I1583" i="19"/>
  <c r="I3805" i="19"/>
  <c r="I1879" i="19"/>
  <c r="J3957" i="19"/>
  <c r="I5185" i="19"/>
  <c r="J5215" i="19"/>
  <c r="I4169" i="19"/>
  <c r="I3646" i="19"/>
  <c r="J3192" i="19"/>
  <c r="J1793" i="19"/>
  <c r="I2518" i="19"/>
  <c r="I3867" i="19"/>
  <c r="J821" i="19"/>
  <c r="J2251" i="19"/>
  <c r="J2398" i="19"/>
  <c r="I530" i="19"/>
  <c r="I4210" i="19"/>
  <c r="I5129" i="19"/>
  <c r="I1578" i="19"/>
  <c r="I3886" i="19"/>
  <c r="I1935" i="19"/>
  <c r="I1697" i="19"/>
  <c r="J1671" i="19"/>
  <c r="I1450" i="19"/>
  <c r="J1952" i="19"/>
  <c r="I2689" i="19"/>
  <c r="J104" i="19"/>
  <c r="I3999" i="19"/>
  <c r="J2722" i="19"/>
  <c r="J3655" i="19"/>
  <c r="J1420" i="19"/>
  <c r="I2164" i="19"/>
  <c r="J2655" i="19"/>
  <c r="I5133" i="19"/>
  <c r="I537" i="19"/>
  <c r="J3148" i="19"/>
  <c r="J476" i="19"/>
  <c r="I1943" i="19"/>
  <c r="J3306" i="19"/>
  <c r="J599" i="19"/>
  <c r="J5097" i="19"/>
  <c r="I4138" i="19"/>
  <c r="I1998" i="19"/>
  <c r="J1681" i="19"/>
  <c r="J3401" i="19"/>
  <c r="I2377" i="19"/>
  <c r="I2667" i="19"/>
  <c r="I1313" i="19"/>
  <c r="I3219" i="19"/>
  <c r="J5028" i="19"/>
  <c r="I3405" i="19"/>
  <c r="I3365" i="19"/>
  <c r="J4074" i="19"/>
  <c r="J627" i="19"/>
  <c r="J3643" i="19"/>
  <c r="I81" i="19"/>
  <c r="J4682" i="19"/>
  <c r="I1105" i="19"/>
  <c r="J5182" i="19"/>
  <c r="I107" i="19"/>
  <c r="I5209" i="19"/>
  <c r="I2475" i="19"/>
  <c r="J2762" i="19"/>
  <c r="J4178" i="19"/>
  <c r="J1487" i="19"/>
  <c r="I1661" i="19"/>
  <c r="J3771" i="19"/>
  <c r="J1977" i="19"/>
  <c r="J3205" i="19"/>
  <c r="I1050" i="19"/>
  <c r="I1681" i="19"/>
  <c r="J1230" i="19"/>
  <c r="I5203" i="19"/>
  <c r="J1730" i="19"/>
  <c r="J337" i="19"/>
  <c r="J3621" i="19"/>
  <c r="I4742" i="19"/>
  <c r="J621" i="19"/>
  <c r="J3715" i="19"/>
  <c r="I2608" i="19"/>
  <c r="J3047" i="19"/>
  <c r="J325" i="19"/>
  <c r="J2065" i="19"/>
  <c r="J2568" i="19"/>
  <c r="J4808" i="19"/>
  <c r="J892" i="19"/>
  <c r="J3501" i="19"/>
  <c r="J2380" i="19"/>
  <c r="J3935" i="19"/>
  <c r="I4125" i="19"/>
  <c r="J2678" i="19"/>
  <c r="I3190" i="19"/>
  <c r="J656" i="19"/>
  <c r="J4182" i="19"/>
  <c r="I1843" i="19"/>
  <c r="I1534" i="19"/>
  <c r="J290" i="19"/>
  <c r="J3959" i="19"/>
  <c r="I4292" i="19"/>
  <c r="I1929" i="19"/>
  <c r="J309" i="19"/>
  <c r="I4861" i="19"/>
  <c r="J636" i="19"/>
  <c r="J1604" i="19"/>
  <c r="J3034" i="19"/>
  <c r="I4743" i="19"/>
  <c r="I790" i="19"/>
  <c r="J5059" i="19"/>
  <c r="J2964" i="19"/>
  <c r="J183" i="19"/>
  <c r="I3140" i="19"/>
  <c r="J4593" i="19"/>
  <c r="I1187" i="19"/>
  <c r="J4444" i="19"/>
  <c r="I3081" i="19"/>
  <c r="J957" i="19"/>
  <c r="I2118" i="19"/>
  <c r="J3200" i="19"/>
  <c r="I2568" i="19"/>
  <c r="J3639" i="19"/>
  <c r="I2495" i="19"/>
  <c r="I3961" i="19"/>
  <c r="J3534" i="19"/>
  <c r="J5076" i="19"/>
  <c r="I2052" i="19"/>
  <c r="I1248" i="19"/>
  <c r="J5125" i="19"/>
  <c r="J4724" i="19"/>
  <c r="I2908" i="19"/>
  <c r="J3353" i="19"/>
  <c r="I3827" i="19"/>
  <c r="I1541" i="19"/>
  <c r="I896" i="19"/>
  <c r="J361" i="19"/>
  <c r="I2046" i="19"/>
  <c r="J2610" i="19"/>
  <c r="I24" i="19"/>
  <c r="J3555" i="19"/>
  <c r="I2266" i="19"/>
  <c r="J3723" i="19"/>
  <c r="J3864" i="19"/>
  <c r="J4743" i="19"/>
  <c r="I4322" i="19"/>
  <c r="I1146" i="19"/>
  <c r="I3094" i="19"/>
  <c r="J634" i="19"/>
  <c r="J4938" i="19"/>
  <c r="J3769" i="19"/>
  <c r="J446" i="19"/>
  <c r="J2612" i="19"/>
  <c r="I1152" i="19"/>
  <c r="J453" i="19"/>
  <c r="I2439" i="19"/>
  <c r="J3334" i="19"/>
  <c r="J2292" i="19"/>
  <c r="I3552" i="19"/>
  <c r="J20" i="19"/>
  <c r="J4274" i="19"/>
  <c r="I1910" i="19"/>
  <c r="J2461" i="19"/>
  <c r="I3998" i="19"/>
  <c r="J3226" i="19"/>
  <c r="I446" i="19"/>
  <c r="I4345" i="19"/>
  <c r="I1956" i="19"/>
  <c r="J588" i="19"/>
  <c r="I2418" i="19"/>
  <c r="I905" i="19"/>
  <c r="J4727" i="19"/>
  <c r="I3965" i="19"/>
  <c r="I714" i="19"/>
  <c r="I3159" i="19"/>
  <c r="J1338" i="19"/>
  <c r="I3024" i="19"/>
  <c r="J1702" i="19"/>
  <c r="J2648" i="19"/>
  <c r="I3882" i="19"/>
  <c r="I2129" i="19"/>
  <c r="I465" i="19"/>
  <c r="J3983" i="19"/>
  <c r="I2211" i="19"/>
  <c r="I126" i="19"/>
  <c r="J2872" i="19"/>
  <c r="J1944" i="19"/>
  <c r="J4666" i="19"/>
  <c r="J2355" i="19"/>
  <c r="J4269" i="19"/>
  <c r="J2690" i="19"/>
  <c r="I5038" i="19"/>
  <c r="I3583" i="19"/>
  <c r="I3542" i="19"/>
  <c r="J942" i="19"/>
  <c r="I3335" i="19"/>
  <c r="I1718" i="19"/>
  <c r="J2446" i="19"/>
  <c r="J4793" i="19"/>
  <c r="J2242" i="19"/>
  <c r="I1208" i="19"/>
  <c r="J1484" i="19"/>
  <c r="I2860" i="19"/>
  <c r="I1060" i="19"/>
  <c r="J3129" i="19"/>
  <c r="J1988" i="19"/>
  <c r="I1265" i="19"/>
  <c r="J4029" i="19"/>
  <c r="J2366" i="19"/>
  <c r="J2618" i="19"/>
  <c r="I2026" i="19"/>
  <c r="I882" i="19"/>
  <c r="J1785" i="19"/>
  <c r="J1632" i="19"/>
  <c r="I4146" i="19"/>
  <c r="J1056" i="19"/>
  <c r="J3863" i="19"/>
  <c r="I256" i="19"/>
  <c r="J1289" i="19"/>
  <c r="J2084" i="19"/>
  <c r="I3563" i="19"/>
  <c r="J2437" i="19"/>
  <c r="I2963" i="19"/>
  <c r="J2983" i="19"/>
  <c r="J4425" i="19"/>
  <c r="J5064" i="19"/>
  <c r="J4365" i="19"/>
  <c r="I660" i="19"/>
  <c r="I1702" i="19"/>
  <c r="I147" i="19"/>
  <c r="I1985" i="19"/>
  <c r="J1453" i="19"/>
  <c r="J2811" i="19"/>
  <c r="I2341" i="19"/>
  <c r="I263" i="19"/>
  <c r="J3795" i="19"/>
  <c r="J2569" i="19"/>
  <c r="J112" i="19"/>
  <c r="J702" i="19"/>
  <c r="I3127" i="19"/>
  <c r="J1157" i="19"/>
  <c r="J92" i="19"/>
  <c r="I1158" i="19"/>
  <c r="I5217" i="19"/>
  <c r="J4721" i="19"/>
  <c r="J1088" i="19"/>
  <c r="I3002" i="19"/>
  <c r="J538" i="19"/>
  <c r="I1381" i="19"/>
  <c r="J1428" i="19"/>
  <c r="I272" i="19"/>
  <c r="I2423" i="19"/>
  <c r="J3947" i="19"/>
  <c r="I4005" i="19"/>
  <c r="J2870" i="19"/>
  <c r="J961" i="19"/>
  <c r="I4389" i="19"/>
  <c r="J669" i="19"/>
  <c r="J5037" i="19"/>
  <c r="I4303" i="19"/>
  <c r="I4172" i="19"/>
  <c r="I4948" i="19"/>
  <c r="J1073" i="19"/>
  <c r="J1937" i="19"/>
  <c r="I4333" i="19"/>
  <c r="I5108" i="19"/>
  <c r="I4621" i="19"/>
  <c r="I5141" i="19"/>
  <c r="J4830" i="19"/>
  <c r="J5107" i="19"/>
  <c r="I2330" i="19"/>
  <c r="I2861" i="19"/>
  <c r="I2664" i="19"/>
  <c r="E5241" i="19"/>
  <c r="I3705" i="19"/>
  <c r="J435" i="19"/>
  <c r="I4598" i="19"/>
  <c r="I1445" i="19"/>
  <c r="J1373" i="19"/>
  <c r="I765" i="19"/>
  <c r="J412" i="19"/>
  <c r="J4564" i="19"/>
  <c r="I5036" i="19"/>
  <c r="I4226" i="19"/>
  <c r="I118" i="19"/>
  <c r="J1485" i="19"/>
  <c r="J2365" i="19"/>
  <c r="J280" i="19"/>
  <c r="I1180" i="19"/>
  <c r="I3541" i="19"/>
  <c r="J1630" i="19"/>
  <c r="J1263" i="19"/>
  <c r="J2277" i="19"/>
  <c r="I1769" i="19"/>
  <c r="I1903" i="19"/>
  <c r="J4377" i="19"/>
  <c r="J4264" i="19"/>
  <c r="I3628" i="19"/>
  <c r="J1171" i="19"/>
  <c r="J506" i="19"/>
  <c r="J1673" i="19"/>
  <c r="I53" i="19"/>
  <c r="J1628" i="19"/>
  <c r="I3271" i="19"/>
  <c r="J751" i="19"/>
  <c r="I125" i="19"/>
  <c r="I14" i="19"/>
  <c r="J5132" i="19"/>
  <c r="J1434" i="19"/>
  <c r="I2362" i="19"/>
  <c r="I2101" i="19"/>
  <c r="I4026" i="19"/>
  <c r="J3254" i="19"/>
  <c r="J5227" i="19"/>
  <c r="J4674" i="19"/>
  <c r="I1896" i="19"/>
  <c r="J4991" i="19"/>
  <c r="I3060" i="19"/>
  <c r="J4023" i="19"/>
  <c r="J1182" i="19"/>
  <c r="I345" i="19"/>
  <c r="J3467" i="19"/>
  <c r="J609" i="19"/>
  <c r="J5084" i="19"/>
  <c r="J235" i="19"/>
  <c r="J3020" i="19"/>
  <c r="I3607" i="19"/>
  <c r="I3789" i="19"/>
  <c r="J395" i="19"/>
  <c r="J1348" i="19"/>
  <c r="I3256" i="19"/>
  <c r="J4949" i="19"/>
  <c r="I58" i="19"/>
  <c r="J3727" i="19"/>
  <c r="J4687" i="19"/>
  <c r="I3182" i="19"/>
  <c r="I1309" i="19"/>
  <c r="I1321" i="19"/>
  <c r="I1413" i="19"/>
  <c r="I2293" i="19"/>
  <c r="I4445" i="19"/>
  <c r="J4768" i="19"/>
  <c r="I4269" i="19"/>
  <c r="J3572" i="19"/>
  <c r="J3094" i="19"/>
  <c r="I3304" i="19"/>
  <c r="I2351" i="19"/>
  <c r="J4858" i="19"/>
  <c r="J2972" i="19"/>
  <c r="J2256" i="19"/>
  <c r="I357" i="19"/>
  <c r="J1015" i="19"/>
  <c r="I3661" i="19"/>
  <c r="I802" i="19"/>
  <c r="I1260" i="19"/>
  <c r="J2364" i="19"/>
  <c r="I3515" i="19"/>
  <c r="I4401" i="19"/>
  <c r="I1337" i="19"/>
  <c r="J2874" i="19"/>
  <c r="J1768" i="19"/>
  <c r="J2549" i="19"/>
  <c r="J1765" i="19"/>
  <c r="J4567" i="19"/>
  <c r="J1283" i="19"/>
  <c r="I3328" i="19"/>
  <c r="I2785" i="19"/>
  <c r="J3147" i="19"/>
  <c r="J4636" i="19"/>
  <c r="J663" i="19"/>
  <c r="J2884" i="19"/>
  <c r="I3296" i="19"/>
  <c r="I4982" i="19"/>
  <c r="J1395" i="19"/>
  <c r="I1106" i="19"/>
  <c r="I2363" i="19"/>
  <c r="J3971" i="19"/>
  <c r="J4732" i="19"/>
  <c r="J4686" i="19"/>
  <c r="I2694" i="19"/>
  <c r="J518" i="19"/>
  <c r="I3019" i="19"/>
  <c r="I681" i="19"/>
  <c r="E5251" i="19"/>
  <c r="I1057" i="19"/>
  <c r="J1870" i="19"/>
  <c r="I1824" i="19"/>
  <c r="J1495" i="19"/>
  <c r="J398" i="19"/>
  <c r="J982" i="19"/>
  <c r="I4636" i="19"/>
  <c r="I2405" i="19"/>
  <c r="I1596" i="19"/>
  <c r="I3915" i="19"/>
  <c r="J4346" i="19"/>
  <c r="I4465" i="19"/>
  <c r="J411" i="19"/>
  <c r="I3503" i="19"/>
  <c r="J4279" i="19"/>
  <c r="I1455" i="19"/>
  <c r="J4028" i="19"/>
  <c r="J3077" i="19"/>
  <c r="I4713" i="19"/>
  <c r="J4899" i="19"/>
  <c r="I82" i="19"/>
  <c r="J77" i="19"/>
  <c r="I1399" i="19"/>
  <c r="J3473" i="19"/>
  <c r="J1353" i="19"/>
  <c r="I3420" i="19"/>
  <c r="J3969" i="19"/>
  <c r="J2790" i="19"/>
  <c r="I3472" i="19"/>
  <c r="J3489" i="19"/>
  <c r="J254" i="19"/>
  <c r="I1734" i="19"/>
  <c r="I1218" i="19"/>
  <c r="I1810" i="19"/>
  <c r="I4028" i="19"/>
  <c r="I3168" i="19"/>
  <c r="I1601" i="19"/>
  <c r="I1186" i="19"/>
  <c r="I5107" i="19"/>
  <c r="I2951" i="19"/>
  <c r="I93" i="19"/>
  <c r="J3384" i="19"/>
  <c r="I4529" i="19"/>
  <c r="J1202" i="19"/>
  <c r="J2812" i="19"/>
  <c r="J81" i="19"/>
  <c r="I962" i="19"/>
  <c r="I160" i="19"/>
  <c r="J2535" i="19"/>
  <c r="I3881" i="19"/>
  <c r="J3135" i="19"/>
  <c r="I2685" i="19"/>
  <c r="I3429" i="19"/>
  <c r="J1767" i="19"/>
  <c r="J432" i="19"/>
  <c r="I2562" i="19"/>
  <c r="I4080" i="19"/>
  <c r="J776" i="19"/>
  <c r="I283" i="19"/>
  <c r="I375" i="19"/>
  <c r="I1052" i="19"/>
  <c r="J3633" i="19"/>
  <c r="J2589" i="19"/>
  <c r="J2561" i="19"/>
  <c r="J2639" i="19"/>
  <c r="I3075" i="19"/>
  <c r="J4105" i="19"/>
  <c r="J1290" i="19"/>
  <c r="J3802" i="19"/>
  <c r="I3345" i="19"/>
  <c r="I545" i="19"/>
  <c r="J4898" i="19"/>
  <c r="J4495" i="19"/>
  <c r="J267" i="19"/>
  <c r="J5223" i="19"/>
  <c r="I3591" i="19"/>
  <c r="J3839" i="19"/>
  <c r="J1451" i="19"/>
  <c r="J549" i="19"/>
  <c r="J1422" i="19"/>
  <c r="I1989" i="19"/>
  <c r="I1015" i="19"/>
  <c r="J4437" i="19"/>
  <c r="J3810" i="19"/>
  <c r="J802" i="19"/>
  <c r="I2941" i="19"/>
  <c r="J4717" i="19"/>
  <c r="J4489" i="19"/>
  <c r="I2493" i="19"/>
  <c r="J561" i="19"/>
  <c r="J3155" i="19"/>
  <c r="I1614" i="19"/>
  <c r="J2030" i="19"/>
  <c r="J4597" i="19"/>
  <c r="J3765" i="19"/>
  <c r="J2650" i="19"/>
  <c r="J1392" i="19"/>
  <c r="J4876" i="19"/>
  <c r="I3732" i="19"/>
  <c r="I3853" i="19"/>
  <c r="I1231" i="19"/>
  <c r="J3746" i="19"/>
  <c r="I270" i="19"/>
  <c r="J2264" i="19"/>
  <c r="J2869" i="19"/>
  <c r="I1845" i="19"/>
  <c r="I2525" i="19"/>
  <c r="J2943" i="19"/>
  <c r="J1472" i="19"/>
  <c r="J4929" i="19"/>
  <c r="I2347" i="19"/>
  <c r="I4690" i="19"/>
  <c r="I1295" i="19"/>
  <c r="J3308" i="19"/>
  <c r="I3973" i="19"/>
  <c r="J1987" i="19"/>
  <c r="J898" i="19"/>
  <c r="I4493" i="19"/>
  <c r="J583" i="19"/>
  <c r="J614" i="19"/>
  <c r="I640" i="19"/>
  <c r="I1495" i="19"/>
  <c r="I1250" i="19"/>
  <c r="J3156" i="19"/>
  <c r="J4369" i="19"/>
  <c r="I1738" i="19"/>
  <c r="J1354" i="19"/>
  <c r="J1078" i="19"/>
  <c r="J3512" i="19"/>
  <c r="J4823" i="19"/>
  <c r="I654" i="19"/>
  <c r="J1388" i="19"/>
  <c r="I4197" i="19"/>
  <c r="J3280" i="19"/>
  <c r="J4680" i="19"/>
  <c r="J5172" i="19"/>
  <c r="J4242" i="19"/>
  <c r="J4397" i="19"/>
  <c r="J2575" i="19"/>
  <c r="I3716" i="19"/>
  <c r="J2904" i="19"/>
  <c r="J2542" i="19"/>
  <c r="I311" i="19"/>
  <c r="J2339" i="19"/>
  <c r="J3477" i="19"/>
  <c r="J4459" i="19"/>
  <c r="I4013" i="19"/>
  <c r="I5143" i="19"/>
  <c r="J1016" i="19"/>
  <c r="I644" i="19"/>
  <c r="I2628" i="19"/>
  <c r="J703" i="19"/>
  <c r="I563" i="19"/>
  <c r="I3021" i="19"/>
  <c r="I1294" i="19"/>
  <c r="I613" i="19"/>
  <c r="J3620" i="19"/>
  <c r="J3871" i="19"/>
  <c r="J1576" i="19"/>
  <c r="I3831" i="19"/>
  <c r="J2788" i="19"/>
  <c r="J3389" i="19"/>
  <c r="J4321" i="19"/>
  <c r="I4436" i="19"/>
  <c r="I829" i="19"/>
  <c r="J2666" i="19"/>
  <c r="I5075" i="19"/>
  <c r="J1181" i="19"/>
  <c r="J1612" i="19"/>
  <c r="I1685" i="19"/>
  <c r="J4757" i="19"/>
  <c r="J4908" i="19"/>
  <c r="I3012" i="19"/>
  <c r="J2962" i="19"/>
  <c r="J4153" i="19"/>
  <c r="I3666" i="19"/>
  <c r="J134" i="19"/>
  <c r="J1839" i="19"/>
  <c r="J5165" i="19"/>
  <c r="I2819" i="19"/>
  <c r="J1822" i="19"/>
  <c r="I1201" i="19"/>
  <c r="I2294" i="19"/>
  <c r="I2438" i="19"/>
  <c r="J1349" i="19"/>
  <c r="J4901" i="19"/>
  <c r="J3850" i="19"/>
  <c r="J2942" i="19"/>
  <c r="I3413" i="19"/>
  <c r="J3347" i="19"/>
  <c r="J5173" i="19"/>
  <c r="J285" i="19"/>
  <c r="I3791" i="19"/>
  <c r="J1207" i="19"/>
  <c r="I857" i="19"/>
  <c r="J2935" i="19"/>
  <c r="I3321" i="19"/>
  <c r="J543" i="19"/>
  <c r="J2133" i="19"/>
  <c r="I1135" i="19"/>
  <c r="J3176" i="19"/>
  <c r="J2873" i="19"/>
  <c r="J1102" i="19"/>
  <c r="J2867" i="19"/>
  <c r="I5192" i="19"/>
  <c r="J4540" i="19"/>
  <c r="J4997" i="19"/>
  <c r="J2452" i="19"/>
  <c r="I3164" i="19"/>
  <c r="J5112" i="19"/>
  <c r="I3249" i="19"/>
  <c r="I2660" i="19"/>
  <c r="J3327" i="19"/>
  <c r="J2001" i="19"/>
  <c r="J1853" i="19"/>
  <c r="J2372" i="19"/>
  <c r="J3844" i="19"/>
  <c r="I2435" i="19"/>
  <c r="J3459" i="19"/>
  <c r="I2768" i="19"/>
  <c r="I1331" i="19"/>
  <c r="J1369" i="19"/>
  <c r="I231" i="19"/>
  <c r="I5067" i="19"/>
  <c r="J2375" i="19"/>
  <c r="I2871" i="19"/>
  <c r="I669" i="19"/>
  <c r="I4440" i="19"/>
  <c r="I2809" i="19"/>
  <c r="I3277" i="19"/>
  <c r="I2297" i="19"/>
  <c r="I4889" i="19"/>
  <c r="J1198" i="19"/>
  <c r="J1725" i="19"/>
  <c r="J3449" i="19"/>
  <c r="J3517" i="19"/>
  <c r="I3857" i="19"/>
  <c r="I3282" i="19"/>
  <c r="J4195" i="19"/>
  <c r="J563" i="19"/>
  <c r="J809" i="19"/>
  <c r="I3432" i="19"/>
  <c r="J1613" i="19"/>
  <c r="I2770" i="19"/>
  <c r="I2497" i="19"/>
  <c r="J2290" i="19"/>
  <c r="J1508" i="19"/>
  <c r="I2609" i="19"/>
  <c r="J4974" i="19"/>
  <c r="I1899" i="19"/>
  <c r="J1847" i="19"/>
  <c r="J252" i="19"/>
  <c r="J3833" i="19"/>
  <c r="I3682" i="19"/>
  <c r="I2806" i="19"/>
  <c r="I1974" i="19"/>
  <c r="I4015" i="19"/>
  <c r="J2249" i="19"/>
  <c r="I542" i="19"/>
  <c r="J2624" i="19"/>
  <c r="J5113" i="19"/>
  <c r="I5050" i="19"/>
  <c r="I2715" i="19"/>
  <c r="J4824" i="19"/>
  <c r="I2002" i="19"/>
  <c r="I3650" i="19"/>
  <c r="I4979" i="19"/>
  <c r="I1646" i="19"/>
  <c r="I4569" i="19"/>
  <c r="I1605" i="19"/>
  <c r="J2857" i="19"/>
  <c r="J3514" i="19"/>
  <c r="J4693" i="19"/>
  <c r="J2370" i="19"/>
  <c r="J3048" i="19"/>
  <c r="J983" i="19"/>
  <c r="J1093" i="19"/>
  <c r="J744" i="19"/>
  <c r="J5006" i="19"/>
  <c r="I156" i="19"/>
  <c r="I4757" i="19"/>
  <c r="I5188" i="19"/>
  <c r="J1234" i="19"/>
  <c r="I4981" i="19"/>
  <c r="I4032" i="19"/>
  <c r="I4242" i="19"/>
  <c r="I1771" i="19"/>
  <c r="I3703" i="19"/>
  <c r="I1245" i="19"/>
  <c r="J4841" i="19"/>
  <c r="I3215" i="19"/>
  <c r="I3496" i="19"/>
  <c r="I518" i="19"/>
  <c r="I2284" i="19"/>
  <c r="J1188" i="19"/>
  <c r="J3570" i="19"/>
  <c r="I4131" i="19"/>
  <c r="J2239" i="19"/>
  <c r="I5074" i="19"/>
  <c r="I4674" i="19"/>
  <c r="J4334" i="19"/>
  <c r="J3718" i="19"/>
  <c r="I4321" i="19"/>
  <c r="I1767" i="19"/>
  <c r="I2593" i="19"/>
  <c r="J2114" i="19"/>
  <c r="J3681" i="19"/>
  <c r="I934" i="19"/>
  <c r="J1279" i="19"/>
  <c r="I3505" i="19"/>
  <c r="J1788" i="19"/>
  <c r="I1090" i="19"/>
  <c r="I3295" i="19"/>
  <c r="J2864" i="19"/>
  <c r="J4196" i="19"/>
  <c r="J4066" i="19"/>
  <c r="J1957" i="19"/>
  <c r="I2905" i="19"/>
  <c r="I1694" i="19"/>
  <c r="I4811" i="19"/>
  <c r="J1564" i="19"/>
  <c r="I4922" i="19"/>
  <c r="J3791" i="19"/>
  <c r="J3575" i="19"/>
  <c r="J3217" i="19"/>
  <c r="J4850" i="19"/>
  <c r="J4529" i="19"/>
  <c r="J4849" i="19"/>
  <c r="J548" i="19"/>
  <c r="I1189" i="19"/>
  <c r="J2879" i="19"/>
  <c r="I1656" i="19"/>
  <c r="J927" i="19"/>
  <c r="I4453" i="19"/>
  <c r="J1081" i="19"/>
  <c r="I4684" i="19"/>
  <c r="I1871" i="19"/>
  <c r="I2537" i="19"/>
  <c r="J3901" i="19"/>
  <c r="I4613" i="19"/>
  <c r="I2290" i="19"/>
  <c r="J4194" i="19"/>
  <c r="I4739" i="19"/>
  <c r="J1939" i="19"/>
  <c r="I3734" i="19"/>
  <c r="J2836" i="19"/>
  <c r="J1037" i="19"/>
  <c r="J4375" i="19"/>
  <c r="I1510" i="19"/>
  <c r="J76" i="19"/>
  <c r="I1839" i="19"/>
  <c r="I2426" i="19"/>
  <c r="I551" i="19"/>
  <c r="J3884" i="19"/>
  <c r="J787" i="19"/>
  <c r="J3518" i="19"/>
  <c r="J4519" i="19"/>
  <c r="J4261" i="19"/>
  <c r="I2671" i="19"/>
  <c r="J3925" i="19"/>
  <c r="J2805" i="19"/>
  <c r="J3064" i="19"/>
  <c r="I1351" i="19"/>
  <c r="I3500" i="19"/>
  <c r="J3319" i="19"/>
  <c r="I3026" i="19"/>
  <c r="I2697" i="19"/>
  <c r="J1562" i="19"/>
  <c r="J2587" i="19"/>
  <c r="I68" i="19"/>
  <c r="I3932" i="19"/>
  <c r="J4396" i="19"/>
  <c r="I2011" i="19"/>
  <c r="I4140" i="19"/>
  <c r="I4894" i="19"/>
  <c r="J1655" i="19"/>
  <c r="J1895" i="19"/>
  <c r="I4892" i="19"/>
  <c r="J2054" i="19"/>
  <c r="I1564" i="19"/>
  <c r="I1302" i="19"/>
  <c r="I877" i="19"/>
  <c r="J237" i="19"/>
  <c r="J795" i="19"/>
  <c r="I4935" i="19"/>
  <c r="J4175" i="19"/>
  <c r="J2571" i="19"/>
  <c r="I1851" i="19"/>
  <c r="J2058" i="19"/>
  <c r="J5103" i="19"/>
  <c r="J1360" i="19"/>
  <c r="I3165" i="19"/>
  <c r="I885" i="19"/>
  <c r="J3324" i="19"/>
  <c r="J2349" i="19"/>
  <c r="I980" i="19"/>
  <c r="J3690" i="19"/>
  <c r="J1584" i="19"/>
  <c r="I4773" i="19"/>
  <c r="I5148" i="19"/>
  <c r="I276" i="19"/>
  <c r="J335" i="19"/>
  <c r="J4176" i="19"/>
  <c r="I4251" i="19"/>
  <c r="I4588" i="19"/>
  <c r="I4527" i="19"/>
  <c r="I554" i="19"/>
  <c r="J819" i="19"/>
  <c r="I4270" i="19"/>
  <c r="I3196" i="19"/>
  <c r="I4411" i="19"/>
  <c r="J1595" i="19"/>
  <c r="J2986" i="19"/>
  <c r="J428" i="19"/>
  <c r="I2047" i="19"/>
  <c r="J5197" i="19"/>
  <c r="J3418" i="19"/>
  <c r="J2824" i="19"/>
  <c r="J4892" i="19"/>
  <c r="J2526" i="19"/>
  <c r="I2884" i="19"/>
  <c r="J2859" i="19"/>
  <c r="J4576" i="19"/>
  <c r="I4789" i="19"/>
  <c r="I1176" i="19"/>
  <c r="J3490" i="19"/>
  <c r="J3208" i="19"/>
  <c r="I2614" i="19"/>
  <c r="I3702" i="19"/>
  <c r="I3272" i="19"/>
  <c r="I4220" i="19"/>
  <c r="J2132" i="19"/>
  <c r="J1154" i="19"/>
  <c r="I1836" i="19"/>
  <c r="J1849" i="19"/>
  <c r="J3128" i="19"/>
  <c r="J4927" i="19"/>
  <c r="J514" i="19"/>
  <c r="I3870" i="19"/>
  <c r="I1214" i="19"/>
  <c r="I3935" i="19"/>
  <c r="J4350" i="19"/>
  <c r="J908" i="19"/>
  <c r="I4208" i="19"/>
  <c r="I3372" i="19"/>
  <c r="J1926" i="19"/>
  <c r="I3194" i="19"/>
  <c r="J3002" i="19"/>
  <c r="J956" i="19"/>
  <c r="J2900" i="19"/>
  <c r="J1492" i="19"/>
  <c r="I3038" i="19"/>
  <c r="J2190" i="19"/>
  <c r="J3896" i="19"/>
  <c r="J2732" i="19"/>
  <c r="I3144" i="19"/>
  <c r="J4037" i="19"/>
  <c r="J1798" i="19"/>
  <c r="J4065" i="19"/>
  <c r="I5001" i="19"/>
  <c r="J3374" i="19"/>
  <c r="I4553" i="19"/>
  <c r="J989" i="19"/>
  <c r="J4764" i="19"/>
  <c r="J1565" i="19"/>
  <c r="J1804" i="19"/>
  <c r="J1108" i="19"/>
  <c r="J1436" i="19"/>
  <c r="I1762" i="19"/>
  <c r="I4496" i="19"/>
  <c r="I869" i="19"/>
  <c r="I708" i="19"/>
  <c r="I2199" i="19"/>
  <c r="J4391" i="19"/>
  <c r="J116" i="19"/>
  <c r="I1878" i="19"/>
  <c r="I2477" i="19"/>
  <c r="J4448" i="19"/>
  <c r="J2303" i="19"/>
  <c r="J1035" i="19"/>
  <c r="J3271" i="19"/>
  <c r="J5034" i="19"/>
  <c r="I2567" i="19"/>
  <c r="J4967" i="19"/>
  <c r="J4429" i="19"/>
  <c r="J3417" i="19"/>
  <c r="I3326" i="19"/>
  <c r="J1423" i="19"/>
  <c r="J734" i="19"/>
  <c r="I2335" i="19"/>
  <c r="I1031" i="19"/>
  <c r="J4690" i="19"/>
  <c r="J13" i="19"/>
  <c r="J98" i="19"/>
  <c r="J1753" i="19"/>
  <c r="I5046" i="19"/>
  <c r="J3728" i="19"/>
  <c r="I2925" i="19"/>
  <c r="I901" i="19"/>
  <c r="I1307" i="19"/>
  <c r="J3952" i="19"/>
  <c r="J174" i="19"/>
  <c r="I2786" i="19"/>
  <c r="J1413" i="19"/>
  <c r="I1374" i="19"/>
  <c r="I364" i="19"/>
  <c r="I253" i="19"/>
  <c r="I1639" i="19"/>
  <c r="J1063" i="19"/>
  <c r="I2270" i="19"/>
  <c r="I1688" i="19"/>
  <c r="I5128" i="19"/>
  <c r="J3391" i="19"/>
  <c r="I2641" i="19"/>
  <c r="I3689" i="19"/>
  <c r="J3823" i="19"/>
  <c r="I4278" i="19"/>
  <c r="J1514" i="19"/>
  <c r="I4075" i="19"/>
  <c r="I4472" i="19"/>
  <c r="I4944" i="19"/>
  <c r="I966" i="19"/>
  <c r="J2896" i="19"/>
  <c r="J712" i="19"/>
  <c r="I4888" i="19"/>
  <c r="J3750" i="19"/>
  <c r="I4793" i="19"/>
  <c r="J5019" i="19"/>
  <c r="J1254" i="19"/>
  <c r="I2147" i="19"/>
  <c r="I1113" i="19"/>
  <c r="I1448" i="19"/>
  <c r="I1476" i="19"/>
  <c r="J3966" i="19"/>
  <c r="J2468" i="19"/>
  <c r="J1020" i="19"/>
  <c r="I3890" i="19"/>
  <c r="J2700" i="19"/>
  <c r="I3307" i="19"/>
  <c r="J1003" i="19"/>
  <c r="I4905" i="19"/>
  <c r="J1990" i="19"/>
  <c r="I3588" i="19"/>
  <c r="J3757" i="19"/>
  <c r="J2093" i="19"/>
  <c r="J1049" i="19"/>
  <c r="I741" i="19"/>
  <c r="J570" i="19"/>
  <c r="J3596" i="19"/>
  <c r="J4237" i="19"/>
  <c r="I1800" i="19"/>
  <c r="J2243" i="19"/>
  <c r="J288" i="19"/>
  <c r="J4091" i="19"/>
  <c r="I1144" i="19"/>
  <c r="I1227" i="19"/>
  <c r="I2455" i="19"/>
  <c r="I1139" i="19"/>
  <c r="I5039" i="19"/>
  <c r="J3916" i="19"/>
  <c r="I904" i="19"/>
  <c r="J2404" i="19"/>
  <c r="J5032" i="19"/>
  <c r="J5153" i="19"/>
  <c r="J3964" i="19"/>
  <c r="J537" i="19"/>
  <c r="J4295" i="19"/>
  <c r="J4345" i="19"/>
  <c r="J444" i="19"/>
  <c r="I1310" i="19"/>
  <c r="J4056" i="19"/>
  <c r="J3232" i="19"/>
  <c r="I2944" i="19"/>
  <c r="I3604" i="19"/>
  <c r="I795" i="19"/>
  <c r="I1112" i="19"/>
  <c r="I1026" i="19"/>
  <c r="J3919" i="19"/>
  <c r="J4845" i="19"/>
  <c r="J255" i="19"/>
  <c r="I2345" i="19"/>
  <c r="J2397" i="19"/>
  <c r="I1939" i="19"/>
  <c r="J4250" i="19"/>
  <c r="I3643" i="19"/>
  <c r="J2124" i="19"/>
  <c r="I5020" i="19"/>
  <c r="I4845" i="19"/>
  <c r="I1572" i="19"/>
  <c r="I2375" i="19"/>
  <c r="J2628" i="19"/>
  <c r="J3506" i="19"/>
  <c r="J3625" i="19"/>
  <c r="J4179" i="19"/>
  <c r="I432" i="19"/>
  <c r="J5116" i="19"/>
  <c r="J1546" i="19"/>
  <c r="I2384" i="19"/>
  <c r="I3418" i="19"/>
  <c r="J202" i="19"/>
  <c r="I2239" i="19"/>
  <c r="I521" i="19"/>
  <c r="J5027" i="19"/>
  <c r="J4655" i="19"/>
  <c r="J732" i="19"/>
  <c r="I4637" i="19"/>
  <c r="J3206" i="19"/>
  <c r="I2182" i="19"/>
  <c r="I3017" i="19"/>
  <c r="I859" i="19"/>
  <c r="I1174" i="19"/>
  <c r="I478" i="19"/>
  <c r="I1143" i="19"/>
  <c r="J3191" i="19"/>
  <c r="J3461" i="19"/>
  <c r="J5099" i="19"/>
  <c r="J2591" i="19"/>
  <c r="J737" i="19"/>
  <c r="I668" i="19"/>
  <c r="J1548" i="19"/>
  <c r="I1950" i="19"/>
  <c r="J4122" i="19"/>
  <c r="J586" i="19"/>
  <c r="J1566" i="19"/>
  <c r="J3378" i="19"/>
  <c r="J803" i="19"/>
  <c r="J3414" i="19"/>
  <c r="J2415" i="19"/>
  <c r="J194" i="19"/>
  <c r="J2141" i="19"/>
  <c r="I1170" i="19"/>
  <c r="J2538" i="19"/>
  <c r="I4502" i="19"/>
  <c r="I2757" i="19"/>
  <c r="J1634" i="19"/>
  <c r="I1676" i="19"/>
  <c r="J623" i="19"/>
  <c r="J1130" i="19"/>
  <c r="I4357" i="19"/>
  <c r="J348" i="19"/>
  <c r="J1880" i="19"/>
  <c r="I3231" i="19"/>
  <c r="I3948" i="19"/>
  <c r="J4930" i="19"/>
  <c r="J382" i="19"/>
  <c r="J2464" i="19"/>
  <c r="I4120" i="19"/>
  <c r="I1595" i="19"/>
  <c r="I3077" i="19"/>
  <c r="J155" i="19"/>
  <c r="J219" i="19"/>
  <c r="J1631" i="19"/>
  <c r="I799" i="19"/>
  <c r="I5058" i="19"/>
  <c r="I776" i="19"/>
  <c r="J693" i="19"/>
  <c r="J1672" i="19"/>
  <c r="I3032" i="19"/>
  <c r="J521" i="19"/>
  <c r="I4003" i="19"/>
  <c r="I1754" i="19"/>
  <c r="J2717" i="19"/>
  <c r="J60" i="19"/>
  <c r="J4499" i="19"/>
  <c r="I3675" i="19"/>
  <c r="I3756" i="19"/>
  <c r="I4378" i="19"/>
  <c r="I3031" i="19"/>
  <c r="J2952" i="19"/>
  <c r="I1329" i="19"/>
  <c r="I4924" i="19"/>
  <c r="I1224" i="19"/>
  <c r="J4228" i="19"/>
  <c r="J1090" i="19"/>
  <c r="J699" i="19"/>
  <c r="J5068" i="19"/>
  <c r="J503" i="19"/>
  <c r="J2665" i="19"/>
  <c r="I2848" i="19"/>
  <c r="I3297" i="19"/>
  <c r="J1346" i="19"/>
  <c r="I2138" i="19"/>
  <c r="I3546" i="19"/>
  <c r="I1011" i="19"/>
  <c r="I2682" i="19"/>
  <c r="J2595" i="19"/>
  <c r="I4470" i="19"/>
  <c r="I544" i="19"/>
  <c r="I2192" i="19"/>
  <c r="J1345" i="19"/>
  <c r="J294" i="19"/>
  <c r="J3513" i="19"/>
  <c r="J1518" i="19"/>
  <c r="I2969" i="19"/>
  <c r="I2972" i="19"/>
  <c r="J862" i="19"/>
  <c r="I897" i="19"/>
  <c r="J471" i="19"/>
  <c r="I1004" i="19"/>
  <c r="J1309" i="19"/>
  <c r="I165" i="19"/>
  <c r="J2347" i="19"/>
  <c r="I340" i="19"/>
  <c r="J108" i="19"/>
  <c r="J1042" i="19"/>
  <c r="J1082" i="19"/>
  <c r="I2085" i="19"/>
  <c r="I2369" i="19"/>
  <c r="J2627" i="19"/>
  <c r="J572" i="19"/>
  <c r="I5010" i="19"/>
  <c r="J805" i="19"/>
  <c r="I2122" i="19"/>
  <c r="J4217" i="19"/>
  <c r="J1596" i="19"/>
  <c r="I1262" i="19"/>
  <c r="I3644" i="19"/>
  <c r="I4148" i="19"/>
  <c r="I2308" i="19"/>
  <c r="J1900" i="19"/>
  <c r="J2684" i="19"/>
  <c r="J954" i="19"/>
  <c r="I2073" i="19"/>
  <c r="I4192" i="19"/>
  <c r="J5096" i="19"/>
  <c r="J788" i="19"/>
  <c r="I1728" i="19"/>
  <c r="I3477" i="19"/>
  <c r="I3383" i="19"/>
  <c r="I2631" i="19"/>
  <c r="J2409" i="19"/>
  <c r="I2033" i="19"/>
  <c r="J1334" i="19"/>
  <c r="I4048" i="19"/>
  <c r="J1412" i="19"/>
  <c r="I1190" i="19"/>
  <c r="I2790" i="19"/>
  <c r="J2445" i="19"/>
  <c r="J3193" i="19"/>
  <c r="I335" i="19"/>
  <c r="I4064" i="19"/>
  <c r="I1449" i="19"/>
  <c r="I3527" i="19"/>
  <c r="I2645" i="19"/>
  <c r="I3233" i="19"/>
  <c r="I4338" i="19"/>
  <c r="I841" i="19"/>
  <c r="J1075" i="19"/>
  <c r="J959" i="19"/>
  <c r="I163" i="19"/>
  <c r="J1884" i="19"/>
  <c r="J3524" i="19"/>
  <c r="I2319" i="19"/>
  <c r="I330" i="19"/>
  <c r="I3641" i="19"/>
  <c r="J1062" i="19"/>
  <c r="I3004" i="19"/>
  <c r="J218" i="19"/>
  <c r="I557" i="19"/>
  <c r="J4275" i="19"/>
  <c r="J3774" i="19"/>
  <c r="I1968" i="19"/>
  <c r="J4565" i="19"/>
  <c r="J2148" i="19"/>
  <c r="J4034" i="19"/>
  <c r="J3583" i="19"/>
  <c r="J1947" i="19"/>
  <c r="I1731" i="19"/>
  <c r="J142" i="19"/>
  <c r="I4087" i="19"/>
  <c r="I816" i="19"/>
  <c r="J188" i="19"/>
  <c r="J2075" i="19"/>
  <c r="I1683" i="19"/>
  <c r="I4725" i="19"/>
  <c r="I3919" i="19"/>
  <c r="I5171" i="19"/>
  <c r="I3193" i="19"/>
  <c r="I1063" i="19"/>
  <c r="I1741" i="19"/>
  <c r="I5099" i="19"/>
  <c r="J89" i="19"/>
  <c r="I1078" i="19"/>
  <c r="J1885" i="19"/>
  <c r="I91" i="19"/>
  <c r="J3921" i="19"/>
  <c r="J270" i="19"/>
  <c r="J1608" i="19"/>
  <c r="J1092" i="19"/>
  <c r="J3938" i="19"/>
  <c r="J1941" i="19"/>
  <c r="I833" i="19"/>
  <c r="I3402" i="19"/>
  <c r="I1990" i="19"/>
  <c r="I4441" i="19"/>
  <c r="J4630" i="19"/>
  <c r="J2677" i="19"/>
  <c r="I1254" i="19"/>
  <c r="I924" i="19"/>
  <c r="I2415" i="19"/>
  <c r="I3192" i="19"/>
  <c r="J205" i="19"/>
  <c r="J1156" i="19"/>
  <c r="J2537" i="19"/>
  <c r="I5096" i="19"/>
  <c r="I3798" i="19"/>
  <c r="I1256" i="19"/>
  <c r="I922" i="19"/>
  <c r="J4842" i="19"/>
  <c r="I2721" i="19"/>
  <c r="I5072" i="19"/>
  <c r="I4459" i="19"/>
  <c r="J2706" i="19"/>
  <c r="I2267" i="19"/>
  <c r="J2319" i="19"/>
  <c r="J1224" i="19"/>
  <c r="I2133" i="19"/>
  <c r="J626" i="19"/>
  <c r="I3820" i="19"/>
  <c r="I734" i="19"/>
  <c r="J1362" i="19"/>
  <c r="J4852" i="19"/>
  <c r="J2641" i="19"/>
  <c r="I46" i="19"/>
  <c r="I3905" i="19"/>
  <c r="I3000" i="19"/>
  <c r="I2329" i="19"/>
  <c r="I1804" i="19"/>
  <c r="I941" i="19"/>
  <c r="J597" i="19"/>
  <c r="J4546" i="19"/>
  <c r="I1350" i="19"/>
  <c r="I2289" i="19"/>
  <c r="I2422" i="19"/>
  <c r="J3672" i="19"/>
  <c r="J4551" i="19"/>
  <c r="J3544" i="19"/>
  <c r="J4385" i="19"/>
  <c r="I1686" i="19"/>
  <c r="J4354" i="19"/>
  <c r="J29" i="19"/>
  <c r="I3421" i="19"/>
  <c r="J726" i="19"/>
  <c r="I4010" i="19"/>
  <c r="I1038" i="19"/>
  <c r="I3064" i="19"/>
  <c r="I4042" i="19"/>
  <c r="J1085" i="19"/>
  <c r="I1042" i="19"/>
  <c r="J979" i="19"/>
  <c r="I3056" i="19"/>
  <c r="J1187" i="19"/>
  <c r="I2907" i="19"/>
  <c r="J17" i="19"/>
  <c r="J3872" i="19"/>
  <c r="J643" i="19"/>
  <c r="I1923" i="19"/>
  <c r="I514" i="19"/>
  <c r="I4167" i="19"/>
  <c r="I4331" i="19"/>
  <c r="J4776" i="19"/>
  <c r="I2454" i="19"/>
  <c r="J1287" i="19"/>
  <c r="I2731" i="19"/>
  <c r="I3431" i="19"/>
  <c r="J1175" i="19"/>
  <c r="J3108" i="19"/>
  <c r="I4246" i="19"/>
  <c r="J2049" i="19"/>
  <c r="I3688" i="19"/>
  <c r="J2544" i="19"/>
  <c r="J1978" i="19"/>
  <c r="J3027" i="19"/>
  <c r="I4369" i="19"/>
  <c r="J2076" i="19"/>
  <c r="J749" i="19"/>
  <c r="J647" i="19"/>
  <c r="J2434" i="19"/>
  <c r="J5011" i="19"/>
  <c r="I4045" i="19"/>
  <c r="I4943" i="19"/>
  <c r="J4937" i="19"/>
  <c r="J4160" i="19"/>
  <c r="I5093" i="19"/>
  <c r="I1988" i="19"/>
  <c r="J1848" i="19"/>
  <c r="J865" i="19"/>
  <c r="I2595" i="19"/>
  <c r="I774" i="19"/>
  <c r="I1237" i="19"/>
  <c r="J2203" i="19"/>
  <c r="I5179" i="19"/>
  <c r="I894" i="19"/>
  <c r="J2530" i="19"/>
  <c r="I2028" i="19"/>
  <c r="I918" i="19"/>
  <c r="I2677" i="19"/>
  <c r="I2188" i="19"/>
  <c r="I2569" i="19"/>
  <c r="J4939" i="19"/>
  <c r="J1068" i="19"/>
  <c r="I4017" i="19"/>
  <c r="I502" i="19"/>
  <c r="I3772" i="19"/>
  <c r="J384" i="19"/>
  <c r="J299" i="19"/>
  <c r="I1194" i="19"/>
  <c r="I2841" i="19"/>
  <c r="I2478" i="19"/>
  <c r="J1103" i="19"/>
  <c r="I2407" i="19"/>
  <c r="J3629" i="19"/>
  <c r="J1735" i="19"/>
  <c r="I124" i="19"/>
  <c r="J3060" i="19"/>
  <c r="J3413" i="19"/>
  <c r="I4041" i="19"/>
  <c r="J3868" i="19"/>
  <c r="I2024" i="19"/>
  <c r="J1123" i="19"/>
  <c r="I4688" i="19"/>
  <c r="I127" i="19"/>
  <c r="J1010" i="19"/>
  <c r="I4601" i="19"/>
  <c r="J2709" i="19"/>
  <c r="I3221" i="19"/>
  <c r="J3466" i="19"/>
  <c r="J4254" i="19"/>
  <c r="I5045" i="19"/>
  <c r="J4248" i="19"/>
  <c r="I5189" i="19"/>
  <c r="I764" i="19"/>
  <c r="I1488" i="19"/>
  <c r="J1114" i="19"/>
  <c r="I2655" i="19"/>
  <c r="J2325" i="19"/>
  <c r="J770" i="19"/>
  <c r="J4307" i="19"/>
  <c r="I4862" i="19"/>
  <c r="I827" i="19"/>
  <c r="J1572" i="19"/>
  <c r="I853" i="19"/>
  <c r="I3747" i="19"/>
  <c r="I1268" i="19"/>
  <c r="J1291" i="19"/>
  <c r="J1479" i="19"/>
  <c r="J4883" i="19"/>
  <c r="J1649" i="19"/>
  <c r="I3198" i="19"/>
  <c r="J316" i="19"/>
  <c r="J1910" i="19"/>
  <c r="I3759" i="19"/>
  <c r="I3637" i="19"/>
  <c r="I2797" i="19"/>
  <c r="I5212" i="19"/>
  <c r="J405" i="19"/>
  <c r="I3240" i="19"/>
  <c r="J1540" i="19"/>
  <c r="I3433" i="19"/>
  <c r="J920" i="19"/>
  <c r="I1818" i="19"/>
  <c r="I4330" i="19"/>
  <c r="I3895" i="19"/>
  <c r="J5160" i="19"/>
  <c r="J1356" i="19"/>
  <c r="I5177" i="19"/>
  <c r="I3656" i="19"/>
  <c r="J3058" i="19"/>
  <c r="J1818" i="19"/>
  <c r="I771" i="19"/>
  <c r="J3311" i="19"/>
  <c r="I625" i="19"/>
  <c r="J1769" i="19"/>
  <c r="J2653" i="19"/>
  <c r="J746" i="19"/>
  <c r="J4652" i="19"/>
  <c r="I1981" i="19"/>
  <c r="J4624" i="19"/>
  <c r="I3704" i="19"/>
  <c r="J708" i="19"/>
  <c r="I472" i="19"/>
  <c r="J1275" i="19"/>
  <c r="I2952" i="19"/>
  <c r="I2082" i="19"/>
  <c r="J3066" i="19"/>
  <c r="J2131" i="19"/>
  <c r="I4367" i="19"/>
  <c r="I5027" i="19"/>
  <c r="I4070" i="19"/>
  <c r="J2695" i="19"/>
  <c r="J2063" i="19"/>
  <c r="I923" i="19"/>
  <c r="I650" i="19"/>
  <c r="J4896" i="19"/>
  <c r="I3614" i="19"/>
  <c r="J845" i="19"/>
  <c r="I1437" i="19"/>
  <c r="J3993" i="19"/>
  <c r="I1160" i="19"/>
  <c r="I1288" i="19"/>
  <c r="I979" i="19"/>
  <c r="J4969" i="19"/>
  <c r="I2385" i="19"/>
  <c r="I1922" i="19"/>
  <c r="J1121" i="19"/>
  <c r="J3870" i="19"/>
  <c r="I533" i="19"/>
  <c r="I1191" i="19"/>
  <c r="J1359" i="19"/>
  <c r="I4741" i="19"/>
  <c r="J1186" i="19"/>
  <c r="I2492" i="19"/>
  <c r="I1647" i="19"/>
  <c r="J1437" i="19"/>
  <c r="J2003" i="19"/>
  <c r="I3681" i="19"/>
  <c r="I5218" i="19"/>
  <c r="I4377" i="19"/>
  <c r="J990" i="19"/>
  <c r="I2338" i="19"/>
  <c r="J217" i="19"/>
  <c r="I3160" i="19"/>
  <c r="J4128" i="19"/>
  <c r="I2023" i="19"/>
  <c r="J3398" i="19"/>
  <c r="I209" i="19"/>
  <c r="J4660" i="19"/>
  <c r="J4048" i="19"/>
  <c r="I2258" i="19"/>
  <c r="I2184" i="19"/>
  <c r="I2539" i="19"/>
  <c r="I4632" i="19"/>
  <c r="I5078" i="19"/>
  <c r="I1088" i="19"/>
  <c r="I622" i="19"/>
  <c r="J495" i="19"/>
  <c r="I1012" i="19"/>
  <c r="J686" i="19"/>
  <c r="I1128" i="19"/>
  <c r="J4464" i="19"/>
  <c r="I949" i="19"/>
  <c r="J2198" i="19"/>
  <c r="J2838" i="19"/>
  <c r="J3083" i="19"/>
  <c r="J515" i="19"/>
  <c r="J3663" i="19"/>
  <c r="J1193" i="19"/>
  <c r="I3079" i="19"/>
  <c r="J469" i="19"/>
  <c r="J5229" i="19"/>
  <c r="I4152" i="19"/>
  <c r="J70" i="19"/>
  <c r="I2625" i="19"/>
  <c r="J722" i="19"/>
  <c r="I785" i="19"/>
  <c r="I3520" i="19"/>
  <c r="J1989" i="19"/>
  <c r="J5017" i="19"/>
  <c r="I2632" i="19"/>
  <c r="I493" i="19"/>
  <c r="I1089" i="19"/>
  <c r="I2301" i="19"/>
  <c r="J2068" i="19"/>
  <c r="J4807" i="19"/>
  <c r="J4021" i="19"/>
  <c r="I4447" i="19"/>
  <c r="I3187" i="19"/>
  <c r="J3411" i="19"/>
  <c r="J1824" i="19"/>
  <c r="J1080" i="19"/>
  <c r="J2039" i="19"/>
  <c r="I1776" i="19"/>
  <c r="J4337" i="19"/>
  <c r="J4276" i="19"/>
  <c r="I3202" i="19"/>
  <c r="I2580" i="19"/>
  <c r="J2234" i="19"/>
  <c r="J4281" i="19"/>
  <c r="J4902" i="19"/>
  <c r="I3876" i="19"/>
  <c r="J4535" i="19"/>
  <c r="I3027" i="19"/>
  <c r="J1994" i="19"/>
  <c r="I3357" i="19"/>
  <c r="I4998" i="19"/>
  <c r="J4116" i="19"/>
  <c r="I2559" i="19"/>
  <c r="I1848" i="19"/>
  <c r="J467" i="19"/>
  <c r="J1239" i="19"/>
  <c r="I369" i="19"/>
  <c r="I4658" i="19"/>
  <c r="I4359" i="19"/>
  <c r="J2603" i="19"/>
  <c r="I3560" i="19"/>
  <c r="I2913" i="19"/>
  <c r="I112" i="19"/>
  <c r="J3881" i="19"/>
  <c r="J2155" i="19"/>
  <c r="I2498" i="19"/>
  <c r="J4019" i="19"/>
  <c r="J184" i="19"/>
  <c r="I2453" i="19"/>
  <c r="I632" i="19"/>
  <c r="I2029" i="19"/>
  <c r="I376" i="19"/>
  <c r="I3146" i="19"/>
  <c r="I4886" i="19"/>
  <c r="I1408" i="19"/>
  <c r="J4420" i="19"/>
  <c r="I3133" i="19"/>
  <c r="I1159" i="19"/>
  <c r="I421" i="19"/>
  <c r="I4035" i="19"/>
  <c r="I4698" i="19"/>
  <c r="J148" i="19"/>
  <c r="J4553" i="19"/>
  <c r="I594" i="19"/>
  <c r="I4423" i="19"/>
  <c r="I3298" i="19"/>
  <c r="I3149" i="19"/>
  <c r="I305" i="19"/>
  <c r="J2839" i="19"/>
  <c r="I1594" i="19"/>
  <c r="I5200" i="19"/>
  <c r="I3730" i="19"/>
  <c r="J468" i="19"/>
  <c r="J3719" i="19"/>
  <c r="I3025" i="19"/>
  <c r="J1169" i="19"/>
  <c r="I1433" i="19"/>
  <c r="I2579" i="19"/>
  <c r="I3601" i="19"/>
  <c r="I161" i="19"/>
  <c r="I4380" i="19"/>
  <c r="I4722" i="19"/>
  <c r="I5210" i="19"/>
  <c r="I1653" i="19"/>
  <c r="I1883" i="19"/>
  <c r="J3886" i="19"/>
  <c r="I3778" i="19"/>
  <c r="J1997" i="19"/>
  <c r="J2465" i="19"/>
  <c r="I4806" i="19"/>
  <c r="I1551" i="19"/>
  <c r="I3815" i="19"/>
  <c r="I3111" i="19"/>
  <c r="J3813" i="19"/>
  <c r="J4316" i="19"/>
  <c r="J2602" i="19"/>
  <c r="J2017" i="19"/>
  <c r="J3736" i="19"/>
  <c r="J4931" i="19"/>
  <c r="J144" i="19"/>
  <c r="J999" i="19"/>
  <c r="I2637" i="19"/>
  <c r="J1638" i="19"/>
  <c r="J1302" i="19"/>
  <c r="I4600" i="19"/>
  <c r="J1465" i="19"/>
  <c r="I4014" i="19"/>
  <c r="J2257" i="19"/>
  <c r="J4608" i="19"/>
  <c r="J4443" i="19"/>
  <c r="J3978" i="19"/>
  <c r="J1544" i="19"/>
  <c r="I3242" i="19"/>
  <c r="J3169" i="19"/>
  <c r="J2564" i="19"/>
  <c r="J4632" i="19"/>
  <c r="J3010" i="19"/>
  <c r="J3432" i="19"/>
  <c r="I2619" i="19"/>
  <c r="I3707" i="19"/>
  <c r="J2958" i="19"/>
  <c r="I847" i="19"/>
  <c r="J1435" i="19"/>
  <c r="I1022" i="19"/>
  <c r="J3474" i="19"/>
  <c r="J5130" i="19"/>
  <c r="J3063" i="19"/>
  <c r="J851" i="19"/>
  <c r="I1486" i="19"/>
  <c r="I3654" i="19"/>
  <c r="J943" i="19"/>
  <c r="J1703" i="19"/>
  <c r="I1240" i="19"/>
  <c r="J2756" i="19"/>
  <c r="J4011" i="19"/>
  <c r="J1820" i="19"/>
  <c r="I3671" i="19"/>
  <c r="I642" i="19"/>
  <c r="J4167" i="19"/>
  <c r="I4503" i="19"/>
  <c r="J3243" i="19"/>
  <c r="J642" i="19"/>
  <c r="J1669" i="19"/>
  <c r="J3538" i="19"/>
  <c r="I4673" i="19"/>
  <c r="I969" i="19"/>
  <c r="J4994" i="19"/>
  <c r="I1537" i="19"/>
  <c r="I4141" i="19"/>
  <c r="I76" i="19"/>
  <c r="J146" i="19"/>
  <c r="I3693" i="19"/>
  <c r="I4730" i="19"/>
  <c r="I2108" i="19"/>
  <c r="J3450" i="19"/>
  <c r="I497" i="19"/>
  <c r="I2992" i="19"/>
  <c r="J4447" i="19"/>
  <c r="I1219" i="19"/>
  <c r="I3332" i="19"/>
  <c r="I3574" i="19"/>
  <c r="J4393" i="19"/>
  <c r="I2287" i="19"/>
  <c r="I1293" i="19"/>
  <c r="I1864" i="19"/>
  <c r="I3493" i="19"/>
  <c r="I1960" i="19"/>
  <c r="I856" i="19"/>
  <c r="I4774" i="19"/>
  <c r="I2457" i="19"/>
  <c r="J4885" i="19"/>
  <c r="I2844" i="19"/>
  <c r="I535" i="19"/>
  <c r="I1588" i="19"/>
  <c r="I3940" i="19"/>
  <c r="I412" i="19"/>
  <c r="J3903" i="19"/>
  <c r="I2400" i="19"/>
  <c r="I1039" i="19"/>
  <c r="J1179" i="19"/>
  <c r="I104" i="19"/>
  <c r="J3687" i="19"/>
  <c r="J926" i="19"/>
  <c r="I584" i="19"/>
  <c r="J5055" i="19"/>
  <c r="J1424" i="19"/>
  <c r="J711" i="19"/>
  <c r="J4936" i="19"/>
  <c r="I4790" i="19"/>
  <c r="I1055" i="19"/>
  <c r="I3478" i="19"/>
  <c r="I2233" i="19"/>
  <c r="I1514" i="19"/>
  <c r="I4155" i="19"/>
  <c r="J1087" i="19"/>
  <c r="J3233" i="19"/>
  <c r="J3326" i="19"/>
  <c r="J2520" i="19"/>
  <c r="J5133" i="19"/>
  <c r="I996" i="19"/>
  <c r="I2599" i="19"/>
  <c r="I3259" i="19"/>
  <c r="J4502" i="19"/>
  <c r="J1152" i="19"/>
  <c r="J815" i="19"/>
  <c r="I2305" i="19"/>
  <c r="I4558" i="19"/>
  <c r="J1430" i="19"/>
  <c r="I4416" i="19"/>
  <c r="J4238" i="19"/>
  <c r="I1225" i="19"/>
  <c r="I2540" i="19"/>
  <c r="J2531" i="19"/>
  <c r="J1264" i="19"/>
  <c r="I3069" i="19"/>
  <c r="I948" i="19"/>
  <c r="I4994" i="19"/>
  <c r="I321" i="19"/>
  <c r="J2996" i="19"/>
  <c r="I832" i="19"/>
  <c r="I173" i="19"/>
  <c r="I1706" i="19"/>
  <c r="I932" i="19"/>
  <c r="J415" i="19"/>
  <c r="J479" i="19"/>
  <c r="J1218" i="19"/>
  <c r="I483" i="19"/>
  <c r="J1578" i="19"/>
  <c r="I2048" i="19"/>
  <c r="J3758" i="19"/>
  <c r="J2080" i="19"/>
  <c r="J324" i="19"/>
  <c r="J2261" i="19"/>
  <c r="I2262" i="19"/>
  <c r="I3617" i="19"/>
  <c r="I4484" i="19"/>
  <c r="I965" i="19"/>
  <c r="J3136" i="19"/>
  <c r="I2323" i="19"/>
  <c r="J4461" i="19"/>
  <c r="I1494" i="19"/>
  <c r="I3655" i="19"/>
  <c r="I2120" i="19"/>
  <c r="J2773" i="19"/>
  <c r="I2575" i="19"/>
  <c r="J5031" i="19"/>
  <c r="I452" i="19"/>
  <c r="I243" i="19"/>
  <c r="J3658" i="19"/>
  <c r="I4409" i="19"/>
  <c r="J4062" i="19"/>
  <c r="I4767" i="19"/>
  <c r="I1490" i="19"/>
  <c r="J1696" i="19"/>
  <c r="J1232" i="19"/>
  <c r="J5051" i="19"/>
  <c r="J1344" i="19"/>
  <c r="I2897" i="19"/>
  <c r="J4212" i="19"/>
  <c r="J2411" i="19"/>
  <c r="J2582" i="19"/>
  <c r="J2191" i="19"/>
  <c r="I1967" i="19"/>
  <c r="I1125" i="19"/>
  <c r="I624" i="19"/>
  <c r="J1625" i="19"/>
  <c r="I240" i="19"/>
  <c r="I2808" i="19"/>
  <c r="J3722" i="19"/>
  <c r="I2915" i="19"/>
  <c r="I1711" i="19"/>
  <c r="J4561" i="19"/>
  <c r="I2684" i="19"/>
  <c r="J4860" i="19"/>
  <c r="J714" i="19"/>
  <c r="E5243" i="19"/>
  <c r="J2388" i="19"/>
  <c r="J4865" i="19"/>
  <c r="I1064" i="19"/>
  <c r="I1760" i="19"/>
  <c r="I4262" i="19"/>
  <c r="J628" i="19"/>
  <c r="J372" i="19"/>
  <c r="J1301" i="19"/>
  <c r="I459" i="19"/>
  <c r="J2503" i="19"/>
  <c r="I4065" i="19"/>
  <c r="I3649" i="19"/>
  <c r="I1914" i="19"/>
  <c r="J1313" i="19"/>
  <c r="J565" i="19"/>
  <c r="J3361" i="19"/>
  <c r="J1528" i="19"/>
  <c r="J3242" i="19"/>
  <c r="I517" i="19"/>
  <c r="I1908" i="19"/>
  <c r="J3421" i="19"/>
  <c r="J2073" i="19"/>
  <c r="I1695" i="19"/>
  <c r="J2883" i="19"/>
  <c r="I2734" i="19"/>
  <c r="J2833" i="19"/>
  <c r="J1656" i="19"/>
  <c r="J2815" i="19"/>
  <c r="I1635" i="19"/>
  <c r="J1208" i="19"/>
  <c r="I2859" i="19"/>
  <c r="I4324" i="19"/>
  <c r="I2499" i="19"/>
  <c r="I3648" i="19"/>
  <c r="I3301" i="19"/>
  <c r="J2185" i="19"/>
  <c r="I4112" i="19"/>
  <c r="I1461" i="19"/>
  <c r="J946" i="19"/>
  <c r="J3589" i="19"/>
  <c r="I2445" i="19"/>
  <c r="I166" i="19"/>
  <c r="I106" i="19"/>
  <c r="I2600" i="19"/>
  <c r="J881" i="19"/>
  <c r="J2504" i="19"/>
  <c r="J2947" i="19"/>
  <c r="J178" i="19"/>
  <c r="I821" i="19"/>
  <c r="J1652" i="19"/>
  <c r="J4906" i="19"/>
  <c r="I2071" i="19"/>
  <c r="J4594" i="19"/>
  <c r="I401" i="19"/>
  <c r="J3702" i="19"/>
  <c r="J2893" i="19"/>
  <c r="J2517" i="19"/>
  <c r="J994" i="19"/>
  <c r="I4939" i="19"/>
  <c r="I1501" i="19"/>
  <c r="I274" i="19"/>
  <c r="J3531" i="19"/>
  <c r="J4684" i="19"/>
  <c r="J5231" i="19"/>
  <c r="J5144" i="19"/>
  <c r="I5023" i="19"/>
  <c r="I653" i="19"/>
  <c r="I2361" i="19"/>
  <c r="J2876" i="19"/>
  <c r="J4728" i="19"/>
  <c r="J1024" i="19"/>
  <c r="J2104" i="19"/>
  <c r="I1716" i="19"/>
  <c r="J1262" i="19"/>
  <c r="J1441" i="19"/>
  <c r="I1875" i="19"/>
  <c r="I3448" i="19"/>
  <c r="J2034" i="19"/>
  <c r="J3668" i="19"/>
  <c r="J4469" i="19"/>
  <c r="J1913" i="19"/>
  <c r="J4137" i="19"/>
  <c r="I5147" i="19"/>
  <c r="I3843" i="19"/>
  <c r="I2718" i="19"/>
  <c r="I4754" i="19"/>
  <c r="J4259" i="19"/>
  <c r="I675" i="19"/>
  <c r="J445" i="19"/>
  <c r="J460" i="19"/>
  <c r="I2348" i="19"/>
  <c r="J4720" i="19"/>
  <c r="I242" i="19"/>
  <c r="I4195" i="19"/>
  <c r="J1039" i="19"/>
  <c r="I2873" i="19"/>
  <c r="J1323" i="19"/>
  <c r="J5204" i="19"/>
  <c r="I248" i="19"/>
  <c r="I4677" i="19"/>
  <c r="J2459" i="19"/>
  <c r="J1280" i="19"/>
  <c r="J1408" i="19"/>
  <c r="J3907" i="19"/>
  <c r="I4053" i="19"/>
  <c r="J179" i="19"/>
  <c r="I3102" i="19"/>
  <c r="J2451" i="19"/>
  <c r="I4325" i="19"/>
  <c r="J3195" i="19"/>
  <c r="I5053" i="19"/>
  <c r="J2228" i="19"/>
  <c r="J278" i="19"/>
  <c r="J2168" i="19"/>
  <c r="J2359" i="19"/>
  <c r="J161" i="19"/>
  <c r="I1807" i="19"/>
  <c r="J3179" i="19"/>
  <c r="I5101" i="19"/>
  <c r="J5141" i="19"/>
  <c r="I1267" i="19"/>
  <c r="I2307" i="19"/>
  <c r="J5161" i="19"/>
  <c r="J1758" i="19"/>
  <c r="J4912" i="19"/>
  <c r="J4884" i="19"/>
  <c r="I667" i="19"/>
  <c r="J1445" i="19"/>
  <c r="J1482" i="19"/>
  <c r="I3110" i="19"/>
  <c r="J546" i="19"/>
  <c r="J1260" i="19"/>
  <c r="I3557" i="19"/>
  <c r="J4726" i="19"/>
  <c r="J2658" i="19"/>
  <c r="J1996" i="19"/>
  <c r="I2701" i="19"/>
  <c r="I2350" i="19"/>
  <c r="J401" i="19"/>
  <c r="J1180" i="19"/>
  <c r="J5114" i="19"/>
  <c r="I4856" i="19"/>
  <c r="I797" i="19"/>
  <c r="J4305" i="19"/>
  <c r="J3612" i="19"/>
  <c r="J4813" i="19"/>
  <c r="J3511" i="19"/>
  <c r="I1548" i="19"/>
  <c r="J659" i="19"/>
  <c r="J4222" i="19"/>
  <c r="J2308" i="19"/>
  <c r="J2565" i="19"/>
  <c r="I5110" i="19"/>
  <c r="J4981" i="19"/>
  <c r="I3674" i="19"/>
  <c r="J2959" i="19"/>
  <c r="J3890" i="19"/>
  <c r="J603" i="19"/>
  <c r="I2702" i="19"/>
  <c r="J3705" i="19"/>
  <c r="I2960" i="19"/>
  <c r="J2933" i="19"/>
  <c r="I26" i="19"/>
  <c r="I3526" i="19"/>
  <c r="J2430" i="19"/>
  <c r="I4829" i="19"/>
  <c r="I1325" i="19"/>
  <c r="J698" i="19"/>
  <c r="J4082" i="19"/>
  <c r="J3036" i="19"/>
  <c r="I3647" i="19"/>
  <c r="J3388" i="19"/>
  <c r="I1107" i="19"/>
  <c r="I2394" i="19"/>
  <c r="I1565" i="19"/>
  <c r="I3224" i="19"/>
  <c r="I2487" i="19"/>
  <c r="I3318" i="19"/>
  <c r="I315" i="19"/>
  <c r="J2435" i="19"/>
  <c r="J1391" i="19"/>
  <c r="I4043" i="19"/>
  <c r="J1106" i="19"/>
  <c r="J2074" i="19"/>
  <c r="J1330" i="19"/>
  <c r="J286" i="19"/>
  <c r="I2939" i="19"/>
  <c r="J3471" i="19"/>
  <c r="I2336" i="19"/>
  <c r="I3325" i="19"/>
  <c r="J1551" i="19"/>
  <c r="I1217" i="19"/>
  <c r="J5162" i="19"/>
  <c r="I2835" i="19"/>
  <c r="I5065" i="19"/>
  <c r="J3775" i="19"/>
  <c r="I4238" i="19"/>
  <c r="J3318" i="19"/>
  <c r="I1506" i="19"/>
  <c r="I3872" i="19"/>
  <c r="J4366" i="19"/>
  <c r="I4254" i="19"/>
  <c r="J5120" i="19"/>
  <c r="I1365" i="19"/>
  <c r="I871" i="19"/>
  <c r="I2722" i="19"/>
  <c r="I1782" i="19"/>
  <c r="I3602" i="19"/>
  <c r="I4191" i="19"/>
  <c r="I4620" i="19"/>
  <c r="I585" i="19"/>
  <c r="J3613" i="19"/>
  <c r="J2258" i="19"/>
  <c r="I2354" i="19"/>
  <c r="J4625" i="19"/>
  <c r="J3875" i="19"/>
  <c r="I2810" i="19"/>
  <c r="I3528" i="19"/>
  <c r="J2987" i="19"/>
  <c r="J366" i="19"/>
  <c r="I1504" i="19"/>
  <c r="J1543" i="19"/>
  <c r="I4582" i="19"/>
  <c r="J5043" i="19"/>
  <c r="J2102" i="19"/>
  <c r="I1515" i="19"/>
  <c r="I1631" i="19"/>
  <c r="I1773" i="19"/>
  <c r="I1316" i="19"/>
  <c r="J631" i="19"/>
  <c r="I4691" i="19"/>
  <c r="I3629" i="19"/>
  <c r="I255" i="19"/>
  <c r="J1164" i="19"/>
  <c r="I2563" i="19"/>
  <c r="J1727" i="19"/>
  <c r="J5038" i="19"/>
  <c r="E5239" i="19"/>
  <c r="I2794" i="19"/>
  <c r="I4205" i="19"/>
  <c r="J5080" i="19"/>
  <c r="I4362" i="19"/>
  <c r="I3051" i="19"/>
  <c r="I4307" i="19"/>
  <c r="I406" i="19"/>
  <c r="I2504" i="19"/>
  <c r="I3361" i="19"/>
  <c r="J1693" i="19"/>
  <c r="J4258" i="19"/>
  <c r="I4525" i="19"/>
  <c r="I3495" i="19"/>
  <c r="J1312" i="19"/>
  <c r="I2902" i="19"/>
  <c r="J3394" i="19"/>
  <c r="I1102" i="19"/>
  <c r="I278" i="19"/>
  <c r="I3750" i="19"/>
  <c r="J1648" i="19"/>
  <c r="I3554" i="19"/>
  <c r="I2847" i="19"/>
  <c r="I2185" i="19"/>
  <c r="I1533" i="19"/>
  <c r="I3953" i="19"/>
  <c r="J4207" i="19"/>
  <c r="I4738" i="19"/>
  <c r="I1905" i="19"/>
  <c r="I2961" i="19"/>
  <c r="J1906" i="19"/>
  <c r="I1919" i="19"/>
  <c r="J4656" i="19"/>
  <c r="J4183" i="19"/>
  <c r="I350" i="19"/>
  <c r="J2957" i="19"/>
  <c r="J2919" i="19"/>
  <c r="I4676" i="19"/>
  <c r="J3862" i="19"/>
  <c r="J3315" i="19"/>
  <c r="J58" i="19"/>
  <c r="I2449" i="19"/>
  <c r="J4053" i="19"/>
  <c r="I1715" i="19"/>
  <c r="J5047" i="19"/>
  <c r="I5208" i="19"/>
  <c r="I407" i="19"/>
  <c r="J2779" i="19"/>
  <c r="I4241" i="19"/>
  <c r="J1464" i="19"/>
  <c r="J4186" i="19"/>
  <c r="I3337" i="19"/>
  <c r="I2633" i="19"/>
  <c r="I1016" i="19"/>
  <c r="I724" i="19"/>
  <c r="J796" i="19"/>
  <c r="I4399" i="19"/>
  <c r="I2679" i="19"/>
  <c r="I1621" i="19"/>
  <c r="J523" i="19"/>
  <c r="J3365" i="19"/>
  <c r="J3314" i="19"/>
  <c r="I1099" i="19"/>
  <c r="J967" i="19"/>
  <c r="I2022" i="19"/>
  <c r="J63" i="19"/>
  <c r="I696" i="19"/>
  <c r="I4161" i="19"/>
  <c r="J978" i="19"/>
  <c r="I4814" i="19"/>
  <c r="J4611" i="19"/>
  <c r="I4088" i="19"/>
  <c r="I4127" i="19"/>
  <c r="I1000" i="19"/>
  <c r="J3500" i="19"/>
  <c r="I3599" i="19"/>
  <c r="J3685" i="19"/>
  <c r="J1204" i="19"/>
  <c r="J2540" i="19"/>
  <c r="I2613" i="19"/>
  <c r="J1781" i="19"/>
  <c r="J1846" i="19"/>
  <c r="J4653" i="19"/>
  <c r="I4780" i="19"/>
  <c r="I2231" i="19"/>
  <c r="J4107" i="19"/>
  <c r="I4147" i="19"/>
  <c r="I3216" i="19"/>
  <c r="I752" i="19"/>
  <c r="J4419" i="19"/>
  <c r="I1402" i="19"/>
  <c r="I2763" i="19"/>
  <c r="J3628" i="19"/>
  <c r="J323" i="19"/>
  <c r="J3943" i="19"/>
  <c r="J5136" i="19"/>
  <c r="J2033" i="19"/>
  <c r="J4040" i="19"/>
  <c r="J391" i="19"/>
  <c r="J185" i="19"/>
  <c r="I4748" i="19"/>
  <c r="J367" i="19"/>
  <c r="I169" i="19"/>
  <c r="J4083" i="19"/>
  <c r="I4701" i="19"/>
  <c r="I3605" i="19"/>
  <c r="I637" i="19"/>
  <c r="J4819" i="19"/>
  <c r="J2379" i="19"/>
  <c r="I1687" i="19"/>
  <c r="J4758" i="19"/>
  <c r="J2532" i="19"/>
  <c r="I4693" i="19"/>
  <c r="J2218" i="19"/>
  <c r="I3892" i="19"/>
  <c r="I3320" i="19"/>
  <c r="I3990" i="19"/>
  <c r="J2974" i="19"/>
  <c r="I3982" i="19"/>
  <c r="I2665" i="19"/>
  <c r="J569" i="19"/>
  <c r="J3190" i="19"/>
  <c r="I2920" i="19"/>
  <c r="I3802" i="19"/>
  <c r="J4177" i="19"/>
  <c r="I227" i="19"/>
  <c r="J2698" i="19"/>
  <c r="J3204" i="19"/>
  <c r="J3846" i="19"/>
  <c r="J4816" i="19"/>
  <c r="I3951" i="19"/>
  <c r="J638" i="19"/>
  <c r="J4117" i="19"/>
  <c r="I4873" i="19"/>
  <c r="I1275" i="19"/>
  <c r="I936" i="19"/>
  <c r="J1968" i="19"/>
  <c r="I4655" i="19"/>
  <c r="I2096" i="19"/>
  <c r="J4867" i="19"/>
  <c r="I1898" i="19"/>
  <c r="J3173" i="19"/>
  <c r="J5149" i="19"/>
  <c r="J2240" i="19"/>
  <c r="I3727" i="19"/>
  <c r="J619" i="19"/>
  <c r="J4641" i="19"/>
  <c r="I1745" i="19"/>
  <c r="I4438" i="19"/>
  <c r="I1326" i="19"/>
  <c r="I422" i="19"/>
  <c r="I4175" i="19"/>
  <c r="I4777" i="19"/>
  <c r="I3597" i="19"/>
  <c r="I1068" i="19"/>
  <c r="I769" i="19"/>
  <c r="J4922" i="19"/>
  <c r="J167" i="19"/>
  <c r="J1168" i="19"/>
  <c r="J4910" i="19"/>
  <c r="I2903" i="19"/>
  <c r="I2997" i="19"/>
  <c r="I3823" i="19"/>
  <c r="I826" i="19"/>
  <c r="I3901" i="19"/>
  <c r="I1821" i="19"/>
  <c r="J3049" i="19"/>
  <c r="I4646" i="19"/>
  <c r="I4624" i="19"/>
  <c r="J1597" i="19"/>
  <c r="J2693" i="19"/>
  <c r="I3800" i="19"/>
  <c r="J2848" i="19"/>
  <c r="I1153" i="19"/>
  <c r="I2195" i="19"/>
  <c r="I2372" i="19"/>
  <c r="J4370" i="19"/>
  <c r="I1453" i="19"/>
  <c r="I484" i="19"/>
  <c r="I5109" i="19"/>
  <c r="J4760" i="19"/>
  <c r="J2573" i="19"/>
  <c r="J3636" i="19"/>
  <c r="I1458" i="19"/>
  <c r="J2829" i="19"/>
  <c r="I4797" i="19"/>
  <c r="J933" i="19"/>
  <c r="I1168" i="19"/>
  <c r="J2470" i="19"/>
  <c r="I3590" i="19"/>
  <c r="J1013" i="19"/>
  <c r="J3603" i="19"/>
  <c r="J2126" i="19"/>
  <c r="I2669" i="19"/>
  <c r="J3970" i="19"/>
  <c r="J1267" i="19"/>
  <c r="J14" i="19"/>
  <c r="J260" i="19"/>
  <c r="I3825" i="19"/>
  <c r="J2363" i="19"/>
  <c r="J1249" i="19"/>
  <c r="J2769" i="19"/>
  <c r="I3057" i="19"/>
  <c r="J2739" i="19"/>
  <c r="J4878" i="19"/>
  <c r="J2649" i="19"/>
  <c r="I536" i="19"/>
  <c r="I4194" i="19"/>
  <c r="J3166" i="19"/>
  <c r="I705" i="19"/>
  <c r="I1066" i="19"/>
  <c r="I767" i="19"/>
  <c r="J2180" i="19"/>
  <c r="I1416" i="19"/>
  <c r="I3562" i="19"/>
  <c r="I2080" i="19"/>
  <c r="I4495" i="19"/>
  <c r="I2035" i="19"/>
  <c r="I5194" i="19"/>
  <c r="J3494" i="19"/>
  <c r="I1886" i="19"/>
  <c r="J4584" i="19"/>
  <c r="J1985" i="19"/>
  <c r="J3004" i="19"/>
  <c r="I1928" i="19"/>
  <c r="J2019" i="19"/>
  <c r="I331" i="19"/>
  <c r="I3680" i="19"/>
  <c r="J4388" i="19"/>
  <c r="I4579" i="19"/>
  <c r="I3579" i="19"/>
  <c r="J3032" i="19"/>
  <c r="I3498" i="19"/>
  <c r="I2105" i="19"/>
  <c r="I353" i="19"/>
  <c r="J259" i="19"/>
  <c r="I3305" i="19"/>
  <c r="J1399" i="19"/>
  <c r="I1853" i="19"/>
  <c r="J1044" i="19"/>
  <c r="I1667" i="19"/>
  <c r="I4114" i="19"/>
  <c r="I2352" i="19"/>
  <c r="J741" i="19"/>
  <c r="I1033" i="19"/>
  <c r="I4921" i="19"/>
  <c r="I1014" i="19"/>
  <c r="I2232" i="19"/>
  <c r="J3209" i="19"/>
  <c r="J1011" i="19"/>
  <c r="I2432" i="19"/>
  <c r="J1381" i="19"/>
  <c r="J269" i="19"/>
  <c r="J2902" i="19"/>
  <c r="J5158" i="19"/>
  <c r="I689" i="19"/>
  <c r="I5155" i="19"/>
  <c r="I2989" i="19"/>
  <c r="J4780" i="19"/>
  <c r="I5106" i="19"/>
  <c r="J894" i="19"/>
  <c r="J1257" i="19"/>
  <c r="J867" i="19"/>
  <c r="I2733" i="19"/>
  <c r="I3936" i="19"/>
  <c r="I2014" i="19"/>
  <c r="J1061" i="19"/>
  <c r="J1200" i="19"/>
  <c r="J4236" i="19"/>
  <c r="J5218" i="19"/>
  <c r="I4528" i="19"/>
  <c r="I1323" i="19"/>
  <c r="J3402" i="19"/>
  <c r="I2512" i="19"/>
  <c r="I4716" i="19"/>
  <c r="I940" i="19"/>
  <c r="I4398" i="19"/>
  <c r="I2990" i="19"/>
  <c r="I3582" i="19"/>
  <c r="J5188" i="19"/>
  <c r="I134" i="19"/>
  <c r="I4275" i="19"/>
  <c r="I3109" i="19"/>
  <c r="I2811" i="19"/>
  <c r="I1223" i="19"/>
  <c r="I1977" i="19"/>
  <c r="J4263" i="19"/>
  <c r="I1954" i="19"/>
  <c r="J1463" i="19"/>
  <c r="I1406" i="19"/>
  <c r="I2799" i="19"/>
  <c r="J265" i="19"/>
  <c r="I3535" i="19"/>
  <c r="I3731" i="19"/>
  <c r="I2857" i="19"/>
  <c r="I2480" i="19"/>
  <c r="I462" i="19"/>
  <c r="J3095" i="19"/>
  <c r="J4467" i="19"/>
  <c r="I1778" i="19"/>
  <c r="I2720" i="19"/>
  <c r="I3865" i="19"/>
  <c r="I266" i="19"/>
  <c r="J4671" i="19"/>
  <c r="I4955" i="19"/>
  <c r="I393" i="19"/>
  <c r="J508" i="19"/>
  <c r="I3788" i="19"/>
  <c r="J5093" i="19"/>
  <c r="J4881" i="19"/>
  <c r="J2072" i="19"/>
  <c r="I4508" i="19"/>
  <c r="I4844" i="19"/>
  <c r="I1487" i="19"/>
  <c r="J4292" i="19"/>
  <c r="I233" i="19"/>
  <c r="J3709" i="19"/>
  <c r="I919" i="19"/>
  <c r="J5129" i="19"/>
  <c r="J3438" i="19"/>
  <c r="J376" i="19"/>
  <c r="I4222" i="19"/>
  <c r="I1278" i="19"/>
  <c r="J519" i="19"/>
  <c r="J1999" i="19"/>
  <c r="I4710" i="19"/>
  <c r="I1743" i="19"/>
  <c r="I4595" i="19"/>
  <c r="I958" i="19"/>
  <c r="J124" i="19"/>
  <c r="E5236" i="19"/>
  <c r="I2244" i="19"/>
  <c r="J1787" i="19"/>
  <c r="J2098" i="19"/>
  <c r="I2312" i="19"/>
  <c r="I3385" i="19"/>
  <c r="J556" i="19"/>
  <c r="J4505" i="19"/>
  <c r="I4651" i="19"/>
  <c r="J3845" i="19"/>
  <c r="I4272" i="19"/>
  <c r="I3669" i="19"/>
  <c r="J4251" i="19"/>
  <c r="I2996" i="19"/>
  <c r="I2489" i="19"/>
  <c r="I2615" i="19"/>
  <c r="I4379" i="19"/>
  <c r="I1045" i="19"/>
  <c r="J1843" i="19"/>
  <c r="I455" i="19"/>
  <c r="J22" i="19"/>
  <c r="J4763" i="19"/>
  <c r="I1585" i="19"/>
  <c r="I429" i="19"/>
  <c r="J414" i="19"/>
  <c r="I1228" i="19"/>
  <c r="J3854" i="19"/>
  <c r="J4536" i="19"/>
  <c r="I4920" i="19"/>
  <c r="J3453" i="19"/>
  <c r="J4190" i="19"/>
  <c r="J1278" i="19"/>
  <c r="J1775" i="19"/>
  <c r="J3452" i="19"/>
  <c r="I5139" i="19"/>
  <c r="I2601" i="19"/>
  <c r="J127" i="19"/>
  <c r="J914" i="19"/>
  <c r="I178" i="19"/>
  <c r="I1808" i="19"/>
  <c r="I2075" i="19"/>
  <c r="I2876" i="19"/>
  <c r="I228" i="19"/>
  <c r="I4520" i="19"/>
  <c r="I3708" i="19"/>
  <c r="J1304" i="19"/>
  <c r="J193" i="19"/>
  <c r="J50" i="19"/>
  <c r="J3160" i="19"/>
  <c r="I1279" i="19"/>
  <c r="I3442" i="19"/>
  <c r="J2682" i="19"/>
  <c r="J2768" i="19"/>
  <c r="J3684" i="19"/>
  <c r="I527" i="19"/>
  <c r="J535" i="19"/>
  <c r="I351" i="19"/>
  <c r="I2653" i="19"/>
  <c r="I831" i="19"/>
  <c r="J987" i="19"/>
  <c r="I3434" i="19"/>
  <c r="I3087" i="19"/>
  <c r="I3329" i="19"/>
  <c r="J3038" i="19"/>
  <c r="J3556" i="19"/>
  <c r="J1012" i="19"/>
  <c r="I4209" i="19"/>
  <c r="J4380" i="19"/>
  <c r="J2704" i="19"/>
  <c r="J4239" i="19"/>
  <c r="I1934" i="19"/>
  <c r="J5091" i="19"/>
  <c r="I935" i="19"/>
  <c r="J771" i="19"/>
  <c r="I4245" i="19"/>
  <c r="I994" i="19"/>
  <c r="J204" i="19"/>
  <c r="J4651" i="19"/>
  <c r="J3341" i="19"/>
  <c r="I3550" i="19"/>
  <c r="J1141" i="19"/>
  <c r="J322" i="19"/>
  <c r="I4692" i="19"/>
  <c r="I4936" i="19"/>
  <c r="I5025" i="19"/>
  <c r="I3114" i="19"/>
  <c r="I4105" i="19"/>
  <c r="J3017" i="19"/>
  <c r="I1941" i="19"/>
  <c r="J849" i="19"/>
  <c r="I4577" i="19"/>
  <c r="I2051" i="19"/>
  <c r="I4902" i="19"/>
  <c r="I963" i="19"/>
  <c r="I2875" i="19"/>
  <c r="J3101" i="19"/>
  <c r="J1043" i="19"/>
  <c r="J1026" i="19"/>
  <c r="I746" i="19"/>
  <c r="J4046" i="19"/>
  <c r="J1764" i="19"/>
  <c r="J4580" i="19"/>
  <c r="I34" i="19"/>
  <c r="J3994" i="19"/>
  <c r="I1512" i="19"/>
  <c r="I768" i="19"/>
  <c r="J3305" i="19"/>
  <c r="J1690" i="19"/>
  <c r="I4133" i="19"/>
  <c r="J966" i="19"/>
  <c r="I3195" i="19"/>
  <c r="J1616" i="19"/>
  <c r="I4539" i="19"/>
  <c r="J5147" i="19"/>
  <c r="J3609" i="19"/>
  <c r="J3796" i="19"/>
  <c r="I572" i="19"/>
  <c r="I3007" i="19"/>
  <c r="I4071" i="19"/>
  <c r="I4799" i="19"/>
  <c r="J3977" i="19"/>
  <c r="I3166" i="19"/>
  <c r="J2570" i="19"/>
  <c r="I998" i="19"/>
  <c r="J3587" i="19"/>
  <c r="J2281" i="19"/>
  <c r="I2102" i="19"/>
  <c r="I1696" i="19"/>
  <c r="J2202" i="19"/>
  <c r="I4932" i="19"/>
  <c r="J831" i="19"/>
  <c r="I976" i="19"/>
  <c r="J2029" i="19"/>
  <c r="J2244" i="19"/>
  <c r="J1972" i="19"/>
  <c r="J1830" i="19"/>
  <c r="I4863" i="19"/>
  <c r="I2117" i="19"/>
  <c r="J5225" i="19"/>
  <c r="J1343" i="19"/>
  <c r="I159" i="19"/>
  <c r="I2251" i="19"/>
  <c r="J590" i="19"/>
  <c r="J3836" i="19"/>
  <c r="I2359" i="19"/>
  <c r="I1423" i="19"/>
  <c r="I4991" i="19"/>
  <c r="I739" i="19"/>
  <c r="I950" i="19"/>
  <c r="I4203" i="19"/>
  <c r="J25" i="19"/>
  <c r="J1299" i="19"/>
  <c r="I772" i="19"/>
  <c r="I3995" i="19"/>
  <c r="J2918" i="19"/>
  <c r="I4176" i="19"/>
  <c r="I4519" i="19"/>
  <c r="J3525" i="19"/>
  <c r="J308" i="19"/>
  <c r="J2299" i="19"/>
  <c r="J2979" i="19"/>
  <c r="J3033" i="19"/>
  <c r="J3504" i="19"/>
  <c r="I224" i="19"/>
  <c r="J4619" i="19"/>
  <c r="I745" i="19"/>
  <c r="I3375" i="19"/>
  <c r="I1420" i="19"/>
  <c r="I4349" i="19"/>
  <c r="J3178" i="19"/>
  <c r="I2371" i="19"/>
  <c r="I191" i="19"/>
  <c r="I571" i="19"/>
  <c r="I175" i="19"/>
  <c r="J3602" i="19"/>
  <c r="I5205" i="19"/>
  <c r="J2055" i="19"/>
  <c r="I4775" i="19"/>
  <c r="J617" i="19"/>
  <c r="I2686" i="19"/>
  <c r="I2355" i="19"/>
  <c r="J2777" i="19"/>
  <c r="I4535" i="19"/>
  <c r="J1598" i="19"/>
  <c r="J2317" i="19"/>
  <c r="I633" i="19"/>
  <c r="J2152" i="19"/>
  <c r="J3828" i="19"/>
  <c r="I806" i="19"/>
  <c r="I4919" i="19"/>
  <c r="J1317" i="19"/>
  <c r="I5224" i="19"/>
  <c r="J1800" i="19"/>
  <c r="I5029" i="19"/>
  <c r="J5145" i="19"/>
  <c r="I1556" i="19"/>
  <c r="I658" i="19"/>
  <c r="J3454" i="19"/>
  <c r="I4947" i="19"/>
  <c r="I2750" i="19"/>
  <c r="J2113" i="19"/>
  <c r="J2583" i="19"/>
  <c r="I1598" i="19"/>
  <c r="I4996" i="19"/>
  <c r="I4804" i="19"/>
  <c r="J2396" i="19"/>
  <c r="I48" i="19"/>
  <c r="J2137" i="19"/>
  <c r="J5178" i="19"/>
  <c r="I4419" i="19"/>
  <c r="I3863" i="19"/>
  <c r="J2750" i="19"/>
  <c r="J2507" i="19"/>
  <c r="I3849" i="19"/>
  <c r="J3199" i="19"/>
  <c r="I694" i="19"/>
  <c r="J238" i="19"/>
  <c r="I578" i="19"/>
  <c r="I220" i="19"/>
  <c r="J244" i="19"/>
  <c r="I1884" i="19"/>
  <c r="J648" i="19"/>
  <c r="J2439" i="19"/>
  <c r="I1817" i="19"/>
  <c r="I887" i="19"/>
  <c r="I1838" i="19"/>
  <c r="I997" i="19"/>
  <c r="J4504" i="19"/>
  <c r="I1341" i="19"/>
  <c r="I1091" i="19"/>
  <c r="I2036" i="19"/>
  <c r="J1970" i="19"/>
  <c r="J4873" i="19"/>
  <c r="I85" i="19"/>
  <c r="I834" i="19"/>
  <c r="J2499" i="19"/>
  <c r="J3764" i="19"/>
  <c r="I399" i="19"/>
  <c r="I4976" i="19"/>
  <c r="J2806" i="19"/>
  <c r="J1099" i="19"/>
  <c r="I4870" i="19"/>
  <c r="I5216" i="19"/>
  <c r="J2009" i="19"/>
  <c r="J1924" i="19"/>
  <c r="I4876" i="19"/>
  <c r="I4518" i="19"/>
  <c r="J1555" i="19"/>
  <c r="I1987" i="19"/>
  <c r="I2275" i="19"/>
  <c r="J1755" i="19"/>
  <c r="J3225" i="19"/>
  <c r="I1699" i="19"/>
  <c r="J4306" i="19"/>
  <c r="I4022" i="19"/>
  <c r="J2307" i="19"/>
  <c r="J1867" i="19"/>
  <c r="I352" i="19"/>
  <c r="I2816" i="19"/>
  <c r="I2930" i="19"/>
  <c r="J3974" i="19"/>
  <c r="I3818" i="19"/>
  <c r="J2059" i="19"/>
  <c r="J3093" i="19"/>
  <c r="I3388" i="19"/>
  <c r="I3270" i="19"/>
  <c r="I3840" i="19"/>
  <c r="I4855" i="19"/>
  <c r="I2756" i="19"/>
  <c r="J3849" i="19"/>
  <c r="J2128" i="19"/>
  <c r="I3985" i="19"/>
  <c r="I3264" i="19"/>
  <c r="I1466" i="19"/>
  <c r="I307" i="19"/>
  <c r="I961" i="19"/>
  <c r="I413" i="19"/>
  <c r="J4602" i="19"/>
  <c r="J392" i="19"/>
  <c r="J2454" i="19"/>
  <c r="I2710" i="19"/>
  <c r="J1624" i="19"/>
  <c r="I4449" i="19"/>
  <c r="I3728" i="19"/>
  <c r="E5254" i="19"/>
  <c r="J420" i="19"/>
  <c r="J3184" i="19"/>
  <c r="I736" i="19"/>
  <c r="I4050" i="19"/>
  <c r="I3898" i="19"/>
  <c r="I3080" i="19"/>
  <c r="J1467" i="19"/>
  <c r="J5138" i="19"/>
  <c r="I43" i="19"/>
  <c r="J3995" i="19"/>
  <c r="I4431" i="19"/>
  <c r="I4949" i="19"/>
  <c r="J1337" i="19"/>
  <c r="I309" i="19"/>
  <c r="J1561" i="19"/>
  <c r="I1844" i="19"/>
  <c r="I3517" i="19"/>
  <c r="I723" i="19"/>
  <c r="J3716" i="19"/>
  <c r="I4206" i="19"/>
  <c r="I2547" i="19"/>
  <c r="I4952" i="19"/>
  <c r="I1173" i="19"/>
  <c r="I1471" i="19"/>
  <c r="J807" i="19"/>
  <c r="J1236" i="19"/>
  <c r="J2156" i="19"/>
  <c r="I61" i="19"/>
  <c r="I3120" i="19"/>
  <c r="I2094" i="19"/>
  <c r="J2282" i="19"/>
  <c r="J162" i="19"/>
  <c r="I1885" i="19"/>
  <c r="I1108" i="19"/>
  <c r="J2500" i="19"/>
  <c r="J3530" i="19"/>
  <c r="I464" i="19"/>
  <c r="J388" i="19"/>
  <c r="I264" i="19"/>
  <c r="I3230" i="19"/>
  <c r="I4950" i="19"/>
  <c r="I174" i="19"/>
  <c r="I662" i="19"/>
  <c r="J1979" i="19"/>
  <c r="J3713" i="19"/>
  <c r="I3833" i="19"/>
  <c r="I3101" i="19"/>
  <c r="I915" i="19"/>
  <c r="I4557" i="19"/>
  <c r="J3011" i="19"/>
  <c r="J3392" i="19"/>
  <c r="I3251" i="19"/>
  <c r="J2195" i="19"/>
  <c r="I1430" i="19"/>
  <c r="J2211" i="19"/>
  <c r="J1920" i="19"/>
  <c r="I830" i="19"/>
  <c r="J5168" i="19"/>
  <c r="I3609" i="19"/>
  <c r="I2410" i="19"/>
  <c r="J4434" i="19"/>
  <c r="J705" i="19"/>
  <c r="I3437" i="19"/>
  <c r="J2314" i="19"/>
  <c r="I1645" i="19"/>
  <c r="J3130" i="19"/>
  <c r="J3651" i="19"/>
  <c r="I549" i="19"/>
  <c r="I3138" i="19"/>
  <c r="J2222" i="19"/>
  <c r="J4141" i="19"/>
  <c r="J1209" i="19"/>
  <c r="I2719" i="19"/>
  <c r="J950" i="19"/>
  <c r="I3612" i="19"/>
  <c r="I2703" i="19"/>
  <c r="I2795" i="19"/>
  <c r="J789" i="19"/>
  <c r="E5253" i="19"/>
  <c r="I5220" i="19"/>
  <c r="I1895" i="19"/>
  <c r="I5123" i="19"/>
  <c r="J2170" i="19"/>
  <c r="I4895" i="19"/>
  <c r="I2882" i="19"/>
  <c r="I2200" i="19"/>
  <c r="I4211" i="19"/>
  <c r="I4164" i="19"/>
  <c r="I3638" i="19"/>
  <c r="J652" i="19"/>
  <c r="I4969" i="19"/>
  <c r="I3317" i="19"/>
  <c r="J3274" i="19"/>
  <c r="J65" i="19"/>
  <c r="J4509" i="19"/>
  <c r="I4101" i="19"/>
  <c r="J2743" i="19"/>
  <c r="J991" i="19"/>
  <c r="J4381" i="19"/>
  <c r="I1831" i="19"/>
  <c r="I1444" i="19"/>
  <c r="I589" i="19"/>
  <c r="J4001" i="19"/>
  <c r="I2213" i="19"/>
  <c r="J3157" i="19"/>
  <c r="I2381" i="19"/>
  <c r="J4320" i="19"/>
  <c r="I2004" i="19"/>
  <c r="I4573" i="19"/>
  <c r="I960" i="19"/>
  <c r="I3518" i="19"/>
  <c r="I3925" i="19"/>
  <c r="J2294" i="19"/>
  <c r="J313" i="19"/>
  <c r="I2291" i="19"/>
  <c r="J145" i="19"/>
  <c r="J4302" i="19"/>
  <c r="J1715" i="19"/>
  <c r="I2065" i="19"/>
  <c r="I5201" i="19"/>
  <c r="J5180" i="19"/>
  <c r="J2381" i="19"/>
  <c r="I1259" i="19"/>
  <c r="J79" i="19"/>
  <c r="I4234" i="19"/>
  <c r="I4047" i="19"/>
  <c r="I4049" i="19"/>
  <c r="J3183" i="19"/>
  <c r="I2124" i="19"/>
  <c r="J2011" i="19"/>
  <c r="J1440" i="19"/>
  <c r="I2804" i="19"/>
  <c r="I1243" i="19"/>
  <c r="J3515" i="19"/>
  <c r="I2332" i="19"/>
  <c r="J110" i="19"/>
  <c r="J1986" i="19"/>
  <c r="J1778" i="19"/>
  <c r="I1508" i="19"/>
  <c r="J4956" i="19"/>
  <c r="I2675" i="19"/>
  <c r="J1116" i="19"/>
  <c r="J1932" i="19"/>
  <c r="J607" i="19"/>
  <c r="I2730" i="19"/>
  <c r="I3869" i="19"/>
  <c r="I261" i="19"/>
  <c r="J4523" i="19"/>
  <c r="I3980" i="19"/>
  <c r="I1587" i="19"/>
  <c r="I2013" i="19"/>
  <c r="I4103" i="19"/>
  <c r="J2946" i="19"/>
  <c r="I5035" i="19"/>
  <c r="J2534" i="19"/>
  <c r="J794" i="19"/>
  <c r="I784" i="19"/>
  <c r="J1336" i="19"/>
  <c r="I1364" i="19"/>
  <c r="I2979" i="19"/>
  <c r="I2957" i="19"/>
  <c r="I4132" i="19"/>
  <c r="I5124" i="19"/>
  <c r="J1837" i="19"/>
  <c r="J2483" i="19"/>
  <c r="J475" i="19"/>
  <c r="J1366" i="19"/>
  <c r="I2527" i="19"/>
  <c r="J2419" i="19"/>
  <c r="J1025" i="19"/>
  <c r="J5102" i="19"/>
  <c r="I1195" i="19"/>
  <c r="J241" i="19"/>
  <c r="J3025" i="19"/>
  <c r="I3439" i="19"/>
  <c r="I2741" i="19"/>
  <c r="J129" i="19"/>
  <c r="J2634" i="19"/>
  <c r="J4685" i="19"/>
  <c r="J2062" i="19"/>
  <c r="J3143" i="19"/>
  <c r="J1883" i="19"/>
  <c r="J1471" i="19"/>
  <c r="J3906" i="19"/>
  <c r="J1319" i="19"/>
  <c r="J3551" i="19"/>
  <c r="I4899" i="19"/>
  <c r="J4284" i="19"/>
  <c r="J177" i="19"/>
  <c r="I2573" i="19"/>
  <c r="I2030" i="19"/>
  <c r="J1911" i="19"/>
  <c r="J3820" i="19"/>
  <c r="I3972" i="19"/>
  <c r="I852" i="19"/>
  <c r="I2611" i="19"/>
  <c r="I1377" i="19"/>
  <c r="J888" i="19"/>
  <c r="J1240" i="19"/>
  <c r="I1640" i="19"/>
  <c r="J4010" i="19"/>
  <c r="J847" i="19"/>
  <c r="J2328" i="19"/>
  <c r="J4189" i="19"/>
  <c r="J4988" i="19"/>
  <c r="I508" i="19"/>
  <c r="I1280" i="19"/>
  <c r="I199" i="19"/>
  <c r="J3203" i="19"/>
  <c r="I258" i="19"/>
  <c r="I2084" i="19"/>
  <c r="J4328" i="19"/>
  <c r="I3912" i="19"/>
  <c r="J1460" i="19"/>
  <c r="J3822" i="19"/>
  <c r="J2193" i="19"/>
  <c r="J5003" i="19"/>
  <c r="I2840" i="19"/>
  <c r="I1970" i="19"/>
  <c r="I3356" i="19"/>
  <c r="J3091" i="19"/>
  <c r="I2034" i="19"/>
  <c r="J579" i="19"/>
  <c r="I3430" i="19"/>
  <c r="J4895" i="19"/>
  <c r="I4614" i="19"/>
  <c r="J2472" i="19"/>
  <c r="I4843" i="19"/>
  <c r="I2126" i="19"/>
  <c r="J3379" i="19"/>
  <c r="I3907" i="19"/>
  <c r="I3278" i="19"/>
  <c r="J3097" i="19"/>
  <c r="J880" i="19"/>
  <c r="I3566" i="19"/>
  <c r="J341" i="19"/>
  <c r="I4538" i="19"/>
  <c r="J4650" i="19"/>
  <c r="I1253" i="19"/>
  <c r="J4435" i="19"/>
  <c r="J2614" i="19"/>
  <c r="I3611" i="19"/>
  <c r="J3645" i="19"/>
  <c r="I4412" i="19"/>
  <c r="I3471" i="19"/>
  <c r="J2563" i="19"/>
  <c r="I3348" i="19"/>
  <c r="I1199" i="19"/>
  <c r="J3780" i="19"/>
  <c r="J4915" i="19"/>
  <c r="I1995" i="19"/>
  <c r="I5048" i="19"/>
  <c r="J1828" i="19"/>
  <c r="I4001" i="19"/>
  <c r="J1875" i="19"/>
  <c r="I4805" i="19"/>
  <c r="J4272" i="19"/>
  <c r="J358" i="19"/>
  <c r="I3463" i="19"/>
  <c r="I3390" i="19"/>
  <c r="I2334" i="19"/>
  <c r="I3618" i="19"/>
  <c r="I1474" i="19"/>
  <c r="I2083" i="19"/>
  <c r="J4318" i="19"/>
  <c r="I5064" i="19"/>
  <c r="J3535" i="19"/>
  <c r="I964" i="19"/>
  <c r="J2491" i="19"/>
  <c r="I4634" i="19"/>
  <c r="J1027" i="19"/>
  <c r="I1920" i="19"/>
  <c r="I4408" i="19"/>
  <c r="I1742" i="19"/>
  <c r="J4851" i="19"/>
  <c r="I4388" i="19"/>
  <c r="J4835" i="19"/>
  <c r="J4142" i="19"/>
  <c r="J3963" i="19"/>
  <c r="J4201" i="19"/>
  <c r="I1982" i="19"/>
  <c r="I4507" i="19"/>
  <c r="I2846" i="19"/>
  <c r="I52" i="19"/>
  <c r="I3917" i="19"/>
  <c r="I4954" i="19"/>
  <c r="J3074" i="19"/>
  <c r="I4798" i="19"/>
  <c r="I523" i="19"/>
  <c r="J5033" i="19"/>
  <c r="I3952" i="19"/>
  <c r="I4988" i="19"/>
  <c r="J1834" i="19"/>
  <c r="I3871" i="19"/>
  <c r="I564" i="19"/>
  <c r="I4240" i="19"/>
  <c r="J105" i="19"/>
  <c r="J541" i="19"/>
  <c r="I610" i="19"/>
  <c r="J2945" i="19"/>
  <c r="I835" i="19"/>
  <c r="I317" i="19"/>
  <c r="J3007" i="19"/>
  <c r="J3014" i="19"/>
  <c r="I2386" i="19"/>
  <c r="I4644" i="19"/>
  <c r="I4069" i="19"/>
  <c r="I1576" i="19"/>
  <c r="I1850" i="19"/>
  <c r="J2818" i="19"/>
  <c r="I3424" i="19"/>
  <c r="J725" i="19"/>
  <c r="J1124" i="19"/>
  <c r="I1737" i="19"/>
  <c r="I3153" i="19"/>
  <c r="I4217" i="19"/>
  <c r="J4486" i="19"/>
  <c r="I4223" i="19"/>
  <c r="J4879" i="19"/>
  <c r="I2924" i="19"/>
  <c r="I926" i="19"/>
  <c r="I146" i="19"/>
  <c r="I96" i="19"/>
  <c r="J3018" i="19"/>
  <c r="I4184" i="19"/>
  <c r="J1351" i="19"/>
  <c r="J3144" i="19"/>
  <c r="I1283" i="19"/>
  <c r="J3579" i="19"/>
  <c r="J587" i="19"/>
  <c r="J3642" i="19"/>
  <c r="J2688" i="19"/>
  <c r="J328" i="19"/>
  <c r="J4404" i="19"/>
  <c r="I2032" i="19"/>
  <c r="I2490" i="19"/>
  <c r="I2344" i="19"/>
  <c r="I2201" i="19"/>
  <c r="J972" i="19"/>
  <c r="J4188" i="19"/>
  <c r="I3947" i="19"/>
  <c r="I4917" i="19"/>
  <c r="J3159" i="19"/>
  <c r="I1017" i="19"/>
  <c r="I2174" i="19"/>
  <c r="I3289" i="19"/>
  <c r="J2399" i="19"/>
  <c r="I1358" i="19"/>
  <c r="J3987" i="19"/>
  <c r="I2638" i="19"/>
  <c r="I906" i="19"/>
  <c r="I2519" i="19"/>
  <c r="I1906" i="19"/>
  <c r="J2660" i="19"/>
  <c r="I1291" i="19"/>
  <c r="J5088" i="19"/>
  <c r="I2142" i="19"/>
  <c r="I2279" i="19"/>
  <c r="I1753" i="19"/>
  <c r="J3071" i="19"/>
  <c r="I2801" i="19"/>
  <c r="I2252" i="19"/>
  <c r="J2248" i="19"/>
  <c r="J291" i="19"/>
  <c r="I3469" i="19"/>
  <c r="J707" i="19"/>
  <c r="I4236" i="19"/>
  <c r="I2313" i="19"/>
  <c r="I1953" i="19"/>
  <c r="J2169" i="19"/>
  <c r="J3976" i="19"/>
  <c r="J1414" i="19"/>
  <c r="J1431" i="19"/>
  <c r="J3526" i="19"/>
  <c r="J510" i="19"/>
  <c r="I1481" i="19"/>
  <c r="J3999" i="19"/>
  <c r="J4409" i="19"/>
  <c r="I4284" i="19"/>
  <c r="J5195" i="19"/>
  <c r="I5214" i="19"/>
  <c r="I1550" i="19"/>
  <c r="I2015" i="19"/>
  <c r="I1889" i="19"/>
  <c r="I1692" i="19"/>
  <c r="J4699" i="19"/>
  <c r="I2585" i="19"/>
  <c r="J3343" i="19"/>
  <c r="I850" i="19"/>
  <c r="J4136" i="19"/>
  <c r="J3186" i="19"/>
  <c r="I4968" i="19"/>
  <c r="I2891" i="19"/>
  <c r="I601" i="19"/>
  <c r="J1361" i="19"/>
  <c r="J5010" i="19"/>
  <c r="I2194" i="19"/>
  <c r="I1545" i="19"/>
  <c r="I1178" i="19"/>
  <c r="J169" i="19"/>
  <c r="I1703" i="19"/>
  <c r="J785" i="19"/>
  <c r="J1520" i="19"/>
  <c r="J369" i="19"/>
  <c r="I1793" i="19"/>
  <c r="J19" i="19"/>
  <c r="J2092" i="19"/>
  <c r="I3006" i="19"/>
  <c r="I409" i="19"/>
  <c r="J890" i="19"/>
  <c r="J1355" i="19"/>
  <c r="I2977" i="19"/>
  <c r="J2384" i="19"/>
  <c r="I3722" i="19"/>
  <c r="J3592" i="19"/>
  <c r="J2162" i="19"/>
  <c r="I4659" i="19"/>
  <c r="J3223" i="19"/>
  <c r="I4452" i="19"/>
  <c r="J4635" i="19"/>
  <c r="J2407" i="19"/>
  <c r="J729" i="19"/>
  <c r="I2156" i="19"/>
  <c r="I3460" i="19"/>
  <c r="I492" i="19"/>
  <c r="J912" i="19"/>
  <c r="I3797" i="19"/>
  <c r="I3836" i="19"/>
  <c r="J3714" i="19"/>
  <c r="I692" i="19"/>
  <c r="J4750" i="19"/>
  <c r="I1961" i="19"/>
  <c r="I531" i="19"/>
  <c r="J4986" i="19"/>
  <c r="I4570" i="19"/>
  <c r="I2513" i="19"/>
  <c r="J35" i="19"/>
  <c r="J4273" i="19"/>
  <c r="J1107" i="19"/>
  <c r="J4378" i="19"/>
  <c r="J3082" i="19"/>
  <c r="J2551" i="19"/>
  <c r="I4745" i="19"/>
  <c r="I2796" i="19"/>
  <c r="I823" i="19"/>
  <c r="I368" i="19"/>
  <c r="I4802" i="19"/>
  <c r="J1983" i="19"/>
  <c r="J719" i="19"/>
  <c r="I5118" i="19"/>
  <c r="I3525" i="19"/>
  <c r="I5215" i="19"/>
  <c r="J1190" i="19"/>
  <c r="I1459" i="19"/>
  <c r="J3967" i="19"/>
  <c r="J1079" i="19"/>
  <c r="I1684" i="19"/>
  <c r="I4597" i="19"/>
  <c r="I1127" i="19"/>
  <c r="I2259" i="19"/>
  <c r="J371" i="19"/>
  <c r="J378" i="19"/>
  <c r="J4977" i="19"/>
  <c r="I5131" i="19"/>
  <c r="J2822" i="19"/>
  <c r="I381" i="19"/>
  <c r="J3383" i="19"/>
  <c r="J866" i="19"/>
  <c r="I913" i="19"/>
  <c r="J1266" i="19"/>
  <c r="I4728" i="19"/>
  <c r="I3796" i="19"/>
  <c r="I3529" i="19"/>
  <c r="J4864" i="19"/>
  <c r="J3428" i="19"/>
  <c r="J507" i="19"/>
  <c r="I3878" i="19"/>
  <c r="I3425" i="19"/>
  <c r="I324" i="19"/>
  <c r="J1174" i="19"/>
  <c r="I4107" i="19"/>
  <c r="J2272" i="19"/>
  <c r="J426" i="19"/>
  <c r="J1432" i="19"/>
  <c r="J1185" i="19"/>
  <c r="J2759" i="19"/>
  <c r="I2531" i="19"/>
  <c r="I3397" i="19"/>
  <c r="I4343" i="19"/>
  <c r="J2331" i="19"/>
  <c r="I4929" i="19"/>
  <c r="J2267" i="19"/>
  <c r="J2330" i="19"/>
  <c r="I2049" i="19"/>
  <c r="J3277" i="19"/>
  <c r="J3164" i="19"/>
  <c r="I4121" i="19"/>
  <c r="I4044" i="19"/>
  <c r="I254" i="19"/>
  <c r="J2420" i="19"/>
  <c r="J3851" i="19"/>
  <c r="I3937" i="19"/>
  <c r="J4491" i="19"/>
  <c r="I3085" i="19"/>
  <c r="I226" i="19"/>
  <c r="J667" i="19"/>
  <c r="J2182" i="19"/>
  <c r="I1952" i="19"/>
  <c r="I2123" i="19"/>
  <c r="I2528" i="19"/>
  <c r="I1198" i="19"/>
  <c r="I3142" i="19"/>
  <c r="J2888" i="19"/>
  <c r="J459" i="19"/>
  <c r="I1478" i="19"/>
  <c r="I4024" i="19"/>
  <c r="I2215" i="19"/>
  <c r="I2428" i="19"/>
  <c r="I3336" i="19"/>
  <c r="I3943" i="19"/>
  <c r="J501" i="19"/>
  <c r="J3245" i="19"/>
  <c r="J4928" i="19"/>
  <c r="J3585" i="19"/>
  <c r="J2861" i="19"/>
  <c r="I1193" i="19"/>
  <c r="J934" i="19"/>
  <c r="I2389" i="19"/>
  <c r="J400" i="19"/>
  <c r="I729" i="19"/>
  <c r="I3123" i="19"/>
  <c r="I2236" i="19"/>
  <c r="I639" i="19"/>
  <c r="J4583" i="19"/>
  <c r="J3224" i="19"/>
  <c r="I3539" i="19"/>
  <c r="J1773" i="19"/>
  <c r="J2298" i="19"/>
  <c r="J779" i="19"/>
  <c r="I2938" i="19"/>
  <c r="J2616" i="19"/>
  <c r="J2880" i="19"/>
  <c r="J869" i="19"/>
  <c r="I3349" i="19"/>
  <c r="J4521" i="19"/>
  <c r="J2346" i="19"/>
  <c r="J1679" i="19"/>
  <c r="I1785" i="19"/>
  <c r="I122" i="19"/>
  <c r="I2039" i="19"/>
  <c r="J2101" i="19"/>
  <c r="I1394" i="19"/>
  <c r="J3284" i="19"/>
  <c r="J1955" i="19"/>
  <c r="J2619" i="19"/>
  <c r="J4192" i="19"/>
  <c r="I2443" i="19"/>
  <c r="I2059" i="19"/>
  <c r="J2995" i="19"/>
  <c r="J4766" i="19"/>
  <c r="J584" i="19"/>
  <c r="I2548" i="19"/>
  <c r="J1402" i="19"/>
  <c r="I4885" i="19"/>
  <c r="J41" i="19"/>
  <c r="I1774" i="19"/>
  <c r="I3761" i="19"/>
  <c r="J2139" i="19"/>
  <c r="J1889" i="19"/>
  <c r="I3770" i="19"/>
  <c r="I3040" i="19"/>
  <c r="J4036" i="19"/>
  <c r="I5051" i="19"/>
  <c r="J4643" i="19"/>
  <c r="J3382" i="19"/>
  <c r="J4170" i="19"/>
  <c r="I4500" i="19"/>
  <c r="J2177" i="19"/>
  <c r="I3696" i="19"/>
  <c r="I3724" i="19"/>
  <c r="J580" i="19"/>
  <c r="I4900" i="19"/>
  <c r="I567" i="19"/>
  <c r="J2577" i="19"/>
  <c r="I2772" i="19"/>
  <c r="I2077" i="19"/>
  <c r="J5002" i="19"/>
  <c r="I3422" i="19"/>
  <c r="I447" i="19"/>
  <c r="J3283" i="19"/>
  <c r="I2975" i="19"/>
  <c r="J3614" i="19"/>
  <c r="I2955" i="19"/>
  <c r="J2686" i="19"/>
  <c r="J4804" i="19"/>
  <c r="J3708" i="19"/>
  <c r="J380" i="19"/>
  <c r="J806" i="19"/>
  <c r="J2197" i="19"/>
  <c r="I2553" i="19"/>
  <c r="J1637" i="19"/>
  <c r="I3095" i="19"/>
  <c r="I3229" i="19"/>
  <c r="J4109" i="19"/>
  <c r="I686" i="19"/>
  <c r="J4387" i="19"/>
  <c r="J502" i="19"/>
  <c r="I2532" i="19"/>
  <c r="J2136" i="19"/>
  <c r="J1743" i="19"/>
  <c r="J61" i="19"/>
  <c r="J2350" i="19"/>
  <c r="J4814" i="19"/>
  <c r="I978" i="19"/>
  <c r="I4751" i="19"/>
  <c r="J2042" i="19"/>
  <c r="I4036" i="19"/>
  <c r="J3931" i="19"/>
  <c r="J612" i="19"/>
  <c r="J1737" i="19"/>
  <c r="I1525" i="19"/>
  <c r="J2926" i="19"/>
  <c r="I4776" i="19"/>
  <c r="I1304" i="19"/>
  <c r="J27" i="19"/>
  <c r="J1217" i="19"/>
  <c r="I1209" i="19"/>
  <c r="I1680" i="19"/>
  <c r="I111" i="19"/>
  <c r="J2941" i="19"/>
  <c r="I3126" i="19"/>
  <c r="I5094" i="19"/>
  <c r="I3555" i="19"/>
  <c r="I3394" i="19"/>
  <c r="I4122" i="19"/>
  <c r="J1711" i="19"/>
  <c r="J4971" i="19"/>
  <c r="I1116" i="19"/>
  <c r="J560" i="19"/>
  <c r="I1287" i="19"/>
  <c r="I4708" i="19"/>
  <c r="J844" i="19"/>
  <c r="J1766" i="19"/>
  <c r="J1493" i="19"/>
  <c r="J3895" i="19"/>
  <c r="I1166" i="19"/>
  <c r="J2630" i="19"/>
  <c r="J3537" i="19"/>
  <c r="J1110" i="19"/>
  <c r="I4951" i="19"/>
  <c r="J4729" i="19"/>
  <c r="J1054" i="19"/>
  <c r="I4766" i="19"/>
  <c r="I3537" i="19"/>
  <c r="J2755" i="19"/>
  <c r="J3924" i="19"/>
  <c r="I2031" i="19"/>
  <c r="J4330" i="19"/>
  <c r="I2556" i="19"/>
  <c r="J3855" i="19"/>
  <c r="I2837" i="19"/>
  <c r="I2444" i="19"/>
  <c r="J1756" i="19"/>
  <c r="I5013" i="19"/>
  <c r="J4826" i="19"/>
  <c r="I1632" i="19"/>
  <c r="I2501" i="19"/>
  <c r="J2368" i="19"/>
  <c r="I5213" i="19"/>
  <c r="J2599" i="19"/>
  <c r="J4645" i="19"/>
  <c r="I433" i="19"/>
  <c r="I1526" i="19"/>
  <c r="J4600" i="19"/>
  <c r="J1759" i="19"/>
  <c r="I3050" i="19"/>
  <c r="J1574" i="19"/>
  <c r="I3145" i="19"/>
  <c r="I4807" i="19"/>
  <c r="J4394" i="19"/>
  <c r="J1549" i="19"/>
  <c r="I634" i="19"/>
  <c r="J2637" i="19"/>
  <c r="J3357" i="19"/>
  <c r="I2191" i="19"/>
  <c r="J1558" i="19"/>
  <c r="J2910" i="19"/>
  <c r="J295" i="19"/>
  <c r="I2382" i="19"/>
  <c r="I1266" i="19"/>
  <c r="I3553" i="19"/>
  <c r="J4767" i="19"/>
  <c r="I2204" i="19"/>
  <c r="I645" i="19"/>
  <c r="J1677" i="19"/>
  <c r="I722" i="19"/>
  <c r="J3070" i="19"/>
  <c r="J1507" i="19"/>
  <c r="I4215" i="19"/>
  <c r="J1610" i="19"/>
  <c r="J3299" i="19"/>
  <c r="I3258" i="19"/>
  <c r="J3259" i="19"/>
  <c r="J312" i="19"/>
  <c r="I560" i="19"/>
  <c r="J3331" i="19"/>
  <c r="J1738" i="19"/>
  <c r="I2235" i="19"/>
  <c r="J5098" i="19"/>
  <c r="I3083" i="19"/>
  <c r="I2817" i="19"/>
  <c r="I2304" i="19"/>
  <c r="I1984" i="19"/>
  <c r="J2849" i="19"/>
  <c r="I1521" i="19"/>
  <c r="I298" i="19"/>
  <c r="I1104" i="19"/>
  <c r="J3749" i="19"/>
  <c r="J2391" i="19"/>
  <c r="I4351" i="19"/>
  <c r="I3122" i="19"/>
  <c r="I2368" i="19"/>
  <c r="J552" i="19"/>
  <c r="I1519" i="19"/>
  <c r="I865" i="19"/>
  <c r="I3154" i="19"/>
  <c r="J757" i="19"/>
  <c r="J4012" i="19"/>
  <c r="J4822" i="19"/>
  <c r="I4276" i="19"/>
  <c r="J5026" i="19"/>
  <c r="J3468" i="19"/>
  <c r="I4287" i="19"/>
  <c r="I1517" i="19"/>
  <c r="I4803" i="19"/>
  <c r="I3627" i="19"/>
  <c r="I5095" i="19"/>
  <c r="J4654" i="19"/>
  <c r="J403" i="19"/>
  <c r="J2745" i="19"/>
  <c r="J1072" i="19"/>
  <c r="J3949" i="19"/>
  <c r="I2298" i="19"/>
  <c r="I1502" i="19"/>
  <c r="I3781" i="19"/>
  <c r="J1761" i="19"/>
  <c r="J2493" i="19"/>
  <c r="I2155" i="19"/>
  <c r="J4975" i="19"/>
  <c r="J2462" i="19"/>
  <c r="I56" i="19"/>
  <c r="J2783" i="19"/>
  <c r="I2163" i="19"/>
  <c r="I5181" i="19"/>
  <c r="I3581" i="19"/>
  <c r="J1045" i="19"/>
  <c r="I5157" i="19"/>
  <c r="J964" i="19"/>
  <c r="J4026" i="19"/>
  <c r="I3841" i="19"/>
  <c r="I1460" i="19"/>
  <c r="J2273" i="19"/>
  <c r="J271" i="19"/>
  <c r="J4112" i="19"/>
  <c r="J1585" i="19"/>
  <c r="J948" i="19"/>
  <c r="I4823" i="19"/>
  <c r="I3659" i="19"/>
  <c r="J3536" i="19"/>
  <c r="I4334" i="19"/>
  <c r="J4043" i="19"/>
  <c r="I1806" i="19"/>
  <c r="I4473" i="19"/>
  <c r="J5083" i="19"/>
  <c r="I893" i="19"/>
  <c r="J3042" i="19"/>
  <c r="I863" i="19"/>
  <c r="I2131" i="19"/>
  <c r="J645" i="19"/>
  <c r="I4515" i="19"/>
  <c r="J4846" i="19"/>
  <c r="J2977" i="19"/>
  <c r="I2198" i="19"/>
  <c r="I1513" i="19"/>
  <c r="J3808" i="19"/>
  <c r="I3016" i="19"/>
  <c r="I285" i="19"/>
  <c r="J2643" i="19"/>
  <c r="J5151" i="19"/>
  <c r="J762" i="19"/>
  <c r="I4681" i="19"/>
  <c r="J2566" i="19"/>
  <c r="I1410" i="19"/>
  <c r="I1397" i="19"/>
  <c r="I188" i="19"/>
  <c r="I1674" i="19"/>
  <c r="I4957" i="19"/>
  <c r="J3282" i="19"/>
  <c r="J4099" i="19"/>
  <c r="J1898" i="19"/>
  <c r="J812" i="19"/>
  <c r="J2541" i="19"/>
  <c r="J3731" i="19"/>
  <c r="J2138" i="19"/>
  <c r="I2175" i="19"/>
  <c r="J2761" i="19"/>
  <c r="J2207" i="19"/>
  <c r="J2998" i="19"/>
  <c r="I2300" i="19"/>
  <c r="J3834" i="19"/>
  <c r="J1298" i="19"/>
  <c r="J5128" i="19"/>
  <c r="I753" i="19"/>
  <c r="I4451" i="19"/>
  <c r="J861" i="19"/>
  <c r="J314" i="19"/>
  <c r="I30" i="19"/>
  <c r="I2787" i="19"/>
  <c r="J302" i="19"/>
  <c r="I1103" i="19"/>
  <c r="I4011" i="19"/>
  <c r="I1733" i="19"/>
  <c r="J922" i="19"/>
  <c r="J2373" i="19"/>
  <c r="J4294" i="19"/>
  <c r="I202" i="19"/>
  <c r="I329" i="19"/>
  <c r="J4613" i="19"/>
  <c r="J833" i="19"/>
  <c r="J43" i="19"/>
  <c r="J3237" i="19"/>
  <c r="J211" i="19"/>
  <c r="I2321" i="19"/>
  <c r="I4471" i="19"/>
  <c r="J4657" i="19"/>
  <c r="J2781" i="19"/>
  <c r="I1820" i="19"/>
  <c r="J1797" i="19"/>
  <c r="I3712" i="19"/>
  <c r="I1392" i="19"/>
  <c r="J624" i="19"/>
  <c r="J4340" i="19"/>
  <c r="J3756" i="19"/>
  <c r="I3459" i="19"/>
  <c r="J837" i="19"/>
  <c r="I4280" i="19"/>
  <c r="I2364" i="19"/>
  <c r="J2852" i="19"/>
  <c r="I1136" i="19"/>
  <c r="I1523" i="19"/>
  <c r="I1156" i="19"/>
  <c r="J2925" i="19"/>
  <c r="I3622" i="19"/>
  <c r="J4559" i="19"/>
  <c r="J1694" i="19"/>
  <c r="I4073" i="19"/>
  <c r="I4617" i="19"/>
  <c r="I5080" i="19"/>
  <c r="J3979" i="19"/>
  <c r="I1299" i="19"/>
  <c r="J1877" i="19"/>
  <c r="I1892" i="19"/>
  <c r="J2147" i="19"/>
  <c r="J988" i="19"/>
  <c r="J1901" i="19"/>
  <c r="J3358" i="19"/>
  <c r="I2535" i="19"/>
  <c r="I2555" i="19"/>
  <c r="J2659" i="19"/>
  <c r="J4838" i="19"/>
  <c r="I3212" i="19"/>
  <c r="J1964" i="19"/>
  <c r="J240" i="19"/>
  <c r="J1522" i="19"/>
  <c r="I2943" i="19"/>
  <c r="J1771" i="19"/>
  <c r="J4341" i="19"/>
  <c r="I929" i="19"/>
  <c r="J1040" i="19"/>
  <c r="J3827" i="19"/>
  <c r="J1872" i="19"/>
  <c r="I2090" i="19"/>
  <c r="I4274" i="19"/>
  <c r="I2674" i="19"/>
  <c r="I3914" i="19"/>
  <c r="J3985" i="19"/>
  <c r="J3597" i="19"/>
  <c r="I5086" i="19"/>
  <c r="I3446" i="19"/>
  <c r="J438" i="19"/>
  <c r="I670" i="19"/>
  <c r="J3646" i="19"/>
  <c r="J585" i="19"/>
  <c r="I2523" i="19"/>
  <c r="J601" i="19"/>
  <c r="I4110" i="19"/>
  <c r="J3250" i="19"/>
  <c r="I4995" i="19"/>
  <c r="I2769" i="19"/>
  <c r="J4044" i="19"/>
  <c r="J5183" i="19"/>
  <c r="J4057" i="19"/>
  <c r="J2825" i="19"/>
  <c r="I4144" i="19"/>
  <c r="J710" i="19"/>
  <c r="I97" i="19"/>
  <c r="J4972" i="19"/>
  <c r="I3762" i="19"/>
  <c r="J2572" i="19"/>
  <c r="J3773" i="19"/>
  <c r="J4638" i="19"/>
  <c r="J4792" i="19"/>
  <c r="I4882" i="19"/>
  <c r="I4157" i="19"/>
  <c r="I4575" i="19"/>
  <c r="I4565" i="19"/>
  <c r="J2553" i="19"/>
  <c r="J1974" i="19"/>
  <c r="I1963" i="19"/>
  <c r="I2636" i="19"/>
  <c r="J4862" i="19"/>
  <c r="I3377" i="19"/>
  <c r="J2286" i="19"/>
  <c r="J4014" i="19"/>
  <c r="J2963" i="19"/>
  <c r="I4156" i="19"/>
  <c r="J4945" i="19"/>
  <c r="J4351" i="19"/>
  <c r="I2464" i="19"/>
  <c r="J3801" i="19"/>
  <c r="I2230" i="19"/>
  <c r="I4457" i="19"/>
  <c r="I496" i="19"/>
  <c r="J4171" i="19"/>
  <c r="J5007" i="19"/>
  <c r="J1498" i="19"/>
  <c r="J2108" i="19"/>
  <c r="J4984" i="19"/>
  <c r="J2863" i="19"/>
  <c r="E5238" i="19"/>
  <c r="J2142" i="19"/>
  <c r="I699" i="19"/>
  <c r="I2456" i="19"/>
  <c r="I1356" i="19"/>
  <c r="J4777" i="19"/>
  <c r="I475" i="19"/>
  <c r="I3428" i="19"/>
  <c r="J163" i="19"/>
  <c r="I1384" i="19"/>
  <c r="J2296" i="19"/>
  <c r="J4244" i="19"/>
  <c r="I4446" i="19"/>
  <c r="I130" i="19"/>
  <c r="I2881" i="19"/>
  <c r="J1582" i="19"/>
  <c r="J1503" i="19"/>
  <c r="I1244" i="19"/>
  <c r="J1701" i="19"/>
  <c r="J4735" i="19"/>
  <c r="I2140" i="19"/>
  <c r="I3099" i="19"/>
  <c r="I855" i="19"/>
  <c r="E5250" i="19"/>
  <c r="J1981" i="19"/>
  <c r="J4667" i="19"/>
  <c r="I448" i="19"/>
  <c r="J2776" i="19"/>
  <c r="I3639" i="19"/>
  <c r="J4144" i="19"/>
  <c r="I641" i="19"/>
  <c r="I193" i="19"/>
  <c r="I3548" i="19"/>
  <c r="J5109" i="19"/>
  <c r="J214" i="19"/>
  <c r="J3484" i="19"/>
  <c r="J3270" i="19"/>
  <c r="I2980" i="19"/>
  <c r="J1621" i="19"/>
  <c r="J4886" i="19"/>
  <c r="J2796" i="19"/>
  <c r="J2394" i="19"/>
  <c r="J3377" i="19"/>
  <c r="I215" i="19"/>
  <c r="I588" i="19"/>
  <c r="I788" i="19"/>
  <c r="I2610" i="19"/>
  <c r="J2671" i="19"/>
  <c r="I1571" i="19"/>
  <c r="J4586" i="19"/>
  <c r="J4532" i="19"/>
  <c r="J568" i="19"/>
  <c r="J2588" i="19"/>
  <c r="I3482" i="19"/>
  <c r="J2221" i="19"/>
  <c r="I3545" i="19"/>
  <c r="J2367" i="19"/>
  <c r="J4637" i="19"/>
  <c r="I47" i="19"/>
  <c r="I4781" i="19"/>
  <c r="J2449" i="19"/>
  <c r="I3642" i="19"/>
  <c r="J747" i="19"/>
  <c r="I3519" i="19"/>
  <c r="I3239" i="19"/>
  <c r="J156" i="19"/>
  <c r="I1581" i="19"/>
  <c r="I651" i="19"/>
  <c r="J261" i="19"/>
  <c r="J4126" i="19"/>
  <c r="J3683" i="19"/>
  <c r="J4202" i="19"/>
  <c r="I1546" i="19"/>
  <c r="I1665" i="19"/>
  <c r="J2889" i="19"/>
  <c r="I4095" i="19"/>
  <c r="I5126" i="19"/>
  <c r="I162" i="19"/>
  <c r="J4815" i="19"/>
  <c r="J3031" i="19"/>
  <c r="J1659" i="19"/>
  <c r="J689" i="19"/>
  <c r="I3401" i="19"/>
  <c r="I2224" i="19"/>
  <c r="I4860" i="19"/>
  <c r="J4227" i="19"/>
  <c r="I1932" i="19"/>
  <c r="I2514" i="19"/>
  <c r="I1202" i="19"/>
  <c r="J3288" i="19"/>
  <c r="I860" i="19"/>
  <c r="I271" i="19"/>
  <c r="I1431" i="19"/>
  <c r="J418" i="19"/>
  <c r="J3981" i="19"/>
  <c r="I3223" i="19"/>
  <c r="I4821" i="19"/>
  <c r="J4572" i="19"/>
  <c r="I275" i="19"/>
  <c r="J1912" i="19"/>
  <c r="I2193" i="19"/>
  <c r="I3854" i="19"/>
  <c r="I3830" i="19"/>
  <c r="I687" i="19"/>
  <c r="I3260" i="19"/>
  <c r="I2946" i="19"/>
  <c r="I123" i="19"/>
  <c r="J4513" i="19"/>
  <c r="E5233" i="19"/>
  <c r="J4948" i="19"/>
  <c r="I445" i="19"/>
  <c r="J5115" i="19"/>
  <c r="J1923" i="19"/>
  <c r="I2948" i="19"/>
  <c r="I2995" i="19"/>
  <c r="J4839" i="19"/>
  <c r="J4310" i="19"/>
  <c r="J2744" i="19"/>
  <c r="I1664" i="19"/>
  <c r="I5012" i="19"/>
  <c r="J4474" i="19"/>
  <c r="I208" i="19"/>
  <c r="J4620" i="19"/>
  <c r="I3509" i="19"/>
  <c r="I1239" i="19"/>
  <c r="I2485" i="19"/>
  <c r="I883" i="19"/>
  <c r="I4181" i="19"/>
  <c r="I2342" i="19"/>
  <c r="J1086" i="19"/>
  <c r="I5056" i="19"/>
  <c r="J1111" i="19"/>
  <c r="J1813" i="19"/>
  <c r="J311" i="19"/>
  <c r="J864" i="19"/>
  <c r="I1673" i="19"/>
  <c r="I1282" i="19"/>
  <c r="I3751" i="19"/>
  <c r="I1418" i="19"/>
  <c r="J3798" i="19"/>
  <c r="J2705" i="19"/>
  <c r="I4542" i="19"/>
  <c r="J3648" i="19"/>
  <c r="J4221" i="19"/>
  <c r="J2443" i="19"/>
  <c r="J1071" i="19"/>
  <c r="I4301" i="19"/>
  <c r="J1698" i="19"/>
  <c r="I3488" i="19"/>
  <c r="I702" i="19"/>
  <c r="J2130" i="19"/>
  <c r="J4803" i="19"/>
  <c r="J753" i="19"/>
  <c r="J4041" i="19"/>
  <c r="I648" i="19"/>
  <c r="I3444" i="19"/>
  <c r="J1942" i="19"/>
  <c r="I3124" i="19"/>
  <c r="I2544" i="19"/>
  <c r="J1466" i="19"/>
  <c r="J566" i="19"/>
  <c r="J2555" i="19"/>
  <c r="I4568" i="19"/>
  <c r="J2333" i="19"/>
  <c r="I3312" i="19"/>
  <c r="J2052" i="19"/>
  <c r="J824" i="19"/>
  <c r="I2762" i="19"/>
  <c r="I2434" i="19"/>
  <c r="I4339" i="19"/>
  <c r="J2502" i="19"/>
  <c r="I2471" i="19"/>
  <c r="J343" i="19"/>
  <c r="I195" i="19"/>
  <c r="J1786" i="19"/>
  <c r="I1999" i="19"/>
  <c r="I454" i="19"/>
  <c r="J3998" i="19"/>
  <c r="J4086" i="19"/>
  <c r="I4762" i="19"/>
  <c r="J62" i="19"/>
  <c r="I2662" i="19"/>
  <c r="I4263" i="19"/>
  <c r="J2453" i="19"/>
  <c r="J5066" i="19"/>
  <c r="J4441" i="19"/>
  <c r="I2482" i="19"/>
  <c r="I1721" i="19"/>
  <c r="J3956" i="19"/>
  <c r="I300" i="19"/>
  <c r="I1724" i="19"/>
  <c r="I3838" i="19"/>
  <c r="I748" i="19"/>
  <c r="I4581" i="19"/>
  <c r="I3568" i="19"/>
  <c r="J4979" i="19"/>
  <c r="I4081" i="19"/>
  <c r="J2159" i="19"/>
  <c r="I614" i="19"/>
  <c r="J4121" i="19"/>
  <c r="I1936" i="19"/>
  <c r="I3237" i="19"/>
  <c r="I4986" i="19"/>
  <c r="J1426" i="19"/>
  <c r="J3852" i="19"/>
  <c r="J4811" i="19"/>
  <c r="I3888" i="19"/>
  <c r="I647" i="19"/>
  <c r="I2171" i="19"/>
  <c r="I945" i="19"/>
  <c r="I2098" i="19"/>
  <c r="J791" i="19"/>
  <c r="I2672" i="19"/>
  <c r="J740" i="19"/>
  <c r="J1925" i="19"/>
  <c r="J2121" i="19"/>
  <c r="J2192" i="19"/>
  <c r="I1748" i="19"/>
  <c r="J664" i="19"/>
  <c r="J4146" i="19"/>
  <c r="I2650" i="19"/>
  <c r="J4575" i="19"/>
  <c r="J2119" i="19"/>
  <c r="I1586" i="19"/>
  <c r="I1163" i="19"/>
  <c r="I5136" i="19"/>
  <c r="J1067" i="19"/>
  <c r="I1542" i="19"/>
  <c r="J2697" i="19"/>
  <c r="J3443" i="19"/>
  <c r="J3806" i="19"/>
  <c r="J109" i="19"/>
  <c r="J5184" i="19"/>
  <c r="I2190" i="19"/>
  <c r="J1019" i="19"/>
  <c r="J1173" i="19"/>
  <c r="J5040" i="19"/>
  <c r="J1752" i="19"/>
  <c r="J4229" i="19"/>
  <c r="J456" i="19"/>
  <c r="I2152" i="19"/>
  <c r="I4374" i="19"/>
  <c r="I297" i="19"/>
  <c r="I1263" i="19"/>
  <c r="I4311" i="19"/>
  <c r="I593" i="19"/>
  <c r="J347" i="19"/>
  <c r="J4520" i="19"/>
  <c r="I1561" i="19"/>
  <c r="J1686" i="19"/>
  <c r="I2285" i="19"/>
  <c r="I1707" i="19"/>
  <c r="J5176" i="19"/>
  <c r="I4366" i="19"/>
  <c r="J3412" i="19"/>
  <c r="J5187" i="19"/>
  <c r="J4508" i="19"/>
  <c r="I1422" i="19"/>
  <c r="J2337" i="19"/>
  <c r="J24" i="19"/>
  <c r="I3645" i="19"/>
  <c r="I1854" i="19"/>
  <c r="J604" i="19"/>
  <c r="I3768" i="19"/>
  <c r="I4477" i="19"/>
  <c r="I4534" i="19"/>
  <c r="I267" i="19"/>
  <c r="J3267" i="19"/>
  <c r="I2886" i="19"/>
  <c r="J1856" i="19"/>
  <c r="I4490" i="19"/>
  <c r="J3487" i="19"/>
  <c r="I1414" i="19"/>
  <c r="J46" i="19"/>
  <c r="I2761" i="19"/>
  <c r="J3605" i="19"/>
  <c r="I1388" i="19"/>
  <c r="J2310" i="19"/>
  <c r="I1700" i="19"/>
  <c r="I5076" i="19"/>
  <c r="I4711" i="19"/>
  <c r="J2238" i="19"/>
  <c r="I3726" i="19"/>
  <c r="I1120" i="19"/>
  <c r="I1638" i="19"/>
  <c r="J3348" i="19"/>
  <c r="J3635" i="19"/>
  <c r="I4068" i="19"/>
  <c r="I2254" i="19"/>
  <c r="J4617" i="19"/>
  <c r="I3284" i="19"/>
  <c r="I2727" i="19"/>
  <c r="J4836" i="19"/>
  <c r="I2587" i="19"/>
  <c r="J3201" i="19"/>
  <c r="J3289" i="19"/>
  <c r="J4676" i="19"/>
  <c r="I4046" i="19"/>
  <c r="I577" i="19"/>
  <c r="I743" i="19"/>
  <c r="J5078" i="19"/>
  <c r="J2529" i="19"/>
  <c r="J4683" i="19"/>
  <c r="I1270" i="19"/>
  <c r="J3406" i="19"/>
  <c r="I3151" i="19"/>
  <c r="J2652" i="19"/>
  <c r="I3062" i="19"/>
  <c r="I3441" i="19"/>
  <c r="I2661" i="19"/>
  <c r="I666" i="19"/>
  <c r="J5089" i="19"/>
  <c r="J4591" i="19"/>
  <c r="J4405" i="19"/>
  <c r="I1714" i="19"/>
  <c r="J2990" i="19"/>
  <c r="I157" i="19"/>
  <c r="J1439" i="19"/>
  <c r="I1447" i="19"/>
  <c r="J1821" i="19"/>
  <c r="J3510" i="19"/>
  <c r="J4042" i="19"/>
  <c r="J825" i="19"/>
  <c r="I2570" i="19"/>
  <c r="I972" i="19"/>
  <c r="I851" i="19"/>
  <c r="I1124" i="19"/>
  <c r="J935" i="19"/>
  <c r="I2798" i="19"/>
  <c r="I726" i="19"/>
  <c r="J691" i="19"/>
  <c r="I1027" i="19"/>
  <c r="I1049" i="19"/>
  <c r="I4074" i="19"/>
  <c r="I2238" i="19"/>
  <c r="J4773" i="19"/>
  <c r="I1813" i="19"/>
  <c r="I3587" i="19"/>
  <c r="J3521" i="19"/>
  <c r="I3569" i="19"/>
  <c r="I4635" i="19"/>
  <c r="J4907" i="19"/>
  <c r="I3740" i="19"/>
  <c r="I2066" i="19"/>
  <c r="J2524" i="19"/>
  <c r="J2766" i="19"/>
  <c r="I552" i="19"/>
  <c r="J1271" i="19"/>
  <c r="I2591" i="19"/>
  <c r="I2509" i="19"/>
  <c r="I1827" i="19"/>
  <c r="I4426" i="19"/>
  <c r="I4033" i="19"/>
  <c r="J745" i="19"/>
  <c r="J798" i="19"/>
  <c r="I360" i="19"/>
  <c r="J1866" i="19"/>
  <c r="J5157" i="19"/>
  <c r="I688" i="19"/>
  <c r="I4391" i="19"/>
  <c r="J1526" i="19"/>
  <c r="I44" i="19"/>
  <c r="I4424" i="19"/>
  <c r="J4770" i="19"/>
  <c r="J1812" i="19"/>
  <c r="J2611" i="19"/>
  <c r="I2546" i="19"/>
  <c r="I5019" i="19"/>
  <c r="J40" i="19"/>
  <c r="J5118" i="19"/>
  <c r="I4260" i="19"/>
  <c r="J1890" i="19"/>
  <c r="I974" i="19"/>
  <c r="I2867" i="19"/>
  <c r="I4897" i="19"/>
  <c r="J3893" i="19"/>
  <c r="J16" i="19"/>
  <c r="I4509" i="19"/>
  <c r="I2853" i="19"/>
  <c r="J767" i="19"/>
  <c r="J3680" i="19"/>
  <c r="I5134" i="19"/>
  <c r="I1663" i="19"/>
  <c r="J3373" i="19"/>
  <c r="J1411" i="19"/>
  <c r="J4958" i="19"/>
  <c r="I3718" i="19"/>
  <c r="I1404" i="19"/>
  <c r="J3422" i="19"/>
  <c r="J2025" i="19"/>
  <c r="I763" i="19"/>
  <c r="I4648" i="19"/>
  <c r="J4073" i="19"/>
  <c r="I4008" i="19"/>
  <c r="I3735" i="19"/>
  <c r="I4302" i="19"/>
  <c r="J4468" i="19"/>
  <c r="J4094" i="19"/>
  <c r="I810" i="19"/>
  <c r="J2512" i="19"/>
  <c r="J949" i="19"/>
  <c r="I737" i="19"/>
  <c r="I4801" i="19"/>
  <c r="J2205" i="19"/>
  <c r="J1599" i="19"/>
  <c r="I3733" i="19"/>
  <c r="I555" i="19"/>
  <c r="J5086" i="19"/>
  <c r="I1708" i="19"/>
  <c r="I3844" i="19"/>
  <c r="J2948" i="19"/>
  <c r="J4432" i="19"/>
  <c r="J4150" i="19"/>
  <c r="J38" i="19"/>
  <c r="J3397" i="19"/>
  <c r="J2188" i="19"/>
  <c r="I3955" i="19"/>
  <c r="J1002" i="19"/>
  <c r="I3014" i="19"/>
  <c r="I820" i="19"/>
  <c r="I817" i="19"/>
  <c r="J1074" i="19"/>
  <c r="J1811" i="19"/>
  <c r="J2903" i="19"/>
  <c r="I3371" i="19"/>
  <c r="J1474" i="19"/>
  <c r="I1511" i="19"/>
  <c r="I2189" i="19"/>
  <c r="I1074" i="19"/>
  <c r="I4560" i="19"/>
  <c r="J2813" i="19"/>
  <c r="I1505" i="19"/>
  <c r="J2596" i="19"/>
  <c r="J3478" i="19"/>
  <c r="I234" i="19"/>
  <c r="J4980" i="19"/>
  <c r="I3234" i="19"/>
  <c r="J559" i="19"/>
  <c r="I1013" i="19"/>
  <c r="J4762" i="19"/>
  <c r="J536" i="19"/>
  <c r="J4557" i="19"/>
  <c r="I4731" i="19"/>
  <c r="I355" i="19"/>
  <c r="I1249" i="19"/>
  <c r="I5154" i="19"/>
  <c r="I1312" i="19"/>
  <c r="J3043" i="19"/>
  <c r="J3442" i="19"/>
  <c r="I4249" i="19"/>
  <c r="I1626" i="19"/>
  <c r="I4985" i="19"/>
  <c r="I1436" i="19"/>
  <c r="I2753" i="19"/>
  <c r="J4129" i="19"/>
  <c r="J4247" i="19"/>
  <c r="I4466" i="19"/>
  <c r="J765" i="19"/>
  <c r="J1825" i="19"/>
  <c r="I456" i="19"/>
  <c r="J2260" i="19"/>
  <c r="I5227" i="19"/>
  <c r="I4764" i="19"/>
  <c r="I2121" i="19"/>
  <c r="J3221" i="19"/>
  <c r="J4995" i="19"/>
  <c r="I4734" i="19"/>
  <c r="J1680" i="19"/>
  <c r="I3199" i="19"/>
  <c r="I2956" i="19"/>
  <c r="J3054" i="19"/>
  <c r="J450" i="19"/>
  <c r="J1908" i="19"/>
  <c r="J232" i="19"/>
  <c r="J4442" i="19"/>
  <c r="I2494" i="19"/>
  <c r="J1339" i="19"/>
  <c r="I4492" i="19"/>
  <c r="J1117" i="19"/>
  <c r="J4827" i="19"/>
  <c r="I916" i="19"/>
  <c r="I2725" i="19"/>
  <c r="I241" i="19"/>
  <c r="J3333" i="19"/>
  <c r="I4625" i="19"/>
  <c r="I3355" i="19"/>
  <c r="J206" i="19"/>
  <c r="I2935" i="19"/>
  <c r="J1810" i="19"/>
  <c r="J2804" i="19"/>
  <c r="I680" i="19"/>
  <c r="J4955" i="19"/>
  <c r="I3132" i="19"/>
  <c r="J1333" i="19"/>
  <c r="I1528" i="19"/>
  <c r="I4347" i="19"/>
  <c r="I373" i="19"/>
  <c r="I1849" i="19"/>
  <c r="J4166" i="19"/>
  <c r="I4653" i="19"/>
  <c r="I4397" i="19"/>
  <c r="I200" i="19"/>
  <c r="I1675" i="19"/>
  <c r="J3982" i="19"/>
  <c r="J4362" i="19"/>
  <c r="I3549" i="19"/>
  <c r="J4870" i="19"/>
  <c r="I2590" i="19"/>
  <c r="J1259" i="19"/>
  <c r="I2311" i="19"/>
  <c r="J4450" i="19"/>
  <c r="J1009" i="19"/>
  <c r="I1604" i="19"/>
  <c r="I280" i="19"/>
  <c r="I703" i="19"/>
  <c r="I2503" i="19"/>
  <c r="J4143" i="19"/>
  <c r="J3214" i="19"/>
  <c r="I5144" i="19"/>
  <c r="I4977" i="19"/>
  <c r="I94" i="19"/>
  <c r="J3086" i="19"/>
  <c r="I1184" i="19"/>
  <c r="I5152" i="19"/>
  <c r="I1118" i="19"/>
  <c r="J5140" i="19"/>
  <c r="J3368" i="19"/>
  <c r="J4453" i="19"/>
  <c r="I4942" i="19"/>
  <c r="I3440" i="19"/>
  <c r="J4919" i="19"/>
  <c r="I2877" i="19"/>
  <c r="J3785" i="19"/>
  <c r="J522" i="19"/>
  <c r="I1435" i="19"/>
  <c r="I1075" i="19"/>
  <c r="J1605" i="19"/>
  <c r="I4018" i="19"/>
  <c r="I5196" i="19"/>
  <c r="I5138" i="19"/>
  <c r="J3540" i="19"/>
  <c r="J896" i="19"/>
  <c r="I2128" i="19"/>
  <c r="I78" i="19"/>
  <c r="I11" i="19"/>
  <c r="J2604" i="19"/>
  <c r="I801" i="19"/>
  <c r="J1670" i="19"/>
  <c r="J5108" i="19"/>
  <c r="I1385" i="19"/>
  <c r="I186" i="19"/>
  <c r="J2096" i="19"/>
  <c r="I1241" i="19"/>
  <c r="I3813" i="19"/>
  <c r="J5163" i="19"/>
  <c r="J3479" i="19"/>
  <c r="I2114" i="19"/>
  <c r="I4352" i="19"/>
  <c r="J1805" i="19"/>
  <c r="J4825" i="19"/>
  <c r="I4174" i="19"/>
  <c r="J840" i="19"/>
  <c r="J4754" i="19"/>
  <c r="I184" i="19"/>
  <c r="I1196" i="19"/>
  <c r="J2448" i="19"/>
  <c r="I3860" i="19"/>
  <c r="J4548" i="19"/>
  <c r="J4234" i="19"/>
  <c r="I1036" i="19"/>
  <c r="J4751" i="19"/>
  <c r="I3023" i="19"/>
  <c r="J2184" i="19"/>
  <c r="I1846" i="19"/>
  <c r="J1749" i="19"/>
  <c r="I3616" i="19"/>
  <c r="I683" i="19"/>
  <c r="I5125" i="19"/>
  <c r="I908" i="19"/>
  <c r="J3175" i="19"/>
  <c r="J4569" i="19"/>
  <c r="I3134" i="19"/>
  <c r="J4742" i="19"/>
  <c r="J2145" i="19"/>
  <c r="J1325" i="19"/>
  <c r="I1888" i="19"/>
  <c r="I3076" i="19"/>
  <c r="I1837" i="19"/>
  <c r="I3406" i="19"/>
  <c r="J1550" i="19"/>
  <c r="I2791" i="19"/>
  <c r="I1712" i="19"/>
  <c r="I619" i="19"/>
  <c r="J4539" i="19"/>
  <c r="J2241" i="19"/>
  <c r="I4130" i="19"/>
  <c r="I4237" i="19"/>
  <c r="I2788" i="19"/>
  <c r="J3523" i="19"/>
  <c r="J509" i="19"/>
  <c r="J2289" i="19"/>
  <c r="I1376" i="19"/>
  <c r="I720" i="19"/>
  <c r="I4188" i="19"/>
  <c r="J2495" i="19"/>
  <c r="J4131" i="19"/>
  <c r="I3039" i="19"/>
  <c r="J738" i="19"/>
  <c r="I3387" i="19"/>
  <c r="J470" i="19"/>
  <c r="J756" i="19"/>
  <c r="I3476" i="19"/>
  <c r="J674" i="19"/>
  <c r="I5063" i="19"/>
  <c r="J3068" i="19"/>
  <c r="I4055" i="19"/>
  <c r="I1269" i="19"/>
  <c r="I17" i="19"/>
  <c r="I2103" i="19"/>
  <c r="I2134" i="19"/>
  <c r="I2315" i="19"/>
  <c r="J2527" i="19"/>
  <c r="J1510" i="19"/>
  <c r="I4189" i="19"/>
  <c r="I1020" i="19"/>
  <c r="I528" i="19"/>
  <c r="I410" i="19"/>
  <c r="I5088" i="19"/>
  <c r="I2143" i="19"/>
  <c r="J5164" i="19"/>
  <c r="I3220" i="19"/>
  <c r="J4607" i="19"/>
  <c r="J4333" i="19"/>
  <c r="I2828" i="19"/>
  <c r="J4485" i="19"/>
  <c r="I4927" i="19"/>
  <c r="J4692" i="19"/>
  <c r="I2038" i="19"/>
  <c r="I1403" i="19"/>
  <c r="J2117" i="19"/>
  <c r="J2834" i="19"/>
  <c r="J1654" i="19"/>
  <c r="I64" i="19"/>
  <c r="I3636" i="19"/>
  <c r="I4282" i="19"/>
  <c r="J5062" i="19"/>
  <c r="I2069" i="19"/>
  <c r="I4791" i="19"/>
  <c r="J2324" i="19"/>
  <c r="I938" i="19"/>
  <c r="I4818" i="19"/>
  <c r="I4914" i="19"/>
  <c r="J1247" i="19"/>
  <c r="I2331" i="19"/>
  <c r="J1664" i="19"/>
  <c r="J1389" i="19"/>
  <c r="I4629" i="19"/>
  <c r="J3548" i="19"/>
  <c r="I2397" i="19"/>
  <c r="J4097" i="19"/>
  <c r="J616" i="19"/>
  <c r="I3228" i="19"/>
  <c r="J3653" i="19"/>
  <c r="J3260" i="19"/>
  <c r="J3695" i="19"/>
  <c r="J953" i="19"/>
  <c r="J3247" i="19"/>
  <c r="J3914" i="19"/>
  <c r="I2739" i="19"/>
  <c r="I4340" i="19"/>
  <c r="I540" i="19"/>
  <c r="I3462" i="19"/>
  <c r="I5047" i="19"/>
  <c r="J2786" i="19"/>
  <c r="I4196" i="19"/>
  <c r="I595" i="19"/>
  <c r="J4921" i="19"/>
  <c r="J4353" i="19"/>
  <c r="J320" i="19"/>
  <c r="I2773" i="19"/>
  <c r="J377" i="19"/>
  <c r="I4852" i="19"/>
  <c r="I1434" i="19"/>
  <c r="I74" i="19"/>
  <c r="J4063" i="19"/>
  <c r="I2822" i="19"/>
  <c r="J3611" i="19"/>
  <c r="J5023" i="19"/>
  <c r="J3323" i="19"/>
  <c r="J2386" i="19"/>
  <c r="J3968" i="19"/>
  <c r="J581" i="19"/>
  <c r="I783" i="19"/>
  <c r="I1311" i="19"/>
  <c r="I4808" i="19"/>
  <c r="I4109" i="19"/>
  <c r="J2519" i="19"/>
  <c r="I4462" i="19"/>
  <c r="I425" i="19"/>
  <c r="I5228" i="19"/>
  <c r="J5220" i="19"/>
  <c r="I2629" i="19"/>
  <c r="I2983" i="19"/>
  <c r="J3462" i="19"/>
  <c r="J649" i="19"/>
  <c r="I1389" i="19"/>
  <c r="I1182" i="19"/>
  <c r="J5122" i="19"/>
  <c r="I289" i="19"/>
  <c r="I2541" i="19"/>
  <c r="I707" i="19"/>
  <c r="I5122" i="19"/>
  <c r="I3807" i="19"/>
  <c r="J3410" i="19"/>
  <c r="I2982" i="19"/>
  <c r="J2270" i="19"/>
  <c r="I5230" i="19"/>
  <c r="I3480" i="19"/>
  <c r="J4962" i="19"/>
  <c r="I3672" i="19"/>
  <c r="J1273" i="19"/>
  <c r="J774" i="19"/>
  <c r="J986" i="19"/>
  <c r="I378" i="19"/>
  <c r="I3343" i="19"/>
  <c r="J574" i="19"/>
  <c r="J2951" i="19"/>
  <c r="I1412" i="19"/>
  <c r="I1644" i="19"/>
  <c r="J441" i="19"/>
  <c r="J1863" i="19"/>
  <c r="J373" i="19"/>
  <c r="I2520" i="19"/>
  <c r="J2099" i="19"/>
  <c r="J1774" i="19"/>
  <c r="J2784" i="19"/>
  <c r="I2906" i="19"/>
  <c r="I2486" i="19"/>
  <c r="J2425" i="19"/>
  <c r="J2149" i="19"/>
  <c r="J4614" i="19"/>
  <c r="J4484" i="19"/>
  <c r="J692" i="19"/>
  <c r="I3443" i="19"/>
  <c r="I4983" i="19"/>
  <c r="J4081" i="19"/>
  <c r="J4114" i="19"/>
  <c r="I5195" i="19"/>
  <c r="J233" i="19"/>
  <c r="J2907" i="19"/>
  <c r="I60" i="19"/>
  <c r="J3894" i="19"/>
  <c r="I1355" i="19"/>
  <c r="J2713" i="19"/>
  <c r="J4296" i="19"/>
  <c r="I946" i="19"/>
  <c r="J4894" i="19"/>
  <c r="I602" i="19"/>
  <c r="I3181" i="19"/>
  <c r="J1826" i="19"/>
  <c r="J4920" i="19"/>
  <c r="I2680" i="19"/>
  <c r="J71" i="19"/>
  <c r="I192" i="19"/>
  <c r="I3310" i="19"/>
  <c r="I2576" i="19"/>
  <c r="J1623" i="19"/>
  <c r="I4406" i="19"/>
  <c r="I4313" i="19"/>
  <c r="J2471" i="19"/>
  <c r="J431" i="19"/>
  <c r="J1532" i="19"/>
  <c r="I5183" i="19"/>
  <c r="J139" i="19"/>
  <c r="I1452" i="19"/>
  <c r="I3490" i="19"/>
  <c r="J2215" i="19"/>
  <c r="J3939" i="19"/>
  <c r="J5092" i="19"/>
  <c r="J1459" i="19"/>
  <c r="I874" i="19"/>
  <c r="I1679" i="19"/>
  <c r="I1126" i="19"/>
  <c r="I444" i="19"/>
  <c r="I5055" i="19"/>
  <c r="J1991" i="19"/>
  <c r="J3545" i="19"/>
  <c r="I5178" i="19"/>
  <c r="J5075" i="19"/>
  <c r="J904" i="19"/>
  <c r="I4410" i="19"/>
  <c r="I4336" i="19"/>
  <c r="J576" i="19"/>
  <c r="I3382" i="19"/>
  <c r="J1379" i="19"/>
  <c r="J3298" i="19"/>
  <c r="I5222" i="19"/>
  <c r="I716" i="19"/>
  <c r="J227" i="19"/>
  <c r="I4940" i="19"/>
  <c r="J3885" i="19"/>
  <c r="J3781" i="19"/>
  <c r="J4025" i="19"/>
  <c r="J3154" i="19"/>
  <c r="I4067" i="19"/>
  <c r="J3941" i="19"/>
  <c r="J1115" i="19"/>
  <c r="J2625" i="19"/>
  <c r="J4164" i="19"/>
  <c r="I2237" i="19"/>
  <c r="J4289" i="19"/>
  <c r="J505" i="19"/>
  <c r="I1129" i="19"/>
  <c r="I4277" i="19"/>
  <c r="J2421" i="19"/>
  <c r="I216" i="19"/>
  <c r="J4890" i="19"/>
  <c r="J4640" i="19"/>
  <c r="J5056" i="19"/>
  <c r="J615" i="19"/>
  <c r="I2624" i="19"/>
  <c r="I3458" i="19"/>
  <c r="I3686" i="19"/>
  <c r="J173" i="19"/>
  <c r="I731" i="19"/>
  <c r="I1859" i="19"/>
  <c r="I4320" i="19"/>
  <c r="I119" i="19"/>
  <c r="J4675" i="19"/>
  <c r="I5033" i="19"/>
  <c r="J4959" i="19"/>
  <c r="I3866" i="19"/>
  <c r="I3188" i="19"/>
  <c r="J3493" i="19"/>
  <c r="I2253" i="19"/>
  <c r="I541" i="19"/>
  <c r="I3179" i="19"/>
  <c r="J1712" i="19"/>
  <c r="J637" i="19"/>
  <c r="I325" i="19"/>
  <c r="J3560" i="19"/>
  <c r="J1468" i="19"/>
  <c r="I1409" i="19"/>
  <c r="I4421" i="19"/>
  <c r="J3366" i="19"/>
  <c r="J1943" i="19"/>
  <c r="J3269" i="19"/>
  <c r="I41" i="19"/>
  <c r="I824" i="19"/>
  <c r="J3356" i="19"/>
  <c r="J3230" i="19"/>
  <c r="I333" i="19"/>
  <c r="I568" i="19"/>
  <c r="I3580" i="19"/>
  <c r="I787" i="19"/>
  <c r="I2603" i="19"/>
  <c r="I1131" i="19"/>
  <c r="I2383" i="19"/>
  <c r="I282" i="19"/>
  <c r="I1891" i="19"/>
  <c r="J54" i="19"/>
  <c r="I4513" i="19"/>
  <c r="I110" i="19"/>
  <c r="I3765" i="19"/>
  <c r="I2197" i="19"/>
  <c r="I5044" i="19"/>
  <c r="J1993" i="19"/>
  <c r="I3399" i="19"/>
  <c r="J5214" i="19"/>
  <c r="J1163" i="19"/>
  <c r="J1449" i="19"/>
  <c r="I153" i="19"/>
  <c r="I854" i="19"/>
  <c r="I2218" i="19"/>
  <c r="I2892" i="19"/>
  <c r="J4537" i="19"/>
  <c r="I99" i="19"/>
  <c r="I1527" i="19"/>
  <c r="J4957" i="19"/>
  <c r="J2855" i="19"/>
  <c r="J2632" i="19"/>
  <c r="I2917" i="19"/>
  <c r="I2217" i="19"/>
  <c r="I4407" i="19"/>
  <c r="I2127" i="19"/>
  <c r="I2249" i="19"/>
  <c r="I5014" i="19"/>
  <c r="J3616" i="19"/>
  <c r="I4718" i="19"/>
  <c r="I3571" i="19"/>
  <c r="I1549" i="19"/>
  <c r="I620" i="19"/>
  <c r="I2437" i="19"/>
  <c r="I3910" i="19"/>
  <c r="J5045" i="19"/>
  <c r="I5130" i="19"/>
  <c r="I2561" i="19"/>
  <c r="I1643" i="19"/>
  <c r="J1363" i="19"/>
  <c r="J3553" i="19"/>
  <c r="I2001" i="19"/>
  <c r="I2666" i="19"/>
  <c r="J1146" i="19"/>
  <c r="I2465" i="19"/>
  <c r="I2759" i="19"/>
  <c r="J2895" i="19"/>
  <c r="I3839" i="19"/>
  <c r="J3285" i="19"/>
  <c r="I1933" i="19"/>
  <c r="I5002" i="19"/>
  <c r="J3046" i="19"/>
  <c r="I604" i="19"/>
  <c r="I2166" i="19"/>
  <c r="J2122" i="19"/>
  <c r="J3950" i="19"/>
  <c r="I782" i="19"/>
  <c r="J1791" i="19"/>
  <c r="I385" i="19"/>
  <c r="J1212" i="19"/>
  <c r="J4152" i="19"/>
  <c r="I268" i="19"/>
  <c r="J3080" i="19"/>
  <c r="I2927" i="19"/>
  <c r="J4797" i="19"/>
  <c r="J2823" i="19"/>
  <c r="I2713" i="19"/>
  <c r="J3644" i="19"/>
  <c r="I1286" i="19"/>
  <c r="J3307" i="19"/>
  <c r="J3888" i="19"/>
  <c r="I489" i="19"/>
  <c r="J69" i="19"/>
  <c r="J855" i="19"/>
  <c r="J672" i="19"/>
  <c r="I1835" i="19"/>
  <c r="J666" i="19"/>
  <c r="I2440" i="19"/>
  <c r="J2341" i="19"/>
  <c r="J21" i="19"/>
  <c r="I3626" i="19"/>
  <c r="J2906" i="19"/>
  <c r="I2228" i="19"/>
  <c r="J2691" i="19"/>
  <c r="I3049" i="19"/>
  <c r="J1443" i="19"/>
  <c r="J3328" i="19"/>
  <c r="J4050" i="19"/>
  <c r="I1480" i="19"/>
  <c r="I2463" i="19"/>
  <c r="I2856" i="19"/>
  <c r="I4316" i="19"/>
  <c r="I1599" i="19"/>
  <c r="J4782" i="19"/>
  <c r="J1340" i="19"/>
  <c r="I1890" i="19"/>
  <c r="I38" i="19"/>
  <c r="I4202" i="19"/>
  <c r="J1244" i="19"/>
  <c r="I1213" i="19"/>
  <c r="J2712" i="19"/>
  <c r="J2679" i="19"/>
  <c r="J4545" i="19"/>
  <c r="I3175" i="19"/>
  <c r="J1292" i="19"/>
  <c r="I10" i="19"/>
  <c r="I69" i="19"/>
  <c r="J1960" i="19"/>
  <c r="I2818" i="19"/>
  <c r="I4404" i="19"/>
  <c r="I296" i="19"/>
  <c r="J4791" i="19"/>
  <c r="J4966" i="19"/>
  <c r="I4486" i="19"/>
  <c r="I2824" i="19"/>
  <c r="J752" i="19"/>
  <c r="I4785" i="19"/>
  <c r="J97" i="19"/>
  <c r="J606" i="19"/>
  <c r="I4319" i="19"/>
  <c r="I2225" i="19"/>
  <c r="I4253" i="19"/>
  <c r="J3069" i="19"/>
  <c r="I2365" i="19"/>
  <c r="I1352" i="19"/>
  <c r="J2816" i="19"/>
  <c r="J87" i="19"/>
  <c r="J4268" i="19"/>
  <c r="I3960" i="19"/>
  <c r="J3717" i="19"/>
  <c r="J2885" i="19"/>
  <c r="J1060" i="19"/>
  <c r="I2277" i="19"/>
  <c r="I3570" i="19"/>
  <c r="I1752" i="19"/>
  <c r="I4672" i="19"/>
  <c r="J4349" i="19"/>
  <c r="J2150" i="19"/>
  <c r="I2461" i="19"/>
  <c r="J1328" i="19"/>
  <c r="J4133" i="19"/>
  <c r="J5081" i="19"/>
  <c r="I3293" i="19"/>
  <c r="I944" i="19"/>
  <c r="J3861" i="19"/>
  <c r="I273" i="19"/>
  <c r="J1448" i="19"/>
  <c r="J863" i="19"/>
  <c r="I3969" i="19"/>
  <c r="J1530" i="19"/>
  <c r="I3514" i="19"/>
  <c r="J164" i="19"/>
  <c r="I4965" i="19"/>
  <c r="J1607" i="19"/>
  <c r="I4256" i="19"/>
  <c r="I4524" i="19"/>
  <c r="J1143" i="19"/>
  <c r="I150" i="19"/>
  <c r="I1655" i="19"/>
  <c r="J4006" i="19"/>
  <c r="I2391" i="19"/>
  <c r="I2766" i="19"/>
  <c r="I4669" i="19"/>
  <c r="J5213" i="19"/>
  <c r="J3486" i="19"/>
  <c r="J3637" i="19"/>
  <c r="I4615" i="19"/>
  <c r="J1563" i="19"/>
  <c r="J2965" i="19"/>
  <c r="J1980" i="19"/>
  <c r="I2673" i="19"/>
  <c r="I4854" i="19"/>
  <c r="J1899" i="19"/>
  <c r="J936" i="19"/>
  <c r="I4956" i="19"/>
  <c r="J5100" i="19"/>
  <c r="I3782" i="19"/>
  <c r="I3269" i="19"/>
  <c r="I4019" i="19"/>
  <c r="I155" i="19"/>
  <c r="J82" i="19"/>
  <c r="I2506" i="19"/>
  <c r="J3137" i="19"/>
  <c r="J2770" i="19"/>
  <c r="J3610" i="19"/>
  <c r="I711" i="19"/>
  <c r="J4568" i="19"/>
  <c r="J489" i="19"/>
  <c r="J274" i="19"/>
  <c r="I858" i="19"/>
  <c r="J685" i="19"/>
  <c r="J1865" i="19"/>
  <c r="J1645" i="19"/>
  <c r="I1353" i="19"/>
  <c r="J870" i="19"/>
  <c r="J2909" i="19"/>
  <c r="J3784" i="19"/>
  <c r="J3571" i="19"/>
  <c r="J3316" i="19"/>
  <c r="I3723" i="19"/>
  <c r="I2019" i="19"/>
  <c r="I4076" i="19"/>
  <c r="I2208" i="19"/>
  <c r="J4612" i="19"/>
  <c r="J2201" i="19"/>
  <c r="J3699" i="19"/>
  <c r="J2336" i="19"/>
  <c r="I4179" i="19"/>
  <c r="J4778" i="19"/>
  <c r="E5252" i="19"/>
  <c r="I1220" i="19"/>
  <c r="I1328" i="19"/>
  <c r="I318" i="19"/>
  <c r="J462" i="19"/>
  <c r="J3669" i="19"/>
  <c r="J4398" i="19"/>
  <c r="J5025" i="19"/>
  <c r="J3522" i="19"/>
  <c r="J591" i="19"/>
  <c r="J86" i="19"/>
  <c r="I943" i="19"/>
  <c r="J3213" i="19"/>
  <c r="I911" i="19"/>
  <c r="I2904" i="19"/>
  <c r="I5054" i="19"/>
  <c r="I5104" i="19"/>
  <c r="J1692" i="19"/>
  <c r="I1925" i="19"/>
  <c r="J176" i="19"/>
  <c r="J1005" i="19"/>
  <c r="I221" i="19"/>
  <c r="J4154" i="19"/>
  <c r="J2931" i="19"/>
  <c r="I1155" i="19"/>
  <c r="J2309" i="19"/>
  <c r="J2008" i="19"/>
  <c r="J499" i="19"/>
  <c r="J4277" i="19"/>
  <c r="I182" i="19"/>
  <c r="J4266" i="19"/>
  <c r="J2078" i="19"/>
  <c r="J4024" i="19"/>
  <c r="J1118" i="19"/>
  <c r="I2558" i="19"/>
  <c r="I2550" i="19"/>
  <c r="I3352" i="19"/>
  <c r="J594" i="19"/>
  <c r="J272" i="19"/>
  <c r="I1868" i="19"/>
  <c r="I3045" i="19"/>
  <c r="J2593" i="19"/>
  <c r="I2634" i="19"/>
  <c r="J107" i="19"/>
  <c r="J3601" i="19"/>
  <c r="I2704" i="19"/>
  <c r="J2047" i="19"/>
  <c r="I1582" i="19"/>
  <c r="J1707" i="19"/>
  <c r="I1755" i="19"/>
  <c r="J2438" i="19"/>
  <c r="I818" i="19"/>
  <c r="I717" i="19"/>
  <c r="I2968" i="19"/>
  <c r="J2450" i="19"/>
  <c r="I4106" i="19"/>
  <c r="J4103" i="19"/>
  <c r="I1069" i="19"/>
  <c r="I3309" i="19"/>
  <c r="J955" i="19"/>
  <c r="I4239" i="19"/>
  <c r="J2758" i="19"/>
  <c r="I403" i="19"/>
  <c r="J3273" i="19"/>
  <c r="J2807" i="19"/>
  <c r="J2727" i="19"/>
  <c r="J4787" i="19"/>
  <c r="J1799" i="19"/>
  <c r="I2991" i="19"/>
  <c r="J690" i="19"/>
  <c r="I3092" i="19"/>
  <c r="I1625" i="19"/>
  <c r="J1689" i="19"/>
  <c r="I4689" i="19"/>
  <c r="I649" i="19"/>
  <c r="J3832" i="19"/>
  <c r="J2157" i="19"/>
  <c r="I1497" i="19"/>
  <c r="J3313" i="19"/>
  <c r="J2960" i="19"/>
  <c r="J4646" i="19"/>
  <c r="I3451" i="19"/>
  <c r="I3281" i="19"/>
  <c r="J658" i="19"/>
  <c r="J773" i="19"/>
  <c r="J102" i="19"/>
  <c r="I5003" i="19"/>
  <c r="J4303" i="19"/>
  <c r="I3821" i="19"/>
  <c r="I3276" i="19"/>
  <c r="J1869" i="19"/>
  <c r="J1951" i="19"/>
  <c r="J1622" i="19"/>
  <c r="I2302" i="19"/>
  <c r="I4683" i="19"/>
  <c r="I3048" i="19"/>
  <c r="J421" i="19"/>
  <c r="J887" i="19"/>
  <c r="J4522" i="19"/>
  <c r="J2793" i="19"/>
  <c r="J1308" i="19"/>
  <c r="J1300" i="19"/>
  <c r="I3979" i="19"/>
  <c r="J3409" i="19"/>
  <c r="J3900" i="19"/>
  <c r="J5119" i="19"/>
  <c r="I3416" i="19"/>
  <c r="J2574" i="19"/>
  <c r="I1979" i="19"/>
  <c r="J2560" i="19"/>
  <c r="E5245" i="19"/>
  <c r="J2501" i="19"/>
  <c r="J3899" i="19"/>
  <c r="I2462" i="19"/>
  <c r="J5035" i="19"/>
  <c r="I1768" i="19"/>
  <c r="I2260" i="19"/>
  <c r="I4992" i="19"/>
  <c r="J1511" i="19"/>
  <c r="J2400" i="19"/>
  <c r="J1697" i="19"/>
  <c r="J4534" i="19"/>
  <c r="I265" i="19"/>
  <c r="J135" i="19"/>
  <c r="I303" i="19"/>
  <c r="I3684" i="19"/>
  <c r="I3954" i="19"/>
  <c r="I2281" i="19"/>
  <c r="J2037" i="19"/>
  <c r="J2070" i="19"/>
  <c r="I512" i="19"/>
  <c r="I2646" i="19"/>
  <c r="J1250" i="19"/>
  <c r="I387" i="19"/>
  <c r="J1802" i="19"/>
  <c r="J3081" i="19"/>
  <c r="J5049" i="19"/>
  <c r="I1619" i="19"/>
  <c r="I460" i="19"/>
  <c r="I3662" i="19"/>
  <c r="I550" i="19"/>
  <c r="I3630" i="19"/>
  <c r="I73" i="19"/>
  <c r="I291" i="19"/>
  <c r="I3263" i="19"/>
  <c r="J486" i="19"/>
  <c r="J4515" i="19"/>
  <c r="I3771" i="19"/>
  <c r="I2473" i="19"/>
  <c r="I756" i="19"/>
  <c r="I1503" i="19"/>
  <c r="I2843" i="19"/>
  <c r="J4428" i="19"/>
  <c r="I1907" i="19"/>
  <c r="J2523" i="19"/>
  <c r="J5048" i="19"/>
  <c r="I4458" i="19"/>
  <c r="I2517" i="19"/>
  <c r="I4116" i="19"/>
  <c r="I3538" i="19"/>
  <c r="I2866" i="19"/>
  <c r="I4315" i="19"/>
  <c r="I2612" i="19"/>
  <c r="I5102" i="19"/>
  <c r="J2803" i="19"/>
  <c r="J2533" i="19"/>
  <c r="I3334" i="19"/>
  <c r="J3794" i="19"/>
  <c r="I701" i="19"/>
  <c r="I5211" i="19"/>
  <c r="I3967" i="19"/>
  <c r="I3786" i="19"/>
  <c r="I2107" i="19"/>
  <c r="J516" i="19"/>
  <c r="I3486" i="19"/>
  <c r="I3205" i="19"/>
  <c r="J2508" i="19"/>
  <c r="J4673" i="19"/>
  <c r="J1933" i="19"/>
  <c r="I627" i="19"/>
  <c r="J4249" i="19"/>
  <c r="I3392" i="19"/>
  <c r="I2469" i="19"/>
  <c r="I4093" i="19"/>
  <c r="I2265" i="19"/>
  <c r="I1401" i="19"/>
  <c r="I1732" i="19"/>
  <c r="J1425" i="19"/>
  <c r="J5152" i="19"/>
  <c r="I4258" i="19"/>
  <c r="I4619" i="19"/>
  <c r="J2814" i="19"/>
  <c r="I1726" i="19"/>
  <c r="J1109" i="19"/>
  <c r="J4587" i="19"/>
  <c r="J2894" i="19"/>
  <c r="J3549" i="19"/>
  <c r="J23" i="19"/>
  <c r="J3917" i="19"/>
  <c r="I596" i="19"/>
  <c r="J974" i="19"/>
  <c r="I2826" i="19"/>
  <c r="J3122" i="19"/>
  <c r="J2916" i="19"/>
  <c r="I1010" i="19"/>
  <c r="I2933" i="19"/>
  <c r="I3714" i="19"/>
  <c r="I4890" i="19"/>
  <c r="I4904" i="19"/>
  <c r="J3566" i="19"/>
  <c r="J4145" i="19"/>
  <c r="J3787" i="19"/>
  <c r="I3186" i="19"/>
  <c r="J2066" i="19"/>
  <c r="I4154" i="19"/>
  <c r="J5232" i="19"/>
  <c r="J905" i="19"/>
  <c r="I3010" i="19"/>
  <c r="I4850" i="19"/>
  <c r="J4642" i="19"/>
  <c r="I3766" i="19"/>
  <c r="I1261" i="19"/>
  <c r="I909" i="19"/>
  <c r="I5034" i="19"/>
  <c r="J2930" i="19"/>
  <c r="I2088" i="19"/>
  <c r="I3360" i="19"/>
  <c r="I2914" i="19"/>
  <c r="I4884" i="19"/>
  <c r="I4124" i="19"/>
  <c r="I2110" i="19"/>
  <c r="I1814" i="19"/>
  <c r="J4070" i="19"/>
  <c r="I313" i="19"/>
  <c r="J3281" i="19"/>
  <c r="I1562" i="19"/>
  <c r="J4556" i="19"/>
  <c r="I4910" i="19"/>
  <c r="J3630" i="19"/>
  <c r="J1401" i="19"/>
  <c r="I4506" i="19"/>
  <c r="J5226" i="19"/>
  <c r="I4483" i="19"/>
  <c r="J3883" i="19"/>
  <c r="I486" i="19"/>
  <c r="J1760" i="19"/>
  <c r="J3584" i="19"/>
  <c r="J3278" i="19"/>
  <c r="I18" i="19"/>
  <c r="J3926" i="19"/>
  <c r="J2233" i="19"/>
  <c r="J1513" i="19"/>
  <c r="J4462" i="19"/>
  <c r="J5217" i="19"/>
  <c r="I1255" i="19"/>
  <c r="I1539" i="19"/>
  <c r="J3448" i="19"/>
  <c r="J2392" i="19"/>
  <c r="I1387" i="19"/>
  <c r="J2626" i="19"/>
  <c r="I294" i="19"/>
  <c r="J2480" i="19"/>
  <c r="I3824" i="19"/>
  <c r="J3210" i="19"/>
  <c r="I235" i="19"/>
  <c r="J4184" i="19"/>
  <c r="I5049" i="19"/>
  <c r="I1553" i="19"/>
  <c r="I4252" i="19"/>
  <c r="J4801" i="19"/>
  <c r="J4203" i="19"/>
  <c r="J4191" i="19"/>
  <c r="J4664" i="19"/>
  <c r="J1409" i="19"/>
  <c r="I4883" i="19"/>
  <c r="J136" i="19"/>
  <c r="I1137" i="19"/>
  <c r="J18" i="19"/>
  <c r="I3074" i="19"/>
  <c r="J2230" i="19"/>
  <c r="J4374" i="19"/>
  <c r="I4012" i="19"/>
  <c r="I3922" i="19"/>
  <c r="J2021" i="19"/>
  <c r="I3314" i="19"/>
  <c r="I1522" i="19"/>
  <c r="J2293" i="19"/>
  <c r="I4083" i="19"/>
  <c r="I3409" i="19"/>
  <c r="I3523" i="19"/>
  <c r="J3096" i="19"/>
  <c r="I2181" i="19"/>
  <c r="I2964" i="19"/>
  <c r="I2511" i="19"/>
  <c r="I1306" i="19"/>
  <c r="J2086" i="19"/>
  <c r="I1736" i="19"/>
  <c r="I3738" i="19"/>
  <c r="I3407" i="19"/>
  <c r="J500" i="19"/>
  <c r="J4821" i="19"/>
  <c r="I301" i="19"/>
  <c r="J3110" i="19"/>
  <c r="J3700" i="19"/>
  <c r="I2883" i="19"/>
  <c r="I4916" i="19"/>
  <c r="I4310" i="19"/>
  <c r="J4466" i="19"/>
  <c r="J3105" i="19"/>
  <c r="J947" i="19"/>
  <c r="I3929" i="19"/>
  <c r="I1794" i="19"/>
  <c r="I3981" i="19"/>
  <c r="I3660" i="19"/>
  <c r="I151" i="19"/>
  <c r="J2223" i="19"/>
  <c r="I490" i="19"/>
  <c r="I3992" i="19"/>
  <c r="I4149" i="19"/>
  <c r="J3180" i="19"/>
  <c r="J4900" i="19"/>
  <c r="I471" i="19"/>
  <c r="I1343" i="19"/>
  <c r="J4694" i="19"/>
  <c r="J1691" i="19"/>
  <c r="J814" i="19"/>
  <c r="I4697" i="19"/>
  <c r="J3711" i="19"/>
  <c r="J236" i="19"/>
  <c r="J2600" i="19"/>
  <c r="J2820" i="19"/>
  <c r="I4603" i="19"/>
  <c r="I1650" i="19"/>
  <c r="I4964" i="19"/>
  <c r="I4383" i="19"/>
  <c r="I581" i="19"/>
  <c r="I5021" i="19"/>
  <c r="I4072" i="19"/>
  <c r="J1270" i="19"/>
  <c r="I2688" i="19"/>
  <c r="J5074" i="19"/>
  <c r="I1386" i="19"/>
  <c r="I2966" i="19"/>
  <c r="J3309" i="19"/>
  <c r="I761" i="19"/>
  <c r="I4650" i="19"/>
  <c r="J1327" i="19"/>
  <c r="J2515" i="19"/>
  <c r="I4230" i="19"/>
  <c r="J3772" i="19"/>
  <c r="I89" i="19"/>
  <c r="I4896" i="19"/>
  <c r="J2402" i="19"/>
  <c r="I2724" i="19"/>
  <c r="J3055" i="19"/>
  <c r="J2914" i="19"/>
  <c r="I498" i="19"/>
  <c r="I1866" i="19"/>
  <c r="J704" i="19"/>
  <c r="J3145" i="19"/>
  <c r="I599" i="19"/>
  <c r="I1003" i="19"/>
  <c r="I3254" i="19"/>
  <c r="J2969" i="19"/>
  <c r="J472" i="19"/>
  <c r="J3816" i="19"/>
  <c r="J1452" i="19"/>
  <c r="J284" i="19"/>
  <c r="I3473" i="19"/>
  <c r="I1507" i="19"/>
  <c r="J3419" i="19"/>
  <c r="I416" i="19"/>
  <c r="I1169" i="19"/>
  <c r="J4705" i="19"/>
  <c r="J4497" i="19"/>
  <c r="J3996" i="19"/>
  <c r="J4481" i="19"/>
  <c r="J2189" i="19"/>
  <c r="J1726" i="19"/>
  <c r="J3167" i="19"/>
  <c r="I2522" i="19"/>
  <c r="J2757" i="19"/>
  <c r="I755" i="19"/>
  <c r="J764" i="19"/>
  <c r="J2997" i="19"/>
  <c r="I4812" i="19"/>
  <c r="J3755" i="19"/>
  <c r="I3510" i="19"/>
  <c r="J3197" i="19"/>
  <c r="J3279" i="19"/>
  <c r="J3910" i="19"/>
  <c r="J542" i="19"/>
  <c r="I4286" i="19"/>
  <c r="I2789" i="19"/>
  <c r="J3847" i="19"/>
  <c r="J1844" i="19"/>
  <c r="I1130" i="19"/>
  <c r="I1861" i="19"/>
  <c r="I4295" i="19"/>
  <c r="J3632" i="19"/>
  <c r="I2728" i="19"/>
  <c r="I1772" i="19"/>
  <c r="J2922" i="19"/>
  <c r="J3375" i="19"/>
  <c r="J2154" i="19"/>
  <c r="I2491" i="19"/>
  <c r="J123" i="19"/>
  <c r="I2247" i="19"/>
  <c r="I2340" i="19"/>
  <c r="J2487" i="19"/>
  <c r="J5186" i="19"/>
  <c r="J635" i="19"/>
  <c r="I4091" i="19"/>
  <c r="J1483" i="19"/>
  <c r="I1207" i="19"/>
  <c r="J3198" i="19"/>
  <c r="J4064" i="19"/>
  <c r="I3466" i="19"/>
  <c r="I3235" i="19"/>
  <c r="I1167" i="19"/>
  <c r="I139" i="19"/>
  <c r="I4312" i="19"/>
  <c r="I2909" i="19"/>
  <c r="J595" i="19"/>
  <c r="J1961" i="19"/>
  <c r="J4736" i="19"/>
  <c r="J4805" i="19"/>
  <c r="J3607" i="19"/>
  <c r="J2991" i="19"/>
  <c r="I1093" i="19"/>
  <c r="J2327" i="19"/>
  <c r="I1992" i="19"/>
  <c r="J901" i="19"/>
  <c r="J3826" i="19"/>
  <c r="I2214" i="19"/>
  <c r="I846" i="19"/>
  <c r="J4916" i="19"/>
  <c r="I5159" i="19"/>
  <c r="I1499" i="19"/>
  <c r="I522" i="19"/>
  <c r="J4875" i="19"/>
  <c r="I3350" i="19"/>
  <c r="I524" i="19"/>
  <c r="J1296" i="19"/>
  <c r="J3480" i="19"/>
  <c r="I1095" i="19"/>
  <c r="I346" i="19"/>
  <c r="I4879" i="19"/>
  <c r="J4174" i="19"/>
  <c r="I3620" i="19"/>
  <c r="I3112" i="19"/>
  <c r="I37" i="19"/>
  <c r="I3456" i="19"/>
  <c r="J3519" i="19"/>
  <c r="J44" i="19"/>
  <c r="J3739" i="19"/>
  <c r="J3766" i="19"/>
  <c r="I3522" i="19"/>
  <c r="J2937" i="19"/>
  <c r="J4298" i="19"/>
  <c r="I3963" i="19"/>
  <c r="J3400" i="19"/>
  <c r="I1002" i="19"/>
  <c r="J1161" i="19"/>
  <c r="I2515" i="19"/>
  <c r="J2607" i="19"/>
  <c r="I611" i="19"/>
  <c r="I4150" i="19"/>
  <c r="I4765" i="19"/>
  <c r="J879" i="19"/>
  <c r="J1819" i="19"/>
  <c r="J3568" i="19"/>
  <c r="J4963" i="19"/>
  <c r="I3624" i="19"/>
  <c r="J2597" i="19"/>
  <c r="I2588" i="19"/>
  <c r="I3533" i="19"/>
  <c r="J3088" i="19"/>
  <c r="J2787" i="19"/>
  <c r="J5036" i="19"/>
  <c r="I2657" i="19"/>
  <c r="I2582" i="19"/>
  <c r="I103" i="19"/>
  <c r="J1650" i="19"/>
  <c r="I3577" i="19"/>
  <c r="J2338" i="19"/>
  <c r="I3700" i="19"/>
  <c r="I3380" i="19"/>
  <c r="J3503" i="19"/>
  <c r="J2785" i="19"/>
  <c r="I2696" i="19"/>
  <c r="J72" i="19"/>
  <c r="J4198" i="19"/>
  <c r="J3405" i="19"/>
  <c r="I4779" i="19"/>
  <c r="J2489" i="19"/>
  <c r="J1137" i="19"/>
  <c r="E5246" i="19"/>
  <c r="I390" i="19"/>
  <c r="J4286" i="19"/>
  <c r="J122" i="19"/>
  <c r="I1147" i="19"/>
  <c r="J889" i="19"/>
  <c r="J4414" i="19"/>
  <c r="J984" i="19"/>
  <c r="J1746" i="19"/>
  <c r="J42" i="19"/>
  <c r="J1282" i="19"/>
  <c r="I394" i="19"/>
  <c r="I2931" i="19"/>
  <c r="J2620" i="19"/>
  <c r="J3029" i="19"/>
  <c r="J2194" i="19"/>
  <c r="I4244" i="19"/>
  <c r="I2869" i="19"/>
  <c r="I1555" i="19"/>
  <c r="J3174" i="19"/>
  <c r="I4909" i="19"/>
  <c r="I789" i="19"/>
  <c r="I626" i="19"/>
  <c r="I4709" i="19"/>
  <c r="J1352" i="19"/>
  <c r="J3573" i="19"/>
  <c r="J3618" i="19"/>
  <c r="J4954" i="19"/>
  <c r="J422" i="19"/>
  <c r="I86" i="19"/>
  <c r="J1229" i="19"/>
  <c r="I1940" i="19"/>
  <c r="I3927" i="19"/>
  <c r="J3675" i="19"/>
  <c r="J2469" i="19"/>
  <c r="I2678" i="19"/>
  <c r="J1255" i="19"/>
  <c r="I4752" i="19"/>
  <c r="I3834" i="19"/>
  <c r="I4060" i="19"/>
  <c r="I4516" i="19"/>
  <c r="J2912" i="19"/>
  <c r="I4456" i="19"/>
  <c r="I1801" i="19"/>
  <c r="I1921" i="19"/>
  <c r="I3131" i="19"/>
  <c r="I4350" i="19"/>
  <c r="I4837" i="19"/>
  <c r="I2577" i="19"/>
  <c r="J385" i="19"/>
  <c r="I3589" i="19"/>
  <c r="J4942" i="19"/>
  <c r="I485" i="19"/>
  <c r="J368" i="19"/>
  <c r="J3301" i="19"/>
  <c r="J4072" i="19"/>
  <c r="J2265" i="19"/>
  <c r="I1536" i="19"/>
  <c r="I2132" i="19"/>
  <c r="I4247" i="19"/>
  <c r="I4224" i="19"/>
  <c r="J3626" i="19"/>
  <c r="J3024" i="19"/>
  <c r="J3682" i="19"/>
  <c r="J389" i="19"/>
  <c r="J755" i="19"/>
  <c r="J1807" i="19"/>
  <c r="I2901" i="19"/>
  <c r="J2579" i="19"/>
  <c r="I684" i="19"/>
  <c r="J355" i="19"/>
  <c r="J1506" i="19"/>
  <c r="J3656" i="19"/>
  <c r="I866" i="19"/>
  <c r="J4771" i="19"/>
  <c r="J1949" i="19"/>
  <c r="I1197" i="19"/>
  <c r="I3508" i="19"/>
  <c r="I4232" i="19"/>
  <c r="I1662" i="19"/>
  <c r="J346" i="19"/>
  <c r="I4475" i="19"/>
  <c r="J709" i="19"/>
  <c r="J370" i="19"/>
  <c r="J307" i="19"/>
  <c r="I3303" i="19"/>
  <c r="I1092" i="19"/>
  <c r="J2878" i="19"/>
  <c r="I862" i="19"/>
  <c r="I4717" i="19"/>
  <c r="I3934" i="19"/>
  <c r="I3086" i="19"/>
  <c r="J2087" i="19"/>
  <c r="I4505" i="19"/>
  <c r="I3783" i="19"/>
  <c r="J5142" i="19"/>
  <c r="J296" i="19"/>
  <c r="I5000" i="19"/>
  <c r="I872" i="19"/>
  <c r="I2420" i="19"/>
  <c r="I4604" i="19"/>
  <c r="J3990" i="19"/>
  <c r="J1699" i="19"/>
  <c r="J1050" i="19"/>
  <c r="J3701" i="19"/>
  <c r="J545" i="19"/>
  <c r="J3904" i="19"/>
  <c r="J4691" i="19"/>
  <c r="J3056" i="19"/>
  <c r="I5145" i="19"/>
  <c r="I4572" i="19"/>
  <c r="J558" i="19"/>
  <c r="I4078" i="19"/>
  <c r="I5140" i="19"/>
  <c r="I2183" i="19"/>
  <c r="I2714" i="19"/>
  <c r="J4695" i="19"/>
  <c r="J2774" i="19"/>
  <c r="J2374" i="19"/>
  <c r="J687" i="19"/>
  <c r="J160" i="19"/>
  <c r="J4315" i="19"/>
  <c r="J2835" i="19"/>
  <c r="I2206" i="19"/>
  <c r="I4656" i="19"/>
  <c r="I3340" i="19"/>
  <c r="J1531" i="19"/>
  <c r="J5030" i="19"/>
  <c r="I3989" i="19"/>
  <c r="I428" i="19"/>
  <c r="I4999" i="19"/>
  <c r="J1635" i="19"/>
  <c r="J2353" i="19"/>
  <c r="J1571" i="19"/>
  <c r="I2388" i="19"/>
  <c r="I1616" i="19"/>
  <c r="J481" i="19"/>
  <c r="J4719" i="19"/>
  <c r="I4443" i="19"/>
  <c r="I2700" i="19"/>
  <c r="J2735" i="19"/>
  <c r="I4499" i="19"/>
  <c r="I529" i="19"/>
  <c r="J3078" i="19"/>
  <c r="I2814" i="19"/>
  <c r="I109" i="19"/>
  <c r="I1360" i="19"/>
  <c r="I1803" i="19"/>
  <c r="I1025" i="19"/>
  <c r="J2882" i="19"/>
  <c r="J4964" i="19"/>
  <c r="J32" i="19"/>
  <c r="J1066" i="19"/>
  <c r="J3937" i="19"/>
  <c r="J1231" i="19"/>
  <c r="J3753" i="19"/>
  <c r="I2176" i="19"/>
  <c r="J3958" i="19"/>
  <c r="I959" i="19"/>
  <c r="I1284" i="19"/>
  <c r="J3051" i="19"/>
  <c r="I1516" i="19"/>
  <c r="I3070" i="19"/>
  <c r="J440" i="19"/>
  <c r="I3855" i="19"/>
  <c r="J4606" i="19"/>
  <c r="I2663" i="19"/>
  <c r="J3830" i="19"/>
  <c r="I5174" i="19"/>
  <c r="J5205" i="19"/>
  <c r="J2513" i="19"/>
  <c r="I2484" i="19"/>
  <c r="J4232" i="19"/>
  <c r="J3227" i="19"/>
  <c r="J1525" i="19"/>
  <c r="J2332" i="19"/>
  <c r="J2702" i="19"/>
  <c r="I4834" i="19"/>
  <c r="J3751" i="19"/>
  <c r="J4060" i="19"/>
  <c r="J3932" i="19"/>
  <c r="I3287" i="19"/>
  <c r="I1336" i="19"/>
  <c r="J2463" i="19"/>
  <c r="I2626" i="19"/>
  <c r="I1669" i="19"/>
  <c r="J5202" i="19"/>
  <c r="I3248" i="19"/>
  <c r="J3446" i="19"/>
  <c r="J477" i="19"/>
  <c r="I332" i="19"/>
  <c r="I1009" i="19"/>
  <c r="J3037" i="19"/>
  <c r="J1191" i="19"/>
  <c r="I2732" i="19"/>
  <c r="I3113" i="19"/>
  <c r="I3739" i="19"/>
  <c r="I453" i="19"/>
  <c r="J1817" i="19"/>
  <c r="I187" i="19"/>
  <c r="I3845" i="19"/>
  <c r="I3063" i="19"/>
  <c r="I3506" i="19"/>
  <c r="I3975" i="19"/>
  <c r="I1472" i="19"/>
  <c r="J4877" i="19"/>
  <c r="J1194" i="19"/>
  <c r="I20" i="19"/>
  <c r="J3763" i="19"/>
  <c r="J3997" i="19"/>
  <c r="I1121" i="19"/>
  <c r="I2431" i="19"/>
  <c r="I1175" i="19"/>
  <c r="I4198" i="19"/>
  <c r="J2716" i="19"/>
  <c r="I370" i="19"/>
  <c r="I3185" i="19"/>
  <c r="I1624" i="19"/>
  <c r="I2396" i="19"/>
  <c r="J836" i="19"/>
  <c r="I480" i="19"/>
  <c r="I4583" i="19"/>
  <c r="J2428" i="19"/>
  <c r="I1873" i="19"/>
  <c r="I4611" i="19"/>
  <c r="I5232" i="19"/>
  <c r="I437" i="19"/>
  <c r="I845" i="19"/>
  <c r="J532" i="19"/>
  <c r="I2621" i="19"/>
  <c r="J5077" i="19"/>
  <c r="I1874" i="19"/>
  <c r="I3093" i="19"/>
  <c r="J2664" i="19"/>
  <c r="J402" i="19"/>
  <c r="I1642" i="19"/>
  <c r="I2586" i="19"/>
  <c r="I1828" i="19"/>
  <c r="E5234" i="19"/>
  <c r="J1113" i="19"/>
  <c r="J126" i="19"/>
  <c r="I4975" i="19"/>
  <c r="I1462" i="19"/>
  <c r="I4974" i="19"/>
  <c r="J1178" i="19"/>
  <c r="J695" i="19"/>
  <c r="J5123" i="19"/>
  <c r="J2850" i="19"/>
  <c r="I4213" i="19"/>
  <c r="I3483" i="19"/>
  <c r="J4392" i="19"/>
  <c r="J1662" i="19"/>
  <c r="I582" i="19"/>
  <c r="I2647" i="19"/>
  <c r="I3561" i="19"/>
  <c r="I277" i="19"/>
  <c r="J1729" i="19"/>
  <c r="I917" i="19"/>
  <c r="J1034" i="19"/>
  <c r="J3005" i="19"/>
  <c r="J4390" i="19"/>
  <c r="J3040" i="19"/>
  <c r="J4531" i="19"/>
  <c r="I2780" i="19"/>
  <c r="I1530" i="19"/>
  <c r="J2853" i="19"/>
  <c r="J1490" i="19"/>
  <c r="J2422" i="19"/>
  <c r="I3203" i="19"/>
  <c r="J2846" i="19"/>
  <c r="J1127" i="19"/>
  <c r="J2567" i="19"/>
  <c r="I3884" i="19"/>
  <c r="I158" i="19"/>
  <c r="I4533" i="19"/>
  <c r="J1310" i="19"/>
  <c r="J4558" i="19"/>
  <c r="I2829" i="19"/>
  <c r="J2279" i="19"/>
  <c r="J5143" i="19"/>
  <c r="J1705" i="19"/>
  <c r="I88" i="19"/>
  <c r="I2870" i="19"/>
  <c r="I1084" i="19"/>
  <c r="I1378" i="19"/>
  <c r="J1238" i="19"/>
  <c r="I1370" i="19"/>
  <c r="J1268" i="19"/>
  <c r="I1798" i="19"/>
  <c r="J1934" i="19"/>
  <c r="J2890" i="19"/>
  <c r="J5054" i="19"/>
  <c r="I4265" i="19"/>
  <c r="J2478" i="19"/>
  <c r="I4758" i="19"/>
  <c r="I3713" i="19"/>
  <c r="I3299" i="19"/>
  <c r="I3564" i="19"/>
  <c r="J132" i="19"/>
  <c r="J1731" i="19"/>
  <c r="I372" i="19"/>
  <c r="I2771" i="19"/>
  <c r="J2548" i="19"/>
  <c r="I3598" i="19"/>
  <c r="J1502" i="19"/>
  <c r="J1835" i="19"/>
  <c r="I4682" i="19"/>
  <c r="J632" i="19"/>
  <c r="J4622" i="19"/>
  <c r="J952" i="19"/>
  <c r="J2164" i="19"/>
  <c r="I3393" i="19"/>
  <c r="I1122" i="19"/>
  <c r="I3897" i="19"/>
  <c r="I5009" i="19"/>
  <c r="I5042" i="19"/>
  <c r="I117" i="19"/>
  <c r="J1745" i="19"/>
  <c r="J2932" i="19"/>
  <c r="I3135" i="19"/>
  <c r="J1992" i="19"/>
  <c r="I1236" i="19"/>
  <c r="I1362" i="19"/>
  <c r="J1539" i="19"/>
  <c r="J3241" i="19"/>
  <c r="J4324" i="19"/>
  <c r="I1276" i="19"/>
  <c r="J730" i="19"/>
  <c r="I1463" i="19"/>
  <c r="J4603" i="19"/>
  <c r="J273" i="19"/>
  <c r="J3163" i="19"/>
  <c r="J668" i="19"/>
  <c r="J3777" i="19"/>
  <c r="J3741" i="19"/>
  <c r="J511" i="19"/>
  <c r="I3913" i="19"/>
  <c r="I55" i="19"/>
  <c r="J5210" i="19"/>
  <c r="I2642" i="19"/>
  <c r="I2403" i="19"/>
  <c r="J4725" i="19"/>
  <c r="J718" i="19"/>
  <c r="J4633" i="19"/>
  <c r="J2382" i="19"/>
  <c r="I995" i="19"/>
  <c r="J2024" i="19"/>
  <c r="I1897" i="19"/>
  <c r="J1640" i="19"/>
  <c r="J2227" i="19"/>
  <c r="I4163" i="19"/>
  <c r="I441" i="19"/>
  <c r="J498" i="19"/>
  <c r="J1879" i="19"/>
  <c r="I1308" i="19"/>
  <c r="I931" i="19"/>
  <c r="J960" i="19"/>
  <c r="J3194" i="19"/>
  <c r="J442" i="19"/>
  <c r="J1210" i="19"/>
  <c r="I4705" i="19"/>
  <c r="I1924" i="19"/>
  <c r="J3000" i="19"/>
  <c r="J4067" i="19"/>
  <c r="I760" i="19"/>
  <c r="J2458" i="19"/>
  <c r="I1062" i="19"/>
  <c r="I4029" i="19"/>
  <c r="J4115" i="19"/>
  <c r="J3276" i="19"/>
  <c r="J625" i="19"/>
  <c r="I2234" i="19"/>
  <c r="I2988" i="19"/>
  <c r="J4243" i="19"/>
  <c r="I3189" i="19"/>
  <c r="J5228" i="19"/>
  <c r="I2560" i="19"/>
  <c r="I4021" i="19"/>
  <c r="I538" i="19"/>
  <c r="I3755" i="19"/>
  <c r="I1154" i="19"/>
  <c r="J2274" i="19"/>
  <c r="J1894" i="19"/>
  <c r="I2025" i="19"/>
  <c r="I1428" i="19"/>
  <c r="I371" i="19"/>
  <c r="I892" i="19"/>
  <c r="J4013" i="19"/>
  <c r="J4961" i="19"/>
  <c r="I2043" i="19"/>
  <c r="I185" i="19"/>
  <c r="I1690" i="19"/>
  <c r="J1845" i="19"/>
  <c r="I36" i="19"/>
  <c r="I953" i="19"/>
  <c r="I419" i="19"/>
  <c r="I4537" i="19"/>
  <c r="I1789" i="19"/>
  <c r="J2689" i="19"/>
  <c r="I2387" i="19"/>
  <c r="J5121" i="19"/>
  <c r="J980" i="19"/>
  <c r="J4079" i="19"/>
  <c r="J852" i="19"/>
  <c r="J853" i="19"/>
  <c r="J4737" i="19"/>
  <c r="J761" i="19"/>
  <c r="I2993" i="19"/>
  <c r="I3398" i="19"/>
  <c r="J2845" i="19"/>
  <c r="J678" i="19"/>
  <c r="I2627" i="19"/>
  <c r="I930" i="19"/>
  <c r="J772" i="19"/>
  <c r="J4730" i="19"/>
  <c r="J3920" i="19"/>
  <c r="I4925" i="19"/>
  <c r="J4512" i="19"/>
  <c r="I525" i="19"/>
  <c r="I603" i="19"/>
  <c r="J226" i="19"/>
  <c r="J2775" i="19"/>
  <c r="J3691" i="19"/>
  <c r="J152" i="19"/>
  <c r="I4574" i="19"/>
  <c r="I3071" i="19"/>
  <c r="I3964" i="19"/>
  <c r="J3532" i="19"/>
  <c r="I2408" i="19"/>
  <c r="I2097" i="19"/>
  <c r="J3973" i="19"/>
  <c r="J1122" i="19"/>
  <c r="J2590" i="19"/>
  <c r="J2928" i="19"/>
  <c r="I1110" i="19"/>
  <c r="I4199" i="19"/>
  <c r="I3524" i="19"/>
  <c r="J1770" i="19"/>
  <c r="J4427" i="19"/>
  <c r="J256" i="19"/>
  <c r="J1243" i="19"/>
  <c r="J2598" i="19"/>
  <c r="I3809" i="19"/>
  <c r="J1588" i="19"/>
  <c r="J3879" i="19"/>
  <c r="I3400" i="19"/>
  <c r="I2606" i="19"/>
  <c r="I3709" i="19"/>
  <c r="I128" i="19"/>
  <c r="J4216" i="19"/>
  <c r="J1676" i="19"/>
  <c r="J4563" i="19"/>
  <c r="J832" i="19"/>
  <c r="J2313" i="19"/>
  <c r="I3773" i="19"/>
  <c r="J1370" i="19"/>
  <c r="J1144" i="19"/>
  <c r="J4582" i="19"/>
  <c r="I4097" i="19"/>
  <c r="J1969" i="19"/>
  <c r="J2485" i="19"/>
  <c r="I2433" i="19"/>
  <c r="I3851" i="19"/>
  <c r="J3735" i="19"/>
  <c r="J2305" i="19"/>
  <c r="I2099" i="19"/>
  <c r="J3338" i="19"/>
  <c r="I2683" i="19"/>
  <c r="J3930" i="19"/>
  <c r="I4908" i="19"/>
  <c r="J554" i="19"/>
  <c r="J533" i="19"/>
  <c r="I838" i="19"/>
  <c r="J910" i="19"/>
  <c r="I2016" i="19"/>
  <c r="I4023" i="19"/>
  <c r="I392" i="19"/>
  <c r="I2144" i="19"/>
  <c r="I2571" i="19"/>
  <c r="I4329" i="19"/>
  <c r="J4647" i="19"/>
  <c r="I4259" i="19"/>
  <c r="I3846" i="19"/>
  <c r="J4998" i="19"/>
  <c r="J2992" i="19"/>
  <c r="J526" i="19"/>
  <c r="I4299" i="19"/>
  <c r="I844" i="19"/>
  <c r="I870" i="19"/>
  <c r="J310" i="19"/>
  <c r="J1515" i="19"/>
  <c r="J4027" i="19"/>
  <c r="J2518" i="19"/>
  <c r="I1996" i="19"/>
  <c r="J4665" i="19"/>
  <c r="I1251" i="19"/>
  <c r="J2915" i="19"/>
  <c r="J2297" i="19"/>
  <c r="I5059" i="19"/>
  <c r="I3785" i="19"/>
  <c r="I2207" i="19"/>
  <c r="J4262" i="19"/>
  <c r="I1070" i="19"/>
  <c r="J2877" i="19"/>
  <c r="I1592" i="19"/>
  <c r="I4702" i="19"/>
  <c r="I2597" i="19"/>
  <c r="I547" i="19"/>
  <c r="J4470" i="19"/>
  <c r="I1727" i="19"/>
  <c r="J4844" i="19"/>
  <c r="J1838" i="19"/>
  <c r="J2144" i="19"/>
  <c r="I2776" i="19"/>
  <c r="J2000" i="19"/>
  <c r="I4225" i="19"/>
  <c r="J47" i="19"/>
  <c r="I3103" i="19"/>
  <c r="J3679" i="19"/>
  <c r="J3187" i="19"/>
  <c r="H3103" i="19" l="1"/>
  <c r="H4225" i="19"/>
  <c r="H2776" i="19"/>
  <c r="H1727" i="19"/>
  <c r="H547" i="19"/>
  <c r="B547" i="19" s="1"/>
  <c r="H2597" i="19"/>
  <c r="H4702" i="19"/>
  <c r="H1592" i="19"/>
  <c r="H1070" i="19"/>
  <c r="H2207" i="19"/>
  <c r="H3785" i="19"/>
  <c r="H5059" i="19"/>
  <c r="B5059" i="19" s="1"/>
  <c r="H1251" i="19"/>
  <c r="H1996" i="19"/>
  <c r="N1996" i="19" s="1"/>
  <c r="H870" i="19"/>
  <c r="H844" i="19"/>
  <c r="H4299" i="19"/>
  <c r="H3846" i="19"/>
  <c r="N3846" i="19" s="1"/>
  <c r="H4259" i="19"/>
  <c r="H4329" i="19"/>
  <c r="H2571" i="19"/>
  <c r="H2144" i="19"/>
  <c r="H392" i="19"/>
  <c r="H4023" i="19"/>
  <c r="H2016" i="19"/>
  <c r="H838" i="19"/>
  <c r="H4908" i="19"/>
  <c r="B4908" i="19" s="1"/>
  <c r="H2683" i="19"/>
  <c r="H2099" i="19"/>
  <c r="H3851" i="19"/>
  <c r="H2433" i="19"/>
  <c r="H4097" i="19"/>
  <c r="H3773" i="19"/>
  <c r="H128" i="19"/>
  <c r="H3709" i="19"/>
  <c r="H2606" i="19"/>
  <c r="H3400" i="19"/>
  <c r="H3809" i="19"/>
  <c r="O3809" i="19" s="1"/>
  <c r="H3524" i="19"/>
  <c r="H4199" i="19"/>
  <c r="B4199" i="19" s="1"/>
  <c r="H1110" i="19"/>
  <c r="H2097" i="19"/>
  <c r="H2408" i="19"/>
  <c r="H3964" i="19"/>
  <c r="H3071" i="19"/>
  <c r="H4574" i="19"/>
  <c r="H603" i="19"/>
  <c r="H525" i="19"/>
  <c r="H4925" i="19"/>
  <c r="H930" i="19"/>
  <c r="H2627" i="19"/>
  <c r="H3398" i="19"/>
  <c r="H2993" i="19"/>
  <c r="H2387" i="19"/>
  <c r="H1789" i="19"/>
  <c r="H4537" i="19"/>
  <c r="H419" i="19"/>
  <c r="H953" i="19"/>
  <c r="H36" i="19"/>
  <c r="H1690" i="19"/>
  <c r="H185" i="19"/>
  <c r="B185" i="19" s="1"/>
  <c r="H2043" i="19"/>
  <c r="B2043" i="19" s="1"/>
  <c r="H892" i="19"/>
  <c r="H371" i="19"/>
  <c r="H1428" i="19"/>
  <c r="H2025" i="19"/>
  <c r="H1154" i="19"/>
  <c r="H3755" i="19"/>
  <c r="H538" i="19"/>
  <c r="H4021" i="19"/>
  <c r="H2560" i="19"/>
  <c r="H3189" i="19"/>
  <c r="H2988" i="19"/>
  <c r="H2234" i="19"/>
  <c r="H4029" i="19"/>
  <c r="O4029" i="19" s="1"/>
  <c r="H1062" i="19"/>
  <c r="H760" i="19"/>
  <c r="H1924" i="19"/>
  <c r="H4705" i="19"/>
  <c r="H931" i="19"/>
  <c r="H1308" i="19"/>
  <c r="H441" i="19"/>
  <c r="H4163" i="19"/>
  <c r="H1897" i="19"/>
  <c r="H995" i="19"/>
  <c r="H2403" i="19"/>
  <c r="H2642" i="19"/>
  <c r="H55" i="19"/>
  <c r="H3913" i="19"/>
  <c r="H1463" i="19"/>
  <c r="H1276" i="19"/>
  <c r="H1362" i="19"/>
  <c r="H1236" i="19"/>
  <c r="H3135" i="19"/>
  <c r="H117" i="19"/>
  <c r="H5042" i="19"/>
  <c r="H5009" i="19"/>
  <c r="H3897" i="19"/>
  <c r="H1122" i="19"/>
  <c r="H3393" i="19"/>
  <c r="H4682" i="19"/>
  <c r="H3598" i="19"/>
  <c r="H2771" i="19"/>
  <c r="H372" i="19"/>
  <c r="H3564" i="19"/>
  <c r="H3299" i="19"/>
  <c r="B3299" i="19" s="1"/>
  <c r="H3713" i="19"/>
  <c r="H4758" i="19"/>
  <c r="H4265" i="19"/>
  <c r="H1798" i="19"/>
  <c r="H1370" i="19"/>
  <c r="H1378" i="19"/>
  <c r="H1084" i="19"/>
  <c r="H2870" i="19"/>
  <c r="H88" i="19"/>
  <c r="H2829" i="19"/>
  <c r="H4533" i="19"/>
  <c r="H158" i="19"/>
  <c r="H3884" i="19"/>
  <c r="H3203" i="19"/>
  <c r="H1530" i="19"/>
  <c r="H2780" i="19"/>
  <c r="H917" i="19"/>
  <c r="H277" i="19"/>
  <c r="H3561" i="19"/>
  <c r="H2647" i="19"/>
  <c r="H582" i="19"/>
  <c r="H3483" i="19"/>
  <c r="H4213" i="19"/>
  <c r="H4974" i="19"/>
  <c r="H1462" i="19"/>
  <c r="H4975" i="19"/>
  <c r="H1828" i="19"/>
  <c r="H2586" i="19"/>
  <c r="H1642" i="19"/>
  <c r="H3093" i="19"/>
  <c r="H1874" i="19"/>
  <c r="H2621" i="19"/>
  <c r="H845" i="19"/>
  <c r="H437" i="19"/>
  <c r="H5232" i="19"/>
  <c r="H4611" i="19"/>
  <c r="H1873" i="19"/>
  <c r="H4583" i="19"/>
  <c r="H480" i="19"/>
  <c r="H2396" i="19"/>
  <c r="H1624" i="19"/>
  <c r="H3185" i="19"/>
  <c r="H370" i="19"/>
  <c r="H4198" i="19"/>
  <c r="H1175" i="19"/>
  <c r="H2431" i="19"/>
  <c r="O2431" i="19" s="1"/>
  <c r="H1121" i="19"/>
  <c r="H20" i="19"/>
  <c r="H1472" i="19"/>
  <c r="H3975" i="19"/>
  <c r="H3506" i="19"/>
  <c r="H3063" i="19"/>
  <c r="H3845" i="19"/>
  <c r="H187" i="19"/>
  <c r="H453" i="19"/>
  <c r="H3739" i="19"/>
  <c r="H3113" i="19"/>
  <c r="H2732" i="19"/>
  <c r="H1009" i="19"/>
  <c r="H332" i="19"/>
  <c r="H3248" i="19"/>
  <c r="N3248" i="19" s="1"/>
  <c r="H1669" i="19"/>
  <c r="H2626" i="19"/>
  <c r="H1336" i="19"/>
  <c r="B1336" i="19" s="1"/>
  <c r="H3287" i="19"/>
  <c r="H4834" i="19"/>
  <c r="H2484" i="19"/>
  <c r="H5174" i="19"/>
  <c r="H2663" i="19"/>
  <c r="H3855" i="19"/>
  <c r="O3855" i="19" s="1"/>
  <c r="H3070" i="19"/>
  <c r="H1516" i="19"/>
  <c r="H1284" i="19"/>
  <c r="N1284" i="19" s="1"/>
  <c r="H959" i="19"/>
  <c r="H2176" i="19"/>
  <c r="O2176" i="19" s="1"/>
  <c r="H1025" i="19"/>
  <c r="O1025" i="19" s="1"/>
  <c r="H1803" i="19"/>
  <c r="H1360" i="19"/>
  <c r="N1360" i="19" s="1"/>
  <c r="H109" i="19"/>
  <c r="H2814" i="19"/>
  <c r="H529" i="19"/>
  <c r="H4499" i="19"/>
  <c r="H2700" i="19"/>
  <c r="H4443" i="19"/>
  <c r="H1616" i="19"/>
  <c r="H2388" i="19"/>
  <c r="H4999" i="19"/>
  <c r="H428" i="19"/>
  <c r="H3989" i="19"/>
  <c r="N3989" i="19" s="1"/>
  <c r="H3340" i="19"/>
  <c r="O3340" i="19" s="1"/>
  <c r="H4656" i="19"/>
  <c r="H2206" i="19"/>
  <c r="H2714" i="19"/>
  <c r="H2183" i="19"/>
  <c r="H5140" i="19"/>
  <c r="H4078" i="19"/>
  <c r="H4572" i="19"/>
  <c r="H5145" i="19"/>
  <c r="H4604" i="19"/>
  <c r="H2420" i="19"/>
  <c r="N2420" i="19" s="1"/>
  <c r="H872" i="19"/>
  <c r="H5000" i="19"/>
  <c r="H3783" i="19"/>
  <c r="H4505" i="19"/>
  <c r="H3086" i="19"/>
  <c r="H3934" i="19"/>
  <c r="H4717" i="19"/>
  <c r="H862" i="19"/>
  <c r="H1092" i="19"/>
  <c r="B1092" i="19" s="1"/>
  <c r="H3303" i="19"/>
  <c r="B3303" i="19" s="1"/>
  <c r="H4475" i="19"/>
  <c r="H1662" i="19"/>
  <c r="H4232" i="19"/>
  <c r="H3508" i="19"/>
  <c r="H1197" i="19"/>
  <c r="H866" i="19"/>
  <c r="H684" i="19"/>
  <c r="H2901" i="19"/>
  <c r="H4224" i="19"/>
  <c r="H4247" i="19"/>
  <c r="H2132" i="19"/>
  <c r="H1536" i="19"/>
  <c r="H485" i="19"/>
  <c r="H3589" i="19"/>
  <c r="H2577" i="19"/>
  <c r="H4837" i="19"/>
  <c r="H4350" i="19"/>
  <c r="H3131" i="19"/>
  <c r="H1921" i="19"/>
  <c r="H1801" i="19"/>
  <c r="H4456" i="19"/>
  <c r="H4516" i="19"/>
  <c r="H4060" i="19"/>
  <c r="H3834" i="19"/>
  <c r="H4752" i="19"/>
  <c r="H2678" i="19"/>
  <c r="H3927" i="19"/>
  <c r="B3927" i="19" s="1"/>
  <c r="H1940" i="19"/>
  <c r="H86" i="19"/>
  <c r="H4709" i="19"/>
  <c r="H626" i="19"/>
  <c r="H789" i="19"/>
  <c r="H4909" i="19"/>
  <c r="H1555" i="19"/>
  <c r="H2869" i="19"/>
  <c r="H4244" i="19"/>
  <c r="H2931" i="19"/>
  <c r="H394" i="19"/>
  <c r="O394" i="19" s="1"/>
  <c r="H1147" i="19"/>
  <c r="H390" i="19"/>
  <c r="H4779" i="19"/>
  <c r="H2696" i="19"/>
  <c r="H3380" i="19"/>
  <c r="H3700" i="19"/>
  <c r="H3577" i="19"/>
  <c r="H103" i="19"/>
  <c r="H2582" i="19"/>
  <c r="H2657" i="19"/>
  <c r="H3533" i="19"/>
  <c r="H2588" i="19"/>
  <c r="H3624" i="19"/>
  <c r="H4765" i="19"/>
  <c r="H4150" i="19"/>
  <c r="H611" i="19"/>
  <c r="H2515" i="19"/>
  <c r="N2515" i="19" s="1"/>
  <c r="H1002" i="19"/>
  <c r="H3963" i="19"/>
  <c r="H3522" i="19"/>
  <c r="H3456" i="19"/>
  <c r="O3456" i="19" s="1"/>
  <c r="H37" i="19"/>
  <c r="N37" i="19" s="1"/>
  <c r="H3112" i="19"/>
  <c r="N3112" i="19" s="1"/>
  <c r="H3620" i="19"/>
  <c r="H4879" i="19"/>
  <c r="H346" i="19"/>
  <c r="H1095" i="19"/>
  <c r="H524" i="19"/>
  <c r="H3350" i="19"/>
  <c r="H522" i="19"/>
  <c r="H1499" i="19"/>
  <c r="N1499" i="19" s="1"/>
  <c r="H5159" i="19"/>
  <c r="H846" i="19"/>
  <c r="H2214" i="19"/>
  <c r="H1992" i="19"/>
  <c r="H1093" i="19"/>
  <c r="H2909" i="19"/>
  <c r="H4312" i="19"/>
  <c r="H139" i="19"/>
  <c r="H1167" i="19"/>
  <c r="H3235" i="19"/>
  <c r="H3466" i="19"/>
  <c r="H1207" i="19"/>
  <c r="H4091" i="19"/>
  <c r="O4091" i="19" s="1"/>
  <c r="H2340" i="19"/>
  <c r="H2247" i="19"/>
  <c r="H2491" i="19"/>
  <c r="H1772" i="19"/>
  <c r="H2728" i="19"/>
  <c r="H4295" i="19"/>
  <c r="H1861" i="19"/>
  <c r="O1861" i="19" s="1"/>
  <c r="H1130" i="19"/>
  <c r="H2789" i="19"/>
  <c r="H4286" i="19"/>
  <c r="H3510" i="19"/>
  <c r="H4812" i="19"/>
  <c r="H755" i="19"/>
  <c r="H2522" i="19"/>
  <c r="H1169" i="19"/>
  <c r="H416" i="19"/>
  <c r="H1507" i="19"/>
  <c r="H3473" i="19"/>
  <c r="H3254" i="19"/>
  <c r="H1003" i="19"/>
  <c r="H599" i="19"/>
  <c r="H1866" i="19"/>
  <c r="H498" i="19"/>
  <c r="H2724" i="19"/>
  <c r="H4896" i="19"/>
  <c r="H89" i="19"/>
  <c r="H4230" i="19"/>
  <c r="H4650" i="19"/>
  <c r="H761" i="19"/>
  <c r="H2966" i="19"/>
  <c r="H1386" i="19"/>
  <c r="H2688" i="19"/>
  <c r="H4072" i="19"/>
  <c r="H5021" i="19"/>
  <c r="H581" i="19"/>
  <c r="H4383" i="19"/>
  <c r="H4964" i="19"/>
  <c r="H1650" i="19"/>
  <c r="H4603" i="19"/>
  <c r="H4697" i="19"/>
  <c r="H1343" i="19"/>
  <c r="H471" i="19"/>
  <c r="H4149" i="19"/>
  <c r="H3992" i="19"/>
  <c r="H490" i="19"/>
  <c r="H151" i="19"/>
  <c r="O151" i="19" s="1"/>
  <c r="H3660" i="19"/>
  <c r="H3981" i="19"/>
  <c r="N3981" i="19" s="1"/>
  <c r="H1794" i="19"/>
  <c r="H3929" i="19"/>
  <c r="H4310" i="19"/>
  <c r="N4310" i="19" s="1"/>
  <c r="H4916" i="19"/>
  <c r="H2883" i="19"/>
  <c r="H301" i="19"/>
  <c r="H3407" i="19"/>
  <c r="H3738" i="19"/>
  <c r="B3738" i="19" s="1"/>
  <c r="H1736" i="19"/>
  <c r="H1306" i="19"/>
  <c r="H2511" i="19"/>
  <c r="H2964" i="19"/>
  <c r="H2181" i="19"/>
  <c r="H3523" i="19"/>
  <c r="B3523" i="19" s="1"/>
  <c r="H3409" i="19"/>
  <c r="H4083" i="19"/>
  <c r="H1522" i="19"/>
  <c r="H3314" i="19"/>
  <c r="H3922" i="19"/>
  <c r="H4012" i="19"/>
  <c r="H3074" i="19"/>
  <c r="H1137" i="19"/>
  <c r="H4883" i="19"/>
  <c r="H4252" i="19"/>
  <c r="H1553" i="19"/>
  <c r="H5049" i="19"/>
  <c r="H235" i="19"/>
  <c r="O235" i="19" s="1"/>
  <c r="H3824" i="19"/>
  <c r="H294" i="19"/>
  <c r="H1387" i="19"/>
  <c r="O1387" i="19" s="1"/>
  <c r="H1539" i="19"/>
  <c r="H1255" i="19"/>
  <c r="H18" i="19"/>
  <c r="H486" i="19"/>
  <c r="H4483" i="19"/>
  <c r="H4506" i="19"/>
  <c r="H4910" i="19"/>
  <c r="H1562" i="19"/>
  <c r="H313" i="19"/>
  <c r="H1814" i="19"/>
  <c r="H2110" i="19"/>
  <c r="H4124" i="19"/>
  <c r="N4124" i="19" s="1"/>
  <c r="H4884" i="19"/>
  <c r="H2914" i="19"/>
  <c r="H3360" i="19"/>
  <c r="H2088" i="19"/>
  <c r="H5034" i="19"/>
  <c r="H909" i="19"/>
  <c r="H1261" i="19"/>
  <c r="H3766" i="19"/>
  <c r="H4850" i="19"/>
  <c r="H3010" i="19"/>
  <c r="N3010" i="19" s="1"/>
  <c r="H4154" i="19"/>
  <c r="H3186" i="19"/>
  <c r="H4904" i="19"/>
  <c r="H4890" i="19"/>
  <c r="H3714" i="19"/>
  <c r="H2933" i="19"/>
  <c r="B2933" i="19" s="1"/>
  <c r="H1010" i="19"/>
  <c r="H2826" i="19"/>
  <c r="O2826" i="19" s="1"/>
  <c r="H596" i="19"/>
  <c r="H1726" i="19"/>
  <c r="H4619" i="19"/>
  <c r="H4258" i="19"/>
  <c r="N4258" i="19" s="1"/>
  <c r="H1732" i="19"/>
  <c r="H1401" i="19"/>
  <c r="B1401" i="19" s="1"/>
  <c r="H2265" i="19"/>
  <c r="H4093" i="19"/>
  <c r="H2469" i="19"/>
  <c r="H3392" i="19"/>
  <c r="H627" i="19"/>
  <c r="H3205" i="19"/>
  <c r="H3486" i="19"/>
  <c r="H2107" i="19"/>
  <c r="H3786" i="19"/>
  <c r="H3967" i="19"/>
  <c r="H5211" i="19"/>
  <c r="H701" i="19"/>
  <c r="H3334" i="19"/>
  <c r="H5102" i="19"/>
  <c r="H2612" i="19"/>
  <c r="O2612" i="19" s="1"/>
  <c r="H4315" i="19"/>
  <c r="H2866" i="19"/>
  <c r="H3538" i="19"/>
  <c r="H4116" i="19"/>
  <c r="H2517" i="19"/>
  <c r="H4458" i="19"/>
  <c r="N4458" i="19" s="1"/>
  <c r="H1907" i="19"/>
  <c r="H2843" i="19"/>
  <c r="H1503" i="19"/>
  <c r="H756" i="19"/>
  <c r="B756" i="19" s="1"/>
  <c r="H2473" i="19"/>
  <c r="H3771" i="19"/>
  <c r="H3263" i="19"/>
  <c r="H291" i="19"/>
  <c r="H73" i="19"/>
  <c r="H3630" i="19"/>
  <c r="H550" i="19"/>
  <c r="H3662" i="19"/>
  <c r="H460" i="19"/>
  <c r="H1619" i="19"/>
  <c r="N1619" i="19" s="1"/>
  <c r="H387" i="19"/>
  <c r="O387" i="19" s="1"/>
  <c r="H2646" i="19"/>
  <c r="H512" i="19"/>
  <c r="H2281" i="19"/>
  <c r="H3954" i="19"/>
  <c r="H3684" i="19"/>
  <c r="H303" i="19"/>
  <c r="H265" i="19"/>
  <c r="H4992" i="19"/>
  <c r="H2260" i="19"/>
  <c r="H1768" i="19"/>
  <c r="H2462" i="19"/>
  <c r="O2462" i="19" s="1"/>
  <c r="H1979" i="19"/>
  <c r="B1979" i="19" s="1"/>
  <c r="H3416" i="19"/>
  <c r="H3979" i="19"/>
  <c r="H3048" i="19"/>
  <c r="H4683" i="19"/>
  <c r="H2302" i="19"/>
  <c r="N2302" i="19" s="1"/>
  <c r="H3276" i="19"/>
  <c r="H3821" i="19"/>
  <c r="H5003" i="19"/>
  <c r="H3281" i="19"/>
  <c r="H3451" i="19"/>
  <c r="H1497" i="19"/>
  <c r="H649" i="19"/>
  <c r="H4689" i="19"/>
  <c r="H1625" i="19"/>
  <c r="H3092" i="19"/>
  <c r="H2991" i="19"/>
  <c r="H403" i="19"/>
  <c r="H4239" i="19"/>
  <c r="H3309" i="19"/>
  <c r="H1069" i="19"/>
  <c r="H4106" i="19"/>
  <c r="H2968" i="19"/>
  <c r="H717" i="19"/>
  <c r="H818" i="19"/>
  <c r="H1755" i="19"/>
  <c r="H1582" i="19"/>
  <c r="H2704" i="19"/>
  <c r="H2634" i="19"/>
  <c r="N2634" i="19" s="1"/>
  <c r="H3045" i="19"/>
  <c r="H1868" i="19"/>
  <c r="N1868" i="19" s="1"/>
  <c r="H3352" i="19"/>
  <c r="N3352" i="19" s="1"/>
  <c r="H2550" i="19"/>
  <c r="H2558" i="19"/>
  <c r="H182" i="19"/>
  <c r="H1155" i="19"/>
  <c r="H221" i="19"/>
  <c r="H1925" i="19"/>
  <c r="H5104" i="19"/>
  <c r="H5054" i="19"/>
  <c r="H2904" i="19"/>
  <c r="H911" i="19"/>
  <c r="H943" i="19"/>
  <c r="H318" i="19"/>
  <c r="H1328" i="19"/>
  <c r="H1220" i="19"/>
  <c r="H4179" i="19"/>
  <c r="H2208" i="19"/>
  <c r="H4076" i="19"/>
  <c r="H2019" i="19"/>
  <c r="H3723" i="19"/>
  <c r="H1353" i="19"/>
  <c r="H858" i="19"/>
  <c r="H711" i="19"/>
  <c r="H2506" i="19"/>
  <c r="H155" i="19"/>
  <c r="H4019" i="19"/>
  <c r="H3269" i="19"/>
  <c r="N3269" i="19" s="1"/>
  <c r="H3782" i="19"/>
  <c r="H4956" i="19"/>
  <c r="O4956" i="19" s="1"/>
  <c r="H4854" i="19"/>
  <c r="H2673" i="19"/>
  <c r="H4615" i="19"/>
  <c r="H4669" i="19"/>
  <c r="H2766" i="19"/>
  <c r="H2391" i="19"/>
  <c r="H1655" i="19"/>
  <c r="H150" i="19"/>
  <c r="O150" i="19" s="1"/>
  <c r="H4524" i="19"/>
  <c r="H4256" i="19"/>
  <c r="H4965" i="19"/>
  <c r="H3514" i="19"/>
  <c r="H3969" i="19"/>
  <c r="H273" i="19"/>
  <c r="H944" i="19"/>
  <c r="H3293" i="19"/>
  <c r="H2461" i="19"/>
  <c r="H4672" i="19"/>
  <c r="H1752" i="19"/>
  <c r="H3570" i="19"/>
  <c r="H2277" i="19"/>
  <c r="H3960" i="19"/>
  <c r="H1352" i="19"/>
  <c r="H2365" i="19"/>
  <c r="H4253" i="19"/>
  <c r="H2225" i="19"/>
  <c r="H4319" i="19"/>
  <c r="H4785" i="19"/>
  <c r="H2824" i="19"/>
  <c r="H4486" i="19"/>
  <c r="N4486" i="19" s="1"/>
  <c r="H296" i="19"/>
  <c r="B296" i="19" s="1"/>
  <c r="H4404" i="19"/>
  <c r="H2818" i="19"/>
  <c r="H69" i="19"/>
  <c r="H10" i="19"/>
  <c r="H3175" i="19"/>
  <c r="H1213" i="19"/>
  <c r="H4202" i="19"/>
  <c r="H38" i="19"/>
  <c r="H1890" i="19"/>
  <c r="H1599" i="19"/>
  <c r="H4316" i="19"/>
  <c r="H2856" i="19"/>
  <c r="B2856" i="19" s="1"/>
  <c r="H2463" i="19"/>
  <c r="H1480" i="19"/>
  <c r="H3049" i="19"/>
  <c r="H2228" i="19"/>
  <c r="H3626" i="19"/>
  <c r="H2440" i="19"/>
  <c r="H1835" i="19"/>
  <c r="H489" i="19"/>
  <c r="H1286" i="19"/>
  <c r="H2713" i="19"/>
  <c r="H2927" i="19"/>
  <c r="H268" i="19"/>
  <c r="H385" i="19"/>
  <c r="H782" i="19"/>
  <c r="H2166" i="19"/>
  <c r="H604" i="19"/>
  <c r="H5002" i="19"/>
  <c r="H1933" i="19"/>
  <c r="H3839" i="19"/>
  <c r="H2759" i="19"/>
  <c r="B2759" i="19" s="1"/>
  <c r="H2465" i="19"/>
  <c r="H2666" i="19"/>
  <c r="H2001" i="19"/>
  <c r="H1643" i="19"/>
  <c r="H2561" i="19"/>
  <c r="H5130" i="19"/>
  <c r="H3910" i="19"/>
  <c r="H2437" i="19"/>
  <c r="H620" i="19"/>
  <c r="H1549" i="19"/>
  <c r="H3571" i="19"/>
  <c r="H4718" i="19"/>
  <c r="N4718" i="19" s="1"/>
  <c r="H5014" i="19"/>
  <c r="H2249" i="19"/>
  <c r="H2127" i="19"/>
  <c r="H4407" i="19"/>
  <c r="H2217" i="19"/>
  <c r="H2917" i="19"/>
  <c r="H1527" i="19"/>
  <c r="H99" i="19"/>
  <c r="H2892" i="19"/>
  <c r="H2218" i="19"/>
  <c r="H854" i="19"/>
  <c r="B854" i="19" s="1"/>
  <c r="H153" i="19"/>
  <c r="H3399" i="19"/>
  <c r="H5044" i="19"/>
  <c r="H2197" i="19"/>
  <c r="H3765" i="19"/>
  <c r="H110" i="19"/>
  <c r="H4513" i="19"/>
  <c r="H1891" i="19"/>
  <c r="H282" i="19"/>
  <c r="H2383" i="19"/>
  <c r="H1131" i="19"/>
  <c r="H2603" i="19"/>
  <c r="O2603" i="19" s="1"/>
  <c r="H787" i="19"/>
  <c r="H3580" i="19"/>
  <c r="H568" i="19"/>
  <c r="H333" i="19"/>
  <c r="H824" i="19"/>
  <c r="H41" i="19"/>
  <c r="N41" i="19" s="1"/>
  <c r="H4421" i="19"/>
  <c r="H1409" i="19"/>
  <c r="N1409" i="19" s="1"/>
  <c r="H325" i="19"/>
  <c r="H3179" i="19"/>
  <c r="H541" i="19"/>
  <c r="H2253" i="19"/>
  <c r="H3188" i="19"/>
  <c r="H3866" i="19"/>
  <c r="H5033" i="19"/>
  <c r="H119" i="19"/>
  <c r="H4320" i="19"/>
  <c r="H1859" i="19"/>
  <c r="H731" i="19"/>
  <c r="H3686" i="19"/>
  <c r="H3458" i="19"/>
  <c r="H2624" i="19"/>
  <c r="H216" i="19"/>
  <c r="H4277" i="19"/>
  <c r="O4277" i="19" s="1"/>
  <c r="H1129" i="19"/>
  <c r="H2237" i="19"/>
  <c r="H4067" i="19"/>
  <c r="H4940" i="19"/>
  <c r="H716" i="19"/>
  <c r="B716" i="19" s="1"/>
  <c r="H5222" i="19"/>
  <c r="H3382" i="19"/>
  <c r="H4336" i="19"/>
  <c r="H4410" i="19"/>
  <c r="H5178" i="19"/>
  <c r="H5055" i="19"/>
  <c r="H444" i="19"/>
  <c r="H1126" i="19"/>
  <c r="H1679" i="19"/>
  <c r="H874" i="19"/>
  <c r="H3490" i="19"/>
  <c r="H1452" i="19"/>
  <c r="H5183" i="19"/>
  <c r="H4313" i="19"/>
  <c r="H4406" i="19"/>
  <c r="H2576" i="19"/>
  <c r="B2576" i="19" s="1"/>
  <c r="H3310" i="19"/>
  <c r="H192" i="19"/>
  <c r="H2680" i="19"/>
  <c r="B2680" i="19" s="1"/>
  <c r="H3181" i="19"/>
  <c r="H602" i="19"/>
  <c r="H946" i="19"/>
  <c r="H1355" i="19"/>
  <c r="H60" i="19"/>
  <c r="H5195" i="19"/>
  <c r="H4983" i="19"/>
  <c r="H3443" i="19"/>
  <c r="H2486" i="19"/>
  <c r="H2906" i="19"/>
  <c r="H2520" i="19"/>
  <c r="H1644" i="19"/>
  <c r="H1412" i="19"/>
  <c r="H3343" i="19"/>
  <c r="H378" i="19"/>
  <c r="H3672" i="19"/>
  <c r="H3480" i="19"/>
  <c r="H5230" i="19"/>
  <c r="H2982" i="19"/>
  <c r="B2982" i="19" s="1"/>
  <c r="H3807" i="19"/>
  <c r="H5122" i="19"/>
  <c r="H707" i="19"/>
  <c r="H2541" i="19"/>
  <c r="H289" i="19"/>
  <c r="H1182" i="19"/>
  <c r="H1389" i="19"/>
  <c r="O1389" i="19" s="1"/>
  <c r="H2983" i="19"/>
  <c r="H2629" i="19"/>
  <c r="H5228" i="19"/>
  <c r="H425" i="19"/>
  <c r="H4462" i="19"/>
  <c r="H4109" i="19"/>
  <c r="H4808" i="19"/>
  <c r="H1311" i="19"/>
  <c r="H783" i="19"/>
  <c r="H2822" i="19"/>
  <c r="H74" i="19"/>
  <c r="H1434" i="19"/>
  <c r="B1434" i="19" s="1"/>
  <c r="H4852" i="19"/>
  <c r="H2773" i="19"/>
  <c r="H595" i="19"/>
  <c r="H4196" i="19"/>
  <c r="H5047" i="19"/>
  <c r="N5047" i="19" s="1"/>
  <c r="H3462" i="19"/>
  <c r="H540" i="19"/>
  <c r="H4340" i="19"/>
  <c r="H2739" i="19"/>
  <c r="H3228" i="19"/>
  <c r="H2397" i="19"/>
  <c r="H4629" i="19"/>
  <c r="H2331" i="19"/>
  <c r="H4914" i="19"/>
  <c r="H4818" i="19"/>
  <c r="H938" i="19"/>
  <c r="H4791" i="19"/>
  <c r="H2069" i="19"/>
  <c r="H4282" i="19"/>
  <c r="O4282" i="19" s="1"/>
  <c r="H3636" i="19"/>
  <c r="H64" i="19"/>
  <c r="H1403" i="19"/>
  <c r="H2038" i="19"/>
  <c r="H4927" i="19"/>
  <c r="H2828" i="19"/>
  <c r="H3220" i="19"/>
  <c r="H2143" i="19"/>
  <c r="H5088" i="19"/>
  <c r="H410" i="19"/>
  <c r="H528" i="19"/>
  <c r="H1020" i="19"/>
  <c r="H4189" i="19"/>
  <c r="H2315" i="19"/>
  <c r="H2134" i="19"/>
  <c r="H2103" i="19"/>
  <c r="N2103" i="19" s="1"/>
  <c r="H17" i="19"/>
  <c r="B17" i="19" s="1"/>
  <c r="H1269" i="19"/>
  <c r="H4055" i="19"/>
  <c r="H5063" i="19"/>
  <c r="H3476" i="19"/>
  <c r="H3387" i="19"/>
  <c r="H3039" i="19"/>
  <c r="H4188" i="19"/>
  <c r="H720" i="19"/>
  <c r="H1376" i="19"/>
  <c r="H2788" i="19"/>
  <c r="H4237" i="19"/>
  <c r="H4130" i="19"/>
  <c r="H619" i="19"/>
  <c r="H1712" i="19"/>
  <c r="H2791" i="19"/>
  <c r="H3406" i="19"/>
  <c r="H1837" i="19"/>
  <c r="H3076" i="19"/>
  <c r="H1888" i="19"/>
  <c r="N1888" i="19" s="1"/>
  <c r="H3134" i="19"/>
  <c r="H908" i="19"/>
  <c r="H5125" i="19"/>
  <c r="H683" i="19"/>
  <c r="H3616" i="19"/>
  <c r="H1846" i="19"/>
  <c r="H3023" i="19"/>
  <c r="H1036" i="19"/>
  <c r="H3860" i="19"/>
  <c r="H1196" i="19"/>
  <c r="H184" i="19"/>
  <c r="H4174" i="19"/>
  <c r="H4352" i="19"/>
  <c r="H2114" i="19"/>
  <c r="H3813" i="19"/>
  <c r="H1241" i="19"/>
  <c r="H186" i="19"/>
  <c r="H1385" i="19"/>
  <c r="H801" i="19"/>
  <c r="O801" i="19" s="1"/>
  <c r="H11" i="19"/>
  <c r="H78" i="19"/>
  <c r="H2128" i="19"/>
  <c r="H5138" i="19"/>
  <c r="H5196" i="19"/>
  <c r="H4018" i="19"/>
  <c r="H1075" i="19"/>
  <c r="H1435" i="19"/>
  <c r="H2877" i="19"/>
  <c r="H3440" i="19"/>
  <c r="H4942" i="19"/>
  <c r="H1118" i="19"/>
  <c r="H5152" i="19"/>
  <c r="N5152" i="19" s="1"/>
  <c r="H1184" i="19"/>
  <c r="H94" i="19"/>
  <c r="H4977" i="19"/>
  <c r="H5144" i="19"/>
  <c r="H2503" i="19"/>
  <c r="H703" i="19"/>
  <c r="H280" i="19"/>
  <c r="H1604" i="19"/>
  <c r="H2311" i="19"/>
  <c r="H2590" i="19"/>
  <c r="H3549" i="19"/>
  <c r="H1675" i="19"/>
  <c r="H200" i="19"/>
  <c r="H4397" i="19"/>
  <c r="H4653" i="19"/>
  <c r="H1849" i="19"/>
  <c r="H373" i="19"/>
  <c r="H4347" i="19"/>
  <c r="H1528" i="19"/>
  <c r="H3132" i="19"/>
  <c r="H680" i="19"/>
  <c r="H2935" i="19"/>
  <c r="H3355" i="19"/>
  <c r="H4625" i="19"/>
  <c r="N4625" i="19" s="1"/>
  <c r="H241" i="19"/>
  <c r="H2725" i="19"/>
  <c r="H916" i="19"/>
  <c r="H4492" i="19"/>
  <c r="B4492" i="19" s="1"/>
  <c r="H2494" i="19"/>
  <c r="H2956" i="19"/>
  <c r="N2956" i="19" s="1"/>
  <c r="H3199" i="19"/>
  <c r="H4734" i="19"/>
  <c r="N4734" i="19" s="1"/>
  <c r="H2121" i="19"/>
  <c r="H4764" i="19"/>
  <c r="H5227" i="19"/>
  <c r="H456" i="19"/>
  <c r="H4466" i="19"/>
  <c r="H2753" i="19"/>
  <c r="H1436" i="19"/>
  <c r="H4985" i="19"/>
  <c r="H1626" i="19"/>
  <c r="H4249" i="19"/>
  <c r="N4249" i="19" s="1"/>
  <c r="H1312" i="19"/>
  <c r="H5154" i="19"/>
  <c r="N5154" i="19" s="1"/>
  <c r="H1249" i="19"/>
  <c r="H355" i="19"/>
  <c r="H4731" i="19"/>
  <c r="H1013" i="19"/>
  <c r="H3234" i="19"/>
  <c r="N3234" i="19" s="1"/>
  <c r="H234" i="19"/>
  <c r="H1505" i="19"/>
  <c r="H4560" i="19"/>
  <c r="H1074" i="19"/>
  <c r="B1074" i="19" s="1"/>
  <c r="H2189" i="19"/>
  <c r="H1511" i="19"/>
  <c r="H3371" i="19"/>
  <c r="H817" i="19"/>
  <c r="H820" i="19"/>
  <c r="H3014" i="19"/>
  <c r="H3955" i="19"/>
  <c r="H3844" i="19"/>
  <c r="N3844" i="19" s="1"/>
  <c r="H1708" i="19"/>
  <c r="H555" i="19"/>
  <c r="H3733" i="19"/>
  <c r="H4801" i="19"/>
  <c r="N4801" i="19" s="1"/>
  <c r="H737" i="19"/>
  <c r="H810" i="19"/>
  <c r="H4302" i="19"/>
  <c r="H3735" i="19"/>
  <c r="H4008" i="19"/>
  <c r="H4648" i="19"/>
  <c r="H763" i="19"/>
  <c r="H1404" i="19"/>
  <c r="H3718" i="19"/>
  <c r="H1663" i="19"/>
  <c r="H5134" i="19"/>
  <c r="H2853" i="19"/>
  <c r="H4509" i="19"/>
  <c r="H4897" i="19"/>
  <c r="H2867" i="19"/>
  <c r="H974" i="19"/>
  <c r="H4260" i="19"/>
  <c r="H5019" i="19"/>
  <c r="H2546" i="19"/>
  <c r="O2546" i="19" s="1"/>
  <c r="H4424" i="19"/>
  <c r="H44" i="19"/>
  <c r="H4391" i="19"/>
  <c r="H688" i="19"/>
  <c r="H360" i="19"/>
  <c r="H4033" i="19"/>
  <c r="H4426" i="19"/>
  <c r="H1827" i="19"/>
  <c r="H2509" i="19"/>
  <c r="H2591" i="19"/>
  <c r="H552" i="19"/>
  <c r="H2066" i="19"/>
  <c r="H3740" i="19"/>
  <c r="O3740" i="19" s="1"/>
  <c r="H4635" i="19"/>
  <c r="B4635" i="19" s="1"/>
  <c r="H3569" i="19"/>
  <c r="H3587" i="19"/>
  <c r="B3587" i="19" s="1"/>
  <c r="H1813" i="19"/>
  <c r="H2238" i="19"/>
  <c r="H4074" i="19"/>
  <c r="H1049" i="19"/>
  <c r="H1027" i="19"/>
  <c r="H726" i="19"/>
  <c r="O726" i="19" s="1"/>
  <c r="H2798" i="19"/>
  <c r="H1124" i="19"/>
  <c r="H851" i="19"/>
  <c r="H972" i="19"/>
  <c r="H2570" i="19"/>
  <c r="H1447" i="19"/>
  <c r="H157" i="19"/>
  <c r="O157" i="19" s="1"/>
  <c r="H1714" i="19"/>
  <c r="B1714" i="19" s="1"/>
  <c r="H666" i="19"/>
  <c r="H2661" i="19"/>
  <c r="N2661" i="19" s="1"/>
  <c r="H3441" i="19"/>
  <c r="H3062" i="19"/>
  <c r="H3151" i="19"/>
  <c r="H1270" i="19"/>
  <c r="H743" i="19"/>
  <c r="H577" i="19"/>
  <c r="O577" i="19" s="1"/>
  <c r="H4046" i="19"/>
  <c r="H2587" i="19"/>
  <c r="H2727" i="19"/>
  <c r="H3284" i="19"/>
  <c r="H2254" i="19"/>
  <c r="H4068" i="19"/>
  <c r="H1638" i="19"/>
  <c r="H1120" i="19"/>
  <c r="O1120" i="19" s="1"/>
  <c r="H3726" i="19"/>
  <c r="H4711" i="19"/>
  <c r="H5076" i="19"/>
  <c r="H1700" i="19"/>
  <c r="H1388" i="19"/>
  <c r="H2761" i="19"/>
  <c r="H1414" i="19"/>
  <c r="H4490" i="19"/>
  <c r="H2886" i="19"/>
  <c r="B2886" i="19" s="1"/>
  <c r="H267" i="19"/>
  <c r="H4534" i="19"/>
  <c r="H4477" i="19"/>
  <c r="H3768" i="19"/>
  <c r="B3768" i="19" s="1"/>
  <c r="H1854" i="19"/>
  <c r="H3645" i="19"/>
  <c r="H1422" i="19"/>
  <c r="H4366" i="19"/>
  <c r="H1707" i="19"/>
  <c r="H2285" i="19"/>
  <c r="H1561" i="19"/>
  <c r="H593" i="19"/>
  <c r="H4311" i="19"/>
  <c r="H1263" i="19"/>
  <c r="H297" i="19"/>
  <c r="H4374" i="19"/>
  <c r="H2152" i="19"/>
  <c r="H2190" i="19"/>
  <c r="H1542" i="19"/>
  <c r="B1542" i="19" s="1"/>
  <c r="H5136" i="19"/>
  <c r="H1163" i="19"/>
  <c r="H1586" i="19"/>
  <c r="H2650" i="19"/>
  <c r="H1748" i="19"/>
  <c r="H2672" i="19"/>
  <c r="H2098" i="19"/>
  <c r="H945" i="19"/>
  <c r="H2171" i="19"/>
  <c r="H647" i="19"/>
  <c r="H3888" i="19"/>
  <c r="H4986" i="19"/>
  <c r="H3237" i="19"/>
  <c r="H1936" i="19"/>
  <c r="B1936" i="19" s="1"/>
  <c r="H614" i="19"/>
  <c r="H4081" i="19"/>
  <c r="O4081" i="19" s="1"/>
  <c r="H3568" i="19"/>
  <c r="H4581" i="19"/>
  <c r="H748" i="19"/>
  <c r="H3838" i="19"/>
  <c r="H1724" i="19"/>
  <c r="H300" i="19"/>
  <c r="H1721" i="19"/>
  <c r="H2482" i="19"/>
  <c r="H4263" i="19"/>
  <c r="H2662" i="19"/>
  <c r="N2662" i="19" s="1"/>
  <c r="H4762" i="19"/>
  <c r="H454" i="19"/>
  <c r="H1999" i="19"/>
  <c r="H195" i="19"/>
  <c r="H2471" i="19"/>
  <c r="H4339" i="19"/>
  <c r="H2434" i="19"/>
  <c r="H2762" i="19"/>
  <c r="H3312" i="19"/>
  <c r="H4568" i="19"/>
  <c r="N4568" i="19" s="1"/>
  <c r="H2544" i="19"/>
  <c r="H3124" i="19"/>
  <c r="H3444" i="19"/>
  <c r="H648" i="19"/>
  <c r="H702" i="19"/>
  <c r="H3488" i="19"/>
  <c r="H4301" i="19"/>
  <c r="H4542" i="19"/>
  <c r="H1418" i="19"/>
  <c r="H3751" i="19"/>
  <c r="H1282" i="19"/>
  <c r="O1282" i="19" s="1"/>
  <c r="H1673" i="19"/>
  <c r="N1673" i="19" s="1"/>
  <c r="H5056" i="19"/>
  <c r="H2342" i="19"/>
  <c r="H4181" i="19"/>
  <c r="H883" i="19"/>
  <c r="H2485" i="19"/>
  <c r="H1239" i="19"/>
  <c r="H3509" i="19"/>
  <c r="H208" i="19"/>
  <c r="H5012" i="19"/>
  <c r="H1664" i="19"/>
  <c r="H2995" i="19"/>
  <c r="H2948" i="19"/>
  <c r="O2948" i="19" s="1"/>
  <c r="H445" i="19"/>
  <c r="H123" i="19"/>
  <c r="H2946" i="19"/>
  <c r="O2946" i="19" s="1"/>
  <c r="H3260" i="19"/>
  <c r="H687" i="19"/>
  <c r="H3830" i="19"/>
  <c r="H3854" i="19"/>
  <c r="H2193" i="19"/>
  <c r="H275" i="19"/>
  <c r="H4821" i="19"/>
  <c r="H3223" i="19"/>
  <c r="H1431" i="19"/>
  <c r="H271" i="19"/>
  <c r="H860" i="19"/>
  <c r="N860" i="19" s="1"/>
  <c r="H1202" i="19"/>
  <c r="H2514" i="19"/>
  <c r="H1932" i="19"/>
  <c r="N1932" i="19" s="1"/>
  <c r="H4860" i="19"/>
  <c r="H2224" i="19"/>
  <c r="H3401" i="19"/>
  <c r="H162" i="19"/>
  <c r="H5126" i="19"/>
  <c r="H4095" i="19"/>
  <c r="B4095" i="19" s="1"/>
  <c r="H1665" i="19"/>
  <c r="H1546" i="19"/>
  <c r="H651" i="19"/>
  <c r="H1581" i="19"/>
  <c r="H3239" i="19"/>
  <c r="H3519" i="19"/>
  <c r="H3642" i="19"/>
  <c r="H4781" i="19"/>
  <c r="H47" i="19"/>
  <c r="H3545" i="19"/>
  <c r="H3482" i="19"/>
  <c r="H1571" i="19"/>
  <c r="H2610" i="19"/>
  <c r="H788" i="19"/>
  <c r="H588" i="19"/>
  <c r="H215" i="19"/>
  <c r="H2980" i="19"/>
  <c r="H3548" i="19"/>
  <c r="H193" i="19"/>
  <c r="H641" i="19"/>
  <c r="H3639" i="19"/>
  <c r="O3639" i="19" s="1"/>
  <c r="H448" i="19"/>
  <c r="H855" i="19"/>
  <c r="H3099" i="19"/>
  <c r="H2140" i="19"/>
  <c r="H1244" i="19"/>
  <c r="O1244" i="19" s="1"/>
  <c r="H2881" i="19"/>
  <c r="H130" i="19"/>
  <c r="H4446" i="19"/>
  <c r="H1384" i="19"/>
  <c r="H3428" i="19"/>
  <c r="H475" i="19"/>
  <c r="H1356" i="19"/>
  <c r="H2456" i="19"/>
  <c r="H699" i="19"/>
  <c r="H496" i="19"/>
  <c r="H4457" i="19"/>
  <c r="H2230" i="19"/>
  <c r="H2464" i="19"/>
  <c r="H4156" i="19"/>
  <c r="B4156" i="19" s="1"/>
  <c r="H3377" i="19"/>
  <c r="H2636" i="19"/>
  <c r="H1963" i="19"/>
  <c r="H4565" i="19"/>
  <c r="H4575" i="19"/>
  <c r="H4157" i="19"/>
  <c r="O4157" i="19" s="1"/>
  <c r="H4882" i="19"/>
  <c r="H3762" i="19"/>
  <c r="H97" i="19"/>
  <c r="H4144" i="19"/>
  <c r="H2769" i="19"/>
  <c r="H4995" i="19"/>
  <c r="H4110" i="19"/>
  <c r="H2523" i="19"/>
  <c r="H670" i="19"/>
  <c r="H3446" i="19"/>
  <c r="H5086" i="19"/>
  <c r="H3914" i="19"/>
  <c r="H2674" i="19"/>
  <c r="H4274" i="19"/>
  <c r="H2090" i="19"/>
  <c r="H929" i="19"/>
  <c r="H2943" i="19"/>
  <c r="H3212" i="19"/>
  <c r="H2555" i="19"/>
  <c r="H2535" i="19"/>
  <c r="H1892" i="19"/>
  <c r="H1299" i="19"/>
  <c r="H5080" i="19"/>
  <c r="H4617" i="19"/>
  <c r="B4617" i="19" s="1"/>
  <c r="H4073" i="19"/>
  <c r="H3622" i="19"/>
  <c r="H1156" i="19"/>
  <c r="H1523" i="19"/>
  <c r="H1136" i="19"/>
  <c r="H2364" i="19"/>
  <c r="H4280" i="19"/>
  <c r="H3459" i="19"/>
  <c r="H1392" i="19"/>
  <c r="H3712" i="19"/>
  <c r="H1820" i="19"/>
  <c r="H4471" i="19"/>
  <c r="H2321" i="19"/>
  <c r="H329" i="19"/>
  <c r="H202" i="19"/>
  <c r="H1733" i="19"/>
  <c r="H4011" i="19"/>
  <c r="H1103" i="19"/>
  <c r="H2787" i="19"/>
  <c r="H30" i="19"/>
  <c r="H4451" i="19"/>
  <c r="H753" i="19"/>
  <c r="H2300" i="19"/>
  <c r="H2175" i="19"/>
  <c r="H4957" i="19"/>
  <c r="H1674" i="19"/>
  <c r="H188" i="19"/>
  <c r="H1397" i="19"/>
  <c r="H1410" i="19"/>
  <c r="H4681" i="19"/>
  <c r="H285" i="19"/>
  <c r="H3016" i="19"/>
  <c r="H1513" i="19"/>
  <c r="H2198" i="19"/>
  <c r="H4515" i="19"/>
  <c r="H2131" i="19"/>
  <c r="B2131" i="19" s="1"/>
  <c r="H863" i="19"/>
  <c r="H893" i="19"/>
  <c r="H4473" i="19"/>
  <c r="H1806" i="19"/>
  <c r="H4334" i="19"/>
  <c r="H3659" i="19"/>
  <c r="H4823" i="19"/>
  <c r="H1460" i="19"/>
  <c r="H3841" i="19"/>
  <c r="H5157" i="19"/>
  <c r="H3581" i="19"/>
  <c r="H5181" i="19"/>
  <c r="H2163" i="19"/>
  <c r="H56" i="19"/>
  <c r="N56" i="19" s="1"/>
  <c r="H2155" i="19"/>
  <c r="H3781" i="19"/>
  <c r="H1502" i="19"/>
  <c r="H2298" i="19"/>
  <c r="H5095" i="19"/>
  <c r="H3627" i="19"/>
  <c r="H4803" i="19"/>
  <c r="H1517" i="19"/>
  <c r="H4287" i="19"/>
  <c r="H4276" i="19"/>
  <c r="H3154" i="19"/>
  <c r="H865" i="19"/>
  <c r="H1519" i="19"/>
  <c r="H2368" i="19"/>
  <c r="H3122" i="19"/>
  <c r="O3122" i="19" s="1"/>
  <c r="H4351" i="19"/>
  <c r="H1104" i="19"/>
  <c r="H298" i="19"/>
  <c r="H1521" i="19"/>
  <c r="H1984" i="19"/>
  <c r="O1984" i="19" s="1"/>
  <c r="H2304" i="19"/>
  <c r="H2817" i="19"/>
  <c r="H3083" i="19"/>
  <c r="H2235" i="19"/>
  <c r="H560" i="19"/>
  <c r="H3258" i="19"/>
  <c r="H4215" i="19"/>
  <c r="H722" i="19"/>
  <c r="H645" i="19"/>
  <c r="H2204" i="19"/>
  <c r="H3553" i="19"/>
  <c r="H1266" i="19"/>
  <c r="H2382" i="19"/>
  <c r="H2191" i="19"/>
  <c r="H634" i="19"/>
  <c r="H4807" i="19"/>
  <c r="H3145" i="19"/>
  <c r="H3050" i="19"/>
  <c r="B3050" i="19" s="1"/>
  <c r="H1526" i="19"/>
  <c r="O1526" i="19" s="1"/>
  <c r="H433" i="19"/>
  <c r="B433" i="19" s="1"/>
  <c r="H5213" i="19"/>
  <c r="H2501" i="19"/>
  <c r="H1632" i="19"/>
  <c r="H5013" i="19"/>
  <c r="H2444" i="19"/>
  <c r="H2837" i="19"/>
  <c r="H2556" i="19"/>
  <c r="H2031" i="19"/>
  <c r="H3537" i="19"/>
  <c r="H4766" i="19"/>
  <c r="H4951" i="19"/>
  <c r="H1166" i="19"/>
  <c r="H4708" i="19"/>
  <c r="H1287" i="19"/>
  <c r="H1116" i="19"/>
  <c r="H4122" i="19"/>
  <c r="H3394" i="19"/>
  <c r="B3394" i="19" s="1"/>
  <c r="H3555" i="19"/>
  <c r="H5094" i="19"/>
  <c r="H3126" i="19"/>
  <c r="N3126" i="19" s="1"/>
  <c r="H111" i="19"/>
  <c r="H1680" i="19"/>
  <c r="H1209" i="19"/>
  <c r="H1304" i="19"/>
  <c r="H4776" i="19"/>
  <c r="H1525" i="19"/>
  <c r="H4036" i="19"/>
  <c r="H4751" i="19"/>
  <c r="H978" i="19"/>
  <c r="H2532" i="19"/>
  <c r="H686" i="19"/>
  <c r="H3229" i="19"/>
  <c r="H3095" i="19"/>
  <c r="H2553" i="19"/>
  <c r="H2955" i="19"/>
  <c r="H2975" i="19"/>
  <c r="H447" i="19"/>
  <c r="H3422" i="19"/>
  <c r="H2077" i="19"/>
  <c r="H2772" i="19"/>
  <c r="N2772" i="19" s="1"/>
  <c r="H567" i="19"/>
  <c r="H4900" i="19"/>
  <c r="H3724" i="19"/>
  <c r="H3696" i="19"/>
  <c r="H4500" i="19"/>
  <c r="H5051" i="19"/>
  <c r="H3040" i="19"/>
  <c r="H3770" i="19"/>
  <c r="H3761" i="19"/>
  <c r="H1774" i="19"/>
  <c r="H4885" i="19"/>
  <c r="H2548" i="19"/>
  <c r="H2059" i="19"/>
  <c r="N2059" i="19" s="1"/>
  <c r="H2443" i="19"/>
  <c r="H1394" i="19"/>
  <c r="H2039" i="19"/>
  <c r="H122" i="19"/>
  <c r="H1785" i="19"/>
  <c r="H3349" i="19"/>
  <c r="H2938" i="19"/>
  <c r="H3539" i="19"/>
  <c r="H639" i="19"/>
  <c r="H2236" i="19"/>
  <c r="H3123" i="19"/>
  <c r="H729" i="19"/>
  <c r="H2389" i="19"/>
  <c r="H1193" i="19"/>
  <c r="H3943" i="19"/>
  <c r="H3336" i="19"/>
  <c r="H2428" i="19"/>
  <c r="H2215" i="19"/>
  <c r="O2215" i="19" s="1"/>
  <c r="H4024" i="19"/>
  <c r="H1478" i="19"/>
  <c r="O1478" i="19" s="1"/>
  <c r="H3142" i="19"/>
  <c r="H1198" i="19"/>
  <c r="H2528" i="19"/>
  <c r="H2123" i="19"/>
  <c r="H1952" i="19"/>
  <c r="H226" i="19"/>
  <c r="H3085" i="19"/>
  <c r="H3937" i="19"/>
  <c r="H254" i="19"/>
  <c r="B254" i="19" s="1"/>
  <c r="H4044" i="19"/>
  <c r="H4121" i="19"/>
  <c r="H2049" i="19"/>
  <c r="H4929" i="19"/>
  <c r="H4343" i="19"/>
  <c r="H3397" i="19"/>
  <c r="H2531" i="19"/>
  <c r="H4107" i="19"/>
  <c r="H324" i="19"/>
  <c r="H3425" i="19"/>
  <c r="H3878" i="19"/>
  <c r="H3529" i="19"/>
  <c r="H3796" i="19"/>
  <c r="H4728" i="19"/>
  <c r="H913" i="19"/>
  <c r="H381" i="19"/>
  <c r="H5131" i="19"/>
  <c r="H2259" i="19"/>
  <c r="H1127" i="19"/>
  <c r="H4597" i="19"/>
  <c r="B4597" i="19" s="1"/>
  <c r="H1684" i="19"/>
  <c r="H1459" i="19"/>
  <c r="H5215" i="19"/>
  <c r="B5215" i="19" s="1"/>
  <c r="H3525" i="19"/>
  <c r="O3525" i="19" s="1"/>
  <c r="H5118" i="19"/>
  <c r="H4802" i="19"/>
  <c r="H368" i="19"/>
  <c r="H823" i="19"/>
  <c r="H2796" i="19"/>
  <c r="H4745" i="19"/>
  <c r="O4745" i="19" s="1"/>
  <c r="H2513" i="19"/>
  <c r="H4570" i="19"/>
  <c r="H531" i="19"/>
  <c r="N531" i="19" s="1"/>
  <c r="H1961" i="19"/>
  <c r="H692" i="19"/>
  <c r="H3836" i="19"/>
  <c r="H3797" i="19"/>
  <c r="H492" i="19"/>
  <c r="H3460" i="19"/>
  <c r="H2156" i="19"/>
  <c r="H4452" i="19"/>
  <c r="H4659" i="19"/>
  <c r="H3722" i="19"/>
  <c r="H2977" i="19"/>
  <c r="H409" i="19"/>
  <c r="H3006" i="19"/>
  <c r="H1793" i="19"/>
  <c r="H1703" i="19"/>
  <c r="H1178" i="19"/>
  <c r="H1545" i="19"/>
  <c r="H2194" i="19"/>
  <c r="H601" i="19"/>
  <c r="H2891" i="19"/>
  <c r="H4968" i="19"/>
  <c r="H850" i="19"/>
  <c r="H2585" i="19"/>
  <c r="H1692" i="19"/>
  <c r="H1889" i="19"/>
  <c r="H2015" i="19"/>
  <c r="H1550" i="19"/>
  <c r="H5214" i="19"/>
  <c r="H4284" i="19"/>
  <c r="B4284" i="19" s="1"/>
  <c r="H1481" i="19"/>
  <c r="H1953" i="19"/>
  <c r="H2313" i="19"/>
  <c r="H4236" i="19"/>
  <c r="H3469" i="19"/>
  <c r="O3469" i="19" s="1"/>
  <c r="H2252" i="19"/>
  <c r="H2801" i="19"/>
  <c r="H1753" i="19"/>
  <c r="H2279" i="19"/>
  <c r="N2279" i="19" s="1"/>
  <c r="H2142" i="19"/>
  <c r="H1291" i="19"/>
  <c r="H1906" i="19"/>
  <c r="H2519" i="19"/>
  <c r="H906" i="19"/>
  <c r="H2638" i="19"/>
  <c r="H1358" i="19"/>
  <c r="H3289" i="19"/>
  <c r="H2174" i="19"/>
  <c r="O2174" i="19" s="1"/>
  <c r="H1017" i="19"/>
  <c r="H4917" i="19"/>
  <c r="H3947" i="19"/>
  <c r="H2201" i="19"/>
  <c r="H2344" i="19"/>
  <c r="N2344" i="19" s="1"/>
  <c r="H2490" i="19"/>
  <c r="B2490" i="19" s="1"/>
  <c r="H2032" i="19"/>
  <c r="H1283" i="19"/>
  <c r="H4184" i="19"/>
  <c r="H96" i="19"/>
  <c r="H146" i="19"/>
  <c r="H926" i="19"/>
  <c r="H2924" i="19"/>
  <c r="H4223" i="19"/>
  <c r="H4217" i="19"/>
  <c r="H3153" i="19"/>
  <c r="H1737" i="19"/>
  <c r="H3424" i="19"/>
  <c r="H1850" i="19"/>
  <c r="H1576" i="19"/>
  <c r="H4069" i="19"/>
  <c r="H4644" i="19"/>
  <c r="H2386" i="19"/>
  <c r="H317" i="19"/>
  <c r="H835" i="19"/>
  <c r="H610" i="19"/>
  <c r="H4240" i="19"/>
  <c r="H564" i="19"/>
  <c r="H3871" i="19"/>
  <c r="O3871" i="19" s="1"/>
  <c r="H4988" i="19"/>
  <c r="H3952" i="19"/>
  <c r="H523" i="19"/>
  <c r="H4798" i="19"/>
  <c r="B4798" i="19" s="1"/>
  <c r="H4954" i="19"/>
  <c r="H3917" i="19"/>
  <c r="H52" i="19"/>
  <c r="H2846" i="19"/>
  <c r="H4507" i="19"/>
  <c r="H1982" i="19"/>
  <c r="H4388" i="19"/>
  <c r="H1742" i="19"/>
  <c r="H4408" i="19"/>
  <c r="H1920" i="19"/>
  <c r="H4634" i="19"/>
  <c r="H964" i="19"/>
  <c r="H5064" i="19"/>
  <c r="H2083" i="19"/>
  <c r="H1474" i="19"/>
  <c r="H3618" i="19"/>
  <c r="H2334" i="19"/>
  <c r="H3390" i="19"/>
  <c r="H3463" i="19"/>
  <c r="H4805" i="19"/>
  <c r="H4001" i="19"/>
  <c r="H5048" i="19"/>
  <c r="H1995" i="19"/>
  <c r="H1199" i="19"/>
  <c r="H3348" i="19"/>
  <c r="H3471" i="19"/>
  <c r="H4412" i="19"/>
  <c r="O4412" i="19" s="1"/>
  <c r="H3611" i="19"/>
  <c r="O3611" i="19" s="1"/>
  <c r="H1253" i="19"/>
  <c r="H4538" i="19"/>
  <c r="H3566" i="19"/>
  <c r="H3278" i="19"/>
  <c r="H3907" i="19"/>
  <c r="H2126" i="19"/>
  <c r="H4843" i="19"/>
  <c r="H4614" i="19"/>
  <c r="H3430" i="19"/>
  <c r="H2034" i="19"/>
  <c r="H3356" i="19"/>
  <c r="H1970" i="19"/>
  <c r="H2840" i="19"/>
  <c r="H3912" i="19"/>
  <c r="H2084" i="19"/>
  <c r="B2084" i="19" s="1"/>
  <c r="H258" i="19"/>
  <c r="H199" i="19"/>
  <c r="H1280" i="19"/>
  <c r="H508" i="19"/>
  <c r="H1640" i="19"/>
  <c r="H1377" i="19"/>
  <c r="H2611" i="19"/>
  <c r="H852" i="19"/>
  <c r="H3972" i="19"/>
  <c r="H2030" i="19"/>
  <c r="H2573" i="19"/>
  <c r="H4899" i="19"/>
  <c r="H2741" i="19"/>
  <c r="H3439" i="19"/>
  <c r="H1195" i="19"/>
  <c r="H2527" i="19"/>
  <c r="H5124" i="19"/>
  <c r="H4132" i="19"/>
  <c r="H2957" i="19"/>
  <c r="H2979" i="19"/>
  <c r="H1364" i="19"/>
  <c r="H784" i="19"/>
  <c r="H5035" i="19"/>
  <c r="H4103" i="19"/>
  <c r="H2013" i="19"/>
  <c r="H1587" i="19"/>
  <c r="H3980" i="19"/>
  <c r="H261" i="19"/>
  <c r="H3869" i="19"/>
  <c r="H2730" i="19"/>
  <c r="H2675" i="19"/>
  <c r="H1508" i="19"/>
  <c r="H2332" i="19"/>
  <c r="N2332" i="19" s="1"/>
  <c r="H1243" i="19"/>
  <c r="H2804" i="19"/>
  <c r="H2124" i="19"/>
  <c r="H4049" i="19"/>
  <c r="H4047" i="19"/>
  <c r="H4234" i="19"/>
  <c r="H1259" i="19"/>
  <c r="H5201" i="19"/>
  <c r="H2065" i="19"/>
  <c r="H2291" i="19"/>
  <c r="H3925" i="19"/>
  <c r="H3518" i="19"/>
  <c r="H960" i="19"/>
  <c r="H4573" i="19"/>
  <c r="N4573" i="19" s="1"/>
  <c r="H2004" i="19"/>
  <c r="H2381" i="19"/>
  <c r="H2213" i="19"/>
  <c r="H589" i="19"/>
  <c r="H1444" i="19"/>
  <c r="H1831" i="19"/>
  <c r="H4101" i="19"/>
  <c r="H3317" i="19"/>
  <c r="H4969" i="19"/>
  <c r="H3638" i="19"/>
  <c r="H4164" i="19"/>
  <c r="H4211" i="19"/>
  <c r="H2200" i="19"/>
  <c r="H2882" i="19"/>
  <c r="H4895" i="19"/>
  <c r="H5123" i="19"/>
  <c r="H1895" i="19"/>
  <c r="H5220" i="19"/>
  <c r="H2795" i="19"/>
  <c r="H2703" i="19"/>
  <c r="H3612" i="19"/>
  <c r="B3612" i="19" s="1"/>
  <c r="H2719" i="19"/>
  <c r="H3138" i="19"/>
  <c r="H549" i="19"/>
  <c r="H1645" i="19"/>
  <c r="H3437" i="19"/>
  <c r="H2410" i="19"/>
  <c r="H3609" i="19"/>
  <c r="H830" i="19"/>
  <c r="H1430" i="19"/>
  <c r="H3251" i="19"/>
  <c r="H4557" i="19"/>
  <c r="H915" i="19"/>
  <c r="H3101" i="19"/>
  <c r="H3833" i="19"/>
  <c r="H662" i="19"/>
  <c r="H174" i="19"/>
  <c r="H4950" i="19"/>
  <c r="H3230" i="19"/>
  <c r="H264" i="19"/>
  <c r="H464" i="19"/>
  <c r="H1108" i="19"/>
  <c r="H1885" i="19"/>
  <c r="H2094" i="19"/>
  <c r="H3120" i="19"/>
  <c r="H61" i="19"/>
  <c r="H1471" i="19"/>
  <c r="H1173" i="19"/>
  <c r="H4952" i="19"/>
  <c r="H2547" i="19"/>
  <c r="B2547" i="19" s="1"/>
  <c r="H4206" i="19"/>
  <c r="H723" i="19"/>
  <c r="H3517" i="19"/>
  <c r="H1844" i="19"/>
  <c r="H309" i="19"/>
  <c r="H4949" i="19"/>
  <c r="H4431" i="19"/>
  <c r="H43" i="19"/>
  <c r="H3080" i="19"/>
  <c r="H3898" i="19"/>
  <c r="H4050" i="19"/>
  <c r="H736" i="19"/>
  <c r="H3728" i="19"/>
  <c r="H4449" i="19"/>
  <c r="H2710" i="19"/>
  <c r="H413" i="19"/>
  <c r="H961" i="19"/>
  <c r="H307" i="19"/>
  <c r="H1466" i="19"/>
  <c r="H3264" i="19"/>
  <c r="N3264" i="19" s="1"/>
  <c r="H3985" i="19"/>
  <c r="H2756" i="19"/>
  <c r="H4855" i="19"/>
  <c r="H3840" i="19"/>
  <c r="H3270" i="19"/>
  <c r="H3388" i="19"/>
  <c r="H3818" i="19"/>
  <c r="N3818" i="19" s="1"/>
  <c r="H2930" i="19"/>
  <c r="H2816" i="19"/>
  <c r="H352" i="19"/>
  <c r="B352" i="19" s="1"/>
  <c r="H4022" i="19"/>
  <c r="H1699" i="19"/>
  <c r="H2275" i="19"/>
  <c r="B2275" i="19" s="1"/>
  <c r="H1987" i="19"/>
  <c r="H4518" i="19"/>
  <c r="N4518" i="19" s="1"/>
  <c r="H4876" i="19"/>
  <c r="H5216" i="19"/>
  <c r="B5216" i="19" s="1"/>
  <c r="H4870" i="19"/>
  <c r="H4976" i="19"/>
  <c r="H399" i="19"/>
  <c r="H834" i="19"/>
  <c r="H85" i="19"/>
  <c r="H2036" i="19"/>
  <c r="H1091" i="19"/>
  <c r="H1341" i="19"/>
  <c r="H997" i="19"/>
  <c r="H1838" i="19"/>
  <c r="H887" i="19"/>
  <c r="H1817" i="19"/>
  <c r="H1884" i="19"/>
  <c r="H220" i="19"/>
  <c r="H578" i="19"/>
  <c r="H694" i="19"/>
  <c r="H3849" i="19"/>
  <c r="H3863" i="19"/>
  <c r="H4419" i="19"/>
  <c r="H48" i="19"/>
  <c r="H4804" i="19"/>
  <c r="H4996" i="19"/>
  <c r="H1598" i="19"/>
  <c r="H2750" i="19"/>
  <c r="H4947" i="19"/>
  <c r="H658" i="19"/>
  <c r="H1556" i="19"/>
  <c r="H5029" i="19"/>
  <c r="H5224" i="19"/>
  <c r="H4919" i="19"/>
  <c r="H806" i="19"/>
  <c r="H633" i="19"/>
  <c r="H4535" i="19"/>
  <c r="H2355" i="19"/>
  <c r="H2686" i="19"/>
  <c r="H4775" i="19"/>
  <c r="H5205" i="19"/>
  <c r="H175" i="19"/>
  <c r="H571" i="19"/>
  <c r="B571" i="19" s="1"/>
  <c r="H191" i="19"/>
  <c r="B191" i="19" s="1"/>
  <c r="H2371" i="19"/>
  <c r="H4349" i="19"/>
  <c r="H1420" i="19"/>
  <c r="H3375" i="19"/>
  <c r="H745" i="19"/>
  <c r="H224" i="19"/>
  <c r="H4519" i="19"/>
  <c r="H4176" i="19"/>
  <c r="H3995" i="19"/>
  <c r="H772" i="19"/>
  <c r="H4203" i="19"/>
  <c r="H950" i="19"/>
  <c r="H739" i="19"/>
  <c r="H4991" i="19"/>
  <c r="H1423" i="19"/>
  <c r="H2359" i="19"/>
  <c r="H2251" i="19"/>
  <c r="H159" i="19"/>
  <c r="H2117" i="19"/>
  <c r="H4863" i="19"/>
  <c r="H976" i="19"/>
  <c r="H4932" i="19"/>
  <c r="B4932" i="19" s="1"/>
  <c r="H1696" i="19"/>
  <c r="H2102" i="19"/>
  <c r="H998" i="19"/>
  <c r="H3166" i="19"/>
  <c r="H4799" i="19"/>
  <c r="H4071" i="19"/>
  <c r="H3007" i="19"/>
  <c r="B3007" i="19" s="1"/>
  <c r="H572" i="19"/>
  <c r="H4539" i="19"/>
  <c r="H3195" i="19"/>
  <c r="H4133" i="19"/>
  <c r="H768" i="19"/>
  <c r="H1512" i="19"/>
  <c r="H34" i="19"/>
  <c r="H746" i="19"/>
  <c r="H2875" i="19"/>
  <c r="H963" i="19"/>
  <c r="H4902" i="19"/>
  <c r="H2051" i="19"/>
  <c r="H4577" i="19"/>
  <c r="N4577" i="19" s="1"/>
  <c r="H1941" i="19"/>
  <c r="H4105" i="19"/>
  <c r="H3114" i="19"/>
  <c r="N3114" i="19" s="1"/>
  <c r="H5025" i="19"/>
  <c r="H4936" i="19"/>
  <c r="H4692" i="19"/>
  <c r="H3550" i="19"/>
  <c r="H994" i="19"/>
  <c r="H4245" i="19"/>
  <c r="H935" i="19"/>
  <c r="H1934" i="19"/>
  <c r="H4209" i="19"/>
  <c r="H3329" i="19"/>
  <c r="B3329" i="19" s="1"/>
  <c r="H3087" i="19"/>
  <c r="H3434" i="19"/>
  <c r="H831" i="19"/>
  <c r="H2653" i="19"/>
  <c r="H351" i="19"/>
  <c r="N351" i="19" s="1"/>
  <c r="H527" i="19"/>
  <c r="H3442" i="19"/>
  <c r="H1279" i="19"/>
  <c r="H3708" i="19"/>
  <c r="H4520" i="19"/>
  <c r="H228" i="19"/>
  <c r="H2876" i="19"/>
  <c r="H2075" i="19"/>
  <c r="H1808" i="19"/>
  <c r="H178" i="19"/>
  <c r="H2601" i="19"/>
  <c r="H5139" i="19"/>
  <c r="H4920" i="19"/>
  <c r="H1228" i="19"/>
  <c r="H429" i="19"/>
  <c r="H1585" i="19"/>
  <c r="H455" i="19"/>
  <c r="H1045" i="19"/>
  <c r="H4379" i="19"/>
  <c r="H2615" i="19"/>
  <c r="H2489" i="19"/>
  <c r="H2996" i="19"/>
  <c r="H3669" i="19"/>
  <c r="H4272" i="19"/>
  <c r="H4651" i="19"/>
  <c r="H3385" i="19"/>
  <c r="H2312" i="19"/>
  <c r="H2244" i="19"/>
  <c r="H958" i="19"/>
  <c r="H4595" i="19"/>
  <c r="H1743" i="19"/>
  <c r="H4710" i="19"/>
  <c r="H1278" i="19"/>
  <c r="H4222" i="19"/>
  <c r="H919" i="19"/>
  <c r="H233" i="19"/>
  <c r="B233" i="19" s="1"/>
  <c r="H1487" i="19"/>
  <c r="H4844" i="19"/>
  <c r="H4508" i="19"/>
  <c r="H3788" i="19"/>
  <c r="H393" i="19"/>
  <c r="H4955" i="19"/>
  <c r="H266" i="19"/>
  <c r="H3865" i="19"/>
  <c r="N3865" i="19" s="1"/>
  <c r="H2720" i="19"/>
  <c r="H1778" i="19"/>
  <c r="O1778" i="19" s="1"/>
  <c r="H462" i="19"/>
  <c r="H2480" i="19"/>
  <c r="H2857" i="19"/>
  <c r="H3731" i="19"/>
  <c r="H3535" i="19"/>
  <c r="H2799" i="19"/>
  <c r="H1406" i="19"/>
  <c r="H1954" i="19"/>
  <c r="H1977" i="19"/>
  <c r="H1223" i="19"/>
  <c r="H2811" i="19"/>
  <c r="H3109" i="19"/>
  <c r="H4275" i="19"/>
  <c r="H134" i="19"/>
  <c r="H3582" i="19"/>
  <c r="H2990" i="19"/>
  <c r="H4398" i="19"/>
  <c r="H940" i="19"/>
  <c r="H4716" i="19"/>
  <c r="H2512" i="19"/>
  <c r="H1323" i="19"/>
  <c r="H4528" i="19"/>
  <c r="H2014" i="19"/>
  <c r="H3936" i="19"/>
  <c r="N3936" i="19" s="1"/>
  <c r="H2733" i="19"/>
  <c r="H5106" i="19"/>
  <c r="H2989" i="19"/>
  <c r="H5155" i="19"/>
  <c r="H689" i="19"/>
  <c r="H2432" i="19"/>
  <c r="H2232" i="19"/>
  <c r="H1014" i="19"/>
  <c r="H4921" i="19"/>
  <c r="H1033" i="19"/>
  <c r="N1033" i="19" s="1"/>
  <c r="H2352" i="19"/>
  <c r="H4114" i="19"/>
  <c r="H1667" i="19"/>
  <c r="H1853" i="19"/>
  <c r="H3305" i="19"/>
  <c r="H353" i="19"/>
  <c r="H2105" i="19"/>
  <c r="H3498" i="19"/>
  <c r="H3579" i="19"/>
  <c r="H4579" i="19"/>
  <c r="H3680" i="19"/>
  <c r="H331" i="19"/>
  <c r="H1928" i="19"/>
  <c r="H1886" i="19"/>
  <c r="O1886" i="19" s="1"/>
  <c r="H5194" i="19"/>
  <c r="H2035" i="19"/>
  <c r="H4495" i="19"/>
  <c r="H2080" i="19"/>
  <c r="H3562" i="19"/>
  <c r="H1416" i="19"/>
  <c r="H767" i="19"/>
  <c r="H1066" i="19"/>
  <c r="H705" i="19"/>
  <c r="H4194" i="19"/>
  <c r="H536" i="19"/>
  <c r="H3057" i="19"/>
  <c r="H3825" i="19"/>
  <c r="H2669" i="19"/>
  <c r="H3590" i="19"/>
  <c r="H1168" i="19"/>
  <c r="H4797" i="19"/>
  <c r="H1458" i="19"/>
  <c r="H5109" i="19"/>
  <c r="H484" i="19"/>
  <c r="H1453" i="19"/>
  <c r="H2372" i="19"/>
  <c r="H2195" i="19"/>
  <c r="H1153" i="19"/>
  <c r="H3800" i="19"/>
  <c r="H4624" i="19"/>
  <c r="H4646" i="19"/>
  <c r="H1821" i="19"/>
  <c r="H3901" i="19"/>
  <c r="H826" i="19"/>
  <c r="H3823" i="19"/>
  <c r="H2997" i="19"/>
  <c r="H2903" i="19"/>
  <c r="H769" i="19"/>
  <c r="H1068" i="19"/>
  <c r="H3597" i="19"/>
  <c r="H4777" i="19"/>
  <c r="H4175" i="19"/>
  <c r="H422" i="19"/>
  <c r="H1326" i="19"/>
  <c r="H4438" i="19"/>
  <c r="H1745" i="19"/>
  <c r="H3727" i="19"/>
  <c r="B3727" i="19" s="1"/>
  <c r="H1898" i="19"/>
  <c r="H2096" i="19"/>
  <c r="H4655" i="19"/>
  <c r="H936" i="19"/>
  <c r="H1275" i="19"/>
  <c r="H4873" i="19"/>
  <c r="H3951" i="19"/>
  <c r="H227" i="19"/>
  <c r="H3802" i="19"/>
  <c r="N3802" i="19" s="1"/>
  <c r="H2920" i="19"/>
  <c r="H2665" i="19"/>
  <c r="H3982" i="19"/>
  <c r="B3982" i="19" s="1"/>
  <c r="H3990" i="19"/>
  <c r="H3320" i="19"/>
  <c r="H3892" i="19"/>
  <c r="H4693" i="19"/>
  <c r="H1687" i="19"/>
  <c r="H637" i="19"/>
  <c r="H3605" i="19"/>
  <c r="H4701" i="19"/>
  <c r="H169" i="19"/>
  <c r="H4748" i="19"/>
  <c r="H2763" i="19"/>
  <c r="B2763" i="19" s="1"/>
  <c r="H1402" i="19"/>
  <c r="H752" i="19"/>
  <c r="H3216" i="19"/>
  <c r="H4147" i="19"/>
  <c r="H2231" i="19"/>
  <c r="H4780" i="19"/>
  <c r="H2613" i="19"/>
  <c r="H3599" i="19"/>
  <c r="H1000" i="19"/>
  <c r="H4127" i="19"/>
  <c r="H4088" i="19"/>
  <c r="H4814" i="19"/>
  <c r="H4161" i="19"/>
  <c r="H696" i="19"/>
  <c r="H2022" i="19"/>
  <c r="H1099" i="19"/>
  <c r="O1099" i="19" s="1"/>
  <c r="H1621" i="19"/>
  <c r="H2679" i="19"/>
  <c r="H4399" i="19"/>
  <c r="H724" i="19"/>
  <c r="H1016" i="19"/>
  <c r="H2633" i="19"/>
  <c r="N2633" i="19" s="1"/>
  <c r="H3337" i="19"/>
  <c r="H4241" i="19"/>
  <c r="H407" i="19"/>
  <c r="H5208" i="19"/>
  <c r="H1715" i="19"/>
  <c r="H2449" i="19"/>
  <c r="H4676" i="19"/>
  <c r="H350" i="19"/>
  <c r="H1919" i="19"/>
  <c r="H2961" i="19"/>
  <c r="H1905" i="19"/>
  <c r="H4738" i="19"/>
  <c r="H3953" i="19"/>
  <c r="H1533" i="19"/>
  <c r="H2185" i="19"/>
  <c r="H2847" i="19"/>
  <c r="H3554" i="19"/>
  <c r="H3750" i="19"/>
  <c r="H278" i="19"/>
  <c r="N278" i="19" s="1"/>
  <c r="H1102" i="19"/>
  <c r="H2902" i="19"/>
  <c r="H3495" i="19"/>
  <c r="H4525" i="19"/>
  <c r="H3361" i="19"/>
  <c r="H2504" i="19"/>
  <c r="H406" i="19"/>
  <c r="H4307" i="19"/>
  <c r="H3051" i="19"/>
  <c r="H4362" i="19"/>
  <c r="H4205" i="19"/>
  <c r="H2794" i="19"/>
  <c r="O2794" i="19" s="1"/>
  <c r="H2563" i="19"/>
  <c r="H255" i="19"/>
  <c r="H3629" i="19"/>
  <c r="H4691" i="19"/>
  <c r="H1316" i="19"/>
  <c r="O1316" i="19" s="1"/>
  <c r="H1773" i="19"/>
  <c r="H1631" i="19"/>
  <c r="H1515" i="19"/>
  <c r="H4582" i="19"/>
  <c r="H1504" i="19"/>
  <c r="H3528" i="19"/>
  <c r="H2810" i="19"/>
  <c r="H2354" i="19"/>
  <c r="H585" i="19"/>
  <c r="H4620" i="19"/>
  <c r="H4191" i="19"/>
  <c r="H3602" i="19"/>
  <c r="H1782" i="19"/>
  <c r="O1782" i="19" s="1"/>
  <c r="H2722" i="19"/>
  <c r="H871" i="19"/>
  <c r="H1365" i="19"/>
  <c r="N1365" i="19" s="1"/>
  <c r="H4254" i="19"/>
  <c r="H3872" i="19"/>
  <c r="H1506" i="19"/>
  <c r="H4238" i="19"/>
  <c r="H5065" i="19"/>
  <c r="H2835" i="19"/>
  <c r="H1217" i="19"/>
  <c r="N1217" i="19" s="1"/>
  <c r="H3325" i="19"/>
  <c r="H2336" i="19"/>
  <c r="H2939" i="19"/>
  <c r="N2939" i="19" s="1"/>
  <c r="H4043" i="19"/>
  <c r="H315" i="19"/>
  <c r="H3318" i="19"/>
  <c r="H2487" i="19"/>
  <c r="H3224" i="19"/>
  <c r="H1565" i="19"/>
  <c r="H2394" i="19"/>
  <c r="N2394" i="19" s="1"/>
  <c r="H1107" i="19"/>
  <c r="H3647" i="19"/>
  <c r="H1325" i="19"/>
  <c r="H4829" i="19"/>
  <c r="H3526" i="19"/>
  <c r="H26" i="19"/>
  <c r="H2960" i="19"/>
  <c r="H2702" i="19"/>
  <c r="H3674" i="19"/>
  <c r="H5110" i="19"/>
  <c r="H1548" i="19"/>
  <c r="H797" i="19"/>
  <c r="H4856" i="19"/>
  <c r="H2350" i="19"/>
  <c r="H2701" i="19"/>
  <c r="H3557" i="19"/>
  <c r="H3110" i="19"/>
  <c r="O3110" i="19" s="1"/>
  <c r="H667" i="19"/>
  <c r="H2307" i="19"/>
  <c r="H1267" i="19"/>
  <c r="H5101" i="19"/>
  <c r="H1807" i="19"/>
  <c r="H5053" i="19"/>
  <c r="H4325" i="19"/>
  <c r="H3102" i="19"/>
  <c r="H4053" i="19"/>
  <c r="H4677" i="19"/>
  <c r="H248" i="19"/>
  <c r="B248" i="19" s="1"/>
  <c r="H2873" i="19"/>
  <c r="H4195" i="19"/>
  <c r="N4195" i="19" s="1"/>
  <c r="H242" i="19"/>
  <c r="H2348" i="19"/>
  <c r="H675" i="19"/>
  <c r="H4754" i="19"/>
  <c r="H2718" i="19"/>
  <c r="H3843" i="19"/>
  <c r="H5147" i="19"/>
  <c r="H3448" i="19"/>
  <c r="H1875" i="19"/>
  <c r="H1716" i="19"/>
  <c r="H2361" i="19"/>
  <c r="H653" i="19"/>
  <c r="H5023" i="19"/>
  <c r="H274" i="19"/>
  <c r="H1501" i="19"/>
  <c r="H4939" i="19"/>
  <c r="H401" i="19"/>
  <c r="H2071" i="19"/>
  <c r="H821" i="19"/>
  <c r="H2600" i="19"/>
  <c r="H106" i="19"/>
  <c r="H166" i="19"/>
  <c r="H2445" i="19"/>
  <c r="N2445" i="19" s="1"/>
  <c r="H1461" i="19"/>
  <c r="H4112" i="19"/>
  <c r="H3301" i="19"/>
  <c r="N3301" i="19" s="1"/>
  <c r="H3648" i="19"/>
  <c r="H2499" i="19"/>
  <c r="H4324" i="19"/>
  <c r="H2859" i="19"/>
  <c r="H1635" i="19"/>
  <c r="H2734" i="19"/>
  <c r="H1695" i="19"/>
  <c r="H1908" i="19"/>
  <c r="H517" i="19"/>
  <c r="H1914" i="19"/>
  <c r="H3649" i="19"/>
  <c r="H4065" i="19"/>
  <c r="H459" i="19"/>
  <c r="H4262" i="19"/>
  <c r="H1760" i="19"/>
  <c r="H1064" i="19"/>
  <c r="H2684" i="19"/>
  <c r="H1711" i="19"/>
  <c r="H2915" i="19"/>
  <c r="H2808" i="19"/>
  <c r="H240" i="19"/>
  <c r="H624" i="19"/>
  <c r="H1125" i="19"/>
  <c r="H1967" i="19"/>
  <c r="H2897" i="19"/>
  <c r="H1490" i="19"/>
  <c r="H4767" i="19"/>
  <c r="H4409" i="19"/>
  <c r="H243" i="19"/>
  <c r="H452" i="19"/>
  <c r="H2575" i="19"/>
  <c r="H2120" i="19"/>
  <c r="H3655" i="19"/>
  <c r="H1494" i="19"/>
  <c r="H2323" i="19"/>
  <c r="H965" i="19"/>
  <c r="H4484" i="19"/>
  <c r="H3617" i="19"/>
  <c r="H2262" i="19"/>
  <c r="H2048" i="19"/>
  <c r="H483" i="19"/>
  <c r="H932" i="19"/>
  <c r="H1706" i="19"/>
  <c r="H173" i="19"/>
  <c r="H832" i="19"/>
  <c r="H321" i="19"/>
  <c r="N321" i="19" s="1"/>
  <c r="H4994" i="19"/>
  <c r="H948" i="19"/>
  <c r="H3069" i="19"/>
  <c r="H2540" i="19"/>
  <c r="H1225" i="19"/>
  <c r="H4416" i="19"/>
  <c r="H4558" i="19"/>
  <c r="H2305" i="19"/>
  <c r="H3259" i="19"/>
  <c r="B3259" i="19" s="1"/>
  <c r="H2599" i="19"/>
  <c r="H996" i="19"/>
  <c r="H4155" i="19"/>
  <c r="H1514" i="19"/>
  <c r="H2233" i="19"/>
  <c r="B2233" i="19" s="1"/>
  <c r="H3478" i="19"/>
  <c r="H1055" i="19"/>
  <c r="H4790" i="19"/>
  <c r="H584" i="19"/>
  <c r="H104" i="19"/>
  <c r="H1039" i="19"/>
  <c r="H2400" i="19"/>
  <c r="H412" i="19"/>
  <c r="H3940" i="19"/>
  <c r="H1588" i="19"/>
  <c r="N1588" i="19" s="1"/>
  <c r="H535" i="19"/>
  <c r="H2844" i="19"/>
  <c r="O2844" i="19" s="1"/>
  <c r="H2457" i="19"/>
  <c r="H4774" i="19"/>
  <c r="H856" i="19"/>
  <c r="H1960" i="19"/>
  <c r="H3493" i="19"/>
  <c r="H1864" i="19"/>
  <c r="H1293" i="19"/>
  <c r="H2287" i="19"/>
  <c r="H3574" i="19"/>
  <c r="H3332" i="19"/>
  <c r="H1219" i="19"/>
  <c r="H2992" i="19"/>
  <c r="H497" i="19"/>
  <c r="H2108" i="19"/>
  <c r="H4730" i="19"/>
  <c r="H3693" i="19"/>
  <c r="H76" i="19"/>
  <c r="H4141" i="19"/>
  <c r="H1537" i="19"/>
  <c r="H969" i="19"/>
  <c r="O969" i="19" s="1"/>
  <c r="H4673" i="19"/>
  <c r="H4503" i="19"/>
  <c r="H642" i="19"/>
  <c r="H3671" i="19"/>
  <c r="N3671" i="19" s="1"/>
  <c r="H1240" i="19"/>
  <c r="H3654" i="19"/>
  <c r="H1486" i="19"/>
  <c r="H1022" i="19"/>
  <c r="H847" i="19"/>
  <c r="H3707" i="19"/>
  <c r="H2619" i="19"/>
  <c r="H3242" i="19"/>
  <c r="H4014" i="19"/>
  <c r="H4600" i="19"/>
  <c r="H2637" i="19"/>
  <c r="H3111" i="19"/>
  <c r="H3815" i="19"/>
  <c r="H1551" i="19"/>
  <c r="H4806" i="19"/>
  <c r="H3778" i="19"/>
  <c r="H1883" i="19"/>
  <c r="H1653" i="19"/>
  <c r="H5210" i="19"/>
  <c r="H4722" i="19"/>
  <c r="H4380" i="19"/>
  <c r="H161" i="19"/>
  <c r="H3601" i="19"/>
  <c r="O3601" i="19" s="1"/>
  <c r="H2579" i="19"/>
  <c r="H1433" i="19"/>
  <c r="H3025" i="19"/>
  <c r="H3730" i="19"/>
  <c r="H5200" i="19"/>
  <c r="H1594" i="19"/>
  <c r="H305" i="19"/>
  <c r="B305" i="19" s="1"/>
  <c r="H3149" i="19"/>
  <c r="H3298" i="19"/>
  <c r="H4423" i="19"/>
  <c r="H594" i="19"/>
  <c r="H4698" i="19"/>
  <c r="H4035" i="19"/>
  <c r="H421" i="19"/>
  <c r="H1159" i="19"/>
  <c r="H3133" i="19"/>
  <c r="H1408" i="19"/>
  <c r="H4886" i="19"/>
  <c r="H3146" i="19"/>
  <c r="H376" i="19"/>
  <c r="H2029" i="19"/>
  <c r="H632" i="19"/>
  <c r="H2453" i="19"/>
  <c r="H2498" i="19"/>
  <c r="H112" i="19"/>
  <c r="H2913" i="19"/>
  <c r="H3560" i="19"/>
  <c r="H4359" i="19"/>
  <c r="H4658" i="19"/>
  <c r="H369" i="19"/>
  <c r="H1848" i="19"/>
  <c r="H2559" i="19"/>
  <c r="H4998" i="19"/>
  <c r="H3357" i="19"/>
  <c r="H3027" i="19"/>
  <c r="H3876" i="19"/>
  <c r="H2580" i="19"/>
  <c r="H3202" i="19"/>
  <c r="H1776" i="19"/>
  <c r="H3187" i="19"/>
  <c r="H4447" i="19"/>
  <c r="H2301" i="19"/>
  <c r="H1089" i="19"/>
  <c r="H493" i="19"/>
  <c r="H2632" i="19"/>
  <c r="H3520" i="19"/>
  <c r="H785" i="19"/>
  <c r="H2625" i="19"/>
  <c r="N2625" i="19" s="1"/>
  <c r="H4152" i="19"/>
  <c r="H3079" i="19"/>
  <c r="H949" i="19"/>
  <c r="H1128" i="19"/>
  <c r="H1012" i="19"/>
  <c r="H622" i="19"/>
  <c r="H1088" i="19"/>
  <c r="H5078" i="19"/>
  <c r="N5078" i="19" s="1"/>
  <c r="H4632" i="19"/>
  <c r="N4632" i="19" s="1"/>
  <c r="H2539" i="19"/>
  <c r="H2184" i="19"/>
  <c r="H2258" i="19"/>
  <c r="N2258" i="19" s="1"/>
  <c r="H209" i="19"/>
  <c r="N209" i="19" s="1"/>
  <c r="H2023" i="19"/>
  <c r="H3160" i="19"/>
  <c r="H2338" i="19"/>
  <c r="H4377" i="19"/>
  <c r="H5218" i="19"/>
  <c r="H3681" i="19"/>
  <c r="H1647" i="19"/>
  <c r="H2492" i="19"/>
  <c r="H4741" i="19"/>
  <c r="H1191" i="19"/>
  <c r="H533" i="19"/>
  <c r="H1922" i="19"/>
  <c r="H2385" i="19"/>
  <c r="B2385" i="19" s="1"/>
  <c r="H979" i="19"/>
  <c r="H1288" i="19"/>
  <c r="H1160" i="19"/>
  <c r="H1437" i="19"/>
  <c r="H3614" i="19"/>
  <c r="B3614" i="19" s="1"/>
  <c r="H650" i="19"/>
  <c r="H923" i="19"/>
  <c r="H4070" i="19"/>
  <c r="H5027" i="19"/>
  <c r="H4367" i="19"/>
  <c r="H2082" i="19"/>
  <c r="H2952" i="19"/>
  <c r="H472" i="19"/>
  <c r="H3704" i="19"/>
  <c r="H1981" i="19"/>
  <c r="H625" i="19"/>
  <c r="H771" i="19"/>
  <c r="H3656" i="19"/>
  <c r="H5177" i="19"/>
  <c r="H3895" i="19"/>
  <c r="H4330" i="19"/>
  <c r="H1818" i="19"/>
  <c r="H3433" i="19"/>
  <c r="H3240" i="19"/>
  <c r="H5212" i="19"/>
  <c r="H2797" i="19"/>
  <c r="H3637" i="19"/>
  <c r="H3759" i="19"/>
  <c r="H3198" i="19"/>
  <c r="N3198" i="19" s="1"/>
  <c r="H1268" i="19"/>
  <c r="H3747" i="19"/>
  <c r="O3747" i="19" s="1"/>
  <c r="H853" i="19"/>
  <c r="H827" i="19"/>
  <c r="H4862" i="19"/>
  <c r="H2655" i="19"/>
  <c r="H1488" i="19"/>
  <c r="H764" i="19"/>
  <c r="H5189" i="19"/>
  <c r="H5045" i="19"/>
  <c r="H3221" i="19"/>
  <c r="H4601" i="19"/>
  <c r="H127" i="19"/>
  <c r="H4688" i="19"/>
  <c r="H2024" i="19"/>
  <c r="H4041" i="19"/>
  <c r="H124" i="19"/>
  <c r="H2407" i="19"/>
  <c r="H2478" i="19"/>
  <c r="H2841" i="19"/>
  <c r="H1194" i="19"/>
  <c r="H3772" i="19"/>
  <c r="H502" i="19"/>
  <c r="H4017" i="19"/>
  <c r="H2569" i="19"/>
  <c r="H2188" i="19"/>
  <c r="O2188" i="19" s="1"/>
  <c r="H2677" i="19"/>
  <c r="H918" i="19"/>
  <c r="H2028" i="19"/>
  <c r="H894" i="19"/>
  <c r="H5179" i="19"/>
  <c r="H1237" i="19"/>
  <c r="H774" i="19"/>
  <c r="H2595" i="19"/>
  <c r="H1988" i="19"/>
  <c r="H5093" i="19"/>
  <c r="H4943" i="19"/>
  <c r="H4045" i="19"/>
  <c r="H4369" i="19"/>
  <c r="H3688" i="19"/>
  <c r="H4246" i="19"/>
  <c r="H3431" i="19"/>
  <c r="H2731" i="19"/>
  <c r="H2454" i="19"/>
  <c r="H4331" i="19"/>
  <c r="H4167" i="19"/>
  <c r="H514" i="19"/>
  <c r="H1923" i="19"/>
  <c r="H2907" i="19"/>
  <c r="H3056" i="19"/>
  <c r="H1042" i="19"/>
  <c r="H4042" i="19"/>
  <c r="H3064" i="19"/>
  <c r="H1038" i="19"/>
  <c r="H4010" i="19"/>
  <c r="H3421" i="19"/>
  <c r="H1686" i="19"/>
  <c r="O1686" i="19" s="1"/>
  <c r="H2422" i="19"/>
  <c r="H2289" i="19"/>
  <c r="H1350" i="19"/>
  <c r="H941" i="19"/>
  <c r="N941" i="19" s="1"/>
  <c r="H1804" i="19"/>
  <c r="H2329" i="19"/>
  <c r="H3000" i="19"/>
  <c r="H3905" i="19"/>
  <c r="H46" i="19"/>
  <c r="H734" i="19"/>
  <c r="O734" i="19" s="1"/>
  <c r="H3820" i="19"/>
  <c r="H2133" i="19"/>
  <c r="H2267" i="19"/>
  <c r="H4459" i="19"/>
  <c r="H5072" i="19"/>
  <c r="H2721" i="19"/>
  <c r="H922" i="19"/>
  <c r="H1256" i="19"/>
  <c r="H3798" i="19"/>
  <c r="H5096" i="19"/>
  <c r="H3192" i="19"/>
  <c r="H2415" i="19"/>
  <c r="H924" i="19"/>
  <c r="H1254" i="19"/>
  <c r="H4441" i="19"/>
  <c r="O4441" i="19" s="1"/>
  <c r="H1990" i="19"/>
  <c r="H3402" i="19"/>
  <c r="H833" i="19"/>
  <c r="H91" i="19"/>
  <c r="H1078" i="19"/>
  <c r="O1078" i="19" s="1"/>
  <c r="H5099" i="19"/>
  <c r="N5099" i="19" s="1"/>
  <c r="H1741" i="19"/>
  <c r="H1063" i="19"/>
  <c r="N1063" i="19" s="1"/>
  <c r="H3193" i="19"/>
  <c r="H5171" i="19"/>
  <c r="H3919" i="19"/>
  <c r="N3919" i="19" s="1"/>
  <c r="H4725" i="19"/>
  <c r="N4725" i="19" s="1"/>
  <c r="H1683" i="19"/>
  <c r="H816" i="19"/>
  <c r="H4087" i="19"/>
  <c r="H1731" i="19"/>
  <c r="H1968" i="19"/>
  <c r="N1968" i="19" s="1"/>
  <c r="H557" i="19"/>
  <c r="H3004" i="19"/>
  <c r="H3641" i="19"/>
  <c r="H330" i="19"/>
  <c r="H2319" i="19"/>
  <c r="H163" i="19"/>
  <c r="B163" i="19" s="1"/>
  <c r="H841" i="19"/>
  <c r="H4338" i="19"/>
  <c r="H3233" i="19"/>
  <c r="H2645" i="19"/>
  <c r="H3527" i="19"/>
  <c r="H1449" i="19"/>
  <c r="H4064" i="19"/>
  <c r="H335" i="19"/>
  <c r="H2790" i="19"/>
  <c r="H1190" i="19"/>
  <c r="H4048" i="19"/>
  <c r="O4048" i="19" s="1"/>
  <c r="H2033" i="19"/>
  <c r="H2631" i="19"/>
  <c r="H3383" i="19"/>
  <c r="H3477" i="19"/>
  <c r="H1728" i="19"/>
  <c r="O1728" i="19" s="1"/>
  <c r="H4192" i="19"/>
  <c r="H2073" i="19"/>
  <c r="H2308" i="19"/>
  <c r="H4148" i="19"/>
  <c r="H3644" i="19"/>
  <c r="H1262" i="19"/>
  <c r="H2122" i="19"/>
  <c r="H5010" i="19"/>
  <c r="H2369" i="19"/>
  <c r="O2369" i="19" s="1"/>
  <c r="H2085" i="19"/>
  <c r="H340" i="19"/>
  <c r="H165" i="19"/>
  <c r="H1004" i="19"/>
  <c r="B1004" i="19" s="1"/>
  <c r="H897" i="19"/>
  <c r="H2972" i="19"/>
  <c r="H2969" i="19"/>
  <c r="B2969" i="19" s="1"/>
  <c r="H2192" i="19"/>
  <c r="H544" i="19"/>
  <c r="H4470" i="19"/>
  <c r="H2682" i="19"/>
  <c r="H1011" i="19"/>
  <c r="H3546" i="19"/>
  <c r="H2138" i="19"/>
  <c r="H3297" i="19"/>
  <c r="H2848" i="19"/>
  <c r="H1224" i="19"/>
  <c r="H4924" i="19"/>
  <c r="H1329" i="19"/>
  <c r="H3031" i="19"/>
  <c r="H4378" i="19"/>
  <c r="H3756" i="19"/>
  <c r="H3675" i="19"/>
  <c r="H1754" i="19"/>
  <c r="H4003" i="19"/>
  <c r="H3032" i="19"/>
  <c r="H776" i="19"/>
  <c r="B776" i="19" s="1"/>
  <c r="H5058" i="19"/>
  <c r="H799" i="19"/>
  <c r="H3077" i="19"/>
  <c r="H1595" i="19"/>
  <c r="O1595" i="19" s="1"/>
  <c r="H4120" i="19"/>
  <c r="H3948" i="19"/>
  <c r="H3231" i="19"/>
  <c r="N3231" i="19" s="1"/>
  <c r="H4357" i="19"/>
  <c r="H1676" i="19"/>
  <c r="H2757" i="19"/>
  <c r="N2757" i="19" s="1"/>
  <c r="H4502" i="19"/>
  <c r="H1170" i="19"/>
  <c r="H1950" i="19"/>
  <c r="H668" i="19"/>
  <c r="H1143" i="19"/>
  <c r="O1143" i="19" s="1"/>
  <c r="H478" i="19"/>
  <c r="H1174" i="19"/>
  <c r="H859" i="19"/>
  <c r="H3017" i="19"/>
  <c r="H2182" i="19"/>
  <c r="H4637" i="19"/>
  <c r="H521" i="19"/>
  <c r="H2239" i="19"/>
  <c r="H3418" i="19"/>
  <c r="H2384" i="19"/>
  <c r="H432" i="19"/>
  <c r="H2375" i="19"/>
  <c r="H1572" i="19"/>
  <c r="H4845" i="19"/>
  <c r="H5020" i="19"/>
  <c r="H3643" i="19"/>
  <c r="H1939" i="19"/>
  <c r="H2345" i="19"/>
  <c r="H1026" i="19"/>
  <c r="H1112" i="19"/>
  <c r="H795" i="19"/>
  <c r="H3604" i="19"/>
  <c r="H2944" i="19"/>
  <c r="H1310" i="19"/>
  <c r="H904" i="19"/>
  <c r="O904" i="19" s="1"/>
  <c r="H5039" i="19"/>
  <c r="H1139" i="19"/>
  <c r="H2455" i="19"/>
  <c r="H1227" i="19"/>
  <c r="H1144" i="19"/>
  <c r="N1144" i="19" s="1"/>
  <c r="H1800" i="19"/>
  <c r="H741" i="19"/>
  <c r="H3588" i="19"/>
  <c r="H4905" i="19"/>
  <c r="H3307" i="19"/>
  <c r="H3890" i="19"/>
  <c r="H1476" i="19"/>
  <c r="H1448" i="19"/>
  <c r="H1113" i="19"/>
  <c r="H2147" i="19"/>
  <c r="H4793" i="19"/>
  <c r="H4888" i="19"/>
  <c r="B4888" i="19" s="1"/>
  <c r="H966" i="19"/>
  <c r="H4944" i="19"/>
  <c r="H4472" i="19"/>
  <c r="H4075" i="19"/>
  <c r="H4278" i="19"/>
  <c r="B4278" i="19" s="1"/>
  <c r="H3689" i="19"/>
  <c r="H2641" i="19"/>
  <c r="H5128" i="19"/>
  <c r="H1688" i="19"/>
  <c r="H2270" i="19"/>
  <c r="N2270" i="19" s="1"/>
  <c r="H1639" i="19"/>
  <c r="H253" i="19"/>
  <c r="H364" i="19"/>
  <c r="H1374" i="19"/>
  <c r="H2786" i="19"/>
  <c r="H1307" i="19"/>
  <c r="H901" i="19"/>
  <c r="H2925" i="19"/>
  <c r="H5046" i="19"/>
  <c r="H1031" i="19"/>
  <c r="H2335" i="19"/>
  <c r="H3326" i="19"/>
  <c r="H2567" i="19"/>
  <c r="H2477" i="19"/>
  <c r="H1878" i="19"/>
  <c r="H2199" i="19"/>
  <c r="H708" i="19"/>
  <c r="H869" i="19"/>
  <c r="H4496" i="19"/>
  <c r="H1762" i="19"/>
  <c r="H4553" i="19"/>
  <c r="H5001" i="19"/>
  <c r="H3144" i="19"/>
  <c r="H3038" i="19"/>
  <c r="H3194" i="19"/>
  <c r="H3372" i="19"/>
  <c r="H4208" i="19"/>
  <c r="H3935" i="19"/>
  <c r="H1214" i="19"/>
  <c r="H3870" i="19"/>
  <c r="H1836" i="19"/>
  <c r="H4220" i="19"/>
  <c r="H3272" i="19"/>
  <c r="H3702" i="19"/>
  <c r="H2614" i="19"/>
  <c r="H1176" i="19"/>
  <c r="H4789" i="19"/>
  <c r="H2884" i="19"/>
  <c r="H2047" i="19"/>
  <c r="H4411" i="19"/>
  <c r="H3196" i="19"/>
  <c r="H4270" i="19"/>
  <c r="H554" i="19"/>
  <c r="H4527" i="19"/>
  <c r="H4588" i="19"/>
  <c r="H4251" i="19"/>
  <c r="H276" i="19"/>
  <c r="H5148" i="19"/>
  <c r="H4773" i="19"/>
  <c r="H980" i="19"/>
  <c r="H885" i="19"/>
  <c r="H3165" i="19"/>
  <c r="H1851" i="19"/>
  <c r="H4935" i="19"/>
  <c r="H877" i="19"/>
  <c r="H1302" i="19"/>
  <c r="H1564" i="19"/>
  <c r="H4892" i="19"/>
  <c r="H4894" i="19"/>
  <c r="H4140" i="19"/>
  <c r="B4140" i="19" s="1"/>
  <c r="H2011" i="19"/>
  <c r="H3932" i="19"/>
  <c r="O3932" i="19" s="1"/>
  <c r="H68" i="19"/>
  <c r="N68" i="19" s="1"/>
  <c r="H2697" i="19"/>
  <c r="H3026" i="19"/>
  <c r="H3500" i="19"/>
  <c r="O3500" i="19" s="1"/>
  <c r="H1351" i="19"/>
  <c r="H2671" i="19"/>
  <c r="H551" i="19"/>
  <c r="H2426" i="19"/>
  <c r="H1839" i="19"/>
  <c r="H1510" i="19"/>
  <c r="H3734" i="19"/>
  <c r="O3734" i="19" s="1"/>
  <c r="H4739" i="19"/>
  <c r="H2290" i="19"/>
  <c r="H4613" i="19"/>
  <c r="H2537" i="19"/>
  <c r="H1871" i="19"/>
  <c r="H4684" i="19"/>
  <c r="H4453" i="19"/>
  <c r="H1656" i="19"/>
  <c r="H1189" i="19"/>
  <c r="H4922" i="19"/>
  <c r="H4811" i="19"/>
  <c r="H1694" i="19"/>
  <c r="H2905" i="19"/>
  <c r="H3295" i="19"/>
  <c r="H1090" i="19"/>
  <c r="H3505" i="19"/>
  <c r="B3505" i="19" s="1"/>
  <c r="H934" i="19"/>
  <c r="H2593" i="19"/>
  <c r="H1767" i="19"/>
  <c r="H4321" i="19"/>
  <c r="H4674" i="19"/>
  <c r="H5074" i="19"/>
  <c r="H4131" i="19"/>
  <c r="H2284" i="19"/>
  <c r="H518" i="19"/>
  <c r="H3496" i="19"/>
  <c r="H3215" i="19"/>
  <c r="H1245" i="19"/>
  <c r="H3703" i="19"/>
  <c r="H1771" i="19"/>
  <c r="H4242" i="19"/>
  <c r="H4032" i="19"/>
  <c r="H4981" i="19"/>
  <c r="H5188" i="19"/>
  <c r="H4757" i="19"/>
  <c r="H156" i="19"/>
  <c r="N156" i="19" s="1"/>
  <c r="H1605" i="19"/>
  <c r="H4569" i="19"/>
  <c r="H1646" i="19"/>
  <c r="O1646" i="19" s="1"/>
  <c r="H4979" i="19"/>
  <c r="H3650" i="19"/>
  <c r="H2002" i="19"/>
  <c r="B2002" i="19" s="1"/>
  <c r="H2715" i="19"/>
  <c r="H5050" i="19"/>
  <c r="H542" i="19"/>
  <c r="H4015" i="19"/>
  <c r="H1974" i="19"/>
  <c r="H2806" i="19"/>
  <c r="H3682" i="19"/>
  <c r="N3682" i="19" s="1"/>
  <c r="H1899" i="19"/>
  <c r="H2609" i="19"/>
  <c r="H2497" i="19"/>
  <c r="H2770" i="19"/>
  <c r="H3432" i="19"/>
  <c r="H3282" i="19"/>
  <c r="H3857" i="19"/>
  <c r="H4889" i="19"/>
  <c r="H2297" i="19"/>
  <c r="H3277" i="19"/>
  <c r="B3277" i="19" s="1"/>
  <c r="H2809" i="19"/>
  <c r="H4440" i="19"/>
  <c r="H669" i="19"/>
  <c r="H2871" i="19"/>
  <c r="H5067" i="19"/>
  <c r="H231" i="19"/>
  <c r="H1331" i="19"/>
  <c r="H2768" i="19"/>
  <c r="H2435" i="19"/>
  <c r="H2660" i="19"/>
  <c r="H3249" i="19"/>
  <c r="H3164" i="19"/>
  <c r="H5192" i="19"/>
  <c r="H1135" i="19"/>
  <c r="H3321" i="19"/>
  <c r="O3321" i="19" s="1"/>
  <c r="H857" i="19"/>
  <c r="N857" i="19" s="1"/>
  <c r="H3791" i="19"/>
  <c r="H3413" i="19"/>
  <c r="H2438" i="19"/>
  <c r="H2294" i="19"/>
  <c r="H1201" i="19"/>
  <c r="H2819" i="19"/>
  <c r="H3666" i="19"/>
  <c r="H3012" i="19"/>
  <c r="H1685" i="19"/>
  <c r="H5075" i="19"/>
  <c r="H829" i="19"/>
  <c r="N829" i="19" s="1"/>
  <c r="H4436" i="19"/>
  <c r="H3831" i="19"/>
  <c r="H613" i="19"/>
  <c r="H1294" i="19"/>
  <c r="H3021" i="19"/>
  <c r="H563" i="19"/>
  <c r="H2628" i="19"/>
  <c r="H644" i="19"/>
  <c r="H5143" i="19"/>
  <c r="H4013" i="19"/>
  <c r="H311" i="19"/>
  <c r="H3716" i="19"/>
  <c r="H4197" i="19"/>
  <c r="H654" i="19"/>
  <c r="H1738" i="19"/>
  <c r="H1250" i="19"/>
  <c r="H1495" i="19"/>
  <c r="H640" i="19"/>
  <c r="H4493" i="19"/>
  <c r="N4493" i="19" s="1"/>
  <c r="H3973" i="19"/>
  <c r="H1295" i="19"/>
  <c r="H4690" i="19"/>
  <c r="H2347" i="19"/>
  <c r="H2525" i="19"/>
  <c r="O2525" i="19" s="1"/>
  <c r="H1845" i="19"/>
  <c r="H270" i="19"/>
  <c r="H1231" i="19"/>
  <c r="H3853" i="19"/>
  <c r="H3732" i="19"/>
  <c r="H1614" i="19"/>
  <c r="H2493" i="19"/>
  <c r="H2941" i="19"/>
  <c r="H1015" i="19"/>
  <c r="H1989" i="19"/>
  <c r="H3591" i="19"/>
  <c r="H545" i="19"/>
  <c r="H3345" i="19"/>
  <c r="H3075" i="19"/>
  <c r="O3075" i="19" s="1"/>
  <c r="H1052" i="19"/>
  <c r="H375" i="19"/>
  <c r="H283" i="19"/>
  <c r="H4080" i="19"/>
  <c r="H2562" i="19"/>
  <c r="H3429" i="19"/>
  <c r="N3429" i="19" s="1"/>
  <c r="H2685" i="19"/>
  <c r="B2685" i="19" s="1"/>
  <c r="H3881" i="19"/>
  <c r="H160" i="19"/>
  <c r="H962" i="19"/>
  <c r="H4529" i="19"/>
  <c r="H93" i="19"/>
  <c r="B93" i="19" s="1"/>
  <c r="H2951" i="19"/>
  <c r="H5107" i="19"/>
  <c r="N5107" i="19" s="1"/>
  <c r="H1186" i="19"/>
  <c r="H1601" i="19"/>
  <c r="N1601" i="19" s="1"/>
  <c r="H3168" i="19"/>
  <c r="N3168" i="19" s="1"/>
  <c r="H4028" i="19"/>
  <c r="H1810" i="19"/>
  <c r="H1218" i="19"/>
  <c r="H1734" i="19"/>
  <c r="H3472" i="19"/>
  <c r="H3420" i="19"/>
  <c r="H1399" i="19"/>
  <c r="H82" i="19"/>
  <c r="H4713" i="19"/>
  <c r="H1455" i="19"/>
  <c r="H3503" i="19"/>
  <c r="H4465" i="19"/>
  <c r="H3915" i="19"/>
  <c r="H1596" i="19"/>
  <c r="H2405" i="19"/>
  <c r="H4636" i="19"/>
  <c r="H1824" i="19"/>
  <c r="H1057" i="19"/>
  <c r="H681" i="19"/>
  <c r="H3019" i="19"/>
  <c r="H2694" i="19"/>
  <c r="H2363" i="19"/>
  <c r="H1106" i="19"/>
  <c r="H4982" i="19"/>
  <c r="H3296" i="19"/>
  <c r="N3296" i="19" s="1"/>
  <c r="H2785" i="19"/>
  <c r="H3328" i="19"/>
  <c r="H1337" i="19"/>
  <c r="H4401" i="19"/>
  <c r="H3515" i="19"/>
  <c r="H1260" i="19"/>
  <c r="N1260" i="19" s="1"/>
  <c r="H802" i="19"/>
  <c r="H3661" i="19"/>
  <c r="O3661" i="19" s="1"/>
  <c r="H357" i="19"/>
  <c r="H2351" i="19"/>
  <c r="H3304" i="19"/>
  <c r="H4269" i="19"/>
  <c r="H4445" i="19"/>
  <c r="H2293" i="19"/>
  <c r="H1413" i="19"/>
  <c r="H1321" i="19"/>
  <c r="H1309" i="19"/>
  <c r="H3182" i="19"/>
  <c r="H58" i="19"/>
  <c r="H3256" i="19"/>
  <c r="H3789" i="19"/>
  <c r="H3607" i="19"/>
  <c r="B3607" i="19" s="1"/>
  <c r="H345" i="19"/>
  <c r="N345" i="19" s="1"/>
  <c r="H3060" i="19"/>
  <c r="H1896" i="19"/>
  <c r="H4026" i="19"/>
  <c r="H2101" i="19"/>
  <c r="H2362" i="19"/>
  <c r="H14" i="19"/>
  <c r="H125" i="19"/>
  <c r="H3271" i="19"/>
  <c r="H53" i="19"/>
  <c r="H3628" i="19"/>
  <c r="H1903" i="19"/>
  <c r="H1769" i="19"/>
  <c r="H3541" i="19"/>
  <c r="H1180" i="19"/>
  <c r="H118" i="19"/>
  <c r="H4226" i="19"/>
  <c r="O4226" i="19" s="1"/>
  <c r="H5036" i="19"/>
  <c r="H765" i="19"/>
  <c r="H1445" i="19"/>
  <c r="H4598" i="19"/>
  <c r="H3705" i="19"/>
  <c r="H2664" i="19"/>
  <c r="H2861" i="19"/>
  <c r="N2861" i="19" s="1"/>
  <c r="H2330" i="19"/>
  <c r="H5141" i="19"/>
  <c r="H4621" i="19"/>
  <c r="H5108" i="19"/>
  <c r="H4333" i="19"/>
  <c r="H4948" i="19"/>
  <c r="H4172" i="19"/>
  <c r="H4303" i="19"/>
  <c r="H4389" i="19"/>
  <c r="H4005" i="19"/>
  <c r="H2423" i="19"/>
  <c r="H272" i="19"/>
  <c r="H1381" i="19"/>
  <c r="O1381" i="19" s="1"/>
  <c r="H3002" i="19"/>
  <c r="H5217" i="19"/>
  <c r="H1158" i="19"/>
  <c r="H3127" i="19"/>
  <c r="H263" i="19"/>
  <c r="B263" i="19" s="1"/>
  <c r="H2341" i="19"/>
  <c r="H1985" i="19"/>
  <c r="H147" i="19"/>
  <c r="O147" i="19" s="1"/>
  <c r="H1702" i="19"/>
  <c r="H660" i="19"/>
  <c r="H2963" i="19"/>
  <c r="H3563" i="19"/>
  <c r="H256" i="19"/>
  <c r="O256" i="19" s="1"/>
  <c r="H4146" i="19"/>
  <c r="H882" i="19"/>
  <c r="H2026" i="19"/>
  <c r="H1265" i="19"/>
  <c r="H1060" i="19"/>
  <c r="H2860" i="19"/>
  <c r="H1208" i="19"/>
  <c r="H1718" i="19"/>
  <c r="B1718" i="19" s="1"/>
  <c r="H3335" i="19"/>
  <c r="H3542" i="19"/>
  <c r="H3583" i="19"/>
  <c r="H5038" i="19"/>
  <c r="H126" i="19"/>
  <c r="H2211" i="19"/>
  <c r="H465" i="19"/>
  <c r="H2129" i="19"/>
  <c r="H3882" i="19"/>
  <c r="H3024" i="19"/>
  <c r="H3159" i="19"/>
  <c r="H714" i="19"/>
  <c r="H3965" i="19"/>
  <c r="B3965" i="19" s="1"/>
  <c r="H905" i="19"/>
  <c r="H2418" i="19"/>
  <c r="H1956" i="19"/>
  <c r="H4345" i="19"/>
  <c r="H446" i="19"/>
  <c r="H3998" i="19"/>
  <c r="H1910" i="19"/>
  <c r="H3552" i="19"/>
  <c r="N3552" i="19" s="1"/>
  <c r="H2439" i="19"/>
  <c r="H1152" i="19"/>
  <c r="H3094" i="19"/>
  <c r="H1146" i="19"/>
  <c r="H4322" i="19"/>
  <c r="H2266" i="19"/>
  <c r="H24" i="19"/>
  <c r="H2046" i="19"/>
  <c r="H896" i="19"/>
  <c r="H1541" i="19"/>
  <c r="H3827" i="19"/>
  <c r="H2908" i="19"/>
  <c r="H1248" i="19"/>
  <c r="H2052" i="19"/>
  <c r="H3961" i="19"/>
  <c r="H2495" i="19"/>
  <c r="H2568" i="19"/>
  <c r="H2118" i="19"/>
  <c r="H3081" i="19"/>
  <c r="H1187" i="19"/>
  <c r="H3140" i="19"/>
  <c r="H790" i="19"/>
  <c r="H4743" i="19"/>
  <c r="H4861" i="19"/>
  <c r="H1929" i="19"/>
  <c r="H4292" i="19"/>
  <c r="H1534" i="19"/>
  <c r="H1843" i="19"/>
  <c r="H3190" i="19"/>
  <c r="H4125" i="19"/>
  <c r="H2608" i="19"/>
  <c r="H4742" i="19"/>
  <c r="H5203" i="19"/>
  <c r="H1681" i="19"/>
  <c r="H1050" i="19"/>
  <c r="H1661" i="19"/>
  <c r="H2475" i="19"/>
  <c r="H5209" i="19"/>
  <c r="H107" i="19"/>
  <c r="H1105" i="19"/>
  <c r="H81" i="19"/>
  <c r="H3365" i="19"/>
  <c r="H3405" i="19"/>
  <c r="H3219" i="19"/>
  <c r="H1313" i="19"/>
  <c r="H2667" i="19"/>
  <c r="H2377" i="19"/>
  <c r="H1998" i="19"/>
  <c r="H4138" i="19"/>
  <c r="H1943" i="19"/>
  <c r="H537" i="19"/>
  <c r="H5133" i="19"/>
  <c r="H2164" i="19"/>
  <c r="H3999" i="19"/>
  <c r="H2689" i="19"/>
  <c r="H1450" i="19"/>
  <c r="O1450" i="19" s="1"/>
  <c r="H1697" i="19"/>
  <c r="B1697" i="19" s="1"/>
  <c r="H1935" i="19"/>
  <c r="H3886" i="19"/>
  <c r="H1578" i="19"/>
  <c r="H5129" i="19"/>
  <c r="H4210" i="19"/>
  <c r="H530" i="19"/>
  <c r="H3867" i="19"/>
  <c r="H2518" i="19"/>
  <c r="H3646" i="19"/>
  <c r="H4169" i="19"/>
  <c r="H5185" i="19"/>
  <c r="H1879" i="19"/>
  <c r="H3805" i="19"/>
  <c r="H1583" i="19"/>
  <c r="H1822" i="19"/>
  <c r="H2276" i="19"/>
  <c r="O2276" i="19" s="1"/>
  <c r="H507" i="19"/>
  <c r="H1557" i="19"/>
  <c r="H3367" i="19"/>
  <c r="H3880" i="19"/>
  <c r="O3880" i="19" s="1"/>
  <c r="H262" i="19"/>
  <c r="H2448" i="19"/>
  <c r="H3322" i="19"/>
  <c r="H1855" i="19"/>
  <c r="H744" i="19"/>
  <c r="H3743" i="19"/>
  <c r="O3743" i="19" s="1"/>
  <c r="H3749" i="19"/>
  <c r="H5087" i="19"/>
  <c r="H35" i="19"/>
  <c r="H2958" i="19"/>
  <c r="H4694" i="19"/>
  <c r="H5180" i="19"/>
  <c r="H2429" i="19"/>
  <c r="H3029" i="19"/>
  <c r="H121" i="19"/>
  <c r="H2058" i="19"/>
  <c r="H5024" i="19"/>
  <c r="H4564" i="19"/>
  <c r="H63" i="19"/>
  <c r="H1729" i="19"/>
  <c r="H5006" i="19"/>
  <c r="H1415" i="19"/>
  <c r="H3445" i="19"/>
  <c r="H2010" i="19"/>
  <c r="H2670" i="19"/>
  <c r="B2670" i="19" s="1"/>
  <c r="H3976" i="19"/>
  <c r="N3976" i="19" s="1"/>
  <c r="H1852" i="19"/>
  <c r="H4385" i="19"/>
  <c r="H2012" i="19"/>
  <c r="H4587" i="19"/>
  <c r="H3829" i="19"/>
  <c r="H4841" i="19"/>
  <c r="H4094" i="19"/>
  <c r="H2872" i="19"/>
  <c r="H440" i="19"/>
  <c r="H4344" i="19"/>
  <c r="H2404" i="19"/>
  <c r="H975" i="19"/>
  <c r="H3799" i="19"/>
  <c r="B3799" i="19" s="1"/>
  <c r="H4142" i="19"/>
  <c r="H4704" i="19"/>
  <c r="H3266" i="19"/>
  <c r="H4371" i="19"/>
  <c r="H4082" i="19"/>
  <c r="H3457" i="19"/>
  <c r="H3949" i="19"/>
  <c r="H543" i="19"/>
  <c r="H2605" i="19"/>
  <c r="H3207" i="19"/>
  <c r="H4729" i="19"/>
  <c r="O4729" i="19" s="1"/>
  <c r="H1722" i="19"/>
  <c r="B1722" i="19" s="1"/>
  <c r="H2242" i="19"/>
  <c r="H251" i="19"/>
  <c r="H3848" i="19"/>
  <c r="H4177" i="19"/>
  <c r="H2545" i="19"/>
  <c r="H1791" i="19"/>
  <c r="N1791" i="19" s="1"/>
  <c r="H3804" i="19"/>
  <c r="H19" i="19"/>
  <c r="H3453" i="19"/>
  <c r="H105" i="19"/>
  <c r="H3585" i="19"/>
  <c r="H4700" i="19"/>
  <c r="H5229" i="19"/>
  <c r="H793" i="19"/>
  <c r="H3906" i="19"/>
  <c r="H2592" i="19"/>
  <c r="H3217" i="19"/>
  <c r="H418" i="19"/>
  <c r="H5011" i="19"/>
  <c r="H3252" i="19"/>
  <c r="H219" i="19"/>
  <c r="H2067" i="19"/>
  <c r="H3055" i="19"/>
  <c r="H973" i="19"/>
  <c r="H3169" i="19"/>
  <c r="H4714" i="19"/>
  <c r="H770" i="19"/>
  <c r="H1491" i="19"/>
  <c r="H4460" i="19"/>
  <c r="H1779" i="19"/>
  <c r="H4392" i="19"/>
  <c r="H1457" i="19"/>
  <c r="H4243" i="19"/>
  <c r="H2827" i="19"/>
  <c r="H3396" i="19"/>
  <c r="H1532" i="19"/>
  <c r="H2778" i="19"/>
  <c r="H4967" i="19"/>
  <c r="H3903" i="19"/>
  <c r="H2529" i="19"/>
  <c r="H3408" i="19"/>
  <c r="H66" i="19"/>
  <c r="N66" i="19" s="1"/>
  <c r="H1359" i="19"/>
  <c r="H1082" i="19"/>
  <c r="H2146" i="19"/>
  <c r="H2803" i="19"/>
  <c r="H559" i="19"/>
  <c r="H3370" i="19"/>
  <c r="H3068" i="19"/>
  <c r="H77" i="19"/>
  <c r="H3856" i="19"/>
  <c r="H516" i="19"/>
  <c r="H4323" i="19"/>
  <c r="H2716" i="19"/>
  <c r="H1426" i="19"/>
  <c r="H1252" i="19"/>
  <c r="H2173" i="19"/>
  <c r="H2775" i="19"/>
  <c r="H115" i="19"/>
  <c r="H2831" i="19"/>
  <c r="H5069" i="19"/>
  <c r="H3632" i="19"/>
  <c r="H709" i="19"/>
  <c r="H3346" i="19"/>
  <c r="H1391" i="19"/>
  <c r="H279" i="19"/>
  <c r="N279" i="19" s="1"/>
  <c r="H2466" i="19"/>
  <c r="H5164" i="19"/>
  <c r="H3720" i="19"/>
  <c r="H1065" i="19"/>
  <c r="H1971" i="19"/>
  <c r="H59" i="19"/>
  <c r="H886" i="19"/>
  <c r="H733" i="19"/>
  <c r="H4543" i="19"/>
  <c r="H1751" i="19"/>
  <c r="H4427" i="19"/>
  <c r="H4893" i="19"/>
  <c r="H1959" i="19"/>
  <c r="H439" i="19"/>
  <c r="H888" i="19"/>
  <c r="H1482" i="19"/>
  <c r="H2406" i="19"/>
  <c r="H3174" i="19"/>
  <c r="H3978" i="19"/>
  <c r="H4849" i="19"/>
  <c r="H1188" i="19"/>
  <c r="H482" i="19"/>
  <c r="H3938" i="19"/>
  <c r="H3072" i="19"/>
  <c r="H1593" i="19"/>
  <c r="H1464" i="19"/>
  <c r="H391" i="19"/>
  <c r="H2602" i="19"/>
  <c r="H3613" i="19"/>
  <c r="H2940" i="19"/>
  <c r="H3279" i="19"/>
  <c r="H4959" i="19"/>
  <c r="H947" i="19"/>
  <c r="H138" i="19"/>
  <c r="H2916" i="19"/>
  <c r="H1911" i="19"/>
  <c r="H1870" i="19"/>
  <c r="H2748" i="19"/>
  <c r="H1238" i="19"/>
  <c r="H1425" i="19"/>
  <c r="H2987" i="19"/>
  <c r="H2072" i="19"/>
  <c r="H4248" i="19"/>
  <c r="B4248" i="19" s="1"/>
  <c r="H1446" i="19"/>
  <c r="O1446" i="19" s="1"/>
  <c r="H2821" i="19"/>
  <c r="H2367" i="19"/>
  <c r="H3697" i="19"/>
  <c r="H3534" i="19"/>
  <c r="H1799" i="19"/>
  <c r="H3141" i="19"/>
  <c r="H5184" i="19"/>
  <c r="B5184" i="19" s="1"/>
  <c r="H2268" i="19"/>
  <c r="H3725" i="19"/>
  <c r="H3011" i="19"/>
  <c r="B3011" i="19" s="1"/>
  <c r="H3511" i="19"/>
  <c r="H3054" i="19"/>
  <c r="H3464" i="19"/>
  <c r="H3427" i="19"/>
  <c r="B3427" i="19" s="1"/>
  <c r="H3130" i="19"/>
  <c r="H4584" i="19"/>
  <c r="H3558" i="19"/>
  <c r="H1765" i="19"/>
  <c r="H3942" i="19"/>
  <c r="H2639" i="19"/>
  <c r="H2451" i="19"/>
  <c r="H3513" i="19"/>
  <c r="H1509" i="19"/>
  <c r="H4250" i="19"/>
  <c r="H4749" i="19"/>
  <c r="H5060" i="19"/>
  <c r="H3308" i="19"/>
  <c r="H1427" i="19"/>
  <c r="H910" i="19"/>
  <c r="H511" i="19"/>
  <c r="H4288" i="19"/>
  <c r="H4168" i="19"/>
  <c r="H899" i="19"/>
  <c r="H4382" i="19"/>
  <c r="H3047" i="19"/>
  <c r="H2777" i="19"/>
  <c r="H4096" i="19"/>
  <c r="H1473" i="19"/>
  <c r="H5016" i="19"/>
  <c r="H2630" i="19"/>
  <c r="H246" i="19"/>
  <c r="H1271" i="19"/>
  <c r="H4255" i="19"/>
  <c r="H4261" i="19"/>
  <c r="H3022" i="19"/>
  <c r="H1552" i="19"/>
  <c r="H1966" i="19"/>
  <c r="H2749" i="19"/>
  <c r="H2839" i="19"/>
  <c r="H1790" i="19"/>
  <c r="H773" i="19"/>
  <c r="H4545" i="19"/>
  <c r="H3763" i="19"/>
  <c r="H927" i="19"/>
  <c r="H2793" i="19"/>
  <c r="H638" i="19"/>
  <c r="H3319" i="19"/>
  <c r="H2578" i="19"/>
  <c r="H1149" i="19"/>
  <c r="H2154" i="19"/>
  <c r="H3044" i="19"/>
  <c r="H2042" i="19"/>
  <c r="H1305" i="19"/>
  <c r="H27" i="19"/>
  <c r="H3275" i="19"/>
  <c r="H1931" i="19"/>
  <c r="H2889" i="19"/>
  <c r="H408" i="19"/>
  <c r="H3201" i="19"/>
  <c r="H3373" i="19"/>
  <c r="H1114" i="19"/>
  <c r="H2693" i="19"/>
  <c r="H811" i="19"/>
  <c r="H3819" i="19"/>
  <c r="H4657" i="19"/>
  <c r="N4657" i="19" s="1"/>
  <c r="H2395" i="19"/>
  <c r="H2261" i="19"/>
  <c r="H2936" i="19"/>
  <c r="H4098" i="19"/>
  <c r="H3247" i="19"/>
  <c r="H3492" i="19"/>
  <c r="H3148" i="19"/>
  <c r="H5083" i="19"/>
  <c r="H1705" i="19"/>
  <c r="H3687" i="19"/>
  <c r="H519" i="19"/>
  <c r="H4548" i="19"/>
  <c r="H3784" i="19"/>
  <c r="H1930" i="19"/>
  <c r="H2912" i="19"/>
  <c r="H4720" i="19"/>
  <c r="H2169" i="19"/>
  <c r="H1109" i="19"/>
  <c r="H2565" i="19"/>
  <c r="H1633" i="19"/>
  <c r="H2594" i="19"/>
  <c r="H3107" i="19"/>
  <c r="H1001" i="19"/>
  <c r="H2533" i="19"/>
  <c r="H757" i="19"/>
  <c r="H341" i="19"/>
  <c r="B341" i="19" s="1"/>
  <c r="H532" i="19"/>
  <c r="H468" i="19"/>
  <c r="H4100" i="19"/>
  <c r="H3347" i="19"/>
  <c r="H4792" i="19"/>
  <c r="H3232" i="19"/>
  <c r="H32" i="19"/>
  <c r="H100" i="19"/>
  <c r="H3993" i="19"/>
  <c r="H3893" i="19"/>
  <c r="H3984" i="19"/>
  <c r="H3670" i="19"/>
  <c r="H4654" i="19"/>
  <c r="H2900" i="19"/>
  <c r="H4643" i="19"/>
  <c r="O4643" i="19" s="1"/>
  <c r="H2479" i="19"/>
  <c r="H4809" i="19"/>
  <c r="H4961" i="19"/>
  <c r="H2745" i="19"/>
  <c r="H4847" i="19"/>
  <c r="H4530" i="19"/>
  <c r="H2737" i="19"/>
  <c r="H4511" i="19"/>
  <c r="H2888" i="19"/>
  <c r="H4030" i="19"/>
  <c r="H1072" i="19"/>
  <c r="N1072" i="19" s="1"/>
  <c r="H4128" i="19"/>
  <c r="H3575" i="19"/>
  <c r="B3575" i="19" s="1"/>
  <c r="H3536" i="19"/>
  <c r="H2398" i="19"/>
  <c r="H796" i="19"/>
  <c r="H479" i="19"/>
  <c r="H933" i="19"/>
  <c r="H4512" i="19"/>
  <c r="H2306" i="19"/>
  <c r="H4390" i="19"/>
  <c r="H2472" i="19"/>
  <c r="H4327" i="19"/>
  <c r="H4090" i="19"/>
  <c r="B4090" i="19" s="1"/>
  <c r="H828" i="19"/>
  <c r="H431" i="19"/>
  <c r="H2009" i="19"/>
  <c r="H710" i="19"/>
  <c r="H2186" i="19"/>
  <c r="H4580" i="19"/>
  <c r="H3668" i="19"/>
  <c r="H1881" i="19"/>
  <c r="H3324" i="19"/>
  <c r="H3173" i="19"/>
  <c r="H713" i="19"/>
  <c r="H4737" i="19"/>
  <c r="H3889" i="19"/>
  <c r="H952" i="19"/>
  <c r="H4699" i="19"/>
  <c r="H4335" i="19"/>
  <c r="H5226" i="19"/>
  <c r="H1815" i="19"/>
  <c r="H466" i="19"/>
  <c r="H4514" i="19"/>
  <c r="H3137" i="19"/>
  <c r="H600" i="19"/>
  <c r="H3043" i="19"/>
  <c r="H179" i="19"/>
  <c r="H3806" i="19"/>
  <c r="H4616" i="19"/>
  <c r="H1005" i="19"/>
  <c r="H3491" i="19"/>
  <c r="H3489" i="19"/>
  <c r="H2742" i="19"/>
  <c r="N2742" i="19" s="1"/>
  <c r="H3286" i="19"/>
  <c r="H1797" i="19"/>
  <c r="H3706" i="19"/>
  <c r="H3116" i="19"/>
  <c r="H1398" i="19"/>
  <c r="H4218" i="19"/>
  <c r="H5081" i="19"/>
  <c r="H3200" i="19"/>
  <c r="H698" i="19"/>
  <c r="H1829" i="19"/>
  <c r="H4180" i="19"/>
  <c r="H4833" i="19"/>
  <c r="H2832" i="19"/>
  <c r="H1339" i="19"/>
  <c r="H4481" i="19"/>
  <c r="H3163" i="19"/>
  <c r="H3096" i="19"/>
  <c r="H1498" i="19"/>
  <c r="H4031" i="19"/>
  <c r="H2095" i="19"/>
  <c r="H1096" i="19"/>
  <c r="H3991" i="19"/>
  <c r="H4832" i="19"/>
  <c r="H16" i="19"/>
  <c r="H4685" i="19"/>
  <c r="H3619" i="19"/>
  <c r="H2746" i="19"/>
  <c r="H4027" i="19"/>
  <c r="H1872" i="19"/>
  <c r="H2005" i="19"/>
  <c r="H621" i="19"/>
  <c r="H1247" i="19"/>
  <c r="H1865" i="19"/>
  <c r="H2243" i="19"/>
  <c r="H2006" i="19"/>
  <c r="H3058" i="19"/>
  <c r="H2505" i="19"/>
  <c r="H3294" i="19"/>
  <c r="H4290" i="19"/>
  <c r="H4089" i="19"/>
  <c r="H4002" i="19"/>
  <c r="H4414" i="19"/>
  <c r="H3924" i="19"/>
  <c r="H1720" i="19"/>
  <c r="H3100" i="19"/>
  <c r="H72" i="19"/>
  <c r="H3157" i="19"/>
  <c r="H3826" i="19"/>
  <c r="H3673" i="19"/>
  <c r="H4283" i="19"/>
  <c r="H337" i="19"/>
  <c r="H3333" i="19"/>
  <c r="H33" i="19"/>
  <c r="H561" i="19"/>
  <c r="H3926" i="19"/>
  <c r="H4444" i="19"/>
  <c r="H4596" i="19"/>
  <c r="H4723" i="19"/>
  <c r="H1756" i="19"/>
  <c r="H2379" i="19"/>
  <c r="N2379" i="19" s="1"/>
  <c r="H3213" i="19"/>
  <c r="H712" i="19"/>
  <c r="H4928" i="19"/>
  <c r="H1028" i="19"/>
  <c r="H4980" i="19"/>
  <c r="H3020" i="19"/>
  <c r="H389" i="19"/>
  <c r="H1805" i="19"/>
  <c r="H3147" i="19"/>
  <c r="H3013" i="19"/>
  <c r="H3172" i="19"/>
  <c r="H1432" i="19"/>
  <c r="H1040" i="19"/>
  <c r="H4846" i="19"/>
  <c r="H494" i="19"/>
  <c r="H2874" i="19"/>
  <c r="H4661" i="19"/>
  <c r="H715" i="19"/>
  <c r="H3862" i="19"/>
  <c r="H3450" i="19"/>
  <c r="H3267" i="19"/>
  <c r="H4469" i="19"/>
  <c r="H312" i="19"/>
  <c r="N312" i="19" s="1"/>
  <c r="H2830" i="19"/>
  <c r="H4864" i="19"/>
  <c r="H3594" i="19"/>
  <c r="H4859" i="19"/>
  <c r="H2458" i="19"/>
  <c r="H2640" i="19"/>
  <c r="H3073" i="19"/>
  <c r="H4594" i="19"/>
  <c r="H4375" i="19"/>
  <c r="H1151" i="19"/>
  <c r="H4235" i="19"/>
  <c r="H2091" i="19"/>
  <c r="H2887" i="19"/>
  <c r="H4363" i="19"/>
  <c r="H2040" i="19"/>
  <c r="H1071" i="19"/>
  <c r="H3423" i="19"/>
  <c r="H3225" i="19"/>
  <c r="H4059" i="19"/>
  <c r="H4831" i="19"/>
  <c r="H685" i="19"/>
  <c r="H3368" i="19"/>
  <c r="H2618" i="19"/>
  <c r="H4111" i="19"/>
  <c r="H700" i="19"/>
  <c r="H4608" i="19"/>
  <c r="H4880" i="19"/>
  <c r="H2339" i="19"/>
  <c r="H170" i="19"/>
  <c r="H1812" i="19"/>
  <c r="H3250" i="19"/>
  <c r="H4989" i="19"/>
  <c r="H2643" i="19"/>
  <c r="H898" i="19"/>
  <c r="B898" i="19" s="1"/>
  <c r="H1717" i="19"/>
  <c r="B1717" i="19" s="1"/>
  <c r="H868" i="19"/>
  <c r="H1372" i="19"/>
  <c r="H570" i="19"/>
  <c r="H1860" i="19"/>
  <c r="H4782" i="19"/>
  <c r="H3699" i="19"/>
  <c r="H4113" i="19"/>
  <c r="H3879" i="19"/>
  <c r="H1826" i="19"/>
  <c r="H4649" i="19"/>
  <c r="H2712" i="19"/>
  <c r="H414" i="19"/>
  <c r="H1740" i="19"/>
  <c r="H5160" i="19"/>
  <c r="H3516" i="19"/>
  <c r="H5207" i="19"/>
  <c r="H597" i="19"/>
  <c r="H2145" i="19"/>
  <c r="H1993" i="19"/>
  <c r="H3210" i="19"/>
  <c r="H1991" i="19"/>
  <c r="H1980" i="19"/>
  <c r="H5071" i="19"/>
  <c r="H1338" i="19"/>
  <c r="H1617" i="19"/>
  <c r="H293" i="19"/>
  <c r="H3218" i="19"/>
  <c r="H2044" i="19"/>
  <c r="H92" i="19"/>
  <c r="H2135" i="19"/>
  <c r="H5043" i="19"/>
  <c r="H3572" i="19"/>
  <c r="H1077" i="19"/>
  <c r="H3501" i="19"/>
  <c r="H4907" i="19"/>
  <c r="H4997" i="19"/>
  <c r="H3091" i="19"/>
  <c r="O3091" i="19" s="1"/>
  <c r="H1411" i="19"/>
  <c r="H4273" i="19"/>
  <c r="H5191" i="19"/>
  <c r="H1317" i="19"/>
  <c r="H990" i="19"/>
  <c r="H4358" i="19"/>
  <c r="H4559" i="19"/>
  <c r="H2488" i="19"/>
  <c r="H1229" i="19"/>
  <c r="H1340" i="19"/>
  <c r="N1340" i="19" s="1"/>
  <c r="H2981" i="19"/>
  <c r="H4839" i="19"/>
  <c r="H101" i="19"/>
  <c r="H1289" i="19"/>
  <c r="H780" i="19"/>
  <c r="H4867" i="19"/>
  <c r="H2973" i="19"/>
  <c r="B2973" i="19" s="1"/>
  <c r="H3850" i="19"/>
  <c r="H548" i="19"/>
  <c r="H2086" i="19"/>
  <c r="H4550" i="19"/>
  <c r="H2986" i="19"/>
  <c r="B2986" i="19" s="1"/>
  <c r="H426" i="19"/>
  <c r="H3631" i="19"/>
  <c r="H2852" i="19"/>
  <c r="H3873" i="19"/>
  <c r="H747" i="19"/>
  <c r="H1622" i="19"/>
  <c r="H3966" i="19"/>
  <c r="H3997" i="19"/>
  <c r="H4540" i="19"/>
  <c r="H377" i="19"/>
  <c r="H3584" i="19"/>
  <c r="H1314" i="19"/>
  <c r="H3787" i="19"/>
  <c r="H4609" i="19"/>
  <c r="N4609" i="19" s="1"/>
  <c r="H2158" i="19"/>
  <c r="H363" i="19"/>
  <c r="H3046" i="19"/>
  <c r="H4875" i="19"/>
  <c r="H1975" i="19"/>
  <c r="H5142" i="19"/>
  <c r="H4783" i="19"/>
  <c r="H4136" i="19"/>
  <c r="H4016" i="19"/>
  <c r="H1660" i="19"/>
  <c r="H4822" i="19"/>
  <c r="H3292" i="19"/>
  <c r="H1615" i="19"/>
  <c r="H3379" i="19"/>
  <c r="H1783" i="19"/>
  <c r="H3748" i="19"/>
  <c r="H4054" i="19"/>
  <c r="H3208" i="19"/>
  <c r="H4066" i="19"/>
  <c r="H4297" i="19"/>
  <c r="H1744" i="19"/>
  <c r="H3098" i="19"/>
  <c r="H1232" i="19"/>
  <c r="H4165" i="19"/>
  <c r="H3121" i="19"/>
  <c r="H4526" i="19"/>
  <c r="H2296" i="19"/>
  <c r="H4915" i="19"/>
  <c r="H1902" i="19"/>
  <c r="H3531" i="19"/>
  <c r="H4108" i="19"/>
  <c r="H1348" i="19"/>
  <c r="H4591" i="19"/>
  <c r="H1786" i="19"/>
  <c r="H3816" i="19"/>
  <c r="H2419" i="19"/>
  <c r="N2419" i="19" s="1"/>
  <c r="H3861" i="19"/>
  <c r="H4561" i="19"/>
  <c r="H2516" i="19"/>
  <c r="H4228" i="19"/>
  <c r="H2890" i="19"/>
  <c r="H2845" i="19"/>
  <c r="H302" i="19"/>
  <c r="O302" i="19" s="1"/>
  <c r="H957" i="19"/>
  <c r="H190" i="19"/>
  <c r="H304" i="19"/>
  <c r="H154" i="19"/>
  <c r="H2865" i="19"/>
  <c r="H349" i="19"/>
  <c r="H4485" i="19"/>
  <c r="H2390" i="19"/>
  <c r="H1620" i="19"/>
  <c r="H4973" i="19"/>
  <c r="H4145" i="19"/>
  <c r="H2998" i="19"/>
  <c r="H4257" i="19"/>
  <c r="H3273" i="19"/>
  <c r="H2177" i="19"/>
  <c r="H339" i="19"/>
  <c r="H205" i="19"/>
  <c r="H4987" i="19"/>
  <c r="H2161" i="19"/>
  <c r="H1735" i="19"/>
  <c r="H2542" i="19"/>
  <c r="H742" i="19"/>
  <c r="H2709" i="19"/>
  <c r="O2709" i="19" s="1"/>
  <c r="H2919" i="19"/>
  <c r="H3877" i="19"/>
  <c r="H3986" i="19"/>
  <c r="H3261" i="19"/>
  <c r="H1235" i="19"/>
  <c r="H1627" i="19"/>
  <c r="H3512" i="19"/>
  <c r="H436" i="19"/>
  <c r="B436" i="19" s="1"/>
  <c r="H2240" i="19"/>
  <c r="H171" i="19"/>
  <c r="H3211" i="19"/>
  <c r="O3211" i="19" s="1"/>
  <c r="H2357" i="19"/>
  <c r="H4422" i="19"/>
  <c r="O4422" i="19" s="1"/>
  <c r="H4204" i="19"/>
  <c r="H1081" i="19"/>
  <c r="H4425" i="19"/>
  <c r="H1882" i="19"/>
  <c r="O1882" i="19" s="1"/>
  <c r="H3970" i="19"/>
  <c r="H987" i="19"/>
  <c r="H1483" i="19"/>
  <c r="H4354" i="19"/>
  <c r="H4139" i="19"/>
  <c r="H2018" i="19"/>
  <c r="H840" i="19"/>
  <c r="H2274" i="19"/>
  <c r="H4721" i="19"/>
  <c r="H5198" i="19"/>
  <c r="H5089" i="19"/>
  <c r="H2833" i="19"/>
  <c r="H880" i="19"/>
  <c r="H3752" i="19"/>
  <c r="H2764" i="19"/>
  <c r="H920" i="19"/>
  <c r="H3911" i="19"/>
  <c r="N3911" i="19" s="1"/>
  <c r="H3467" i="19"/>
  <c r="H1802" i="19"/>
  <c r="H4784" i="19"/>
  <c r="O4784" i="19" s="1"/>
  <c r="H4521" i="19"/>
  <c r="H758" i="19"/>
  <c r="O758" i="19" s="1"/>
  <c r="H721" i="19"/>
  <c r="H3793" i="19"/>
  <c r="H4200" i="19"/>
  <c r="H288" i="19"/>
  <c r="H3556" i="19"/>
  <c r="H4517" i="19"/>
  <c r="H4891" i="19"/>
  <c r="H1246" i="19"/>
  <c r="O1246" i="19" s="1"/>
  <c r="H143" i="19"/>
  <c r="H4355" i="19"/>
  <c r="H3226" i="19"/>
  <c r="H2481" i="19"/>
  <c r="H3118" i="19"/>
  <c r="H2468" i="19"/>
  <c r="H3988" i="19"/>
  <c r="H2064" i="19"/>
  <c r="H3136" i="19"/>
  <c r="H51" i="19"/>
  <c r="H4857" i="19"/>
  <c r="H113" i="19"/>
  <c r="O113" i="19" s="1"/>
  <c r="H183" i="19"/>
  <c r="H176" i="19"/>
  <c r="H3436" i="19"/>
  <c r="H5113" i="19"/>
  <c r="O5113" i="19" s="1"/>
  <c r="H3487" i="19"/>
  <c r="H1234" i="19"/>
  <c r="H1361" i="19"/>
  <c r="H4755" i="19"/>
  <c r="H2813" i="19"/>
  <c r="H1303" i="19"/>
  <c r="H194" i="19"/>
  <c r="H477" i="19"/>
  <c r="B477" i="19" s="1"/>
  <c r="H2322" i="19"/>
  <c r="H3810" i="19"/>
  <c r="O3810" i="19" s="1"/>
  <c r="H2210" i="19"/>
  <c r="H983" i="19"/>
  <c r="B983" i="19" s="1"/>
  <c r="H4474" i="19"/>
  <c r="H1342" i="19"/>
  <c r="N1342" i="19" s="1"/>
  <c r="H1396" i="19"/>
  <c r="O1396" i="19" s="1"/>
  <c r="H3742" i="19"/>
  <c r="H2656" i="19"/>
  <c r="H4102" i="19"/>
  <c r="H1554" i="19"/>
  <c r="H2802" i="19"/>
  <c r="H244" i="19"/>
  <c r="H3842" i="19"/>
  <c r="H3959" i="19"/>
  <c r="H5135" i="19"/>
  <c r="H198" i="19"/>
  <c r="H1056" i="19"/>
  <c r="H2554" i="19"/>
  <c r="H1379" i="19"/>
  <c r="H3389" i="19"/>
  <c r="H1475" i="19"/>
  <c r="H1666" i="19"/>
  <c r="H259" i="19"/>
  <c r="H631" i="19"/>
  <c r="H2717" i="19"/>
  <c r="H2427" i="19"/>
  <c r="H1380" i="19"/>
  <c r="H2167" i="19"/>
  <c r="H2557" i="19"/>
  <c r="H1216" i="19"/>
  <c r="H2141" i="19"/>
  <c r="H618" i="19"/>
  <c r="H656" i="19"/>
  <c r="H348" i="19"/>
  <c r="H3721" i="19"/>
  <c r="H1157" i="19"/>
  <c r="H4759" i="19"/>
  <c r="H884" i="19"/>
  <c r="H1746" i="19"/>
  <c r="H250" i="19"/>
  <c r="H2999" i="19"/>
  <c r="N2999" i="19" s="1"/>
  <c r="H201" i="19"/>
  <c r="H804" i="19"/>
  <c r="H2879" i="19"/>
  <c r="H4341" i="19"/>
  <c r="H1053" i="19"/>
  <c r="H2180" i="19"/>
  <c r="H3858" i="19"/>
  <c r="H3455" i="19"/>
  <c r="H3908" i="19"/>
  <c r="B3908" i="19" s="1"/>
  <c r="H2414" i="19"/>
  <c r="H2706" i="19"/>
  <c r="H2740" i="19"/>
  <c r="H939" i="19"/>
  <c r="H5070" i="19"/>
  <c r="H5028" i="19"/>
  <c r="B5028" i="19" s="1"/>
  <c r="H3603" i="19"/>
  <c r="H1019" i="19"/>
  <c r="B1019" i="19" s="1"/>
  <c r="H4063" i="19"/>
  <c r="H4541" i="19"/>
  <c r="H3586" i="19"/>
  <c r="H4816" i="19"/>
  <c r="H1610" i="19"/>
  <c r="H316" i="19"/>
  <c r="H2842" i="19"/>
  <c r="H1958" i="19"/>
  <c r="H1869" i="19"/>
  <c r="H1575" i="19"/>
  <c r="H3757" i="19"/>
  <c r="H2413" i="19"/>
  <c r="H4556" i="19"/>
  <c r="H672" i="19"/>
  <c r="O672" i="19" s="1"/>
  <c r="H1978" i="19"/>
  <c r="H5066" i="19"/>
  <c r="H343" i="19"/>
  <c r="O343" i="19" s="1"/>
  <c r="H5097" i="19"/>
  <c r="H677" i="19"/>
  <c r="H1285" i="19"/>
  <c r="H4129" i="19"/>
  <c r="H3962" i="19"/>
  <c r="H4930" i="19"/>
  <c r="H1559" i="19"/>
  <c r="H23" i="19"/>
  <c r="H4304" i="19"/>
  <c r="H5193" i="19"/>
  <c r="H4966" i="19"/>
  <c r="H3363" i="19"/>
  <c r="H4830" i="19"/>
  <c r="H386" i="19"/>
  <c r="H5158" i="19"/>
  <c r="B5158" i="19" s="1"/>
  <c r="H1419" i="19"/>
  <c r="H4872" i="19"/>
  <c r="H3864" i="19"/>
  <c r="H2807" i="19"/>
  <c r="H423" i="19"/>
  <c r="H1492" i="19"/>
  <c r="H1648" i="19"/>
  <c r="H3404" i="19"/>
  <c r="H1183" i="19"/>
  <c r="H2303" i="19"/>
  <c r="H3701" i="19"/>
  <c r="H4868" i="19"/>
  <c r="H526" i="19"/>
  <c r="H3775" i="19"/>
  <c r="H4877" i="19"/>
  <c r="B4877" i="19" s="1"/>
  <c r="H4478" i="19"/>
  <c r="B4478" i="19" s="1"/>
  <c r="H481" i="19"/>
  <c r="O481" i="19" s="1"/>
  <c r="H3958" i="19"/>
  <c r="H2729" i="19"/>
  <c r="H3676" i="19"/>
  <c r="H1913" i="19"/>
  <c r="H5231" i="19"/>
  <c r="N5231" i="19" s="1"/>
  <c r="H4842" i="19"/>
  <c r="H3009" i="19"/>
  <c r="H1634" i="19"/>
  <c r="H1857" i="19"/>
  <c r="H2932" i="19"/>
  <c r="H2257" i="19"/>
  <c r="H4342" i="19"/>
  <c r="H90" i="19"/>
  <c r="H3946" i="19"/>
  <c r="H2159" i="19"/>
  <c r="H3426" i="19"/>
  <c r="H2850" i="19"/>
  <c r="H4747" i="19"/>
  <c r="H3737" i="19"/>
  <c r="B3737" i="19" s="1"/>
  <c r="H5018" i="19"/>
  <c r="H1097" i="19"/>
  <c r="H1580" i="19"/>
  <c r="H114" i="19"/>
  <c r="H5175" i="19"/>
  <c r="H598" i="19"/>
  <c r="H388" i="19"/>
  <c r="H1689" i="19"/>
  <c r="H1520" i="19"/>
  <c r="H3018" i="19"/>
  <c r="B3018" i="19" s="1"/>
  <c r="H1496" i="19"/>
  <c r="H836" i="19"/>
  <c r="B836" i="19" s="1"/>
  <c r="H4293" i="19"/>
  <c r="H4501" i="19"/>
  <c r="O4501" i="19" s="1"/>
  <c r="H4229" i="19"/>
  <c r="H2148" i="19"/>
  <c r="H3769" i="19"/>
  <c r="H3625" i="19"/>
  <c r="H1274" i="19"/>
  <c r="H5073" i="19"/>
  <c r="H1830" i="19"/>
  <c r="H1942" i="19"/>
  <c r="H3206" i="19"/>
  <c r="O3206" i="19" s="1"/>
  <c r="H3930" i="19"/>
  <c r="H876" i="19"/>
  <c r="H4523" i="19"/>
  <c r="H1965" i="19"/>
  <c r="H31" i="19"/>
  <c r="H592" i="19"/>
  <c r="H3634" i="19"/>
  <c r="H3883" i="19"/>
  <c r="H608" i="19"/>
  <c r="H2157" i="19"/>
  <c r="H2596" i="19"/>
  <c r="O2596" i="19" s="1"/>
  <c r="H4394" i="19"/>
  <c r="H430" i="19"/>
  <c r="H2255" i="19"/>
  <c r="H4057" i="19"/>
  <c r="H320" i="19"/>
  <c r="H1373" i="19"/>
  <c r="H4881" i="19"/>
  <c r="H4760" i="19"/>
  <c r="H1327" i="19"/>
  <c r="H4753" i="19"/>
  <c r="H895" i="19"/>
  <c r="H189" i="19"/>
  <c r="H3178" i="19"/>
  <c r="H3760" i="19"/>
  <c r="H3828" i="19"/>
  <c r="H2649" i="19"/>
  <c r="H1863" i="19"/>
  <c r="H2726" i="19"/>
  <c r="H3920" i="19"/>
  <c r="H1997" i="19"/>
  <c r="H3449" i="19"/>
  <c r="H740" i="19"/>
  <c r="H42" i="19"/>
  <c r="H2221" i="19"/>
  <c r="B2221" i="19" s="1"/>
  <c r="H4787" i="19"/>
  <c r="H4476" i="19"/>
  <c r="H237" i="19"/>
  <c r="H473" i="19"/>
  <c r="O473" i="19" s="1"/>
  <c r="H5156" i="19"/>
  <c r="H5091" i="19"/>
  <c r="H814" i="19"/>
  <c r="H4467" i="19"/>
  <c r="H223" i="19"/>
  <c r="H4913" i="19"/>
  <c r="H3306" i="19"/>
  <c r="H2774" i="19"/>
  <c r="H1334" i="19"/>
  <c r="H310" i="19"/>
  <c r="H4678" i="19"/>
  <c r="H3651" i="19"/>
  <c r="H3410" i="19"/>
  <c r="H970" i="19"/>
  <c r="H2068" i="19"/>
  <c r="H4314" i="19"/>
  <c r="H292" i="19"/>
  <c r="H4104" i="19"/>
  <c r="N4104" i="19" s="1"/>
  <c r="H420" i="19"/>
  <c r="H3667" i="19"/>
  <c r="H4487" i="19"/>
  <c r="H229" i="19"/>
  <c r="H1856" i="19"/>
  <c r="H4549" i="19"/>
  <c r="H4403" i="19"/>
  <c r="H62" i="19"/>
  <c r="H3461" i="19"/>
  <c r="H4212" i="19"/>
  <c r="H778" i="19"/>
  <c r="H1764" i="19"/>
  <c r="H148" i="19"/>
  <c r="O148" i="19" s="1"/>
  <c r="H284" i="19"/>
  <c r="H4099" i="19"/>
  <c r="H1087" i="19"/>
  <c r="H861" i="19"/>
  <c r="H956" i="19"/>
  <c r="H5057" i="19"/>
  <c r="H1775" i="19"/>
  <c r="H5082" i="19"/>
  <c r="B5082" i="19" s="1"/>
  <c r="H4160" i="19"/>
  <c r="H3364" i="19"/>
  <c r="H2878" i="19"/>
  <c r="H384" i="19"/>
  <c r="H4468" i="19"/>
  <c r="H1148" i="19"/>
  <c r="H3968" i="19"/>
  <c r="H141" i="19"/>
  <c r="H655" i="19"/>
  <c r="N655" i="19" s="1"/>
  <c r="H2412" i="19"/>
  <c r="H3710" i="19"/>
  <c r="H476" i="19"/>
  <c r="H4317" i="19"/>
  <c r="H921" i="19"/>
  <c r="H2792" i="19"/>
  <c r="H1606" i="19"/>
  <c r="H659" i="19"/>
  <c r="H3559" i="19"/>
  <c r="O3559" i="19" s="1"/>
  <c r="H2283" i="19"/>
  <c r="B2283" i="19" s="1"/>
  <c r="H3274" i="19"/>
  <c r="N3274" i="19" s="1"/>
  <c r="H4435" i="19"/>
  <c r="B4435" i="19" s="1"/>
  <c r="H2333" i="19"/>
  <c r="H3994" i="19"/>
  <c r="H3236" i="19"/>
  <c r="B3236" i="19" s="1"/>
  <c r="H805" i="19"/>
  <c r="H2245" i="19"/>
  <c r="B2245" i="19" s="1"/>
  <c r="H2574" i="19"/>
  <c r="H474" i="19"/>
  <c r="H4000" i="19"/>
  <c r="H4004" i="19"/>
  <c r="H3344" i="19"/>
  <c r="H3479" i="19"/>
  <c r="H4039" i="19"/>
  <c r="H5007" i="19"/>
  <c r="N5007" i="19" s="1"/>
  <c r="H4563" i="19"/>
  <c r="H2690" i="19"/>
  <c r="H299" i="19"/>
  <c r="H4061" i="19"/>
  <c r="H1608" i="19"/>
  <c r="H4627" i="19"/>
  <c r="H3900" i="19"/>
  <c r="H3143" i="19"/>
  <c r="H2598" i="19"/>
  <c r="H1691" i="19"/>
  <c r="H1560" i="19"/>
  <c r="H247" i="19"/>
  <c r="H914" i="19"/>
  <c r="H2738" i="19"/>
  <c r="B2738" i="19" s="1"/>
  <c r="H3794" i="19"/>
  <c r="H1825" i="19"/>
  <c r="H4903" i="19"/>
  <c r="H3736" i="19"/>
  <c r="H4652" i="19"/>
  <c r="H1723" i="19"/>
  <c r="H4233" i="19"/>
  <c r="H5163" i="19"/>
  <c r="H2241" i="19"/>
  <c r="H2401" i="19"/>
  <c r="H3177" i="19"/>
  <c r="H1847" i="19"/>
  <c r="H4268" i="19"/>
  <c r="H1628" i="19"/>
  <c r="H2273" i="19"/>
  <c r="H2442" i="19"/>
  <c r="H2994" i="19"/>
  <c r="H1407" i="19"/>
  <c r="N1407" i="19" s="1"/>
  <c r="H1117" i="19"/>
  <c r="B1117" i="19" s="1"/>
  <c r="H912" i="19"/>
  <c r="H5151" i="19"/>
  <c r="H3551" i="19"/>
  <c r="H2692" i="19"/>
  <c r="H4972" i="19"/>
  <c r="H491" i="19"/>
  <c r="H2934" i="19"/>
  <c r="H1962" i="19"/>
  <c r="H152" i="19"/>
  <c r="H1946" i="19"/>
  <c r="H5202" i="19"/>
  <c r="H928" i="19"/>
  <c r="H2970" i="19"/>
  <c r="H867" i="19"/>
  <c r="H605" i="19"/>
  <c r="H367" i="19"/>
  <c r="H1770" i="19"/>
  <c r="H2566" i="19"/>
  <c r="H4592" i="19"/>
  <c r="H249" i="19"/>
  <c r="H13" i="19"/>
  <c r="H4666" i="19"/>
  <c r="H510" i="19"/>
  <c r="H2017" i="19"/>
  <c r="H4740" i="19"/>
  <c r="H5077" i="19"/>
  <c r="H3847" i="19"/>
  <c r="H3776" i="19"/>
  <c r="H2271" i="19"/>
  <c r="H1840" i="19"/>
  <c r="H515" i="19"/>
  <c r="H405" i="19"/>
  <c r="H5116" i="19"/>
  <c r="H4190" i="19"/>
  <c r="H347" i="19"/>
  <c r="H2945" i="19"/>
  <c r="H365" i="19"/>
  <c r="H1983" i="19"/>
  <c r="H4531" i="19"/>
  <c r="H417" i="19"/>
  <c r="H881" i="19"/>
  <c r="H4400" i="19"/>
  <c r="H1916" i="19"/>
  <c r="H1211" i="19"/>
  <c r="H3544" i="19"/>
  <c r="O3544" i="19" s="1"/>
  <c r="H21" i="19"/>
  <c r="H4368" i="19"/>
  <c r="H3596" i="19"/>
  <c r="H1781" i="19"/>
  <c r="H3790" i="19"/>
  <c r="H2747" i="19"/>
  <c r="H2921" i="19"/>
  <c r="H591" i="19"/>
  <c r="H2150" i="19"/>
  <c r="H617" i="19"/>
  <c r="B617" i="19" s="1"/>
  <c r="H781" i="19"/>
  <c r="H2374" i="19"/>
  <c r="H1382" i="19"/>
  <c r="H3204" i="19"/>
  <c r="H2136" i="19"/>
  <c r="H3822" i="19"/>
  <c r="H442" i="19"/>
  <c r="H1901" i="19"/>
  <c r="H467" i="19"/>
  <c r="H1134" i="19"/>
  <c r="H1477" i="19"/>
  <c r="H2050" i="19"/>
  <c r="H2452" i="19"/>
  <c r="H629" i="19"/>
  <c r="H4663" i="19"/>
  <c r="H583" i="19"/>
  <c r="H4707" i="19"/>
  <c r="H135" i="19"/>
  <c r="N135" i="19" s="1"/>
  <c r="H3376" i="19"/>
  <c r="H3005" i="19"/>
  <c r="H2765" i="19"/>
  <c r="H3904" i="19"/>
  <c r="H843" i="19"/>
  <c r="H4134" i="19"/>
  <c r="H4298" i="19"/>
  <c r="H1258" i="19"/>
  <c r="H2885" i="19"/>
  <c r="H2744" i="19"/>
  <c r="H1912" i="19"/>
  <c r="H2735" i="19"/>
  <c r="H751" i="19"/>
  <c r="H4686" i="19"/>
  <c r="H4337" i="19"/>
  <c r="H4170" i="19"/>
  <c r="H4216" i="19"/>
  <c r="H3808" i="19"/>
  <c r="O3808" i="19" s="1"/>
  <c r="H137" i="19"/>
  <c r="H3543" i="19"/>
  <c r="H2054" i="19"/>
  <c r="H366" i="19"/>
  <c r="H2894" i="19"/>
  <c r="H2162" i="19"/>
  <c r="H3899" i="19"/>
  <c r="H1535" i="19"/>
  <c r="H3635" i="19"/>
  <c r="H3129" i="19"/>
  <c r="H3243" i="19"/>
  <c r="H4115" i="19"/>
  <c r="H4911" i="19"/>
  <c r="H553" i="19"/>
  <c r="H2617" i="19"/>
  <c r="H2151" i="19"/>
  <c r="H1759" i="19"/>
  <c r="H2899" i="19"/>
  <c r="H3801" i="19"/>
  <c r="H2392" i="19"/>
  <c r="H3918" i="19"/>
  <c r="H2202" i="19"/>
  <c r="H1834" i="19"/>
  <c r="H1073" i="19"/>
  <c r="H925" i="19"/>
  <c r="B925" i="19" s="1"/>
  <c r="H1563" i="19"/>
  <c r="N1563" i="19" s="1"/>
  <c r="H180" i="19"/>
  <c r="H1893" i="19"/>
  <c r="B1893" i="19" s="1"/>
  <c r="H4827" i="19"/>
  <c r="H1739" i="19"/>
  <c r="H4187" i="19"/>
  <c r="B4187" i="19" s="1"/>
  <c r="H2572" i="19"/>
  <c r="H4796" i="19"/>
  <c r="H4488" i="19"/>
  <c r="H2220" i="19"/>
  <c r="H4153" i="19"/>
  <c r="B4153" i="19" s="1"/>
  <c r="H4306" i="19"/>
  <c r="H3921" i="19"/>
  <c r="H4040" i="19"/>
  <c r="H252" i="19"/>
  <c r="H1024" i="19"/>
  <c r="O1024" i="19" s="1"/>
  <c r="H1468" i="19"/>
  <c r="H1277" i="19"/>
  <c r="H2376" i="19"/>
  <c r="H506" i="19"/>
  <c r="H4970" i="19"/>
  <c r="H3633" i="19"/>
  <c r="H1589" i="19"/>
  <c r="O1589" i="19" s="1"/>
  <c r="H1763" i="19"/>
  <c r="O1763" i="19" s="1"/>
  <c r="H1811" i="19"/>
  <c r="H2358" i="19"/>
  <c r="H1489" i="19"/>
  <c r="H25" i="19"/>
  <c r="H2967" i="19"/>
  <c r="B2967" i="19" s="1"/>
  <c r="H4993" i="19"/>
  <c r="H2280" i="19"/>
  <c r="H3923" i="19"/>
  <c r="H1750" i="19"/>
  <c r="H196" i="19"/>
  <c r="H3395" i="19"/>
  <c r="H2502" i="19"/>
  <c r="H4267" i="19"/>
  <c r="H4622" i="19"/>
  <c r="H206" i="19"/>
  <c r="H2165" i="19"/>
  <c r="H5040" i="19"/>
  <c r="N5040" i="19" s="1"/>
  <c r="H4933" i="19"/>
  <c r="H3767" i="19"/>
  <c r="H1904" i="19"/>
  <c r="H2699" i="19"/>
  <c r="H1693" i="19"/>
  <c r="H1567" i="19"/>
  <c r="O1567" i="19" s="1"/>
  <c r="H2062" i="19"/>
  <c r="H295" i="19"/>
  <c r="H197" i="19"/>
  <c r="H3280" i="19"/>
  <c r="N3280" i="19" s="1"/>
  <c r="H4871" i="19"/>
  <c r="H4769" i="19"/>
  <c r="H2754" i="19"/>
  <c r="H3677" i="19"/>
  <c r="H2965" i="19"/>
  <c r="H2926" i="19"/>
  <c r="N2926" i="19" s="1"/>
  <c r="H1439" i="19"/>
  <c r="H5187" i="19"/>
  <c r="H1795" i="19"/>
  <c r="H678" i="19"/>
  <c r="H890" i="19"/>
  <c r="H1440" i="19"/>
  <c r="H2269" i="19"/>
  <c r="H1613" i="19"/>
  <c r="H132" i="19"/>
  <c r="H5103" i="19"/>
  <c r="H5098" i="19"/>
  <c r="H4602" i="19"/>
  <c r="H1115" i="19"/>
  <c r="H5092" i="19"/>
  <c r="H181" i="19"/>
  <c r="H2953" i="19"/>
  <c r="N2953" i="19" s="1"/>
  <c r="H4166" i="19"/>
  <c r="H470" i="19"/>
  <c r="H2137" i="19"/>
  <c r="H4432" i="19"/>
  <c r="H4086" i="19"/>
  <c r="H2205" i="19"/>
  <c r="H3155" i="19"/>
  <c r="H2534" i="19"/>
  <c r="H3414" i="19"/>
  <c r="H4744" i="19"/>
  <c r="H3653" i="19"/>
  <c r="H4788" i="19"/>
  <c r="B4788" i="19" s="1"/>
  <c r="H3035" i="19"/>
  <c r="H4271" i="19"/>
  <c r="H1179" i="19"/>
  <c r="H57" i="19"/>
  <c r="H4056" i="19"/>
  <c r="H3222" i="19"/>
  <c r="H1034" i="19"/>
  <c r="B1034" i="19" s="1"/>
  <c r="H1823" i="19"/>
  <c r="H3691" i="19"/>
  <c r="H4719" i="19"/>
  <c r="H5223" i="19"/>
  <c r="H3386" i="19"/>
  <c r="H1994" i="19"/>
  <c r="H695" i="19"/>
  <c r="H4504" i="19"/>
  <c r="H4866" i="19"/>
  <c r="H3191" i="19"/>
  <c r="H889" i="19"/>
  <c r="H177" i="19"/>
  <c r="H3719" i="19"/>
  <c r="O3719" i="19" s="1"/>
  <c r="H2928" i="19"/>
  <c r="H4567" i="19"/>
  <c r="H812" i="19"/>
  <c r="H4461" i="19"/>
  <c r="B4461" i="19" s="1"/>
  <c r="H1346" i="19"/>
  <c r="H4727" i="19"/>
  <c r="H1470" i="19"/>
  <c r="H4667" i="19"/>
  <c r="H2223" i="19"/>
  <c r="H1030" i="19"/>
  <c r="H5221" i="19"/>
  <c r="H5190" i="19"/>
  <c r="H145" i="19"/>
  <c r="B145" i="19" s="1"/>
  <c r="H2851" i="19"/>
  <c r="B2851" i="19" s="1"/>
  <c r="H3971" i="19"/>
  <c r="H2045" i="19"/>
  <c r="H819" i="19"/>
  <c r="H2623" i="19"/>
  <c r="H2170" i="19"/>
  <c r="H1085" i="19"/>
  <c r="H513" i="19"/>
  <c r="H4735" i="19"/>
  <c r="H2758" i="19"/>
  <c r="H558" i="19"/>
  <c r="H3403" i="19"/>
  <c r="H210" i="19"/>
  <c r="H4417" i="19"/>
  <c r="H2496" i="19"/>
  <c r="H67" i="19"/>
  <c r="H2849" i="19"/>
  <c r="H5206" i="19"/>
  <c r="H3694" i="19"/>
  <c r="H4479" i="19"/>
  <c r="H3874" i="19"/>
  <c r="H848" i="19"/>
  <c r="H725" i="19"/>
  <c r="H2115" i="19"/>
  <c r="O2115" i="19" s="1"/>
  <c r="H4151" i="19"/>
  <c r="H2604" i="19"/>
  <c r="H2416" i="19"/>
  <c r="H5079" i="19"/>
  <c r="H5030" i="19"/>
  <c r="H3945" i="19"/>
  <c r="O3945" i="19" s="1"/>
  <c r="H2910" i="19"/>
  <c r="H4554" i="19"/>
  <c r="H1900" i="19"/>
  <c r="H1819" i="19"/>
  <c r="H2959" i="19"/>
  <c r="H4439" i="19"/>
  <c r="H607" i="19"/>
  <c r="H4079" i="19"/>
  <c r="H28" i="19"/>
  <c r="H837" i="19"/>
  <c r="H967" i="19"/>
  <c r="B967" i="19" s="1"/>
  <c r="H3817" i="19"/>
  <c r="H149" i="19"/>
  <c r="H1441" i="19"/>
  <c r="H3042" i="19"/>
  <c r="H1964" i="19"/>
  <c r="H5037" i="19"/>
  <c r="H2278" i="19"/>
  <c r="N2278" i="19" s="1"/>
  <c r="H4308" i="19"/>
  <c r="H3465" i="19"/>
  <c r="H3411" i="19"/>
  <c r="H3415" i="19"/>
  <c r="H1215" i="19"/>
  <c r="H1915" i="19"/>
  <c r="H2061" i="19"/>
  <c r="O2061" i="19" s="1"/>
  <c r="H628" i="19"/>
  <c r="H4491" i="19"/>
  <c r="H3381" i="19"/>
  <c r="H438" i="19"/>
  <c r="H3171" i="19"/>
  <c r="H1222" i="19"/>
  <c r="H2581" i="19"/>
  <c r="H3053" i="19"/>
  <c r="H79" i="19"/>
  <c r="H3323" i="19"/>
  <c r="H2460" i="19"/>
  <c r="H2985" i="19"/>
  <c r="N2985" i="19" s="1"/>
  <c r="H1518" i="19"/>
  <c r="H2825" i="19"/>
  <c r="H239" i="19"/>
  <c r="H652" i="19"/>
  <c r="H4778" i="19"/>
  <c r="H2288" i="19"/>
  <c r="H2178" i="19"/>
  <c r="O2178" i="19" s="1"/>
  <c r="H3015" i="19"/>
  <c r="H2654" i="19"/>
  <c r="H1369" i="19"/>
  <c r="H1485" i="19"/>
  <c r="H3353" i="19"/>
  <c r="H730" i="19"/>
  <c r="H469" i="19"/>
  <c r="H1424" i="19"/>
  <c r="H2409" i="19"/>
  <c r="H4361" i="19"/>
  <c r="H4934" i="19"/>
  <c r="H2295" i="19"/>
  <c r="H5100" i="19"/>
  <c r="H2864" i="19"/>
  <c r="H4848" i="19"/>
  <c r="O4848" i="19" s="1"/>
  <c r="H1531" i="19"/>
  <c r="H232" i="19"/>
  <c r="H4675" i="19"/>
  <c r="H3868" i="19"/>
  <c r="H4356" i="19"/>
  <c r="H1777" i="19"/>
  <c r="H203" i="19"/>
  <c r="H404" i="19"/>
  <c r="H664" i="19"/>
  <c r="H2219" i="19"/>
  <c r="H509" i="19"/>
  <c r="H612" i="19"/>
  <c r="H942" i="19"/>
  <c r="H3717" i="19"/>
  <c r="H5165" i="19"/>
  <c r="H3374" i="19"/>
  <c r="H3859" i="19"/>
  <c r="H1584" i="19"/>
  <c r="H4887" i="19"/>
  <c r="H5176" i="19"/>
  <c r="H4494" i="19"/>
  <c r="H3974" i="19"/>
  <c r="H1035" i="19"/>
  <c r="H3610" i="19"/>
  <c r="H54" i="19"/>
  <c r="H4051" i="19"/>
  <c r="H4958" i="19"/>
  <c r="H3729" i="19"/>
  <c r="H3891" i="19"/>
  <c r="H3059" i="19"/>
  <c r="H1301" i="19"/>
  <c r="H1171" i="19"/>
  <c r="H4372" i="19"/>
  <c r="H4606" i="19"/>
  <c r="H3139" i="19"/>
  <c r="B3139" i="19" s="1"/>
  <c r="H4756" i="19"/>
  <c r="H575" i="19"/>
  <c r="H3983" i="19"/>
  <c r="H2196" i="19"/>
  <c r="H396" i="19"/>
  <c r="B396" i="19" s="1"/>
  <c r="H3663" i="19"/>
  <c r="H3931" i="19"/>
  <c r="H1540" i="19"/>
  <c r="O1540" i="19" s="1"/>
  <c r="H2950" i="19"/>
  <c r="H323" i="19"/>
  <c r="H4825" i="19"/>
  <c r="H1955" i="19"/>
  <c r="H2668" i="19"/>
  <c r="H2248" i="19"/>
  <c r="H3176" i="19"/>
  <c r="H3530" i="19"/>
  <c r="H4946" i="19"/>
  <c r="H4159" i="19"/>
  <c r="H2648" i="19"/>
  <c r="H1192" i="19"/>
  <c r="H2868" i="19"/>
  <c r="H2652" i="19"/>
  <c r="H1141" i="19"/>
  <c r="H1677" i="19"/>
  <c r="H2507" i="19"/>
  <c r="H4838" i="19"/>
  <c r="H22" i="19"/>
  <c r="H1749" i="19"/>
  <c r="H4418" i="19"/>
  <c r="H1442" i="19"/>
  <c r="H342" i="19"/>
  <c r="H4062" i="19"/>
  <c r="H1037" i="19"/>
  <c r="B1037" i="19" s="1"/>
  <c r="H986" i="19"/>
  <c r="H3338" i="19"/>
  <c r="H3832" i="19"/>
  <c r="H2698" i="19"/>
  <c r="H334" i="19"/>
  <c r="H809" i="19"/>
  <c r="H172" i="19"/>
  <c r="H679" i="19"/>
  <c r="H1390" i="19"/>
  <c r="H1609" i="19"/>
  <c r="H4546" i="19"/>
  <c r="N4546" i="19" s="1"/>
  <c r="H1796" i="19"/>
  <c r="H1579" i="19"/>
  <c r="H1607" i="19"/>
  <c r="H1636" i="19"/>
  <c r="H1698" i="19"/>
  <c r="H3640" i="19"/>
  <c r="H4662" i="19"/>
  <c r="H2349" i="19"/>
  <c r="H727" i="19"/>
  <c r="H2160" i="19"/>
  <c r="H379" i="19"/>
  <c r="H2286" i="19"/>
  <c r="H4941" i="19"/>
  <c r="O4941" i="19" s="1"/>
  <c r="H3161" i="19"/>
  <c r="O3161" i="19" s="1"/>
  <c r="H1111" i="19"/>
  <c r="H1558" i="19"/>
  <c r="H4695" i="19"/>
  <c r="H3885" i="19"/>
  <c r="H129" i="19"/>
  <c r="H1119" i="19"/>
  <c r="H2549" i="19"/>
  <c r="H5153" i="19"/>
  <c r="H4898" i="19"/>
  <c r="H1451" i="19"/>
  <c r="H1858" i="19"/>
  <c r="H1641" i="19"/>
  <c r="H75" i="19"/>
  <c r="H3615" i="19"/>
  <c r="H4962" i="19"/>
  <c r="H4193" i="19"/>
  <c r="H4219" i="19"/>
  <c r="H3835" i="19"/>
  <c r="H4571" i="19"/>
  <c r="O4571" i="19" s="1"/>
  <c r="H849" i="19"/>
  <c r="H1918" i="19"/>
  <c r="H682" i="19"/>
  <c r="H49" i="19"/>
  <c r="H443" i="19"/>
  <c r="H1972" i="19"/>
  <c r="H2707" i="19"/>
  <c r="H4878" i="19"/>
  <c r="H4309" i="19"/>
  <c r="H1200" i="19"/>
  <c r="H4963" i="19"/>
  <c r="H3595" i="19"/>
  <c r="H4454" i="19"/>
  <c r="H2467" i="19"/>
  <c r="H3156" i="19"/>
  <c r="H3378" i="19"/>
  <c r="H2911" i="19"/>
  <c r="H2282" i="19"/>
  <c r="H1591" i="19"/>
  <c r="H2743" i="19"/>
  <c r="H1094" i="19"/>
  <c r="B1094" i="19" s="1"/>
  <c r="H1349" i="19"/>
  <c r="H4605" i="19"/>
  <c r="H4640" i="19"/>
  <c r="H2978" i="19"/>
  <c r="H5121" i="19"/>
  <c r="H3468" i="19"/>
  <c r="H4085" i="19"/>
  <c r="H665" i="19"/>
  <c r="H3454" i="19"/>
  <c r="H1603" i="19"/>
  <c r="H4931" i="19"/>
  <c r="H4715" i="19"/>
  <c r="H1161" i="19"/>
  <c r="H218" i="19"/>
  <c r="H3746" i="19"/>
  <c r="H1206" i="19"/>
  <c r="N1206" i="19" s="1"/>
  <c r="H4434" i="19"/>
  <c r="H2003" i="19"/>
  <c r="H3037" i="19"/>
  <c r="H2055" i="19"/>
  <c r="H3104" i="19"/>
  <c r="H4971" i="19"/>
  <c r="H3950" i="19"/>
  <c r="H1986" i="19"/>
  <c r="H1083" i="19"/>
  <c r="H3291" i="19"/>
  <c r="H4173" i="19"/>
  <c r="H663" i="19"/>
  <c r="H991" i="19"/>
  <c r="H569" i="19"/>
  <c r="H2109" i="19"/>
  <c r="H4038" i="19"/>
  <c r="H4612" i="19"/>
  <c r="H992" i="19"/>
  <c r="H2508" i="19"/>
  <c r="H4006" i="19"/>
  <c r="H1322" i="19"/>
  <c r="H4025" i="19"/>
  <c r="H2113" i="19"/>
  <c r="H95" i="19"/>
  <c r="H1454" i="19"/>
  <c r="H2378" i="19"/>
  <c r="H2353" i="19"/>
  <c r="O2353" i="19" s="1"/>
  <c r="H1574" i="19"/>
  <c r="H336" i="19"/>
  <c r="H1347" i="19"/>
  <c r="H2309" i="19"/>
  <c r="N2309" i="19" s="1"/>
  <c r="H1076" i="19"/>
  <c r="H3987" i="19"/>
  <c r="H4786" i="19"/>
  <c r="H4599" i="19"/>
  <c r="H1371" i="19"/>
  <c r="H411" i="19"/>
  <c r="H2524" i="19"/>
  <c r="H2984" i="19"/>
  <c r="H1150" i="19"/>
  <c r="H2425" i="19"/>
  <c r="H2021" i="19"/>
  <c r="H4836" i="19"/>
  <c r="H4396" i="19"/>
  <c r="H878" i="19"/>
  <c r="H1926" i="19"/>
  <c r="H1842" i="19"/>
  <c r="H3764" i="19"/>
  <c r="H3265" i="19"/>
  <c r="H2805" i="19"/>
  <c r="H3362" i="19"/>
  <c r="N3362" i="19" s="1"/>
  <c r="H4413" i="19"/>
  <c r="H3470" i="19"/>
  <c r="H1290" i="19"/>
  <c r="H1212" i="19"/>
  <c r="H4092" i="19"/>
  <c r="O4092" i="19" s="1"/>
  <c r="H5119" i="19"/>
  <c r="H3315" i="19"/>
  <c r="H3977" i="19"/>
  <c r="H1573" i="19"/>
  <c r="H3369" i="19"/>
  <c r="H2942" i="19"/>
  <c r="H2328" i="19"/>
  <c r="H822" i="19"/>
  <c r="H4768" i="19"/>
  <c r="H1007" i="19"/>
  <c r="H2327" i="19"/>
  <c r="H968" i="19"/>
  <c r="H1123" i="19"/>
  <c r="H397" i="19"/>
  <c r="H2635" i="19"/>
  <c r="H4365" i="19"/>
  <c r="H4547" i="19"/>
  <c r="H5149" i="19"/>
  <c r="H1566" i="19"/>
  <c r="H2589" i="19"/>
  <c r="H2564" i="19"/>
  <c r="H4576" i="19"/>
  <c r="H2356" i="19"/>
  <c r="H2093" i="19"/>
  <c r="H4869" i="19"/>
  <c r="H2476" i="19"/>
  <c r="H2063" i="19"/>
  <c r="H5204" i="19"/>
  <c r="H3452" i="19"/>
  <c r="H576" i="19"/>
  <c r="H766" i="19"/>
  <c r="H4231" i="19"/>
  <c r="H839" i="19"/>
  <c r="H2620" i="19"/>
  <c r="H3745" i="19"/>
  <c r="H2424" i="19"/>
  <c r="H495" i="19"/>
  <c r="H4442" i="19"/>
  <c r="H71" i="19"/>
  <c r="H4489" i="19"/>
  <c r="H534" i="19"/>
  <c r="H4763" i="19"/>
  <c r="H657" i="19"/>
  <c r="H3695" i="19"/>
  <c r="B3695" i="19" s="1"/>
  <c r="H4978" i="19"/>
  <c r="H954" i="19"/>
  <c r="H2823" i="19"/>
  <c r="H1877" i="19"/>
  <c r="H3030" i="19"/>
  <c r="H2584" i="19"/>
  <c r="H3521" i="19"/>
  <c r="H1544" i="19"/>
  <c r="H4638" i="19"/>
  <c r="H2370" i="19"/>
  <c r="H3167" i="19"/>
  <c r="B3167" i="19" s="1"/>
  <c r="H4201" i="19"/>
  <c r="H45" i="19"/>
  <c r="H3241" i="19"/>
  <c r="N3241" i="19" s="1"/>
  <c r="H4332" i="19"/>
  <c r="B4332" i="19" s="1"/>
  <c r="H3066" i="19"/>
  <c r="H4679" i="19"/>
  <c r="H1164" i="19"/>
  <c r="H4428" i="19"/>
  <c r="B4428" i="19" s="1"/>
  <c r="H3623" i="19"/>
  <c r="H461" i="19"/>
  <c r="H825" i="19"/>
  <c r="H2187" i="19"/>
  <c r="H520" i="19"/>
  <c r="H344" i="19"/>
  <c r="H5170" i="19"/>
  <c r="H3391" i="19"/>
  <c r="H382" i="19"/>
  <c r="H623" i="19"/>
  <c r="H1051" i="19"/>
  <c r="H4294" i="19"/>
  <c r="H505" i="19"/>
  <c r="H3475" i="19"/>
  <c r="H3754" i="19"/>
  <c r="N3754" i="19" s="1"/>
  <c r="H4497" i="19"/>
  <c r="H504" i="19"/>
  <c r="H1730" i="19"/>
  <c r="H3170" i="19"/>
  <c r="O3170" i="19" s="1"/>
  <c r="H2521" i="19"/>
  <c r="H2676" i="19"/>
  <c r="H1704" i="19"/>
  <c r="H786" i="19"/>
  <c r="H238" i="19"/>
  <c r="H2116" i="19"/>
  <c r="H1927" i="19"/>
  <c r="H3331" i="19"/>
  <c r="H1008" i="19"/>
  <c r="H762" i="19"/>
  <c r="H287" i="19"/>
  <c r="B287" i="19" s="1"/>
  <c r="H4660" i="19"/>
  <c r="H4795" i="19"/>
  <c r="H5219" i="19"/>
  <c r="O5219" i="19" s="1"/>
  <c r="H1569" i="19"/>
  <c r="H3084" i="19"/>
  <c r="H4429" i="19"/>
  <c r="H3001" i="19"/>
  <c r="H1651" i="19"/>
  <c r="H5225" i="19"/>
  <c r="H4746" i="19"/>
  <c r="H1273" i="19"/>
  <c r="H5132" i="19"/>
  <c r="H673" i="19"/>
  <c r="H3342" i="19"/>
  <c r="H1029" i="19"/>
  <c r="N1029" i="19" s="1"/>
  <c r="H3417" i="19"/>
  <c r="B3417" i="19" s="1"/>
  <c r="H2100" i="19"/>
  <c r="H1657" i="19"/>
  <c r="H83" i="19"/>
  <c r="H1300" i="19"/>
  <c r="H2954" i="19"/>
  <c r="H2256" i="19"/>
  <c r="B2256" i="19" s="1"/>
  <c r="H2264" i="19"/>
  <c r="H4671" i="19"/>
  <c r="H546" i="19"/>
  <c r="H2854" i="19"/>
  <c r="H1281" i="19"/>
  <c r="B1281" i="19" s="1"/>
  <c r="H738" i="19"/>
  <c r="H2937" i="19"/>
  <c r="H4544" i="19"/>
  <c r="H4835" i="19"/>
  <c r="O4835" i="19" s="1"/>
  <c r="H500" i="19"/>
  <c r="H4551" i="19"/>
  <c r="H556" i="19"/>
  <c r="H4647" i="19"/>
  <c r="H4296" i="19"/>
  <c r="H2337" i="19"/>
  <c r="H3499" i="19"/>
  <c r="H3128" i="19"/>
  <c r="H236" i="19"/>
  <c r="H5161" i="19"/>
  <c r="H697" i="19"/>
  <c r="H1832" i="19"/>
  <c r="H4143" i="19"/>
  <c r="H1543" i="19"/>
  <c r="H2651" i="19"/>
  <c r="N2651" i="19" s="1"/>
  <c r="H1652" i="19"/>
  <c r="B1652" i="19" s="1"/>
  <c r="H4800" i="19"/>
  <c r="H4305" i="19"/>
  <c r="H5008" i="19"/>
  <c r="H1138" i="19"/>
  <c r="H5090" i="19"/>
  <c r="H3088" i="19"/>
  <c r="O3088" i="19" s="1"/>
  <c r="H5186" i="19"/>
  <c r="H2616" i="19"/>
  <c r="H2343" i="19"/>
  <c r="H735" i="19"/>
  <c r="N735" i="19" s="1"/>
  <c r="H5120" i="19"/>
  <c r="H4221" i="19"/>
  <c r="B4221" i="19" s="1"/>
  <c r="H1841" i="19"/>
  <c r="H4402" i="19"/>
  <c r="H891" i="19"/>
  <c r="H3685" i="19"/>
  <c r="H1272" i="19"/>
  <c r="H4455" i="19"/>
  <c r="H3158" i="19"/>
  <c r="H4628" i="19"/>
  <c r="H1006" i="19"/>
  <c r="H587" i="19"/>
  <c r="H3327" i="19"/>
  <c r="H3090" i="19"/>
  <c r="H4420" i="19"/>
  <c r="H5026" i="19"/>
  <c r="H4117" i="19"/>
  <c r="H1032" i="19"/>
  <c r="H327" i="19"/>
  <c r="H2862" i="19"/>
  <c r="H3652" i="19"/>
  <c r="H813" i="19"/>
  <c r="H4926" i="19"/>
  <c r="H4536" i="19"/>
  <c r="B4536" i="19" s="1"/>
  <c r="H1023" i="19"/>
  <c r="H4912" i="19"/>
  <c r="H102" i="19"/>
  <c r="H2027" i="19"/>
  <c r="H3887" i="19"/>
  <c r="H4346" i="19"/>
  <c r="H5112" i="19"/>
  <c r="B5112" i="19" s="1"/>
  <c r="H120" i="19"/>
  <c r="H306" i="19"/>
  <c r="H2227" i="19"/>
  <c r="H2310" i="19"/>
  <c r="O2310" i="19" s="1"/>
  <c r="H4712" i="19"/>
  <c r="H1887" i="19"/>
  <c r="H615" i="19"/>
  <c r="H3354" i="19"/>
  <c r="H1465" i="19"/>
  <c r="H5015" i="19"/>
  <c r="H3311" i="19"/>
  <c r="H449" i="19"/>
  <c r="H4815" i="19"/>
  <c r="H2292" i="19"/>
  <c r="H4433" i="19"/>
  <c r="H98" i="19"/>
  <c r="H3300" i="19"/>
  <c r="H3774" i="19"/>
  <c r="H3097" i="19"/>
  <c r="H1145" i="19"/>
  <c r="H3494" i="19"/>
  <c r="H4771" i="19"/>
  <c r="H3573" i="19"/>
  <c r="H435" i="19"/>
  <c r="H807" i="19"/>
  <c r="H2723" i="19"/>
  <c r="B2723" i="19" s="1"/>
  <c r="H2111" i="19"/>
  <c r="H338" i="19"/>
  <c r="O338" i="19" s="1"/>
  <c r="H5166" i="19"/>
  <c r="H2836" i="19"/>
  <c r="H1630" i="19"/>
  <c r="H2112" i="19"/>
  <c r="H4607" i="19"/>
  <c r="H706" i="19"/>
  <c r="H3316" i="19"/>
  <c r="H3184" i="19"/>
  <c r="H3837" i="19"/>
  <c r="H2216" i="19"/>
  <c r="H2130" i="19"/>
  <c r="H1101" i="19"/>
  <c r="H1233" i="19"/>
  <c r="H693" i="19"/>
  <c r="H3065" i="19"/>
  <c r="H1177" i="19"/>
  <c r="H977" i="19"/>
  <c r="H207" i="19"/>
  <c r="H5197" i="19"/>
  <c r="H754" i="19"/>
  <c r="H4037" i="19"/>
  <c r="H3608" i="19"/>
  <c r="H1043" i="19"/>
  <c r="H3061" i="19"/>
  <c r="H1701" i="19"/>
  <c r="H5085" i="19"/>
  <c r="H3792" i="19"/>
  <c r="H39" i="19"/>
  <c r="H4938" i="19"/>
  <c r="H2779" i="19"/>
  <c r="H3532" i="19"/>
  <c r="H2538" i="19"/>
  <c r="H4450" i="19"/>
  <c r="H3246" i="19"/>
  <c r="H457" i="19"/>
  <c r="H131" i="19"/>
  <c r="H1296" i="19"/>
  <c r="H3036" i="19"/>
  <c r="H4631" i="19"/>
  <c r="H4381" i="19"/>
  <c r="H487" i="19"/>
  <c r="H2314" i="19"/>
  <c r="H5052" i="19"/>
  <c r="H1784" i="19"/>
  <c r="H2971" i="19"/>
  <c r="H999" i="19"/>
  <c r="H2551" i="19"/>
  <c r="H2695" i="19"/>
  <c r="H2691" i="19"/>
  <c r="H3916" i="19"/>
  <c r="H1758" i="19"/>
  <c r="H2203" i="19"/>
  <c r="H3621" i="19"/>
  <c r="H539" i="19"/>
  <c r="H4214" i="19"/>
  <c r="H1330" i="19"/>
  <c r="H2530" i="19"/>
  <c r="H719" i="19"/>
  <c r="H2784" i="19"/>
  <c r="H3125" i="19"/>
  <c r="B3125" i="19" s="1"/>
  <c r="H3811" i="19"/>
  <c r="H2446" i="19"/>
  <c r="H1059" i="19"/>
  <c r="H269" i="19"/>
  <c r="H167" i="19"/>
  <c r="H5146" i="19"/>
  <c r="H3803" i="19"/>
  <c r="H3741" i="19"/>
  <c r="H1345" i="19"/>
  <c r="B1345" i="19" s="1"/>
  <c r="H2053" i="19"/>
  <c r="H3262" i="19"/>
  <c r="H2212" i="19"/>
  <c r="H1230" i="19"/>
  <c r="H15" i="19"/>
  <c r="H4186" i="19"/>
  <c r="H903" i="19"/>
  <c r="B903" i="19" s="1"/>
  <c r="H3578" i="19"/>
  <c r="H674" i="19"/>
  <c r="H4562" i="19"/>
  <c r="H4279" i="19"/>
  <c r="O4279" i="19" s="1"/>
  <c r="H3105" i="19"/>
  <c r="H2421" i="19"/>
  <c r="H50" i="19"/>
  <c r="H2855" i="19"/>
  <c r="H718" i="19"/>
  <c r="H4077" i="19"/>
  <c r="H2320" i="19"/>
  <c r="H116" i="19"/>
  <c r="H3567" i="19"/>
  <c r="H1880" i="19"/>
  <c r="H3679" i="19"/>
  <c r="O3679" i="19" s="1"/>
  <c r="H661" i="19"/>
  <c r="H2078" i="19"/>
  <c r="H3692" i="19"/>
  <c r="H5017" i="19"/>
  <c r="H427" i="19"/>
  <c r="H3033" i="19"/>
  <c r="H4626" i="19"/>
  <c r="B4626" i="19" s="1"/>
  <c r="H1761" i="19"/>
  <c r="H3814" i="19"/>
  <c r="H1383" i="19"/>
  <c r="N1383" i="19" s="1"/>
  <c r="H133" i="19"/>
  <c r="H779" i="19"/>
  <c r="H4360" i="19"/>
  <c r="H2974" i="19"/>
  <c r="H1221" i="19"/>
  <c r="H4960" i="19"/>
  <c r="H3351" i="19"/>
  <c r="H4687" i="19"/>
  <c r="N4687" i="19" s="1"/>
  <c r="H3777" i="19"/>
  <c r="H1086" i="19"/>
  <c r="H3180" i="19"/>
  <c r="H3268" i="19"/>
  <c r="H2474" i="19"/>
  <c r="H5173" i="19"/>
  <c r="N5173" i="19" s="1"/>
  <c r="H1257" i="19"/>
  <c r="H1133" i="19"/>
  <c r="H4463" i="19"/>
  <c r="H4665" i="19"/>
  <c r="H590" i="19"/>
  <c r="H4589" i="19"/>
  <c r="H3896" i="19"/>
  <c r="H3944" i="19"/>
  <c r="H1529" i="19"/>
  <c r="H3690" i="19"/>
  <c r="H2229" i="19"/>
  <c r="H616" i="19"/>
  <c r="H1140" i="19"/>
  <c r="H2450" i="19"/>
  <c r="H1709" i="19"/>
  <c r="H937" i="19"/>
  <c r="H4058" i="19"/>
  <c r="B4058" i="19" s="1"/>
  <c r="H606" i="19"/>
  <c r="H4585" i="19"/>
  <c r="B4585" i="19" s="1"/>
  <c r="H3227" i="19"/>
  <c r="H3288" i="19"/>
  <c r="H1162" i="19"/>
  <c r="H1333" i="19"/>
  <c r="H1976" i="19"/>
  <c r="H1570" i="19"/>
  <c r="H1973" i="19"/>
  <c r="H609" i="19"/>
  <c r="H792" i="19"/>
  <c r="H2104" i="19"/>
  <c r="H2815" i="19"/>
  <c r="H1937" i="19"/>
  <c r="H1809" i="19"/>
  <c r="H2056" i="19"/>
  <c r="H4386" i="19"/>
  <c r="H2962" i="19"/>
  <c r="H108" i="19"/>
  <c r="H3678" i="19"/>
  <c r="H3339" i="19"/>
  <c r="H2060" i="19"/>
  <c r="H3052" i="19"/>
  <c r="H4384" i="19"/>
  <c r="H212" i="19"/>
  <c r="H245" i="19"/>
  <c r="H2500" i="19"/>
  <c r="H2366" i="19"/>
  <c r="H3290" i="19"/>
  <c r="H398" i="19"/>
  <c r="H3358" i="19"/>
  <c r="B3358" i="19" s="1"/>
  <c r="H1080" i="19"/>
  <c r="H1165" i="19"/>
  <c r="H955" i="19"/>
  <c r="H2918" i="19"/>
  <c r="H3162" i="19"/>
  <c r="H3119" i="19"/>
  <c r="H2447" i="19"/>
  <c r="H2708" i="19"/>
  <c r="H5032" i="19"/>
  <c r="H4984" i="19"/>
  <c r="N4984" i="19" s="1"/>
  <c r="H400" i="19"/>
  <c r="H2947" i="19"/>
  <c r="H704" i="19"/>
  <c r="H1185" i="19"/>
  <c r="H2057" i="19"/>
  <c r="H2536" i="19"/>
  <c r="H3117" i="19"/>
  <c r="N3117" i="19" s="1"/>
  <c r="H1719" i="19"/>
  <c r="H2125" i="19"/>
  <c r="H1618" i="19"/>
  <c r="H415" i="19"/>
  <c r="H4135" i="19"/>
  <c r="H451" i="19"/>
  <c r="H458" i="19"/>
  <c r="O458" i="19" s="1"/>
  <c r="H3041" i="19"/>
  <c r="H4840" i="19"/>
  <c r="H3996" i="19"/>
  <c r="H3744" i="19"/>
  <c r="H750" i="19"/>
  <c r="H1048" i="19"/>
  <c r="H643" i="19"/>
  <c r="H290" i="19"/>
  <c r="H1344" i="19"/>
  <c r="B1344" i="19" s="1"/>
  <c r="H3244" i="19"/>
  <c r="H873" i="19"/>
  <c r="H319" i="19"/>
  <c r="H3547" i="19"/>
  <c r="H2896" i="19"/>
  <c r="H1568" i="19"/>
  <c r="H3438" i="19"/>
  <c r="H1947" i="19"/>
  <c r="O1947" i="19" s="1"/>
  <c r="H4566" i="19"/>
  <c r="B4566" i="19" s="1"/>
  <c r="H1041" i="19"/>
  <c r="N1041" i="19" s="1"/>
  <c r="H875" i="19"/>
  <c r="H1469" i="19"/>
  <c r="H4772" i="19"/>
  <c r="H2079" i="19"/>
  <c r="H2139" i="19"/>
  <c r="H2119" i="19"/>
  <c r="H2037" i="19"/>
  <c r="H4183" i="19"/>
  <c r="H1366" i="19"/>
  <c r="H566" i="19"/>
  <c r="H214" i="19"/>
  <c r="H395" i="19"/>
  <c r="H4289" i="19"/>
  <c r="H3894" i="19"/>
  <c r="H2622" i="19"/>
  <c r="H4670" i="19"/>
  <c r="H2834" i="19"/>
  <c r="H2483" i="19"/>
  <c r="H1320" i="19"/>
  <c r="H630" i="19"/>
  <c r="O630" i="19" s="1"/>
  <c r="H1264" i="19"/>
  <c r="H222" i="19"/>
  <c r="N222" i="19" s="1"/>
  <c r="H2000" i="19"/>
  <c r="H3758" i="19"/>
  <c r="H2008" i="19"/>
  <c r="H4645" i="19"/>
  <c r="H2041" i="19"/>
  <c r="N2041" i="19" s="1"/>
  <c r="H2863" i="19"/>
  <c r="H4618" i="19"/>
  <c r="H3939" i="19"/>
  <c r="H4820" i="19"/>
  <c r="H260" i="19"/>
  <c r="H573" i="19"/>
  <c r="H4207" i="19"/>
  <c r="H2092" i="19"/>
  <c r="H2736" i="19"/>
  <c r="H4874" i="19"/>
  <c r="H1710" i="19"/>
  <c r="H4285" i="19"/>
  <c r="H4052" i="19"/>
  <c r="H326" i="19"/>
  <c r="H4706" i="19"/>
  <c r="N4706" i="19" s="1"/>
  <c r="H4726" i="19"/>
  <c r="H322" i="19"/>
  <c r="H4703" i="19"/>
  <c r="H3366" i="19"/>
  <c r="H1780" i="19"/>
  <c r="N1780" i="19" s="1"/>
  <c r="H362" i="19"/>
  <c r="H4119" i="19"/>
  <c r="H1611" i="19"/>
  <c r="H2781" i="19"/>
  <c r="H3909" i="19"/>
  <c r="H2510" i="19"/>
  <c r="H501" i="19"/>
  <c r="H1363" i="19"/>
  <c r="H2755" i="19"/>
  <c r="H1678" i="19"/>
  <c r="H1917" i="19"/>
  <c r="H5031" i="19"/>
  <c r="H2752" i="19"/>
  <c r="H80" i="19"/>
  <c r="H4906" i="19"/>
  <c r="H5162" i="19"/>
  <c r="O5162" i="19" s="1"/>
  <c r="H985" i="19"/>
  <c r="H1242" i="19"/>
  <c r="H87" i="19"/>
  <c r="H1210" i="19"/>
  <c r="H2711" i="19"/>
  <c r="H1368" i="19"/>
  <c r="H3255" i="19"/>
  <c r="H1021" i="19"/>
  <c r="H3600" i="19"/>
  <c r="H3812" i="19"/>
  <c r="H4724" i="19"/>
  <c r="H4770" i="19"/>
  <c r="H3283" i="19"/>
  <c r="H2880" i="19"/>
  <c r="H1319" i="19"/>
  <c r="H3481" i="19"/>
  <c r="H3150" i="19"/>
  <c r="H993" i="19"/>
  <c r="H3665" i="19"/>
  <c r="H4552" i="19"/>
  <c r="H144" i="19"/>
  <c r="H4510" i="19"/>
  <c r="H4761" i="19"/>
  <c r="H3593" i="19"/>
  <c r="H1172" i="19"/>
  <c r="B1172" i="19" s="1"/>
  <c r="H168" i="19"/>
  <c r="H2552" i="19"/>
  <c r="H3214" i="19"/>
  <c r="H676" i="19"/>
  <c r="H3108" i="19"/>
  <c r="H4126" i="19"/>
  <c r="H3384" i="19"/>
  <c r="H2087" i="19"/>
  <c r="H1018" i="19"/>
  <c r="H4020" i="19"/>
  <c r="H4300" i="19"/>
  <c r="H1226" i="19"/>
  <c r="H690" i="19"/>
  <c r="H488" i="19"/>
  <c r="H4178" i="19"/>
  <c r="H562" i="19"/>
  <c r="H5005" i="19"/>
  <c r="H5127" i="19"/>
  <c r="H2168" i="19"/>
  <c r="H3082" i="19"/>
  <c r="H4668" i="19"/>
  <c r="H580" i="19"/>
  <c r="H981" i="19"/>
  <c r="H2149" i="19"/>
  <c r="H361" i="19"/>
  <c r="H3779" i="19"/>
  <c r="H907" i="19"/>
  <c r="H3067" i="19"/>
  <c r="H2226" i="19"/>
  <c r="H1047" i="19"/>
  <c r="H1600" i="19"/>
  <c r="H902" i="19"/>
  <c r="H5062" i="19"/>
  <c r="N5062" i="19" s="1"/>
  <c r="H4370" i="19"/>
  <c r="H1629" i="19"/>
  <c r="H140" i="19"/>
  <c r="H2272" i="19"/>
  <c r="H4858" i="19"/>
  <c r="H434" i="19"/>
  <c r="H586" i="19"/>
  <c r="H1649" i="19"/>
  <c r="H2658" i="19"/>
  <c r="H4084" i="19"/>
  <c r="H691" i="19"/>
  <c r="O691" i="19" s="1"/>
  <c r="H424" i="19"/>
  <c r="H4393" i="19"/>
  <c r="H1079" i="19"/>
  <c r="H2526" i="19"/>
  <c r="H142" i="19"/>
  <c r="H3245" i="19"/>
  <c r="H1354" i="19"/>
  <c r="H164" i="19"/>
  <c r="H257" i="19"/>
  <c r="H4794" i="19"/>
  <c r="H1766" i="19"/>
  <c r="H4348" i="19"/>
  <c r="H4326" i="19"/>
  <c r="H4810" i="19"/>
  <c r="H2153" i="19"/>
  <c r="H3253" i="19"/>
  <c r="H2782" i="19"/>
  <c r="H4732" i="19"/>
  <c r="N4732" i="19" s="1"/>
  <c r="H3435" i="19"/>
  <c r="H5167" i="19"/>
  <c r="H1493" i="19"/>
  <c r="H984" i="19"/>
  <c r="H5137" i="19"/>
  <c r="H4532" i="19"/>
  <c r="H3540" i="19"/>
  <c r="H4819" i="19"/>
  <c r="H803" i="19"/>
  <c r="H5111" i="19"/>
  <c r="H2222" i="19"/>
  <c r="H3028" i="19"/>
  <c r="H3875" i="19"/>
  <c r="H4376" i="19"/>
  <c r="H380" i="19"/>
  <c r="H4373" i="19"/>
  <c r="H1315" i="19"/>
  <c r="H1957" i="19"/>
  <c r="H3698" i="19"/>
  <c r="H4162" i="19"/>
  <c r="H728" i="19"/>
  <c r="H808" i="19"/>
  <c r="H4610" i="19"/>
  <c r="H3504" i="19"/>
  <c r="H3928" i="19"/>
  <c r="H3115" i="19"/>
  <c r="H1816" i="19"/>
  <c r="H4639" i="19"/>
  <c r="H1969" i="19"/>
  <c r="H4430" i="19"/>
  <c r="H1205" i="19"/>
  <c r="H2106" i="19"/>
  <c r="H4578" i="19"/>
  <c r="H1061" i="19"/>
  <c r="H4123" i="19"/>
  <c r="H1713" i="19"/>
  <c r="B1713" i="19" s="1"/>
  <c r="H3034" i="19"/>
  <c r="H499" i="19"/>
  <c r="H4182" i="19"/>
  <c r="H84" i="19"/>
  <c r="H1671" i="19"/>
  <c r="H2922" i="19"/>
  <c r="H230" i="19"/>
  <c r="H4750" i="19"/>
  <c r="O4750" i="19" s="1"/>
  <c r="H4007" i="19"/>
  <c r="B4007" i="19" s="1"/>
  <c r="H1297" i="19"/>
  <c r="H3359" i="19"/>
  <c r="H4733" i="19"/>
  <c r="B4733" i="19" s="1"/>
  <c r="H5105" i="19"/>
  <c r="H794" i="19"/>
  <c r="B794" i="19" s="1"/>
  <c r="H1395" i="19"/>
  <c r="H1672" i="19"/>
  <c r="H356" i="19"/>
  <c r="H2380" i="19"/>
  <c r="H579" i="19"/>
  <c r="H1054" i="19"/>
  <c r="H1046" i="19"/>
  <c r="H2074" i="19"/>
  <c r="H3341" i="19"/>
  <c r="H951" i="19"/>
  <c r="H1479" i="19"/>
  <c r="H2346" i="19"/>
  <c r="H1132" i="19"/>
  <c r="H3285" i="19"/>
  <c r="H1659" i="19"/>
  <c r="H1058" i="19"/>
  <c r="H2373" i="19"/>
  <c r="H463" i="19"/>
  <c r="H775" i="19"/>
  <c r="H4817" i="19"/>
  <c r="H3106" i="19"/>
  <c r="H4633" i="19"/>
  <c r="H636" i="19"/>
  <c r="H2436" i="19"/>
  <c r="H4945" i="19"/>
  <c r="H798" i="19"/>
  <c r="H2179" i="19"/>
  <c r="H759" i="19"/>
  <c r="H402" i="19"/>
  <c r="H1292" i="19"/>
  <c r="H1142" i="19"/>
  <c r="H777" i="19"/>
  <c r="B777" i="19" s="1"/>
  <c r="H136" i="19"/>
  <c r="H971" i="19"/>
  <c r="H4586" i="19"/>
  <c r="H4828" i="19"/>
  <c r="H1938" i="19"/>
  <c r="H2430" i="19"/>
  <c r="H358" i="19"/>
  <c r="H2543" i="19"/>
  <c r="H4464" i="19"/>
  <c r="H879" i="19"/>
  <c r="H5061" i="19"/>
  <c r="H5169" i="19"/>
  <c r="H5004" i="19"/>
  <c r="H308" i="19"/>
  <c r="H842" i="19"/>
  <c r="H3956" i="19"/>
  <c r="H5172" i="19"/>
  <c r="H1484" i="19"/>
  <c r="H1547" i="19"/>
  <c r="H2411" i="19"/>
  <c r="H4642" i="19"/>
  <c r="H4937" i="19"/>
  <c r="H5114" i="19"/>
  <c r="H3003" i="19"/>
  <c r="H314" i="19"/>
  <c r="H1612" i="19"/>
  <c r="H2393" i="19"/>
  <c r="H4405" i="19"/>
  <c r="H4395" i="19"/>
  <c r="H2949" i="19"/>
  <c r="H815" i="19"/>
  <c r="H1725" i="19"/>
  <c r="H1876" i="19"/>
  <c r="H864" i="19"/>
  <c r="H4555" i="19"/>
  <c r="H1757" i="19"/>
  <c r="H4680" i="19"/>
  <c r="H5068" i="19"/>
  <c r="H354" i="19"/>
  <c r="H2172" i="19"/>
  <c r="H1951" i="19"/>
  <c r="H1833" i="19"/>
  <c r="N1833" i="19" s="1"/>
  <c r="H4736" i="19"/>
  <c r="B4736" i="19" s="1"/>
  <c r="H732" i="19"/>
  <c r="H4590" i="19"/>
  <c r="H3183" i="19"/>
  <c r="H1204" i="19"/>
  <c r="H1602" i="19"/>
  <c r="H4291" i="19"/>
  <c r="H2607" i="19"/>
  <c r="H2326" i="19"/>
  <c r="H4264" i="19"/>
  <c r="H2800" i="19"/>
  <c r="H1417" i="19"/>
  <c r="H4923" i="19"/>
  <c r="H211" i="19"/>
  <c r="H2470" i="19"/>
  <c r="H2929" i="19"/>
  <c r="H2325" i="19"/>
  <c r="H1867" i="19"/>
  <c r="H1654" i="19"/>
  <c r="H4593" i="19"/>
  <c r="H2089" i="19"/>
  <c r="H5199" i="19"/>
  <c r="H2360" i="19"/>
  <c r="H1894" i="19"/>
  <c r="H1658" i="19"/>
  <c r="H374" i="19"/>
  <c r="H5117" i="19"/>
  <c r="H4498" i="19"/>
  <c r="H4318" i="19"/>
  <c r="H5168" i="19"/>
  <c r="O5168" i="19" s="1"/>
  <c r="H5041" i="19"/>
  <c r="H3957" i="19"/>
  <c r="H1438" i="19"/>
  <c r="N1438" i="19" s="1"/>
  <c r="H4328" i="19"/>
  <c r="B4328" i="19" s="1"/>
  <c r="H5115" i="19"/>
  <c r="H2318" i="19"/>
  <c r="H4641" i="19"/>
  <c r="H3565" i="19"/>
  <c r="O3565" i="19" s="1"/>
  <c r="H217" i="19"/>
  <c r="O217" i="19" s="1"/>
  <c r="H4918" i="19"/>
  <c r="H3664" i="19"/>
  <c r="H4266" i="19"/>
  <c r="H4185" i="19"/>
  <c r="H3330" i="19"/>
  <c r="H2895" i="19"/>
  <c r="H4171" i="19"/>
  <c r="O4171" i="19" s="1"/>
  <c r="H2767" i="19"/>
  <c r="H1335" i="19"/>
  <c r="H3419" i="19"/>
  <c r="H4865" i="19"/>
  <c r="H2838" i="19"/>
  <c r="N2838" i="19" s="1"/>
  <c r="H2250" i="19"/>
  <c r="H4813" i="19"/>
  <c r="H4853" i="19"/>
  <c r="H982" i="19"/>
  <c r="H3497" i="19"/>
  <c r="H4480" i="19"/>
  <c r="H4901" i="19"/>
  <c r="H671" i="19"/>
  <c r="H4664" i="19"/>
  <c r="B4664" i="19" s="1"/>
  <c r="H1467" i="19"/>
  <c r="H3657" i="19"/>
  <c r="H3933" i="19"/>
  <c r="H1324" i="19"/>
  <c r="B1324" i="19" s="1"/>
  <c r="H3485" i="19"/>
  <c r="H800" i="19"/>
  <c r="N800" i="19" s="1"/>
  <c r="H1443" i="19"/>
  <c r="O1443" i="19" s="1"/>
  <c r="H2246" i="19"/>
  <c r="H1367" i="19"/>
  <c r="H1524" i="19"/>
  <c r="H383" i="19"/>
  <c r="H2976" i="19"/>
  <c r="H1949" i="19"/>
  <c r="H2820" i="19"/>
  <c r="O2820" i="19" s="1"/>
  <c r="H70" i="19"/>
  <c r="H1590" i="19"/>
  <c r="H503" i="19"/>
  <c r="H1682" i="19"/>
  <c r="H3795" i="19"/>
  <c r="H2263" i="19"/>
  <c r="H3658" i="19"/>
  <c r="H3008" i="19"/>
  <c r="H4623" i="19"/>
  <c r="H3474" i="19"/>
  <c r="B3474" i="19" s="1"/>
  <c r="H5084" i="19"/>
  <c r="H2007" i="19"/>
  <c r="H1538" i="19"/>
  <c r="H4851" i="19"/>
  <c r="H5022" i="19"/>
  <c r="H2076" i="19"/>
  <c r="H1909" i="19"/>
  <c r="H2070" i="19"/>
  <c r="H1862" i="19"/>
  <c r="H4387" i="19"/>
  <c r="H2020" i="19"/>
  <c r="H2324" i="19"/>
  <c r="H1098" i="19"/>
  <c r="O1098" i="19" s="1"/>
  <c r="H3238" i="19"/>
  <c r="H2705" i="19"/>
  <c r="H286" i="19"/>
  <c r="H4034" i="19"/>
  <c r="H565" i="19"/>
  <c r="H3780" i="19"/>
  <c r="H4482" i="19"/>
  <c r="H1500" i="19"/>
  <c r="H1393" i="19"/>
  <c r="H635" i="19"/>
  <c r="O635" i="19" s="1"/>
  <c r="H1332" i="19"/>
  <c r="H4415" i="19"/>
  <c r="H3902" i="19"/>
  <c r="H1044" i="19"/>
  <c r="H2441" i="19"/>
  <c r="H3257" i="19"/>
  <c r="H1623" i="19"/>
  <c r="H1944" i="19"/>
  <c r="H1318" i="19"/>
  <c r="H988" i="19"/>
  <c r="H2209" i="19"/>
  <c r="H1298" i="19"/>
  <c r="H2081" i="19"/>
  <c r="H2751" i="19"/>
  <c r="O2751" i="19" s="1"/>
  <c r="H4137" i="19"/>
  <c r="H2299" i="19"/>
  <c r="H3197" i="19"/>
  <c r="H1948" i="19"/>
  <c r="H2402" i="19"/>
  <c r="O2402" i="19" s="1"/>
  <c r="H4630" i="19"/>
  <c r="H359" i="19"/>
  <c r="H4009" i="19"/>
  <c r="H3711" i="19"/>
  <c r="H2399" i="19"/>
  <c r="H4990" i="19"/>
  <c r="H1577" i="19"/>
  <c r="B1577" i="19" s="1"/>
  <c r="H65" i="19"/>
  <c r="H1668" i="19"/>
  <c r="H5182" i="19"/>
  <c r="H4227" i="19"/>
  <c r="H574" i="19"/>
  <c r="H646" i="19"/>
  <c r="H1100" i="19"/>
  <c r="H3089" i="19"/>
  <c r="H3502" i="19"/>
  <c r="H3753" i="19"/>
  <c r="H3852" i="19"/>
  <c r="H3592" i="19"/>
  <c r="H3484" i="19"/>
  <c r="H3152" i="19"/>
  <c r="H450" i="19"/>
  <c r="H29" i="19"/>
  <c r="H3313" i="19"/>
  <c r="H1747" i="19"/>
  <c r="H1945" i="19"/>
  <c r="H1067" i="19"/>
  <c r="H5150" i="19"/>
  <c r="H2681" i="19"/>
  <c r="H2317" i="19"/>
  <c r="H3412" i="19"/>
  <c r="H1792" i="19"/>
  <c r="H989" i="19"/>
  <c r="H1787" i="19"/>
  <c r="H1637" i="19"/>
  <c r="H2687" i="19"/>
  <c r="H3576" i="19"/>
  <c r="H3683" i="19"/>
  <c r="H1375" i="19"/>
  <c r="H791" i="19"/>
  <c r="H1357" i="19"/>
  <c r="H40" i="19"/>
  <c r="H3507" i="19"/>
  <c r="H2858" i="19"/>
  <c r="H4158" i="19"/>
  <c r="H1670" i="19"/>
  <c r="H4522" i="19"/>
  <c r="H1788" i="19"/>
  <c r="H281" i="19"/>
  <c r="H2923" i="19"/>
  <c r="H2783" i="19"/>
  <c r="H1456" i="19"/>
  <c r="B1456" i="19" s="1"/>
  <c r="H3078" i="19"/>
  <c r="B3078" i="19" s="1"/>
  <c r="H1421" i="19"/>
  <c r="H4826" i="19"/>
  <c r="H213" i="19"/>
  <c r="H2659" i="19"/>
  <c r="H12" i="19"/>
  <c r="H4696" i="19"/>
  <c r="H3447" i="19"/>
  <c r="H3209" i="19"/>
  <c r="H4353" i="19"/>
  <c r="H2417" i="19"/>
  <c r="H1400" i="19"/>
  <c r="N1400" i="19" s="1"/>
  <c r="H1405" i="19"/>
  <c r="H2898" i="19"/>
  <c r="O2898" i="19" s="1"/>
  <c r="H3715" i="19"/>
  <c r="H1181" i="19"/>
  <c r="H4118" i="19"/>
  <c r="H2583" i="19"/>
  <c r="H328" i="19"/>
  <c r="H2316" i="19"/>
  <c r="H4437" i="19"/>
  <c r="H4448" i="19"/>
  <c r="H2893" i="19"/>
  <c r="H3941" i="19"/>
  <c r="H2760" i="19"/>
  <c r="H2812" i="19"/>
  <c r="B2812" i="19" s="1"/>
  <c r="H4281" i="19"/>
  <c r="H749" i="19"/>
  <c r="H1597" i="19"/>
  <c r="H1203" i="19"/>
  <c r="H225" i="19"/>
  <c r="H4953" i="19"/>
  <c r="H3606" i="19"/>
  <c r="H204" i="19"/>
  <c r="H2644" i="19"/>
  <c r="H2459" i="19"/>
  <c r="H3302" i="19"/>
  <c r="H4364" i="19"/>
  <c r="H1429" i="19"/>
  <c r="H4824" i="19"/>
  <c r="O4824" i="19" s="1"/>
  <c r="H900" i="19"/>
  <c r="B2820" i="19"/>
  <c r="B1407" i="19"/>
  <c r="N3747" i="19"/>
  <c r="B5033" i="19"/>
  <c r="O1718" i="19"/>
  <c r="N1910" i="19"/>
  <c r="N4099" i="19"/>
  <c r="O4493" i="19"/>
  <c r="N1401" i="19"/>
  <c r="O2663" i="19"/>
  <c r="B3747" i="19"/>
  <c r="O1711" i="19"/>
  <c r="O3301" i="19"/>
  <c r="O2887" i="19"/>
  <c r="B1246" i="19"/>
  <c r="B4005" i="19"/>
  <c r="O1407" i="19"/>
  <c r="N3138" i="19"/>
  <c r="B2525" i="19"/>
  <c r="N1577" i="19"/>
  <c r="O1401" i="19"/>
  <c r="O1577" i="19"/>
  <c r="O871" i="19"/>
  <c r="N2820" i="19"/>
  <c r="N1246" i="19"/>
  <c r="N617" i="19"/>
  <c r="N4226" i="19"/>
  <c r="B394" i="19"/>
  <c r="O3168" i="19"/>
  <c r="B2059" i="19"/>
  <c r="B3846" i="19"/>
  <c r="O2999" i="19"/>
  <c r="B3855" i="19"/>
  <c r="B1686" i="19"/>
  <c r="O3846" i="19"/>
  <c r="B2999" i="19"/>
  <c r="B3734" i="19"/>
  <c r="N1686" i="19"/>
  <c r="B2332" i="19"/>
  <c r="B3168" i="19"/>
  <c r="O4486" i="19"/>
  <c r="N1778" i="19"/>
  <c r="N3500" i="19"/>
  <c r="B312" i="19"/>
  <c r="B3500" i="19"/>
  <c r="O2059" i="19"/>
  <c r="B4486" i="19"/>
  <c r="N394" i="19"/>
  <c r="B3911" i="19"/>
  <c r="B5175" i="19"/>
  <c r="O1404" i="19"/>
  <c r="N4086" i="19"/>
  <c r="N4186" i="19"/>
  <c r="B734" i="19"/>
  <c r="O1281" i="19"/>
  <c r="O2332" i="19"/>
  <c r="B970" i="19"/>
  <c r="B4946" i="19"/>
  <c r="N5070" i="19"/>
  <c r="O1979" i="19"/>
  <c r="B3347" i="19"/>
  <c r="B4226" i="19"/>
  <c r="B1595" i="19"/>
  <c r="N1595" i="19"/>
  <c r="B655" i="19"/>
  <c r="B2709" i="19"/>
  <c r="O3280" i="19"/>
  <c r="N776" i="19"/>
  <c r="B2838" i="19"/>
  <c r="O4609" i="19"/>
  <c r="N263" i="19"/>
  <c r="O5231" i="19"/>
  <c r="B3280" i="19"/>
  <c r="O1434" i="19"/>
  <c r="N2215" i="19"/>
  <c r="O1345" i="19"/>
  <c r="O287" i="19"/>
  <c r="N3740" i="19"/>
  <c r="B3976" i="19"/>
  <c r="B2633" i="19"/>
  <c r="N287" i="19"/>
  <c r="N4279" i="19"/>
  <c r="B3740" i="19"/>
  <c r="O3682" i="19"/>
  <c r="O2939" i="19"/>
  <c r="B2662" i="19"/>
  <c r="B2939" i="19"/>
  <c r="B4609" i="19"/>
  <c r="B758" i="19"/>
  <c r="O263" i="19"/>
  <c r="B2081" i="19"/>
  <c r="O1342" i="19"/>
  <c r="O2967" i="19"/>
  <c r="O312" i="19"/>
  <c r="B4501" i="19"/>
  <c r="N1456" i="19"/>
  <c r="B2420" i="19"/>
  <c r="N1019" i="19"/>
  <c r="B157" i="19"/>
  <c r="N2856" i="19"/>
  <c r="O4428" i="19"/>
  <c r="B4422" i="19"/>
  <c r="O1019" i="19"/>
  <c r="N2024" i="19"/>
  <c r="N157" i="19"/>
  <c r="O2856" i="19"/>
  <c r="O249" i="19"/>
  <c r="O2100" i="19"/>
  <c r="N1324" i="19"/>
  <c r="N4501" i="19"/>
  <c r="N1038" i="19"/>
  <c r="O2634" i="19"/>
  <c r="O2420" i="19"/>
  <c r="N4736" i="19"/>
  <c r="B3936" i="19"/>
  <c r="O1456" i="19"/>
  <c r="B481" i="19"/>
  <c r="O983" i="19"/>
  <c r="B3719" i="19"/>
  <c r="O1324" i="19"/>
  <c r="O4736" i="19"/>
  <c r="O3981" i="19"/>
  <c r="B4282" i="19"/>
  <c r="N481" i="19"/>
  <c r="B2634" i="19"/>
  <c r="B3981" i="19"/>
  <c r="N4428" i="19"/>
  <c r="O3936" i="19"/>
  <c r="N4422" i="19"/>
  <c r="B4239" i="19"/>
  <c r="O1004" i="19"/>
  <c r="B68" i="19"/>
  <c r="N3719" i="19"/>
  <c r="B4706" i="19"/>
  <c r="B1342" i="19"/>
  <c r="B3269" i="19"/>
  <c r="N983" i="19"/>
  <c r="N4282" i="19"/>
  <c r="O2043" i="19"/>
  <c r="B4493" i="19"/>
  <c r="N1874" i="19"/>
  <c r="B4092" i="19"/>
  <c r="B3671" i="19"/>
  <c r="N969" i="19"/>
  <c r="N3695" i="19"/>
  <c r="N2709" i="19"/>
  <c r="O2838" i="19"/>
  <c r="B3114" i="19"/>
  <c r="O4932" i="19"/>
  <c r="N758" i="19"/>
  <c r="N1387" i="19"/>
  <c r="B351" i="19"/>
  <c r="O1932" i="19"/>
  <c r="B1072" i="19"/>
  <c r="B4279" i="19"/>
  <c r="O4156" i="19"/>
  <c r="N1446" i="19"/>
  <c r="N3727" i="19"/>
  <c r="N4664" i="19"/>
  <c r="N4156" i="19"/>
  <c r="O3248" i="19"/>
  <c r="O2662" i="19"/>
  <c r="N1345" i="19"/>
  <c r="N4932" i="19"/>
  <c r="B4956" i="19"/>
  <c r="O351" i="19"/>
  <c r="O5059" i="19"/>
  <c r="B2596" i="19"/>
  <c r="B1932" i="19"/>
  <c r="B3248" i="19"/>
  <c r="O4664" i="19"/>
  <c r="O4687" i="19"/>
  <c r="O3727" i="19"/>
  <c r="O776" i="19"/>
  <c r="O2812" i="19"/>
  <c r="O2633" i="19"/>
  <c r="B969" i="19"/>
  <c r="N4888" i="19"/>
  <c r="O1996" i="19"/>
  <c r="O2661" i="19"/>
  <c r="O4632" i="19"/>
  <c r="N5059" i="19"/>
  <c r="O2886" i="19"/>
  <c r="N3394" i="19"/>
  <c r="B473" i="19"/>
  <c r="B217" i="19"/>
  <c r="N2738" i="19"/>
  <c r="O3671" i="19"/>
  <c r="O4104" i="19"/>
  <c r="O3114" i="19"/>
  <c r="B5231" i="19"/>
  <c r="O4888" i="19"/>
  <c r="B1996" i="19"/>
  <c r="B2661" i="19"/>
  <c r="B4632" i="19"/>
  <c r="O2279" i="19"/>
  <c r="N1074" i="19"/>
  <c r="N2886" i="19"/>
  <c r="N473" i="19"/>
  <c r="N302" i="19"/>
  <c r="N217" i="19"/>
  <c r="N672" i="19"/>
  <c r="B5007" i="19"/>
  <c r="O1072" i="19"/>
  <c r="N163" i="19"/>
  <c r="B4104" i="19"/>
  <c r="O4332" i="19"/>
  <c r="N4332" i="19"/>
  <c r="N571" i="19"/>
  <c r="B3231" i="19"/>
  <c r="O1074" i="19"/>
  <c r="B672" i="19"/>
  <c r="N2812" i="19"/>
  <c r="B2394" i="19"/>
  <c r="O655" i="19"/>
  <c r="N2043" i="19"/>
  <c r="N1004" i="19"/>
  <c r="O4706" i="19"/>
  <c r="B3456" i="19"/>
  <c r="O2233" i="19"/>
  <c r="O3112" i="19"/>
  <c r="B3661" i="19"/>
  <c r="N2967" i="19"/>
  <c r="O3919" i="19"/>
  <c r="B4784" i="19"/>
  <c r="N1281" i="19"/>
  <c r="B151" i="19"/>
  <c r="N151" i="19"/>
  <c r="O5216" i="19"/>
  <c r="O2508" i="19"/>
  <c r="O5028" i="19"/>
  <c r="O3911" i="19"/>
  <c r="N3734" i="19"/>
  <c r="B1778" i="19"/>
  <c r="N1979" i="19"/>
  <c r="N5028" i="19"/>
  <c r="N2369" i="19"/>
  <c r="N235" i="19"/>
  <c r="O2800" i="19"/>
  <c r="N5216" i="19"/>
  <c r="B1833" i="19"/>
  <c r="N1718" i="19"/>
  <c r="N4835" i="19"/>
  <c r="B2369" i="19"/>
  <c r="O2394" i="19"/>
  <c r="N4199" i="19"/>
  <c r="N734" i="19"/>
  <c r="O617" i="19"/>
  <c r="O3078" i="19"/>
  <c r="B2946" i="19"/>
  <c r="N3855" i="19"/>
  <c r="B3430" i="19"/>
  <c r="N3078" i="19"/>
  <c r="O4199" i="19"/>
  <c r="N4784" i="19"/>
  <c r="B3941" i="19"/>
  <c r="O1833" i="19"/>
  <c r="B3301" i="19"/>
  <c r="N2525" i="19"/>
  <c r="N2233" i="19"/>
  <c r="N3456" i="19"/>
  <c r="N3661" i="19"/>
  <c r="N4824" i="19"/>
  <c r="N4435" i="19"/>
  <c r="O68" i="19"/>
  <c r="O3167" i="19"/>
  <c r="B3112" i="19"/>
  <c r="N3167" i="19"/>
  <c r="O3269" i="19"/>
  <c r="B4835" i="19"/>
  <c r="B3919" i="19"/>
  <c r="N4007" i="19"/>
  <c r="N2946" i="19"/>
  <c r="N2283" i="19"/>
  <c r="O4657" i="19"/>
  <c r="O2283" i="19"/>
  <c r="B1400" i="19"/>
  <c r="O1400" i="19"/>
  <c r="B2402" i="19"/>
  <c r="B235" i="19"/>
  <c r="B5099" i="19"/>
  <c r="B1200" i="19"/>
  <c r="N3982" i="19"/>
  <c r="O222" i="19"/>
  <c r="B135" i="19"/>
  <c r="N4095" i="19"/>
  <c r="N2982" i="19"/>
  <c r="O254" i="19"/>
  <c r="N3122" i="19"/>
  <c r="N1589" i="19"/>
  <c r="O1673" i="19"/>
  <c r="N4661" i="19"/>
  <c r="B4174" i="19"/>
  <c r="B1387" i="19"/>
  <c r="N2596" i="19"/>
  <c r="B2279" i="19"/>
  <c r="O345" i="19"/>
  <c r="B302" i="19"/>
  <c r="O4007" i="19"/>
  <c r="B2353" i="19"/>
  <c r="O4284" i="19"/>
  <c r="N254" i="19"/>
  <c r="B222" i="19"/>
  <c r="N904" i="19"/>
  <c r="B5047" i="19"/>
  <c r="N338" i="19"/>
  <c r="O2278" i="19"/>
  <c r="O3018" i="19"/>
  <c r="B345" i="19"/>
  <c r="N3810" i="19"/>
  <c r="O4908" i="19"/>
  <c r="B3810" i="19"/>
  <c r="N4908" i="19"/>
  <c r="O5099" i="19"/>
  <c r="O4733" i="19"/>
  <c r="B1383" i="19"/>
  <c r="B904" i="19"/>
  <c r="O5047" i="19"/>
  <c r="N147" i="19"/>
  <c r="B2278" i="19"/>
  <c r="N2256" i="19"/>
  <c r="N3018" i="19"/>
  <c r="O1791" i="19"/>
  <c r="N2178" i="19"/>
  <c r="O2982" i="19"/>
  <c r="O2926" i="19"/>
  <c r="B1673" i="19"/>
  <c r="N4092" i="19"/>
  <c r="B147" i="19"/>
  <c r="O3474" i="19"/>
  <c r="O341" i="19"/>
  <c r="N5184" i="19"/>
  <c r="O185" i="19"/>
  <c r="B1033" i="19"/>
  <c r="N2402" i="19"/>
  <c r="B2926" i="19"/>
  <c r="N4284" i="19"/>
  <c r="N3587" i="19"/>
  <c r="O135" i="19"/>
  <c r="O2002" i="19"/>
  <c r="B4348" i="19"/>
  <c r="O17" i="19"/>
  <c r="N2174" i="19"/>
  <c r="B4729" i="19"/>
  <c r="N3474" i="19"/>
  <c r="O3117" i="19"/>
  <c r="N341" i="19"/>
  <c r="O5184" i="19"/>
  <c r="N185" i="19"/>
  <c r="O1033" i="19"/>
  <c r="O2973" i="19"/>
  <c r="B1024" i="19"/>
  <c r="O5007" i="19"/>
  <c r="O3737" i="19"/>
  <c r="N2973" i="19"/>
  <c r="N3737" i="19"/>
  <c r="O2738" i="19"/>
  <c r="B3122" i="19"/>
  <c r="B1589" i="19"/>
  <c r="O571" i="19"/>
  <c r="O3587" i="19"/>
  <c r="N2002" i="19"/>
  <c r="N17" i="19"/>
  <c r="N4956" i="19"/>
  <c r="B2174" i="19"/>
  <c r="O2986" i="19"/>
  <c r="N4729" i="19"/>
  <c r="B3117" i="19"/>
  <c r="N635" i="19"/>
  <c r="N1282" i="19"/>
  <c r="O2748" i="19"/>
  <c r="N2748" i="19"/>
  <c r="B2748" i="19"/>
  <c r="B4978" i="19"/>
  <c r="O4978" i="19"/>
  <c r="B2864" i="19"/>
  <c r="O2864" i="19"/>
  <c r="N2864" i="19"/>
  <c r="B3262" i="19"/>
  <c r="O3262" i="19"/>
  <c r="N3262" i="19"/>
  <c r="O858" i="19"/>
  <c r="N858" i="19"/>
  <c r="B858" i="19"/>
  <c r="O3711" i="19"/>
  <c r="B3711" i="19"/>
  <c r="N3711" i="19"/>
  <c r="O1554" i="19"/>
  <c r="N1554" i="19"/>
  <c r="B1554" i="19"/>
  <c r="N2649" i="19"/>
  <c r="B2649" i="19"/>
  <c r="O2649" i="19"/>
  <c r="O3964" i="19"/>
  <c r="N3964" i="19"/>
  <c r="B3964" i="19"/>
  <c r="B4791" i="19"/>
  <c r="N4791" i="19"/>
  <c r="O4791" i="19"/>
  <c r="B2602" i="19"/>
  <c r="N2602" i="19"/>
  <c r="N4880" i="19"/>
  <c r="B4880" i="19"/>
  <c r="O4880" i="19"/>
  <c r="N2357" i="19"/>
  <c r="O2357" i="19"/>
  <c r="B2357" i="19"/>
  <c r="N2573" i="19"/>
  <c r="O2573" i="19"/>
  <c r="B2573" i="19"/>
  <c r="N2589" i="19"/>
  <c r="O2589" i="19"/>
  <c r="B2589" i="19"/>
  <c r="N1215" i="19"/>
  <c r="B1215" i="19"/>
  <c r="O1215" i="19"/>
  <c r="B4089" i="19"/>
  <c r="O4089" i="19"/>
  <c r="N4089" i="19"/>
  <c r="O2882" i="19"/>
  <c r="N2882" i="19"/>
  <c r="B2882" i="19"/>
  <c r="N1083" i="19"/>
  <c r="B1083" i="19"/>
  <c r="O1083" i="19"/>
  <c r="O4637" i="19"/>
  <c r="B4637" i="19"/>
  <c r="N4637" i="19"/>
  <c r="N979" i="19"/>
  <c r="O979" i="19"/>
  <c r="B979" i="19"/>
  <c r="N745" i="19"/>
  <c r="B745" i="19"/>
  <c r="O745" i="19"/>
  <c r="O2472" i="19"/>
  <c r="N2472" i="19"/>
  <c r="B2472" i="19"/>
  <c r="B1230" i="19"/>
  <c r="O1230" i="19"/>
  <c r="N1230" i="19"/>
  <c r="O993" i="19"/>
  <c r="B993" i="19"/>
  <c r="N993" i="19"/>
  <c r="N4087" i="19"/>
  <c r="O4087" i="19"/>
  <c r="B4087" i="19"/>
  <c r="B2284" i="19"/>
  <c r="N2284" i="19"/>
  <c r="O2284" i="19"/>
  <c r="N1007" i="19"/>
  <c r="O1007" i="19"/>
  <c r="B1007" i="19"/>
  <c r="B4229" i="19"/>
  <c r="N4229" i="19"/>
  <c r="O4229" i="19"/>
  <c r="N2096" i="19"/>
  <c r="B2096" i="19"/>
  <c r="O2096" i="19"/>
  <c r="B5032" i="19"/>
  <c r="O5032" i="19"/>
  <c r="N5032" i="19"/>
  <c r="B28" i="19"/>
  <c r="N28" i="19"/>
  <c r="O28" i="19"/>
  <c r="O1562" i="19"/>
  <c r="B1562" i="19"/>
  <c r="N1562" i="19"/>
  <c r="B3533" i="19"/>
  <c r="N3533" i="19"/>
  <c r="O3533" i="19"/>
  <c r="B699" i="19"/>
  <c r="N699" i="19"/>
  <c r="O699" i="19"/>
  <c r="B3252" i="19"/>
  <c r="N3252" i="19"/>
  <c r="O3252" i="19"/>
  <c r="B4954" i="19"/>
  <c r="N4954" i="19"/>
  <c r="O4954" i="19"/>
  <c r="O4489" i="19"/>
  <c r="N4489" i="19"/>
  <c r="B4489" i="19"/>
  <c r="B4184" i="19"/>
  <c r="N4184" i="19"/>
  <c r="O4184" i="19"/>
  <c r="O3715" i="19"/>
  <c r="N3715" i="19"/>
  <c r="N3857" i="19"/>
  <c r="O3857" i="19"/>
  <c r="B3857" i="19"/>
  <c r="O2468" i="19"/>
  <c r="B2468" i="19"/>
  <c r="N2468" i="19"/>
  <c r="O5049" i="19"/>
  <c r="B5049" i="19"/>
  <c r="N5049" i="19"/>
  <c r="O448" i="19"/>
  <c r="N448" i="19"/>
  <c r="B448" i="19"/>
  <c r="B4480" i="19"/>
  <c r="N4480" i="19"/>
  <c r="O4480" i="19"/>
  <c r="O4555" i="19"/>
  <c r="B4555" i="19"/>
  <c r="N4555" i="19"/>
  <c r="N2036" i="19"/>
  <c r="O2036" i="19"/>
  <c r="B2036" i="19"/>
  <c r="B349" i="19"/>
  <c r="N349" i="19"/>
  <c r="O349" i="19"/>
  <c r="B1199" i="19"/>
  <c r="N1199" i="19"/>
  <c r="O1199" i="19"/>
  <c r="N81" i="19"/>
  <c r="O81" i="19"/>
  <c r="B81" i="19"/>
  <c r="N1212" i="19"/>
  <c r="O1212" i="19"/>
  <c r="B1212" i="19"/>
  <c r="B1005" i="19"/>
  <c r="O1005" i="19"/>
  <c r="N1005" i="19"/>
  <c r="N824" i="19"/>
  <c r="O824" i="19"/>
  <c r="B824" i="19"/>
  <c r="O3116" i="19"/>
  <c r="N3116" i="19"/>
  <c r="B3116" i="19"/>
  <c r="N257" i="19"/>
  <c r="O257" i="19"/>
  <c r="B257" i="19"/>
  <c r="N4320" i="19"/>
  <c r="O4320" i="19"/>
  <c r="B4320" i="19"/>
  <c r="O796" i="19"/>
  <c r="N796" i="19"/>
  <c r="B796" i="19"/>
  <c r="O4311" i="19"/>
  <c r="B4311" i="19"/>
  <c r="N4311" i="19"/>
  <c r="O5205" i="19"/>
  <c r="N5205" i="19"/>
  <c r="O957" i="19"/>
  <c r="N957" i="19"/>
  <c r="B957" i="19"/>
  <c r="N505" i="19"/>
  <c r="B505" i="19"/>
  <c r="O505" i="19"/>
  <c r="B4082" i="19"/>
  <c r="N4082" i="19"/>
  <c r="O4082" i="19"/>
  <c r="O109" i="19"/>
  <c r="B109" i="19"/>
  <c r="N109" i="19"/>
  <c r="O2087" i="19"/>
  <c r="N2087" i="19"/>
  <c r="B2087" i="19"/>
  <c r="B2959" i="19"/>
  <c r="O2959" i="19"/>
  <c r="N2959" i="19"/>
  <c r="N3746" i="19"/>
  <c r="B3746" i="19"/>
  <c r="O3746" i="19"/>
  <c r="N413" i="19"/>
  <c r="O413" i="19"/>
  <c r="B413" i="19"/>
  <c r="O360" i="19"/>
  <c r="B360" i="19"/>
  <c r="N360" i="19"/>
  <c r="O3311" i="19"/>
  <c r="N3311" i="19"/>
  <c r="B3311" i="19"/>
  <c r="N3386" i="19"/>
  <c r="B3386" i="19"/>
  <c r="O3386" i="19"/>
  <c r="O3184" i="19"/>
  <c r="N3184" i="19"/>
  <c r="B3184" i="19"/>
  <c r="B4378" i="19"/>
  <c r="O4378" i="19"/>
  <c r="N4378" i="19"/>
  <c r="N1773" i="19"/>
  <c r="O1773" i="19"/>
  <c r="B1773" i="19"/>
  <c r="O1699" i="19"/>
  <c r="N1699" i="19"/>
  <c r="B1699" i="19"/>
  <c r="N4376" i="19"/>
  <c r="O4376" i="19"/>
  <c r="B4376" i="19"/>
  <c r="N3460" i="19"/>
  <c r="O3460" i="19"/>
  <c r="B3460" i="19"/>
  <c r="N873" i="19"/>
  <c r="B873" i="19"/>
  <c r="O873" i="19"/>
  <c r="O724" i="19"/>
  <c r="N724" i="19"/>
  <c r="B724" i="19"/>
  <c r="O766" i="19"/>
  <c r="N766" i="19"/>
  <c r="B766" i="19"/>
  <c r="B2431" i="19"/>
  <c r="N2431" i="19"/>
  <c r="O1002" i="19"/>
  <c r="N1002" i="19"/>
  <c r="B1002" i="19"/>
  <c r="N1374" i="19"/>
  <c r="O1374" i="19"/>
  <c r="B1374" i="19"/>
  <c r="B2764" i="19"/>
  <c r="N2764" i="19"/>
  <c r="O2764" i="19"/>
  <c r="O989" i="19"/>
  <c r="N989" i="19"/>
  <c r="B989" i="19"/>
  <c r="O5051" i="19"/>
  <c r="B5051" i="19"/>
  <c r="N5051" i="19"/>
  <c r="N1189" i="19"/>
  <c r="B1189" i="19"/>
  <c r="N3888" i="19"/>
  <c r="O3888" i="19"/>
  <c r="B3888" i="19"/>
  <c r="N1116" i="19"/>
  <c r="B1116" i="19"/>
  <c r="O1116" i="19"/>
  <c r="O3903" i="19"/>
  <c r="B3903" i="19"/>
  <c r="N3903" i="19"/>
  <c r="O3908" i="19"/>
  <c r="B2302" i="19"/>
  <c r="B4732" i="19"/>
  <c r="B5168" i="19"/>
  <c r="O1365" i="19"/>
  <c r="O2258" i="19"/>
  <c r="O794" i="19"/>
  <c r="O2602" i="19"/>
  <c r="O4732" i="19"/>
  <c r="B2178" i="19"/>
  <c r="O857" i="19"/>
  <c r="N4798" i="19"/>
  <c r="B338" i="19"/>
  <c r="N2986" i="19"/>
  <c r="O2256" i="19"/>
  <c r="O3394" i="19"/>
  <c r="B4657" i="19"/>
  <c r="O4435" i="19"/>
  <c r="O3976" i="19"/>
  <c r="B1282" i="19"/>
  <c r="N2353" i="19"/>
  <c r="N501" i="19"/>
  <c r="B501" i="19"/>
  <c r="O501" i="19"/>
  <c r="B4725" i="19"/>
  <c r="O4725" i="19"/>
  <c r="N2972" i="19"/>
  <c r="O2972" i="19"/>
  <c r="B2972" i="19"/>
  <c r="O5103" i="19"/>
  <c r="B5103" i="19"/>
  <c r="N5103" i="19"/>
  <c r="B4110" i="19"/>
  <c r="N4110" i="19"/>
  <c r="O4110" i="19"/>
  <c r="O3352" i="19"/>
  <c r="B3352" i="19"/>
  <c r="B4144" i="19"/>
  <c r="O4144" i="19"/>
  <c r="N4144" i="19"/>
  <c r="O5181" i="19"/>
  <c r="N5181" i="19"/>
  <c r="B5181" i="19"/>
  <c r="O520" i="19"/>
  <c r="B520" i="19"/>
  <c r="N520" i="19"/>
  <c r="B2823" i="19"/>
  <c r="O2823" i="19"/>
  <c r="N2823" i="19"/>
  <c r="B2584" i="19"/>
  <c r="N2584" i="19"/>
  <c r="O2584" i="19"/>
  <c r="O5097" i="19"/>
  <c r="N5097" i="19"/>
  <c r="B5097" i="19"/>
  <c r="B2308" i="19"/>
  <c r="N2308" i="19"/>
  <c r="O2308" i="19"/>
  <c r="O1869" i="19"/>
  <c r="N1869" i="19"/>
  <c r="B1869" i="19"/>
  <c r="O1260" i="19"/>
  <c r="B1260" i="19"/>
  <c r="O2379" i="19"/>
  <c r="B2379" i="19"/>
  <c r="B659" i="19"/>
  <c r="O659" i="19"/>
  <c r="N659" i="19"/>
  <c r="O3968" i="19"/>
  <c r="N3968" i="19"/>
  <c r="B3968" i="19"/>
  <c r="O1811" i="19"/>
  <c r="B1811" i="19"/>
  <c r="N1811" i="19"/>
  <c r="B1651" i="19"/>
  <c r="N1651" i="19"/>
  <c r="O1651" i="19"/>
  <c r="O1285" i="19"/>
  <c r="B1285" i="19"/>
  <c r="N1285" i="19"/>
  <c r="O3717" i="19"/>
  <c r="B3717" i="19"/>
  <c r="N3717" i="19"/>
  <c r="O3745" i="19"/>
  <c r="B3745" i="19"/>
  <c r="N3745" i="19"/>
  <c r="O4650" i="19"/>
  <c r="N4650" i="19"/>
  <c r="B4650" i="19"/>
  <c r="O412" i="19"/>
  <c r="N412" i="19"/>
  <c r="B412" i="19"/>
  <c r="B2272" i="19"/>
  <c r="N2272" i="19"/>
  <c r="O2272" i="19"/>
  <c r="B2643" i="19"/>
  <c r="N2643" i="19"/>
  <c r="O2643" i="19"/>
  <c r="B1959" i="19"/>
  <c r="N1959" i="19"/>
  <c r="O1959" i="19"/>
  <c r="B4427" i="19"/>
  <c r="N4427" i="19"/>
  <c r="O4427" i="19"/>
  <c r="O956" i="19"/>
  <c r="B956" i="19"/>
  <c r="N956" i="19"/>
  <c r="N3843" i="19"/>
  <c r="O3843" i="19"/>
  <c r="B3843" i="19"/>
  <c r="N2459" i="19"/>
  <c r="O2459" i="19"/>
  <c r="B2459" i="19"/>
  <c r="B2045" i="19"/>
  <c r="O2045" i="19"/>
  <c r="N2045" i="19"/>
  <c r="N4118" i="19"/>
  <c r="O4118" i="19"/>
  <c r="B4118" i="19"/>
  <c r="O2583" i="19"/>
  <c r="N2583" i="19"/>
  <c r="B2583" i="19"/>
  <c r="B3089" i="19"/>
  <c r="N3089" i="19"/>
  <c r="O3089" i="19"/>
  <c r="O1100" i="19"/>
  <c r="N1100" i="19"/>
  <c r="B1100" i="19"/>
  <c r="O1668" i="19"/>
  <c r="B1668" i="19"/>
  <c r="N1668" i="19"/>
  <c r="N790" i="19"/>
  <c r="O790" i="19"/>
  <c r="B790" i="19"/>
  <c r="B4559" i="19"/>
  <c r="O4559" i="19"/>
  <c r="N4559" i="19"/>
  <c r="O2350" i="19"/>
  <c r="N2350" i="19"/>
  <c r="B2350" i="19"/>
  <c r="B1684" i="19"/>
  <c r="N1684" i="19"/>
  <c r="O1684" i="19"/>
  <c r="B3218" i="19"/>
  <c r="N3218" i="19"/>
  <c r="O3218" i="19"/>
  <c r="B2802" i="19"/>
  <c r="O2802" i="19"/>
  <c r="N2802" i="19"/>
  <c r="O2445" i="19"/>
  <c r="B2445" i="19"/>
  <c r="N3320" i="19"/>
  <c r="B3320" i="19"/>
  <c r="O3320" i="19"/>
  <c r="B2435" i="19"/>
  <c r="N2435" i="19"/>
  <c r="O2435" i="19"/>
  <c r="B42" i="19"/>
  <c r="N42" i="19"/>
  <c r="O42" i="19"/>
  <c r="N4020" i="19"/>
  <c r="B4020" i="19"/>
  <c r="O4020" i="19"/>
  <c r="N4535" i="19"/>
  <c r="O4535" i="19"/>
  <c r="B4535" i="19"/>
  <c r="N4134" i="19"/>
  <c r="B4134" i="19"/>
  <c r="O4134" i="19"/>
  <c r="O629" i="19"/>
  <c r="N629" i="19"/>
  <c r="B629" i="19"/>
  <c r="B353" i="19"/>
  <c r="O353" i="19"/>
  <c r="N353" i="19"/>
  <c r="B4398" i="19"/>
  <c r="O4398" i="19"/>
  <c r="N4398" i="19"/>
  <c r="B4570" i="19"/>
  <c r="O4570" i="19"/>
  <c r="N4570" i="19"/>
  <c r="N1291" i="19"/>
  <c r="B1291" i="19"/>
  <c r="O1291" i="19"/>
  <c r="B845" i="19"/>
  <c r="O845" i="19"/>
  <c r="N845" i="19"/>
  <c r="O2621" i="19"/>
  <c r="B2621" i="19"/>
  <c r="N2621" i="19"/>
  <c r="B4402" i="19"/>
  <c r="N4402" i="19"/>
  <c r="O4402" i="19"/>
  <c r="B3795" i="19"/>
  <c r="N3795" i="19"/>
  <c r="O3795" i="19"/>
  <c r="B512" i="19"/>
  <c r="N512" i="19"/>
  <c r="O512" i="19"/>
  <c r="B4017" i="19"/>
  <c r="N4017" i="19"/>
  <c r="O4017" i="19"/>
  <c r="N2600" i="19"/>
  <c r="O2600" i="19"/>
  <c r="B2600" i="19"/>
  <c r="N4853" i="19"/>
  <c r="B4853" i="19"/>
  <c r="O4853" i="19"/>
  <c r="O1904" i="19"/>
  <c r="B1904" i="19"/>
  <c r="N1904" i="19"/>
  <c r="B4351" i="19"/>
  <c r="N4351" i="19"/>
  <c r="O4351" i="19"/>
  <c r="O1301" i="19"/>
  <c r="N1301" i="19"/>
  <c r="B1301" i="19"/>
  <c r="O4372" i="19"/>
  <c r="B4372" i="19"/>
  <c r="N4372" i="19"/>
  <c r="B280" i="19"/>
  <c r="O280" i="19"/>
  <c r="N280" i="19"/>
  <c r="B3225" i="19"/>
  <c r="O3225" i="19"/>
  <c r="N3225" i="19"/>
  <c r="B2121" i="19"/>
  <c r="O2121" i="19"/>
  <c r="N2121" i="19"/>
  <c r="N1174" i="19"/>
  <c r="B1174" i="19"/>
  <c r="O1174" i="19"/>
  <c r="N1710" i="19"/>
  <c r="B1710" i="19"/>
  <c r="O1710" i="19"/>
  <c r="B2200" i="19"/>
  <c r="N2200" i="19"/>
  <c r="O2200" i="19"/>
  <c r="N1081" i="19"/>
  <c r="O1081" i="19"/>
  <c r="B1081" i="19"/>
  <c r="O330" i="19"/>
  <c r="B330" i="19"/>
  <c r="N330" i="19"/>
  <c r="O603" i="19"/>
  <c r="N603" i="19"/>
  <c r="B603" i="19"/>
  <c r="O815" i="19"/>
  <c r="N815" i="19"/>
  <c r="B815" i="19"/>
  <c r="B4842" i="19"/>
  <c r="O4842" i="19"/>
  <c r="N4842" i="19"/>
  <c r="N5093" i="19"/>
  <c r="O5093" i="19"/>
  <c r="B5093" i="19"/>
  <c r="B3972" i="19"/>
  <c r="N3972" i="19"/>
  <c r="O3972" i="19"/>
  <c r="O4545" i="19"/>
  <c r="B4545" i="19"/>
  <c r="N4545" i="19"/>
  <c r="B2676" i="19"/>
  <c r="N2676" i="19"/>
  <c r="O2676" i="19"/>
  <c r="N2065" i="19"/>
  <c r="O2065" i="19"/>
  <c r="B2065" i="19"/>
  <c r="N4121" i="19"/>
  <c r="O4121" i="19"/>
  <c r="B4121" i="19"/>
  <c r="N3452" i="19"/>
  <c r="B3452" i="19"/>
  <c r="O3452" i="19"/>
  <c r="O270" i="19"/>
  <c r="N270" i="19"/>
  <c r="B270" i="19"/>
  <c r="N348" i="19"/>
  <c r="B348" i="19"/>
  <c r="O348" i="19"/>
  <c r="N4966" i="19"/>
  <c r="O4966" i="19"/>
  <c r="B4966" i="19"/>
  <c r="B667" i="19"/>
  <c r="O667" i="19"/>
  <c r="N667" i="19"/>
  <c r="B3701" i="19"/>
  <c r="N3701" i="19"/>
  <c r="O3701" i="19"/>
  <c r="N23" i="19"/>
  <c r="O23" i="19"/>
  <c r="B23" i="19"/>
  <c r="N2518" i="19"/>
  <c r="O2518" i="19"/>
  <c r="B2518" i="19"/>
  <c r="N2667" i="19"/>
  <c r="O2667" i="19"/>
  <c r="B2667" i="19"/>
  <c r="N422" i="19"/>
  <c r="B422" i="19"/>
  <c r="O422" i="19"/>
  <c r="O903" i="19"/>
  <c r="N903" i="19"/>
  <c r="N1509" i="19"/>
  <c r="O1509" i="19"/>
  <c r="B1509" i="19"/>
  <c r="O3323" i="19"/>
  <c r="B3323" i="19"/>
  <c r="N3323" i="19"/>
  <c r="O3967" i="19"/>
  <c r="B3967" i="19"/>
  <c r="N3967" i="19"/>
  <c r="O2746" i="19"/>
  <c r="N2746" i="19"/>
  <c r="B2746" i="19"/>
  <c r="N3997" i="19"/>
  <c r="B3997" i="19"/>
  <c r="O3997" i="19"/>
  <c r="N1096" i="19"/>
  <c r="O1096" i="19"/>
  <c r="B1096" i="19"/>
  <c r="B3163" i="19"/>
  <c r="N3163" i="19"/>
  <c r="O3163" i="19"/>
  <c r="B4526" i="19"/>
  <c r="N4526" i="19"/>
  <c r="O4526" i="19"/>
  <c r="B3379" i="19"/>
  <c r="O3379" i="19"/>
  <c r="N3379" i="19"/>
  <c r="N1985" i="19"/>
  <c r="B1985" i="19"/>
  <c r="O1985" i="19"/>
  <c r="B2745" i="19"/>
  <c r="N2745" i="19"/>
  <c r="O2745" i="19"/>
  <c r="N1513" i="19"/>
  <c r="O1513" i="19"/>
  <c r="B1513" i="19"/>
  <c r="O4451" i="19"/>
  <c r="N4451" i="19"/>
  <c r="B4451" i="19"/>
  <c r="B1482" i="19"/>
  <c r="O1482" i="19"/>
  <c r="N1482" i="19"/>
  <c r="B1911" i="19"/>
  <c r="O1911" i="19"/>
  <c r="N1911" i="19"/>
  <c r="N441" i="19"/>
  <c r="O441" i="19"/>
  <c r="B441" i="19"/>
  <c r="O5128" i="19"/>
  <c r="N5128" i="19"/>
  <c r="B5128" i="19"/>
  <c r="B4945" i="19"/>
  <c r="O4945" i="19"/>
  <c r="N4945" i="19"/>
  <c r="B3377" i="19"/>
  <c r="N3377" i="19"/>
  <c r="O3377" i="19"/>
  <c r="N775" i="19"/>
  <c r="O775" i="19"/>
  <c r="B775" i="19"/>
  <c r="N764" i="19"/>
  <c r="O764" i="19"/>
  <c r="B764" i="19"/>
  <c r="N2222" i="19"/>
  <c r="B2222" i="19"/>
  <c r="O2222" i="19"/>
  <c r="O2171" i="19"/>
  <c r="N2171" i="19"/>
  <c r="B2171" i="19"/>
  <c r="N3793" i="19"/>
  <c r="B3793" i="19"/>
  <c r="O3793" i="19"/>
  <c r="O3245" i="19"/>
  <c r="N3245" i="19"/>
  <c r="B3245" i="19"/>
  <c r="N4132" i="19"/>
  <c r="O4132" i="19"/>
  <c r="B4132" i="19"/>
  <c r="N3831" i="19"/>
  <c r="O3831" i="19"/>
  <c r="B3831" i="19"/>
  <c r="B3666" i="19"/>
  <c r="N3666" i="19"/>
  <c r="O3666" i="19"/>
  <c r="N2902" i="19"/>
  <c r="B2902" i="19"/>
  <c r="O2902" i="19"/>
  <c r="N24" i="19"/>
  <c r="O24" i="19"/>
  <c r="B24" i="19"/>
  <c r="B373" i="19"/>
  <c r="N373" i="19"/>
  <c r="O373" i="19"/>
  <c r="N2418" i="19"/>
  <c r="O2418" i="19"/>
  <c r="B2418" i="19"/>
  <c r="N3882" i="19"/>
  <c r="O3882" i="19"/>
  <c r="B3882" i="19"/>
  <c r="B1727" i="19"/>
  <c r="O1727" i="19"/>
  <c r="N1727" i="19"/>
  <c r="O3583" i="19"/>
  <c r="B3583" i="19"/>
  <c r="N3583" i="19"/>
  <c r="B2831" i="19"/>
  <c r="N2831" i="19"/>
  <c r="O2831" i="19"/>
  <c r="B2180" i="19"/>
  <c r="N2180" i="19"/>
  <c r="O2180" i="19"/>
  <c r="O139" i="19"/>
  <c r="N139" i="19"/>
  <c r="B139" i="19"/>
  <c r="N599" i="19"/>
  <c r="O599" i="19"/>
  <c r="B599" i="19"/>
  <c r="O4928" i="19"/>
  <c r="N4928" i="19"/>
  <c r="B4928" i="19"/>
  <c r="N431" i="19"/>
  <c r="O431" i="19"/>
  <c r="B431" i="19"/>
  <c r="O3536" i="19"/>
  <c r="N3536" i="19"/>
  <c r="B3536" i="19"/>
  <c r="B840" i="19"/>
  <c r="N840" i="19"/>
  <c r="O840" i="19"/>
  <c r="O2660" i="19"/>
  <c r="N2660" i="19"/>
  <c r="B2660" i="19"/>
  <c r="O234" i="19"/>
  <c r="B234" i="19"/>
  <c r="N234" i="19"/>
  <c r="N726" i="19"/>
  <c r="B726" i="19"/>
  <c r="B5061" i="19"/>
  <c r="O5061" i="19"/>
  <c r="N5061" i="19"/>
  <c r="B3686" i="19"/>
  <c r="O3686" i="19"/>
  <c r="N3686" i="19"/>
  <c r="B676" i="19"/>
  <c r="N676" i="19"/>
  <c r="O676" i="19"/>
  <c r="B4998" i="19"/>
  <c r="N4998" i="19"/>
  <c r="O4998" i="19"/>
  <c r="B4261" i="19"/>
  <c r="O4261" i="19"/>
  <c r="N4261" i="19"/>
  <c r="N3481" i="19"/>
  <c r="O3481" i="19"/>
  <c r="B3481" i="19"/>
  <c r="N233" i="19"/>
  <c r="O233" i="19"/>
  <c r="O1992" i="19"/>
  <c r="N1992" i="19"/>
  <c r="B1992" i="19"/>
  <c r="B318" i="19"/>
  <c r="O318" i="19"/>
  <c r="N318" i="19"/>
  <c r="N3199" i="19"/>
  <c r="O3199" i="19"/>
  <c r="B3199" i="19"/>
  <c r="B1213" i="19"/>
  <c r="O1213" i="19"/>
  <c r="N1213" i="19"/>
  <c r="O4067" i="19"/>
  <c r="N4067" i="19"/>
  <c r="B4067" i="19"/>
  <c r="O2807" i="19"/>
  <c r="N2807" i="19"/>
  <c r="B2807" i="19"/>
  <c r="N675" i="19"/>
  <c r="O675" i="19"/>
  <c r="B675" i="19"/>
  <c r="N4294" i="19"/>
  <c r="O4294" i="19"/>
  <c r="B4294" i="19"/>
  <c r="O2098" i="19"/>
  <c r="N2098" i="19"/>
  <c r="B2098" i="19"/>
  <c r="B3271" i="19"/>
  <c r="N3271" i="19"/>
  <c r="O3271" i="19"/>
  <c r="N53" i="19"/>
  <c r="O53" i="19"/>
  <c r="B53" i="19"/>
  <c r="N822" i="19"/>
  <c r="O822" i="19"/>
  <c r="B822" i="19"/>
  <c r="N1947" i="19"/>
  <c r="B1947" i="19"/>
  <c r="N5179" i="19"/>
  <c r="O5179" i="19"/>
  <c r="B5179" i="19"/>
  <c r="N4253" i="19"/>
  <c r="B4253" i="19"/>
  <c r="O4253" i="19"/>
  <c r="B936" i="19"/>
  <c r="O936" i="19"/>
  <c r="N936" i="19"/>
  <c r="O1360" i="19"/>
  <c r="B1360" i="19"/>
  <c r="O4684" i="19"/>
  <c r="B4684" i="19"/>
  <c r="N4684" i="19"/>
  <c r="B1526" i="19"/>
  <c r="N1526" i="19"/>
  <c r="N1078" i="19"/>
  <c r="B1078" i="19"/>
  <c r="B2708" i="19"/>
  <c r="O2708" i="19"/>
  <c r="N2708" i="19"/>
  <c r="O4984" i="19"/>
  <c r="B4984" i="19"/>
  <c r="B2500" i="19"/>
  <c r="N2500" i="19"/>
  <c r="O2500" i="19"/>
  <c r="B4519" i="19"/>
  <c r="O4519" i="19"/>
  <c r="N4519" i="19"/>
  <c r="B1517" i="19"/>
  <c r="N1517" i="19"/>
  <c r="O1517" i="19"/>
  <c r="O2974" i="19"/>
  <c r="B2974" i="19"/>
  <c r="N2974" i="19"/>
  <c r="B661" i="19"/>
  <c r="N661" i="19"/>
  <c r="O661" i="19"/>
  <c r="O1914" i="19"/>
  <c r="B1914" i="19"/>
  <c r="N1914" i="19"/>
  <c r="B5037" i="19"/>
  <c r="N5037" i="19"/>
  <c r="O5037" i="19"/>
  <c r="B149" i="19"/>
  <c r="N149" i="19"/>
  <c r="O149" i="19"/>
  <c r="N4514" i="19"/>
  <c r="O4514" i="19"/>
  <c r="B4514" i="19"/>
  <c r="O4041" i="19"/>
  <c r="B4041" i="19"/>
  <c r="N4041" i="19"/>
  <c r="B708" i="19"/>
  <c r="O708" i="19"/>
  <c r="N708" i="19"/>
  <c r="B3165" i="19"/>
  <c r="N3165" i="19"/>
  <c r="O3165" i="19"/>
  <c r="B4889" i="19"/>
  <c r="O4889" i="19"/>
  <c r="N4889" i="19"/>
  <c r="B4147" i="19"/>
  <c r="N4147" i="19"/>
  <c r="O4147" i="19"/>
  <c r="B1214" i="19"/>
  <c r="N1214" i="19"/>
  <c r="O1214" i="19"/>
  <c r="O1538" i="19"/>
  <c r="N1538" i="19"/>
  <c r="B1538" i="19"/>
  <c r="B4465" i="19"/>
  <c r="N4465" i="19"/>
  <c r="O4465" i="19"/>
  <c r="N1810" i="19"/>
  <c r="O1810" i="19"/>
  <c r="B1810" i="19"/>
  <c r="N3881" i="19"/>
  <c r="B3881" i="19"/>
  <c r="O3881" i="19"/>
  <c r="N375" i="19"/>
  <c r="B375" i="19"/>
  <c r="O375" i="19"/>
  <c r="B44" i="19"/>
  <c r="N44" i="19"/>
  <c r="O44" i="19"/>
  <c r="B2089" i="19"/>
  <c r="O2089" i="19"/>
  <c r="N2089" i="19"/>
  <c r="O86" i="19"/>
  <c r="B86" i="19"/>
  <c r="N86" i="19"/>
  <c r="N5153" i="19"/>
  <c r="B5153" i="19"/>
  <c r="O5153" i="19"/>
  <c r="B4516" i="19"/>
  <c r="N4516" i="19"/>
  <c r="O4516" i="19"/>
  <c r="B2313" i="19"/>
  <c r="N2313" i="19"/>
  <c r="O2313" i="19"/>
  <c r="O2691" i="19"/>
  <c r="B2691" i="19"/>
  <c r="N2691" i="19"/>
  <c r="O4659" i="19"/>
  <c r="B4659" i="19"/>
  <c r="N4659" i="19"/>
  <c r="O1296" i="19"/>
  <c r="N1296" i="19"/>
  <c r="B1296" i="19"/>
  <c r="O1973" i="19"/>
  <c r="N1973" i="19"/>
  <c r="B1973" i="19"/>
  <c r="O3300" i="19"/>
  <c r="B3300" i="19"/>
  <c r="N3300" i="19"/>
  <c r="O2355" i="19"/>
  <c r="B2355" i="19"/>
  <c r="N2355" i="19"/>
  <c r="B5015" i="19"/>
  <c r="O5015" i="19"/>
  <c r="N5015" i="19"/>
  <c r="N937" i="19"/>
  <c r="B937" i="19"/>
  <c r="O937" i="19"/>
  <c r="B4498" i="19"/>
  <c r="O4498" i="19"/>
  <c r="N4498" i="19"/>
  <c r="O968" i="19"/>
  <c r="B968" i="19"/>
  <c r="N968" i="19"/>
  <c r="O5199" i="19"/>
  <c r="B5199" i="19"/>
  <c r="N5199" i="19"/>
  <c r="N4860" i="19"/>
  <c r="B4860" i="19"/>
  <c r="O4860" i="19"/>
  <c r="O4829" i="19"/>
  <c r="B4829" i="19"/>
  <c r="N4829" i="19"/>
  <c r="N3222" i="19"/>
  <c r="B3222" i="19"/>
  <c r="O3222" i="19"/>
  <c r="B4166" i="19"/>
  <c r="O4166" i="19"/>
  <c r="N4166" i="19"/>
  <c r="O4062" i="19"/>
  <c r="N4062" i="19"/>
  <c r="B4062" i="19"/>
  <c r="B3837" i="19"/>
  <c r="N3837" i="19"/>
  <c r="O3837" i="19"/>
  <c r="O3002" i="19"/>
  <c r="B3002" i="19"/>
  <c r="N3002" i="19"/>
  <c r="B2627" i="19"/>
  <c r="O2627" i="19"/>
  <c r="N2627" i="19"/>
  <c r="B1139" i="19"/>
  <c r="N1139" i="19"/>
  <c r="O1139" i="19"/>
  <c r="B581" i="19"/>
  <c r="O581" i="19"/>
  <c r="N581" i="19"/>
  <c r="N1026" i="19"/>
  <c r="O1026" i="19"/>
  <c r="B1026" i="19"/>
  <c r="B3031" i="19"/>
  <c r="O3031" i="19"/>
  <c r="N3031" i="19"/>
  <c r="N1011" i="19"/>
  <c r="O1011" i="19"/>
  <c r="B1011" i="19"/>
  <c r="B4412" i="19"/>
  <c r="N4412" i="19"/>
  <c r="B4299" i="19"/>
  <c r="N4299" i="19"/>
  <c r="O4299" i="19"/>
  <c r="O4462" i="19"/>
  <c r="N4462" i="19"/>
  <c r="B4462" i="19"/>
  <c r="N4942" i="19"/>
  <c r="O4942" i="19"/>
  <c r="B4942" i="19"/>
  <c r="N4078" i="19"/>
  <c r="B4078" i="19"/>
  <c r="O4078" i="19"/>
  <c r="B4898" i="19"/>
  <c r="N4898" i="19"/>
  <c r="O4898" i="19"/>
  <c r="B500" i="19"/>
  <c r="O500" i="19"/>
  <c r="N500" i="19"/>
  <c r="B4671" i="19"/>
  <c r="N4671" i="19"/>
  <c r="O4671" i="19"/>
  <c r="N428" i="19"/>
  <c r="B428" i="19"/>
  <c r="O428" i="19"/>
  <c r="B4679" i="19"/>
  <c r="N4679" i="19"/>
  <c r="O4679" i="19"/>
  <c r="B4201" i="19"/>
  <c r="N4201" i="19"/>
  <c r="O4201" i="19"/>
  <c r="N4133" i="19"/>
  <c r="B4133" i="19"/>
  <c r="O4133" i="19"/>
  <c r="B3637" i="19"/>
  <c r="N3637" i="19"/>
  <c r="O3637" i="19"/>
  <c r="O1575" i="19"/>
  <c r="N1575" i="19"/>
  <c r="B1575" i="19"/>
  <c r="O1958" i="19"/>
  <c r="N1958" i="19"/>
  <c r="B1958" i="19"/>
  <c r="B1884" i="19"/>
  <c r="N1884" i="19"/>
  <c r="O1884" i="19"/>
  <c r="O1635" i="19"/>
  <c r="B1635" i="19"/>
  <c r="N1635" i="19"/>
  <c r="O921" i="19"/>
  <c r="B921" i="19"/>
  <c r="N921" i="19"/>
  <c r="B692" i="19"/>
  <c r="O692" i="19"/>
  <c r="N692" i="19"/>
  <c r="O472" i="19"/>
  <c r="N472" i="19"/>
  <c r="B472" i="19"/>
  <c r="O3633" i="19"/>
  <c r="N3633" i="19"/>
  <c r="B3633" i="19"/>
  <c r="B2181" i="19"/>
  <c r="N2181" i="19"/>
  <c r="O2181" i="19"/>
  <c r="B3177" i="19"/>
  <c r="N3177" i="19"/>
  <c r="O3177" i="19"/>
  <c r="N2977" i="19"/>
  <c r="B2977" i="19"/>
  <c r="O2977" i="19"/>
  <c r="O5100" i="19"/>
  <c r="N5100" i="19"/>
  <c r="B5100" i="19"/>
  <c r="B4718" i="19"/>
  <c r="O4718" i="19"/>
  <c r="B1268" i="19"/>
  <c r="O1268" i="19"/>
  <c r="N1268" i="19"/>
  <c r="B1816" i="19"/>
  <c r="N1816" i="19"/>
  <c r="O1816" i="19"/>
  <c r="O4416" i="19"/>
  <c r="B4416" i="19"/>
  <c r="N4416" i="19"/>
  <c r="O3288" i="19"/>
  <c r="B3288" i="19"/>
  <c r="N3288" i="19"/>
  <c r="N173" i="19"/>
  <c r="B173" i="19"/>
  <c r="O173" i="19"/>
  <c r="B4446" i="19"/>
  <c r="O4446" i="19"/>
  <c r="N4446" i="19"/>
  <c r="B1941" i="19"/>
  <c r="N1941" i="19"/>
  <c r="O1941" i="19"/>
  <c r="B2899" i="19"/>
  <c r="O2899" i="19"/>
  <c r="N2899" i="19"/>
  <c r="O1532" i="19"/>
  <c r="N1532" i="19"/>
  <c r="B1532" i="19"/>
  <c r="B3198" i="19"/>
  <c r="O3198" i="19"/>
  <c r="N4281" i="19"/>
  <c r="O4281" i="19"/>
  <c r="B4281" i="19"/>
  <c r="N1254" i="19"/>
  <c r="B1254" i="19"/>
  <c r="O1254" i="19"/>
  <c r="B3152" i="19"/>
  <c r="O3152" i="19"/>
  <c r="N3152" i="19"/>
  <c r="B3209" i="19"/>
  <c r="N3209" i="19"/>
  <c r="O3209" i="19"/>
  <c r="O646" i="19"/>
  <c r="B646" i="19"/>
  <c r="N646" i="19"/>
  <c r="B4009" i="19"/>
  <c r="N4009" i="19"/>
  <c r="O4009" i="19"/>
  <c r="N101" i="19"/>
  <c r="O101" i="19"/>
  <c r="B101" i="19"/>
  <c r="B5191" i="19"/>
  <c r="O5191" i="19"/>
  <c r="N5191" i="19"/>
  <c r="O4997" i="19"/>
  <c r="N4997" i="19"/>
  <c r="B4997" i="19"/>
  <c r="B901" i="19"/>
  <c r="N901" i="19"/>
  <c r="O901" i="19"/>
  <c r="N3742" i="19"/>
  <c r="B3742" i="19"/>
  <c r="O3742" i="19"/>
  <c r="O4474" i="19"/>
  <c r="B4474" i="19"/>
  <c r="N4474" i="19"/>
  <c r="B183" i="19"/>
  <c r="N183" i="19"/>
  <c r="O183" i="19"/>
  <c r="O51" i="19"/>
  <c r="B51" i="19"/>
  <c r="N51" i="19"/>
  <c r="B3131" i="19"/>
  <c r="O3131" i="19"/>
  <c r="N3131" i="19"/>
  <c r="B5091" i="19"/>
  <c r="O5091" i="19"/>
  <c r="N5091" i="19"/>
  <c r="O1863" i="19"/>
  <c r="B1863" i="19"/>
  <c r="N1863" i="19"/>
  <c r="O3576" i="19"/>
  <c r="B3576" i="19"/>
  <c r="N3576" i="19"/>
  <c r="N4298" i="19"/>
  <c r="O4298" i="19"/>
  <c r="B4298" i="19"/>
  <c r="O3376" i="19"/>
  <c r="B3376" i="19"/>
  <c r="N3376" i="19"/>
  <c r="N1477" i="19"/>
  <c r="B1477" i="19"/>
  <c r="O1477" i="19"/>
  <c r="O3071" i="19"/>
  <c r="N3071" i="19"/>
  <c r="B3071" i="19"/>
  <c r="O2808" i="19"/>
  <c r="B2808" i="19"/>
  <c r="N2808" i="19"/>
  <c r="N706" i="19"/>
  <c r="B706" i="19"/>
  <c r="O706" i="19"/>
  <c r="B1323" i="19"/>
  <c r="O1323" i="19"/>
  <c r="N1323" i="19"/>
  <c r="N2903" i="19"/>
  <c r="B2903" i="19"/>
  <c r="O2903" i="19"/>
  <c r="B1665" i="19"/>
  <c r="N1665" i="19"/>
  <c r="O1665" i="19"/>
  <c r="B2569" i="19"/>
  <c r="N2569" i="19"/>
  <c r="O2569" i="19"/>
  <c r="N2281" i="19"/>
  <c r="B2281" i="19"/>
  <c r="O2281" i="19"/>
  <c r="B3187" i="19"/>
  <c r="O3187" i="19"/>
  <c r="N3187" i="19"/>
  <c r="O2246" i="19"/>
  <c r="B2246" i="19"/>
  <c r="N2246" i="19"/>
  <c r="N1691" i="19"/>
  <c r="O1691" i="19"/>
  <c r="B1691" i="19"/>
  <c r="N671" i="19"/>
  <c r="B671" i="19"/>
  <c r="O671" i="19"/>
  <c r="B2326" i="19"/>
  <c r="O2326" i="19"/>
  <c r="N2326" i="19"/>
  <c r="O2965" i="19"/>
  <c r="N2965" i="19"/>
  <c r="B2965" i="19"/>
  <c r="O3767" i="19"/>
  <c r="N3767" i="19"/>
  <c r="B3767" i="19"/>
  <c r="B4977" i="19"/>
  <c r="N4977" i="19"/>
  <c r="O4977" i="19"/>
  <c r="B519" i="19"/>
  <c r="N519" i="19"/>
  <c r="O519" i="19"/>
  <c r="O1624" i="19"/>
  <c r="N1624" i="19"/>
  <c r="B1624" i="19"/>
  <c r="B4098" i="19"/>
  <c r="O4098" i="19"/>
  <c r="N4098" i="19"/>
  <c r="B4608" i="19"/>
  <c r="N4608" i="19"/>
  <c r="O4608" i="19"/>
  <c r="O3423" i="19"/>
  <c r="B3423" i="19"/>
  <c r="N3423" i="19"/>
  <c r="B2040" i="19"/>
  <c r="O2040" i="19"/>
  <c r="N2040" i="19"/>
  <c r="O2458" i="19"/>
  <c r="N2458" i="19"/>
  <c r="B2458" i="19"/>
  <c r="N3073" i="19"/>
  <c r="B3073" i="19"/>
  <c r="O3073" i="19"/>
  <c r="N4874" i="19"/>
  <c r="B4874" i="19"/>
  <c r="O4874" i="19"/>
  <c r="B3397" i="19"/>
  <c r="N3397" i="19"/>
  <c r="O3397" i="19"/>
  <c r="B1627" i="19"/>
  <c r="N1627" i="19"/>
  <c r="O1627" i="19"/>
  <c r="B3641" i="19"/>
  <c r="O3641" i="19"/>
  <c r="N3641" i="19"/>
  <c r="B2590" i="19"/>
  <c r="N2590" i="19"/>
  <c r="O2590" i="19"/>
  <c r="N1634" i="19"/>
  <c r="O1634" i="19"/>
  <c r="B1634" i="19"/>
  <c r="O2076" i="19"/>
  <c r="B2076" i="19"/>
  <c r="N2076" i="19"/>
  <c r="B3154" i="19"/>
  <c r="N3154" i="19"/>
  <c r="O3154" i="19"/>
  <c r="B3805" i="19"/>
  <c r="N3805" i="19"/>
  <c r="O3805" i="19"/>
  <c r="O762" i="19"/>
  <c r="N762" i="19"/>
  <c r="B762" i="19"/>
  <c r="N4935" i="19"/>
  <c r="O4935" i="19"/>
  <c r="B4935" i="19"/>
  <c r="N3382" i="19"/>
  <c r="O3382" i="19"/>
  <c r="B3382" i="19"/>
  <c r="B1126" i="19"/>
  <c r="N1126" i="19"/>
  <c r="O1126" i="19"/>
  <c r="O3240" i="19"/>
  <c r="N3240" i="19"/>
  <c r="B3240" i="19"/>
  <c r="B1237" i="19"/>
  <c r="N1237" i="19"/>
  <c r="O1237" i="19"/>
  <c r="B3937" i="19"/>
  <c r="N3937" i="19"/>
  <c r="O3937" i="19"/>
  <c r="B3721" i="19"/>
  <c r="N3721" i="19"/>
  <c r="O3721" i="19"/>
  <c r="B2705" i="19"/>
  <c r="N2705" i="19"/>
  <c r="O2705" i="19"/>
  <c r="N3367" i="19"/>
  <c r="O3367" i="19"/>
  <c r="B3367" i="19"/>
  <c r="O3362" i="19"/>
  <c r="B3362" i="19"/>
  <c r="B1540" i="19"/>
  <c r="N1540" i="19"/>
  <c r="N2334" i="19"/>
  <c r="B2334" i="19"/>
  <c r="O2334" i="19"/>
  <c r="N5198" i="19"/>
  <c r="B5198" i="19"/>
  <c r="O5198" i="19"/>
  <c r="B960" i="19"/>
  <c r="O960" i="19"/>
  <c r="N960" i="19"/>
  <c r="B2739" i="19"/>
  <c r="O2739" i="19"/>
  <c r="N2739" i="19"/>
  <c r="O4250" i="19"/>
  <c r="B4250" i="19"/>
  <c r="N4250" i="19"/>
  <c r="B3130" i="19"/>
  <c r="N3130" i="19"/>
  <c r="O3130" i="19"/>
  <c r="B2428" i="19"/>
  <c r="O2428" i="19"/>
  <c r="N2428" i="19"/>
  <c r="N4248" i="19"/>
  <c r="O4248" i="19"/>
  <c r="N1872" i="19"/>
  <c r="O1872" i="19"/>
  <c r="B1872" i="19"/>
  <c r="O3833" i="19"/>
  <c r="N3833" i="19"/>
  <c r="B3833" i="19"/>
  <c r="N1298" i="19"/>
  <c r="B1298" i="19"/>
  <c r="O1298" i="19"/>
  <c r="N407" i="19"/>
  <c r="O407" i="19"/>
  <c r="B407" i="19"/>
  <c r="N3531" i="19"/>
  <c r="B3531" i="19"/>
  <c r="O3531" i="19"/>
  <c r="N2832" i="19"/>
  <c r="O2832" i="19"/>
  <c r="B2832" i="19"/>
  <c r="B1615" i="19"/>
  <c r="O1615" i="19"/>
  <c r="N1615" i="19"/>
  <c r="N4016" i="19"/>
  <c r="B4016" i="19"/>
  <c r="O4016" i="19"/>
  <c r="B1586" i="19"/>
  <c r="N1586" i="19"/>
  <c r="O1586" i="19"/>
  <c r="O188" i="19"/>
  <c r="N188" i="19"/>
  <c r="B188" i="19"/>
  <c r="N2858" i="19"/>
  <c r="O2858" i="19"/>
  <c r="B2858" i="19"/>
  <c r="N645" i="19"/>
  <c r="B645" i="19"/>
  <c r="O645" i="19"/>
  <c r="O3681" i="19"/>
  <c r="N3681" i="19"/>
  <c r="B3681" i="19"/>
  <c r="O1724" i="19"/>
  <c r="B1724" i="19"/>
  <c r="N1724" i="19"/>
  <c r="O2916" i="19"/>
  <c r="N2916" i="19"/>
  <c r="B2916" i="19"/>
  <c r="B2324" i="19"/>
  <c r="O2324" i="19"/>
  <c r="N2324" i="19"/>
  <c r="B4883" i="19"/>
  <c r="O4883" i="19"/>
  <c r="N4883" i="19"/>
  <c r="B1581" i="19"/>
  <c r="O1581" i="19"/>
  <c r="N1581" i="19"/>
  <c r="O2906" i="19"/>
  <c r="B2906" i="19"/>
  <c r="N2906" i="19"/>
  <c r="N579" i="19"/>
  <c r="B579" i="19"/>
  <c r="O579" i="19"/>
  <c r="N1046" i="19"/>
  <c r="B1046" i="19"/>
  <c r="O1046" i="19"/>
  <c r="O984" i="19"/>
  <c r="N984" i="19"/>
  <c r="B984" i="19"/>
  <c r="N4129" i="19"/>
  <c r="B4129" i="19"/>
  <c r="O4129" i="19"/>
  <c r="N4604" i="19"/>
  <c r="O4604" i="19"/>
  <c r="B4604" i="19"/>
  <c r="O4013" i="19"/>
  <c r="B4013" i="19"/>
  <c r="N4013" i="19"/>
  <c r="B1820" i="19"/>
  <c r="O1820" i="19"/>
  <c r="N1820" i="19"/>
  <c r="O2022" i="19"/>
  <c r="B2022" i="19"/>
  <c r="N2022" i="19"/>
  <c r="B3486" i="19"/>
  <c r="N3486" i="19"/>
  <c r="O3486" i="19"/>
  <c r="B2741" i="19"/>
  <c r="N2741" i="19"/>
  <c r="O2741" i="19"/>
  <c r="O21" i="19"/>
  <c r="B21" i="19"/>
  <c r="N21" i="19"/>
  <c r="O3159" i="19"/>
  <c r="B3159" i="19"/>
  <c r="N3159" i="19"/>
  <c r="O5164" i="19"/>
  <c r="N5164" i="19"/>
  <c r="B5164" i="19"/>
  <c r="O3571" i="19"/>
  <c r="B3571" i="19"/>
  <c r="N3571" i="19"/>
  <c r="N115" i="19"/>
  <c r="O115" i="19"/>
  <c r="B115" i="19"/>
  <c r="B4693" i="19"/>
  <c r="O4693" i="19"/>
  <c r="N4693" i="19"/>
  <c r="O1629" i="19"/>
  <c r="B1629" i="19"/>
  <c r="N1629" i="19"/>
  <c r="O4390" i="19"/>
  <c r="B4390" i="19"/>
  <c r="N4390" i="19"/>
  <c r="N1337" i="19"/>
  <c r="O1337" i="19"/>
  <c r="B1337" i="19"/>
  <c r="O4093" i="19"/>
  <c r="B4093" i="19"/>
  <c r="N4093" i="19"/>
  <c r="N4641" i="19"/>
  <c r="O4641" i="19"/>
  <c r="B4641" i="19"/>
  <c r="N3395" i="19"/>
  <c r="B3395" i="19"/>
  <c r="O3395" i="19"/>
  <c r="N2798" i="19"/>
  <c r="B2798" i="19"/>
  <c r="O2798" i="19"/>
  <c r="B2721" i="19"/>
  <c r="O2721" i="19"/>
  <c r="N2721" i="19"/>
  <c r="O480" i="19"/>
  <c r="N480" i="19"/>
  <c r="B480" i="19"/>
  <c r="N3974" i="19"/>
  <c r="B3974" i="19"/>
  <c r="O3974" i="19"/>
  <c r="O5176" i="19"/>
  <c r="N5176" i="19"/>
  <c r="B5176" i="19"/>
  <c r="O3108" i="19"/>
  <c r="N3108" i="19"/>
  <c r="B3108" i="19"/>
  <c r="N3422" i="19"/>
  <c r="O3422" i="19"/>
  <c r="B3422" i="19"/>
  <c r="O1319" i="19"/>
  <c r="N1319" i="19"/>
  <c r="B1319" i="19"/>
  <c r="B260" i="19"/>
  <c r="N260" i="19"/>
  <c r="O260" i="19"/>
  <c r="B4643" i="19"/>
  <c r="N4643" i="19"/>
  <c r="B2622" i="19"/>
  <c r="O2622" i="19"/>
  <c r="N2622" i="19"/>
  <c r="B566" i="19"/>
  <c r="N566" i="19"/>
  <c r="O566" i="19"/>
  <c r="B2122" i="19"/>
  <c r="N2122" i="19"/>
  <c r="O2122" i="19"/>
  <c r="N1475" i="19"/>
  <c r="O1475" i="19"/>
  <c r="B1475" i="19"/>
  <c r="B75" i="19"/>
  <c r="O75" i="19"/>
  <c r="N75" i="19"/>
  <c r="N4757" i="19"/>
  <c r="B4757" i="19"/>
  <c r="O4757" i="19"/>
  <c r="B3215" i="19"/>
  <c r="O3215" i="19"/>
  <c r="N3215" i="19"/>
  <c r="O4872" i="19"/>
  <c r="B4872" i="19"/>
  <c r="N4872" i="19"/>
  <c r="B713" i="19"/>
  <c r="O713" i="19"/>
  <c r="N713" i="19"/>
  <c r="N282" i="19"/>
  <c r="O282" i="19"/>
  <c r="B282" i="19"/>
  <c r="O2330" i="19"/>
  <c r="N2330" i="19"/>
  <c r="B2330" i="19"/>
  <c r="N1903" i="19"/>
  <c r="O1903" i="19"/>
  <c r="B1903" i="19"/>
  <c r="O2101" i="19"/>
  <c r="B2101" i="19"/>
  <c r="N2101" i="19"/>
  <c r="B1716" i="19"/>
  <c r="N1716" i="19"/>
  <c r="O1716" i="19"/>
  <c r="B2554" i="19"/>
  <c r="O2554" i="19"/>
  <c r="N2554" i="19"/>
  <c r="B5230" i="19"/>
  <c r="O5230" i="19"/>
  <c r="N5230" i="19"/>
  <c r="N3626" i="19"/>
  <c r="O3626" i="19"/>
  <c r="B3626" i="19"/>
  <c r="O4965" i="19"/>
  <c r="B4965" i="19"/>
  <c r="N4965" i="19"/>
  <c r="O4314" i="19"/>
  <c r="B4314" i="19"/>
  <c r="N4314" i="19"/>
  <c r="B4101" i="19"/>
  <c r="O4101" i="19"/>
  <c r="N4101" i="19"/>
  <c r="N3151" i="19"/>
  <c r="B3151" i="19"/>
  <c r="O3151" i="19"/>
  <c r="N3062" i="19"/>
  <c r="B3062" i="19"/>
  <c r="O3062" i="19"/>
  <c r="B4170" i="19"/>
  <c r="N4170" i="19"/>
  <c r="O4170" i="19"/>
  <c r="B3761" i="19"/>
  <c r="O3761" i="19"/>
  <c r="N3761" i="19"/>
  <c r="B3119" i="19"/>
  <c r="O3119" i="19"/>
  <c r="N3119" i="19"/>
  <c r="N1165" i="19"/>
  <c r="B1165" i="19"/>
  <c r="O1165" i="19"/>
  <c r="O3944" i="19"/>
  <c r="B3944" i="19"/>
  <c r="N3944" i="19"/>
  <c r="N3180" i="19"/>
  <c r="O3180" i="19"/>
  <c r="B3180" i="19"/>
  <c r="N63" i="19"/>
  <c r="O63" i="19"/>
  <c r="B63" i="19"/>
  <c r="N3692" i="19"/>
  <c r="O3692" i="19"/>
  <c r="B3692" i="19"/>
  <c r="O3614" i="19"/>
  <c r="N3614" i="19"/>
  <c r="B2320" i="19"/>
  <c r="O2320" i="19"/>
  <c r="N2320" i="19"/>
  <c r="N2416" i="19"/>
  <c r="B2416" i="19"/>
  <c r="O2416" i="19"/>
  <c r="B5121" i="19"/>
  <c r="N5121" i="19"/>
  <c r="O5121" i="19"/>
  <c r="N2467" i="19"/>
  <c r="B2467" i="19"/>
  <c r="O2467" i="19"/>
  <c r="O5206" i="19"/>
  <c r="N5206" i="19"/>
  <c r="B5206" i="19"/>
  <c r="B974" i="19"/>
  <c r="N974" i="19"/>
  <c r="O974" i="19"/>
  <c r="B443" i="19"/>
  <c r="N443" i="19"/>
  <c r="O443" i="19"/>
  <c r="O4270" i="19"/>
  <c r="B4270" i="19"/>
  <c r="N4270" i="19"/>
  <c r="N4807" i="19"/>
  <c r="O4807" i="19"/>
  <c r="B4807" i="19"/>
  <c r="N3622" i="19"/>
  <c r="O3622" i="19"/>
  <c r="B3622" i="19"/>
  <c r="B2007" i="19"/>
  <c r="N2007" i="19"/>
  <c r="O2007" i="19"/>
  <c r="O4713" i="19"/>
  <c r="N4713" i="19"/>
  <c r="B4713" i="19"/>
  <c r="N93" i="19"/>
  <c r="O93" i="19"/>
  <c r="O4073" i="19"/>
  <c r="B4073" i="19"/>
  <c r="N4073" i="19"/>
  <c r="O962" i="19"/>
  <c r="B962" i="19"/>
  <c r="N962" i="19"/>
  <c r="B1147" i="19"/>
  <c r="O1147" i="19"/>
  <c r="N1147" i="19"/>
  <c r="B1205" i="19"/>
  <c r="N1205" i="19"/>
  <c r="O1205" i="19"/>
  <c r="O3927" i="19"/>
  <c r="N3927" i="19"/>
  <c r="B1168" i="19"/>
  <c r="N1168" i="19"/>
  <c r="O1168" i="19"/>
  <c r="N2149" i="19"/>
  <c r="B2149" i="19"/>
  <c r="O2149" i="19"/>
  <c r="B4164" i="19"/>
  <c r="N4164" i="19"/>
  <c r="O4164" i="19"/>
  <c r="B4381" i="19"/>
  <c r="N4381" i="19"/>
  <c r="O4381" i="19"/>
  <c r="B729" i="19"/>
  <c r="N729" i="19"/>
  <c r="O729" i="19"/>
  <c r="B4450" i="19"/>
  <c r="N4450" i="19"/>
  <c r="O4450" i="19"/>
  <c r="B3774" i="19"/>
  <c r="N3774" i="19"/>
  <c r="O3774" i="19"/>
  <c r="O5197" i="19"/>
  <c r="N5197" i="19"/>
  <c r="B5197" i="19"/>
  <c r="B1989" i="19"/>
  <c r="N1989" i="19"/>
  <c r="O1989" i="19"/>
  <c r="O4712" i="19"/>
  <c r="B4712" i="19"/>
  <c r="N4712" i="19"/>
  <c r="B5217" i="19"/>
  <c r="O5217" i="19"/>
  <c r="N5217" i="19"/>
  <c r="B4797" i="19"/>
  <c r="N4797" i="19"/>
  <c r="O4797" i="19"/>
  <c r="N5077" i="19"/>
  <c r="O5077" i="19"/>
  <c r="B5077" i="19"/>
  <c r="O3779" i="19"/>
  <c r="N3779" i="19"/>
  <c r="B3779" i="19"/>
  <c r="B4097" i="19"/>
  <c r="N4097" i="19"/>
  <c r="O4097" i="19"/>
  <c r="N292" i="19"/>
  <c r="B292" i="19"/>
  <c r="O292" i="19"/>
  <c r="N1608" i="19"/>
  <c r="B1608" i="19"/>
  <c r="O1608" i="19"/>
  <c r="O1804" i="19"/>
  <c r="N1804" i="19"/>
  <c r="B1804" i="19"/>
  <c r="B2325" i="19"/>
  <c r="O2325" i="19"/>
  <c r="N2325" i="19"/>
  <c r="O342" i="19"/>
  <c r="B342" i="19"/>
  <c r="N342" i="19"/>
  <c r="N1677" i="19"/>
  <c r="O1677" i="19"/>
  <c r="B1677" i="19"/>
  <c r="N3212" i="19"/>
  <c r="O3212" i="19"/>
  <c r="B3212" i="19"/>
  <c r="B3327" i="19"/>
  <c r="N3327" i="19"/>
  <c r="O3327" i="19"/>
  <c r="N4280" i="19"/>
  <c r="O4280" i="19"/>
  <c r="B4280" i="19"/>
  <c r="B511" i="19"/>
  <c r="N511" i="19"/>
  <c r="O511" i="19"/>
  <c r="N1754" i="19"/>
  <c r="B1754" i="19"/>
  <c r="O1754" i="19"/>
  <c r="O4924" i="19"/>
  <c r="N4924" i="19"/>
  <c r="B4924" i="19"/>
  <c r="B2515" i="19"/>
  <c r="O2515" i="19"/>
  <c r="B250" i="19"/>
  <c r="O250" i="19"/>
  <c r="N250" i="19"/>
  <c r="N4221" i="19"/>
  <c r="O4221" i="19"/>
  <c r="B1748" i="19"/>
  <c r="O1748" i="19"/>
  <c r="N1748" i="19"/>
  <c r="B4918" i="19"/>
  <c r="N4918" i="19"/>
  <c r="O4918" i="19"/>
  <c r="O890" i="19"/>
  <c r="B890" i="19"/>
  <c r="N890" i="19"/>
  <c r="O866" i="19"/>
  <c r="N866" i="19"/>
  <c r="B866" i="19"/>
  <c r="B2855" i="19"/>
  <c r="N2855" i="19"/>
  <c r="O2855" i="19"/>
  <c r="O911" i="19"/>
  <c r="B911" i="19"/>
  <c r="N911" i="19"/>
  <c r="B3735" i="19"/>
  <c r="O3735" i="19"/>
  <c r="N3735" i="19"/>
  <c r="B3992" i="19"/>
  <c r="N3992" i="19"/>
  <c r="O3992" i="19"/>
  <c r="O2642" i="19"/>
  <c r="N2642" i="19"/>
  <c r="B2642" i="19"/>
  <c r="N2097" i="19"/>
  <c r="B2097" i="19"/>
  <c r="O2097" i="19"/>
  <c r="B4546" i="19"/>
  <c r="O4546" i="19"/>
  <c r="N1793" i="19"/>
  <c r="O1793" i="19"/>
  <c r="B1793" i="19"/>
  <c r="N674" i="19"/>
  <c r="O674" i="19"/>
  <c r="B674" i="19"/>
  <c r="N609" i="19"/>
  <c r="B609" i="19"/>
  <c r="O609" i="19"/>
  <c r="B3326" i="19"/>
  <c r="N3326" i="19"/>
  <c r="O3326" i="19"/>
  <c r="N3459" i="19"/>
  <c r="B3459" i="19"/>
  <c r="O3459" i="19"/>
  <c r="O1452" i="19"/>
  <c r="N1452" i="19"/>
  <c r="B1452" i="19"/>
  <c r="O2516" i="19"/>
  <c r="B2516" i="19"/>
  <c r="N2516" i="19"/>
  <c r="N3173" i="19"/>
  <c r="B3173" i="19"/>
  <c r="O3173" i="19"/>
  <c r="B4840" i="19"/>
  <c r="N4840" i="19"/>
  <c r="O4840" i="19"/>
  <c r="O523" i="19"/>
  <c r="N523" i="19"/>
  <c r="B523" i="19"/>
  <c r="N2170" i="19"/>
  <c r="B2170" i="19"/>
  <c r="O2170" i="19"/>
  <c r="B4717" i="19"/>
  <c r="N4717" i="19"/>
  <c r="O4717" i="19"/>
  <c r="N128" i="19"/>
  <c r="B128" i="19"/>
  <c r="O128" i="19"/>
  <c r="B5098" i="19"/>
  <c r="N5098" i="19"/>
  <c r="O5098" i="19"/>
  <c r="B1609" i="19"/>
  <c r="N1609" i="19"/>
  <c r="O1609" i="19"/>
  <c r="N2311" i="19"/>
  <c r="O2311" i="19"/>
  <c r="B2311" i="19"/>
  <c r="B5050" i="19"/>
  <c r="N5050" i="19"/>
  <c r="O5050" i="19"/>
  <c r="O894" i="19"/>
  <c r="B894" i="19"/>
  <c r="N894" i="19"/>
  <c r="B5073" i="19"/>
  <c r="O5073" i="19"/>
  <c r="N5073" i="19"/>
  <c r="O2786" i="19"/>
  <c r="B2786" i="19"/>
  <c r="N2786" i="19"/>
  <c r="O2063" i="19"/>
  <c r="N2063" i="19"/>
  <c r="B2063" i="19"/>
  <c r="B2835" i="19"/>
  <c r="O2835" i="19"/>
  <c r="N2835" i="19"/>
  <c r="N5020" i="19"/>
  <c r="B5020" i="19"/>
  <c r="O5020" i="19"/>
  <c r="N1611" i="19"/>
  <c r="O1611" i="19"/>
  <c r="B1611" i="19"/>
  <c r="N883" i="19"/>
  <c r="O883" i="19"/>
  <c r="B883" i="19"/>
  <c r="B2895" i="19"/>
  <c r="O2895" i="19"/>
  <c r="N2895" i="19"/>
  <c r="N3004" i="19"/>
  <c r="O3004" i="19"/>
  <c r="B3004" i="19"/>
  <c r="B973" i="19"/>
  <c r="O973" i="19"/>
  <c r="N973" i="19"/>
  <c r="N229" i="19"/>
  <c r="B229" i="19"/>
  <c r="O229" i="19"/>
  <c r="N953" i="19"/>
  <c r="B953" i="19"/>
  <c r="O953" i="19"/>
  <c r="O4085" i="19"/>
  <c r="B4085" i="19"/>
  <c r="N4085" i="19"/>
  <c r="B1553" i="19"/>
  <c r="N1553" i="19"/>
  <c r="O1553" i="19"/>
  <c r="N1390" i="19"/>
  <c r="B1390" i="19"/>
  <c r="O1390" i="19"/>
  <c r="N2437" i="19"/>
  <c r="O2437" i="19"/>
  <c r="B2437" i="19"/>
  <c r="N864" i="19"/>
  <c r="O864" i="19"/>
  <c r="B864" i="19"/>
  <c r="B240" i="19"/>
  <c r="O240" i="19"/>
  <c r="N240" i="19"/>
  <c r="B2252" i="19"/>
  <c r="O2252" i="19"/>
  <c r="N2252" i="19"/>
  <c r="N5149" i="19"/>
  <c r="B5149" i="19"/>
  <c r="O5149" i="19"/>
  <c r="B915" i="19"/>
  <c r="N915" i="19"/>
  <c r="O915" i="19"/>
  <c r="B3910" i="19"/>
  <c r="N3910" i="19"/>
  <c r="O3910" i="19"/>
  <c r="N4914" i="19"/>
  <c r="O4914" i="19"/>
  <c r="B4914" i="19"/>
  <c r="B1261" i="19"/>
  <c r="O1261" i="19"/>
  <c r="N1261" i="19"/>
  <c r="O2998" i="19"/>
  <c r="N2998" i="19"/>
  <c r="B2998" i="19"/>
  <c r="B1197" i="19"/>
  <c r="N1197" i="19"/>
  <c r="O1197" i="19"/>
  <c r="B4367" i="19"/>
  <c r="N4367" i="19"/>
  <c r="O4367" i="19"/>
  <c r="O4701" i="19"/>
  <c r="B4701" i="19"/>
  <c r="N4701" i="19"/>
  <c r="N1262" i="19"/>
  <c r="B1262" i="19"/>
  <c r="O1262" i="19"/>
  <c r="B3244" i="19"/>
  <c r="N3244" i="19"/>
  <c r="O3244" i="19"/>
  <c r="B1787" i="19"/>
  <c r="N1787" i="19"/>
  <c r="O1787" i="19"/>
  <c r="O2049" i="19"/>
  <c r="B2049" i="19"/>
  <c r="N2049" i="19"/>
  <c r="N4456" i="19"/>
  <c r="O4456" i="19"/>
  <c r="B4456" i="19"/>
  <c r="O2490" i="19"/>
  <c r="N2490" i="19"/>
  <c r="O3434" i="19"/>
  <c r="N3434" i="19"/>
  <c r="B3434" i="19"/>
  <c r="N1351" i="19"/>
  <c r="B1351" i="19"/>
  <c r="O1351" i="19"/>
  <c r="O1957" i="19"/>
  <c r="B1957" i="19"/>
  <c r="N1957" i="19"/>
  <c r="B4014" i="19"/>
  <c r="O4014" i="19"/>
  <c r="N4014" i="19"/>
  <c r="B1919" i="19"/>
  <c r="O1919" i="19"/>
  <c r="N1919" i="19"/>
  <c r="O3273" i="19"/>
  <c r="B3273" i="19"/>
  <c r="N3273" i="19"/>
  <c r="B4974" i="19"/>
  <c r="N4974" i="19"/>
  <c r="O4974" i="19"/>
  <c r="N3850" i="19"/>
  <c r="B3850" i="19"/>
  <c r="O3850" i="19"/>
  <c r="N242" i="19"/>
  <c r="B242" i="19"/>
  <c r="O242" i="19"/>
  <c r="O1030" i="19"/>
  <c r="N1030" i="19"/>
  <c r="B1030" i="19"/>
  <c r="B31" i="19"/>
  <c r="N31" i="19"/>
  <c r="O31" i="19"/>
  <c r="B1639" i="19"/>
  <c r="N1639" i="19"/>
  <c r="O1639" i="19"/>
  <c r="O3832" i="19"/>
  <c r="B3832" i="19"/>
  <c r="N3832" i="19"/>
  <c r="B1220" i="19"/>
  <c r="O1220" i="19"/>
  <c r="N1220" i="19"/>
  <c r="B202" i="19"/>
  <c r="N202" i="19"/>
  <c r="O202" i="19"/>
  <c r="O2553" i="19"/>
  <c r="N2553" i="19"/>
  <c r="B2553" i="19"/>
  <c r="N1050" i="19"/>
  <c r="O1050" i="19"/>
  <c r="B1050" i="19"/>
  <c r="O4656" i="19"/>
  <c r="N4656" i="19"/>
  <c r="B4656" i="19"/>
  <c r="B1866" i="19"/>
  <c r="N1866" i="19"/>
  <c r="O1866" i="19"/>
  <c r="B459" i="19"/>
  <c r="N459" i="19"/>
  <c r="O459" i="19"/>
  <c r="N3233" i="19"/>
  <c r="B3233" i="19"/>
  <c r="O3233" i="19"/>
  <c r="B2841" i="19"/>
  <c r="O2841" i="19"/>
  <c r="N2841" i="19"/>
  <c r="O5200" i="19"/>
  <c r="N5200" i="19"/>
  <c r="B5200" i="19"/>
  <c r="O1183" i="19"/>
  <c r="B1183" i="19"/>
  <c r="N1183" i="19"/>
  <c r="B178" i="19"/>
  <c r="O178" i="19"/>
  <c r="N178" i="19"/>
  <c r="N1598" i="19"/>
  <c r="O1598" i="19"/>
  <c r="B1598" i="19"/>
  <c r="B2421" i="19"/>
  <c r="O2421" i="19"/>
  <c r="N2421" i="19"/>
  <c r="O456" i="19"/>
  <c r="N456" i="19"/>
  <c r="B456" i="19"/>
  <c r="B4196" i="19"/>
  <c r="N4196" i="19"/>
  <c r="O4196" i="19"/>
  <c r="O4215" i="19"/>
  <c r="N4215" i="19"/>
  <c r="B4215" i="19"/>
  <c r="N4593" i="19"/>
  <c r="B4593" i="19"/>
  <c r="O4593" i="19"/>
  <c r="O1826" i="19"/>
  <c r="B1826" i="19"/>
  <c r="N1826" i="19"/>
  <c r="N2254" i="19"/>
  <c r="O2254" i="19"/>
  <c r="B2254" i="19"/>
  <c r="O4096" i="19"/>
  <c r="N4096" i="19"/>
  <c r="B4096" i="19"/>
  <c r="N1272" i="19"/>
  <c r="B1272" i="19"/>
  <c r="O1272" i="19"/>
  <c r="O462" i="19"/>
  <c r="B462" i="19"/>
  <c r="N462" i="19"/>
  <c r="B1760" i="19"/>
  <c r="N1760" i="19"/>
  <c r="O1760" i="19"/>
  <c r="O1028" i="19"/>
  <c r="N1028" i="19"/>
  <c r="B1028" i="19"/>
  <c r="O831" i="19"/>
  <c r="B831" i="19"/>
  <c r="N831" i="19"/>
  <c r="N5110" i="19"/>
  <c r="B5110" i="19"/>
  <c r="O5110" i="19"/>
  <c r="B1994" i="19"/>
  <c r="N1994" i="19"/>
  <c r="O1994" i="19"/>
  <c r="O5130" i="19"/>
  <c r="B5130" i="19"/>
  <c r="N5130" i="19"/>
  <c r="O227" i="19"/>
  <c r="N227" i="19"/>
  <c r="B227" i="19"/>
  <c r="N1894" i="19"/>
  <c r="B1894" i="19"/>
  <c r="O1894" i="19"/>
  <c r="B1375" i="19"/>
  <c r="N1375" i="19"/>
  <c r="O1375" i="19"/>
  <c r="O649" i="19"/>
  <c r="B649" i="19"/>
  <c r="N649" i="19"/>
  <c r="N602" i="19"/>
  <c r="B602" i="19"/>
  <c r="O602" i="19"/>
  <c r="N5169" i="19"/>
  <c r="B5169" i="19"/>
  <c r="O5169" i="19"/>
  <c r="N2789" i="19"/>
  <c r="B2789" i="19"/>
  <c r="O2789" i="19"/>
  <c r="O80" i="19"/>
  <c r="B80" i="19"/>
  <c r="N80" i="19"/>
  <c r="B1854" i="19"/>
  <c r="O1854" i="19"/>
  <c r="N1854" i="19"/>
  <c r="N1110" i="19"/>
  <c r="B1110" i="19"/>
  <c r="O1110" i="19"/>
  <c r="N241" i="19"/>
  <c r="O241" i="19"/>
  <c r="B241" i="19"/>
  <c r="O1208" i="19"/>
  <c r="B1208" i="19"/>
  <c r="N1208" i="19"/>
  <c r="O4120" i="19"/>
  <c r="B4120" i="19"/>
  <c r="N4120" i="19"/>
  <c r="O4976" i="19"/>
  <c r="N4976" i="19"/>
  <c r="B4976" i="19"/>
  <c r="O1297" i="19"/>
  <c r="B1297" i="19"/>
  <c r="N1297" i="19"/>
  <c r="N3678" i="19"/>
  <c r="B3678" i="19"/>
  <c r="O3678" i="19"/>
  <c r="O4426" i="19"/>
  <c r="N4426" i="19"/>
  <c r="B4426" i="19"/>
  <c r="B4987" i="19"/>
  <c r="N4987" i="19"/>
  <c r="O4987" i="19"/>
  <c r="O2075" i="19"/>
  <c r="B2075" i="19"/>
  <c r="N2075" i="19"/>
  <c r="N3906" i="19"/>
  <c r="O3906" i="19"/>
  <c r="B3906" i="19"/>
  <c r="N1423" i="19"/>
  <c r="B1423" i="19"/>
  <c r="O1423" i="19"/>
  <c r="O784" i="19"/>
  <c r="B784" i="19"/>
  <c r="N784" i="19"/>
  <c r="N110" i="19"/>
  <c r="O110" i="19"/>
  <c r="B110" i="19"/>
  <c r="N647" i="19"/>
  <c r="B647" i="19"/>
  <c r="O647" i="19"/>
  <c r="O2846" i="19"/>
  <c r="B2846" i="19"/>
  <c r="N2846" i="19"/>
  <c r="B2328" i="19"/>
  <c r="N2328" i="19"/>
  <c r="O2328" i="19"/>
  <c r="B3578" i="19"/>
  <c r="O3578" i="19"/>
  <c r="N3578" i="19"/>
  <c r="B4949" i="19"/>
  <c r="O4949" i="19"/>
  <c r="N4949" i="19"/>
  <c r="N687" i="19"/>
  <c r="O687" i="19"/>
  <c r="B687" i="19"/>
  <c r="B853" i="19"/>
  <c r="O853" i="19"/>
  <c r="N853" i="19"/>
  <c r="N5170" i="19"/>
  <c r="B5170" i="19"/>
  <c r="O5170" i="19"/>
  <c r="N2601" i="19"/>
  <c r="O2601" i="19"/>
  <c r="B2601" i="19"/>
  <c r="B1570" i="19"/>
  <c r="N1570" i="19"/>
  <c r="O1570" i="19"/>
  <c r="O1181" i="19"/>
  <c r="N1181" i="19"/>
  <c r="B1181" i="19"/>
  <c r="O194" i="19"/>
  <c r="N194" i="19"/>
  <c r="B194" i="19"/>
  <c r="N1842" i="19"/>
  <c r="B1842" i="19"/>
  <c r="O1842" i="19"/>
  <c r="B1666" i="19"/>
  <c r="N1666" i="19"/>
  <c r="O1666" i="19"/>
  <c r="N1640" i="19"/>
  <c r="O1640" i="19"/>
  <c r="B1640" i="19"/>
  <c r="O4340" i="19"/>
  <c r="N4340" i="19"/>
  <c r="B4340" i="19"/>
  <c r="O3654" i="19"/>
  <c r="N3654" i="19"/>
  <c r="B3654" i="19"/>
  <c r="N4143" i="19"/>
  <c r="B4143" i="19"/>
  <c r="O4143" i="19"/>
  <c r="O220" i="19"/>
  <c r="N220" i="19"/>
  <c r="B220" i="19"/>
  <c r="B2447" i="19"/>
  <c r="N2447" i="19"/>
  <c r="O2447" i="19"/>
  <c r="B4605" i="19"/>
  <c r="N4605" i="19"/>
  <c r="O4605" i="19"/>
  <c r="N2657" i="19"/>
  <c r="B2657" i="19"/>
  <c r="O2657" i="19"/>
  <c r="B2908" i="19"/>
  <c r="O2908" i="19"/>
  <c r="N2908" i="19"/>
  <c r="N1179" i="19"/>
  <c r="O1179" i="19"/>
  <c r="B1179" i="19"/>
  <c r="N2587" i="19"/>
  <c r="O2587" i="19"/>
  <c r="B2587" i="19"/>
  <c r="N2264" i="19"/>
  <c r="B2264" i="19"/>
  <c r="O2264" i="19"/>
  <c r="O4149" i="19"/>
  <c r="N4149" i="19"/>
  <c r="B4149" i="19"/>
  <c r="B1073" i="19"/>
  <c r="N1073" i="19"/>
  <c r="O1073" i="19"/>
  <c r="N2791" i="19"/>
  <c r="O2791" i="19"/>
  <c r="B2791" i="19"/>
  <c r="O2210" i="19"/>
  <c r="B2210" i="19"/>
  <c r="N2210" i="19"/>
  <c r="N207" i="19"/>
  <c r="O207" i="19"/>
  <c r="B207" i="19"/>
  <c r="B943" i="19"/>
  <c r="N943" i="19"/>
  <c r="O943" i="19"/>
  <c r="O1704" i="19"/>
  <c r="B1704" i="19"/>
  <c r="N1704" i="19"/>
  <c r="O2451" i="19"/>
  <c r="B2451" i="19"/>
  <c r="N2451" i="19"/>
  <c r="O1688" i="19"/>
  <c r="N1688" i="19"/>
  <c r="B1688" i="19"/>
  <c r="N648" i="19"/>
  <c r="O648" i="19"/>
  <c r="B648" i="19"/>
  <c r="O1859" i="19"/>
  <c r="N1859" i="19"/>
  <c r="B1859" i="19"/>
  <c r="N14" i="19"/>
  <c r="B14" i="19"/>
  <c r="O14" i="19"/>
  <c r="O4225" i="19"/>
  <c r="N4225" i="19"/>
  <c r="B4225" i="19"/>
  <c r="B4309" i="19"/>
  <c r="N4309" i="19"/>
  <c r="O4309" i="19"/>
  <c r="O1451" i="19"/>
  <c r="B1451" i="19"/>
  <c r="N1451" i="19"/>
  <c r="B4944" i="19"/>
  <c r="N4944" i="19"/>
  <c r="O4944" i="19"/>
  <c r="O71" i="19"/>
  <c r="B71" i="19"/>
  <c r="N71" i="19"/>
  <c r="N4933" i="19"/>
  <c r="B4933" i="19"/>
  <c r="O4933" i="19"/>
  <c r="N3361" i="19"/>
  <c r="O3361" i="19"/>
  <c r="B3361" i="19"/>
  <c r="O1251" i="19"/>
  <c r="B1251" i="19"/>
  <c r="N1251" i="19"/>
  <c r="N585" i="19"/>
  <c r="O585" i="19"/>
  <c r="B585" i="19"/>
  <c r="O618" i="19"/>
  <c r="N618" i="19"/>
  <c r="B618" i="19"/>
  <c r="N5048" i="19"/>
  <c r="O5048" i="19"/>
  <c r="B5048" i="19"/>
  <c r="N4233" i="19"/>
  <c r="B4233" i="19"/>
  <c r="B3129" i="19"/>
  <c r="N3129" i="19"/>
  <c r="O3129" i="19"/>
  <c r="B4782" i="19"/>
  <c r="O4782" i="19"/>
  <c r="N4782" i="19"/>
  <c r="B2747" i="19"/>
  <c r="N2747" i="19"/>
  <c r="O2747" i="19"/>
  <c r="B994" i="19"/>
  <c r="N994" i="19"/>
  <c r="O1835" i="19"/>
  <c r="B1835" i="19"/>
  <c r="N1835" i="19"/>
  <c r="O1920" i="19"/>
  <c r="B1920" i="19"/>
  <c r="N1920" i="19"/>
  <c r="O3237" i="19"/>
  <c r="B3237" i="19"/>
  <c r="N3237" i="19"/>
  <c r="O1416" i="19"/>
  <c r="B1416" i="19"/>
  <c r="N1416" i="19"/>
  <c r="B909" i="19"/>
  <c r="N909" i="19"/>
  <c r="O909" i="19"/>
  <c r="N1236" i="19"/>
  <c r="B1236" i="19"/>
  <c r="O1236" i="19"/>
  <c r="N2062" i="19"/>
  <c r="O2062" i="19"/>
  <c r="B2062" i="19"/>
  <c r="O1241" i="19"/>
  <c r="B1241" i="19"/>
  <c r="N1241" i="19"/>
  <c r="N877" i="19"/>
  <c r="B1780" i="19"/>
  <c r="N4478" i="19"/>
  <c r="B4573" i="19"/>
  <c r="B2612" i="19"/>
  <c r="O2723" i="19"/>
  <c r="B340" i="19"/>
  <c r="O340" i="19"/>
  <c r="N340" i="19"/>
  <c r="O1223" i="19"/>
  <c r="B1223" i="19"/>
  <c r="N1223" i="19"/>
  <c r="O4939" i="19"/>
  <c r="B4939" i="19"/>
  <c r="N4939" i="19"/>
  <c r="O3773" i="19"/>
  <c r="B3773" i="19"/>
  <c r="N3773" i="19"/>
  <c r="O2523" i="19"/>
  <c r="N2523" i="19"/>
  <c r="B2550" i="19"/>
  <c r="N2550" i="19"/>
  <c r="O2550" i="19"/>
  <c r="B1571" i="19"/>
  <c r="N1571" i="19"/>
  <c r="O1571" i="19"/>
  <c r="B2937" i="19"/>
  <c r="N2937" i="19"/>
  <c r="O2937" i="19"/>
  <c r="B1536" i="19"/>
  <c r="N1536" i="19"/>
  <c r="O1536" i="19"/>
  <c r="O445" i="19"/>
  <c r="B445" i="19"/>
  <c r="N445" i="19"/>
  <c r="N1839" i="19"/>
  <c r="O1839" i="19"/>
  <c r="B1839" i="19"/>
  <c r="B3521" i="19"/>
  <c r="O3521" i="19"/>
  <c r="N3521" i="19"/>
  <c r="N1576" i="19"/>
  <c r="O1576" i="19"/>
  <c r="B1576" i="19"/>
  <c r="B601" i="19"/>
  <c r="N601" i="19"/>
  <c r="O601" i="19"/>
  <c r="N657" i="19"/>
  <c r="O657" i="19"/>
  <c r="B657" i="19"/>
  <c r="N3328" i="19"/>
  <c r="B3328" i="19"/>
  <c r="O3328" i="19"/>
  <c r="B939" i="19"/>
  <c r="N939" i="19"/>
  <c r="O939" i="19"/>
  <c r="O4000" i="19"/>
  <c r="B4000" i="19"/>
  <c r="N4000" i="19"/>
  <c r="B4304" i="19"/>
  <c r="O4304" i="19"/>
  <c r="N4304" i="19"/>
  <c r="N3710" i="19"/>
  <c r="B3710" i="19"/>
  <c r="O3710" i="19"/>
  <c r="B2280" i="19"/>
  <c r="N2280" i="19"/>
  <c r="O2280" i="19"/>
  <c r="B3491" i="19"/>
  <c r="O3491" i="19"/>
  <c r="N3491" i="19"/>
  <c r="B2208" i="19"/>
  <c r="N2208" i="19"/>
  <c r="O2208" i="19"/>
  <c r="O3859" i="19"/>
  <c r="N3859" i="19"/>
  <c r="B3859" i="19"/>
  <c r="O664" i="19"/>
  <c r="B664" i="19"/>
  <c r="N664" i="19"/>
  <c r="B2409" i="19"/>
  <c r="N2409" i="19"/>
  <c r="O2409" i="19"/>
  <c r="O2052" i="19"/>
  <c r="N2052" i="19"/>
  <c r="B2052" i="19"/>
  <c r="N2457" i="19"/>
  <c r="O2457" i="19"/>
  <c r="B2457" i="19"/>
  <c r="B1855" i="19"/>
  <c r="N1855" i="19"/>
  <c r="O1855" i="19"/>
  <c r="N3259" i="19"/>
  <c r="O3259" i="19"/>
  <c r="O1162" i="19"/>
  <c r="B1162" i="19"/>
  <c r="N1162" i="19"/>
  <c r="N1481" i="19"/>
  <c r="O1481" i="19"/>
  <c r="B1481" i="19"/>
  <c r="N3076" i="19"/>
  <c r="B3076" i="19"/>
  <c r="O3076" i="19"/>
  <c r="O5214" i="19"/>
  <c r="N5214" i="19"/>
  <c r="B5214" i="19"/>
  <c r="N3239" i="19"/>
  <c r="O3239" i="19"/>
  <c r="B3239" i="19"/>
  <c r="B1203" i="19"/>
  <c r="N1203" i="19"/>
  <c r="O1203" i="19"/>
  <c r="O1759" i="19"/>
  <c r="N1759" i="19"/>
  <c r="B1759" i="19"/>
  <c r="B2316" i="19"/>
  <c r="O2316" i="19"/>
  <c r="N2316" i="19"/>
  <c r="N2816" i="19"/>
  <c r="B2816" i="19"/>
  <c r="O2816" i="19"/>
  <c r="B3592" i="19"/>
  <c r="N3592" i="19"/>
  <c r="O3592" i="19"/>
  <c r="O3753" i="19"/>
  <c r="N3753" i="19"/>
  <c r="B3753" i="19"/>
  <c r="O2218" i="19"/>
  <c r="N2218" i="19"/>
  <c r="B2218" i="19"/>
  <c r="B2236" i="19"/>
  <c r="N2236" i="19"/>
  <c r="O2236" i="19"/>
  <c r="O2299" i="19"/>
  <c r="B2299" i="19"/>
  <c r="N2299" i="19"/>
  <c r="O1229" i="19"/>
  <c r="B1229" i="19"/>
  <c r="N1229" i="19"/>
  <c r="O2135" i="19"/>
  <c r="B2135" i="19"/>
  <c r="B4705" i="19"/>
  <c r="O4705" i="19"/>
  <c r="N4705" i="19"/>
  <c r="B3528" i="19"/>
  <c r="O3528" i="19"/>
  <c r="N3528" i="19"/>
  <c r="B1889" i="19"/>
  <c r="O1889" i="19"/>
  <c r="O3487" i="19"/>
  <c r="B3487" i="19"/>
  <c r="N3487" i="19"/>
  <c r="B113" i="19"/>
  <c r="N113" i="19"/>
  <c r="N1334" i="19"/>
  <c r="O1334" i="19"/>
  <c r="B1334" i="19"/>
  <c r="B237" i="19"/>
  <c r="N237" i="19"/>
  <c r="O237" i="19"/>
  <c r="O4787" i="19"/>
  <c r="N4787" i="19"/>
  <c r="B4787" i="19"/>
  <c r="O3303" i="19"/>
  <c r="N3303" i="19"/>
  <c r="N3178" i="19"/>
  <c r="B3178" i="19"/>
  <c r="O3178" i="19"/>
  <c r="N2885" i="19"/>
  <c r="O2885" i="19"/>
  <c r="B2885" i="19"/>
  <c r="B3730" i="19"/>
  <c r="O3730" i="19"/>
  <c r="N3730" i="19"/>
  <c r="B1853" i="19"/>
  <c r="O1853" i="19"/>
  <c r="N1853" i="19"/>
  <c r="O2352" i="19"/>
  <c r="N2352" i="19"/>
  <c r="B2352" i="19"/>
  <c r="N4528" i="19"/>
  <c r="B4528" i="19"/>
  <c r="O4528" i="19"/>
  <c r="B134" i="19"/>
  <c r="N134" i="19"/>
  <c r="O134" i="19"/>
  <c r="B2997" i="19"/>
  <c r="N2997" i="19"/>
  <c r="O2997" i="19"/>
  <c r="N143" i="19"/>
  <c r="O143" i="19"/>
  <c r="B143" i="19"/>
  <c r="O4856" i="19"/>
  <c r="B4856" i="19"/>
  <c r="N4856" i="19"/>
  <c r="B2375" i="19"/>
  <c r="N2375" i="19"/>
  <c r="O2375" i="19"/>
  <c r="B3008" i="19"/>
  <c r="O3008" i="19"/>
  <c r="N3008" i="19"/>
  <c r="B2976" i="19"/>
  <c r="O2976" i="19"/>
  <c r="N2976" i="19"/>
  <c r="O265" i="19"/>
  <c r="N265" i="19"/>
  <c r="B265" i="19"/>
  <c r="O10" i="19"/>
  <c r="N10" i="19"/>
  <c r="B10" i="19"/>
  <c r="G3" i="19"/>
  <c r="J3" i="19" s="1"/>
  <c r="N716" i="19"/>
  <c r="O716" i="19"/>
  <c r="N2250" i="19"/>
  <c r="B2250" i="19"/>
  <c r="O2250" i="19"/>
  <c r="N2388" i="19"/>
  <c r="B2388" i="19"/>
  <c r="O2388" i="19"/>
  <c r="N2434" i="19"/>
  <c r="B2434" i="19"/>
  <c r="O2434" i="19"/>
  <c r="N2936" i="19"/>
  <c r="O2936" i="19"/>
  <c r="B2936" i="19"/>
  <c r="N3139" i="19"/>
  <c r="O3139" i="19"/>
  <c r="B2386" i="19"/>
  <c r="O2386" i="19"/>
  <c r="N2386" i="19"/>
  <c r="O723" i="19"/>
  <c r="B723" i="19"/>
  <c r="N723" i="19"/>
  <c r="B685" i="19"/>
  <c r="O685" i="19"/>
  <c r="N685" i="19"/>
  <c r="N1149" i="19"/>
  <c r="O1149" i="19"/>
  <c r="B1149" i="19"/>
  <c r="N4662" i="19"/>
  <c r="B4662" i="19"/>
  <c r="O4662" i="19"/>
  <c r="B1483" i="19"/>
  <c r="N1483" i="19"/>
  <c r="O1483" i="19"/>
  <c r="N4336" i="19"/>
  <c r="B4336" i="19"/>
  <c r="O4336" i="19"/>
  <c r="B1683" i="19"/>
  <c r="N1683" i="19"/>
  <c r="O1683" i="19"/>
  <c r="N369" i="19"/>
  <c r="B369" i="19"/>
  <c r="O369" i="19"/>
  <c r="N3676" i="19"/>
  <c r="O3676" i="19"/>
  <c r="B3676" i="19"/>
  <c r="B3763" i="19"/>
  <c r="N3763" i="19"/>
  <c r="O3763" i="19"/>
  <c r="O4877" i="19"/>
  <c r="N4877" i="19"/>
  <c r="O3872" i="19"/>
  <c r="N3872" i="19"/>
  <c r="B3872" i="19"/>
  <c r="O1370" i="19"/>
  <c r="B1370" i="19"/>
  <c r="N1370" i="19"/>
  <c r="O1182" i="19"/>
  <c r="N1182" i="19"/>
  <c r="B1182" i="19"/>
  <c r="N4148" i="19"/>
  <c r="O4148" i="19"/>
  <c r="B4148" i="19"/>
  <c r="B2321" i="19"/>
  <c r="N2321" i="19"/>
  <c r="O2321" i="19"/>
  <c r="B1845" i="19"/>
  <c r="N1845" i="19"/>
  <c r="O1845" i="19"/>
  <c r="B2780" i="19"/>
  <c r="N2780" i="19"/>
  <c r="O2780" i="19"/>
  <c r="B1495" i="19"/>
  <c r="N1495" i="19"/>
  <c r="O1495" i="19"/>
  <c r="N1915" i="19"/>
  <c r="B1915" i="19"/>
  <c r="N1155" i="19"/>
  <c r="B1155" i="19"/>
  <c r="O1155" i="19"/>
  <c r="N3390" i="19"/>
  <c r="O3390" i="19"/>
  <c r="B3390" i="19"/>
  <c r="O537" i="19"/>
  <c r="N537" i="19"/>
  <c r="B537" i="19"/>
  <c r="N1422" i="19"/>
  <c r="B1422" i="19"/>
  <c r="O1422" i="19"/>
  <c r="N3942" i="19"/>
  <c r="O3942" i="19"/>
  <c r="B3942" i="19"/>
  <c r="O3602" i="19"/>
  <c r="N3602" i="19"/>
  <c r="B3602" i="19"/>
  <c r="N3807" i="19"/>
  <c r="O3807" i="19"/>
  <c r="B3807" i="19"/>
  <c r="O4690" i="19"/>
  <c r="B4690" i="19"/>
  <c r="N4690" i="19"/>
  <c r="O4031" i="19"/>
  <c r="B4031" i="19"/>
  <c r="N4031" i="19"/>
  <c r="O5208" i="19"/>
  <c r="N5208" i="19"/>
  <c r="B5208" i="19"/>
  <c r="N5024" i="19"/>
  <c r="O5024" i="19"/>
  <c r="B5024" i="19"/>
  <c r="B4833" i="19"/>
  <c r="O4833" i="19"/>
  <c r="N4833" i="19"/>
  <c r="N889" i="19"/>
  <c r="O889" i="19"/>
  <c r="B889" i="19"/>
  <c r="O4334" i="19"/>
  <c r="B4334" i="19"/>
  <c r="N4334" i="19"/>
  <c r="N3016" i="19"/>
  <c r="B3016" i="19"/>
  <c r="O3016" i="19"/>
  <c r="O809" i="19"/>
  <c r="N809" i="19"/>
  <c r="B809" i="19"/>
  <c r="B2204" i="19"/>
  <c r="N2204" i="19"/>
  <c r="O2204" i="19"/>
  <c r="B2185" i="19"/>
  <c r="O2185" i="19"/>
  <c r="N2185" i="19"/>
  <c r="O3815" i="19"/>
  <c r="N3815" i="19"/>
  <c r="B3815" i="19"/>
  <c r="B2270" i="19"/>
  <c r="O2270" i="19"/>
  <c r="N2020" i="19"/>
  <c r="O2020" i="19"/>
  <c r="B2020" i="19"/>
  <c r="B759" i="19"/>
  <c r="N759" i="19"/>
  <c r="O759" i="19"/>
  <c r="O3106" i="19"/>
  <c r="B3106" i="19"/>
  <c r="N3106" i="19"/>
  <c r="O1372" i="19"/>
  <c r="B1372" i="19"/>
  <c r="N1372" i="19"/>
  <c r="B1395" i="19"/>
  <c r="O1395" i="19"/>
  <c r="N1395" i="19"/>
  <c r="B246" i="19"/>
  <c r="N246" i="19"/>
  <c r="O246" i="19"/>
  <c r="N4794" i="19"/>
  <c r="B4794" i="19"/>
  <c r="O4794" i="19"/>
  <c r="N18" i="19"/>
  <c r="O18" i="19"/>
  <c r="B18" i="19"/>
  <c r="B3021" i="19"/>
  <c r="O3021" i="19"/>
  <c r="N3021" i="19"/>
  <c r="O1685" i="19"/>
  <c r="B1685" i="19"/>
  <c r="N1685" i="19"/>
  <c r="B896" i="19"/>
  <c r="O896" i="19"/>
  <c r="N896" i="19"/>
  <c r="B3791" i="19"/>
  <c r="O3791" i="19"/>
  <c r="N3791" i="19"/>
  <c r="O87" i="19"/>
  <c r="B87" i="19"/>
  <c r="N87" i="19"/>
  <c r="N3998" i="19"/>
  <c r="O3998" i="19"/>
  <c r="B3998" i="19"/>
  <c r="N714" i="19"/>
  <c r="O714" i="19"/>
  <c r="B714" i="19"/>
  <c r="B1120" i="19"/>
  <c r="N1120" i="19"/>
  <c r="O279" i="19"/>
  <c r="B279" i="19"/>
  <c r="B2244" i="19"/>
  <c r="N2244" i="19"/>
  <c r="O2244" i="19"/>
  <c r="N2029" i="19"/>
  <c r="B2029" i="19"/>
  <c r="O2029" i="19"/>
  <c r="B3898" i="19"/>
  <c r="N3898" i="19"/>
  <c r="B1359" i="19"/>
  <c r="N1359" i="19"/>
  <c r="O1359" i="19"/>
  <c r="N4090" i="19"/>
  <c r="O4090" i="19"/>
  <c r="N3401" i="19"/>
  <c r="O3401" i="19"/>
  <c r="B3401" i="19"/>
  <c r="B933" i="19"/>
  <c r="O933" i="19"/>
  <c r="N933" i="19"/>
  <c r="N555" i="19"/>
  <c r="B555" i="19"/>
  <c r="O555" i="19"/>
  <c r="N3955" i="19"/>
  <c r="O3955" i="19"/>
  <c r="B3955" i="19"/>
  <c r="O851" i="19"/>
  <c r="B851" i="19"/>
  <c r="N851" i="19"/>
  <c r="B2753" i="19"/>
  <c r="N2753" i="19"/>
  <c r="O2753" i="19"/>
  <c r="N1547" i="19"/>
  <c r="O1547" i="19"/>
  <c r="B1547" i="19"/>
  <c r="N1519" i="19"/>
  <c r="O1519" i="19"/>
  <c r="B1519" i="19"/>
  <c r="B731" i="19"/>
  <c r="O731" i="19"/>
  <c r="N731" i="19"/>
  <c r="B3396" i="19"/>
  <c r="O3396" i="19"/>
  <c r="N3396" i="19"/>
  <c r="O4243" i="19"/>
  <c r="B4243" i="19"/>
  <c r="N4243" i="19"/>
  <c r="B3574" i="19"/>
  <c r="N3574" i="19"/>
  <c r="O3574" i="19"/>
  <c r="B3600" i="19"/>
  <c r="O3600" i="19"/>
  <c r="N3600" i="19"/>
  <c r="B4645" i="19"/>
  <c r="O4645" i="19"/>
  <c r="N4645" i="19"/>
  <c r="N630" i="19"/>
  <c r="B630" i="19"/>
  <c r="N4183" i="19"/>
  <c r="B4183" i="19"/>
  <c r="O4183" i="19"/>
  <c r="O2119" i="19"/>
  <c r="B2119" i="19"/>
  <c r="N2119" i="19"/>
  <c r="N4599" i="19"/>
  <c r="O4599" i="19"/>
  <c r="B4599" i="19"/>
  <c r="B1159" i="19"/>
  <c r="N1159" i="19"/>
  <c r="O1159" i="19"/>
  <c r="N3650" i="19"/>
  <c r="B3650" i="19"/>
  <c r="O3650" i="19"/>
  <c r="O4734" i="19"/>
  <c r="B4734" i="19"/>
  <c r="B1767" i="19"/>
  <c r="N1767" i="19"/>
  <c r="O1767" i="19"/>
  <c r="O2994" i="19"/>
  <c r="B2994" i="19"/>
  <c r="N2994" i="19"/>
  <c r="N2865" i="19"/>
  <c r="O2865" i="19"/>
  <c r="B2865" i="19"/>
  <c r="B3628" i="19"/>
  <c r="O3628" i="19"/>
  <c r="N3628" i="19"/>
  <c r="B4500" i="19"/>
  <c r="O4500" i="19"/>
  <c r="N4500" i="19"/>
  <c r="B3804" i="19"/>
  <c r="O3804" i="19"/>
  <c r="N3804" i="19"/>
  <c r="N2730" i="19"/>
  <c r="B2730" i="19"/>
  <c r="O2730" i="19"/>
  <c r="B4315" i="19"/>
  <c r="O4315" i="19"/>
  <c r="N4315" i="19"/>
  <c r="N2872" i="19"/>
  <c r="B2872" i="19"/>
  <c r="O2872" i="19"/>
  <c r="N1490" i="19"/>
  <c r="O1490" i="19"/>
  <c r="B1490" i="19"/>
  <c r="O2012" i="19"/>
  <c r="B2012" i="19"/>
  <c r="N2012" i="19"/>
  <c r="N150" i="19"/>
  <c r="B150" i="19"/>
  <c r="N2465" i="19"/>
  <c r="O2465" i="19"/>
  <c r="B2465" i="19"/>
  <c r="N2673" i="19"/>
  <c r="O2673" i="19"/>
  <c r="B2673" i="19"/>
  <c r="O3851" i="19"/>
  <c r="B3851" i="19"/>
  <c r="N3851" i="19"/>
  <c r="O4407" i="19"/>
  <c r="N4407" i="19"/>
  <c r="B4407" i="19"/>
  <c r="N589" i="19"/>
  <c r="B589" i="19"/>
  <c r="O589" i="19"/>
  <c r="B2947" i="19"/>
  <c r="N2947" i="19"/>
  <c r="O2947" i="19"/>
  <c r="O1185" i="19"/>
  <c r="B1185" i="19"/>
  <c r="N1185" i="19"/>
  <c r="N3358" i="19"/>
  <c r="O3358" i="19"/>
  <c r="B212" i="19"/>
  <c r="O212" i="19"/>
  <c r="N212" i="19"/>
  <c r="B4506" i="19"/>
  <c r="N4506" i="19"/>
  <c r="O4506" i="19"/>
  <c r="B427" i="19"/>
  <c r="O427" i="19"/>
  <c r="N427" i="19"/>
  <c r="B1206" i="19"/>
  <c r="O1206" i="19"/>
  <c r="B3567" i="19"/>
  <c r="N3567" i="19"/>
  <c r="O3567" i="19"/>
  <c r="N116" i="19"/>
  <c r="B116" i="19"/>
  <c r="O116" i="19"/>
  <c r="N4616" i="19"/>
  <c r="B4616" i="19"/>
  <c r="O4616" i="19"/>
  <c r="B4310" i="19"/>
  <c r="O4310" i="19"/>
  <c r="O3156" i="19"/>
  <c r="N3156" i="19"/>
  <c r="B3156" i="19"/>
  <c r="B3694" i="19"/>
  <c r="N3694" i="19"/>
  <c r="O3694" i="19"/>
  <c r="O5014" i="19"/>
  <c r="N5014" i="19"/>
  <c r="B5014" i="19"/>
  <c r="N1003" i="19"/>
  <c r="B1003" i="19"/>
  <c r="O1003" i="19"/>
  <c r="N980" i="19"/>
  <c r="B980" i="19"/>
  <c r="O980" i="19"/>
  <c r="B4789" i="19"/>
  <c r="N4789" i="19"/>
  <c r="O4789" i="19"/>
  <c r="O1836" i="19"/>
  <c r="N1836" i="19"/>
  <c r="B1836" i="19"/>
  <c r="N1616" i="19"/>
  <c r="O1616" i="19"/>
  <c r="B1616" i="19"/>
  <c r="O3714" i="19"/>
  <c r="B3714" i="19"/>
  <c r="N3714" i="19"/>
  <c r="B1186" i="19"/>
  <c r="N1186" i="19"/>
  <c r="O1186" i="19"/>
  <c r="N4779" i="19"/>
  <c r="O4779" i="19"/>
  <c r="B4779" i="19"/>
  <c r="O390" i="19"/>
  <c r="B390" i="19"/>
  <c r="N390" i="19"/>
  <c r="N4709" i="19"/>
  <c r="O4709" i="19"/>
  <c r="B4709" i="19"/>
  <c r="O1878" i="19"/>
  <c r="N1878" i="19"/>
  <c r="B1878" i="19"/>
  <c r="B3834" i="19"/>
  <c r="O3834" i="19"/>
  <c r="N3834" i="19"/>
  <c r="B2891" i="19"/>
  <c r="N2891" i="19"/>
  <c r="O2891" i="19"/>
  <c r="O402" i="19"/>
  <c r="N402" i="19"/>
  <c r="B402" i="19"/>
  <c r="B2314" i="19"/>
  <c r="O2314" i="19"/>
  <c r="N2314" i="19"/>
  <c r="B2871" i="19"/>
  <c r="N2871" i="19"/>
  <c r="O2871" i="19"/>
  <c r="N4938" i="19"/>
  <c r="B4938" i="19"/>
  <c r="O4938" i="19"/>
  <c r="B3878" i="19"/>
  <c r="O3878" i="19"/>
  <c r="N3878" i="19"/>
  <c r="B1015" i="19"/>
  <c r="O1015" i="19"/>
  <c r="N1015" i="19"/>
  <c r="O1023" i="19"/>
  <c r="B1023" i="19"/>
  <c r="N1023" i="19"/>
  <c r="B4926" i="19"/>
  <c r="O4926" i="19"/>
  <c r="N4926" i="19"/>
  <c r="O367" i="19"/>
  <c r="N367" i="19"/>
  <c r="B367" i="19"/>
  <c r="N928" i="19"/>
  <c r="B928" i="19"/>
  <c r="O928" i="19"/>
  <c r="N2011" i="19"/>
  <c r="O2011" i="19"/>
  <c r="B2011" i="19"/>
  <c r="B1823" i="19"/>
  <c r="O1823" i="19"/>
  <c r="N1823" i="19"/>
  <c r="B3893" i="19"/>
  <c r="N3893" i="19"/>
  <c r="O3893" i="19"/>
  <c r="O4432" i="19"/>
  <c r="B4432" i="19"/>
  <c r="N4432" i="19"/>
  <c r="N972" i="19"/>
  <c r="O972" i="19"/>
  <c r="B972" i="19"/>
  <c r="N1755" i="19"/>
  <c r="B1755" i="19"/>
  <c r="O1755" i="19"/>
  <c r="N200" i="19"/>
  <c r="O200" i="19"/>
  <c r="B200" i="19"/>
  <c r="N2248" i="19"/>
  <c r="B2248" i="19"/>
  <c r="O2248" i="19"/>
  <c r="N2147" i="19"/>
  <c r="O2147" i="19"/>
  <c r="B2147" i="19"/>
  <c r="B5021" i="19"/>
  <c r="N5021" i="19"/>
  <c r="O5021" i="19"/>
  <c r="N4168" i="19"/>
  <c r="B4168" i="19"/>
  <c r="O4168" i="19"/>
  <c r="O4083" i="19"/>
  <c r="N4083" i="19"/>
  <c r="B4083" i="19"/>
  <c r="O209" i="19"/>
  <c r="B209" i="19"/>
  <c r="N1678" i="19"/>
  <c r="O1678" i="19"/>
  <c r="B1678" i="19"/>
  <c r="N4703" i="19"/>
  <c r="B4703" i="19"/>
  <c r="O4703" i="19"/>
  <c r="N2969" i="19"/>
  <c r="O2969" i="19"/>
  <c r="O1118" i="19"/>
  <c r="B1118" i="19"/>
  <c r="N1118" i="19"/>
  <c r="N1613" i="19"/>
  <c r="O1613" i="19"/>
  <c r="B1613" i="19"/>
  <c r="O4572" i="19"/>
  <c r="B4572" i="19"/>
  <c r="N4572" i="19"/>
  <c r="B1499" i="19"/>
  <c r="O1499" i="19"/>
  <c r="N4070" i="19"/>
  <c r="B4070" i="19"/>
  <c r="O4070" i="19"/>
  <c r="N2055" i="19"/>
  <c r="B2055" i="19"/>
  <c r="O2055" i="19"/>
  <c r="N2163" i="19"/>
  <c r="O2163" i="19"/>
  <c r="B2163" i="19"/>
  <c r="B3581" i="19"/>
  <c r="N3581" i="19"/>
  <c r="O3581" i="19"/>
  <c r="O344" i="19"/>
  <c r="N344" i="19"/>
  <c r="B344" i="19"/>
  <c r="O1850" i="19"/>
  <c r="N1850" i="19"/>
  <c r="B1850" i="19"/>
  <c r="O248" i="19"/>
  <c r="N248" i="19"/>
  <c r="B2785" i="19"/>
  <c r="O2785" i="19"/>
  <c r="N2785" i="19"/>
  <c r="O4982" i="19"/>
  <c r="B4982" i="19"/>
  <c r="N4982" i="19"/>
  <c r="N4247" i="19"/>
  <c r="B4247" i="19"/>
  <c r="O4247" i="19"/>
  <c r="B3858" i="19"/>
  <c r="O3858" i="19"/>
  <c r="N3858" i="19"/>
  <c r="N1606" i="19"/>
  <c r="O1606" i="19"/>
  <c r="B1606" i="19"/>
  <c r="O1148" i="19"/>
  <c r="N1148" i="19"/>
  <c r="B1148" i="19"/>
  <c r="N4714" i="19"/>
  <c r="O4714" i="19"/>
  <c r="B4714" i="19"/>
  <c r="B2358" i="19"/>
  <c r="O2358" i="19"/>
  <c r="N2358" i="19"/>
  <c r="B4076" i="19"/>
  <c r="O4076" i="19"/>
  <c r="N4076" i="19"/>
  <c r="O1879" i="19"/>
  <c r="B1879" i="19"/>
  <c r="N1879" i="19"/>
  <c r="O942" i="19"/>
  <c r="N942" i="19"/>
  <c r="B942" i="19"/>
  <c r="N925" i="19"/>
  <c r="O925" i="19"/>
  <c r="N232" i="19"/>
  <c r="B232" i="19"/>
  <c r="O232" i="19"/>
  <c r="O1248" i="19"/>
  <c r="B1248" i="19"/>
  <c r="N1248" i="19"/>
  <c r="N730" i="19"/>
  <c r="B730" i="19"/>
  <c r="O730" i="19"/>
  <c r="B1514" i="19"/>
  <c r="O1514" i="19"/>
  <c r="N1514" i="19"/>
  <c r="N3478" i="19"/>
  <c r="B3478" i="19"/>
  <c r="O3478" i="19"/>
  <c r="O3069" i="19"/>
  <c r="N3069" i="19"/>
  <c r="B3069" i="19"/>
  <c r="B4105" i="19"/>
  <c r="O4105" i="19"/>
  <c r="N4105" i="19"/>
  <c r="N269" i="19"/>
  <c r="O269" i="19"/>
  <c r="B269" i="19"/>
  <c r="N3048" i="19"/>
  <c r="B3048" i="19"/>
  <c r="O3048" i="19"/>
  <c r="N4902" i="19"/>
  <c r="B4902" i="19"/>
  <c r="O4902" i="19"/>
  <c r="B528" i="19"/>
  <c r="N528" i="19"/>
  <c r="O528" i="19"/>
  <c r="B4727" i="19"/>
  <c r="O4727" i="19"/>
  <c r="N4727" i="19"/>
  <c r="N1157" i="19"/>
  <c r="B1157" i="19"/>
  <c r="O1157" i="19"/>
  <c r="O231" i="19"/>
  <c r="B231" i="19"/>
  <c r="N231" i="19"/>
  <c r="B2702" i="19"/>
  <c r="N2702" i="19"/>
  <c r="O2702" i="19"/>
  <c r="B1636" i="19"/>
  <c r="N1636" i="19"/>
  <c r="O1636" i="19"/>
  <c r="B4990" i="19"/>
  <c r="O4990" i="19"/>
  <c r="N4990" i="19"/>
  <c r="O2630" i="19"/>
  <c r="B2630" i="19"/>
  <c r="N2630" i="19"/>
  <c r="N2981" i="19"/>
  <c r="B2981" i="19"/>
  <c r="O2981" i="19"/>
  <c r="N2575" i="19"/>
  <c r="O2575" i="19"/>
  <c r="B2575" i="19"/>
  <c r="B3522" i="19"/>
  <c r="N3522" i="19"/>
  <c r="O3522" i="19"/>
  <c r="O2651" i="19"/>
  <c r="B2651" i="19"/>
  <c r="O1242" i="19"/>
  <c r="N1242" i="19"/>
  <c r="B1242" i="19"/>
  <c r="O1361" i="19"/>
  <c r="N1361" i="19"/>
  <c r="B1361" i="19"/>
  <c r="B2592" i="19"/>
  <c r="O2592" i="19"/>
  <c r="N2592" i="19"/>
  <c r="N684" i="19"/>
  <c r="O684" i="19"/>
  <c r="B684" i="19"/>
  <c r="O1997" i="19"/>
  <c r="B1997" i="19"/>
  <c r="N1997" i="19"/>
  <c r="O2988" i="19"/>
  <c r="B2988" i="19"/>
  <c r="N2988" i="19"/>
  <c r="N3257" i="19"/>
  <c r="O3257" i="19"/>
  <c r="B3257" i="19"/>
  <c r="B3824" i="19"/>
  <c r="N3824" i="19"/>
  <c r="O3824" i="19"/>
  <c r="O4015" i="19"/>
  <c r="N4015" i="19"/>
  <c r="B4015" i="19"/>
  <c r="B542" i="19"/>
  <c r="O542" i="19"/>
  <c r="N542" i="19"/>
  <c r="B3771" i="19"/>
  <c r="O3771" i="19"/>
  <c r="N3771" i="19"/>
  <c r="B597" i="19"/>
  <c r="N597" i="19"/>
  <c r="O597" i="19"/>
  <c r="O2014" i="19"/>
  <c r="B2014" i="19"/>
  <c r="N2014" i="19"/>
  <c r="O756" i="19"/>
  <c r="N756" i="19"/>
  <c r="N488" i="19"/>
  <c r="O488" i="19"/>
  <c r="B488" i="19"/>
  <c r="O2677" i="19"/>
  <c r="B2677" i="19"/>
  <c r="N2677" i="19"/>
  <c r="N4203" i="19"/>
  <c r="O4203" i="19"/>
  <c r="B4203" i="19"/>
  <c r="O3181" i="19"/>
  <c r="B3181" i="19"/>
  <c r="N3181" i="19"/>
  <c r="O2606" i="19"/>
  <c r="B2606" i="19"/>
  <c r="N2606" i="19"/>
  <c r="B1825" i="19"/>
  <c r="O1825" i="19"/>
  <c r="N1825" i="19"/>
  <c r="B3794" i="19"/>
  <c r="O3794" i="19"/>
  <c r="N3794" i="19"/>
  <c r="O106" i="19"/>
  <c r="B106" i="19"/>
  <c r="N106" i="19"/>
  <c r="O2963" i="19"/>
  <c r="N2963" i="19"/>
  <c r="B2963" i="19"/>
  <c r="N2754" i="19"/>
  <c r="O2754" i="19"/>
  <c r="B2754" i="19"/>
  <c r="B4720" i="19"/>
  <c r="O4720" i="19"/>
  <c r="N4720" i="19"/>
  <c r="O2912" i="19"/>
  <c r="N2912" i="19"/>
  <c r="B2912" i="19"/>
  <c r="B2261" i="19"/>
  <c r="O2261" i="19"/>
  <c r="N2261" i="19"/>
  <c r="B27" i="19"/>
  <c r="O27" i="19"/>
  <c r="N27" i="19"/>
  <c r="N1305" i="19"/>
  <c r="B1305" i="19"/>
  <c r="O1305" i="19"/>
  <c r="N4831" i="19"/>
  <c r="O4831" i="19"/>
  <c r="B4831" i="19"/>
  <c r="B4019" i="19"/>
  <c r="O4019" i="19"/>
  <c r="N4019" i="19"/>
  <c r="O4375" i="19"/>
  <c r="B4375" i="19"/>
  <c r="N4375" i="19"/>
  <c r="O4204" i="19"/>
  <c r="B4204" i="19"/>
  <c r="N4204" i="19"/>
  <c r="N3996" i="19"/>
  <c r="B3996" i="19"/>
  <c r="O3996" i="19"/>
  <c r="N3738" i="19"/>
  <c r="O3738" i="19"/>
  <c r="N1689" i="19"/>
  <c r="B1689" i="19"/>
  <c r="O1689" i="19"/>
  <c r="O742" i="19"/>
  <c r="B742" i="19"/>
  <c r="N742" i="19"/>
  <c r="N2159" i="19"/>
  <c r="B2159" i="19"/>
  <c r="O2159" i="19"/>
  <c r="B2729" i="19"/>
  <c r="O2729" i="19"/>
  <c r="N2729" i="19"/>
  <c r="O1522" i="19"/>
  <c r="N1522" i="19"/>
  <c r="B1522" i="19"/>
  <c r="N1730" i="19"/>
  <c r="O1730" i="19"/>
  <c r="B1730" i="19"/>
  <c r="O5056" i="19"/>
  <c r="B5056" i="19"/>
  <c r="N5056" i="19"/>
  <c r="N1040" i="19"/>
  <c r="O1040" i="19"/>
  <c r="B1040" i="19"/>
  <c r="B4154" i="19"/>
  <c r="N4154" i="19"/>
  <c r="O4154" i="19"/>
  <c r="N1824" i="19"/>
  <c r="O1824" i="19"/>
  <c r="B1824" i="19"/>
  <c r="O1198" i="19"/>
  <c r="B1198" i="19"/>
  <c r="N1198" i="19"/>
  <c r="O5119" i="19"/>
  <c r="B5119" i="19"/>
  <c r="N5119" i="19"/>
  <c r="O881" i="19"/>
  <c r="N881" i="19"/>
  <c r="B881" i="19"/>
  <c r="B262" i="19"/>
  <c r="O262" i="19"/>
  <c r="N262" i="19"/>
  <c r="N4413" i="19"/>
  <c r="B4413" i="19"/>
  <c r="O4413" i="19"/>
  <c r="B5116" i="19"/>
  <c r="N5116" i="19"/>
  <c r="O5116" i="19"/>
  <c r="O1697" i="19"/>
  <c r="N1697" i="19"/>
  <c r="O5193" i="19"/>
  <c r="B5193" i="19"/>
  <c r="N5193" i="19"/>
  <c r="N2377" i="19"/>
  <c r="O2377" i="19"/>
  <c r="B2377" i="19"/>
  <c r="B2054" i="19"/>
  <c r="O2054" i="19"/>
  <c r="N2054" i="19"/>
  <c r="O1447" i="19"/>
  <c r="N1447" i="19"/>
  <c r="B1447" i="19"/>
  <c r="N3558" i="19"/>
  <c r="O3558" i="19"/>
  <c r="B3558" i="19"/>
  <c r="B4850" i="19"/>
  <c r="O4850" i="19"/>
  <c r="N4850" i="19"/>
  <c r="B4002" i="19"/>
  <c r="N4002" i="19"/>
  <c r="O4002" i="19"/>
  <c r="B4951" i="19"/>
  <c r="O4951" i="19"/>
  <c r="N4951" i="19"/>
  <c r="N1247" i="19"/>
  <c r="O1247" i="19"/>
  <c r="B1247" i="19"/>
  <c r="O16" i="19"/>
  <c r="N16" i="19"/>
  <c r="B16" i="19"/>
  <c r="N2679" i="19"/>
  <c r="O2679" i="19"/>
  <c r="B2679" i="19"/>
  <c r="B3418" i="19"/>
  <c r="N3418" i="19"/>
  <c r="O3418" i="19"/>
  <c r="O4481" i="19"/>
  <c r="B4481" i="19"/>
  <c r="N4481" i="19"/>
  <c r="B1328" i="19"/>
  <c r="O1328" i="19"/>
  <c r="N1328" i="19"/>
  <c r="O3208" i="19"/>
  <c r="N3208" i="19"/>
  <c r="B3208" i="19"/>
  <c r="B4866" i="19"/>
  <c r="N4866" i="19"/>
  <c r="O4866" i="19"/>
  <c r="N910" i="19"/>
  <c r="B910" i="19"/>
  <c r="O910" i="19"/>
  <c r="N2198" i="19"/>
  <c r="B2198" i="19"/>
  <c r="O2198" i="19"/>
  <c r="B2175" i="19"/>
  <c r="O2175" i="19"/>
  <c r="N2175" i="19"/>
  <c r="O2698" i="19"/>
  <c r="N2698" i="19"/>
  <c r="B2698" i="19"/>
  <c r="O3840" i="19"/>
  <c r="N3840" i="19"/>
  <c r="B3840" i="19"/>
  <c r="N1870" i="19"/>
  <c r="O1870" i="19"/>
  <c r="B1870" i="19"/>
  <c r="N3597" i="19"/>
  <c r="B3597" i="19"/>
  <c r="O3597" i="19"/>
  <c r="B1307" i="19"/>
  <c r="N1307" i="19"/>
  <c r="O1307" i="19"/>
  <c r="B3689" i="19"/>
  <c r="N3689" i="19"/>
  <c r="O3689" i="19"/>
  <c r="N4676" i="19"/>
  <c r="B4676" i="19"/>
  <c r="O4676" i="19"/>
  <c r="N1054" i="19"/>
  <c r="B1054" i="19"/>
  <c r="O1054" i="19"/>
  <c r="B3341" i="19"/>
  <c r="N3341" i="19"/>
  <c r="O3341" i="19"/>
  <c r="B2380" i="19"/>
  <c r="N2380" i="19"/>
  <c r="O2380" i="19"/>
  <c r="B5111" i="19"/>
  <c r="O5111" i="19"/>
  <c r="N5111" i="19"/>
  <c r="O3253" i="19"/>
  <c r="N3253" i="19"/>
  <c r="B3253" i="19"/>
  <c r="B4393" i="19"/>
  <c r="O4393" i="19"/>
  <c r="N4393" i="19"/>
  <c r="B920" i="19"/>
  <c r="N920" i="19"/>
  <c r="O920" i="19"/>
  <c r="B1487" i="19"/>
  <c r="N1487" i="19"/>
  <c r="O1487" i="19"/>
  <c r="O829" i="19"/>
  <c r="B829" i="19"/>
  <c r="N2107" i="19"/>
  <c r="B2107" i="19"/>
  <c r="O2107" i="19"/>
  <c r="B153" i="19"/>
  <c r="O153" i="19"/>
  <c r="N153" i="19"/>
  <c r="B108" i="19"/>
  <c r="N108" i="19"/>
  <c r="O108" i="19"/>
  <c r="B614" i="19"/>
  <c r="N614" i="19"/>
  <c r="O614" i="19"/>
  <c r="O4771" i="19"/>
  <c r="B4771" i="19"/>
  <c r="N4771" i="19"/>
  <c r="N3343" i="19"/>
  <c r="B3343" i="19"/>
  <c r="O3343" i="19"/>
  <c r="N2058" i="19"/>
  <c r="B2058" i="19"/>
  <c r="O2058" i="19"/>
  <c r="O4276" i="19"/>
  <c r="B4276" i="19"/>
  <c r="N4276" i="19"/>
  <c r="O3068" i="19"/>
  <c r="N3068" i="19"/>
  <c r="B3068" i="19"/>
  <c r="N1728" i="19"/>
  <c r="B1728" i="19"/>
  <c r="B1331" i="19"/>
  <c r="N1331" i="19"/>
  <c r="O1331" i="19"/>
  <c r="N828" i="19"/>
  <c r="B828" i="19"/>
  <c r="O828" i="19"/>
  <c r="B3733" i="19"/>
  <c r="O3733" i="19"/>
  <c r="N3733" i="19"/>
  <c r="N4386" i="19"/>
  <c r="O4386" i="19"/>
  <c r="B4386" i="19"/>
  <c r="B3249" i="19"/>
  <c r="N3249" i="19"/>
  <c r="O3249" i="19"/>
  <c r="B374" i="19"/>
  <c r="O374" i="19"/>
  <c r="N374" i="19"/>
  <c r="B196" i="19"/>
  <c r="N196" i="19"/>
  <c r="O196" i="19"/>
  <c r="B1776" i="19"/>
  <c r="O1776" i="19"/>
  <c r="N1776" i="19"/>
  <c r="N3230" i="19"/>
  <c r="B3230" i="19"/>
  <c r="O3230" i="19"/>
  <c r="N4464" i="19"/>
  <c r="B4464" i="19"/>
  <c r="O4464" i="19"/>
  <c r="B2771" i="19"/>
  <c r="N2771" i="19"/>
  <c r="O2771" i="19"/>
  <c r="N4036" i="19"/>
  <c r="B4036" i="19"/>
  <c r="O4036" i="19"/>
  <c r="O4761" i="19"/>
  <c r="B4761" i="19"/>
  <c r="N4761" i="19"/>
  <c r="N4882" i="19"/>
  <c r="O4882" i="19"/>
  <c r="B4882" i="19"/>
  <c r="B1802" i="19"/>
  <c r="O1802" i="19"/>
  <c r="N1802" i="19"/>
  <c r="N1368" i="19"/>
  <c r="O1368" i="19"/>
  <c r="B1368" i="19"/>
  <c r="N2000" i="19"/>
  <c r="B2000" i="19"/>
  <c r="O2000" i="19"/>
  <c r="N3894" i="19"/>
  <c r="O3894" i="19"/>
  <c r="B3894" i="19"/>
  <c r="O4836" i="19"/>
  <c r="B4836" i="19"/>
  <c r="N4836" i="19"/>
  <c r="O4786" i="19"/>
  <c r="N4786" i="19"/>
  <c r="B4786" i="19"/>
  <c r="O336" i="19"/>
  <c r="N336" i="19"/>
  <c r="B336" i="19"/>
  <c r="O4214" i="19"/>
  <c r="N4214" i="19"/>
  <c r="B4214" i="19"/>
  <c r="B4569" i="19"/>
  <c r="N4569" i="19"/>
  <c r="O4569" i="19"/>
  <c r="B4032" i="19"/>
  <c r="N4032" i="19"/>
  <c r="O4032" i="19"/>
  <c r="B4366" i="19"/>
  <c r="N4366" i="19"/>
  <c r="O4366" i="19"/>
  <c r="N4333" i="19"/>
  <c r="O4333" i="19"/>
  <c r="B4333" i="19"/>
  <c r="O3705" i="19"/>
  <c r="B3705" i="19"/>
  <c r="N3705" i="19"/>
  <c r="O3563" i="19"/>
  <c r="B3563" i="19"/>
  <c r="N3563" i="19"/>
  <c r="B4768" i="19"/>
  <c r="N4768" i="19"/>
  <c r="O4768" i="19"/>
  <c r="O543" i="19"/>
  <c r="N543" i="19"/>
  <c r="B543" i="19"/>
  <c r="N251" i="19"/>
  <c r="O251" i="19"/>
  <c r="B251" i="19"/>
  <c r="B1952" i="19"/>
  <c r="N1952" i="19"/>
  <c r="O1952" i="19"/>
  <c r="O5088" i="19"/>
  <c r="N5088" i="19"/>
  <c r="B5088" i="19"/>
  <c r="O4587" i="19"/>
  <c r="N4587" i="19"/>
  <c r="B4587" i="19"/>
  <c r="O1352" i="19"/>
  <c r="B1352" i="19"/>
  <c r="N1352" i="19"/>
  <c r="O1752" i="19"/>
  <c r="N1752" i="19"/>
  <c r="B1752" i="19"/>
  <c r="N4669" i="19"/>
  <c r="O4669" i="19"/>
  <c r="B4669" i="19"/>
  <c r="O1270" i="19"/>
  <c r="B1270" i="19"/>
  <c r="N1270" i="19"/>
  <c r="B3025" i="19"/>
  <c r="O3025" i="19"/>
  <c r="N3025" i="19"/>
  <c r="O1433" i="19"/>
  <c r="N1433" i="19"/>
  <c r="B1433" i="19"/>
  <c r="B3601" i="19"/>
  <c r="N3601" i="19"/>
  <c r="N1618" i="19"/>
  <c r="O1618" i="19"/>
  <c r="B1618" i="19"/>
  <c r="B2191" i="19"/>
  <c r="O2191" i="19"/>
  <c r="N2191" i="19"/>
  <c r="B704" i="19"/>
  <c r="N704" i="19"/>
  <c r="O704" i="19"/>
  <c r="B1187" i="19"/>
  <c r="N1187" i="19"/>
  <c r="O1187" i="19"/>
  <c r="B1086" i="19"/>
  <c r="N1086" i="19"/>
  <c r="O1086" i="19"/>
  <c r="O2060" i="19"/>
  <c r="N2060" i="19"/>
  <c r="B2060" i="19"/>
  <c r="B3415" i="19"/>
  <c r="N3415" i="19"/>
  <c r="O3415" i="19"/>
  <c r="O514" i="19"/>
  <c r="N514" i="19"/>
  <c r="B514" i="19"/>
  <c r="B2454" i="19"/>
  <c r="N2454" i="19"/>
  <c r="O2454" i="19"/>
  <c r="N5146" i="19"/>
  <c r="O5146" i="19"/>
  <c r="B5146" i="19"/>
  <c r="O2453" i="19"/>
  <c r="B2453" i="19"/>
  <c r="N2453" i="19"/>
  <c r="N848" i="19"/>
  <c r="O848" i="19"/>
  <c r="B848" i="19"/>
  <c r="B1591" i="19"/>
  <c r="O1591" i="19"/>
  <c r="N1591" i="19"/>
  <c r="N2707" i="19"/>
  <c r="O2707" i="19"/>
  <c r="B2707" i="19"/>
  <c r="N4286" i="19"/>
  <c r="O4286" i="19"/>
  <c r="B4286" i="19"/>
  <c r="B4008" i="19"/>
  <c r="O4008" i="19"/>
  <c r="N4008" i="19"/>
  <c r="O325" i="19"/>
  <c r="B325" i="19"/>
  <c r="N325" i="19"/>
  <c r="B1176" i="19"/>
  <c r="N1176" i="19"/>
  <c r="O1176" i="19"/>
  <c r="O2104" i="19"/>
  <c r="B2104" i="19"/>
  <c r="N2104" i="19"/>
  <c r="O1596" i="19"/>
  <c r="N1596" i="19"/>
  <c r="B1596" i="19"/>
  <c r="O1873" i="19"/>
  <c r="N1873" i="19"/>
  <c r="B1873" i="19"/>
  <c r="N4028" i="19"/>
  <c r="O4028" i="19"/>
  <c r="B4028" i="19"/>
  <c r="O4080" i="19"/>
  <c r="B4080" i="19"/>
  <c r="N4080" i="19"/>
  <c r="O1052" i="19"/>
  <c r="B1052" i="19"/>
  <c r="N1052" i="19"/>
  <c r="N4735" i="19"/>
  <c r="O4735" i="19"/>
  <c r="B4735" i="19"/>
  <c r="B626" i="19"/>
  <c r="N626" i="19"/>
  <c r="O626" i="19"/>
  <c r="N2267" i="19"/>
  <c r="O2267" i="19"/>
  <c r="B2267" i="19"/>
  <c r="N55" i="19"/>
  <c r="O55" i="19"/>
  <c r="B55" i="19"/>
  <c r="N1119" i="19"/>
  <c r="O1119" i="19"/>
  <c r="B1119" i="19"/>
  <c r="N5005" i="19"/>
  <c r="O5005" i="19"/>
  <c r="B5005" i="19"/>
  <c r="B3722" i="19"/>
  <c r="N3722" i="19"/>
  <c r="O3722" i="19"/>
  <c r="N5052" i="19"/>
  <c r="B5052" i="19"/>
  <c r="O5052" i="19"/>
  <c r="N2538" i="19"/>
  <c r="B2538" i="19"/>
  <c r="O2538" i="19"/>
  <c r="O3432" i="19"/>
  <c r="B3432" i="19"/>
  <c r="N3432" i="19"/>
  <c r="B1670" i="19"/>
  <c r="N1670" i="19"/>
  <c r="O1670" i="19"/>
  <c r="N1069" i="19"/>
  <c r="B1069" i="19"/>
  <c r="O1069" i="19"/>
  <c r="N3065" i="19"/>
  <c r="B3065" i="19"/>
  <c r="O3065" i="19"/>
  <c r="B3127" i="19"/>
  <c r="N3127" i="19"/>
  <c r="O3127" i="19"/>
  <c r="B2271" i="19"/>
  <c r="N2271" i="19"/>
  <c r="O2271" i="19"/>
  <c r="O4205" i="19"/>
  <c r="N4205" i="19"/>
  <c r="B4205" i="19"/>
  <c r="O485" i="19"/>
  <c r="B485" i="19"/>
  <c r="N485" i="19"/>
  <c r="N1962" i="19"/>
  <c r="B1962" i="19"/>
  <c r="O1962" i="19"/>
  <c r="O26" i="19"/>
  <c r="B26" i="19"/>
  <c r="N26" i="19"/>
  <c r="N5151" i="19"/>
  <c r="B5151" i="19"/>
  <c r="O5151" i="19"/>
  <c r="N4788" i="19"/>
  <c r="O4788" i="19"/>
  <c r="B155" i="19"/>
  <c r="N155" i="19"/>
  <c r="O155" i="19"/>
  <c r="B2463" i="19"/>
  <c r="N2463" i="19"/>
  <c r="O2463" i="19"/>
  <c r="O181" i="19"/>
  <c r="N181" i="19"/>
  <c r="B181" i="19"/>
  <c r="O3355" i="19"/>
  <c r="B3355" i="19"/>
  <c r="N3355" i="19"/>
  <c r="B3176" i="19"/>
  <c r="O3176" i="19"/>
  <c r="N3176" i="19"/>
  <c r="O2668" i="19"/>
  <c r="B2668" i="19"/>
  <c r="N2668" i="19"/>
  <c r="O4825" i="19"/>
  <c r="B4825" i="19"/>
  <c r="N4825" i="19"/>
  <c r="O323" i="19"/>
  <c r="N323" i="19"/>
  <c r="B323" i="19"/>
  <c r="B1144" i="19"/>
  <c r="O1144" i="19"/>
  <c r="B5039" i="19"/>
  <c r="O5039" i="19"/>
  <c r="N5039" i="19"/>
  <c r="B916" i="19"/>
  <c r="O916" i="19"/>
  <c r="N916" i="19"/>
  <c r="O3366" i="19"/>
  <c r="B3366" i="19"/>
  <c r="N3366" i="19"/>
  <c r="B4303" i="19"/>
  <c r="N4303" i="19"/>
  <c r="O4303" i="19"/>
  <c r="N1753" i="19"/>
  <c r="B1753" i="19"/>
  <c r="O1753" i="19"/>
  <c r="N1106" i="19"/>
  <c r="B1106" i="19"/>
  <c r="O1106" i="19"/>
  <c r="N1529" i="19"/>
  <c r="O1529" i="19"/>
  <c r="B1529" i="19"/>
  <c r="B2342" i="19"/>
  <c r="O2342" i="19"/>
  <c r="N2342" i="19"/>
  <c r="O2962" i="19"/>
  <c r="B2962" i="19"/>
  <c r="N2962" i="19"/>
  <c r="B3115" i="19"/>
  <c r="O3115" i="19"/>
  <c r="N3115" i="19"/>
  <c r="N2231" i="19"/>
  <c r="O2231" i="19"/>
  <c r="B2231" i="19"/>
  <c r="N2143" i="19"/>
  <c r="B2143" i="19"/>
  <c r="O2143" i="19"/>
  <c r="O52" i="19"/>
  <c r="N52" i="19"/>
  <c r="B52" i="19"/>
  <c r="B4277" i="19"/>
  <c r="N4277" i="19"/>
  <c r="O2675" i="19"/>
  <c r="N2675" i="19"/>
  <c r="B2675" i="19"/>
  <c r="O4497" i="19"/>
  <c r="B4497" i="19"/>
  <c r="N4497" i="19"/>
  <c r="B4930" i="19"/>
  <c r="N4930" i="19"/>
  <c r="O4930" i="19"/>
  <c r="O1518" i="19"/>
  <c r="N1518" i="19"/>
  <c r="B1518" i="19"/>
  <c r="N3142" i="19"/>
  <c r="O3142" i="19"/>
  <c r="B3142" i="19"/>
  <c r="N3007" i="19"/>
  <c r="O3007" i="19"/>
  <c r="O1471" i="19"/>
  <c r="N1471" i="19"/>
  <c r="B1471" i="19"/>
  <c r="O5203" i="19"/>
  <c r="N5203" i="19"/>
  <c r="B5203" i="19"/>
  <c r="N733" i="19"/>
  <c r="O733" i="19"/>
  <c r="B733" i="19"/>
  <c r="O4141" i="19"/>
  <c r="B4141" i="19"/>
  <c r="N4141" i="19"/>
  <c r="B85" i="19"/>
  <c r="N85" i="19"/>
  <c r="O85" i="19"/>
  <c r="N19" i="19"/>
  <c r="O19" i="19"/>
  <c r="B19" i="19"/>
  <c r="B1095" i="19"/>
  <c r="N1095" i="19"/>
  <c r="O1095" i="19"/>
  <c r="N4057" i="19"/>
  <c r="B4057" i="19"/>
  <c r="O4057" i="19"/>
  <c r="O3591" i="19"/>
  <c r="N3591" i="19"/>
  <c r="B3591" i="19"/>
  <c r="O821" i="19"/>
  <c r="N821" i="19"/>
  <c r="B821" i="19"/>
  <c r="B3798" i="19"/>
  <c r="N3798" i="19"/>
  <c r="O3798" i="19"/>
  <c r="O46" i="19"/>
  <c r="B46" i="19"/>
  <c r="N46" i="19"/>
  <c r="O4837" i="19"/>
  <c r="N4837" i="19"/>
  <c r="B4837" i="19"/>
  <c r="N4231" i="19"/>
  <c r="B4231" i="19"/>
  <c r="O4231" i="19"/>
  <c r="N690" i="19"/>
  <c r="O690" i="19"/>
  <c r="B690" i="19"/>
  <c r="O97" i="19"/>
  <c r="N97" i="19"/>
  <c r="B97" i="19"/>
  <c r="N1259" i="19"/>
  <c r="B1259" i="19"/>
  <c r="O1259" i="19"/>
  <c r="N1350" i="19"/>
  <c r="B1350" i="19"/>
  <c r="O1350" i="19"/>
  <c r="O752" i="19"/>
  <c r="B752" i="19"/>
  <c r="N752" i="19"/>
  <c r="O381" i="19"/>
  <c r="N381" i="19"/>
  <c r="B381" i="19"/>
  <c r="N4424" i="19"/>
  <c r="B4424" i="19"/>
  <c r="O4424" i="19"/>
  <c r="O3731" i="19"/>
  <c r="B3731" i="19"/>
  <c r="N3731" i="19"/>
  <c r="O4305" i="19"/>
  <c r="B4305" i="19"/>
  <c r="N4305" i="19"/>
  <c r="B2361" i="19"/>
  <c r="N2361" i="19"/>
  <c r="O2361" i="19"/>
  <c r="B33" i="19"/>
  <c r="O33" i="19"/>
  <c r="N33" i="19"/>
  <c r="N1735" i="19"/>
  <c r="B1735" i="19"/>
  <c r="O1735" i="19"/>
  <c r="B278" i="19"/>
  <c r="O278" i="19"/>
  <c r="O4865" i="19"/>
  <c r="B4865" i="19"/>
  <c r="N4865" i="19"/>
  <c r="N4301" i="19"/>
  <c r="O4301" i="19"/>
  <c r="B4301" i="19"/>
  <c r="O2839" i="19"/>
  <c r="B2839" i="19"/>
  <c r="N2839" i="19"/>
  <c r="O2836" i="19"/>
  <c r="B2836" i="19"/>
  <c r="N2836" i="19"/>
  <c r="N3053" i="19"/>
  <c r="O3053" i="19"/>
  <c r="B3053" i="19"/>
  <c r="N4071" i="19"/>
  <c r="B4071" i="19"/>
  <c r="O4071" i="19"/>
  <c r="O495" i="19"/>
  <c r="N495" i="19"/>
  <c r="B495" i="19"/>
  <c r="B718" i="19"/>
  <c r="O718" i="19"/>
  <c r="N718" i="19"/>
  <c r="B333" i="19"/>
  <c r="O333" i="19"/>
  <c r="N333" i="19"/>
  <c r="O3802" i="19"/>
  <c r="B3802" i="19"/>
  <c r="B2879" i="19"/>
  <c r="O2879" i="19"/>
  <c r="N2879" i="19"/>
  <c r="B1829" i="19"/>
  <c r="N1829" i="19"/>
  <c r="O1829" i="19"/>
  <c r="B3820" i="19"/>
  <c r="N3820" i="19"/>
  <c r="O3820" i="19"/>
  <c r="N2591" i="19"/>
  <c r="B2591" i="19"/>
  <c r="O2591" i="19"/>
  <c r="N3043" i="19"/>
  <c r="O3043" i="19"/>
  <c r="B3043" i="19"/>
  <c r="O4492" i="19"/>
  <c r="N4492" i="19"/>
  <c r="B2594" i="19"/>
  <c r="O2594" i="19"/>
  <c r="N2594" i="19"/>
  <c r="O4682" i="19"/>
  <c r="B4682" i="19"/>
  <c r="N4682" i="19"/>
  <c r="B2749" i="19"/>
  <c r="N2749" i="19"/>
  <c r="O2749" i="19"/>
  <c r="O3780" i="19"/>
  <c r="B3780" i="19"/>
  <c r="N3780" i="19"/>
  <c r="N4646" i="19"/>
  <c r="O4646" i="19"/>
  <c r="B4646" i="19"/>
  <c r="N1797" i="19"/>
  <c r="O1797" i="19"/>
  <c r="B1797" i="19"/>
  <c r="N4547" i="19"/>
  <c r="O4547" i="19"/>
  <c r="B4547" i="19"/>
  <c r="N4799" i="19"/>
  <c r="B4799" i="19"/>
  <c r="O4799" i="19"/>
  <c r="N4460" i="19"/>
  <c r="B4460" i="19"/>
  <c r="O4460" i="19"/>
  <c r="B1510" i="19"/>
  <c r="N1510" i="19"/>
  <c r="O1510" i="19"/>
  <c r="N557" i="19"/>
  <c r="O557" i="19"/>
  <c r="B557" i="19"/>
  <c r="O1430" i="19"/>
  <c r="B1430" i="19"/>
  <c r="N1430" i="19"/>
  <c r="O1612" i="19"/>
  <c r="N1612" i="19"/>
  <c r="B1612" i="19"/>
  <c r="O4879" i="19"/>
  <c r="B4879" i="19"/>
  <c r="N4879" i="19"/>
  <c r="B238" i="19"/>
  <c r="O238" i="19"/>
  <c r="N238" i="19"/>
  <c r="O594" i="19"/>
  <c r="N594" i="19"/>
  <c r="B594" i="19"/>
  <c r="B1557" i="19"/>
  <c r="O1557" i="19"/>
  <c r="N1557" i="19"/>
  <c r="B2788" i="19"/>
  <c r="O2788" i="19"/>
  <c r="N2788" i="19"/>
  <c r="B4023" i="19"/>
  <c r="N4023" i="19"/>
  <c r="O4023" i="19"/>
  <c r="N4001" i="19"/>
  <c r="O4001" i="19"/>
  <c r="B4001" i="19"/>
  <c r="O4191" i="19"/>
  <c r="N4191" i="19"/>
  <c r="B4191" i="19"/>
  <c r="N1278" i="19"/>
  <c r="O1278" i="19"/>
  <c r="B1278" i="19"/>
  <c r="N677" i="19"/>
  <c r="B677" i="19"/>
  <c r="O677" i="19"/>
  <c r="O2216" i="19"/>
  <c r="B2216" i="19"/>
  <c r="N2216" i="19"/>
  <c r="B532" i="19"/>
  <c r="O532" i="19"/>
  <c r="N532" i="19"/>
  <c r="O4502" i="19"/>
  <c r="N4502" i="19"/>
  <c r="B4502" i="19"/>
  <c r="O3916" i="19"/>
  <c r="B3916" i="19"/>
  <c r="N3916" i="19"/>
  <c r="N529" i="19"/>
  <c r="B529" i="19"/>
  <c r="O529" i="19"/>
  <c r="O2737" i="19"/>
  <c r="N2737" i="19"/>
  <c r="B2737" i="19"/>
  <c r="O1330" i="19"/>
  <c r="B1330" i="19"/>
  <c r="N1330" i="19"/>
  <c r="B4175" i="19"/>
  <c r="N4175" i="19"/>
  <c r="O4175" i="19"/>
  <c r="B1355" i="19"/>
  <c r="O1355" i="19"/>
  <c r="N1355" i="19"/>
  <c r="N1966" i="19"/>
  <c r="B1966" i="19"/>
  <c r="O1966" i="19"/>
  <c r="N2430" i="19"/>
  <c r="O2430" i="19"/>
  <c r="B2430" i="19"/>
  <c r="B4049" i="19"/>
  <c r="N4049" i="19"/>
  <c r="O4049" i="19"/>
  <c r="O3473" i="19"/>
  <c r="N3473" i="19"/>
  <c r="B3473" i="19"/>
  <c r="O2497" i="19"/>
  <c r="N2497" i="19"/>
  <c r="B2497" i="19"/>
  <c r="B4463" i="19"/>
  <c r="O4463" i="19"/>
  <c r="N4463" i="19"/>
  <c r="O4624" i="19"/>
  <c r="N4624" i="19"/>
  <c r="B4624" i="19"/>
  <c r="B4045" i="19"/>
  <c r="O4045" i="19"/>
  <c r="N4045" i="19"/>
  <c r="N1318" i="19"/>
  <c r="B1318" i="19"/>
  <c r="O1318" i="19"/>
  <c r="B4257" i="19"/>
  <c r="N4257" i="19"/>
  <c r="O4257" i="19"/>
  <c r="O1619" i="19"/>
  <c r="B1619" i="19"/>
  <c r="O4188" i="19"/>
  <c r="N4188" i="19"/>
  <c r="B4188" i="19"/>
  <c r="O1535" i="19"/>
  <c r="B1535" i="19"/>
  <c r="N1535" i="19"/>
  <c r="B4212" i="19"/>
  <c r="N4212" i="19"/>
  <c r="O4212" i="19"/>
  <c r="B4530" i="19"/>
  <c r="N4530" i="19"/>
  <c r="O4530" i="19"/>
  <c r="B5031" i="19"/>
  <c r="N5031" i="19"/>
  <c r="O5031" i="19"/>
  <c r="B4453" i="19"/>
  <c r="N4453" i="19"/>
  <c r="O4453" i="19"/>
  <c r="N1788" i="19"/>
  <c r="O1788" i="19"/>
  <c r="B1788" i="19"/>
  <c r="O4523" i="19"/>
  <c r="N4523" i="19"/>
  <c r="B4523" i="19"/>
  <c r="N2298" i="19"/>
  <c r="O2298" i="19"/>
  <c r="B2298" i="19"/>
  <c r="O595" i="19"/>
  <c r="B595" i="19"/>
  <c r="N595" i="19"/>
  <c r="N565" i="19"/>
  <c r="O565" i="19"/>
  <c r="B565" i="19"/>
  <c r="O4075" i="19"/>
  <c r="N4075" i="19"/>
  <c r="B4075" i="19"/>
  <c r="B2128" i="19"/>
  <c r="O2128" i="19"/>
  <c r="N2128" i="19"/>
  <c r="N5211" i="19"/>
  <c r="O5211" i="19"/>
  <c r="B5211" i="19"/>
  <c r="N3238" i="19"/>
  <c r="B3238" i="19"/>
  <c r="O3238" i="19"/>
  <c r="B1860" i="19"/>
  <c r="O1860" i="19"/>
  <c r="N1860" i="19"/>
  <c r="N2108" i="19"/>
  <c r="B2108" i="19"/>
  <c r="O2108" i="19"/>
  <c r="N2077" i="19"/>
  <c r="O2077" i="19"/>
  <c r="B2077" i="19"/>
  <c r="O2317" i="19"/>
  <c r="N2317" i="19"/>
  <c r="B2317" i="19"/>
  <c r="B1852" i="19"/>
  <c r="N1852" i="19"/>
  <c r="O1852" i="19"/>
  <c r="B1539" i="19"/>
  <c r="N1539" i="19"/>
  <c r="O1539" i="19"/>
  <c r="O460" i="19"/>
  <c r="B460" i="19"/>
  <c r="N460" i="19"/>
  <c r="N502" i="19"/>
  <c r="B502" i="19"/>
  <c r="O502" i="19"/>
  <c r="B277" i="19"/>
  <c r="N277" i="19"/>
  <c r="O277" i="19"/>
  <c r="B2167" i="19"/>
  <c r="N2167" i="19"/>
  <c r="O2167" i="19"/>
  <c r="O4964" i="19"/>
  <c r="B4964" i="19"/>
  <c r="N4964" i="19"/>
  <c r="B3790" i="19"/>
  <c r="N3790" i="19"/>
  <c r="O3790" i="19"/>
  <c r="N308" i="19"/>
  <c r="O308" i="19"/>
  <c r="B308" i="19"/>
  <c r="N3284" i="19"/>
  <c r="B3284" i="19"/>
  <c r="O3284" i="19"/>
  <c r="B3403" i="19"/>
  <c r="N3403" i="19"/>
  <c r="O3403" i="19"/>
  <c r="O4710" i="19"/>
  <c r="B4710" i="19"/>
  <c r="N4710" i="19"/>
  <c r="B1592" i="19"/>
  <c r="O1592" i="19"/>
  <c r="N1592" i="19"/>
  <c r="O898" i="19"/>
  <c r="N898" i="19"/>
  <c r="B1909" i="19"/>
  <c r="N1909" i="19"/>
  <c r="O1909" i="19"/>
  <c r="N2571" i="19"/>
  <c r="O2571" i="19"/>
  <c r="B2571" i="19"/>
  <c r="N1567" i="19"/>
  <c r="B1567" i="19"/>
  <c r="B4541" i="19"/>
  <c r="N4541" i="19"/>
  <c r="O4541" i="19"/>
  <c r="N600" i="19"/>
  <c r="O600" i="19"/>
  <c r="B600" i="19"/>
  <c r="O4936" i="19"/>
  <c r="N4936" i="19"/>
  <c r="B4936" i="19"/>
  <c r="O2315" i="19"/>
  <c r="N2315" i="19"/>
  <c r="B1315" i="19"/>
  <c r="O1315" i="19"/>
  <c r="N1315" i="19"/>
  <c r="N583" i="19"/>
  <c r="B583" i="19"/>
  <c r="O583" i="19"/>
  <c r="N1930" i="19"/>
  <c r="O1930" i="19"/>
  <c r="B1930" i="19"/>
  <c r="O1091" i="19"/>
  <c r="B1091" i="19"/>
  <c r="N1091" i="19"/>
  <c r="N3426" i="19"/>
  <c r="B3426" i="19"/>
  <c r="O3426" i="19"/>
  <c r="B4254" i="19"/>
  <c r="N4254" i="19"/>
  <c r="O4254" i="19"/>
  <c r="B575" i="19"/>
  <c r="O575" i="19"/>
  <c r="N575" i="19"/>
  <c r="N1998" i="19"/>
  <c r="B1998" i="19"/>
  <c r="O1998" i="19"/>
  <c r="B3381" i="19"/>
  <c r="N3381" i="19"/>
  <c r="O3381" i="19"/>
  <c r="O1975" i="19"/>
  <c r="B1975" i="19"/>
  <c r="N1975" i="19"/>
  <c r="B471" i="19"/>
  <c r="O471" i="19"/>
  <c r="N471" i="19"/>
  <c r="N3786" i="19"/>
  <c r="B3786" i="19"/>
  <c r="O3786" i="19"/>
  <c r="B2110" i="19"/>
  <c r="O2110" i="19"/>
  <c r="N2110" i="19"/>
  <c r="N3768" i="19"/>
  <c r="O3768" i="19"/>
  <c r="B4801" i="19"/>
  <c r="O4801" i="19"/>
  <c r="B3674" i="19"/>
  <c r="O3674" i="19"/>
  <c r="N3674" i="19"/>
  <c r="B389" i="19"/>
  <c r="N389" i="19"/>
  <c r="O389" i="19"/>
  <c r="B4981" i="19"/>
  <c r="O4981" i="19"/>
  <c r="N4981" i="19"/>
  <c r="O3696" i="19"/>
  <c r="N3696" i="19"/>
  <c r="B3696" i="19"/>
  <c r="B944" i="19"/>
  <c r="N944" i="19"/>
  <c r="O944" i="19"/>
  <c r="B140" i="19"/>
  <c r="N140" i="19"/>
  <c r="O140" i="19"/>
  <c r="B1729" i="19"/>
  <c r="N1729" i="19"/>
  <c r="O1729" i="19"/>
  <c r="B4688" i="19"/>
  <c r="O4688" i="19"/>
  <c r="N4688" i="19"/>
  <c r="N2482" i="19"/>
  <c r="B2482" i="19"/>
  <c r="O2482" i="19"/>
  <c r="B3776" i="19"/>
  <c r="N3776" i="19"/>
  <c r="O3776" i="19"/>
  <c r="N22" i="19"/>
  <c r="O22" i="19"/>
  <c r="B22" i="19"/>
  <c r="O1310" i="19"/>
  <c r="N1310" i="19"/>
  <c r="B1310" i="19"/>
  <c r="O1501" i="19"/>
  <c r="B1501" i="19"/>
  <c r="N1501" i="19"/>
  <c r="N2854" i="19"/>
  <c r="B2854" i="19"/>
  <c r="O2854" i="19"/>
  <c r="N2370" i="19"/>
  <c r="B2370" i="19"/>
  <c r="O2370" i="19"/>
  <c r="O474" i="19"/>
  <c r="N474" i="19"/>
  <c r="B474" i="19"/>
  <c r="O2376" i="19"/>
  <c r="N2376" i="19"/>
  <c r="B2376" i="19"/>
  <c r="B2004" i="19"/>
  <c r="N2004" i="19"/>
  <c r="O2004" i="19"/>
  <c r="N1311" i="19"/>
  <c r="O1311" i="19"/>
  <c r="B1311" i="19"/>
  <c r="O4667" i="19"/>
  <c r="B4667" i="19"/>
  <c r="N4667" i="19"/>
  <c r="O3853" i="19"/>
  <c r="B3853" i="19"/>
  <c r="N3853" i="19"/>
  <c r="N712" i="19"/>
  <c r="B712" i="19"/>
  <c r="O712" i="19"/>
  <c r="N2990" i="19"/>
  <c r="B2990" i="19"/>
  <c r="O2990" i="19"/>
  <c r="B5002" i="19"/>
  <c r="N5002" i="19"/>
  <c r="O5002" i="19"/>
  <c r="O2503" i="19"/>
  <c r="B2503" i="19"/>
  <c r="N2503" i="19"/>
  <c r="N2091" i="19"/>
  <c r="O2091" i="19"/>
  <c r="B2091" i="19"/>
  <c r="N1012" i="19"/>
  <c r="B1012" i="19"/>
  <c r="O1012" i="19"/>
  <c r="N2030" i="19"/>
  <c r="O2030" i="19"/>
  <c r="B2030" i="19"/>
  <c r="O2323" i="19"/>
  <c r="N2323" i="19"/>
  <c r="B2323" i="19"/>
  <c r="N426" i="19"/>
  <c r="O426" i="19"/>
  <c r="B426" i="19"/>
  <c r="N2955" i="19"/>
  <c r="B2955" i="19"/>
  <c r="O2955" i="19"/>
  <c r="O3621" i="19"/>
  <c r="N3621" i="19"/>
  <c r="B3621" i="19"/>
  <c r="O4783" i="19"/>
  <c r="B4783" i="19"/>
  <c r="N4783" i="19"/>
  <c r="B1393" i="19"/>
  <c r="N1393" i="19"/>
  <c r="O1393" i="19"/>
  <c r="O2655" i="19"/>
  <c r="B2655" i="19"/>
  <c r="N2655" i="19"/>
  <c r="O563" i="19"/>
  <c r="B563" i="19"/>
  <c r="N1542" i="19"/>
  <c r="O1542" i="19"/>
  <c r="B1980" i="19"/>
  <c r="O1980" i="19"/>
  <c r="N1980" i="19"/>
  <c r="N4560" i="19"/>
  <c r="B4560" i="19"/>
  <c r="O4560" i="19"/>
  <c r="B4969" i="19"/>
  <c r="O4969" i="19"/>
  <c r="N4969" i="19"/>
  <c r="N1631" i="19"/>
  <c r="O1631" i="19"/>
  <c r="B1631" i="19"/>
  <c r="O1771" i="19"/>
  <c r="N1771" i="19"/>
  <c r="B1771" i="19"/>
  <c r="N3949" i="19"/>
  <c r="O3949" i="19"/>
  <c r="B3949" i="19"/>
  <c r="N3293" i="19"/>
  <c r="B3293" i="19"/>
  <c r="O3293" i="19"/>
  <c r="N2683" i="19"/>
  <c r="B2683" i="19"/>
  <c r="O2683" i="19"/>
  <c r="N3679" i="19"/>
  <c r="B3679" i="19"/>
  <c r="N2213" i="19"/>
  <c r="B2213" i="19"/>
  <c r="O2213" i="19"/>
  <c r="O2047" i="19"/>
  <c r="N2047" i="19"/>
  <c r="B2047" i="19"/>
  <c r="B3599" i="19"/>
  <c r="O3599" i="19"/>
  <c r="N3599" i="19"/>
  <c r="O3070" i="19"/>
  <c r="N3070" i="19"/>
  <c r="B3070" i="19"/>
  <c r="O4346" i="19"/>
  <c r="B4346" i="19"/>
  <c r="N2561" i="19"/>
  <c r="B2561" i="19"/>
  <c r="O2561" i="19"/>
  <c r="N1113" i="19"/>
  <c r="B1113" i="19"/>
  <c r="O1113" i="19"/>
  <c r="B3546" i="19"/>
  <c r="O3546" i="19"/>
  <c r="N3546" i="19"/>
  <c r="B1304" i="19"/>
  <c r="N1304" i="19"/>
  <c r="O1304" i="19"/>
  <c r="O553" i="19"/>
  <c r="B553" i="19"/>
  <c r="N553" i="19"/>
  <c r="B1740" i="19"/>
  <c r="O1740" i="19"/>
  <c r="N1740" i="19"/>
  <c r="B5001" i="19"/>
  <c r="O5001" i="19"/>
  <c r="N5001" i="19"/>
  <c r="B3562" i="19"/>
  <c r="N3562" i="19"/>
  <c r="O3562" i="19"/>
  <c r="B414" i="19"/>
  <c r="N414" i="19"/>
  <c r="O414" i="19"/>
  <c r="O1462" i="19"/>
  <c r="B1462" i="19"/>
  <c r="N1462" i="19"/>
  <c r="N370" i="19"/>
  <c r="B370" i="19"/>
  <c r="O370" i="19"/>
  <c r="N823" i="19"/>
  <c r="O823" i="19"/>
  <c r="B823" i="19"/>
  <c r="N259" i="19"/>
  <c r="B259" i="19"/>
  <c r="O259" i="19"/>
  <c r="O4417" i="19"/>
  <c r="N4417" i="19"/>
  <c r="B4417" i="19"/>
  <c r="O1175" i="19"/>
  <c r="B1175" i="19"/>
  <c r="N1175" i="19"/>
  <c r="O182" i="19"/>
  <c r="N182" i="19"/>
  <c r="B182" i="19"/>
  <c r="B329" i="19"/>
  <c r="O329" i="19"/>
  <c r="N329" i="19"/>
  <c r="O3289" i="19"/>
  <c r="N3289" i="19"/>
  <c r="B3289" i="19"/>
  <c r="N434" i="19"/>
  <c r="O434" i="19"/>
  <c r="B434" i="19"/>
  <c r="B3830" i="19"/>
  <c r="N3830" i="19"/>
  <c r="O3830" i="19"/>
  <c r="N378" i="19"/>
  <c r="O378" i="19"/>
  <c r="B378" i="19"/>
  <c r="O2532" i="19"/>
  <c r="B2532" i="19"/>
  <c r="N2532" i="19"/>
  <c r="N563" i="19"/>
  <c r="O3552" i="19"/>
  <c r="B2315" i="19"/>
  <c r="O1383" i="19"/>
  <c r="N2135" i="19"/>
  <c r="N4733" i="19"/>
  <c r="O4573" i="19"/>
  <c r="N387" i="19"/>
  <c r="N1782" i="19"/>
  <c r="N3050" i="19"/>
  <c r="B3880" i="19"/>
  <c r="B1446" i="19"/>
  <c r="N1434" i="19"/>
  <c r="B4824" i="19"/>
  <c r="N3523" i="19"/>
  <c r="N2612" i="19"/>
  <c r="N794" i="19"/>
  <c r="O897" i="19"/>
  <c r="N897" i="19"/>
  <c r="B897" i="19"/>
  <c r="N3431" i="19"/>
  <c r="B3431" i="19"/>
  <c r="O3431" i="19"/>
  <c r="B1063" i="19"/>
  <c r="O1063" i="19"/>
  <c r="O2610" i="19"/>
  <c r="B2610" i="19"/>
  <c r="N2610" i="19"/>
  <c r="N1288" i="19"/>
  <c r="B1288" i="19"/>
  <c r="O1288" i="19"/>
  <c r="O2877" i="19"/>
  <c r="B2877" i="19"/>
  <c r="N2877" i="19"/>
  <c r="N3685" i="19"/>
  <c r="B3685" i="19"/>
  <c r="O3685" i="19"/>
  <c r="O4708" i="19"/>
  <c r="N4708" i="19"/>
  <c r="B4708" i="19"/>
  <c r="B4638" i="19"/>
  <c r="N4638" i="19"/>
  <c r="O4638" i="19"/>
  <c r="B3757" i="19"/>
  <c r="O3757" i="19"/>
  <c r="N3757" i="19"/>
  <c r="O3586" i="19"/>
  <c r="B3586" i="19"/>
  <c r="N3586" i="19"/>
  <c r="O524" i="19"/>
  <c r="B524" i="19"/>
  <c r="N524" i="19"/>
  <c r="N3344" i="19"/>
  <c r="O3344" i="19"/>
  <c r="B3344" i="19"/>
  <c r="N376" i="19"/>
  <c r="O376" i="19"/>
  <c r="B376" i="19"/>
  <c r="N1587" i="19"/>
  <c r="O1587" i="19"/>
  <c r="B1587" i="19"/>
  <c r="O4040" i="19"/>
  <c r="B4040" i="19"/>
  <c r="N4040" i="19"/>
  <c r="O788" i="19"/>
  <c r="N788" i="19"/>
  <c r="B788" i="19"/>
  <c r="B4971" i="19"/>
  <c r="N4971" i="19"/>
  <c r="O4971" i="19"/>
  <c r="O1883" i="19"/>
  <c r="B1883" i="19"/>
  <c r="N1883" i="19"/>
  <c r="B2295" i="19"/>
  <c r="N2295" i="19"/>
  <c r="O2295" i="19"/>
  <c r="B634" i="19"/>
  <c r="O634" i="19"/>
  <c r="N634" i="19"/>
  <c r="O1459" i="19"/>
  <c r="N1459" i="19"/>
  <c r="B1459" i="19"/>
  <c r="B1055" i="19"/>
  <c r="N1055" i="19"/>
  <c r="O1055" i="19"/>
  <c r="O321" i="19"/>
  <c r="B321" i="19"/>
  <c r="O1706" i="19"/>
  <c r="B1706" i="19"/>
  <c r="N1706" i="19"/>
  <c r="N5174" i="19"/>
  <c r="O5174" i="19"/>
  <c r="B5174" i="19"/>
  <c r="O3406" i="19"/>
  <c r="B3406" i="19"/>
  <c r="N3406" i="19"/>
  <c r="N4737" i="19"/>
  <c r="O4737" i="19"/>
  <c r="B4737" i="19"/>
  <c r="B5081" i="19"/>
  <c r="N5081" i="19"/>
  <c r="O5081" i="19"/>
  <c r="B4364" i="19"/>
  <c r="O4364" i="19"/>
  <c r="N4364" i="19"/>
  <c r="O3421" i="19"/>
  <c r="B3421" i="19"/>
  <c r="N3421" i="19"/>
  <c r="N2760" i="19"/>
  <c r="O2760" i="19"/>
  <c r="B2760" i="19"/>
  <c r="O3736" i="19"/>
  <c r="N3736" i="19"/>
  <c r="B3736" i="19"/>
  <c r="N3192" i="19"/>
  <c r="B3192" i="19"/>
  <c r="O3192" i="19"/>
  <c r="B3484" i="19"/>
  <c r="N3484" i="19"/>
  <c r="O3484" i="19"/>
  <c r="N3447" i="19"/>
  <c r="B3447" i="19"/>
  <c r="O3447" i="19"/>
  <c r="O4630" i="19"/>
  <c r="B4630" i="19"/>
  <c r="N4630" i="19"/>
  <c r="B1178" i="19"/>
  <c r="O1178" i="19"/>
  <c r="N1178" i="19"/>
  <c r="B3539" i="19"/>
  <c r="N3539" i="19"/>
  <c r="O3539" i="19"/>
  <c r="O3655" i="19"/>
  <c r="B3655" i="19"/>
  <c r="N3655" i="19"/>
  <c r="O1077" i="19"/>
  <c r="B1077" i="19"/>
  <c r="N1077" i="19"/>
  <c r="N2925" i="19"/>
  <c r="O2925" i="19"/>
  <c r="B2925" i="19"/>
  <c r="N3732" i="19"/>
  <c r="B3732" i="19"/>
  <c r="O3732" i="19"/>
  <c r="O3436" i="19"/>
  <c r="B3436" i="19"/>
  <c r="N3436" i="19"/>
  <c r="B4300" i="19"/>
  <c r="N4300" i="19"/>
  <c r="O4300" i="19"/>
  <c r="O5009" i="19"/>
  <c r="B5009" i="19"/>
  <c r="N5009" i="19"/>
  <c r="N5192" i="19"/>
  <c r="B5192" i="19"/>
  <c r="O5192" i="19"/>
  <c r="B73" i="19"/>
  <c r="N73" i="19"/>
  <c r="O73" i="19"/>
  <c r="N1885" i="19"/>
  <c r="O1885" i="19"/>
  <c r="B1885" i="19"/>
  <c r="O4574" i="19"/>
  <c r="B4574" i="19"/>
  <c r="N4574" i="19"/>
  <c r="B3498" i="19"/>
  <c r="N3498" i="19"/>
  <c r="O3498" i="19"/>
  <c r="B3316" i="19"/>
  <c r="O3316" i="19"/>
  <c r="N3316" i="19"/>
  <c r="N4716" i="19"/>
  <c r="B4716" i="19"/>
  <c r="O4716" i="19"/>
  <c r="N1954" i="19"/>
  <c r="O1954" i="19"/>
  <c r="B1954" i="19"/>
  <c r="N5186" i="19"/>
  <c r="O5186" i="19"/>
  <c r="B5186" i="19"/>
  <c r="B938" i="19"/>
  <c r="N938" i="19"/>
  <c r="O938" i="19"/>
  <c r="B3787" i="19"/>
  <c r="O3787" i="19"/>
  <c r="N3787" i="19"/>
  <c r="O4760" i="19"/>
  <c r="N4760" i="19"/>
  <c r="B4760" i="19"/>
  <c r="O3933" i="19"/>
  <c r="N3933" i="19"/>
  <c r="B3933" i="19"/>
  <c r="B4923" i="19"/>
  <c r="O4923" i="19"/>
  <c r="N4923" i="19"/>
  <c r="N4619" i="19"/>
  <c r="O4619" i="19"/>
  <c r="B4619" i="19"/>
  <c r="O1204" i="19"/>
  <c r="B1204" i="19"/>
  <c r="N1204" i="19"/>
  <c r="O1858" i="19"/>
  <c r="B1858" i="19"/>
  <c r="N1858" i="19"/>
  <c r="O3687" i="19"/>
  <c r="B3687" i="19"/>
  <c r="N3687" i="19"/>
  <c r="B4955" i="19"/>
  <c r="N4955" i="19"/>
  <c r="O4955" i="19"/>
  <c r="B3275" i="19"/>
  <c r="O3275" i="19"/>
  <c r="N3275" i="19"/>
  <c r="N2763" i="19"/>
  <c r="O2763" i="19"/>
  <c r="B4952" i="19"/>
  <c r="N4952" i="19"/>
  <c r="O4952" i="19"/>
  <c r="N3017" i="19"/>
  <c r="O3017" i="19"/>
  <c r="B3017" i="19"/>
  <c r="N4864" i="19"/>
  <c r="O4864" i="19"/>
  <c r="B4864" i="19"/>
  <c r="O3612" i="19"/>
  <c r="N3612" i="19"/>
  <c r="N2790" i="19"/>
  <c r="B2790" i="19"/>
  <c r="O2790" i="19"/>
  <c r="O1520" i="19"/>
  <c r="B1520" i="19"/>
  <c r="N1520" i="19"/>
  <c r="B1284" i="19"/>
  <c r="O1284" i="19"/>
  <c r="N1913" i="19"/>
  <c r="O1913" i="19"/>
  <c r="B1913" i="19"/>
  <c r="O5109" i="19"/>
  <c r="N5109" i="19"/>
  <c r="B5109" i="19"/>
  <c r="O3560" i="19"/>
  <c r="B3560" i="19"/>
  <c r="N3560" i="19"/>
  <c r="B4843" i="19"/>
  <c r="N4843" i="19"/>
  <c r="O4843" i="19"/>
  <c r="O3278" i="19"/>
  <c r="B3278" i="19"/>
  <c r="N3278" i="19"/>
  <c r="B3611" i="19"/>
  <c r="N3611" i="19"/>
  <c r="B3348" i="19"/>
  <c r="N3348" i="19"/>
  <c r="O3348" i="19"/>
  <c r="N1798" i="19"/>
  <c r="B1798" i="19"/>
  <c r="O1798" i="19"/>
  <c r="B289" i="19"/>
  <c r="N289" i="19"/>
  <c r="O289" i="19"/>
  <c r="O4265" i="19"/>
  <c r="B4265" i="19"/>
  <c r="N4265" i="19"/>
  <c r="O386" i="19"/>
  <c r="N386" i="19"/>
  <c r="B386" i="19"/>
  <c r="O611" i="19"/>
  <c r="B611" i="19"/>
  <c r="N611" i="19"/>
  <c r="O3442" i="19"/>
  <c r="N3442" i="19"/>
  <c r="B3442" i="19"/>
  <c r="B4868" i="19"/>
  <c r="N4868" i="19"/>
  <c r="O4868" i="19"/>
  <c r="B4549" i="19"/>
  <c r="N4549" i="19"/>
  <c r="O4549" i="19"/>
  <c r="B4169" i="19"/>
  <c r="O4169" i="19"/>
  <c r="N4169" i="19"/>
  <c r="O2805" i="19"/>
  <c r="B2805" i="19"/>
  <c r="N2805" i="19"/>
  <c r="O2016" i="19"/>
  <c r="N2016" i="19"/>
  <c r="B2016" i="19"/>
  <c r="O1427" i="19"/>
  <c r="N1427" i="19"/>
  <c r="B1427" i="19"/>
  <c r="N3513" i="19"/>
  <c r="B3513" i="19"/>
  <c r="O3513" i="19"/>
  <c r="B3464" i="19"/>
  <c r="N3464" i="19"/>
  <c r="O3464" i="19"/>
  <c r="N3739" i="19"/>
  <c r="O3739" i="19"/>
  <c r="B3739" i="19"/>
  <c r="N4194" i="19"/>
  <c r="B4194" i="19"/>
  <c r="O4194" i="19"/>
  <c r="B2006" i="19"/>
  <c r="N2006" i="19"/>
  <c r="O2006" i="19"/>
  <c r="B2987" i="19"/>
  <c r="O2987" i="19"/>
  <c r="N2987" i="19"/>
  <c r="O539" i="19"/>
  <c r="N539" i="19"/>
  <c r="B539" i="19"/>
  <c r="O4108" i="19"/>
  <c r="B4108" i="19"/>
  <c r="N4108" i="19"/>
  <c r="O3098" i="19"/>
  <c r="N3098" i="19"/>
  <c r="B3098" i="19"/>
  <c r="N1364" i="19"/>
  <c r="B1364" i="19"/>
  <c r="O1364" i="19"/>
  <c r="N855" i="19"/>
  <c r="B855" i="19"/>
  <c r="O855" i="19"/>
  <c r="B3134" i="19"/>
  <c r="N3134" i="19"/>
  <c r="O3134" i="19"/>
  <c r="B4515" i="19"/>
  <c r="N4515" i="19"/>
  <c r="O4515" i="19"/>
  <c r="B3507" i="19"/>
  <c r="O3507" i="19"/>
  <c r="N3507" i="19"/>
  <c r="N3554" i="19"/>
  <c r="O3554" i="19"/>
  <c r="B3554" i="19"/>
  <c r="B192" i="19"/>
  <c r="O192" i="19"/>
  <c r="N192" i="19"/>
  <c r="N4163" i="19"/>
  <c r="O4163" i="19"/>
  <c r="B4163" i="19"/>
  <c r="N4482" i="19"/>
  <c r="O4482" i="19"/>
  <c r="B4482" i="19"/>
  <c r="O1939" i="19"/>
  <c r="N1939" i="19"/>
  <c r="B1939" i="19"/>
  <c r="N5210" i="19"/>
  <c r="O5210" i="19"/>
  <c r="B5210" i="19"/>
  <c r="O4633" i="19"/>
  <c r="N4633" i="19"/>
  <c r="B4633" i="19"/>
  <c r="N3879" i="19"/>
  <c r="O3879" i="19"/>
  <c r="B3879" i="19"/>
  <c r="N4325" i="19"/>
  <c r="O4325" i="19"/>
  <c r="B4325" i="19"/>
  <c r="B4326" i="19"/>
  <c r="O4326" i="19"/>
  <c r="N4326" i="19"/>
  <c r="B2153" i="19"/>
  <c r="N2153" i="19"/>
  <c r="O2153" i="19"/>
  <c r="O1768" i="19"/>
  <c r="B1768" i="19"/>
  <c r="N1768" i="19"/>
  <c r="B5143" i="19"/>
  <c r="N5143" i="19"/>
  <c r="O5143" i="19"/>
  <c r="O4436" i="19"/>
  <c r="B4436" i="19"/>
  <c r="N4436" i="19"/>
  <c r="B4285" i="19"/>
  <c r="O4285" i="19"/>
  <c r="N4285" i="19"/>
  <c r="N297" i="19"/>
  <c r="B297" i="19"/>
  <c r="O297" i="19"/>
  <c r="N1956" i="19"/>
  <c r="O1956" i="19"/>
  <c r="B1956" i="19"/>
  <c r="O5124" i="19"/>
  <c r="N5124" i="19"/>
  <c r="B5124" i="19"/>
  <c r="N3100" i="19"/>
  <c r="B3100" i="19"/>
  <c r="O3100" i="19"/>
  <c r="N3444" i="19"/>
  <c r="B3444" i="19"/>
  <c r="O3444" i="19"/>
  <c r="B230" i="19"/>
  <c r="O230" i="19"/>
  <c r="N230" i="19"/>
  <c r="N1671" i="19"/>
  <c r="O1671" i="19"/>
  <c r="B1671" i="19"/>
  <c r="O2803" i="19"/>
  <c r="N2803" i="19"/>
  <c r="B2803" i="19"/>
  <c r="B5161" i="19"/>
  <c r="O5161" i="19"/>
  <c r="N5161" i="19"/>
  <c r="O3213" i="19"/>
  <c r="N3213" i="19"/>
  <c r="B3213" i="19"/>
  <c r="N368" i="19"/>
  <c r="O368" i="19"/>
  <c r="B368" i="19"/>
  <c r="B1828" i="19"/>
  <c r="N1828" i="19"/>
  <c r="O1828" i="19"/>
  <c r="O3103" i="19"/>
  <c r="N3103" i="19"/>
  <c r="B3103" i="19"/>
  <c r="B4030" i="19"/>
  <c r="N4030" i="19"/>
  <c r="O4030" i="19"/>
  <c r="B3565" i="19"/>
  <c r="N3565" i="19"/>
  <c r="O1249" i="19"/>
  <c r="B1249" i="19"/>
  <c r="N1249" i="19"/>
  <c r="B3267" i="19"/>
  <c r="N3267" i="19"/>
  <c r="O3267" i="19"/>
  <c r="B1625" i="19"/>
  <c r="N1625" i="19"/>
  <c r="O1625" i="19"/>
  <c r="N882" i="19"/>
  <c r="B882" i="19"/>
  <c r="O882" i="19"/>
  <c r="B2543" i="19"/>
  <c r="N2543" i="19"/>
  <c r="O2543" i="19"/>
  <c r="B3639" i="19"/>
  <c r="N3639" i="19"/>
  <c r="B662" i="19"/>
  <c r="O662" i="19"/>
  <c r="N662" i="19"/>
  <c r="B4048" i="19"/>
  <c r="N4048" i="19"/>
  <c r="O315" i="19"/>
  <c r="B315" i="19"/>
  <c r="N315" i="19"/>
  <c r="O3939" i="19"/>
  <c r="B3939" i="19"/>
  <c r="N3939" i="19"/>
  <c r="O3758" i="19"/>
  <c r="B3758" i="19"/>
  <c r="N3758" i="19"/>
  <c r="N214" i="19"/>
  <c r="O214" i="19"/>
  <c r="B214" i="19"/>
  <c r="O2486" i="19"/>
  <c r="B2486" i="19"/>
  <c r="N2486" i="19"/>
  <c r="N2524" i="19"/>
  <c r="O2524" i="19"/>
  <c r="B2524" i="19"/>
  <c r="B95" i="19"/>
  <c r="N95" i="19"/>
  <c r="O95" i="19"/>
  <c r="N1543" i="19"/>
  <c r="O1543" i="19"/>
  <c r="B1543" i="19"/>
  <c r="B3703" i="19"/>
  <c r="O3703" i="19"/>
  <c r="N3703" i="19"/>
  <c r="O3496" i="19"/>
  <c r="B3496" i="19"/>
  <c r="N3496" i="19"/>
  <c r="N934" i="19"/>
  <c r="B934" i="19"/>
  <c r="O934" i="19"/>
  <c r="B2861" i="19"/>
  <c r="O2861" i="19"/>
  <c r="B1891" i="19"/>
  <c r="N1891" i="19"/>
  <c r="O1891" i="19"/>
  <c r="B3952" i="19"/>
  <c r="O3952" i="19"/>
  <c r="N3952" i="19"/>
  <c r="N564" i="19"/>
  <c r="B564" i="19"/>
  <c r="O564" i="19"/>
  <c r="B1167" i="19"/>
  <c r="O1167" i="19"/>
  <c r="N1167" i="19"/>
  <c r="N2605" i="19"/>
  <c r="B2605" i="19"/>
  <c r="O2605" i="19"/>
  <c r="O3656" i="19"/>
  <c r="B3656" i="19"/>
  <c r="N3656" i="19"/>
  <c r="N2404" i="19"/>
  <c r="O2404" i="19"/>
  <c r="B2404" i="19"/>
  <c r="O5135" i="19"/>
  <c r="N5135" i="19"/>
  <c r="B5135" i="19"/>
  <c r="O4181" i="19"/>
  <c r="N4181" i="19"/>
  <c r="B4181" i="19"/>
  <c r="O273" i="19"/>
  <c r="N273" i="19"/>
  <c r="B273" i="19"/>
  <c r="N2814" i="19"/>
  <c r="O2814" i="19"/>
  <c r="B2814" i="19"/>
  <c r="O2933" i="19"/>
  <c r="N2933" i="19"/>
  <c r="B3185" i="19"/>
  <c r="O3185" i="19"/>
  <c r="N3185" i="19"/>
  <c r="O4867" i="19"/>
  <c r="B4867" i="19"/>
  <c r="N4867" i="19"/>
  <c r="O2099" i="19"/>
  <c r="B2099" i="19"/>
  <c r="N2099" i="19"/>
  <c r="B1696" i="19"/>
  <c r="O1696" i="19"/>
  <c r="N1696" i="19"/>
  <c r="B2057" i="19"/>
  <c r="O2057" i="19"/>
  <c r="N2057" i="19"/>
  <c r="B1843" i="19"/>
  <c r="O1843" i="19"/>
  <c r="N1843" i="19"/>
  <c r="N955" i="19"/>
  <c r="B955" i="19"/>
  <c r="O955" i="19"/>
  <c r="N447" i="19"/>
  <c r="B447" i="19"/>
  <c r="O447" i="19"/>
  <c r="O4960" i="19"/>
  <c r="B4960" i="19"/>
  <c r="N4960" i="19"/>
  <c r="O391" i="19"/>
  <c r="B391" i="19"/>
  <c r="N391" i="19"/>
  <c r="N779" i="19"/>
  <c r="B779" i="19"/>
  <c r="O779" i="19"/>
  <c r="O533" i="19"/>
  <c r="B533" i="19"/>
  <c r="N533" i="19"/>
  <c r="N1900" i="19"/>
  <c r="B1900" i="19"/>
  <c r="O1900" i="19"/>
  <c r="B841" i="19"/>
  <c r="O841" i="19"/>
  <c r="N841" i="19"/>
  <c r="N2743" i="19"/>
  <c r="O2743" i="19"/>
  <c r="B2743" i="19"/>
  <c r="N2109" i="19"/>
  <c r="O2109" i="19"/>
  <c r="B2109" i="19"/>
  <c r="N682" i="19"/>
  <c r="B682" i="19"/>
  <c r="O682" i="19"/>
  <c r="B313" i="19"/>
  <c r="N313" i="19"/>
  <c r="O313" i="19"/>
  <c r="O4534" i="19"/>
  <c r="B4534" i="19"/>
  <c r="N4534" i="19"/>
  <c r="B4527" i="19"/>
  <c r="N4527" i="19"/>
  <c r="O4527" i="19"/>
  <c r="O2614" i="19"/>
  <c r="B2614" i="19"/>
  <c r="N2614" i="19"/>
  <c r="N2405" i="19"/>
  <c r="B2405" i="19"/>
  <c r="O2405" i="19"/>
  <c r="O5041" i="19"/>
  <c r="N5041" i="19"/>
  <c r="B5041" i="19"/>
  <c r="N1774" i="19"/>
  <c r="B1774" i="19"/>
  <c r="O1774" i="19"/>
  <c r="B3577" i="19"/>
  <c r="O3577" i="19"/>
  <c r="N3577" i="19"/>
  <c r="O103" i="19"/>
  <c r="B103" i="19"/>
  <c r="N103" i="19"/>
  <c r="O2106" i="19"/>
  <c r="B2106" i="19"/>
  <c r="N2106" i="19"/>
  <c r="N2869" i="19"/>
  <c r="O2869" i="19"/>
  <c r="B2869" i="19"/>
  <c r="O3260" i="19"/>
  <c r="B3260" i="19"/>
  <c r="N3260" i="19"/>
  <c r="B2826" i="19"/>
  <c r="N2826" i="19"/>
  <c r="O5127" i="19"/>
  <c r="B5127" i="19"/>
  <c r="N5127" i="19"/>
  <c r="N2444" i="19"/>
  <c r="O2444" i="19"/>
  <c r="B2444" i="19"/>
  <c r="O2551" i="19"/>
  <c r="N2551" i="19"/>
  <c r="B2551" i="19"/>
  <c r="O1968" i="19"/>
  <c r="B1968" i="19"/>
  <c r="B717" i="19"/>
  <c r="N717" i="19"/>
  <c r="O717" i="19"/>
  <c r="O5078" i="19"/>
  <c r="B5078" i="19"/>
  <c r="N2650" i="19"/>
  <c r="B2650" i="19"/>
  <c r="O2650" i="19"/>
  <c r="N3839" i="19"/>
  <c r="O3839" i="19"/>
  <c r="B3839" i="19"/>
  <c r="O455" i="19"/>
  <c r="N455" i="19"/>
  <c r="B455" i="19"/>
  <c r="N1556" i="19"/>
  <c r="B1556" i="19"/>
  <c r="O1556" i="19"/>
  <c r="N5011" i="19"/>
  <c r="B5011" i="19"/>
  <c r="O5011" i="19"/>
  <c r="O1302" i="19"/>
  <c r="N1302" i="19"/>
  <c r="B1302" i="19"/>
  <c r="N5223" i="19"/>
  <c r="O5223" i="19"/>
  <c r="B5223" i="19"/>
  <c r="O4744" i="19"/>
  <c r="N4744" i="19"/>
  <c r="B4744" i="19"/>
  <c r="O1614" i="19"/>
  <c r="N1614" i="19"/>
  <c r="B1614" i="19"/>
  <c r="N2507" i="19"/>
  <c r="B2507" i="19"/>
  <c r="O2507" i="19"/>
  <c r="O1485" i="19"/>
  <c r="B1485" i="19"/>
  <c r="N1485" i="19"/>
  <c r="B1153" i="19"/>
  <c r="O1153" i="19"/>
  <c r="N1153" i="19"/>
  <c r="B4459" i="19"/>
  <c r="O4459" i="19"/>
  <c r="N4459" i="19"/>
  <c r="O3216" i="19"/>
  <c r="N3216" i="19"/>
  <c r="B3216" i="19"/>
  <c r="O4557" i="19"/>
  <c r="B4557" i="19"/>
  <c r="N4557" i="19"/>
  <c r="B3604" i="19"/>
  <c r="O3604" i="19"/>
  <c r="N3604" i="19"/>
  <c r="B1224" i="19"/>
  <c r="O1224" i="19"/>
  <c r="N1224" i="19"/>
  <c r="B1628" i="19"/>
  <c r="N1628" i="19"/>
  <c r="O1628" i="19"/>
  <c r="B1363" i="19"/>
  <c r="N1363" i="19"/>
  <c r="O1363" i="19"/>
  <c r="N3157" i="19"/>
  <c r="O3157" i="19"/>
  <c r="B3157" i="19"/>
  <c r="N2678" i="19"/>
  <c r="B2678" i="19"/>
  <c r="O2678" i="19"/>
  <c r="B2734" i="19"/>
  <c r="N2734" i="19"/>
  <c r="O2734" i="19"/>
  <c r="B643" i="19"/>
  <c r="N643" i="19"/>
  <c r="O643" i="19"/>
  <c r="B2419" i="19"/>
  <c r="O2419" i="19"/>
  <c r="N228" i="19"/>
  <c r="B228" i="19"/>
  <c r="O228" i="19"/>
  <c r="N2954" i="19"/>
  <c r="B2954" i="19"/>
  <c r="O2954" i="19"/>
  <c r="B4715" i="19"/>
  <c r="N4715" i="19"/>
  <c r="O4715" i="19"/>
  <c r="N547" i="19"/>
  <c r="O547" i="19"/>
  <c r="N3932" i="19"/>
  <c r="B3932" i="19"/>
  <c r="N343" i="19"/>
  <c r="B343" i="19"/>
  <c r="N1188" i="19"/>
  <c r="O1188" i="19"/>
  <c r="B1188" i="19"/>
  <c r="O802" i="19"/>
  <c r="B802" i="19"/>
  <c r="N802" i="19"/>
  <c r="B4563" i="19"/>
  <c r="N4563" i="19"/>
  <c r="O4563" i="19"/>
  <c r="N3769" i="19"/>
  <c r="B3769" i="19"/>
  <c r="O3769" i="19"/>
  <c r="N686" i="19"/>
  <c r="O686" i="19"/>
  <c r="B686" i="19"/>
  <c r="O3274" i="19"/>
  <c r="B3274" i="19"/>
  <c r="B3146" i="19"/>
  <c r="O3146" i="19"/>
  <c r="N3146" i="19"/>
  <c r="N1489" i="19"/>
  <c r="O1489" i="19"/>
  <c r="B1489" i="19"/>
  <c r="B3723" i="19"/>
  <c r="O3723" i="19"/>
  <c r="N3723" i="19"/>
  <c r="O3079" i="19"/>
  <c r="B3079" i="19"/>
  <c r="N3079" i="19"/>
  <c r="O1584" i="19"/>
  <c r="B1584" i="19"/>
  <c r="N1584" i="19"/>
  <c r="B180" i="19"/>
  <c r="N180" i="19"/>
  <c r="O180" i="19"/>
  <c r="O3590" i="19"/>
  <c r="B3590" i="19"/>
  <c r="N3590" i="19"/>
  <c r="O3868" i="19"/>
  <c r="B3868" i="19"/>
  <c r="N3868" i="19"/>
  <c r="O1785" i="19"/>
  <c r="B1785" i="19"/>
  <c r="N1785" i="19"/>
  <c r="N104" i="19"/>
  <c r="B104" i="19"/>
  <c r="O104" i="19"/>
  <c r="O2450" i="19"/>
  <c r="N2450" i="19"/>
  <c r="B2450" i="19"/>
  <c r="O1550" i="19"/>
  <c r="B1550" i="19"/>
  <c r="N1550" i="19"/>
  <c r="B3276" i="19"/>
  <c r="N3276" i="19"/>
  <c r="O3276" i="19"/>
  <c r="O3644" i="19"/>
  <c r="N3644" i="19"/>
  <c r="B3644" i="19"/>
  <c r="B2238" i="19"/>
  <c r="O2238" i="19"/>
  <c r="N2238" i="19"/>
  <c r="B4577" i="19"/>
  <c r="O4577" i="19"/>
  <c r="B4189" i="19"/>
  <c r="O4189" i="19"/>
  <c r="N4189" i="19"/>
  <c r="B3302" i="19"/>
  <c r="N3302" i="19"/>
  <c r="O3302" i="19"/>
  <c r="O145" i="19"/>
  <c r="N145" i="19"/>
  <c r="O4852" i="19"/>
  <c r="N4852" i="19"/>
  <c r="B4852" i="19"/>
  <c r="B4353" i="19"/>
  <c r="N4353" i="19"/>
  <c r="O4353" i="19"/>
  <c r="N3388" i="19"/>
  <c r="O3388" i="19"/>
  <c r="B3388" i="19"/>
  <c r="O379" i="19"/>
  <c r="N379" i="19"/>
  <c r="B379" i="19"/>
  <c r="B1545" i="19"/>
  <c r="O1545" i="19"/>
  <c r="N1545" i="19"/>
  <c r="O2158" i="19"/>
  <c r="N2158" i="19"/>
  <c r="B2158" i="19"/>
  <c r="O1494" i="19"/>
  <c r="N1494" i="19"/>
  <c r="B1494" i="19"/>
  <c r="O4033" i="19"/>
  <c r="B4033" i="19"/>
  <c r="N4033" i="19"/>
  <c r="O244" i="19"/>
  <c r="N244" i="19"/>
  <c r="B244" i="19"/>
  <c r="N1396" i="19"/>
  <c r="B1396" i="19"/>
  <c r="N1303" i="19"/>
  <c r="B1303" i="19"/>
  <c r="O1303" i="19"/>
  <c r="O4373" i="19"/>
  <c r="B4373" i="19"/>
  <c r="N4373" i="19"/>
  <c r="O3990" i="19"/>
  <c r="N3990" i="19"/>
  <c r="B3990" i="19"/>
  <c r="N814" i="19"/>
  <c r="B814" i="19"/>
  <c r="O814" i="19"/>
  <c r="N3828" i="19"/>
  <c r="O3828" i="19"/>
  <c r="B3828" i="19"/>
  <c r="O1092" i="19"/>
  <c r="N1092" i="19"/>
  <c r="N1258" i="19"/>
  <c r="O1258" i="19"/>
  <c r="B1258" i="19"/>
  <c r="O189" i="19"/>
  <c r="B189" i="19"/>
  <c r="N189" i="19"/>
  <c r="N305" i="19"/>
  <c r="O305" i="19"/>
  <c r="O3557" i="19"/>
  <c r="N3557" i="19"/>
  <c r="B3557" i="19"/>
  <c r="B319" i="19"/>
  <c r="O319" i="19"/>
  <c r="N319" i="19"/>
  <c r="B4668" i="19"/>
  <c r="O4668" i="19"/>
  <c r="N4668" i="19"/>
  <c r="N3333" i="19"/>
  <c r="B3333" i="19"/>
  <c r="O3333" i="19"/>
  <c r="N5106" i="19"/>
  <c r="O5106" i="19"/>
  <c r="B5106" i="19"/>
  <c r="N2811" i="19"/>
  <c r="B2811" i="19"/>
  <c r="O2811" i="19"/>
  <c r="O1546" i="19"/>
  <c r="N1546" i="19"/>
  <c r="B1546" i="19"/>
  <c r="O739" i="19"/>
  <c r="N739" i="19"/>
  <c r="B739" i="19"/>
  <c r="B5090" i="19"/>
  <c r="N5090" i="19"/>
  <c r="O5090" i="19"/>
  <c r="N3453" i="19"/>
  <c r="B3453" i="19"/>
  <c r="O3453" i="19"/>
  <c r="O1590" i="19"/>
  <c r="N1590" i="19"/>
  <c r="B1590" i="19"/>
  <c r="B4881" i="19"/>
  <c r="N4881" i="19"/>
  <c r="O4881" i="19"/>
  <c r="B1373" i="19"/>
  <c r="O1373" i="19"/>
  <c r="N1373" i="19"/>
  <c r="O4429" i="19"/>
  <c r="B4429" i="19"/>
  <c r="N4429" i="19"/>
  <c r="B4813" i="19"/>
  <c r="N4813" i="19"/>
  <c r="O4813" i="19"/>
  <c r="N3183" i="19"/>
  <c r="O3183" i="19"/>
  <c r="B3183" i="19"/>
  <c r="O3640" i="19"/>
  <c r="N3640" i="19"/>
  <c r="B3640" i="19"/>
  <c r="N1756" i="19"/>
  <c r="B1756" i="19"/>
  <c r="O1756" i="19"/>
  <c r="B3865" i="19"/>
  <c r="O3865" i="19"/>
  <c r="B3059" i="19"/>
  <c r="N3059" i="19"/>
  <c r="O3059" i="19"/>
  <c r="N3201" i="19"/>
  <c r="B3201" i="19"/>
  <c r="O3201" i="19"/>
  <c r="B408" i="19"/>
  <c r="O408" i="19"/>
  <c r="N408" i="19"/>
  <c r="B1151" i="19"/>
  <c r="O1151" i="19"/>
  <c r="N1151" i="19"/>
  <c r="O4363" i="19"/>
  <c r="B4363" i="19"/>
  <c r="N4363" i="19"/>
  <c r="O478" i="19"/>
  <c r="B478" i="19"/>
  <c r="N478" i="19"/>
  <c r="N1723" i="19"/>
  <c r="O1723" i="19"/>
  <c r="B1723" i="19"/>
  <c r="N4354" i="19"/>
  <c r="O4354" i="19"/>
  <c r="B4354" i="19"/>
  <c r="O2319" i="19"/>
  <c r="N2319" i="19"/>
  <c r="B2319" i="19"/>
  <c r="O4293" i="19"/>
  <c r="B4293" i="19"/>
  <c r="N4293" i="19"/>
  <c r="N2919" i="19"/>
  <c r="O2919" i="19"/>
  <c r="B2919" i="19"/>
  <c r="O654" i="19"/>
  <c r="N654" i="19"/>
  <c r="B654" i="19"/>
  <c r="N3009" i="19"/>
  <c r="O3009" i="19"/>
  <c r="B3009" i="19"/>
  <c r="O1857" i="19"/>
  <c r="N1857" i="19"/>
  <c r="B1857" i="19"/>
  <c r="B3905" i="19"/>
  <c r="O3905" i="19"/>
  <c r="N3905" i="19"/>
  <c r="O773" i="19"/>
  <c r="B773" i="19"/>
  <c r="N773" i="19"/>
  <c r="N4538" i="19"/>
  <c r="O4538" i="19"/>
  <c r="B4538" i="19"/>
  <c r="O4335" i="19"/>
  <c r="B4335" i="19"/>
  <c r="N4335" i="19"/>
  <c r="B3652" i="19"/>
  <c r="N3652" i="19"/>
  <c r="O3652" i="19"/>
  <c r="B4419" i="19"/>
  <c r="O4419" i="19"/>
  <c r="N4419" i="19"/>
  <c r="B205" i="19"/>
  <c r="N205" i="19"/>
  <c r="O205" i="19"/>
  <c r="N3433" i="19"/>
  <c r="O3433" i="19"/>
  <c r="B3433" i="19"/>
  <c r="O3841" i="19"/>
  <c r="B3841" i="19"/>
  <c r="N3841" i="19"/>
  <c r="N35" i="19"/>
  <c r="O35" i="19"/>
  <c r="B35" i="19"/>
  <c r="N4400" i="19"/>
  <c r="B4400" i="19"/>
  <c r="O4400" i="19"/>
  <c r="N1279" i="19"/>
  <c r="O1279" i="19"/>
  <c r="B1279" i="19"/>
  <c r="B365" i="19"/>
  <c r="O365" i="19"/>
  <c r="N365" i="19"/>
  <c r="N347" i="19"/>
  <c r="O347" i="19"/>
  <c r="B347" i="19"/>
  <c r="B3039" i="19"/>
  <c r="N3039" i="19"/>
  <c r="O3039" i="19"/>
  <c r="N530" i="19"/>
  <c r="B530" i="19"/>
  <c r="O530" i="19"/>
  <c r="O1943" i="19"/>
  <c r="B1943" i="19"/>
  <c r="N1943" i="19"/>
  <c r="B5133" i="19"/>
  <c r="O5133" i="19"/>
  <c r="N5133" i="19"/>
  <c r="N1130" i="19"/>
  <c r="O1130" i="19"/>
  <c r="B1130" i="19"/>
  <c r="N1604" i="19"/>
  <c r="O1604" i="19"/>
  <c r="B1604" i="19"/>
  <c r="B2639" i="19"/>
  <c r="N2639" i="19"/>
  <c r="O2639" i="19"/>
  <c r="O3697" i="19"/>
  <c r="B3697" i="19"/>
  <c r="N3697" i="19"/>
  <c r="B2367" i="19"/>
  <c r="O2367" i="19"/>
  <c r="N2367" i="19"/>
  <c r="N930" i="19"/>
  <c r="B930" i="19"/>
  <c r="O930" i="19"/>
  <c r="B3743" i="19"/>
  <c r="N3743" i="19"/>
  <c r="N2203" i="19"/>
  <c r="B2203" i="19"/>
  <c r="O2203" i="19"/>
  <c r="B4940" i="19"/>
  <c r="N4940" i="19"/>
  <c r="O4940" i="19"/>
  <c r="O1781" i="19"/>
  <c r="N1781" i="19"/>
  <c r="B1781" i="19"/>
  <c r="O3748" i="19"/>
  <c r="N3748" i="19"/>
  <c r="B3748" i="19"/>
  <c r="N405" i="19"/>
  <c r="B405" i="19"/>
  <c r="O405" i="19"/>
  <c r="O1378" i="19"/>
  <c r="N1378" i="19"/>
  <c r="B1378" i="19"/>
  <c r="B4473" i="19"/>
  <c r="O4473" i="19"/>
  <c r="N4473" i="19"/>
  <c r="B863" i="19"/>
  <c r="N863" i="19"/>
  <c r="O863" i="19"/>
  <c r="O1410" i="19"/>
  <c r="B1410" i="19"/>
  <c r="N1410" i="19"/>
  <c r="O4140" i="19"/>
  <c r="N4140" i="19"/>
  <c r="N300" i="19"/>
  <c r="B300" i="19"/>
  <c r="O300" i="19"/>
  <c r="B1733" i="19"/>
  <c r="N1733" i="19"/>
  <c r="O1733" i="19"/>
  <c r="B748" i="19"/>
  <c r="N748" i="19"/>
  <c r="O748" i="19"/>
  <c r="O2875" i="19"/>
  <c r="B2875" i="19"/>
  <c r="N2875" i="19"/>
  <c r="N1737" i="19"/>
  <c r="B1737" i="19"/>
  <c r="O1737" i="19"/>
  <c r="N1058" i="19"/>
  <c r="B1058" i="19"/>
  <c r="O1058" i="19"/>
  <c r="B1479" i="19"/>
  <c r="O1479" i="19"/>
  <c r="N1479" i="19"/>
  <c r="O1132" i="19"/>
  <c r="B1132" i="19"/>
  <c r="N1132" i="19"/>
  <c r="B1488" i="19"/>
  <c r="O1488" i="19"/>
  <c r="N1488" i="19"/>
  <c r="O3984" i="19"/>
  <c r="B3984" i="19"/>
  <c r="N3984" i="19"/>
  <c r="N3435" i="19"/>
  <c r="O3435" i="19"/>
  <c r="B3435" i="19"/>
  <c r="N4810" i="19"/>
  <c r="O4810" i="19"/>
  <c r="B4810" i="19"/>
  <c r="B3057" i="19"/>
  <c r="N3057" i="19"/>
  <c r="O3057" i="19"/>
  <c r="B2504" i="19"/>
  <c r="O2504" i="19"/>
  <c r="N2504" i="19"/>
  <c r="O3883" i="19"/>
  <c r="B3883" i="19"/>
  <c r="N3883" i="19"/>
  <c r="O3980" i="19"/>
  <c r="B3980" i="19"/>
  <c r="N3980" i="19"/>
  <c r="O4368" i="19"/>
  <c r="N4368" i="19"/>
  <c r="B4368" i="19"/>
  <c r="O126" i="19"/>
  <c r="B126" i="19"/>
  <c r="N126" i="19"/>
  <c r="O2527" i="19"/>
  <c r="B2527" i="19"/>
  <c r="N2527" i="19"/>
  <c r="N720" i="19"/>
  <c r="B720" i="19"/>
  <c r="O720" i="19"/>
  <c r="N2775" i="19"/>
  <c r="B2775" i="19"/>
  <c r="O2775" i="19"/>
  <c r="B3856" i="19"/>
  <c r="N3856" i="19"/>
  <c r="O3856" i="19"/>
  <c r="B4050" i="19"/>
  <c r="N4050" i="19"/>
  <c r="O4050" i="19"/>
  <c r="N1881" i="19"/>
  <c r="B1881" i="19"/>
  <c r="O1881" i="19"/>
  <c r="B4327" i="19"/>
  <c r="N4327" i="19"/>
  <c r="O4327" i="19"/>
  <c r="O4061" i="19"/>
  <c r="B4061" i="19"/>
  <c r="N4061" i="19"/>
  <c r="N2966" i="19"/>
  <c r="B2966" i="19"/>
  <c r="O2966" i="19"/>
  <c r="O2289" i="19"/>
  <c r="N2289" i="19"/>
  <c r="B2289" i="19"/>
  <c r="N317" i="19"/>
  <c r="B317" i="19"/>
  <c r="O317" i="19"/>
  <c r="O4811" i="19"/>
  <c r="B4811" i="19"/>
  <c r="N4811" i="19"/>
  <c r="O593" i="19"/>
  <c r="B593" i="19"/>
  <c r="N593" i="19"/>
  <c r="O4697" i="19"/>
  <c r="B4697" i="19"/>
  <c r="N4697" i="19"/>
  <c r="N3956" i="19"/>
  <c r="B3956" i="19"/>
  <c r="O3956" i="19"/>
  <c r="B985" i="19"/>
  <c r="O985" i="19"/>
  <c r="N985" i="19"/>
  <c r="O1775" i="19"/>
  <c r="N1775" i="19"/>
  <c r="B1775" i="19"/>
  <c r="B5016" i="19"/>
  <c r="N5016" i="19"/>
  <c r="O5016" i="19"/>
  <c r="N3812" i="19"/>
  <c r="B3812" i="19"/>
  <c r="O3812" i="19"/>
  <c r="B2041" i="19"/>
  <c r="O2041" i="19"/>
  <c r="B2103" i="19"/>
  <c r="O2103" i="19"/>
  <c r="O4980" i="19"/>
  <c r="N4980" i="19"/>
  <c r="B4980" i="19"/>
  <c r="B2915" i="19"/>
  <c r="N2915" i="19"/>
  <c r="O2915" i="19"/>
  <c r="O1892" i="19"/>
  <c r="N1892" i="19"/>
  <c r="B1892" i="19"/>
  <c r="N411" i="19"/>
  <c r="B411" i="19"/>
  <c r="O411" i="19"/>
  <c r="B4006" i="19"/>
  <c r="N4006" i="19"/>
  <c r="O4006" i="19"/>
  <c r="N3864" i="19"/>
  <c r="O3864" i="19"/>
  <c r="B3864" i="19"/>
  <c r="B3781" i="19"/>
  <c r="O3781" i="19"/>
  <c r="N3781" i="19"/>
  <c r="O1131" i="19"/>
  <c r="N1131" i="19"/>
  <c r="B1131" i="19"/>
  <c r="N5055" i="19"/>
  <c r="O5055" i="19"/>
  <c r="B5055" i="19"/>
  <c r="O1353" i="19"/>
  <c r="N1353" i="19"/>
  <c r="B1353" i="19"/>
  <c r="N3871" i="19"/>
  <c r="B3871" i="19"/>
  <c r="B3724" i="19"/>
  <c r="N3724" i="19"/>
  <c r="O3724" i="19"/>
  <c r="O3438" i="19"/>
  <c r="B3438" i="19"/>
  <c r="N3438" i="19"/>
  <c r="O3766" i="19"/>
  <c r="N3766" i="19"/>
  <c r="B3766" i="19"/>
  <c r="O1846" i="19"/>
  <c r="B1846" i="19"/>
  <c r="N1846" i="19"/>
  <c r="N419" i="19"/>
  <c r="O419" i="19"/>
  <c r="B419" i="19"/>
  <c r="N2461" i="19"/>
  <c r="O2461" i="19"/>
  <c r="B2461" i="19"/>
  <c r="O1290" i="19"/>
  <c r="B1290" i="19"/>
  <c r="N1290" i="19"/>
  <c r="N3514" i="19"/>
  <c r="O3514" i="19"/>
  <c r="B3514" i="19"/>
  <c r="B4615" i="19"/>
  <c r="O4615" i="19"/>
  <c r="N4615" i="19"/>
  <c r="N1871" i="19"/>
  <c r="O1871" i="19"/>
  <c r="B1871" i="19"/>
  <c r="O2290" i="19"/>
  <c r="N2290" i="19"/>
  <c r="B2290" i="19"/>
  <c r="B3263" i="19"/>
  <c r="N3263" i="19"/>
  <c r="O3263" i="19"/>
  <c r="O4380" i="19"/>
  <c r="B4380" i="19"/>
  <c r="N4380" i="19"/>
  <c r="O1309" i="19"/>
  <c r="B1309" i="19"/>
  <c r="N1309" i="19"/>
  <c r="B1534" i="19"/>
  <c r="O1534" i="19"/>
  <c r="N1534" i="19"/>
  <c r="N245" i="19"/>
  <c r="O245" i="19"/>
  <c r="B245" i="19"/>
  <c r="B3268" i="19"/>
  <c r="N3268" i="19"/>
  <c r="O3268" i="19"/>
  <c r="B490" i="19"/>
  <c r="N490" i="19"/>
  <c r="O490" i="19"/>
  <c r="B3174" i="19"/>
  <c r="N3174" i="19"/>
  <c r="O3174" i="19"/>
  <c r="B5139" i="19"/>
  <c r="O5139" i="19"/>
  <c r="N5139" i="19"/>
  <c r="O4236" i="19"/>
  <c r="N4236" i="19"/>
  <c r="B4236" i="19"/>
  <c r="B3945" i="19"/>
  <c r="N3945" i="19"/>
  <c r="N4479" i="19"/>
  <c r="O4479" i="19"/>
  <c r="B4479" i="19"/>
  <c r="O4963" i="19"/>
  <c r="N4963" i="19"/>
  <c r="B4963" i="19"/>
  <c r="N5150" i="19"/>
  <c r="B5150" i="19"/>
  <c r="O5150" i="19"/>
  <c r="O885" i="19"/>
  <c r="B885" i="19"/>
  <c r="N885" i="19"/>
  <c r="B3835" i="19"/>
  <c r="N3835" i="19"/>
  <c r="O3835" i="19"/>
  <c r="O554" i="19"/>
  <c r="N554" i="19"/>
  <c r="B554" i="19"/>
  <c r="N3525" i="19"/>
  <c r="B3525" i="19"/>
  <c r="B3372" i="19"/>
  <c r="N3372" i="19"/>
  <c r="O3372" i="19"/>
  <c r="N4937" i="19"/>
  <c r="O4937" i="19"/>
  <c r="B4937" i="19"/>
  <c r="N3472" i="19"/>
  <c r="B3472" i="19"/>
  <c r="O3472" i="19"/>
  <c r="B5107" i="19"/>
  <c r="O5107" i="19"/>
  <c r="N170" i="19"/>
  <c r="O170" i="19"/>
  <c r="B170" i="19"/>
  <c r="N4778" i="19"/>
  <c r="O4778" i="19"/>
  <c r="B4778" i="19"/>
  <c r="O4244" i="19"/>
  <c r="B4244" i="19"/>
  <c r="N4244" i="19"/>
  <c r="N2340" i="19"/>
  <c r="B2340" i="19"/>
  <c r="O2340" i="19"/>
  <c r="B2549" i="19"/>
  <c r="O2549" i="19"/>
  <c r="N2549" i="19"/>
  <c r="O4109" i="19"/>
  <c r="N4109" i="19"/>
  <c r="B4109" i="19"/>
  <c r="N5125" i="19"/>
  <c r="B5125" i="19"/>
  <c r="O5125" i="19"/>
  <c r="B2148" i="19"/>
  <c r="O2148" i="19"/>
  <c r="N2148" i="19"/>
  <c r="B3928" i="19"/>
  <c r="O3928" i="19"/>
  <c r="N3928" i="19"/>
  <c r="N487" i="19"/>
  <c r="B487" i="19"/>
  <c r="O487" i="19"/>
  <c r="O2809" i="19"/>
  <c r="B2809" i="19"/>
  <c r="N2809" i="19"/>
  <c r="O754" i="19"/>
  <c r="B754" i="19"/>
  <c r="N754" i="19"/>
  <c r="N416" i="19"/>
  <c r="O416" i="19"/>
  <c r="B416" i="19"/>
  <c r="B4904" i="19"/>
  <c r="N4904" i="19"/>
  <c r="O4904" i="19"/>
  <c r="N2687" i="19"/>
  <c r="O2687" i="19"/>
  <c r="B2687" i="19"/>
  <c r="O3102" i="19"/>
  <c r="B3102" i="19"/>
  <c r="N3102" i="19"/>
  <c r="O2223" i="19"/>
  <c r="B2223" i="19"/>
  <c r="N2223" i="19"/>
  <c r="B2970" i="19"/>
  <c r="N2970" i="19"/>
  <c r="O2970" i="19"/>
  <c r="B2397" i="19"/>
  <c r="N2397" i="19"/>
  <c r="O2397" i="19"/>
  <c r="O892" i="19"/>
  <c r="N892" i="19"/>
  <c r="B892" i="19"/>
  <c r="B57" i="19"/>
  <c r="O57" i="19"/>
  <c r="N57" i="19"/>
  <c r="N2205" i="19"/>
  <c r="O2205" i="19"/>
  <c r="B2205" i="19"/>
  <c r="N32" i="19"/>
  <c r="O32" i="19"/>
  <c r="B32" i="19"/>
  <c r="N3897" i="19"/>
  <c r="O3897" i="19"/>
  <c r="B3897" i="19"/>
  <c r="N4159" i="19"/>
  <c r="O4159" i="19"/>
  <c r="B4159" i="19"/>
  <c r="O136" i="19"/>
  <c r="B136" i="19"/>
  <c r="N136" i="19"/>
  <c r="N3530" i="19"/>
  <c r="O3530" i="19"/>
  <c r="B3530" i="19"/>
  <c r="O3082" i="19"/>
  <c r="B3082" i="19"/>
  <c r="N3082" i="19"/>
  <c r="B1299" i="19"/>
  <c r="O1299" i="19"/>
  <c r="N1299" i="19"/>
  <c r="O3588" i="19"/>
  <c r="N3588" i="19"/>
  <c r="B3588" i="19"/>
  <c r="B4288" i="19"/>
  <c r="N4288" i="19"/>
  <c r="O4288" i="19"/>
  <c r="O795" i="19"/>
  <c r="B795" i="19"/>
  <c r="N795" i="19"/>
  <c r="B4586" i="19"/>
  <c r="N4586" i="19"/>
  <c r="O4586" i="19"/>
  <c r="N4268" i="19"/>
  <c r="B4268" i="19"/>
  <c r="O4268" i="19"/>
  <c r="O452" i="19"/>
  <c r="N452" i="19"/>
  <c r="B452" i="19"/>
  <c r="N2241" i="19"/>
  <c r="O2241" i="19"/>
  <c r="B2241" i="19"/>
  <c r="O4520" i="19"/>
  <c r="B4520" i="19"/>
  <c r="N4520" i="19"/>
  <c r="O1102" i="19"/>
  <c r="N1102" i="19"/>
  <c r="B1102" i="19"/>
  <c r="O541" i="19"/>
  <c r="B541" i="19"/>
  <c r="N541" i="19"/>
  <c r="N4698" i="19"/>
  <c r="B4698" i="19"/>
  <c r="O4698" i="19"/>
  <c r="N3364" i="19"/>
  <c r="B3364" i="19"/>
  <c r="O3364" i="19"/>
  <c r="B3409" i="19"/>
  <c r="N3409" i="19"/>
  <c r="O3409" i="19"/>
  <c r="N3229" i="19"/>
  <c r="B3229" i="19"/>
  <c r="O3229" i="19"/>
  <c r="B2980" i="19"/>
  <c r="N2980" i="19"/>
  <c r="O2980" i="19"/>
  <c r="B3836" i="19"/>
  <c r="N3836" i="19"/>
  <c r="O3836" i="19"/>
  <c r="N2239" i="19"/>
  <c r="O2239" i="19"/>
  <c r="B2239" i="19"/>
  <c r="O1169" i="19"/>
  <c r="B1169" i="19"/>
  <c r="N1169" i="19"/>
  <c r="B1746" i="19"/>
  <c r="O1746" i="19"/>
  <c r="N1746" i="19"/>
  <c r="B2578" i="19"/>
  <c r="O2578" i="19"/>
  <c r="N2578" i="19"/>
  <c r="N1381" i="19"/>
  <c r="B1381" i="19"/>
  <c r="O3535" i="19"/>
  <c r="B3535" i="19"/>
  <c r="N3535" i="19"/>
  <c r="N696" i="19"/>
  <c r="B696" i="19"/>
  <c r="O696" i="19"/>
  <c r="O4341" i="19"/>
  <c r="B4341" i="19"/>
  <c r="N4341" i="19"/>
  <c r="N1316" i="19"/>
  <c r="B1316" i="19"/>
  <c r="B570" i="19"/>
  <c r="N570" i="19"/>
  <c r="O570" i="19"/>
  <c r="N2923" i="19"/>
  <c r="B2923" i="19"/>
  <c r="O2923" i="19"/>
  <c r="N112" i="19"/>
  <c r="B112" i="19"/>
  <c r="O112" i="19"/>
  <c r="O1528" i="19"/>
  <c r="B1528" i="19"/>
  <c r="N1528" i="19"/>
  <c r="O2144" i="19"/>
  <c r="B2144" i="19"/>
  <c r="N2144" i="19"/>
  <c r="O2209" i="19"/>
  <c r="N2209" i="19"/>
  <c r="B2209" i="19"/>
  <c r="B3015" i="19"/>
  <c r="N3015" i="19"/>
  <c r="O3015" i="19"/>
  <c r="B2389" i="19"/>
  <c r="N2389" i="19"/>
  <c r="O2389" i="19"/>
  <c r="N4948" i="19"/>
  <c r="B4948" i="19"/>
  <c r="O4948" i="19"/>
  <c r="B4929" i="19"/>
  <c r="N4929" i="19"/>
  <c r="O4929" i="19"/>
  <c r="O3617" i="19"/>
  <c r="B3617" i="19"/>
  <c r="N3617" i="19"/>
  <c r="N397" i="19"/>
  <c r="B397" i="19"/>
  <c r="O397" i="19"/>
  <c r="B527" i="19"/>
  <c r="O527" i="19"/>
  <c r="N527" i="19"/>
  <c r="N162" i="19"/>
  <c r="B162" i="19"/>
  <c r="O162" i="19"/>
  <c r="O1764" i="19"/>
  <c r="N1764" i="19"/>
  <c r="B1764" i="19"/>
  <c r="B4404" i="19"/>
  <c r="N4404" i="19"/>
  <c r="O4404" i="19"/>
  <c r="B3476" i="19"/>
  <c r="N3476" i="19"/>
  <c r="O3476" i="19"/>
  <c r="N3983" i="19"/>
  <c r="B3983" i="19"/>
  <c r="O3983" i="19"/>
  <c r="N2715" i="19"/>
  <c r="O2715" i="19"/>
  <c r="B2715" i="19"/>
  <c r="O1184" i="19"/>
  <c r="N1184" i="19"/>
  <c r="B1184" i="19"/>
  <c r="B3462" i="19"/>
  <c r="N3462" i="19"/>
  <c r="O3462" i="19"/>
  <c r="N988" i="19"/>
  <c r="O988" i="19"/>
  <c r="B988" i="19"/>
  <c r="N4051" i="19"/>
  <c r="O4051" i="19"/>
  <c r="B4051" i="19"/>
  <c r="B5222" i="19"/>
  <c r="O5222" i="19"/>
  <c r="N5222" i="19"/>
  <c r="O2670" i="19"/>
  <c r="N2670" i="19"/>
  <c r="O1121" i="19"/>
  <c r="B1121" i="19"/>
  <c r="N1121" i="19"/>
  <c r="B1758" i="19"/>
  <c r="O1758" i="19"/>
  <c r="N1758" i="19"/>
  <c r="B3524" i="19"/>
  <c r="O3524" i="19"/>
  <c r="N3524" i="19"/>
  <c r="O4845" i="19"/>
  <c r="N4845" i="19"/>
  <c r="B4845" i="19"/>
  <c r="N2348" i="19"/>
  <c r="B2348" i="19"/>
  <c r="O2348" i="19"/>
  <c r="B4743" i="19"/>
  <c r="O4743" i="19"/>
  <c r="N4743" i="19"/>
  <c r="B197" i="19"/>
  <c r="O197" i="19"/>
  <c r="N197" i="19"/>
  <c r="B5195" i="19"/>
  <c r="O5195" i="19"/>
  <c r="N5195" i="19"/>
  <c r="O1999" i="19"/>
  <c r="N1999" i="19"/>
  <c r="B1999" i="19"/>
  <c r="N3000" i="19"/>
  <c r="O3000" i="19"/>
  <c r="B3000" i="19"/>
  <c r="N54" i="19"/>
  <c r="B54" i="19"/>
  <c r="O54" i="19"/>
  <c r="B2193" i="19"/>
  <c r="N2193" i="19"/>
  <c r="O2193" i="19"/>
  <c r="O1263" i="19"/>
  <c r="N1263" i="19"/>
  <c r="B1263" i="19"/>
  <c r="B3537" i="19"/>
  <c r="N3537" i="19"/>
  <c r="O3537" i="19"/>
  <c r="B3728" i="19"/>
  <c r="N3728" i="19"/>
  <c r="O3728" i="19"/>
  <c r="N475" i="19"/>
  <c r="O475" i="19"/>
  <c r="B475" i="19"/>
  <c r="N4537" i="19"/>
  <c r="B4537" i="19"/>
  <c r="O4537" i="19"/>
  <c r="N3849" i="19"/>
  <c r="B3849" i="19"/>
  <c r="O3849" i="19"/>
  <c r="N4394" i="19"/>
  <c r="O4394" i="19"/>
  <c r="B4394" i="19"/>
  <c r="B362" i="19"/>
  <c r="N362" i="19"/>
  <c r="O362" i="19"/>
  <c r="B2071" i="19"/>
  <c r="O2071" i="19"/>
  <c r="N2071" i="19"/>
  <c r="B4808" i="19"/>
  <c r="O4808" i="19"/>
  <c r="N4808" i="19"/>
  <c r="B1392" i="19"/>
  <c r="N1392" i="19"/>
  <c r="O1392" i="19"/>
  <c r="B4487" i="19"/>
  <c r="N4487" i="19"/>
  <c r="O4487" i="19"/>
  <c r="N791" i="19"/>
  <c r="B791" i="19"/>
  <c r="O791" i="19"/>
  <c r="B1927" i="19"/>
  <c r="N1927" i="19"/>
  <c r="O1927" i="19"/>
  <c r="N5183" i="19"/>
  <c r="B5183" i="19"/>
  <c r="O5183" i="19"/>
  <c r="N61" i="19"/>
  <c r="B61" i="19"/>
  <c r="O61" i="19"/>
  <c r="N2331" i="19"/>
  <c r="B2331" i="19"/>
  <c r="O2331" i="19"/>
  <c r="B216" i="19"/>
  <c r="N216" i="19"/>
  <c r="O216" i="19"/>
  <c r="O3286" i="19"/>
  <c r="N3286" i="19"/>
  <c r="B3286" i="19"/>
  <c r="N1993" i="19"/>
  <c r="O1993" i="19"/>
  <c r="B1993" i="19"/>
  <c r="B606" i="19"/>
  <c r="N606" i="19"/>
  <c r="O606" i="19"/>
  <c r="N2853" i="19"/>
  <c r="O2853" i="19"/>
  <c r="B2853" i="19"/>
  <c r="B3884" i="19"/>
  <c r="N3884" i="19"/>
  <c r="O3884" i="19"/>
  <c r="B2927" i="19"/>
  <c r="N2927" i="19"/>
  <c r="O2927" i="19"/>
  <c r="O965" i="19"/>
  <c r="B965" i="19"/>
  <c r="N965" i="19"/>
  <c r="N1633" i="19"/>
  <c r="B1633" i="19"/>
  <c r="O1633" i="19"/>
  <c r="N4328" i="19"/>
  <c r="O4328" i="19"/>
  <c r="N637" i="19"/>
  <c r="B637" i="19"/>
  <c r="O637" i="19"/>
  <c r="O4689" i="19"/>
  <c r="N4689" i="19"/>
  <c r="B4689" i="19"/>
  <c r="N2595" i="19"/>
  <c r="B2595" i="19"/>
  <c r="O2595" i="19"/>
  <c r="O1135" i="19"/>
  <c r="B1135" i="19"/>
  <c r="N1135" i="19"/>
  <c r="N99" i="19"/>
  <c r="O99" i="19"/>
  <c r="B99" i="19"/>
  <c r="O3688" i="19"/>
  <c r="B3688" i="19"/>
  <c r="N3688" i="19"/>
  <c r="N4603" i="19"/>
  <c r="B4603" i="19"/>
  <c r="O4603" i="19"/>
  <c r="B2093" i="19"/>
  <c r="N2093" i="19"/>
  <c r="O2093" i="19"/>
  <c r="N409" i="19"/>
  <c r="O409" i="19"/>
  <c r="B409" i="19"/>
  <c r="B2169" i="19"/>
  <c r="O2169" i="19"/>
  <c r="N2169" i="19"/>
  <c r="B735" i="19"/>
  <c r="O735" i="19"/>
  <c r="N1680" i="19"/>
  <c r="O1680" i="19"/>
  <c r="B1680" i="19"/>
  <c r="B2732" i="19"/>
  <c r="O2732" i="19"/>
  <c r="N2732" i="19"/>
  <c r="N2276" i="19"/>
  <c r="B2276" i="19"/>
  <c r="O1645" i="19"/>
  <c r="B1645" i="19"/>
  <c r="N1645" i="19"/>
  <c r="B2757" i="19"/>
  <c r="O2757" i="19"/>
  <c r="O3561" i="19"/>
  <c r="N3561" i="19"/>
  <c r="B3561" i="19"/>
  <c r="B3419" i="19"/>
  <c r="N3419" i="19"/>
  <c r="O3419" i="19"/>
  <c r="B3680" i="19"/>
  <c r="O3680" i="19"/>
  <c r="N3680" i="19"/>
  <c r="N986" i="19"/>
  <c r="O986" i="19"/>
  <c r="B986" i="19"/>
  <c r="B941" i="19"/>
  <c r="O941" i="19"/>
  <c r="B2860" i="19"/>
  <c r="O2860" i="19"/>
  <c r="N2860" i="19"/>
  <c r="B4508" i="19"/>
  <c r="O4508" i="19"/>
  <c r="N4508" i="19"/>
  <c r="O3825" i="19"/>
  <c r="B3825" i="19"/>
  <c r="N3825" i="19"/>
  <c r="N3258" i="19"/>
  <c r="O3258" i="19"/>
  <c r="B3258" i="19"/>
  <c r="N3120" i="19"/>
  <c r="B3120" i="19"/>
  <c r="O3120" i="19"/>
  <c r="B3489" i="19"/>
  <c r="N3489" i="19"/>
  <c r="O3489" i="19"/>
  <c r="B3538" i="19"/>
  <c r="O3538" i="19"/>
  <c r="N3538" i="19"/>
  <c r="B2941" i="19"/>
  <c r="O2941" i="19"/>
  <c r="N2941" i="19"/>
  <c r="O3959" i="19"/>
  <c r="B3959" i="19"/>
  <c r="N3959" i="19"/>
  <c r="B971" i="19"/>
  <c r="O971" i="19"/>
  <c r="N971" i="19"/>
  <c r="B3113" i="19"/>
  <c r="O3113" i="19"/>
  <c r="N3113" i="19"/>
  <c r="N2206" i="19"/>
  <c r="B2206" i="19"/>
  <c r="O2206" i="19"/>
  <c r="O4858" i="19"/>
  <c r="B4858" i="19"/>
  <c r="N4858" i="19"/>
  <c r="B1743" i="19"/>
  <c r="N1743" i="19"/>
  <c r="O1743" i="19"/>
  <c r="O1830" i="19"/>
  <c r="B1830" i="19"/>
  <c r="N1830" i="19"/>
  <c r="B2360" i="19"/>
  <c r="N2360" i="19"/>
  <c r="O2360" i="19"/>
  <c r="N4074" i="19"/>
  <c r="B4074" i="19"/>
  <c r="O4074" i="19"/>
  <c r="O1502" i="19"/>
  <c r="B1502" i="19"/>
  <c r="N1502" i="19"/>
  <c r="B4722" i="19"/>
  <c r="O4722" i="19"/>
  <c r="N4722" i="19"/>
  <c r="B3097" i="19"/>
  <c r="O3097" i="19"/>
  <c r="N3097" i="19"/>
  <c r="B215" i="19"/>
  <c r="O215" i="19"/>
  <c r="N215" i="19"/>
  <c r="B286" i="19"/>
  <c r="N286" i="19"/>
  <c r="O286" i="19"/>
  <c r="N1466" i="19"/>
  <c r="O1466" i="19"/>
  <c r="B1466" i="19"/>
  <c r="B515" i="19"/>
  <c r="N515" i="19"/>
  <c r="O515" i="19"/>
  <c r="N578" i="19"/>
  <c r="O578" i="19"/>
  <c r="B578" i="19"/>
  <c r="B2636" i="19"/>
  <c r="O2636" i="19"/>
  <c r="N2636" i="19"/>
  <c r="B4525" i="19"/>
  <c r="N4525" i="19"/>
  <c r="O4525" i="19"/>
  <c r="B236" i="19"/>
  <c r="N236" i="19"/>
  <c r="O236" i="19"/>
  <c r="O1978" i="19"/>
  <c r="N1978" i="19"/>
  <c r="B1978" i="19"/>
  <c r="B785" i="19"/>
  <c r="O785" i="19"/>
  <c r="N785" i="19"/>
  <c r="B5165" i="19"/>
  <c r="O5165" i="19"/>
  <c r="N5165" i="19"/>
  <c r="N833" i="19"/>
  <c r="B833" i="19"/>
  <c r="O833" i="19"/>
  <c r="B1340" i="19"/>
  <c r="O1340" i="19"/>
  <c r="B3298" i="19"/>
  <c r="O3298" i="19"/>
  <c r="N3298" i="19"/>
  <c r="N751" i="19"/>
  <c r="B751" i="19"/>
  <c r="O5207" i="19"/>
  <c r="N5207" i="19"/>
  <c r="B5207" i="19"/>
  <c r="N105" i="19"/>
  <c r="B105" i="19"/>
  <c r="O105" i="19"/>
  <c r="B732" i="19"/>
  <c r="O732" i="19"/>
  <c r="N732" i="19"/>
  <c r="N3055" i="19"/>
  <c r="B3055" i="19"/>
  <c r="O3055" i="19"/>
  <c r="B388" i="19"/>
  <c r="O388" i="19"/>
  <c r="N388" i="19"/>
  <c r="B640" i="19"/>
  <c r="O640" i="19"/>
  <c r="N640" i="19"/>
  <c r="B1765" i="19"/>
  <c r="O1765" i="19"/>
  <c r="N1765" i="19"/>
  <c r="B3517" i="19"/>
  <c r="N3517" i="19"/>
  <c r="O3517" i="19"/>
  <c r="B3044" i="19"/>
  <c r="O3044" i="19"/>
  <c r="N3044" i="19"/>
  <c r="O586" i="19"/>
  <c r="B586" i="19"/>
  <c r="N586" i="19"/>
  <c r="B59" i="19"/>
  <c r="O59" i="19"/>
  <c r="N59" i="19"/>
  <c r="O2624" i="19"/>
  <c r="N2624" i="19"/>
  <c r="B2624" i="19"/>
  <c r="O3221" i="19"/>
  <c r="N3221" i="19"/>
  <c r="B3221" i="19"/>
  <c r="B4499" i="19"/>
  <c r="O4499" i="19"/>
  <c r="N4499" i="19"/>
  <c r="N1548" i="19"/>
  <c r="O1548" i="19"/>
  <c r="B1548" i="19"/>
  <c r="N588" i="19"/>
  <c r="O588" i="19"/>
  <c r="B588" i="19"/>
  <c r="B1923" i="19"/>
  <c r="N1923" i="19"/>
  <c r="O1923" i="19"/>
  <c r="B1814" i="19"/>
  <c r="O1814" i="19"/>
  <c r="N1814" i="19"/>
  <c r="B2951" i="19"/>
  <c r="O2951" i="19"/>
  <c r="N2951" i="19"/>
  <c r="O2152" i="19"/>
  <c r="B2152" i="19"/>
  <c r="N2152" i="19"/>
  <c r="B977" i="19"/>
  <c r="N977" i="19"/>
  <c r="O977" i="19"/>
  <c r="O1480" i="19"/>
  <c r="B1480" i="19"/>
  <c r="N1480" i="19"/>
  <c r="N3424" i="19"/>
  <c r="B3424" i="19"/>
  <c r="O3424" i="19"/>
  <c r="O2722" i="19"/>
  <c r="B2722" i="19"/>
  <c r="N2722" i="19"/>
  <c r="B239" i="19"/>
  <c r="N239" i="19"/>
  <c r="O239" i="19"/>
  <c r="N3760" i="19"/>
  <c r="O3760" i="19"/>
  <c r="B3760" i="19"/>
  <c r="O4088" i="19"/>
  <c r="B4088" i="19"/>
  <c r="N4088" i="19"/>
  <c r="O2825" i="19"/>
  <c r="N2825" i="19"/>
  <c r="B2825" i="19"/>
  <c r="N3186" i="19"/>
  <c r="B3186" i="19"/>
  <c r="O3186" i="19"/>
  <c r="N4150" i="19"/>
  <c r="B4150" i="19"/>
  <c r="O4150" i="19"/>
  <c r="B1559" i="19"/>
  <c r="O1559" i="19"/>
  <c r="B4290" i="19"/>
  <c r="N4290" i="19"/>
  <c r="O4290" i="19"/>
  <c r="O782" i="19"/>
  <c r="B782" i="19"/>
  <c r="N782" i="19"/>
  <c r="B893" i="19"/>
  <c r="O893" i="19"/>
  <c r="N893" i="19"/>
  <c r="O3895" i="19"/>
  <c r="B3895" i="19"/>
  <c r="N3895" i="19"/>
  <c r="N5029" i="19"/>
  <c r="B5029" i="19"/>
  <c r="O5029" i="19"/>
  <c r="N592" i="19"/>
  <c r="B592" i="19"/>
  <c r="O592" i="19"/>
  <c r="B3335" i="19"/>
  <c r="N3335" i="19"/>
  <c r="O3335" i="19"/>
  <c r="O4580" i="19"/>
  <c r="B4580" i="19"/>
  <c r="N4580" i="19"/>
  <c r="N2991" i="19"/>
  <c r="B2991" i="19"/>
  <c r="O2991" i="19"/>
  <c r="B4724" i="19"/>
  <c r="N4724" i="19"/>
  <c r="O4724" i="19"/>
  <c r="N2489" i="19"/>
  <c r="B2489" i="19"/>
  <c r="O2489" i="19"/>
  <c r="N2033" i="19"/>
  <c r="B2033" i="19"/>
  <c r="O2033" i="19"/>
  <c r="N1721" i="19"/>
  <c r="O1721" i="19"/>
  <c r="B1721" i="19"/>
  <c r="O3978" i="19"/>
  <c r="B3978" i="19"/>
  <c r="N3978" i="19"/>
  <c r="B127" i="19"/>
  <c r="O127" i="19"/>
  <c r="N127" i="19"/>
  <c r="N2672" i="19"/>
  <c r="O2672" i="19"/>
  <c r="B2672" i="19"/>
  <c r="O4610" i="19"/>
  <c r="B4610" i="19"/>
  <c r="N4610" i="19"/>
  <c r="N2779" i="19"/>
  <c r="O2779" i="19"/>
  <c r="B2779" i="19"/>
  <c r="O327" i="19"/>
  <c r="B327" i="19"/>
  <c r="N327" i="19"/>
  <c r="B2929" i="19"/>
  <c r="N2929" i="19"/>
  <c r="O2929" i="19"/>
  <c r="B5160" i="19"/>
  <c r="N5160" i="19"/>
  <c r="O5160" i="19"/>
  <c r="O2568" i="19"/>
  <c r="N2568" i="19"/>
  <c r="B4350" i="19"/>
  <c r="O4350" i="19"/>
  <c r="N4350" i="19"/>
  <c r="B1663" i="19"/>
  <c r="O1663" i="19"/>
  <c r="N1663" i="19"/>
  <c r="B3446" i="19"/>
  <c r="N3446" i="19"/>
  <c r="O3446" i="19"/>
  <c r="N2731" i="19"/>
  <c r="O2731" i="19"/>
  <c r="B2731" i="19"/>
  <c r="N5082" i="19"/>
  <c r="O5082" i="19"/>
  <c r="O2407" i="19"/>
  <c r="B2407" i="19"/>
  <c r="N2407" i="19"/>
  <c r="B4178" i="19"/>
  <c r="N4178" i="19"/>
  <c r="O4178" i="19"/>
  <c r="N3124" i="19"/>
  <c r="O3124" i="19"/>
  <c r="B3124" i="19"/>
  <c r="O1679" i="19"/>
  <c r="B1679" i="19"/>
  <c r="N1679" i="19"/>
  <c r="B4911" i="19"/>
  <c r="O4911" i="19"/>
  <c r="N4911" i="19"/>
  <c r="B3349" i="19"/>
  <c r="O3349" i="19"/>
  <c r="N3349" i="19"/>
  <c r="O1742" i="19"/>
  <c r="N1742" i="19"/>
  <c r="B1742" i="19"/>
  <c r="O627" i="19"/>
  <c r="B627" i="19"/>
  <c r="N627" i="19"/>
  <c r="N4185" i="19"/>
  <c r="O4185" i="19"/>
  <c r="B4185" i="19"/>
  <c r="N945" i="19"/>
  <c r="O945" i="19"/>
  <c r="B945" i="19"/>
  <c r="N781" i="19"/>
  <c r="B781" i="19"/>
  <c r="O781" i="19"/>
  <c r="N4029" i="19"/>
  <c r="B2176" i="19"/>
  <c r="B2344" i="19"/>
  <c r="O163" i="19"/>
  <c r="N4091" i="19"/>
  <c r="O1780" i="19"/>
  <c r="B2215" i="19"/>
  <c r="O4478" i="19"/>
  <c r="O3695" i="19"/>
  <c r="N3088" i="19"/>
  <c r="B387" i="19"/>
  <c r="B1782" i="19"/>
  <c r="O3050" i="19"/>
  <c r="N4278" i="19"/>
  <c r="B5040" i="19"/>
  <c r="N2546" i="19"/>
  <c r="N3880" i="19"/>
  <c r="O751" i="19"/>
  <c r="O3898" i="19"/>
  <c r="B4687" i="19"/>
  <c r="N256" i="19"/>
  <c r="O2682" i="19"/>
  <c r="N2682" i="19"/>
  <c r="B2682" i="19"/>
  <c r="O4470" i="19"/>
  <c r="B4470" i="19"/>
  <c r="N4470" i="19"/>
  <c r="O5171" i="19"/>
  <c r="N5171" i="19"/>
  <c r="B5171" i="19"/>
  <c r="N132" i="19"/>
  <c r="B132" i="19"/>
  <c r="O132" i="19"/>
  <c r="B2558" i="19"/>
  <c r="N2558" i="19"/>
  <c r="O2558" i="19"/>
  <c r="N1594" i="19"/>
  <c r="B1594" i="19"/>
  <c r="O1594" i="19"/>
  <c r="B958" i="19"/>
  <c r="N958" i="19"/>
  <c r="O958" i="19"/>
  <c r="N2586" i="19"/>
  <c r="B2586" i="19"/>
  <c r="O2586" i="19"/>
  <c r="B123" i="19"/>
  <c r="N123" i="19"/>
  <c r="O123" i="19"/>
  <c r="N1164" i="19"/>
  <c r="B1164" i="19"/>
  <c r="O1164" i="19"/>
  <c r="B45" i="19"/>
  <c r="N45" i="19"/>
  <c r="O45" i="19"/>
  <c r="O3241" i="19"/>
  <c r="B3241" i="19"/>
  <c r="O2616" i="19"/>
  <c r="N2616" i="19"/>
  <c r="B2616" i="19"/>
  <c r="O2842" i="19"/>
  <c r="N2842" i="19"/>
  <c r="B2842" i="19"/>
  <c r="B2073" i="19"/>
  <c r="O2073" i="19"/>
  <c r="N2073" i="19"/>
  <c r="N1420" i="19"/>
  <c r="O1420" i="19"/>
  <c r="B1420" i="19"/>
  <c r="B2625" i="19"/>
  <c r="O2625" i="19"/>
  <c r="O3455" i="19"/>
  <c r="B3455" i="19"/>
  <c r="N3455" i="19"/>
  <c r="N5180" i="19"/>
  <c r="O5180" i="19"/>
  <c r="B5180" i="19"/>
  <c r="O4694" i="19"/>
  <c r="B4694" i="19"/>
  <c r="N4694" i="19"/>
  <c r="B4759" i="19"/>
  <c r="O4759" i="19"/>
  <c r="N4759" i="19"/>
  <c r="O2019" i="19"/>
  <c r="B2019" i="19"/>
  <c r="N2019" i="19"/>
  <c r="B1109" i="19"/>
  <c r="O1109" i="19"/>
  <c r="N1109" i="19"/>
  <c r="N1306" i="19"/>
  <c r="B1306" i="19"/>
  <c r="O1306" i="19"/>
  <c r="O4356" i="19"/>
  <c r="N4356" i="19"/>
  <c r="B4356" i="19"/>
  <c r="N1531" i="19"/>
  <c r="O1531" i="19"/>
  <c r="B1531" i="19"/>
  <c r="O4238" i="19"/>
  <c r="N4238" i="19"/>
  <c r="B4238" i="19"/>
  <c r="O1588" i="19"/>
  <c r="B1588" i="19"/>
  <c r="N1709" i="19"/>
  <c r="B1709" i="19"/>
  <c r="O1709" i="19"/>
  <c r="B2540" i="19"/>
  <c r="O2540" i="19"/>
  <c r="N2540" i="19"/>
  <c r="B2048" i="19"/>
  <c r="O2048" i="19"/>
  <c r="N2048" i="19"/>
  <c r="O5147" i="19"/>
  <c r="B5147" i="19"/>
  <c r="N5147" i="19"/>
  <c r="B4754" i="19"/>
  <c r="O4754" i="19"/>
  <c r="N4754" i="19"/>
  <c r="O1154" i="19"/>
  <c r="B1154" i="19"/>
  <c r="N1154" i="19"/>
  <c r="B4448" i="19"/>
  <c r="N4448" i="19"/>
  <c r="O4448" i="19"/>
  <c r="O3718" i="19"/>
  <c r="B3718" i="19"/>
  <c r="N3718" i="19"/>
  <c r="N1405" i="19"/>
  <c r="O1405" i="19"/>
  <c r="B1405" i="19"/>
  <c r="O450" i="19"/>
  <c r="B450" i="19"/>
  <c r="N450" i="19"/>
  <c r="B3313" i="19"/>
  <c r="O3313" i="19"/>
  <c r="N3313" i="19"/>
  <c r="B2674" i="19"/>
  <c r="O2674" i="19"/>
  <c r="N2674" i="19"/>
  <c r="N1317" i="19"/>
  <c r="B1317" i="19"/>
  <c r="O1317" i="19"/>
  <c r="B5046" i="19"/>
  <c r="O5046" i="19"/>
  <c r="N5046" i="19"/>
  <c r="N1599" i="19"/>
  <c r="O1599" i="19"/>
  <c r="B1599" i="19"/>
  <c r="N2656" i="19"/>
  <c r="B2656" i="19"/>
  <c r="O2656" i="19"/>
  <c r="O619" i="19"/>
  <c r="N619" i="19"/>
  <c r="B619" i="19"/>
  <c r="N4399" i="19"/>
  <c r="O4399" i="19"/>
  <c r="B4399" i="19"/>
  <c r="N4582" i="19"/>
  <c r="B4582" i="19"/>
  <c r="O4582" i="19"/>
  <c r="O5156" i="19"/>
  <c r="B5156" i="19"/>
  <c r="N5156" i="19"/>
  <c r="N3966" i="19"/>
  <c r="O3966" i="19"/>
  <c r="B3966" i="19"/>
  <c r="O2183" i="19"/>
  <c r="N2183" i="19"/>
  <c r="B2183" i="19"/>
  <c r="B3083" i="19"/>
  <c r="O3083" i="19"/>
  <c r="N3083" i="19"/>
  <c r="O2441" i="19"/>
  <c r="N2441" i="19"/>
  <c r="B2441" i="19"/>
  <c r="N4263" i="19"/>
  <c r="B4263" i="19"/>
  <c r="O4263" i="19"/>
  <c r="N3305" i="19"/>
  <c r="O3305" i="19"/>
  <c r="B3305" i="19"/>
  <c r="N3822" i="19"/>
  <c r="O3822" i="19"/>
  <c r="B3822" i="19"/>
  <c r="N2136" i="19"/>
  <c r="B2136" i="19"/>
  <c r="O2136" i="19"/>
  <c r="B1906" i="19"/>
  <c r="N1906" i="19"/>
  <c r="O1906" i="19"/>
  <c r="N437" i="19"/>
  <c r="O437" i="19"/>
  <c r="B437" i="19"/>
  <c r="N4968" i="19"/>
  <c r="B4968" i="19"/>
  <c r="O4968" i="19"/>
  <c r="O891" i="19"/>
  <c r="N891" i="19"/>
  <c r="B891" i="19"/>
  <c r="B2336" i="19"/>
  <c r="N2336" i="19"/>
  <c r="O2336" i="19"/>
  <c r="B4458" i="19"/>
  <c r="O4458" i="19"/>
  <c r="N1443" i="19"/>
  <c r="B1443" i="19"/>
  <c r="B166" i="19"/>
  <c r="O166" i="19"/>
  <c r="N166" i="19"/>
  <c r="O288" i="19"/>
  <c r="N288" i="19"/>
  <c r="B288" i="19"/>
  <c r="O2870" i="19"/>
  <c r="B2870" i="19"/>
  <c r="N2870" i="19"/>
  <c r="B1693" i="19"/>
  <c r="N1693" i="19"/>
  <c r="O1693" i="19"/>
  <c r="N193" i="19"/>
  <c r="B193" i="19"/>
  <c r="O193" i="19"/>
  <c r="B3784" i="19"/>
  <c r="O3784" i="19"/>
  <c r="N3784" i="19"/>
  <c r="B4548" i="19"/>
  <c r="O4548" i="19"/>
  <c r="N4548" i="19"/>
  <c r="B1772" i="19"/>
  <c r="O1772" i="19"/>
  <c r="N1772" i="19"/>
  <c r="O3373" i="19"/>
  <c r="N3373" i="19"/>
  <c r="B3373" i="19"/>
  <c r="N1838" i="19"/>
  <c r="O1838" i="19"/>
  <c r="B1838" i="19"/>
  <c r="N1642" i="19"/>
  <c r="B1642" i="19"/>
  <c r="O1642" i="19"/>
  <c r="N1292" i="19"/>
  <c r="B1292" i="19"/>
  <c r="O1292" i="19"/>
  <c r="N5080" i="19"/>
  <c r="B5080" i="19"/>
  <c r="O5080" i="19"/>
  <c r="N4425" i="19"/>
  <c r="O4425" i="19"/>
  <c r="B4425" i="19"/>
  <c r="N4171" i="19"/>
  <c r="B4171" i="19"/>
  <c r="N3986" i="19"/>
  <c r="B3986" i="19"/>
  <c r="O3986" i="19"/>
  <c r="N1496" i="19"/>
  <c r="B1496" i="19"/>
  <c r="O1496" i="19"/>
  <c r="N5018" i="19"/>
  <c r="O5018" i="19"/>
  <c r="B5018" i="19"/>
  <c r="N2257" i="19"/>
  <c r="O2257" i="19"/>
  <c r="B2257" i="19"/>
  <c r="O1274" i="19"/>
  <c r="B1274" i="19"/>
  <c r="N1274" i="19"/>
  <c r="O3111" i="19"/>
  <c r="B3111" i="19"/>
  <c r="N3111" i="19"/>
  <c r="B124" i="19"/>
  <c r="O124" i="19"/>
  <c r="N124" i="19"/>
  <c r="O2034" i="19"/>
  <c r="B2034" i="19"/>
  <c r="N2034" i="19"/>
  <c r="O4614" i="19"/>
  <c r="B4614" i="19"/>
  <c r="N4614" i="19"/>
  <c r="O2464" i="19"/>
  <c r="N2464" i="19"/>
  <c r="B2464" i="19"/>
  <c r="N5215" i="19"/>
  <c r="O5215" i="19"/>
  <c r="N2564" i="19"/>
  <c r="O2564" i="19"/>
  <c r="B2564" i="19"/>
  <c r="B3232" i="19"/>
  <c r="N3232" i="19"/>
  <c r="O3232" i="19"/>
  <c r="B3707" i="19"/>
  <c r="N3707" i="19"/>
  <c r="O3707" i="19"/>
  <c r="B2469" i="19"/>
  <c r="N2469" i="19"/>
  <c r="O2469" i="19"/>
  <c r="B656" i="19"/>
  <c r="O656" i="19"/>
  <c r="N656" i="19"/>
  <c r="O1001" i="19"/>
  <c r="N1001" i="19"/>
  <c r="B1001" i="19"/>
  <c r="N3107" i="19"/>
  <c r="B3107" i="19"/>
  <c r="O3107" i="19"/>
  <c r="N148" i="19"/>
  <c r="B148" i="19"/>
  <c r="O1129" i="19"/>
  <c r="N1129" i="19"/>
  <c r="B1129" i="19"/>
  <c r="B4408" i="19"/>
  <c r="N4408" i="19"/>
  <c r="O4408" i="19"/>
  <c r="O2894" i="19"/>
  <c r="B2894" i="19"/>
  <c r="N2894" i="19"/>
  <c r="O3405" i="19"/>
  <c r="B3405" i="19"/>
  <c r="N3405" i="19"/>
  <c r="O4749" i="19"/>
  <c r="B4749" i="19"/>
  <c r="N4749" i="19"/>
  <c r="O2985" i="19"/>
  <c r="B2985" i="19"/>
  <c r="O2821" i="19"/>
  <c r="N2821" i="19"/>
  <c r="B2821" i="19"/>
  <c r="N4414" i="19"/>
  <c r="O4414" i="19"/>
  <c r="B4414" i="19"/>
  <c r="B3294" i="19"/>
  <c r="O3294" i="19"/>
  <c r="N3294" i="19"/>
  <c r="B961" i="19"/>
  <c r="N961" i="19"/>
  <c r="O961" i="19"/>
  <c r="B2684" i="19"/>
  <c r="N2684" i="19"/>
  <c r="O2684" i="19"/>
  <c r="O5136" i="19"/>
  <c r="N5136" i="19"/>
  <c r="B5136" i="19"/>
  <c r="O4915" i="19"/>
  <c r="N4915" i="19"/>
  <c r="B4915" i="19"/>
  <c r="O3292" i="19"/>
  <c r="N3292" i="19"/>
  <c r="B3292" i="19"/>
  <c r="B4834" i="19"/>
  <c r="N4834" i="19"/>
  <c r="O4834" i="19"/>
  <c r="B169" i="19"/>
  <c r="N169" i="19"/>
  <c r="O169" i="19"/>
  <c r="N3659" i="19"/>
  <c r="B3659" i="19"/>
  <c r="O3659" i="19"/>
  <c r="N3515" i="19"/>
  <c r="B3515" i="19"/>
  <c r="O3515" i="19"/>
  <c r="O3399" i="19"/>
  <c r="B3399" i="19"/>
  <c r="N3399" i="19"/>
  <c r="B4011" i="19"/>
  <c r="N4011" i="19"/>
  <c r="O4011" i="19"/>
  <c r="B3953" i="19"/>
  <c r="N3953" i="19"/>
  <c r="O3953" i="19"/>
  <c r="B3296" i="19"/>
  <c r="O3296" i="19"/>
  <c r="B4313" i="19"/>
  <c r="O4313" i="19"/>
  <c r="N4313" i="19"/>
  <c r="B2184" i="19"/>
  <c r="O2184" i="19"/>
  <c r="N2184" i="19"/>
  <c r="N1398" i="19"/>
  <c r="O1398" i="19"/>
  <c r="B1398" i="19"/>
  <c r="B951" i="19"/>
  <c r="N951" i="19"/>
  <c r="O951" i="19"/>
  <c r="N803" i="19"/>
  <c r="B803" i="19"/>
  <c r="O803" i="19"/>
  <c r="O2782" i="19"/>
  <c r="B2782" i="19"/>
  <c r="N2782" i="19"/>
  <c r="B5167" i="19"/>
  <c r="N5167" i="19"/>
  <c r="O5167" i="19"/>
  <c r="B5000" i="19"/>
  <c r="N5000" i="19"/>
  <c r="O5000" i="19"/>
  <c r="N2510" i="19"/>
  <c r="O2510" i="19"/>
  <c r="B2510" i="19"/>
  <c r="B3716" i="19"/>
  <c r="N3716" i="19"/>
  <c r="O3716" i="19"/>
  <c r="O4471" i="19"/>
  <c r="B4471" i="19"/>
  <c r="N4471" i="19"/>
  <c r="O3930" i="19"/>
  <c r="N3930" i="19"/>
  <c r="B3930" i="19"/>
  <c r="N4885" i="19"/>
  <c r="B4885" i="19"/>
  <c r="O4885" i="19"/>
  <c r="B997" i="19"/>
  <c r="N997" i="19"/>
  <c r="O997" i="19"/>
  <c r="B4639" i="19"/>
  <c r="N4639" i="19"/>
  <c r="O4639" i="19"/>
  <c r="B5026" i="19"/>
  <c r="N5026" i="19"/>
  <c r="O5026" i="19"/>
  <c r="O4533" i="19"/>
  <c r="B4533" i="19"/>
  <c r="N4533" i="19"/>
  <c r="O77" i="19"/>
  <c r="B77" i="19"/>
  <c r="N77" i="19"/>
  <c r="N2132" i="19"/>
  <c r="O2132" i="19"/>
  <c r="B2132" i="19"/>
  <c r="B2009" i="19"/>
  <c r="N2009" i="19"/>
  <c r="O2009" i="19"/>
  <c r="N4595" i="19"/>
  <c r="O4595" i="19"/>
  <c r="B4595" i="19"/>
  <c r="O1868" i="19"/>
  <c r="B1868" i="19"/>
  <c r="N2410" i="19"/>
  <c r="O2410" i="19"/>
  <c r="B2410" i="19"/>
  <c r="O4423" i="19"/>
  <c r="N4423" i="19"/>
  <c r="B4423" i="19"/>
  <c r="B1013" i="19"/>
  <c r="O1013" i="19"/>
  <c r="N1013" i="19"/>
  <c r="N4731" i="19"/>
  <c r="O4731" i="19"/>
  <c r="B4731" i="19"/>
  <c r="N5226" i="19"/>
  <c r="B5226" i="19"/>
  <c r="O5226" i="19"/>
  <c r="N978" i="19"/>
  <c r="O978" i="19"/>
  <c r="B978" i="19"/>
  <c r="B5010" i="19"/>
  <c r="O5010" i="19"/>
  <c r="N5010" i="19"/>
  <c r="B5101" i="19"/>
  <c r="N5101" i="19"/>
  <c r="O5101" i="19"/>
  <c r="B4552" i="19"/>
  <c r="O4552" i="19"/>
  <c r="N4552" i="19"/>
  <c r="B3283" i="19"/>
  <c r="O3283" i="19"/>
  <c r="N3283" i="19"/>
  <c r="N4565" i="19"/>
  <c r="B4565" i="19"/>
  <c r="O4565" i="19"/>
  <c r="B4207" i="19"/>
  <c r="O4207" i="19"/>
  <c r="N4207" i="19"/>
  <c r="O4723" i="19"/>
  <c r="N4723" i="19"/>
  <c r="B4723" i="19"/>
  <c r="B1731" i="19"/>
  <c r="O1731" i="19"/>
  <c r="N1731" i="19"/>
  <c r="B1921" i="19"/>
  <c r="N1921" i="19"/>
  <c r="O1921" i="19"/>
  <c r="N1150" i="19"/>
  <c r="O1150" i="19"/>
  <c r="B1150" i="19"/>
  <c r="B2309" i="19"/>
  <c r="O2309" i="19"/>
  <c r="B582" i="19"/>
  <c r="O582" i="19"/>
  <c r="N582" i="19"/>
  <c r="O5188" i="19"/>
  <c r="B5188" i="19"/>
  <c r="N5188" i="19"/>
  <c r="O4242" i="19"/>
  <c r="B4242" i="19"/>
  <c r="N4242" i="19"/>
  <c r="N3816" i="19"/>
  <c r="O3816" i="19"/>
  <c r="B3816" i="19"/>
  <c r="B5108" i="19"/>
  <c r="O5108" i="19"/>
  <c r="N5108" i="19"/>
  <c r="B3541" i="19"/>
  <c r="O3541" i="19"/>
  <c r="N3541" i="19"/>
  <c r="B3818" i="19"/>
  <c r="O3818" i="19"/>
  <c r="O1722" i="19"/>
  <c r="N1722" i="19"/>
  <c r="B4266" i="19"/>
  <c r="N4266" i="19"/>
  <c r="O4266" i="19"/>
  <c r="B4142" i="19"/>
  <c r="O4142" i="19"/>
  <c r="N4142" i="19"/>
  <c r="B4319" i="19"/>
  <c r="O4319" i="19"/>
  <c r="N4319" i="19"/>
  <c r="N4672" i="19"/>
  <c r="B4672" i="19"/>
  <c r="O4672" i="19"/>
  <c r="N3570" i="19"/>
  <c r="B3570" i="19"/>
  <c r="O3570" i="19"/>
  <c r="B4655" i="19"/>
  <c r="O4655" i="19"/>
  <c r="N4655" i="19"/>
  <c r="O433" i="19"/>
  <c r="N433" i="19"/>
  <c r="O4613" i="19"/>
  <c r="B4613" i="19"/>
  <c r="N4613" i="19"/>
  <c r="B998" i="19"/>
  <c r="N998" i="19"/>
  <c r="O998" i="19"/>
  <c r="B3518" i="19"/>
  <c r="N3518" i="19"/>
  <c r="O3518" i="19"/>
  <c r="B2125" i="19"/>
  <c r="N2125" i="19"/>
  <c r="O2125" i="19"/>
  <c r="N2293" i="19"/>
  <c r="O2293" i="19"/>
  <c r="B2293" i="19"/>
  <c r="N801" i="19"/>
  <c r="B801" i="19"/>
  <c r="B4065" i="19"/>
  <c r="N4065" i="19"/>
  <c r="O4065" i="19"/>
  <c r="B2078" i="19"/>
  <c r="N2078" i="19"/>
  <c r="O2078" i="19"/>
  <c r="O4439" i="19"/>
  <c r="N4439" i="19"/>
  <c r="B4439" i="19"/>
  <c r="O4151" i="19"/>
  <c r="N4151" i="19"/>
  <c r="B4151" i="19"/>
  <c r="N3899" i="19"/>
  <c r="O3899" i="19"/>
  <c r="B3899" i="19"/>
  <c r="O3874" i="19"/>
  <c r="B3874" i="19"/>
  <c r="N3874" i="19"/>
  <c r="B4878" i="19"/>
  <c r="O4878" i="19"/>
  <c r="N4878" i="19"/>
  <c r="N2681" i="19"/>
  <c r="B2681" i="19"/>
  <c r="O2681" i="19"/>
  <c r="B1067" i="19"/>
  <c r="N1067" i="19"/>
  <c r="O1067" i="19"/>
  <c r="N4571" i="19"/>
  <c r="B4571" i="19"/>
  <c r="O1523" i="19"/>
  <c r="B1523" i="19"/>
  <c r="N1523" i="19"/>
  <c r="B4851" i="19"/>
  <c r="O4851" i="19"/>
  <c r="N4851" i="19"/>
  <c r="B4208" i="19"/>
  <c r="N4208" i="19"/>
  <c r="O4208" i="19"/>
  <c r="N1734" i="19"/>
  <c r="O1734" i="19"/>
  <c r="B1734" i="19"/>
  <c r="B160" i="19"/>
  <c r="N160" i="19"/>
  <c r="O160" i="19"/>
  <c r="O2685" i="19"/>
  <c r="N2685" i="19"/>
  <c r="B2492" i="19"/>
  <c r="O2492" i="19"/>
  <c r="N2492" i="19"/>
  <c r="B2758" i="19"/>
  <c r="O2758" i="19"/>
  <c r="N2758" i="19"/>
  <c r="N2496" i="19"/>
  <c r="B2496" i="19"/>
  <c r="O2496" i="19"/>
  <c r="O2491" i="19"/>
  <c r="B2491" i="19"/>
  <c r="N2491" i="19"/>
  <c r="B2117" i="19"/>
  <c r="O2117" i="19"/>
  <c r="N2117" i="19"/>
  <c r="N4777" i="19"/>
  <c r="O4777" i="19"/>
  <c r="B4777" i="19"/>
  <c r="N3642" i="19"/>
  <c r="B3642" i="19"/>
  <c r="O3642" i="19"/>
  <c r="N2251" i="19"/>
  <c r="O2251" i="19"/>
  <c r="B2251" i="19"/>
  <c r="B3246" i="19"/>
  <c r="N3246" i="19"/>
  <c r="O3246" i="19"/>
  <c r="N1043" i="19"/>
  <c r="O1043" i="19"/>
  <c r="B1043" i="19"/>
  <c r="O2384" i="19"/>
  <c r="N2384" i="19"/>
  <c r="B2384" i="19"/>
  <c r="O620" i="19"/>
  <c r="B620" i="19"/>
  <c r="N620" i="19"/>
  <c r="B2310" i="19"/>
  <c r="N2310" i="19"/>
  <c r="B102" i="19"/>
  <c r="O102" i="19"/>
  <c r="N102" i="19"/>
  <c r="B1158" i="19"/>
  <c r="N1158" i="19"/>
  <c r="O1158" i="19"/>
  <c r="B2794" i="19"/>
  <c r="N2794" i="19"/>
  <c r="N152" i="19"/>
  <c r="O152" i="19"/>
  <c r="B152" i="19"/>
  <c r="N4611" i="19"/>
  <c r="B4611" i="19"/>
  <c r="O4611" i="19"/>
  <c r="B4721" i="19"/>
  <c r="N4721" i="19"/>
  <c r="O4721" i="19"/>
  <c r="N1037" i="19"/>
  <c r="O1037" i="19"/>
  <c r="B1122" i="19"/>
  <c r="N1122" i="19"/>
  <c r="O1122" i="19"/>
  <c r="O4625" i="19"/>
  <c r="B4625" i="19"/>
  <c r="O3329" i="19"/>
  <c r="N3329" i="19"/>
  <c r="B1453" i="19"/>
  <c r="O1453" i="19"/>
  <c r="N1453" i="19"/>
  <c r="N1227" i="19"/>
  <c r="B1227" i="19"/>
  <c r="O1227" i="19"/>
  <c r="N2275" i="19"/>
  <c r="O2275" i="19"/>
  <c r="N1848" i="19"/>
  <c r="O1848" i="19"/>
  <c r="B1848" i="19"/>
  <c r="B2345" i="19"/>
  <c r="N2345" i="19"/>
  <c r="O2345" i="19"/>
  <c r="B3227" i="19"/>
  <c r="O3227" i="19"/>
  <c r="N3227" i="19"/>
  <c r="B3866" i="19"/>
  <c r="N3866" i="19"/>
  <c r="O3866" i="19"/>
  <c r="B2924" i="19"/>
  <c r="N2924" i="19"/>
  <c r="O2924" i="19"/>
  <c r="O5057" i="19"/>
  <c r="B5057" i="19"/>
  <c r="N5057" i="19"/>
  <c r="N4647" i="19"/>
  <c r="B4647" i="19"/>
  <c r="O4647" i="19"/>
  <c r="O4544" i="19"/>
  <c r="N4544" i="19"/>
  <c r="B4544" i="19"/>
  <c r="B546" i="19"/>
  <c r="N546" i="19"/>
  <c r="O546" i="19"/>
  <c r="B5157" i="19"/>
  <c r="N5157" i="19"/>
  <c r="O5157" i="19"/>
  <c r="B3066" i="19"/>
  <c r="O3066" i="19"/>
  <c r="N3066" i="19"/>
  <c r="B2697" i="19"/>
  <c r="N2697" i="19"/>
  <c r="O2697" i="19"/>
  <c r="B4401" i="19"/>
  <c r="N4401" i="19"/>
  <c r="O4401" i="19"/>
  <c r="B2892" i="19"/>
  <c r="N2892" i="19"/>
  <c r="O2892" i="19"/>
  <c r="N316" i="19"/>
  <c r="O316" i="19"/>
  <c r="B316" i="19"/>
  <c r="B4192" i="19"/>
  <c r="N4192" i="19"/>
  <c r="O4192" i="19"/>
  <c r="O2706" i="19"/>
  <c r="B2706" i="19"/>
  <c r="N2706" i="19"/>
  <c r="N3520" i="19"/>
  <c r="B3520" i="19"/>
  <c r="O3520" i="19"/>
  <c r="B3256" i="19"/>
  <c r="O3256" i="19"/>
  <c r="N3256" i="19"/>
  <c r="O3236" i="19"/>
  <c r="N3236" i="19"/>
  <c r="B3704" i="19"/>
  <c r="O3704" i="19"/>
  <c r="N3704" i="19"/>
  <c r="B3133" i="19"/>
  <c r="O3133" i="19"/>
  <c r="N3133" i="19"/>
  <c r="B3001" i="19"/>
  <c r="O3001" i="19"/>
  <c r="N3001" i="19"/>
  <c r="N1468" i="19"/>
  <c r="O1468" i="19"/>
  <c r="B1468" i="19"/>
  <c r="N3506" i="19"/>
  <c r="O3506" i="19"/>
  <c r="B3506" i="19"/>
  <c r="O272" i="19"/>
  <c r="N272" i="19"/>
  <c r="B272" i="19"/>
  <c r="O404" i="19"/>
  <c r="N404" i="19"/>
  <c r="B404" i="19"/>
  <c r="N4774" i="19"/>
  <c r="B4774" i="19"/>
  <c r="O4774" i="19"/>
  <c r="O531" i="19"/>
  <c r="B531" i="19"/>
  <c r="N3940" i="19"/>
  <c r="O3940" i="19"/>
  <c r="B3940" i="19"/>
  <c r="O1333" i="19"/>
  <c r="B1333" i="19"/>
  <c r="N1333" i="19"/>
  <c r="O4558" i="19"/>
  <c r="B4558" i="19"/>
  <c r="N4558" i="19"/>
  <c r="B2993" i="19"/>
  <c r="N2993" i="19"/>
  <c r="O2993" i="19"/>
  <c r="N4112" i="19"/>
  <c r="B4112" i="19"/>
  <c r="O4112" i="19"/>
  <c r="O4683" i="19"/>
  <c r="B4683" i="19"/>
  <c r="N4683" i="19"/>
  <c r="B3811" i="19"/>
  <c r="N3811" i="19"/>
  <c r="O3811" i="19"/>
  <c r="O743" i="19"/>
  <c r="B743" i="19"/>
  <c r="N743" i="19"/>
  <c r="O2893" i="19"/>
  <c r="B2893" i="19"/>
  <c r="N2893" i="19"/>
  <c r="N2415" i="19"/>
  <c r="O2415" i="19"/>
  <c r="B2415" i="19"/>
  <c r="N2822" i="19"/>
  <c r="B2822" i="19"/>
  <c r="O2822" i="19"/>
  <c r="O4227" i="19"/>
  <c r="N4227" i="19"/>
  <c r="B4227" i="19"/>
  <c r="N4509" i="19"/>
  <c r="B4509" i="19"/>
  <c r="O4509" i="19"/>
  <c r="B4274" i="19"/>
  <c r="O4274" i="19"/>
  <c r="N4274" i="19"/>
  <c r="N2442" i="19"/>
  <c r="B2442" i="19"/>
  <c r="O2442" i="19"/>
  <c r="B92" i="19"/>
  <c r="N92" i="19"/>
  <c r="O92" i="19"/>
  <c r="B2259" i="19"/>
  <c r="N2259" i="19"/>
  <c r="O2259" i="19"/>
  <c r="N1338" i="19"/>
  <c r="B1338" i="19"/>
  <c r="O1338" i="19"/>
  <c r="N2322" i="19"/>
  <c r="O2322" i="19"/>
  <c r="B2322" i="19"/>
  <c r="O1983" i="19"/>
  <c r="B1983" i="19"/>
  <c r="N1983" i="19"/>
  <c r="N1515" i="19"/>
  <c r="O1515" i="19"/>
  <c r="B1515" i="19"/>
  <c r="B2774" i="19"/>
  <c r="N2774" i="19"/>
  <c r="O2774" i="19"/>
  <c r="B3920" i="19"/>
  <c r="N3920" i="19"/>
  <c r="O3920" i="19"/>
  <c r="N2744" i="19"/>
  <c r="B2744" i="19"/>
  <c r="O2744" i="19"/>
  <c r="B3973" i="19"/>
  <c r="N3973" i="19"/>
  <c r="O3973" i="19"/>
  <c r="O2452" i="19"/>
  <c r="B2452" i="19"/>
  <c r="N2452" i="19"/>
  <c r="B421" i="19"/>
  <c r="N421" i="19"/>
  <c r="O421" i="19"/>
  <c r="N4382" i="19"/>
  <c r="B4382" i="19"/>
  <c r="O4382" i="19"/>
  <c r="B2232" i="19"/>
  <c r="O2232" i="19"/>
  <c r="N2232" i="19"/>
  <c r="B2512" i="19"/>
  <c r="N2512" i="19"/>
  <c r="O2512" i="19"/>
  <c r="N3823" i="19"/>
  <c r="O3823" i="19"/>
  <c r="B3823" i="19"/>
  <c r="B2799" i="19"/>
  <c r="O2799" i="19"/>
  <c r="N2799" i="19"/>
  <c r="B1841" i="19"/>
  <c r="N1841" i="19"/>
  <c r="O1841" i="19"/>
  <c r="N1786" i="19"/>
  <c r="O1786" i="19"/>
  <c r="B1786" i="19"/>
  <c r="B2263" i="19"/>
  <c r="O2263" i="19"/>
  <c r="N2263" i="19"/>
  <c r="O187" i="19"/>
  <c r="B187" i="19"/>
  <c r="N187" i="19"/>
  <c r="O3485" i="19"/>
  <c r="N3485" i="19"/>
  <c r="B3485" i="19"/>
  <c r="N3497" i="19"/>
  <c r="O3497" i="19"/>
  <c r="B3497" i="19"/>
  <c r="B1415" i="19"/>
  <c r="N1415" i="19"/>
  <c r="O1415" i="19"/>
  <c r="O2699" i="19"/>
  <c r="B2699" i="19"/>
  <c r="N2699" i="19"/>
  <c r="B354" i="19"/>
  <c r="N354" i="19"/>
  <c r="O354" i="19"/>
  <c r="O4339" i="19"/>
  <c r="B4339" i="19"/>
  <c r="N4339" i="19"/>
  <c r="B1757" i="19"/>
  <c r="O1757" i="19"/>
  <c r="N1757" i="19"/>
  <c r="N4606" i="19"/>
  <c r="O4606" i="19"/>
  <c r="B4606" i="19"/>
  <c r="O811" i="19"/>
  <c r="N811" i="19"/>
  <c r="B811" i="19"/>
  <c r="N1439" i="19"/>
  <c r="O1439" i="19"/>
  <c r="B1439" i="19"/>
  <c r="N4379" i="19"/>
  <c r="O4379" i="19"/>
  <c r="B4379" i="19"/>
  <c r="O4235" i="19"/>
  <c r="B4235" i="19"/>
  <c r="N4235" i="19"/>
  <c r="O859" i="19"/>
  <c r="N859" i="19"/>
  <c r="B859" i="19"/>
  <c r="B2640" i="19"/>
  <c r="N2640" i="19"/>
  <c r="O2640" i="19"/>
  <c r="B2703" i="19"/>
  <c r="N2703" i="19"/>
  <c r="O2703" i="19"/>
  <c r="N2767" i="19"/>
  <c r="B2767" i="19"/>
  <c r="O2767" i="19"/>
  <c r="N335" i="19"/>
  <c r="B335" i="19"/>
  <c r="O335" i="19"/>
  <c r="B1128" i="19"/>
  <c r="O1128" i="19"/>
  <c r="N1128" i="19"/>
  <c r="O1669" i="19"/>
  <c r="N1669" i="19"/>
  <c r="B1669" i="19"/>
  <c r="O4342" i="19"/>
  <c r="B4342" i="19"/>
  <c r="N4342" i="19"/>
  <c r="O2932" i="19"/>
  <c r="N2932" i="19"/>
  <c r="B2932" i="19"/>
  <c r="N4658" i="19"/>
  <c r="B4658" i="19"/>
  <c r="O4658" i="19"/>
  <c r="N2913" i="19"/>
  <c r="O2913" i="19"/>
  <c r="B2913" i="19"/>
  <c r="O3775" i="19"/>
  <c r="N3775" i="19"/>
  <c r="B3775" i="19"/>
  <c r="O3907" i="19"/>
  <c r="B3907" i="19"/>
  <c r="N3907" i="19"/>
  <c r="N3566" i="19"/>
  <c r="O3566" i="19"/>
  <c r="B3566" i="19"/>
  <c r="N4457" i="19"/>
  <c r="B4457" i="19"/>
  <c r="O4457" i="19"/>
  <c r="B576" i="19"/>
  <c r="O576" i="19"/>
  <c r="N576" i="19"/>
  <c r="O681" i="19"/>
  <c r="N681" i="19"/>
  <c r="B681" i="19"/>
  <c r="B688" i="19"/>
  <c r="O688" i="19"/>
  <c r="N688" i="19"/>
  <c r="B2958" i="19"/>
  <c r="O2958" i="19"/>
  <c r="N2958" i="19"/>
  <c r="B3977" i="19"/>
  <c r="N3977" i="19"/>
  <c r="O3977" i="19"/>
  <c r="O1380" i="19"/>
  <c r="N1380" i="19"/>
  <c r="B1380" i="19"/>
  <c r="B2427" i="19"/>
  <c r="N2427" i="19"/>
  <c r="O2427" i="19"/>
  <c r="N3203" i="19"/>
  <c r="O3203" i="19"/>
  <c r="B3203" i="19"/>
  <c r="N548" i="19"/>
  <c r="O548" i="19"/>
  <c r="B548" i="19"/>
  <c r="B3387" i="19"/>
  <c r="N3387" i="19"/>
  <c r="O3387" i="19"/>
  <c r="O219" i="19"/>
  <c r="N219" i="19"/>
  <c r="B219" i="19"/>
  <c r="O2164" i="19"/>
  <c r="B2164" i="19"/>
  <c r="N2164" i="19"/>
  <c r="N3999" i="19"/>
  <c r="B3999" i="19"/>
  <c r="O3999" i="19"/>
  <c r="B3308" i="19"/>
  <c r="O3308" i="19"/>
  <c r="N3308" i="19"/>
  <c r="N107" i="19"/>
  <c r="B107" i="19"/>
  <c r="O107" i="19"/>
  <c r="N2268" i="19"/>
  <c r="B2268" i="19"/>
  <c r="O2268" i="19"/>
  <c r="O1865" i="19"/>
  <c r="N1865" i="19"/>
  <c r="B1865" i="19"/>
  <c r="O2072" i="19"/>
  <c r="B2072" i="19"/>
  <c r="N2072" i="19"/>
  <c r="B4038" i="19"/>
  <c r="O4038" i="19"/>
  <c r="N4038" i="19"/>
  <c r="N1348" i="19"/>
  <c r="O1348" i="19"/>
  <c r="B1348" i="19"/>
  <c r="B2493" i="19"/>
  <c r="N2493" i="19"/>
  <c r="O2493" i="19"/>
  <c r="N4066" i="19"/>
  <c r="O4066" i="19"/>
  <c r="B4066" i="19"/>
  <c r="N5114" i="19"/>
  <c r="O5114" i="19"/>
  <c r="B5114" i="19"/>
  <c r="N5102" i="19"/>
  <c r="O5102" i="19"/>
  <c r="B5102" i="19"/>
  <c r="N4823" i="19"/>
  <c r="O4823" i="19"/>
  <c r="B4823" i="19"/>
  <c r="B2608" i="19"/>
  <c r="N2608" i="19"/>
  <c r="O2608" i="19"/>
  <c r="N40" i="19"/>
  <c r="O40" i="19"/>
  <c r="B40" i="19"/>
  <c r="N3270" i="19"/>
  <c r="O3270" i="19"/>
  <c r="B3270" i="19"/>
  <c r="N912" i="19"/>
  <c r="O912" i="19"/>
  <c r="B912" i="19"/>
  <c r="B907" i="19"/>
  <c r="O907" i="19"/>
  <c r="N907" i="19"/>
  <c r="B1098" i="19"/>
  <c r="N1098" i="19"/>
  <c r="N3985" i="19"/>
  <c r="O3985" i="19"/>
  <c r="B3985" i="19"/>
  <c r="B1650" i="19"/>
  <c r="O1650" i="19"/>
  <c r="N1650" i="19"/>
  <c r="O636" i="19"/>
  <c r="N636" i="19"/>
  <c r="B636" i="19"/>
  <c r="B3285" i="19"/>
  <c r="N3285" i="19"/>
  <c r="O3285" i="19"/>
  <c r="B4357" i="19"/>
  <c r="N4357" i="19"/>
  <c r="O4357" i="19"/>
  <c r="N3947" i="19"/>
  <c r="O3947" i="19"/>
  <c r="B3947" i="19"/>
  <c r="N4267" i="19"/>
  <c r="O4267" i="19"/>
  <c r="B4267" i="19"/>
  <c r="B4532" i="19"/>
  <c r="O4532" i="19"/>
  <c r="N4532" i="19"/>
  <c r="B872" i="19"/>
  <c r="N872" i="19"/>
  <c r="O872" i="19"/>
  <c r="B1079" i="19"/>
  <c r="N1079" i="19"/>
  <c r="O1079" i="19"/>
  <c r="B1294" i="19"/>
  <c r="O1294" i="19"/>
  <c r="N1294" i="19"/>
  <c r="B3712" i="19"/>
  <c r="N3712" i="19"/>
  <c r="O3712" i="19"/>
  <c r="B3690" i="19"/>
  <c r="O3690" i="19"/>
  <c r="N3690" i="19"/>
  <c r="B1700" i="19"/>
  <c r="N1700" i="19"/>
  <c r="O1700" i="19"/>
  <c r="N3965" i="19"/>
  <c r="O3965" i="19"/>
  <c r="N4543" i="19"/>
  <c r="O4543" i="19"/>
  <c r="B4543" i="19"/>
  <c r="B1638" i="19"/>
  <c r="O1638" i="19"/>
  <c r="N1638" i="19"/>
  <c r="B5069" i="19"/>
  <c r="O5069" i="19"/>
  <c r="N5069" i="19"/>
  <c r="B516" i="19"/>
  <c r="N516" i="19"/>
  <c r="O516" i="19"/>
  <c r="N697" i="19"/>
  <c r="O697" i="19"/>
  <c r="B697" i="19"/>
  <c r="O787" i="19"/>
  <c r="N787" i="19"/>
  <c r="B787" i="19"/>
  <c r="N4629" i="19"/>
  <c r="O4629" i="19"/>
  <c r="B4629" i="19"/>
  <c r="B4128" i="19"/>
  <c r="N4128" i="19"/>
  <c r="O4128" i="19"/>
  <c r="B3844" i="19"/>
  <c r="O3844" i="19"/>
  <c r="O1505" i="19"/>
  <c r="B1505" i="19"/>
  <c r="N1505" i="19"/>
  <c r="B3136" i="19"/>
  <c r="O3136" i="19"/>
  <c r="N3136" i="19"/>
  <c r="O4985" i="19"/>
  <c r="B4985" i="19"/>
  <c r="N4985" i="19"/>
  <c r="B4466" i="19"/>
  <c r="N4466" i="19"/>
  <c r="O4466" i="19"/>
  <c r="N174" i="19"/>
  <c r="O174" i="19"/>
  <c r="B174" i="19"/>
  <c r="N4741" i="19"/>
  <c r="B4741" i="19"/>
  <c r="O4741" i="19"/>
  <c r="O3593" i="19"/>
  <c r="N3593" i="19"/>
  <c r="B3593" i="19"/>
  <c r="O3150" i="19"/>
  <c r="N3150" i="19"/>
  <c r="B3150" i="19"/>
  <c r="N2880" i="19"/>
  <c r="O2880" i="19"/>
  <c r="B2880" i="19"/>
  <c r="O1021" i="19"/>
  <c r="N1021" i="19"/>
  <c r="B1021" i="19"/>
  <c r="O4670" i="19"/>
  <c r="N4670" i="19"/>
  <c r="B4670" i="19"/>
  <c r="O2900" i="19"/>
  <c r="B2900" i="19"/>
  <c r="N2900" i="19"/>
  <c r="N1009" i="19"/>
  <c r="B1009" i="19"/>
  <c r="O1009" i="19"/>
  <c r="N1463" i="19"/>
  <c r="B1463" i="19"/>
  <c r="O1463" i="19"/>
  <c r="O4772" i="19"/>
  <c r="B4772" i="19"/>
  <c r="N4772" i="19"/>
  <c r="B2845" i="19"/>
  <c r="N2845" i="19"/>
  <c r="O2845" i="19"/>
  <c r="B4979" i="19"/>
  <c r="O4979" i="19"/>
  <c r="N4979" i="19"/>
  <c r="N4803" i="19"/>
  <c r="B4803" i="19"/>
  <c r="O4803" i="19"/>
  <c r="B4612" i="19"/>
  <c r="O4612" i="19"/>
  <c r="N4612" i="19"/>
  <c r="O3295" i="19"/>
  <c r="B3295" i="19"/>
  <c r="N3295" i="19"/>
  <c r="B1644" i="19"/>
  <c r="O1644" i="19"/>
  <c r="N1644" i="19"/>
  <c r="B4922" i="19"/>
  <c r="N4922" i="19"/>
  <c r="O4922" i="19"/>
  <c r="B118" i="19"/>
  <c r="O118" i="19"/>
  <c r="N118" i="19"/>
  <c r="O1982" i="19"/>
  <c r="B1982" i="19"/>
  <c r="N1982" i="19"/>
  <c r="N91" i="19"/>
  <c r="O91" i="19"/>
  <c r="B91" i="19"/>
  <c r="O4566" i="19"/>
  <c r="N4566" i="19"/>
  <c r="O4542" i="19"/>
  <c r="N4542" i="19"/>
  <c r="B4542" i="19"/>
  <c r="B4094" i="19"/>
  <c r="O4094" i="19"/>
  <c r="N4094" i="19"/>
  <c r="O4841" i="19"/>
  <c r="N4841" i="19"/>
  <c r="B4841" i="19"/>
  <c r="O651" i="19"/>
  <c r="B651" i="19"/>
  <c r="N651" i="19"/>
  <c r="B2277" i="19"/>
  <c r="N2277" i="19"/>
  <c r="O2277" i="19"/>
  <c r="O2001" i="19"/>
  <c r="B2001" i="19"/>
  <c r="N2001" i="19"/>
  <c r="N1803" i="19"/>
  <c r="O1803" i="19"/>
  <c r="B1803" i="19"/>
  <c r="N4854" i="19"/>
  <c r="O4854" i="19"/>
  <c r="B4854" i="19"/>
  <c r="O1444" i="19"/>
  <c r="B1444" i="19"/>
  <c r="N1444" i="19"/>
  <c r="B4216" i="19"/>
  <c r="N4216" i="19"/>
  <c r="O4216" i="19"/>
  <c r="N2102" i="19"/>
  <c r="O2102" i="19"/>
  <c r="B2102" i="19"/>
  <c r="B2127" i="19"/>
  <c r="N2127" i="19"/>
  <c r="O2127" i="19"/>
  <c r="B4445" i="19"/>
  <c r="N4445" i="19"/>
  <c r="O4445" i="19"/>
  <c r="O3290" i="19"/>
  <c r="N3290" i="19"/>
  <c r="B3290" i="19"/>
  <c r="O2474" i="19"/>
  <c r="N2474" i="19"/>
  <c r="B2474" i="19"/>
  <c r="N1464" i="19"/>
  <c r="B1464" i="19"/>
  <c r="O1464" i="19"/>
  <c r="B133" i="19"/>
  <c r="O133" i="19"/>
  <c r="N133" i="19"/>
  <c r="O1880" i="19"/>
  <c r="B1880" i="19"/>
  <c r="N1880" i="19"/>
  <c r="B837" i="19"/>
  <c r="O837" i="19"/>
  <c r="N837" i="19"/>
  <c r="N5030" i="19"/>
  <c r="O5030" i="19"/>
  <c r="B5030" i="19"/>
  <c r="B179" i="19"/>
  <c r="N179" i="19"/>
  <c r="O179" i="19"/>
  <c r="N1094" i="19"/>
  <c r="O1094" i="19"/>
  <c r="B111" i="19"/>
  <c r="O111" i="19"/>
  <c r="N111" i="19"/>
  <c r="B4897" i="19"/>
  <c r="O4897" i="19"/>
  <c r="N4897" i="19"/>
  <c r="B849" i="19"/>
  <c r="N849" i="19"/>
  <c r="O849" i="19"/>
  <c r="O4411" i="19"/>
  <c r="N4411" i="19"/>
  <c r="B4411" i="19"/>
  <c r="B1156" i="19"/>
  <c r="O1156" i="19"/>
  <c r="N1156" i="19"/>
  <c r="N3935" i="19"/>
  <c r="B3935" i="19"/>
  <c r="O3935" i="19"/>
  <c r="N3870" i="19"/>
  <c r="O3870" i="19"/>
  <c r="B3870" i="19"/>
  <c r="B1218" i="19"/>
  <c r="N1218" i="19"/>
  <c r="O1218" i="19"/>
  <c r="N1399" i="19"/>
  <c r="B1399" i="19"/>
  <c r="O1399" i="19"/>
  <c r="N1460" i="19"/>
  <c r="B1460" i="19"/>
  <c r="O1460" i="19"/>
  <c r="O5134" i="19"/>
  <c r="B5134" i="19"/>
  <c r="N5134" i="19"/>
  <c r="O442" i="19"/>
  <c r="B442" i="19"/>
  <c r="N442" i="19"/>
  <c r="N2274" i="19"/>
  <c r="O2274" i="19"/>
  <c r="B2274" i="19"/>
  <c r="O4060" i="19"/>
  <c r="N4060" i="19"/>
  <c r="B4060" i="19"/>
  <c r="O2396" i="19"/>
  <c r="N2396" i="19"/>
  <c r="B2396" i="19"/>
  <c r="N2971" i="19"/>
  <c r="B2971" i="19"/>
  <c r="O2971" i="19"/>
  <c r="O3509" i="19"/>
  <c r="N3509" i="19"/>
  <c r="B3509" i="19"/>
  <c r="N131" i="19"/>
  <c r="B131" i="19"/>
  <c r="O131" i="19"/>
  <c r="B3608" i="19"/>
  <c r="O3608" i="19"/>
  <c r="N3608" i="19"/>
  <c r="N3061" i="19"/>
  <c r="B3061" i="19"/>
  <c r="O3061" i="19"/>
  <c r="O615" i="19"/>
  <c r="B615" i="19"/>
  <c r="N615" i="19"/>
  <c r="O120" i="19"/>
  <c r="N120" i="19"/>
  <c r="B120" i="19"/>
  <c r="B4912" i="19"/>
  <c r="N4912" i="19"/>
  <c r="O4912" i="19"/>
  <c r="N4536" i="19"/>
  <c r="O4536" i="19"/>
  <c r="N1273" i="19"/>
  <c r="B1273" i="19"/>
  <c r="O1273" i="19"/>
  <c r="N2506" i="19"/>
  <c r="B2506" i="19"/>
  <c r="O2506" i="19"/>
  <c r="O1770" i="19"/>
  <c r="B1770" i="19"/>
  <c r="N1770" i="19"/>
  <c r="B1796" i="19"/>
  <c r="O1796" i="19"/>
  <c r="N1796" i="19"/>
  <c r="B1325" i="19"/>
  <c r="N1325" i="19"/>
  <c r="O1325" i="19"/>
  <c r="N1117" i="19"/>
  <c r="O1117" i="19"/>
  <c r="O2534" i="19"/>
  <c r="B2534" i="19"/>
  <c r="N2534" i="19"/>
  <c r="B2137" i="19"/>
  <c r="N2137" i="19"/>
  <c r="O2137" i="19"/>
  <c r="B1749" i="19"/>
  <c r="N1749" i="19"/>
  <c r="O1749" i="19"/>
  <c r="N2652" i="19"/>
  <c r="B2652" i="19"/>
  <c r="O2652" i="19"/>
  <c r="N1675" i="19"/>
  <c r="O1675" i="19"/>
  <c r="B1675" i="19"/>
  <c r="N2195" i="19"/>
  <c r="B2195" i="19"/>
  <c r="O2195" i="19"/>
  <c r="B484" i="19"/>
  <c r="N484" i="19"/>
  <c r="O484" i="19"/>
  <c r="O3101" i="19"/>
  <c r="B3101" i="19"/>
  <c r="N3101" i="19"/>
  <c r="N4776" i="19"/>
  <c r="B4776" i="19"/>
  <c r="O4776" i="19"/>
  <c r="B3153" i="19"/>
  <c r="O3153" i="19"/>
  <c r="N3153" i="19"/>
  <c r="B2943" i="19"/>
  <c r="O2943" i="19"/>
  <c r="N2943" i="19"/>
  <c r="O572" i="19"/>
  <c r="B572" i="19"/>
  <c r="N572" i="19"/>
  <c r="B2724" i="19"/>
  <c r="N2724" i="19"/>
  <c r="O2724" i="19"/>
  <c r="N2249" i="19"/>
  <c r="O2249" i="19"/>
  <c r="B2249" i="19"/>
  <c r="N4891" i="19"/>
  <c r="O4891" i="19"/>
  <c r="B4891" i="19"/>
  <c r="B1817" i="19"/>
  <c r="N1817" i="19"/>
  <c r="O1817" i="19"/>
  <c r="B1053" i="19"/>
  <c r="O1053" i="19"/>
  <c r="N1053" i="19"/>
  <c r="N380" i="19"/>
  <c r="B380" i="19"/>
  <c r="O380" i="19"/>
  <c r="N320" i="19"/>
  <c r="O320" i="19"/>
  <c r="B320" i="19"/>
  <c r="N4246" i="19"/>
  <c r="B4246" i="19"/>
  <c r="O4246" i="19"/>
  <c r="B1244" i="19"/>
  <c r="N1244" i="19"/>
  <c r="N1984" i="19"/>
  <c r="B1984" i="19"/>
  <c r="N94" i="19"/>
  <c r="O94" i="19"/>
  <c r="B94" i="19"/>
  <c r="B1953" i="19"/>
  <c r="O1953" i="19"/>
  <c r="N1953" i="19"/>
  <c r="N210" i="19"/>
  <c r="O210" i="19"/>
  <c r="B210" i="19"/>
  <c r="N5019" i="19"/>
  <c r="O5019" i="19"/>
  <c r="B5019" i="19"/>
  <c r="O5086" i="19"/>
  <c r="N5086" i="19"/>
  <c r="B5086" i="19"/>
  <c r="B2777" i="19"/>
  <c r="N2777" i="19"/>
  <c r="O2777" i="19"/>
  <c r="N2502" i="19"/>
  <c r="O2502" i="19"/>
  <c r="B2502" i="19"/>
  <c r="N3901" i="19"/>
  <c r="B3901" i="19"/>
  <c r="O3901" i="19"/>
  <c r="O2772" i="19"/>
  <c r="B2772" i="19"/>
  <c r="B935" i="19"/>
  <c r="N935" i="19"/>
  <c r="O935" i="19"/>
  <c r="B2262" i="19"/>
  <c r="O2262" i="19"/>
  <c r="N2262" i="19"/>
  <c r="N1692" i="19"/>
  <c r="O1692" i="19"/>
  <c r="B1692" i="19"/>
  <c r="O3963" i="19"/>
  <c r="B3963" i="19"/>
  <c r="N3963" i="19"/>
  <c r="O36" i="19"/>
  <c r="B36" i="19"/>
  <c r="N36" i="19"/>
  <c r="O1662" i="19"/>
  <c r="B1662" i="19"/>
  <c r="N1662" i="19"/>
  <c r="O1569" i="19"/>
  <c r="N1569" i="19"/>
  <c r="B1569" i="19"/>
  <c r="O1376" i="19"/>
  <c r="B1376" i="19"/>
  <c r="N1376" i="19"/>
  <c r="N4871" i="19"/>
  <c r="B4871" i="19"/>
  <c r="O4871" i="19"/>
  <c r="B895" i="19"/>
  <c r="O895" i="19"/>
  <c r="N895" i="19"/>
  <c r="N4564" i="19"/>
  <c r="O4564" i="19"/>
  <c r="B4564" i="19"/>
  <c r="N1008" i="19"/>
  <c r="O1008" i="19"/>
  <c r="B1008" i="19"/>
  <c r="O1851" i="19"/>
  <c r="B1851" i="19"/>
  <c r="N1851" i="19"/>
  <c r="B1210" i="19"/>
  <c r="O1210" i="19"/>
  <c r="N1210" i="19"/>
  <c r="O1432" i="19"/>
  <c r="N1432" i="19"/>
  <c r="B1432" i="19"/>
  <c r="N4161" i="19"/>
  <c r="O4161" i="19"/>
  <c r="B4161" i="19"/>
  <c r="N2801" i="19"/>
  <c r="O2801" i="19"/>
  <c r="B2801" i="19"/>
  <c r="N5163" i="19"/>
  <c r="B5163" i="19"/>
  <c r="O5163" i="19"/>
  <c r="O5220" i="19"/>
  <c r="B5220" i="19"/>
  <c r="N5220" i="19"/>
  <c r="O3416" i="19"/>
  <c r="B3416" i="19"/>
  <c r="N3416" i="19"/>
  <c r="B1449" i="19"/>
  <c r="O1449" i="19"/>
  <c r="N1449" i="19"/>
  <c r="B678" i="19"/>
  <c r="O678" i="19"/>
  <c r="N678" i="19"/>
  <c r="N2477" i="19"/>
  <c r="O2477" i="19"/>
  <c r="B2477" i="19"/>
  <c r="N1521" i="19"/>
  <c r="O1521" i="19"/>
  <c r="B1521" i="19"/>
  <c r="N1287" i="19"/>
  <c r="O1287" i="19"/>
  <c r="B1287" i="19"/>
  <c r="O1969" i="19"/>
  <c r="N1969" i="19"/>
  <c r="B1969" i="19"/>
  <c r="B727" i="19"/>
  <c r="O727" i="19"/>
  <c r="N727" i="19"/>
  <c r="O5035" i="19"/>
  <c r="N5035" i="19"/>
  <c r="B5035" i="19"/>
  <c r="B1382" i="19"/>
  <c r="O1382" i="19"/>
  <c r="N1382" i="19"/>
  <c r="O521" i="19"/>
  <c r="N521" i="19"/>
  <c r="B521" i="19"/>
  <c r="N4449" i="19"/>
  <c r="B4449" i="19"/>
  <c r="O4449" i="19"/>
  <c r="B2476" i="19"/>
  <c r="N2476" i="19"/>
  <c r="O2476" i="19"/>
  <c r="B1402" i="19"/>
  <c r="N1402" i="19"/>
  <c r="O1402" i="19"/>
  <c r="B4691" i="19"/>
  <c r="N4691" i="19"/>
  <c r="O4691" i="19"/>
  <c r="B4374" i="19"/>
  <c r="O4374" i="19"/>
  <c r="N4374" i="19"/>
  <c r="N3110" i="19"/>
  <c r="B3110" i="19"/>
  <c r="B346" i="19"/>
  <c r="O346" i="19"/>
  <c r="N346" i="19"/>
  <c r="N769" i="19"/>
  <c r="B769" i="19"/>
  <c r="O769" i="19"/>
  <c r="O4504" i="19"/>
  <c r="N4504" i="19"/>
  <c r="B4504" i="19"/>
  <c r="O2035" i="19"/>
  <c r="B2035" i="19"/>
  <c r="N2035" i="19"/>
  <c r="B4753" i="19"/>
  <c r="O4753" i="19"/>
  <c r="N4753" i="19"/>
  <c r="B5152" i="19"/>
  <c r="O5152" i="19"/>
  <c r="O301" i="19"/>
  <c r="N301" i="19"/>
  <c r="B301" i="19"/>
  <c r="O1394" i="19"/>
  <c r="N1394" i="19"/>
  <c r="B1394" i="19"/>
  <c r="B4649" i="19"/>
  <c r="N4649" i="19"/>
  <c r="O4649" i="19"/>
  <c r="N3573" i="19"/>
  <c r="O3573" i="19"/>
  <c r="B3573" i="19"/>
  <c r="B1664" i="19"/>
  <c r="N1664" i="19"/>
  <c r="O1664" i="19"/>
  <c r="B884" i="19"/>
  <c r="N884" i="19"/>
  <c r="O884" i="19"/>
  <c r="O4869" i="19"/>
  <c r="N4869" i="19"/>
  <c r="B4869" i="19"/>
  <c r="O4245" i="19"/>
  <c r="N4245" i="19"/>
  <c r="B4245" i="19"/>
  <c r="B3045" i="19"/>
  <c r="N3045" i="19"/>
  <c r="O3045" i="19"/>
  <c r="N2645" i="19"/>
  <c r="O2645" i="19"/>
  <c r="B2645" i="19"/>
  <c r="N3803" i="19"/>
  <c r="O3803" i="19"/>
  <c r="B3803" i="19"/>
  <c r="N2509" i="19"/>
  <c r="B2509" i="19"/>
  <c r="O2509" i="19"/>
  <c r="B3782" i="19"/>
  <c r="N3782" i="19"/>
  <c r="O3782" i="19"/>
  <c r="O804" i="19"/>
  <c r="N804" i="19"/>
  <c r="B804" i="19"/>
  <c r="B1240" i="19"/>
  <c r="O1240" i="19"/>
  <c r="N1240" i="19"/>
  <c r="N2498" i="19"/>
  <c r="O2498" i="19"/>
  <c r="B2498" i="19"/>
  <c r="B454" i="19"/>
  <c r="N454" i="19"/>
  <c r="O454" i="19"/>
  <c r="B1876" i="19"/>
  <c r="O1876" i="19"/>
  <c r="N1876" i="19"/>
  <c r="O3635" i="19"/>
  <c r="B3635" i="19"/>
  <c r="N3635" i="19"/>
  <c r="O3006" i="19"/>
  <c r="B3006" i="19"/>
  <c r="N3006" i="19"/>
  <c r="B3800" i="19"/>
  <c r="N3800" i="19"/>
  <c r="O3800" i="19"/>
  <c r="B2335" i="19"/>
  <c r="N2335" i="19"/>
  <c r="O2335" i="19"/>
  <c r="B767" i="19"/>
  <c r="O767" i="19"/>
  <c r="N767" i="19"/>
  <c r="B4318" i="19"/>
  <c r="O4318" i="19"/>
  <c r="N4318" i="19"/>
  <c r="B2288" i="19"/>
  <c r="O2288" i="19"/>
  <c r="N2288" i="19"/>
  <c r="O1687" i="19"/>
  <c r="N1687" i="19"/>
  <c r="B1687" i="19"/>
  <c r="B1226" i="19"/>
  <c r="N1226" i="19"/>
  <c r="O1226" i="19"/>
  <c r="O122" i="19"/>
  <c r="N122" i="19"/>
  <c r="B122" i="19"/>
  <c r="N2347" i="19"/>
  <c r="B2347" i="19"/>
  <c r="O2347" i="19"/>
  <c r="B1551" i="19"/>
  <c r="O1551" i="19"/>
  <c r="N1551" i="19"/>
  <c r="O3667" i="19"/>
  <c r="B3667" i="19"/>
  <c r="N3667" i="19"/>
  <c r="O3648" i="19"/>
  <c r="N3648" i="19"/>
  <c r="B3648" i="19"/>
  <c r="B1104" i="19"/>
  <c r="N1104" i="19"/>
  <c r="O1104" i="19"/>
  <c r="N1942" i="19"/>
  <c r="B1942" i="19"/>
  <c r="O1942" i="19"/>
  <c r="N3277" i="19"/>
  <c r="O3277" i="19"/>
  <c r="B3338" i="19"/>
  <c r="N3338" i="19"/>
  <c r="O3338" i="19"/>
  <c r="N783" i="19"/>
  <c r="B783" i="19"/>
  <c r="O783" i="19"/>
  <c r="B694" i="19"/>
  <c r="N694" i="19"/>
  <c r="O694" i="19"/>
  <c r="B2544" i="19"/>
  <c r="O2544" i="19"/>
  <c r="N2544" i="19"/>
  <c r="N2356" i="19"/>
  <c r="O2356" i="19"/>
  <c r="B2356" i="19"/>
  <c r="B2727" i="19"/>
  <c r="N2727" i="19"/>
  <c r="O2727" i="19"/>
  <c r="O4198" i="19"/>
  <c r="B4198" i="19"/>
  <c r="N4198" i="19"/>
  <c r="N3160" i="19"/>
  <c r="O3160" i="19"/>
  <c r="B3160" i="19"/>
  <c r="N1641" i="19"/>
  <c r="B1641" i="19"/>
  <c r="O1641" i="19"/>
  <c r="B827" i="19"/>
  <c r="O827" i="19"/>
  <c r="N827" i="19"/>
  <c r="N3309" i="19"/>
  <c r="B3309" i="19"/>
  <c r="O3309" i="19"/>
  <c r="O4540" i="19"/>
  <c r="B4540" i="19"/>
  <c r="N4540" i="19"/>
  <c r="B1620" i="19"/>
  <c r="O1620" i="19"/>
  <c r="N1620" i="19"/>
  <c r="B255" i="19"/>
  <c r="O255" i="19"/>
  <c r="N255" i="19"/>
  <c r="O1438" i="19"/>
  <c r="B1438" i="19"/>
  <c r="N4355" i="19"/>
  <c r="O4355" i="19"/>
  <c r="B4355" i="19"/>
  <c r="N1049" i="19"/>
  <c r="B1049" i="19"/>
  <c r="O1049" i="19"/>
  <c r="O206" i="19"/>
  <c r="B206" i="19"/>
  <c r="N206" i="19"/>
  <c r="N2253" i="19"/>
  <c r="O2253" i="19"/>
  <c r="B2253" i="19"/>
  <c r="O842" i="19"/>
  <c r="N842" i="19"/>
  <c r="B842" i="19"/>
  <c r="N1332" i="19"/>
  <c r="O1332" i="19"/>
  <c r="B1332" i="19"/>
  <c r="B3610" i="19"/>
  <c r="N3610" i="19"/>
  <c r="O3610" i="19"/>
  <c r="N2422" i="19"/>
  <c r="O2422" i="19"/>
  <c r="B2422" i="19"/>
  <c r="B4127" i="19"/>
  <c r="N4127" i="19"/>
  <c r="O4127" i="19"/>
  <c r="N3607" i="19"/>
  <c r="O3607" i="19"/>
  <c r="B3564" i="19"/>
  <c r="N3564" i="19"/>
  <c r="O3564" i="19"/>
  <c r="O4431" i="19"/>
  <c r="B4431" i="19"/>
  <c r="N4431" i="19"/>
  <c r="N3926" i="19"/>
  <c r="O3926" i="19"/>
  <c r="B3926" i="19"/>
  <c r="N880" i="19"/>
  <c r="B880" i="19"/>
  <c r="O880" i="19"/>
  <c r="B1961" i="19"/>
  <c r="N1961" i="19"/>
  <c r="O1961" i="19"/>
  <c r="B3821" i="19"/>
  <c r="O3821" i="19"/>
  <c r="N3821" i="19"/>
  <c r="N2265" i="19"/>
  <c r="O2265" i="19"/>
  <c r="B2265" i="19"/>
  <c r="O1283" i="19"/>
  <c r="B1283" i="19"/>
  <c r="N1283" i="19"/>
  <c r="B1582" i="19"/>
  <c r="N1582" i="19"/>
  <c r="O1582" i="19"/>
  <c r="B2778" i="19"/>
  <c r="N2778" i="19"/>
  <c r="O2778" i="19"/>
  <c r="O2023" i="19"/>
  <c r="B2023" i="19"/>
  <c r="N2023" i="19"/>
  <c r="O4034" i="19"/>
  <c r="N4034" i="19"/>
  <c r="B4034" i="19"/>
  <c r="B2896" i="19"/>
  <c r="N2896" i="19"/>
  <c r="O2896" i="19"/>
  <c r="O4919" i="19"/>
  <c r="N4919" i="19"/>
  <c r="B4919" i="19"/>
  <c r="B3147" i="19"/>
  <c r="O3147" i="19"/>
  <c r="N3147" i="19"/>
  <c r="O2635" i="19"/>
  <c r="B2635" i="19"/>
  <c r="N2635" i="19"/>
  <c r="N2406" i="19"/>
  <c r="O2406" i="19"/>
  <c r="B2406" i="19"/>
  <c r="B1358" i="19"/>
  <c r="N1358" i="19"/>
  <c r="O1358" i="19"/>
  <c r="O2226" i="19"/>
  <c r="B2226" i="19"/>
  <c r="N2226" i="19"/>
  <c r="B165" i="19"/>
  <c r="N165" i="19"/>
  <c r="O165" i="19"/>
  <c r="O96" i="19"/>
  <c r="B96" i="19"/>
  <c r="N96" i="19"/>
  <c r="B2413" i="19"/>
  <c r="O2413" i="19"/>
  <c r="N2413" i="19"/>
  <c r="O4317" i="19"/>
  <c r="B4317" i="19"/>
  <c r="N4317" i="19"/>
  <c r="O2964" i="19"/>
  <c r="N2964" i="19"/>
  <c r="B2964" i="19"/>
  <c r="O948" i="19"/>
  <c r="B948" i="19"/>
  <c r="N948" i="19"/>
  <c r="O2484" i="19"/>
  <c r="B2484" i="19"/>
  <c r="N1933" i="19"/>
  <c r="O1933" i="19"/>
  <c r="B1933" i="19"/>
  <c r="O990" i="19"/>
  <c r="B990" i="19"/>
  <c r="N990" i="19"/>
  <c r="O1974" i="19"/>
  <c r="B1974" i="19"/>
  <c r="N1974" i="19"/>
  <c r="B1732" i="19"/>
  <c r="O1732" i="19"/>
  <c r="N1732" i="19"/>
  <c r="O5083" i="19"/>
  <c r="N5083" i="19"/>
  <c r="B5083" i="19"/>
  <c r="B4673" i="19"/>
  <c r="N4673" i="19"/>
  <c r="O4673" i="19"/>
  <c r="N3877" i="19"/>
  <c r="O3877" i="19"/>
  <c r="B3877" i="19"/>
  <c r="N4660" i="19"/>
  <c r="B4660" i="19"/>
  <c r="O4660" i="19"/>
  <c r="O1010" i="19"/>
  <c r="B1010" i="19"/>
  <c r="N1010" i="19"/>
  <c r="B284" i="19"/>
  <c r="N284" i="19"/>
  <c r="O284" i="19"/>
  <c r="B4584" i="19"/>
  <c r="O4584" i="19"/>
  <c r="N4584" i="19"/>
  <c r="B4916" i="19"/>
  <c r="N4916" i="19"/>
  <c r="O4916" i="19"/>
  <c r="B1674" i="19"/>
  <c r="N1674" i="19"/>
  <c r="O1674" i="19"/>
  <c r="O3264" i="19"/>
  <c r="B3264" i="19"/>
  <c r="B4307" i="19"/>
  <c r="N4307" i="19"/>
  <c r="O4307" i="19"/>
  <c r="B1060" i="19"/>
  <c r="O1060" i="19"/>
  <c r="N1060" i="19"/>
  <c r="N870" i="19"/>
  <c r="O870" i="19"/>
  <c r="B870" i="19"/>
  <c r="O1312" i="19"/>
  <c r="N1312" i="19"/>
  <c r="B1312" i="19"/>
  <c r="B4770" i="19"/>
  <c r="O4770" i="19"/>
  <c r="N4770" i="19"/>
  <c r="B878" i="19"/>
  <c r="O878" i="19"/>
  <c r="N878" i="19"/>
  <c r="N3067" i="19"/>
  <c r="O3067" i="19"/>
  <c r="B3067" i="19"/>
  <c r="B908" i="19"/>
  <c r="O908" i="19"/>
  <c r="N908" i="19"/>
  <c r="B2562" i="19"/>
  <c r="O2562" i="19"/>
  <c r="N2562" i="19"/>
  <c r="B294" i="19"/>
  <c r="N294" i="19"/>
  <c r="O294" i="19"/>
  <c r="O673" i="19"/>
  <c r="N673" i="19"/>
  <c r="B673" i="19"/>
  <c r="B1887" i="19"/>
  <c r="O1887" i="19"/>
  <c r="N1887" i="19"/>
  <c r="B1946" i="19"/>
  <c r="N1946" i="19"/>
  <c r="O1946" i="19"/>
  <c r="B4653" i="19"/>
  <c r="N4653" i="19"/>
  <c r="O4653" i="19"/>
  <c r="B1409" i="19"/>
  <c r="O1409" i="19"/>
  <c r="N1161" i="19"/>
  <c r="O1161" i="19"/>
  <c r="B1161" i="19"/>
  <c r="O1610" i="19"/>
  <c r="N1610" i="19"/>
  <c r="B1610" i="19"/>
  <c r="O1408" i="19"/>
  <c r="B1408" i="19"/>
  <c r="N2511" i="19"/>
  <c r="O2511" i="19"/>
  <c r="B2511" i="19"/>
  <c r="B3909" i="19"/>
  <c r="N3909" i="19"/>
  <c r="O3909" i="19"/>
  <c r="O1140" i="19"/>
  <c r="N1140" i="19"/>
  <c r="B1140" i="19"/>
  <c r="B1429" i="19"/>
  <c r="O1429" i="19"/>
  <c r="N1429" i="19"/>
  <c r="B5076" i="19"/>
  <c r="O5076" i="19"/>
  <c r="N5076" i="19"/>
  <c r="O58" i="19"/>
  <c r="B58" i="19"/>
  <c r="N58" i="19"/>
  <c r="N310" i="19"/>
  <c r="B310" i="19"/>
  <c r="O310" i="19"/>
  <c r="B4695" i="19"/>
  <c r="N4695" i="19"/>
  <c r="O4695" i="19"/>
  <c r="B689" i="19"/>
  <c r="O689" i="19"/>
  <c r="N689" i="19"/>
  <c r="N4455" i="19"/>
  <c r="O4455" i="19"/>
  <c r="B4455" i="19"/>
  <c r="B2762" i="19"/>
  <c r="N2762" i="19"/>
  <c r="O2762" i="19"/>
  <c r="N3594" i="19"/>
  <c r="O3594" i="19"/>
  <c r="B3594" i="19"/>
  <c r="B1472" i="19"/>
  <c r="N1472" i="19"/>
  <c r="O1472" i="19"/>
  <c r="N221" i="19"/>
  <c r="O221" i="19"/>
  <c r="B221" i="19"/>
  <c r="N1799" i="19"/>
  <c r="B1799" i="19"/>
  <c r="O1799" i="19"/>
  <c r="B507" i="19"/>
  <c r="N507" i="19"/>
  <c r="O507" i="19"/>
  <c r="O2300" i="19"/>
  <c r="N2300" i="19"/>
  <c r="B2300" i="19"/>
  <c r="O1905" i="19"/>
  <c r="B1905" i="19"/>
  <c r="N1905" i="19"/>
  <c r="B377" i="19"/>
  <c r="N377" i="19"/>
  <c r="O377" i="19"/>
  <c r="B2129" i="19"/>
  <c r="N2129" i="19"/>
  <c r="O2129" i="19"/>
  <c r="N737" i="19"/>
  <c r="B737" i="19"/>
  <c r="O737" i="19"/>
  <c r="O1561" i="19"/>
  <c r="N1561" i="19"/>
  <c r="B1561" i="19"/>
  <c r="B4289" i="19"/>
  <c r="N4289" i="19"/>
  <c r="O4289" i="19"/>
  <c r="N2876" i="19"/>
  <c r="B2876" i="19"/>
  <c r="O2876" i="19"/>
  <c r="B4598" i="19"/>
  <c r="O4598" i="19"/>
  <c r="N4598" i="19"/>
  <c r="B198" i="19"/>
  <c r="O198" i="19"/>
  <c r="N198" i="19"/>
  <c r="O1831" i="19"/>
  <c r="N1831" i="19"/>
  <c r="B1831" i="19"/>
  <c r="B1221" i="19"/>
  <c r="N1221" i="19"/>
  <c r="O1221" i="19"/>
  <c r="O2829" i="19"/>
  <c r="B2829" i="19"/>
  <c r="N2829" i="19"/>
  <c r="B4193" i="19"/>
  <c r="O4193" i="19"/>
  <c r="N4193" i="19"/>
  <c r="B3429" i="19"/>
  <c r="O3429" i="19"/>
  <c r="O1789" i="19"/>
  <c r="B1789" i="19"/>
  <c r="N1789" i="19"/>
  <c r="B510" i="19"/>
  <c r="O510" i="19"/>
  <c r="N510" i="19"/>
  <c r="B3993" i="19"/>
  <c r="O3993" i="19"/>
  <c r="N3993" i="19"/>
  <c r="N4793" i="19"/>
  <c r="O4793" i="19"/>
  <c r="B4793" i="19"/>
  <c r="O4103" i="19"/>
  <c r="B4103" i="19"/>
  <c r="N4103" i="19"/>
  <c r="B3744" i="19"/>
  <c r="N3744" i="19"/>
  <c r="O3744" i="19"/>
  <c r="B1745" i="19"/>
  <c r="O1745" i="19"/>
  <c r="N1745" i="19"/>
  <c r="N2363" i="19"/>
  <c r="B2363" i="19"/>
  <c r="O2363" i="19"/>
  <c r="B929" i="19"/>
  <c r="O929" i="19"/>
  <c r="N929" i="19"/>
  <c r="B4447" i="19"/>
  <c r="N4447" i="19"/>
  <c r="O4447" i="19"/>
  <c r="N1170" i="19"/>
  <c r="B1170" i="19"/>
  <c r="O1170" i="19"/>
  <c r="B1924" i="19"/>
  <c r="N1924" i="19"/>
  <c r="O1924" i="19"/>
  <c r="B4766" i="19"/>
  <c r="O4766" i="19"/>
  <c r="N4766" i="19"/>
  <c r="B430" i="19"/>
  <c r="N430" i="19"/>
  <c r="O430" i="19"/>
  <c r="N4863" i="19"/>
  <c r="O4863" i="19"/>
  <c r="B4863" i="19"/>
  <c r="N3693" i="19"/>
  <c r="O3693" i="19"/>
  <c r="B3693" i="19"/>
  <c r="N3265" i="19"/>
  <c r="O3265" i="19"/>
  <c r="B3265" i="19"/>
  <c r="B5159" i="19"/>
  <c r="O5159" i="19"/>
  <c r="N5159" i="19"/>
  <c r="B2588" i="19"/>
  <c r="O2588" i="19"/>
  <c r="N2588" i="19"/>
  <c r="N538" i="19"/>
  <c r="B538" i="19"/>
  <c r="O538" i="19"/>
  <c r="O2197" i="19"/>
  <c r="B2197" i="19"/>
  <c r="N2197" i="19"/>
  <c r="O3099" i="19"/>
  <c r="N3099" i="19"/>
  <c r="B3099" i="19"/>
  <c r="B119" i="19"/>
  <c r="N119" i="19"/>
  <c r="O119" i="19"/>
  <c r="O2031" i="19"/>
  <c r="N2031" i="19"/>
  <c r="B2031" i="19"/>
  <c r="N3556" i="19"/>
  <c r="O3556" i="19"/>
  <c r="B3556" i="19"/>
  <c r="N5227" i="19"/>
  <c r="O5227" i="19"/>
  <c r="B5227" i="19"/>
  <c r="B4272" i="19"/>
  <c r="N4272" i="19"/>
  <c r="O4272" i="19"/>
  <c r="B4029" i="19"/>
  <c r="B3715" i="19"/>
  <c r="N1559" i="19"/>
  <c r="O4095" i="19"/>
  <c r="B3552" i="19"/>
  <c r="O3754" i="19"/>
  <c r="N2115" i="19"/>
  <c r="B4091" i="19"/>
  <c r="N1889" i="19"/>
  <c r="B3682" i="19"/>
  <c r="N4978" i="19"/>
  <c r="O4278" i="19"/>
  <c r="O5040" i="19"/>
  <c r="B2546" i="19"/>
  <c r="B4258" i="19"/>
  <c r="O3523" i="19"/>
  <c r="N2848" i="19"/>
  <c r="B2848" i="19"/>
  <c r="O2848" i="19"/>
  <c r="O3826" i="19"/>
  <c r="N3826" i="19"/>
  <c r="B3826" i="19"/>
  <c r="O274" i="19"/>
  <c r="B274" i="19"/>
  <c r="N274" i="19"/>
  <c r="N4561" i="19"/>
  <c r="O4561" i="19"/>
  <c r="B4561" i="19"/>
  <c r="B3861" i="19"/>
  <c r="O3861" i="19"/>
  <c r="N3861" i="19"/>
  <c r="O2003" i="19"/>
  <c r="B2003" i="19"/>
  <c r="N2003" i="19"/>
  <c r="O4999" i="19"/>
  <c r="N4999" i="19"/>
  <c r="B4999" i="19"/>
  <c r="N825" i="19"/>
  <c r="O825" i="19"/>
  <c r="B825" i="19"/>
  <c r="N3623" i="19"/>
  <c r="O3623" i="19"/>
  <c r="B3623" i="19"/>
  <c r="N4644" i="19"/>
  <c r="O4644" i="19"/>
  <c r="B4644" i="19"/>
  <c r="B3030" i="19"/>
  <c r="O3030" i="19"/>
  <c r="N3030" i="19"/>
  <c r="O5066" i="19"/>
  <c r="B5066" i="19"/>
  <c r="N5066" i="19"/>
  <c r="O357" i="19"/>
  <c r="B357" i="19"/>
  <c r="N357" i="19"/>
  <c r="O2414" i="19"/>
  <c r="B2414" i="19"/>
  <c r="N2414" i="19"/>
  <c r="N2354" i="19"/>
  <c r="O2354" i="19"/>
  <c r="B2354" i="19"/>
  <c r="N191" i="19"/>
  <c r="O191" i="19"/>
  <c r="B4967" i="19"/>
  <c r="O4967" i="19"/>
  <c r="N4967" i="19"/>
  <c r="B2769" i="19"/>
  <c r="O2769" i="19"/>
  <c r="N2769" i="19"/>
  <c r="O2725" i="19"/>
  <c r="B2725" i="19"/>
  <c r="N2725" i="19"/>
  <c r="O2010" i="19"/>
  <c r="B2010" i="19"/>
  <c r="N2010" i="19"/>
  <c r="O4187" i="19"/>
  <c r="N4187" i="19"/>
  <c r="N3684" i="19"/>
  <c r="O3684" i="19"/>
  <c r="B3684" i="19"/>
  <c r="N1815" i="19"/>
  <c r="O1815" i="19"/>
  <c r="B1815" i="19"/>
  <c r="N203" i="19"/>
  <c r="B203" i="19"/>
  <c r="O203" i="19"/>
  <c r="N4438" i="19"/>
  <c r="B4438" i="19"/>
  <c r="O4438" i="19"/>
  <c r="B856" i="19"/>
  <c r="N856" i="19"/>
  <c r="O856" i="19"/>
  <c r="O584" i="19"/>
  <c r="N584" i="19"/>
  <c r="B584" i="19"/>
  <c r="O2224" i="19"/>
  <c r="N2224" i="19"/>
  <c r="B2224" i="19"/>
  <c r="B1976" i="19"/>
  <c r="N1976" i="19"/>
  <c r="O1976" i="19"/>
  <c r="N2305" i="19"/>
  <c r="B2305" i="19"/>
  <c r="O2305" i="19"/>
  <c r="O1888" i="19"/>
  <c r="B1888" i="19"/>
  <c r="B625" i="19"/>
  <c r="N625" i="19"/>
  <c r="O625" i="19"/>
  <c r="B952" i="19"/>
  <c r="O952" i="19"/>
  <c r="N952" i="19"/>
  <c r="O900" i="19"/>
  <c r="B900" i="19"/>
  <c r="N900" i="19"/>
  <c r="B549" i="19"/>
  <c r="N549" i="19"/>
  <c r="O549" i="19"/>
  <c r="B749" i="19"/>
  <c r="O749" i="19"/>
  <c r="N749" i="19"/>
  <c r="O1346" i="19"/>
  <c r="N1346" i="19"/>
  <c r="B1346" i="19"/>
  <c r="N2898" i="19"/>
  <c r="B2898" i="19"/>
  <c r="B1747" i="19"/>
  <c r="N1747" i="19"/>
  <c r="O1747" i="19"/>
  <c r="B652" i="19"/>
  <c r="N652" i="19"/>
  <c r="O652" i="19"/>
  <c r="O5182" i="19"/>
  <c r="N5182" i="19"/>
  <c r="B5182" i="19"/>
  <c r="B2194" i="19"/>
  <c r="O2194" i="19"/>
  <c r="N2194" i="19"/>
  <c r="B4839" i="19"/>
  <c r="N4839" i="19"/>
  <c r="O4839" i="19"/>
  <c r="O3501" i="19"/>
  <c r="N3501" i="19"/>
  <c r="B3501" i="19"/>
  <c r="N2567" i="19"/>
  <c r="O2567" i="19"/>
  <c r="B2567" i="19"/>
  <c r="B2044" i="19"/>
  <c r="N2044" i="19"/>
  <c r="O2044" i="19"/>
  <c r="O5194" i="19"/>
  <c r="N5194" i="19"/>
  <c r="B5194" i="19"/>
  <c r="O5071" i="19"/>
  <c r="B5071" i="19"/>
  <c r="N5071" i="19"/>
  <c r="O176" i="19"/>
  <c r="B176" i="19"/>
  <c r="N176" i="19"/>
  <c r="B1801" i="19"/>
  <c r="O1801" i="19"/>
  <c r="N1801" i="19"/>
  <c r="B4467" i="19"/>
  <c r="N4467" i="19"/>
  <c r="O4467" i="19"/>
  <c r="N4476" i="19"/>
  <c r="B4476" i="19"/>
  <c r="O4476" i="19"/>
  <c r="O5189" i="19"/>
  <c r="N5189" i="19"/>
  <c r="B5189" i="19"/>
  <c r="N396" i="19"/>
  <c r="O396" i="19"/>
  <c r="B3579" i="19"/>
  <c r="O3579" i="19"/>
  <c r="N3579" i="19"/>
  <c r="B4781" i="19"/>
  <c r="N4781" i="19"/>
  <c r="O4781" i="19"/>
  <c r="N2833" i="19"/>
  <c r="O2833" i="19"/>
  <c r="B2833" i="19"/>
  <c r="O4607" i="19"/>
  <c r="N4607" i="19"/>
  <c r="B4607" i="19"/>
  <c r="O2513" i="19"/>
  <c r="B2513" i="19"/>
  <c r="N2513" i="19"/>
  <c r="O1977" i="19"/>
  <c r="N1977" i="19"/>
  <c r="B1977" i="19"/>
  <c r="N2069" i="19"/>
  <c r="O2069" i="19"/>
  <c r="B2069" i="19"/>
  <c r="N561" i="19"/>
  <c r="B561" i="19"/>
  <c r="O561" i="19"/>
  <c r="N4700" i="19"/>
  <c r="O4700" i="19"/>
  <c r="B4700" i="19"/>
  <c r="N1507" i="19"/>
  <c r="O1507" i="19"/>
  <c r="B1507" i="19"/>
  <c r="O383" i="19"/>
  <c r="N383" i="19"/>
  <c r="B383" i="19"/>
  <c r="N3175" i="19"/>
  <c r="O3175" i="19"/>
  <c r="B3175" i="19"/>
  <c r="B982" i="19"/>
  <c r="O982" i="19"/>
  <c r="N982" i="19"/>
  <c r="O4291" i="19"/>
  <c r="B4291" i="19"/>
  <c r="N4291" i="19"/>
  <c r="N680" i="19"/>
  <c r="O680" i="19"/>
  <c r="B680" i="19"/>
  <c r="N4849" i="19"/>
  <c r="O4849" i="19"/>
  <c r="B4849" i="19"/>
  <c r="O4756" i="19"/>
  <c r="N4756" i="19"/>
  <c r="B4756" i="19"/>
  <c r="O2889" i="19"/>
  <c r="B2889" i="19"/>
  <c r="N2889" i="19"/>
  <c r="N3819" i="19"/>
  <c r="O3819" i="19"/>
  <c r="B3819" i="19"/>
  <c r="N2618" i="19"/>
  <c r="O2618" i="19"/>
  <c r="B2618" i="19"/>
  <c r="O1071" i="19"/>
  <c r="B1071" i="19"/>
  <c r="N1071" i="19"/>
  <c r="O2018" i="19"/>
  <c r="N2018" i="19"/>
  <c r="B2018" i="19"/>
  <c r="N1882" i="19"/>
  <c r="B1882" i="19"/>
  <c r="B466" i="19"/>
  <c r="N466" i="19"/>
  <c r="O466" i="19"/>
  <c r="O3261" i="19"/>
  <c r="B3261" i="19"/>
  <c r="N3261" i="19"/>
  <c r="B5012" i="19"/>
  <c r="O5012" i="19"/>
  <c r="N5012" i="19"/>
  <c r="N3946" i="19"/>
  <c r="O3946" i="19"/>
  <c r="B3946" i="19"/>
  <c r="N4359" i="19"/>
  <c r="B4359" i="19"/>
  <c r="O4359" i="19"/>
  <c r="O568" i="19"/>
  <c r="B568" i="19"/>
  <c r="N568" i="19"/>
  <c r="N4828" i="19"/>
  <c r="B4828" i="19"/>
  <c r="O4828" i="19"/>
  <c r="O258" i="19"/>
  <c r="N258" i="19"/>
  <c r="B258" i="19"/>
  <c r="N3170" i="19"/>
  <c r="B3170" i="19"/>
  <c r="N3471" i="19"/>
  <c r="O3471" i="19"/>
  <c r="B3471" i="19"/>
  <c r="N4044" i="19"/>
  <c r="O4044" i="19"/>
  <c r="B4044" i="19"/>
  <c r="N3598" i="19"/>
  <c r="O3598" i="19"/>
  <c r="B3598" i="19"/>
  <c r="B20" i="19"/>
  <c r="O20" i="19"/>
  <c r="N20" i="19"/>
  <c r="O1222" i="19"/>
  <c r="B1222" i="19"/>
  <c r="N1222" i="19"/>
  <c r="O608" i="19"/>
  <c r="B608" i="19"/>
  <c r="N608" i="19"/>
  <c r="B1250" i="19"/>
  <c r="O1250" i="19"/>
  <c r="N1250" i="19"/>
  <c r="N1856" i="19"/>
  <c r="O1856" i="19"/>
  <c r="B1856" i="19"/>
  <c r="B1935" i="19"/>
  <c r="N1935" i="19"/>
  <c r="O1935" i="19"/>
  <c r="O1578" i="19"/>
  <c r="B1578" i="19"/>
  <c r="N1578" i="19"/>
  <c r="N1987" i="19"/>
  <c r="O1987" i="19"/>
  <c r="B1987" i="19"/>
  <c r="N4758" i="19"/>
  <c r="O4758" i="19"/>
  <c r="B4758" i="19"/>
  <c r="O4195" i="19"/>
  <c r="B4195" i="19"/>
  <c r="N3085" i="19"/>
  <c r="B3085" i="19"/>
  <c r="O3085" i="19"/>
  <c r="N3534" i="19"/>
  <c r="O3534" i="19"/>
  <c r="B3534" i="19"/>
  <c r="B860" i="19"/>
  <c r="O860" i="19"/>
  <c r="B2005" i="19"/>
  <c r="O2005" i="19"/>
  <c r="N2005" i="19"/>
  <c r="N4685" i="19"/>
  <c r="B4685" i="19"/>
  <c r="O4685" i="19"/>
  <c r="N4832" i="19"/>
  <c r="B4832" i="19"/>
  <c r="O4832" i="19"/>
  <c r="O3922" i="19"/>
  <c r="B3922" i="19"/>
  <c r="N3922" i="19"/>
  <c r="B1339" i="19"/>
  <c r="N1339" i="19"/>
  <c r="O1339" i="19"/>
  <c r="N1783" i="19"/>
  <c r="B1783" i="19"/>
  <c r="O1783" i="19"/>
  <c r="O3191" i="19"/>
  <c r="B3191" i="19"/>
  <c r="N3191" i="19"/>
  <c r="B2339" i="19"/>
  <c r="N2339" i="19"/>
  <c r="O2339" i="19"/>
  <c r="N4742" i="19"/>
  <c r="O4742" i="19"/>
  <c r="B4742" i="19"/>
  <c r="N3553" i="19"/>
  <c r="B3553" i="19"/>
  <c r="O3553" i="19"/>
  <c r="N184" i="19"/>
  <c r="O184" i="19"/>
  <c r="B184" i="19"/>
  <c r="N1533" i="19"/>
  <c r="B1533" i="19"/>
  <c r="O1533" i="19"/>
  <c r="B2714" i="19"/>
  <c r="O2714" i="19"/>
  <c r="N2714" i="19"/>
  <c r="O4583" i="19"/>
  <c r="N4583" i="19"/>
  <c r="B4583" i="19"/>
  <c r="O2373" i="19"/>
  <c r="N2373" i="19"/>
  <c r="B2373" i="19"/>
  <c r="N4081" i="19"/>
  <c r="B4081" i="19"/>
  <c r="N2074" i="19"/>
  <c r="O2074" i="19"/>
  <c r="B2074" i="19"/>
  <c r="B3845" i="19"/>
  <c r="N3845" i="19"/>
  <c r="O3845" i="19"/>
  <c r="B1493" i="19"/>
  <c r="N1493" i="19"/>
  <c r="O1493" i="19"/>
  <c r="O4200" i="19"/>
  <c r="N4200" i="19"/>
  <c r="B4200" i="19"/>
  <c r="N4084" i="19"/>
  <c r="O4084" i="19"/>
  <c r="B4084" i="19"/>
  <c r="O4260" i="19"/>
  <c r="B4260" i="19"/>
  <c r="N4260" i="19"/>
  <c r="N3299" i="19"/>
  <c r="O3299" i="19"/>
  <c r="O2438" i="19"/>
  <c r="B2438" i="19"/>
  <c r="N2438" i="19"/>
  <c r="N4652" i="19"/>
  <c r="O4652" i="19"/>
  <c r="B4652" i="19"/>
  <c r="B3094" i="19"/>
  <c r="O3094" i="19"/>
  <c r="N3094" i="19"/>
  <c r="O2439" i="19"/>
  <c r="B2439" i="19"/>
  <c r="N2439" i="19"/>
  <c r="B2211" i="19"/>
  <c r="N2211" i="19"/>
  <c r="O2211" i="19"/>
  <c r="N465" i="19"/>
  <c r="O465" i="19"/>
  <c r="B465" i="19"/>
  <c r="B3346" i="19"/>
  <c r="O3346" i="19"/>
  <c r="N3346" i="19"/>
  <c r="O3632" i="19"/>
  <c r="B3632" i="19"/>
  <c r="N3632" i="19"/>
  <c r="B559" i="19"/>
  <c r="N559" i="19"/>
  <c r="O559" i="19"/>
  <c r="B736" i="19"/>
  <c r="O736" i="19"/>
  <c r="N736" i="19"/>
  <c r="N3324" i="19"/>
  <c r="B3324" i="19"/>
  <c r="O3324" i="19"/>
  <c r="B2186" i="19"/>
  <c r="O2186" i="19"/>
  <c r="N2186" i="19"/>
  <c r="O4512" i="19"/>
  <c r="N4512" i="19"/>
  <c r="B4512" i="19"/>
  <c r="N774" i="19"/>
  <c r="B774" i="19"/>
  <c r="O774" i="19"/>
  <c r="O770" i="19"/>
  <c r="N770" i="19"/>
  <c r="B770" i="19"/>
  <c r="B3234" i="19"/>
  <c r="O3234" i="19"/>
  <c r="B1511" i="19"/>
  <c r="O1511" i="19"/>
  <c r="N1511" i="19"/>
  <c r="O418" i="19"/>
  <c r="N418" i="19"/>
  <c r="B418" i="19"/>
  <c r="B4495" i="19"/>
  <c r="N4495" i="19"/>
  <c r="O4495" i="19"/>
  <c r="N3458" i="19"/>
  <c r="O3458" i="19"/>
  <c r="B3458" i="19"/>
  <c r="N4126" i="19"/>
  <c r="O4126" i="19"/>
  <c r="B4126" i="19"/>
  <c r="O5065" i="19"/>
  <c r="N5065" i="19"/>
  <c r="B5065" i="19"/>
  <c r="N1172" i="19"/>
  <c r="O1172" i="19"/>
  <c r="B3665" i="19"/>
  <c r="O3665" i="19"/>
  <c r="N3665" i="19"/>
  <c r="B4157" i="19"/>
  <c r="N4157" i="19"/>
  <c r="O2449" i="19"/>
  <c r="B2449" i="19"/>
  <c r="N2449" i="19"/>
  <c r="N2479" i="19"/>
  <c r="O2479" i="19"/>
  <c r="B2479" i="19"/>
  <c r="B2874" i="19"/>
  <c r="N2874" i="19"/>
  <c r="O2874" i="19"/>
  <c r="B1926" i="19"/>
  <c r="N1926" i="19"/>
  <c r="O1926" i="19"/>
  <c r="B2984" i="19"/>
  <c r="O2984" i="19"/>
  <c r="N2984" i="19"/>
  <c r="N4728" i="19"/>
  <c r="B4728" i="19"/>
  <c r="O4728" i="19"/>
  <c r="B4213" i="19"/>
  <c r="N4213" i="19"/>
  <c r="O4213" i="19"/>
  <c r="O156" i="19"/>
  <c r="B156" i="19"/>
  <c r="O1605" i="19"/>
  <c r="B1605" i="19"/>
  <c r="N1605" i="19"/>
  <c r="O5095" i="19"/>
  <c r="N5095" i="19"/>
  <c r="B5095" i="19"/>
  <c r="O622" i="19"/>
  <c r="N622" i="19"/>
  <c r="B622" i="19"/>
  <c r="N2905" i="19"/>
  <c r="O2905" i="19"/>
  <c r="B2905" i="19"/>
  <c r="N4026" i="19"/>
  <c r="O4026" i="19"/>
  <c r="B4026" i="19"/>
  <c r="B3569" i="19"/>
  <c r="O3569" i="19"/>
  <c r="N3569" i="19"/>
  <c r="B1202" i="19"/>
  <c r="N1202" i="19"/>
  <c r="O1202" i="19"/>
  <c r="B4485" i="19"/>
  <c r="O4485" i="19"/>
  <c r="N4485" i="19"/>
  <c r="B4704" i="19"/>
  <c r="O4704" i="19"/>
  <c r="N4704" i="19"/>
  <c r="B5094" i="19"/>
  <c r="O5094" i="19"/>
  <c r="N5094" i="19"/>
  <c r="O2365" i="19"/>
  <c r="N2365" i="19"/>
  <c r="B2365" i="19"/>
  <c r="B3322" i="19"/>
  <c r="O3322" i="19"/>
  <c r="N3322" i="19"/>
  <c r="N1527" i="19"/>
  <c r="B1527" i="19"/>
  <c r="O1527" i="19"/>
  <c r="O2433" i="19"/>
  <c r="N2433" i="19"/>
  <c r="B2433" i="19"/>
  <c r="B2917" i="19"/>
  <c r="N2917" i="19"/>
  <c r="O2917" i="19"/>
  <c r="O2470" i="19"/>
  <c r="B2470" i="19"/>
  <c r="N2470" i="19"/>
  <c r="N4135" i="19"/>
  <c r="O4135" i="19"/>
  <c r="B4135" i="19"/>
  <c r="N4521" i="19"/>
  <c r="B4521" i="19"/>
  <c r="O4521" i="19"/>
  <c r="B2196" i="19"/>
  <c r="N2196" i="19"/>
  <c r="O2196" i="19"/>
  <c r="B186" i="19"/>
  <c r="N186" i="19"/>
  <c r="O186" i="19"/>
  <c r="B5006" i="19"/>
  <c r="O5006" i="19"/>
  <c r="N5006" i="19"/>
  <c r="B3033" i="19"/>
  <c r="N3033" i="19"/>
  <c r="O3033" i="19"/>
  <c r="B1736" i="19"/>
  <c r="O1736" i="19"/>
  <c r="N1736" i="19"/>
  <c r="B923" i="19"/>
  <c r="N923" i="19"/>
  <c r="O923" i="19"/>
  <c r="N967" i="19"/>
  <c r="O967" i="19"/>
  <c r="N711" i="19"/>
  <c r="O711" i="19"/>
  <c r="B711" i="19"/>
  <c r="N5079" i="19"/>
  <c r="O5079" i="19"/>
  <c r="B5079" i="19"/>
  <c r="B1349" i="19"/>
  <c r="O1349" i="19"/>
  <c r="N1349" i="19"/>
  <c r="B3929" i="19"/>
  <c r="O3929" i="19"/>
  <c r="N3929" i="19"/>
  <c r="B3595" i="19"/>
  <c r="N3595" i="19"/>
  <c r="O3595" i="19"/>
  <c r="N2867" i="19"/>
  <c r="B2867" i="19"/>
  <c r="O2867" i="19"/>
  <c r="B5148" i="19"/>
  <c r="O5148" i="19"/>
  <c r="N5148" i="19"/>
  <c r="N3196" i="19"/>
  <c r="B3196" i="19"/>
  <c r="O3196" i="19"/>
  <c r="B1809" i="19"/>
  <c r="N1809" i="19"/>
  <c r="O1809" i="19"/>
  <c r="O2535" i="19"/>
  <c r="B2535" i="19"/>
  <c r="N2535" i="19"/>
  <c r="O5084" i="19"/>
  <c r="B5084" i="19"/>
  <c r="N5084" i="19"/>
  <c r="O3420" i="19"/>
  <c r="B3420" i="19"/>
  <c r="N3420" i="19"/>
  <c r="B267" i="19"/>
  <c r="N267" i="19"/>
  <c r="O267" i="19"/>
  <c r="B4490" i="19"/>
  <c r="N4490" i="19"/>
  <c r="O4490" i="19"/>
  <c r="O789" i="19"/>
  <c r="B789" i="19"/>
  <c r="N789" i="19"/>
  <c r="N3958" i="19"/>
  <c r="O3958" i="19"/>
  <c r="B3958" i="19"/>
  <c r="B2133" i="19"/>
  <c r="O2133" i="19"/>
  <c r="N2133" i="19"/>
  <c r="N3149" i="19"/>
  <c r="B3149" i="19"/>
  <c r="O3149" i="19"/>
  <c r="N3797" i="19"/>
  <c r="O3797" i="19"/>
  <c r="B3797" i="19"/>
  <c r="B846" i="19"/>
  <c r="N846" i="19"/>
  <c r="O846" i="19"/>
  <c r="O4107" i="19"/>
  <c r="B4107" i="19"/>
  <c r="N4107" i="19"/>
  <c r="B3036" i="19"/>
  <c r="O3036" i="19"/>
  <c r="N3036" i="19"/>
  <c r="B3792" i="19"/>
  <c r="O3792" i="19"/>
  <c r="N3792" i="19"/>
  <c r="N4795" i="19"/>
  <c r="O4795" i="19"/>
  <c r="B4795" i="19"/>
  <c r="O3354" i="19"/>
  <c r="B3354" i="19"/>
  <c r="N3354" i="19"/>
  <c r="O2292" i="19"/>
  <c r="B2292" i="19"/>
  <c r="N2292" i="19"/>
  <c r="O5112" i="19"/>
  <c r="N5112" i="19"/>
  <c r="B1840" i="19"/>
  <c r="O1840" i="19"/>
  <c r="N1840" i="19"/>
  <c r="B2017" i="19"/>
  <c r="O2017" i="19"/>
  <c r="N2017" i="19"/>
  <c r="O5202" i="19"/>
  <c r="B5202" i="19"/>
  <c r="N5202" i="19"/>
  <c r="N439" i="19"/>
  <c r="B439" i="19"/>
  <c r="O439" i="19"/>
  <c r="N2025" i="19"/>
  <c r="B2025" i="19"/>
  <c r="O2025" i="19"/>
  <c r="B154" i="19"/>
  <c r="N154" i="19"/>
  <c r="O154" i="19"/>
  <c r="B2953" i="19"/>
  <c r="O2953" i="19"/>
  <c r="N4418" i="19"/>
  <c r="B4418" i="19"/>
  <c r="O4418" i="19"/>
  <c r="B1115" i="19"/>
  <c r="O1115" i="19"/>
  <c r="N1115" i="19"/>
  <c r="O1142" i="19"/>
  <c r="B1142" i="19"/>
  <c r="N1142" i="19"/>
  <c r="N3027" i="19"/>
  <c r="O3027" i="19"/>
  <c r="B3027" i="19"/>
  <c r="B4996" i="19"/>
  <c r="N4996" i="19"/>
  <c r="O4996" i="19"/>
  <c r="B4003" i="19"/>
  <c r="N4003" i="19"/>
  <c r="O4003" i="19"/>
  <c r="B544" i="19"/>
  <c r="O544" i="19"/>
  <c r="N544" i="19"/>
  <c r="B4217" i="19"/>
  <c r="N4217" i="19"/>
  <c r="O4217" i="19"/>
  <c r="B1695" i="19"/>
  <c r="N1695" i="19"/>
  <c r="O1695" i="19"/>
  <c r="N5145" i="19"/>
  <c r="B5145" i="19"/>
  <c r="O5145" i="19"/>
  <c r="B146" i="19"/>
  <c r="N146" i="19"/>
  <c r="O146" i="19"/>
  <c r="O1265" i="19"/>
  <c r="N1265" i="19"/>
  <c r="B1265" i="19"/>
  <c r="B4551" i="19"/>
  <c r="O4551" i="19"/>
  <c r="N4551" i="19"/>
  <c r="N738" i="19"/>
  <c r="O738" i="19"/>
  <c r="B738" i="19"/>
  <c r="B1751" i="19"/>
  <c r="O1751" i="19"/>
  <c r="N1751" i="19"/>
  <c r="B41" i="19"/>
  <c r="O41" i="19"/>
  <c r="B2187" i="19"/>
  <c r="N2187" i="19"/>
  <c r="O2187" i="19"/>
  <c r="O954" i="19"/>
  <c r="N954" i="19"/>
  <c r="B954" i="19"/>
  <c r="O4576" i="19"/>
  <c r="B4576" i="19"/>
  <c r="N4576" i="19"/>
  <c r="N4876" i="19"/>
  <c r="O4876" i="19"/>
  <c r="B4876" i="19"/>
  <c r="O534" i="19"/>
  <c r="N534" i="19"/>
  <c r="B534" i="19"/>
  <c r="O2371" i="19"/>
  <c r="B2371" i="19"/>
  <c r="N2371" i="19"/>
  <c r="N3869" i="19"/>
  <c r="B3869" i="19"/>
  <c r="O3869" i="19"/>
  <c r="N3559" i="19"/>
  <c r="B3559" i="19"/>
  <c r="O37" i="19"/>
  <c r="B37" i="19"/>
  <c r="O25" i="19"/>
  <c r="N25" i="19"/>
  <c r="B25" i="19"/>
  <c r="B4993" i="19"/>
  <c r="O4993" i="19"/>
  <c r="N4993" i="19"/>
  <c r="B1779" i="19"/>
  <c r="N1779" i="19"/>
  <c r="O1779" i="19"/>
  <c r="B2134" i="19"/>
  <c r="O2134" i="19"/>
  <c r="N2134" i="19"/>
  <c r="O1893" i="19"/>
  <c r="N1893" i="19"/>
  <c r="N2219" i="19"/>
  <c r="O2219" i="19"/>
  <c r="B2219" i="19"/>
  <c r="O839" i="19"/>
  <c r="B839" i="19"/>
  <c r="N839" i="19"/>
  <c r="B469" i="19"/>
  <c r="N469" i="19"/>
  <c r="O469" i="19"/>
  <c r="O89" i="19"/>
  <c r="N89" i="19"/>
  <c r="B89" i="19"/>
  <c r="N2229" i="19"/>
  <c r="B2229" i="19"/>
  <c r="O2229" i="19"/>
  <c r="N932" i="19"/>
  <c r="O932" i="19"/>
  <c r="B932" i="19"/>
  <c r="O130" i="19"/>
  <c r="B130" i="19"/>
  <c r="N130" i="19"/>
  <c r="B2051" i="19"/>
  <c r="N2051" i="19"/>
  <c r="O2051" i="19"/>
  <c r="O1690" i="19"/>
  <c r="B1690" i="19"/>
  <c r="N1690" i="19"/>
  <c r="O4953" i="19"/>
  <c r="N4953" i="19"/>
  <c r="B4953" i="19"/>
  <c r="O4648" i="19"/>
  <c r="N4648" i="19"/>
  <c r="B4648" i="19"/>
  <c r="O1207" i="19"/>
  <c r="B1207" i="19"/>
  <c r="N1207" i="19"/>
  <c r="O3502" i="19"/>
  <c r="B3502" i="19"/>
  <c r="N3502" i="19"/>
  <c r="O65" i="19"/>
  <c r="N65" i="19"/>
  <c r="B65" i="19"/>
  <c r="N1289" i="19"/>
  <c r="O1289" i="19"/>
  <c r="B1289" i="19"/>
  <c r="N2488" i="19"/>
  <c r="B2488" i="19"/>
  <c r="O2488" i="19"/>
  <c r="N1411" i="19"/>
  <c r="O1411" i="19"/>
  <c r="B1411" i="19"/>
  <c r="O410" i="19"/>
  <c r="N410" i="19"/>
  <c r="B410" i="19"/>
  <c r="N2710" i="19"/>
  <c r="O2710" i="19"/>
  <c r="B2710" i="19"/>
  <c r="O4989" i="19"/>
  <c r="N4989" i="19"/>
  <c r="B4989" i="19"/>
  <c r="B4010" i="19"/>
  <c r="N4010" i="19"/>
  <c r="O4010" i="19"/>
  <c r="B4857" i="19"/>
  <c r="O4857" i="19"/>
  <c r="N4857" i="19"/>
  <c r="B223" i="19"/>
  <c r="O223" i="19"/>
  <c r="N223" i="19"/>
  <c r="N632" i="19"/>
  <c r="O632" i="19"/>
  <c r="B632" i="19"/>
  <c r="N740" i="19"/>
  <c r="O740" i="19"/>
  <c r="B740" i="19"/>
  <c r="B4686" i="19"/>
  <c r="O4686" i="19"/>
  <c r="N4686" i="19"/>
  <c r="O2735" i="19"/>
  <c r="N2735" i="19"/>
  <c r="B2735" i="19"/>
  <c r="N2765" i="19"/>
  <c r="O2765" i="19"/>
  <c r="B2765" i="19"/>
  <c r="O4707" i="19"/>
  <c r="B4707" i="19"/>
  <c r="N4707" i="19"/>
  <c r="O4579" i="19"/>
  <c r="N4579" i="19"/>
  <c r="B4579" i="19"/>
  <c r="N1901" i="19"/>
  <c r="B1901" i="19"/>
  <c r="O1901" i="19"/>
  <c r="O4114" i="19"/>
  <c r="B4114" i="19"/>
  <c r="N4114" i="19"/>
  <c r="N2989" i="19"/>
  <c r="B2989" i="19"/>
  <c r="O2989" i="19"/>
  <c r="N4389" i="19"/>
  <c r="O4389" i="19"/>
  <c r="B4389" i="19"/>
  <c r="N117" i="19"/>
  <c r="O117" i="19"/>
  <c r="B117" i="19"/>
  <c r="O918" i="19"/>
  <c r="N918" i="19"/>
  <c r="B918" i="19"/>
  <c r="N1907" i="19"/>
  <c r="O1907" i="19"/>
  <c r="B1907" i="19"/>
  <c r="B812" i="19"/>
  <c r="O812" i="19"/>
  <c r="N812" i="19"/>
  <c r="N3658" i="19"/>
  <c r="B3658" i="19"/>
  <c r="O3658" i="19"/>
  <c r="N4818" i="19"/>
  <c r="B4818" i="19"/>
  <c r="O4818" i="19"/>
  <c r="B3657" i="19"/>
  <c r="O3657" i="19"/>
  <c r="N3657" i="19"/>
  <c r="O2598" i="19"/>
  <c r="B2598" i="19"/>
  <c r="N2598" i="19"/>
  <c r="O4901" i="19"/>
  <c r="N4901" i="19"/>
  <c r="B4901" i="19"/>
  <c r="B1602" i="19"/>
  <c r="O1602" i="19"/>
  <c r="N1602" i="19"/>
  <c r="B3677" i="19"/>
  <c r="O3677" i="19"/>
  <c r="N3677" i="19"/>
  <c r="B5089" i="19"/>
  <c r="N5089" i="19"/>
  <c r="O5089" i="19"/>
  <c r="B393" i="19"/>
  <c r="N393" i="19"/>
  <c r="O393" i="19"/>
  <c r="B1431" i="19"/>
  <c r="N1431" i="19"/>
  <c r="O1431" i="19"/>
  <c r="O4059" i="19"/>
  <c r="N4059" i="19"/>
  <c r="B4059" i="19"/>
  <c r="N3772" i="19"/>
  <c r="O3772" i="19"/>
  <c r="B3772" i="19"/>
  <c r="O1341" i="19"/>
  <c r="B1341" i="19"/>
  <c r="N1341" i="19"/>
  <c r="O1190" i="19"/>
  <c r="N1190" i="19"/>
  <c r="B1190" i="19"/>
  <c r="N12" i="19"/>
  <c r="O12" i="19"/>
  <c r="B12" i="19"/>
  <c r="N836" i="19"/>
  <c r="O836" i="19"/>
  <c r="N2199" i="19"/>
  <c r="O2199" i="19"/>
  <c r="B2199" i="19"/>
  <c r="O90" i="19"/>
  <c r="B90" i="19"/>
  <c r="N90" i="19"/>
  <c r="B4228" i="19"/>
  <c r="N4228" i="19"/>
  <c r="O4228" i="19"/>
  <c r="N1970" i="19"/>
  <c r="O1970" i="19"/>
  <c r="B1970" i="19"/>
  <c r="B5201" i="19"/>
  <c r="O5201" i="19"/>
  <c r="N5201" i="19"/>
  <c r="B2609" i="19"/>
  <c r="O2609" i="19"/>
  <c r="N2609" i="19"/>
  <c r="N4846" i="19"/>
  <c r="O4846" i="19"/>
  <c r="B4846" i="19"/>
  <c r="N1566" i="19"/>
  <c r="B1566" i="19"/>
  <c r="O1566" i="19"/>
  <c r="B1057" i="19"/>
  <c r="N1057" i="19"/>
  <c r="O1057" i="19"/>
  <c r="B3369" i="19"/>
  <c r="N3369" i="19"/>
  <c r="O3369" i="19"/>
  <c r="N1916" i="19"/>
  <c r="B1916" i="19"/>
  <c r="O1916" i="19"/>
  <c r="N2177" i="19"/>
  <c r="B2177" i="19"/>
  <c r="O2177" i="19"/>
  <c r="O417" i="19"/>
  <c r="N417" i="19"/>
  <c r="B417" i="19"/>
  <c r="B2945" i="19"/>
  <c r="N2945" i="19"/>
  <c r="O2945" i="19"/>
  <c r="B4403" i="19"/>
  <c r="O4403" i="19"/>
  <c r="N4403" i="19"/>
  <c r="O2995" i="19"/>
  <c r="N2995" i="19"/>
  <c r="B2995" i="19"/>
  <c r="B1738" i="19"/>
  <c r="N1738" i="19"/>
  <c r="O1738" i="19"/>
  <c r="N2689" i="19"/>
  <c r="B2689" i="19"/>
  <c r="O2689" i="19"/>
  <c r="N1313" i="19"/>
  <c r="O1313" i="19"/>
  <c r="B1313" i="19"/>
  <c r="B1861" i="19"/>
  <c r="N1861" i="19"/>
  <c r="O5187" i="19"/>
  <c r="B5187" i="19"/>
  <c r="N5187" i="19"/>
  <c r="N3054" i="19"/>
  <c r="B3054" i="19"/>
  <c r="O3054" i="19"/>
  <c r="N3011" i="19"/>
  <c r="O3011" i="19"/>
  <c r="N4665" i="19"/>
  <c r="B4665" i="19"/>
  <c r="O4665" i="19"/>
  <c r="B2243" i="19"/>
  <c r="N2243" i="19"/>
  <c r="O2243" i="19"/>
  <c r="B3304" i="19"/>
  <c r="N3304" i="19"/>
  <c r="O3304" i="19"/>
  <c r="N1498" i="19"/>
  <c r="O1498" i="19"/>
  <c r="B1498" i="19"/>
  <c r="N2975" i="19"/>
  <c r="B2975" i="19"/>
  <c r="O2975" i="19"/>
  <c r="B385" i="19"/>
  <c r="N385" i="19"/>
  <c r="O385" i="19"/>
  <c r="O4054" i="19"/>
  <c r="B4054" i="19"/>
  <c r="N4054" i="19"/>
  <c r="N3121" i="19"/>
  <c r="B3121" i="19"/>
  <c r="O3121" i="19"/>
  <c r="O4822" i="19"/>
  <c r="N4822" i="19"/>
  <c r="B4822" i="19"/>
  <c r="O4136" i="19"/>
  <c r="N4136" i="19"/>
  <c r="B4136" i="19"/>
  <c r="O4875" i="19"/>
  <c r="N4875" i="19"/>
  <c r="B4875" i="19"/>
  <c r="B2155" i="19"/>
  <c r="O2155" i="19"/>
  <c r="N2155" i="19"/>
  <c r="B1617" i="19"/>
  <c r="N1617" i="19"/>
  <c r="O1617" i="19"/>
  <c r="O1103" i="19"/>
  <c r="N1103" i="19"/>
  <c r="B1103" i="19"/>
  <c r="B4377" i="19"/>
  <c r="O4377" i="19"/>
  <c r="N4377" i="19"/>
  <c r="N138" i="19"/>
  <c r="B138" i="19"/>
  <c r="O138" i="19"/>
  <c r="B3568" i="19"/>
  <c r="N3568" i="19"/>
  <c r="O3568" i="19"/>
  <c r="B1647" i="19"/>
  <c r="O1647" i="19"/>
  <c r="N1647" i="19"/>
  <c r="B2548" i="19"/>
  <c r="N2548" i="19"/>
  <c r="O2548" i="19"/>
  <c r="N463" i="19"/>
  <c r="O463" i="19"/>
  <c r="B463" i="19"/>
  <c r="O868" i="19"/>
  <c r="B868" i="19"/>
  <c r="N868" i="19"/>
  <c r="O3948" i="19"/>
  <c r="N3948" i="19"/>
  <c r="B3948" i="19"/>
  <c r="B5053" i="19"/>
  <c r="N5053" i="19"/>
  <c r="O5053" i="19"/>
  <c r="N1354" i="19"/>
  <c r="B1354" i="19"/>
  <c r="O1354" i="19"/>
  <c r="O1950" i="19"/>
  <c r="B1950" i="19"/>
  <c r="N1950" i="19"/>
  <c r="N3627" i="19"/>
  <c r="B3627" i="19"/>
  <c r="O3627" i="19"/>
  <c r="O311" i="19"/>
  <c r="B311" i="19"/>
  <c r="N311" i="19"/>
  <c r="B3012" i="19"/>
  <c r="N3012" i="19"/>
  <c r="O3012" i="19"/>
  <c r="B3896" i="19"/>
  <c r="N3896" i="19"/>
  <c r="O3896" i="19"/>
  <c r="N2401" i="19"/>
  <c r="O2401" i="19"/>
  <c r="B2401" i="19"/>
  <c r="B4345" i="19"/>
  <c r="N4345" i="19"/>
  <c r="O4345" i="19"/>
  <c r="B886" i="19"/>
  <c r="O886" i="19"/>
  <c r="N886" i="19"/>
  <c r="N709" i="19"/>
  <c r="O709" i="19"/>
  <c r="B709" i="19"/>
  <c r="O1391" i="19"/>
  <c r="N1391" i="19"/>
  <c r="B1391" i="19"/>
  <c r="B2716" i="19"/>
  <c r="O2716" i="19"/>
  <c r="N2716" i="19"/>
  <c r="N1166" i="19"/>
  <c r="O1166" i="19"/>
  <c r="B1166" i="19"/>
  <c r="O66" i="19"/>
  <c r="B66" i="19"/>
  <c r="N2866" i="19"/>
  <c r="O2866" i="19"/>
  <c r="B2866" i="19"/>
  <c r="N3609" i="19"/>
  <c r="B3609" i="19"/>
  <c r="O3609" i="19"/>
  <c r="B3750" i="19"/>
  <c r="N3750" i="19"/>
  <c r="O3750" i="19"/>
  <c r="N3164" i="19"/>
  <c r="O3164" i="19"/>
  <c r="B3164" i="19"/>
  <c r="B820" i="19"/>
  <c r="O820" i="19"/>
  <c r="N820" i="19"/>
  <c r="N3466" i="19"/>
  <c r="B3466" i="19"/>
  <c r="O3466" i="19"/>
  <c r="N1988" i="19"/>
  <c r="B1988" i="19"/>
  <c r="O1988" i="19"/>
  <c r="N1484" i="19"/>
  <c r="O1484" i="19"/>
  <c r="B1484" i="19"/>
  <c r="N5023" i="19"/>
  <c r="O5023" i="19"/>
  <c r="B5023" i="19"/>
  <c r="O168" i="19"/>
  <c r="B168" i="19"/>
  <c r="N168" i="19"/>
  <c r="B144" i="19"/>
  <c r="O144" i="19"/>
  <c r="N144" i="19"/>
  <c r="O3318" i="19"/>
  <c r="B3318" i="19"/>
  <c r="N3318" i="19"/>
  <c r="O4043" i="19"/>
  <c r="B4043" i="19"/>
  <c r="N4043" i="19"/>
  <c r="N2008" i="19"/>
  <c r="B2008" i="19"/>
  <c r="O2008" i="19"/>
  <c r="O5022" i="19"/>
  <c r="N5022" i="19"/>
  <c r="B5022" i="19"/>
  <c r="N816" i="19"/>
  <c r="O816" i="19"/>
  <c r="B816" i="19"/>
  <c r="B1371" i="19"/>
  <c r="N1371" i="19"/>
  <c r="O1371" i="19"/>
  <c r="B2563" i="19"/>
  <c r="O2563" i="19"/>
  <c r="N2563" i="19"/>
  <c r="N2665" i="19"/>
  <c r="B2665" i="19"/>
  <c r="O2665" i="19"/>
  <c r="B2327" i="19"/>
  <c r="N2327" i="19"/>
  <c r="O2327" i="19"/>
  <c r="N1245" i="19"/>
  <c r="B1245" i="19"/>
  <c r="O1245" i="19"/>
  <c r="O2593" i="19"/>
  <c r="N2593" i="19"/>
  <c r="B2593" i="19"/>
  <c r="B1419" i="19"/>
  <c r="N1419" i="19"/>
  <c r="O1419" i="19"/>
  <c r="N2664" i="19"/>
  <c r="B2664" i="19"/>
  <c r="O2664" i="19"/>
  <c r="N50" i="19"/>
  <c r="O50" i="19"/>
  <c r="B50" i="19"/>
  <c r="B5162" i="19"/>
  <c r="N5162" i="19"/>
  <c r="O2207" i="19"/>
  <c r="B2207" i="19"/>
  <c r="N2207" i="19"/>
  <c r="O5013" i="19"/>
  <c r="N5013" i="19"/>
  <c r="B5013" i="19"/>
  <c r="N3207" i="19"/>
  <c r="O3207" i="19"/>
  <c r="B3207" i="19"/>
  <c r="O4344" i="19"/>
  <c r="B4344" i="19"/>
  <c r="N4344" i="19"/>
  <c r="O3428" i="19"/>
  <c r="N3428" i="19"/>
  <c r="B3428" i="19"/>
  <c r="N3960" i="19"/>
  <c r="B3960" i="19"/>
  <c r="O3960" i="19"/>
  <c r="B2391" i="19"/>
  <c r="N2391" i="19"/>
  <c r="O2391" i="19"/>
  <c r="B2068" i="19"/>
  <c r="O2068" i="19"/>
  <c r="N2068" i="19"/>
  <c r="N2759" i="19"/>
  <c r="O2759" i="19"/>
  <c r="O3801" i="19"/>
  <c r="B3801" i="19"/>
  <c r="N3801" i="19"/>
  <c r="B3441" i="19"/>
  <c r="N3441" i="19"/>
  <c r="O3441" i="19"/>
  <c r="B4308" i="19"/>
  <c r="O4308" i="19"/>
  <c r="N4308" i="19"/>
  <c r="N3545" i="19"/>
  <c r="O3545" i="19"/>
  <c r="B3545" i="19"/>
  <c r="B400" i="19"/>
  <c r="N400" i="19"/>
  <c r="O400" i="19"/>
  <c r="B2918" i="19"/>
  <c r="N2918" i="19"/>
  <c r="O2918" i="19"/>
  <c r="B1385" i="19"/>
  <c r="N1385" i="19"/>
  <c r="O1385" i="19"/>
  <c r="O4383" i="19"/>
  <c r="N4383" i="19"/>
  <c r="B4383" i="19"/>
  <c r="N3339" i="19"/>
  <c r="O3339" i="19"/>
  <c r="B3339" i="19"/>
  <c r="O3649" i="19"/>
  <c r="N3649" i="19"/>
  <c r="B3649" i="19"/>
  <c r="B650" i="19"/>
  <c r="O650" i="19"/>
  <c r="N650" i="19"/>
  <c r="N1441" i="19"/>
  <c r="B1441" i="19"/>
  <c r="O1441" i="19"/>
  <c r="B4554" i="19"/>
  <c r="O4554" i="19"/>
  <c r="N4554" i="19"/>
  <c r="B2304" i="19"/>
  <c r="N2304" i="19"/>
  <c r="O2304" i="19"/>
  <c r="O4640" i="19"/>
  <c r="N4640" i="19"/>
  <c r="B4640" i="19"/>
  <c r="B1794" i="19"/>
  <c r="O1794" i="19"/>
  <c r="N1794" i="19"/>
  <c r="B1622" i="19"/>
  <c r="N1622" i="19"/>
  <c r="O1622" i="19"/>
  <c r="B3873" i="19"/>
  <c r="N3873" i="19"/>
  <c r="O3873" i="19"/>
  <c r="N3254" i="19"/>
  <c r="B3254" i="19"/>
  <c r="O3254" i="19"/>
  <c r="B4588" i="19"/>
  <c r="N4588" i="19"/>
  <c r="O4588" i="19"/>
  <c r="N1937" i="19"/>
  <c r="B1937" i="19"/>
  <c r="O1937" i="19"/>
  <c r="N3702" i="19"/>
  <c r="B3702" i="19"/>
  <c r="O3702" i="19"/>
  <c r="O82" i="19"/>
  <c r="B82" i="19"/>
  <c r="N82" i="19"/>
  <c r="O3470" i="19"/>
  <c r="B3470" i="19"/>
  <c r="N3470" i="19"/>
  <c r="B350" i="19"/>
  <c r="N350" i="19"/>
  <c r="O350" i="19"/>
  <c r="O3380" i="19"/>
  <c r="B3380" i="19"/>
  <c r="N3380" i="19"/>
  <c r="N2931" i="19"/>
  <c r="O2931" i="19"/>
  <c r="B2931" i="19"/>
  <c r="N1555" i="19"/>
  <c r="B1555" i="19"/>
  <c r="O1555" i="19"/>
  <c r="B3451" i="19"/>
  <c r="N3451" i="19"/>
  <c r="O3451" i="19"/>
  <c r="B3925" i="19"/>
  <c r="N3925" i="19"/>
  <c r="O3925" i="19"/>
  <c r="N981" i="19"/>
  <c r="O981" i="19"/>
  <c r="B981" i="19"/>
  <c r="N3630" i="19"/>
  <c r="O3630" i="19"/>
  <c r="B3630" i="19"/>
  <c r="B991" i="19"/>
  <c r="N991" i="19"/>
  <c r="O991" i="19"/>
  <c r="B457" i="19"/>
  <c r="N457" i="19"/>
  <c r="O457" i="19"/>
  <c r="B669" i="19"/>
  <c r="O669" i="19"/>
  <c r="N669" i="19"/>
  <c r="O1701" i="19"/>
  <c r="B1701" i="19"/>
  <c r="N1701" i="19"/>
  <c r="O4106" i="19"/>
  <c r="N4106" i="19"/>
  <c r="B4106" i="19"/>
  <c r="O449" i="19"/>
  <c r="B449" i="19"/>
  <c r="N449" i="19"/>
  <c r="B306" i="19"/>
  <c r="O306" i="19"/>
  <c r="N306" i="19"/>
  <c r="B3887" i="19"/>
  <c r="N3887" i="19"/>
  <c r="O3887" i="19"/>
  <c r="N4053" i="19"/>
  <c r="B4053" i="19"/>
  <c r="O4053" i="19"/>
  <c r="N2862" i="19"/>
  <c r="B2862" i="19"/>
  <c r="O2862" i="19"/>
  <c r="O605" i="19"/>
  <c r="N605" i="19"/>
  <c r="B605" i="19"/>
  <c r="N3765" i="19"/>
  <c r="B3765" i="19"/>
  <c r="O3765" i="19"/>
  <c r="N172" i="19"/>
  <c r="O172" i="19"/>
  <c r="B172" i="19"/>
  <c r="N1034" i="19"/>
  <c r="O1034" i="19"/>
  <c r="B768" i="19"/>
  <c r="N768" i="19"/>
  <c r="O768" i="19"/>
  <c r="B3035" i="19"/>
  <c r="N3035" i="19"/>
  <c r="O3035" i="19"/>
  <c r="O4316" i="19"/>
  <c r="N4316" i="19"/>
  <c r="B4316" i="19"/>
  <c r="O4259" i="19"/>
  <c r="B4259" i="19"/>
  <c r="N4259" i="19"/>
  <c r="B4838" i="19"/>
  <c r="O4838" i="19"/>
  <c r="N4838" i="19"/>
  <c r="N4410" i="19"/>
  <c r="O4410" i="19"/>
  <c r="B4410" i="19"/>
  <c r="N4628" i="19"/>
  <c r="O4628" i="19"/>
  <c r="B4628" i="19"/>
  <c r="O4905" i="19"/>
  <c r="B4905" i="19"/>
  <c r="N4905" i="19"/>
  <c r="O2455" i="19"/>
  <c r="B2455" i="19"/>
  <c r="N2455" i="19"/>
  <c r="O3675" i="19"/>
  <c r="N3675" i="19"/>
  <c r="B3675" i="19"/>
  <c r="N2755" i="19"/>
  <c r="B2755" i="19"/>
  <c r="O2755" i="19"/>
  <c r="B291" i="19"/>
  <c r="N291" i="19"/>
  <c r="O291" i="19"/>
  <c r="B3235" i="19"/>
  <c r="O3235" i="19"/>
  <c r="N3235" i="19"/>
  <c r="N15" i="19"/>
  <c r="O15" i="19"/>
  <c r="B15" i="19"/>
  <c r="N4585" i="19"/>
  <c r="O4585" i="19"/>
  <c r="N653" i="19"/>
  <c r="B653" i="19"/>
  <c r="O653" i="19"/>
  <c r="B1085" i="19"/>
  <c r="N1085" i="19"/>
  <c r="O1085" i="19"/>
  <c r="O4162" i="19"/>
  <c r="N4162" i="19"/>
  <c r="B4162" i="19"/>
  <c r="B1929" i="19"/>
  <c r="O1929" i="19"/>
  <c r="N1929" i="19"/>
  <c r="N862" i="19"/>
  <c r="B862" i="19"/>
  <c r="O862" i="19"/>
  <c r="N4179" i="19"/>
  <c r="O4179" i="19"/>
  <c r="B4179" i="19"/>
  <c r="N3081" i="19"/>
  <c r="B3081" i="19"/>
  <c r="O3081" i="19"/>
  <c r="N5096" i="19"/>
  <c r="B5096" i="19"/>
  <c r="O5096" i="19"/>
  <c r="B3918" i="19"/>
  <c r="O3918" i="19"/>
  <c r="N3918" i="19"/>
  <c r="O4255" i="19"/>
  <c r="B4255" i="19"/>
  <c r="N4255" i="19"/>
  <c r="B331" i="19"/>
  <c r="O331" i="19"/>
  <c r="N331" i="19"/>
  <c r="B403" i="19"/>
  <c r="N403" i="19"/>
  <c r="O403" i="19"/>
  <c r="B2112" i="19"/>
  <c r="O2112" i="19"/>
  <c r="N2112" i="19"/>
  <c r="B1101" i="19"/>
  <c r="N1101" i="19"/>
  <c r="O1101" i="19"/>
  <c r="B243" i="19"/>
  <c r="N243" i="19"/>
  <c r="O243" i="19"/>
  <c r="B1143" i="19"/>
  <c r="N1143" i="19"/>
  <c r="B3251" i="19"/>
  <c r="N3251" i="19"/>
  <c r="O3251" i="19"/>
  <c r="O1089" i="19"/>
  <c r="B1089" i="19"/>
  <c r="N1089" i="19"/>
  <c r="O2784" i="19"/>
  <c r="N2784" i="19"/>
  <c r="B2784" i="19"/>
  <c r="N3708" i="19"/>
  <c r="B3708" i="19"/>
  <c r="O3708" i="19"/>
  <c r="B2818" i="19"/>
  <c r="O2818" i="19"/>
  <c r="N2818" i="19"/>
  <c r="B4302" i="19"/>
  <c r="O4302" i="19"/>
  <c r="N4302" i="19"/>
  <c r="N4018" i="19"/>
  <c r="O4018" i="19"/>
  <c r="B4018" i="19"/>
  <c r="B11" i="19"/>
  <c r="N11" i="19"/>
  <c r="O11" i="19"/>
  <c r="B2392" i="19"/>
  <c r="O2392" i="19"/>
  <c r="N2392" i="19"/>
  <c r="B1790" i="19"/>
  <c r="N1790" i="19"/>
  <c r="O1790" i="19"/>
  <c r="N1326" i="19"/>
  <c r="B1326" i="19"/>
  <c r="O1326" i="19"/>
  <c r="B3788" i="19"/>
  <c r="N3788" i="19"/>
  <c r="O3788" i="19"/>
  <c r="B496" i="19"/>
  <c r="N496" i="19"/>
  <c r="O496" i="19"/>
  <c r="N482" i="19"/>
  <c r="O482" i="19"/>
  <c r="B482" i="19"/>
  <c r="O1630" i="19"/>
  <c r="N1630" i="19"/>
  <c r="B1630" i="19"/>
  <c r="O1336" i="19"/>
  <c r="N1336" i="19"/>
  <c r="O1991" i="19"/>
  <c r="N1991" i="19"/>
  <c r="B1991" i="19"/>
  <c r="B4330" i="19"/>
  <c r="N4330" i="19"/>
  <c r="O4330" i="19"/>
  <c r="O3875" i="19"/>
  <c r="B3875" i="19"/>
  <c r="N3875" i="19"/>
  <c r="B545" i="19"/>
  <c r="N545" i="19"/>
  <c r="O545" i="19"/>
  <c r="B2481" i="19"/>
  <c r="N2481" i="19"/>
  <c r="O2481" i="19"/>
  <c r="N3842" i="19"/>
  <c r="O3842" i="19"/>
  <c r="B3842" i="19"/>
  <c r="O3900" i="19"/>
  <c r="B3900" i="19"/>
  <c r="N3900" i="19"/>
  <c r="B3672" i="19"/>
  <c r="N3672" i="19"/>
  <c r="O3672" i="19"/>
  <c r="N3902" i="19"/>
  <c r="O3902" i="19"/>
  <c r="B3902" i="19"/>
  <c r="B591" i="19"/>
  <c r="N591" i="19"/>
  <c r="O591" i="19"/>
  <c r="B4202" i="19"/>
  <c r="N4202" i="19"/>
  <c r="O4202" i="19"/>
  <c r="O3040" i="19"/>
  <c r="B3040" i="19"/>
  <c r="N3040" i="19"/>
  <c r="N453" i="19"/>
  <c r="B453" i="19"/>
  <c r="O453" i="19"/>
  <c r="B435" i="19"/>
  <c r="N435" i="19"/>
  <c r="O435" i="19"/>
  <c r="O3951" i="19"/>
  <c r="B3951" i="19"/>
  <c r="N3951" i="19"/>
  <c r="B2857" i="19"/>
  <c r="O2857" i="19"/>
  <c r="N2857" i="19"/>
  <c r="O3010" i="19"/>
  <c r="B3010" i="19"/>
  <c r="O2301" i="19"/>
  <c r="B2301" i="19"/>
  <c r="N2301" i="19"/>
  <c r="B268" i="19"/>
  <c r="O268" i="19"/>
  <c r="N268" i="19"/>
  <c r="O3624" i="19"/>
  <c r="B3624" i="19"/>
  <c r="N3624" i="19"/>
  <c r="N875" i="19"/>
  <c r="B875" i="19"/>
  <c r="O875" i="19"/>
  <c r="O3086" i="19"/>
  <c r="N3086" i="19"/>
  <c r="B3086" i="19"/>
  <c r="O2303" i="19"/>
  <c r="N2303" i="19"/>
  <c r="B2303" i="19"/>
  <c r="O2557" i="19"/>
  <c r="B2557" i="19"/>
  <c r="N2557" i="19"/>
  <c r="B1795" i="19"/>
  <c r="N1795" i="19"/>
  <c r="O1795" i="19"/>
  <c r="B5054" i="19"/>
  <c r="O5054" i="19"/>
  <c r="N5054" i="19"/>
  <c r="N3651" i="19"/>
  <c r="O3651" i="19"/>
  <c r="B3651" i="19"/>
  <c r="O906" i="19"/>
  <c r="N906" i="19"/>
  <c r="B906" i="19"/>
  <c r="B218" i="19"/>
  <c r="O218" i="19"/>
  <c r="N218" i="19"/>
  <c r="B4387" i="19"/>
  <c r="N4387" i="19"/>
  <c r="O4387" i="19"/>
  <c r="N5120" i="19"/>
  <c r="B5120" i="19"/>
  <c r="O5120" i="19"/>
  <c r="O1717" i="19"/>
  <c r="N1717" i="19"/>
  <c r="B4022" i="19"/>
  <c r="O4022" i="19"/>
  <c r="N4022" i="19"/>
  <c r="O3330" i="19"/>
  <c r="N3330" i="19"/>
  <c r="B3330" i="19"/>
  <c r="N2517" i="19"/>
  <c r="B2517" i="19"/>
  <c r="O2517" i="19"/>
  <c r="O917" i="19"/>
  <c r="N917" i="19"/>
  <c r="B917" i="19"/>
  <c r="B2088" i="19"/>
  <c r="O2088" i="19"/>
  <c r="N2088" i="19"/>
  <c r="N4992" i="19"/>
  <c r="O4992" i="19"/>
  <c r="B4992" i="19"/>
  <c r="O2237" i="19"/>
  <c r="B2237" i="19"/>
  <c r="N2237" i="19"/>
  <c r="B922" i="19"/>
  <c r="O922" i="19"/>
  <c r="N922" i="19"/>
  <c r="O2837" i="19"/>
  <c r="B2837" i="19"/>
  <c r="N2837" i="19"/>
  <c r="N5219" i="19"/>
  <c r="B5219" i="19"/>
  <c r="B679" i="19"/>
  <c r="N679" i="19"/>
  <c r="O679" i="19"/>
  <c r="B947" i="19"/>
  <c r="N947" i="19"/>
  <c r="O947" i="19"/>
  <c r="B4068" i="19"/>
  <c r="N4068" i="19"/>
  <c r="O4068" i="19"/>
  <c r="N84" i="19"/>
  <c r="B84" i="19"/>
  <c r="O84" i="19"/>
  <c r="B4730" i="19"/>
  <c r="N4730" i="19"/>
  <c r="O4730" i="19"/>
  <c r="N399" i="19"/>
  <c r="B399" i="19"/>
  <c r="O399" i="19"/>
  <c r="N1486" i="19"/>
  <c r="B1486" i="19"/>
  <c r="O1486" i="19"/>
  <c r="N1600" i="19"/>
  <c r="O1600" i="19"/>
  <c r="B1600" i="19"/>
  <c r="B3629" i="19"/>
  <c r="O3629" i="19"/>
  <c r="N3629" i="19"/>
  <c r="B1827" i="19"/>
  <c r="N1827" i="19"/>
  <c r="O1827" i="19"/>
  <c r="O3325" i="19"/>
  <c r="B3325" i="19"/>
  <c r="N3325" i="19"/>
  <c r="O314" i="19"/>
  <c r="N314" i="19"/>
  <c r="B314" i="19"/>
  <c r="B4496" i="19"/>
  <c r="N4496" i="19"/>
  <c r="O4496" i="19"/>
  <c r="B976" i="19"/>
  <c r="O976" i="19"/>
  <c r="N976" i="19"/>
  <c r="O4973" i="19"/>
  <c r="B4973" i="19"/>
  <c r="N4973" i="19"/>
  <c r="B2190" i="19"/>
  <c r="O2190" i="19"/>
  <c r="N2190" i="19"/>
  <c r="O2873" i="19"/>
  <c r="B2873" i="19"/>
  <c r="N2873" i="19"/>
  <c r="B865" i="19"/>
  <c r="O865" i="19"/>
  <c r="N865" i="19"/>
  <c r="N2374" i="19"/>
  <c r="B2374" i="19"/>
  <c r="O2374" i="19"/>
  <c r="O4959" i="19"/>
  <c r="N4959" i="19"/>
  <c r="B4959" i="19"/>
  <c r="O1862" i="19"/>
  <c r="N1862" i="19"/>
  <c r="B1862" i="19"/>
  <c r="N1864" i="19"/>
  <c r="O1864" i="19"/>
  <c r="B1864" i="19"/>
  <c r="B1042" i="19"/>
  <c r="N1042" i="19"/>
  <c r="O1042" i="19"/>
  <c r="B624" i="19"/>
  <c r="N624" i="19"/>
  <c r="O624" i="19"/>
  <c r="N4654" i="19"/>
  <c r="O4654" i="19"/>
  <c r="B4654" i="19"/>
  <c r="O4444" i="19"/>
  <c r="B4444" i="19"/>
  <c r="N4444" i="19"/>
  <c r="O698" i="19"/>
  <c r="N698" i="19"/>
  <c r="B698" i="19"/>
  <c r="B628" i="19"/>
  <c r="O628" i="19"/>
  <c r="N628" i="19"/>
  <c r="N850" i="19"/>
  <c r="O850" i="19"/>
  <c r="B850" i="19"/>
  <c r="B339" i="19"/>
  <c r="O339" i="19"/>
  <c r="N339" i="19"/>
  <c r="B1792" i="19"/>
  <c r="O1792" i="19"/>
  <c r="N1792" i="19"/>
  <c r="O324" i="19"/>
  <c r="B324" i="19"/>
  <c r="N324" i="19"/>
  <c r="B4634" i="19"/>
  <c r="N4634" i="19"/>
  <c r="O4634" i="19"/>
  <c r="B4505" i="19"/>
  <c r="N4505" i="19"/>
  <c r="O4505" i="19"/>
  <c r="N3095" i="19"/>
  <c r="O3095" i="19"/>
  <c r="B3095" i="19"/>
  <c r="O1875" i="19"/>
  <c r="B1875" i="19"/>
  <c r="N1875" i="19"/>
  <c r="B1191" i="19"/>
  <c r="N1191" i="19"/>
  <c r="O1191" i="19"/>
  <c r="O1145" i="19"/>
  <c r="N1145" i="19"/>
  <c r="B1145" i="19"/>
  <c r="B5224" i="19"/>
  <c r="O5224" i="19"/>
  <c r="N5224" i="19"/>
  <c r="N638" i="19"/>
  <c r="B638" i="19"/>
  <c r="O638" i="19"/>
  <c r="B1963" i="19"/>
  <c r="O1963" i="19"/>
  <c r="N1963" i="19"/>
  <c r="B4262" i="19"/>
  <c r="N4262" i="19"/>
  <c r="O4262" i="19"/>
  <c r="B4338" i="19"/>
  <c r="O4338" i="19"/>
  <c r="N4338" i="19"/>
  <c r="B2619" i="19"/>
  <c r="O2619" i="19"/>
  <c r="N2619" i="19"/>
  <c r="B5072" i="19"/>
  <c r="N5072" i="19"/>
  <c r="O5072" i="19"/>
  <c r="B2704" i="19"/>
  <c r="N2704" i="19"/>
  <c r="O2704" i="19"/>
  <c r="N247" i="19"/>
  <c r="O247" i="19"/>
  <c r="B247" i="19"/>
  <c r="N2914" i="19"/>
  <c r="B2914" i="19"/>
  <c r="O2914" i="19"/>
  <c r="O2473" i="19"/>
  <c r="N2473" i="19"/>
  <c r="B2473" i="19"/>
  <c r="B3166" i="19"/>
  <c r="O3166" i="19"/>
  <c r="N3166" i="19"/>
  <c r="O1195" i="19"/>
  <c r="B1195" i="19"/>
  <c r="N1195" i="19"/>
  <c r="N4622" i="19"/>
  <c r="O4622" i="19"/>
  <c r="B4622" i="19"/>
  <c r="B522" i="19"/>
  <c r="N522" i="19"/>
  <c r="O522" i="19"/>
  <c r="O499" i="19"/>
  <c r="B499" i="19"/>
  <c r="N499" i="19"/>
  <c r="B4844" i="19"/>
  <c r="N4844" i="19"/>
  <c r="O4844" i="19"/>
  <c r="O1035" i="19"/>
  <c r="B1035" i="19"/>
  <c r="N1035" i="19"/>
  <c r="O3789" i="19"/>
  <c r="B3789" i="19"/>
  <c r="N3789" i="19"/>
  <c r="N2094" i="19"/>
  <c r="B2094" i="19"/>
  <c r="O2094" i="19"/>
  <c r="B5122" i="19"/>
  <c r="N5122" i="19"/>
  <c r="O5122" i="19"/>
  <c r="B670" i="19"/>
  <c r="O670" i="19"/>
  <c r="N670" i="19"/>
  <c r="N461" i="19"/>
  <c r="O461" i="19"/>
  <c r="B461" i="19"/>
  <c r="B372" i="19"/>
  <c r="O372" i="19"/>
  <c r="N372" i="19"/>
  <c r="B2533" i="19"/>
  <c r="N2533" i="19"/>
  <c r="O2533" i="19"/>
  <c r="B2620" i="19"/>
  <c r="N2620" i="19"/>
  <c r="O2620" i="19"/>
  <c r="B832" i="19"/>
  <c r="N832" i="19"/>
  <c r="O832" i="19"/>
  <c r="N3606" i="19"/>
  <c r="B3606" i="19"/>
  <c r="O3606" i="19"/>
  <c r="O574" i="19"/>
  <c r="N574" i="19"/>
  <c r="B574" i="19"/>
  <c r="N4907" i="19"/>
  <c r="B4907" i="19"/>
  <c r="O4907" i="19"/>
  <c r="B1123" i="19"/>
  <c r="O1123" i="19"/>
  <c r="N1123" i="19"/>
  <c r="B2577" i="19"/>
  <c r="N2577" i="19"/>
  <c r="O2577" i="19"/>
  <c r="O1667" i="19"/>
  <c r="B1667" i="19"/>
  <c r="N1667" i="19"/>
  <c r="O2565" i="19"/>
  <c r="N2565" i="19"/>
  <c r="B2565" i="19"/>
  <c r="O1467" i="19"/>
  <c r="N1467" i="19"/>
  <c r="B1467" i="19"/>
  <c r="O703" i="19"/>
  <c r="N703" i="19"/>
  <c r="B703" i="19"/>
  <c r="B3223" i="19"/>
  <c r="N3223" i="19"/>
  <c r="O3223" i="19"/>
  <c r="B4870" i="19"/>
  <c r="N4870" i="19"/>
  <c r="O4870" i="19"/>
  <c r="N3465" i="19"/>
  <c r="O3465" i="19"/>
  <c r="B3465" i="19"/>
  <c r="O5068" i="19"/>
  <c r="N5068" i="19"/>
  <c r="B5068" i="19"/>
  <c r="B4830" i="19"/>
  <c r="N4830" i="19"/>
  <c r="O4830" i="19"/>
  <c r="N2083" i="19"/>
  <c r="O2083" i="19"/>
  <c r="B2083" i="19"/>
  <c r="B4392" i="19"/>
  <c r="N4392" i="19"/>
  <c r="O4392" i="19"/>
  <c r="O4748" i="19"/>
  <c r="B4748" i="19"/>
  <c r="N4748" i="19"/>
  <c r="B5137" i="19"/>
  <c r="N5137" i="19"/>
  <c r="O5137" i="19"/>
  <c r="O2909" i="19"/>
  <c r="B2909" i="19"/>
  <c r="N2909" i="19"/>
  <c r="B2318" i="19"/>
  <c r="O2318" i="19"/>
  <c r="N2318" i="19"/>
  <c r="O1267" i="19"/>
  <c r="N1267" i="19"/>
  <c r="B1267" i="19"/>
  <c r="B1320" i="19"/>
  <c r="N1320" i="19"/>
  <c r="O1320" i="19"/>
  <c r="B1412" i="19"/>
  <c r="N1412" i="19"/>
  <c r="O1412" i="19"/>
  <c r="B4620" i="19"/>
  <c r="O4620" i="19"/>
  <c r="N4620" i="19"/>
  <c r="B2217" i="19"/>
  <c r="O2217" i="19"/>
  <c r="B5042" i="19"/>
  <c r="O5042" i="19"/>
  <c r="N5042" i="19"/>
  <c r="N3817" i="19"/>
  <c r="O3817" i="19"/>
  <c r="B3817" i="19"/>
  <c r="B4847" i="19"/>
  <c r="O4847" i="19"/>
  <c r="N4847" i="19"/>
  <c r="B3272" i="19"/>
  <c r="O3272" i="19"/>
  <c r="N3272" i="19"/>
  <c r="N513" i="19"/>
  <c r="B513" i="19"/>
  <c r="O513" i="19"/>
  <c r="B361" i="19"/>
  <c r="O361" i="19"/>
  <c r="N361" i="19"/>
  <c r="B4815" i="19"/>
  <c r="N4815" i="19"/>
  <c r="O4815" i="19"/>
  <c r="O4896" i="19"/>
  <c r="B4896" i="19"/>
  <c r="N4896" i="19"/>
  <c r="B371" i="19"/>
  <c r="O371" i="19"/>
  <c r="N371" i="19"/>
  <c r="B4472" i="19"/>
  <c r="N4472" i="19"/>
  <c r="O4472" i="19"/>
  <c r="N3297" i="19"/>
  <c r="B3297" i="19"/>
  <c r="O3297" i="19"/>
  <c r="B926" i="19"/>
  <c r="N926" i="19"/>
  <c r="O926" i="19"/>
  <c r="B2828" i="19"/>
  <c r="N2828" i="19"/>
  <c r="N1981" i="19"/>
  <c r="B1981" i="19"/>
  <c r="O1981" i="19"/>
  <c r="N4153" i="19"/>
  <c r="O4153" i="19"/>
  <c r="B1356" i="19"/>
  <c r="O1356" i="19"/>
  <c r="N1356" i="19"/>
  <c r="O4437" i="19"/>
  <c r="N4437" i="19"/>
  <c r="O3914" i="19"/>
  <c r="N3914" i="19"/>
  <c r="B3914" i="19"/>
  <c r="B293" i="19"/>
  <c r="N293" i="19"/>
  <c r="O293" i="19"/>
  <c r="N2773" i="19"/>
  <c r="O2773" i="19"/>
  <c r="B2773" i="19"/>
  <c r="O2105" i="19"/>
  <c r="B2105" i="19"/>
  <c r="N2105" i="19"/>
  <c r="O2878" i="19"/>
  <c r="N2878" i="19"/>
  <c r="B2878" i="19"/>
  <c r="B1286" i="19"/>
  <c r="O1286" i="19"/>
  <c r="N1286" i="19"/>
  <c r="B4821" i="19"/>
  <c r="N4821" i="19"/>
  <c r="O4821" i="19"/>
  <c r="O4910" i="19"/>
  <c r="B4910" i="19"/>
  <c r="N4910" i="19"/>
  <c r="B598" i="19"/>
  <c r="N598" i="19"/>
  <c r="O598" i="19"/>
  <c r="B2139" i="19"/>
  <c r="O2139" i="19"/>
  <c r="N2139" i="19"/>
  <c r="N3315" i="19"/>
  <c r="O3315" i="19"/>
  <c r="B3315" i="19"/>
  <c r="N3867" i="19"/>
  <c r="O3867" i="19"/>
  <c r="B3867" i="19"/>
  <c r="B1233" i="19"/>
  <c r="O1233" i="19"/>
  <c r="N1233" i="19"/>
  <c r="O4287" i="19"/>
  <c r="N4287" i="19"/>
  <c r="B4287" i="19"/>
  <c r="N4855" i="19"/>
  <c r="O4855" i="19"/>
  <c r="B4855" i="19"/>
  <c r="O1672" i="19"/>
  <c r="B1672" i="19"/>
  <c r="N1672" i="19"/>
  <c r="O2628" i="19"/>
  <c r="N2628" i="19"/>
  <c r="N1252" i="19"/>
  <c r="O1252" i="19"/>
  <c r="B1252" i="19"/>
  <c r="O2701" i="19"/>
  <c r="B2701" i="19"/>
  <c r="N2701" i="19"/>
  <c r="N2026" i="19"/>
  <c r="B2026" i="19"/>
  <c r="O2026" i="19"/>
  <c r="B4618" i="19"/>
  <c r="N4618" i="19"/>
  <c r="O4618" i="19"/>
  <c r="N2647" i="19"/>
  <c r="O2647" i="19"/>
  <c r="B2647" i="19"/>
  <c r="O2485" i="19"/>
  <c r="B2485" i="19"/>
  <c r="N2485" i="19"/>
  <c r="O2824" i="19"/>
  <c r="B2824" i="19"/>
  <c r="N2824" i="19"/>
  <c r="N1890" i="19"/>
  <c r="B1890" i="19"/>
  <c r="O1890" i="19"/>
  <c r="B1257" i="19"/>
  <c r="O1257" i="19"/>
  <c r="N1257" i="19"/>
  <c r="B4567" i="19"/>
  <c r="O4567" i="19"/>
  <c r="N4567" i="19"/>
  <c r="O2531" i="19"/>
  <c r="B2531" i="19"/>
  <c r="N2531" i="19"/>
  <c r="B2770" i="19"/>
  <c r="N2770" i="19"/>
  <c r="O2770" i="19"/>
  <c r="B1491" i="19"/>
  <c r="O1491" i="19"/>
  <c r="N1491" i="19"/>
  <c r="B792" i="19"/>
  <c r="O792" i="19"/>
  <c r="N792" i="19"/>
  <c r="N4421" i="19"/>
  <c r="O4421" i="19"/>
  <c r="O4352" i="19"/>
  <c r="B4352" i="19"/>
  <c r="N4352" i="19"/>
  <c r="N2156" i="19"/>
  <c r="O2156" i="19"/>
  <c r="B2156" i="19"/>
  <c r="N4442" i="19"/>
  <c r="O4442" i="19"/>
  <c r="B4442" i="19"/>
  <c r="N552" i="19"/>
  <c r="O552" i="19"/>
  <c r="B552" i="19"/>
  <c r="N1044" i="19"/>
  <c r="B1044" i="19"/>
  <c r="O1044" i="19"/>
  <c r="B1821" i="19"/>
  <c r="N1821" i="19"/>
  <c r="O1821" i="19"/>
  <c r="O4477" i="19"/>
  <c r="B4477" i="19"/>
  <c r="N4477" i="19"/>
  <c r="O5064" i="19"/>
  <c r="B5064" i="19"/>
  <c r="N5064" i="19"/>
  <c r="B3713" i="19"/>
  <c r="N3713" i="19"/>
  <c r="O3713" i="19"/>
  <c r="B3041" i="19"/>
  <c r="O3041" i="19"/>
  <c r="N3041" i="19"/>
  <c r="O2349" i="19"/>
  <c r="B2349" i="19"/>
  <c r="N2349" i="19"/>
  <c r="O2529" i="19"/>
  <c r="N2529" i="19"/>
  <c r="B2529" i="19"/>
  <c r="B2359" i="19"/>
  <c r="N2359" i="19"/>
  <c r="O2359" i="19"/>
  <c r="O1564" i="19"/>
  <c r="B1564" i="19"/>
  <c r="N1564" i="19"/>
  <c r="B4055" i="19"/>
  <c r="N4055" i="19"/>
  <c r="O4055" i="19"/>
  <c r="B226" i="19"/>
  <c r="N226" i="19"/>
  <c r="O226" i="19"/>
  <c r="B3493" i="19"/>
  <c r="N3493" i="19"/>
  <c r="O3493" i="19"/>
  <c r="B4130" i="19"/>
  <c r="O4130" i="19"/>
  <c r="N4130" i="19"/>
  <c r="N401" i="19"/>
  <c r="B401" i="19"/>
  <c r="O401" i="19"/>
  <c r="O526" i="19"/>
  <c r="N526" i="19"/>
  <c r="B526" i="19"/>
  <c r="O1189" i="19"/>
  <c r="O4233" i="19"/>
  <c r="N5168" i="19"/>
  <c r="N4346" i="19"/>
  <c r="O994" i="19"/>
  <c r="B3088" i="19"/>
  <c r="B4421" i="19"/>
  <c r="O2828" i="19"/>
  <c r="N1024" i="19"/>
  <c r="O1915" i="19"/>
  <c r="O296" i="19"/>
  <c r="O3231" i="19"/>
  <c r="B2258" i="19"/>
  <c r="B1029" i="19"/>
  <c r="O4258" i="19"/>
  <c r="N3908" i="19"/>
  <c r="O4283" i="19"/>
  <c r="B4283" i="19"/>
  <c r="N4283" i="19"/>
  <c r="N3193" i="19"/>
  <c r="B3193" i="19"/>
  <c r="O3193" i="19"/>
  <c r="B224" i="19"/>
  <c r="N224" i="19"/>
  <c r="O224" i="19"/>
  <c r="N1048" i="19"/>
  <c r="O1048" i="19"/>
  <c r="B1048" i="19"/>
  <c r="O4296" i="19"/>
  <c r="N4296" i="19"/>
  <c r="B4296" i="19"/>
  <c r="N72" i="19"/>
  <c r="O72" i="19"/>
  <c r="B72" i="19"/>
  <c r="B382" i="19"/>
  <c r="O382" i="19"/>
  <c r="N382" i="19"/>
  <c r="O623" i="19"/>
  <c r="N623" i="19"/>
  <c r="B623" i="19"/>
  <c r="O3026" i="19"/>
  <c r="B3026" i="19"/>
  <c r="N3026" i="19"/>
  <c r="B844" i="19"/>
  <c r="O844" i="19"/>
  <c r="N844" i="19"/>
  <c r="O4763" i="19"/>
  <c r="B4763" i="19"/>
  <c r="N4763" i="19"/>
  <c r="B793" i="19"/>
  <c r="O793" i="19"/>
  <c r="N793" i="19"/>
  <c r="O2574" i="19"/>
  <c r="B2574" i="19"/>
  <c r="N2574" i="19"/>
  <c r="B2333" i="19"/>
  <c r="O2333" i="19"/>
  <c r="N2333" i="19"/>
  <c r="B3670" i="19"/>
  <c r="O3670" i="19"/>
  <c r="N3670" i="19"/>
  <c r="B1516" i="19"/>
  <c r="N1516" i="19"/>
  <c r="O1516" i="19"/>
  <c r="N4970" i="19"/>
  <c r="B4970" i="19"/>
  <c r="O4970" i="19"/>
  <c r="B4488" i="19"/>
  <c r="N4488" i="19"/>
  <c r="O4488" i="19"/>
  <c r="O4827" i="19"/>
  <c r="B4827" i="19"/>
  <c r="N4827" i="19"/>
  <c r="B612" i="19"/>
  <c r="N612" i="19"/>
  <c r="O612" i="19"/>
  <c r="B838" i="19"/>
  <c r="N838" i="19"/>
  <c r="O838" i="19"/>
  <c r="N1714" i="19"/>
  <c r="O1714" i="19"/>
  <c r="N3340" i="19"/>
  <c r="B3340" i="19"/>
  <c r="B2400" i="19"/>
  <c r="O2400" i="19"/>
  <c r="N2400" i="19"/>
  <c r="B996" i="19"/>
  <c r="O996" i="19"/>
  <c r="N996" i="19"/>
  <c r="N201" i="19"/>
  <c r="B201" i="19"/>
  <c r="O201" i="19"/>
  <c r="N4893" i="19"/>
  <c r="B4893" i="19"/>
  <c r="O4893" i="19"/>
  <c r="B483" i="19"/>
  <c r="N483" i="19"/>
  <c r="O483" i="19"/>
  <c r="N1837" i="19"/>
  <c r="O1837" i="19"/>
  <c r="B1837" i="19"/>
  <c r="O1059" i="19"/>
  <c r="B1059" i="19"/>
  <c r="N1059" i="19"/>
  <c r="B1327" i="19"/>
  <c r="O1327" i="19"/>
  <c r="N1327" i="19"/>
  <c r="B1470" i="19"/>
  <c r="O1470" i="19"/>
  <c r="N1470" i="19"/>
  <c r="O5190" i="19"/>
  <c r="B5190" i="19"/>
  <c r="N5190" i="19"/>
  <c r="B924" i="19"/>
  <c r="N924" i="19"/>
  <c r="O924" i="19"/>
  <c r="B3190" i="19"/>
  <c r="N3190" i="19"/>
  <c r="O3190" i="19"/>
  <c r="B78" i="19"/>
  <c r="N78" i="19"/>
  <c r="O78" i="19"/>
  <c r="O1698" i="19"/>
  <c r="B1698" i="19"/>
  <c r="N1698" i="19"/>
  <c r="B2090" i="19"/>
  <c r="N2090" i="19"/>
  <c r="O2090" i="19"/>
  <c r="B1948" i="19"/>
  <c r="O1948" i="19"/>
  <c r="N1948" i="19"/>
  <c r="B2751" i="19"/>
  <c r="N2751" i="19"/>
  <c r="N3091" i="19"/>
  <c r="B3091" i="19"/>
  <c r="B56" i="19"/>
  <c r="O56" i="19"/>
  <c r="O1621" i="19"/>
  <c r="B1621" i="19"/>
  <c r="N1621" i="19"/>
  <c r="B4750" i="19"/>
  <c r="N4750" i="19"/>
  <c r="B4755" i="19"/>
  <c r="N4755" i="19"/>
  <c r="O4755" i="19"/>
  <c r="N3306" i="19"/>
  <c r="B3306" i="19"/>
  <c r="O3306" i="19"/>
  <c r="N4475" i="19"/>
  <c r="B4475" i="19"/>
  <c r="O4475" i="19"/>
  <c r="N2726" i="19"/>
  <c r="B2726" i="19"/>
  <c r="O2726" i="19"/>
  <c r="B2235" i="19"/>
  <c r="O2235" i="19"/>
  <c r="N2235" i="19"/>
  <c r="N3904" i="19"/>
  <c r="B3904" i="19"/>
  <c r="O3904" i="19"/>
  <c r="O3005" i="19"/>
  <c r="N3005" i="19"/>
  <c r="B3005" i="19"/>
  <c r="B2050" i="19"/>
  <c r="O2050" i="19"/>
  <c r="N2050" i="19"/>
  <c r="O467" i="19"/>
  <c r="N467" i="19"/>
  <c r="B467" i="19"/>
  <c r="O1822" i="19"/>
  <c r="N1822" i="19"/>
  <c r="B1822" i="19"/>
  <c r="B5155" i="19"/>
  <c r="O5155" i="19"/>
  <c r="N5155" i="19"/>
  <c r="N3417" i="19"/>
  <c r="O3417" i="19"/>
  <c r="N3636" i="19"/>
  <c r="O3636" i="19"/>
  <c r="B3636" i="19"/>
  <c r="N2032" i="19"/>
  <c r="O2032" i="19"/>
  <c r="B2032" i="19"/>
  <c r="N797" i="19"/>
  <c r="B797" i="19"/>
  <c r="O797" i="19"/>
  <c r="B3093" i="19"/>
  <c r="N3093" i="19"/>
  <c r="O3093" i="19"/>
  <c r="N1682" i="19"/>
  <c r="O1682" i="19"/>
  <c r="B1682" i="19"/>
  <c r="N1367" i="19"/>
  <c r="B1367" i="19"/>
  <c r="O1367" i="19"/>
  <c r="N3143" i="19"/>
  <c r="O3143" i="19"/>
  <c r="B3143" i="19"/>
  <c r="O760" i="19"/>
  <c r="N760" i="19"/>
  <c r="B760" i="19"/>
  <c r="O2423" i="19"/>
  <c r="N2423" i="19"/>
  <c r="B2423" i="19"/>
  <c r="N3148" i="19"/>
  <c r="B3148" i="19"/>
  <c r="O3148" i="19"/>
  <c r="O266" i="19"/>
  <c r="B266" i="19"/>
  <c r="N266" i="19"/>
  <c r="B1114" i="19"/>
  <c r="O1114" i="19"/>
  <c r="N1114" i="19"/>
  <c r="B271" i="19"/>
  <c r="N271" i="19"/>
  <c r="O271" i="19"/>
  <c r="B2042" i="19"/>
  <c r="N2042" i="19"/>
  <c r="O2042" i="19"/>
  <c r="B4111" i="19"/>
  <c r="N4111" i="19"/>
  <c r="O4111" i="19"/>
  <c r="O4859" i="19"/>
  <c r="B4859" i="19"/>
  <c r="N4859" i="19"/>
  <c r="B641" i="19"/>
  <c r="N641" i="19"/>
  <c r="O641" i="19"/>
  <c r="B2795" i="19"/>
  <c r="O2795" i="19"/>
  <c r="N2795" i="19"/>
  <c r="N3862" i="19"/>
  <c r="O3862" i="19"/>
  <c r="B3862" i="19"/>
  <c r="O3512" i="19"/>
  <c r="N3512" i="19"/>
  <c r="B3512" i="19"/>
  <c r="N4635" i="19"/>
  <c r="O4635" i="19"/>
  <c r="B4747" i="19"/>
  <c r="N4747" i="19"/>
  <c r="O4747" i="19"/>
  <c r="O2949" i="19"/>
  <c r="B2949" i="19"/>
  <c r="N2949" i="19"/>
  <c r="N665" i="19"/>
  <c r="B665" i="19"/>
  <c r="O665" i="19"/>
  <c r="O2297" i="19"/>
  <c r="B2297" i="19"/>
  <c r="N2297" i="19"/>
  <c r="N4861" i="19"/>
  <c r="O4861" i="19"/>
  <c r="B4861" i="19"/>
  <c r="O3356" i="19"/>
  <c r="B3356" i="19"/>
  <c r="N3356" i="19"/>
  <c r="O1844" i="19"/>
  <c r="B1844" i="19"/>
  <c r="N1844" i="19"/>
  <c r="O2230" i="19"/>
  <c r="B2230" i="19"/>
  <c r="N2230" i="19"/>
  <c r="N1389" i="19"/>
  <c r="B1389" i="19"/>
  <c r="O2541" i="19"/>
  <c r="B2541" i="19"/>
  <c r="N2541" i="19"/>
  <c r="N4792" i="19"/>
  <c r="O4792" i="19"/>
  <c r="B4792" i="19"/>
  <c r="B3363" i="19"/>
  <c r="N3363" i="19"/>
  <c r="O3363" i="19"/>
  <c r="B1068" i="19"/>
  <c r="N1068" i="19"/>
  <c r="O1068" i="19"/>
  <c r="N2061" i="19"/>
  <c r="B2061" i="19"/>
  <c r="O701" i="19"/>
  <c r="B701" i="19"/>
  <c r="N701" i="19"/>
  <c r="N3618" i="19"/>
  <c r="B3618" i="19"/>
  <c r="O3618" i="19"/>
  <c r="N5034" i="19"/>
  <c r="O5034" i="19"/>
  <c r="B5034" i="19"/>
  <c r="N5060" i="19"/>
  <c r="B5060" i="19"/>
  <c r="O5060" i="19"/>
  <c r="N2475" i="19"/>
  <c r="B2475" i="19"/>
  <c r="O2475" i="19"/>
  <c r="N1661" i="19"/>
  <c r="O1661" i="19"/>
  <c r="B1661" i="19"/>
  <c r="N3725" i="19"/>
  <c r="O3725" i="19"/>
  <c r="B3725" i="19"/>
  <c r="B3336" i="19"/>
  <c r="O3336" i="19"/>
  <c r="N3336" i="19"/>
  <c r="O468" i="19"/>
  <c r="B468" i="19"/>
  <c r="N468" i="19"/>
  <c r="B1715" i="19"/>
  <c r="N1715" i="19"/>
  <c r="O1715" i="19"/>
  <c r="N4165" i="19"/>
  <c r="O4165" i="19"/>
  <c r="B4165" i="19"/>
  <c r="N2130" i="19"/>
  <c r="B2130" i="19"/>
  <c r="O2130" i="19"/>
  <c r="N746" i="19"/>
  <c r="B746" i="19"/>
  <c r="O746" i="19"/>
  <c r="B3979" i="19"/>
  <c r="O3979" i="19"/>
  <c r="N3979" i="19"/>
  <c r="O2131" i="19"/>
  <c r="N2131" i="19"/>
  <c r="N1397" i="19"/>
  <c r="O1397" i="19"/>
  <c r="B1397" i="19"/>
  <c r="N334" i="19"/>
  <c r="B334" i="19"/>
  <c r="O334" i="19"/>
  <c r="O2761" i="19"/>
  <c r="N2761" i="19"/>
  <c r="B2761" i="19"/>
  <c r="O2443" i="19"/>
  <c r="B2443" i="19"/>
  <c r="N2443" i="19"/>
  <c r="N2576" i="19"/>
  <c r="O2576" i="19"/>
  <c r="B4738" i="19"/>
  <c r="N4738" i="19"/>
  <c r="O4738" i="19"/>
  <c r="O2641" i="19"/>
  <c r="B2641" i="19"/>
  <c r="N2641" i="19"/>
  <c r="N798" i="19"/>
  <c r="O798" i="19"/>
  <c r="B798" i="19"/>
  <c r="B4568" i="19"/>
  <c r="O4568" i="19"/>
  <c r="O2201" i="19"/>
  <c r="N2201" i="19"/>
  <c r="B2201" i="19"/>
  <c r="B4917" i="19"/>
  <c r="O4917" i="19"/>
  <c r="N4917" i="19"/>
  <c r="N3540" i="19"/>
  <c r="B3540" i="19"/>
  <c r="O3540" i="19"/>
  <c r="B3584" i="19"/>
  <c r="O3584" i="19"/>
  <c r="N3584" i="19"/>
  <c r="O175" i="19"/>
  <c r="N175" i="19"/>
  <c r="B175" i="19"/>
  <c r="B2526" i="19"/>
  <c r="O2526" i="19"/>
  <c r="N2526" i="19"/>
  <c r="N613" i="19"/>
  <c r="O613" i="19"/>
  <c r="B613" i="19"/>
  <c r="O3634" i="19"/>
  <c r="N3634" i="19"/>
  <c r="B3634" i="19"/>
  <c r="N2046" i="19"/>
  <c r="O2046" i="19"/>
  <c r="B2046" i="19"/>
  <c r="O2266" i="19"/>
  <c r="B2266" i="19"/>
  <c r="N2266" i="19"/>
  <c r="O3596" i="19"/>
  <c r="B3596" i="19"/>
  <c r="N3596" i="19"/>
  <c r="O446" i="19"/>
  <c r="N446" i="19"/>
  <c r="B446" i="19"/>
  <c r="B3494" i="19"/>
  <c r="N3494" i="19"/>
  <c r="O3494" i="19"/>
  <c r="B2466" i="19"/>
  <c r="N2466" i="19"/>
  <c r="O2466" i="19"/>
  <c r="N4323" i="19"/>
  <c r="O4323" i="19"/>
  <c r="B4323" i="19"/>
  <c r="B1832" i="19"/>
  <c r="N1832" i="19"/>
  <c r="O1832" i="19"/>
  <c r="N4711" i="19"/>
  <c r="O4711" i="19"/>
  <c r="B4711" i="19"/>
  <c r="N3668" i="19"/>
  <c r="O3668" i="19"/>
  <c r="B3668" i="19"/>
  <c r="O5062" i="19"/>
  <c r="B5062" i="19"/>
  <c r="B2398" i="19"/>
  <c r="N2398" i="19"/>
  <c r="O2398" i="19"/>
  <c r="B810" i="19"/>
  <c r="N810" i="19"/>
  <c r="O810" i="19"/>
  <c r="O817" i="19"/>
  <c r="B817" i="19"/>
  <c r="N817" i="19"/>
  <c r="N3371" i="19"/>
  <c r="O3371" i="19"/>
  <c r="B3371" i="19"/>
  <c r="B5115" i="19"/>
  <c r="N5115" i="19"/>
  <c r="O5115" i="19"/>
  <c r="B5038" i="19"/>
  <c r="N5038" i="19"/>
  <c r="O5038" i="19"/>
  <c r="O2613" i="19"/>
  <c r="B2613" i="19"/>
  <c r="N2613" i="19"/>
  <c r="O5172" i="19"/>
  <c r="N5172" i="19"/>
  <c r="B5172" i="19"/>
  <c r="B1807" i="19"/>
  <c r="O1807" i="19"/>
  <c r="N1807" i="19"/>
  <c r="N3214" i="19"/>
  <c r="O3214" i="19"/>
  <c r="B3214" i="19"/>
  <c r="B1707" i="19"/>
  <c r="O1707" i="19"/>
  <c r="N1707" i="19"/>
  <c r="B4510" i="19"/>
  <c r="N4510" i="19"/>
  <c r="O4510" i="19"/>
  <c r="B2287" i="19"/>
  <c r="O2287" i="19"/>
  <c r="N2287" i="19"/>
  <c r="O4820" i="19"/>
  <c r="B4820" i="19"/>
  <c r="N4820" i="19"/>
  <c r="B3255" i="19"/>
  <c r="O3255" i="19"/>
  <c r="N3255" i="19"/>
  <c r="B1366" i="19"/>
  <c r="N1366" i="19"/>
  <c r="O1366" i="19"/>
  <c r="O2037" i="19"/>
  <c r="N2037" i="19"/>
  <c r="B2037" i="19"/>
  <c r="O2079" i="19"/>
  <c r="N2079" i="19"/>
  <c r="B2079" i="19"/>
  <c r="B190" i="19"/>
  <c r="N190" i="19"/>
  <c r="O190" i="19"/>
  <c r="B1646" i="19"/>
  <c r="N1646" i="19"/>
  <c r="B1090" i="19"/>
  <c r="O1090" i="19"/>
  <c r="N1090" i="19"/>
  <c r="N3505" i="19"/>
  <c r="O3505" i="19"/>
  <c r="N2383" i="19"/>
  <c r="O2383" i="19"/>
  <c r="B2383" i="19"/>
  <c r="N1445" i="19"/>
  <c r="O1445" i="19"/>
  <c r="B1445" i="19"/>
  <c r="B125" i="19"/>
  <c r="O125" i="19"/>
  <c r="N125" i="19"/>
  <c r="B1896" i="19"/>
  <c r="O1896" i="19"/>
  <c r="N1896" i="19"/>
  <c r="B3785" i="19"/>
  <c r="O3785" i="19"/>
  <c r="N3785" i="19"/>
  <c r="O4371" i="19"/>
  <c r="B4371" i="19"/>
  <c r="N4371" i="19"/>
  <c r="B3457" i="19"/>
  <c r="N3457" i="19"/>
  <c r="O3457" i="19"/>
  <c r="O1056" i="19"/>
  <c r="N1056" i="19"/>
  <c r="B1056" i="19"/>
  <c r="B3829" i="19"/>
  <c r="N3829" i="19"/>
  <c r="O3829" i="19"/>
  <c r="B663" i="19"/>
  <c r="N663" i="19"/>
  <c r="O663" i="19"/>
  <c r="N2766" i="19"/>
  <c r="O2766" i="19"/>
  <c r="B2766" i="19"/>
  <c r="N5213" i="19"/>
  <c r="B5213" i="19"/>
  <c r="O5213" i="19"/>
  <c r="N253" i="19"/>
  <c r="B253" i="19"/>
  <c r="O253" i="19"/>
  <c r="B2537" i="19"/>
  <c r="O2537" i="19"/>
  <c r="N2537" i="19"/>
  <c r="N3808" i="19"/>
  <c r="B3808" i="19"/>
  <c r="O415" i="19"/>
  <c r="B415" i="19"/>
  <c r="N415" i="19"/>
  <c r="O3182" i="19"/>
  <c r="B3182" i="19"/>
  <c r="N3182" i="19"/>
  <c r="B2366" i="19"/>
  <c r="O2366" i="19"/>
  <c r="N2366" i="19"/>
  <c r="O1133" i="19"/>
  <c r="B1133" i="19"/>
  <c r="N1133" i="19"/>
  <c r="B4115" i="19"/>
  <c r="N4115" i="19"/>
  <c r="O4115" i="19"/>
  <c r="N3052" i="19"/>
  <c r="B3052" i="19"/>
  <c r="O3052" i="19"/>
  <c r="N3814" i="19"/>
  <c r="O3814" i="19"/>
  <c r="B3814" i="19"/>
  <c r="B5017" i="19"/>
  <c r="O5017" i="19"/>
  <c r="N5017" i="19"/>
  <c r="B4167" i="19"/>
  <c r="O4167" i="19"/>
  <c r="N4167" i="19"/>
  <c r="N3042" i="19"/>
  <c r="O3042" i="19"/>
  <c r="B3042" i="19"/>
  <c r="O4077" i="19"/>
  <c r="B4077" i="19"/>
  <c r="N4077" i="19"/>
  <c r="B3806" i="19"/>
  <c r="O3806" i="19"/>
  <c r="N3806" i="19"/>
  <c r="B4454" i="19"/>
  <c r="N4454" i="19"/>
  <c r="O4454" i="19"/>
  <c r="B3145" i="19"/>
  <c r="O3145" i="19"/>
  <c r="N3145" i="19"/>
  <c r="O747" i="19"/>
  <c r="B747" i="19"/>
  <c r="N747" i="19"/>
  <c r="O830" i="19"/>
  <c r="B830" i="19"/>
  <c r="N830" i="19"/>
  <c r="B4251" i="19"/>
  <c r="N4251" i="19"/>
  <c r="O4251" i="19"/>
  <c r="N4962" i="19"/>
  <c r="O4962" i="19"/>
  <c r="B4962" i="19"/>
  <c r="B1455" i="19"/>
  <c r="N1455" i="19"/>
  <c r="O1455" i="19"/>
  <c r="N3503" i="19"/>
  <c r="B3503" i="19"/>
  <c r="O3503" i="19"/>
  <c r="N4012" i="19"/>
  <c r="O4012" i="19"/>
  <c r="B4012" i="19"/>
  <c r="O1812" i="19"/>
  <c r="N1812" i="19"/>
  <c r="B1812" i="19"/>
  <c r="O4899" i="19"/>
  <c r="B4899" i="19"/>
  <c r="N4899" i="19"/>
  <c r="O2696" i="19"/>
  <c r="B2696" i="19"/>
  <c r="N2696" i="19"/>
  <c r="O808" i="19"/>
  <c r="N808" i="19"/>
  <c r="B808" i="19"/>
  <c r="O1940" i="19"/>
  <c r="B1940" i="19"/>
  <c r="N1940" i="19"/>
  <c r="B2329" i="19"/>
  <c r="O2329" i="19"/>
  <c r="N2329" i="19"/>
  <c r="B261" i="19"/>
  <c r="O261" i="19"/>
  <c r="N261" i="19"/>
  <c r="O2168" i="19"/>
  <c r="B2168" i="19"/>
  <c r="N2168" i="19"/>
  <c r="O1784" i="19"/>
  <c r="B1784" i="19"/>
  <c r="N1784" i="19"/>
  <c r="B5067" i="19"/>
  <c r="O5067" i="19"/>
  <c r="N5067" i="19"/>
  <c r="N3532" i="19"/>
  <c r="O3532" i="19"/>
  <c r="B3532" i="19"/>
  <c r="B4037" i="19"/>
  <c r="N4037" i="19"/>
  <c r="O4037" i="19"/>
  <c r="N4433" i="19"/>
  <c r="O4433" i="19"/>
  <c r="B4433" i="19"/>
  <c r="B1177" i="19"/>
  <c r="O1177" i="19"/>
  <c r="N1177" i="19"/>
  <c r="B1045" i="19"/>
  <c r="O1045" i="19"/>
  <c r="N1045" i="19"/>
  <c r="N786" i="19"/>
  <c r="B786" i="19"/>
  <c r="O786" i="19"/>
  <c r="N13" i="19"/>
  <c r="B13" i="19"/>
  <c r="O13" i="19"/>
  <c r="B867" i="19"/>
  <c r="O867" i="19"/>
  <c r="N867" i="19"/>
  <c r="B3526" i="19"/>
  <c r="O3526" i="19"/>
  <c r="N3526" i="19"/>
  <c r="O3691" i="19"/>
  <c r="B3691" i="19"/>
  <c r="N3691" i="19"/>
  <c r="N3414" i="19"/>
  <c r="O3414" i="19"/>
  <c r="B3414" i="19"/>
  <c r="N470" i="19"/>
  <c r="B470" i="19"/>
  <c r="O470" i="19"/>
  <c r="O4522" i="19"/>
  <c r="B4522" i="19"/>
  <c r="N4522" i="19"/>
  <c r="B2868" i="19"/>
  <c r="N2868" i="19"/>
  <c r="O2868" i="19"/>
  <c r="B966" i="19"/>
  <c r="N966" i="19"/>
  <c r="O966" i="19"/>
  <c r="O1448" i="19"/>
  <c r="B1448" i="19"/>
  <c r="N1448" i="19"/>
  <c r="N1525" i="19"/>
  <c r="O1525" i="19"/>
  <c r="B1525" i="19"/>
  <c r="O1512" i="19"/>
  <c r="N1512" i="19"/>
  <c r="B1512" i="19"/>
  <c r="B1228" i="19"/>
  <c r="N1228" i="19"/>
  <c r="O1228" i="19"/>
  <c r="O5058" i="19"/>
  <c r="N5058" i="19"/>
  <c r="B5058" i="19"/>
  <c r="B2138" i="19"/>
  <c r="O2138" i="19"/>
  <c r="N2138" i="19"/>
  <c r="B3673" i="19"/>
  <c r="O3673" i="19"/>
  <c r="N3673" i="19"/>
  <c r="B1436" i="19"/>
  <c r="N1436" i="19"/>
  <c r="O1436" i="19"/>
  <c r="O4223" i="19"/>
  <c r="N4223" i="19"/>
  <c r="B4223" i="19"/>
  <c r="B290" i="19"/>
  <c r="N290" i="19"/>
  <c r="O290" i="19"/>
  <c r="O5140" i="19"/>
  <c r="N5140" i="19"/>
  <c r="B5140" i="19"/>
  <c r="O2337" i="19"/>
  <c r="N2337" i="19"/>
  <c r="B2337" i="19"/>
  <c r="N3037" i="19"/>
  <c r="O3037" i="19"/>
  <c r="B3037" i="19"/>
  <c r="O1657" i="19"/>
  <c r="N1657" i="19"/>
  <c r="B1657" i="19"/>
  <c r="N4069" i="19"/>
  <c r="O4069" i="19"/>
  <c r="B4069" i="19"/>
  <c r="O1877" i="19"/>
  <c r="N1877" i="19"/>
  <c r="B1877" i="19"/>
  <c r="B4539" i="19"/>
  <c r="O4539" i="19"/>
  <c r="N4539" i="19"/>
  <c r="B577" i="19"/>
  <c r="N577" i="19"/>
  <c r="B4699" i="19"/>
  <c r="N4699" i="19"/>
  <c r="O4699" i="19"/>
  <c r="B4004" i="19"/>
  <c r="N4004" i="19"/>
  <c r="O4004" i="19"/>
  <c r="O3994" i="19"/>
  <c r="N3994" i="19"/>
  <c r="B3994" i="19"/>
  <c r="B805" i="19"/>
  <c r="N805" i="19"/>
  <c r="O805" i="19"/>
  <c r="N2792" i="19"/>
  <c r="O2792" i="19"/>
  <c r="B2792" i="19"/>
  <c r="N854" i="19"/>
  <c r="O854" i="19"/>
  <c r="B3547" i="19"/>
  <c r="N3547" i="19"/>
  <c r="O3547" i="19"/>
  <c r="O2220" i="19"/>
  <c r="N2220" i="19"/>
  <c r="B2220" i="19"/>
  <c r="N1739" i="19"/>
  <c r="B1739" i="19"/>
  <c r="O1739" i="19"/>
  <c r="B2572" i="19"/>
  <c r="O2572" i="19"/>
  <c r="N2572" i="19"/>
  <c r="B3217" i="19"/>
  <c r="O3217" i="19"/>
  <c r="N3217" i="19"/>
  <c r="B4675" i="19"/>
  <c r="N4675" i="19"/>
  <c r="O4675" i="19"/>
  <c r="B4934" i="19"/>
  <c r="N4934" i="19"/>
  <c r="O4934" i="19"/>
  <c r="B1343" i="19"/>
  <c r="O1343" i="19"/>
  <c r="N1343" i="19"/>
  <c r="N1039" i="19"/>
  <c r="B1039" i="19"/>
  <c r="O1039" i="19"/>
  <c r="B2599" i="19"/>
  <c r="N2599" i="19"/>
  <c r="O2599" i="19"/>
  <c r="O4994" i="19"/>
  <c r="B4994" i="19"/>
  <c r="N4994" i="19"/>
  <c r="N2212" i="19"/>
  <c r="B2212" i="19"/>
  <c r="O2212" i="19"/>
  <c r="O2810" i="19"/>
  <c r="B2810" i="19"/>
  <c r="N2810" i="19"/>
  <c r="N3889" i="19"/>
  <c r="B3889" i="19"/>
  <c r="O3889" i="19"/>
  <c r="N225" i="19"/>
  <c r="O225" i="19"/>
  <c r="B225" i="19"/>
  <c r="O3971" i="19"/>
  <c r="B3971" i="19"/>
  <c r="N3971" i="19"/>
  <c r="O4461" i="19"/>
  <c r="N4461" i="19"/>
  <c r="B1945" i="19"/>
  <c r="N1945" i="19"/>
  <c r="O1945" i="19"/>
  <c r="O3852" i="19"/>
  <c r="B3852" i="19"/>
  <c r="N3852" i="19"/>
  <c r="N2286" i="19"/>
  <c r="O2286" i="19"/>
  <c r="B2286" i="19"/>
  <c r="O2160" i="19"/>
  <c r="N2160" i="19"/>
  <c r="B2160" i="19"/>
  <c r="B359" i="19"/>
  <c r="N359" i="19"/>
  <c r="O359" i="19"/>
  <c r="N3282" i="19"/>
  <c r="B3282" i="19"/>
  <c r="O3282" i="19"/>
  <c r="B4358" i="19"/>
  <c r="N4358" i="19"/>
  <c r="O4358" i="19"/>
  <c r="O5043" i="19"/>
  <c r="N5043" i="19"/>
  <c r="B5043" i="19"/>
  <c r="N1088" i="19"/>
  <c r="B1088" i="19"/>
  <c r="O1088" i="19"/>
  <c r="B3445" i="19"/>
  <c r="N3445" i="19"/>
  <c r="O3445" i="19"/>
  <c r="N5113" i="19"/>
  <c r="B5113" i="19"/>
  <c r="N818" i="19"/>
  <c r="O818" i="19"/>
  <c r="B818" i="19"/>
  <c r="N3950" i="19"/>
  <c r="O3950" i="19"/>
  <c r="B3950" i="19"/>
  <c r="N2221" i="19"/>
  <c r="O2221" i="19"/>
  <c r="O2806" i="19"/>
  <c r="N2806" i="19"/>
  <c r="B2806" i="19"/>
  <c r="N2996" i="19"/>
  <c r="O2996" i="19"/>
  <c r="B2996" i="19"/>
  <c r="B1022" i="19"/>
  <c r="O1022" i="19"/>
  <c r="N1022" i="19"/>
  <c r="N2145" i="19"/>
  <c r="O2145" i="19"/>
  <c r="B2145" i="19"/>
  <c r="N2111" i="19"/>
  <c r="B2111" i="19"/>
  <c r="O2111" i="19"/>
  <c r="B807" i="19"/>
  <c r="O807" i="19"/>
  <c r="N807" i="19"/>
  <c r="N1503" i="19"/>
  <c r="O1503" i="19"/>
  <c r="B1503" i="19"/>
  <c r="B4991" i="19"/>
  <c r="O4991" i="19"/>
  <c r="N4991" i="19"/>
  <c r="N2188" i="19"/>
  <c r="B2188" i="19"/>
  <c r="O3585" i="19"/>
  <c r="B3585" i="19"/>
  <c r="N3585" i="19"/>
  <c r="N2646" i="19"/>
  <c r="O2646" i="19"/>
  <c r="B2646" i="19"/>
  <c r="B800" i="19"/>
  <c r="O800" i="19"/>
  <c r="O914" i="19"/>
  <c r="B914" i="19"/>
  <c r="N914" i="19"/>
  <c r="B69" i="19"/>
  <c r="N69" i="19"/>
  <c r="O69" i="19"/>
  <c r="N2607" i="19"/>
  <c r="B2607" i="19"/>
  <c r="O2607" i="19"/>
  <c r="O874" i="19"/>
  <c r="N874" i="19"/>
  <c r="B874" i="19"/>
  <c r="N3461" i="19"/>
  <c r="O3461" i="19"/>
  <c r="B3461" i="19"/>
  <c r="O4680" i="19"/>
  <c r="N4680" i="19"/>
  <c r="B4680" i="19"/>
  <c r="B3247" i="19"/>
  <c r="O3247" i="19"/>
  <c r="N3247" i="19"/>
  <c r="N2157" i="19"/>
  <c r="O2157" i="19"/>
  <c r="B2157" i="19"/>
  <c r="N3357" i="19"/>
  <c r="B3357" i="19"/>
  <c r="O3357" i="19"/>
  <c r="N1652" i="19"/>
  <c r="O1652" i="19"/>
  <c r="N2182" i="19"/>
  <c r="O2182" i="19"/>
  <c r="B2182" i="19"/>
  <c r="N4739" i="19"/>
  <c r="B4739" i="19"/>
  <c r="O4739" i="19"/>
  <c r="N1537" i="19"/>
  <c r="B1537" i="19"/>
  <c r="O1537" i="19"/>
  <c r="N987" i="19"/>
  <c r="O987" i="19"/>
  <c r="B987" i="19"/>
  <c r="N436" i="19"/>
  <c r="O436" i="19"/>
  <c r="B3123" i="19"/>
  <c r="N3123" i="19"/>
  <c r="O3123" i="19"/>
  <c r="O1362" i="19"/>
  <c r="N1362" i="19"/>
  <c r="B1362" i="19"/>
  <c r="N2850" i="19"/>
  <c r="B2850" i="19"/>
  <c r="O2850" i="19"/>
  <c r="O2859" i="19"/>
  <c r="B2859" i="19"/>
  <c r="N2859" i="19"/>
  <c r="B1808" i="19"/>
  <c r="N1808" i="19"/>
  <c r="O1808" i="19"/>
  <c r="B3759" i="19"/>
  <c r="O3759" i="19"/>
  <c r="N3759" i="19"/>
  <c r="O1280" i="19"/>
  <c r="N1280" i="19"/>
  <c r="B1280" i="19"/>
  <c r="B2126" i="19"/>
  <c r="O2126" i="19"/>
  <c r="N2126" i="19"/>
  <c r="B4931" i="19"/>
  <c r="O4931" i="19"/>
  <c r="N4931" i="19"/>
  <c r="B5212" i="19"/>
  <c r="N5212" i="19"/>
  <c r="O5212" i="19"/>
  <c r="O525" i="19"/>
  <c r="B525" i="19"/>
  <c r="N525" i="19"/>
  <c r="O5204" i="19"/>
  <c r="N5204" i="19"/>
  <c r="B5204" i="19"/>
  <c r="N2202" i="19"/>
  <c r="B2202" i="19"/>
  <c r="O2202" i="19"/>
  <c r="O1818" i="19"/>
  <c r="B1818" i="19"/>
  <c r="N1818" i="19"/>
  <c r="B4764" i="19"/>
  <c r="O4764" i="19"/>
  <c r="N4764" i="19"/>
  <c r="B3631" i="19"/>
  <c r="O3631" i="19"/>
  <c r="N3631" i="19"/>
  <c r="N2086" i="19"/>
  <c r="O2086" i="19"/>
  <c r="B2086" i="19"/>
  <c r="N1269" i="19"/>
  <c r="O1269" i="19"/>
  <c r="B1269" i="19"/>
  <c r="B3646" i="19"/>
  <c r="N3646" i="19"/>
  <c r="O3646" i="19"/>
  <c r="B1450" i="19"/>
  <c r="N1450" i="19"/>
  <c r="N3886" i="19"/>
  <c r="O3886" i="19"/>
  <c r="B3886" i="19"/>
  <c r="N4138" i="19"/>
  <c r="O4138" i="19"/>
  <c r="B4138" i="19"/>
  <c r="N1105" i="19"/>
  <c r="B1105" i="19"/>
  <c r="O1105" i="19"/>
  <c r="B540" i="19"/>
  <c r="N540" i="19"/>
  <c r="O540" i="19"/>
  <c r="O2460" i="19"/>
  <c r="N2460" i="19"/>
  <c r="B2460" i="19"/>
  <c r="B4589" i="19"/>
  <c r="O4589" i="19"/>
  <c r="N4589" i="19"/>
  <c r="N5132" i="19"/>
  <c r="B5132" i="19"/>
  <c r="O5132" i="19"/>
  <c r="N2505" i="19"/>
  <c r="B2505" i="19"/>
  <c r="O2505" i="19"/>
  <c r="O3619" i="19"/>
  <c r="B3619" i="19"/>
  <c r="N3619" i="19"/>
  <c r="O3991" i="19"/>
  <c r="N3991" i="19"/>
  <c r="B3991" i="19"/>
  <c r="O3096" i="19"/>
  <c r="N3096" i="19"/>
  <c r="B3096" i="19"/>
  <c r="O4241" i="19"/>
  <c r="N4241" i="19"/>
  <c r="B4241" i="19"/>
  <c r="N1744" i="19"/>
  <c r="O1744" i="19"/>
  <c r="B1744" i="19"/>
  <c r="B2140" i="19"/>
  <c r="O2140" i="19"/>
  <c r="N2140" i="19"/>
  <c r="N4237" i="19"/>
  <c r="O4237" i="19"/>
  <c r="B4237" i="19"/>
  <c r="B1660" i="19"/>
  <c r="N1660" i="19"/>
  <c r="O1660" i="19"/>
  <c r="O2629" i="19"/>
  <c r="B2629" i="19"/>
  <c r="N2629" i="19"/>
  <c r="N4957" i="19"/>
  <c r="B4957" i="19"/>
  <c r="O4957" i="19"/>
  <c r="B753" i="19"/>
  <c r="O753" i="19"/>
  <c r="N753" i="19"/>
  <c r="B3860" i="19"/>
  <c r="O3860" i="19"/>
  <c r="N3860" i="19"/>
  <c r="N2756" i="19"/>
  <c r="O2756" i="19"/>
  <c r="B2756" i="19"/>
  <c r="O2338" i="19"/>
  <c r="N2338" i="19"/>
  <c r="B2338" i="19"/>
  <c r="B2039" i="19"/>
  <c r="O2039" i="19"/>
  <c r="N2039" i="19"/>
  <c r="O2436" i="19"/>
  <c r="N2436" i="19"/>
  <c r="B2436" i="19"/>
  <c r="B2114" i="19"/>
  <c r="O2114" i="19"/>
  <c r="N2114" i="19"/>
  <c r="N4113" i="19"/>
  <c r="B4113" i="19"/>
  <c r="O4113" i="19"/>
  <c r="O3699" i="19"/>
  <c r="B3699" i="19"/>
  <c r="N3699" i="19"/>
  <c r="O4819" i="19"/>
  <c r="B4819" i="19"/>
  <c r="N4819" i="19"/>
  <c r="N5105" i="19"/>
  <c r="O5105" i="19"/>
  <c r="B5105" i="19"/>
  <c r="N1766" i="19"/>
  <c r="O1766" i="19"/>
  <c r="B1766" i="19"/>
  <c r="N691" i="19"/>
  <c r="B691" i="19"/>
  <c r="N2260" i="19"/>
  <c r="O2260" i="19"/>
  <c r="B2260" i="19"/>
  <c r="N1649" i="19"/>
  <c r="B1649" i="19"/>
  <c r="O1649" i="19"/>
  <c r="O5075" i="19"/>
  <c r="B5075" i="19"/>
  <c r="N5075" i="19"/>
  <c r="O3413" i="19"/>
  <c r="B3413" i="19"/>
  <c r="N3413" i="19"/>
  <c r="O1146" i="19"/>
  <c r="N1146" i="19"/>
  <c r="B1146" i="19"/>
  <c r="B3024" i="19"/>
  <c r="N3024" i="19"/>
  <c r="O3024" i="19"/>
  <c r="N1211" i="19"/>
  <c r="O1211" i="19"/>
  <c r="B1211" i="19"/>
  <c r="O4024" i="19"/>
  <c r="N4024" i="19"/>
  <c r="B4024" i="19"/>
  <c r="B3542" i="19"/>
  <c r="O3542" i="19"/>
  <c r="N3542" i="19"/>
  <c r="B919" i="19"/>
  <c r="O919" i="19"/>
  <c r="N919" i="19"/>
  <c r="N2312" i="19"/>
  <c r="O2312" i="19"/>
  <c r="B2312" i="19"/>
  <c r="N3370" i="19"/>
  <c r="O3370" i="19"/>
  <c r="B3370" i="19"/>
  <c r="B4224" i="19"/>
  <c r="N4224" i="19"/>
  <c r="O4224" i="19"/>
  <c r="N902" i="19"/>
  <c r="B902" i="19"/>
  <c r="O902" i="19"/>
  <c r="B1934" i="19"/>
  <c r="O1934" i="19"/>
  <c r="N1934" i="19"/>
  <c r="N3437" i="19"/>
  <c r="O3437" i="19"/>
  <c r="B3437" i="19"/>
  <c r="O2888" i="19"/>
  <c r="N2888" i="19"/>
  <c r="B2888" i="19"/>
  <c r="O5117" i="19"/>
  <c r="N5117" i="19"/>
  <c r="B5117" i="19"/>
  <c r="B4249" i="19"/>
  <c r="O4249" i="19"/>
  <c r="B3092" i="19"/>
  <c r="O3092" i="19"/>
  <c r="N3092" i="19"/>
  <c r="N2539" i="19"/>
  <c r="O2539" i="19"/>
  <c r="B2539" i="19"/>
  <c r="B3202" i="19"/>
  <c r="O3202" i="19"/>
  <c r="N3202" i="19"/>
  <c r="O358" i="19"/>
  <c r="N358" i="19"/>
  <c r="B358" i="19"/>
  <c r="N3022" i="19"/>
  <c r="B3022" i="19"/>
  <c r="O3022" i="19"/>
  <c r="O3332" i="19"/>
  <c r="N3332" i="19"/>
  <c r="B3332" i="19"/>
  <c r="N4575" i="19"/>
  <c r="O4575" i="19"/>
  <c r="B4575" i="19"/>
  <c r="O3647" i="19"/>
  <c r="N3647" i="19"/>
  <c r="B3647" i="19"/>
  <c r="O2863" i="19"/>
  <c r="N2863" i="19"/>
  <c r="B2863" i="19"/>
  <c r="B2483" i="19"/>
  <c r="N2483" i="19"/>
  <c r="O2483" i="19"/>
  <c r="B2632" i="19"/>
  <c r="O2632" i="19"/>
  <c r="N2632" i="19"/>
  <c r="N2425" i="19"/>
  <c r="B2425" i="19"/>
  <c r="O2425" i="19"/>
  <c r="N1347" i="19"/>
  <c r="O1347" i="19"/>
  <c r="B1347" i="19"/>
  <c r="N1574" i="19"/>
  <c r="B1574" i="19"/>
  <c r="O1574" i="19"/>
  <c r="N4025" i="19"/>
  <c r="B4025" i="19"/>
  <c r="O4025" i="19"/>
  <c r="O992" i="19"/>
  <c r="B992" i="19"/>
  <c r="N992" i="19"/>
  <c r="O5074" i="19"/>
  <c r="N5074" i="19"/>
  <c r="B5074" i="19"/>
  <c r="N1062" i="19"/>
  <c r="B1062" i="19"/>
  <c r="O1062" i="19"/>
  <c r="N4621" i="19"/>
  <c r="B4621" i="19"/>
  <c r="O4621" i="19"/>
  <c r="B1180" i="19"/>
  <c r="N1180" i="19"/>
  <c r="O1180" i="19"/>
  <c r="N4988" i="19"/>
  <c r="O4988" i="19"/>
  <c r="B4988" i="19"/>
  <c r="O560" i="19"/>
  <c r="N560" i="19"/>
  <c r="B560" i="19"/>
  <c r="B4900" i="19"/>
  <c r="N4900" i="19"/>
  <c r="O4900" i="19"/>
  <c r="B3137" i="19"/>
  <c r="O3137" i="19"/>
  <c r="N3137" i="19"/>
  <c r="B440" i="19"/>
  <c r="N440" i="19"/>
  <c r="O440" i="19"/>
  <c r="O3799" i="19"/>
  <c r="N3799" i="19"/>
  <c r="O4122" i="19"/>
  <c r="B4122" i="19"/>
  <c r="N4122" i="19"/>
  <c r="B4785" i="19"/>
  <c r="N4785" i="19"/>
  <c r="O4785" i="19"/>
  <c r="O4256" i="19"/>
  <c r="B4256" i="19"/>
  <c r="N4256" i="19"/>
  <c r="B4491" i="19"/>
  <c r="O4491" i="19"/>
  <c r="N4491" i="19"/>
  <c r="B1955" i="19"/>
  <c r="N1955" i="19"/>
  <c r="O1955" i="19"/>
  <c r="N4812" i="19"/>
  <c r="B4812" i="19"/>
  <c r="O4812" i="19"/>
  <c r="O3510" i="19"/>
  <c r="B3510" i="19"/>
  <c r="N3510" i="19"/>
  <c r="B2015" i="19"/>
  <c r="N2015" i="19"/>
  <c r="O2015" i="19"/>
  <c r="N2536" i="19"/>
  <c r="O2536" i="19"/>
  <c r="B2536" i="19"/>
  <c r="N1719" i="19"/>
  <c r="B1719" i="19"/>
  <c r="O1719" i="19"/>
  <c r="B1886" i="19"/>
  <c r="N1886" i="19"/>
  <c r="N1928" i="19"/>
  <c r="O1928" i="19"/>
  <c r="B1928" i="19"/>
  <c r="O497" i="19"/>
  <c r="B497" i="19"/>
  <c r="N497" i="19"/>
  <c r="N4360" i="19"/>
  <c r="B4360" i="19"/>
  <c r="O4360" i="19"/>
  <c r="N3072" i="19"/>
  <c r="B3072" i="19"/>
  <c r="O3072" i="19"/>
  <c r="N4331" i="19"/>
  <c r="B4331" i="19"/>
  <c r="O4331" i="19"/>
  <c r="O1437" i="19"/>
  <c r="N1437" i="19"/>
  <c r="B1437" i="19"/>
  <c r="N1819" i="19"/>
  <c r="O1819" i="19"/>
  <c r="B1819" i="19"/>
  <c r="B725" i="19"/>
  <c r="N725" i="19"/>
  <c r="O725" i="19"/>
  <c r="N3389" i="19"/>
  <c r="B3389" i="19"/>
  <c r="O3389" i="19"/>
  <c r="B3580" i="19"/>
  <c r="N3580" i="19"/>
  <c r="O3580" i="19"/>
  <c r="O67" i="19"/>
  <c r="N67" i="19"/>
  <c r="B67" i="19"/>
  <c r="O1917" i="19"/>
  <c r="B1917" i="19"/>
  <c r="N1917" i="19"/>
  <c r="N276" i="19"/>
  <c r="O276" i="19"/>
  <c r="B276" i="19"/>
  <c r="B4773" i="19"/>
  <c r="O4773" i="19"/>
  <c r="N4773" i="19"/>
  <c r="N3615" i="19"/>
  <c r="B3615" i="19"/>
  <c r="O3615" i="19"/>
  <c r="O2555" i="19"/>
  <c r="N2555" i="19"/>
  <c r="B2555" i="19"/>
  <c r="O3084" i="19"/>
  <c r="B3084" i="19"/>
  <c r="N3084" i="19"/>
  <c r="N3105" i="19"/>
  <c r="B3105" i="19"/>
  <c r="O3105" i="19"/>
  <c r="N4529" i="19"/>
  <c r="O4529" i="19"/>
  <c r="B4529" i="19"/>
  <c r="O1936" i="19"/>
  <c r="N1936" i="19"/>
  <c r="O2582" i="19"/>
  <c r="N2582" i="19"/>
  <c r="B2582" i="19"/>
  <c r="N3345" i="19"/>
  <c r="O3345" i="19"/>
  <c r="B3345" i="19"/>
  <c r="N2623" i="19"/>
  <c r="O2623" i="19"/>
  <c r="B2623" i="19"/>
  <c r="O1112" i="19"/>
  <c r="B1112" i="19"/>
  <c r="N1112" i="19"/>
  <c r="B4927" i="19"/>
  <c r="N4927" i="19"/>
  <c r="O4927" i="19"/>
  <c r="B129" i="19"/>
  <c r="N129" i="19"/>
  <c r="O129" i="19"/>
  <c r="N2659" i="19"/>
  <c r="B2659" i="19"/>
  <c r="O2659" i="19"/>
  <c r="O683" i="19"/>
  <c r="N683" i="19"/>
  <c r="B683" i="19"/>
  <c r="O4631" i="19"/>
  <c r="B4631" i="19"/>
  <c r="N4631" i="19"/>
  <c r="N1762" i="19"/>
  <c r="B1762" i="19"/>
  <c r="O1762" i="19"/>
  <c r="B39" i="19"/>
  <c r="N39" i="19"/>
  <c r="O39" i="19"/>
  <c r="B3407" i="19"/>
  <c r="O3407" i="19"/>
  <c r="N3407" i="19"/>
  <c r="B3425" i="19"/>
  <c r="N3425" i="19"/>
  <c r="O3425" i="19"/>
  <c r="N1465" i="19"/>
  <c r="B1465" i="19"/>
  <c r="O1465" i="19"/>
  <c r="O1702" i="19"/>
  <c r="N1702" i="19"/>
  <c r="B1702" i="19"/>
  <c r="N1585" i="19"/>
  <c r="B1585" i="19"/>
  <c r="O1585" i="19"/>
  <c r="N3662" i="19"/>
  <c r="O3662" i="19"/>
  <c r="B3662" i="19"/>
  <c r="O4592" i="19"/>
  <c r="B4592" i="19"/>
  <c r="N4592" i="19"/>
  <c r="B2934" i="19"/>
  <c r="O2934" i="19"/>
  <c r="N2934" i="19"/>
  <c r="B1428" i="19"/>
  <c r="O1428" i="19"/>
  <c r="N1428" i="19"/>
  <c r="O4719" i="19"/>
  <c r="B4719" i="19"/>
  <c r="N4719" i="19"/>
  <c r="B4271" i="19"/>
  <c r="N4271" i="19"/>
  <c r="O4271" i="19"/>
  <c r="B100" i="19"/>
  <c r="N100" i="19"/>
  <c r="O100" i="19"/>
  <c r="B1266" i="19"/>
  <c r="O1266" i="19"/>
  <c r="N1266" i="19"/>
  <c r="O5092" i="19"/>
  <c r="B5092" i="19"/>
  <c r="N5092" i="19"/>
  <c r="N4397" i="19"/>
  <c r="O4397" i="19"/>
  <c r="B4397" i="19"/>
  <c r="N2519" i="19"/>
  <c r="B2519" i="19"/>
  <c r="O2519" i="19"/>
  <c r="O4894" i="19"/>
  <c r="N4894" i="19"/>
  <c r="B4894" i="19"/>
  <c r="B3307" i="19"/>
  <c r="N3307" i="19"/>
  <c r="O3307" i="19"/>
  <c r="B3876" i="19"/>
  <c r="O3876" i="19"/>
  <c r="N3876" i="19"/>
  <c r="N1800" i="19"/>
  <c r="B1800" i="19"/>
  <c r="O1800" i="19"/>
  <c r="O2768" i="19"/>
  <c r="N2768" i="19"/>
  <c r="B2768" i="19"/>
  <c r="B799" i="19"/>
  <c r="N799" i="19"/>
  <c r="O799" i="19"/>
  <c r="B4197" i="19"/>
  <c r="N4197" i="19"/>
  <c r="O4197" i="19"/>
  <c r="B2514" i="19"/>
  <c r="N2514" i="19"/>
  <c r="O2514" i="19"/>
  <c r="N2351" i="19"/>
  <c r="B2351" i="19"/>
  <c r="O2351" i="19"/>
  <c r="B771" i="19"/>
  <c r="N771" i="19"/>
  <c r="O771" i="19"/>
  <c r="N493" i="19"/>
  <c r="B493" i="19"/>
  <c r="O493" i="19"/>
  <c r="B3625" i="19"/>
  <c r="N3625" i="19"/>
  <c r="O3625" i="19"/>
  <c r="B121" i="19"/>
  <c r="N121" i="19"/>
  <c r="O121" i="19"/>
  <c r="B888" i="19"/>
  <c r="N888" i="19"/>
  <c r="O888" i="19"/>
  <c r="N5228" i="19"/>
  <c r="O5228" i="19"/>
  <c r="B5228" i="19"/>
  <c r="B2166" i="19"/>
  <c r="O2166" i="19"/>
  <c r="N2166" i="19"/>
  <c r="N1558" i="19"/>
  <c r="O1558" i="19"/>
  <c r="B1558" i="19"/>
  <c r="B4769" i="19"/>
  <c r="N4769" i="19"/>
  <c r="O4769" i="19"/>
  <c r="N2797" i="19"/>
  <c r="O2797" i="19"/>
  <c r="B2797" i="19"/>
  <c r="B2883" i="19"/>
  <c r="N2883" i="19"/>
  <c r="O2883" i="19"/>
  <c r="B1944" i="19"/>
  <c r="N1944" i="19"/>
  <c r="O1944" i="19"/>
  <c r="N5025" i="19"/>
  <c r="O5025" i="19"/>
  <c r="B5025" i="19"/>
  <c r="N4483" i="19"/>
  <c r="O4483" i="19"/>
  <c r="B4483" i="19"/>
  <c r="N2938" i="19"/>
  <c r="O2938" i="19"/>
  <c r="B2938" i="19"/>
  <c r="N3813" i="19"/>
  <c r="O3813" i="19"/>
  <c r="B3813" i="19"/>
  <c r="O3383" i="19"/>
  <c r="B3383" i="19"/>
  <c r="N3383" i="19"/>
  <c r="O1725" i="19"/>
  <c r="N1725" i="19"/>
  <c r="B1725" i="19"/>
  <c r="B2736" i="19"/>
  <c r="N2736" i="19"/>
  <c r="O2736" i="19"/>
  <c r="O3169" i="19"/>
  <c r="B3169" i="19"/>
  <c r="N3169" i="19"/>
  <c r="O4986" i="19"/>
  <c r="N4986" i="19"/>
  <c r="B4986" i="19"/>
  <c r="B1712" i="19"/>
  <c r="O1712" i="19"/>
  <c r="N1712" i="19"/>
  <c r="N5221" i="19"/>
  <c r="O5221" i="19"/>
  <c r="B5221" i="19"/>
  <c r="O38" i="19"/>
  <c r="B38" i="19"/>
  <c r="N38" i="19"/>
  <c r="B3384" i="19"/>
  <c r="N3384" i="19"/>
  <c r="O3384" i="19"/>
  <c r="O4890" i="19"/>
  <c r="B4890" i="19"/>
  <c r="N4890" i="19"/>
  <c r="O1111" i="19"/>
  <c r="B1111" i="19"/>
  <c r="N1111" i="19"/>
  <c r="O195" i="19"/>
  <c r="N195" i="19"/>
  <c r="B195" i="19"/>
  <c r="B3228" i="19"/>
  <c r="O3228" i="19"/>
  <c r="N3228" i="19"/>
  <c r="O177" i="19"/>
  <c r="N177" i="19"/>
  <c r="B177" i="19"/>
  <c r="O4958" i="19"/>
  <c r="N4958" i="19"/>
  <c r="B4958" i="19"/>
  <c r="O1995" i="19"/>
  <c r="N1995" i="19"/>
  <c r="B1995" i="19"/>
  <c r="O3314" i="19"/>
  <c r="B3314" i="19"/>
  <c r="N3314" i="19"/>
  <c r="O3312" i="19"/>
  <c r="N3312" i="19"/>
  <c r="B3312" i="19"/>
  <c r="B76" i="19"/>
  <c r="O76" i="19"/>
  <c r="N76" i="19"/>
  <c r="N834" i="19"/>
  <c r="B834" i="19"/>
  <c r="O834" i="19"/>
  <c r="O3741" i="19"/>
  <c r="B3741" i="19"/>
  <c r="N3741" i="19"/>
  <c r="N2717" i="19"/>
  <c r="B2717" i="19"/>
  <c r="O2717" i="19"/>
  <c r="B3220" i="19"/>
  <c r="N3220" i="19"/>
  <c r="O3220" i="19"/>
  <c r="N2255" i="19"/>
  <c r="B2255" i="19"/>
  <c r="O2255" i="19"/>
  <c r="N2560" i="19"/>
  <c r="B2560" i="19"/>
  <c r="O2560" i="19"/>
  <c r="B1107" i="19"/>
  <c r="O1107" i="19"/>
  <c r="N1107" i="19"/>
  <c r="O1552" i="19"/>
  <c r="N1552" i="19"/>
  <c r="B1552" i="19"/>
  <c r="N2228" i="19"/>
  <c r="O2228" i="19"/>
  <c r="B2228" i="19"/>
  <c r="N1160" i="19"/>
  <c r="O1160" i="19"/>
  <c r="B1160" i="19"/>
  <c r="N2700" i="19"/>
  <c r="B2700" i="19"/>
  <c r="O2700" i="19"/>
  <c r="N2712" i="19"/>
  <c r="B2712" i="19"/>
  <c r="O2712" i="19"/>
  <c r="B4409" i="19"/>
  <c r="N4409" i="19"/>
  <c r="O4409" i="19"/>
  <c r="O486" i="19"/>
  <c r="N486" i="19"/>
  <c r="B486" i="19"/>
  <c r="B3613" i="19"/>
  <c r="O3613" i="19"/>
  <c r="N3613" i="19"/>
  <c r="B2631" i="19"/>
  <c r="N2631" i="19"/>
  <c r="O2631" i="19"/>
  <c r="N927" i="19"/>
  <c r="O927" i="19"/>
  <c r="B927" i="19"/>
  <c r="O755" i="19"/>
  <c r="N755" i="19"/>
  <c r="B755" i="19"/>
  <c r="O631" i="19"/>
  <c r="B631" i="19"/>
  <c r="N631" i="19"/>
  <c r="B715" i="19"/>
  <c r="N715" i="19"/>
  <c r="O715" i="19"/>
  <c r="O3962" i="19"/>
  <c r="B3962" i="19"/>
  <c r="N3962" i="19"/>
  <c r="B757" i="19"/>
  <c r="N757" i="19"/>
  <c r="O757" i="19"/>
  <c r="B1194" i="19"/>
  <c r="O1194" i="19"/>
  <c r="N1194" i="19"/>
  <c r="N4042" i="19"/>
  <c r="B4042" i="19"/>
  <c r="O4042" i="19"/>
  <c r="B3046" i="19"/>
  <c r="N3046" i="19"/>
  <c r="O3046" i="19"/>
  <c r="N2495" i="19"/>
  <c r="O2495" i="19"/>
  <c r="B2495" i="19"/>
  <c r="N47" i="19"/>
  <c r="O47" i="19"/>
  <c r="B47" i="19"/>
  <c r="B4295" i="19"/>
  <c r="O4295" i="19"/>
  <c r="N4295" i="19"/>
  <c r="O3331" i="19"/>
  <c r="B3331" i="19"/>
  <c r="N3331" i="19"/>
  <c r="N3056" i="19"/>
  <c r="O3056" i="19"/>
  <c r="B3056" i="19"/>
  <c r="B1066" i="19"/>
  <c r="O1066" i="19"/>
  <c r="N1066" i="19"/>
  <c r="N1137" i="19"/>
  <c r="O1137" i="19"/>
  <c r="B1137" i="19"/>
  <c r="O4892" i="19"/>
  <c r="N4892" i="19"/>
  <c r="B4892" i="19"/>
  <c r="B1425" i="19"/>
  <c r="O1425" i="19"/>
  <c r="N1425" i="19"/>
  <c r="B1017" i="19"/>
  <c r="O1017" i="19"/>
  <c r="N1017" i="19"/>
  <c r="O1805" i="19"/>
  <c r="B1805" i="19"/>
  <c r="N1805" i="19"/>
  <c r="N861" i="19"/>
  <c r="B861" i="19"/>
  <c r="O861" i="19"/>
  <c r="O2530" i="19"/>
  <c r="B2530" i="19"/>
  <c r="N2530" i="19"/>
  <c r="B1632" i="19"/>
  <c r="N1632" i="19"/>
  <c r="O1632" i="19"/>
  <c r="N2161" i="19"/>
  <c r="B2161" i="19"/>
  <c r="O2161" i="19"/>
  <c r="O4324" i="19"/>
  <c r="B4324" i="19"/>
  <c r="N4324" i="19"/>
  <c r="N295" i="19"/>
  <c r="O295" i="19"/>
  <c r="B295" i="19"/>
  <c r="O5027" i="19"/>
  <c r="N5027" i="19"/>
  <c r="B5027" i="19"/>
  <c r="B2750" i="19"/>
  <c r="O2750" i="19"/>
  <c r="N2750" i="19"/>
  <c r="B1492" i="19"/>
  <c r="O1492" i="19"/>
  <c r="N1492" i="19"/>
  <c r="N5104" i="19"/>
  <c r="O5104" i="19"/>
  <c r="B5104" i="19"/>
  <c r="B3854" i="19"/>
  <c r="N3854" i="19"/>
  <c r="O3854" i="19"/>
  <c r="O4452" i="19"/>
  <c r="N4452" i="19"/>
  <c r="B4452" i="19"/>
  <c r="N4636" i="19"/>
  <c r="O4636" i="19"/>
  <c r="B4636" i="19"/>
  <c r="B1209" i="19"/>
  <c r="N1209" i="19"/>
  <c r="O1209" i="19"/>
  <c r="O4814" i="19"/>
  <c r="B4814" i="19"/>
  <c r="N4814" i="19"/>
  <c r="B2141" i="19"/>
  <c r="O2141" i="19"/>
  <c r="N2141" i="19"/>
  <c r="B4862" i="19"/>
  <c r="O4862" i="19"/>
  <c r="N4862" i="19"/>
  <c r="N2653" i="19"/>
  <c r="B2653" i="19"/>
  <c r="O2653" i="19"/>
  <c r="O299" i="19"/>
  <c r="B299" i="19"/>
  <c r="N299" i="19"/>
  <c r="B444" i="19"/>
  <c r="N444" i="19"/>
  <c r="O444" i="19"/>
  <c r="N778" i="19"/>
  <c r="O778" i="19"/>
  <c r="B778" i="19"/>
  <c r="B3508" i="19"/>
  <c r="O3508" i="19"/>
  <c r="N3508" i="19"/>
  <c r="N1658" i="19"/>
  <c r="B1658" i="19"/>
  <c r="O1658" i="19"/>
  <c r="B1027" i="19"/>
  <c r="N1027" i="19"/>
  <c r="O1027" i="19"/>
  <c r="O3519" i="19"/>
  <c r="B3519" i="19"/>
  <c r="N3519" i="19"/>
  <c r="N4806" i="19"/>
  <c r="O4806" i="19"/>
  <c r="B4806" i="19"/>
  <c r="B1478" i="19"/>
  <c r="N1478" i="19"/>
  <c r="N1036" i="19"/>
  <c r="B1036" i="19"/>
  <c r="O1036" i="19"/>
  <c r="O4826" i="19"/>
  <c r="B4826" i="19"/>
  <c r="N4826" i="19"/>
  <c r="B3013" i="19"/>
  <c r="N3013" i="19"/>
  <c r="O3013" i="19"/>
  <c r="N1193" i="19"/>
  <c r="O1193" i="19"/>
  <c r="B1193" i="19"/>
  <c r="B4692" i="19"/>
  <c r="N4692" i="19"/>
  <c r="O4692" i="19"/>
  <c r="B1849" i="19"/>
  <c r="O1849" i="19"/>
  <c r="N1849" i="19"/>
  <c r="N3751" i="19"/>
  <c r="B3751" i="19"/>
  <c r="O3751" i="19"/>
  <c r="O4800" i="19"/>
  <c r="N4800" i="19"/>
  <c r="B4800" i="19"/>
  <c r="B913" i="19"/>
  <c r="N913" i="19"/>
  <c r="O913" i="19"/>
  <c r="O158" i="19"/>
  <c r="B158" i="19"/>
  <c r="N158" i="19"/>
  <c r="N3404" i="19"/>
  <c r="B3404" i="19"/>
  <c r="O3404" i="19"/>
  <c r="B3752" i="19"/>
  <c r="N3752" i="19"/>
  <c r="O3752" i="19"/>
  <c r="N5138" i="19"/>
  <c r="O5138" i="19"/>
  <c r="B5138" i="19"/>
  <c r="N363" i="19"/>
  <c r="B363" i="19"/>
  <c r="O363" i="19"/>
  <c r="B2343" i="19"/>
  <c r="N2343" i="19"/>
  <c r="O2343" i="19"/>
  <c r="O4232" i="19"/>
  <c r="B4232" i="19"/>
  <c r="N4232" i="19"/>
  <c r="N3917" i="19"/>
  <c r="O3917" i="19"/>
  <c r="B3917" i="19"/>
  <c r="B3179" i="19"/>
  <c r="O3179" i="19"/>
  <c r="N3179" i="19"/>
  <c r="O4211" i="19"/>
  <c r="B4211" i="19"/>
  <c r="N4211" i="19"/>
  <c r="O931" i="19"/>
  <c r="N931" i="19"/>
  <c r="B931" i="19"/>
  <c r="O4507" i="19"/>
  <c r="B4507" i="19"/>
  <c r="N4507" i="19"/>
  <c r="B4943" i="19"/>
  <c r="O4943" i="19"/>
  <c r="N4943" i="19"/>
  <c r="B567" i="19"/>
  <c r="N567" i="19"/>
  <c r="O567" i="19"/>
  <c r="O4623" i="19"/>
  <c r="N4623" i="19"/>
  <c r="B4623" i="19"/>
  <c r="O4182" i="19"/>
  <c r="B4182" i="19"/>
  <c r="N4182" i="19"/>
  <c r="O2728" i="19"/>
  <c r="B2728" i="19"/>
  <c r="N2728" i="19"/>
  <c r="N4895" i="19"/>
  <c r="B4895" i="19"/>
  <c r="O4895" i="19"/>
  <c r="B3913" i="19"/>
  <c r="N3913" i="19"/>
  <c r="O3913" i="19"/>
  <c r="N2597" i="19"/>
  <c r="B2597" i="19"/>
  <c r="O2597" i="19"/>
  <c r="B3410" i="19"/>
  <c r="O3410" i="19"/>
  <c r="N3410" i="19"/>
  <c r="O4420" i="19"/>
  <c r="N4420" i="19"/>
  <c r="B4420" i="19"/>
  <c r="B876" i="19"/>
  <c r="N876" i="19"/>
  <c r="O876" i="19"/>
  <c r="N3957" i="19"/>
  <c r="O3957" i="19"/>
  <c r="B3957" i="19"/>
  <c r="B3923" i="19"/>
  <c r="O3923" i="19"/>
  <c r="N3923" i="19"/>
  <c r="O429" i="19"/>
  <c r="B429" i="19"/>
  <c r="N429" i="19"/>
  <c r="B1335" i="19"/>
  <c r="N1335" i="19"/>
  <c r="O1335" i="19"/>
  <c r="N3279" i="19"/>
  <c r="O3279" i="19"/>
  <c r="B3279" i="19"/>
  <c r="O3144" i="19"/>
  <c r="B3144" i="19"/>
  <c r="N3144" i="19"/>
  <c r="N1565" i="19"/>
  <c r="B1565" i="19"/>
  <c r="O1565" i="19"/>
  <c r="N5196" i="19"/>
  <c r="O5196" i="19"/>
  <c r="B5196" i="19"/>
  <c r="N2080" i="19"/>
  <c r="O2080" i="19"/>
  <c r="B2080" i="19"/>
  <c r="O3051" i="19"/>
  <c r="B3051" i="19"/>
  <c r="N3051" i="19"/>
  <c r="O1960" i="19"/>
  <c r="B1960" i="19"/>
  <c r="N1960" i="19"/>
  <c r="B517" i="19"/>
  <c r="N517" i="19"/>
  <c r="O517" i="19"/>
  <c r="B2793" i="19"/>
  <c r="O2793" i="19"/>
  <c r="N2793" i="19"/>
  <c r="O2269" i="19"/>
  <c r="B2269" i="19"/>
  <c r="N2269" i="19"/>
  <c r="B432" i="19"/>
  <c r="O432" i="19"/>
  <c r="N432" i="19"/>
  <c r="O2528" i="19"/>
  <c r="B2528" i="19"/>
  <c r="N2528" i="19"/>
  <c r="B1277" i="19"/>
  <c r="N1277" i="19"/>
  <c r="O1277" i="19"/>
  <c r="N2638" i="19"/>
  <c r="B2638" i="19"/>
  <c r="O2638" i="19"/>
  <c r="N1020" i="19"/>
  <c r="B1020" i="19"/>
  <c r="O1020" i="19"/>
  <c r="B780" i="19"/>
  <c r="O780" i="19"/>
  <c r="N780" i="19"/>
  <c r="B4903" i="19"/>
  <c r="O4903" i="19"/>
  <c r="N4903" i="19"/>
  <c r="B3188" i="19"/>
  <c r="O3188" i="19"/>
  <c r="N3188" i="19"/>
  <c r="O3450" i="19"/>
  <c r="B3450" i="19"/>
  <c r="N3450" i="19"/>
  <c r="O4210" i="19"/>
  <c r="N4210" i="19"/>
  <c r="B4210" i="19"/>
  <c r="N3375" i="19"/>
  <c r="B3375" i="19"/>
  <c r="O3375" i="19"/>
  <c r="O4297" i="19"/>
  <c r="B4297" i="19"/>
  <c r="N4297" i="19"/>
  <c r="O2847" i="19"/>
  <c r="B2847" i="19"/>
  <c r="N2847" i="19"/>
  <c r="B1659" i="19"/>
  <c r="O1659" i="19"/>
  <c r="N1659" i="19"/>
  <c r="N424" i="19"/>
  <c r="B424" i="19"/>
  <c r="O424" i="19"/>
  <c r="B4322" i="19"/>
  <c r="O4322" i="19"/>
  <c r="N4322" i="19"/>
  <c r="N2173" i="19"/>
  <c r="O2173" i="19"/>
  <c r="B2173" i="19"/>
  <c r="N2501" i="19"/>
  <c r="O2501" i="19"/>
  <c r="B2501" i="19"/>
  <c r="B4751" i="19"/>
  <c r="N4751" i="19"/>
  <c r="O4751" i="19"/>
  <c r="O2092" i="19"/>
  <c r="N2092" i="19"/>
  <c r="B2092" i="19"/>
  <c r="B1454" i="19"/>
  <c r="O1454" i="19"/>
  <c r="N1454" i="19"/>
  <c r="O5141" i="19"/>
  <c r="B5141" i="19"/>
  <c r="N5141" i="19"/>
  <c r="O3439" i="19"/>
  <c r="B3439" i="19"/>
  <c r="N3439" i="19"/>
  <c r="B1898" i="19"/>
  <c r="O1898" i="19"/>
  <c r="N1898" i="19"/>
  <c r="O4384" i="19"/>
  <c r="N4384" i="19"/>
  <c r="B4384" i="19"/>
  <c r="N2910" i="19"/>
  <c r="O2910" i="19"/>
  <c r="B2910" i="19"/>
  <c r="B438" i="19"/>
  <c r="N438" i="19"/>
  <c r="O438" i="19"/>
  <c r="B3353" i="19"/>
  <c r="O3353" i="19"/>
  <c r="N3353" i="19"/>
  <c r="O1813" i="19"/>
  <c r="B1813" i="19"/>
  <c r="N1813" i="19"/>
  <c r="O3412" i="19"/>
  <c r="N3412" i="19"/>
  <c r="B3412" i="19"/>
  <c r="B1442" i="19"/>
  <c r="O1442" i="19"/>
  <c r="N1442" i="19"/>
  <c r="B2372" i="19"/>
  <c r="O2372" i="19"/>
  <c r="N2372" i="19"/>
  <c r="B1908" i="19"/>
  <c r="O1908" i="19"/>
  <c r="N1908" i="19"/>
  <c r="B3499" i="19"/>
  <c r="N3499" i="19"/>
  <c r="O3499" i="19"/>
  <c r="N1544" i="19"/>
  <c r="B1544" i="19"/>
  <c r="B4349" i="19"/>
  <c r="N4349" i="19"/>
  <c r="O4349" i="19"/>
  <c r="O506" i="19"/>
  <c r="N506" i="19"/>
  <c r="B506" i="19"/>
  <c r="O3374" i="19"/>
  <c r="N3374" i="19"/>
  <c r="B3374" i="19"/>
  <c r="N3047" i="19"/>
  <c r="O3047" i="19"/>
  <c r="B3047" i="19"/>
  <c r="B2053" i="19"/>
  <c r="O2053" i="19"/>
  <c r="N2053" i="19"/>
  <c r="B2399" i="19"/>
  <c r="O2399" i="19"/>
  <c r="N2399" i="19"/>
  <c r="O2617" i="19"/>
  <c r="B2617" i="19"/>
  <c r="N2617" i="19"/>
  <c r="B940" i="19"/>
  <c r="O940" i="19"/>
  <c r="N940" i="19"/>
  <c r="N1949" i="19"/>
  <c r="O1949" i="19"/>
  <c r="B1949" i="19"/>
  <c r="O3492" i="19"/>
  <c r="B3492" i="19"/>
  <c r="N3492" i="19"/>
  <c r="B1041" i="19"/>
  <c r="O1041" i="19"/>
  <c r="N949" i="19"/>
  <c r="O949" i="19"/>
  <c r="B949" i="19"/>
  <c r="N1253" i="19"/>
  <c r="O1253" i="19"/>
  <c r="B1253" i="19"/>
  <c r="O3589" i="19"/>
  <c r="B3589" i="19"/>
  <c r="N3589" i="19"/>
  <c r="O3443" i="19"/>
  <c r="B3443" i="19"/>
  <c r="N3443" i="19"/>
  <c r="N3141" i="19"/>
  <c r="O3141" i="19"/>
  <c r="B3141" i="19"/>
  <c r="N1232" i="19"/>
  <c r="B1232" i="19"/>
  <c r="O1232" i="19"/>
  <c r="O1637" i="19"/>
  <c r="N1637" i="19"/>
  <c r="B1637" i="19"/>
  <c r="O356" i="19"/>
  <c r="B356" i="19"/>
  <c r="N356" i="19"/>
  <c r="B3080" i="19"/>
  <c r="N3080" i="19"/>
  <c r="O3080" i="19"/>
  <c r="B2189" i="19"/>
  <c r="O2189" i="19"/>
  <c r="N2189" i="19"/>
  <c r="N2552" i="19"/>
  <c r="O2552" i="19"/>
  <c r="B2552" i="19"/>
  <c r="N1276" i="19"/>
  <c r="B1276" i="19"/>
  <c r="O1276" i="19"/>
  <c r="O4131" i="19"/>
  <c r="B4131" i="19"/>
  <c r="N4131" i="19"/>
  <c r="B1070" i="19"/>
  <c r="N1070" i="19"/>
  <c r="O1070" i="19"/>
  <c r="N2123" i="19"/>
  <c r="B2123" i="19"/>
  <c r="O2123" i="19"/>
  <c r="O1623" i="19"/>
  <c r="N1623" i="19"/>
  <c r="B1623" i="19"/>
  <c r="N1964" i="19"/>
  <c r="O1964" i="19"/>
  <c r="B1964" i="19"/>
  <c r="B49" i="19"/>
  <c r="N49" i="19"/>
  <c r="O49" i="19"/>
  <c r="B1603" i="19"/>
  <c r="O1603" i="19"/>
  <c r="N1603" i="19"/>
  <c r="N5142" i="19"/>
  <c r="B5142" i="19"/>
  <c r="O5142" i="19"/>
  <c r="N4947" i="19"/>
  <c r="B4947" i="19"/>
  <c r="O4947" i="19"/>
  <c r="B813" i="19"/>
  <c r="N813" i="19"/>
  <c r="O813" i="19"/>
  <c r="N3155" i="19"/>
  <c r="O3155" i="19"/>
  <c r="B3155" i="19"/>
  <c r="B3764" i="19"/>
  <c r="O3764" i="19"/>
  <c r="N3764" i="19"/>
  <c r="B5131" i="19"/>
  <c r="O5131" i="19"/>
  <c r="N5131" i="19"/>
  <c r="O2385" i="19"/>
  <c r="N2385" i="19"/>
  <c r="B610" i="19"/>
  <c r="O610" i="19"/>
  <c r="N610" i="19"/>
  <c r="O2124" i="19"/>
  <c r="N2124" i="19"/>
  <c r="B2124" i="19"/>
  <c r="N2368" i="19"/>
  <c r="B2368" i="19"/>
  <c r="O2368" i="19"/>
  <c r="O504" i="19"/>
  <c r="N504" i="19"/>
  <c r="O159" i="19"/>
  <c r="N159" i="19"/>
  <c r="B159" i="19"/>
  <c r="N1256" i="19"/>
  <c r="B1256" i="19"/>
  <c r="O1256" i="19"/>
  <c r="O728" i="19"/>
  <c r="B728" i="19"/>
  <c r="N728" i="19"/>
  <c r="N1895" i="19"/>
  <c r="B1895" i="19"/>
  <c r="O1895" i="19"/>
  <c r="N2165" i="19"/>
  <c r="O2165" i="19"/>
  <c r="B2165" i="19"/>
  <c r="B4234" i="19"/>
  <c r="O4234" i="19"/>
  <c r="N4234" i="19"/>
  <c r="B2424" i="19"/>
  <c r="O2424" i="19"/>
  <c r="N2424" i="19"/>
  <c r="N5063" i="19"/>
  <c r="O5063" i="19"/>
  <c r="B5063" i="19"/>
  <c r="O43" i="19"/>
  <c r="B43" i="19"/>
  <c r="N43" i="19"/>
  <c r="B1087" i="19"/>
  <c r="N1087" i="19"/>
  <c r="O1087" i="19"/>
  <c r="B3074" i="19"/>
  <c r="O3074" i="19"/>
  <c r="N3074" i="19"/>
  <c r="O2742" i="19"/>
  <c r="B2742" i="19"/>
  <c r="B3360" i="19"/>
  <c r="N3360" i="19"/>
  <c r="O3360" i="19"/>
  <c r="B1938" i="19"/>
  <c r="O1938" i="19"/>
  <c r="N1938" i="19"/>
  <c r="B3034" i="19"/>
  <c r="O3034" i="19"/>
  <c r="N3034" i="19"/>
  <c r="N3683" i="19"/>
  <c r="O3683" i="19"/>
  <c r="B3683" i="19"/>
  <c r="N658" i="19"/>
  <c r="O658" i="19"/>
  <c r="B658" i="19"/>
  <c r="B3989" i="19"/>
  <c r="B2568" i="19"/>
  <c r="O1029" i="19"/>
  <c r="B4437" i="19"/>
  <c r="B3754" i="19"/>
  <c r="O3989" i="19"/>
  <c r="O2302" i="19"/>
  <c r="N2217" i="19"/>
  <c r="N2176" i="19"/>
  <c r="B504" i="19"/>
  <c r="N2723" i="19"/>
  <c r="B2115" i="19"/>
  <c r="N1408" i="19"/>
  <c r="B2628" i="19"/>
  <c r="O2344" i="19"/>
  <c r="O1544" i="19"/>
  <c r="N2484" i="19"/>
  <c r="B5205" i="19"/>
  <c r="B857" i="19"/>
  <c r="O3982" i="19"/>
  <c r="O4798" i="19"/>
  <c r="B635" i="19"/>
  <c r="B2523" i="19"/>
  <c r="N296" i="19"/>
  <c r="B1791" i="19"/>
  <c r="B256" i="19"/>
  <c r="B1365" i="19"/>
  <c r="B322" i="19"/>
  <c r="O322" i="19"/>
  <c r="N322" i="19"/>
  <c r="N2787" i="19"/>
  <c r="O2787" i="19"/>
  <c r="B2787" i="19"/>
  <c r="N4920" i="19"/>
  <c r="O4920" i="19"/>
  <c r="B4920" i="19"/>
  <c r="N1741" i="19"/>
  <c r="B1741" i="19"/>
  <c r="O1741" i="19"/>
  <c r="N1032" i="19"/>
  <c r="O1032" i="19"/>
  <c r="B1032" i="19"/>
  <c r="B3128" i="19"/>
  <c r="O3128" i="19"/>
  <c r="N3128" i="19"/>
  <c r="B556" i="19"/>
  <c r="N556" i="19"/>
  <c r="O556" i="19"/>
  <c r="B1300" i="19"/>
  <c r="N1300" i="19"/>
  <c r="O1300" i="19"/>
  <c r="N551" i="19"/>
  <c r="B551" i="19"/>
  <c r="O551" i="19"/>
  <c r="N1344" i="19"/>
  <c r="O1344" i="19"/>
  <c r="O1275" i="19"/>
  <c r="B1275" i="19"/>
  <c r="N1275" i="19"/>
  <c r="O4518" i="19"/>
  <c r="B4518" i="19"/>
  <c r="O3603" i="19"/>
  <c r="B3603" i="19"/>
  <c r="N3603" i="19"/>
  <c r="B4816" i="19"/>
  <c r="N4816" i="19"/>
  <c r="O4816" i="19"/>
  <c r="N4152" i="19"/>
  <c r="B4152" i="19"/>
  <c r="O4152" i="19"/>
  <c r="N3479" i="19"/>
  <c r="O3479" i="19"/>
  <c r="B3479" i="19"/>
  <c r="O3029" i="19"/>
  <c r="B3029" i="19"/>
  <c r="N3029" i="19"/>
  <c r="B476" i="19"/>
  <c r="O476" i="19"/>
  <c r="N476" i="19"/>
  <c r="N4886" i="19"/>
  <c r="B4886" i="19"/>
  <c r="O4886" i="19"/>
  <c r="B1763" i="19"/>
  <c r="N1763" i="19"/>
  <c r="B4306" i="19"/>
  <c r="O4306" i="19"/>
  <c r="N4306" i="19"/>
  <c r="O2804" i="19"/>
  <c r="N2804" i="19"/>
  <c r="B2804" i="19"/>
  <c r="B1563" i="19"/>
  <c r="O1563" i="19"/>
  <c r="B2381" i="19"/>
  <c r="O2381" i="19"/>
  <c r="N2381" i="19"/>
  <c r="N4361" i="19"/>
  <c r="O4361" i="19"/>
  <c r="B4361" i="19"/>
  <c r="B1424" i="19"/>
  <c r="N1424" i="19"/>
  <c r="O1424" i="19"/>
  <c r="B2844" i="19"/>
  <c r="N2844" i="19"/>
  <c r="O4155" i="19"/>
  <c r="N4155" i="19"/>
  <c r="B4155" i="19"/>
  <c r="N4503" i="19"/>
  <c r="O4503" i="19"/>
  <c r="B4503" i="19"/>
  <c r="O616" i="19"/>
  <c r="B616" i="19"/>
  <c r="N616" i="19"/>
  <c r="B4762" i="19"/>
  <c r="O4762" i="19"/>
  <c r="N4762" i="19"/>
  <c r="N750" i="19"/>
  <c r="O750" i="19"/>
  <c r="B750" i="19"/>
  <c r="O2718" i="19"/>
  <c r="N2718" i="19"/>
  <c r="B2718" i="19"/>
  <c r="O2644" i="19"/>
  <c r="B2644" i="19"/>
  <c r="N2644" i="19"/>
  <c r="B1597" i="19"/>
  <c r="N1597" i="19"/>
  <c r="O1597" i="19"/>
  <c r="N2851" i="19"/>
  <c r="O2851" i="19"/>
  <c r="B3104" i="19"/>
  <c r="O3104" i="19"/>
  <c r="N3104" i="19"/>
  <c r="N763" i="19"/>
  <c r="B763" i="19"/>
  <c r="O763" i="19"/>
  <c r="O2417" i="19"/>
  <c r="B2417" i="19"/>
  <c r="N2417" i="19"/>
  <c r="O64" i="19"/>
  <c r="N64" i="19"/>
  <c r="B64" i="19"/>
  <c r="O1216" i="19"/>
  <c r="B1216" i="19"/>
  <c r="N1216" i="19"/>
  <c r="B1607" i="19"/>
  <c r="N1607" i="19"/>
  <c r="O1607" i="19"/>
  <c r="B4145" i="19"/>
  <c r="N4145" i="19"/>
  <c r="O4145" i="19"/>
  <c r="N4273" i="19"/>
  <c r="O4273" i="19"/>
  <c r="B4273" i="19"/>
  <c r="O3572" i="19"/>
  <c r="B3572" i="19"/>
  <c r="N3572" i="19"/>
  <c r="B1127" i="19"/>
  <c r="O1127" i="19"/>
  <c r="N1127" i="19"/>
  <c r="N1099" i="19"/>
  <c r="B1099" i="19"/>
  <c r="O1234" i="19"/>
  <c r="N1234" i="19"/>
  <c r="B1234" i="19"/>
  <c r="B4678" i="19"/>
  <c r="N4678" i="19"/>
  <c r="O4678" i="19"/>
  <c r="O3988" i="19"/>
  <c r="N3988" i="19"/>
  <c r="B3988" i="19"/>
  <c r="B2783" i="19"/>
  <c r="N2783" i="19"/>
  <c r="O2783" i="19"/>
  <c r="B3449" i="19"/>
  <c r="O3449" i="19"/>
  <c r="N3449" i="19"/>
  <c r="B2234" i="19"/>
  <c r="N2234" i="19"/>
  <c r="O2234" i="19"/>
  <c r="O1912" i="19"/>
  <c r="N1912" i="19"/>
  <c r="B1912" i="19"/>
  <c r="O3638" i="19"/>
  <c r="B3638" i="19"/>
  <c r="N3638" i="19"/>
  <c r="O4663" i="19"/>
  <c r="N4663" i="19"/>
  <c r="B4663" i="19"/>
  <c r="B2669" i="19"/>
  <c r="O2669" i="19"/>
  <c r="N2669" i="19"/>
  <c r="N1014" i="19"/>
  <c r="O1014" i="19"/>
  <c r="B1014" i="19"/>
  <c r="B2432" i="19"/>
  <c r="N2432" i="19"/>
  <c r="O2432" i="19"/>
  <c r="N3582" i="19"/>
  <c r="O3582" i="19"/>
  <c r="B3582" i="19"/>
  <c r="B5229" i="19"/>
  <c r="O5229" i="19"/>
  <c r="N5229" i="19"/>
  <c r="O3954" i="19"/>
  <c r="N3954" i="19"/>
  <c r="B3954" i="19"/>
  <c r="O5126" i="19"/>
  <c r="N5126" i="19"/>
  <c r="B5126" i="19"/>
  <c r="N1560" i="19"/>
  <c r="O1560" i="19"/>
  <c r="B1560" i="19"/>
  <c r="O211" i="19"/>
  <c r="N211" i="19"/>
  <c r="B211" i="19"/>
  <c r="N3467" i="19"/>
  <c r="O3467" i="19"/>
  <c r="B3467" i="19"/>
  <c r="N2172" i="19"/>
  <c r="B2172" i="19"/>
  <c r="O2172" i="19"/>
  <c r="B5144" i="19"/>
  <c r="O5144" i="19"/>
  <c r="N5144" i="19"/>
  <c r="N2720" i="19"/>
  <c r="O2720" i="19"/>
  <c r="B2720" i="19"/>
  <c r="B2395" i="19"/>
  <c r="O2395" i="19"/>
  <c r="N2395" i="19"/>
  <c r="B3549" i="19"/>
  <c r="N3549" i="19"/>
  <c r="O3549" i="19"/>
  <c r="O4206" i="19"/>
  <c r="N4206" i="19"/>
  <c r="B4206" i="19"/>
  <c r="O2796" i="19"/>
  <c r="N2796" i="19"/>
  <c r="B2796" i="19"/>
  <c r="N2719" i="19"/>
  <c r="O2719" i="19"/>
  <c r="B2719" i="19"/>
  <c r="O3970" i="19"/>
  <c r="B3970" i="19"/>
  <c r="N3970" i="19"/>
  <c r="N2240" i="19"/>
  <c r="O2240" i="19"/>
  <c r="B2240" i="19"/>
  <c r="N171" i="19"/>
  <c r="O171" i="19"/>
  <c r="B171" i="19"/>
  <c r="N869" i="19"/>
  <c r="O869" i="19"/>
  <c r="B869" i="19"/>
  <c r="O1580" i="19"/>
  <c r="N1580" i="19"/>
  <c r="B1580" i="19"/>
  <c r="B2542" i="19"/>
  <c r="N2542" i="19"/>
  <c r="O2542" i="19"/>
  <c r="N2499" i="19"/>
  <c r="O2499" i="19"/>
  <c r="B2499" i="19"/>
  <c r="B508" i="19"/>
  <c r="O508" i="19"/>
  <c r="N508" i="19"/>
  <c r="B199" i="19"/>
  <c r="N199" i="19"/>
  <c r="O199" i="19"/>
  <c r="B2840" i="19"/>
  <c r="O2840" i="19"/>
  <c r="N2840" i="19"/>
  <c r="B1506" i="19"/>
  <c r="O1506" i="19"/>
  <c r="N1506" i="19"/>
  <c r="B2118" i="19"/>
  <c r="O2118" i="19"/>
  <c r="N2118" i="19"/>
  <c r="B1386" i="19"/>
  <c r="O1386" i="19"/>
  <c r="N1386" i="19"/>
  <c r="N3019" i="19"/>
  <c r="O3019" i="19"/>
  <c r="B3019" i="19"/>
  <c r="B3975" i="19"/>
  <c r="O3975" i="19"/>
  <c r="N3975" i="19"/>
  <c r="N5158" i="19"/>
  <c r="O5158" i="19"/>
  <c r="O2581" i="19"/>
  <c r="N2581" i="19"/>
  <c r="B2581" i="19"/>
  <c r="N4765" i="19"/>
  <c r="B4765" i="19"/>
  <c r="O4765" i="19"/>
  <c r="N3749" i="19"/>
  <c r="B3749" i="19"/>
  <c r="O3749" i="19"/>
  <c r="B62" i="19"/>
  <c r="O62" i="19"/>
  <c r="N62" i="19"/>
  <c r="N5185" i="19"/>
  <c r="O5185" i="19"/>
  <c r="B5185" i="19"/>
  <c r="B4983" i="19"/>
  <c r="N4983" i="19"/>
  <c r="O4983" i="19"/>
  <c r="O3219" i="19"/>
  <c r="N3219" i="19"/>
  <c r="B3219" i="19"/>
  <c r="N4046" i="19"/>
  <c r="B4046" i="19"/>
  <c r="O4046" i="19"/>
  <c r="N3427" i="19"/>
  <c r="O3427" i="19"/>
  <c r="B3511" i="19"/>
  <c r="O3511" i="19"/>
  <c r="N3511" i="19"/>
  <c r="O79" i="19"/>
  <c r="B79" i="19"/>
  <c r="N79" i="19"/>
  <c r="O590" i="19"/>
  <c r="N590" i="19"/>
  <c r="B590" i="19"/>
  <c r="B4884" i="19"/>
  <c r="N4884" i="19"/>
  <c r="O4884" i="19"/>
  <c r="B2897" i="19"/>
  <c r="N2897" i="19"/>
  <c r="O2897" i="19"/>
  <c r="O4591" i="19"/>
  <c r="B4591" i="19"/>
  <c r="N4591" i="19"/>
  <c r="N1902" i="19"/>
  <c r="B1902" i="19"/>
  <c r="O1902" i="19"/>
  <c r="N1271" i="19"/>
  <c r="O1271" i="19"/>
  <c r="B1271" i="19"/>
  <c r="N3411" i="19"/>
  <c r="B3411" i="19"/>
  <c r="O3411" i="19"/>
  <c r="B1084" i="19"/>
  <c r="N1084" i="19"/>
  <c r="O1084" i="19"/>
  <c r="B1806" i="19"/>
  <c r="O1806" i="19"/>
  <c r="N1806" i="19"/>
  <c r="N4158" i="19"/>
  <c r="B4158" i="19"/>
  <c r="O4158" i="19"/>
  <c r="O995" i="19"/>
  <c r="B995" i="19"/>
  <c r="N995" i="19"/>
  <c r="O1897" i="19"/>
  <c r="N1897" i="19"/>
  <c r="B1897" i="19"/>
  <c r="N3310" i="19"/>
  <c r="O3310" i="19"/>
  <c r="B3310" i="19"/>
  <c r="O1500" i="19"/>
  <c r="B1500" i="19"/>
  <c r="N1500" i="19"/>
  <c r="B4369" i="19"/>
  <c r="O4369" i="19"/>
  <c r="N4369" i="19"/>
  <c r="B4218" i="19"/>
  <c r="O4218" i="19"/>
  <c r="N4218" i="19"/>
  <c r="N1847" i="19"/>
  <c r="B1847" i="19"/>
  <c r="O1847" i="19"/>
  <c r="N1163" i="19"/>
  <c r="O1163" i="19"/>
  <c r="B1163" i="19"/>
  <c r="B1314" i="19"/>
  <c r="N1314" i="19"/>
  <c r="O1314" i="19"/>
  <c r="O164" i="19"/>
  <c r="B164" i="19"/>
  <c r="N164" i="19"/>
  <c r="B2462" i="19"/>
  <c r="N2462" i="19"/>
  <c r="B3488" i="19"/>
  <c r="N3488" i="19"/>
  <c r="O3488" i="19"/>
  <c r="N644" i="19"/>
  <c r="O644" i="19"/>
  <c r="B644" i="19"/>
  <c r="B2819" i="19"/>
  <c r="N2819" i="19"/>
  <c r="O2819" i="19"/>
  <c r="B3205" i="19"/>
  <c r="O3205" i="19"/>
  <c r="N3205" i="19"/>
  <c r="B1308" i="19"/>
  <c r="O1308" i="19"/>
  <c r="N1308" i="19"/>
  <c r="N3321" i="19"/>
  <c r="B3321" i="19"/>
  <c r="N3544" i="19"/>
  <c r="B3544" i="19"/>
  <c r="B3720" i="19"/>
  <c r="O3720" i="19"/>
  <c r="N3720" i="19"/>
  <c r="O1971" i="19"/>
  <c r="B1971" i="19"/>
  <c r="N1971" i="19"/>
  <c r="N1713" i="19"/>
  <c r="O1713" i="19"/>
  <c r="O1426" i="19"/>
  <c r="B1426" i="19"/>
  <c r="N1426" i="19"/>
  <c r="B2146" i="19"/>
  <c r="N2146" i="19"/>
  <c r="O2146" i="19"/>
  <c r="N3408" i="19"/>
  <c r="O3408" i="19"/>
  <c r="B3408" i="19"/>
  <c r="N4550" i="19"/>
  <c r="O4550" i="19"/>
  <c r="B4550" i="19"/>
  <c r="B2306" i="19"/>
  <c r="O2306" i="19"/>
  <c r="N2306" i="19"/>
  <c r="N3575" i="19"/>
  <c r="O3575" i="19"/>
  <c r="B1708" i="19"/>
  <c r="O1708" i="19"/>
  <c r="N1708" i="19"/>
  <c r="N3014" i="19"/>
  <c r="O3014" i="19"/>
  <c r="B3014" i="19"/>
  <c r="O384" i="19"/>
  <c r="N384" i="19"/>
  <c r="B384" i="19"/>
  <c r="B1626" i="19"/>
  <c r="O1626" i="19"/>
  <c r="N1626" i="19"/>
  <c r="N5225" i="19"/>
  <c r="B5225" i="19"/>
  <c r="O5225" i="19"/>
  <c r="N4494" i="19"/>
  <c r="B4494" i="19"/>
  <c r="O4494" i="19"/>
  <c r="N2580" i="19"/>
  <c r="O2580" i="19"/>
  <c r="B2580" i="19"/>
  <c r="O309" i="19"/>
  <c r="N309" i="19"/>
  <c r="B309" i="19"/>
  <c r="B1219" i="19"/>
  <c r="O1219" i="19"/>
  <c r="N1219" i="19"/>
  <c r="B573" i="19"/>
  <c r="O573" i="19"/>
  <c r="N573" i="19"/>
  <c r="O1136" i="19"/>
  <c r="B1136" i="19"/>
  <c r="N1136" i="19"/>
  <c r="B2834" i="19"/>
  <c r="O2834" i="19"/>
  <c r="N2834" i="19"/>
  <c r="O332" i="19"/>
  <c r="N332" i="19"/>
  <c r="B332" i="19"/>
  <c r="N2021" i="19"/>
  <c r="B2021" i="19"/>
  <c r="O2021" i="19"/>
  <c r="O1469" i="19"/>
  <c r="N1469" i="19"/>
  <c r="B1469" i="19"/>
  <c r="O2113" i="19"/>
  <c r="B2113" i="19"/>
  <c r="N2113" i="19"/>
  <c r="B2273" i="19"/>
  <c r="O2273" i="19"/>
  <c r="N2273" i="19"/>
  <c r="O4674" i="19"/>
  <c r="B4674" i="19"/>
  <c r="N4674" i="19"/>
  <c r="N2603" i="19"/>
  <c r="B2603" i="19"/>
  <c r="B4388" i="19"/>
  <c r="O4388" i="19"/>
  <c r="N4388" i="19"/>
  <c r="B1769" i="19"/>
  <c r="N1769" i="19"/>
  <c r="O1769" i="19"/>
  <c r="O2362" i="19"/>
  <c r="B2362" i="19"/>
  <c r="N2362" i="19"/>
  <c r="N2242" i="19"/>
  <c r="B2242" i="19"/>
  <c r="O2242" i="19"/>
  <c r="B3848" i="19"/>
  <c r="O3848" i="19"/>
  <c r="N3848" i="19"/>
  <c r="O1379" i="19"/>
  <c r="B1379" i="19"/>
  <c r="N1379" i="19"/>
  <c r="B3482" i="19"/>
  <c r="N3482" i="19"/>
  <c r="O3482" i="19"/>
  <c r="N2387" i="19"/>
  <c r="O2387" i="19"/>
  <c r="B2387" i="19"/>
  <c r="B2890" i="19"/>
  <c r="N2890" i="19"/>
  <c r="O2890" i="19"/>
  <c r="O4524" i="19"/>
  <c r="B4524" i="19"/>
  <c r="N4524" i="19"/>
  <c r="O1082" i="19"/>
  <c r="N1082" i="19"/>
  <c r="B1082" i="19"/>
  <c r="N1025" i="19"/>
  <c r="B1025" i="19"/>
  <c r="B3402" i="19"/>
  <c r="N3402" i="19"/>
  <c r="O3402" i="19"/>
  <c r="B1583" i="19"/>
  <c r="O1583" i="19"/>
  <c r="N1583" i="19"/>
  <c r="N458" i="19"/>
  <c r="B458" i="19"/>
  <c r="O666" i="19"/>
  <c r="B666" i="19"/>
  <c r="N666" i="19"/>
  <c r="B1080" i="19"/>
  <c r="O1080" i="19"/>
  <c r="N1080" i="19"/>
  <c r="O3162" i="19"/>
  <c r="B3162" i="19"/>
  <c r="N3162" i="19"/>
  <c r="O398" i="19"/>
  <c r="B398" i="19"/>
  <c r="N398" i="19"/>
  <c r="B5173" i="19"/>
  <c r="O5173" i="19"/>
  <c r="O4626" i="19"/>
  <c r="N4626" i="19"/>
  <c r="N3400" i="19"/>
  <c r="B3400" i="19"/>
  <c r="O3400" i="19"/>
  <c r="B4553" i="19"/>
  <c r="N4553" i="19"/>
  <c r="O4553" i="19"/>
  <c r="O3961" i="19"/>
  <c r="N3961" i="19"/>
  <c r="B3961" i="19"/>
  <c r="B3161" i="19"/>
  <c r="N3161" i="19"/>
  <c r="B2282" i="19"/>
  <c r="O2282" i="19"/>
  <c r="N2282" i="19"/>
  <c r="B2849" i="19"/>
  <c r="N2849" i="19"/>
  <c r="O2849" i="19"/>
  <c r="N887" i="19"/>
  <c r="B887" i="19"/>
  <c r="O887" i="19"/>
  <c r="B4219" i="19"/>
  <c r="O4219" i="19"/>
  <c r="N4219" i="19"/>
  <c r="N2815" i="19"/>
  <c r="B2815" i="19"/>
  <c r="O2815" i="19"/>
  <c r="O3448" i="19"/>
  <c r="N3448" i="19"/>
  <c r="B3448" i="19"/>
  <c r="B3915" i="19"/>
  <c r="N3915" i="19"/>
  <c r="O3915" i="19"/>
  <c r="B4125" i="19"/>
  <c r="N4125" i="19"/>
  <c r="O4125" i="19"/>
  <c r="B4562" i="19"/>
  <c r="N4562" i="19"/>
  <c r="O4562" i="19"/>
  <c r="N2948" i="19"/>
  <c r="B2948" i="19"/>
  <c r="B3700" i="19"/>
  <c r="N3700" i="19"/>
  <c r="O3700" i="19"/>
  <c r="O4578" i="19"/>
  <c r="B4578" i="19"/>
  <c r="N4578" i="19"/>
  <c r="O4430" i="19"/>
  <c r="B4430" i="19"/>
  <c r="N4430" i="19"/>
  <c r="O2247" i="19"/>
  <c r="N2247" i="19"/>
  <c r="B2247" i="19"/>
  <c r="O959" i="19"/>
  <c r="B959" i="19"/>
  <c r="N959" i="19"/>
  <c r="B2390" i="19"/>
  <c r="N2390" i="19"/>
  <c r="O2390" i="19"/>
  <c r="N562" i="19"/>
  <c r="B562" i="19"/>
  <c r="O562" i="19"/>
  <c r="N558" i="19"/>
  <c r="B558" i="19"/>
  <c r="O558" i="19"/>
  <c r="O3281" i="19"/>
  <c r="N3281" i="19"/>
  <c r="B3281" i="19"/>
  <c r="N4440" i="19"/>
  <c r="O4440" i="19"/>
  <c r="B4440" i="19"/>
  <c r="B3529" i="19"/>
  <c r="N3529" i="19"/>
  <c r="O3529" i="19"/>
  <c r="N1061" i="19"/>
  <c r="O1061" i="19"/>
  <c r="B1061" i="19"/>
  <c r="B5044" i="19"/>
  <c r="N5044" i="19"/>
  <c r="O5044" i="19"/>
  <c r="B660" i="19"/>
  <c r="O660" i="19"/>
  <c r="N660" i="19"/>
  <c r="B2027" i="19"/>
  <c r="O2027" i="19"/>
  <c r="N2027" i="19"/>
  <c r="O3847" i="19"/>
  <c r="B3847" i="19"/>
  <c r="N3847" i="19"/>
  <c r="O2566" i="19"/>
  <c r="B2566" i="19"/>
  <c r="N2566" i="19"/>
  <c r="B491" i="19"/>
  <c r="N491" i="19"/>
  <c r="O491" i="19"/>
  <c r="B3551" i="19"/>
  <c r="O3551" i="19"/>
  <c r="N3551" i="19"/>
  <c r="B3653" i="19"/>
  <c r="O3653" i="19"/>
  <c r="N3653" i="19"/>
  <c r="O1867" i="19"/>
  <c r="B1867" i="19"/>
  <c r="N1867" i="19"/>
  <c r="N2950" i="19"/>
  <c r="B2950" i="19"/>
  <c r="O2950" i="19"/>
  <c r="N3809" i="19"/>
  <c r="B3809" i="19"/>
  <c r="O1141" i="19"/>
  <c r="N1141" i="19"/>
  <c r="B1141" i="19"/>
  <c r="N777" i="19"/>
  <c r="O777" i="19"/>
  <c r="B604" i="19"/>
  <c r="N604" i="19"/>
  <c r="O604" i="19"/>
  <c r="B3090" i="19"/>
  <c r="N3090" i="19"/>
  <c r="O3090" i="19"/>
  <c r="B4873" i="19"/>
  <c r="N4873" i="19"/>
  <c r="O4873" i="19"/>
  <c r="N3032" i="19"/>
  <c r="O3032" i="19"/>
  <c r="B3032" i="19"/>
  <c r="N835" i="19"/>
  <c r="B835" i="19"/>
  <c r="O835" i="19"/>
  <c r="B1329" i="19"/>
  <c r="N1329" i="19"/>
  <c r="O1329" i="19"/>
  <c r="O4726" i="19"/>
  <c r="B4726" i="19"/>
  <c r="N4726" i="19"/>
  <c r="B1922" i="19"/>
  <c r="N1922" i="19"/>
  <c r="O1922" i="19"/>
  <c r="O2085" i="19"/>
  <c r="N2085" i="19"/>
  <c r="B2085" i="19"/>
  <c r="O1440" i="19"/>
  <c r="N1440" i="19"/>
  <c r="B1440" i="19"/>
  <c r="N1403" i="19"/>
  <c r="O1403" i="19"/>
  <c r="B1403" i="19"/>
  <c r="O406" i="19"/>
  <c r="N406" i="19"/>
  <c r="B406" i="19"/>
  <c r="B1572" i="19"/>
  <c r="N1572" i="19"/>
  <c r="O1572" i="19"/>
  <c r="B3663" i="19"/>
  <c r="O3663" i="19"/>
  <c r="N3663" i="19"/>
  <c r="B83" i="19"/>
  <c r="N83" i="19"/>
  <c r="O83" i="19"/>
  <c r="N3342" i="19"/>
  <c r="B3342" i="19"/>
  <c r="O3342" i="19"/>
  <c r="O2637" i="19"/>
  <c r="B2637" i="19"/>
  <c r="N2637" i="19"/>
  <c r="N3195" i="19"/>
  <c r="B3195" i="19"/>
  <c r="O3195" i="19"/>
  <c r="B4117" i="19"/>
  <c r="O4117" i="19"/>
  <c r="N4117" i="19"/>
  <c r="B4063" i="19"/>
  <c r="O4063" i="19"/>
  <c r="N4063" i="19"/>
  <c r="O2740" i="19"/>
  <c r="B2740" i="19"/>
  <c r="N2740" i="19"/>
  <c r="N4039" i="19"/>
  <c r="O4039" i="19"/>
  <c r="B4039" i="19"/>
  <c r="N2245" i="19"/>
  <c r="O2245" i="19"/>
  <c r="O2429" i="19"/>
  <c r="B2429" i="19"/>
  <c r="N2429" i="19"/>
  <c r="O141" i="19"/>
  <c r="B141" i="19"/>
  <c r="N141" i="19"/>
  <c r="O4468" i="19"/>
  <c r="N4468" i="19"/>
  <c r="B4468" i="19"/>
  <c r="N252" i="19"/>
  <c r="O252" i="19"/>
  <c r="B252" i="19"/>
  <c r="N3921" i="19"/>
  <c r="O3921" i="19"/>
  <c r="B3921" i="19"/>
  <c r="B4796" i="19"/>
  <c r="N4796" i="19"/>
  <c r="O4796" i="19"/>
  <c r="B1243" i="19"/>
  <c r="O1243" i="19"/>
  <c r="N1243" i="19"/>
  <c r="B1777" i="19"/>
  <c r="O1777" i="19"/>
  <c r="N1777" i="19"/>
  <c r="N4848" i="19"/>
  <c r="B4848" i="19"/>
  <c r="B4230" i="19"/>
  <c r="O4230" i="19"/>
  <c r="N4230" i="19"/>
  <c r="N535" i="19"/>
  <c r="B535" i="19"/>
  <c r="O535" i="19"/>
  <c r="N4790" i="19"/>
  <c r="O4790" i="19"/>
  <c r="B4790" i="19"/>
  <c r="N1225" i="19"/>
  <c r="O1225" i="19"/>
  <c r="B1225" i="19"/>
  <c r="O1384" i="19"/>
  <c r="B1384" i="19"/>
  <c r="N1384" i="19"/>
  <c r="O1217" i="19"/>
  <c r="B1217" i="19"/>
  <c r="N2881" i="19"/>
  <c r="B2881" i="19"/>
  <c r="O2881" i="19"/>
  <c r="B2446" i="19"/>
  <c r="O2446" i="19"/>
  <c r="N2446" i="19"/>
  <c r="O204" i="19"/>
  <c r="N204" i="19"/>
  <c r="B204" i="19"/>
  <c r="N2151" i="19"/>
  <c r="O2151" i="19"/>
  <c r="B2151" i="19"/>
  <c r="B819" i="19"/>
  <c r="O819" i="19"/>
  <c r="N819" i="19"/>
  <c r="O74" i="19"/>
  <c r="B74" i="19"/>
  <c r="N74" i="19"/>
  <c r="B29" i="19"/>
  <c r="N29" i="19"/>
  <c r="O29" i="19"/>
  <c r="B4696" i="19"/>
  <c r="O4696" i="19"/>
  <c r="N4696" i="19"/>
  <c r="B2013" i="19"/>
  <c r="O2013" i="19"/>
  <c r="N2013" i="19"/>
  <c r="N639" i="19"/>
  <c r="B639" i="19"/>
  <c r="O639" i="19"/>
  <c r="B4137" i="19"/>
  <c r="N4137" i="19"/>
  <c r="O4137" i="19"/>
  <c r="N2120" i="19"/>
  <c r="B2120" i="19"/>
  <c r="O2120" i="19"/>
  <c r="N4597" i="19"/>
  <c r="O4597" i="19"/>
  <c r="N4102" i="19"/>
  <c r="B4102" i="19"/>
  <c r="O4102" i="19"/>
  <c r="N477" i="19"/>
  <c r="O477" i="19"/>
  <c r="N2813" i="19"/>
  <c r="O2813" i="19"/>
  <c r="B2813" i="19"/>
  <c r="O4913" i="19"/>
  <c r="B4913" i="19"/>
  <c r="N4913" i="19"/>
  <c r="N2901" i="19"/>
  <c r="B2901" i="19"/>
  <c r="O2901" i="19"/>
  <c r="O3224" i="19"/>
  <c r="B3224" i="19"/>
  <c r="N3224" i="19"/>
  <c r="B2817" i="19"/>
  <c r="N2817" i="19"/>
  <c r="O2817" i="19"/>
  <c r="N3550" i="19"/>
  <c r="B3550" i="19"/>
  <c r="O3550" i="19"/>
  <c r="O2776" i="19"/>
  <c r="N2776" i="19"/>
  <c r="B2776" i="19"/>
  <c r="N1134" i="19"/>
  <c r="O1134" i="19"/>
  <c r="B1134" i="19"/>
  <c r="N4921" i="19"/>
  <c r="B4921" i="19"/>
  <c r="O4921" i="19"/>
  <c r="N2448" i="19"/>
  <c r="O2448" i="19"/>
  <c r="B2448" i="19"/>
  <c r="O3516" i="19"/>
  <c r="B3516" i="19"/>
  <c r="N3516" i="19"/>
  <c r="O4275" i="19"/>
  <c r="B4275" i="19"/>
  <c r="N4275" i="19"/>
  <c r="O2364" i="19"/>
  <c r="N2364" i="19"/>
  <c r="B2364" i="19"/>
  <c r="N1138" i="19"/>
  <c r="B1138" i="19"/>
  <c r="O1138" i="19"/>
  <c r="O772" i="19"/>
  <c r="B772" i="19"/>
  <c r="N772" i="19"/>
  <c r="B503" i="19"/>
  <c r="O503" i="19"/>
  <c r="N503" i="19"/>
  <c r="B1524" i="19"/>
  <c r="N1524" i="19"/>
  <c r="O1524" i="19"/>
  <c r="N4941" i="19"/>
  <c r="B4941" i="19"/>
  <c r="N1417" i="19"/>
  <c r="O1417" i="19"/>
  <c r="B1417" i="19"/>
  <c r="O4264" i="19"/>
  <c r="N4264" i="19"/>
  <c r="B4264" i="19"/>
  <c r="O4590" i="19"/>
  <c r="B4590" i="19"/>
  <c r="N4590" i="19"/>
  <c r="B1951" i="19"/>
  <c r="N1951" i="19"/>
  <c r="O1951" i="19"/>
  <c r="O2471" i="19"/>
  <c r="N2471" i="19"/>
  <c r="B2471" i="19"/>
  <c r="N1705" i="19"/>
  <c r="B1705" i="19"/>
  <c r="O1705" i="19"/>
  <c r="O1931" i="19"/>
  <c r="N1931" i="19"/>
  <c r="B1931" i="19"/>
  <c r="N2547" i="19"/>
  <c r="O2547" i="19"/>
  <c r="O1173" i="19"/>
  <c r="B1173" i="19"/>
  <c r="N1173" i="19"/>
  <c r="B4116" i="19"/>
  <c r="O4116" i="19"/>
  <c r="N4116" i="19"/>
  <c r="B4469" i="19"/>
  <c r="N4469" i="19"/>
  <c r="O4469" i="19"/>
  <c r="N2830" i="19"/>
  <c r="B2830" i="19"/>
  <c r="O2830" i="19"/>
  <c r="O4139" i="19"/>
  <c r="B4139" i="19"/>
  <c r="N4139" i="19"/>
  <c r="N3211" i="19"/>
  <c r="B3211" i="19"/>
  <c r="B1235" i="19"/>
  <c r="O1235" i="19"/>
  <c r="N1235" i="19"/>
  <c r="B1075" i="19"/>
  <c r="O1075" i="19"/>
  <c r="N1075" i="19"/>
  <c r="B852" i="19"/>
  <c r="N852" i="19"/>
  <c r="O852" i="19"/>
  <c r="O2084" i="19"/>
  <c r="N2084" i="19"/>
  <c r="N3197" i="19"/>
  <c r="O3197" i="19"/>
  <c r="B3197" i="19"/>
  <c r="N48" i="19"/>
  <c r="O48" i="19"/>
  <c r="B48" i="19"/>
  <c r="B494" i="19"/>
  <c r="O494" i="19"/>
  <c r="N494" i="19"/>
  <c r="N3863" i="19"/>
  <c r="O3863" i="19"/>
  <c r="B3863" i="19"/>
  <c r="B1579" i="19"/>
  <c r="O1579" i="19"/>
  <c r="N1579" i="19"/>
  <c r="O3463" i="19"/>
  <c r="N3463" i="19"/>
  <c r="B3463" i="19"/>
  <c r="B1573" i="19"/>
  <c r="N1573" i="19"/>
  <c r="O1573" i="19"/>
  <c r="O2852" i="19"/>
  <c r="B2852" i="19"/>
  <c r="N2852" i="19"/>
  <c r="B1530" i="19"/>
  <c r="N1530" i="19"/>
  <c r="O1530" i="19"/>
  <c r="B3171" i="19"/>
  <c r="O3171" i="19"/>
  <c r="N3171" i="19"/>
  <c r="B4190" i="19"/>
  <c r="N4190" i="19"/>
  <c r="O4190" i="19"/>
  <c r="O304" i="19"/>
  <c r="N304" i="19"/>
  <c r="B304" i="19"/>
  <c r="O5129" i="19"/>
  <c r="B5129" i="19"/>
  <c r="N5129" i="19"/>
  <c r="O1474" i="19"/>
  <c r="B1474" i="19"/>
  <c r="N1474" i="19"/>
  <c r="O366" i="19"/>
  <c r="N366" i="19"/>
  <c r="B366" i="19"/>
  <c r="B3365" i="19"/>
  <c r="N3365" i="19"/>
  <c r="O3365" i="19"/>
  <c r="O1418" i="19"/>
  <c r="B1418" i="19"/>
  <c r="N1418" i="19"/>
  <c r="B536" i="19"/>
  <c r="O536" i="19"/>
  <c r="N536" i="19"/>
  <c r="O3058" i="19"/>
  <c r="B3058" i="19"/>
  <c r="N3058" i="19"/>
  <c r="N2960" i="19"/>
  <c r="O2960" i="19"/>
  <c r="B2960" i="19"/>
  <c r="B621" i="19"/>
  <c r="O621" i="19"/>
  <c r="N621" i="19"/>
  <c r="B4027" i="19"/>
  <c r="O4027" i="19"/>
  <c r="N4027" i="19"/>
  <c r="O2095" i="19"/>
  <c r="B2095" i="19"/>
  <c r="N2095" i="19"/>
  <c r="B4072" i="19"/>
  <c r="N4072" i="19"/>
  <c r="O4072" i="19"/>
  <c r="B2296" i="19"/>
  <c r="N2296" i="19"/>
  <c r="O2296" i="19"/>
  <c r="B4180" i="19"/>
  <c r="N4180" i="19"/>
  <c r="O4180" i="19"/>
  <c r="N3064" i="19"/>
  <c r="O3064" i="19"/>
  <c r="B3064" i="19"/>
  <c r="N2671" i="19"/>
  <c r="O2671" i="19"/>
  <c r="B2671" i="19"/>
  <c r="B285" i="19"/>
  <c r="N285" i="19"/>
  <c r="O285" i="19"/>
  <c r="O4681" i="19"/>
  <c r="B4681" i="19"/>
  <c r="N4681" i="19"/>
  <c r="N722" i="19"/>
  <c r="O722" i="19"/>
  <c r="B722" i="19"/>
  <c r="O5218" i="19"/>
  <c r="N5218" i="19"/>
  <c r="B5218" i="19"/>
  <c r="B3838" i="19"/>
  <c r="N3838" i="19"/>
  <c r="O3838" i="19"/>
  <c r="B4581" i="19"/>
  <c r="N4581" i="19"/>
  <c r="O4581" i="19"/>
  <c r="N1369" i="19"/>
  <c r="B1369" i="19"/>
  <c r="O1369" i="19"/>
  <c r="B2179" i="19"/>
  <c r="N2179" i="19"/>
  <c r="O2179" i="19"/>
  <c r="N3706" i="19"/>
  <c r="B3706" i="19"/>
  <c r="O3706" i="19"/>
  <c r="O3770" i="19"/>
  <c r="B3770" i="19"/>
  <c r="N3770" i="19"/>
  <c r="B3028" i="19"/>
  <c r="N3028" i="19"/>
  <c r="O3028" i="19"/>
  <c r="N3087" i="19"/>
  <c r="O3087" i="19"/>
  <c r="B3087" i="19"/>
  <c r="N721" i="19"/>
  <c r="B721" i="19"/>
  <c r="O721" i="19"/>
  <c r="N142" i="19"/>
  <c r="O142" i="19"/>
  <c r="B142" i="19"/>
  <c r="N3643" i="19"/>
  <c r="B3643" i="19"/>
  <c r="O3643" i="19"/>
  <c r="B1643" i="19"/>
  <c r="N1643" i="19"/>
  <c r="O1643" i="19"/>
  <c r="B3206" i="19"/>
  <c r="N3206" i="19"/>
  <c r="B2294" i="19"/>
  <c r="N2294" i="19"/>
  <c r="O2294" i="19"/>
  <c r="B1654" i="19"/>
  <c r="O1654" i="19"/>
  <c r="N1654" i="19"/>
  <c r="N905" i="19"/>
  <c r="O905" i="19"/>
  <c r="B905" i="19"/>
  <c r="B1421" i="19"/>
  <c r="N1421" i="19"/>
  <c r="O1421" i="19"/>
  <c r="B3726" i="19"/>
  <c r="N3726" i="19"/>
  <c r="O3726" i="19"/>
  <c r="B1065" i="19"/>
  <c r="O1065" i="19"/>
  <c r="N1065" i="19"/>
  <c r="O2922" i="19"/>
  <c r="B2922" i="19"/>
  <c r="N2922" i="19"/>
  <c r="O4222" i="19"/>
  <c r="B4222" i="19"/>
  <c r="N4222" i="19"/>
  <c r="O710" i="19"/>
  <c r="B710" i="19"/>
  <c r="N710" i="19"/>
  <c r="N5004" i="19"/>
  <c r="O5004" i="19"/>
  <c r="B5004" i="19"/>
  <c r="B479" i="19"/>
  <c r="N479" i="19"/>
  <c r="O479" i="19"/>
  <c r="O3924" i="19"/>
  <c r="B3924" i="19"/>
  <c r="N3924" i="19"/>
  <c r="N4329" i="19"/>
  <c r="O4329" i="19"/>
  <c r="B4329" i="19"/>
  <c r="B5154" i="19"/>
  <c r="O5154" i="19"/>
  <c r="B355" i="19"/>
  <c r="O355" i="19"/>
  <c r="N355" i="19"/>
  <c r="N464" i="19"/>
  <c r="B464" i="19"/>
  <c r="O464" i="19"/>
  <c r="N264" i="19"/>
  <c r="O264" i="19"/>
  <c r="B264" i="19"/>
  <c r="B4950" i="19"/>
  <c r="O4950" i="19"/>
  <c r="N4950" i="19"/>
  <c r="B2285" i="19"/>
  <c r="O2285" i="19"/>
  <c r="N2285" i="19"/>
  <c r="O2307" i="19"/>
  <c r="B2307" i="19"/>
  <c r="N2307" i="19"/>
  <c r="B2827" i="19"/>
  <c r="N2827" i="19"/>
  <c r="O2827" i="19"/>
  <c r="N1473" i="19"/>
  <c r="B1473" i="19"/>
  <c r="O1473" i="19"/>
  <c r="O1293" i="19"/>
  <c r="N1293" i="19"/>
  <c r="B1293" i="19"/>
  <c r="N1264" i="19"/>
  <c r="O1264" i="19"/>
  <c r="B1264" i="19"/>
  <c r="O3020" i="19"/>
  <c r="B3020" i="19"/>
  <c r="N3020" i="19"/>
  <c r="N4596" i="19"/>
  <c r="O4596" i="19"/>
  <c r="B4596" i="19"/>
  <c r="O4396" i="19"/>
  <c r="B4396" i="19"/>
  <c r="N4396" i="19"/>
  <c r="B2956" i="19"/>
  <c r="O2956" i="19"/>
  <c r="O1076" i="19"/>
  <c r="N1076" i="19"/>
  <c r="B1076" i="19"/>
  <c r="B3483" i="19"/>
  <c r="N3483" i="19"/>
  <c r="O3483" i="19"/>
  <c r="B3454" i="19"/>
  <c r="N3454" i="19"/>
  <c r="O3454" i="19"/>
  <c r="O4058" i="19"/>
  <c r="N4058" i="19"/>
  <c r="N518" i="19"/>
  <c r="B518" i="19"/>
  <c r="O518" i="19"/>
  <c r="O4321" i="19"/>
  <c r="N4321" i="19"/>
  <c r="B4321" i="19"/>
  <c r="B1694" i="19"/>
  <c r="O1694" i="19"/>
  <c r="N1694" i="19"/>
  <c r="B5036" i="19"/>
  <c r="N5036" i="19"/>
  <c r="O5036" i="19"/>
  <c r="O4906" i="19"/>
  <c r="B4906" i="19"/>
  <c r="N4906" i="19"/>
  <c r="O4240" i="19"/>
  <c r="B4240" i="19"/>
  <c r="N4240" i="19"/>
  <c r="N4177" i="19"/>
  <c r="B4177" i="19"/>
  <c r="O4177" i="19"/>
  <c r="N3266" i="19"/>
  <c r="O3266" i="19"/>
  <c r="B3266" i="19"/>
  <c r="N975" i="19"/>
  <c r="O975" i="19"/>
  <c r="B975" i="19"/>
  <c r="O3555" i="19"/>
  <c r="N3555" i="19"/>
  <c r="B3555" i="19"/>
  <c r="N2225" i="19"/>
  <c r="B2225" i="19"/>
  <c r="O2225" i="19"/>
  <c r="O1990" i="19"/>
  <c r="B1990" i="19"/>
  <c r="N1990" i="19"/>
  <c r="B4385" i="19"/>
  <c r="N4385" i="19"/>
  <c r="O4385" i="19"/>
  <c r="N3969" i="19"/>
  <c r="O3969" i="19"/>
  <c r="B3969" i="19"/>
  <c r="N1655" i="19"/>
  <c r="B1655" i="19"/>
  <c r="O1655" i="19"/>
  <c r="N3664" i="19"/>
  <c r="O3664" i="19"/>
  <c r="B3664" i="19"/>
  <c r="B1461" i="19"/>
  <c r="O1461" i="19"/>
  <c r="N1461" i="19"/>
  <c r="B2579" i="19"/>
  <c r="N2579" i="19"/>
  <c r="O2579" i="19"/>
  <c r="O161" i="19"/>
  <c r="N161" i="19"/>
  <c r="B161" i="19"/>
  <c r="B451" i="19"/>
  <c r="O451" i="19"/>
  <c r="N451" i="19"/>
  <c r="O1413" i="19"/>
  <c r="B1413" i="19"/>
  <c r="N1413" i="19"/>
  <c r="O3140" i="19"/>
  <c r="B3140" i="19"/>
  <c r="N3140" i="19"/>
  <c r="O2082" i="19"/>
  <c r="B2082" i="19"/>
  <c r="N2082" i="19"/>
  <c r="B806" i="19"/>
  <c r="N806" i="19"/>
  <c r="O806" i="19"/>
  <c r="N3351" i="19"/>
  <c r="B3351" i="19"/>
  <c r="O3351" i="19"/>
  <c r="B2456" i="19"/>
  <c r="O2456" i="19"/>
  <c r="N2456" i="19"/>
  <c r="B4035" i="19"/>
  <c r="N4035" i="19"/>
  <c r="O4035" i="19"/>
  <c r="O3709" i="19"/>
  <c r="N3709" i="19"/>
  <c r="B3709" i="19"/>
  <c r="O607" i="19"/>
  <c r="N607" i="19"/>
  <c r="B607" i="19"/>
  <c r="B2604" i="19"/>
  <c r="N2604" i="19"/>
  <c r="O2604" i="19"/>
  <c r="B1435" i="19"/>
  <c r="N1435" i="19"/>
  <c r="O1435" i="19"/>
  <c r="O2911" i="19"/>
  <c r="N2911" i="19"/>
  <c r="B2911" i="19"/>
  <c r="B1972" i="19"/>
  <c r="N1972" i="19"/>
  <c r="O1972" i="19"/>
  <c r="B1918" i="19"/>
  <c r="N1918" i="19"/>
  <c r="O1918" i="19"/>
  <c r="O3126" i="19"/>
  <c r="B3126" i="19"/>
  <c r="N2056" i="19"/>
  <c r="O2056" i="19"/>
  <c r="B2056" i="19"/>
  <c r="O2884" i="19"/>
  <c r="B2884" i="19"/>
  <c r="N2884" i="19"/>
  <c r="N4220" i="19"/>
  <c r="O4220" i="19"/>
  <c r="B4220" i="19"/>
  <c r="B3038" i="19"/>
  <c r="N3038" i="19"/>
  <c r="O3038" i="19"/>
  <c r="B1601" i="19"/>
  <c r="O1601" i="19"/>
  <c r="B283" i="19"/>
  <c r="N283" i="19"/>
  <c r="O283" i="19"/>
  <c r="B3075" i="19"/>
  <c r="N3075" i="19"/>
  <c r="N4909" i="19"/>
  <c r="B4909" i="19"/>
  <c r="O4909" i="19"/>
  <c r="N2214" i="19"/>
  <c r="B2214" i="19"/>
  <c r="O2214" i="19"/>
  <c r="O4752" i="19"/>
  <c r="B4752" i="19"/>
  <c r="N4752" i="19"/>
  <c r="O352" i="19"/>
  <c r="N352" i="19"/>
  <c r="O946" i="19"/>
  <c r="N946" i="19"/>
  <c r="B946" i="19"/>
  <c r="O2695" i="19"/>
  <c r="N2695" i="19"/>
  <c r="B2695" i="19"/>
  <c r="N2979" i="19"/>
  <c r="B2979" i="19"/>
  <c r="O2979" i="19"/>
  <c r="B999" i="19"/>
  <c r="N999" i="19"/>
  <c r="O999" i="19"/>
  <c r="N5085" i="19"/>
  <c r="O5085" i="19"/>
  <c r="B5085" i="19"/>
  <c r="B2968" i="19"/>
  <c r="N2968" i="19"/>
  <c r="O2968" i="19"/>
  <c r="N98" i="19"/>
  <c r="O98" i="19"/>
  <c r="B98" i="19"/>
  <c r="N2227" i="19"/>
  <c r="O2227" i="19"/>
  <c r="B2227" i="19"/>
  <c r="B693" i="19"/>
  <c r="O693" i="19"/>
  <c r="N693" i="19"/>
  <c r="O2408" i="19"/>
  <c r="B2408" i="19"/>
  <c r="N2408" i="19"/>
  <c r="N4740" i="19"/>
  <c r="B4740" i="19"/>
  <c r="O4740" i="19"/>
  <c r="N4362" i="19"/>
  <c r="B4362" i="19"/>
  <c r="O4362" i="19"/>
  <c r="O4666" i="19"/>
  <c r="B4666" i="19"/>
  <c r="N4666" i="19"/>
  <c r="N5118" i="19"/>
  <c r="O5118" i="19"/>
  <c r="B5118" i="19"/>
  <c r="B4975" i="19"/>
  <c r="N4975" i="19"/>
  <c r="O4975" i="19"/>
  <c r="N337" i="19"/>
  <c r="B337" i="19"/>
  <c r="O337" i="19"/>
  <c r="N4056" i="19"/>
  <c r="B4056" i="19"/>
  <c r="O4056" i="19"/>
  <c r="N1108" i="19"/>
  <c r="B1108" i="19"/>
  <c r="O1108" i="19"/>
  <c r="B3393" i="19"/>
  <c r="O3393" i="19"/>
  <c r="N3393" i="19"/>
  <c r="B3931" i="19"/>
  <c r="N3931" i="19"/>
  <c r="O3931" i="19"/>
  <c r="B1476" i="19"/>
  <c r="N1476" i="19"/>
  <c r="O1476" i="19"/>
  <c r="N587" i="19"/>
  <c r="B587" i="19"/>
  <c r="O587" i="19"/>
  <c r="O899" i="19"/>
  <c r="N899" i="19"/>
  <c r="B899" i="19"/>
  <c r="B2944" i="19"/>
  <c r="O2944" i="19"/>
  <c r="N2944" i="19"/>
  <c r="O3350" i="19"/>
  <c r="B3350" i="19"/>
  <c r="N3350" i="19"/>
  <c r="O2192" i="19"/>
  <c r="B2192" i="19"/>
  <c r="N2192" i="19"/>
  <c r="B3827" i="19"/>
  <c r="O3827" i="19"/>
  <c r="N3827" i="19"/>
  <c r="O826" i="19"/>
  <c r="B826" i="19"/>
  <c r="N826" i="19"/>
  <c r="B137" i="19"/>
  <c r="N137" i="19"/>
  <c r="O137" i="19"/>
  <c r="B2781" i="19"/>
  <c r="N2781" i="19"/>
  <c r="O2781" i="19"/>
  <c r="B1388" i="19"/>
  <c r="O1388" i="19"/>
  <c r="N1388" i="19"/>
  <c r="N4269" i="19"/>
  <c r="O4269" i="19"/>
  <c r="B4269" i="19"/>
  <c r="O3995" i="19"/>
  <c r="B3995" i="19"/>
  <c r="N3995" i="19"/>
  <c r="N3125" i="19"/>
  <c r="O3125" i="19"/>
  <c r="N2382" i="19"/>
  <c r="B2382" i="19"/>
  <c r="O2382" i="19"/>
  <c r="B2570" i="19"/>
  <c r="O2570" i="19"/>
  <c r="N2570" i="19"/>
  <c r="B3189" i="19"/>
  <c r="O3189" i="19"/>
  <c r="N3189" i="19"/>
  <c r="B2559" i="19"/>
  <c r="N2559" i="19"/>
  <c r="O2559" i="19"/>
  <c r="O4443" i="19"/>
  <c r="B4443" i="19"/>
  <c r="N4443" i="19"/>
  <c r="N4677" i="19"/>
  <c r="O4677" i="19"/>
  <c r="B4677" i="19"/>
  <c r="B213" i="19"/>
  <c r="N213" i="19"/>
  <c r="O213" i="19"/>
  <c r="O1541" i="19"/>
  <c r="B1541" i="19"/>
  <c r="N1541" i="19"/>
  <c r="O2942" i="19"/>
  <c r="N2942" i="19"/>
  <c r="B2942" i="19"/>
  <c r="N2654" i="19"/>
  <c r="O2654" i="19"/>
  <c r="B2654" i="19"/>
  <c r="B4172" i="19"/>
  <c r="N4172" i="19"/>
  <c r="O4172" i="19"/>
  <c r="B2341" i="19"/>
  <c r="O2341" i="19"/>
  <c r="N2341" i="19"/>
  <c r="N4600" i="19"/>
  <c r="O4600" i="19"/>
  <c r="B4600" i="19"/>
  <c r="O4642" i="19"/>
  <c r="B4642" i="19"/>
  <c r="N4642" i="19"/>
  <c r="N4702" i="19"/>
  <c r="B4702" i="19"/>
  <c r="O4702" i="19"/>
  <c r="N4745" i="19"/>
  <c r="B4745" i="19"/>
  <c r="B3616" i="19"/>
  <c r="N3616" i="19"/>
  <c r="O3616" i="19"/>
  <c r="N4160" i="19"/>
  <c r="O4160" i="19"/>
  <c r="B4160" i="19"/>
  <c r="B3698" i="19"/>
  <c r="N3698" i="19"/>
  <c r="O3698" i="19"/>
  <c r="O2038" i="19"/>
  <c r="N2038" i="19"/>
  <c r="B2038" i="19"/>
  <c r="B4052" i="19"/>
  <c r="N4052" i="19"/>
  <c r="O4052" i="19"/>
  <c r="O1414" i="19"/>
  <c r="B1414" i="19"/>
  <c r="N1414" i="19"/>
  <c r="B489" i="19"/>
  <c r="O489" i="19"/>
  <c r="N489" i="19"/>
  <c r="B1568" i="19"/>
  <c r="N1568" i="19"/>
  <c r="O1568" i="19"/>
  <c r="O1458" i="19"/>
  <c r="N1458" i="19"/>
  <c r="B1458" i="19"/>
  <c r="O2291" i="19"/>
  <c r="B2291" i="19"/>
  <c r="N2291" i="19"/>
  <c r="B1899" i="19"/>
  <c r="O1899" i="19"/>
  <c r="N1899" i="19"/>
  <c r="B4176" i="19"/>
  <c r="N4176" i="19"/>
  <c r="O4176" i="19"/>
  <c r="N2522" i="19"/>
  <c r="O2522" i="19"/>
  <c r="B2522" i="19"/>
  <c r="B4517" i="19"/>
  <c r="N4517" i="19"/>
  <c r="O4517" i="19"/>
  <c r="N326" i="19"/>
  <c r="B326" i="19"/>
  <c r="O326" i="19"/>
  <c r="N2920" i="19"/>
  <c r="B2920" i="19"/>
  <c r="O2920" i="19"/>
  <c r="N2067" i="19"/>
  <c r="O2067" i="19"/>
  <c r="B2067" i="19"/>
  <c r="N3934" i="19"/>
  <c r="O3934" i="19"/>
  <c r="B3934" i="19"/>
  <c r="B3334" i="19"/>
  <c r="N3334" i="19"/>
  <c r="O3334" i="19"/>
  <c r="N4405" i="19"/>
  <c r="B4405" i="19"/>
  <c r="O4405" i="19"/>
  <c r="N4995" i="19"/>
  <c r="O4995" i="19"/>
  <c r="B4995" i="19"/>
  <c r="O3392" i="19"/>
  <c r="B3392" i="19"/>
  <c r="N3392" i="19"/>
  <c r="N3243" i="19"/>
  <c r="O3243" i="19"/>
  <c r="B3243" i="19"/>
  <c r="B3135" i="19"/>
  <c r="O3135" i="19"/>
  <c r="N3135" i="19"/>
  <c r="O4746" i="19"/>
  <c r="N4746" i="19"/>
  <c r="B4746" i="19"/>
  <c r="N4347" i="19"/>
  <c r="O4347" i="19"/>
  <c r="B4347" i="19"/>
  <c r="O705" i="19"/>
  <c r="B705" i="19"/>
  <c r="N705" i="19"/>
  <c r="N2615" i="19"/>
  <c r="B2615" i="19"/>
  <c r="O2615" i="19"/>
  <c r="B4391" i="19"/>
  <c r="O4391" i="19"/>
  <c r="N4391" i="19"/>
  <c r="N4961" i="19"/>
  <c r="B4961" i="19"/>
  <c r="O4961" i="19"/>
  <c r="N1986" i="19"/>
  <c r="B1986" i="19"/>
  <c r="O1986" i="19"/>
  <c r="O2403" i="19"/>
  <c r="N2403" i="19"/>
  <c r="B2403" i="19"/>
  <c r="B3226" i="19"/>
  <c r="O3226" i="19"/>
  <c r="N3226" i="19"/>
  <c r="O3527" i="19"/>
  <c r="B3527" i="19"/>
  <c r="N3527" i="19"/>
  <c r="O4100" i="19"/>
  <c r="B4100" i="19"/>
  <c r="N4100" i="19"/>
  <c r="N4021" i="19"/>
  <c r="O4021" i="19"/>
  <c r="B4021" i="19"/>
  <c r="B2921" i="19"/>
  <c r="N2921" i="19"/>
  <c r="O2921" i="19"/>
  <c r="B2393" i="19"/>
  <c r="O2393" i="19"/>
  <c r="N2393" i="19"/>
  <c r="O1357" i="19"/>
  <c r="B1357" i="19"/>
  <c r="N1357" i="19"/>
  <c r="N2713" i="19"/>
  <c r="O2713" i="19"/>
  <c r="B2713" i="19"/>
  <c r="O1171" i="19"/>
  <c r="N1171" i="19"/>
  <c r="B1171" i="19"/>
  <c r="B2688" i="19"/>
  <c r="O2688" i="19"/>
  <c r="N2688" i="19"/>
  <c r="B498" i="19"/>
  <c r="O498" i="19"/>
  <c r="N498" i="19"/>
  <c r="O4925" i="19"/>
  <c r="B4925" i="19"/>
  <c r="N4925" i="19"/>
  <c r="N5123" i="19"/>
  <c r="O5123" i="19"/>
  <c r="B5123" i="19"/>
  <c r="N1967" i="19"/>
  <c r="B1967" i="19"/>
  <c r="O1967" i="19"/>
  <c r="B4484" i="19"/>
  <c r="N4484" i="19"/>
  <c r="O4484" i="19"/>
  <c r="N580" i="19"/>
  <c r="O580" i="19"/>
  <c r="B580" i="19"/>
  <c r="O3660" i="19"/>
  <c r="B3660" i="19"/>
  <c r="N3660" i="19"/>
  <c r="N2686" i="19"/>
  <c r="O2686" i="19"/>
  <c r="B2686" i="19"/>
  <c r="B2478" i="19"/>
  <c r="N2478" i="19"/>
  <c r="O2478" i="19"/>
  <c r="B3605" i="19"/>
  <c r="N3605" i="19"/>
  <c r="O3605" i="19"/>
  <c r="B2928" i="19"/>
  <c r="O2928" i="19"/>
  <c r="N2928" i="19"/>
  <c r="N4343" i="19"/>
  <c r="B4343" i="19"/>
  <c r="O4343" i="19"/>
  <c r="B569" i="19"/>
  <c r="O569" i="19"/>
  <c r="N569" i="19"/>
  <c r="O964" i="19"/>
  <c r="B964" i="19"/>
  <c r="N964" i="19"/>
  <c r="O4047" i="19"/>
  <c r="B4047" i="19"/>
  <c r="N4047" i="19"/>
  <c r="N1653" i="19"/>
  <c r="B1653" i="19"/>
  <c r="O1653" i="19"/>
  <c r="B3480" i="19"/>
  <c r="N3480" i="19"/>
  <c r="O3480" i="19"/>
  <c r="N642" i="19"/>
  <c r="O642" i="19"/>
  <c r="B642" i="19"/>
  <c r="N3762" i="19"/>
  <c r="O3762" i="19"/>
  <c r="B3762" i="19"/>
  <c r="O5232" i="19"/>
  <c r="B5232" i="19"/>
  <c r="N5232" i="19"/>
  <c r="O1125" i="19"/>
  <c r="B1125" i="19"/>
  <c r="N1125" i="19"/>
  <c r="N2626" i="19"/>
  <c r="B2626" i="19"/>
  <c r="O2626" i="19"/>
  <c r="O3337" i="19"/>
  <c r="B3337" i="19"/>
  <c r="N3337" i="19"/>
  <c r="N2680" i="19"/>
  <c r="O2680" i="19"/>
  <c r="N281" i="19"/>
  <c r="B281" i="19"/>
  <c r="O281" i="19"/>
  <c r="O2585" i="19"/>
  <c r="B2585" i="19"/>
  <c r="N2585" i="19"/>
  <c r="O695" i="19"/>
  <c r="B695" i="19"/>
  <c r="N695" i="19"/>
  <c r="N1965" i="19"/>
  <c r="O1965" i="19"/>
  <c r="B1965" i="19"/>
  <c r="B4415" i="19"/>
  <c r="N4415" i="19"/>
  <c r="O4415" i="19"/>
  <c r="B3063" i="19"/>
  <c r="O3063" i="19"/>
  <c r="N3063" i="19"/>
  <c r="O4887" i="19"/>
  <c r="N4887" i="19"/>
  <c r="B4887" i="19"/>
  <c r="B1681" i="19"/>
  <c r="N1681" i="19"/>
  <c r="O1681" i="19"/>
  <c r="N303" i="19"/>
  <c r="B303" i="19"/>
  <c r="O303" i="19"/>
  <c r="O5166" i="19"/>
  <c r="B5166" i="19"/>
  <c r="N5166" i="19"/>
  <c r="O4365" i="19"/>
  <c r="B4365" i="19"/>
  <c r="N4365" i="19"/>
  <c r="N3317" i="19"/>
  <c r="B3317" i="19"/>
  <c r="O3317" i="19"/>
  <c r="B4651" i="19"/>
  <c r="O4651" i="19"/>
  <c r="N4651" i="19"/>
  <c r="N4767" i="19"/>
  <c r="O4767" i="19"/>
  <c r="B4767" i="19"/>
  <c r="O364" i="19"/>
  <c r="B364" i="19"/>
  <c r="N364" i="19"/>
  <c r="O1047" i="19"/>
  <c r="N1047" i="19"/>
  <c r="B1047" i="19"/>
  <c r="O4124" i="19"/>
  <c r="B4124" i="19"/>
  <c r="B3359" i="19"/>
  <c r="O3359" i="19"/>
  <c r="N3359" i="19"/>
  <c r="O668" i="19"/>
  <c r="N668" i="19"/>
  <c r="B668" i="19"/>
  <c r="N420" i="19"/>
  <c r="B420" i="19"/>
  <c r="O420" i="19"/>
  <c r="B1676" i="19"/>
  <c r="O1676" i="19"/>
  <c r="N1676" i="19"/>
  <c r="B60" i="19"/>
  <c r="N60" i="19"/>
  <c r="O60" i="19"/>
  <c r="B1750" i="19"/>
  <c r="O1750" i="19"/>
  <c r="N1750" i="19"/>
  <c r="O4617" i="19"/>
  <c r="N4617" i="19"/>
  <c r="B3543" i="19"/>
  <c r="O3543" i="19"/>
  <c r="N3543" i="19"/>
  <c r="B4146" i="19"/>
  <c r="N4146" i="19"/>
  <c r="O4146" i="19"/>
  <c r="O4513" i="19"/>
  <c r="N4513" i="19"/>
  <c r="B4513" i="19"/>
  <c r="B2070" i="19"/>
  <c r="N2070" i="19"/>
  <c r="O2070" i="19"/>
  <c r="N1000" i="19"/>
  <c r="O1000" i="19"/>
  <c r="B1000" i="19"/>
  <c r="O392" i="19"/>
  <c r="N392" i="19"/>
  <c r="B392" i="19"/>
  <c r="B2961" i="19"/>
  <c r="N2961" i="19"/>
  <c r="O2961" i="19"/>
  <c r="N4441" i="19"/>
  <c r="B4441" i="19"/>
  <c r="N1295" i="19"/>
  <c r="B1295" i="19"/>
  <c r="O1295" i="19"/>
  <c r="N2907" i="19"/>
  <c r="O2907" i="19"/>
  <c r="B2907" i="19"/>
  <c r="N3469" i="19"/>
  <c r="B3469" i="19"/>
  <c r="B3200" i="19"/>
  <c r="O3200" i="19"/>
  <c r="N3200" i="19"/>
  <c r="B4802" i="19"/>
  <c r="O4802" i="19"/>
  <c r="N4802" i="19"/>
  <c r="O2494" i="19"/>
  <c r="B2494" i="19"/>
  <c r="N2494" i="19"/>
  <c r="B2694" i="19"/>
  <c r="O2694" i="19"/>
  <c r="N2694" i="19"/>
  <c r="B3003" i="19"/>
  <c r="N3003" i="19"/>
  <c r="O3003" i="19"/>
  <c r="N2930" i="19"/>
  <c r="O2930" i="19"/>
  <c r="B2930" i="19"/>
  <c r="O34" i="19"/>
  <c r="B34" i="19"/>
  <c r="N34" i="19"/>
  <c r="O3023" i="19"/>
  <c r="N3023" i="19"/>
  <c r="B3023" i="19"/>
  <c r="N2940" i="19"/>
  <c r="B2940" i="19"/>
  <c r="O2940" i="19"/>
  <c r="B2116" i="19"/>
  <c r="O2116" i="19"/>
  <c r="N2116" i="19"/>
  <c r="O4292" i="19"/>
  <c r="B4292" i="19"/>
  <c r="N4292" i="19"/>
  <c r="B3669" i="19"/>
  <c r="N3669" i="19"/>
  <c r="O3669" i="19"/>
  <c r="N4805" i="19"/>
  <c r="O4805" i="19"/>
  <c r="B4805" i="19"/>
  <c r="N1457" i="19"/>
  <c r="B1457" i="19"/>
  <c r="O1457" i="19"/>
  <c r="B3938" i="19"/>
  <c r="O3938" i="19"/>
  <c r="N3938" i="19"/>
  <c r="N1093" i="19"/>
  <c r="B1093" i="19"/>
  <c r="O1093" i="19"/>
  <c r="B5177" i="19"/>
  <c r="O5177" i="19"/>
  <c r="N5177" i="19"/>
  <c r="O2711" i="19"/>
  <c r="N2711" i="19"/>
  <c r="B2711" i="19"/>
  <c r="CE5" i="5"/>
  <c r="K32" i="11" s="1"/>
  <c r="CF5" i="5"/>
  <c r="L32" i="11" s="1"/>
  <c r="CG5" i="5"/>
  <c r="M32" i="11" s="1"/>
  <c r="CD5" i="5"/>
  <c r="J32" i="11" s="1"/>
  <c r="BP29" i="5"/>
  <c r="BQ29" i="5"/>
  <c r="BR29" i="5"/>
  <c r="BS29" i="5"/>
  <c r="BT29" i="5"/>
  <c r="BU29" i="5"/>
  <c r="BV29" i="5"/>
  <c r="BW29" i="5"/>
  <c r="BX29" i="5"/>
  <c r="BY29" i="5"/>
  <c r="BZ29" i="5"/>
  <c r="CA29" i="5"/>
  <c r="CB29" i="5"/>
  <c r="CC29" i="5"/>
  <c r="CJ29" i="5"/>
  <c r="BP31" i="5"/>
  <c r="BQ31" i="5"/>
  <c r="BR31" i="5"/>
  <c r="BS31" i="5"/>
  <c r="BT31" i="5"/>
  <c r="BU31" i="5"/>
  <c r="BV31" i="5"/>
  <c r="BW31" i="5"/>
  <c r="BX31" i="5"/>
  <c r="BY31" i="5"/>
  <c r="BZ31" i="5"/>
  <c r="CA31" i="5"/>
  <c r="CB31" i="5"/>
  <c r="CC31" i="5"/>
  <c r="CJ31" i="5"/>
  <c r="BP33" i="5"/>
  <c r="BQ33" i="5"/>
  <c r="BR33" i="5"/>
  <c r="BS33" i="5"/>
  <c r="BT33" i="5"/>
  <c r="BU33" i="5"/>
  <c r="BV33" i="5"/>
  <c r="BW33" i="5"/>
  <c r="BX33" i="5"/>
  <c r="BY33" i="5"/>
  <c r="BZ33" i="5"/>
  <c r="CA33" i="5"/>
  <c r="CB33" i="5"/>
  <c r="CC33" i="5"/>
  <c r="CJ33" i="5"/>
  <c r="BP35" i="5"/>
  <c r="BQ35" i="5"/>
  <c r="BR35" i="5"/>
  <c r="BS35" i="5"/>
  <c r="BT35" i="5"/>
  <c r="BU35" i="5"/>
  <c r="BV35" i="5"/>
  <c r="BW35" i="5"/>
  <c r="BX35" i="5"/>
  <c r="BY35" i="5"/>
  <c r="BZ35" i="5"/>
  <c r="CA35" i="5"/>
  <c r="CB35" i="5"/>
  <c r="CC35" i="5"/>
  <c r="CJ35" i="5"/>
  <c r="BP37" i="5"/>
  <c r="BQ37" i="5"/>
  <c r="BR37" i="5"/>
  <c r="BS37" i="5"/>
  <c r="BT37" i="5"/>
  <c r="BU37" i="5"/>
  <c r="BV37" i="5"/>
  <c r="BW37" i="5"/>
  <c r="BX37" i="5"/>
  <c r="BY37" i="5"/>
  <c r="BZ37" i="5"/>
  <c r="CA37" i="5"/>
  <c r="CB37" i="5"/>
  <c r="CC37" i="5"/>
  <c r="CJ37" i="5"/>
  <c r="BP39" i="5"/>
  <c r="BQ39" i="5"/>
  <c r="BR39" i="5"/>
  <c r="BS39" i="5"/>
  <c r="BT39" i="5"/>
  <c r="BU39" i="5"/>
  <c r="BV39" i="5"/>
  <c r="BW39" i="5"/>
  <c r="BX39" i="5"/>
  <c r="BY39" i="5"/>
  <c r="BZ39" i="5"/>
  <c r="CA39" i="5"/>
  <c r="CB39" i="5"/>
  <c r="CC39" i="5"/>
  <c r="CJ39" i="5"/>
  <c r="BP41" i="5"/>
  <c r="BQ41" i="5"/>
  <c r="BR41" i="5"/>
  <c r="BS41" i="5"/>
  <c r="BT41" i="5"/>
  <c r="BU41" i="5"/>
  <c r="BV41" i="5"/>
  <c r="BW41" i="5"/>
  <c r="BX41" i="5"/>
  <c r="BY41" i="5"/>
  <c r="BZ41" i="5"/>
  <c r="CA41" i="5"/>
  <c r="CB41" i="5"/>
  <c r="CC41" i="5"/>
  <c r="CJ41" i="5"/>
  <c r="BP43" i="5"/>
  <c r="BQ43" i="5"/>
  <c r="BR43" i="5"/>
  <c r="BS43" i="5"/>
  <c r="BT43" i="5"/>
  <c r="BU43" i="5"/>
  <c r="BV43" i="5"/>
  <c r="BW43" i="5"/>
  <c r="BX43" i="5"/>
  <c r="BY43" i="5"/>
  <c r="BZ43" i="5"/>
  <c r="CA43" i="5"/>
  <c r="CB43" i="5"/>
  <c r="CC43" i="5"/>
  <c r="CJ43" i="5"/>
  <c r="BP45" i="5"/>
  <c r="BQ45" i="5"/>
  <c r="BR45" i="5"/>
  <c r="BS45" i="5"/>
  <c r="BT45" i="5"/>
  <c r="BU45" i="5"/>
  <c r="BV45" i="5"/>
  <c r="BW45" i="5"/>
  <c r="BX45" i="5"/>
  <c r="BY45" i="5"/>
  <c r="BZ45" i="5"/>
  <c r="CA45" i="5"/>
  <c r="CB45" i="5"/>
  <c r="CC45" i="5"/>
  <c r="CJ45" i="5"/>
  <c r="BP46" i="5"/>
  <c r="BQ46" i="5"/>
  <c r="BR46" i="5"/>
  <c r="BS46" i="5"/>
  <c r="BT46" i="5"/>
  <c r="BU46" i="5"/>
  <c r="BV46" i="5"/>
  <c r="BW46" i="5"/>
  <c r="BX46" i="5"/>
  <c r="BY46" i="5"/>
  <c r="BZ46" i="5"/>
  <c r="CA46" i="5"/>
  <c r="CB46" i="5"/>
  <c r="CC46" i="5"/>
  <c r="CJ46" i="5"/>
  <c r="BP48" i="5"/>
  <c r="BQ48" i="5"/>
  <c r="BR48" i="5"/>
  <c r="BS48" i="5"/>
  <c r="BT48" i="5"/>
  <c r="BU48" i="5"/>
  <c r="BV48" i="5"/>
  <c r="BW48" i="5"/>
  <c r="BX48" i="5"/>
  <c r="BY48" i="5"/>
  <c r="BZ48" i="5"/>
  <c r="CA48" i="5"/>
  <c r="CB48" i="5"/>
  <c r="CC48" i="5"/>
  <c r="CJ48" i="5"/>
  <c r="BP50" i="5"/>
  <c r="BQ50" i="5"/>
  <c r="BR50" i="5"/>
  <c r="BS50" i="5"/>
  <c r="BT50" i="5"/>
  <c r="BU50" i="5"/>
  <c r="BV50" i="5"/>
  <c r="BW50" i="5"/>
  <c r="BX50" i="5"/>
  <c r="BY50" i="5"/>
  <c r="BZ50" i="5"/>
  <c r="CA50" i="5"/>
  <c r="CB50" i="5"/>
  <c r="CC50" i="5"/>
  <c r="CJ50" i="5"/>
  <c r="BP52" i="5"/>
  <c r="BQ52" i="5"/>
  <c r="BR52" i="5"/>
  <c r="BS52" i="5"/>
  <c r="BT52" i="5"/>
  <c r="BU52" i="5"/>
  <c r="BV52" i="5"/>
  <c r="BW52" i="5"/>
  <c r="BX52" i="5"/>
  <c r="BY52" i="5"/>
  <c r="BZ52" i="5"/>
  <c r="CA52" i="5"/>
  <c r="CB52" i="5"/>
  <c r="CC52" i="5"/>
  <c r="CJ52" i="5"/>
  <c r="BP54" i="5"/>
  <c r="BQ54" i="5"/>
  <c r="BR54" i="5"/>
  <c r="BS54" i="5"/>
  <c r="BT54" i="5"/>
  <c r="BU54" i="5"/>
  <c r="BV54" i="5"/>
  <c r="BW54" i="5"/>
  <c r="BX54" i="5"/>
  <c r="BY54" i="5"/>
  <c r="BZ54" i="5"/>
  <c r="CA54" i="5"/>
  <c r="CB54" i="5"/>
  <c r="CC54" i="5"/>
  <c r="CJ54" i="5"/>
  <c r="BP56" i="5"/>
  <c r="BQ56" i="5"/>
  <c r="BR56" i="5"/>
  <c r="BS56" i="5"/>
  <c r="BT56" i="5"/>
  <c r="BU56" i="5"/>
  <c r="BV56" i="5"/>
  <c r="BW56" i="5"/>
  <c r="BX56" i="5"/>
  <c r="BY56" i="5"/>
  <c r="BZ56" i="5"/>
  <c r="CA56" i="5"/>
  <c r="CB56" i="5"/>
  <c r="CC56" i="5"/>
  <c r="CJ56" i="5"/>
  <c r="BP58" i="5"/>
  <c r="BQ58" i="5"/>
  <c r="BR58" i="5"/>
  <c r="BS58" i="5"/>
  <c r="BT58" i="5"/>
  <c r="BU58" i="5"/>
  <c r="BV58" i="5"/>
  <c r="BW58" i="5"/>
  <c r="BX58" i="5"/>
  <c r="BY58" i="5"/>
  <c r="BZ58" i="5"/>
  <c r="CA58" i="5"/>
  <c r="CB58" i="5"/>
  <c r="CC58" i="5"/>
  <c r="CJ58" i="5"/>
  <c r="BP60" i="5"/>
  <c r="BQ60" i="5"/>
  <c r="BR60" i="5"/>
  <c r="BS60" i="5"/>
  <c r="BT60" i="5"/>
  <c r="BU60" i="5"/>
  <c r="BV60" i="5"/>
  <c r="BW60" i="5"/>
  <c r="BX60" i="5"/>
  <c r="BY60" i="5"/>
  <c r="BZ60" i="5"/>
  <c r="CA60" i="5"/>
  <c r="CB60" i="5"/>
  <c r="CC60" i="5"/>
  <c r="CJ60" i="5"/>
  <c r="BP62" i="5"/>
  <c r="BQ62" i="5"/>
  <c r="BR62" i="5"/>
  <c r="BS62" i="5"/>
  <c r="BT62" i="5"/>
  <c r="BU62" i="5"/>
  <c r="BV62" i="5"/>
  <c r="BW62" i="5"/>
  <c r="BX62" i="5"/>
  <c r="BY62" i="5"/>
  <c r="BZ62" i="5"/>
  <c r="CA62" i="5"/>
  <c r="CB62" i="5"/>
  <c r="CC62" i="5"/>
  <c r="CJ62" i="5"/>
  <c r="BP64" i="5"/>
  <c r="BQ64" i="5"/>
  <c r="BR64" i="5"/>
  <c r="BS64" i="5"/>
  <c r="BT64" i="5"/>
  <c r="BU64" i="5"/>
  <c r="BV64" i="5"/>
  <c r="BW64" i="5"/>
  <c r="BX64" i="5"/>
  <c r="BY64" i="5"/>
  <c r="BZ64" i="5"/>
  <c r="CA64" i="5"/>
  <c r="CB64" i="5"/>
  <c r="CC64" i="5"/>
  <c r="CJ64" i="5"/>
  <c r="BP66" i="5"/>
  <c r="BQ66" i="5"/>
  <c r="BR66" i="5"/>
  <c r="BS66" i="5"/>
  <c r="BT66" i="5"/>
  <c r="BU66" i="5"/>
  <c r="BV66" i="5"/>
  <c r="BW66" i="5"/>
  <c r="BX66" i="5"/>
  <c r="BY66" i="5"/>
  <c r="BZ66" i="5"/>
  <c r="CA66" i="5"/>
  <c r="CB66" i="5"/>
  <c r="CC66" i="5"/>
  <c r="CJ66" i="5"/>
  <c r="BP67" i="5"/>
  <c r="BQ67" i="5"/>
  <c r="BR67" i="5"/>
  <c r="BS67" i="5"/>
  <c r="BT67" i="5"/>
  <c r="BU67" i="5"/>
  <c r="BV67" i="5"/>
  <c r="BW67" i="5"/>
  <c r="BX67" i="5"/>
  <c r="BY67" i="5"/>
  <c r="BZ67" i="5"/>
  <c r="CA67" i="5"/>
  <c r="CB67" i="5"/>
  <c r="CC67" i="5"/>
  <c r="CJ67" i="5"/>
  <c r="BP70" i="5"/>
  <c r="BQ70" i="5"/>
  <c r="BR70" i="5"/>
  <c r="BS70" i="5"/>
  <c r="BT70" i="5"/>
  <c r="BU70" i="5"/>
  <c r="BV70" i="5"/>
  <c r="BW70" i="5"/>
  <c r="BX70" i="5"/>
  <c r="BY70" i="5"/>
  <c r="BZ70" i="5"/>
  <c r="CA70" i="5"/>
  <c r="CB70" i="5"/>
  <c r="CC70" i="5"/>
  <c r="CJ70" i="5"/>
  <c r="BP72" i="5"/>
  <c r="BQ72" i="5"/>
  <c r="BR72" i="5"/>
  <c r="BS72" i="5"/>
  <c r="BT72" i="5"/>
  <c r="BU72" i="5"/>
  <c r="BV72" i="5"/>
  <c r="BW72" i="5"/>
  <c r="BX72" i="5"/>
  <c r="BY72" i="5"/>
  <c r="BZ72" i="5"/>
  <c r="CA72" i="5"/>
  <c r="CB72" i="5"/>
  <c r="CC72" i="5"/>
  <c r="CJ72" i="5"/>
  <c r="BP73" i="5"/>
  <c r="BQ73" i="5"/>
  <c r="BR73" i="5"/>
  <c r="BS73" i="5"/>
  <c r="BT73" i="5"/>
  <c r="BU73" i="5"/>
  <c r="BV73" i="5"/>
  <c r="BW73" i="5"/>
  <c r="BX73" i="5"/>
  <c r="BY73" i="5"/>
  <c r="BZ73" i="5"/>
  <c r="CA73" i="5"/>
  <c r="CB73" i="5"/>
  <c r="CC73" i="5"/>
  <c r="CJ73" i="5"/>
  <c r="BP76" i="5"/>
  <c r="BQ76" i="5"/>
  <c r="BR76" i="5"/>
  <c r="BS76" i="5"/>
  <c r="BT76" i="5"/>
  <c r="BU76" i="5"/>
  <c r="BV76" i="5"/>
  <c r="BW76" i="5"/>
  <c r="BX76" i="5"/>
  <c r="BY76" i="5"/>
  <c r="BZ76" i="5"/>
  <c r="CA76" i="5"/>
  <c r="CB76" i="5"/>
  <c r="CC76" i="5"/>
  <c r="CJ76" i="5"/>
  <c r="BP78" i="5"/>
  <c r="BQ78" i="5"/>
  <c r="BR78" i="5"/>
  <c r="BS78" i="5"/>
  <c r="BT78" i="5"/>
  <c r="BU78" i="5"/>
  <c r="BV78" i="5"/>
  <c r="BW78" i="5"/>
  <c r="BX78" i="5"/>
  <c r="BY78" i="5"/>
  <c r="BZ78" i="5"/>
  <c r="CA78" i="5"/>
  <c r="CB78" i="5"/>
  <c r="CC78" i="5"/>
  <c r="CJ78" i="5"/>
  <c r="BP80" i="5"/>
  <c r="BQ80" i="5"/>
  <c r="BR80" i="5"/>
  <c r="BS80" i="5"/>
  <c r="BT80" i="5"/>
  <c r="BU80" i="5"/>
  <c r="BV80" i="5"/>
  <c r="BW80" i="5"/>
  <c r="BX80" i="5"/>
  <c r="BY80" i="5"/>
  <c r="BZ80" i="5"/>
  <c r="CA80" i="5"/>
  <c r="CB80" i="5"/>
  <c r="CC80" i="5"/>
  <c r="CJ80" i="5"/>
  <c r="BP81" i="5"/>
  <c r="BQ81" i="5"/>
  <c r="BR81" i="5"/>
  <c r="BS81" i="5"/>
  <c r="BT81" i="5"/>
  <c r="BU81" i="5"/>
  <c r="BV81" i="5"/>
  <c r="BW81" i="5"/>
  <c r="BX81" i="5"/>
  <c r="BY81" i="5"/>
  <c r="BZ81" i="5"/>
  <c r="CA81" i="5"/>
  <c r="CB81" i="5"/>
  <c r="CC81" i="5"/>
  <c r="CJ81" i="5"/>
  <c r="BP83" i="5"/>
  <c r="BQ83" i="5"/>
  <c r="BR83" i="5"/>
  <c r="BS83" i="5"/>
  <c r="BT83" i="5"/>
  <c r="BU83" i="5"/>
  <c r="BV83" i="5"/>
  <c r="BW83" i="5"/>
  <c r="BX83" i="5"/>
  <c r="BY83" i="5"/>
  <c r="BZ83" i="5"/>
  <c r="CA83" i="5"/>
  <c r="CB83" i="5"/>
  <c r="CC83" i="5"/>
  <c r="CJ83" i="5"/>
  <c r="BP85" i="5"/>
  <c r="BQ85" i="5"/>
  <c r="BR85" i="5"/>
  <c r="BS85" i="5"/>
  <c r="BT85" i="5"/>
  <c r="BU85" i="5"/>
  <c r="BV85" i="5"/>
  <c r="BW85" i="5"/>
  <c r="BX85" i="5"/>
  <c r="BY85" i="5"/>
  <c r="BZ85" i="5"/>
  <c r="CA85" i="5"/>
  <c r="CB85" i="5"/>
  <c r="CC85" i="5"/>
  <c r="CJ85" i="5"/>
  <c r="BP87" i="5"/>
  <c r="BQ87" i="5"/>
  <c r="BR87" i="5"/>
  <c r="BS87" i="5"/>
  <c r="BT87" i="5"/>
  <c r="BU87" i="5"/>
  <c r="BV87" i="5"/>
  <c r="BW87" i="5"/>
  <c r="BX87" i="5"/>
  <c r="BY87" i="5"/>
  <c r="BZ87" i="5"/>
  <c r="CA87" i="5"/>
  <c r="CB87" i="5"/>
  <c r="CC87" i="5"/>
  <c r="CJ87" i="5"/>
  <c r="BP89" i="5"/>
  <c r="BQ89" i="5"/>
  <c r="BR89" i="5"/>
  <c r="BS89" i="5"/>
  <c r="BT89" i="5"/>
  <c r="BU89" i="5"/>
  <c r="BV89" i="5"/>
  <c r="BW89" i="5"/>
  <c r="BX89" i="5"/>
  <c r="BY89" i="5"/>
  <c r="BZ89" i="5"/>
  <c r="CA89" i="5"/>
  <c r="CB89" i="5"/>
  <c r="CC89" i="5"/>
  <c r="CJ89" i="5"/>
  <c r="BP91" i="5"/>
  <c r="BQ91" i="5"/>
  <c r="BR91" i="5"/>
  <c r="BS91" i="5"/>
  <c r="BT91" i="5"/>
  <c r="BU91" i="5"/>
  <c r="BV91" i="5"/>
  <c r="BW91" i="5"/>
  <c r="BX91" i="5"/>
  <c r="BY91" i="5"/>
  <c r="BZ91" i="5"/>
  <c r="CA91" i="5"/>
  <c r="CB91" i="5"/>
  <c r="CC91" i="5"/>
  <c r="CJ91" i="5"/>
  <c r="BP93" i="5"/>
  <c r="BQ93" i="5"/>
  <c r="BR93" i="5"/>
  <c r="BS93" i="5"/>
  <c r="BT93" i="5"/>
  <c r="BU93" i="5"/>
  <c r="BV93" i="5"/>
  <c r="BW93" i="5"/>
  <c r="BX93" i="5"/>
  <c r="BY93" i="5"/>
  <c r="BZ93" i="5"/>
  <c r="CA93" i="5"/>
  <c r="CB93" i="5"/>
  <c r="CC93" i="5"/>
  <c r="CJ93" i="5"/>
  <c r="BP95" i="5"/>
  <c r="BQ95" i="5"/>
  <c r="BR95" i="5"/>
  <c r="BS95" i="5"/>
  <c r="BT95" i="5"/>
  <c r="BU95" i="5"/>
  <c r="BV95" i="5"/>
  <c r="BW95" i="5"/>
  <c r="BX95" i="5"/>
  <c r="BY95" i="5"/>
  <c r="BZ95" i="5"/>
  <c r="CA95" i="5"/>
  <c r="CB95" i="5"/>
  <c r="CC95" i="5"/>
  <c r="CJ95" i="5"/>
  <c r="BP97" i="5"/>
  <c r="BQ97" i="5"/>
  <c r="BR97" i="5"/>
  <c r="BS97" i="5"/>
  <c r="BT97" i="5"/>
  <c r="BU97" i="5"/>
  <c r="BV97" i="5"/>
  <c r="BW97" i="5"/>
  <c r="BX97" i="5"/>
  <c r="BY97" i="5"/>
  <c r="BZ97" i="5"/>
  <c r="CA97" i="5"/>
  <c r="CB97" i="5"/>
  <c r="CC97" i="5"/>
  <c r="CJ97" i="5"/>
  <c r="BP98" i="5"/>
  <c r="BQ98" i="5"/>
  <c r="BR98" i="5"/>
  <c r="BS98" i="5"/>
  <c r="BT98" i="5"/>
  <c r="BU98" i="5"/>
  <c r="BV98" i="5"/>
  <c r="BW98" i="5"/>
  <c r="BX98" i="5"/>
  <c r="BY98" i="5"/>
  <c r="BZ98" i="5"/>
  <c r="CA98" i="5"/>
  <c r="CB98" i="5"/>
  <c r="CC98" i="5"/>
  <c r="CJ98" i="5"/>
  <c r="BP100" i="5"/>
  <c r="BQ100" i="5"/>
  <c r="BR100" i="5"/>
  <c r="BS100" i="5"/>
  <c r="BT100" i="5"/>
  <c r="BU100" i="5"/>
  <c r="BV100" i="5"/>
  <c r="BW100" i="5"/>
  <c r="BX100" i="5"/>
  <c r="BY100" i="5"/>
  <c r="BZ100" i="5"/>
  <c r="CA100" i="5"/>
  <c r="CB100" i="5"/>
  <c r="CC100" i="5"/>
  <c r="CJ100" i="5"/>
  <c r="BP104" i="5"/>
  <c r="BQ104" i="5"/>
  <c r="BR104" i="5"/>
  <c r="BS104" i="5"/>
  <c r="BT104" i="5"/>
  <c r="BU104" i="5"/>
  <c r="BV104" i="5"/>
  <c r="BW104" i="5"/>
  <c r="BX104" i="5"/>
  <c r="BY104" i="5"/>
  <c r="BZ104" i="5"/>
  <c r="CA104" i="5"/>
  <c r="CB104" i="5"/>
  <c r="CC104" i="5"/>
  <c r="CJ104" i="5"/>
  <c r="BP106" i="5"/>
  <c r="BQ106" i="5"/>
  <c r="BR106" i="5"/>
  <c r="BS106" i="5"/>
  <c r="BT106" i="5"/>
  <c r="BU106" i="5"/>
  <c r="BV106" i="5"/>
  <c r="BW106" i="5"/>
  <c r="BX106" i="5"/>
  <c r="BY106" i="5"/>
  <c r="BZ106" i="5"/>
  <c r="CA106" i="5"/>
  <c r="CB106" i="5"/>
  <c r="CC106" i="5"/>
  <c r="CJ106" i="5"/>
  <c r="BP108" i="5"/>
  <c r="BQ108" i="5"/>
  <c r="BR108" i="5"/>
  <c r="BS108" i="5"/>
  <c r="BT108" i="5"/>
  <c r="BU108" i="5"/>
  <c r="BV108" i="5"/>
  <c r="BW108" i="5"/>
  <c r="BX108" i="5"/>
  <c r="BY108" i="5"/>
  <c r="BZ108" i="5"/>
  <c r="CA108" i="5"/>
  <c r="CB108" i="5"/>
  <c r="CC108" i="5"/>
  <c r="CJ108" i="5"/>
  <c r="BP110" i="5"/>
  <c r="BQ110" i="5"/>
  <c r="BR110" i="5"/>
  <c r="BS110" i="5"/>
  <c r="BT110" i="5"/>
  <c r="BU110" i="5"/>
  <c r="BV110" i="5"/>
  <c r="BW110" i="5"/>
  <c r="BX110" i="5"/>
  <c r="BY110" i="5"/>
  <c r="BZ110" i="5"/>
  <c r="CA110" i="5"/>
  <c r="CB110" i="5"/>
  <c r="CC110" i="5"/>
  <c r="CJ110" i="5"/>
  <c r="BP112" i="5"/>
  <c r="BQ112" i="5"/>
  <c r="BR112" i="5"/>
  <c r="BS112" i="5"/>
  <c r="BT112" i="5"/>
  <c r="BU112" i="5"/>
  <c r="BV112" i="5"/>
  <c r="BW112" i="5"/>
  <c r="BX112" i="5"/>
  <c r="BY112" i="5"/>
  <c r="BZ112" i="5"/>
  <c r="CA112" i="5"/>
  <c r="CB112" i="5"/>
  <c r="CC112" i="5"/>
  <c r="CJ112" i="5"/>
  <c r="BP114" i="5"/>
  <c r="BQ114" i="5"/>
  <c r="BR114" i="5"/>
  <c r="BS114" i="5"/>
  <c r="BT114" i="5"/>
  <c r="BU114" i="5"/>
  <c r="BV114" i="5"/>
  <c r="BW114" i="5"/>
  <c r="BX114" i="5"/>
  <c r="BY114" i="5"/>
  <c r="BZ114" i="5"/>
  <c r="CA114" i="5"/>
  <c r="CB114" i="5"/>
  <c r="CC114" i="5"/>
  <c r="CJ114" i="5"/>
  <c r="BP116" i="5"/>
  <c r="BQ116" i="5"/>
  <c r="BR116" i="5"/>
  <c r="BS116" i="5"/>
  <c r="BT116" i="5"/>
  <c r="BU116" i="5"/>
  <c r="BV116" i="5"/>
  <c r="BW116" i="5"/>
  <c r="BX116" i="5"/>
  <c r="BY116" i="5"/>
  <c r="BZ116" i="5"/>
  <c r="CA116" i="5"/>
  <c r="CB116" i="5"/>
  <c r="CC116" i="5"/>
  <c r="CJ116" i="5"/>
  <c r="BP118" i="5"/>
  <c r="BQ118" i="5"/>
  <c r="BR118" i="5"/>
  <c r="BS118" i="5"/>
  <c r="BT118" i="5"/>
  <c r="BU118" i="5"/>
  <c r="BV118" i="5"/>
  <c r="BW118" i="5"/>
  <c r="BX118" i="5"/>
  <c r="BY118" i="5"/>
  <c r="BZ118" i="5"/>
  <c r="CA118" i="5"/>
  <c r="CB118" i="5"/>
  <c r="CC118" i="5"/>
  <c r="CJ118" i="5"/>
  <c r="BP120" i="5"/>
  <c r="BQ120" i="5"/>
  <c r="BR120" i="5"/>
  <c r="BS120" i="5"/>
  <c r="BT120" i="5"/>
  <c r="BU120" i="5"/>
  <c r="BV120" i="5"/>
  <c r="BW120" i="5"/>
  <c r="BX120" i="5"/>
  <c r="BY120" i="5"/>
  <c r="BZ120" i="5"/>
  <c r="CA120" i="5"/>
  <c r="CB120" i="5"/>
  <c r="CC120" i="5"/>
  <c r="CJ120" i="5"/>
  <c r="BP121" i="5"/>
  <c r="BQ121" i="5"/>
  <c r="BR121" i="5"/>
  <c r="BS121" i="5"/>
  <c r="BT121" i="5"/>
  <c r="BU121" i="5"/>
  <c r="BV121" i="5"/>
  <c r="BW121" i="5"/>
  <c r="BX121" i="5"/>
  <c r="BY121" i="5"/>
  <c r="BZ121" i="5"/>
  <c r="CA121" i="5"/>
  <c r="CB121" i="5"/>
  <c r="CC121" i="5"/>
  <c r="CJ121" i="5"/>
  <c r="BP124" i="5"/>
  <c r="BQ124" i="5"/>
  <c r="BR124" i="5"/>
  <c r="BS124" i="5"/>
  <c r="BT124" i="5"/>
  <c r="BU124" i="5"/>
  <c r="BV124" i="5"/>
  <c r="BW124" i="5"/>
  <c r="BX124" i="5"/>
  <c r="BY124" i="5"/>
  <c r="BZ124" i="5"/>
  <c r="CA124" i="5"/>
  <c r="CB124" i="5"/>
  <c r="CC124" i="5"/>
  <c r="CJ124" i="5"/>
  <c r="BP126" i="5"/>
  <c r="BQ126" i="5"/>
  <c r="BR126" i="5"/>
  <c r="BS126" i="5"/>
  <c r="BT126" i="5"/>
  <c r="BU126" i="5"/>
  <c r="BV126" i="5"/>
  <c r="BW126" i="5"/>
  <c r="BX126" i="5"/>
  <c r="BY126" i="5"/>
  <c r="BZ126" i="5"/>
  <c r="CA126" i="5"/>
  <c r="CB126" i="5"/>
  <c r="CC126" i="5"/>
  <c r="CJ126" i="5"/>
  <c r="BP128" i="5"/>
  <c r="BQ128" i="5"/>
  <c r="BR128" i="5"/>
  <c r="BS128" i="5"/>
  <c r="BT128" i="5"/>
  <c r="BU128" i="5"/>
  <c r="BV128" i="5"/>
  <c r="BW128" i="5"/>
  <c r="BX128" i="5"/>
  <c r="BY128" i="5"/>
  <c r="BZ128" i="5"/>
  <c r="CA128" i="5"/>
  <c r="CB128" i="5"/>
  <c r="CC128" i="5"/>
  <c r="CJ128" i="5"/>
  <c r="BP129" i="5"/>
  <c r="BQ129" i="5"/>
  <c r="BR129" i="5"/>
  <c r="BS129" i="5"/>
  <c r="BT129" i="5"/>
  <c r="BU129" i="5"/>
  <c r="BV129" i="5"/>
  <c r="BW129" i="5"/>
  <c r="BX129" i="5"/>
  <c r="BY129" i="5"/>
  <c r="BZ129" i="5"/>
  <c r="CA129" i="5"/>
  <c r="CB129" i="5"/>
  <c r="CC129" i="5"/>
  <c r="CJ129" i="5"/>
  <c r="BP131" i="5"/>
  <c r="BQ131" i="5"/>
  <c r="BR131" i="5"/>
  <c r="BS131" i="5"/>
  <c r="BT131" i="5"/>
  <c r="BU131" i="5"/>
  <c r="BV131" i="5"/>
  <c r="BW131" i="5"/>
  <c r="BX131" i="5"/>
  <c r="BY131" i="5"/>
  <c r="BZ131" i="5"/>
  <c r="CA131" i="5"/>
  <c r="CB131" i="5"/>
  <c r="CC131" i="5"/>
  <c r="CJ131" i="5"/>
  <c r="BP133" i="5"/>
  <c r="BQ133" i="5"/>
  <c r="BR133" i="5"/>
  <c r="BS133" i="5"/>
  <c r="BT133" i="5"/>
  <c r="BU133" i="5"/>
  <c r="BV133" i="5"/>
  <c r="BW133" i="5"/>
  <c r="BX133" i="5"/>
  <c r="BY133" i="5"/>
  <c r="BZ133" i="5"/>
  <c r="CA133" i="5"/>
  <c r="CB133" i="5"/>
  <c r="CC133" i="5"/>
  <c r="CJ133" i="5"/>
  <c r="BP135" i="5"/>
  <c r="BQ135" i="5"/>
  <c r="BR135" i="5"/>
  <c r="BS135" i="5"/>
  <c r="BT135" i="5"/>
  <c r="BU135" i="5"/>
  <c r="BV135" i="5"/>
  <c r="BW135" i="5"/>
  <c r="BX135" i="5"/>
  <c r="BY135" i="5"/>
  <c r="BZ135" i="5"/>
  <c r="CA135" i="5"/>
  <c r="CB135" i="5"/>
  <c r="CC135" i="5"/>
  <c r="CJ135" i="5"/>
  <c r="BP137" i="5"/>
  <c r="BQ137" i="5"/>
  <c r="BR137" i="5"/>
  <c r="BS137" i="5"/>
  <c r="BT137" i="5"/>
  <c r="BU137" i="5"/>
  <c r="BV137" i="5"/>
  <c r="BW137" i="5"/>
  <c r="BX137" i="5"/>
  <c r="BY137" i="5"/>
  <c r="BZ137" i="5"/>
  <c r="CA137" i="5"/>
  <c r="CB137" i="5"/>
  <c r="CC137" i="5"/>
  <c r="CJ137" i="5"/>
  <c r="BP139" i="5"/>
  <c r="BQ139" i="5"/>
  <c r="BR139" i="5"/>
  <c r="BS139" i="5"/>
  <c r="BT139" i="5"/>
  <c r="BU139" i="5"/>
  <c r="BV139" i="5"/>
  <c r="BW139" i="5"/>
  <c r="BX139" i="5"/>
  <c r="BY139" i="5"/>
  <c r="BZ139" i="5"/>
  <c r="CA139" i="5"/>
  <c r="CB139" i="5"/>
  <c r="CC139" i="5"/>
  <c r="CJ139" i="5"/>
  <c r="BP141" i="5"/>
  <c r="BQ141" i="5"/>
  <c r="BR141" i="5"/>
  <c r="BS141" i="5"/>
  <c r="BT141" i="5"/>
  <c r="BU141" i="5"/>
  <c r="BV141" i="5"/>
  <c r="BW141" i="5"/>
  <c r="BX141" i="5"/>
  <c r="BY141" i="5"/>
  <c r="BZ141" i="5"/>
  <c r="CA141" i="5"/>
  <c r="CB141" i="5"/>
  <c r="CC141" i="5"/>
  <c r="CJ141" i="5"/>
  <c r="BP143" i="5"/>
  <c r="BQ143" i="5"/>
  <c r="BR143" i="5"/>
  <c r="BS143" i="5"/>
  <c r="BT143" i="5"/>
  <c r="BU143" i="5"/>
  <c r="BV143" i="5"/>
  <c r="BW143" i="5"/>
  <c r="BX143" i="5"/>
  <c r="BY143" i="5"/>
  <c r="BZ143" i="5"/>
  <c r="CA143" i="5"/>
  <c r="CB143" i="5"/>
  <c r="CC143" i="5"/>
  <c r="CJ143" i="5"/>
  <c r="BP145" i="5"/>
  <c r="BQ145" i="5"/>
  <c r="BR145" i="5"/>
  <c r="BS145" i="5"/>
  <c r="BT145" i="5"/>
  <c r="BU145" i="5"/>
  <c r="BV145" i="5"/>
  <c r="BW145" i="5"/>
  <c r="BX145" i="5"/>
  <c r="BY145" i="5"/>
  <c r="BZ145" i="5"/>
  <c r="CA145" i="5"/>
  <c r="CB145" i="5"/>
  <c r="CC145" i="5"/>
  <c r="CJ145" i="5"/>
  <c r="BP146" i="5"/>
  <c r="BQ146" i="5"/>
  <c r="BR146" i="5"/>
  <c r="BS146" i="5"/>
  <c r="BT146" i="5"/>
  <c r="BU146" i="5"/>
  <c r="BV146" i="5"/>
  <c r="BW146" i="5"/>
  <c r="BX146" i="5"/>
  <c r="BY146" i="5"/>
  <c r="BZ146" i="5"/>
  <c r="CA146" i="5"/>
  <c r="CB146" i="5"/>
  <c r="CC146" i="5"/>
  <c r="CJ146" i="5"/>
  <c r="BP149" i="5"/>
  <c r="BQ149" i="5"/>
  <c r="BR149" i="5"/>
  <c r="BS149" i="5"/>
  <c r="BT149" i="5"/>
  <c r="BU149" i="5"/>
  <c r="BV149" i="5"/>
  <c r="BW149" i="5"/>
  <c r="BX149" i="5"/>
  <c r="BY149" i="5"/>
  <c r="BZ149" i="5"/>
  <c r="CA149" i="5"/>
  <c r="CB149" i="5"/>
  <c r="CC149" i="5"/>
  <c r="CJ149" i="5"/>
  <c r="BP151" i="5"/>
  <c r="BQ151" i="5"/>
  <c r="BR151" i="5"/>
  <c r="BS151" i="5"/>
  <c r="BT151" i="5"/>
  <c r="BU151" i="5"/>
  <c r="BV151" i="5"/>
  <c r="BW151" i="5"/>
  <c r="BX151" i="5"/>
  <c r="BY151" i="5"/>
  <c r="BZ151" i="5"/>
  <c r="CA151" i="5"/>
  <c r="CB151" i="5"/>
  <c r="CC151" i="5"/>
  <c r="CJ151" i="5"/>
  <c r="BP153" i="5"/>
  <c r="BQ153" i="5"/>
  <c r="BR153" i="5"/>
  <c r="BS153" i="5"/>
  <c r="BT153" i="5"/>
  <c r="BU153" i="5"/>
  <c r="BV153" i="5"/>
  <c r="BW153" i="5"/>
  <c r="BX153" i="5"/>
  <c r="BY153" i="5"/>
  <c r="BZ153" i="5"/>
  <c r="CA153" i="5"/>
  <c r="CB153" i="5"/>
  <c r="CC153" i="5"/>
  <c r="CJ153" i="5"/>
  <c r="BP155" i="5"/>
  <c r="BQ155" i="5"/>
  <c r="BR155" i="5"/>
  <c r="BS155" i="5"/>
  <c r="BT155" i="5"/>
  <c r="BU155" i="5"/>
  <c r="BV155" i="5"/>
  <c r="BW155" i="5"/>
  <c r="BX155" i="5"/>
  <c r="BY155" i="5"/>
  <c r="BZ155" i="5"/>
  <c r="CA155" i="5"/>
  <c r="CB155" i="5"/>
  <c r="CC155" i="5"/>
  <c r="CJ155" i="5"/>
  <c r="BP162" i="5"/>
  <c r="BQ162" i="5"/>
  <c r="BR162" i="5"/>
  <c r="BS162" i="5"/>
  <c r="BT162" i="5"/>
  <c r="BU162" i="5"/>
  <c r="BV162" i="5"/>
  <c r="BW162" i="5"/>
  <c r="BX162" i="5"/>
  <c r="BY162" i="5"/>
  <c r="BZ162" i="5"/>
  <c r="CA162" i="5"/>
  <c r="CB162" i="5"/>
  <c r="CC162" i="5"/>
  <c r="CJ162" i="5"/>
  <c r="BP163" i="5"/>
  <c r="BQ163" i="5"/>
  <c r="BR163" i="5"/>
  <c r="BS163" i="5"/>
  <c r="BT163" i="5"/>
  <c r="BU163" i="5"/>
  <c r="BV163" i="5"/>
  <c r="BW163" i="5"/>
  <c r="BX163" i="5"/>
  <c r="BY163" i="5"/>
  <c r="BZ163" i="5"/>
  <c r="CA163" i="5"/>
  <c r="CB163" i="5"/>
  <c r="CC163" i="5"/>
  <c r="CJ163" i="5"/>
  <c r="BP166" i="5"/>
  <c r="BQ166" i="5"/>
  <c r="BR166" i="5"/>
  <c r="BS166" i="5"/>
  <c r="BT166" i="5"/>
  <c r="BU166" i="5"/>
  <c r="BV166" i="5"/>
  <c r="BW166" i="5"/>
  <c r="BX166" i="5"/>
  <c r="BY166" i="5"/>
  <c r="BZ166" i="5"/>
  <c r="CA166" i="5"/>
  <c r="CB166" i="5"/>
  <c r="CC166" i="5"/>
  <c r="CJ166" i="5"/>
  <c r="BP168" i="5"/>
  <c r="BQ168" i="5"/>
  <c r="BR168" i="5"/>
  <c r="BS168" i="5"/>
  <c r="BT168" i="5"/>
  <c r="BU168" i="5"/>
  <c r="BV168" i="5"/>
  <c r="BW168" i="5"/>
  <c r="BX168" i="5"/>
  <c r="BY168" i="5"/>
  <c r="BZ168" i="5"/>
  <c r="CA168" i="5"/>
  <c r="CB168" i="5"/>
  <c r="CC168" i="5"/>
  <c r="CJ168" i="5"/>
  <c r="BP170" i="5"/>
  <c r="BQ170" i="5"/>
  <c r="BR170" i="5"/>
  <c r="BS170" i="5"/>
  <c r="BT170" i="5"/>
  <c r="BU170" i="5"/>
  <c r="BV170" i="5"/>
  <c r="BW170" i="5"/>
  <c r="BX170" i="5"/>
  <c r="BY170" i="5"/>
  <c r="BZ170" i="5"/>
  <c r="CA170" i="5"/>
  <c r="CB170" i="5"/>
  <c r="CC170" i="5"/>
  <c r="CJ170" i="5"/>
  <c r="BP172" i="5"/>
  <c r="BQ172" i="5"/>
  <c r="BR172" i="5"/>
  <c r="BS172" i="5"/>
  <c r="BT172" i="5"/>
  <c r="BU172" i="5"/>
  <c r="BV172" i="5"/>
  <c r="BW172" i="5"/>
  <c r="BX172" i="5"/>
  <c r="BY172" i="5"/>
  <c r="BZ172" i="5"/>
  <c r="CA172" i="5"/>
  <c r="CB172" i="5"/>
  <c r="CC172" i="5"/>
  <c r="CJ172" i="5"/>
  <c r="BP174" i="5"/>
  <c r="BQ174" i="5"/>
  <c r="BR174" i="5"/>
  <c r="BS174" i="5"/>
  <c r="BT174" i="5"/>
  <c r="BU174" i="5"/>
  <c r="BV174" i="5"/>
  <c r="BW174" i="5"/>
  <c r="BX174" i="5"/>
  <c r="BY174" i="5"/>
  <c r="BZ174" i="5"/>
  <c r="CA174" i="5"/>
  <c r="CB174" i="5"/>
  <c r="CC174" i="5"/>
  <c r="CJ174" i="5"/>
  <c r="BP176" i="5"/>
  <c r="BQ176" i="5"/>
  <c r="BR176" i="5"/>
  <c r="BS176" i="5"/>
  <c r="BT176" i="5"/>
  <c r="BU176" i="5"/>
  <c r="BV176" i="5"/>
  <c r="BW176" i="5"/>
  <c r="BX176" i="5"/>
  <c r="BY176" i="5"/>
  <c r="BZ176" i="5"/>
  <c r="CA176" i="5"/>
  <c r="CB176" i="5"/>
  <c r="CC176" i="5"/>
  <c r="CJ176" i="5"/>
  <c r="BP178" i="5"/>
  <c r="BQ178" i="5"/>
  <c r="BR178" i="5"/>
  <c r="BS178" i="5"/>
  <c r="BT178" i="5"/>
  <c r="BU178" i="5"/>
  <c r="BV178" i="5"/>
  <c r="BW178" i="5"/>
  <c r="BX178" i="5"/>
  <c r="BY178" i="5"/>
  <c r="BZ178" i="5"/>
  <c r="CA178" i="5"/>
  <c r="CB178" i="5"/>
  <c r="CC178" i="5"/>
  <c r="CJ178" i="5"/>
  <c r="BP180" i="5"/>
  <c r="BQ180" i="5"/>
  <c r="BR180" i="5"/>
  <c r="BS180" i="5"/>
  <c r="BT180" i="5"/>
  <c r="BU180" i="5"/>
  <c r="BV180" i="5"/>
  <c r="BW180" i="5"/>
  <c r="BX180" i="5"/>
  <c r="BY180" i="5"/>
  <c r="BZ180" i="5"/>
  <c r="CA180" i="5"/>
  <c r="CB180" i="5"/>
  <c r="CC180" i="5"/>
  <c r="CJ180" i="5"/>
  <c r="BP182" i="5"/>
  <c r="BQ182" i="5"/>
  <c r="BR182" i="5"/>
  <c r="BS182" i="5"/>
  <c r="BT182" i="5"/>
  <c r="BU182" i="5"/>
  <c r="BV182" i="5"/>
  <c r="BW182" i="5"/>
  <c r="BX182" i="5"/>
  <c r="BY182" i="5"/>
  <c r="BZ182" i="5"/>
  <c r="CA182" i="5"/>
  <c r="CB182" i="5"/>
  <c r="CC182" i="5"/>
  <c r="CJ182" i="5"/>
  <c r="BP184" i="5"/>
  <c r="BQ184" i="5"/>
  <c r="BR184" i="5"/>
  <c r="BS184" i="5"/>
  <c r="BT184" i="5"/>
  <c r="BU184" i="5"/>
  <c r="BV184" i="5"/>
  <c r="BW184" i="5"/>
  <c r="BX184" i="5"/>
  <c r="BY184" i="5"/>
  <c r="BZ184" i="5"/>
  <c r="CA184" i="5"/>
  <c r="CB184" i="5"/>
  <c r="CC184" i="5"/>
  <c r="CJ184" i="5"/>
  <c r="BP186" i="5"/>
  <c r="BQ186" i="5"/>
  <c r="BR186" i="5"/>
  <c r="BS186" i="5"/>
  <c r="BT186" i="5"/>
  <c r="BU186" i="5"/>
  <c r="BV186" i="5"/>
  <c r="BW186" i="5"/>
  <c r="BX186" i="5"/>
  <c r="BY186" i="5"/>
  <c r="BZ186" i="5"/>
  <c r="CA186" i="5"/>
  <c r="CB186" i="5"/>
  <c r="CC186" i="5"/>
  <c r="CJ186" i="5"/>
  <c r="BP188" i="5"/>
  <c r="BQ188" i="5"/>
  <c r="BR188" i="5"/>
  <c r="BS188" i="5"/>
  <c r="BT188" i="5"/>
  <c r="BU188" i="5"/>
  <c r="BV188" i="5"/>
  <c r="BW188" i="5"/>
  <c r="BX188" i="5"/>
  <c r="BY188" i="5"/>
  <c r="BZ188" i="5"/>
  <c r="CA188" i="5"/>
  <c r="CB188" i="5"/>
  <c r="CC188" i="5"/>
  <c r="CJ188" i="5"/>
  <c r="BP190" i="5"/>
  <c r="BQ190" i="5"/>
  <c r="BR190" i="5"/>
  <c r="BS190" i="5"/>
  <c r="BT190" i="5"/>
  <c r="BU190" i="5"/>
  <c r="BV190" i="5"/>
  <c r="BW190" i="5"/>
  <c r="BX190" i="5"/>
  <c r="BY190" i="5"/>
  <c r="BZ190" i="5"/>
  <c r="CA190" i="5"/>
  <c r="CB190" i="5"/>
  <c r="CC190" i="5"/>
  <c r="CJ190" i="5"/>
  <c r="BP192" i="5"/>
  <c r="BQ192" i="5"/>
  <c r="BR192" i="5"/>
  <c r="BS192" i="5"/>
  <c r="BT192" i="5"/>
  <c r="BU192" i="5"/>
  <c r="BV192" i="5"/>
  <c r="BW192" i="5"/>
  <c r="BX192" i="5"/>
  <c r="BY192" i="5"/>
  <c r="BZ192" i="5"/>
  <c r="CA192" i="5"/>
  <c r="CB192" i="5"/>
  <c r="CC192" i="5"/>
  <c r="CJ192" i="5"/>
  <c r="BP194" i="5"/>
  <c r="BQ194" i="5"/>
  <c r="BR194" i="5"/>
  <c r="BS194" i="5"/>
  <c r="BT194" i="5"/>
  <c r="BU194" i="5"/>
  <c r="BV194" i="5"/>
  <c r="BW194" i="5"/>
  <c r="BX194" i="5"/>
  <c r="BY194" i="5"/>
  <c r="BZ194" i="5"/>
  <c r="CA194" i="5"/>
  <c r="CB194" i="5"/>
  <c r="CC194" i="5"/>
  <c r="CJ194" i="5"/>
  <c r="BP196" i="5"/>
  <c r="BQ196" i="5"/>
  <c r="BR196" i="5"/>
  <c r="BS196" i="5"/>
  <c r="BT196" i="5"/>
  <c r="BU196" i="5"/>
  <c r="BV196" i="5"/>
  <c r="BW196" i="5"/>
  <c r="BX196" i="5"/>
  <c r="BY196" i="5"/>
  <c r="BZ196" i="5"/>
  <c r="CA196" i="5"/>
  <c r="CB196" i="5"/>
  <c r="CC196" i="5"/>
  <c r="CJ196" i="5"/>
  <c r="BP198" i="5"/>
  <c r="BQ198" i="5"/>
  <c r="BR198" i="5"/>
  <c r="BS198" i="5"/>
  <c r="BT198" i="5"/>
  <c r="BU198" i="5"/>
  <c r="BV198" i="5"/>
  <c r="BW198" i="5"/>
  <c r="BX198" i="5"/>
  <c r="BY198" i="5"/>
  <c r="BZ198" i="5"/>
  <c r="CA198" i="5"/>
  <c r="CB198" i="5"/>
  <c r="CC198" i="5"/>
  <c r="CJ198" i="5"/>
  <c r="BP199" i="5"/>
  <c r="BQ199" i="5"/>
  <c r="BR199" i="5"/>
  <c r="BS199" i="5"/>
  <c r="BT199" i="5"/>
  <c r="BU199" i="5"/>
  <c r="BV199" i="5"/>
  <c r="BW199" i="5"/>
  <c r="BX199" i="5"/>
  <c r="BY199" i="5"/>
  <c r="BZ199" i="5"/>
  <c r="CA199" i="5"/>
  <c r="CB199" i="5"/>
  <c r="CC199" i="5"/>
  <c r="CJ199" i="5"/>
  <c r="BP201" i="5"/>
  <c r="BQ201" i="5"/>
  <c r="BR201" i="5"/>
  <c r="BS201" i="5"/>
  <c r="BT201" i="5"/>
  <c r="BU201" i="5"/>
  <c r="BV201" i="5"/>
  <c r="BW201" i="5"/>
  <c r="BX201" i="5"/>
  <c r="BY201" i="5"/>
  <c r="BZ201" i="5"/>
  <c r="CA201" i="5"/>
  <c r="CB201" i="5"/>
  <c r="CC201" i="5"/>
  <c r="CJ201" i="5"/>
  <c r="BP203" i="5"/>
  <c r="BQ203" i="5"/>
  <c r="BR203" i="5"/>
  <c r="BS203" i="5"/>
  <c r="BT203" i="5"/>
  <c r="BU203" i="5"/>
  <c r="BV203" i="5"/>
  <c r="BW203" i="5"/>
  <c r="BX203" i="5"/>
  <c r="BY203" i="5"/>
  <c r="BZ203" i="5"/>
  <c r="CA203" i="5"/>
  <c r="CB203" i="5"/>
  <c r="CC203" i="5"/>
  <c r="CJ203" i="5"/>
  <c r="BP205" i="5"/>
  <c r="BQ205" i="5"/>
  <c r="BR205" i="5"/>
  <c r="BS205" i="5"/>
  <c r="BT205" i="5"/>
  <c r="BU205" i="5"/>
  <c r="BV205" i="5"/>
  <c r="BW205" i="5"/>
  <c r="BX205" i="5"/>
  <c r="BY205" i="5"/>
  <c r="BZ205" i="5"/>
  <c r="CA205" i="5"/>
  <c r="CB205" i="5"/>
  <c r="CC205" i="5"/>
  <c r="CJ205" i="5"/>
  <c r="BP207" i="5"/>
  <c r="BQ207" i="5"/>
  <c r="BR207" i="5"/>
  <c r="BS207" i="5"/>
  <c r="BT207" i="5"/>
  <c r="BU207" i="5"/>
  <c r="BV207" i="5"/>
  <c r="BW207" i="5"/>
  <c r="BX207" i="5"/>
  <c r="BY207" i="5"/>
  <c r="BZ207" i="5"/>
  <c r="CA207" i="5"/>
  <c r="CB207" i="5"/>
  <c r="CC207" i="5"/>
  <c r="CJ207" i="5"/>
  <c r="BP209" i="5"/>
  <c r="BQ209" i="5"/>
  <c r="BR209" i="5"/>
  <c r="BS209" i="5"/>
  <c r="BT209" i="5"/>
  <c r="BU209" i="5"/>
  <c r="BV209" i="5"/>
  <c r="BW209" i="5"/>
  <c r="BX209" i="5"/>
  <c r="BY209" i="5"/>
  <c r="BZ209" i="5"/>
  <c r="CA209" i="5"/>
  <c r="CB209" i="5"/>
  <c r="CC209" i="5"/>
  <c r="CJ209" i="5"/>
  <c r="BP226" i="5"/>
  <c r="BQ226" i="5"/>
  <c r="BR226" i="5"/>
  <c r="BS226" i="5"/>
  <c r="BT226" i="5"/>
  <c r="BU226" i="5"/>
  <c r="BV226" i="5"/>
  <c r="BW226" i="5"/>
  <c r="BX226" i="5"/>
  <c r="BY226" i="5"/>
  <c r="BZ226" i="5"/>
  <c r="CA226" i="5"/>
  <c r="CB226" i="5"/>
  <c r="CC226" i="5"/>
  <c r="CJ226" i="5"/>
  <c r="BP227" i="5"/>
  <c r="BQ227" i="5"/>
  <c r="BR227" i="5"/>
  <c r="BS227" i="5"/>
  <c r="BT227" i="5"/>
  <c r="BU227" i="5"/>
  <c r="BV227" i="5"/>
  <c r="BW227" i="5"/>
  <c r="BX227" i="5"/>
  <c r="BY227" i="5"/>
  <c r="BZ227" i="5"/>
  <c r="CA227" i="5"/>
  <c r="CB227" i="5"/>
  <c r="CC227" i="5"/>
  <c r="CJ227" i="5"/>
  <c r="BP230" i="5"/>
  <c r="BQ230" i="5"/>
  <c r="BR230" i="5"/>
  <c r="BS230" i="5"/>
  <c r="BT230" i="5"/>
  <c r="BU230" i="5"/>
  <c r="BV230" i="5"/>
  <c r="BW230" i="5"/>
  <c r="BX230" i="5"/>
  <c r="BY230" i="5"/>
  <c r="BZ230" i="5"/>
  <c r="CA230" i="5"/>
  <c r="CB230" i="5"/>
  <c r="CC230" i="5"/>
  <c r="CJ230" i="5"/>
  <c r="BP232" i="5"/>
  <c r="BQ232" i="5"/>
  <c r="BR232" i="5"/>
  <c r="BS232" i="5"/>
  <c r="BT232" i="5"/>
  <c r="BU232" i="5"/>
  <c r="BV232" i="5"/>
  <c r="BW232" i="5"/>
  <c r="BX232" i="5"/>
  <c r="BY232" i="5"/>
  <c r="BZ232" i="5"/>
  <c r="CA232" i="5"/>
  <c r="CB232" i="5"/>
  <c r="CC232" i="5"/>
  <c r="CJ232" i="5"/>
  <c r="BP234" i="5"/>
  <c r="BQ234" i="5"/>
  <c r="BR234" i="5"/>
  <c r="BS234" i="5"/>
  <c r="BT234" i="5"/>
  <c r="BU234" i="5"/>
  <c r="BV234" i="5"/>
  <c r="BW234" i="5"/>
  <c r="BX234" i="5"/>
  <c r="BY234" i="5"/>
  <c r="BZ234" i="5"/>
  <c r="CA234" i="5"/>
  <c r="CB234" i="5"/>
  <c r="CC234" i="5"/>
  <c r="CJ234" i="5"/>
  <c r="BP236" i="5"/>
  <c r="BQ236" i="5"/>
  <c r="BR236" i="5"/>
  <c r="BS236" i="5"/>
  <c r="BT236" i="5"/>
  <c r="BU236" i="5"/>
  <c r="BV236" i="5"/>
  <c r="BW236" i="5"/>
  <c r="BX236" i="5"/>
  <c r="BY236" i="5"/>
  <c r="BZ236" i="5"/>
  <c r="CA236" i="5"/>
  <c r="CB236" i="5"/>
  <c r="CC236" i="5"/>
  <c r="CJ236" i="5"/>
  <c r="BP238" i="5"/>
  <c r="BQ238" i="5"/>
  <c r="BR238" i="5"/>
  <c r="BS238" i="5"/>
  <c r="BT238" i="5"/>
  <c r="BU238" i="5"/>
  <c r="BV238" i="5"/>
  <c r="BW238" i="5"/>
  <c r="BX238" i="5"/>
  <c r="BY238" i="5"/>
  <c r="BZ238" i="5"/>
  <c r="CA238" i="5"/>
  <c r="CB238" i="5"/>
  <c r="CC238" i="5"/>
  <c r="CJ238" i="5"/>
  <c r="BP240" i="5"/>
  <c r="BQ240" i="5"/>
  <c r="BR240" i="5"/>
  <c r="BS240" i="5"/>
  <c r="BT240" i="5"/>
  <c r="BU240" i="5"/>
  <c r="BV240" i="5"/>
  <c r="BW240" i="5"/>
  <c r="BX240" i="5"/>
  <c r="BY240" i="5"/>
  <c r="BZ240" i="5"/>
  <c r="CA240" i="5"/>
  <c r="CB240" i="5"/>
  <c r="CC240" i="5"/>
  <c r="CJ240" i="5"/>
  <c r="BP241" i="5"/>
  <c r="BQ241" i="5"/>
  <c r="BR241" i="5"/>
  <c r="BS241" i="5"/>
  <c r="BT241" i="5"/>
  <c r="BU241" i="5"/>
  <c r="BV241" i="5"/>
  <c r="BW241" i="5"/>
  <c r="BX241" i="5"/>
  <c r="BY241" i="5"/>
  <c r="BZ241" i="5"/>
  <c r="CA241" i="5"/>
  <c r="CB241" i="5"/>
  <c r="CC241" i="5"/>
  <c r="CJ241" i="5"/>
  <c r="BP243" i="5"/>
  <c r="BQ243" i="5"/>
  <c r="BR243" i="5"/>
  <c r="BS243" i="5"/>
  <c r="BT243" i="5"/>
  <c r="BU243" i="5"/>
  <c r="BV243" i="5"/>
  <c r="BW243" i="5"/>
  <c r="BX243" i="5"/>
  <c r="BY243" i="5"/>
  <c r="BZ243" i="5"/>
  <c r="CA243" i="5"/>
  <c r="CB243" i="5"/>
  <c r="CC243" i="5"/>
  <c r="CJ243" i="5"/>
  <c r="BP246" i="5"/>
  <c r="BQ246" i="5"/>
  <c r="BR246" i="5"/>
  <c r="BS246" i="5"/>
  <c r="BT246" i="5"/>
  <c r="BU246" i="5"/>
  <c r="BV246" i="5"/>
  <c r="BW246" i="5"/>
  <c r="BX246" i="5"/>
  <c r="BY246" i="5"/>
  <c r="BZ246" i="5"/>
  <c r="CA246" i="5"/>
  <c r="CB246" i="5"/>
  <c r="CC246" i="5"/>
  <c r="CJ246" i="5"/>
  <c r="BP248" i="5"/>
  <c r="BQ248" i="5"/>
  <c r="BR248" i="5"/>
  <c r="BS248" i="5"/>
  <c r="BT248" i="5"/>
  <c r="BU248" i="5"/>
  <c r="BV248" i="5"/>
  <c r="BW248" i="5"/>
  <c r="BX248" i="5"/>
  <c r="BY248" i="5"/>
  <c r="BZ248" i="5"/>
  <c r="CA248" i="5"/>
  <c r="CB248" i="5"/>
  <c r="CC248" i="5"/>
  <c r="CJ248" i="5"/>
  <c r="BP250" i="5"/>
  <c r="BQ250" i="5"/>
  <c r="BR250" i="5"/>
  <c r="BS250" i="5"/>
  <c r="BT250" i="5"/>
  <c r="BU250" i="5"/>
  <c r="BV250" i="5"/>
  <c r="BW250" i="5"/>
  <c r="BX250" i="5"/>
  <c r="BY250" i="5"/>
  <c r="BZ250" i="5"/>
  <c r="CA250" i="5"/>
  <c r="CB250" i="5"/>
  <c r="CC250" i="5"/>
  <c r="CJ250" i="5"/>
  <c r="BP252" i="5"/>
  <c r="BQ252" i="5"/>
  <c r="BR252" i="5"/>
  <c r="BS252" i="5"/>
  <c r="BT252" i="5"/>
  <c r="BU252" i="5"/>
  <c r="BV252" i="5"/>
  <c r="BW252" i="5"/>
  <c r="BX252" i="5"/>
  <c r="BY252" i="5"/>
  <c r="BZ252" i="5"/>
  <c r="CA252" i="5"/>
  <c r="CB252" i="5"/>
  <c r="CC252" i="5"/>
  <c r="CJ252" i="5"/>
  <c r="BP253" i="5"/>
  <c r="BQ253" i="5"/>
  <c r="BR253" i="5"/>
  <c r="BS253" i="5"/>
  <c r="BT253" i="5"/>
  <c r="BU253" i="5"/>
  <c r="BV253" i="5"/>
  <c r="BW253" i="5"/>
  <c r="BX253" i="5"/>
  <c r="BY253" i="5"/>
  <c r="BZ253" i="5"/>
  <c r="CA253" i="5"/>
  <c r="CB253" i="5"/>
  <c r="CC253" i="5"/>
  <c r="CJ253" i="5"/>
  <c r="BP256" i="5"/>
  <c r="BQ256" i="5"/>
  <c r="BR256" i="5"/>
  <c r="BS256" i="5"/>
  <c r="BT256" i="5"/>
  <c r="BU256" i="5"/>
  <c r="BV256" i="5"/>
  <c r="BW256" i="5"/>
  <c r="BX256" i="5"/>
  <c r="BY256" i="5"/>
  <c r="BZ256" i="5"/>
  <c r="CA256" i="5"/>
  <c r="CB256" i="5"/>
  <c r="CC256" i="5"/>
  <c r="CJ256" i="5"/>
  <c r="BP257" i="5"/>
  <c r="BQ257" i="5"/>
  <c r="BR257" i="5"/>
  <c r="BS257" i="5"/>
  <c r="BT257" i="5"/>
  <c r="BU257" i="5"/>
  <c r="BV257" i="5"/>
  <c r="BW257" i="5"/>
  <c r="BX257" i="5"/>
  <c r="BY257" i="5"/>
  <c r="BZ257" i="5"/>
  <c r="CA257" i="5"/>
  <c r="CB257" i="5"/>
  <c r="CC257" i="5"/>
  <c r="CJ257" i="5"/>
  <c r="BP259" i="5"/>
  <c r="BQ259" i="5"/>
  <c r="BR259" i="5"/>
  <c r="BS259" i="5"/>
  <c r="BT259" i="5"/>
  <c r="BU259" i="5"/>
  <c r="BV259" i="5"/>
  <c r="BW259" i="5"/>
  <c r="BX259" i="5"/>
  <c r="BY259" i="5"/>
  <c r="BZ259" i="5"/>
  <c r="CA259" i="5"/>
  <c r="CB259" i="5"/>
  <c r="CC259" i="5"/>
  <c r="CJ259" i="5"/>
  <c r="BP261" i="5"/>
  <c r="BQ261" i="5"/>
  <c r="BR261" i="5"/>
  <c r="BS261" i="5"/>
  <c r="BT261" i="5"/>
  <c r="BU261" i="5"/>
  <c r="BV261" i="5"/>
  <c r="BW261" i="5"/>
  <c r="BX261" i="5"/>
  <c r="BY261" i="5"/>
  <c r="BZ261" i="5"/>
  <c r="CA261" i="5"/>
  <c r="CB261" i="5"/>
  <c r="CC261" i="5"/>
  <c r="CJ261" i="5"/>
  <c r="BP263" i="5"/>
  <c r="BQ263" i="5"/>
  <c r="BR263" i="5"/>
  <c r="BS263" i="5"/>
  <c r="BT263" i="5"/>
  <c r="BU263" i="5"/>
  <c r="BV263" i="5"/>
  <c r="BW263" i="5"/>
  <c r="BX263" i="5"/>
  <c r="BY263" i="5"/>
  <c r="BZ263" i="5"/>
  <c r="CA263" i="5"/>
  <c r="CB263" i="5"/>
  <c r="CC263" i="5"/>
  <c r="CJ263" i="5"/>
  <c r="BP265" i="5"/>
  <c r="BQ265" i="5"/>
  <c r="BR265" i="5"/>
  <c r="BS265" i="5"/>
  <c r="BT265" i="5"/>
  <c r="BU265" i="5"/>
  <c r="BV265" i="5"/>
  <c r="BW265" i="5"/>
  <c r="BX265" i="5"/>
  <c r="BY265" i="5"/>
  <c r="BZ265" i="5"/>
  <c r="CA265" i="5"/>
  <c r="CB265" i="5"/>
  <c r="CC265" i="5"/>
  <c r="CJ265" i="5"/>
  <c r="BP267" i="5"/>
  <c r="BQ267" i="5"/>
  <c r="BR267" i="5"/>
  <c r="BS267" i="5"/>
  <c r="BT267" i="5"/>
  <c r="BU267" i="5"/>
  <c r="BV267" i="5"/>
  <c r="BW267" i="5"/>
  <c r="BX267" i="5"/>
  <c r="BY267" i="5"/>
  <c r="BZ267" i="5"/>
  <c r="CA267" i="5"/>
  <c r="CB267" i="5"/>
  <c r="CC267" i="5"/>
  <c r="CJ267" i="5"/>
  <c r="BP269" i="5"/>
  <c r="BQ269" i="5"/>
  <c r="BR269" i="5"/>
  <c r="BS269" i="5"/>
  <c r="BT269" i="5"/>
  <c r="BU269" i="5"/>
  <c r="BV269" i="5"/>
  <c r="BW269" i="5"/>
  <c r="BX269" i="5"/>
  <c r="BY269" i="5"/>
  <c r="BZ269" i="5"/>
  <c r="CA269" i="5"/>
  <c r="CB269" i="5"/>
  <c r="CC269" i="5"/>
  <c r="CJ269" i="5"/>
  <c r="BP271" i="5"/>
  <c r="BQ271" i="5"/>
  <c r="BR271" i="5"/>
  <c r="BS271" i="5"/>
  <c r="BT271" i="5"/>
  <c r="BU271" i="5"/>
  <c r="BV271" i="5"/>
  <c r="BW271" i="5"/>
  <c r="BX271" i="5"/>
  <c r="BY271" i="5"/>
  <c r="BZ271" i="5"/>
  <c r="CA271" i="5"/>
  <c r="CB271" i="5"/>
  <c r="CC271" i="5"/>
  <c r="CJ271" i="5"/>
  <c r="BP272" i="5"/>
  <c r="BQ272" i="5"/>
  <c r="BR272" i="5"/>
  <c r="BS272" i="5"/>
  <c r="BT272" i="5"/>
  <c r="BU272" i="5"/>
  <c r="BV272" i="5"/>
  <c r="BW272" i="5"/>
  <c r="BX272" i="5"/>
  <c r="BY272" i="5"/>
  <c r="BZ272" i="5"/>
  <c r="CA272" i="5"/>
  <c r="CB272" i="5"/>
  <c r="CC272" i="5"/>
  <c r="CJ272" i="5"/>
  <c r="BP274" i="5"/>
  <c r="BQ274" i="5"/>
  <c r="BR274" i="5"/>
  <c r="BS274" i="5"/>
  <c r="BT274" i="5"/>
  <c r="BU274" i="5"/>
  <c r="BV274" i="5"/>
  <c r="BW274" i="5"/>
  <c r="BX274" i="5"/>
  <c r="BY274" i="5"/>
  <c r="BZ274" i="5"/>
  <c r="CA274" i="5"/>
  <c r="CB274" i="5"/>
  <c r="CC274" i="5"/>
  <c r="CJ274" i="5"/>
  <c r="BP276" i="5"/>
  <c r="BQ276" i="5"/>
  <c r="BR276" i="5"/>
  <c r="BS276" i="5"/>
  <c r="BT276" i="5"/>
  <c r="BU276" i="5"/>
  <c r="BV276" i="5"/>
  <c r="BW276" i="5"/>
  <c r="BX276" i="5"/>
  <c r="BY276" i="5"/>
  <c r="BZ276" i="5"/>
  <c r="CA276" i="5"/>
  <c r="CB276" i="5"/>
  <c r="CC276" i="5"/>
  <c r="CJ276" i="5"/>
  <c r="BP278" i="5"/>
  <c r="BQ278" i="5"/>
  <c r="BR278" i="5"/>
  <c r="BS278" i="5"/>
  <c r="BT278" i="5"/>
  <c r="BU278" i="5"/>
  <c r="BV278" i="5"/>
  <c r="BW278" i="5"/>
  <c r="BX278" i="5"/>
  <c r="BY278" i="5"/>
  <c r="BZ278" i="5"/>
  <c r="CA278" i="5"/>
  <c r="CB278" i="5"/>
  <c r="CC278" i="5"/>
  <c r="CJ278" i="5"/>
  <c r="BP280" i="5"/>
  <c r="BQ280" i="5"/>
  <c r="BR280" i="5"/>
  <c r="BS280" i="5"/>
  <c r="BT280" i="5"/>
  <c r="BU280" i="5"/>
  <c r="BV280" i="5"/>
  <c r="BW280" i="5"/>
  <c r="BX280" i="5"/>
  <c r="BY280" i="5"/>
  <c r="BZ280" i="5"/>
  <c r="CA280" i="5"/>
  <c r="CB280" i="5"/>
  <c r="CC280" i="5"/>
  <c r="CJ280" i="5"/>
  <c r="BP282" i="5"/>
  <c r="BQ282" i="5"/>
  <c r="BR282" i="5"/>
  <c r="BS282" i="5"/>
  <c r="BT282" i="5"/>
  <c r="BU282" i="5"/>
  <c r="BV282" i="5"/>
  <c r="BW282" i="5"/>
  <c r="BX282" i="5"/>
  <c r="BY282" i="5"/>
  <c r="BZ282" i="5"/>
  <c r="CA282" i="5"/>
  <c r="CB282" i="5"/>
  <c r="CC282" i="5"/>
  <c r="CJ282" i="5"/>
  <c r="BP284" i="5"/>
  <c r="BQ284" i="5"/>
  <c r="BR284" i="5"/>
  <c r="BS284" i="5"/>
  <c r="BT284" i="5"/>
  <c r="BU284" i="5"/>
  <c r="BV284" i="5"/>
  <c r="BW284" i="5"/>
  <c r="BX284" i="5"/>
  <c r="BY284" i="5"/>
  <c r="BZ284" i="5"/>
  <c r="CA284" i="5"/>
  <c r="CB284" i="5"/>
  <c r="CC284" i="5"/>
  <c r="CJ284" i="5"/>
  <c r="BP286" i="5"/>
  <c r="BQ286" i="5"/>
  <c r="BR286" i="5"/>
  <c r="BS286" i="5"/>
  <c r="BT286" i="5"/>
  <c r="BU286" i="5"/>
  <c r="BV286" i="5"/>
  <c r="BW286" i="5"/>
  <c r="BX286" i="5"/>
  <c r="BY286" i="5"/>
  <c r="BZ286" i="5"/>
  <c r="CA286" i="5"/>
  <c r="CB286" i="5"/>
  <c r="CC286" i="5"/>
  <c r="CJ286" i="5"/>
  <c r="BP288" i="5"/>
  <c r="BQ288" i="5"/>
  <c r="BR288" i="5"/>
  <c r="BS288" i="5"/>
  <c r="BT288" i="5"/>
  <c r="BU288" i="5"/>
  <c r="BV288" i="5"/>
  <c r="BW288" i="5"/>
  <c r="BX288" i="5"/>
  <c r="BY288" i="5"/>
  <c r="BZ288" i="5"/>
  <c r="CA288" i="5"/>
  <c r="CB288" i="5"/>
  <c r="CC288" i="5"/>
  <c r="CJ288" i="5"/>
  <c r="BP290" i="5"/>
  <c r="BQ290" i="5"/>
  <c r="BR290" i="5"/>
  <c r="BS290" i="5"/>
  <c r="BT290" i="5"/>
  <c r="BU290" i="5"/>
  <c r="BV290" i="5"/>
  <c r="BW290" i="5"/>
  <c r="BX290" i="5"/>
  <c r="BY290" i="5"/>
  <c r="BZ290" i="5"/>
  <c r="CA290" i="5"/>
  <c r="CB290" i="5"/>
  <c r="CC290" i="5"/>
  <c r="CJ290" i="5"/>
  <c r="BP291" i="5"/>
  <c r="BQ291" i="5"/>
  <c r="BR291" i="5"/>
  <c r="BS291" i="5"/>
  <c r="BT291" i="5"/>
  <c r="BU291" i="5"/>
  <c r="BV291" i="5"/>
  <c r="BW291" i="5"/>
  <c r="BX291" i="5"/>
  <c r="BY291" i="5"/>
  <c r="BZ291" i="5"/>
  <c r="CA291" i="5"/>
  <c r="CB291" i="5"/>
  <c r="CC291" i="5"/>
  <c r="CJ291" i="5"/>
  <c r="BP293" i="5"/>
  <c r="BQ293" i="5"/>
  <c r="BR293" i="5"/>
  <c r="BS293" i="5"/>
  <c r="BT293" i="5"/>
  <c r="BU293" i="5"/>
  <c r="BV293" i="5"/>
  <c r="BW293" i="5"/>
  <c r="BX293" i="5"/>
  <c r="BY293" i="5"/>
  <c r="BZ293" i="5"/>
  <c r="CA293" i="5"/>
  <c r="CB293" i="5"/>
  <c r="CC293" i="5"/>
  <c r="CJ293" i="5"/>
  <c r="BP295" i="5"/>
  <c r="BQ295" i="5"/>
  <c r="BR295" i="5"/>
  <c r="BS295" i="5"/>
  <c r="BT295" i="5"/>
  <c r="BU295" i="5"/>
  <c r="BV295" i="5"/>
  <c r="BW295" i="5"/>
  <c r="BX295" i="5"/>
  <c r="BY295" i="5"/>
  <c r="BZ295" i="5"/>
  <c r="CA295" i="5"/>
  <c r="CB295" i="5"/>
  <c r="CC295" i="5"/>
  <c r="CJ295" i="5"/>
  <c r="BP297" i="5"/>
  <c r="BQ297" i="5"/>
  <c r="BR297" i="5"/>
  <c r="BS297" i="5"/>
  <c r="BT297" i="5"/>
  <c r="BU297" i="5"/>
  <c r="BV297" i="5"/>
  <c r="BW297" i="5"/>
  <c r="BX297" i="5"/>
  <c r="BY297" i="5"/>
  <c r="BZ297" i="5"/>
  <c r="CA297" i="5"/>
  <c r="CB297" i="5"/>
  <c r="CC297" i="5"/>
  <c r="CJ297" i="5"/>
  <c r="BP299" i="5"/>
  <c r="BQ299" i="5"/>
  <c r="BR299" i="5"/>
  <c r="BS299" i="5"/>
  <c r="BT299" i="5"/>
  <c r="BU299" i="5"/>
  <c r="BV299" i="5"/>
  <c r="BW299" i="5"/>
  <c r="BX299" i="5"/>
  <c r="BY299" i="5"/>
  <c r="BZ299" i="5"/>
  <c r="CA299" i="5"/>
  <c r="CB299" i="5"/>
  <c r="CC299" i="5"/>
  <c r="CJ299" i="5"/>
  <c r="BP301" i="5"/>
  <c r="BQ301" i="5"/>
  <c r="BR301" i="5"/>
  <c r="BS301" i="5"/>
  <c r="BT301" i="5"/>
  <c r="BU301" i="5"/>
  <c r="BV301" i="5"/>
  <c r="BW301" i="5"/>
  <c r="BX301" i="5"/>
  <c r="BY301" i="5"/>
  <c r="BZ301" i="5"/>
  <c r="CA301" i="5"/>
  <c r="CB301" i="5"/>
  <c r="CC301" i="5"/>
  <c r="CJ301" i="5"/>
  <c r="BP303" i="5"/>
  <c r="BQ303" i="5"/>
  <c r="BR303" i="5"/>
  <c r="BS303" i="5"/>
  <c r="BT303" i="5"/>
  <c r="BU303" i="5"/>
  <c r="BV303" i="5"/>
  <c r="BW303" i="5"/>
  <c r="BX303" i="5"/>
  <c r="BY303" i="5"/>
  <c r="BZ303" i="5"/>
  <c r="CA303" i="5"/>
  <c r="CB303" i="5"/>
  <c r="CC303" i="5"/>
  <c r="CJ303" i="5"/>
  <c r="BP305" i="5"/>
  <c r="BQ305" i="5"/>
  <c r="BR305" i="5"/>
  <c r="BS305" i="5"/>
  <c r="BT305" i="5"/>
  <c r="BU305" i="5"/>
  <c r="BV305" i="5"/>
  <c r="BW305" i="5"/>
  <c r="BX305" i="5"/>
  <c r="BY305" i="5"/>
  <c r="BZ305" i="5"/>
  <c r="CA305" i="5"/>
  <c r="CB305" i="5"/>
  <c r="CC305" i="5"/>
  <c r="CJ305" i="5"/>
  <c r="BP327" i="5"/>
  <c r="BQ327" i="5"/>
  <c r="BR327" i="5"/>
  <c r="BS327" i="5"/>
  <c r="BT327" i="5"/>
  <c r="BU327" i="5"/>
  <c r="BV327" i="5"/>
  <c r="BW327" i="5"/>
  <c r="BX327" i="5"/>
  <c r="BY327" i="5"/>
  <c r="BZ327" i="5"/>
  <c r="CA327" i="5"/>
  <c r="CB327" i="5"/>
  <c r="CC327" i="5"/>
  <c r="CJ327" i="5"/>
  <c r="BP329" i="5"/>
  <c r="BQ329" i="5"/>
  <c r="BR329" i="5"/>
  <c r="BS329" i="5"/>
  <c r="BT329" i="5"/>
  <c r="BU329" i="5"/>
  <c r="BV329" i="5"/>
  <c r="BW329" i="5"/>
  <c r="BX329" i="5"/>
  <c r="BY329" i="5"/>
  <c r="BZ329" i="5"/>
  <c r="CA329" i="5"/>
  <c r="CB329" i="5"/>
  <c r="CC329" i="5"/>
  <c r="CJ329" i="5"/>
  <c r="BP341" i="5"/>
  <c r="BQ341" i="5"/>
  <c r="BR341" i="5"/>
  <c r="BS341" i="5"/>
  <c r="BT341" i="5"/>
  <c r="BU341" i="5"/>
  <c r="BV341" i="5"/>
  <c r="BW341" i="5"/>
  <c r="BX341" i="5"/>
  <c r="BY341" i="5"/>
  <c r="BZ341" i="5"/>
  <c r="CA341" i="5"/>
  <c r="CB341" i="5"/>
  <c r="CC341" i="5"/>
  <c r="CJ341" i="5"/>
  <c r="BG341" i="5"/>
  <c r="BC29" i="5"/>
  <c r="BD29" i="5"/>
  <c r="BE29" i="5"/>
  <c r="BF29" i="5"/>
  <c r="BG29" i="5"/>
  <c r="BH29" i="5"/>
  <c r="BI29" i="5"/>
  <c r="BK29" i="5"/>
  <c r="BC31" i="5"/>
  <c r="BD31" i="5"/>
  <c r="BE31" i="5"/>
  <c r="BF31" i="5"/>
  <c r="BG31" i="5"/>
  <c r="BH31" i="5"/>
  <c r="BI31" i="5"/>
  <c r="BK31" i="5"/>
  <c r="BC33" i="5"/>
  <c r="BD33" i="5"/>
  <c r="BE33" i="5"/>
  <c r="BF33" i="5"/>
  <c r="BG33" i="5"/>
  <c r="BH33" i="5"/>
  <c r="BI33" i="5"/>
  <c r="BK33" i="5"/>
  <c r="BC35" i="5"/>
  <c r="BD35" i="5"/>
  <c r="BE35" i="5"/>
  <c r="BF35" i="5"/>
  <c r="BG35" i="5"/>
  <c r="BH35" i="5"/>
  <c r="BI35" i="5"/>
  <c r="BK35" i="5"/>
  <c r="BC37" i="5"/>
  <c r="BD37" i="5"/>
  <c r="BE37" i="5"/>
  <c r="BF37" i="5"/>
  <c r="BG37" i="5"/>
  <c r="BH37" i="5"/>
  <c r="BI37" i="5"/>
  <c r="BK37" i="5"/>
  <c r="BC39" i="5"/>
  <c r="BD39" i="5"/>
  <c r="BE39" i="5"/>
  <c r="BF39" i="5"/>
  <c r="BG39" i="5"/>
  <c r="BH39" i="5"/>
  <c r="BI39" i="5"/>
  <c r="BK39" i="5"/>
  <c r="BC41" i="5"/>
  <c r="BD41" i="5"/>
  <c r="BE41" i="5"/>
  <c r="BF41" i="5"/>
  <c r="BG41" i="5"/>
  <c r="BH41" i="5"/>
  <c r="BI41" i="5"/>
  <c r="BK41" i="5"/>
  <c r="BC43" i="5"/>
  <c r="BD43" i="5"/>
  <c r="BE43" i="5"/>
  <c r="BF43" i="5"/>
  <c r="BG43" i="5"/>
  <c r="BH43" i="5"/>
  <c r="BI43" i="5"/>
  <c r="BK43" i="5"/>
  <c r="BC45" i="5"/>
  <c r="BD45" i="5"/>
  <c r="BE45" i="5"/>
  <c r="BF45" i="5"/>
  <c r="BG45" i="5"/>
  <c r="BH45" i="5"/>
  <c r="BI45" i="5"/>
  <c r="BK45" i="5"/>
  <c r="BC46" i="5"/>
  <c r="BD46" i="5"/>
  <c r="BE46" i="5"/>
  <c r="BF46" i="5"/>
  <c r="BG46" i="5"/>
  <c r="BH46" i="5"/>
  <c r="BI46" i="5"/>
  <c r="BK46" i="5"/>
  <c r="BC48" i="5"/>
  <c r="BD48" i="5"/>
  <c r="BE48" i="5"/>
  <c r="BF48" i="5"/>
  <c r="BG48" i="5"/>
  <c r="BH48" i="5"/>
  <c r="BI48" i="5"/>
  <c r="BK48" i="5"/>
  <c r="BC50" i="5"/>
  <c r="BD50" i="5"/>
  <c r="BE50" i="5"/>
  <c r="BF50" i="5"/>
  <c r="BG50" i="5"/>
  <c r="BH50" i="5"/>
  <c r="BI50" i="5"/>
  <c r="BK50" i="5"/>
  <c r="BC52" i="5"/>
  <c r="BD52" i="5"/>
  <c r="BE52" i="5"/>
  <c r="BF52" i="5"/>
  <c r="BG52" i="5"/>
  <c r="BH52" i="5"/>
  <c r="BI52" i="5"/>
  <c r="BK52" i="5"/>
  <c r="BC54" i="5"/>
  <c r="BD54" i="5"/>
  <c r="BE54" i="5"/>
  <c r="BF54" i="5"/>
  <c r="BG54" i="5"/>
  <c r="BH54" i="5"/>
  <c r="BI54" i="5"/>
  <c r="BK54" i="5"/>
  <c r="BC56" i="5"/>
  <c r="BD56" i="5"/>
  <c r="BE56" i="5"/>
  <c r="BF56" i="5"/>
  <c r="BG56" i="5"/>
  <c r="BH56" i="5"/>
  <c r="BI56" i="5"/>
  <c r="BK56" i="5"/>
  <c r="BC58" i="5"/>
  <c r="BD58" i="5"/>
  <c r="BE58" i="5"/>
  <c r="BF58" i="5"/>
  <c r="BG58" i="5"/>
  <c r="BH58" i="5"/>
  <c r="BI58" i="5"/>
  <c r="BK58" i="5"/>
  <c r="BC60" i="5"/>
  <c r="BD60" i="5"/>
  <c r="BE60" i="5"/>
  <c r="BF60" i="5"/>
  <c r="BG60" i="5"/>
  <c r="BH60" i="5"/>
  <c r="BI60" i="5"/>
  <c r="BK60" i="5"/>
  <c r="BC62" i="5"/>
  <c r="BD62" i="5"/>
  <c r="BE62" i="5"/>
  <c r="BF62" i="5"/>
  <c r="BG62" i="5"/>
  <c r="BH62" i="5"/>
  <c r="BI62" i="5"/>
  <c r="BK62" i="5"/>
  <c r="BC64" i="5"/>
  <c r="BD64" i="5"/>
  <c r="BE64" i="5"/>
  <c r="BF64" i="5"/>
  <c r="BG64" i="5"/>
  <c r="BH64" i="5"/>
  <c r="BI64" i="5"/>
  <c r="BK64" i="5"/>
  <c r="BC66" i="5"/>
  <c r="BD66" i="5"/>
  <c r="BE66" i="5"/>
  <c r="BF66" i="5"/>
  <c r="BG66" i="5"/>
  <c r="BH66" i="5"/>
  <c r="BI66" i="5"/>
  <c r="BK66" i="5"/>
  <c r="BC67" i="5"/>
  <c r="BD67" i="5"/>
  <c r="BE67" i="5"/>
  <c r="BF67" i="5"/>
  <c r="BG67" i="5"/>
  <c r="BH67" i="5"/>
  <c r="BI67" i="5"/>
  <c r="BK67" i="5"/>
  <c r="BC70" i="5"/>
  <c r="BD70" i="5"/>
  <c r="BE70" i="5"/>
  <c r="BF70" i="5"/>
  <c r="BG70" i="5"/>
  <c r="BH70" i="5"/>
  <c r="BI70" i="5"/>
  <c r="BK70" i="5"/>
  <c r="BC72" i="5"/>
  <c r="BD72" i="5"/>
  <c r="BE72" i="5"/>
  <c r="BF72" i="5"/>
  <c r="BG72" i="5"/>
  <c r="BH72" i="5"/>
  <c r="BI72" i="5"/>
  <c r="BK72" i="5"/>
  <c r="BC73" i="5"/>
  <c r="BD73" i="5"/>
  <c r="BE73" i="5"/>
  <c r="BF73" i="5"/>
  <c r="BG73" i="5"/>
  <c r="BH73" i="5"/>
  <c r="BI73" i="5"/>
  <c r="BK73" i="5"/>
  <c r="BC76" i="5"/>
  <c r="BD76" i="5"/>
  <c r="BE76" i="5"/>
  <c r="BF76" i="5"/>
  <c r="BG76" i="5"/>
  <c r="BH76" i="5"/>
  <c r="BI76" i="5"/>
  <c r="BK76" i="5"/>
  <c r="BC78" i="5"/>
  <c r="BD78" i="5"/>
  <c r="BE78" i="5"/>
  <c r="BF78" i="5"/>
  <c r="BG78" i="5"/>
  <c r="BH78" i="5"/>
  <c r="BI78" i="5"/>
  <c r="BK78" i="5"/>
  <c r="BC80" i="5"/>
  <c r="BD80" i="5"/>
  <c r="BE80" i="5"/>
  <c r="BF80" i="5"/>
  <c r="BG80" i="5"/>
  <c r="BH80" i="5"/>
  <c r="BI80" i="5"/>
  <c r="BK80" i="5"/>
  <c r="BC81" i="5"/>
  <c r="BD81" i="5"/>
  <c r="BE81" i="5"/>
  <c r="BF81" i="5"/>
  <c r="BG81" i="5"/>
  <c r="BH81" i="5"/>
  <c r="BI81" i="5"/>
  <c r="BK81" i="5"/>
  <c r="BC83" i="5"/>
  <c r="BD83" i="5"/>
  <c r="BE83" i="5"/>
  <c r="BF83" i="5"/>
  <c r="BG83" i="5"/>
  <c r="BH83" i="5"/>
  <c r="BI83" i="5"/>
  <c r="BK83" i="5"/>
  <c r="BC85" i="5"/>
  <c r="BD85" i="5"/>
  <c r="BE85" i="5"/>
  <c r="BF85" i="5"/>
  <c r="BG85" i="5"/>
  <c r="BH85" i="5"/>
  <c r="BI85" i="5"/>
  <c r="BK85" i="5"/>
  <c r="BC87" i="5"/>
  <c r="BD87" i="5"/>
  <c r="BE87" i="5"/>
  <c r="BF87" i="5"/>
  <c r="BG87" i="5"/>
  <c r="BH87" i="5"/>
  <c r="BI87" i="5"/>
  <c r="BK87" i="5"/>
  <c r="BC89" i="5"/>
  <c r="BD89" i="5"/>
  <c r="BE89" i="5"/>
  <c r="BF89" i="5"/>
  <c r="BG89" i="5"/>
  <c r="BH89" i="5"/>
  <c r="BI89" i="5"/>
  <c r="BK89" i="5"/>
  <c r="BC91" i="5"/>
  <c r="BD91" i="5"/>
  <c r="BE91" i="5"/>
  <c r="BF91" i="5"/>
  <c r="BG91" i="5"/>
  <c r="BH91" i="5"/>
  <c r="BI91" i="5"/>
  <c r="BK91" i="5"/>
  <c r="BC93" i="5"/>
  <c r="BD93" i="5"/>
  <c r="BE93" i="5"/>
  <c r="BF93" i="5"/>
  <c r="BG93" i="5"/>
  <c r="BH93" i="5"/>
  <c r="BI93" i="5"/>
  <c r="BK93" i="5"/>
  <c r="BC95" i="5"/>
  <c r="BD95" i="5"/>
  <c r="BE95" i="5"/>
  <c r="BF95" i="5"/>
  <c r="BG95" i="5"/>
  <c r="BH95" i="5"/>
  <c r="BI95" i="5"/>
  <c r="BK95" i="5"/>
  <c r="BC97" i="5"/>
  <c r="BD97" i="5"/>
  <c r="BE97" i="5"/>
  <c r="BF97" i="5"/>
  <c r="BG97" i="5"/>
  <c r="BH97" i="5"/>
  <c r="BI97" i="5"/>
  <c r="BK97" i="5"/>
  <c r="BC98" i="5"/>
  <c r="BD98" i="5"/>
  <c r="BE98" i="5"/>
  <c r="BF98" i="5"/>
  <c r="BG98" i="5"/>
  <c r="BH98" i="5"/>
  <c r="BI98" i="5"/>
  <c r="BK98" i="5"/>
  <c r="BC100" i="5"/>
  <c r="BD100" i="5"/>
  <c r="BE100" i="5"/>
  <c r="BF100" i="5"/>
  <c r="BG100" i="5"/>
  <c r="BH100" i="5"/>
  <c r="BI100" i="5"/>
  <c r="BK100" i="5"/>
  <c r="BC104" i="5"/>
  <c r="BD104" i="5"/>
  <c r="BE104" i="5"/>
  <c r="BF104" i="5"/>
  <c r="BG104" i="5"/>
  <c r="BH104" i="5"/>
  <c r="BI104" i="5"/>
  <c r="BK104" i="5"/>
  <c r="BC106" i="5"/>
  <c r="BD106" i="5"/>
  <c r="BE106" i="5"/>
  <c r="BF106" i="5"/>
  <c r="BG106" i="5"/>
  <c r="BH106" i="5"/>
  <c r="BI106" i="5"/>
  <c r="BK106" i="5"/>
  <c r="BC108" i="5"/>
  <c r="BD108" i="5"/>
  <c r="BE108" i="5"/>
  <c r="BF108" i="5"/>
  <c r="BG108" i="5"/>
  <c r="BH108" i="5"/>
  <c r="BI108" i="5"/>
  <c r="BK108" i="5"/>
  <c r="BC110" i="5"/>
  <c r="BD110" i="5"/>
  <c r="BE110" i="5"/>
  <c r="BF110" i="5"/>
  <c r="BG110" i="5"/>
  <c r="BH110" i="5"/>
  <c r="BI110" i="5"/>
  <c r="BK110" i="5"/>
  <c r="BC112" i="5"/>
  <c r="BD112" i="5"/>
  <c r="BE112" i="5"/>
  <c r="BF112" i="5"/>
  <c r="BG112" i="5"/>
  <c r="BH112" i="5"/>
  <c r="BI112" i="5"/>
  <c r="BK112" i="5"/>
  <c r="BC114" i="5"/>
  <c r="BD114" i="5"/>
  <c r="BE114" i="5"/>
  <c r="BF114" i="5"/>
  <c r="BG114" i="5"/>
  <c r="BH114" i="5"/>
  <c r="BI114" i="5"/>
  <c r="BK114" i="5"/>
  <c r="BC116" i="5"/>
  <c r="BD116" i="5"/>
  <c r="BE116" i="5"/>
  <c r="BF116" i="5"/>
  <c r="BG116" i="5"/>
  <c r="BH116" i="5"/>
  <c r="BI116" i="5"/>
  <c r="BK116" i="5"/>
  <c r="BC118" i="5"/>
  <c r="BD118" i="5"/>
  <c r="BE118" i="5"/>
  <c r="BF118" i="5"/>
  <c r="BG118" i="5"/>
  <c r="BH118" i="5"/>
  <c r="BI118" i="5"/>
  <c r="BK118" i="5"/>
  <c r="BC120" i="5"/>
  <c r="BD120" i="5"/>
  <c r="BE120" i="5"/>
  <c r="BF120" i="5"/>
  <c r="BG120" i="5"/>
  <c r="BH120" i="5"/>
  <c r="BI120" i="5"/>
  <c r="BK120" i="5"/>
  <c r="BC121" i="5"/>
  <c r="BD121" i="5"/>
  <c r="BE121" i="5"/>
  <c r="BF121" i="5"/>
  <c r="BG121" i="5"/>
  <c r="BH121" i="5"/>
  <c r="BI121" i="5"/>
  <c r="BK121" i="5"/>
  <c r="BC124" i="5"/>
  <c r="BD124" i="5"/>
  <c r="BE124" i="5"/>
  <c r="BF124" i="5"/>
  <c r="BG124" i="5"/>
  <c r="BH124" i="5"/>
  <c r="BI124" i="5"/>
  <c r="BK124" i="5"/>
  <c r="BC126" i="5"/>
  <c r="BD126" i="5"/>
  <c r="BE126" i="5"/>
  <c r="BF126" i="5"/>
  <c r="BG126" i="5"/>
  <c r="BH126" i="5"/>
  <c r="BI126" i="5"/>
  <c r="BK126" i="5"/>
  <c r="BC128" i="5"/>
  <c r="BD128" i="5"/>
  <c r="BE128" i="5"/>
  <c r="BF128" i="5"/>
  <c r="BG128" i="5"/>
  <c r="BH128" i="5"/>
  <c r="BI128" i="5"/>
  <c r="BK128" i="5"/>
  <c r="BC129" i="5"/>
  <c r="BD129" i="5"/>
  <c r="BE129" i="5"/>
  <c r="BF129" i="5"/>
  <c r="BG129" i="5"/>
  <c r="BH129" i="5"/>
  <c r="BI129" i="5"/>
  <c r="BK129" i="5"/>
  <c r="BC131" i="5"/>
  <c r="BD131" i="5"/>
  <c r="BE131" i="5"/>
  <c r="BF131" i="5"/>
  <c r="BG131" i="5"/>
  <c r="BH131" i="5"/>
  <c r="BI131" i="5"/>
  <c r="BK131" i="5"/>
  <c r="BC133" i="5"/>
  <c r="BD133" i="5"/>
  <c r="BE133" i="5"/>
  <c r="BF133" i="5"/>
  <c r="BG133" i="5"/>
  <c r="BH133" i="5"/>
  <c r="BI133" i="5"/>
  <c r="BK133" i="5"/>
  <c r="BC135" i="5"/>
  <c r="BD135" i="5"/>
  <c r="BE135" i="5"/>
  <c r="BF135" i="5"/>
  <c r="BG135" i="5"/>
  <c r="BH135" i="5"/>
  <c r="BI135" i="5"/>
  <c r="BK135" i="5"/>
  <c r="BC137" i="5"/>
  <c r="BD137" i="5"/>
  <c r="BE137" i="5"/>
  <c r="BF137" i="5"/>
  <c r="BG137" i="5"/>
  <c r="BH137" i="5"/>
  <c r="BI137" i="5"/>
  <c r="BK137" i="5"/>
  <c r="BC139" i="5"/>
  <c r="BD139" i="5"/>
  <c r="BE139" i="5"/>
  <c r="BF139" i="5"/>
  <c r="BG139" i="5"/>
  <c r="BH139" i="5"/>
  <c r="BI139" i="5"/>
  <c r="BK139" i="5"/>
  <c r="BC141" i="5"/>
  <c r="BD141" i="5"/>
  <c r="BE141" i="5"/>
  <c r="BF141" i="5"/>
  <c r="BG141" i="5"/>
  <c r="BH141" i="5"/>
  <c r="BI141" i="5"/>
  <c r="BK141" i="5"/>
  <c r="BC143" i="5"/>
  <c r="BD143" i="5"/>
  <c r="BE143" i="5"/>
  <c r="BF143" i="5"/>
  <c r="BG143" i="5"/>
  <c r="BH143" i="5"/>
  <c r="BI143" i="5"/>
  <c r="BK143" i="5"/>
  <c r="BC145" i="5"/>
  <c r="BD145" i="5"/>
  <c r="BE145" i="5"/>
  <c r="BF145" i="5"/>
  <c r="BG145" i="5"/>
  <c r="BH145" i="5"/>
  <c r="BI145" i="5"/>
  <c r="BK145" i="5"/>
  <c r="BC146" i="5"/>
  <c r="BD146" i="5"/>
  <c r="BE146" i="5"/>
  <c r="BF146" i="5"/>
  <c r="BG146" i="5"/>
  <c r="BH146" i="5"/>
  <c r="BI146" i="5"/>
  <c r="BK146" i="5"/>
  <c r="BC149" i="5"/>
  <c r="BD149" i="5"/>
  <c r="BE149" i="5"/>
  <c r="BF149" i="5"/>
  <c r="BG149" i="5"/>
  <c r="BH149" i="5"/>
  <c r="BI149" i="5"/>
  <c r="BK149" i="5"/>
  <c r="BC151" i="5"/>
  <c r="BD151" i="5"/>
  <c r="BE151" i="5"/>
  <c r="BF151" i="5"/>
  <c r="BG151" i="5"/>
  <c r="BH151" i="5"/>
  <c r="BI151" i="5"/>
  <c r="BK151" i="5"/>
  <c r="BC153" i="5"/>
  <c r="BD153" i="5"/>
  <c r="BE153" i="5"/>
  <c r="BF153" i="5"/>
  <c r="BG153" i="5"/>
  <c r="BH153" i="5"/>
  <c r="BI153" i="5"/>
  <c r="BK153" i="5"/>
  <c r="BC155" i="5"/>
  <c r="BD155" i="5"/>
  <c r="BE155" i="5"/>
  <c r="BF155" i="5"/>
  <c r="BG155" i="5"/>
  <c r="BH155" i="5"/>
  <c r="BI155" i="5"/>
  <c r="BK155" i="5"/>
  <c r="BC162" i="5"/>
  <c r="BD162" i="5"/>
  <c r="BE162" i="5"/>
  <c r="BF162" i="5"/>
  <c r="BG162" i="5"/>
  <c r="BH162" i="5"/>
  <c r="BI162" i="5"/>
  <c r="BK162" i="5"/>
  <c r="BC163" i="5"/>
  <c r="BD163" i="5"/>
  <c r="BE163" i="5"/>
  <c r="BF163" i="5"/>
  <c r="BG163" i="5"/>
  <c r="BH163" i="5"/>
  <c r="BI163" i="5"/>
  <c r="BK163" i="5"/>
  <c r="BC166" i="5"/>
  <c r="BD166" i="5"/>
  <c r="BE166" i="5"/>
  <c r="BF166" i="5"/>
  <c r="BG166" i="5"/>
  <c r="BH166" i="5"/>
  <c r="BI166" i="5"/>
  <c r="BK166" i="5"/>
  <c r="BC168" i="5"/>
  <c r="BD168" i="5"/>
  <c r="BE168" i="5"/>
  <c r="BF168" i="5"/>
  <c r="BG168" i="5"/>
  <c r="BH168" i="5"/>
  <c r="BI168" i="5"/>
  <c r="BK168" i="5"/>
  <c r="BC170" i="5"/>
  <c r="BD170" i="5"/>
  <c r="BE170" i="5"/>
  <c r="BF170" i="5"/>
  <c r="BG170" i="5"/>
  <c r="BH170" i="5"/>
  <c r="BI170" i="5"/>
  <c r="BK170" i="5"/>
  <c r="BC172" i="5"/>
  <c r="BD172" i="5"/>
  <c r="BE172" i="5"/>
  <c r="BF172" i="5"/>
  <c r="BG172" i="5"/>
  <c r="BH172" i="5"/>
  <c r="BI172" i="5"/>
  <c r="BK172" i="5"/>
  <c r="BC174" i="5"/>
  <c r="BD174" i="5"/>
  <c r="BE174" i="5"/>
  <c r="BF174" i="5"/>
  <c r="BG174" i="5"/>
  <c r="BH174" i="5"/>
  <c r="BI174" i="5"/>
  <c r="BK174" i="5"/>
  <c r="BC176" i="5"/>
  <c r="BD176" i="5"/>
  <c r="BE176" i="5"/>
  <c r="BF176" i="5"/>
  <c r="BG176" i="5"/>
  <c r="BH176" i="5"/>
  <c r="BI176" i="5"/>
  <c r="BK176" i="5"/>
  <c r="BC178" i="5"/>
  <c r="BD178" i="5"/>
  <c r="BE178" i="5"/>
  <c r="BF178" i="5"/>
  <c r="BG178" i="5"/>
  <c r="BH178" i="5"/>
  <c r="BI178" i="5"/>
  <c r="BK178" i="5"/>
  <c r="BC180" i="5"/>
  <c r="BD180" i="5"/>
  <c r="BE180" i="5"/>
  <c r="BF180" i="5"/>
  <c r="BG180" i="5"/>
  <c r="BH180" i="5"/>
  <c r="BI180" i="5"/>
  <c r="BK180" i="5"/>
  <c r="BC182" i="5"/>
  <c r="BD182" i="5"/>
  <c r="BE182" i="5"/>
  <c r="BF182" i="5"/>
  <c r="BG182" i="5"/>
  <c r="BH182" i="5"/>
  <c r="BI182" i="5"/>
  <c r="BK182" i="5"/>
  <c r="BC184" i="5"/>
  <c r="BD184" i="5"/>
  <c r="BE184" i="5"/>
  <c r="BF184" i="5"/>
  <c r="BG184" i="5"/>
  <c r="BH184" i="5"/>
  <c r="BI184" i="5"/>
  <c r="BK184" i="5"/>
  <c r="BC186" i="5"/>
  <c r="BD186" i="5"/>
  <c r="BE186" i="5"/>
  <c r="BF186" i="5"/>
  <c r="BG186" i="5"/>
  <c r="BH186" i="5"/>
  <c r="BI186" i="5"/>
  <c r="BK186" i="5"/>
  <c r="BC188" i="5"/>
  <c r="BD188" i="5"/>
  <c r="BE188" i="5"/>
  <c r="BF188" i="5"/>
  <c r="BG188" i="5"/>
  <c r="BH188" i="5"/>
  <c r="BI188" i="5"/>
  <c r="BK188" i="5"/>
  <c r="BC190" i="5"/>
  <c r="BD190" i="5"/>
  <c r="BE190" i="5"/>
  <c r="BF190" i="5"/>
  <c r="BG190" i="5"/>
  <c r="BH190" i="5"/>
  <c r="BI190" i="5"/>
  <c r="BK190" i="5"/>
  <c r="BC192" i="5"/>
  <c r="BD192" i="5"/>
  <c r="BE192" i="5"/>
  <c r="BF192" i="5"/>
  <c r="BG192" i="5"/>
  <c r="BH192" i="5"/>
  <c r="BI192" i="5"/>
  <c r="BK192" i="5"/>
  <c r="BC194" i="5"/>
  <c r="BD194" i="5"/>
  <c r="BE194" i="5"/>
  <c r="BF194" i="5"/>
  <c r="BG194" i="5"/>
  <c r="BH194" i="5"/>
  <c r="BI194" i="5"/>
  <c r="BK194" i="5"/>
  <c r="BC196" i="5"/>
  <c r="BD196" i="5"/>
  <c r="BE196" i="5"/>
  <c r="BF196" i="5"/>
  <c r="BG196" i="5"/>
  <c r="BH196" i="5"/>
  <c r="BI196" i="5"/>
  <c r="BK196" i="5"/>
  <c r="BC198" i="5"/>
  <c r="BD198" i="5"/>
  <c r="BE198" i="5"/>
  <c r="BF198" i="5"/>
  <c r="BG198" i="5"/>
  <c r="BH198" i="5"/>
  <c r="BI198" i="5"/>
  <c r="BK198" i="5"/>
  <c r="BC199" i="5"/>
  <c r="BD199" i="5"/>
  <c r="BE199" i="5"/>
  <c r="BF199" i="5"/>
  <c r="BG199" i="5"/>
  <c r="BH199" i="5"/>
  <c r="BI199" i="5"/>
  <c r="BK199" i="5"/>
  <c r="BC201" i="5"/>
  <c r="BD201" i="5"/>
  <c r="BE201" i="5"/>
  <c r="BF201" i="5"/>
  <c r="BG201" i="5"/>
  <c r="BH201" i="5"/>
  <c r="BI201" i="5"/>
  <c r="BK201" i="5"/>
  <c r="BC203" i="5"/>
  <c r="BD203" i="5"/>
  <c r="BE203" i="5"/>
  <c r="BF203" i="5"/>
  <c r="BG203" i="5"/>
  <c r="BH203" i="5"/>
  <c r="BI203" i="5"/>
  <c r="BK203" i="5"/>
  <c r="BC205" i="5"/>
  <c r="BD205" i="5"/>
  <c r="BE205" i="5"/>
  <c r="BF205" i="5"/>
  <c r="BG205" i="5"/>
  <c r="BH205" i="5"/>
  <c r="BI205" i="5"/>
  <c r="BK205" i="5"/>
  <c r="BC207" i="5"/>
  <c r="BD207" i="5"/>
  <c r="BE207" i="5"/>
  <c r="BF207" i="5"/>
  <c r="BG207" i="5"/>
  <c r="BH207" i="5"/>
  <c r="BI207" i="5"/>
  <c r="BK207" i="5"/>
  <c r="BC209" i="5"/>
  <c r="BD209" i="5"/>
  <c r="BE209" i="5"/>
  <c r="BF209" i="5"/>
  <c r="BG209" i="5"/>
  <c r="BH209" i="5"/>
  <c r="BI209" i="5"/>
  <c r="BK209" i="5"/>
  <c r="BC226" i="5"/>
  <c r="BD226" i="5"/>
  <c r="BE226" i="5"/>
  <c r="BF226" i="5"/>
  <c r="BG226" i="5"/>
  <c r="BH226" i="5"/>
  <c r="BI226" i="5"/>
  <c r="BK226" i="5"/>
  <c r="BC227" i="5"/>
  <c r="BD227" i="5"/>
  <c r="BE227" i="5"/>
  <c r="BF227" i="5"/>
  <c r="BG227" i="5"/>
  <c r="BH227" i="5"/>
  <c r="BI227" i="5"/>
  <c r="BK227" i="5"/>
  <c r="BC230" i="5"/>
  <c r="BD230" i="5"/>
  <c r="BE230" i="5"/>
  <c r="BF230" i="5"/>
  <c r="BG230" i="5"/>
  <c r="BH230" i="5"/>
  <c r="BI230" i="5"/>
  <c r="BK230" i="5"/>
  <c r="BC232" i="5"/>
  <c r="BD232" i="5"/>
  <c r="BE232" i="5"/>
  <c r="BF232" i="5"/>
  <c r="BG232" i="5"/>
  <c r="BH232" i="5"/>
  <c r="BI232" i="5"/>
  <c r="BK232" i="5"/>
  <c r="BC234" i="5"/>
  <c r="BD234" i="5"/>
  <c r="BE234" i="5"/>
  <c r="BF234" i="5"/>
  <c r="BG234" i="5"/>
  <c r="BH234" i="5"/>
  <c r="BI234" i="5"/>
  <c r="BK234" i="5"/>
  <c r="BC236" i="5"/>
  <c r="BD236" i="5"/>
  <c r="BE236" i="5"/>
  <c r="BF236" i="5"/>
  <c r="BG236" i="5"/>
  <c r="BH236" i="5"/>
  <c r="BI236" i="5"/>
  <c r="BK236" i="5"/>
  <c r="BC238" i="5"/>
  <c r="BD238" i="5"/>
  <c r="BE238" i="5"/>
  <c r="BF238" i="5"/>
  <c r="BG238" i="5"/>
  <c r="BH238" i="5"/>
  <c r="BI238" i="5"/>
  <c r="BK238" i="5"/>
  <c r="BC240" i="5"/>
  <c r="BD240" i="5"/>
  <c r="BE240" i="5"/>
  <c r="BF240" i="5"/>
  <c r="BG240" i="5"/>
  <c r="BH240" i="5"/>
  <c r="BI240" i="5"/>
  <c r="BK240" i="5"/>
  <c r="BC241" i="5"/>
  <c r="BD241" i="5"/>
  <c r="BE241" i="5"/>
  <c r="BF241" i="5"/>
  <c r="BG241" i="5"/>
  <c r="BH241" i="5"/>
  <c r="BI241" i="5"/>
  <c r="BK241" i="5"/>
  <c r="BC243" i="5"/>
  <c r="BD243" i="5"/>
  <c r="BE243" i="5"/>
  <c r="BF243" i="5"/>
  <c r="BG243" i="5"/>
  <c r="BH243" i="5"/>
  <c r="BI243" i="5"/>
  <c r="BK243" i="5"/>
  <c r="BC246" i="5"/>
  <c r="BD246" i="5"/>
  <c r="BE246" i="5"/>
  <c r="BF246" i="5"/>
  <c r="BG246" i="5"/>
  <c r="BH246" i="5"/>
  <c r="BI246" i="5"/>
  <c r="BK246" i="5"/>
  <c r="BC248" i="5"/>
  <c r="BD248" i="5"/>
  <c r="BE248" i="5"/>
  <c r="BF248" i="5"/>
  <c r="BG248" i="5"/>
  <c r="BH248" i="5"/>
  <c r="BI248" i="5"/>
  <c r="BK248" i="5"/>
  <c r="BC250" i="5"/>
  <c r="BD250" i="5"/>
  <c r="BE250" i="5"/>
  <c r="BF250" i="5"/>
  <c r="BG250" i="5"/>
  <c r="BH250" i="5"/>
  <c r="BI250" i="5"/>
  <c r="BK250" i="5"/>
  <c r="BC252" i="5"/>
  <c r="BD252" i="5"/>
  <c r="BE252" i="5"/>
  <c r="BF252" i="5"/>
  <c r="BG252" i="5"/>
  <c r="BH252" i="5"/>
  <c r="BI252" i="5"/>
  <c r="BK252" i="5"/>
  <c r="BC253" i="5"/>
  <c r="BD253" i="5"/>
  <c r="BE253" i="5"/>
  <c r="BF253" i="5"/>
  <c r="BG253" i="5"/>
  <c r="BH253" i="5"/>
  <c r="BI253" i="5"/>
  <c r="BK253" i="5"/>
  <c r="BC256" i="5"/>
  <c r="BD256" i="5"/>
  <c r="BE256" i="5"/>
  <c r="BF256" i="5"/>
  <c r="BG256" i="5"/>
  <c r="BH256" i="5"/>
  <c r="BI256" i="5"/>
  <c r="BK256" i="5"/>
  <c r="BC257" i="5"/>
  <c r="BD257" i="5"/>
  <c r="BE257" i="5"/>
  <c r="BF257" i="5"/>
  <c r="BG257" i="5"/>
  <c r="BH257" i="5"/>
  <c r="BI257" i="5"/>
  <c r="BK257" i="5"/>
  <c r="BC259" i="5"/>
  <c r="BD259" i="5"/>
  <c r="BE259" i="5"/>
  <c r="BF259" i="5"/>
  <c r="BG259" i="5"/>
  <c r="BH259" i="5"/>
  <c r="BI259" i="5"/>
  <c r="BK259" i="5"/>
  <c r="BC261" i="5"/>
  <c r="BD261" i="5"/>
  <c r="BE261" i="5"/>
  <c r="BF261" i="5"/>
  <c r="BG261" i="5"/>
  <c r="BH261" i="5"/>
  <c r="BI261" i="5"/>
  <c r="BK261" i="5"/>
  <c r="BC263" i="5"/>
  <c r="BD263" i="5"/>
  <c r="BE263" i="5"/>
  <c r="BF263" i="5"/>
  <c r="BG263" i="5"/>
  <c r="BH263" i="5"/>
  <c r="BI263" i="5"/>
  <c r="BK263" i="5"/>
  <c r="BC265" i="5"/>
  <c r="BD265" i="5"/>
  <c r="BE265" i="5"/>
  <c r="BF265" i="5"/>
  <c r="BG265" i="5"/>
  <c r="BH265" i="5"/>
  <c r="BI265" i="5"/>
  <c r="BK265" i="5"/>
  <c r="BC267" i="5"/>
  <c r="BD267" i="5"/>
  <c r="BE267" i="5"/>
  <c r="BF267" i="5"/>
  <c r="BG267" i="5"/>
  <c r="BH267" i="5"/>
  <c r="BI267" i="5"/>
  <c r="BK267" i="5"/>
  <c r="BC269" i="5"/>
  <c r="BD269" i="5"/>
  <c r="BE269" i="5"/>
  <c r="BF269" i="5"/>
  <c r="BG269" i="5"/>
  <c r="BH269" i="5"/>
  <c r="BI269" i="5"/>
  <c r="BK269" i="5"/>
  <c r="BC271" i="5"/>
  <c r="BD271" i="5"/>
  <c r="BE271" i="5"/>
  <c r="BF271" i="5"/>
  <c r="BG271" i="5"/>
  <c r="BH271" i="5"/>
  <c r="BI271" i="5"/>
  <c r="BK271" i="5"/>
  <c r="BC272" i="5"/>
  <c r="BD272" i="5"/>
  <c r="BE272" i="5"/>
  <c r="BF272" i="5"/>
  <c r="BG272" i="5"/>
  <c r="BH272" i="5"/>
  <c r="BI272" i="5"/>
  <c r="BK272" i="5"/>
  <c r="BC274" i="5"/>
  <c r="BD274" i="5"/>
  <c r="BE274" i="5"/>
  <c r="BF274" i="5"/>
  <c r="BG274" i="5"/>
  <c r="BH274" i="5"/>
  <c r="BI274" i="5"/>
  <c r="BK274" i="5"/>
  <c r="BC276" i="5"/>
  <c r="BD276" i="5"/>
  <c r="BE276" i="5"/>
  <c r="BF276" i="5"/>
  <c r="BG276" i="5"/>
  <c r="BH276" i="5"/>
  <c r="BI276" i="5"/>
  <c r="BK276" i="5"/>
  <c r="BC278" i="5"/>
  <c r="BD278" i="5"/>
  <c r="BE278" i="5"/>
  <c r="BF278" i="5"/>
  <c r="BG278" i="5"/>
  <c r="BH278" i="5"/>
  <c r="BI278" i="5"/>
  <c r="BK278" i="5"/>
  <c r="BC280" i="5"/>
  <c r="BD280" i="5"/>
  <c r="BE280" i="5"/>
  <c r="BF280" i="5"/>
  <c r="BG280" i="5"/>
  <c r="BH280" i="5"/>
  <c r="BI280" i="5"/>
  <c r="BK280" i="5"/>
  <c r="BC282" i="5"/>
  <c r="BD282" i="5"/>
  <c r="BE282" i="5"/>
  <c r="BF282" i="5"/>
  <c r="BG282" i="5"/>
  <c r="BH282" i="5"/>
  <c r="BI282" i="5"/>
  <c r="BK282" i="5"/>
  <c r="BC284" i="5"/>
  <c r="BD284" i="5"/>
  <c r="BE284" i="5"/>
  <c r="BF284" i="5"/>
  <c r="BG284" i="5"/>
  <c r="BH284" i="5"/>
  <c r="BI284" i="5"/>
  <c r="BK284" i="5"/>
  <c r="BC286" i="5"/>
  <c r="BD286" i="5"/>
  <c r="BE286" i="5"/>
  <c r="BF286" i="5"/>
  <c r="BG286" i="5"/>
  <c r="BH286" i="5"/>
  <c r="BI286" i="5"/>
  <c r="BK286" i="5"/>
  <c r="BC288" i="5"/>
  <c r="BD288" i="5"/>
  <c r="BE288" i="5"/>
  <c r="BF288" i="5"/>
  <c r="BG288" i="5"/>
  <c r="BH288" i="5"/>
  <c r="BI288" i="5"/>
  <c r="BK288" i="5"/>
  <c r="BC290" i="5"/>
  <c r="BD290" i="5"/>
  <c r="BE290" i="5"/>
  <c r="BF290" i="5"/>
  <c r="BG290" i="5"/>
  <c r="BH290" i="5"/>
  <c r="BI290" i="5"/>
  <c r="BK290" i="5"/>
  <c r="BC291" i="5"/>
  <c r="BD291" i="5"/>
  <c r="BE291" i="5"/>
  <c r="BF291" i="5"/>
  <c r="BG291" i="5"/>
  <c r="BH291" i="5"/>
  <c r="BI291" i="5"/>
  <c r="BK291" i="5"/>
  <c r="BC293" i="5"/>
  <c r="BD293" i="5"/>
  <c r="BE293" i="5"/>
  <c r="BF293" i="5"/>
  <c r="BG293" i="5"/>
  <c r="BH293" i="5"/>
  <c r="BI293" i="5"/>
  <c r="BK293" i="5"/>
  <c r="BC295" i="5"/>
  <c r="BD295" i="5"/>
  <c r="BE295" i="5"/>
  <c r="BF295" i="5"/>
  <c r="BG295" i="5"/>
  <c r="BH295" i="5"/>
  <c r="BI295" i="5"/>
  <c r="BK295" i="5"/>
  <c r="BC297" i="5"/>
  <c r="BD297" i="5"/>
  <c r="BE297" i="5"/>
  <c r="BF297" i="5"/>
  <c r="BG297" i="5"/>
  <c r="BH297" i="5"/>
  <c r="BI297" i="5"/>
  <c r="BK297" i="5"/>
  <c r="BC299" i="5"/>
  <c r="BD299" i="5"/>
  <c r="BE299" i="5"/>
  <c r="BF299" i="5"/>
  <c r="BG299" i="5"/>
  <c r="BH299" i="5"/>
  <c r="BI299" i="5"/>
  <c r="BK299" i="5"/>
  <c r="BC301" i="5"/>
  <c r="BD301" i="5"/>
  <c r="BE301" i="5"/>
  <c r="BF301" i="5"/>
  <c r="BG301" i="5"/>
  <c r="BH301" i="5"/>
  <c r="BI301" i="5"/>
  <c r="BK301" i="5"/>
  <c r="BC303" i="5"/>
  <c r="BD303" i="5"/>
  <c r="BE303" i="5"/>
  <c r="BF303" i="5"/>
  <c r="BG303" i="5"/>
  <c r="BH303" i="5"/>
  <c r="BI303" i="5"/>
  <c r="BK303" i="5"/>
  <c r="BC305" i="5"/>
  <c r="BD305" i="5"/>
  <c r="BE305" i="5"/>
  <c r="BF305" i="5"/>
  <c r="BG305" i="5"/>
  <c r="BH305" i="5"/>
  <c r="BI305" i="5"/>
  <c r="BK305" i="5"/>
  <c r="BC327" i="5"/>
  <c r="BD327" i="5"/>
  <c r="BE327" i="5"/>
  <c r="BF327" i="5"/>
  <c r="BG327" i="5"/>
  <c r="BH327" i="5"/>
  <c r="BI327" i="5"/>
  <c r="BK327" i="5"/>
  <c r="BC329" i="5"/>
  <c r="BD329" i="5"/>
  <c r="BE329" i="5"/>
  <c r="BF329" i="5"/>
  <c r="BG329" i="5"/>
  <c r="BH329" i="5"/>
  <c r="BI329" i="5"/>
  <c r="BK329" i="5"/>
  <c r="BC341" i="5"/>
  <c r="BD341" i="5"/>
  <c r="BE341" i="5"/>
  <c r="BF341" i="5"/>
  <c r="BH341" i="5"/>
  <c r="BI341" i="5"/>
  <c r="BK341" i="5"/>
  <c r="BN29" i="5"/>
  <c r="BN31" i="5"/>
  <c r="BN33" i="5"/>
  <c r="BN35" i="5"/>
  <c r="BN37" i="5"/>
  <c r="BN39" i="5"/>
  <c r="BN41" i="5"/>
  <c r="BN43" i="5"/>
  <c r="BN45" i="5"/>
  <c r="BN46" i="5"/>
  <c r="BN48" i="5"/>
  <c r="BN50" i="5"/>
  <c r="BN52" i="5"/>
  <c r="BN54" i="5"/>
  <c r="BN56" i="5"/>
  <c r="BN58" i="5"/>
  <c r="BN60" i="5"/>
  <c r="BN62" i="5"/>
  <c r="BN64" i="5"/>
  <c r="BN66" i="5"/>
  <c r="BN67" i="5"/>
  <c r="BN70" i="5"/>
  <c r="BN72" i="5"/>
  <c r="BN73" i="5"/>
  <c r="BN76" i="5"/>
  <c r="BN78" i="5"/>
  <c r="BN80" i="5"/>
  <c r="BN81" i="5"/>
  <c r="BN83" i="5"/>
  <c r="BN85" i="5"/>
  <c r="BN87" i="5"/>
  <c r="BN89" i="5"/>
  <c r="BN91" i="5"/>
  <c r="BN93" i="5"/>
  <c r="BN95" i="5"/>
  <c r="BN97" i="5"/>
  <c r="BN98" i="5"/>
  <c r="BN100" i="5"/>
  <c r="BN104" i="5"/>
  <c r="BN106" i="5"/>
  <c r="BN108" i="5"/>
  <c r="BN110" i="5"/>
  <c r="BN112" i="5"/>
  <c r="BN114" i="5"/>
  <c r="BN116" i="5"/>
  <c r="BN118" i="5"/>
  <c r="BN120" i="5"/>
  <c r="BN121" i="5"/>
  <c r="BN124" i="5"/>
  <c r="BN126" i="5"/>
  <c r="BN128" i="5"/>
  <c r="BN129" i="5"/>
  <c r="BN131" i="5"/>
  <c r="BN133" i="5"/>
  <c r="BN135" i="5"/>
  <c r="BN137" i="5"/>
  <c r="BN139" i="5"/>
  <c r="BN141" i="5"/>
  <c r="BN143" i="5"/>
  <c r="BN145" i="5"/>
  <c r="BN146" i="5"/>
  <c r="BN149" i="5"/>
  <c r="BN151" i="5"/>
  <c r="BN153" i="5"/>
  <c r="BN155" i="5"/>
  <c r="BN162" i="5"/>
  <c r="BN163" i="5"/>
  <c r="BN166" i="5"/>
  <c r="BN168" i="5"/>
  <c r="BN170" i="5"/>
  <c r="BN172" i="5"/>
  <c r="BN174" i="5"/>
  <c r="BN176" i="5"/>
  <c r="BN178" i="5"/>
  <c r="BN180" i="5"/>
  <c r="BN182" i="5"/>
  <c r="BN184" i="5"/>
  <c r="BN186" i="5"/>
  <c r="BN188" i="5"/>
  <c r="BN190" i="5"/>
  <c r="BN192" i="5"/>
  <c r="BN194" i="5"/>
  <c r="BN196" i="5"/>
  <c r="BN198" i="5"/>
  <c r="BN199" i="5"/>
  <c r="BN201" i="5"/>
  <c r="BN203" i="5"/>
  <c r="BN205" i="5"/>
  <c r="BN207" i="5"/>
  <c r="BN209" i="5"/>
  <c r="BN226" i="5"/>
  <c r="BN227" i="5"/>
  <c r="BN230" i="5"/>
  <c r="BN232" i="5"/>
  <c r="BN234" i="5"/>
  <c r="BN236" i="5"/>
  <c r="BN238" i="5"/>
  <c r="BN240" i="5"/>
  <c r="BN241" i="5"/>
  <c r="BN243" i="5"/>
  <c r="BN246" i="5"/>
  <c r="BN248" i="5"/>
  <c r="BN250" i="5"/>
  <c r="BN252" i="5"/>
  <c r="BN253" i="5"/>
  <c r="BN256" i="5"/>
  <c r="BN257" i="5"/>
  <c r="BN259" i="5"/>
  <c r="BN261" i="5"/>
  <c r="BN263" i="5"/>
  <c r="BN265" i="5"/>
  <c r="BN267" i="5"/>
  <c r="BN269" i="5"/>
  <c r="BN271" i="5"/>
  <c r="BN272" i="5"/>
  <c r="BN274" i="5"/>
  <c r="BN276" i="5"/>
  <c r="BN278" i="5"/>
  <c r="BN280" i="5"/>
  <c r="BN282" i="5"/>
  <c r="BN284" i="5"/>
  <c r="BN286" i="5"/>
  <c r="BN288" i="5"/>
  <c r="BN290" i="5"/>
  <c r="BN291" i="5"/>
  <c r="BN293" i="5"/>
  <c r="BN295" i="5"/>
  <c r="BN297" i="5"/>
  <c r="BN299" i="5"/>
  <c r="BN301" i="5"/>
  <c r="BN303" i="5"/>
  <c r="BN305" i="5"/>
  <c r="BN327" i="5"/>
  <c r="BN329" i="5"/>
  <c r="BN341" i="5"/>
  <c r="AI31" i="5"/>
  <c r="AI33" i="5"/>
  <c r="AI35" i="5"/>
  <c r="AI37" i="5"/>
  <c r="AI39" i="5"/>
  <c r="AI41" i="5"/>
  <c r="AI43" i="5"/>
  <c r="AI45" i="5"/>
  <c r="AI48" i="5"/>
  <c r="AI50" i="5"/>
  <c r="AI52" i="5"/>
  <c r="AI54" i="5"/>
  <c r="AI56" i="5"/>
  <c r="AI58" i="5"/>
  <c r="AI60" i="5"/>
  <c r="AI62" i="5"/>
  <c r="AI64" i="5"/>
  <c r="AI66" i="5"/>
  <c r="AI67" i="5"/>
  <c r="AI70" i="5"/>
  <c r="AI72" i="5"/>
  <c r="AI73" i="5"/>
  <c r="AI76" i="5"/>
  <c r="AI78" i="5"/>
  <c r="AI80" i="5"/>
  <c r="AI83" i="5"/>
  <c r="AI85" i="5"/>
  <c r="AI87" i="5"/>
  <c r="AI89" i="5"/>
  <c r="AI91" i="5"/>
  <c r="AI93" i="5"/>
  <c r="AI95" i="5"/>
  <c r="AI97" i="5"/>
  <c r="AI100" i="5"/>
  <c r="AI104" i="5"/>
  <c r="AI106" i="5"/>
  <c r="AI108" i="5"/>
  <c r="AI110" i="5"/>
  <c r="AI112" i="5"/>
  <c r="AI114" i="5"/>
  <c r="AI116" i="5"/>
  <c r="AI118" i="5"/>
  <c r="AI120" i="5"/>
  <c r="AI121" i="5"/>
  <c r="AI124" i="5"/>
  <c r="AI126" i="5"/>
  <c r="AI128" i="5"/>
  <c r="AI131" i="5"/>
  <c r="AI133" i="5"/>
  <c r="AI135" i="5"/>
  <c r="AI137" i="5"/>
  <c r="AI139" i="5"/>
  <c r="AI141" i="5"/>
  <c r="AI143" i="5"/>
  <c r="AI145" i="5"/>
  <c r="AI146" i="5"/>
  <c r="AI149" i="5"/>
  <c r="AI151" i="5"/>
  <c r="AI153" i="5"/>
  <c r="AI155" i="5"/>
  <c r="AI163" i="5"/>
  <c r="AI166" i="5"/>
  <c r="AI168" i="5"/>
  <c r="AI170" i="5"/>
  <c r="AI172" i="5"/>
  <c r="AI174" i="5"/>
  <c r="AI176" i="5"/>
  <c r="AI178" i="5"/>
  <c r="AI180" i="5"/>
  <c r="AI182" i="5"/>
  <c r="AI184" i="5"/>
  <c r="AI186" i="5"/>
  <c r="AI188" i="5"/>
  <c r="AI190" i="5"/>
  <c r="AI192" i="5"/>
  <c r="AI194" i="5"/>
  <c r="AI196" i="5"/>
  <c r="AI198" i="5"/>
  <c r="AI201" i="5"/>
  <c r="AI203" i="5"/>
  <c r="AI205" i="5"/>
  <c r="AI207" i="5"/>
  <c r="AI209" i="5"/>
  <c r="AI227" i="5"/>
  <c r="AI230" i="5"/>
  <c r="AI232" i="5"/>
  <c r="AI234" i="5"/>
  <c r="AI236" i="5"/>
  <c r="AI238" i="5"/>
  <c r="AI240" i="5"/>
  <c r="AI241" i="5"/>
  <c r="AI243" i="5"/>
  <c r="AI246" i="5"/>
  <c r="AI248" i="5"/>
  <c r="AI250" i="5"/>
  <c r="AI252" i="5"/>
  <c r="AI253" i="5"/>
  <c r="AI256" i="5"/>
  <c r="AI259" i="5"/>
  <c r="AI261" i="5"/>
  <c r="AI263" i="5"/>
  <c r="AI265" i="5"/>
  <c r="AI267" i="5"/>
  <c r="AI269" i="5"/>
  <c r="AI271" i="5"/>
  <c r="AI274" i="5"/>
  <c r="AI276" i="5"/>
  <c r="AI278" i="5"/>
  <c r="AI280" i="5"/>
  <c r="AI282" i="5"/>
  <c r="AI284" i="5"/>
  <c r="AI286" i="5"/>
  <c r="AI288" i="5"/>
  <c r="AI290" i="5"/>
  <c r="AI293" i="5"/>
  <c r="AI295" i="5"/>
  <c r="AI297" i="5"/>
  <c r="AI299" i="5"/>
  <c r="AI301" i="5"/>
  <c r="AI303" i="5"/>
  <c r="AI305" i="5"/>
  <c r="AI341" i="5"/>
  <c r="AJ31" i="5"/>
  <c r="AK31" i="5"/>
  <c r="AL31" i="5"/>
  <c r="AM31" i="5"/>
  <c r="AN31" i="5"/>
  <c r="AO31" i="5"/>
  <c r="AQ31" i="5"/>
  <c r="AR31" i="5"/>
  <c r="AS31" i="5"/>
  <c r="AT31" i="5"/>
  <c r="AU31" i="5"/>
  <c r="AV31" i="5"/>
  <c r="AW31" i="5"/>
  <c r="AJ33" i="5"/>
  <c r="AK33" i="5"/>
  <c r="AL33" i="5"/>
  <c r="AM33" i="5"/>
  <c r="AN33" i="5"/>
  <c r="AO33" i="5"/>
  <c r="AQ33" i="5"/>
  <c r="AR33" i="5"/>
  <c r="AS33" i="5"/>
  <c r="AT33" i="5"/>
  <c r="AU33" i="5"/>
  <c r="AV33" i="5"/>
  <c r="AW33" i="5"/>
  <c r="AJ35" i="5"/>
  <c r="AK35" i="5"/>
  <c r="AL35" i="5"/>
  <c r="AM35" i="5"/>
  <c r="AN35" i="5"/>
  <c r="AO35" i="5"/>
  <c r="AQ35" i="5"/>
  <c r="AR35" i="5"/>
  <c r="AS35" i="5"/>
  <c r="AT35" i="5"/>
  <c r="AU35" i="5"/>
  <c r="AV35" i="5"/>
  <c r="AW35" i="5"/>
  <c r="AJ37" i="5"/>
  <c r="AK37" i="5"/>
  <c r="AL37" i="5"/>
  <c r="AM37" i="5"/>
  <c r="AN37" i="5"/>
  <c r="AO37" i="5"/>
  <c r="AQ37" i="5"/>
  <c r="AR37" i="5"/>
  <c r="AS37" i="5"/>
  <c r="AT37" i="5"/>
  <c r="AU37" i="5"/>
  <c r="AV37" i="5"/>
  <c r="AW37" i="5"/>
  <c r="AJ39" i="5"/>
  <c r="AK39" i="5"/>
  <c r="AL39" i="5"/>
  <c r="AM39" i="5"/>
  <c r="AN39" i="5"/>
  <c r="AO39" i="5"/>
  <c r="AQ39" i="5"/>
  <c r="AR39" i="5"/>
  <c r="AS39" i="5"/>
  <c r="AT39" i="5"/>
  <c r="AU39" i="5"/>
  <c r="AV39" i="5"/>
  <c r="AW39" i="5"/>
  <c r="AJ41" i="5"/>
  <c r="AK41" i="5"/>
  <c r="AL41" i="5"/>
  <c r="AM41" i="5"/>
  <c r="AN41" i="5"/>
  <c r="AO41" i="5"/>
  <c r="AQ41" i="5"/>
  <c r="AR41" i="5"/>
  <c r="AS41" i="5"/>
  <c r="AT41" i="5"/>
  <c r="AU41" i="5"/>
  <c r="AV41" i="5"/>
  <c r="AW41" i="5"/>
  <c r="AJ43" i="5"/>
  <c r="AK43" i="5"/>
  <c r="AL43" i="5"/>
  <c r="AM43" i="5"/>
  <c r="AN43" i="5"/>
  <c r="AO43" i="5"/>
  <c r="AQ43" i="5"/>
  <c r="AR43" i="5"/>
  <c r="AS43" i="5"/>
  <c r="AT43" i="5"/>
  <c r="AU43" i="5"/>
  <c r="AV43" i="5"/>
  <c r="AW43" i="5"/>
  <c r="AJ45" i="5"/>
  <c r="AK45" i="5"/>
  <c r="AL45" i="5"/>
  <c r="AM45" i="5"/>
  <c r="AN45" i="5"/>
  <c r="AO45" i="5"/>
  <c r="AQ45" i="5"/>
  <c r="AR45" i="5"/>
  <c r="AS45" i="5"/>
  <c r="AT45" i="5"/>
  <c r="AU45" i="5"/>
  <c r="AV45" i="5"/>
  <c r="AW45" i="5"/>
  <c r="AJ48" i="5"/>
  <c r="AK48" i="5"/>
  <c r="AL48" i="5"/>
  <c r="AM48" i="5"/>
  <c r="AN48" i="5"/>
  <c r="AO48" i="5"/>
  <c r="AQ48" i="5"/>
  <c r="AR48" i="5"/>
  <c r="AS48" i="5"/>
  <c r="AT48" i="5"/>
  <c r="AU48" i="5"/>
  <c r="AV48" i="5"/>
  <c r="AW48" i="5"/>
  <c r="AJ50" i="5"/>
  <c r="AK50" i="5"/>
  <c r="AL50" i="5"/>
  <c r="AM50" i="5"/>
  <c r="AN50" i="5"/>
  <c r="AO50" i="5"/>
  <c r="AQ50" i="5"/>
  <c r="AR50" i="5"/>
  <c r="AS50" i="5"/>
  <c r="AT50" i="5"/>
  <c r="AU50" i="5"/>
  <c r="AV50" i="5"/>
  <c r="AW50" i="5"/>
  <c r="AJ52" i="5"/>
  <c r="AK52" i="5"/>
  <c r="AL52" i="5"/>
  <c r="AM52" i="5"/>
  <c r="AN52" i="5"/>
  <c r="AO52" i="5"/>
  <c r="AQ52" i="5"/>
  <c r="AR52" i="5"/>
  <c r="AS52" i="5"/>
  <c r="AT52" i="5"/>
  <c r="AU52" i="5"/>
  <c r="AV52" i="5"/>
  <c r="AW52" i="5"/>
  <c r="AJ54" i="5"/>
  <c r="AK54" i="5"/>
  <c r="AL54" i="5"/>
  <c r="AM54" i="5"/>
  <c r="AN54" i="5"/>
  <c r="AO54" i="5"/>
  <c r="AQ54" i="5"/>
  <c r="AR54" i="5"/>
  <c r="AS54" i="5"/>
  <c r="AT54" i="5"/>
  <c r="AU54" i="5"/>
  <c r="AV54" i="5"/>
  <c r="AW54" i="5"/>
  <c r="AJ56" i="5"/>
  <c r="AK56" i="5"/>
  <c r="AL56" i="5"/>
  <c r="AM56" i="5"/>
  <c r="AN56" i="5"/>
  <c r="AO56" i="5"/>
  <c r="AQ56" i="5"/>
  <c r="AR56" i="5"/>
  <c r="AS56" i="5"/>
  <c r="AT56" i="5"/>
  <c r="AU56" i="5"/>
  <c r="AV56" i="5"/>
  <c r="AW56" i="5"/>
  <c r="AJ58" i="5"/>
  <c r="AK58" i="5"/>
  <c r="AL58" i="5"/>
  <c r="AM58" i="5"/>
  <c r="AN58" i="5"/>
  <c r="AO58" i="5"/>
  <c r="AQ58" i="5"/>
  <c r="AR58" i="5"/>
  <c r="AS58" i="5"/>
  <c r="AT58" i="5"/>
  <c r="AU58" i="5"/>
  <c r="AV58" i="5"/>
  <c r="AW58" i="5"/>
  <c r="AJ60" i="5"/>
  <c r="AK60" i="5"/>
  <c r="AL60" i="5"/>
  <c r="AM60" i="5"/>
  <c r="AN60" i="5"/>
  <c r="AO60" i="5"/>
  <c r="AQ60" i="5"/>
  <c r="AR60" i="5"/>
  <c r="AS60" i="5"/>
  <c r="AT60" i="5"/>
  <c r="AU60" i="5"/>
  <c r="AV60" i="5"/>
  <c r="AW60" i="5"/>
  <c r="AJ62" i="5"/>
  <c r="AK62" i="5"/>
  <c r="AL62" i="5"/>
  <c r="AM62" i="5"/>
  <c r="AN62" i="5"/>
  <c r="AO62" i="5"/>
  <c r="AQ62" i="5"/>
  <c r="AR62" i="5"/>
  <c r="AS62" i="5"/>
  <c r="AT62" i="5"/>
  <c r="AU62" i="5"/>
  <c r="AV62" i="5"/>
  <c r="AW62" i="5"/>
  <c r="AJ64" i="5"/>
  <c r="AK64" i="5"/>
  <c r="AL64" i="5"/>
  <c r="AM64" i="5"/>
  <c r="AN64" i="5"/>
  <c r="AO64" i="5"/>
  <c r="AQ64" i="5"/>
  <c r="AR64" i="5"/>
  <c r="AS64" i="5"/>
  <c r="AT64" i="5"/>
  <c r="AU64" i="5"/>
  <c r="AV64" i="5"/>
  <c r="AW64" i="5"/>
  <c r="AJ66" i="5"/>
  <c r="AK66" i="5"/>
  <c r="AL66" i="5"/>
  <c r="AM66" i="5"/>
  <c r="AN66" i="5"/>
  <c r="AO66" i="5"/>
  <c r="AQ66" i="5"/>
  <c r="AR66" i="5"/>
  <c r="AS66" i="5"/>
  <c r="AT66" i="5"/>
  <c r="AU66" i="5"/>
  <c r="AV66" i="5"/>
  <c r="AW66" i="5"/>
  <c r="AJ67" i="5"/>
  <c r="AK67" i="5"/>
  <c r="AL67" i="5"/>
  <c r="AM67" i="5"/>
  <c r="AN67" i="5"/>
  <c r="AO67" i="5"/>
  <c r="AQ67" i="5"/>
  <c r="AR67" i="5"/>
  <c r="AS67" i="5"/>
  <c r="AT67" i="5"/>
  <c r="AU67" i="5"/>
  <c r="AV67" i="5"/>
  <c r="AW67" i="5"/>
  <c r="AJ70" i="5"/>
  <c r="AK70" i="5"/>
  <c r="AL70" i="5"/>
  <c r="AM70" i="5"/>
  <c r="AN70" i="5"/>
  <c r="AO70" i="5"/>
  <c r="AQ70" i="5"/>
  <c r="AR70" i="5"/>
  <c r="AS70" i="5"/>
  <c r="AT70" i="5"/>
  <c r="AU70" i="5"/>
  <c r="AV70" i="5"/>
  <c r="AW70" i="5"/>
  <c r="AJ72" i="5"/>
  <c r="AK72" i="5"/>
  <c r="AL72" i="5"/>
  <c r="AM72" i="5"/>
  <c r="AN72" i="5"/>
  <c r="AO72" i="5"/>
  <c r="AQ72" i="5"/>
  <c r="AR72" i="5"/>
  <c r="AS72" i="5"/>
  <c r="AT72" i="5"/>
  <c r="AU72" i="5"/>
  <c r="AV72" i="5"/>
  <c r="AW72" i="5"/>
  <c r="AJ73" i="5"/>
  <c r="AK73" i="5"/>
  <c r="AL73" i="5"/>
  <c r="AM73" i="5"/>
  <c r="AN73" i="5"/>
  <c r="AO73" i="5"/>
  <c r="AQ73" i="5"/>
  <c r="AR73" i="5"/>
  <c r="AS73" i="5"/>
  <c r="AT73" i="5"/>
  <c r="AU73" i="5"/>
  <c r="AV73" i="5"/>
  <c r="AW73" i="5"/>
  <c r="AJ76" i="5"/>
  <c r="AK76" i="5"/>
  <c r="AL76" i="5"/>
  <c r="AM76" i="5"/>
  <c r="AN76" i="5"/>
  <c r="AO76" i="5"/>
  <c r="AQ76" i="5"/>
  <c r="AR76" i="5"/>
  <c r="AS76" i="5"/>
  <c r="AT76" i="5"/>
  <c r="AU76" i="5"/>
  <c r="AV76" i="5"/>
  <c r="AW76" i="5"/>
  <c r="AJ78" i="5"/>
  <c r="AK78" i="5"/>
  <c r="AL78" i="5"/>
  <c r="AM78" i="5"/>
  <c r="AN78" i="5"/>
  <c r="AO78" i="5"/>
  <c r="AQ78" i="5"/>
  <c r="AR78" i="5"/>
  <c r="AS78" i="5"/>
  <c r="AT78" i="5"/>
  <c r="AU78" i="5"/>
  <c r="AV78" i="5"/>
  <c r="AW78" i="5"/>
  <c r="AJ80" i="5"/>
  <c r="AK80" i="5"/>
  <c r="AL80" i="5"/>
  <c r="AM80" i="5"/>
  <c r="AN80" i="5"/>
  <c r="AO80" i="5"/>
  <c r="AQ80" i="5"/>
  <c r="AR80" i="5"/>
  <c r="AS80" i="5"/>
  <c r="AT80" i="5"/>
  <c r="AU80" i="5"/>
  <c r="AV80" i="5"/>
  <c r="AW80" i="5"/>
  <c r="AJ83" i="5"/>
  <c r="AK83" i="5"/>
  <c r="AL83" i="5"/>
  <c r="AM83" i="5"/>
  <c r="AN83" i="5"/>
  <c r="AO83" i="5"/>
  <c r="AQ83" i="5"/>
  <c r="AR83" i="5"/>
  <c r="AS83" i="5"/>
  <c r="AT83" i="5"/>
  <c r="AU83" i="5"/>
  <c r="AV83" i="5"/>
  <c r="AW83" i="5"/>
  <c r="AJ85" i="5"/>
  <c r="AK85" i="5"/>
  <c r="AL85" i="5"/>
  <c r="AM85" i="5"/>
  <c r="AN85" i="5"/>
  <c r="AO85" i="5"/>
  <c r="AQ85" i="5"/>
  <c r="AR85" i="5"/>
  <c r="AS85" i="5"/>
  <c r="AT85" i="5"/>
  <c r="AU85" i="5"/>
  <c r="AV85" i="5"/>
  <c r="AW85" i="5"/>
  <c r="AJ87" i="5"/>
  <c r="AK87" i="5"/>
  <c r="AL87" i="5"/>
  <c r="AM87" i="5"/>
  <c r="AN87" i="5"/>
  <c r="AO87" i="5"/>
  <c r="AQ87" i="5"/>
  <c r="AR87" i="5"/>
  <c r="AS87" i="5"/>
  <c r="AT87" i="5"/>
  <c r="AU87" i="5"/>
  <c r="AV87" i="5"/>
  <c r="AW87" i="5"/>
  <c r="AJ89" i="5"/>
  <c r="AK89" i="5"/>
  <c r="AL89" i="5"/>
  <c r="AM89" i="5"/>
  <c r="AN89" i="5"/>
  <c r="AO89" i="5"/>
  <c r="AQ89" i="5"/>
  <c r="AR89" i="5"/>
  <c r="AS89" i="5"/>
  <c r="AT89" i="5"/>
  <c r="AU89" i="5"/>
  <c r="AV89" i="5"/>
  <c r="AW89" i="5"/>
  <c r="AJ91" i="5"/>
  <c r="AK91" i="5"/>
  <c r="AL91" i="5"/>
  <c r="AM91" i="5"/>
  <c r="AN91" i="5"/>
  <c r="AO91" i="5"/>
  <c r="AQ91" i="5"/>
  <c r="AR91" i="5"/>
  <c r="AS91" i="5"/>
  <c r="AT91" i="5"/>
  <c r="AU91" i="5"/>
  <c r="AV91" i="5"/>
  <c r="AW91" i="5"/>
  <c r="AJ93" i="5"/>
  <c r="AK93" i="5"/>
  <c r="AL93" i="5"/>
  <c r="AM93" i="5"/>
  <c r="AN93" i="5"/>
  <c r="AO93" i="5"/>
  <c r="AQ93" i="5"/>
  <c r="AR93" i="5"/>
  <c r="AS93" i="5"/>
  <c r="AT93" i="5"/>
  <c r="AU93" i="5"/>
  <c r="AV93" i="5"/>
  <c r="AW93" i="5"/>
  <c r="AJ95" i="5"/>
  <c r="AK95" i="5"/>
  <c r="AL95" i="5"/>
  <c r="AM95" i="5"/>
  <c r="AN95" i="5"/>
  <c r="AO95" i="5"/>
  <c r="AQ95" i="5"/>
  <c r="AR95" i="5"/>
  <c r="AS95" i="5"/>
  <c r="AT95" i="5"/>
  <c r="AU95" i="5"/>
  <c r="AV95" i="5"/>
  <c r="AW95" i="5"/>
  <c r="AJ97" i="5"/>
  <c r="AK97" i="5"/>
  <c r="AL97" i="5"/>
  <c r="AM97" i="5"/>
  <c r="AN97" i="5"/>
  <c r="AO97" i="5"/>
  <c r="AQ97" i="5"/>
  <c r="AR97" i="5"/>
  <c r="AS97" i="5"/>
  <c r="AT97" i="5"/>
  <c r="AU97" i="5"/>
  <c r="AV97" i="5"/>
  <c r="AW97" i="5"/>
  <c r="AJ100" i="5"/>
  <c r="AK100" i="5"/>
  <c r="AL100" i="5"/>
  <c r="AM100" i="5"/>
  <c r="AN100" i="5"/>
  <c r="AO100" i="5"/>
  <c r="AQ100" i="5"/>
  <c r="AR100" i="5"/>
  <c r="AS100" i="5"/>
  <c r="AT100" i="5"/>
  <c r="AU100" i="5"/>
  <c r="AV100" i="5"/>
  <c r="AW100" i="5"/>
  <c r="AJ104" i="5"/>
  <c r="AK104" i="5"/>
  <c r="AL104" i="5"/>
  <c r="AM104" i="5"/>
  <c r="AN104" i="5"/>
  <c r="AO104" i="5"/>
  <c r="AQ104" i="5"/>
  <c r="AR104" i="5"/>
  <c r="AS104" i="5"/>
  <c r="AT104" i="5"/>
  <c r="AU104" i="5"/>
  <c r="AV104" i="5"/>
  <c r="AW104" i="5"/>
  <c r="AJ106" i="5"/>
  <c r="AK106" i="5"/>
  <c r="AL106" i="5"/>
  <c r="AM106" i="5"/>
  <c r="AN106" i="5"/>
  <c r="AO106" i="5"/>
  <c r="AQ106" i="5"/>
  <c r="AR106" i="5"/>
  <c r="AS106" i="5"/>
  <c r="AT106" i="5"/>
  <c r="AU106" i="5"/>
  <c r="AV106" i="5"/>
  <c r="AW106" i="5"/>
  <c r="AJ108" i="5"/>
  <c r="AK108" i="5"/>
  <c r="AL108" i="5"/>
  <c r="AM108" i="5"/>
  <c r="AN108" i="5"/>
  <c r="AO108" i="5"/>
  <c r="AQ108" i="5"/>
  <c r="AR108" i="5"/>
  <c r="AS108" i="5"/>
  <c r="AT108" i="5"/>
  <c r="AU108" i="5"/>
  <c r="AV108" i="5"/>
  <c r="AW108" i="5"/>
  <c r="AJ110" i="5"/>
  <c r="AK110" i="5"/>
  <c r="AL110" i="5"/>
  <c r="AM110" i="5"/>
  <c r="AN110" i="5"/>
  <c r="AO110" i="5"/>
  <c r="AQ110" i="5"/>
  <c r="AR110" i="5"/>
  <c r="AS110" i="5"/>
  <c r="AT110" i="5"/>
  <c r="AU110" i="5"/>
  <c r="AV110" i="5"/>
  <c r="AW110" i="5"/>
  <c r="AJ112" i="5"/>
  <c r="AK112" i="5"/>
  <c r="AL112" i="5"/>
  <c r="AM112" i="5"/>
  <c r="AN112" i="5"/>
  <c r="AO112" i="5"/>
  <c r="AQ112" i="5"/>
  <c r="AR112" i="5"/>
  <c r="AS112" i="5"/>
  <c r="AT112" i="5"/>
  <c r="AU112" i="5"/>
  <c r="AV112" i="5"/>
  <c r="AW112" i="5"/>
  <c r="AJ114" i="5"/>
  <c r="AK114" i="5"/>
  <c r="AL114" i="5"/>
  <c r="AM114" i="5"/>
  <c r="AN114" i="5"/>
  <c r="AO114" i="5"/>
  <c r="AQ114" i="5"/>
  <c r="AR114" i="5"/>
  <c r="AS114" i="5"/>
  <c r="AT114" i="5"/>
  <c r="AU114" i="5"/>
  <c r="AV114" i="5"/>
  <c r="AW114" i="5"/>
  <c r="AJ116" i="5"/>
  <c r="AK116" i="5"/>
  <c r="AL116" i="5"/>
  <c r="AM116" i="5"/>
  <c r="AN116" i="5"/>
  <c r="AO116" i="5"/>
  <c r="AQ116" i="5"/>
  <c r="AR116" i="5"/>
  <c r="AS116" i="5"/>
  <c r="AT116" i="5"/>
  <c r="AU116" i="5"/>
  <c r="AV116" i="5"/>
  <c r="AW116" i="5"/>
  <c r="AJ118" i="5"/>
  <c r="AK118" i="5"/>
  <c r="AL118" i="5"/>
  <c r="AM118" i="5"/>
  <c r="AN118" i="5"/>
  <c r="AO118" i="5"/>
  <c r="AQ118" i="5"/>
  <c r="AR118" i="5"/>
  <c r="AS118" i="5"/>
  <c r="AT118" i="5"/>
  <c r="AU118" i="5"/>
  <c r="AV118" i="5"/>
  <c r="AW118" i="5"/>
  <c r="AJ120" i="5"/>
  <c r="AK120" i="5"/>
  <c r="AL120" i="5"/>
  <c r="AM120" i="5"/>
  <c r="AN120" i="5"/>
  <c r="AO120" i="5"/>
  <c r="AQ120" i="5"/>
  <c r="AR120" i="5"/>
  <c r="AS120" i="5"/>
  <c r="AT120" i="5"/>
  <c r="AU120" i="5"/>
  <c r="AV120" i="5"/>
  <c r="AW120" i="5"/>
  <c r="AJ121" i="5"/>
  <c r="AK121" i="5"/>
  <c r="AL121" i="5"/>
  <c r="AM121" i="5"/>
  <c r="AN121" i="5"/>
  <c r="AO121" i="5"/>
  <c r="AQ121" i="5"/>
  <c r="AR121" i="5"/>
  <c r="AS121" i="5"/>
  <c r="AT121" i="5"/>
  <c r="AU121" i="5"/>
  <c r="AV121" i="5"/>
  <c r="AW121" i="5"/>
  <c r="AJ124" i="5"/>
  <c r="AK124" i="5"/>
  <c r="AL124" i="5"/>
  <c r="AM124" i="5"/>
  <c r="AN124" i="5"/>
  <c r="AO124" i="5"/>
  <c r="AQ124" i="5"/>
  <c r="AR124" i="5"/>
  <c r="AS124" i="5"/>
  <c r="AT124" i="5"/>
  <c r="AU124" i="5"/>
  <c r="AV124" i="5"/>
  <c r="AW124" i="5"/>
  <c r="AJ126" i="5"/>
  <c r="AK126" i="5"/>
  <c r="AL126" i="5"/>
  <c r="AM126" i="5"/>
  <c r="AN126" i="5"/>
  <c r="AO126" i="5"/>
  <c r="AQ126" i="5"/>
  <c r="AR126" i="5"/>
  <c r="AS126" i="5"/>
  <c r="AT126" i="5"/>
  <c r="AU126" i="5"/>
  <c r="AV126" i="5"/>
  <c r="AW126" i="5"/>
  <c r="AJ128" i="5"/>
  <c r="AK128" i="5"/>
  <c r="AL128" i="5"/>
  <c r="AM128" i="5"/>
  <c r="AN128" i="5"/>
  <c r="AO128" i="5"/>
  <c r="AQ128" i="5"/>
  <c r="AR128" i="5"/>
  <c r="AS128" i="5"/>
  <c r="AT128" i="5"/>
  <c r="AU128" i="5"/>
  <c r="AV128" i="5"/>
  <c r="AW128" i="5"/>
  <c r="AJ131" i="5"/>
  <c r="AK131" i="5"/>
  <c r="AL131" i="5"/>
  <c r="AM131" i="5"/>
  <c r="AN131" i="5"/>
  <c r="AO131" i="5"/>
  <c r="AQ131" i="5"/>
  <c r="AR131" i="5"/>
  <c r="AS131" i="5"/>
  <c r="AT131" i="5"/>
  <c r="AU131" i="5"/>
  <c r="AV131" i="5"/>
  <c r="AW131" i="5"/>
  <c r="AJ133" i="5"/>
  <c r="AK133" i="5"/>
  <c r="AL133" i="5"/>
  <c r="AM133" i="5"/>
  <c r="AN133" i="5"/>
  <c r="AO133" i="5"/>
  <c r="AQ133" i="5"/>
  <c r="AR133" i="5"/>
  <c r="AS133" i="5"/>
  <c r="AT133" i="5"/>
  <c r="AU133" i="5"/>
  <c r="AV133" i="5"/>
  <c r="AW133" i="5"/>
  <c r="AJ135" i="5"/>
  <c r="AK135" i="5"/>
  <c r="AL135" i="5"/>
  <c r="AM135" i="5"/>
  <c r="AN135" i="5"/>
  <c r="AO135" i="5"/>
  <c r="AQ135" i="5"/>
  <c r="AR135" i="5"/>
  <c r="AS135" i="5"/>
  <c r="AT135" i="5"/>
  <c r="AU135" i="5"/>
  <c r="AV135" i="5"/>
  <c r="AW135" i="5"/>
  <c r="AJ137" i="5"/>
  <c r="AK137" i="5"/>
  <c r="AL137" i="5"/>
  <c r="AM137" i="5"/>
  <c r="AN137" i="5"/>
  <c r="AO137" i="5"/>
  <c r="AQ137" i="5"/>
  <c r="AR137" i="5"/>
  <c r="AS137" i="5"/>
  <c r="AT137" i="5"/>
  <c r="AU137" i="5"/>
  <c r="AV137" i="5"/>
  <c r="AW137" i="5"/>
  <c r="AJ139" i="5"/>
  <c r="AK139" i="5"/>
  <c r="AL139" i="5"/>
  <c r="AM139" i="5"/>
  <c r="AN139" i="5"/>
  <c r="AO139" i="5"/>
  <c r="AQ139" i="5"/>
  <c r="AR139" i="5"/>
  <c r="AS139" i="5"/>
  <c r="AT139" i="5"/>
  <c r="AU139" i="5"/>
  <c r="AV139" i="5"/>
  <c r="AW139" i="5"/>
  <c r="AJ141" i="5"/>
  <c r="AK141" i="5"/>
  <c r="AL141" i="5"/>
  <c r="AM141" i="5"/>
  <c r="AN141" i="5"/>
  <c r="AO141" i="5"/>
  <c r="AQ141" i="5"/>
  <c r="AR141" i="5"/>
  <c r="AS141" i="5"/>
  <c r="AT141" i="5"/>
  <c r="AU141" i="5"/>
  <c r="AV141" i="5"/>
  <c r="AW141" i="5"/>
  <c r="AJ143" i="5"/>
  <c r="AK143" i="5"/>
  <c r="AL143" i="5"/>
  <c r="AM143" i="5"/>
  <c r="AN143" i="5"/>
  <c r="AO143" i="5"/>
  <c r="AQ143" i="5"/>
  <c r="AR143" i="5"/>
  <c r="AS143" i="5"/>
  <c r="AT143" i="5"/>
  <c r="AU143" i="5"/>
  <c r="AV143" i="5"/>
  <c r="AW143" i="5"/>
  <c r="AJ145" i="5"/>
  <c r="AK145" i="5"/>
  <c r="AL145" i="5"/>
  <c r="AM145" i="5"/>
  <c r="AN145" i="5"/>
  <c r="AO145" i="5"/>
  <c r="AQ145" i="5"/>
  <c r="AR145" i="5"/>
  <c r="AS145" i="5"/>
  <c r="AT145" i="5"/>
  <c r="AU145" i="5"/>
  <c r="AV145" i="5"/>
  <c r="AW145" i="5"/>
  <c r="AJ146" i="5"/>
  <c r="AK146" i="5"/>
  <c r="AL146" i="5"/>
  <c r="AM146" i="5"/>
  <c r="AN146" i="5"/>
  <c r="AO146" i="5"/>
  <c r="AQ146" i="5"/>
  <c r="AR146" i="5"/>
  <c r="AS146" i="5"/>
  <c r="AT146" i="5"/>
  <c r="AU146" i="5"/>
  <c r="AV146" i="5"/>
  <c r="AW146" i="5"/>
  <c r="AJ149" i="5"/>
  <c r="AK149" i="5"/>
  <c r="AL149" i="5"/>
  <c r="AM149" i="5"/>
  <c r="AN149" i="5"/>
  <c r="AO149" i="5"/>
  <c r="AQ149" i="5"/>
  <c r="AR149" i="5"/>
  <c r="AS149" i="5"/>
  <c r="AT149" i="5"/>
  <c r="AU149" i="5"/>
  <c r="AV149" i="5"/>
  <c r="AW149" i="5"/>
  <c r="AJ151" i="5"/>
  <c r="AK151" i="5"/>
  <c r="AL151" i="5"/>
  <c r="AM151" i="5"/>
  <c r="AN151" i="5"/>
  <c r="AO151" i="5"/>
  <c r="AQ151" i="5"/>
  <c r="AR151" i="5"/>
  <c r="AS151" i="5"/>
  <c r="AT151" i="5"/>
  <c r="AU151" i="5"/>
  <c r="AV151" i="5"/>
  <c r="AW151" i="5"/>
  <c r="AJ153" i="5"/>
  <c r="AK153" i="5"/>
  <c r="AL153" i="5"/>
  <c r="AM153" i="5"/>
  <c r="AN153" i="5"/>
  <c r="AO153" i="5"/>
  <c r="AQ153" i="5"/>
  <c r="AR153" i="5"/>
  <c r="AS153" i="5"/>
  <c r="AT153" i="5"/>
  <c r="AU153" i="5"/>
  <c r="AV153" i="5"/>
  <c r="AW153" i="5"/>
  <c r="AJ155" i="5"/>
  <c r="AK155" i="5"/>
  <c r="AL155" i="5"/>
  <c r="AM155" i="5"/>
  <c r="AN155" i="5"/>
  <c r="AO155" i="5"/>
  <c r="AQ155" i="5"/>
  <c r="AR155" i="5"/>
  <c r="AS155" i="5"/>
  <c r="AT155" i="5"/>
  <c r="AU155" i="5"/>
  <c r="AV155" i="5"/>
  <c r="AW155" i="5"/>
  <c r="AJ163" i="5"/>
  <c r="AK163" i="5"/>
  <c r="AL163" i="5"/>
  <c r="AM163" i="5"/>
  <c r="AN163" i="5"/>
  <c r="AO163" i="5"/>
  <c r="AQ163" i="5"/>
  <c r="AR163" i="5"/>
  <c r="AS163" i="5"/>
  <c r="AT163" i="5"/>
  <c r="AU163" i="5"/>
  <c r="AV163" i="5"/>
  <c r="AW163" i="5"/>
  <c r="AJ166" i="5"/>
  <c r="AK166" i="5"/>
  <c r="AL166" i="5"/>
  <c r="AM166" i="5"/>
  <c r="AN166" i="5"/>
  <c r="AO166" i="5"/>
  <c r="AQ166" i="5"/>
  <c r="AR166" i="5"/>
  <c r="AS166" i="5"/>
  <c r="AT166" i="5"/>
  <c r="AU166" i="5"/>
  <c r="AV166" i="5"/>
  <c r="AW166" i="5"/>
  <c r="AJ168" i="5"/>
  <c r="AK168" i="5"/>
  <c r="AL168" i="5"/>
  <c r="AM168" i="5"/>
  <c r="AN168" i="5"/>
  <c r="AO168" i="5"/>
  <c r="AQ168" i="5"/>
  <c r="AR168" i="5"/>
  <c r="AS168" i="5"/>
  <c r="AT168" i="5"/>
  <c r="AU168" i="5"/>
  <c r="AV168" i="5"/>
  <c r="AW168" i="5"/>
  <c r="AJ170" i="5"/>
  <c r="AK170" i="5"/>
  <c r="AL170" i="5"/>
  <c r="AM170" i="5"/>
  <c r="AN170" i="5"/>
  <c r="AO170" i="5"/>
  <c r="AQ170" i="5"/>
  <c r="AR170" i="5"/>
  <c r="AS170" i="5"/>
  <c r="AT170" i="5"/>
  <c r="AU170" i="5"/>
  <c r="AV170" i="5"/>
  <c r="AW170" i="5"/>
  <c r="AJ172" i="5"/>
  <c r="AK172" i="5"/>
  <c r="AL172" i="5"/>
  <c r="AM172" i="5"/>
  <c r="AN172" i="5"/>
  <c r="AO172" i="5"/>
  <c r="AQ172" i="5"/>
  <c r="AR172" i="5"/>
  <c r="AS172" i="5"/>
  <c r="AT172" i="5"/>
  <c r="AU172" i="5"/>
  <c r="AV172" i="5"/>
  <c r="AW172" i="5"/>
  <c r="AJ174" i="5"/>
  <c r="AK174" i="5"/>
  <c r="AL174" i="5"/>
  <c r="AM174" i="5"/>
  <c r="AN174" i="5"/>
  <c r="AO174" i="5"/>
  <c r="AQ174" i="5"/>
  <c r="AR174" i="5"/>
  <c r="AS174" i="5"/>
  <c r="AT174" i="5"/>
  <c r="AU174" i="5"/>
  <c r="AV174" i="5"/>
  <c r="AW174" i="5"/>
  <c r="AJ176" i="5"/>
  <c r="AK176" i="5"/>
  <c r="AL176" i="5"/>
  <c r="AM176" i="5"/>
  <c r="AN176" i="5"/>
  <c r="AO176" i="5"/>
  <c r="AQ176" i="5"/>
  <c r="AR176" i="5"/>
  <c r="AS176" i="5"/>
  <c r="AT176" i="5"/>
  <c r="AU176" i="5"/>
  <c r="AV176" i="5"/>
  <c r="AW176" i="5"/>
  <c r="AJ178" i="5"/>
  <c r="AK178" i="5"/>
  <c r="AL178" i="5"/>
  <c r="AM178" i="5"/>
  <c r="AN178" i="5"/>
  <c r="AO178" i="5"/>
  <c r="AQ178" i="5"/>
  <c r="AR178" i="5"/>
  <c r="AS178" i="5"/>
  <c r="AT178" i="5"/>
  <c r="AU178" i="5"/>
  <c r="AV178" i="5"/>
  <c r="AW178" i="5"/>
  <c r="AJ180" i="5"/>
  <c r="AK180" i="5"/>
  <c r="AL180" i="5"/>
  <c r="AM180" i="5"/>
  <c r="AN180" i="5"/>
  <c r="AO180" i="5"/>
  <c r="AQ180" i="5"/>
  <c r="AR180" i="5"/>
  <c r="AS180" i="5"/>
  <c r="AT180" i="5"/>
  <c r="AU180" i="5"/>
  <c r="AV180" i="5"/>
  <c r="AW180" i="5"/>
  <c r="AJ182" i="5"/>
  <c r="AK182" i="5"/>
  <c r="AL182" i="5"/>
  <c r="AM182" i="5"/>
  <c r="AN182" i="5"/>
  <c r="AO182" i="5"/>
  <c r="AQ182" i="5"/>
  <c r="AR182" i="5"/>
  <c r="AS182" i="5"/>
  <c r="AT182" i="5"/>
  <c r="AU182" i="5"/>
  <c r="AV182" i="5"/>
  <c r="AW182" i="5"/>
  <c r="AJ184" i="5"/>
  <c r="AK184" i="5"/>
  <c r="AL184" i="5"/>
  <c r="AM184" i="5"/>
  <c r="AN184" i="5"/>
  <c r="AO184" i="5"/>
  <c r="AQ184" i="5"/>
  <c r="AR184" i="5"/>
  <c r="AS184" i="5"/>
  <c r="AT184" i="5"/>
  <c r="AU184" i="5"/>
  <c r="AV184" i="5"/>
  <c r="AW184" i="5"/>
  <c r="AJ186" i="5"/>
  <c r="AK186" i="5"/>
  <c r="AL186" i="5"/>
  <c r="AM186" i="5"/>
  <c r="AN186" i="5"/>
  <c r="AO186" i="5"/>
  <c r="AQ186" i="5"/>
  <c r="AR186" i="5"/>
  <c r="AS186" i="5"/>
  <c r="AT186" i="5"/>
  <c r="AU186" i="5"/>
  <c r="AV186" i="5"/>
  <c r="AW186" i="5"/>
  <c r="AJ188" i="5"/>
  <c r="AK188" i="5"/>
  <c r="AL188" i="5"/>
  <c r="AM188" i="5"/>
  <c r="AN188" i="5"/>
  <c r="AO188" i="5"/>
  <c r="AQ188" i="5"/>
  <c r="AR188" i="5"/>
  <c r="AS188" i="5"/>
  <c r="AT188" i="5"/>
  <c r="AU188" i="5"/>
  <c r="AV188" i="5"/>
  <c r="AW188" i="5"/>
  <c r="AJ190" i="5"/>
  <c r="AK190" i="5"/>
  <c r="AL190" i="5"/>
  <c r="AM190" i="5"/>
  <c r="AN190" i="5"/>
  <c r="AO190" i="5"/>
  <c r="AQ190" i="5"/>
  <c r="AR190" i="5"/>
  <c r="AS190" i="5"/>
  <c r="AT190" i="5"/>
  <c r="AU190" i="5"/>
  <c r="AV190" i="5"/>
  <c r="AW190" i="5"/>
  <c r="AJ192" i="5"/>
  <c r="AK192" i="5"/>
  <c r="AL192" i="5"/>
  <c r="AM192" i="5"/>
  <c r="AN192" i="5"/>
  <c r="AO192" i="5"/>
  <c r="AQ192" i="5"/>
  <c r="AR192" i="5"/>
  <c r="AS192" i="5"/>
  <c r="AT192" i="5"/>
  <c r="AU192" i="5"/>
  <c r="AV192" i="5"/>
  <c r="AW192" i="5"/>
  <c r="AJ194" i="5"/>
  <c r="AK194" i="5"/>
  <c r="AL194" i="5"/>
  <c r="AM194" i="5"/>
  <c r="AN194" i="5"/>
  <c r="AO194" i="5"/>
  <c r="AQ194" i="5"/>
  <c r="AR194" i="5"/>
  <c r="AS194" i="5"/>
  <c r="AT194" i="5"/>
  <c r="AU194" i="5"/>
  <c r="AV194" i="5"/>
  <c r="AW194" i="5"/>
  <c r="AJ196" i="5"/>
  <c r="AK196" i="5"/>
  <c r="AL196" i="5"/>
  <c r="AM196" i="5"/>
  <c r="AN196" i="5"/>
  <c r="AO196" i="5"/>
  <c r="AQ196" i="5"/>
  <c r="AR196" i="5"/>
  <c r="AS196" i="5"/>
  <c r="AT196" i="5"/>
  <c r="AU196" i="5"/>
  <c r="AV196" i="5"/>
  <c r="AW196" i="5"/>
  <c r="AJ198" i="5"/>
  <c r="AK198" i="5"/>
  <c r="AL198" i="5"/>
  <c r="AM198" i="5"/>
  <c r="AN198" i="5"/>
  <c r="AO198" i="5"/>
  <c r="AQ198" i="5"/>
  <c r="AR198" i="5"/>
  <c r="AS198" i="5"/>
  <c r="AT198" i="5"/>
  <c r="AU198" i="5"/>
  <c r="AV198" i="5"/>
  <c r="AW198" i="5"/>
  <c r="AJ201" i="5"/>
  <c r="AK201" i="5"/>
  <c r="AL201" i="5"/>
  <c r="AM201" i="5"/>
  <c r="AN201" i="5"/>
  <c r="AO201" i="5"/>
  <c r="AQ201" i="5"/>
  <c r="AR201" i="5"/>
  <c r="AS201" i="5"/>
  <c r="AT201" i="5"/>
  <c r="AU201" i="5"/>
  <c r="AV201" i="5"/>
  <c r="AW201" i="5"/>
  <c r="AJ203" i="5"/>
  <c r="AK203" i="5"/>
  <c r="AL203" i="5"/>
  <c r="AM203" i="5"/>
  <c r="AN203" i="5"/>
  <c r="AO203" i="5"/>
  <c r="AQ203" i="5"/>
  <c r="AR203" i="5"/>
  <c r="AS203" i="5"/>
  <c r="AT203" i="5"/>
  <c r="AU203" i="5"/>
  <c r="AV203" i="5"/>
  <c r="AW203" i="5"/>
  <c r="AJ205" i="5"/>
  <c r="AK205" i="5"/>
  <c r="AL205" i="5"/>
  <c r="AM205" i="5"/>
  <c r="AN205" i="5"/>
  <c r="AO205" i="5"/>
  <c r="AQ205" i="5"/>
  <c r="AR205" i="5"/>
  <c r="AS205" i="5"/>
  <c r="AT205" i="5"/>
  <c r="AU205" i="5"/>
  <c r="AV205" i="5"/>
  <c r="AW205" i="5"/>
  <c r="AJ207" i="5"/>
  <c r="AK207" i="5"/>
  <c r="AL207" i="5"/>
  <c r="AM207" i="5"/>
  <c r="AN207" i="5"/>
  <c r="AO207" i="5"/>
  <c r="AQ207" i="5"/>
  <c r="AR207" i="5"/>
  <c r="AS207" i="5"/>
  <c r="AT207" i="5"/>
  <c r="AU207" i="5"/>
  <c r="AV207" i="5"/>
  <c r="AW207" i="5"/>
  <c r="AJ209" i="5"/>
  <c r="AK209" i="5"/>
  <c r="AL209" i="5"/>
  <c r="AM209" i="5"/>
  <c r="AN209" i="5"/>
  <c r="AO209" i="5"/>
  <c r="AQ209" i="5"/>
  <c r="AR209" i="5"/>
  <c r="AS209" i="5"/>
  <c r="AT209" i="5"/>
  <c r="AU209" i="5"/>
  <c r="AV209" i="5"/>
  <c r="AW209" i="5"/>
  <c r="AJ227" i="5"/>
  <c r="AK227" i="5"/>
  <c r="AL227" i="5"/>
  <c r="AM227" i="5"/>
  <c r="AN227" i="5"/>
  <c r="AO227" i="5"/>
  <c r="AQ227" i="5"/>
  <c r="AR227" i="5"/>
  <c r="AS227" i="5"/>
  <c r="AT227" i="5"/>
  <c r="AU227" i="5"/>
  <c r="AV227" i="5"/>
  <c r="AW227" i="5"/>
  <c r="AJ230" i="5"/>
  <c r="AK230" i="5"/>
  <c r="AL230" i="5"/>
  <c r="AM230" i="5"/>
  <c r="AN230" i="5"/>
  <c r="AO230" i="5"/>
  <c r="AQ230" i="5"/>
  <c r="AR230" i="5"/>
  <c r="AS230" i="5"/>
  <c r="AT230" i="5"/>
  <c r="AU230" i="5"/>
  <c r="AV230" i="5"/>
  <c r="AW230" i="5"/>
  <c r="AJ232" i="5"/>
  <c r="AK232" i="5"/>
  <c r="AL232" i="5"/>
  <c r="AM232" i="5"/>
  <c r="AN232" i="5"/>
  <c r="AO232" i="5"/>
  <c r="AQ232" i="5"/>
  <c r="AR232" i="5"/>
  <c r="AS232" i="5"/>
  <c r="AT232" i="5"/>
  <c r="AU232" i="5"/>
  <c r="AV232" i="5"/>
  <c r="AW232" i="5"/>
  <c r="AJ234" i="5"/>
  <c r="AK234" i="5"/>
  <c r="AL234" i="5"/>
  <c r="AM234" i="5"/>
  <c r="AN234" i="5"/>
  <c r="AO234" i="5"/>
  <c r="AQ234" i="5"/>
  <c r="AR234" i="5"/>
  <c r="AS234" i="5"/>
  <c r="AT234" i="5"/>
  <c r="AU234" i="5"/>
  <c r="AV234" i="5"/>
  <c r="AW234" i="5"/>
  <c r="AJ236" i="5"/>
  <c r="AK236" i="5"/>
  <c r="AL236" i="5"/>
  <c r="AM236" i="5"/>
  <c r="AN236" i="5"/>
  <c r="AO236" i="5"/>
  <c r="AQ236" i="5"/>
  <c r="AR236" i="5"/>
  <c r="AS236" i="5"/>
  <c r="AT236" i="5"/>
  <c r="AU236" i="5"/>
  <c r="AV236" i="5"/>
  <c r="AW236" i="5"/>
  <c r="AJ238" i="5"/>
  <c r="AK238" i="5"/>
  <c r="AL238" i="5"/>
  <c r="AM238" i="5"/>
  <c r="AN238" i="5"/>
  <c r="AO238" i="5"/>
  <c r="AQ238" i="5"/>
  <c r="AR238" i="5"/>
  <c r="AS238" i="5"/>
  <c r="AT238" i="5"/>
  <c r="AU238" i="5"/>
  <c r="AV238" i="5"/>
  <c r="AW238" i="5"/>
  <c r="AJ240" i="5"/>
  <c r="AK240" i="5"/>
  <c r="AL240" i="5"/>
  <c r="AM240" i="5"/>
  <c r="AN240" i="5"/>
  <c r="AO240" i="5"/>
  <c r="AQ240" i="5"/>
  <c r="AR240" i="5"/>
  <c r="AS240" i="5"/>
  <c r="AT240" i="5"/>
  <c r="AU240" i="5"/>
  <c r="AV240" i="5"/>
  <c r="AW240" i="5"/>
  <c r="AJ241" i="5"/>
  <c r="AK241" i="5"/>
  <c r="AL241" i="5"/>
  <c r="AM241" i="5"/>
  <c r="AN241" i="5"/>
  <c r="AO241" i="5"/>
  <c r="AQ241" i="5"/>
  <c r="AR241" i="5"/>
  <c r="AS241" i="5"/>
  <c r="AT241" i="5"/>
  <c r="AU241" i="5"/>
  <c r="AV241" i="5"/>
  <c r="AW241" i="5"/>
  <c r="AJ243" i="5"/>
  <c r="AK243" i="5"/>
  <c r="AL243" i="5"/>
  <c r="AM243" i="5"/>
  <c r="AN243" i="5"/>
  <c r="AO243" i="5"/>
  <c r="AQ243" i="5"/>
  <c r="AR243" i="5"/>
  <c r="AS243" i="5"/>
  <c r="AT243" i="5"/>
  <c r="AU243" i="5"/>
  <c r="AV243" i="5"/>
  <c r="AW243" i="5"/>
  <c r="AJ246" i="5"/>
  <c r="AK246" i="5"/>
  <c r="AL246" i="5"/>
  <c r="AM246" i="5"/>
  <c r="AN246" i="5"/>
  <c r="AO246" i="5"/>
  <c r="AQ246" i="5"/>
  <c r="AR246" i="5"/>
  <c r="AS246" i="5"/>
  <c r="AT246" i="5"/>
  <c r="AU246" i="5"/>
  <c r="AV246" i="5"/>
  <c r="AW246" i="5"/>
  <c r="AJ248" i="5"/>
  <c r="AK248" i="5"/>
  <c r="AL248" i="5"/>
  <c r="AM248" i="5"/>
  <c r="AN248" i="5"/>
  <c r="AO248" i="5"/>
  <c r="AQ248" i="5"/>
  <c r="AR248" i="5"/>
  <c r="AS248" i="5"/>
  <c r="AT248" i="5"/>
  <c r="AU248" i="5"/>
  <c r="AV248" i="5"/>
  <c r="AW248" i="5"/>
  <c r="AJ250" i="5"/>
  <c r="AK250" i="5"/>
  <c r="AL250" i="5"/>
  <c r="AM250" i="5"/>
  <c r="AN250" i="5"/>
  <c r="AO250" i="5"/>
  <c r="AQ250" i="5"/>
  <c r="AR250" i="5"/>
  <c r="AS250" i="5"/>
  <c r="AT250" i="5"/>
  <c r="AU250" i="5"/>
  <c r="AV250" i="5"/>
  <c r="AW250" i="5"/>
  <c r="AJ252" i="5"/>
  <c r="AK252" i="5"/>
  <c r="AL252" i="5"/>
  <c r="AM252" i="5"/>
  <c r="AN252" i="5"/>
  <c r="AO252" i="5"/>
  <c r="AQ252" i="5"/>
  <c r="AR252" i="5"/>
  <c r="AS252" i="5"/>
  <c r="AT252" i="5"/>
  <c r="AU252" i="5"/>
  <c r="AV252" i="5"/>
  <c r="AW252" i="5"/>
  <c r="AJ253" i="5"/>
  <c r="AK253" i="5"/>
  <c r="AL253" i="5"/>
  <c r="AM253" i="5"/>
  <c r="AN253" i="5"/>
  <c r="AO253" i="5"/>
  <c r="AQ253" i="5"/>
  <c r="AR253" i="5"/>
  <c r="AS253" i="5"/>
  <c r="AT253" i="5"/>
  <c r="AU253" i="5"/>
  <c r="AV253" i="5"/>
  <c r="AW253" i="5"/>
  <c r="AJ256" i="5"/>
  <c r="AK256" i="5"/>
  <c r="AL256" i="5"/>
  <c r="AM256" i="5"/>
  <c r="AN256" i="5"/>
  <c r="AO256" i="5"/>
  <c r="AQ256" i="5"/>
  <c r="AR256" i="5"/>
  <c r="AS256" i="5"/>
  <c r="AT256" i="5"/>
  <c r="AU256" i="5"/>
  <c r="AV256" i="5"/>
  <c r="AW256" i="5"/>
  <c r="AJ259" i="5"/>
  <c r="AK259" i="5"/>
  <c r="AL259" i="5"/>
  <c r="AM259" i="5"/>
  <c r="AN259" i="5"/>
  <c r="AO259" i="5"/>
  <c r="AQ259" i="5"/>
  <c r="AR259" i="5"/>
  <c r="AS259" i="5"/>
  <c r="AT259" i="5"/>
  <c r="AU259" i="5"/>
  <c r="AV259" i="5"/>
  <c r="AW259" i="5"/>
  <c r="AJ261" i="5"/>
  <c r="AK261" i="5"/>
  <c r="AL261" i="5"/>
  <c r="AM261" i="5"/>
  <c r="AN261" i="5"/>
  <c r="AO261" i="5"/>
  <c r="AQ261" i="5"/>
  <c r="AR261" i="5"/>
  <c r="AS261" i="5"/>
  <c r="AT261" i="5"/>
  <c r="AU261" i="5"/>
  <c r="AV261" i="5"/>
  <c r="AW261" i="5"/>
  <c r="AJ263" i="5"/>
  <c r="AK263" i="5"/>
  <c r="AL263" i="5"/>
  <c r="AM263" i="5"/>
  <c r="AN263" i="5"/>
  <c r="AO263" i="5"/>
  <c r="AQ263" i="5"/>
  <c r="AR263" i="5"/>
  <c r="AS263" i="5"/>
  <c r="AT263" i="5"/>
  <c r="AU263" i="5"/>
  <c r="AV263" i="5"/>
  <c r="AW263" i="5"/>
  <c r="AJ265" i="5"/>
  <c r="AK265" i="5"/>
  <c r="AL265" i="5"/>
  <c r="AM265" i="5"/>
  <c r="AN265" i="5"/>
  <c r="AO265" i="5"/>
  <c r="AQ265" i="5"/>
  <c r="AR265" i="5"/>
  <c r="AS265" i="5"/>
  <c r="AT265" i="5"/>
  <c r="AU265" i="5"/>
  <c r="AV265" i="5"/>
  <c r="AW265" i="5"/>
  <c r="AJ267" i="5"/>
  <c r="AK267" i="5"/>
  <c r="AL267" i="5"/>
  <c r="AM267" i="5"/>
  <c r="AN267" i="5"/>
  <c r="AO267" i="5"/>
  <c r="AQ267" i="5"/>
  <c r="AR267" i="5"/>
  <c r="AS267" i="5"/>
  <c r="AT267" i="5"/>
  <c r="AU267" i="5"/>
  <c r="AV267" i="5"/>
  <c r="AW267" i="5"/>
  <c r="AJ269" i="5"/>
  <c r="AK269" i="5"/>
  <c r="AL269" i="5"/>
  <c r="AM269" i="5"/>
  <c r="AN269" i="5"/>
  <c r="AO269" i="5"/>
  <c r="AQ269" i="5"/>
  <c r="AR269" i="5"/>
  <c r="AS269" i="5"/>
  <c r="AT269" i="5"/>
  <c r="AU269" i="5"/>
  <c r="AV269" i="5"/>
  <c r="AW269" i="5"/>
  <c r="AJ271" i="5"/>
  <c r="AK271" i="5"/>
  <c r="AL271" i="5"/>
  <c r="AM271" i="5"/>
  <c r="AN271" i="5"/>
  <c r="AO271" i="5"/>
  <c r="AQ271" i="5"/>
  <c r="AR271" i="5"/>
  <c r="AS271" i="5"/>
  <c r="AT271" i="5"/>
  <c r="AU271" i="5"/>
  <c r="AV271" i="5"/>
  <c r="AW271" i="5"/>
  <c r="AJ274" i="5"/>
  <c r="AK274" i="5"/>
  <c r="AL274" i="5"/>
  <c r="AM274" i="5"/>
  <c r="AN274" i="5"/>
  <c r="AO274" i="5"/>
  <c r="AQ274" i="5"/>
  <c r="AR274" i="5"/>
  <c r="AS274" i="5"/>
  <c r="AT274" i="5"/>
  <c r="AU274" i="5"/>
  <c r="AV274" i="5"/>
  <c r="AW274" i="5"/>
  <c r="AJ276" i="5"/>
  <c r="AK276" i="5"/>
  <c r="AL276" i="5"/>
  <c r="AM276" i="5"/>
  <c r="AN276" i="5"/>
  <c r="AO276" i="5"/>
  <c r="AQ276" i="5"/>
  <c r="AR276" i="5"/>
  <c r="AS276" i="5"/>
  <c r="AT276" i="5"/>
  <c r="AU276" i="5"/>
  <c r="AV276" i="5"/>
  <c r="AW276" i="5"/>
  <c r="AJ278" i="5"/>
  <c r="AK278" i="5"/>
  <c r="AL278" i="5"/>
  <c r="AM278" i="5"/>
  <c r="AN278" i="5"/>
  <c r="AO278" i="5"/>
  <c r="AQ278" i="5"/>
  <c r="AR278" i="5"/>
  <c r="AS278" i="5"/>
  <c r="AT278" i="5"/>
  <c r="AU278" i="5"/>
  <c r="AV278" i="5"/>
  <c r="AW278" i="5"/>
  <c r="AJ280" i="5"/>
  <c r="AK280" i="5"/>
  <c r="AL280" i="5"/>
  <c r="AM280" i="5"/>
  <c r="AN280" i="5"/>
  <c r="AO280" i="5"/>
  <c r="AQ280" i="5"/>
  <c r="AR280" i="5"/>
  <c r="AS280" i="5"/>
  <c r="AT280" i="5"/>
  <c r="AU280" i="5"/>
  <c r="AV280" i="5"/>
  <c r="AW280" i="5"/>
  <c r="AJ282" i="5"/>
  <c r="AK282" i="5"/>
  <c r="AL282" i="5"/>
  <c r="AM282" i="5"/>
  <c r="AN282" i="5"/>
  <c r="AO282" i="5"/>
  <c r="AQ282" i="5"/>
  <c r="AR282" i="5"/>
  <c r="AS282" i="5"/>
  <c r="AT282" i="5"/>
  <c r="AU282" i="5"/>
  <c r="AV282" i="5"/>
  <c r="AW282" i="5"/>
  <c r="AJ284" i="5"/>
  <c r="AK284" i="5"/>
  <c r="AL284" i="5"/>
  <c r="AM284" i="5"/>
  <c r="AN284" i="5"/>
  <c r="AO284" i="5"/>
  <c r="AQ284" i="5"/>
  <c r="AR284" i="5"/>
  <c r="AS284" i="5"/>
  <c r="AT284" i="5"/>
  <c r="AU284" i="5"/>
  <c r="AV284" i="5"/>
  <c r="AW284" i="5"/>
  <c r="AJ286" i="5"/>
  <c r="AK286" i="5"/>
  <c r="AL286" i="5"/>
  <c r="AM286" i="5"/>
  <c r="AN286" i="5"/>
  <c r="AO286" i="5"/>
  <c r="AQ286" i="5"/>
  <c r="AR286" i="5"/>
  <c r="AS286" i="5"/>
  <c r="AT286" i="5"/>
  <c r="AU286" i="5"/>
  <c r="AV286" i="5"/>
  <c r="AW286" i="5"/>
  <c r="AJ288" i="5"/>
  <c r="AK288" i="5"/>
  <c r="AL288" i="5"/>
  <c r="AM288" i="5"/>
  <c r="AN288" i="5"/>
  <c r="AO288" i="5"/>
  <c r="AQ288" i="5"/>
  <c r="AR288" i="5"/>
  <c r="AS288" i="5"/>
  <c r="AT288" i="5"/>
  <c r="AU288" i="5"/>
  <c r="AV288" i="5"/>
  <c r="AW288" i="5"/>
  <c r="AJ290" i="5"/>
  <c r="AK290" i="5"/>
  <c r="AL290" i="5"/>
  <c r="AM290" i="5"/>
  <c r="AN290" i="5"/>
  <c r="AO290" i="5"/>
  <c r="AQ290" i="5"/>
  <c r="AR290" i="5"/>
  <c r="AS290" i="5"/>
  <c r="AT290" i="5"/>
  <c r="AU290" i="5"/>
  <c r="AV290" i="5"/>
  <c r="AW290" i="5"/>
  <c r="AJ293" i="5"/>
  <c r="AK293" i="5"/>
  <c r="AL293" i="5"/>
  <c r="AM293" i="5"/>
  <c r="AN293" i="5"/>
  <c r="AO293" i="5"/>
  <c r="AQ293" i="5"/>
  <c r="AR293" i="5"/>
  <c r="AS293" i="5"/>
  <c r="AT293" i="5"/>
  <c r="AU293" i="5"/>
  <c r="AV293" i="5"/>
  <c r="AW293" i="5"/>
  <c r="AJ295" i="5"/>
  <c r="AK295" i="5"/>
  <c r="AL295" i="5"/>
  <c r="AM295" i="5"/>
  <c r="AN295" i="5"/>
  <c r="AO295" i="5"/>
  <c r="AQ295" i="5"/>
  <c r="AR295" i="5"/>
  <c r="AS295" i="5"/>
  <c r="AT295" i="5"/>
  <c r="AU295" i="5"/>
  <c r="AV295" i="5"/>
  <c r="AW295" i="5"/>
  <c r="AJ297" i="5"/>
  <c r="AK297" i="5"/>
  <c r="AL297" i="5"/>
  <c r="AM297" i="5"/>
  <c r="AN297" i="5"/>
  <c r="AO297" i="5"/>
  <c r="AQ297" i="5"/>
  <c r="AR297" i="5"/>
  <c r="AS297" i="5"/>
  <c r="AT297" i="5"/>
  <c r="AU297" i="5"/>
  <c r="AV297" i="5"/>
  <c r="AW297" i="5"/>
  <c r="AJ299" i="5"/>
  <c r="AK299" i="5"/>
  <c r="AL299" i="5"/>
  <c r="AM299" i="5"/>
  <c r="AN299" i="5"/>
  <c r="AO299" i="5"/>
  <c r="AQ299" i="5"/>
  <c r="AR299" i="5"/>
  <c r="AS299" i="5"/>
  <c r="AT299" i="5"/>
  <c r="AU299" i="5"/>
  <c r="AV299" i="5"/>
  <c r="AW299" i="5"/>
  <c r="AJ301" i="5"/>
  <c r="AK301" i="5"/>
  <c r="AL301" i="5"/>
  <c r="AM301" i="5"/>
  <c r="AN301" i="5"/>
  <c r="AO301" i="5"/>
  <c r="AQ301" i="5"/>
  <c r="AR301" i="5"/>
  <c r="AS301" i="5"/>
  <c r="AT301" i="5"/>
  <c r="AU301" i="5"/>
  <c r="AV301" i="5"/>
  <c r="AW301" i="5"/>
  <c r="AJ303" i="5"/>
  <c r="AK303" i="5"/>
  <c r="AL303" i="5"/>
  <c r="AM303" i="5"/>
  <c r="AN303" i="5"/>
  <c r="AO303" i="5"/>
  <c r="AQ303" i="5"/>
  <c r="AR303" i="5"/>
  <c r="AS303" i="5"/>
  <c r="AT303" i="5"/>
  <c r="AU303" i="5"/>
  <c r="AV303" i="5"/>
  <c r="AW303" i="5"/>
  <c r="AJ305" i="5"/>
  <c r="AK305" i="5"/>
  <c r="AL305" i="5"/>
  <c r="AM305" i="5"/>
  <c r="AN305" i="5"/>
  <c r="AO305" i="5"/>
  <c r="AQ305" i="5"/>
  <c r="AR305" i="5"/>
  <c r="AS305" i="5"/>
  <c r="AT305" i="5"/>
  <c r="AU305" i="5"/>
  <c r="AV305" i="5"/>
  <c r="AW305" i="5"/>
  <c r="AJ329" i="5"/>
  <c r="AK329" i="5"/>
  <c r="AL329" i="5"/>
  <c r="AM329" i="5"/>
  <c r="AN329" i="5"/>
  <c r="AO329" i="5"/>
  <c r="AQ329" i="5"/>
  <c r="AR329" i="5"/>
  <c r="AS329" i="5"/>
  <c r="AT329" i="5"/>
  <c r="AU329" i="5"/>
  <c r="AV329" i="5"/>
  <c r="AW329" i="5"/>
  <c r="AK331" i="5"/>
  <c r="AL331" i="5"/>
  <c r="AM331" i="5"/>
  <c r="AN331" i="5"/>
  <c r="AO331" i="5"/>
  <c r="AQ331" i="5"/>
  <c r="AR331" i="5"/>
  <c r="AS331" i="5"/>
  <c r="AT331" i="5"/>
  <c r="AU331" i="5"/>
  <c r="AV331" i="5"/>
  <c r="AW331" i="5"/>
  <c r="AK333" i="5"/>
  <c r="AL333" i="5"/>
  <c r="AM333" i="5"/>
  <c r="AN333" i="5"/>
  <c r="AO333" i="5"/>
  <c r="AQ333" i="5"/>
  <c r="AR333" i="5"/>
  <c r="AS333" i="5"/>
  <c r="AT333" i="5"/>
  <c r="AU333" i="5"/>
  <c r="AV333" i="5"/>
  <c r="AW333" i="5"/>
  <c r="AK335" i="5"/>
  <c r="AL335" i="5"/>
  <c r="AM335" i="5"/>
  <c r="AN335" i="5"/>
  <c r="AO335" i="5"/>
  <c r="AQ335" i="5"/>
  <c r="AR335" i="5"/>
  <c r="AS335" i="5"/>
  <c r="AT335" i="5"/>
  <c r="AU335" i="5"/>
  <c r="AV335" i="5"/>
  <c r="AW335" i="5"/>
  <c r="AK337" i="5"/>
  <c r="AL337" i="5"/>
  <c r="AM337" i="5"/>
  <c r="AN337" i="5"/>
  <c r="AO337" i="5"/>
  <c r="AQ337" i="5"/>
  <c r="AR337" i="5"/>
  <c r="AS337" i="5"/>
  <c r="AT337" i="5"/>
  <c r="AU337" i="5"/>
  <c r="AV337" i="5"/>
  <c r="AW337" i="5"/>
  <c r="AJ339" i="5"/>
  <c r="AK339" i="5"/>
  <c r="AL339" i="5"/>
  <c r="AM339" i="5"/>
  <c r="AN339" i="5"/>
  <c r="AO339" i="5"/>
  <c r="AQ339" i="5"/>
  <c r="AR339" i="5"/>
  <c r="AS339" i="5"/>
  <c r="AT339" i="5"/>
  <c r="AU339" i="5"/>
  <c r="AV339" i="5"/>
  <c r="AW339" i="5"/>
  <c r="AJ341" i="5"/>
  <c r="AK341" i="5"/>
  <c r="AL341" i="5"/>
  <c r="AM341" i="5"/>
  <c r="AN341" i="5"/>
  <c r="AO341" i="5"/>
  <c r="AQ341" i="5"/>
  <c r="AR341" i="5"/>
  <c r="AS341" i="5"/>
  <c r="AT341" i="5"/>
  <c r="AU341" i="5"/>
  <c r="AV341" i="5"/>
  <c r="AW341" i="5"/>
  <c r="E4609" i="19"/>
  <c r="E4376" i="19"/>
  <c r="E4490" i="19"/>
  <c r="E4942" i="19"/>
  <c r="E5206" i="19"/>
  <c r="E5014" i="19"/>
  <c r="E5060" i="19"/>
  <c r="E4930" i="19"/>
  <c r="E4554" i="19"/>
  <c r="E4747" i="19"/>
  <c r="E4541" i="19"/>
  <c r="E5061" i="19"/>
  <c r="E4450" i="19"/>
  <c r="E4687" i="19"/>
  <c r="E5091" i="19"/>
  <c r="E4866" i="19"/>
  <c r="E5062" i="19"/>
  <c r="E4643" i="19"/>
  <c r="E4989" i="19"/>
  <c r="E4788" i="19"/>
  <c r="E5196" i="19"/>
  <c r="E4286" i="19"/>
  <c r="E4854" i="19"/>
  <c r="E4410" i="19"/>
  <c r="E4797" i="19"/>
  <c r="E4607" i="19"/>
  <c r="E4897" i="19"/>
  <c r="E5005" i="19"/>
  <c r="E4645" i="19"/>
  <c r="E4959" i="19"/>
  <c r="E4375" i="19"/>
  <c r="E5115" i="19"/>
  <c r="E4501" i="19"/>
  <c r="E4927" i="19"/>
  <c r="E4865" i="19"/>
  <c r="E4455" i="19"/>
  <c r="E4791" i="19"/>
  <c r="E4401" i="19"/>
  <c r="E4965" i="19"/>
  <c r="E4858" i="19"/>
  <c r="E5110" i="19"/>
  <c r="E4520" i="19"/>
  <c r="E5010" i="19"/>
  <c r="E4438" i="19"/>
  <c r="E4782" i="19"/>
  <c r="E5053" i="19"/>
  <c r="E4595" i="19"/>
  <c r="E4698" i="19"/>
  <c r="E4873" i="19"/>
  <c r="E4899" i="19"/>
  <c r="E4710" i="19"/>
  <c r="E5086" i="19"/>
  <c r="E4441" i="19"/>
  <c r="E4528" i="19"/>
  <c r="E4521" i="19"/>
  <c r="E4606" i="19"/>
  <c r="E4700" i="19"/>
  <c r="E4570" i="19"/>
  <c r="E5205" i="19"/>
  <c r="E4552" i="19"/>
  <c r="E4883" i="19"/>
  <c r="E4654" i="19"/>
  <c r="E4394" i="19"/>
  <c r="E4477" i="19"/>
  <c r="E4278" i="19"/>
  <c r="E4716" i="19"/>
  <c r="E4328" i="19"/>
  <c r="E4443" i="19"/>
  <c r="E4855" i="19"/>
  <c r="E4652" i="19"/>
  <c r="E4575" i="19"/>
  <c r="E4925" i="19"/>
  <c r="E4398" i="19"/>
  <c r="E4314" i="19"/>
  <c r="E5130" i="19"/>
  <c r="E5193" i="19"/>
  <c r="E4502" i="19"/>
  <c r="E4574" i="19"/>
  <c r="E5127" i="19"/>
  <c r="E4479" i="19"/>
  <c r="E4689" i="19"/>
  <c r="E5000" i="19"/>
  <c r="E5069" i="19"/>
  <c r="E5083" i="19"/>
  <c r="E4495" i="19"/>
  <c r="E4875" i="19"/>
  <c r="E4437" i="19"/>
  <c r="E4792" i="19"/>
  <c r="E4358" i="19"/>
  <c r="E4800" i="19"/>
  <c r="E5229" i="19"/>
  <c r="E4906" i="19"/>
  <c r="E4444" i="19"/>
  <c r="E4359" i="19"/>
  <c r="E5006" i="19"/>
  <c r="E4301" i="19"/>
  <c r="E4629" i="19"/>
  <c r="E4892" i="19"/>
  <c r="E5156" i="19"/>
  <c r="E5194" i="19"/>
  <c r="E4861" i="19"/>
  <c r="E5057" i="19"/>
  <c r="E4445" i="19"/>
  <c r="E4478" i="19"/>
  <c r="E4498" i="19"/>
  <c r="E5125" i="19"/>
  <c r="E5034" i="19"/>
  <c r="E4403" i="19"/>
  <c r="E4345" i="19"/>
  <c r="E4836" i="19"/>
  <c r="E4290" i="19"/>
  <c r="E4558" i="19"/>
  <c r="E5068" i="19"/>
  <c r="E4831" i="19"/>
  <c r="E4969" i="19"/>
  <c r="E5074" i="19"/>
  <c r="E5223" i="19"/>
  <c r="E4910" i="19"/>
  <c r="E4755" i="19"/>
  <c r="E4279" i="19"/>
  <c r="E5103" i="19"/>
  <c r="E4429" i="19"/>
  <c r="E5150" i="19"/>
  <c r="E5012" i="19"/>
  <c r="E4769" i="19"/>
  <c r="E4421" i="19"/>
  <c r="E4824" i="19"/>
  <c r="E4860" i="19"/>
  <c r="E4285" i="19"/>
  <c r="E4684" i="19"/>
  <c r="E4289" i="19"/>
  <c r="E5161" i="19"/>
  <c r="E4651" i="19"/>
  <c r="E4992" i="19"/>
  <c r="E4349" i="19"/>
  <c r="E4688" i="19"/>
  <c r="E5011" i="19"/>
  <c r="E5204" i="19"/>
  <c r="E4439" i="19"/>
  <c r="E4306" i="19"/>
  <c r="E4361" i="19"/>
  <c r="E4653" i="19"/>
  <c r="E4703" i="19"/>
  <c r="E5201" i="19"/>
  <c r="E5047" i="19"/>
  <c r="E4344" i="19"/>
  <c r="E4267" i="19"/>
  <c r="E4907" i="19"/>
  <c r="E4460" i="19"/>
  <c r="E4562" i="19"/>
  <c r="E4377" i="19"/>
  <c r="E4526" i="19"/>
  <c r="E4649" i="19"/>
  <c r="E5171" i="19"/>
  <c r="E5059" i="19"/>
  <c r="E4807" i="19"/>
  <c r="E4727" i="19"/>
  <c r="E4310" i="19"/>
  <c r="E4756" i="19"/>
  <c r="E4480" i="19"/>
  <c r="E4419" i="19"/>
  <c r="E4690" i="19"/>
  <c r="E4838" i="19"/>
  <c r="E4880" i="19"/>
  <c r="E5184" i="19"/>
  <c r="E5207" i="19"/>
  <c r="E5079" i="19"/>
  <c r="E4276" i="19"/>
  <c r="E4378" i="19"/>
  <c r="E4648" i="19"/>
  <c r="E4744" i="19"/>
  <c r="E4893" i="19"/>
  <c r="E4741" i="19"/>
  <c r="E4622" i="19"/>
  <c r="E4522" i="19"/>
  <c r="E4571" i="19"/>
  <c r="E4283" i="19"/>
  <c r="E5138" i="19"/>
  <c r="E4731" i="19"/>
  <c r="E4724" i="19"/>
  <c r="E4754" i="19"/>
  <c r="E4884" i="19"/>
  <c r="E4829" i="19"/>
  <c r="E5128" i="19"/>
  <c r="E4380" i="19"/>
  <c r="E4735" i="19"/>
  <c r="E4641" i="19"/>
  <c r="E4678" i="19"/>
  <c r="E4315" i="19"/>
  <c r="E4874" i="19"/>
  <c r="E4551" i="19"/>
  <c r="E4372" i="19"/>
  <c r="E5152" i="19"/>
  <c r="E5169" i="19"/>
  <c r="E4416" i="19"/>
  <c r="E5197" i="19"/>
  <c r="E5048" i="19"/>
  <c r="E4768" i="19"/>
  <c r="E4964" i="19"/>
  <c r="E4843" i="19"/>
  <c r="E4557" i="19"/>
  <c r="E4586" i="19"/>
  <c r="E5160" i="19"/>
  <c r="E4723" i="19"/>
  <c r="E4670" i="19"/>
  <c r="E4863" i="19"/>
  <c r="E4485" i="19"/>
  <c r="E5013" i="19"/>
  <c r="E4287" i="19"/>
  <c r="E4711" i="19"/>
  <c r="E4819" i="19"/>
  <c r="E4623" i="19"/>
  <c r="E4440" i="19"/>
  <c r="E4740" i="19"/>
  <c r="E5118" i="19"/>
  <c r="E4961" i="19"/>
  <c r="E5049" i="19"/>
  <c r="E4610" i="19"/>
  <c r="E4432" i="19"/>
  <c r="E4660" i="19"/>
  <c r="E5035" i="19"/>
  <c r="E4605" i="19"/>
  <c r="E5189" i="19"/>
  <c r="E4404" i="19"/>
  <c r="E5163" i="19"/>
  <c r="E4624" i="19"/>
  <c r="E4695" i="19"/>
  <c r="E4983" i="19"/>
  <c r="E4626" i="19"/>
  <c r="E5147" i="19"/>
  <c r="E4559" i="19"/>
  <c r="E4752" i="19"/>
  <c r="E4783" i="19"/>
  <c r="E5094" i="19"/>
  <c r="E4677" i="19"/>
  <c r="E5222" i="19"/>
  <c r="E4637" i="19"/>
  <c r="E4425" i="19"/>
  <c r="E4638" i="19"/>
  <c r="E4722" i="19"/>
  <c r="E4868" i="19"/>
  <c r="E4299" i="19"/>
  <c r="E5107" i="19"/>
  <c r="E4402" i="19"/>
  <c r="E4544" i="19"/>
  <c r="E4954" i="19"/>
  <c r="E4933" i="19"/>
  <c r="E4513" i="19"/>
  <c r="E4682" i="19"/>
  <c r="E5099" i="19"/>
  <c r="E5154" i="19"/>
  <c r="E4793" i="19"/>
  <c r="E4657" i="19"/>
  <c r="E5172" i="19"/>
  <c r="E4613" i="19"/>
  <c r="E5149" i="19"/>
  <c r="E4993" i="19"/>
  <c r="E5203" i="19"/>
  <c r="E4399" i="19"/>
  <c r="E5066" i="19"/>
  <c r="E4519" i="19"/>
  <c r="E4702" i="19"/>
  <c r="E5158" i="19"/>
  <c r="E4616" i="19"/>
  <c r="E4335" i="19"/>
  <c r="E4333" i="19"/>
  <c r="E4911" i="19"/>
  <c r="E4617" i="19"/>
  <c r="E5078" i="19"/>
  <c r="E4767" i="19"/>
  <c r="E4771" i="19"/>
  <c r="E4341" i="19"/>
  <c r="E4956" i="19"/>
  <c r="E4982" i="19"/>
  <c r="E4960" i="19"/>
  <c r="E4581" i="19"/>
  <c r="E5064" i="19"/>
  <c r="E4365" i="19"/>
  <c r="E4408" i="19"/>
  <c r="E4833" i="19"/>
  <c r="E4879" i="19"/>
  <c r="E4296" i="19"/>
  <c r="E4338" i="19"/>
  <c r="E4810" i="19"/>
  <c r="E5179" i="19"/>
  <c r="E5191" i="19"/>
  <c r="E5071" i="19"/>
  <c r="E4277" i="19"/>
  <c r="E5119" i="19"/>
  <c r="E4996" i="19"/>
  <c r="E5104" i="19"/>
  <c r="E4674" i="19"/>
  <c r="E4975" i="19"/>
  <c r="E4665" i="19"/>
  <c r="E4297" i="19"/>
  <c r="E4514" i="19"/>
  <c r="E4316" i="19"/>
  <c r="E4326" i="19"/>
  <c r="E4945" i="19"/>
  <c r="E4937" i="19"/>
  <c r="E4266" i="19"/>
  <c r="E4281" i="19"/>
  <c r="E4882" i="19"/>
  <c r="E4737" i="19"/>
  <c r="E4392" i="19"/>
  <c r="E4422" i="19"/>
  <c r="E4474" i="19"/>
  <c r="E4280" i="19"/>
  <c r="E5214" i="19"/>
  <c r="E4669" i="19"/>
  <c r="E4667" i="19"/>
  <c r="E4549" i="19"/>
  <c r="E4354" i="19"/>
  <c r="E4948" i="19"/>
  <c r="E5082" i="19"/>
  <c r="E4542" i="19"/>
  <c r="E5227" i="19"/>
  <c r="E4795" i="19"/>
  <c r="E4640" i="19"/>
  <c r="E4567" i="19"/>
  <c r="E5038" i="19"/>
  <c r="E4491" i="19"/>
  <c r="E4597" i="19"/>
  <c r="E4336" i="19"/>
  <c r="E5111" i="19"/>
  <c r="E4777" i="19"/>
  <c r="E4870" i="19"/>
  <c r="E5211" i="19"/>
  <c r="E4304" i="19"/>
  <c r="E4420" i="19"/>
  <c r="E4603" i="19"/>
  <c r="E4265" i="19"/>
  <c r="E5029" i="19"/>
  <c r="E4957" i="19"/>
  <c r="E4894" i="19"/>
  <c r="E5185" i="19"/>
  <c r="E4499" i="19"/>
  <c r="E4717" i="19"/>
  <c r="E4412" i="19"/>
  <c r="E5137" i="19"/>
  <c r="E4487" i="19"/>
  <c r="E5113" i="19"/>
  <c r="E5173" i="19"/>
  <c r="E4828" i="19"/>
  <c r="E5052" i="19"/>
  <c r="E4465" i="19"/>
  <c r="E5124" i="19"/>
  <c r="E4508" i="19"/>
  <c r="E5186" i="19"/>
  <c r="E4352" i="19"/>
  <c r="E4751" i="19"/>
  <c r="E5001" i="19"/>
  <c r="E5140" i="19"/>
  <c r="E5073" i="19"/>
  <c r="E4476" i="19"/>
  <c r="E4368" i="19"/>
  <c r="E4621" i="19"/>
  <c r="E5144" i="19"/>
  <c r="E4269" i="19"/>
  <c r="E4662" i="19"/>
  <c r="E5216" i="19"/>
  <c r="E4976" i="19"/>
  <c r="E4584" i="19"/>
  <c r="E4841" i="19"/>
  <c r="E4708" i="19"/>
  <c r="E4840" i="19"/>
  <c r="E4620" i="19"/>
  <c r="E5039" i="19"/>
  <c r="E4268" i="19"/>
  <c r="E4814" i="19"/>
  <c r="E4311" i="19"/>
  <c r="E5176" i="19"/>
  <c r="E4427" i="19"/>
  <c r="E4524" i="19"/>
  <c r="E4309" i="19"/>
  <c r="E5166" i="19"/>
  <c r="E5174" i="19"/>
  <c r="E4997" i="19"/>
  <c r="E4418" i="19"/>
  <c r="E5117" i="19"/>
  <c r="E4512" i="19"/>
  <c r="E4939" i="19"/>
  <c r="E5095" i="19"/>
  <c r="E4560" i="19"/>
  <c r="E4664" i="19"/>
  <c r="E4705" i="19"/>
  <c r="E5031" i="19"/>
  <c r="E5085" i="19"/>
  <c r="E4787" i="19"/>
  <c r="E5100" i="19"/>
  <c r="E5092" i="19"/>
  <c r="E4364" i="19"/>
  <c r="E4405" i="19"/>
  <c r="E5089" i="19"/>
  <c r="E4784" i="19"/>
  <c r="E5168" i="19"/>
  <c r="E5116" i="19"/>
  <c r="E5067" i="19"/>
  <c r="E5162" i="19"/>
  <c r="E4504" i="19"/>
  <c r="E4812" i="19"/>
  <c r="E4509" i="19"/>
  <c r="E4340" i="19"/>
  <c r="E5218" i="19"/>
  <c r="E4733" i="19"/>
  <c r="E4446" i="19"/>
  <c r="E4864" i="19"/>
  <c r="E4367" i="19"/>
  <c r="E5164" i="19"/>
  <c r="E4633" i="19"/>
  <c r="E4816" i="19"/>
  <c r="E4611" i="19"/>
  <c r="E4908" i="19"/>
  <c r="E4608" i="19"/>
  <c r="E4456" i="19"/>
  <c r="E4856" i="19"/>
  <c r="E5146" i="19"/>
  <c r="E4346" i="19"/>
  <c r="E4325" i="19"/>
  <c r="E5133" i="19"/>
  <c r="E4743" i="19"/>
  <c r="E4694" i="19"/>
  <c r="E4339" i="19"/>
  <c r="E5134" i="19"/>
  <c r="E4999" i="19"/>
  <c r="E4876" i="19"/>
  <c r="E4973" i="19"/>
  <c r="E4488" i="19"/>
  <c r="E4820" i="19"/>
  <c r="E4958" i="19"/>
  <c r="E4903" i="19"/>
  <c r="E4681" i="19"/>
  <c r="E5123" i="19"/>
  <c r="E4343" i="19"/>
  <c r="E5231" i="19"/>
  <c r="E5142" i="19"/>
  <c r="E4357" i="19"/>
  <c r="E5016" i="19"/>
  <c r="E4815" i="19"/>
  <c r="E4720" i="19"/>
  <c r="E5190" i="19"/>
  <c r="E4835" i="19"/>
  <c r="E4631" i="19"/>
  <c r="E5002" i="19"/>
  <c r="E4739" i="19"/>
  <c r="E4712" i="19"/>
  <c r="E4941" i="19"/>
  <c r="E4888" i="19"/>
  <c r="E4619" i="19"/>
  <c r="E5023" i="19"/>
  <c r="E4644" i="19"/>
  <c r="E4493" i="19"/>
  <c r="E4565" i="19"/>
  <c r="E4424" i="19"/>
  <c r="E4270" i="19"/>
  <c r="E4761" i="19"/>
  <c r="E4772" i="19"/>
  <c r="E4518" i="19"/>
  <c r="E4726" i="19"/>
  <c r="E4714" i="19"/>
  <c r="E4409" i="19"/>
  <c r="E4417" i="19"/>
  <c r="E4978" i="19"/>
  <c r="E4272" i="19"/>
  <c r="E4912" i="19"/>
  <c r="E4386" i="19"/>
  <c r="E5153" i="19"/>
  <c r="E5122" i="19"/>
  <c r="E4699" i="19"/>
  <c r="E4859" i="19"/>
  <c r="E4928" i="19"/>
  <c r="E4414" i="19"/>
  <c r="E4614" i="19"/>
  <c r="E4760" i="19"/>
  <c r="E4393" i="19"/>
  <c r="E4799" i="19"/>
  <c r="E4806" i="19"/>
  <c r="E4334" i="19"/>
  <c r="E5093" i="19"/>
  <c r="E4803" i="19"/>
  <c r="E5055" i="19"/>
  <c r="E4668" i="19"/>
  <c r="E4362" i="19"/>
  <c r="E5027" i="19"/>
  <c r="E4886" i="19"/>
  <c r="E5187" i="19"/>
  <c r="E4936" i="19"/>
  <c r="E4850" i="19"/>
  <c r="E5097" i="19"/>
  <c r="E5032" i="19"/>
  <c r="E4988" i="19"/>
  <c r="E5024" i="19"/>
  <c r="E4646" i="19"/>
  <c r="E4580" i="19"/>
  <c r="E5208" i="19"/>
  <c r="E4738" i="19"/>
  <c r="E4383" i="19"/>
  <c r="E4321" i="19"/>
  <c r="E4308" i="19"/>
  <c r="E4951" i="19"/>
  <c r="E4569" i="19"/>
  <c r="E4877" i="19"/>
  <c r="E4538" i="19"/>
  <c r="E5109" i="19"/>
  <c r="E4719" i="19"/>
  <c r="E4962" i="19"/>
  <c r="E5076" i="19"/>
  <c r="E4457" i="19"/>
  <c r="E4706" i="19"/>
  <c r="E4671" i="19"/>
  <c r="E4655" i="19"/>
  <c r="E5180" i="19"/>
  <c r="E4889" i="19"/>
  <c r="E4482" i="19"/>
  <c r="E5121" i="19"/>
  <c r="E4545" i="19"/>
  <c r="E4350" i="19"/>
  <c r="E4356" i="19"/>
  <c r="E4914" i="19"/>
  <c r="E5028" i="19"/>
  <c r="E4589" i="19"/>
  <c r="E5098" i="19"/>
  <c r="E5212" i="19"/>
  <c r="E4459" i="19"/>
  <c r="E4475" i="19"/>
  <c r="E4463" i="19"/>
  <c r="E4759" i="19"/>
  <c r="E4583" i="19"/>
  <c r="E4555" i="19"/>
  <c r="E4284" i="19"/>
  <c r="E5198" i="19"/>
  <c r="E4974" i="19"/>
  <c r="E5021" i="19"/>
  <c r="E5151" i="19"/>
  <c r="E4971" i="19"/>
  <c r="E5135" i="19"/>
  <c r="E4697" i="19"/>
  <c r="E4537" i="19"/>
  <c r="E5046" i="19"/>
  <c r="E4781" i="19"/>
  <c r="E4953" i="19"/>
  <c r="E5224" i="19"/>
  <c r="E4750" i="19"/>
  <c r="E4371" i="19"/>
  <c r="E4295" i="19"/>
  <c r="E5004" i="19"/>
  <c r="E4484" i="19"/>
  <c r="E5232" i="19"/>
  <c r="E4634" i="19"/>
  <c r="E4935" i="19"/>
  <c r="E4673" i="19"/>
  <c r="E4449" i="19"/>
  <c r="E4994" i="19"/>
  <c r="E4917" i="19"/>
  <c r="E4922" i="19"/>
  <c r="E4458" i="19"/>
  <c r="E4853" i="19"/>
  <c r="E4987" i="19"/>
  <c r="E4985" i="19"/>
  <c r="E4507" i="19"/>
  <c r="E4745" i="19"/>
  <c r="E4707" i="19"/>
  <c r="E4764" i="19"/>
  <c r="E4944" i="19"/>
  <c r="E4397" i="19"/>
  <c r="E4320" i="19"/>
  <c r="E4448" i="19"/>
  <c r="E4318" i="19"/>
  <c r="E4701" i="19"/>
  <c r="E4563" i="19"/>
  <c r="E4778" i="19"/>
  <c r="E4832" i="19"/>
  <c r="E4734" i="19"/>
  <c r="E4579" i="19"/>
  <c r="E4757" i="19"/>
  <c r="E4351" i="19"/>
  <c r="E4821" i="19"/>
  <c r="E4452" i="19"/>
  <c r="E5015" i="19"/>
  <c r="E4506" i="19"/>
  <c r="E4718" i="19"/>
  <c r="E4924" i="19"/>
  <c r="E4632" i="19"/>
  <c r="E4428" i="19"/>
  <c r="E4566" i="19"/>
  <c r="E5167" i="19"/>
  <c r="E4984" i="19"/>
  <c r="E4990" i="19"/>
  <c r="E4842" i="19"/>
  <c r="E5020" i="19"/>
  <c r="E4952" i="19"/>
  <c r="E4642" i="19"/>
  <c r="E4288" i="19"/>
  <c r="E4360" i="19"/>
  <c r="E4811" i="19"/>
  <c r="E4536" i="19"/>
  <c r="E4381" i="19"/>
  <c r="E5170" i="19"/>
  <c r="E5106" i="19"/>
  <c r="E4977" i="19"/>
  <c r="E4746" i="19"/>
  <c r="E4599" i="19"/>
  <c r="E5009" i="19"/>
  <c r="E5143" i="19"/>
  <c r="E4366" i="19"/>
  <c r="E4789" i="19"/>
  <c r="E4327" i="19"/>
  <c r="E4963" i="19"/>
  <c r="E5148" i="19"/>
  <c r="E4926" i="19"/>
  <c r="E5037" i="19"/>
  <c r="E4901" i="19"/>
  <c r="E4442" i="19"/>
  <c r="E4940" i="19"/>
  <c r="E4763" i="19"/>
  <c r="E4845" i="19"/>
  <c r="E4967" i="19"/>
  <c r="E5051" i="19"/>
  <c r="E4848" i="19"/>
  <c r="E4497" i="19"/>
  <c r="E4659" i="19"/>
  <c r="E4676" i="19"/>
  <c r="E4593" i="19"/>
  <c r="E4878" i="19"/>
  <c r="E4679" i="19"/>
  <c r="E4436" i="19"/>
  <c r="E4472" i="19"/>
  <c r="E5007" i="19"/>
  <c r="E4794" i="19"/>
  <c r="E4830" i="19"/>
  <c r="E4568" i="19"/>
  <c r="E4435" i="19"/>
  <c r="E4489" i="19"/>
  <c r="E4834" i="19"/>
  <c r="E4801" i="19"/>
  <c r="E4587" i="19"/>
  <c r="E5228" i="19"/>
  <c r="E4725" i="19"/>
  <c r="E4604" i="19"/>
  <c r="E4656" i="19"/>
  <c r="E5056" i="19"/>
  <c r="E4303" i="19"/>
  <c r="E5081" i="19"/>
  <c r="E4867" i="19"/>
  <c r="E4615" i="19"/>
  <c r="E4808" i="19"/>
  <c r="E4582" i="19"/>
  <c r="E4658" i="19"/>
  <c r="E4564" i="19"/>
  <c r="E4849" i="19"/>
  <c r="E4389" i="19"/>
  <c r="E4844" i="19"/>
  <c r="E5155" i="19"/>
  <c r="E4324" i="19"/>
  <c r="E4920" i="19"/>
  <c r="E4950" i="19"/>
  <c r="E5177" i="19"/>
  <c r="E4576" i="19"/>
  <c r="E5102" i="19"/>
  <c r="E4728" i="19"/>
  <c r="E4573" i="19"/>
  <c r="E4813" i="19"/>
  <c r="E4932" i="19"/>
  <c r="E5215" i="19"/>
  <c r="E5141" i="19"/>
  <c r="E5090" i="19"/>
  <c r="E4273" i="19"/>
  <c r="E4415" i="19"/>
  <c r="E4713" i="19"/>
  <c r="E5026" i="19"/>
  <c r="E4385" i="19"/>
  <c r="E4486" i="19"/>
  <c r="E5132" i="19"/>
  <c r="E5126" i="19"/>
  <c r="E4898" i="19"/>
  <c r="E4500" i="19"/>
  <c r="E4902" i="19"/>
  <c r="E5225" i="19"/>
  <c r="E4938" i="19"/>
  <c r="E4837" i="19"/>
  <c r="E4305" i="19"/>
  <c r="E4390" i="19"/>
  <c r="E4774" i="19"/>
  <c r="E4540" i="19"/>
  <c r="E4546" i="19"/>
  <c r="E4786" i="19"/>
  <c r="E4313" i="19"/>
  <c r="E4578" i="19"/>
  <c r="E4307" i="19"/>
  <c r="E4535" i="19"/>
  <c r="E4729" i="19"/>
  <c r="E4885" i="19"/>
  <c r="E4721" i="19"/>
  <c r="E4970" i="19"/>
  <c r="E4919" i="19"/>
  <c r="E5075" i="19"/>
  <c r="E5084" i="19"/>
  <c r="E5199" i="19"/>
  <c r="E4998" i="19"/>
  <c r="E4918" i="19"/>
  <c r="E4826" i="19"/>
  <c r="E4981" i="19"/>
  <c r="E4461" i="19"/>
  <c r="E4680" i="19"/>
  <c r="E4384" i="19"/>
  <c r="E4618" i="19"/>
  <c r="E4904" i="19"/>
  <c r="E4732" i="19"/>
  <c r="E4779" i="19"/>
  <c r="E4462" i="19"/>
  <c r="E5077" i="19"/>
  <c r="E4400" i="19"/>
  <c r="E4530" i="19"/>
  <c r="E4292" i="19"/>
  <c r="E4773" i="19"/>
  <c r="E4379" i="19"/>
  <c r="E5131" i="19"/>
  <c r="E4827" i="19"/>
  <c r="E5192" i="19"/>
  <c r="E4748" i="19"/>
  <c r="E5050" i="19"/>
  <c r="E4929" i="19"/>
  <c r="E4693" i="19"/>
  <c r="E4298" i="19"/>
  <c r="E4949" i="19"/>
  <c r="E5202" i="19"/>
  <c r="E4630" i="19"/>
  <c r="E5226" i="19"/>
  <c r="E4317" i="19"/>
  <c r="E4282" i="19"/>
  <c r="E4900" i="19"/>
  <c r="E4921" i="19"/>
  <c r="E5088" i="19"/>
  <c r="E4293" i="19"/>
  <c r="E4955" i="19"/>
  <c r="E5221" i="19"/>
  <c r="E4523" i="19"/>
  <c r="E4905" i="19"/>
  <c r="E5080" i="19"/>
  <c r="E4825" i="19"/>
  <c r="E4525" i="19"/>
  <c r="E4332" i="19"/>
  <c r="E4529" i="19"/>
  <c r="E4857" i="19"/>
  <c r="E5181" i="19"/>
  <c r="E5230" i="19"/>
  <c r="E5200" i="19"/>
  <c r="E4413" i="19"/>
  <c r="E4547" i="19"/>
  <c r="E4300" i="19"/>
  <c r="E4527" i="19"/>
  <c r="E5139" i="19"/>
  <c r="E5183" i="19"/>
  <c r="E4749" i="19"/>
  <c r="E4543" i="19"/>
  <c r="E4869" i="19"/>
  <c r="E4742" i="19"/>
  <c r="E4846" i="19"/>
  <c r="E4896" i="19"/>
  <c r="E4635" i="19"/>
  <c r="E4454" i="19"/>
  <c r="E4692" i="19"/>
  <c r="E4762" i="19"/>
  <c r="E4596" i="19"/>
  <c r="E4736" i="19"/>
  <c r="E4852" i="19"/>
  <c r="E4709" i="19"/>
  <c r="E4980" i="19"/>
  <c r="E4916" i="19"/>
  <c r="E4492" i="19"/>
  <c r="E5210" i="19"/>
  <c r="E5036" i="19"/>
  <c r="E4966" i="19"/>
  <c r="E4577" i="19"/>
  <c r="E4464" i="19"/>
  <c r="E5065" i="19"/>
  <c r="E5220" i="19"/>
  <c r="E4470" i="19"/>
  <c r="E4968" i="19"/>
  <c r="E4548" i="19"/>
  <c r="E5018" i="19"/>
  <c r="E5136" i="19"/>
  <c r="E4471" i="19"/>
  <c r="E4533" i="19"/>
  <c r="E5188" i="19"/>
  <c r="E5108" i="19"/>
  <c r="E4319" i="19"/>
  <c r="E4851" i="19"/>
  <c r="E4625" i="19"/>
  <c r="E4647" i="19"/>
  <c r="E5157" i="19"/>
  <c r="E4342" i="19"/>
  <c r="E5114" i="19"/>
  <c r="E4532" i="19"/>
  <c r="E4411" i="19"/>
  <c r="E4776" i="19"/>
  <c r="E4891" i="19"/>
  <c r="E5019" i="19"/>
  <c r="E4871" i="19"/>
  <c r="E4374" i="19"/>
  <c r="E4753" i="19"/>
  <c r="E4355" i="19"/>
  <c r="E4431" i="19"/>
  <c r="E4770" i="19"/>
  <c r="E4598" i="19"/>
  <c r="E4447" i="19"/>
  <c r="E4766" i="19"/>
  <c r="E5159" i="19"/>
  <c r="E5040" i="19"/>
  <c r="E5182" i="19"/>
  <c r="E4467" i="19"/>
  <c r="E4291" i="19"/>
  <c r="E4758" i="19"/>
  <c r="E4685" i="19"/>
  <c r="E4704" i="19"/>
  <c r="E5112" i="19"/>
  <c r="E5145" i="19"/>
  <c r="E4686" i="19"/>
  <c r="E4818" i="19"/>
  <c r="E4822" i="19"/>
  <c r="E5022" i="19"/>
  <c r="E4628" i="19"/>
  <c r="E4585" i="19"/>
  <c r="E4302" i="19"/>
  <c r="E5120" i="19"/>
  <c r="E5219" i="19"/>
  <c r="E4730" i="19"/>
  <c r="E4496" i="19"/>
  <c r="E5072" i="19"/>
  <c r="E5042" i="19"/>
  <c r="E4323" i="19"/>
  <c r="E4510" i="19"/>
  <c r="E5213" i="19"/>
  <c r="E5017" i="19"/>
  <c r="E5058" i="19"/>
  <c r="E5043" i="19"/>
  <c r="E5105" i="19"/>
  <c r="E4785" i="19"/>
  <c r="E4331" i="19"/>
  <c r="E4271" i="19"/>
  <c r="E5025" i="19"/>
  <c r="E4986" i="19"/>
  <c r="E4890" i="19"/>
  <c r="E4943" i="19"/>
  <c r="E4895" i="19"/>
  <c r="E4322" i="19"/>
  <c r="E4947" i="19"/>
  <c r="E5063" i="19"/>
  <c r="E4798" i="19"/>
  <c r="E4765" i="19"/>
  <c r="E4369" i="19"/>
  <c r="E4550" i="19"/>
  <c r="E4494" i="19"/>
  <c r="E5044" i="19"/>
  <c r="E4796" i="19"/>
  <c r="E4790" i="19"/>
  <c r="E4696" i="19"/>
  <c r="E4913" i="19"/>
  <c r="E4275" i="19"/>
  <c r="E4590" i="19"/>
  <c r="E4329" i="19"/>
  <c r="E4600" i="19"/>
  <c r="E4805" i="19"/>
  <c r="N3504" i="19" l="1"/>
  <c r="B3504" i="19"/>
  <c r="O3504" i="19"/>
  <c r="B3475" i="19"/>
  <c r="O3475" i="19"/>
  <c r="N3475" i="19"/>
  <c r="O1322" i="19"/>
  <c r="N1322" i="19"/>
  <c r="B1322" i="19"/>
  <c r="N1200" i="19"/>
  <c r="O1200" i="19"/>
  <c r="O4972" i="19"/>
  <c r="N4972" i="19"/>
  <c r="B4972" i="19"/>
  <c r="B4627" i="19"/>
  <c r="O4627" i="19"/>
  <c r="N4627" i="19"/>
  <c r="O5175" i="19"/>
  <c r="N5175" i="19"/>
  <c r="B700" i="19"/>
  <c r="O700" i="19"/>
  <c r="N700" i="19"/>
  <c r="B1720" i="19"/>
  <c r="O1720" i="19"/>
  <c r="N1720" i="19"/>
  <c r="N4809" i="19"/>
  <c r="O4809" i="19"/>
  <c r="B4809" i="19"/>
  <c r="B765" i="19"/>
  <c r="N765" i="19"/>
  <c r="O765" i="19"/>
  <c r="O3890" i="19"/>
  <c r="B3890" i="19"/>
  <c r="N3890" i="19"/>
  <c r="B3077" i="19"/>
  <c r="N3077" i="19"/>
  <c r="O3077" i="19"/>
  <c r="O3756" i="19"/>
  <c r="N3756" i="19"/>
  <c r="B3756" i="19"/>
  <c r="O3477" i="19"/>
  <c r="B3477" i="19"/>
  <c r="N3477" i="19"/>
  <c r="N4064" i="19"/>
  <c r="O4064" i="19"/>
  <c r="B4064" i="19"/>
  <c r="B871" i="19"/>
  <c r="N871" i="19"/>
  <c r="N4804" i="19"/>
  <c r="O4804" i="19"/>
  <c r="B4804" i="19"/>
  <c r="N307" i="19"/>
  <c r="O307" i="19"/>
  <c r="B307" i="19"/>
  <c r="N2957" i="19"/>
  <c r="O2957" i="19"/>
  <c r="B2957" i="19"/>
  <c r="N1196" i="19"/>
  <c r="O1196" i="19"/>
  <c r="B1196" i="19"/>
  <c r="O5033" i="19"/>
  <c r="N5033" i="19"/>
  <c r="B1549" i="19"/>
  <c r="N1549" i="19"/>
  <c r="O1549" i="19"/>
  <c r="O2666" i="19"/>
  <c r="N2666" i="19"/>
  <c r="B2666" i="19"/>
  <c r="B2440" i="19"/>
  <c r="N2440" i="19"/>
  <c r="O2440" i="19"/>
  <c r="B1726" i="19"/>
  <c r="N1726" i="19"/>
  <c r="O1726" i="19"/>
  <c r="B70" i="19"/>
  <c r="N70" i="19"/>
  <c r="O70" i="19"/>
  <c r="N2800" i="19"/>
  <c r="B2800" i="19"/>
  <c r="N4395" i="19"/>
  <c r="O4395" i="19"/>
  <c r="B4395" i="19"/>
  <c r="O1761" i="19"/>
  <c r="B1761" i="19"/>
  <c r="N1761" i="19"/>
  <c r="O4186" i="19"/>
  <c r="B4186" i="19"/>
  <c r="N2978" i="19"/>
  <c r="O2978" i="19"/>
  <c r="B2978" i="19"/>
  <c r="B3885" i="19"/>
  <c r="O3885" i="19"/>
  <c r="N3885" i="19"/>
  <c r="N249" i="19"/>
  <c r="B249" i="19"/>
  <c r="B2692" i="19"/>
  <c r="O2692" i="19"/>
  <c r="N2692" i="19"/>
  <c r="O970" i="19"/>
  <c r="N970" i="19"/>
  <c r="O114" i="19"/>
  <c r="N114" i="19"/>
  <c r="B114" i="19"/>
  <c r="B4594" i="19"/>
  <c r="O4594" i="19"/>
  <c r="N4594" i="19"/>
  <c r="O1593" i="19"/>
  <c r="N1593" i="19"/>
  <c r="B1593" i="19"/>
  <c r="O4005" i="19"/>
  <c r="N4005" i="19"/>
  <c r="O3060" i="19"/>
  <c r="N3060" i="19"/>
  <c r="B3060" i="19"/>
  <c r="B1321" i="19"/>
  <c r="O1321" i="19"/>
  <c r="N1321" i="19"/>
  <c r="B877" i="19"/>
  <c r="O877" i="19"/>
  <c r="B2024" i="19"/>
  <c r="O2024" i="19"/>
  <c r="O2952" i="19"/>
  <c r="B2952" i="19"/>
  <c r="N2952" i="19"/>
  <c r="B847" i="19"/>
  <c r="O847" i="19"/>
  <c r="N847" i="19"/>
  <c r="N2487" i="19"/>
  <c r="O2487" i="19"/>
  <c r="B2487" i="19"/>
  <c r="O3892" i="19"/>
  <c r="N3892" i="19"/>
  <c r="B3892" i="19"/>
  <c r="N2480" i="19"/>
  <c r="B2480" i="19"/>
  <c r="O2480" i="19"/>
  <c r="B950" i="19"/>
  <c r="O950" i="19"/>
  <c r="N950" i="19"/>
  <c r="N4775" i="19"/>
  <c r="B4775" i="19"/>
  <c r="O4775" i="19"/>
  <c r="O3430" i="19"/>
  <c r="N3430" i="19"/>
  <c r="N492" i="19"/>
  <c r="B492" i="19"/>
  <c r="O492" i="19"/>
  <c r="N3645" i="19"/>
  <c r="O3645" i="19"/>
  <c r="B3645" i="19"/>
  <c r="B1404" i="19"/>
  <c r="N1404" i="19"/>
  <c r="N425" i="19"/>
  <c r="O425" i="19"/>
  <c r="B425" i="19"/>
  <c r="B707" i="19"/>
  <c r="O707" i="19"/>
  <c r="N707" i="19"/>
  <c r="N1497" i="19"/>
  <c r="O1497" i="19"/>
  <c r="B1497" i="19"/>
  <c r="N596" i="19"/>
  <c r="B596" i="19"/>
  <c r="O596" i="19"/>
  <c r="O761" i="19"/>
  <c r="B761" i="19"/>
  <c r="N761" i="19"/>
  <c r="B2663" i="19"/>
  <c r="N2663" i="19"/>
  <c r="N3941" i="19"/>
  <c r="O3941" i="19"/>
  <c r="N2411" i="19"/>
  <c r="B2411" i="19"/>
  <c r="O2411" i="19"/>
  <c r="N4817" i="19"/>
  <c r="B4817" i="19"/>
  <c r="O4817" i="19"/>
  <c r="B2346" i="19"/>
  <c r="N2346" i="19"/>
  <c r="O2346" i="19"/>
  <c r="B2752" i="19"/>
  <c r="O2752" i="19"/>
  <c r="N2752" i="19"/>
  <c r="O395" i="19"/>
  <c r="N395" i="19"/>
  <c r="B395" i="19"/>
  <c r="B719" i="19"/>
  <c r="O719" i="19"/>
  <c r="N719" i="19"/>
  <c r="B2521" i="19"/>
  <c r="N2521" i="19"/>
  <c r="O2521" i="19"/>
  <c r="B2508" i="19"/>
  <c r="N2508" i="19"/>
  <c r="O4173" i="19"/>
  <c r="B4173" i="19"/>
  <c r="N4173" i="19"/>
  <c r="N3378" i="19"/>
  <c r="B3378" i="19"/>
  <c r="O3378" i="19"/>
  <c r="B3204" i="19"/>
  <c r="N3204" i="19"/>
  <c r="O3204" i="19"/>
  <c r="O1648" i="19"/>
  <c r="B1648" i="19"/>
  <c r="N1648" i="19"/>
  <c r="B3210" i="19"/>
  <c r="O3210" i="19"/>
  <c r="N3210" i="19"/>
  <c r="O3250" i="19"/>
  <c r="B3250" i="19"/>
  <c r="N3250" i="19"/>
  <c r="O4511" i="19"/>
  <c r="B4511" i="19"/>
  <c r="N4511" i="19"/>
  <c r="N2154" i="19"/>
  <c r="B2154" i="19"/>
  <c r="O2154" i="19"/>
  <c r="N744" i="19"/>
  <c r="B744" i="19"/>
  <c r="O744" i="19"/>
  <c r="O1152" i="19"/>
  <c r="N1152" i="19"/>
  <c r="B1152" i="19"/>
  <c r="O2426" i="19"/>
  <c r="B2426" i="19"/>
  <c r="N2426" i="19"/>
  <c r="O1038" i="19"/>
  <c r="B1038" i="19"/>
  <c r="O2992" i="19"/>
  <c r="N2992" i="19"/>
  <c r="B2992" i="19"/>
  <c r="N1504" i="19"/>
  <c r="B1504" i="19"/>
  <c r="O1504" i="19"/>
  <c r="B2733" i="19"/>
  <c r="N2733" i="19"/>
  <c r="O2733" i="19"/>
  <c r="B3796" i="19"/>
  <c r="N3796" i="19"/>
  <c r="O3796" i="19"/>
  <c r="B2556" i="19"/>
  <c r="O2556" i="19"/>
  <c r="N2556" i="19"/>
  <c r="O2066" i="19"/>
  <c r="N2066" i="19"/>
  <c r="B2066" i="19"/>
  <c r="O4239" i="19"/>
  <c r="N4239" i="19"/>
  <c r="B3620" i="19"/>
  <c r="O3620" i="19"/>
  <c r="N3620" i="19"/>
  <c r="B167" i="19"/>
  <c r="O167" i="19"/>
  <c r="N167" i="19"/>
  <c r="N1051" i="19"/>
  <c r="B1051" i="19"/>
  <c r="O1051" i="19"/>
  <c r="B2378" i="19"/>
  <c r="N2378" i="19"/>
  <c r="O2378" i="19"/>
  <c r="O3291" i="19"/>
  <c r="B3291" i="19"/>
  <c r="N3291" i="19"/>
  <c r="O1192" i="19"/>
  <c r="B1192" i="19"/>
  <c r="N1192" i="19"/>
  <c r="O4086" i="19"/>
  <c r="B4086" i="19"/>
  <c r="B1834" i="19"/>
  <c r="O1834" i="19"/>
  <c r="N1834" i="19"/>
  <c r="O1097" i="19"/>
  <c r="B1097" i="19"/>
  <c r="N1097" i="19"/>
  <c r="N3368" i="19"/>
  <c r="O3368" i="19"/>
  <c r="B3368" i="19"/>
  <c r="B1238" i="19"/>
  <c r="O1238" i="19"/>
  <c r="N1238" i="19"/>
  <c r="O2028" i="19"/>
  <c r="B2028" i="19"/>
  <c r="N2028" i="19"/>
  <c r="B4780" i="19"/>
  <c r="N4780" i="19"/>
  <c r="O4780" i="19"/>
  <c r="B1508" i="19"/>
  <c r="N1508" i="19"/>
  <c r="O1508" i="19"/>
  <c r="N702" i="19"/>
  <c r="B702" i="19"/>
  <c r="O702" i="19"/>
  <c r="B4406" i="19"/>
  <c r="N4406" i="19"/>
  <c r="O4406" i="19"/>
  <c r="B3049" i="19"/>
  <c r="N3049" i="19"/>
  <c r="O3049" i="19"/>
  <c r="O2081" i="19"/>
  <c r="N2081" i="19"/>
  <c r="O879" i="19"/>
  <c r="B879" i="19"/>
  <c r="N879" i="19"/>
  <c r="O2658" i="19"/>
  <c r="B2658" i="19"/>
  <c r="N2658" i="19"/>
  <c r="B4370" i="19"/>
  <c r="O4370" i="19"/>
  <c r="N4370" i="19"/>
  <c r="B1006" i="19"/>
  <c r="O1006" i="19"/>
  <c r="N1006" i="19"/>
  <c r="B3987" i="19"/>
  <c r="N3987" i="19"/>
  <c r="O3987" i="19"/>
  <c r="B4434" i="19"/>
  <c r="N4434" i="19"/>
  <c r="O4434" i="19"/>
  <c r="B2648" i="19"/>
  <c r="N2648" i="19"/>
  <c r="O2648" i="19"/>
  <c r="N4602" i="19"/>
  <c r="O4602" i="19"/>
  <c r="B4602" i="19"/>
  <c r="B2162" i="19"/>
  <c r="N2162" i="19"/>
  <c r="O2162" i="19"/>
  <c r="O2690" i="19"/>
  <c r="N2690" i="19"/>
  <c r="B2690" i="19"/>
  <c r="B423" i="19"/>
  <c r="N423" i="19"/>
  <c r="O423" i="19"/>
  <c r="O4556" i="19"/>
  <c r="N4556" i="19"/>
  <c r="B4556" i="19"/>
  <c r="O5070" i="19"/>
  <c r="B5070" i="19"/>
  <c r="B2064" i="19"/>
  <c r="O2064" i="19"/>
  <c r="N2064" i="19"/>
  <c r="B2887" i="19"/>
  <c r="N2887" i="19"/>
  <c r="N741" i="19"/>
  <c r="O741" i="19"/>
  <c r="B741" i="19"/>
  <c r="N4601" i="19"/>
  <c r="O4601" i="19"/>
  <c r="B4601" i="19"/>
  <c r="B1711" i="19"/>
  <c r="N1711" i="19"/>
  <c r="O1016" i="19"/>
  <c r="B1016" i="19"/>
  <c r="N1016" i="19"/>
  <c r="B1406" i="19"/>
  <c r="O1406" i="19"/>
  <c r="N1406" i="19"/>
  <c r="O2611" i="19"/>
  <c r="N2611" i="19"/>
  <c r="B2611" i="19"/>
  <c r="N3912" i="19"/>
  <c r="O3912" i="19"/>
  <c r="B3912" i="19"/>
  <c r="O208" i="19"/>
  <c r="N208" i="19"/>
  <c r="B208" i="19"/>
  <c r="O2935" i="19"/>
  <c r="B2935" i="19"/>
  <c r="N2935" i="19"/>
  <c r="N2983" i="19"/>
  <c r="B2983" i="19"/>
  <c r="O2983" i="19"/>
  <c r="N2520" i="19"/>
  <c r="B2520" i="19"/>
  <c r="O2520" i="19"/>
  <c r="N2904" i="19"/>
  <c r="B2904" i="19"/>
  <c r="O2904" i="19"/>
  <c r="N5003" i="19"/>
  <c r="O5003" i="19"/>
  <c r="B5003" i="19"/>
  <c r="O550" i="19"/>
  <c r="B550" i="19"/>
  <c r="N550" i="19"/>
  <c r="O4312" i="19"/>
  <c r="N4312" i="19"/>
  <c r="B4312" i="19"/>
  <c r="N3755" i="19"/>
  <c r="B3755" i="19"/>
  <c r="O3755" i="19"/>
  <c r="N3398" i="19"/>
  <c r="B3398" i="19"/>
  <c r="O3398" i="19"/>
  <c r="B4123" i="19"/>
  <c r="O4123" i="19"/>
  <c r="N4123" i="19"/>
  <c r="B1018" i="19"/>
  <c r="N1018" i="19"/>
  <c r="O1018" i="19"/>
  <c r="N4119" i="19"/>
  <c r="O4119" i="19"/>
  <c r="B4119" i="19"/>
  <c r="O3891" i="19"/>
  <c r="B3891" i="19"/>
  <c r="N3891" i="19"/>
  <c r="O4079" i="19"/>
  <c r="N4079" i="19"/>
  <c r="B4079" i="19"/>
  <c r="O4337" i="19"/>
  <c r="B4337" i="19"/>
  <c r="N4337" i="19"/>
  <c r="B3172" i="19"/>
  <c r="N3172" i="19"/>
  <c r="O3172" i="19"/>
  <c r="N3347" i="19"/>
  <c r="O3347" i="19"/>
  <c r="N3319" i="19"/>
  <c r="O3319" i="19"/>
  <c r="B3319" i="19"/>
  <c r="B1910" i="19"/>
  <c r="O1910" i="19"/>
  <c r="B3495" i="19"/>
  <c r="N3495" i="19"/>
  <c r="O3495" i="19"/>
  <c r="O633" i="19"/>
  <c r="N633" i="19"/>
  <c r="B633" i="19"/>
  <c r="O3138" i="19"/>
  <c r="B3138" i="19"/>
  <c r="O1377" i="19"/>
  <c r="N1377" i="19"/>
  <c r="B1377" i="19"/>
  <c r="N3943" i="19"/>
  <c r="B3943" i="19"/>
  <c r="O3943" i="19"/>
  <c r="N3440" i="19"/>
  <c r="O3440" i="19"/>
  <c r="B3440" i="19"/>
  <c r="N5178" i="19"/>
  <c r="O5178" i="19"/>
  <c r="B5178" i="19"/>
  <c r="B2843" i="19"/>
  <c r="N2843" i="19"/>
  <c r="O2843" i="19"/>
  <c r="N3287" i="19"/>
  <c r="O3287" i="19"/>
  <c r="B3287" i="19"/>
  <c r="O88" i="19"/>
  <c r="N88" i="19"/>
  <c r="B88" i="19"/>
  <c r="O4348" i="19"/>
  <c r="N4348" i="19"/>
  <c r="N3777" i="19"/>
  <c r="B3777" i="19"/>
  <c r="O3777" i="19"/>
  <c r="B3158" i="19"/>
  <c r="O3158" i="19"/>
  <c r="N3158" i="19"/>
  <c r="B5008" i="19"/>
  <c r="O5008" i="19"/>
  <c r="N5008" i="19"/>
  <c r="O3391" i="19"/>
  <c r="B3391" i="19"/>
  <c r="N3391" i="19"/>
  <c r="O4946" i="19"/>
  <c r="N4946" i="19"/>
  <c r="N3729" i="19"/>
  <c r="O3729" i="19"/>
  <c r="B3729" i="19"/>
  <c r="B4531" i="19"/>
  <c r="N4531" i="19"/>
  <c r="O4531" i="19"/>
  <c r="O2412" i="19"/>
  <c r="N2412" i="19"/>
  <c r="B2412" i="19"/>
  <c r="O4099" i="19"/>
  <c r="B4099" i="19"/>
  <c r="B2693" i="19"/>
  <c r="O2693" i="19"/>
  <c r="N2693" i="19"/>
  <c r="B5209" i="19"/>
  <c r="O5209" i="19"/>
  <c r="N5209" i="19"/>
  <c r="B1231" i="19"/>
  <c r="O1231" i="19"/>
  <c r="N1231" i="19"/>
  <c r="B1031" i="19"/>
  <c r="O1031" i="19"/>
  <c r="N1031" i="19"/>
  <c r="O5045" i="19"/>
  <c r="N5045" i="19"/>
  <c r="B5045" i="19"/>
  <c r="N3778" i="19"/>
  <c r="B3778" i="19"/>
  <c r="O3778" i="19"/>
  <c r="N3242" i="19"/>
  <c r="B3242" i="19"/>
  <c r="O3242" i="19"/>
  <c r="O1064" i="19"/>
  <c r="N1064" i="19"/>
  <c r="B1064" i="19"/>
  <c r="B963" i="19"/>
  <c r="N963" i="19"/>
  <c r="O963" i="19"/>
  <c r="B1239" i="19"/>
  <c r="O1239" i="19"/>
  <c r="N1239" i="19"/>
  <c r="O1124" i="19"/>
  <c r="B1124" i="19"/>
  <c r="N1124" i="19"/>
  <c r="B3132" i="19"/>
  <c r="O3132" i="19"/>
  <c r="N3132" i="19"/>
  <c r="O4174" i="19"/>
  <c r="N4174" i="19"/>
  <c r="N1255" i="19"/>
  <c r="O1255" i="19"/>
  <c r="B1255" i="19"/>
  <c r="B4252" i="19"/>
  <c r="O4252" i="19"/>
  <c r="N4252" i="19"/>
  <c r="B328" i="19"/>
  <c r="O328" i="19"/>
  <c r="N328" i="19"/>
  <c r="B2100" i="19"/>
  <c r="N2100" i="19"/>
  <c r="B3468" i="19"/>
  <c r="O3468" i="19"/>
  <c r="N3468" i="19"/>
  <c r="B509" i="19"/>
  <c r="N509" i="19"/>
  <c r="O509" i="19"/>
  <c r="B843" i="19"/>
  <c r="O843" i="19"/>
  <c r="N843" i="19"/>
  <c r="O2150" i="19"/>
  <c r="B2150" i="19"/>
  <c r="N2150" i="19"/>
  <c r="B3118" i="19"/>
  <c r="N3118" i="19"/>
  <c r="O3118" i="19"/>
  <c r="B4661" i="19"/>
  <c r="O4661" i="19"/>
  <c r="B2545" i="19"/>
  <c r="N2545" i="19"/>
  <c r="O2545" i="19"/>
  <c r="O5087" i="19"/>
  <c r="B5087" i="19"/>
  <c r="N5087" i="19"/>
  <c r="N1201" i="19"/>
  <c r="B1201" i="19"/>
  <c r="O1201" i="19"/>
  <c r="N1656" i="19"/>
  <c r="B1656" i="19"/>
  <c r="O1656" i="19"/>
  <c r="O3194" i="19"/>
  <c r="N3194" i="19"/>
  <c r="B3194" i="19"/>
  <c r="N3109" i="19"/>
  <c r="O3109" i="19"/>
  <c r="B3109" i="19"/>
  <c r="O3385" i="19"/>
  <c r="N3385" i="19"/>
  <c r="B3385" i="19"/>
  <c r="N4209" i="19"/>
  <c r="O4209" i="19"/>
  <c r="B4209" i="19"/>
  <c r="B2142" i="19"/>
  <c r="N2142" i="19"/>
  <c r="O2142" i="19"/>
  <c r="N1703" i="19"/>
  <c r="O1703" i="19"/>
  <c r="B1703" i="19"/>
  <c r="N298" i="19"/>
  <c r="B298" i="19"/>
  <c r="O298" i="19"/>
  <c r="B30" i="19"/>
  <c r="O30" i="19"/>
  <c r="N30" i="19"/>
  <c r="N3548" i="19"/>
  <c r="B3548" i="19"/>
  <c r="O3548" i="19"/>
  <c r="B275" i="19"/>
  <c r="N275" i="19"/>
  <c r="O275" i="19"/>
  <c r="N3490" i="19"/>
  <c r="O3490" i="19"/>
  <c r="B3490" i="19"/>
  <c r="N1925" i="19"/>
  <c r="O1925" i="19"/>
  <c r="B1925" i="19"/>
  <c r="O3783" i="19"/>
  <c r="N3783" i="19"/>
  <c r="B3783" i="19"/>
  <c r="O1874" i="19"/>
  <c r="B1874" i="19"/>
  <c r="L3" i="5"/>
  <c r="F16" i="11" s="1"/>
  <c r="M5" i="5"/>
  <c r="C23" i="11" s="1"/>
  <c r="BC5" i="5"/>
  <c r="C29" i="11" s="1"/>
  <c r="O5" i="5"/>
  <c r="E23" i="11" s="1"/>
  <c r="BI5" i="5"/>
  <c r="I29" i="11" s="1"/>
  <c r="BZ5" i="5"/>
  <c r="N5" i="5"/>
  <c r="D23" i="11" s="1"/>
  <c r="BH5" i="5"/>
  <c r="H29" i="11" s="1"/>
  <c r="BY5" i="5"/>
  <c r="G32" i="11" s="1"/>
  <c r="BP5" i="5"/>
  <c r="CA5" i="5"/>
  <c r="Z5" i="5"/>
  <c r="P23" i="11" s="1"/>
  <c r="BG5" i="5"/>
  <c r="G29" i="11" s="1"/>
  <c r="BX5" i="5"/>
  <c r="BE5" i="5"/>
  <c r="E29" i="11" s="1"/>
  <c r="BV5" i="5"/>
  <c r="W5" i="5"/>
  <c r="M23" i="11" s="1"/>
  <c r="BD5" i="5"/>
  <c r="D29" i="11" s="1"/>
  <c r="BU5" i="5"/>
  <c r="E32" i="11" s="1"/>
  <c r="CB5" i="5"/>
  <c r="H32" i="11" s="1"/>
  <c r="BF5" i="5"/>
  <c r="F29" i="11" s="1"/>
  <c r="V5" i="5"/>
  <c r="L23" i="11" s="1"/>
  <c r="BN5" i="5"/>
  <c r="D26" i="11" s="1"/>
  <c r="BT5" i="5"/>
  <c r="D32" i="11" s="1"/>
  <c r="R5" i="5"/>
  <c r="H23" i="11" s="1"/>
  <c r="CC5" i="5"/>
  <c r="I32" i="11" s="1"/>
  <c r="Q5" i="5"/>
  <c r="G23" i="11" s="1"/>
  <c r="P5" i="5"/>
  <c r="F23" i="11" s="1"/>
  <c r="BW5" i="5"/>
  <c r="F32" i="11" s="1"/>
  <c r="X5" i="5"/>
  <c r="N23" i="11" s="1"/>
  <c r="U5" i="5"/>
  <c r="K23" i="11" s="1"/>
  <c r="BM5" i="5"/>
  <c r="BS5" i="5"/>
  <c r="C32" i="11" s="1"/>
  <c r="BQ5" i="5"/>
  <c r="BK5" i="5"/>
  <c r="K29" i="11" s="1"/>
  <c r="Y5" i="5"/>
  <c r="O23" i="11" s="1"/>
  <c r="T5" i="5"/>
  <c r="J23" i="11" s="1"/>
  <c r="CJ5" i="5"/>
  <c r="P32" i="11" s="1"/>
  <c r="BR5" i="5"/>
  <c r="E4556" i="19"/>
  <c r="E4274" i="19"/>
  <c r="E4591" i="19"/>
  <c r="E4483" i="19"/>
  <c r="E4627" i="19"/>
  <c r="E4511" i="19"/>
  <c r="E4780" i="19"/>
  <c r="E5070" i="19"/>
  <c r="E4353" i="19"/>
  <c r="E5041" i="19"/>
  <c r="E4683" i="19"/>
  <c r="E4503" i="19"/>
  <c r="E4663" i="19"/>
  <c r="E4979" i="19"/>
  <c r="E4466" i="19"/>
  <c r="E5054" i="19"/>
  <c r="E4923" i="19"/>
  <c r="E5165" i="19"/>
  <c r="E4636" i="19"/>
  <c r="E4363" i="19"/>
  <c r="E4666" i="19"/>
  <c r="E4588" i="19"/>
  <c r="E4639" i="19"/>
  <c r="E4373" i="19"/>
  <c r="E4839" i="19"/>
  <c r="E4915" i="19"/>
  <c r="E4823" i="19"/>
  <c r="E4382" i="19"/>
  <c r="E4934" i="19"/>
  <c r="E4561" i="19"/>
  <c r="E4661" i="19"/>
  <c r="E4451" i="19"/>
  <c r="E4539" i="19"/>
  <c r="E4592" i="19"/>
  <c r="E4430" i="19"/>
  <c r="E4553" i="19"/>
  <c r="E4691" i="19"/>
  <c r="E4468" i="19"/>
  <c r="E4887" i="19"/>
  <c r="E4388" i="19"/>
  <c r="E4612" i="19"/>
  <c r="E4473" i="19"/>
  <c r="E4434" i="19"/>
  <c r="E5195" i="19"/>
  <c r="E4407" i="19"/>
  <c r="E4391" i="19"/>
  <c r="E4469" i="19"/>
  <c r="E5101" i="19"/>
  <c r="E4650" i="19"/>
  <c r="E5217" i="19"/>
  <c r="E4675" i="19"/>
  <c r="E4396" i="19"/>
  <c r="E4991" i="19"/>
  <c r="E4517" i="19"/>
  <c r="E4423" i="19"/>
  <c r="E5129" i="19"/>
  <c r="E4426" i="19"/>
  <c r="E4264" i="19"/>
  <c r="E4802" i="19"/>
  <c r="E4453" i="19"/>
  <c r="E4572" i="19"/>
  <c r="E4481" i="19"/>
  <c r="E4909" i="19"/>
  <c r="E4515" i="19"/>
  <c r="E4387" i="19"/>
  <c r="E4931" i="19"/>
  <c r="E4672" i="19"/>
  <c r="E4433" i="19"/>
  <c r="E5096" i="19"/>
  <c r="E4534" i="19"/>
  <c r="E4862" i="19"/>
  <c r="E4347" i="19"/>
  <c r="E4995" i="19"/>
  <c r="E4505" i="19"/>
  <c r="E4294" i="19"/>
  <c r="E5030" i="19"/>
  <c r="E4847" i="19"/>
  <c r="E4881" i="19"/>
  <c r="E4872" i="19"/>
  <c r="E4715" i="19"/>
  <c r="E4330" i="19"/>
  <c r="E4516" i="19"/>
  <c r="E4775" i="19"/>
  <c r="E4601" i="19"/>
  <c r="E5003" i="19"/>
  <c r="E4348" i="19"/>
  <c r="E4972" i="19"/>
  <c r="E4370" i="19"/>
  <c r="E5033" i="19"/>
  <c r="E5008" i="19"/>
  <c r="E5087" i="19"/>
  <c r="E4406" i="19"/>
  <c r="E5045" i="19"/>
  <c r="E4395" i="19"/>
  <c r="E5178" i="19"/>
  <c r="E4531" i="19"/>
  <c r="E4804" i="19"/>
  <c r="E4817" i="19"/>
  <c r="E4809" i="19"/>
  <c r="E4594" i="19"/>
  <c r="E4337" i="19"/>
  <c r="E4946" i="19"/>
  <c r="E5175" i="19"/>
  <c r="E4602" i="19"/>
  <c r="E4312" i="19"/>
  <c r="E5209" i="19"/>
  <c r="G2" i="19" l="1"/>
  <c r="P1" i="7"/>
  <c r="C26" i="11"/>
  <c r="A4263" i="19"/>
  <c r="A4262" i="19"/>
  <c r="A4261" i="19"/>
  <c r="A4260" i="19"/>
  <c r="A4259" i="19"/>
  <c r="A4258" i="19"/>
  <c r="A4257" i="19"/>
  <c r="A4256" i="19"/>
  <c r="A4255" i="19"/>
  <c r="A4254" i="19"/>
  <c r="A4253" i="19"/>
  <c r="A4252" i="19"/>
  <c r="A4251" i="19"/>
  <c r="A4250" i="19"/>
  <c r="A4249" i="19"/>
  <c r="A4248" i="19"/>
  <c r="A4247" i="19"/>
  <c r="A4246" i="19"/>
  <c r="A4245" i="19"/>
  <c r="A4244" i="19"/>
  <c r="A4243" i="19"/>
  <c r="A4242" i="19"/>
  <c r="A4241" i="19"/>
  <c r="A4240" i="19"/>
  <c r="A4239" i="19"/>
  <c r="A4238" i="19"/>
  <c r="A4237" i="19"/>
  <c r="A4236" i="19"/>
  <c r="A4235" i="19"/>
  <c r="A4234" i="19"/>
  <c r="A4233" i="19"/>
  <c r="A4232" i="19"/>
  <c r="A4231" i="19"/>
  <c r="A4230" i="19"/>
  <c r="A4229" i="19"/>
  <c r="A4228" i="19"/>
  <c r="A4227" i="19"/>
  <c r="A4226" i="19"/>
  <c r="A4225" i="19"/>
  <c r="A4224" i="19"/>
  <c r="A4223" i="19"/>
  <c r="A4222" i="19"/>
  <c r="A4221" i="19"/>
  <c r="A4220" i="19"/>
  <c r="A4219" i="19"/>
  <c r="A4218" i="19"/>
  <c r="A4217" i="19"/>
  <c r="A4216" i="19"/>
  <c r="A4215" i="19"/>
  <c r="A4214" i="19"/>
  <c r="A4213" i="19"/>
  <c r="A4212" i="19"/>
  <c r="A4211" i="19"/>
  <c r="A4210" i="19"/>
  <c r="A4209" i="19"/>
  <c r="A4208" i="19"/>
  <c r="A4207" i="19"/>
  <c r="A4206" i="19"/>
  <c r="A4205" i="19"/>
  <c r="A4204" i="19"/>
  <c r="A4203" i="19"/>
  <c r="A4202" i="19"/>
  <c r="A4201" i="19"/>
  <c r="A4200" i="19"/>
  <c r="A4199" i="19"/>
  <c r="A4198" i="19"/>
  <c r="A4197" i="19"/>
  <c r="A4196" i="19"/>
  <c r="A4195" i="19"/>
  <c r="A4194" i="19"/>
  <c r="A4193" i="19"/>
  <c r="A4192" i="19"/>
  <c r="A4191" i="19"/>
  <c r="A4190" i="19"/>
  <c r="A4189" i="19"/>
  <c r="A4188" i="19"/>
  <c r="A4187" i="19"/>
  <c r="A4186" i="19"/>
  <c r="A4185" i="19"/>
  <c r="A4184" i="19"/>
  <c r="A4183" i="19"/>
  <c r="A4182" i="19"/>
  <c r="A4181" i="19"/>
  <c r="A4180" i="19"/>
  <c r="A4179" i="19"/>
  <c r="A4178" i="19"/>
  <c r="A4177" i="19"/>
  <c r="A4176" i="19"/>
  <c r="A4175" i="19"/>
  <c r="A4174" i="19"/>
  <c r="A4173" i="19"/>
  <c r="A4172" i="19"/>
  <c r="A4171" i="19"/>
  <c r="A4170" i="19"/>
  <c r="A4169" i="19"/>
  <c r="A4168" i="19"/>
  <c r="A4167" i="19"/>
  <c r="A4166" i="19"/>
  <c r="A4165" i="19"/>
  <c r="A4164" i="19"/>
  <c r="A4163" i="19"/>
  <c r="A4162" i="19"/>
  <c r="A4161" i="19"/>
  <c r="A4160" i="19"/>
  <c r="A4159" i="19"/>
  <c r="A4158" i="19"/>
  <c r="A4157" i="19"/>
  <c r="A4156" i="19"/>
  <c r="A4155" i="19"/>
  <c r="A4154" i="19"/>
  <c r="A4153" i="19"/>
  <c r="A4152" i="19"/>
  <c r="A4151" i="19"/>
  <c r="A4150" i="19"/>
  <c r="A4149" i="19"/>
  <c r="A4148" i="19"/>
  <c r="A4147" i="19"/>
  <c r="A4146" i="19"/>
  <c r="A4145" i="19"/>
  <c r="A4144" i="19"/>
  <c r="A4143" i="19"/>
  <c r="A4142" i="19"/>
  <c r="A4141" i="19"/>
  <c r="A4140" i="19"/>
  <c r="A4139" i="19"/>
  <c r="A4138" i="19"/>
  <c r="A4137" i="19"/>
  <c r="A4136" i="19"/>
  <c r="A4135" i="19"/>
  <c r="A4134" i="19"/>
  <c r="A4133" i="19"/>
  <c r="A4132" i="19"/>
  <c r="A4131" i="19"/>
  <c r="A4130" i="19"/>
  <c r="A4129" i="19"/>
  <c r="A4128" i="19"/>
  <c r="A4127" i="19"/>
  <c r="A4126" i="19"/>
  <c r="A4125" i="19"/>
  <c r="A4124" i="19"/>
  <c r="A4123" i="19"/>
  <c r="A4122" i="19"/>
  <c r="A4121" i="19"/>
  <c r="A4120" i="19"/>
  <c r="A4119" i="19"/>
  <c r="A4118" i="19"/>
  <c r="A4117" i="19"/>
  <c r="A4116" i="19"/>
  <c r="A4115" i="19"/>
  <c r="A4114" i="19"/>
  <c r="A4113" i="19"/>
  <c r="A4112" i="19"/>
  <c r="A4111" i="19"/>
  <c r="A4110" i="19"/>
  <c r="A4109" i="19"/>
  <c r="A4108" i="19"/>
  <c r="A4107" i="19"/>
  <c r="A4106" i="19"/>
  <c r="A4105" i="19"/>
  <c r="A4104" i="19"/>
  <c r="A4103" i="19"/>
  <c r="A4102" i="19"/>
  <c r="A4101" i="19"/>
  <c r="A4100" i="19"/>
  <c r="A4099" i="19"/>
  <c r="A4098" i="19"/>
  <c r="A4097" i="19"/>
  <c r="A4096" i="19"/>
  <c r="A4095" i="19"/>
  <c r="A4094" i="19"/>
  <c r="A4093" i="19"/>
  <c r="A4092" i="19"/>
  <c r="A4091" i="19"/>
  <c r="A4090" i="19"/>
  <c r="A4089" i="19"/>
  <c r="A4088" i="19"/>
  <c r="A4087" i="19"/>
  <c r="A4086" i="19"/>
  <c r="A4085" i="19"/>
  <c r="A4084" i="19"/>
  <c r="A4083" i="19"/>
  <c r="A4082" i="19"/>
  <c r="A4081" i="19"/>
  <c r="A4080" i="19"/>
  <c r="A4079" i="19"/>
  <c r="A4078" i="19"/>
  <c r="A4077" i="19"/>
  <c r="A4076" i="19"/>
  <c r="A4075" i="19"/>
  <c r="A4074" i="19"/>
  <c r="A4073" i="19"/>
  <c r="A4072" i="19"/>
  <c r="A4071" i="19"/>
  <c r="A4070" i="19"/>
  <c r="A4069" i="19"/>
  <c r="A4068" i="19"/>
  <c r="A4067" i="19"/>
  <c r="A4066" i="19"/>
  <c r="A4065" i="19"/>
  <c r="A4064" i="19"/>
  <c r="A4063" i="19"/>
  <c r="A4062" i="19"/>
  <c r="A4061" i="19"/>
  <c r="A4060" i="19"/>
  <c r="A4059" i="19"/>
  <c r="A4058" i="19"/>
  <c r="A4057" i="19"/>
  <c r="A4056" i="19"/>
  <c r="A4055" i="19"/>
  <c r="A4054" i="19"/>
  <c r="A4053" i="19"/>
  <c r="A4052" i="19"/>
  <c r="A4051" i="19"/>
  <c r="A4050" i="19"/>
  <c r="A4049" i="19"/>
  <c r="A4048" i="19"/>
  <c r="A4047" i="19"/>
  <c r="A4046" i="19"/>
  <c r="A4045" i="19"/>
  <c r="A4044" i="19"/>
  <c r="A4043" i="19"/>
  <c r="A4042" i="19"/>
  <c r="A4041" i="19"/>
  <c r="A4040" i="19"/>
  <c r="A4039" i="19"/>
  <c r="A4038" i="19"/>
  <c r="A4037" i="19"/>
  <c r="A4036" i="19"/>
  <c r="A4035" i="19"/>
  <c r="A4034" i="19"/>
  <c r="A4033" i="19"/>
  <c r="A4032" i="19"/>
  <c r="A4031" i="19"/>
  <c r="A4030" i="19"/>
  <c r="A4029" i="19"/>
  <c r="A4028" i="19"/>
  <c r="A4027" i="19"/>
  <c r="A4026" i="19"/>
  <c r="A4025" i="19"/>
  <c r="A4024" i="19"/>
  <c r="A4023" i="19"/>
  <c r="A4022" i="19"/>
  <c r="A4021" i="19"/>
  <c r="A4020" i="19"/>
  <c r="A4019" i="19"/>
  <c r="A4018" i="19"/>
  <c r="A4017" i="19"/>
  <c r="A4016" i="19"/>
  <c r="A4015" i="19"/>
  <c r="A4014" i="19"/>
  <c r="A4013" i="19"/>
  <c r="A4012" i="19"/>
  <c r="A4011" i="19"/>
  <c r="A4010" i="19"/>
  <c r="A4009" i="19"/>
  <c r="A4008" i="19"/>
  <c r="A4007" i="19"/>
  <c r="A4006" i="19"/>
  <c r="A4005" i="19"/>
  <c r="A4004" i="19"/>
  <c r="A4003" i="19"/>
  <c r="A4002" i="19"/>
  <c r="A4001" i="19"/>
  <c r="A4000" i="19"/>
  <c r="A3999" i="19"/>
  <c r="A3998" i="19"/>
  <c r="A3997" i="19"/>
  <c r="A3996" i="19"/>
  <c r="A3995" i="19"/>
  <c r="A3994" i="19"/>
  <c r="A3993" i="19"/>
  <c r="A3992" i="19"/>
  <c r="A3991" i="19"/>
  <c r="A3990" i="19"/>
  <c r="A3989" i="19"/>
  <c r="A3988" i="19"/>
  <c r="A3987" i="19"/>
  <c r="A3986" i="19"/>
  <c r="A3985" i="19"/>
  <c r="A3984" i="19"/>
  <c r="A3983" i="19"/>
  <c r="A3982" i="19"/>
  <c r="A3981" i="19"/>
  <c r="A3980" i="19"/>
  <c r="A3979" i="19"/>
  <c r="A3978" i="19"/>
  <c r="A3977" i="19"/>
  <c r="A3976" i="19"/>
  <c r="A3975" i="19"/>
  <c r="A3974" i="19"/>
  <c r="A3973" i="19"/>
  <c r="A3972" i="19"/>
  <c r="A3971" i="19"/>
  <c r="A3970" i="19"/>
  <c r="A3969" i="19"/>
  <c r="A3968" i="19"/>
  <c r="A3967" i="19"/>
  <c r="A3966" i="19"/>
  <c r="A3965" i="19"/>
  <c r="A3964" i="19"/>
  <c r="A3963" i="19"/>
  <c r="A3962" i="19"/>
  <c r="A3961" i="19"/>
  <c r="A3960" i="19"/>
  <c r="A3959" i="19"/>
  <c r="A3958" i="19"/>
  <c r="A3957" i="19"/>
  <c r="A3956" i="19"/>
  <c r="A3955" i="19"/>
  <c r="A3954" i="19"/>
  <c r="A3953" i="19"/>
  <c r="A3952" i="19"/>
  <c r="A3951" i="19"/>
  <c r="A3950" i="19"/>
  <c r="A3949" i="19"/>
  <c r="A3948" i="19"/>
  <c r="A3947" i="19"/>
  <c r="A3946" i="19"/>
  <c r="A3945" i="19"/>
  <c r="A3944" i="19"/>
  <c r="A3943" i="19"/>
  <c r="A3942" i="19"/>
  <c r="A3941" i="19"/>
  <c r="A3940" i="19"/>
  <c r="A3939" i="19"/>
  <c r="A3938" i="19"/>
  <c r="A3937" i="19"/>
  <c r="A3936" i="19"/>
  <c r="A3935" i="19"/>
  <c r="A3934" i="19"/>
  <c r="A3933" i="19"/>
  <c r="A3932" i="19"/>
  <c r="A3931" i="19"/>
  <c r="A3930" i="19"/>
  <c r="A3929" i="19"/>
  <c r="A3928" i="19"/>
  <c r="A3927" i="19"/>
  <c r="A3926" i="19"/>
  <c r="A3925" i="19"/>
  <c r="A3924" i="19"/>
  <c r="A3923" i="19"/>
  <c r="A3922" i="19"/>
  <c r="A3921" i="19"/>
  <c r="A3920" i="19"/>
  <c r="A3919" i="19"/>
  <c r="A3918" i="19"/>
  <c r="A3917" i="19"/>
  <c r="A3916" i="19"/>
  <c r="A3915" i="19"/>
  <c r="A3914" i="19"/>
  <c r="A3913" i="19"/>
  <c r="A3912" i="19"/>
  <c r="A3911" i="19"/>
  <c r="A3910" i="19"/>
  <c r="A3909" i="19"/>
  <c r="A3908" i="19"/>
  <c r="A3907" i="19"/>
  <c r="A3906" i="19"/>
  <c r="A3905" i="19"/>
  <c r="A3904" i="19"/>
  <c r="A3903" i="19"/>
  <c r="A3902" i="19"/>
  <c r="A3901" i="19"/>
  <c r="A3900" i="19"/>
  <c r="A3899" i="19"/>
  <c r="A3898" i="19"/>
  <c r="A3897" i="19"/>
  <c r="A3896" i="19"/>
  <c r="A3895" i="19"/>
  <c r="A3894" i="19"/>
  <c r="A3893" i="19"/>
  <c r="A3892" i="19"/>
  <c r="A3891" i="19"/>
  <c r="A3890" i="19"/>
  <c r="A3889" i="19"/>
  <c r="A3888" i="19"/>
  <c r="A3887" i="19"/>
  <c r="A3886" i="19"/>
  <c r="A3885" i="19"/>
  <c r="A3884" i="19"/>
  <c r="A3883" i="19"/>
  <c r="A3882" i="19"/>
  <c r="A3881" i="19"/>
  <c r="A3880" i="19"/>
  <c r="A3879" i="19"/>
  <c r="A3878" i="19"/>
  <c r="A3877" i="19"/>
  <c r="A3876" i="19"/>
  <c r="A3875" i="19"/>
  <c r="A3874" i="19"/>
  <c r="A3873" i="19"/>
  <c r="A3872" i="19"/>
  <c r="A3871" i="19"/>
  <c r="A3870" i="19"/>
  <c r="A3869" i="19"/>
  <c r="A3868" i="19"/>
  <c r="A3867" i="19"/>
  <c r="A3866" i="19"/>
  <c r="A3865" i="19"/>
  <c r="A3864" i="19"/>
  <c r="A3863" i="19"/>
  <c r="A3862" i="19"/>
  <c r="A3861" i="19"/>
  <c r="A3860" i="19"/>
  <c r="A3859" i="19"/>
  <c r="A3858" i="19"/>
  <c r="A3857" i="19"/>
  <c r="A3856" i="19"/>
  <c r="A3855" i="19"/>
  <c r="A3854" i="19"/>
  <c r="A3853" i="19"/>
  <c r="A3852" i="19"/>
  <c r="A3851" i="19"/>
  <c r="A3850" i="19"/>
  <c r="A3849" i="19"/>
  <c r="A3848" i="19"/>
  <c r="A3847" i="19"/>
  <c r="A3846" i="19"/>
  <c r="A3845" i="19"/>
  <c r="A3844" i="19"/>
  <c r="A3843" i="19"/>
  <c r="A3842" i="19"/>
  <c r="A3841" i="19"/>
  <c r="A3840" i="19"/>
  <c r="A3839" i="19"/>
  <c r="A3838" i="19"/>
  <c r="A3837" i="19"/>
  <c r="A3836" i="19"/>
  <c r="A3835" i="19"/>
  <c r="A3834" i="19"/>
  <c r="A3833" i="19"/>
  <c r="A3832" i="19"/>
  <c r="A3831" i="19"/>
  <c r="A3830" i="19"/>
  <c r="A3829" i="19"/>
  <c r="A3828" i="19"/>
  <c r="A3827" i="19"/>
  <c r="A3826" i="19"/>
  <c r="A3825" i="19"/>
  <c r="A3824" i="19"/>
  <c r="A3823" i="19"/>
  <c r="A3822" i="19"/>
  <c r="A3821" i="19"/>
  <c r="A3820" i="19"/>
  <c r="A3819" i="19"/>
  <c r="A3818" i="19"/>
  <c r="A3817" i="19"/>
  <c r="A3816" i="19"/>
  <c r="A3815" i="19"/>
  <c r="A3814" i="19"/>
  <c r="A3813" i="19"/>
  <c r="A3812" i="19"/>
  <c r="A3811" i="19"/>
  <c r="A3810" i="19"/>
  <c r="A3809" i="19"/>
  <c r="A3808" i="19"/>
  <c r="A3807" i="19"/>
  <c r="A3806" i="19"/>
  <c r="A3805" i="19"/>
  <c r="A3804" i="19"/>
  <c r="A3803" i="19"/>
  <c r="A3802" i="19"/>
  <c r="A3801" i="19"/>
  <c r="A3800" i="19"/>
  <c r="A3799" i="19"/>
  <c r="A3798" i="19"/>
  <c r="A3797" i="19"/>
  <c r="A3796" i="19"/>
  <c r="A3795" i="19"/>
  <c r="A3794" i="19"/>
  <c r="A3793" i="19"/>
  <c r="A3792" i="19"/>
  <c r="A3791" i="19"/>
  <c r="A3790" i="19"/>
  <c r="A3789" i="19"/>
  <c r="A3788" i="19"/>
  <c r="A3787" i="19"/>
  <c r="A3786" i="19"/>
  <c r="A3785" i="19"/>
  <c r="A3784" i="19"/>
  <c r="A3783" i="19"/>
  <c r="A3782" i="19"/>
  <c r="A3781" i="19"/>
  <c r="A3780" i="19"/>
  <c r="A3779" i="19"/>
  <c r="A3778" i="19"/>
  <c r="A3777" i="19"/>
  <c r="A3776" i="19"/>
  <c r="A3775" i="19"/>
  <c r="A3774" i="19"/>
  <c r="A3773" i="19"/>
  <c r="A3772" i="19"/>
  <c r="A3771" i="19"/>
  <c r="A3770" i="19"/>
  <c r="A3769" i="19"/>
  <c r="A3768" i="19"/>
  <c r="A3767" i="19"/>
  <c r="A3766" i="19"/>
  <c r="A3765" i="19"/>
  <c r="A3764" i="19"/>
  <c r="A3763" i="19"/>
  <c r="A3762" i="19"/>
  <c r="A3761" i="19"/>
  <c r="A3760" i="19"/>
  <c r="A3759" i="19"/>
  <c r="A3758" i="19"/>
  <c r="A3757" i="19"/>
  <c r="A3756" i="19"/>
  <c r="A3755" i="19"/>
  <c r="A3754" i="19"/>
  <c r="A3753" i="19"/>
  <c r="A3752" i="19"/>
  <c r="A3751" i="19"/>
  <c r="A3750" i="19"/>
  <c r="A3749" i="19"/>
  <c r="A3748" i="19"/>
  <c r="A3747" i="19"/>
  <c r="A3746" i="19"/>
  <c r="A3745" i="19"/>
  <c r="A3744" i="19"/>
  <c r="A3743" i="19"/>
  <c r="A3742" i="19"/>
  <c r="A3741" i="19"/>
  <c r="A3740" i="19"/>
  <c r="A3739" i="19"/>
  <c r="A3738" i="19"/>
  <c r="A3737" i="19"/>
  <c r="A3736" i="19"/>
  <c r="A3735" i="19"/>
  <c r="A3734" i="19"/>
  <c r="A3733" i="19"/>
  <c r="A3732" i="19"/>
  <c r="A3731" i="19"/>
  <c r="A3730" i="19"/>
  <c r="A3729" i="19"/>
  <c r="A3728" i="19"/>
  <c r="A3727" i="19"/>
  <c r="A3726" i="19"/>
  <c r="A3725" i="19"/>
  <c r="A3724" i="19"/>
  <c r="A3723" i="19"/>
  <c r="A3722" i="19"/>
  <c r="A3721" i="19"/>
  <c r="A3720" i="19"/>
  <c r="A3719" i="19"/>
  <c r="A3718" i="19"/>
  <c r="A3717" i="19"/>
  <c r="A3716" i="19"/>
  <c r="A3715" i="19"/>
  <c r="A3714" i="19"/>
  <c r="A3713" i="19"/>
  <c r="A3712" i="19"/>
  <c r="A3711" i="19"/>
  <c r="A3710" i="19"/>
  <c r="A3709" i="19"/>
  <c r="A3708" i="19"/>
  <c r="A3707" i="19"/>
  <c r="A3706" i="19"/>
  <c r="A3705" i="19"/>
  <c r="A3704" i="19"/>
  <c r="A3703" i="19"/>
  <c r="A3702" i="19"/>
  <c r="A3701" i="19"/>
  <c r="A3700" i="19"/>
  <c r="A3699" i="19"/>
  <c r="A3698" i="19"/>
  <c r="A3697" i="19"/>
  <c r="A3696" i="19"/>
  <c r="A3695" i="19"/>
  <c r="A3694" i="19"/>
  <c r="A3693" i="19"/>
  <c r="A3692" i="19"/>
  <c r="A3691" i="19"/>
  <c r="A3690" i="19"/>
  <c r="A3689" i="19"/>
  <c r="A3688" i="19"/>
  <c r="A3687" i="19"/>
  <c r="A3686" i="19"/>
  <c r="A3685" i="19"/>
  <c r="A3684" i="19"/>
  <c r="A3683" i="19"/>
  <c r="A3682" i="19"/>
  <c r="A3681" i="19"/>
  <c r="A3680" i="19"/>
  <c r="A3679" i="19"/>
  <c r="A3678" i="19"/>
  <c r="A3677" i="19"/>
  <c r="A3676" i="19"/>
  <c r="A3675" i="19"/>
  <c r="A3674" i="19"/>
  <c r="A3673" i="19"/>
  <c r="A3672" i="19"/>
  <c r="A3671" i="19"/>
  <c r="A3670" i="19"/>
  <c r="A3669" i="19"/>
  <c r="A3668" i="19"/>
  <c r="A3667" i="19"/>
  <c r="A3666" i="19"/>
  <c r="A3665" i="19"/>
  <c r="A3664" i="19"/>
  <c r="A3663" i="19"/>
  <c r="A3662" i="19"/>
  <c r="A3661" i="19"/>
  <c r="A3660" i="19"/>
  <c r="A3659" i="19"/>
  <c r="A3658" i="19"/>
  <c r="A3657" i="19"/>
  <c r="A3656" i="19"/>
  <c r="A3655" i="19"/>
  <c r="A3654" i="19"/>
  <c r="A3653" i="19"/>
  <c r="A3652" i="19"/>
  <c r="A3651" i="19"/>
  <c r="A3650" i="19"/>
  <c r="A3649" i="19"/>
  <c r="A3648" i="19"/>
  <c r="A3647" i="19"/>
  <c r="A3646" i="19"/>
  <c r="A3645" i="19"/>
  <c r="A3644" i="19"/>
  <c r="A3643" i="19"/>
  <c r="A3642" i="19"/>
  <c r="A3641" i="19"/>
  <c r="A3640" i="19"/>
  <c r="A3639" i="19"/>
  <c r="A3638" i="19"/>
  <c r="A3637" i="19"/>
  <c r="A3636" i="19"/>
  <c r="A3635" i="19"/>
  <c r="A3634" i="19"/>
  <c r="A3633" i="19"/>
  <c r="A3632" i="19"/>
  <c r="A3631" i="19"/>
  <c r="A3630" i="19"/>
  <c r="A3629" i="19"/>
  <c r="A3628" i="19"/>
  <c r="A3627" i="19"/>
  <c r="A3626" i="19"/>
  <c r="A3625" i="19"/>
  <c r="A3624" i="19"/>
  <c r="A3623" i="19"/>
  <c r="A3622" i="19"/>
  <c r="A3621" i="19"/>
  <c r="A3620" i="19"/>
  <c r="A3619" i="19"/>
  <c r="A3618" i="19"/>
  <c r="A3617" i="19"/>
  <c r="A3616" i="19"/>
  <c r="A3615" i="19"/>
  <c r="A3614" i="19"/>
  <c r="A3613" i="19"/>
  <c r="A3612" i="19"/>
  <c r="A3611" i="19"/>
  <c r="A3610" i="19"/>
  <c r="A3609" i="19"/>
  <c r="A3608" i="19"/>
  <c r="A3607" i="19"/>
  <c r="A3606" i="19"/>
  <c r="A3605" i="19"/>
  <c r="A3604" i="19"/>
  <c r="A3603" i="19"/>
  <c r="A3602" i="19"/>
  <c r="A3601" i="19"/>
  <c r="A3600" i="19"/>
  <c r="A3599" i="19"/>
  <c r="A3598" i="19"/>
  <c r="A3597" i="19"/>
  <c r="A3596" i="19"/>
  <c r="A3595" i="19"/>
  <c r="A3594" i="19"/>
  <c r="A3593" i="19"/>
  <c r="A3592" i="19"/>
  <c r="A3591" i="19"/>
  <c r="A3590" i="19"/>
  <c r="A3589" i="19"/>
  <c r="A3588" i="19"/>
  <c r="A3587" i="19"/>
  <c r="A3586" i="19"/>
  <c r="A3585" i="19"/>
  <c r="A3584" i="19"/>
  <c r="A3583" i="19"/>
  <c r="A3582" i="19"/>
  <c r="A3581" i="19"/>
  <c r="A3580" i="19"/>
  <c r="A3579" i="19"/>
  <c r="A3578" i="19"/>
  <c r="A3577" i="19"/>
  <c r="A3576" i="19"/>
  <c r="A3575" i="19"/>
  <c r="A3574" i="19"/>
  <c r="A3573" i="19"/>
  <c r="A3572" i="19"/>
  <c r="A3571" i="19"/>
  <c r="A3570" i="19"/>
  <c r="A3569" i="19"/>
  <c r="A3568" i="19"/>
  <c r="A3567" i="19"/>
  <c r="A3566" i="19"/>
  <c r="A3565" i="19"/>
  <c r="A3564" i="19"/>
  <c r="A3563" i="19"/>
  <c r="A3562" i="19"/>
  <c r="A3561" i="19"/>
  <c r="A3560" i="19"/>
  <c r="A3559" i="19"/>
  <c r="A3558" i="19"/>
  <c r="A3557" i="19"/>
  <c r="A3556" i="19"/>
  <c r="A3555" i="19"/>
  <c r="A3554" i="19"/>
  <c r="A3553" i="19"/>
  <c r="A3552" i="19"/>
  <c r="A3551" i="19"/>
  <c r="A3550" i="19"/>
  <c r="A3549" i="19"/>
  <c r="A3548" i="19"/>
  <c r="A3547" i="19"/>
  <c r="A3546" i="19"/>
  <c r="A3545" i="19"/>
  <c r="A3544" i="19"/>
  <c r="A3543" i="19"/>
  <c r="A3542" i="19"/>
  <c r="A3541" i="19"/>
  <c r="A3540" i="19"/>
  <c r="A3539" i="19"/>
  <c r="A3538" i="19"/>
  <c r="A3537" i="19"/>
  <c r="A3536" i="19"/>
  <c r="A3535" i="19"/>
  <c r="A3534" i="19"/>
  <c r="A3533" i="19"/>
  <c r="A3532" i="19"/>
  <c r="A3531" i="19"/>
  <c r="A3530" i="19"/>
  <c r="A3529" i="19"/>
  <c r="A3528" i="19"/>
  <c r="A3527" i="19"/>
  <c r="A3526" i="19"/>
  <c r="A3525" i="19"/>
  <c r="A3524" i="19"/>
  <c r="A3523" i="19"/>
  <c r="A3522" i="19"/>
  <c r="A3521" i="19"/>
  <c r="A3520" i="19"/>
  <c r="A3519" i="19"/>
  <c r="A3518" i="19"/>
  <c r="A3517" i="19"/>
  <c r="A3516" i="19"/>
  <c r="A3515" i="19"/>
  <c r="A3514" i="19"/>
  <c r="A3513" i="19"/>
  <c r="A3512" i="19"/>
  <c r="A3511" i="19"/>
  <c r="A3510" i="19"/>
  <c r="A3509" i="19"/>
  <c r="A3508" i="19"/>
  <c r="A3507" i="19"/>
  <c r="A3506" i="19"/>
  <c r="A3505" i="19"/>
  <c r="A3504" i="19"/>
  <c r="A3503" i="19"/>
  <c r="A3502" i="19"/>
  <c r="A3501" i="19"/>
  <c r="A3500" i="19"/>
  <c r="A3499" i="19"/>
  <c r="A3498" i="19"/>
  <c r="A3497" i="19"/>
  <c r="A3496" i="19"/>
  <c r="A3495" i="19"/>
  <c r="A3494" i="19"/>
  <c r="A3493" i="19"/>
  <c r="A3492" i="19"/>
  <c r="A3491" i="19"/>
  <c r="A3490" i="19"/>
  <c r="A3489" i="19"/>
  <c r="A3488" i="19"/>
  <c r="A3487" i="19"/>
  <c r="A3486" i="19"/>
  <c r="A3485" i="19"/>
  <c r="A3484" i="19"/>
  <c r="A3483" i="19"/>
  <c r="A3482" i="19"/>
  <c r="A3481" i="19"/>
  <c r="A3480" i="19"/>
  <c r="A3479" i="19"/>
  <c r="A3478" i="19"/>
  <c r="A3477" i="19"/>
  <c r="A3476" i="19"/>
  <c r="A3475" i="19"/>
  <c r="A3474" i="19"/>
  <c r="A3473" i="19"/>
  <c r="A3472" i="19"/>
  <c r="A3471" i="19"/>
  <c r="A3470" i="19"/>
  <c r="A3469" i="19"/>
  <c r="A3468" i="19"/>
  <c r="A3467" i="19"/>
  <c r="A3466" i="19"/>
  <c r="A3465" i="19"/>
  <c r="A3464" i="19"/>
  <c r="A3463" i="19"/>
  <c r="A3462" i="19"/>
  <c r="A3461" i="19"/>
  <c r="A3460" i="19"/>
  <c r="A3459" i="19"/>
  <c r="A3458" i="19"/>
  <c r="A3457" i="19"/>
  <c r="A3456" i="19"/>
  <c r="A3455" i="19"/>
  <c r="A3454" i="19"/>
  <c r="A3453" i="19"/>
  <c r="A3452" i="19"/>
  <c r="A3451" i="19"/>
  <c r="A3450" i="19"/>
  <c r="A3449" i="19"/>
  <c r="A3448" i="19"/>
  <c r="A3447" i="19"/>
  <c r="A3446" i="19"/>
  <c r="A3445" i="19"/>
  <c r="A3444" i="19"/>
  <c r="A3443" i="19"/>
  <c r="A3442" i="19"/>
  <c r="A3441" i="19"/>
  <c r="A3440" i="19"/>
  <c r="A3439" i="19"/>
  <c r="A3438" i="19"/>
  <c r="A3437" i="19"/>
  <c r="A3436" i="19"/>
  <c r="A3435" i="19"/>
  <c r="A3434" i="19"/>
  <c r="A3433" i="19"/>
  <c r="A3432" i="19"/>
  <c r="A3431" i="19"/>
  <c r="A3430" i="19"/>
  <c r="A3429" i="19"/>
  <c r="A3428" i="19"/>
  <c r="A3427" i="19"/>
  <c r="A3426" i="19"/>
  <c r="A3425" i="19"/>
  <c r="A3424" i="19"/>
  <c r="A3423" i="19"/>
  <c r="A3422" i="19"/>
  <c r="A3421" i="19"/>
  <c r="A3420" i="19"/>
  <c r="A3419" i="19"/>
  <c r="A3418" i="19"/>
  <c r="A3417" i="19"/>
  <c r="A3416" i="19"/>
  <c r="A3415" i="19"/>
  <c r="A3414" i="19"/>
  <c r="A3413" i="19"/>
  <c r="A3412" i="19"/>
  <c r="A3411" i="19"/>
  <c r="A3410" i="19"/>
  <c r="A3409" i="19"/>
  <c r="A3408" i="19"/>
  <c r="A3407" i="19"/>
  <c r="A3406" i="19"/>
  <c r="A3405" i="19"/>
  <c r="A3404" i="19"/>
  <c r="A3403" i="19"/>
  <c r="A3402" i="19"/>
  <c r="A3401" i="19"/>
  <c r="A3400" i="19"/>
  <c r="A3399" i="19"/>
  <c r="A3398" i="19"/>
  <c r="A3397" i="19"/>
  <c r="A3396" i="19"/>
  <c r="A3395" i="19"/>
  <c r="A3394" i="19"/>
  <c r="A3393" i="19"/>
  <c r="A3392" i="19"/>
  <c r="A3391" i="19"/>
  <c r="A3390" i="19"/>
  <c r="A3389" i="19"/>
  <c r="A3388" i="19"/>
  <c r="A3387" i="19"/>
  <c r="A3386" i="19"/>
  <c r="A3385" i="19"/>
  <c r="A3384" i="19"/>
  <c r="A3383" i="19"/>
  <c r="A3382" i="19"/>
  <c r="A3381" i="19"/>
  <c r="A3380" i="19"/>
  <c r="A3379" i="19"/>
  <c r="A3378" i="19"/>
  <c r="A3377" i="19"/>
  <c r="A3376" i="19"/>
  <c r="A3375" i="19"/>
  <c r="A3374" i="19"/>
  <c r="A3373" i="19"/>
  <c r="A3372" i="19"/>
  <c r="A3371" i="19"/>
  <c r="A3370" i="19"/>
  <c r="A3369" i="19"/>
  <c r="A3368" i="19"/>
  <c r="A3367" i="19"/>
  <c r="A3366" i="19"/>
  <c r="A3365" i="19"/>
  <c r="A3364" i="19"/>
  <c r="A3363" i="19"/>
  <c r="A3362" i="19"/>
  <c r="A3361" i="19"/>
  <c r="A3360" i="19"/>
  <c r="A3359" i="19"/>
  <c r="A3358" i="19"/>
  <c r="A3357" i="19"/>
  <c r="A3356" i="19"/>
  <c r="A3355" i="19"/>
  <c r="A3354" i="19"/>
  <c r="A3353" i="19"/>
  <c r="A3352" i="19"/>
  <c r="A3351" i="19"/>
  <c r="A3350" i="19"/>
  <c r="A3349" i="19"/>
  <c r="A3348" i="19"/>
  <c r="A3347" i="19"/>
  <c r="A3346" i="19"/>
  <c r="A3345" i="19"/>
  <c r="A3344" i="19"/>
  <c r="A3343" i="19"/>
  <c r="A3342" i="19"/>
  <c r="A3341" i="19"/>
  <c r="A3340" i="19"/>
  <c r="A3339" i="19"/>
  <c r="A3338" i="19"/>
  <c r="A3337" i="19"/>
  <c r="A3336" i="19"/>
  <c r="A3335" i="19"/>
  <c r="A3334" i="19"/>
  <c r="A3333" i="19"/>
  <c r="A3332" i="19"/>
  <c r="A3331" i="19"/>
  <c r="A3330" i="19"/>
  <c r="A3329" i="19"/>
  <c r="A3328" i="19"/>
  <c r="A3327" i="19"/>
  <c r="A3326" i="19"/>
  <c r="A3325" i="19"/>
  <c r="A3324" i="19"/>
  <c r="A3323" i="19"/>
  <c r="A3322" i="19"/>
  <c r="A3321" i="19"/>
  <c r="A3320" i="19"/>
  <c r="A3319" i="19"/>
  <c r="A3318" i="19"/>
  <c r="A3317" i="19"/>
  <c r="A3316" i="19"/>
  <c r="A3315" i="19"/>
  <c r="A3314" i="19"/>
  <c r="A3313" i="19"/>
  <c r="A3312" i="19"/>
  <c r="A3311" i="19"/>
  <c r="A3310" i="19"/>
  <c r="A3309" i="19"/>
  <c r="A3308" i="19"/>
  <c r="A3307" i="19"/>
  <c r="A3306" i="19"/>
  <c r="A3305" i="19"/>
  <c r="A3304" i="19"/>
  <c r="A3303" i="19"/>
  <c r="A3302" i="19"/>
  <c r="A3301" i="19"/>
  <c r="A3300" i="19"/>
  <c r="A3299" i="19"/>
  <c r="A3298" i="19"/>
  <c r="A3297" i="19"/>
  <c r="A3296" i="19"/>
  <c r="A3295" i="19"/>
  <c r="A3294" i="19"/>
  <c r="A3293" i="19"/>
  <c r="A3292" i="19"/>
  <c r="A3291" i="19"/>
  <c r="A3290" i="19"/>
  <c r="A3289" i="19"/>
  <c r="A3288" i="19"/>
  <c r="A3287" i="19"/>
  <c r="A3286" i="19"/>
  <c r="A3285" i="19"/>
  <c r="A3284" i="19"/>
  <c r="A3283" i="19"/>
  <c r="A3282" i="19"/>
  <c r="A3281" i="19"/>
  <c r="A3280" i="19"/>
  <c r="A3279" i="19"/>
  <c r="A3278" i="19"/>
  <c r="A3277" i="19"/>
  <c r="A3276" i="19"/>
  <c r="A3275" i="19"/>
  <c r="A3274" i="19"/>
  <c r="A3273" i="19"/>
  <c r="A3272" i="19"/>
  <c r="A3271" i="19"/>
  <c r="A3270" i="19"/>
  <c r="A3269" i="19"/>
  <c r="A3268" i="19"/>
  <c r="A3267" i="19"/>
  <c r="A3266" i="19"/>
  <c r="A3265" i="19"/>
  <c r="A3264" i="19"/>
  <c r="A3263" i="19"/>
  <c r="A3262" i="19"/>
  <c r="A3261" i="19"/>
  <c r="A3260" i="19"/>
  <c r="A3259" i="19"/>
  <c r="A3258" i="19"/>
  <c r="A3257" i="19"/>
  <c r="A3256" i="19"/>
  <c r="A3255" i="19"/>
  <c r="A3254" i="19"/>
  <c r="A3253" i="19"/>
  <c r="A3252" i="19"/>
  <c r="A3251" i="19"/>
  <c r="A3250" i="19"/>
  <c r="A3249" i="19"/>
  <c r="A3248" i="19"/>
  <c r="A3247" i="19"/>
  <c r="A3246" i="19"/>
  <c r="A3245" i="19"/>
  <c r="A3244" i="19"/>
  <c r="A3243" i="19"/>
  <c r="A3242" i="19"/>
  <c r="A3241" i="19"/>
  <c r="A3240" i="19"/>
  <c r="A3239" i="19"/>
  <c r="A3238" i="19"/>
  <c r="A3237" i="19"/>
  <c r="A3236" i="19"/>
  <c r="A3235" i="19"/>
  <c r="A3234" i="19"/>
  <c r="A3233" i="19"/>
  <c r="A3232" i="19"/>
  <c r="A3231" i="19"/>
  <c r="A3230" i="19"/>
  <c r="A3229" i="19"/>
  <c r="A3228" i="19"/>
  <c r="A3227" i="19"/>
  <c r="A3226" i="19"/>
  <c r="A3225" i="19"/>
  <c r="A3224" i="19"/>
  <c r="A3223" i="19"/>
  <c r="A3222" i="19"/>
  <c r="A3221" i="19"/>
  <c r="A3220" i="19"/>
  <c r="A3219" i="19"/>
  <c r="A3218" i="19"/>
  <c r="A3217" i="19"/>
  <c r="A3216" i="19"/>
  <c r="A3215" i="19"/>
  <c r="A3214" i="19"/>
  <c r="A3213" i="19"/>
  <c r="A3212" i="19"/>
  <c r="A3211" i="19"/>
  <c r="A3210" i="19"/>
  <c r="A3209" i="19"/>
  <c r="A3208" i="19"/>
  <c r="A3207" i="19"/>
  <c r="A3206" i="19"/>
  <c r="A3205" i="19"/>
  <c r="A3204" i="19"/>
  <c r="A3203" i="19"/>
  <c r="A3202" i="19"/>
  <c r="A3201" i="19"/>
  <c r="A3200" i="19"/>
  <c r="A3199" i="19"/>
  <c r="A3198" i="19"/>
  <c r="A3197" i="19"/>
  <c r="A3196" i="19"/>
  <c r="A3195" i="19"/>
  <c r="A3194" i="19"/>
  <c r="A3193" i="19"/>
  <c r="A3192" i="19"/>
  <c r="A3191" i="19"/>
  <c r="A3190" i="19"/>
  <c r="A3189" i="19"/>
  <c r="A3188" i="19"/>
  <c r="A3187" i="19"/>
  <c r="A3186" i="19"/>
  <c r="A3185" i="19"/>
  <c r="A3184" i="19"/>
  <c r="A3183" i="19"/>
  <c r="A3182" i="19"/>
  <c r="A3181" i="19"/>
  <c r="A3180" i="19"/>
  <c r="A3179" i="19"/>
  <c r="A3178" i="19"/>
  <c r="A3177" i="19"/>
  <c r="A3176" i="19"/>
  <c r="A3175" i="19"/>
  <c r="A3174" i="19"/>
  <c r="A3173" i="19"/>
  <c r="A3172" i="19"/>
  <c r="A3171" i="19"/>
  <c r="A3170" i="19"/>
  <c r="A3169" i="19"/>
  <c r="A3168" i="19"/>
  <c r="A3167" i="19"/>
  <c r="A3166" i="19"/>
  <c r="A3165" i="19"/>
  <c r="A3164" i="19"/>
  <c r="A3163" i="19"/>
  <c r="A3162" i="19"/>
  <c r="A3161" i="19"/>
  <c r="A3160" i="19"/>
  <c r="A3159" i="19"/>
  <c r="A3158" i="19"/>
  <c r="A3157" i="19"/>
  <c r="A3156" i="19"/>
  <c r="A3155" i="19"/>
  <c r="A3154" i="19"/>
  <c r="A3153" i="19"/>
  <c r="A3152" i="19"/>
  <c r="A3151" i="19"/>
  <c r="A3150" i="19"/>
  <c r="A3149" i="19"/>
  <c r="A3148" i="19"/>
  <c r="A3147" i="19"/>
  <c r="A3146" i="19"/>
  <c r="A3145" i="19"/>
  <c r="A3144" i="19"/>
  <c r="A3143" i="19"/>
  <c r="A3142" i="19"/>
  <c r="A3141" i="19"/>
  <c r="A3140" i="19"/>
  <c r="A3139" i="19"/>
  <c r="A3138" i="19"/>
  <c r="A3137" i="19"/>
  <c r="A3136" i="19"/>
  <c r="A3135" i="19"/>
  <c r="A3134" i="19"/>
  <c r="A3133" i="19"/>
  <c r="A3132" i="19"/>
  <c r="A3131" i="19"/>
  <c r="A3130" i="19"/>
  <c r="A3129" i="19"/>
  <c r="A3128" i="19"/>
  <c r="A3127" i="19"/>
  <c r="A3126" i="19"/>
  <c r="A3125" i="19"/>
  <c r="A3124" i="19"/>
  <c r="A3123" i="19"/>
  <c r="A3122" i="19"/>
  <c r="A3121" i="19"/>
  <c r="A3120" i="19"/>
  <c r="A3119" i="19"/>
  <c r="A3118" i="19"/>
  <c r="A3117" i="19"/>
  <c r="A3116" i="19"/>
  <c r="A3115" i="19"/>
  <c r="A3114" i="19"/>
  <c r="A3113" i="19"/>
  <c r="A3112" i="19"/>
  <c r="A3111" i="19"/>
  <c r="A3110" i="19"/>
  <c r="A3109" i="19"/>
  <c r="A3108" i="19"/>
  <c r="A3107" i="19"/>
  <c r="A3106" i="19"/>
  <c r="A3105" i="19"/>
  <c r="A3104" i="19"/>
  <c r="A3103" i="19"/>
  <c r="A3102" i="19"/>
  <c r="A3101" i="19"/>
  <c r="A3100" i="19"/>
  <c r="A3099" i="19"/>
  <c r="A3098" i="19"/>
  <c r="A3097" i="19"/>
  <c r="A3096" i="19"/>
  <c r="A3095" i="19"/>
  <c r="A3094" i="19"/>
  <c r="A3093" i="19"/>
  <c r="A3092" i="19"/>
  <c r="A3091" i="19"/>
  <c r="A3090" i="19"/>
  <c r="A3089" i="19"/>
  <c r="A3088" i="19"/>
  <c r="A3087" i="19"/>
  <c r="A3086" i="19"/>
  <c r="A3085" i="19"/>
  <c r="A3084" i="19"/>
  <c r="A3083" i="19"/>
  <c r="A3082" i="19"/>
  <c r="A3081" i="19"/>
  <c r="A3080" i="19"/>
  <c r="A3079" i="19"/>
  <c r="A3078" i="19"/>
  <c r="A3077" i="19"/>
  <c r="A3076" i="19"/>
  <c r="A3075" i="19"/>
  <c r="A3074" i="19"/>
  <c r="A3073" i="19"/>
  <c r="A3072" i="19"/>
  <c r="A3071" i="19"/>
  <c r="A3070" i="19"/>
  <c r="A3069" i="19"/>
  <c r="A3068" i="19"/>
  <c r="A3067" i="19"/>
  <c r="A3066" i="19"/>
  <c r="A3065" i="19"/>
  <c r="A3064" i="19"/>
  <c r="A3063" i="19"/>
  <c r="A3062" i="19"/>
  <c r="A3061" i="19"/>
  <c r="A3060" i="19"/>
  <c r="A3059" i="19"/>
  <c r="A3058" i="19"/>
  <c r="A3057" i="19"/>
  <c r="A3056" i="19"/>
  <c r="A3055" i="19"/>
  <c r="A3054" i="19"/>
  <c r="A3053" i="19"/>
  <c r="A3052" i="19"/>
  <c r="A3051" i="19"/>
  <c r="A3050" i="19"/>
  <c r="A3049" i="19"/>
  <c r="A3048" i="19"/>
  <c r="A3047" i="19"/>
  <c r="A3046" i="19"/>
  <c r="A3045" i="19"/>
  <c r="A3044" i="19"/>
  <c r="A3043" i="19"/>
  <c r="A3042" i="19"/>
  <c r="A3041" i="19"/>
  <c r="A3040" i="19"/>
  <c r="A3039" i="19"/>
  <c r="A3038" i="19"/>
  <c r="A3037" i="19"/>
  <c r="A3036" i="19"/>
  <c r="A3035" i="19"/>
  <c r="A3034" i="19"/>
  <c r="A3033" i="19"/>
  <c r="A3032" i="19"/>
  <c r="A3031" i="19"/>
  <c r="A3030" i="19"/>
  <c r="A3029" i="19"/>
  <c r="A3028" i="19"/>
  <c r="A3027" i="19"/>
  <c r="A3026" i="19"/>
  <c r="A3025" i="19"/>
  <c r="A3024" i="19"/>
  <c r="A3023" i="19"/>
  <c r="A3022" i="19"/>
  <c r="A3021" i="19"/>
  <c r="A3020" i="19"/>
  <c r="A3019" i="19"/>
  <c r="A3018" i="19"/>
  <c r="A3017" i="19"/>
  <c r="A3016" i="19"/>
  <c r="A3015" i="19"/>
  <c r="A3014" i="19"/>
  <c r="A3013" i="19"/>
  <c r="A3012" i="19"/>
  <c r="A3011" i="19"/>
  <c r="A3010" i="19"/>
  <c r="A3009" i="19"/>
  <c r="A3008" i="19"/>
  <c r="A3007" i="19"/>
  <c r="A3006" i="19"/>
  <c r="A3005" i="19"/>
  <c r="A3004" i="19"/>
  <c r="A3003" i="19"/>
  <c r="A3002" i="19"/>
  <c r="A3001" i="19"/>
  <c r="A3000" i="19"/>
  <c r="A2999" i="19"/>
  <c r="A2998" i="19"/>
  <c r="A2997" i="19"/>
  <c r="A2996" i="19"/>
  <c r="A2995" i="19"/>
  <c r="A2994" i="19"/>
  <c r="A2993" i="19"/>
  <c r="A2992" i="19"/>
  <c r="A2991" i="19"/>
  <c r="A2990" i="19"/>
  <c r="A2989" i="19"/>
  <c r="A2988" i="19"/>
  <c r="A2987" i="19"/>
  <c r="A2986" i="19"/>
  <c r="A2985" i="19"/>
  <c r="A2984" i="19"/>
  <c r="A2983" i="19"/>
  <c r="A2982" i="19"/>
  <c r="A2981" i="19"/>
  <c r="A2980" i="19"/>
  <c r="A2979" i="19"/>
  <c r="A2978" i="19"/>
  <c r="A2977" i="19"/>
  <c r="A2976" i="19"/>
  <c r="A2975" i="19"/>
  <c r="A2974" i="19"/>
  <c r="A2973" i="19"/>
  <c r="A2972" i="19"/>
  <c r="A2971" i="19"/>
  <c r="A2970" i="19"/>
  <c r="A2969" i="19"/>
  <c r="A2968" i="19"/>
  <c r="A2967" i="19"/>
  <c r="A2966" i="19"/>
  <c r="A2965" i="19"/>
  <c r="A2964" i="19"/>
  <c r="A2963" i="19"/>
  <c r="A2962" i="19"/>
  <c r="A2961" i="19"/>
  <c r="A2960" i="19"/>
  <c r="A2959" i="19"/>
  <c r="A2958" i="19"/>
  <c r="A2957" i="19"/>
  <c r="A2956" i="19"/>
  <c r="A2955" i="19"/>
  <c r="A2954" i="19"/>
  <c r="A2953" i="19"/>
  <c r="A2952" i="19"/>
  <c r="A2951" i="19"/>
  <c r="A2950" i="19"/>
  <c r="A2949" i="19"/>
  <c r="A2948" i="19"/>
  <c r="A2947" i="19"/>
  <c r="A2946" i="19"/>
  <c r="A2945" i="19"/>
  <c r="A2944" i="19"/>
  <c r="A2943" i="19"/>
  <c r="A2942" i="19"/>
  <c r="A2941" i="19"/>
  <c r="A2940" i="19"/>
  <c r="A2939" i="19"/>
  <c r="A2938" i="19"/>
  <c r="A2937" i="19"/>
  <c r="A2936" i="19"/>
  <c r="A2935" i="19"/>
  <c r="A2934" i="19"/>
  <c r="A2933" i="19"/>
  <c r="A2932" i="19"/>
  <c r="A2931" i="19"/>
  <c r="A2930" i="19"/>
  <c r="A2929" i="19"/>
  <c r="A2928" i="19"/>
  <c r="A2927" i="19"/>
  <c r="A2926" i="19"/>
  <c r="A2925" i="19"/>
  <c r="A2924" i="19"/>
  <c r="A2923" i="19"/>
  <c r="A2922" i="19"/>
  <c r="A2921" i="19"/>
  <c r="A2920" i="19"/>
  <c r="A2919" i="19"/>
  <c r="A2918" i="19"/>
  <c r="A2917" i="19"/>
  <c r="A2916" i="19"/>
  <c r="A2915" i="19"/>
  <c r="A2914" i="19"/>
  <c r="A2913" i="19"/>
  <c r="A2912" i="19"/>
  <c r="A2911" i="19"/>
  <c r="A2910" i="19"/>
  <c r="A2909" i="19"/>
  <c r="A2908" i="19"/>
  <c r="A2907" i="19"/>
  <c r="A2906" i="19"/>
  <c r="A2905" i="19"/>
  <c r="A2904" i="19"/>
  <c r="A2903" i="19"/>
  <c r="A2902" i="19"/>
  <c r="A2901" i="19"/>
  <c r="A2900" i="19"/>
  <c r="A2899" i="19"/>
  <c r="A2898" i="19"/>
  <c r="A2897" i="19"/>
  <c r="A2896" i="19"/>
  <c r="A2895" i="19"/>
  <c r="A2894" i="19"/>
  <c r="A2893" i="19"/>
  <c r="A2892" i="19"/>
  <c r="A2891" i="19"/>
  <c r="A2890" i="19"/>
  <c r="A2889" i="19"/>
  <c r="A2888" i="19"/>
  <c r="A2887" i="19"/>
  <c r="A2886" i="19"/>
  <c r="A2885" i="19"/>
  <c r="A2884" i="19"/>
  <c r="A2883" i="19"/>
  <c r="A2882" i="19"/>
  <c r="A2881" i="19"/>
  <c r="A2880" i="19"/>
  <c r="A2879" i="19"/>
  <c r="A2878" i="19"/>
  <c r="A2877" i="19"/>
  <c r="A2876" i="19"/>
  <c r="A2875" i="19"/>
  <c r="A2874" i="19"/>
  <c r="A2873" i="19"/>
  <c r="A2872" i="19"/>
  <c r="A2871" i="19"/>
  <c r="A2870" i="19"/>
  <c r="A2869" i="19"/>
  <c r="A2868" i="19"/>
  <c r="A2867" i="19"/>
  <c r="A2866" i="19"/>
  <c r="A2865" i="19"/>
  <c r="A2864" i="19"/>
  <c r="A2863" i="19"/>
  <c r="A2862" i="19"/>
  <c r="A2861" i="19"/>
  <c r="A2860" i="19"/>
  <c r="A2859" i="19"/>
  <c r="A2858" i="19"/>
  <c r="A2857" i="19"/>
  <c r="A2856" i="19"/>
  <c r="A2855" i="19"/>
  <c r="A2854" i="19"/>
  <c r="A2853" i="19"/>
  <c r="A2852" i="19"/>
  <c r="A2851" i="19"/>
  <c r="A2850" i="19"/>
  <c r="A2849" i="19"/>
  <c r="A2848" i="19"/>
  <c r="A2847" i="19"/>
  <c r="A2846" i="19"/>
  <c r="A2845" i="19"/>
  <c r="A2844" i="19"/>
  <c r="A2843" i="19"/>
  <c r="A2842" i="19"/>
  <c r="A2841" i="19"/>
  <c r="A2840" i="19"/>
  <c r="A2839" i="19"/>
  <c r="A2838" i="19"/>
  <c r="A2837" i="19"/>
  <c r="A2836" i="19"/>
  <c r="A2835" i="19"/>
  <c r="A2834" i="19"/>
  <c r="A2833" i="19"/>
  <c r="A2832" i="19"/>
  <c r="A2831" i="19"/>
  <c r="A2830" i="19"/>
  <c r="A2829" i="19"/>
  <c r="A2828" i="19"/>
  <c r="A2827" i="19"/>
  <c r="A2826" i="19"/>
  <c r="A2825" i="19"/>
  <c r="A2824" i="19"/>
  <c r="A2823" i="19"/>
  <c r="A2822" i="19"/>
  <c r="A2821" i="19"/>
  <c r="A2820" i="19"/>
  <c r="A2819" i="19"/>
  <c r="A2818" i="19"/>
  <c r="A2817" i="19"/>
  <c r="A2816" i="19"/>
  <c r="A2815" i="19"/>
  <c r="A2814" i="19"/>
  <c r="A2813" i="19"/>
  <c r="A2812" i="19"/>
  <c r="A2811" i="19"/>
  <c r="A2810" i="19"/>
  <c r="A2809" i="19"/>
  <c r="A2808" i="19"/>
  <c r="A2807" i="19"/>
  <c r="A2806" i="19"/>
  <c r="A2805" i="19"/>
  <c r="A2804" i="19"/>
  <c r="A2803" i="19"/>
  <c r="A2802" i="19"/>
  <c r="A2801" i="19"/>
  <c r="A2800" i="19"/>
  <c r="A2799" i="19"/>
  <c r="A2798" i="19"/>
  <c r="A2797" i="19"/>
  <c r="A2796" i="19"/>
  <c r="A2795" i="19"/>
  <c r="A2794" i="19"/>
  <c r="A2793" i="19"/>
  <c r="A2792" i="19"/>
  <c r="A2791" i="19"/>
  <c r="A2790" i="19"/>
  <c r="A2789" i="19"/>
  <c r="A2788" i="19"/>
  <c r="A2787" i="19"/>
  <c r="A2786" i="19"/>
  <c r="A2785" i="19"/>
  <c r="A2784" i="19"/>
  <c r="A2783" i="19"/>
  <c r="A2782" i="19"/>
  <c r="A2781" i="19"/>
  <c r="A2780" i="19"/>
  <c r="A2779" i="19"/>
  <c r="A2778" i="19"/>
  <c r="A2777" i="19"/>
  <c r="A2776" i="19"/>
  <c r="A2775" i="19"/>
  <c r="A2774" i="19"/>
  <c r="A2773" i="19"/>
  <c r="A2772" i="19"/>
  <c r="A2771" i="19"/>
  <c r="A2770" i="19"/>
  <c r="A2769" i="19"/>
  <c r="A2768" i="19"/>
  <c r="A2767" i="19"/>
  <c r="A2766" i="19"/>
  <c r="A2765" i="19"/>
  <c r="A2764" i="19"/>
  <c r="A2763" i="19"/>
  <c r="A2762" i="19"/>
  <c r="A2761" i="19"/>
  <c r="A2760" i="19"/>
  <c r="A2759" i="19"/>
  <c r="A2758" i="19"/>
  <c r="A2757" i="19"/>
  <c r="A2756" i="19"/>
  <c r="A2755" i="19"/>
  <c r="A2754" i="19"/>
  <c r="A2753" i="19"/>
  <c r="A2752" i="19"/>
  <c r="A2751" i="19"/>
  <c r="A2750" i="19"/>
  <c r="A2749" i="19"/>
  <c r="A2748" i="19"/>
  <c r="A2747" i="19"/>
  <c r="A2746" i="19"/>
  <c r="A2745" i="19"/>
  <c r="A2744" i="19"/>
  <c r="A2743" i="19"/>
  <c r="A2742" i="19"/>
  <c r="A2741" i="19"/>
  <c r="A2740" i="19"/>
  <c r="A2739" i="19"/>
  <c r="A2738" i="19"/>
  <c r="A2737" i="19"/>
  <c r="A2736" i="19"/>
  <c r="A2735" i="19"/>
  <c r="A2734" i="19"/>
  <c r="A2733" i="19"/>
  <c r="A2732" i="19"/>
  <c r="A2731" i="19"/>
  <c r="A2730" i="19"/>
  <c r="A2729" i="19"/>
  <c r="A2728" i="19"/>
  <c r="A2727" i="19"/>
  <c r="A2726" i="19"/>
  <c r="A2725" i="19"/>
  <c r="A2724" i="19"/>
  <c r="A2723" i="19"/>
  <c r="A2722" i="19"/>
  <c r="A2721" i="19"/>
  <c r="A2720" i="19"/>
  <c r="A2719" i="19"/>
  <c r="A2718" i="19"/>
  <c r="A2717" i="19"/>
  <c r="A2716" i="19"/>
  <c r="A2715" i="19"/>
  <c r="A2714" i="19"/>
  <c r="A2713" i="19"/>
  <c r="A2712" i="19"/>
  <c r="A2711" i="19"/>
  <c r="A2710" i="19"/>
  <c r="A2709" i="19"/>
  <c r="A2708" i="19"/>
  <c r="A2707" i="19"/>
  <c r="A2706" i="19"/>
  <c r="A2705" i="19"/>
  <c r="A2704" i="19"/>
  <c r="A2703" i="19"/>
  <c r="A2702" i="19"/>
  <c r="A2701" i="19"/>
  <c r="A2700" i="19"/>
  <c r="A2699" i="19"/>
  <c r="A2698" i="19"/>
  <c r="A2697" i="19"/>
  <c r="A2696" i="19"/>
  <c r="A2695" i="19"/>
  <c r="A2694" i="19"/>
  <c r="A2693" i="19"/>
  <c r="A2692" i="19"/>
  <c r="A2691" i="19"/>
  <c r="A2690" i="19"/>
  <c r="A2689" i="19"/>
  <c r="A2688" i="19"/>
  <c r="A2687" i="19"/>
  <c r="A2686" i="19"/>
  <c r="A2685" i="19"/>
  <c r="A2684" i="19"/>
  <c r="A2683" i="19"/>
  <c r="A2682" i="19"/>
  <c r="A2681" i="19"/>
  <c r="A2680" i="19"/>
  <c r="A2679" i="19"/>
  <c r="A2678" i="19"/>
  <c r="A2677" i="19"/>
  <c r="A2676" i="19"/>
  <c r="A2675" i="19"/>
  <c r="A2674" i="19"/>
  <c r="A2673" i="19"/>
  <c r="A2672" i="19"/>
  <c r="A2671" i="19"/>
  <c r="A2670" i="19"/>
  <c r="A2669" i="19"/>
  <c r="A2668" i="19"/>
  <c r="A2667" i="19"/>
  <c r="A2666" i="19"/>
  <c r="A2665" i="19"/>
  <c r="A2664" i="19"/>
  <c r="A2663" i="19"/>
  <c r="A2662" i="19"/>
  <c r="A2661" i="19"/>
  <c r="A2660" i="19"/>
  <c r="A2659" i="19"/>
  <c r="A2658" i="19"/>
  <c r="A2657" i="19"/>
  <c r="A2656" i="19"/>
  <c r="A2655" i="19"/>
  <c r="A2654" i="19"/>
  <c r="A2653" i="19"/>
  <c r="A2652" i="19"/>
  <c r="A2651" i="19"/>
  <c r="A2650" i="19"/>
  <c r="A2649" i="19"/>
  <c r="A2648" i="19"/>
  <c r="A2647" i="19"/>
  <c r="A2646" i="19"/>
  <c r="A2645" i="19"/>
  <c r="A2644" i="19"/>
  <c r="A2643" i="19"/>
  <c r="A2642" i="19"/>
  <c r="A2641" i="19"/>
  <c r="A2640" i="19"/>
  <c r="A2639" i="19"/>
  <c r="A2638" i="19"/>
  <c r="A2637" i="19"/>
  <c r="A2636" i="19"/>
  <c r="A2635" i="19"/>
  <c r="A2634" i="19"/>
  <c r="A2633" i="19"/>
  <c r="A2632" i="19"/>
  <c r="A2631" i="19"/>
  <c r="A2630" i="19"/>
  <c r="A2629" i="19"/>
  <c r="A2628" i="19"/>
  <c r="A2627" i="19"/>
  <c r="A2626" i="19"/>
  <c r="A2625" i="19"/>
  <c r="A2624" i="19"/>
  <c r="A2623" i="19"/>
  <c r="A2622" i="19"/>
  <c r="A2621" i="19"/>
  <c r="A2620" i="19"/>
  <c r="A2619" i="19"/>
  <c r="A2618" i="19"/>
  <c r="A2617" i="19"/>
  <c r="A2616" i="19"/>
  <c r="A2615" i="19"/>
  <c r="A2614" i="19"/>
  <c r="A2613" i="19"/>
  <c r="A2612" i="19"/>
  <c r="A2611" i="19"/>
  <c r="A2610" i="19"/>
  <c r="A2609" i="19"/>
  <c r="A2608" i="19"/>
  <c r="A2607" i="19"/>
  <c r="A2606" i="19"/>
  <c r="A2605" i="19"/>
  <c r="A2604" i="19"/>
  <c r="A2603" i="19"/>
  <c r="A2602" i="19"/>
  <c r="A2601" i="19"/>
  <c r="A2600" i="19"/>
  <c r="A2599" i="19"/>
  <c r="A2598" i="19"/>
  <c r="A2597" i="19"/>
  <c r="A2596" i="19"/>
  <c r="A2595" i="19"/>
  <c r="A2594" i="19"/>
  <c r="A2593" i="19"/>
  <c r="A2592" i="19"/>
  <c r="A2591" i="19"/>
  <c r="A2590" i="19"/>
  <c r="A2589" i="19"/>
  <c r="A2588" i="19"/>
  <c r="A2587" i="19"/>
  <c r="A2586" i="19"/>
  <c r="A2585" i="19"/>
  <c r="A2584" i="19"/>
  <c r="A2583" i="19"/>
  <c r="A2582" i="19"/>
  <c r="A2581" i="19"/>
  <c r="A2580" i="19"/>
  <c r="A2579" i="19"/>
  <c r="A2578" i="19"/>
  <c r="A2577" i="19"/>
  <c r="A2576" i="19"/>
  <c r="A2575" i="19"/>
  <c r="A2574" i="19"/>
  <c r="A2573" i="19"/>
  <c r="A2572" i="19"/>
  <c r="A2571" i="19"/>
  <c r="A2570" i="19"/>
  <c r="A2569" i="19"/>
  <c r="A2568" i="19"/>
  <c r="A2567" i="19"/>
  <c r="A2566" i="19"/>
  <c r="A2565" i="19"/>
  <c r="A2564" i="19"/>
  <c r="A2563" i="19"/>
  <c r="A2562" i="19"/>
  <c r="A2561" i="19"/>
  <c r="A2560" i="19"/>
  <c r="A2559" i="19"/>
  <c r="A2558" i="19"/>
  <c r="A2557" i="19"/>
  <c r="A2556" i="19"/>
  <c r="A2555" i="19"/>
  <c r="A2554" i="19"/>
  <c r="A2553" i="19"/>
  <c r="A2552" i="19"/>
  <c r="A2551" i="19"/>
  <c r="A2550" i="19"/>
  <c r="A2549" i="19"/>
  <c r="A2548" i="19"/>
  <c r="A2547" i="19"/>
  <c r="A2546" i="19"/>
  <c r="A2545" i="19"/>
  <c r="A2544" i="19"/>
  <c r="A2543" i="19"/>
  <c r="A2542" i="19"/>
  <c r="A2541" i="19"/>
  <c r="A2540" i="19"/>
  <c r="A2539"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B274" i="5"/>
  <c r="AF341" i="5" l="1"/>
  <c r="AC341" i="5"/>
  <c r="AB341" i="5"/>
  <c r="AF333" i="5"/>
  <c r="AF329" i="5"/>
  <c r="AC329" i="5"/>
  <c r="AB329" i="5"/>
  <c r="O1" i="12"/>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2340" i="19"/>
  <c r="A2341" i="19"/>
  <c r="A2342" i="19"/>
  <c r="A2343" i="19"/>
  <c r="A2344" i="19"/>
  <c r="A2345" i="19"/>
  <c r="A2346" i="19"/>
  <c r="A2347" i="19"/>
  <c r="A2348" i="19"/>
  <c r="A2349" i="19"/>
  <c r="A2350" i="19"/>
  <c r="A2351" i="19"/>
  <c r="A2352" i="19"/>
  <c r="A2353" i="19"/>
  <c r="A2354" i="19"/>
  <c r="A2355" i="19"/>
  <c r="A2356" i="19"/>
  <c r="A2357" i="19"/>
  <c r="A2358" i="19"/>
  <c r="A2359" i="19"/>
  <c r="A2360" i="19"/>
  <c r="A2361" i="19"/>
  <c r="A2362" i="19"/>
  <c r="A2363" i="19"/>
  <c r="A2364" i="19"/>
  <c r="A2365" i="19"/>
  <c r="A2366" i="19"/>
  <c r="A2367" i="19"/>
  <c r="A2368" i="19"/>
  <c r="A2369" i="19"/>
  <c r="A2370" i="19"/>
  <c r="A2371" i="19"/>
  <c r="A2372" i="19"/>
  <c r="A2373" i="19"/>
  <c r="A2374" i="19"/>
  <c r="A2375" i="19"/>
  <c r="A2376" i="19"/>
  <c r="A2377" i="19"/>
  <c r="A2378" i="19"/>
  <c r="A2379" i="19"/>
  <c r="A2380" i="19"/>
  <c r="A2381" i="19"/>
  <c r="A2382" i="19"/>
  <c r="A2383" i="19"/>
  <c r="A2384" i="19"/>
  <c r="A2385" i="19"/>
  <c r="A2386" i="19"/>
  <c r="A2387" i="19"/>
  <c r="A2388" i="19"/>
  <c r="A2389" i="19"/>
  <c r="A2390" i="19"/>
  <c r="A2391" i="19"/>
  <c r="A2392" i="19"/>
  <c r="A2393" i="19"/>
  <c r="A2394" i="19"/>
  <c r="A2395" i="19"/>
  <c r="A2396" i="19"/>
  <c r="A2397" i="19"/>
  <c r="A2398" i="19"/>
  <c r="A2399" i="19"/>
  <c r="A2400" i="19"/>
  <c r="A2401" i="19"/>
  <c r="A2402" i="19"/>
  <c r="A2403" i="19"/>
  <c r="A2404" i="19"/>
  <c r="A2405" i="19"/>
  <c r="A2406" i="19"/>
  <c r="A2407" i="19"/>
  <c r="A2408" i="19"/>
  <c r="A2409" i="19"/>
  <c r="A2410" i="19"/>
  <c r="A2411" i="19"/>
  <c r="A2412" i="19"/>
  <c r="A2413" i="19"/>
  <c r="A2414" i="19"/>
  <c r="A2415" i="19"/>
  <c r="A2416" i="19"/>
  <c r="A2417" i="19"/>
  <c r="A2418" i="19"/>
  <c r="A2419" i="19"/>
  <c r="A2420" i="19"/>
  <c r="A2421" i="19"/>
  <c r="A2422" i="19"/>
  <c r="A2423" i="19"/>
  <c r="A2424" i="19"/>
  <c r="A2425" i="19"/>
  <c r="A2426" i="19"/>
  <c r="A2427" i="19"/>
  <c r="A2428" i="19"/>
  <c r="A2429" i="19"/>
  <c r="A2430" i="19"/>
  <c r="A2431" i="19"/>
  <c r="A2432" i="19"/>
  <c r="A2433" i="19"/>
  <c r="A2434" i="19"/>
  <c r="A2435" i="19"/>
  <c r="A2198" i="19"/>
  <c r="A2199" i="19"/>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F305" i="5" l="1"/>
  <c r="AC305" i="5"/>
  <c r="AB305" i="5"/>
  <c r="AF303" i="5"/>
  <c r="AC303" i="5"/>
  <c r="AB303" i="5"/>
  <c r="AF301" i="5"/>
  <c r="AC301" i="5"/>
  <c r="AB301" i="5"/>
  <c r="AF299" i="5"/>
  <c r="AC299" i="5"/>
  <c r="AB299" i="5"/>
  <c r="AF297" i="5"/>
  <c r="AC297" i="5"/>
  <c r="AB297" i="5"/>
  <c r="AF295" i="5"/>
  <c r="AC295" i="5"/>
  <c r="AB295" i="5"/>
  <c r="AF293" i="5"/>
  <c r="AC293" i="5"/>
  <c r="AB293" i="5"/>
  <c r="A2197" i="19" l="1"/>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F290" i="5"/>
  <c r="AC290" i="5"/>
  <c r="AB290" i="5"/>
  <c r="AF288" i="5"/>
  <c r="AC288" i="5"/>
  <c r="AB288" i="5"/>
  <c r="AF286" i="5"/>
  <c r="AC286" i="5"/>
  <c r="AB286" i="5"/>
  <c r="AF284" i="5"/>
  <c r="AC284" i="5"/>
  <c r="AB284" i="5"/>
  <c r="AF282" i="5"/>
  <c r="AC282" i="5"/>
  <c r="AB282" i="5"/>
  <c r="AF280" i="5"/>
  <c r="AC280" i="5"/>
  <c r="AB280" i="5"/>
  <c r="AF278" i="5"/>
  <c r="AC278" i="5"/>
  <c r="AB278" i="5"/>
  <c r="AF276" i="5"/>
  <c r="AC276" i="5"/>
  <c r="AB276" i="5"/>
  <c r="AF274" i="5"/>
  <c r="AC274" i="5"/>
  <c r="E2773" i="19"/>
  <c r="E3615" i="19"/>
  <c r="E2432" i="19"/>
  <c r="E2676" i="19"/>
  <c r="E2007" i="19"/>
  <c r="E2175" i="19"/>
  <c r="E2195" i="19"/>
  <c r="E2592" i="19"/>
  <c r="E3589" i="19"/>
  <c r="E2999" i="19"/>
  <c r="E3424" i="19"/>
  <c r="E3716" i="19"/>
  <c r="E2606" i="19"/>
  <c r="E3687" i="19"/>
  <c r="E3996" i="19"/>
  <c r="E3435" i="19"/>
  <c r="E3463" i="19"/>
  <c r="E2253" i="19"/>
  <c r="E2286" i="19"/>
  <c r="E3884" i="19"/>
  <c r="E3190" i="19"/>
  <c r="E2528" i="19"/>
  <c r="E2134" i="19"/>
  <c r="E3801" i="19"/>
  <c r="E3738" i="19"/>
  <c r="E4129" i="19"/>
  <c r="E2218" i="19"/>
  <c r="E3231" i="19"/>
  <c r="E3486" i="19"/>
  <c r="E3796" i="19"/>
  <c r="E2029" i="19"/>
  <c r="E3113" i="19"/>
  <c r="E4024" i="19"/>
  <c r="E3166" i="19"/>
  <c r="E2009" i="19"/>
  <c r="E3273" i="19"/>
  <c r="E3925" i="19"/>
  <c r="E3651" i="19"/>
  <c r="E4196" i="19"/>
  <c r="E3770" i="19"/>
  <c r="E2479" i="19"/>
  <c r="E3745" i="19"/>
  <c r="E4197" i="19"/>
  <c r="E4055" i="19"/>
  <c r="E4086" i="19"/>
  <c r="E2530" i="19"/>
  <c r="E3091" i="19"/>
  <c r="E4002" i="19"/>
  <c r="E2902" i="19"/>
  <c r="E2903" i="19"/>
  <c r="E4161" i="19"/>
  <c r="E4135" i="19"/>
  <c r="E2655" i="19"/>
  <c r="E3335" i="19"/>
  <c r="E3840" i="19"/>
  <c r="E3599" i="19"/>
  <c r="E2830" i="19"/>
  <c r="E4105" i="19"/>
  <c r="E2458" i="19"/>
  <c r="E2183" i="19"/>
  <c r="E2200" i="19"/>
  <c r="E2585" i="19"/>
  <c r="E2323" i="19"/>
  <c r="E2683" i="19"/>
  <c r="E3189" i="19"/>
  <c r="E3762" i="19"/>
  <c r="E2487" i="19"/>
  <c r="E4080" i="19"/>
  <c r="E2853" i="19"/>
  <c r="E2445" i="19"/>
  <c r="E2572" i="19"/>
  <c r="E2243" i="19"/>
  <c r="E4017" i="19"/>
  <c r="E2219" i="19"/>
  <c r="E2085" i="19"/>
  <c r="E2870" i="19"/>
  <c r="E4162" i="19"/>
  <c r="E2980" i="19"/>
  <c r="E3794" i="19"/>
  <c r="E3096" i="19"/>
  <c r="E2065" i="19"/>
  <c r="E2985" i="19"/>
  <c r="E2543" i="19"/>
  <c r="E2507" i="19"/>
  <c r="E3140" i="19"/>
  <c r="E3725" i="19"/>
  <c r="E3936" i="19"/>
  <c r="E2271" i="19"/>
  <c r="E3180" i="19"/>
  <c r="E3654" i="19"/>
  <c r="E2255" i="19"/>
  <c r="E2730" i="19"/>
  <c r="E2633" i="19"/>
  <c r="E2237" i="19"/>
  <c r="E2102" i="19"/>
  <c r="E2622" i="19"/>
  <c r="E3685" i="19"/>
  <c r="E3125" i="19"/>
  <c r="E4225" i="19"/>
  <c r="E3070" i="19"/>
  <c r="E4233" i="19"/>
  <c r="E3630" i="19"/>
  <c r="E3265" i="19"/>
  <c r="E2788" i="19"/>
  <c r="E3741" i="19"/>
  <c r="E4223" i="19"/>
  <c r="E3421" i="19"/>
  <c r="E4257" i="19"/>
  <c r="E3137" i="19"/>
  <c r="E3626" i="19"/>
  <c r="E3305" i="19"/>
  <c r="E2935" i="19"/>
  <c r="E3239" i="19"/>
  <c r="E2839" i="19"/>
  <c r="E2710" i="19"/>
  <c r="E2343" i="19"/>
  <c r="E4107" i="19"/>
  <c r="E3350" i="19"/>
  <c r="E2594" i="19"/>
  <c r="E3949" i="19"/>
  <c r="E2956" i="19"/>
  <c r="E4204" i="19"/>
  <c r="E2480" i="19"/>
  <c r="E2928" i="19"/>
  <c r="E3444" i="19"/>
  <c r="E3369" i="19"/>
  <c r="E2559" i="19"/>
  <c r="E3730" i="19"/>
  <c r="E2651" i="19"/>
  <c r="E3234" i="19"/>
  <c r="E2550" i="19"/>
  <c r="E3553" i="19"/>
  <c r="E4143" i="19"/>
  <c r="E3935" i="19"/>
  <c r="E2367" i="19"/>
  <c r="E3329" i="19"/>
  <c r="E2326" i="19"/>
  <c r="E3858" i="19"/>
  <c r="E3476" i="19"/>
  <c r="E2169" i="19"/>
  <c r="E2099" i="19"/>
  <c r="E2282" i="19"/>
  <c r="E3702" i="19"/>
  <c r="E3824" i="19"/>
  <c r="E2349" i="19"/>
  <c r="E2041" i="19"/>
  <c r="E2910" i="19"/>
  <c r="E2645" i="19"/>
  <c r="E3535" i="19"/>
  <c r="E4039" i="19"/>
  <c r="E3160" i="19"/>
  <c r="E2030" i="19"/>
  <c r="E3688" i="19"/>
  <c r="E4014" i="19"/>
  <c r="E3937" i="19"/>
  <c r="E4093" i="19"/>
  <c r="E3467" i="19"/>
  <c r="E2721" i="19"/>
  <c r="E2328" i="19"/>
  <c r="E2446" i="19"/>
  <c r="E2828" i="19"/>
  <c r="E2256" i="19"/>
  <c r="E4184" i="19"/>
  <c r="E2761" i="19"/>
  <c r="E2703" i="19"/>
  <c r="E2851" i="19"/>
  <c r="E3065" i="19"/>
  <c r="E2472" i="19"/>
  <c r="E2664" i="19"/>
  <c r="E2178" i="19"/>
  <c r="E3112" i="19"/>
  <c r="E3104" i="19"/>
  <c r="E3555" i="19"/>
  <c r="E4198" i="19"/>
  <c r="E3797" i="19"/>
  <c r="E2132" i="19"/>
  <c r="E3975" i="19"/>
  <c r="E3870" i="19"/>
  <c r="E3314" i="19"/>
  <c r="E2434" i="19"/>
  <c r="E4185" i="19"/>
  <c r="E3439" i="19"/>
  <c r="E2953" i="19"/>
  <c r="E3311" i="19"/>
  <c r="E2927" i="19"/>
  <c r="E2644" i="19"/>
  <c r="E4148" i="19"/>
  <c r="E3747" i="19"/>
  <c r="E3446" i="19"/>
  <c r="E2567" i="19"/>
  <c r="E2850" i="19"/>
  <c r="E3155" i="19"/>
  <c r="E2116" i="19"/>
  <c r="E3454" i="19"/>
  <c r="E3226" i="19"/>
  <c r="E4126" i="19"/>
  <c r="E3825" i="19"/>
  <c r="E2056" i="19"/>
  <c r="E3675" i="19"/>
  <c r="E2426" i="19"/>
  <c r="E2067" i="19"/>
  <c r="E3952" i="19"/>
  <c r="E2832" i="19"/>
  <c r="E2119" i="19"/>
  <c r="E3080" i="19"/>
  <c r="E2294" i="19"/>
  <c r="E3754" i="19"/>
  <c r="E4120" i="19"/>
  <c r="E2206" i="19"/>
  <c r="E2577" i="19"/>
  <c r="E2063" i="19"/>
  <c r="E2835" i="19"/>
  <c r="E4034" i="19"/>
  <c r="E4074" i="19"/>
  <c r="E2706" i="19"/>
  <c r="E3917" i="19"/>
  <c r="E3131" i="19"/>
  <c r="E2311" i="19"/>
  <c r="E3024" i="19"/>
  <c r="E3060" i="19"/>
  <c r="E2384" i="19"/>
  <c r="E3757" i="19"/>
  <c r="E3243" i="19"/>
  <c r="E3874" i="19"/>
  <c r="E2937" i="19"/>
  <c r="E3557" i="19"/>
  <c r="E2704" i="19"/>
  <c r="E2619" i="19"/>
  <c r="E3384" i="19"/>
  <c r="E3930" i="19"/>
  <c r="E3124" i="19"/>
  <c r="E2944" i="19"/>
  <c r="E4260" i="19"/>
  <c r="E3426" i="19"/>
  <c r="E3018" i="19"/>
  <c r="E3186" i="19"/>
  <c r="E3405" i="19"/>
  <c r="E3377" i="19"/>
  <c r="E3690" i="19"/>
  <c r="E2229" i="19"/>
  <c r="E3430" i="19"/>
  <c r="E2160" i="19"/>
  <c r="E4186" i="19"/>
  <c r="E3016" i="19"/>
  <c r="E3380" i="19"/>
  <c r="E3878" i="19"/>
  <c r="E2073" i="19"/>
  <c r="E3288" i="19"/>
  <c r="E2034" i="19"/>
  <c r="E3398" i="19"/>
  <c r="E2142" i="19"/>
  <c r="E2266" i="19"/>
  <c r="E3511" i="19"/>
  <c r="E3393" i="19"/>
  <c r="E3972" i="19"/>
  <c r="E3939" i="19"/>
  <c r="E4103" i="19"/>
  <c r="E3970" i="19"/>
  <c r="E3077" i="19"/>
  <c r="E3784" i="19"/>
  <c r="E3625" i="19"/>
  <c r="E3035" i="19"/>
  <c r="E2998" i="19"/>
  <c r="E3339" i="19"/>
  <c r="E3882" i="19"/>
  <c r="E2084" i="19"/>
  <c r="E2955" i="19"/>
  <c r="E3639" i="19"/>
  <c r="E2342" i="19"/>
  <c r="E3669" i="19"/>
  <c r="E4238" i="19"/>
  <c r="E2866" i="19"/>
  <c r="E3527" i="19"/>
  <c r="E2697" i="19"/>
  <c r="E4016" i="19"/>
  <c r="E2028" i="19"/>
  <c r="E2239" i="19"/>
  <c r="E2196" i="19"/>
  <c r="E2677" i="19"/>
  <c r="E3359" i="19"/>
  <c r="E2329" i="19"/>
  <c r="E3955" i="19"/>
  <c r="E3596" i="19"/>
  <c r="E3526" i="19"/>
  <c r="E3005" i="19"/>
  <c r="E4015" i="19"/>
  <c r="E2597" i="19"/>
  <c r="E2353" i="19"/>
  <c r="E3484" i="19"/>
  <c r="E3416" i="19"/>
  <c r="E3779" i="19"/>
  <c r="E3386" i="19"/>
  <c r="E3510" i="19"/>
  <c r="E2951" i="19"/>
  <c r="E3816" i="19"/>
  <c r="E3208" i="19"/>
  <c r="E3235" i="19"/>
  <c r="E3982" i="19"/>
  <c r="E3403" i="19"/>
  <c r="E4157" i="19"/>
  <c r="E2191" i="19"/>
  <c r="E2714" i="19"/>
  <c r="E3034" i="19"/>
  <c r="E2695" i="19"/>
  <c r="E2858" i="19"/>
  <c r="E3296" i="19"/>
  <c r="E2278" i="19"/>
  <c r="E2636" i="19"/>
  <c r="E3285" i="19"/>
  <c r="E3861" i="19"/>
  <c r="E2452" i="19"/>
  <c r="E3358" i="19"/>
  <c r="E2295" i="19"/>
  <c r="E3660" i="19"/>
  <c r="E3396" i="19"/>
  <c r="E3568" i="19"/>
  <c r="E2573" i="19"/>
  <c r="E3219" i="19"/>
  <c r="E3415" i="19"/>
  <c r="E3934" i="19"/>
  <c r="E3290" i="19"/>
  <c r="E2467" i="19"/>
  <c r="E2210" i="19"/>
  <c r="E3585" i="19"/>
  <c r="E2647" i="19"/>
  <c r="E3021" i="19"/>
  <c r="E3397" i="19"/>
  <c r="E3533" i="19"/>
  <c r="E3956" i="19"/>
  <c r="E2560" i="19"/>
  <c r="E2515" i="19"/>
  <c r="E2578" i="19"/>
  <c r="E3281" i="19"/>
  <c r="E2252" i="19"/>
  <c r="E3683" i="19"/>
  <c r="E2571" i="19"/>
  <c r="E2429" i="19"/>
  <c r="E2774" i="19"/>
  <c r="E3061" i="19"/>
  <c r="E2310" i="19"/>
  <c r="E2873" i="19"/>
  <c r="E2390" i="19"/>
  <c r="E3617" i="19"/>
  <c r="E3974" i="19"/>
  <c r="E2285" i="19"/>
  <c r="E2412" i="19"/>
  <c r="E2182" i="19"/>
  <c r="E2995" i="19"/>
  <c r="E3694" i="19"/>
  <c r="E3646" i="19"/>
  <c r="E2402" i="19"/>
  <c r="E3613" i="19"/>
  <c r="E2460" i="19"/>
  <c r="E2036" i="19"/>
  <c r="E3833" i="19"/>
  <c r="E2791" i="19"/>
  <c r="E4030" i="19"/>
  <c r="E3327" i="19"/>
  <c r="E3670" i="19"/>
  <c r="E3182" i="19"/>
  <c r="E3885" i="19"/>
  <c r="E2886" i="19"/>
  <c r="E2424" i="19"/>
  <c r="E3649" i="19"/>
  <c r="E2101" i="19"/>
  <c r="E4220" i="19"/>
  <c r="E2537" i="19"/>
  <c r="E4136" i="19"/>
  <c r="E3938" i="19"/>
  <c r="E3385" i="19"/>
  <c r="E4175" i="19"/>
  <c r="E3466" i="19"/>
  <c r="E4018" i="19"/>
  <c r="E3154" i="19"/>
  <c r="E3014" i="19"/>
  <c r="E3761" i="19"/>
  <c r="E3302" i="19"/>
  <c r="E4187" i="19"/>
  <c r="E2080" i="19"/>
  <c r="E3378" i="19"/>
  <c r="E2857" i="19"/>
  <c r="E3582" i="19"/>
  <c r="E2307" i="19"/>
  <c r="E2984" i="19"/>
  <c r="E2038" i="19"/>
  <c r="E3768" i="19"/>
  <c r="E3979" i="19"/>
  <c r="E3731" i="19"/>
  <c r="E3419" i="19"/>
  <c r="E3849" i="19"/>
  <c r="E2938" i="19"/>
  <c r="E3128" i="19"/>
  <c r="E2516" i="19"/>
  <c r="E3785" i="19"/>
  <c r="E3207" i="19"/>
  <c r="E2400" i="19"/>
  <c r="E3222" i="19"/>
  <c r="E3667" i="19"/>
  <c r="E3473" i="19"/>
  <c r="E3844" i="19"/>
  <c r="E3571" i="19"/>
  <c r="E2827" i="19"/>
  <c r="E3237" i="19"/>
  <c r="E2614" i="19"/>
  <c r="E2211" i="19"/>
  <c r="E3881" i="19"/>
  <c r="E2503" i="19"/>
  <c r="E2534" i="19"/>
  <c r="E2671" i="19"/>
  <c r="E2455" i="19"/>
  <c r="E3321" i="19"/>
  <c r="E3478" i="19"/>
  <c r="E3898" i="19"/>
  <c r="E2872" i="19"/>
  <c r="E3436" i="19"/>
  <c r="E2092" i="19"/>
  <c r="E3718" i="19"/>
  <c r="E4096" i="19"/>
  <c r="E2024" i="19"/>
  <c r="E2165" i="19"/>
  <c r="E3098" i="19"/>
  <c r="E3007" i="19"/>
  <c r="E4116" i="19"/>
  <c r="E3173" i="19"/>
  <c r="E3481" i="19"/>
  <c r="E3289" i="19"/>
  <c r="E4145" i="19"/>
  <c r="E2208" i="19"/>
  <c r="E3774" i="19"/>
  <c r="E2564" i="19"/>
  <c r="E4043" i="19"/>
  <c r="E2583" i="19"/>
  <c r="E2987" i="19"/>
  <c r="E3241" i="19"/>
  <c r="E3192" i="19"/>
  <c r="E3724" i="19"/>
  <c r="E3064" i="19"/>
  <c r="E2124" i="19"/>
  <c r="E3751" i="19"/>
  <c r="E2510" i="19"/>
  <c r="E3605" i="19"/>
  <c r="E3867" i="19"/>
  <c r="E3529" i="19"/>
  <c r="E3277" i="19"/>
  <c r="E2408" i="19"/>
  <c r="E2802" i="19"/>
  <c r="E2205" i="19"/>
  <c r="E2764" i="19"/>
  <c r="E2267" i="19"/>
  <c r="E2649" i="19"/>
  <c r="E2759" i="19"/>
  <c r="E3839" i="19"/>
  <c r="E2919" i="19"/>
  <c r="E3866" i="19"/>
  <c r="E2977" i="19"/>
  <c r="E2575" i="19"/>
  <c r="E2500" i="19"/>
  <c r="E2848" i="19"/>
  <c r="E4138" i="19"/>
  <c r="E3803" i="19"/>
  <c r="E2040" i="19"/>
  <c r="E2739" i="19"/>
  <c r="E2522" i="19"/>
  <c r="E2841" i="19"/>
  <c r="E3606" i="19"/>
  <c r="E3053" i="19"/>
  <c r="E3892" i="19"/>
  <c r="E2580" i="19"/>
  <c r="E3627" i="19"/>
  <c r="E2461" i="19"/>
  <c r="E2504" i="19"/>
  <c r="E2409" i="19"/>
  <c r="E3713" i="19"/>
  <c r="E3487" i="19"/>
  <c r="E2521" i="19"/>
  <c r="E3876" i="19"/>
  <c r="E3927" i="19"/>
  <c r="E3604" i="19"/>
  <c r="E3240" i="19"/>
  <c r="E2809" i="19"/>
  <c r="E4245" i="19"/>
  <c r="E3743" i="19"/>
  <c r="E3498" i="19"/>
  <c r="E4032" i="19"/>
  <c r="E2508" i="19"/>
  <c r="E2158" i="19"/>
  <c r="E3995" i="19"/>
  <c r="E3460" i="19"/>
  <c r="E2131" i="19"/>
  <c r="E3187" i="19"/>
  <c r="E3877" i="19"/>
  <c r="E2881" i="19"/>
  <c r="E3554" i="19"/>
  <c r="E3834" i="19"/>
  <c r="E2293" i="19"/>
  <c r="E3502" i="19"/>
  <c r="E2898" i="19"/>
  <c r="E3778" i="19"/>
  <c r="E2462" i="19"/>
  <c r="E3198" i="19"/>
  <c r="E2621" i="19"/>
  <c r="E2090" i="19"/>
  <c r="E3333" i="19"/>
  <c r="E2658" i="19"/>
  <c r="E2962" i="19"/>
  <c r="E4191" i="19"/>
  <c r="E3307" i="19"/>
  <c r="E2796" i="19"/>
  <c r="E3989" i="19"/>
  <c r="E2319" i="19"/>
  <c r="E3940" i="19"/>
  <c r="E2513" i="19"/>
  <c r="E2784" i="19"/>
  <c r="E2823" i="19"/>
  <c r="E3382" i="19"/>
  <c r="E2265" i="19"/>
  <c r="E2978" i="19"/>
  <c r="E3767" i="19"/>
  <c r="E2398" i="19"/>
  <c r="E2437" i="19"/>
  <c r="E3729" i="19"/>
  <c r="E2593" i="19"/>
  <c r="E3126" i="19"/>
  <c r="E4104" i="19"/>
  <c r="E2351" i="19"/>
  <c r="E2465" i="19"/>
  <c r="E3223" i="19"/>
  <c r="E2112" i="19"/>
  <c r="E3238" i="19"/>
  <c r="E2240" i="19"/>
  <c r="E2731" i="19"/>
  <c r="E3206" i="19"/>
  <c r="E2905" i="19"/>
  <c r="E4122" i="19"/>
  <c r="E3279" i="19"/>
  <c r="E3894" i="19"/>
  <c r="E2393" i="19"/>
  <c r="E2869" i="19"/>
  <c r="E3686" i="19"/>
  <c r="E2601" i="19"/>
  <c r="E2958" i="19"/>
  <c r="E4237" i="19"/>
  <c r="E3808" i="19"/>
  <c r="E3254" i="19"/>
  <c r="E3942" i="19"/>
  <c r="E3579" i="19"/>
  <c r="E4170" i="19"/>
  <c r="E2086" i="19"/>
  <c r="E3999" i="19"/>
  <c r="E3789" i="19"/>
  <c r="E3607" i="19"/>
  <c r="E3388" i="19"/>
  <c r="E2354" i="19"/>
  <c r="E4160" i="19"/>
  <c r="E2582" i="19"/>
  <c r="E3224" i="19"/>
  <c r="E2819" i="19"/>
  <c r="E3066" i="19"/>
  <c r="E2062" i="19"/>
  <c r="E3665" i="19"/>
  <c r="E3050" i="19"/>
  <c r="E2439" i="19"/>
  <c r="E2787" i="19"/>
  <c r="E3501" i="19"/>
  <c r="E2369" i="19"/>
  <c r="E2531" i="19"/>
  <c r="E3291" i="19"/>
  <c r="E2742" i="19"/>
  <c r="E3595" i="19"/>
  <c r="E4174" i="19"/>
  <c r="E3948" i="19"/>
  <c r="E3536" i="19"/>
  <c r="E3908" i="19"/>
  <c r="E2624" i="19"/>
  <c r="E2497" i="19"/>
  <c r="E3132" i="19"/>
  <c r="E3570" i="19"/>
  <c r="E2438" i="19"/>
  <c r="E2612" i="19"/>
  <c r="E2923" i="19"/>
  <c r="E2114" i="19"/>
  <c r="E3847" i="19"/>
  <c r="E3943" i="19"/>
  <c r="E3516" i="19"/>
  <c r="E2610" i="19"/>
  <c r="E2170" i="19"/>
  <c r="E3577" i="19"/>
  <c r="E3531" i="19"/>
  <c r="E3107" i="19"/>
  <c r="E3368" i="19"/>
  <c r="E2512" i="19"/>
  <c r="E3089" i="19"/>
  <c r="E2190" i="19"/>
  <c r="E3409" i="19"/>
  <c r="E2005" i="19"/>
  <c r="E4041" i="19"/>
  <c r="E2345" i="19"/>
  <c r="E2159" i="19"/>
  <c r="E2338" i="19"/>
  <c r="E2401" i="19"/>
  <c r="E3637" i="19"/>
  <c r="E4201" i="19"/>
  <c r="E3961" i="19"/>
  <c r="E3370" i="19"/>
  <c r="E4108" i="19"/>
  <c r="E2486" i="19"/>
  <c r="E4134" i="19"/>
  <c r="E2779" i="19"/>
  <c r="E3809" i="19"/>
  <c r="E2382" i="19"/>
  <c r="E3348" i="19"/>
  <c r="E2949" i="19"/>
  <c r="E2740" i="19"/>
  <c r="E2016" i="19"/>
  <c r="E2821" i="19"/>
  <c r="E3025" i="19"/>
  <c r="E2883" i="19"/>
  <c r="E3916" i="19"/>
  <c r="E2699" i="19"/>
  <c r="E4053" i="19"/>
  <c r="E3623" i="19"/>
  <c r="E4168" i="19"/>
  <c r="E4079" i="19"/>
  <c r="E2789" i="19"/>
  <c r="E2325" i="19"/>
  <c r="E2214" i="19"/>
  <c r="E3418" i="19"/>
  <c r="E3423" i="19"/>
  <c r="E2489" i="19"/>
  <c r="E3440" i="19"/>
  <c r="E3456" i="19"/>
  <c r="E2884" i="19"/>
  <c r="E3587" i="19"/>
  <c r="E2893" i="19"/>
  <c r="E2613" i="19"/>
  <c r="E2771" i="19"/>
  <c r="E4235" i="19"/>
  <c r="E4075" i="19"/>
  <c r="E3287" i="19"/>
  <c r="E2221" i="19"/>
  <c r="E3819" i="19"/>
  <c r="E2689" i="19"/>
  <c r="E3875" i="19"/>
  <c r="E4119" i="19"/>
  <c r="E3203" i="19"/>
  <c r="E2155" i="19"/>
  <c r="E2075" i="19"/>
  <c r="E4097" i="19"/>
  <c r="E4063" i="19"/>
  <c r="E2725" i="19"/>
  <c r="E4026" i="19"/>
  <c r="E3194" i="19"/>
  <c r="E3075" i="19"/>
  <c r="E2553" i="19"/>
  <c r="E3872" i="19"/>
  <c r="E2907" i="19"/>
  <c r="E3212" i="19"/>
  <c r="E3758" i="19"/>
  <c r="E3566" i="19"/>
  <c r="E2078" i="19"/>
  <c r="E2471" i="19"/>
  <c r="E2738" i="19"/>
  <c r="E3920" i="19"/>
  <c r="E3278" i="19"/>
  <c r="E2485" i="19"/>
  <c r="E3598" i="19"/>
  <c r="E3821" i="19"/>
  <c r="E4192" i="19"/>
  <c r="E3810" i="19"/>
  <c r="E2380" i="19"/>
  <c r="E4128" i="19"/>
  <c r="E4006" i="19"/>
  <c r="E3806" i="19"/>
  <c r="E3959" i="19"/>
  <c r="E2604" i="19"/>
  <c r="E2590" i="19"/>
  <c r="E2722" i="19"/>
  <c r="E2070" i="19"/>
  <c r="E3805" i="19"/>
  <c r="E3012" i="19"/>
  <c r="E2300" i="19"/>
  <c r="E3715" i="19"/>
  <c r="E3681" i="19"/>
  <c r="E2423" i="19"/>
  <c r="E3614" i="19"/>
  <c r="E4147" i="19"/>
  <c r="E3046" i="19"/>
  <c r="E4202" i="19"/>
  <c r="E2988" i="19"/>
  <c r="E2798" i="19"/>
  <c r="E3895" i="19"/>
  <c r="E2797" i="19"/>
  <c r="E2852" i="19"/>
  <c r="E4065" i="19"/>
  <c r="E3354" i="19"/>
  <c r="E3521" i="19"/>
  <c r="E3441" i="19"/>
  <c r="E4190" i="19"/>
  <c r="E3854" i="19"/>
  <c r="E3057" i="19"/>
  <c r="E3147" i="19"/>
  <c r="E4001" i="19"/>
  <c r="E2151" i="19"/>
  <c r="E2808" i="19"/>
  <c r="E3308" i="19"/>
  <c r="E2258" i="19"/>
  <c r="E2679" i="19"/>
  <c r="E4004" i="19"/>
  <c r="E2820" i="19"/>
  <c r="E2971" i="19"/>
  <c r="E3427" i="19"/>
  <c r="E2236" i="19"/>
  <c r="E3387" i="19"/>
  <c r="E2776" i="19"/>
  <c r="E4114" i="19"/>
  <c r="E3792" i="19"/>
  <c r="E3862" i="19"/>
  <c r="E3170" i="19"/>
  <c r="E3092" i="19"/>
  <c r="E2815" i="19"/>
  <c r="E3315" i="19"/>
  <c r="E2921" i="19"/>
  <c r="E4059" i="19"/>
  <c r="E2379" i="19"/>
  <c r="E2204" i="19"/>
  <c r="E2662" i="19"/>
  <c r="E3723" i="19"/>
  <c r="E2747" i="19"/>
  <c r="E2813" i="19"/>
  <c r="E2320" i="19"/>
  <c r="E3019" i="19"/>
  <c r="E4045" i="19"/>
  <c r="E3121" i="19"/>
  <c r="E2880" i="19"/>
  <c r="E3921" i="19"/>
  <c r="E3009" i="19"/>
  <c r="E4132" i="19"/>
  <c r="E2723" i="19"/>
  <c r="E2806" i="19"/>
  <c r="E3114" i="19"/>
  <c r="E3691" i="19"/>
  <c r="E3771" i="19"/>
  <c r="E2940" i="19"/>
  <c r="E4248" i="19"/>
  <c r="E3919" i="19"/>
  <c r="E3383" i="19"/>
  <c r="E3721" i="19"/>
  <c r="E3499" i="19"/>
  <c r="E3787" i="19"/>
  <c r="E3036" i="19"/>
  <c r="E2087" i="19"/>
  <c r="E3048" i="19"/>
  <c r="E3428" i="19"/>
  <c r="E2457" i="19"/>
  <c r="E3373" i="19"/>
  <c r="E3978" i="19"/>
  <c r="E3791" i="19"/>
  <c r="E3394" i="19"/>
  <c r="E3928" i="19"/>
  <c r="E2019" i="19"/>
  <c r="E2228" i="19"/>
  <c r="E2094" i="19"/>
  <c r="E3624" i="19"/>
  <c r="E3202" i="19"/>
  <c r="E3560" i="19"/>
  <c r="E3123" i="19"/>
  <c r="E2069" i="19"/>
  <c r="E2015" i="19"/>
  <c r="E3069" i="19"/>
  <c r="E3095" i="19"/>
  <c r="E2726" i="19"/>
  <c r="E2729" i="19"/>
  <c r="E3200" i="19"/>
  <c r="E2292" i="19"/>
  <c r="E2894" i="19"/>
  <c r="E2685" i="19"/>
  <c r="E2825" i="19"/>
  <c r="E3083" i="19"/>
  <c r="E3634" i="19"/>
  <c r="E2074" i="19"/>
  <c r="E2048" i="19"/>
  <c r="E3389" i="19"/>
  <c r="E2364" i="19"/>
  <c r="E3811" i="19"/>
  <c r="E3603" i="19"/>
  <c r="E4069" i="19"/>
  <c r="E3977" i="19"/>
  <c r="E3958" i="19"/>
  <c r="E2862" i="19"/>
  <c r="E3027" i="19"/>
  <c r="E3407" i="19"/>
  <c r="E2963" i="19"/>
  <c r="E2926" i="19"/>
  <c r="E3432" i="19"/>
  <c r="E2143" i="19"/>
  <c r="E2235" i="19"/>
  <c r="E3184" i="19"/>
  <c r="E2737" i="19"/>
  <c r="E2698" i="19"/>
  <c r="E3695" i="19"/>
  <c r="E2702" i="19"/>
  <c r="E4117" i="19"/>
  <c r="E2950" i="19"/>
  <c r="E4163" i="19"/>
  <c r="E3966" i="19"/>
  <c r="E2972" i="19"/>
  <c r="E2588" i="19"/>
  <c r="E2378" i="19"/>
  <c r="E4169" i="19"/>
  <c r="E2814" i="19"/>
  <c r="E4181" i="19"/>
  <c r="E4150" i="19"/>
  <c r="E3158" i="19"/>
  <c r="E2374" i="19"/>
  <c r="E2961" i="19"/>
  <c r="E2383" i="19"/>
  <c r="E2931" i="19"/>
  <c r="E2359" i="19"/>
  <c r="E3412" i="19"/>
  <c r="E3054" i="19"/>
  <c r="E2925" i="19"/>
  <c r="E2901" i="19"/>
  <c r="E2330" i="19"/>
  <c r="E4085" i="19"/>
  <c r="E2117" i="19"/>
  <c r="E3081" i="19"/>
  <c r="E2088" i="19"/>
  <c r="E2874" i="19"/>
  <c r="E2161" i="19"/>
  <c r="E3710" i="19"/>
  <c r="E3871" i="19"/>
  <c r="E4259" i="19"/>
  <c r="E4051" i="19"/>
  <c r="E3648" i="19"/>
  <c r="E4056" i="19"/>
  <c r="E3992" i="19"/>
  <c r="E3074" i="19"/>
  <c r="E3001" i="19"/>
  <c r="E3245" i="19"/>
  <c r="E2147" i="19"/>
  <c r="E4208" i="19"/>
  <c r="E3167" i="19"/>
  <c r="E3807" i="19"/>
  <c r="E3748" i="19"/>
  <c r="E2509" i="19"/>
  <c r="E3642" i="19"/>
  <c r="E2415" i="19"/>
  <c r="E3088" i="19"/>
  <c r="E2678" i="19"/>
  <c r="E3918" i="19"/>
  <c r="E2491" i="19"/>
  <c r="E2406" i="19"/>
  <c r="E2224" i="19"/>
  <c r="E3689" i="19"/>
  <c r="E3826" i="19"/>
  <c r="E2542" i="19"/>
  <c r="E2634" i="19"/>
  <c r="E2581" i="19"/>
  <c r="E2425" i="19"/>
  <c r="E3015" i="19"/>
  <c r="E2103" i="19"/>
  <c r="E3249" i="19"/>
  <c r="E2274" i="19"/>
  <c r="E4137" i="19"/>
  <c r="E2428" i="19"/>
  <c r="E2371" i="19"/>
  <c r="E3863" i="19"/>
  <c r="E2799" i="19"/>
  <c r="E2125" i="19"/>
  <c r="E2891" i="19"/>
  <c r="E3590" i="19"/>
  <c r="E3915" i="19"/>
  <c r="E3271" i="19"/>
  <c r="E3109" i="19"/>
  <c r="E3737" i="19"/>
  <c r="E2494" i="19"/>
  <c r="E2544" i="19"/>
  <c r="E3569" i="19"/>
  <c r="E2860" i="19"/>
  <c r="E3159" i="19"/>
  <c r="E3699" i="19"/>
  <c r="E2973" i="19"/>
  <c r="E3041" i="19"/>
  <c r="E3450" i="19"/>
  <c r="E4226" i="19"/>
  <c r="E3136" i="19"/>
  <c r="E2745" i="19"/>
  <c r="E2071" i="19"/>
  <c r="E2287" i="19"/>
  <c r="E2686" i="19"/>
  <c r="E3537" i="19"/>
  <c r="E4221" i="19"/>
  <c r="E3247" i="19"/>
  <c r="E2303" i="19"/>
  <c r="E3945" i="19"/>
  <c r="E2669" i="19"/>
  <c r="E2318" i="19"/>
  <c r="E2750" i="19"/>
  <c r="E2916" i="19"/>
  <c r="E3886" i="19"/>
  <c r="E3300" i="19"/>
  <c r="E2793" i="19"/>
  <c r="E3022" i="19"/>
  <c r="E2661" i="19"/>
  <c r="E2133" i="19"/>
  <c r="E3282" i="19"/>
  <c r="E3117" i="19"/>
  <c r="E3693" i="19"/>
  <c r="E4176" i="19"/>
  <c r="E3301" i="19"/>
  <c r="E3852" i="19"/>
  <c r="E2696" i="19"/>
  <c r="E3759" i="19"/>
  <c r="E2840" i="19"/>
  <c r="E3401" i="19"/>
  <c r="E3901" i="19"/>
  <c r="E2167" i="19"/>
  <c r="E3144" i="19"/>
  <c r="E3950" i="19"/>
  <c r="E3986" i="19"/>
  <c r="E2241" i="19"/>
  <c r="E2478" i="19"/>
  <c r="E2966" i="19"/>
  <c r="E3869" i="19"/>
  <c r="E4210" i="19"/>
  <c r="E4000" i="19"/>
  <c r="E2899" i="19"/>
  <c r="E3438" i="19"/>
  <c r="E3707" i="19"/>
  <c r="E3161" i="19"/>
  <c r="E2675" i="19"/>
  <c r="E2620" i="19"/>
  <c r="E2684" i="19"/>
  <c r="E2566" i="19"/>
  <c r="E3732" i="19"/>
  <c r="E3704" i="19"/>
  <c r="E2890" i="19"/>
  <c r="E2368" i="19"/>
  <c r="E4070" i="19"/>
  <c r="E3256" i="19"/>
  <c r="E3944" i="19"/>
  <c r="E2079" i="19"/>
  <c r="E2654" i="19"/>
  <c r="E2156" i="19"/>
  <c r="E2421" i="19"/>
  <c r="E2120" i="19"/>
  <c r="E3859" i="19"/>
  <c r="E2051" i="19"/>
  <c r="E2021" i="19"/>
  <c r="E2223" i="19"/>
  <c r="E2046" i="19"/>
  <c r="E2536" i="19"/>
  <c r="E2994" i="19"/>
  <c r="E3218" i="19"/>
  <c r="E2060" i="19"/>
  <c r="E2997" i="19"/>
  <c r="E2128" i="19"/>
  <c r="E4087" i="19"/>
  <c r="E3145" i="19"/>
  <c r="E2231" i="19"/>
  <c r="E3317" i="19"/>
  <c r="E2466" i="19"/>
  <c r="E4130" i="19"/>
  <c r="E4236" i="19"/>
  <c r="E3976" i="19"/>
  <c r="E3319" i="19"/>
  <c r="E2844" i="19"/>
  <c r="E2946" i="19"/>
  <c r="E3003" i="19"/>
  <c r="E3829" i="19"/>
  <c r="E2826" i="19"/>
  <c r="E2770" i="19"/>
  <c r="E2187" i="19"/>
  <c r="E4240" i="19"/>
  <c r="E3056" i="19"/>
  <c r="E3968" i="19"/>
  <c r="E3318" i="19"/>
  <c r="E3655" i="19"/>
  <c r="E3608" i="19"/>
  <c r="E4090" i="19"/>
  <c r="E3295" i="19"/>
  <c r="E3141" i="19"/>
  <c r="E3457" i="19"/>
  <c r="E4073" i="19"/>
  <c r="E3322" i="19"/>
  <c r="E3528" i="19"/>
  <c r="E2137" i="19"/>
  <c r="E3864" i="19"/>
  <c r="E2362" i="19"/>
  <c r="E2718" i="19"/>
  <c r="E2547" i="19"/>
  <c r="E4003" i="19"/>
  <c r="E2526" i="19"/>
  <c r="E4256" i="19"/>
  <c r="E3893" i="19"/>
  <c r="E2025" i="19"/>
  <c r="E2260" i="19"/>
  <c r="E3272" i="19"/>
  <c r="E3229" i="19"/>
  <c r="E3755" i="19"/>
  <c r="E4178" i="19"/>
  <c r="E2109" i="19"/>
  <c r="E3673" i="19"/>
  <c r="E2052" i="19"/>
  <c r="E3228" i="19"/>
  <c r="E2556" i="19"/>
  <c r="E2358" i="19"/>
  <c r="E3860" i="19"/>
  <c r="E2667" i="19"/>
  <c r="E2227" i="19"/>
  <c r="E3846" i="19"/>
  <c r="E2433" i="19"/>
  <c r="E2176" i="19"/>
  <c r="E2964" i="19"/>
  <c r="E2435" i="19"/>
  <c r="E3760" i="19"/>
  <c r="E2059" i="19"/>
  <c r="E2308" i="19"/>
  <c r="E2313" i="19"/>
  <c r="E4241" i="19"/>
  <c r="E2275" i="19"/>
  <c r="E4207" i="19"/>
  <c r="E4019" i="19"/>
  <c r="E2370" i="19"/>
  <c r="E3519" i="19"/>
  <c r="E2918" i="19"/>
  <c r="E3900" i="19"/>
  <c r="E3672" i="19"/>
  <c r="E2420" i="19"/>
  <c r="E2339" i="19"/>
  <c r="E2096" i="19"/>
  <c r="E2407" i="19"/>
  <c r="E2198" i="19"/>
  <c r="E2746" i="19"/>
  <c r="E2947" i="19"/>
  <c r="E2375" i="19"/>
  <c r="E2766" i="19"/>
  <c r="E3347" i="19"/>
  <c r="E3873" i="19"/>
  <c r="E3102" i="19"/>
  <c r="E3116" i="19"/>
  <c r="E3172" i="19"/>
  <c r="E3657" i="19"/>
  <c r="E3442" i="19"/>
  <c r="E3832" i="19"/>
  <c r="E4054" i="19"/>
  <c r="E3835" i="19"/>
  <c r="E2490" i="19"/>
  <c r="E2643" i="19"/>
  <c r="E2909" i="19"/>
  <c r="E3565" i="19"/>
  <c r="E4222" i="19"/>
  <c r="E3399" i="19"/>
  <c r="E2035" i="19"/>
  <c r="E4205" i="19"/>
  <c r="E3073" i="19"/>
  <c r="E3106" i="19"/>
  <c r="E2123" i="19"/>
  <c r="E2301" i="19"/>
  <c r="E2532" i="19"/>
  <c r="E2033" i="19"/>
  <c r="E2561" i="19"/>
  <c r="E2335" i="19"/>
  <c r="E3550" i="19"/>
  <c r="E3465" i="19"/>
  <c r="E4042" i="19"/>
  <c r="E2618" i="19"/>
  <c r="E3352" i="19"/>
  <c r="E3514" i="19"/>
  <c r="E3705" i="19"/>
  <c r="E3191" i="19"/>
  <c r="E2548" i="19"/>
  <c r="E2785" i="19"/>
  <c r="E2321" i="19"/>
  <c r="E3580" i="19"/>
  <c r="E3532" i="19"/>
  <c r="E3197" i="19"/>
  <c r="E2291" i="19"/>
  <c r="E2202" i="19"/>
  <c r="E2732" i="19"/>
  <c r="E2031" i="19"/>
  <c r="E3719" i="19"/>
  <c r="E3773" i="19"/>
  <c r="E2281" i="19"/>
  <c r="E3783" i="19"/>
  <c r="E3503" i="19"/>
  <c r="E3039" i="19"/>
  <c r="E3793" i="19"/>
  <c r="E4095" i="19"/>
  <c r="E2758" i="19"/>
  <c r="E4036" i="19"/>
  <c r="E2754" i="19"/>
  <c r="E3334" i="19"/>
  <c r="E2579" i="19"/>
  <c r="E3782" i="19"/>
  <c r="E2990" i="19"/>
  <c r="E2496" i="19"/>
  <c r="E2811" i="19"/>
  <c r="E2524" i="19"/>
  <c r="E4146" i="19"/>
  <c r="E3812" i="19"/>
  <c r="E2440" i="19"/>
  <c r="E2847" i="19"/>
  <c r="E3127" i="19"/>
  <c r="E2045" i="19"/>
  <c r="E3196" i="19"/>
  <c r="E2707" i="19"/>
  <c r="E2427" i="19"/>
  <c r="E2140" i="19"/>
  <c r="E3965" i="19"/>
  <c r="E2939" i="19"/>
  <c r="E3138" i="19"/>
  <c r="E3449" i="19"/>
  <c r="E2388" i="19"/>
  <c r="E3682" i="19"/>
  <c r="E4066" i="19"/>
  <c r="E2387" i="19"/>
  <c r="E3093" i="19"/>
  <c r="E2517" i="19"/>
  <c r="E2273" i="19"/>
  <c r="E2346" i="19"/>
  <c r="E2115" i="19"/>
  <c r="E2348" i="19"/>
  <c r="E2943" i="19"/>
  <c r="E2663" i="19"/>
  <c r="E2859" i="19"/>
  <c r="E2670" i="19"/>
  <c r="E2331" i="19"/>
  <c r="E2781" i="19"/>
  <c r="E3914" i="19"/>
  <c r="E4099" i="19"/>
  <c r="E3752" i="19"/>
  <c r="E2250" i="19"/>
  <c r="E2992" i="19"/>
  <c r="E2150" i="19"/>
  <c r="E2477" i="19"/>
  <c r="E4123" i="19"/>
  <c r="E2638" i="19"/>
  <c r="E2545" i="19"/>
  <c r="E2752" i="19"/>
  <c r="E3312" i="19"/>
  <c r="E3284" i="19"/>
  <c r="E3722" i="19"/>
  <c r="E2010" i="19"/>
  <c r="E4027" i="19"/>
  <c r="E3546" i="19"/>
  <c r="E4189" i="19"/>
  <c r="E4258" i="19"/>
  <c r="E3491" i="19"/>
  <c r="E3708" i="19"/>
  <c r="E2184" i="19"/>
  <c r="E4023" i="19"/>
  <c r="E3522" i="19"/>
  <c r="E2908" i="19"/>
  <c r="E2447" i="19"/>
  <c r="E3504" i="19"/>
  <c r="E3026" i="19"/>
  <c r="E3408" i="19"/>
  <c r="E4209" i="19"/>
  <c r="E3328" i="19"/>
  <c r="E3135" i="19"/>
  <c r="E3345" i="19"/>
  <c r="E4200" i="19"/>
  <c r="E2794" i="19"/>
  <c r="E2417" i="19"/>
  <c r="E2392" i="19"/>
  <c r="E2641" i="19"/>
  <c r="E2422" i="19"/>
  <c r="E4246" i="19"/>
  <c r="E2006" i="19"/>
  <c r="E3313" i="19"/>
  <c r="E2145" i="19"/>
  <c r="E3230" i="19"/>
  <c r="E2146" i="19"/>
  <c r="E2842" i="19"/>
  <c r="E2945" i="19"/>
  <c r="E2838" i="19"/>
  <c r="E2066" i="19"/>
  <c r="E2639" i="19"/>
  <c r="E4165" i="19"/>
  <c r="E3953" i="19"/>
  <c r="E3470" i="19"/>
  <c r="E3452" i="19"/>
  <c r="E3567" i="19"/>
  <c r="E3320" i="19"/>
  <c r="E4206" i="19"/>
  <c r="E3044" i="19"/>
  <c r="E2495" i="19"/>
  <c r="E3381" i="19"/>
  <c r="E2336" i="19"/>
  <c r="E3437" i="19"/>
  <c r="E3274" i="19"/>
  <c r="E2772" i="19"/>
  <c r="E3888" i="19"/>
  <c r="E3244" i="19"/>
  <c r="E3309" i="19"/>
  <c r="E3712" i="19"/>
  <c r="E2164" i="19"/>
  <c r="E3505" i="19"/>
  <c r="E3063" i="19"/>
  <c r="E3572" i="19"/>
  <c r="E2396" i="19"/>
  <c r="E3464" i="19"/>
  <c r="E3459" i="19"/>
  <c r="E2468" i="19"/>
  <c r="E3696" i="19"/>
  <c r="E4005" i="19"/>
  <c r="E2436" i="19"/>
  <c r="E3429" i="19"/>
  <c r="E2720" i="19"/>
  <c r="E3764" i="19"/>
  <c r="E3880" i="19"/>
  <c r="E2340" i="19"/>
  <c r="E3903" i="19"/>
  <c r="E3342" i="19"/>
  <c r="E2492" i="19"/>
  <c r="E3303" i="19"/>
  <c r="E3678" i="19"/>
  <c r="E4050" i="19"/>
  <c r="E2068" i="19"/>
  <c r="E2608" i="19"/>
  <c r="E3149" i="19"/>
  <c r="E3802" i="19"/>
  <c r="E3263" i="19"/>
  <c r="E2284" i="19"/>
  <c r="E2932" i="19"/>
  <c r="E4049" i="19"/>
  <c r="E3659" i="19"/>
  <c r="E4109" i="19"/>
  <c r="E3662" i="19"/>
  <c r="E2316" i="19"/>
  <c r="E3817" i="19"/>
  <c r="E4244" i="19"/>
  <c r="E3165" i="19"/>
  <c r="E2110" i="19"/>
  <c r="E2443" i="19"/>
  <c r="E3573" i="19"/>
  <c r="E4009" i="19"/>
  <c r="E3518" i="19"/>
  <c r="E4068" i="19"/>
  <c r="E3343" i="19"/>
  <c r="E2476" i="19"/>
  <c r="E4012" i="19"/>
  <c r="E3540" i="19"/>
  <c r="E2168" i="19"/>
  <c r="E2118" i="19"/>
  <c r="E3592" i="19"/>
  <c r="E2989" i="19"/>
  <c r="E3709" i="19"/>
  <c r="E2736" i="19"/>
  <c r="E3283" i="19"/>
  <c r="E2416" i="19"/>
  <c r="E4144" i="19"/>
  <c r="E2122" i="19"/>
  <c r="E3055" i="19"/>
  <c r="E3185" i="19"/>
  <c r="E3349" i="19"/>
  <c r="E2786" i="19"/>
  <c r="E4033" i="19"/>
  <c r="E3211" i="19"/>
  <c r="E3037" i="19"/>
  <c r="E3633" i="19"/>
  <c r="E3656" i="19"/>
  <c r="E2993" i="19"/>
  <c r="E3414" i="19"/>
  <c r="E3790" i="19"/>
  <c r="E2748" i="19"/>
  <c r="E4230" i="19"/>
  <c r="E3818" i="19"/>
  <c r="E2451" i="19"/>
  <c r="E2818" i="19"/>
  <c r="E3728" i="19"/>
  <c r="E3684" i="19"/>
  <c r="E3868" i="19"/>
  <c r="E2327" i="19"/>
  <c r="E2822" i="19"/>
  <c r="E2756" i="19"/>
  <c r="E2630" i="19"/>
  <c r="E3177" i="19"/>
  <c r="E3362" i="19"/>
  <c r="E2186" i="19"/>
  <c r="E3889" i="19"/>
  <c r="E3049" i="19"/>
  <c r="E2055" i="19"/>
  <c r="E2836" i="19"/>
  <c r="E3413" i="19"/>
  <c r="E2020" i="19"/>
  <c r="E3534" i="19"/>
  <c r="E4193" i="19"/>
  <c r="E3776" i="19"/>
  <c r="E2270" i="19"/>
  <c r="E2449" i="19"/>
  <c r="E3023" i="19"/>
  <c r="E2607" i="19"/>
  <c r="E2209" i="19"/>
  <c r="E3111" i="19"/>
  <c r="E2845" i="19"/>
  <c r="E3539" i="19"/>
  <c r="E2957" i="19"/>
  <c r="E2430" i="19"/>
  <c r="E2541" i="19"/>
  <c r="E3406" i="19"/>
  <c r="E3201" i="19"/>
  <c r="E2889" i="19"/>
  <c r="E2783" i="19"/>
  <c r="E3129" i="19"/>
  <c r="E2863" i="19"/>
  <c r="E3232" i="19"/>
  <c r="E2982" i="19"/>
  <c r="E2203" i="19"/>
  <c r="E2232" i="19"/>
  <c r="E2199" i="19"/>
  <c r="E2290" i="19"/>
  <c r="E4084" i="19"/>
  <c r="E3047" i="19"/>
  <c r="E2166" i="19"/>
  <c r="E3262" i="19"/>
  <c r="E4046" i="19"/>
  <c r="E2625" i="19"/>
  <c r="E4078" i="19"/>
  <c r="E4173" i="19"/>
  <c r="E3233" i="19"/>
  <c r="E2027" i="19"/>
  <c r="E2900" i="19"/>
  <c r="E3153" i="19"/>
  <c r="E2727" i="19"/>
  <c r="E2632" i="19"/>
  <c r="E2877" i="19"/>
  <c r="E2360" i="19"/>
  <c r="E3004" i="19"/>
  <c r="E3964" i="19"/>
  <c r="E2419" i="19"/>
  <c r="E2473" i="19"/>
  <c r="E2996" i="19"/>
  <c r="E3750" i="19"/>
  <c r="E2385" i="19"/>
  <c r="E2431" i="19"/>
  <c r="E4250" i="19"/>
  <c r="E3199" i="19"/>
  <c r="E3960" i="19"/>
  <c r="E3879" i="19"/>
  <c r="E3043" i="19"/>
  <c r="E3563" i="19"/>
  <c r="E2824" i="19"/>
  <c r="E2248" i="19"/>
  <c r="E3376" i="19"/>
  <c r="E2565" i="19"/>
  <c r="E3629" i="19"/>
  <c r="E2595" i="19"/>
  <c r="E2448" i="19"/>
  <c r="E2587" i="19"/>
  <c r="E2259" i="19"/>
  <c r="E3541" i="19"/>
  <c r="E2969" i="19"/>
  <c r="E2296" i="19"/>
  <c r="E2511" i="19"/>
  <c r="E2687" i="19"/>
  <c r="E3931" i="19"/>
  <c r="E4171" i="19"/>
  <c r="E3735" i="19"/>
  <c r="E3951" i="19"/>
  <c r="E3422" i="19"/>
  <c r="E4094" i="19"/>
  <c r="E2538" i="19"/>
  <c r="E3827" i="19"/>
  <c r="E4038" i="19"/>
  <c r="E3489" i="19"/>
  <c r="E2306" i="19"/>
  <c r="E2469" i="19"/>
  <c r="E3780" i="19"/>
  <c r="E3912" i="19"/>
  <c r="E3255" i="19"/>
  <c r="E2083" i="19"/>
  <c r="E3963" i="19"/>
  <c r="E3823" i="19"/>
  <c r="E2180" i="19"/>
  <c r="E2763" i="19"/>
  <c r="E3133" i="19"/>
  <c r="E2344" i="19"/>
  <c r="E3663" i="19"/>
  <c r="E3676" i="19"/>
  <c r="E2324" i="19"/>
  <c r="E3163" i="19"/>
  <c r="E2653" i="19"/>
  <c r="E3469" i="19"/>
  <c r="E3169" i="19"/>
  <c r="E3515" i="19"/>
  <c r="E3545" i="19"/>
  <c r="E3575" i="19"/>
  <c r="E2399" i="19"/>
  <c r="E3647" i="19"/>
  <c r="E3242" i="19"/>
  <c r="E2775" i="19"/>
  <c r="E2712" i="19"/>
  <c r="E2201" i="19"/>
  <c r="E3030" i="19"/>
  <c r="E3666" i="19"/>
  <c r="E3367" i="19"/>
  <c r="E4194" i="19"/>
  <c r="E2959" i="19"/>
  <c r="E3297" i="19"/>
  <c r="E4022" i="19"/>
  <c r="E2013" i="19"/>
  <c r="E2189" i="19"/>
  <c r="E3084" i="19"/>
  <c r="E3578" i="19"/>
  <c r="E4167" i="19"/>
  <c r="E4214" i="19"/>
  <c r="E2106" i="19"/>
  <c r="E2047" i="19"/>
  <c r="E3146" i="19"/>
  <c r="E4111" i="19"/>
  <c r="E3351" i="19"/>
  <c r="E2598" i="19"/>
  <c r="E4083" i="19"/>
  <c r="E4131" i="19"/>
  <c r="E2108" i="19"/>
  <c r="E2795" i="19"/>
  <c r="E2609" i="19"/>
  <c r="E2765" i="19"/>
  <c r="E2107" i="19"/>
  <c r="E2656" i="19"/>
  <c r="E2138" i="19"/>
  <c r="E2097" i="19"/>
  <c r="E3269" i="19"/>
  <c r="E3090" i="19"/>
  <c r="E3175" i="19"/>
  <c r="E2216" i="19"/>
  <c r="E3292" i="19"/>
  <c r="E3836" i="19"/>
  <c r="E4113" i="19"/>
  <c r="E2363" i="19"/>
  <c r="E3664" i="19"/>
  <c r="E3183" i="19"/>
  <c r="E3280" i="19"/>
  <c r="E3275" i="19"/>
  <c r="E2948" i="19"/>
  <c r="E2305" i="19"/>
  <c r="E2605" i="19"/>
  <c r="E4052" i="19"/>
  <c r="E2991" i="19"/>
  <c r="E2192" i="19"/>
  <c r="E4149" i="19"/>
  <c r="E2127" i="19"/>
  <c r="E2377" i="19"/>
  <c r="E3259" i="19"/>
  <c r="E3641" i="19"/>
  <c r="E2717" i="19"/>
  <c r="E2464" i="19"/>
  <c r="E3461" i="19"/>
  <c r="E2728" i="19"/>
  <c r="E3276" i="19"/>
  <c r="E4035" i="19"/>
  <c r="E3720" i="19"/>
  <c r="E3998" i="19"/>
  <c r="E2930" i="19"/>
  <c r="E2812" i="19"/>
  <c r="E3472" i="19"/>
  <c r="E3221" i="19"/>
  <c r="E3425" i="19"/>
  <c r="E2749" i="19"/>
  <c r="E3445" i="19"/>
  <c r="E2591" i="19"/>
  <c r="E3374" i="19"/>
  <c r="E2570" i="19"/>
  <c r="E2777" i="19"/>
  <c r="E2395" i="19"/>
  <c r="E2365" i="19"/>
  <c r="E3913" i="19"/>
  <c r="E2965" i="19"/>
  <c r="E3391" i="19"/>
  <c r="E2386" i="19"/>
  <c r="E3848" i="19"/>
  <c r="E3620" i="19"/>
  <c r="E2113" i="19"/>
  <c r="E4061" i="19"/>
  <c r="E2519" i="19"/>
  <c r="E2012" i="19"/>
  <c r="E2983" i="19"/>
  <c r="E2648" i="19"/>
  <c r="E2895" i="19"/>
  <c r="E3538" i="19"/>
  <c r="E3680" i="19"/>
  <c r="E2629" i="19"/>
  <c r="E3781" i="19"/>
  <c r="E2904" i="19"/>
  <c r="E4047" i="19"/>
  <c r="E4183" i="19"/>
  <c r="E2666" i="19"/>
  <c r="E2741" i="19"/>
  <c r="E2049" i="19"/>
  <c r="E2247" i="19"/>
  <c r="E2563" i="19"/>
  <c r="E2568" i="19"/>
  <c r="E3032" i="19"/>
  <c r="E2805" i="19"/>
  <c r="E3058" i="19"/>
  <c r="E2018" i="19"/>
  <c r="E3332" i="19"/>
  <c r="E2334" i="19"/>
  <c r="E3338" i="19"/>
  <c r="E2188" i="19"/>
  <c r="E2279" i="19"/>
  <c r="E3500" i="19"/>
  <c r="E2441" i="19"/>
  <c r="E3890" i="19"/>
  <c r="E2555" i="19"/>
  <c r="E2193" i="19"/>
  <c r="E3703" i="19"/>
  <c r="E3973" i="19"/>
  <c r="E2238" i="19"/>
  <c r="E2391" i="19"/>
  <c r="E2660" i="19"/>
  <c r="E3122" i="19"/>
  <c r="E3108" i="19"/>
  <c r="E4141" i="19"/>
  <c r="E3947" i="19"/>
  <c r="E4072" i="19"/>
  <c r="E4112" i="19"/>
  <c r="E3248" i="19"/>
  <c r="E2816" i="19"/>
  <c r="E3600" i="19"/>
  <c r="E3841" i="19"/>
  <c r="E3168" i="19"/>
  <c r="E3980" i="19"/>
  <c r="E3420" i="19"/>
  <c r="E2044" i="19"/>
  <c r="E4180" i="19"/>
  <c r="E2283" i="19"/>
  <c r="E3150" i="19"/>
  <c r="E2276" i="19"/>
  <c r="E2674" i="19"/>
  <c r="E3188" i="19"/>
  <c r="E4121" i="19"/>
  <c r="E2708" i="19"/>
  <c r="E2263" i="19"/>
  <c r="E4253" i="19"/>
  <c r="E3756" i="19"/>
  <c r="E3379" i="19"/>
  <c r="E2691" i="19"/>
  <c r="E2493" i="19"/>
  <c r="E2444" i="19"/>
  <c r="E3899" i="19"/>
  <c r="E2057" i="19"/>
  <c r="E3616" i="19"/>
  <c r="E3632" i="19"/>
  <c r="E2026" i="19"/>
  <c r="E3356" i="19"/>
  <c r="E2705" i="19"/>
  <c r="E3392" i="19"/>
  <c r="E2682" i="19"/>
  <c r="E3118" i="19"/>
  <c r="E4007" i="19"/>
  <c r="E2631" i="19"/>
  <c r="E2017" i="19"/>
  <c r="E3544" i="19"/>
  <c r="E3164" i="19"/>
  <c r="E4082" i="19"/>
  <c r="E4098" i="19"/>
  <c r="E3855" i="19"/>
  <c r="E3270" i="19"/>
  <c r="E3286" i="19"/>
  <c r="E4106" i="19"/>
  <c r="E3195" i="19"/>
  <c r="E3134" i="19"/>
  <c r="E2498" i="19"/>
  <c r="E3923" i="19"/>
  <c r="E2341" i="19"/>
  <c r="E3990" i="19"/>
  <c r="E2093" i="19"/>
  <c r="E2172" i="19"/>
  <c r="E4013" i="19"/>
  <c r="E3236" i="19"/>
  <c r="E3031" i="19"/>
  <c r="E2483" i="19"/>
  <c r="E3266" i="19"/>
  <c r="E4216" i="19"/>
  <c r="E3512" i="19"/>
  <c r="E2711" i="19"/>
  <c r="E2008" i="19"/>
  <c r="E3364" i="19"/>
  <c r="E2849" i="19"/>
  <c r="E4251" i="19"/>
  <c r="E4243" i="19"/>
  <c r="E3698" i="19"/>
  <c r="E2760" i="19"/>
  <c r="E2242" i="19"/>
  <c r="E4249" i="19"/>
  <c r="E3850" i="19"/>
  <c r="E3508" i="19"/>
  <c r="E3490" i="19"/>
  <c r="E3227" i="19"/>
  <c r="E3643" i="19"/>
  <c r="E4008" i="19"/>
  <c r="E2217" i="19"/>
  <c r="E2154" i="19"/>
  <c r="E4212" i="19"/>
  <c r="E3734" i="19"/>
  <c r="E3843" i="19"/>
  <c r="E3564" i="19"/>
  <c r="E2665" i="19"/>
  <c r="E3094" i="19"/>
  <c r="E2652" i="19"/>
  <c r="E4227" i="19"/>
  <c r="E2014" i="19"/>
  <c r="E3493" i="19"/>
  <c r="E3513" i="19"/>
  <c r="E2481" i="19"/>
  <c r="E2350" i="19"/>
  <c r="E2089" i="19"/>
  <c r="E2637" i="19"/>
  <c r="E3250" i="19"/>
  <c r="E3769" i="19"/>
  <c r="E2337" i="19"/>
  <c r="E2502" i="19"/>
  <c r="E2181" i="19"/>
  <c r="E3257" i="19"/>
  <c r="E3152" i="19"/>
  <c r="E3753" i="19"/>
  <c r="E2642" i="19"/>
  <c r="E3130" i="19"/>
  <c r="E2413" i="19"/>
  <c r="E2289" i="19"/>
  <c r="E3788" i="19"/>
  <c r="E3562" i="19"/>
  <c r="E3366" i="19"/>
  <c r="E4044" i="19"/>
  <c r="E2171" i="19"/>
  <c r="E3148" i="19"/>
  <c r="E3542" i="19"/>
  <c r="E2076" i="19"/>
  <c r="E2640" i="19"/>
  <c r="E3593" i="19"/>
  <c r="E3650" i="19"/>
  <c r="E2361" i="19"/>
  <c r="E4211" i="19"/>
  <c r="E2856" i="19"/>
  <c r="E3551" i="19"/>
  <c r="E4182" i="19"/>
  <c r="E3746" i="19"/>
  <c r="E3477" i="19"/>
  <c r="E3997" i="19"/>
  <c r="E2878" i="19"/>
  <c r="E2212" i="19"/>
  <c r="E3434" i="19"/>
  <c r="E2245" i="19"/>
  <c r="E2599" i="19"/>
  <c r="E2887" i="19"/>
  <c r="E3174" i="19"/>
  <c r="E4133" i="19"/>
  <c r="E4179" i="19"/>
  <c r="E3326" i="19"/>
  <c r="E3987" i="19"/>
  <c r="E2803" i="19"/>
  <c r="E4118" i="19"/>
  <c r="E3929" i="19"/>
  <c r="E3706" i="19"/>
  <c r="E2157" i="19"/>
  <c r="E3991" i="19"/>
  <c r="E2381" i="19"/>
  <c r="E3071" i="19"/>
  <c r="E2915" i="19"/>
  <c r="E3658" i="19"/>
  <c r="E2233" i="19"/>
  <c r="E3067" i="19"/>
  <c r="E3097" i="19"/>
  <c r="E2179" i="19"/>
  <c r="E3897" i="19"/>
  <c r="E2105" i="19"/>
  <c r="E2968" i="19"/>
  <c r="E2753" i="19"/>
  <c r="E2043" i="19"/>
  <c r="E3213" i="19"/>
  <c r="E3253" i="19"/>
  <c r="E3341" i="19"/>
  <c r="E4092" i="19"/>
  <c r="E4010" i="19"/>
  <c r="E3905" i="19"/>
  <c r="E4058" i="19"/>
  <c r="E3856" i="19"/>
  <c r="E3574" i="19"/>
  <c r="E2459" i="19"/>
  <c r="E3640" i="19"/>
  <c r="E2885" i="19"/>
  <c r="E3448" i="19"/>
  <c r="E2121" i="19"/>
  <c r="E3033" i="19"/>
  <c r="E2314" i="19"/>
  <c r="E2280" i="19"/>
  <c r="E2098" i="19"/>
  <c r="E2022" i="19"/>
  <c r="E2628" i="19"/>
  <c r="E3644" i="19"/>
  <c r="E2611" i="19"/>
  <c r="E3902" i="19"/>
  <c r="E2333" i="19"/>
  <c r="E2347" i="19"/>
  <c r="E3887" i="19"/>
  <c r="E4188" i="19"/>
  <c r="E3610" i="19"/>
  <c r="E3051" i="19"/>
  <c r="E3602" i="19"/>
  <c r="E3360" i="19"/>
  <c r="E2922" i="19"/>
  <c r="E2244" i="19"/>
  <c r="E4247" i="19"/>
  <c r="E3814" i="19"/>
  <c r="E3714" i="19"/>
  <c r="E2264" i="19"/>
  <c r="E2768" i="19"/>
  <c r="E3013" i="19"/>
  <c r="E3588" i="19"/>
  <c r="E4048" i="19"/>
  <c r="E3842" i="19"/>
  <c r="E2540" i="19"/>
  <c r="E3910" i="19"/>
  <c r="E3304" i="19"/>
  <c r="E3062" i="19"/>
  <c r="E4011" i="19"/>
  <c r="E2213" i="19"/>
  <c r="E2272" i="19"/>
  <c r="E2810" i="19"/>
  <c r="E3495" i="19"/>
  <c r="E3543" i="19"/>
  <c r="E3258" i="19"/>
  <c r="E3453" i="19"/>
  <c r="E3549" i="19"/>
  <c r="E2488" i="19"/>
  <c r="E3981" i="19"/>
  <c r="E2144" i="19"/>
  <c r="E3103" i="19"/>
  <c r="E3994" i="19"/>
  <c r="E3733" i="19"/>
  <c r="E4218" i="19"/>
  <c r="E3483" i="19"/>
  <c r="E3581" i="19"/>
  <c r="E3462" i="19"/>
  <c r="E3076" i="19"/>
  <c r="E3924" i="19"/>
  <c r="E2288" i="19"/>
  <c r="E2672" i="19"/>
  <c r="E2596" i="19"/>
  <c r="E4255" i="19"/>
  <c r="E3488" i="19"/>
  <c r="E3293" i="19"/>
  <c r="E4228" i="19"/>
  <c r="E3631" i="19"/>
  <c r="E2834" i="19"/>
  <c r="E3612" i="19"/>
  <c r="E3904" i="19"/>
  <c r="E2277" i="19"/>
  <c r="E3740" i="19"/>
  <c r="E3085" i="19"/>
  <c r="E2111" i="19"/>
  <c r="E3029" i="19"/>
  <c r="E2397" i="19"/>
  <c r="E3336" i="19"/>
  <c r="E3115" i="19"/>
  <c r="E2389" i="19"/>
  <c r="E3857" i="19"/>
  <c r="E3775" i="19"/>
  <c r="E3677" i="19"/>
  <c r="E3246" i="19"/>
  <c r="E2762" i="19"/>
  <c r="E3524" i="19"/>
  <c r="E3217" i="19"/>
  <c r="E2829" i="19"/>
  <c r="E3179" i="19"/>
  <c r="E2668" i="19"/>
  <c r="E2332" i="19"/>
  <c r="E2061" i="19"/>
  <c r="E2879" i="19"/>
  <c r="E3742" i="19"/>
  <c r="E2933" i="19"/>
  <c r="E3907" i="19"/>
  <c r="E2576" i="19"/>
  <c r="E2627" i="19"/>
  <c r="E3523" i="19"/>
  <c r="E3558" i="19"/>
  <c r="E3496" i="19"/>
  <c r="E2091" i="19"/>
  <c r="E2755" i="19"/>
  <c r="E2215" i="19"/>
  <c r="E3261" i="19"/>
  <c r="E2911" i="19"/>
  <c r="E3525" i="19"/>
  <c r="E2602" i="19"/>
  <c r="E4261" i="19"/>
  <c r="E4125" i="19"/>
  <c r="E4064" i="19"/>
  <c r="E2037" i="19"/>
  <c r="E2735" i="19"/>
  <c r="E2529" i="19"/>
  <c r="E3506" i="19"/>
  <c r="E3517" i="19"/>
  <c r="E3310" i="19"/>
  <c r="E3205" i="19"/>
  <c r="E4115" i="19"/>
  <c r="E2514" i="19"/>
  <c r="E2095" i="19"/>
  <c r="E3171" i="19"/>
  <c r="E4076" i="19"/>
  <c r="E3267" i="19"/>
  <c r="E2929" i="19"/>
  <c r="E2269" i="19"/>
  <c r="E3357" i="19"/>
  <c r="E2688" i="19"/>
  <c r="E4081" i="19"/>
  <c r="E3661" i="19"/>
  <c r="E2100" i="19"/>
  <c r="E3985" i="19"/>
  <c r="E2249" i="19"/>
  <c r="E2410" i="19"/>
  <c r="E2981" i="19"/>
  <c r="E4040" i="19"/>
  <c r="E2650" i="19"/>
  <c r="E3475" i="19"/>
  <c r="E4254" i="19"/>
  <c r="E2376" i="19"/>
  <c r="E2626" i="19"/>
  <c r="E2690" i="19"/>
  <c r="E2355" i="19"/>
  <c r="E3176" i="19"/>
  <c r="E3556" i="19"/>
  <c r="E4262" i="19"/>
  <c r="E3215" i="19"/>
  <c r="E2551" i="19"/>
  <c r="E2562" i="19"/>
  <c r="E3417" i="19"/>
  <c r="E3837" i="19"/>
  <c r="E2875" i="19"/>
  <c r="E2499" i="19"/>
  <c r="E3010" i="19"/>
  <c r="E2474" i="19"/>
  <c r="E3404" i="19"/>
  <c r="E3068" i="19"/>
  <c r="E2298" i="19"/>
  <c r="E3668" i="19"/>
  <c r="E4156" i="19"/>
  <c r="E2615" i="19"/>
  <c r="E3957" i="19"/>
  <c r="E2309" i="19"/>
  <c r="E3621" i="19"/>
  <c r="E3087" i="19"/>
  <c r="E3100" i="19"/>
  <c r="E2790" i="19"/>
  <c r="E2152" i="19"/>
  <c r="E4140" i="19"/>
  <c r="E2194" i="19"/>
  <c r="E2418" i="19"/>
  <c r="E3142" i="19"/>
  <c r="E3795" i="19"/>
  <c r="E2700" i="19"/>
  <c r="E3028" i="19"/>
  <c r="E4224" i="19"/>
  <c r="E2603" i="19"/>
  <c r="E2539" i="19"/>
  <c r="E2709" i="19"/>
  <c r="E3507" i="19"/>
  <c r="E2254" i="19"/>
  <c r="E4091" i="19"/>
  <c r="E2162" i="19"/>
  <c r="E4139" i="19"/>
  <c r="E3375" i="19"/>
  <c r="E2130" i="19"/>
  <c r="E2975" i="19"/>
  <c r="E2897" i="19"/>
  <c r="E3727" i="19"/>
  <c r="E3099" i="19"/>
  <c r="E3906" i="19"/>
  <c r="E4062" i="19"/>
  <c r="E2220" i="19"/>
  <c r="E2058" i="19"/>
  <c r="E2482" i="19"/>
  <c r="E3838" i="19"/>
  <c r="E3082" i="19"/>
  <c r="E2501" i="19"/>
  <c r="E2050" i="19"/>
  <c r="E3468" i="19"/>
  <c r="E3471" i="19"/>
  <c r="E3220" i="19"/>
  <c r="E2941" i="19"/>
  <c r="E2023" i="19"/>
  <c r="E3492" i="19"/>
  <c r="E2039" i="19"/>
  <c r="E2525" i="19"/>
  <c r="E2475" i="19"/>
  <c r="E2552" i="19"/>
  <c r="E2064" i="19"/>
  <c r="E2646" i="19"/>
  <c r="E3971" i="19"/>
  <c r="E3497" i="19"/>
  <c r="E2942" i="19"/>
  <c r="E3119" i="19"/>
  <c r="E2394" i="19"/>
  <c r="E4020" i="19"/>
  <c r="E3609" i="19"/>
  <c r="E3941" i="19"/>
  <c r="E3932" i="19"/>
  <c r="E3597" i="19"/>
  <c r="E2868" i="19"/>
  <c r="E2251" i="19"/>
  <c r="E2906" i="19"/>
  <c r="E3993" i="19"/>
  <c r="E3820" i="19"/>
  <c r="E2453" i="19"/>
  <c r="E2153" i="19"/>
  <c r="E4164" i="19"/>
  <c r="E2871" i="19"/>
  <c r="E4242" i="19"/>
  <c r="E3530" i="19"/>
  <c r="E4152" i="19"/>
  <c r="E2867" i="19"/>
  <c r="E2533" i="19"/>
  <c r="E2888" i="19"/>
  <c r="E4153" i="19"/>
  <c r="E3325" i="19"/>
  <c r="E3260" i="19"/>
  <c r="E2807" i="19"/>
  <c r="E2527" i="19"/>
  <c r="E2226" i="19"/>
  <c r="E3739" i="19"/>
  <c r="E3157" i="19"/>
  <c r="E3865" i="19"/>
  <c r="E4199" i="19"/>
  <c r="E2843" i="19"/>
  <c r="E2082" i="19"/>
  <c r="E4239" i="19"/>
  <c r="E4229" i="19"/>
  <c r="E2129" i="19"/>
  <c r="E2372" i="19"/>
  <c r="E3911" i="19"/>
  <c r="E2126" i="19"/>
  <c r="E2694" i="19"/>
  <c r="E2077" i="19"/>
  <c r="E3216" i="19"/>
  <c r="E2716" i="19"/>
  <c r="E3561" i="19"/>
  <c r="E4102" i="19"/>
  <c r="E3479" i="19"/>
  <c r="E2405" i="19"/>
  <c r="E2804" i="19"/>
  <c r="E2549" i="19"/>
  <c r="E3410" i="19"/>
  <c r="E3984" i="19"/>
  <c r="E3011" i="19"/>
  <c r="E3700" i="19"/>
  <c r="E2312" i="19"/>
  <c r="E4100" i="19"/>
  <c r="E3954" i="19"/>
  <c r="E3611" i="19"/>
  <c r="E3618" i="19"/>
  <c r="E3225" i="19"/>
  <c r="E4159" i="19"/>
  <c r="E3772" i="19"/>
  <c r="E4088" i="19"/>
  <c r="E4060" i="19"/>
  <c r="E2257" i="19"/>
  <c r="E2715" i="19"/>
  <c r="E3251" i="19"/>
  <c r="E3946" i="19"/>
  <c r="E3204" i="19"/>
  <c r="E3443" i="19"/>
  <c r="E2136" i="19"/>
  <c r="E2892" i="19"/>
  <c r="E4232" i="19"/>
  <c r="E2924" i="19"/>
  <c r="E3268" i="19"/>
  <c r="E2681" i="19"/>
  <c r="E2912" i="19"/>
  <c r="E4177" i="19"/>
  <c r="E2837" i="19"/>
  <c r="E2557" i="19"/>
  <c r="E2831" i="19"/>
  <c r="E2865" i="19"/>
  <c r="E4029" i="19"/>
  <c r="E2246" i="19"/>
  <c r="E3744" i="19"/>
  <c r="E2404" i="19"/>
  <c r="E2600" i="19"/>
  <c r="E2207" i="19"/>
  <c r="E3799" i="19"/>
  <c r="E2011" i="19"/>
  <c r="E2373" i="19"/>
  <c r="E3002" i="19"/>
  <c r="E2713" i="19"/>
  <c r="E3040" i="19"/>
  <c r="E2554" i="19"/>
  <c r="E2680" i="19"/>
  <c r="E2299" i="19"/>
  <c r="E2463" i="19"/>
  <c r="E4127" i="19"/>
  <c r="E2104" i="19"/>
  <c r="E2317" i="19"/>
  <c r="E2177" i="19"/>
  <c r="E2882" i="19"/>
  <c r="E2518" i="19"/>
  <c r="E2976" i="19"/>
  <c r="E2315" i="19"/>
  <c r="E2403" i="19"/>
  <c r="E2261" i="19"/>
  <c r="E2751" i="19"/>
  <c r="E4195" i="19"/>
  <c r="E3120" i="19"/>
  <c r="E2854" i="19"/>
  <c r="E3798" i="19"/>
  <c r="E4217" i="19"/>
  <c r="E3909" i="19"/>
  <c r="E3294" i="19"/>
  <c r="E2970" i="19"/>
  <c r="E4203" i="19"/>
  <c r="E3086" i="19"/>
  <c r="E3156" i="19"/>
  <c r="E3316" i="19"/>
  <c r="E3431" i="19"/>
  <c r="E3766" i="19"/>
  <c r="E2225" i="19"/>
  <c r="E2442" i="19"/>
  <c r="E3344" i="19"/>
  <c r="E3353" i="19"/>
  <c r="E2778" i="19"/>
  <c r="E2917" i="19"/>
  <c r="E3151" i="19"/>
  <c r="E3671" i="19"/>
  <c r="E4142" i="19"/>
  <c r="E2222" i="19"/>
  <c r="E3552" i="19"/>
  <c r="E2801" i="19"/>
  <c r="E2454" i="19"/>
  <c r="E3474" i="19"/>
  <c r="E3765" i="19"/>
  <c r="E3800" i="19"/>
  <c r="E2934" i="19"/>
  <c r="E3983" i="19"/>
  <c r="E2782" i="19"/>
  <c r="E4234" i="19"/>
  <c r="E2230" i="19"/>
  <c r="E3967" i="19"/>
  <c r="E3324" i="19"/>
  <c r="E2414" i="19"/>
  <c r="E2520" i="19"/>
  <c r="E3830" i="19"/>
  <c r="E3139" i="19"/>
  <c r="E2411" i="19"/>
  <c r="E3891" i="19"/>
  <c r="E3210" i="19"/>
  <c r="E3306" i="19"/>
  <c r="E2616" i="19"/>
  <c r="E4158" i="19"/>
  <c r="E2744" i="19"/>
  <c r="E2366" i="19"/>
  <c r="E3020" i="19"/>
  <c r="E3455" i="19"/>
  <c r="E3193" i="19"/>
  <c r="E3390" i="19"/>
  <c r="E3078" i="19"/>
  <c r="E3298" i="19"/>
  <c r="E2817" i="19"/>
  <c r="E2234" i="19"/>
  <c r="E2584" i="19"/>
  <c r="E4263" i="19"/>
  <c r="E3576" i="19"/>
  <c r="E2792" i="19"/>
  <c r="E2954" i="19"/>
  <c r="E3045" i="19"/>
  <c r="E3583" i="19"/>
  <c r="E2724" i="19"/>
  <c r="E2268" i="19"/>
  <c r="E3962" i="19"/>
  <c r="E3451" i="19"/>
  <c r="E3361" i="19"/>
  <c r="E2042" i="19"/>
  <c r="E3601" i="19"/>
  <c r="E2864" i="19"/>
  <c r="E3411" i="19"/>
  <c r="E2800" i="19"/>
  <c r="E2769" i="19"/>
  <c r="E4166" i="19"/>
  <c r="E4213" i="19"/>
  <c r="E2304" i="19"/>
  <c r="E2896" i="19"/>
  <c r="E3622" i="19"/>
  <c r="E4077" i="19"/>
  <c r="E2952" i="19"/>
  <c r="E2456" i="19"/>
  <c r="E3628" i="19"/>
  <c r="E3264" i="19"/>
  <c r="E3804" i="19"/>
  <c r="E3736" i="19"/>
  <c r="E3813" i="19"/>
  <c r="E3786" i="19"/>
  <c r="E3831" i="19"/>
  <c r="E3711" i="19"/>
  <c r="E3584" i="19"/>
  <c r="E4021" i="19"/>
  <c r="E4057" i="19"/>
  <c r="E3679" i="19"/>
  <c r="E3072" i="19"/>
  <c r="E3008" i="19"/>
  <c r="E2861" i="19"/>
  <c r="E3038" i="19"/>
  <c r="E2986" i="19"/>
  <c r="E3638" i="19"/>
  <c r="E2659" i="19"/>
  <c r="E3400" i="19"/>
  <c r="E4037" i="19"/>
  <c r="E2635" i="19"/>
  <c r="E2936" i="19"/>
  <c r="E3214" i="19"/>
  <c r="E3079" i="19"/>
  <c r="E3402" i="19"/>
  <c r="E3645" i="19"/>
  <c r="E3922" i="19"/>
  <c r="E3652" i="19"/>
  <c r="E2135" i="19"/>
  <c r="E3000" i="19"/>
  <c r="E2523" i="19"/>
  <c r="E2913" i="19"/>
  <c r="E2743" i="19"/>
  <c r="E3006" i="19"/>
  <c r="E3635" i="19"/>
  <c r="E3162" i="19"/>
  <c r="E2262" i="19"/>
  <c r="E3509" i="19"/>
  <c r="E2960" i="19"/>
  <c r="E2657" i="19"/>
  <c r="E3926" i="19"/>
  <c r="E3340" i="19"/>
  <c r="E3331" i="19"/>
  <c r="E3520" i="19"/>
  <c r="E2081" i="19"/>
  <c r="E2979" i="19"/>
  <c r="E3480" i="19"/>
  <c r="E2054" i="19"/>
  <c r="E4025" i="19"/>
  <c r="E3482" i="19"/>
  <c r="E2297" i="19"/>
  <c r="E3969" i="19"/>
  <c r="E4067" i="19"/>
  <c r="E2920" i="19"/>
  <c r="E4154" i="19"/>
  <c r="E3323" i="19"/>
  <c r="E3845" i="19"/>
  <c r="E3547" i="19"/>
  <c r="E3494" i="19"/>
  <c r="E2505" i="19"/>
  <c r="E4110" i="19"/>
  <c r="E3896" i="19"/>
  <c r="E3052" i="19"/>
  <c r="E4028" i="19"/>
  <c r="E2780" i="19"/>
  <c r="E2546" i="19"/>
  <c r="E3701" i="19"/>
  <c r="E2506" i="19"/>
  <c r="E2174" i="19"/>
  <c r="E2589" i="19"/>
  <c r="E3101" i="19"/>
  <c r="E4124" i="19"/>
  <c r="E4215" i="19"/>
  <c r="E2623" i="19"/>
  <c r="E3346" i="19"/>
  <c r="E3674" i="19"/>
  <c r="E3853" i="19"/>
  <c r="E3828" i="19"/>
  <c r="E2356" i="19"/>
  <c r="E3330" i="19"/>
  <c r="E3433" i="19"/>
  <c r="E2163" i="19"/>
  <c r="E3363" i="19"/>
  <c r="E4031" i="19"/>
  <c r="E4151" i="19"/>
  <c r="E4101" i="19"/>
  <c r="E3337" i="19"/>
  <c r="E3763" i="19"/>
  <c r="E2470" i="19"/>
  <c r="E2767" i="19"/>
  <c r="E3692" i="19"/>
  <c r="E4231" i="19"/>
  <c r="E3447" i="19"/>
  <c r="E3933" i="19"/>
  <c r="E2734" i="19"/>
  <c r="E3749" i="19"/>
  <c r="E2535" i="19"/>
  <c r="E3822" i="19"/>
  <c r="E2757" i="19"/>
  <c r="E3458" i="19"/>
  <c r="E3178" i="19"/>
  <c r="E3365" i="19"/>
  <c r="E3697" i="19"/>
  <c r="E2197" i="19"/>
  <c r="E2719" i="19"/>
  <c r="E3653" i="19"/>
  <c r="E3042" i="19"/>
  <c r="E3717" i="19"/>
  <c r="E2558" i="19"/>
  <c r="E3355" i="19"/>
  <c r="E2352" i="19"/>
  <c r="E4219" i="19"/>
  <c r="E2846" i="19"/>
  <c r="E2876" i="19"/>
  <c r="E2617" i="19"/>
  <c r="E4172" i="19"/>
  <c r="E2914" i="19"/>
  <c r="E3636" i="19"/>
  <c r="E4252" i="19"/>
  <c r="E3815" i="19"/>
  <c r="E3059" i="19"/>
  <c r="E2692" i="19"/>
  <c r="E3181" i="19"/>
  <c r="E3851" i="19"/>
  <c r="E2974" i="19"/>
  <c r="E2139" i="19"/>
  <c r="E3726" i="19"/>
  <c r="E2569" i="19"/>
  <c r="E2673" i="19"/>
  <c r="E2833" i="19"/>
  <c r="E2586" i="19"/>
  <c r="E2701" i="19"/>
  <c r="E4071" i="19"/>
  <c r="E2693" i="19"/>
  <c r="E2357" i="19"/>
  <c r="E2302" i="19"/>
  <c r="E3485" i="19"/>
  <c r="E2484" i="19"/>
  <c r="E3883" i="19"/>
  <c r="E3395" i="19"/>
  <c r="E3372" i="19"/>
  <c r="E2148" i="19"/>
  <c r="E3619" i="19"/>
  <c r="E3988" i="19"/>
  <c r="E3586" i="19"/>
  <c r="E4155" i="19"/>
  <c r="E3017" i="19"/>
  <c r="E3209" i="19"/>
  <c r="E3777" i="19"/>
  <c r="E2574" i="19"/>
  <c r="E3591" i="19"/>
  <c r="E3594" i="19"/>
  <c r="E2450" i="19"/>
  <c r="E2733" i="19"/>
  <c r="E2322" i="19"/>
  <c r="E3252" i="19"/>
  <c r="E2855" i="19"/>
  <c r="E3105" i="19"/>
  <c r="E4089" i="19"/>
  <c r="E2185" i="19"/>
  <c r="E2967" i="19"/>
  <c r="E3110" i="19"/>
  <c r="E3371" i="19"/>
  <c r="E3299" i="19"/>
  <c r="E3559" i="19"/>
  <c r="E3548" i="19"/>
  <c r="E3143" i="19"/>
  <c r="E2072" i="19"/>
  <c r="E2149" i="19"/>
  <c r="E2032" i="19"/>
  <c r="E2053" i="19"/>
  <c r="E2141" i="19"/>
  <c r="E2173" i="19"/>
  <c r="A1914" i="19" l="1"/>
  <c r="A1915"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1901" i="19"/>
  <c r="A1902" i="19"/>
  <c r="A1903" i="19"/>
  <c r="A1904" i="19"/>
  <c r="A1905" i="19"/>
  <c r="A1906" i="19"/>
  <c r="A1907" i="19"/>
  <c r="A1908" i="19"/>
  <c r="A1909" i="19"/>
  <c r="A1910" i="19"/>
  <c r="A1911" i="19"/>
  <c r="A1912" i="19"/>
  <c r="A1913" i="19"/>
  <c r="A1888" i="19"/>
  <c r="A1889" i="19"/>
  <c r="A1890" i="19"/>
  <c r="A1891" i="19"/>
  <c r="A1892" i="19"/>
  <c r="A1893" i="19"/>
  <c r="A1894" i="19"/>
  <c r="A1895" i="19"/>
  <c r="A1896" i="19"/>
  <c r="A1897" i="19"/>
  <c r="A1898" i="19"/>
  <c r="A1899" i="19"/>
  <c r="A1900" i="19"/>
  <c r="E1955" i="19"/>
  <c r="E1981" i="19"/>
  <c r="E1982" i="19"/>
  <c r="E1902" i="19"/>
  <c r="E1952" i="19"/>
  <c r="E1900" i="19"/>
  <c r="E1910" i="19"/>
  <c r="E1926" i="19"/>
  <c r="E1889" i="19"/>
  <c r="E1974" i="19"/>
  <c r="E1972" i="19"/>
  <c r="E1938" i="19"/>
  <c r="E1948" i="19"/>
  <c r="E1946" i="19"/>
  <c r="E1917" i="19"/>
  <c r="E1970" i="19"/>
  <c r="E1919" i="19"/>
  <c r="E1907" i="19"/>
  <c r="E1990" i="19"/>
  <c r="E1894" i="19"/>
  <c r="E1988" i="19"/>
  <c r="E1963" i="19"/>
  <c r="E1996" i="19"/>
  <c r="E1947" i="19"/>
  <c r="E1958" i="19"/>
  <c r="E1942" i="19"/>
  <c r="E1979" i="19"/>
  <c r="E1928" i="19"/>
  <c r="E1995" i="19"/>
  <c r="E1956" i="19"/>
  <c r="E1984" i="19"/>
  <c r="E1968" i="19"/>
  <c r="E1892" i="19"/>
  <c r="E1927" i="19"/>
  <c r="E1916" i="19"/>
  <c r="E1904" i="19"/>
  <c r="E1975" i="19"/>
  <c r="E1987" i="19"/>
  <c r="E1908" i="19"/>
  <c r="E1925" i="19"/>
  <c r="E1998" i="19"/>
  <c r="E1918" i="19"/>
  <c r="E1891" i="19"/>
  <c r="E1949" i="19"/>
  <c r="E1915" i="19"/>
  <c r="E1941" i="19"/>
  <c r="E1940" i="19"/>
  <c r="E1923" i="19"/>
  <c r="E1997" i="19"/>
  <c r="E1924" i="19"/>
  <c r="E1920" i="19"/>
  <c r="E1921" i="19"/>
  <c r="E1888" i="19"/>
  <c r="E2003" i="19"/>
  <c r="E2000" i="19"/>
  <c r="E1897" i="19"/>
  <c r="E1973" i="19"/>
  <c r="E1931" i="19"/>
  <c r="E1980" i="19"/>
  <c r="E1965" i="19"/>
  <c r="E1971" i="19"/>
  <c r="E1964" i="19"/>
  <c r="E1957" i="19"/>
  <c r="E1959" i="19"/>
  <c r="E1992" i="19"/>
  <c r="E1999" i="19"/>
  <c r="E1945" i="19"/>
  <c r="E1890" i="19"/>
  <c r="E1950" i="19"/>
  <c r="E1960" i="19"/>
  <c r="E1976" i="19"/>
  <c r="E1989" i="19"/>
  <c r="E1899" i="19"/>
  <c r="E1912" i="19"/>
  <c r="E1933" i="19"/>
  <c r="E1934" i="19"/>
  <c r="E2004" i="19"/>
  <c r="E1966" i="19"/>
  <c r="E1944" i="19"/>
  <c r="E1901" i="19"/>
  <c r="E1898" i="19"/>
  <c r="E1993" i="19"/>
  <c r="E1936" i="19"/>
  <c r="E1939" i="19"/>
  <c r="E1932" i="19"/>
  <c r="E1914" i="19"/>
  <c r="E1922" i="19"/>
  <c r="E1930" i="19"/>
  <c r="E1954" i="19"/>
  <c r="E1962" i="19"/>
  <c r="E1978" i="19"/>
  <c r="E1986" i="19"/>
  <c r="E1994" i="19"/>
  <c r="E1906" i="19"/>
  <c r="E1967" i="19"/>
  <c r="E1991" i="19"/>
  <c r="E1961" i="19"/>
  <c r="E1905" i="19"/>
  <c r="E1909" i="19"/>
  <c r="E1951" i="19"/>
  <c r="E1983" i="19"/>
  <c r="E1893" i="19"/>
  <c r="E1985" i="19"/>
  <c r="E1895" i="19"/>
  <c r="E1911" i="19"/>
  <c r="E2002" i="19"/>
  <c r="E1943" i="19"/>
  <c r="E1903" i="19"/>
  <c r="E1977" i="19"/>
  <c r="E1913" i="19"/>
  <c r="E1935" i="19"/>
  <c r="E1953" i="19"/>
  <c r="E2001" i="19"/>
  <c r="E1929" i="19"/>
  <c r="E1937" i="19"/>
  <c r="E1969" i="19"/>
  <c r="E1896" i="19"/>
  <c r="A617" i="19" l="1"/>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F95" i="5"/>
  <c r="AC95" i="5"/>
  <c r="AB194" i="5"/>
  <c r="AB146" i="5"/>
  <c r="AC146" i="5"/>
  <c r="AF146" i="5"/>
  <c r="AB151" i="5"/>
  <c r="AC151" i="5"/>
  <c r="AF151" i="5"/>
  <c r="L3" i="12" l="1"/>
  <c r="K6" i="7"/>
  <c r="AF45" i="5"/>
  <c r="AF31" i="5"/>
  <c r="AF33" i="5"/>
  <c r="AF35" i="5"/>
  <c r="AF37" i="5"/>
  <c r="AF39" i="5"/>
  <c r="AF41" i="5"/>
  <c r="AF43" i="5"/>
  <c r="AF80" i="5"/>
  <c r="AF48" i="5"/>
  <c r="AF50" i="5"/>
  <c r="AF52" i="5"/>
  <c r="AF54" i="5"/>
  <c r="AF56" i="5"/>
  <c r="AF58" i="5"/>
  <c r="AF60" i="5"/>
  <c r="AF62" i="5"/>
  <c r="AF64" i="5"/>
  <c r="AF66" i="5"/>
  <c r="AF67" i="5"/>
  <c r="AF70" i="5"/>
  <c r="AF72" i="5"/>
  <c r="AF73" i="5"/>
  <c r="AF76" i="5"/>
  <c r="AF78" i="5"/>
  <c r="AF97" i="5"/>
  <c r="AF83" i="5"/>
  <c r="AF85" i="5"/>
  <c r="AF87" i="5"/>
  <c r="AF89" i="5"/>
  <c r="AF91" i="5"/>
  <c r="AF93" i="5"/>
  <c r="AF121" i="5"/>
  <c r="AF124" i="5"/>
  <c r="AF126" i="5"/>
  <c r="AF128" i="5"/>
  <c r="AF118" i="5"/>
  <c r="AF120" i="5"/>
  <c r="AF100" i="5"/>
  <c r="AF104" i="5"/>
  <c r="AF106" i="5"/>
  <c r="AF108" i="5"/>
  <c r="AF110" i="5"/>
  <c r="AF112" i="5"/>
  <c r="AF114" i="5"/>
  <c r="AF116" i="5"/>
  <c r="AF153" i="5"/>
  <c r="AF155" i="5"/>
  <c r="AF131" i="5"/>
  <c r="AF133" i="5"/>
  <c r="AF135" i="5"/>
  <c r="AF149" i="5"/>
  <c r="AF137" i="5"/>
  <c r="AF139" i="5"/>
  <c r="AF141" i="5"/>
  <c r="AF143" i="5"/>
  <c r="AF145" i="5"/>
  <c r="AF198" i="5"/>
  <c r="AF163" i="5"/>
  <c r="AF166" i="5"/>
  <c r="AF168" i="5"/>
  <c r="AF170" i="5"/>
  <c r="AF172" i="5"/>
  <c r="AF174" i="5"/>
  <c r="AF176" i="5"/>
  <c r="AF178" i="5"/>
  <c r="AF180" i="5"/>
  <c r="AF182" i="5"/>
  <c r="AF184" i="5"/>
  <c r="AF186" i="5"/>
  <c r="AF188" i="5"/>
  <c r="AF190" i="5"/>
  <c r="AF192" i="5"/>
  <c r="AF194" i="5"/>
  <c r="AF196" i="5"/>
  <c r="AF201" i="5"/>
  <c r="AF203" i="5"/>
  <c r="AF205" i="5"/>
  <c r="AF207" i="5"/>
  <c r="AF209" i="5"/>
  <c r="AF256" i="5"/>
  <c r="AF227" i="5"/>
  <c r="AF230" i="5"/>
  <c r="AF232" i="5"/>
  <c r="AF234" i="5"/>
  <c r="AF236" i="5"/>
  <c r="AF238" i="5"/>
  <c r="AF240" i="5"/>
  <c r="AF241" i="5"/>
  <c r="AF243" i="5"/>
  <c r="AF246" i="5"/>
  <c r="AF248" i="5"/>
  <c r="AF250" i="5"/>
  <c r="AF252" i="5"/>
  <c r="AF253" i="5"/>
  <c r="AF269" i="5"/>
  <c r="AF271" i="5"/>
  <c r="AF259" i="5"/>
  <c r="AF261" i="5"/>
  <c r="AF263" i="5"/>
  <c r="AF265" i="5"/>
  <c r="AF267" i="5"/>
  <c r="E1850" i="19"/>
  <c r="E584" i="19"/>
  <c r="E207" i="19"/>
  <c r="E1183" i="19"/>
  <c r="E1125" i="19"/>
  <c r="E1184" i="19"/>
  <c r="E1376" i="19"/>
  <c r="E219" i="19"/>
  <c r="E793" i="19"/>
  <c r="E1541" i="19"/>
  <c r="E1886" i="19"/>
  <c r="E933" i="19"/>
  <c r="E437" i="19"/>
  <c r="E1154" i="19"/>
  <c r="E1207" i="19"/>
  <c r="E819" i="19"/>
  <c r="E136" i="19"/>
  <c r="E1182" i="19"/>
  <c r="E1349" i="19"/>
  <c r="E1078" i="19"/>
  <c r="E1586" i="19"/>
  <c r="E752" i="19"/>
  <c r="E145" i="19"/>
  <c r="E879" i="19"/>
  <c r="E1143" i="19"/>
  <c r="E25" i="19"/>
  <c r="E1482" i="19"/>
  <c r="E1214" i="19"/>
  <c r="E536" i="19"/>
  <c r="E1590" i="19"/>
  <c r="E521" i="19"/>
  <c r="E85" i="19"/>
  <c r="E1504" i="19"/>
  <c r="E427" i="19"/>
  <c r="E750" i="19"/>
  <c r="E1171" i="19"/>
  <c r="E1854" i="19"/>
  <c r="E1691" i="19"/>
  <c r="E1516" i="19"/>
  <c r="E208" i="19"/>
  <c r="E1639" i="19"/>
  <c r="E1176" i="19"/>
  <c r="E586" i="19"/>
  <c r="E84" i="19"/>
  <c r="E772" i="19"/>
  <c r="E1199" i="19"/>
  <c r="E199" i="19"/>
  <c r="E810" i="19"/>
  <c r="E376" i="19"/>
  <c r="E188" i="19"/>
  <c r="E1259" i="19"/>
  <c r="E1028" i="19"/>
  <c r="E1642" i="19"/>
  <c r="E770" i="19"/>
  <c r="E397" i="19"/>
  <c r="E908" i="19"/>
  <c r="E603" i="19"/>
  <c r="E385" i="19"/>
  <c r="E650" i="19"/>
  <c r="E469" i="19"/>
  <c r="E1279" i="19"/>
  <c r="E227" i="19"/>
  <c r="E1157" i="19"/>
  <c r="E630" i="19"/>
  <c r="E1114" i="19"/>
  <c r="E859" i="19"/>
  <c r="E1651" i="19"/>
  <c r="E1155" i="19"/>
  <c r="E1471" i="19"/>
  <c r="E1108" i="19"/>
  <c r="E583" i="19"/>
  <c r="E53" i="19"/>
  <c r="E762" i="19"/>
  <c r="E1424" i="19"/>
  <c r="E399" i="19"/>
  <c r="E1626" i="19"/>
  <c r="E306" i="19"/>
  <c r="E228" i="19"/>
  <c r="E760" i="19"/>
  <c r="E290" i="19"/>
  <c r="E1534" i="19"/>
  <c r="E345" i="19"/>
  <c r="E365" i="19"/>
  <c r="E1095" i="19"/>
  <c r="E517" i="19"/>
  <c r="E508" i="19"/>
  <c r="E1112" i="19"/>
  <c r="E1704" i="19"/>
  <c r="E1550" i="19"/>
  <c r="E1197" i="19"/>
  <c r="E1005" i="19"/>
  <c r="E332" i="19"/>
  <c r="E457" i="19"/>
  <c r="E1190" i="19"/>
  <c r="E480" i="19"/>
  <c r="E130" i="19"/>
  <c r="E1630" i="19"/>
  <c r="E1217" i="19"/>
  <c r="E1269" i="19"/>
  <c r="E710" i="19"/>
  <c r="E117" i="19"/>
  <c r="E170" i="19"/>
  <c r="E490" i="19"/>
  <c r="E1129" i="19"/>
  <c r="E391" i="19"/>
  <c r="E1721" i="19"/>
  <c r="E1575" i="19"/>
  <c r="E1082" i="19"/>
  <c r="E1073" i="19"/>
  <c r="E1173" i="19"/>
  <c r="E1282" i="19"/>
  <c r="E1872" i="19"/>
  <c r="E1499" i="19"/>
  <c r="E253" i="19"/>
  <c r="E1883" i="19"/>
  <c r="E320" i="19"/>
  <c r="E1247" i="19"/>
  <c r="E942" i="19"/>
  <c r="E1468" i="19"/>
  <c r="E1419" i="19"/>
  <c r="E960" i="19"/>
  <c r="E402" i="19"/>
  <c r="E1523" i="19"/>
  <c r="E1454" i="19"/>
  <c r="E881" i="19"/>
  <c r="E544" i="19"/>
  <c r="E602" i="19"/>
  <c r="E597" i="19"/>
  <c r="E512" i="19"/>
  <c r="E626" i="19"/>
  <c r="E856" i="19"/>
  <c r="E141" i="19"/>
  <c r="E1464" i="19"/>
  <c r="E12" i="19"/>
  <c r="E1619" i="19"/>
  <c r="E797" i="19"/>
  <c r="E378" i="19"/>
  <c r="E621" i="19"/>
  <c r="E1772" i="19"/>
  <c r="E404" i="19"/>
  <c r="E943" i="19"/>
  <c r="E43" i="19"/>
  <c r="E1367" i="19"/>
  <c r="E1761" i="19"/>
  <c r="E1055" i="19"/>
  <c r="E105" i="19"/>
  <c r="E868" i="19"/>
  <c r="E1558" i="19"/>
  <c r="E142" i="19"/>
  <c r="E1148" i="19"/>
  <c r="E359" i="19"/>
  <c r="E366" i="19"/>
  <c r="E1522" i="19"/>
  <c r="E1026" i="19"/>
  <c r="E125" i="19"/>
  <c r="E1203" i="19"/>
  <c r="E384" i="19"/>
  <c r="E1435" i="19"/>
  <c r="E1690" i="19"/>
  <c r="E1070" i="19"/>
  <c r="E731" i="19"/>
  <c r="E1711" i="19"/>
  <c r="E567" i="19"/>
  <c r="E1228" i="19"/>
  <c r="E577" i="19"/>
  <c r="E1830" i="19"/>
  <c r="E464" i="19"/>
  <c r="E651" i="19"/>
  <c r="E83" i="19"/>
  <c r="E1802" i="19"/>
  <c r="E340" i="19"/>
  <c r="E555" i="19"/>
  <c r="E1236" i="19"/>
  <c r="E1766" i="19"/>
  <c r="E1815" i="19"/>
  <c r="E417" i="19"/>
  <c r="E398" i="19"/>
  <c r="E51" i="19"/>
  <c r="E1569" i="19"/>
  <c r="E796" i="19"/>
  <c r="E1109" i="19"/>
  <c r="E164" i="19"/>
  <c r="E1370" i="19"/>
  <c r="E1291" i="19"/>
  <c r="E180" i="19"/>
  <c r="E629" i="19"/>
  <c r="E596" i="19"/>
  <c r="E86" i="19"/>
  <c r="E20" i="19"/>
  <c r="E1222" i="19"/>
  <c r="E98" i="19"/>
  <c r="E270" i="19"/>
  <c r="E1493" i="19"/>
  <c r="E1632" i="19"/>
  <c r="E1649" i="19"/>
  <c r="E87" i="19"/>
  <c r="E740" i="19"/>
  <c r="E590" i="19"/>
  <c r="E952" i="19"/>
  <c r="E1600" i="19"/>
  <c r="E1119" i="19"/>
  <c r="E661" i="19"/>
  <c r="E1756" i="19"/>
  <c r="E1650" i="19"/>
  <c r="E930" i="19"/>
  <c r="E1087" i="19"/>
  <c r="E144" i="19"/>
  <c r="E1537" i="19"/>
  <c r="E448" i="19"/>
  <c r="E1620" i="19"/>
  <c r="E1170" i="19"/>
  <c r="E1796" i="19"/>
  <c r="E1004" i="19"/>
  <c r="E1188" i="19"/>
  <c r="E1123" i="19"/>
  <c r="E59" i="19"/>
  <c r="E688" i="19"/>
  <c r="E1538" i="19"/>
  <c r="E265" i="19"/>
  <c r="E1543" i="19"/>
  <c r="E225" i="19"/>
  <c r="E743" i="19"/>
  <c r="E271" i="19"/>
  <c r="E1466" i="19"/>
  <c r="E1151" i="19"/>
  <c r="E230" i="19"/>
  <c r="E174" i="19"/>
  <c r="E498" i="19"/>
  <c r="E269" i="19"/>
  <c r="E16" i="19"/>
  <c r="E1565" i="19"/>
  <c r="E557" i="19"/>
  <c r="E1595" i="19"/>
  <c r="E1205" i="19"/>
  <c r="E1578" i="19"/>
  <c r="E96" i="19"/>
  <c r="E951" i="19"/>
  <c r="E969" i="19"/>
  <c r="E1394" i="19"/>
  <c r="E990" i="19"/>
  <c r="E1682" i="19"/>
  <c r="E251" i="19"/>
  <c r="E474" i="19"/>
  <c r="E406" i="19"/>
  <c r="E419" i="19"/>
  <c r="E1865" i="19"/>
  <c r="E901" i="19"/>
  <c r="E711" i="19"/>
  <c r="E1411" i="19"/>
  <c r="E716" i="19"/>
  <c r="E33" i="19"/>
  <c r="E979" i="19"/>
  <c r="E1045" i="19"/>
  <c r="E222" i="19"/>
  <c r="E914" i="19"/>
  <c r="E75" i="19"/>
  <c r="E1474" i="19"/>
  <c r="E652" i="19"/>
  <c r="E1616" i="19"/>
  <c r="E351" i="19"/>
  <c r="E221" i="19"/>
  <c r="E662" i="19"/>
  <c r="E1744" i="19"/>
  <c r="E563" i="19"/>
  <c r="E799" i="19"/>
  <c r="E1818" i="19"/>
  <c r="E1096" i="19"/>
  <c r="E967" i="19"/>
  <c r="E1224" i="19"/>
  <c r="E1588" i="19"/>
  <c r="E1287" i="19"/>
  <c r="E582" i="19"/>
  <c r="E175" i="19"/>
  <c r="E40" i="19"/>
  <c r="E209" i="19"/>
  <c r="E165" i="19"/>
  <c r="E14" i="19"/>
  <c r="E764" i="19"/>
  <c r="E1645" i="19"/>
  <c r="E972" i="19"/>
  <c r="E305" i="19"/>
  <c r="E147" i="19"/>
  <c r="E817" i="19"/>
  <c r="E337" i="19"/>
  <c r="E756" i="19"/>
  <c r="E1220" i="19"/>
  <c r="E714" i="19"/>
  <c r="E1598" i="19"/>
  <c r="E1381" i="19"/>
  <c r="E946" i="19"/>
  <c r="E1097" i="19"/>
  <c r="E1480" i="19"/>
  <c r="E1378" i="19"/>
  <c r="E1810" i="19"/>
  <c r="E882" i="19"/>
  <c r="E103" i="19"/>
  <c r="E564" i="19"/>
  <c r="E973" i="19"/>
  <c r="E319" i="19"/>
  <c r="E293" i="19"/>
  <c r="E666" i="19"/>
  <c r="E1277" i="19"/>
  <c r="E381" i="19"/>
  <c r="E1299" i="19"/>
  <c r="E1103" i="19"/>
  <c r="E1186" i="19"/>
  <c r="E413" i="19"/>
  <c r="E281" i="19"/>
  <c r="E867" i="19"/>
  <c r="E963" i="19"/>
  <c r="E422" i="19"/>
  <c r="E1131" i="19"/>
  <c r="E529" i="19"/>
  <c r="E1567" i="19"/>
  <c r="E277" i="19"/>
  <c r="E336" i="19"/>
  <c r="E1524" i="19"/>
  <c r="E1510" i="19"/>
  <c r="E1311" i="19"/>
  <c r="E118" i="19"/>
  <c r="E475" i="19"/>
  <c r="E1252" i="19"/>
  <c r="E466" i="19"/>
  <c r="E339" i="19"/>
  <c r="E1445" i="19"/>
  <c r="E635" i="19"/>
  <c r="E191" i="19"/>
  <c r="E1663" i="19"/>
  <c r="E1828" i="19"/>
  <c r="E1053" i="19"/>
  <c r="E927" i="19"/>
  <c r="E1759" i="19"/>
  <c r="E610" i="19"/>
  <c r="E693" i="19"/>
  <c r="E124" i="19"/>
  <c r="E349" i="19"/>
  <c r="E1409" i="19"/>
  <c r="E1061" i="19"/>
  <c r="E674" i="19"/>
  <c r="E242" i="19"/>
  <c r="E1001" i="19"/>
  <c r="E139" i="19"/>
  <c r="E424" i="19"/>
  <c r="E446" i="19"/>
  <c r="E1233" i="19"/>
  <c r="E1664" i="19"/>
  <c r="E368" i="19"/>
  <c r="E1262" i="19"/>
  <c r="E430" i="19"/>
  <c r="E997" i="19"/>
  <c r="E1149" i="19"/>
  <c r="E1348" i="19"/>
  <c r="E50" i="19"/>
  <c r="E92" i="19"/>
  <c r="E992" i="19"/>
  <c r="E1153" i="19"/>
  <c r="E370" i="19"/>
  <c r="E454" i="19"/>
  <c r="E328" i="19"/>
  <c r="E679" i="19"/>
  <c r="E675" i="19"/>
  <c r="E1092" i="19"/>
  <c r="E481" i="19"/>
  <c r="E473" i="19"/>
  <c r="E993" i="19"/>
  <c r="E778" i="19"/>
  <c r="E977" i="19"/>
  <c r="E665" i="19"/>
  <c r="E1372" i="19"/>
  <c r="E1490" i="19"/>
  <c r="E1799" i="19"/>
  <c r="E1015" i="19"/>
  <c r="E809" i="19"/>
  <c r="E280" i="19"/>
  <c r="E150" i="19"/>
  <c r="E1780" i="19"/>
  <c r="E551" i="19"/>
  <c r="E950" i="19"/>
  <c r="E1048" i="19"/>
  <c r="E1373" i="19"/>
  <c r="E1477" i="19"/>
  <c r="E1574" i="19"/>
  <c r="E1678" i="19"/>
  <c r="E15" i="19"/>
  <c r="E1646" i="19"/>
  <c r="E61" i="19"/>
  <c r="E717" i="19"/>
  <c r="E792" i="19"/>
  <c r="E287" i="19"/>
  <c r="E632" i="19"/>
  <c r="E1288" i="19"/>
  <c r="E709" i="19"/>
  <c r="E910" i="19"/>
  <c r="E1338" i="19"/>
  <c r="E526" i="19"/>
  <c r="E1502" i="19"/>
  <c r="E594" i="19"/>
  <c r="E420" i="19"/>
  <c r="E128" i="19"/>
  <c r="E196" i="19"/>
  <c r="E1573" i="19"/>
  <c r="E309" i="19"/>
  <c r="E1557" i="19"/>
  <c r="E887" i="19"/>
  <c r="E1423" i="19"/>
  <c r="E878" i="19"/>
  <c r="E822" i="19"/>
  <c r="E1400" i="19"/>
  <c r="E1229" i="19"/>
  <c r="E1035" i="19"/>
  <c r="E1242" i="19"/>
  <c r="E272" i="19"/>
  <c r="E1846" i="19"/>
  <c r="E1295" i="19"/>
  <c r="E1789" i="19"/>
  <c r="E1552" i="19"/>
  <c r="E617" i="19"/>
  <c r="E476" i="19"/>
  <c r="E940" i="19"/>
  <c r="E1150" i="19"/>
  <c r="E1503" i="19"/>
  <c r="E535" i="19"/>
  <c r="E1476" i="19"/>
  <c r="E514" i="19"/>
  <c r="E1417" i="19"/>
  <c r="E852" i="19"/>
  <c r="E21" i="19"/>
  <c r="E1178" i="19"/>
  <c r="E1832" i="19"/>
  <c r="E832" i="19"/>
  <c r="E1037" i="19"/>
  <c r="E1438" i="19"/>
  <c r="E569" i="19"/>
  <c r="E1010" i="19"/>
  <c r="E705" i="19"/>
  <c r="E1726" i="19"/>
  <c r="E1075" i="19"/>
  <c r="E1056" i="19"/>
  <c r="E691" i="19"/>
  <c r="E875" i="19"/>
  <c r="E178" i="19"/>
  <c r="E570" i="19"/>
  <c r="E1353" i="19"/>
  <c r="E101" i="19"/>
  <c r="E685" i="19"/>
  <c r="E1662" i="19"/>
  <c r="E1256" i="19"/>
  <c r="E1415" i="19"/>
  <c r="E1089" i="19"/>
  <c r="E1848" i="19"/>
  <c r="E72" i="19"/>
  <c r="E1294" i="19"/>
  <c r="E134" i="19"/>
  <c r="E1172" i="19"/>
  <c r="E846" i="19"/>
  <c r="E1618" i="19"/>
  <c r="E935" i="19"/>
  <c r="E34" i="19"/>
  <c r="E637" i="19"/>
  <c r="E1647" i="19"/>
  <c r="E1333" i="19"/>
  <c r="E1110" i="19"/>
  <c r="E1418" i="19"/>
  <c r="E1166" i="19"/>
  <c r="E897" i="19"/>
  <c r="E1163" i="19"/>
  <c r="E727" i="19"/>
  <c r="E1164" i="19"/>
  <c r="E1785" i="19"/>
  <c r="E1017" i="19"/>
  <c r="E1871" i="19"/>
  <c r="E335" i="19"/>
  <c r="E1765" i="19"/>
  <c r="E1769" i="19"/>
  <c r="E1165" i="19"/>
  <c r="E1608" i="19"/>
  <c r="E302" i="19"/>
  <c r="E682" i="19"/>
  <c r="E827" i="19"/>
  <c r="E1868" i="19"/>
  <c r="E1029" i="19"/>
  <c r="E995" i="19"/>
  <c r="E310" i="19"/>
  <c r="E353" i="19"/>
  <c r="E1561" i="19"/>
  <c r="E1723" i="19"/>
  <c r="E1439" i="19"/>
  <c r="E1339" i="19"/>
  <c r="E722" i="19"/>
  <c r="E1289" i="19"/>
  <c r="E257" i="19"/>
  <c r="E774" i="19"/>
  <c r="E32" i="19"/>
  <c r="E994" i="19"/>
  <c r="E1777" i="19"/>
  <c r="E94" i="19"/>
  <c r="E1414" i="19"/>
  <c r="E845" i="19"/>
  <c r="E1072" i="19"/>
  <c r="E1336" i="19"/>
  <c r="E874" i="19"/>
  <c r="E1128" i="19"/>
  <c r="E1016" i="19"/>
  <c r="E233" i="19"/>
  <c r="E1308" i="19"/>
  <c r="E1505" i="19"/>
  <c r="E1638" i="19"/>
  <c r="E1621" i="19"/>
  <c r="E131" i="19"/>
  <c r="E554" i="19"/>
  <c r="E865" i="19"/>
  <c r="E259" i="19"/>
  <c r="E1393" i="19"/>
  <c r="E1047" i="19"/>
  <c r="E1489" i="19"/>
  <c r="E1607" i="19"/>
  <c r="E1738" i="19"/>
  <c r="E784" i="19"/>
  <c r="E1146" i="19"/>
  <c r="E634" i="19"/>
  <c r="E1133" i="19"/>
  <c r="E158" i="19"/>
  <c r="E1436" i="19"/>
  <c r="E452" i="19"/>
  <c r="E1237" i="19"/>
  <c r="E920" i="19"/>
  <c r="E937" i="19"/>
  <c r="E761" i="19"/>
  <c r="E1319" i="19"/>
  <c r="E133" i="19"/>
  <c r="E1728" i="19"/>
  <c r="E954" i="19"/>
  <c r="E1317" i="19"/>
  <c r="E1851" i="19"/>
  <c r="E983" i="19"/>
  <c r="E616" i="19"/>
  <c r="E1101" i="19"/>
  <c r="E487" i="19"/>
  <c r="E945" i="19"/>
  <c r="E1389" i="19"/>
  <c r="E501" i="19"/>
  <c r="E1827" i="19"/>
  <c r="E435" i="19"/>
  <c r="E415" i="19"/>
  <c r="E1841" i="19"/>
  <c r="E737" i="19"/>
  <c r="E1570" i="19"/>
  <c r="E372" i="19"/>
  <c r="E236" i="19"/>
  <c r="E298" i="19"/>
  <c r="E367" i="19"/>
  <c r="E1837" i="19"/>
  <c r="E77" i="19"/>
  <c r="E905" i="19"/>
  <c r="E468" i="19"/>
  <c r="E1111" i="19"/>
  <c r="E911" i="19"/>
  <c r="E288" i="19"/>
  <c r="E1023" i="19"/>
  <c r="E1742" i="19"/>
  <c r="E1343" i="19"/>
  <c r="E1539" i="19"/>
  <c r="E1817" i="19"/>
  <c r="E187" i="19"/>
  <c r="E1401" i="19"/>
  <c r="E898" i="19"/>
  <c r="E1298" i="19"/>
  <c r="E1475" i="19"/>
  <c r="E56" i="19"/>
  <c r="E669" i="19"/>
  <c r="E17" i="19"/>
  <c r="E657" i="19"/>
  <c r="E70" i="19"/>
  <c r="E497" i="19"/>
  <c r="E815" i="19"/>
  <c r="E1052" i="19"/>
  <c r="E1767" i="19"/>
  <c r="E167" i="19"/>
  <c r="E1457" i="19"/>
  <c r="E194" i="19"/>
  <c r="E1491" i="19"/>
  <c r="E1042" i="19"/>
  <c r="E1440" i="19"/>
  <c r="E1758" i="19"/>
  <c r="E1740" i="19"/>
  <c r="E1196" i="19"/>
  <c r="E243" i="19"/>
  <c r="E923" i="19"/>
  <c r="E1451" i="19"/>
  <c r="E1240" i="19"/>
  <c r="E1484" i="19"/>
  <c r="E1329" i="19"/>
  <c r="E289" i="19"/>
  <c r="E534" i="19"/>
  <c r="E1599" i="19"/>
  <c r="E1594" i="19"/>
  <c r="E1676" i="19"/>
  <c r="E561" i="19"/>
  <c r="E1145" i="19"/>
  <c r="E1249" i="19"/>
  <c r="E1346" i="19"/>
  <c r="E863" i="19"/>
  <c r="E1192" i="19"/>
  <c r="E741" i="19"/>
  <c r="E763" i="19"/>
  <c r="E28" i="19"/>
  <c r="E991" i="19"/>
  <c r="E112" i="19"/>
  <c r="E1230" i="19"/>
  <c r="E1325" i="19"/>
  <c r="E1881" i="19"/>
  <c r="E1587" i="19"/>
  <c r="E736" i="19"/>
  <c r="E155" i="19"/>
  <c r="E467" i="19"/>
  <c r="E1261" i="19"/>
  <c r="E396" i="19"/>
  <c r="E1387" i="19"/>
  <c r="E1798" i="19"/>
  <c r="E1732" i="19"/>
  <c r="E1821" i="19"/>
  <c r="E706" i="19"/>
  <c r="E725" i="19"/>
  <c r="E766" i="19"/>
  <c r="E1121" i="19"/>
  <c r="E667" i="19"/>
  <c r="E1195" i="19"/>
  <c r="E571" i="19"/>
  <c r="E1532" i="19"/>
  <c r="E1878" i="19"/>
  <c r="E895" i="19"/>
  <c r="E168" i="19"/>
  <c r="E849" i="19"/>
  <c r="E823" i="19"/>
  <c r="E1633" i="19"/>
  <c r="E718" i="19"/>
  <c r="E1768" i="19"/>
  <c r="E387" i="19"/>
  <c r="E496" i="19"/>
  <c r="E1102" i="19"/>
  <c r="E896" i="19"/>
  <c r="E1122" i="19"/>
  <c r="E996" i="19"/>
  <c r="E659" i="19"/>
  <c r="E360" i="19"/>
  <c r="E552" i="19"/>
  <c r="E485" i="19"/>
  <c r="E1158" i="19"/>
  <c r="E334" i="19"/>
  <c r="E88" i="19"/>
  <c r="E869" i="19"/>
  <c r="E449" i="19"/>
  <c r="E609" i="19"/>
  <c r="E618" i="19"/>
  <c r="E1216" i="19"/>
  <c r="E1356" i="19"/>
  <c r="E1718" i="19"/>
  <c r="E1175" i="19"/>
  <c r="E870" i="19"/>
  <c r="E1887" i="19"/>
  <c r="E114" i="19"/>
  <c r="E226" i="19"/>
  <c r="E212" i="19"/>
  <c r="E502" i="19"/>
  <c r="E1806" i="19"/>
  <c r="E23" i="19"/>
  <c r="E1266" i="19"/>
  <c r="E426" i="19"/>
  <c r="E1024" i="19"/>
  <c r="E782" i="19"/>
  <c r="E840" i="19"/>
  <c r="E1669" i="19"/>
  <c r="E1659" i="19"/>
  <c r="E119" i="19"/>
  <c r="E708" i="19"/>
  <c r="E1840" i="19"/>
  <c r="E409" i="19"/>
  <c r="E639" i="19"/>
  <c r="E363" i="19"/>
  <c r="E1488" i="19"/>
  <c r="E171" i="19"/>
  <c r="E1528" i="19"/>
  <c r="E1734" i="19"/>
  <c r="E154" i="19"/>
  <c r="E928" i="19"/>
  <c r="E156" i="19"/>
  <c r="E658" i="19"/>
  <c r="E286" i="19"/>
  <c r="E573" i="19"/>
  <c r="E120" i="19"/>
  <c r="E1115" i="19"/>
  <c r="E433" i="19"/>
  <c r="E989" i="19"/>
  <c r="E371" i="19"/>
  <c r="E744" i="19"/>
  <c r="E835" i="19"/>
  <c r="E790" i="19"/>
  <c r="E442" i="19"/>
  <c r="E1185" i="19"/>
  <c r="E29" i="19"/>
  <c r="E1275" i="19"/>
  <c r="E106" i="19"/>
  <c r="E850" i="19"/>
  <c r="E1514" i="19"/>
  <c r="E173" i="19"/>
  <c r="E1496" i="19"/>
  <c r="E414" i="19"/>
  <c r="E703" i="19"/>
  <c r="E1251" i="19"/>
  <c r="E304" i="19"/>
  <c r="E546" i="19"/>
  <c r="E689" i="19"/>
  <c r="E254" i="19"/>
  <c r="E465" i="19"/>
  <c r="E841" i="19"/>
  <c r="E1843" i="19"/>
  <c r="E1805" i="19"/>
  <c r="E146" i="19"/>
  <c r="E1609" i="19"/>
  <c r="E615" i="19"/>
  <c r="E276" i="19"/>
  <c r="E160" i="19"/>
  <c r="E559" i="19"/>
  <c r="E1747" i="19"/>
  <c r="E780" i="19"/>
  <c r="E585" i="19"/>
  <c r="E1433" i="19"/>
  <c r="E1305" i="19"/>
  <c r="E755" i="19"/>
  <c r="E1330" i="19"/>
  <c r="E636" i="19"/>
  <c r="E113" i="19"/>
  <c r="E73" i="19"/>
  <c r="E638" i="19"/>
  <c r="E929" i="19"/>
  <c r="E1554" i="19"/>
  <c r="E216" i="19"/>
  <c r="E645" i="19"/>
  <c r="E361" i="19"/>
  <c r="E771" i="19"/>
  <c r="E1386" i="19"/>
  <c r="E1518" i="19"/>
  <c r="E201" i="19"/>
  <c r="E1354" i="19"/>
  <c r="E726" i="19"/>
  <c r="E1737" i="19"/>
  <c r="E998" i="19"/>
  <c r="E1191" i="19"/>
  <c r="E955" i="19"/>
  <c r="E1787" i="19"/>
  <c r="E308" i="19"/>
  <c r="E1204" i="19"/>
  <c r="E459" i="19"/>
  <c r="E1500" i="19"/>
  <c r="E556" i="19"/>
  <c r="E204" i="19"/>
  <c r="E249" i="19"/>
  <c r="E864" i="19"/>
  <c r="E648" i="19"/>
  <c r="E644" i="19"/>
  <c r="E1692" i="19"/>
  <c r="E513" i="19"/>
  <c r="E1397" i="19"/>
  <c r="E1219" i="19"/>
  <c r="E1705" i="19"/>
  <c r="E611" i="19"/>
  <c r="E1369" i="19"/>
  <c r="E1700" i="19"/>
  <c r="E560" i="19"/>
  <c r="E1441" i="19"/>
  <c r="E374" i="19"/>
  <c r="E1084" i="19"/>
  <c r="E701" i="19"/>
  <c r="E157" i="19"/>
  <c r="E1602" i="19"/>
  <c r="E1399" i="19"/>
  <c r="E1771" i="19"/>
  <c r="E1069" i="19"/>
  <c r="E382" i="19"/>
  <c r="E161" i="19"/>
  <c r="E1270" i="19"/>
  <c r="E1371" i="19"/>
  <c r="E899" i="19"/>
  <c r="E1791" i="19"/>
  <c r="E246" i="19"/>
  <c r="E1297" i="19"/>
  <c r="E528" i="19"/>
  <c r="E1754" i="19"/>
  <c r="E643" i="19"/>
  <c r="E843" i="19"/>
  <c r="E1235" i="19"/>
  <c r="E1560" i="19"/>
  <c r="E862" i="19"/>
  <c r="E734" i="19"/>
  <c r="E656" i="19"/>
  <c r="E1808" i="19"/>
  <c r="E1549" i="19"/>
  <c r="E1592" i="19"/>
  <c r="E1736" i="19"/>
  <c r="E250" i="19"/>
  <c r="E1446" i="19"/>
  <c r="E383" i="19"/>
  <c r="E1443" i="19"/>
  <c r="E143" i="19"/>
  <c r="E63" i="19"/>
  <c r="E1324" i="19"/>
  <c r="E1601" i="19"/>
  <c r="E44" i="19"/>
  <c r="E1202" i="19"/>
  <c r="E515" i="19"/>
  <c r="E1795" i="19"/>
  <c r="E1820" i="19"/>
  <c r="E472" i="19"/>
  <c r="E812" i="19"/>
  <c r="E1792" i="19"/>
  <c r="E971" i="19"/>
  <c r="E111" i="19"/>
  <c r="E830" i="19"/>
  <c r="E1585" i="19"/>
  <c r="E724" i="19"/>
  <c r="E660" i="19"/>
  <c r="E1465" i="19"/>
  <c r="E1210" i="19"/>
  <c r="E185" i="19"/>
  <c r="E1813" i="19"/>
  <c r="E1492" i="19"/>
  <c r="E1260" i="19"/>
  <c r="E1306" i="19"/>
  <c r="E137" i="19"/>
  <c r="E1658" i="19"/>
  <c r="E505" i="19"/>
  <c r="E1263" i="19"/>
  <c r="E537" i="19"/>
  <c r="E1043" i="19"/>
  <c r="E1735" i="19"/>
  <c r="E1008" i="19"/>
  <c r="E46" i="19"/>
  <c r="E1385" i="19"/>
  <c r="E1011" i="19"/>
  <c r="E888" i="19"/>
  <c r="E1773" i="19"/>
  <c r="E284" i="19"/>
  <c r="E338" i="19"/>
  <c r="E1668" i="19"/>
  <c r="E1687" i="19"/>
  <c r="E1527" i="19"/>
  <c r="E1314" i="19"/>
  <c r="E1057" i="19"/>
  <c r="E1623" i="19"/>
  <c r="E612" i="19"/>
  <c r="E1328" i="19"/>
  <c r="E788" i="19"/>
  <c r="E825" i="19"/>
  <c r="E1750" i="19"/>
  <c r="E511" i="19"/>
  <c r="E267" i="19"/>
  <c r="E829" i="19"/>
  <c r="E549" i="19"/>
  <c r="E880" i="19"/>
  <c r="E1421" i="19"/>
  <c r="E1364" i="19"/>
  <c r="E148" i="19"/>
  <c r="E1161" i="19"/>
  <c r="E866" i="19"/>
  <c r="E1847" i="19"/>
  <c r="E938" i="19"/>
  <c r="E478" i="19"/>
  <c r="E434" i="19"/>
  <c r="E1136" i="19"/>
  <c r="E893" i="19"/>
  <c r="E1652" i="19"/>
  <c r="E19" i="19"/>
  <c r="E177" i="19"/>
  <c r="E904" i="19"/>
  <c r="E1581" i="19"/>
  <c r="E1079" i="19"/>
  <c r="E97" i="19"/>
  <c r="E1562" i="19"/>
  <c r="E631" i="19"/>
  <c r="E1844" i="19"/>
  <c r="E837" i="19"/>
  <c r="E1206" i="19"/>
  <c r="E1864" i="19"/>
  <c r="E394" i="19"/>
  <c r="E377" i="19"/>
  <c r="E1703" i="19"/>
  <c r="E672" i="19"/>
  <c r="E1312" i="19"/>
  <c r="E1347" i="19"/>
  <c r="E697" i="19"/>
  <c r="E428" i="19"/>
  <c r="E1863" i="19"/>
  <c r="E1456" i="19"/>
  <c r="E1398" i="19"/>
  <c r="E1801" i="19"/>
  <c r="E670" i="19"/>
  <c r="E576" i="19"/>
  <c r="E917" i="19"/>
  <c r="E826" i="19"/>
  <c r="E471" i="19"/>
  <c r="E974" i="19"/>
  <c r="E1267" i="19"/>
  <c r="E1743" i="19"/>
  <c r="E1300" i="19"/>
  <c r="E723" i="19"/>
  <c r="E1582" i="19"/>
  <c r="E607" i="19"/>
  <c r="E759" i="19"/>
  <c r="E1656" i="19"/>
  <c r="E565" i="19"/>
  <c r="E1060" i="19"/>
  <c r="E1686" i="19"/>
  <c r="E99" i="19"/>
  <c r="E151" i="19"/>
  <c r="E205" i="19"/>
  <c r="E1710" i="19"/>
  <c r="E312" i="19"/>
  <c r="E976" i="19"/>
  <c r="E1444" i="19"/>
  <c r="E1812" i="19"/>
  <c r="E274" i="19"/>
  <c r="E1716" i="19"/>
  <c r="E1559" i="19"/>
  <c r="E539" i="19"/>
  <c r="E1408" i="19"/>
  <c r="E1486" i="19"/>
  <c r="E248" i="19"/>
  <c r="E324" i="19"/>
  <c r="E721" i="19"/>
  <c r="E1181" i="19"/>
  <c r="E110" i="19"/>
  <c r="E493" i="19"/>
  <c r="E1432" i="19"/>
  <c r="E1384" i="19"/>
  <c r="E1641" i="19"/>
  <c r="E1593" i="19"/>
  <c r="E532" i="19"/>
  <c r="E1327" i="19"/>
  <c r="E1362" i="19"/>
  <c r="E624" i="19"/>
  <c r="E109" i="19"/>
  <c r="E860" i="19"/>
  <c r="E153" i="19"/>
  <c r="E1511" i="19"/>
  <c r="E375" i="19"/>
  <c r="E189" i="19"/>
  <c r="E1213" i="19"/>
  <c r="E975" i="19"/>
  <c r="E966" i="19"/>
  <c r="E1245" i="19"/>
  <c r="E802" i="19"/>
  <c r="E341" i="19"/>
  <c r="E886" i="19"/>
  <c r="E1838" i="19"/>
  <c r="E350" i="19"/>
  <c r="E282" i="19"/>
  <c r="E362" i="19"/>
  <c r="E258" i="19"/>
  <c r="E566" i="19"/>
  <c r="E1800" i="19"/>
  <c r="E1272" i="19"/>
  <c r="E1141" i="19"/>
  <c r="E1031" i="19"/>
  <c r="E604" i="19"/>
  <c r="E447" i="19"/>
  <c r="E1517" i="19"/>
  <c r="E702" i="19"/>
  <c r="E241" i="19"/>
  <c r="E1239" i="19"/>
  <c r="E1822" i="19"/>
  <c r="E525" i="19"/>
  <c r="E1807" i="19"/>
  <c r="E1684" i="19"/>
  <c r="E62" i="19"/>
  <c r="E1177" i="19"/>
  <c r="E921" i="19"/>
  <c r="E1746" i="19"/>
  <c r="E1661" i="19"/>
  <c r="E1276" i="19"/>
  <c r="E60" i="19"/>
  <c r="E1717" i="19"/>
  <c r="E364" i="19"/>
  <c r="E1391" i="19"/>
  <c r="E1345" i="19"/>
  <c r="E1264" i="19"/>
  <c r="E729" i="19"/>
  <c r="E1644" i="19"/>
  <c r="E1814" i="19"/>
  <c r="E704" i="19"/>
  <c r="E1350" i="19"/>
  <c r="E1730" i="19"/>
  <c r="E1321" i="19"/>
  <c r="E1788" i="19"/>
  <c r="E47" i="19"/>
  <c r="E735" i="19"/>
  <c r="E234" i="19"/>
  <c r="E494" i="19"/>
  <c r="E1211" i="19"/>
  <c r="E854" i="19"/>
  <c r="E1509" i="19"/>
  <c r="E132" i="19"/>
  <c r="E1403" i="19"/>
  <c r="E64" i="19"/>
  <c r="E1875" i="19"/>
  <c r="E1731" i="19"/>
  <c r="E255" i="19"/>
  <c r="E591" i="19"/>
  <c r="E913" i="19"/>
  <c r="E441" i="19"/>
  <c r="E444" i="19"/>
  <c r="E407" i="19"/>
  <c r="E192" i="19"/>
  <c r="E300" i="19"/>
  <c r="E1167" i="19"/>
  <c r="E500" i="19"/>
  <c r="E1683" i="19"/>
  <c r="E37" i="19"/>
  <c r="E1359" i="19"/>
  <c r="E1388" i="19"/>
  <c r="E1727" i="19"/>
  <c r="E1273" i="19"/>
  <c r="E1867" i="19"/>
  <c r="E1132" i="19"/>
  <c r="E1472" i="19"/>
  <c r="E1748" i="19"/>
  <c r="E1179" i="19"/>
  <c r="E876" i="19"/>
  <c r="E1751" i="19"/>
  <c r="E229" i="19"/>
  <c r="E1246" i="19"/>
  <c r="E1779" i="19"/>
  <c r="E550" i="19"/>
  <c r="E1745" i="19"/>
  <c r="E1640" i="19"/>
  <c r="E851" i="19"/>
  <c r="E1227" i="19"/>
  <c r="E1426" i="19"/>
  <c r="E193" i="19"/>
  <c r="E1118" i="19"/>
  <c r="E1193" i="19"/>
  <c r="E451" i="19"/>
  <c r="E984" i="19"/>
  <c r="E1876" i="19"/>
  <c r="E54" i="19"/>
  <c r="E1039" i="19"/>
  <c r="E1631" i="19"/>
  <c r="E1824" i="19"/>
  <c r="E663" i="19"/>
  <c r="E694" i="19"/>
  <c r="E833" i="19"/>
  <c r="E853" i="19"/>
  <c r="E1724" i="19"/>
  <c r="E405" i="19"/>
  <c r="E169" i="19"/>
  <c r="E1309" i="19"/>
  <c r="E1861" i="19"/>
  <c r="E1763" i="19"/>
  <c r="E614" i="19"/>
  <c r="E1085" i="19"/>
  <c r="E578" i="19"/>
  <c r="E925" i="19"/>
  <c r="E1160" i="19"/>
  <c r="E1546" i="19"/>
  <c r="E1696" i="19"/>
  <c r="E149" i="19"/>
  <c r="E453" i="19"/>
  <c r="E1695" i="19"/>
  <c r="E140" i="19"/>
  <c r="E839" i="19"/>
  <c r="E1497" i="19"/>
  <c r="E1829" i="19"/>
  <c r="E231" i="19"/>
  <c r="E751" i="19"/>
  <c r="E1406" i="19"/>
  <c r="E789" i="19"/>
  <c r="E1088" i="19"/>
  <c r="E347" i="19"/>
  <c r="E641" i="19"/>
  <c r="E804" i="19"/>
  <c r="E1857" i="19"/>
  <c r="E847" i="19"/>
  <c r="E654" i="19"/>
  <c r="E1654" i="19"/>
  <c r="E121" i="19"/>
  <c r="E1571" i="19"/>
  <c r="E700" i="19"/>
  <c r="E794" i="19"/>
  <c r="E330" i="19"/>
  <c r="E220" i="19"/>
  <c r="E1529" i="19"/>
  <c r="E58" i="19"/>
  <c r="E698" i="19"/>
  <c r="E1326" i="19"/>
  <c r="E1606" i="19"/>
  <c r="E1134" i="19"/>
  <c r="E410" i="19"/>
  <c r="E1862" i="19"/>
  <c r="E1344" i="19"/>
  <c r="E492" i="19"/>
  <c r="E803" i="19"/>
  <c r="E720" i="19"/>
  <c r="E958" i="19"/>
  <c r="E1351" i="19"/>
  <c r="E949" i="19"/>
  <c r="E1637" i="19"/>
  <c r="E1752" i="19"/>
  <c r="E855" i="19"/>
  <c r="E1666" i="19"/>
  <c r="E883" i="19"/>
  <c r="E138" i="19"/>
  <c r="E980" i="19"/>
  <c r="E78" i="19"/>
  <c r="E116" i="19"/>
  <c r="E418" i="19"/>
  <c r="E1447" i="19"/>
  <c r="E1831" i="19"/>
  <c r="E1003" i="19"/>
  <c r="E558" i="19"/>
  <c r="E1285" i="19"/>
  <c r="E593" i="19"/>
  <c r="E292" i="19"/>
  <c r="E408" i="19"/>
  <c r="E100" i="19"/>
  <c r="E1884" i="19"/>
  <c r="E152" i="19"/>
  <c r="E805" i="19"/>
  <c r="E333" i="19"/>
  <c r="E1194" i="19"/>
  <c r="E1564" i="19"/>
  <c r="E1579" i="19"/>
  <c r="E358" i="19"/>
  <c r="E926" i="19"/>
  <c r="E1407" i="19"/>
  <c r="E987" i="19"/>
  <c r="E355" i="19"/>
  <c r="E1448" i="19"/>
  <c r="E35" i="19"/>
  <c r="E1733" i="19"/>
  <c r="E1712" i="19"/>
  <c r="E1375" i="19"/>
  <c r="E1467" i="19"/>
  <c r="E162" i="19"/>
  <c r="E1358" i="19"/>
  <c r="E1781" i="19"/>
  <c r="E13" i="19"/>
  <c r="E1313" i="19"/>
  <c r="E1238" i="19"/>
  <c r="E1461" i="19"/>
  <c r="E1688" i="19"/>
  <c r="E463" i="19"/>
  <c r="E1034" i="19"/>
  <c r="E844" i="19"/>
  <c r="E1643" i="19"/>
  <c r="E1104" i="19"/>
  <c r="E1253" i="19"/>
  <c r="E620" i="19"/>
  <c r="E1012" i="19"/>
  <c r="E1274" i="19"/>
  <c r="E531" i="19"/>
  <c r="E1271" i="19"/>
  <c r="E1507" i="19"/>
  <c r="E318" i="19"/>
  <c r="E1853" i="19"/>
  <c r="E1234" i="19"/>
  <c r="E1826" i="19"/>
  <c r="E834" i="19"/>
  <c r="E129" i="19"/>
  <c r="E1786" i="19"/>
  <c r="E1707" i="19"/>
  <c r="E738" i="19"/>
  <c r="E1776" i="19"/>
  <c r="E1200" i="19"/>
  <c r="E1674" i="19"/>
  <c r="E695" i="19"/>
  <c r="E964" i="19"/>
  <c r="E317" i="19"/>
  <c r="E1342" i="19"/>
  <c r="E814" i="19"/>
  <c r="E524" i="19"/>
  <c r="E1332" i="19"/>
  <c r="E166" i="19"/>
  <c r="E598" i="19"/>
  <c r="E579" i="19"/>
  <c r="E516" i="19"/>
  <c r="E1604" i="19"/>
  <c r="E76" i="19"/>
  <c r="E331" i="19"/>
  <c r="E1335" i="19"/>
  <c r="E499" i="19"/>
  <c r="E1144" i="19"/>
  <c r="E683" i="19"/>
  <c r="E824" i="19"/>
  <c r="E982" i="19"/>
  <c r="E1689" i="19"/>
  <c r="E592" i="19"/>
  <c r="E1553" i="19"/>
  <c r="E640" i="19"/>
  <c r="E1286" i="19"/>
  <c r="E1834" i="19"/>
  <c r="E240" i="19"/>
  <c r="E1080" i="19"/>
  <c r="E912" i="19"/>
  <c r="E1803" i="19"/>
  <c r="E179" i="19"/>
  <c r="E889" i="19"/>
  <c r="E522" i="19"/>
  <c r="E369" i="19"/>
  <c r="E1169" i="19"/>
  <c r="E95" i="19"/>
  <c r="E1168" i="19"/>
  <c r="E1430" i="19"/>
  <c r="E1416" i="19"/>
  <c r="E1460" i="19"/>
  <c r="E195" i="19"/>
  <c r="E291" i="19"/>
  <c r="E1007" i="19"/>
  <c r="E326" i="19"/>
  <c r="E1357" i="19"/>
  <c r="E1032" i="19"/>
  <c r="E1495" i="19"/>
  <c r="E686" i="19"/>
  <c r="E217" i="19"/>
  <c r="E647" i="19"/>
  <c r="E1531" i="19"/>
  <c r="E395" i="19"/>
  <c r="E628" i="19"/>
  <c r="E1694" i="19"/>
  <c r="E184" i="19"/>
  <c r="E1215" i="19"/>
  <c r="E1310" i="19"/>
  <c r="E1396" i="19"/>
  <c r="E745" i="19"/>
  <c r="E1485" i="19"/>
  <c r="E885" i="19"/>
  <c r="E356" i="19"/>
  <c r="E127" i="19"/>
  <c r="E38" i="19"/>
  <c r="E1301" i="19"/>
  <c r="E600" i="19"/>
  <c r="E1483" i="19"/>
  <c r="E346" i="19"/>
  <c r="E1331" i="19"/>
  <c r="E89" i="19"/>
  <c r="E18" i="19"/>
  <c r="E684" i="19"/>
  <c r="E479" i="19"/>
  <c r="E633" i="19"/>
  <c r="E749" i="19"/>
  <c r="E1860" i="19"/>
  <c r="E1086" i="19"/>
  <c r="E1105" i="19"/>
  <c r="E200" i="19"/>
  <c r="E1753" i="19"/>
  <c r="E245" i="19"/>
  <c r="E1667" i="19"/>
  <c r="E1576" i="19"/>
  <c r="E1506" i="19"/>
  <c r="E1879" i="19"/>
  <c r="E543" i="19"/>
  <c r="E1304" i="19"/>
  <c r="E1583" i="19"/>
  <c r="E182" i="19"/>
  <c r="E323" i="19"/>
  <c r="E1452" i="19"/>
  <c r="E1487" i="19"/>
  <c r="E801" i="19"/>
  <c r="E1757" i="19"/>
  <c r="E1041" i="19"/>
  <c r="E325" i="19"/>
  <c r="E262" i="19"/>
  <c r="E316" i="19"/>
  <c r="E488" i="19"/>
  <c r="E1159" i="19"/>
  <c r="E941" i="19"/>
  <c r="E924" i="19"/>
  <c r="E553" i="19"/>
  <c r="E1628" i="19"/>
  <c r="E1572" i="19"/>
  <c r="E1512" i="19"/>
  <c r="E1127" i="19"/>
  <c r="E1377" i="19"/>
  <c r="E27" i="19"/>
  <c r="E1671" i="19"/>
  <c r="E601" i="19"/>
  <c r="E1355" i="19"/>
  <c r="E263" i="19"/>
  <c r="E655" i="19"/>
  <c r="E1428" i="19"/>
  <c r="E1076" i="19"/>
  <c r="E622" i="19"/>
  <c r="E1050" i="19"/>
  <c r="E273" i="19"/>
  <c r="E1290" i="19"/>
  <c r="E1071" i="19"/>
  <c r="E91" i="19"/>
  <c r="E857" i="19"/>
  <c r="E962" i="19"/>
  <c r="E1058" i="19"/>
  <c r="E183" i="19"/>
  <c r="E1013" i="19"/>
  <c r="E80" i="19"/>
  <c r="E213" i="19"/>
  <c r="E1420" i="19"/>
  <c r="E30" i="19"/>
  <c r="E1434" i="19"/>
  <c r="E1337" i="19"/>
  <c r="E523" i="19"/>
  <c r="E800" i="19"/>
  <c r="E506" i="19"/>
  <c r="E733" i="19"/>
  <c r="E1162" i="19"/>
  <c r="E518" i="19"/>
  <c r="E294" i="19"/>
  <c r="E900" i="19"/>
  <c r="E400" i="19"/>
  <c r="E1613" i="19"/>
  <c r="E311" i="19"/>
  <c r="E776" i="19"/>
  <c r="E1232" i="19"/>
  <c r="E807" i="19"/>
  <c r="E247" i="19"/>
  <c r="E1764" i="19"/>
  <c r="E696" i="19"/>
  <c r="E916" i="19"/>
  <c r="E589" i="19"/>
  <c r="E1334" i="19"/>
  <c r="E1648" i="19"/>
  <c r="E285" i="19"/>
  <c r="E1681" i="19"/>
  <c r="E322" i="19"/>
  <c r="E126" i="19"/>
  <c r="E699" i="19"/>
  <c r="E986" i="19"/>
  <c r="E742" i="19"/>
  <c r="E786" i="19"/>
  <c r="E1540" i="19"/>
  <c r="E1858" i="19"/>
  <c r="E1555" i="19"/>
  <c r="E321" i="19"/>
  <c r="E1250" i="19"/>
  <c r="E1869" i="19"/>
  <c r="E1221" i="19"/>
  <c r="E1302" i="19"/>
  <c r="E1494" i="19"/>
  <c r="E1427" i="19"/>
  <c r="E429" i="19"/>
  <c r="E1099" i="19"/>
  <c r="E747" i="19"/>
  <c r="E301" i="19"/>
  <c r="E489" i="19"/>
  <c r="E181" i="19"/>
  <c r="E1882" i="19"/>
  <c r="E1680" i="19"/>
  <c r="E1697" i="19"/>
  <c r="E673" i="19"/>
  <c r="E1603" i="19"/>
  <c r="E1198" i="19"/>
  <c r="E1292" i="19"/>
  <c r="E373" i="19"/>
  <c r="E664" i="19"/>
  <c r="E443" i="19"/>
  <c r="E238" i="19"/>
  <c r="E486" i="19"/>
  <c r="E431" i="19"/>
  <c r="E314" i="19"/>
  <c r="E31" i="19"/>
  <c r="E915" i="19"/>
  <c r="E1074" i="19"/>
  <c r="E1068" i="19"/>
  <c r="E775" i="19"/>
  <c r="E820" i="19"/>
  <c r="E1360" i="19"/>
  <c r="E1762" i="19"/>
  <c r="E1508" i="19"/>
  <c r="E1793" i="19"/>
  <c r="E1383" i="19"/>
  <c r="E1698" i="19"/>
  <c r="E542" i="19"/>
  <c r="E1479" i="19"/>
  <c r="E69" i="19"/>
  <c r="E237" i="19"/>
  <c r="E1189" i="19"/>
  <c r="E49" i="19"/>
  <c r="E1091" i="19"/>
  <c r="E1498" i="19"/>
  <c r="E707" i="19"/>
  <c r="E773" i="19"/>
  <c r="E1450" i="19"/>
  <c r="E67" i="19"/>
  <c r="E919" i="19"/>
  <c r="E715" i="19"/>
  <c r="E873" i="19"/>
  <c r="E266" i="19"/>
  <c r="E1142" i="19"/>
  <c r="E455" i="19"/>
  <c r="E1019" i="19"/>
  <c r="E416" i="19"/>
  <c r="E649" i="19"/>
  <c r="E1473" i="19"/>
  <c r="E739" i="19"/>
  <c r="E646" i="19"/>
  <c r="E1714" i="19"/>
  <c r="E107" i="19"/>
  <c r="E1584" i="19"/>
  <c r="E190" i="19"/>
  <c r="E1885" i="19"/>
  <c r="E327" i="19"/>
  <c r="E1720" i="19"/>
  <c r="E297" i="19"/>
  <c r="E507" i="19"/>
  <c r="E1708" i="19"/>
  <c r="E82" i="19"/>
  <c r="E1064" i="19"/>
  <c r="E988" i="19"/>
  <c r="E1625" i="19"/>
  <c r="E403" i="19"/>
  <c r="E1525" i="19"/>
  <c r="E1774" i="19"/>
  <c r="E303" i="19"/>
  <c r="E421" i="19"/>
  <c r="E1209" i="19"/>
  <c r="E81" i="19"/>
  <c r="E892" i="19"/>
  <c r="E1018" i="19"/>
  <c r="E1530" i="19"/>
  <c r="E1775" i="19"/>
  <c r="E1283" i="19"/>
  <c r="E275" i="19"/>
  <c r="E530" i="19"/>
  <c r="E687" i="19"/>
  <c r="E218" i="19"/>
  <c r="E871" i="19"/>
  <c r="E42" i="19"/>
  <c r="E1615" i="19"/>
  <c r="E1449" i="19"/>
  <c r="E806" i="19"/>
  <c r="E1044" i="19"/>
  <c r="E299" i="19"/>
  <c r="E1679" i="19"/>
  <c r="E1849" i="19"/>
  <c r="E1382" i="19"/>
  <c r="E39" i="19"/>
  <c r="E1137" i="19"/>
  <c r="E1589" i="19"/>
  <c r="E678" i="19"/>
  <c r="E791" i="19"/>
  <c r="E232" i="19"/>
  <c r="E1020" i="19"/>
  <c r="E45" i="19"/>
  <c r="E1709" i="19"/>
  <c r="E108" i="19"/>
  <c r="E783" i="19"/>
  <c r="E57" i="19"/>
  <c r="E642" i="19"/>
  <c r="E1051" i="19"/>
  <c r="E968" i="19"/>
  <c r="E1823" i="19"/>
  <c r="E953" i="19"/>
  <c r="E1597" i="19"/>
  <c r="E680" i="19"/>
  <c r="E504" i="19"/>
  <c r="E389" i="19"/>
  <c r="E625" i="19"/>
  <c r="E1627" i="19"/>
  <c r="E1138" i="19"/>
  <c r="E848" i="19"/>
  <c r="E1520" i="19"/>
  <c r="E36" i="19"/>
  <c r="E357" i="19"/>
  <c r="E1706" i="19"/>
  <c r="E264" i="19"/>
  <c r="E423" i="19"/>
  <c r="E1617" i="19"/>
  <c r="E239" i="19"/>
  <c r="E1501" i="19"/>
  <c r="E352" i="19"/>
  <c r="E1591" i="19"/>
  <c r="E1470" i="19"/>
  <c r="E795" i="19"/>
  <c r="E808" i="19"/>
  <c r="E572" i="19"/>
  <c r="E176" i="19"/>
  <c r="E1636" i="19"/>
  <c r="E1318" i="19"/>
  <c r="E520" i="19"/>
  <c r="E1845" i="19"/>
  <c r="E811" i="19"/>
  <c r="E503" i="19"/>
  <c r="E1392" i="19"/>
  <c r="E948" i="19"/>
  <c r="E831" i="19"/>
  <c r="E482" i="19"/>
  <c r="E1380" i="19"/>
  <c r="E1248" i="19"/>
  <c r="E1006" i="19"/>
  <c r="E588" i="19"/>
  <c r="E74" i="19"/>
  <c r="E613" i="19"/>
  <c r="E1077" i="19"/>
  <c r="E798" i="19"/>
  <c r="E432" i="19"/>
  <c r="E458" i="19"/>
  <c r="E1877" i="19"/>
  <c r="E1116" i="19"/>
  <c r="E785" i="19"/>
  <c r="E1556" i="19"/>
  <c r="E1880" i="19"/>
  <c r="E135" i="19"/>
  <c r="E1463" i="19"/>
  <c r="E1809" i="19"/>
  <c r="E462" i="19"/>
  <c r="E1352" i="19"/>
  <c r="E1218" i="19"/>
  <c r="E1278" i="19"/>
  <c r="E1749" i="19"/>
  <c r="E172" i="19"/>
  <c r="E813" i="19"/>
  <c r="E1410" i="19"/>
  <c r="E538" i="19"/>
  <c r="E1231" i="19"/>
  <c r="E1059" i="19"/>
  <c r="E712" i="19"/>
  <c r="E1719" i="19"/>
  <c r="E307" i="19"/>
  <c r="E313" i="19"/>
  <c r="E495" i="19"/>
  <c r="E214" i="19"/>
  <c r="E957" i="19"/>
  <c r="E1453" i="19"/>
  <c r="E203" i="19"/>
  <c r="E1442" i="19"/>
  <c r="E1519" i="19"/>
  <c r="E344" i="19"/>
  <c r="E965" i="19"/>
  <c r="E1478" i="19"/>
  <c r="E1156" i="19"/>
  <c r="E1147" i="19"/>
  <c r="E891" i="19"/>
  <c r="E1033" i="19"/>
  <c r="E390" i="19"/>
  <c r="E1713" i="19"/>
  <c r="E1062" i="19"/>
  <c r="E55" i="19"/>
  <c r="E1580" i="19"/>
  <c r="E1670" i="19"/>
  <c r="E599" i="19"/>
  <c r="E22" i="19"/>
  <c r="E1481" i="19"/>
  <c r="E1126" i="19"/>
  <c r="E668" i="19"/>
  <c r="E1036" i="19"/>
  <c r="E1624" i="19"/>
  <c r="E877" i="19"/>
  <c r="E392" i="19"/>
  <c r="E918" i="19"/>
  <c r="E66" i="19"/>
  <c r="E1067" i="19"/>
  <c r="E1405" i="19"/>
  <c r="E1816" i="19"/>
  <c r="E1431" i="19"/>
  <c r="E256" i="19"/>
  <c r="E894" i="19"/>
  <c r="E939" i="19"/>
  <c r="E713" i="19"/>
  <c r="E787" i="19"/>
  <c r="E858" i="19"/>
  <c r="E1316" i="19"/>
  <c r="E1422" i="19"/>
  <c r="E1429" i="19"/>
  <c r="E1366" i="19"/>
  <c r="E595" i="19"/>
  <c r="E1856" i="19"/>
  <c r="E1842" i="19"/>
  <c r="E1187" i="19"/>
  <c r="E470" i="19"/>
  <c r="E1402" i="19"/>
  <c r="E1296" i="19"/>
  <c r="E90" i="19"/>
  <c r="E779" i="19"/>
  <c r="E1130" i="19"/>
  <c r="E1739" i="19"/>
  <c r="E186" i="19"/>
  <c r="E1212" i="19"/>
  <c r="E533" i="19"/>
  <c r="E692" i="19"/>
  <c r="E411" i="19"/>
  <c r="E959" i="19"/>
  <c r="E252" i="19"/>
  <c r="E1611" i="19"/>
  <c r="E388" i="19"/>
  <c r="E676" i="19"/>
  <c r="E1437" i="19"/>
  <c r="E730" i="19"/>
  <c r="E719" i="19"/>
  <c r="E1120" i="19"/>
  <c r="E1225" i="19"/>
  <c r="E1363" i="19"/>
  <c r="E1657" i="19"/>
  <c r="E1693" i="19"/>
  <c r="E379" i="19"/>
  <c r="E1547" i="19"/>
  <c r="E1811" i="19"/>
  <c r="E1825" i="19"/>
  <c r="E329" i="19"/>
  <c r="E842" i="19"/>
  <c r="E1030" i="19"/>
  <c r="E1000" i="19"/>
  <c r="E235" i="19"/>
  <c r="E1778" i="19"/>
  <c r="E753" i="19"/>
  <c r="E1063" i="19"/>
  <c r="E1653" i="19"/>
  <c r="E1322" i="19"/>
  <c r="E1577" i="19"/>
  <c r="E1833" i="19"/>
  <c r="E1790" i="19"/>
  <c r="E1722" i="19"/>
  <c r="E24" i="19"/>
  <c r="E1257" i="19"/>
  <c r="E159" i="19"/>
  <c r="E690" i="19"/>
  <c r="E11" i="19"/>
  <c r="E1223" i="19"/>
  <c r="E757" i="19"/>
  <c r="E816" i="19"/>
  <c r="E1533" i="19"/>
  <c r="E456" i="19"/>
  <c r="E1702" i="19"/>
  <c r="E440" i="19"/>
  <c r="E1009" i="19"/>
  <c r="E1660" i="19"/>
  <c r="E412" i="19"/>
  <c r="E922" i="19"/>
  <c r="E1542" i="19"/>
  <c r="E732" i="19"/>
  <c r="E754" i="19"/>
  <c r="E1307" i="19"/>
  <c r="E71" i="19"/>
  <c r="E985" i="19"/>
  <c r="E1459" i="19"/>
  <c r="E1544" i="19"/>
  <c r="E1049" i="19"/>
  <c r="E519" i="19"/>
  <c r="E1462" i="19"/>
  <c r="E210" i="19"/>
  <c r="E509" i="19"/>
  <c r="E348" i="19"/>
  <c r="E541" i="19"/>
  <c r="E1804" i="19"/>
  <c r="E1839" i="19"/>
  <c r="E547" i="19"/>
  <c r="E836" i="19"/>
  <c r="E890" i="19"/>
  <c r="E1675" i="19"/>
  <c r="E342" i="19"/>
  <c r="E1874" i="19"/>
  <c r="E1852" i="19"/>
  <c r="E1836" i="19"/>
  <c r="E1244" i="19"/>
  <c r="E1340" i="19"/>
  <c r="E1280" i="19"/>
  <c r="E102" i="19"/>
  <c r="E1027" i="19"/>
  <c r="E1021" i="19"/>
  <c r="E1673" i="19"/>
  <c r="E260" i="19"/>
  <c r="E653" i="19"/>
  <c r="E1395" i="19"/>
  <c r="E1201" i="19"/>
  <c r="E1741" i="19"/>
  <c r="E548" i="19"/>
  <c r="E605" i="19"/>
  <c r="E1135" i="19"/>
  <c r="E1140" i="19"/>
  <c r="E746" i="19"/>
  <c r="E1022" i="19"/>
  <c r="E438" i="19"/>
  <c r="E527" i="19"/>
  <c r="E1365" i="19"/>
  <c r="E999" i="19"/>
  <c r="E1548" i="19"/>
  <c r="E1174" i="19"/>
  <c r="E1014" i="19"/>
  <c r="E1866" i="19"/>
  <c r="E1677" i="19"/>
  <c r="E295" i="19"/>
  <c r="E1093" i="19"/>
  <c r="E781" i="19"/>
  <c r="E268" i="19"/>
  <c r="E1404" i="19"/>
  <c r="E211" i="19"/>
  <c r="E1629" i="19"/>
  <c r="E206" i="19"/>
  <c r="E1374" i="19"/>
  <c r="E1870" i="19"/>
  <c r="E1566" i="19"/>
  <c r="E768" i="19"/>
  <c r="E41" i="19"/>
  <c r="E1117" i="19"/>
  <c r="E777" i="19"/>
  <c r="E580" i="19"/>
  <c r="E1281" i="19"/>
  <c r="E279" i="19"/>
  <c r="E439" i="19"/>
  <c r="E1090" i="19"/>
  <c r="E104" i="19"/>
  <c r="E838" i="19"/>
  <c r="E1208" i="19"/>
  <c r="E1100" i="19"/>
  <c r="E978" i="19"/>
  <c r="E1243" i="19"/>
  <c r="E909" i="19"/>
  <c r="E944" i="19"/>
  <c r="E26" i="19"/>
  <c r="E1265" i="19"/>
  <c r="E1065" i="19"/>
  <c r="E393" i="19"/>
  <c r="E1455" i="19"/>
  <c r="E1521" i="19"/>
  <c r="E956" i="19"/>
  <c r="E1635" i="19"/>
  <c r="E608" i="19"/>
  <c r="E1425" i="19"/>
  <c r="E1293" i="19"/>
  <c r="E961" i="19"/>
  <c r="E354" i="19"/>
  <c r="E1320" i="19"/>
  <c r="E828" i="19"/>
  <c r="E884" i="19"/>
  <c r="E1361" i="19"/>
  <c r="E68" i="19"/>
  <c r="E1784" i="19"/>
  <c r="E425" i="19"/>
  <c r="E1760" i="19"/>
  <c r="E765" i="19"/>
  <c r="E197" i="19"/>
  <c r="E1859" i="19"/>
  <c r="E122" i="19"/>
  <c r="E677" i="19"/>
  <c r="E1535" i="19"/>
  <c r="E606" i="19"/>
  <c r="E1152" i="19"/>
  <c r="E1258" i="19"/>
  <c r="E1412" i="19"/>
  <c r="E970" i="19"/>
  <c r="E215" i="19"/>
  <c r="E931" i="19"/>
  <c r="E1614" i="19"/>
  <c r="E1390" i="19"/>
  <c r="E1469" i="19"/>
  <c r="E1040" i="19"/>
  <c r="E1526" i="19"/>
  <c r="E1124" i="19"/>
  <c r="E1513" i="19"/>
  <c r="E48" i="19"/>
  <c r="E1226" i="19"/>
  <c r="E769" i="19"/>
  <c r="E1066" i="19"/>
  <c r="E93" i="19"/>
  <c r="E1458" i="19"/>
  <c r="E1655" i="19"/>
  <c r="E767" i="19"/>
  <c r="E1568" i="19"/>
  <c r="E1835" i="19"/>
  <c r="E1770" i="19"/>
  <c r="E1083" i="19"/>
  <c r="E261" i="19"/>
  <c r="E1794" i="19"/>
  <c r="E65" i="19"/>
  <c r="E1755" i="19"/>
  <c r="E115" i="19"/>
  <c r="E1107" i="19"/>
  <c r="E1783" i="19"/>
  <c r="E477" i="19"/>
  <c r="E386" i="19"/>
  <c r="E198" i="19"/>
  <c r="E1379" i="19"/>
  <c r="E1180" i="19"/>
  <c r="E223" i="19"/>
  <c r="E296" i="19"/>
  <c r="E681" i="19"/>
  <c r="E1665" i="19"/>
  <c r="E1303" i="19"/>
  <c r="E932" i="19"/>
  <c r="E627" i="19"/>
  <c r="E1268" i="19"/>
  <c r="E1855" i="19"/>
  <c r="E1368" i="19"/>
  <c r="E936" i="19"/>
  <c r="E623" i="19"/>
  <c r="E1685" i="19"/>
  <c r="E1323" i="19"/>
  <c r="E545" i="19"/>
  <c r="E224" i="19"/>
  <c r="E861" i="19"/>
  <c r="E1605" i="19"/>
  <c r="E934" i="19"/>
  <c r="E1715" i="19"/>
  <c r="E436" i="19"/>
  <c r="E123" i="19"/>
  <c r="E619" i="19"/>
  <c r="E461" i="19"/>
  <c r="E562" i="19"/>
  <c r="E1038" i="19"/>
  <c r="E568" i="19"/>
  <c r="E283" i="19"/>
  <c r="E821" i="19"/>
  <c r="E401" i="19"/>
  <c r="E52" i="19"/>
  <c r="E278" i="19"/>
  <c r="E1563" i="19"/>
  <c r="E581" i="19"/>
  <c r="E1054" i="19"/>
  <c r="E244" i="19"/>
  <c r="E1139" i="19"/>
  <c r="E1255" i="19"/>
  <c r="E907" i="19"/>
  <c r="E758" i="19"/>
  <c r="E10" i="19"/>
  <c r="E1315" i="19"/>
  <c r="E483" i="19"/>
  <c r="E1341" i="19"/>
  <c r="E1782" i="19"/>
  <c r="E1699" i="19"/>
  <c r="E1612" i="19"/>
  <c r="E1106" i="19"/>
  <c r="E1081" i="19"/>
  <c r="E1536" i="19"/>
  <c r="E484" i="19"/>
  <c r="E818" i="19"/>
  <c r="E540" i="19"/>
  <c r="E79" i="19"/>
  <c r="E1515" i="19"/>
  <c r="E1025" i="19"/>
  <c r="E380" i="19"/>
  <c r="E1098" i="19"/>
  <c r="E1241" i="19"/>
  <c r="E1610" i="19"/>
  <c r="E450" i="19"/>
  <c r="E1873" i="19"/>
  <c r="E1545" i="19"/>
  <c r="E872" i="19"/>
  <c r="E671" i="19"/>
  <c r="E748" i="19"/>
  <c r="E1634" i="19"/>
  <c r="E460" i="19"/>
  <c r="E315" i="19"/>
  <c r="E903" i="19"/>
  <c r="E510" i="19"/>
  <c r="E1797" i="19"/>
  <c r="E575" i="19"/>
  <c r="E1725" i="19"/>
  <c r="E574" i="19"/>
  <c r="E1254" i="19"/>
  <c r="E1701" i="19"/>
  <c r="E445" i="19"/>
  <c r="E906" i="19"/>
  <c r="E1046" i="19"/>
  <c r="E1002" i="19"/>
  <c r="E1672" i="19"/>
  <c r="E1284" i="19"/>
  <c r="E1113" i="19"/>
  <c r="E728" i="19"/>
  <c r="E1413" i="19"/>
  <c r="E1622" i="19"/>
  <c r="E587" i="19"/>
  <c r="E163" i="19"/>
  <c r="E343" i="19"/>
  <c r="E902" i="19"/>
  <c r="E491" i="19"/>
  <c r="E1551" i="19"/>
  <c r="E1094" i="19"/>
  <c r="E202" i="19"/>
  <c r="E947" i="19"/>
  <c r="E1596" i="19"/>
  <c r="E1729" i="19"/>
  <c r="E1819" i="19"/>
  <c r="E981" i="19"/>
  <c r="G1" i="19" l="1"/>
  <c r="AF5" i="5"/>
  <c r="AC2" i="5" s="1"/>
  <c r="I17" i="11" s="1"/>
  <c r="D3" i="12"/>
  <c r="J1" i="19" l="1"/>
  <c r="AB121" i="5"/>
  <c r="AC128" i="5"/>
  <c r="AB128" i="5"/>
  <c r="AC126" i="5"/>
  <c r="AB126" i="5"/>
  <c r="AC124" i="5"/>
  <c r="AB124" i="5"/>
  <c r="AC121" i="5"/>
  <c r="AB45" i="5"/>
  <c r="AB31" i="5"/>
  <c r="AB33" i="5"/>
  <c r="AB35" i="5"/>
  <c r="AB37" i="5"/>
  <c r="AB39" i="5"/>
  <c r="AB41" i="5"/>
  <c r="AB43" i="5"/>
  <c r="AB80" i="5"/>
  <c r="AB48" i="5"/>
  <c r="AB50" i="5"/>
  <c r="AB52" i="5"/>
  <c r="AB54" i="5"/>
  <c r="AB56" i="5"/>
  <c r="AB58" i="5"/>
  <c r="AB60" i="5"/>
  <c r="AB62" i="5"/>
  <c r="AB64" i="5"/>
  <c r="AB66" i="5"/>
  <c r="AB67" i="5"/>
  <c r="AB70" i="5"/>
  <c r="AB72" i="5"/>
  <c r="AB73" i="5"/>
  <c r="AB76" i="5"/>
  <c r="AB78" i="5"/>
  <c r="AB97" i="5"/>
  <c r="AB83" i="5"/>
  <c r="AB85" i="5"/>
  <c r="AB87" i="5"/>
  <c r="AB89" i="5"/>
  <c r="AB91" i="5"/>
  <c r="AB93" i="5"/>
  <c r="AB95" i="5"/>
  <c r="AB118" i="5"/>
  <c r="AB120" i="5"/>
  <c r="AB100" i="5"/>
  <c r="AB104" i="5"/>
  <c r="AB106" i="5"/>
  <c r="AB108" i="5"/>
  <c r="AB110" i="5"/>
  <c r="AB112" i="5"/>
  <c r="AB114" i="5"/>
  <c r="AB116" i="5"/>
  <c r="AB153" i="5"/>
  <c r="AB155" i="5"/>
  <c r="AB131" i="5"/>
  <c r="AB133" i="5"/>
  <c r="AB135" i="5"/>
  <c r="AB149" i="5"/>
  <c r="AB137" i="5"/>
  <c r="AB139" i="5"/>
  <c r="AB141" i="5"/>
  <c r="AB143" i="5"/>
  <c r="AB145" i="5"/>
  <c r="AB198" i="5"/>
  <c r="AB163" i="5"/>
  <c r="AB166" i="5"/>
  <c r="AB168" i="5"/>
  <c r="AB170" i="5"/>
  <c r="AB172" i="5"/>
  <c r="AB174" i="5"/>
  <c r="AB176" i="5"/>
  <c r="AB178" i="5"/>
  <c r="AB180" i="5"/>
  <c r="AB182" i="5"/>
  <c r="AB184" i="5"/>
  <c r="AB186" i="5"/>
  <c r="AB188" i="5"/>
  <c r="AB190" i="5"/>
  <c r="AB192" i="5"/>
  <c r="AB196" i="5"/>
  <c r="AB201" i="5"/>
  <c r="AB203" i="5"/>
  <c r="AB205" i="5"/>
  <c r="AB207" i="5"/>
  <c r="AB209" i="5"/>
  <c r="AB256" i="5"/>
  <c r="AB227" i="5"/>
  <c r="AB230" i="5"/>
  <c r="AB232" i="5"/>
  <c r="AB234" i="5"/>
  <c r="AB236" i="5"/>
  <c r="AB238" i="5"/>
  <c r="AB240" i="5"/>
  <c r="AB241" i="5"/>
  <c r="AB243" i="5"/>
  <c r="AB246" i="5"/>
  <c r="AB248" i="5"/>
  <c r="AB250" i="5"/>
  <c r="AB252" i="5"/>
  <c r="AB253" i="5"/>
  <c r="AB269" i="5"/>
  <c r="AB271" i="5"/>
  <c r="AB259" i="5"/>
  <c r="AB261" i="5"/>
  <c r="AB263" i="5"/>
  <c r="AB265" i="5"/>
  <c r="AB267" i="5"/>
  <c r="A1" i="12"/>
  <c r="P3" i="12"/>
  <c r="Q3" i="12"/>
  <c r="O6" i="7" l="1"/>
  <c r="P6" i="7"/>
  <c r="AC31" i="5"/>
  <c r="AC33" i="5"/>
  <c r="AC35" i="5"/>
  <c r="AC37" i="5"/>
  <c r="AC39" i="5"/>
  <c r="AC41" i="5"/>
  <c r="AC43" i="5"/>
  <c r="AC45" i="5"/>
  <c r="AC48" i="5"/>
  <c r="AC50" i="5"/>
  <c r="AC52" i="5"/>
  <c r="AC54" i="5"/>
  <c r="AC56" i="5"/>
  <c r="AC58" i="5"/>
  <c r="AC60" i="5"/>
  <c r="AC62" i="5"/>
  <c r="AC64" i="5"/>
  <c r="AC66" i="5"/>
  <c r="AC67" i="5"/>
  <c r="AC70" i="5"/>
  <c r="AC72" i="5"/>
  <c r="AC73" i="5"/>
  <c r="AC76" i="5"/>
  <c r="AC78" i="5"/>
  <c r="AC80" i="5"/>
  <c r="AC83" i="5"/>
  <c r="AC85" i="5"/>
  <c r="AC87" i="5"/>
  <c r="AC89" i="5"/>
  <c r="AC91" i="5"/>
  <c r="AC93" i="5"/>
  <c r="AC97" i="5"/>
  <c r="AC100" i="5"/>
  <c r="AC104" i="5"/>
  <c r="AC106" i="5"/>
  <c r="AC108" i="5"/>
  <c r="AC110" i="5"/>
  <c r="AC112" i="5"/>
  <c r="AC114" i="5"/>
  <c r="AC116" i="5"/>
  <c r="AC118" i="5"/>
  <c r="AC120" i="5"/>
  <c r="AC131" i="5"/>
  <c r="AC133" i="5"/>
  <c r="AC135" i="5"/>
  <c r="AC149" i="5"/>
  <c r="AC137" i="5"/>
  <c r="AC139" i="5"/>
  <c r="AC141" i="5"/>
  <c r="AC143" i="5"/>
  <c r="AC145" i="5"/>
  <c r="AC153" i="5"/>
  <c r="AC155" i="5"/>
  <c r="AC163" i="5"/>
  <c r="AC166" i="5"/>
  <c r="AC168" i="5"/>
  <c r="AC170" i="5"/>
  <c r="AC172" i="5"/>
  <c r="AC174" i="5"/>
  <c r="AC176" i="5"/>
  <c r="AC178" i="5"/>
  <c r="AC180" i="5"/>
  <c r="AC182" i="5"/>
  <c r="AC184" i="5"/>
  <c r="AC186" i="5"/>
  <c r="AC188" i="5"/>
  <c r="AC190" i="5"/>
  <c r="AC192" i="5"/>
  <c r="AC194" i="5"/>
  <c r="AC196" i="5"/>
  <c r="AC198" i="5"/>
  <c r="AC201" i="5"/>
  <c r="AC203" i="5"/>
  <c r="AC205" i="5"/>
  <c r="AC207" i="5"/>
  <c r="AC209" i="5"/>
  <c r="AC227" i="5"/>
  <c r="AC230" i="5"/>
  <c r="AC232" i="5"/>
  <c r="AC234" i="5"/>
  <c r="AC236" i="5"/>
  <c r="AC238" i="5"/>
  <c r="AC240" i="5"/>
  <c r="AC241" i="5"/>
  <c r="AC243" i="5"/>
  <c r="AC246" i="5"/>
  <c r="AC248" i="5"/>
  <c r="AC250" i="5"/>
  <c r="AC252" i="5"/>
  <c r="AC253" i="5"/>
  <c r="AC256" i="5"/>
  <c r="AC259" i="5"/>
  <c r="AC261" i="5"/>
  <c r="AC263" i="5"/>
  <c r="AC265" i="5"/>
  <c r="AC267" i="5"/>
  <c r="AC269" i="5"/>
  <c r="AC271" i="5"/>
  <c r="F17" i="11" l="1"/>
  <c r="K88" i="9" l="1"/>
  <c r="K87" i="9"/>
  <c r="C5" i="9"/>
  <c r="D5" i="9"/>
  <c r="E5" i="9"/>
  <c r="F5" i="9"/>
  <c r="I5" i="9" s="1"/>
  <c r="G5" i="9"/>
  <c r="J5" i="9"/>
  <c r="C6" i="9"/>
  <c r="D6" i="9"/>
  <c r="E6" i="9"/>
  <c r="F6" i="9"/>
  <c r="G6" i="9"/>
  <c r="J6" i="9"/>
  <c r="C7" i="9"/>
  <c r="D7" i="9"/>
  <c r="E7" i="9"/>
  <c r="F7" i="9"/>
  <c r="H7" i="9" s="1"/>
  <c r="G7" i="9"/>
  <c r="J7" i="9"/>
  <c r="B8" i="9"/>
  <c r="D8" i="9"/>
  <c r="E8" i="9"/>
  <c r="F8" i="9"/>
  <c r="H8" i="9" s="1"/>
  <c r="G8" i="9"/>
  <c r="J8" i="9"/>
  <c r="B9" i="9"/>
  <c r="D9" i="9"/>
  <c r="E9" i="9"/>
  <c r="F9" i="9"/>
  <c r="I9" i="9" s="1"/>
  <c r="G9" i="9"/>
  <c r="J9" i="9"/>
  <c r="B10" i="9"/>
  <c r="D10" i="9"/>
  <c r="E10" i="9"/>
  <c r="F10" i="9"/>
  <c r="I10" i="9" s="1"/>
  <c r="G10" i="9"/>
  <c r="J10" i="9"/>
  <c r="B11" i="9"/>
  <c r="D11" i="9"/>
  <c r="E11" i="9"/>
  <c r="F11" i="9"/>
  <c r="G11" i="9"/>
  <c r="J11" i="9"/>
  <c r="B12" i="9"/>
  <c r="D12" i="9"/>
  <c r="E12" i="9"/>
  <c r="F12" i="9"/>
  <c r="G12" i="9"/>
  <c r="J12" i="9"/>
  <c r="D13" i="9"/>
  <c r="E13" i="9"/>
  <c r="F13" i="9"/>
  <c r="I13" i="9" s="1"/>
  <c r="G13" i="9"/>
  <c r="J13" i="9"/>
  <c r="C14" i="9"/>
  <c r="D14" i="9"/>
  <c r="E14" i="9"/>
  <c r="F14" i="9"/>
  <c r="I14" i="9" s="1"/>
  <c r="G14" i="9"/>
  <c r="J14" i="9"/>
  <c r="C15" i="9"/>
  <c r="D15" i="9"/>
  <c r="E15" i="9"/>
  <c r="F15" i="9"/>
  <c r="I15" i="9" s="1"/>
  <c r="G15" i="9"/>
  <c r="J15" i="9"/>
  <c r="C16" i="9"/>
  <c r="D16" i="9"/>
  <c r="E16" i="9"/>
  <c r="F16" i="9"/>
  <c r="H16" i="9" s="1"/>
  <c r="G16" i="9"/>
  <c r="J16" i="9"/>
  <c r="B17" i="9"/>
  <c r="D17" i="9"/>
  <c r="E17" i="9"/>
  <c r="F17" i="9"/>
  <c r="I17" i="9" s="1"/>
  <c r="G17" i="9"/>
  <c r="J17" i="9"/>
  <c r="B18" i="9"/>
  <c r="D18" i="9"/>
  <c r="E18" i="9"/>
  <c r="F18" i="9"/>
  <c r="H18" i="9" s="1"/>
  <c r="G18" i="9"/>
  <c r="J18" i="9"/>
  <c r="B19" i="9"/>
  <c r="D19" i="9"/>
  <c r="E19" i="9"/>
  <c r="F19" i="9"/>
  <c r="I19" i="9" s="1"/>
  <c r="G19" i="9"/>
  <c r="J19" i="9"/>
  <c r="B20" i="9"/>
  <c r="D20" i="9"/>
  <c r="E20" i="9"/>
  <c r="F20" i="9"/>
  <c r="H20" i="9" s="1"/>
  <c r="G20" i="9"/>
  <c r="J20" i="9"/>
  <c r="D21" i="9"/>
  <c r="E21" i="9"/>
  <c r="F21" i="9"/>
  <c r="G21" i="9"/>
  <c r="J21" i="9"/>
  <c r="C22" i="9"/>
  <c r="D22" i="9"/>
  <c r="E22" i="9"/>
  <c r="F22" i="9"/>
  <c r="I22" i="9" s="1"/>
  <c r="G22" i="9"/>
  <c r="J22" i="9"/>
  <c r="C23" i="9"/>
  <c r="D23" i="9"/>
  <c r="E23" i="9"/>
  <c r="F23" i="9"/>
  <c r="H23" i="9" s="1"/>
  <c r="G23" i="9"/>
  <c r="J23" i="9"/>
  <c r="B24" i="9"/>
  <c r="D24" i="9"/>
  <c r="E24" i="9"/>
  <c r="F24" i="9"/>
  <c r="H24" i="9" s="1"/>
  <c r="G24" i="9"/>
  <c r="J24" i="9"/>
  <c r="B25" i="9"/>
  <c r="D25" i="9"/>
  <c r="E25" i="9"/>
  <c r="F25" i="9"/>
  <c r="I25" i="9" s="1"/>
  <c r="G25" i="9"/>
  <c r="J25" i="9"/>
  <c r="B26" i="9"/>
  <c r="D26" i="9"/>
  <c r="E26" i="9"/>
  <c r="F26" i="9"/>
  <c r="G26" i="9"/>
  <c r="J26" i="9"/>
  <c r="B27" i="9"/>
  <c r="D27" i="9"/>
  <c r="E27" i="9"/>
  <c r="F27" i="9"/>
  <c r="H27" i="9" s="1"/>
  <c r="G27" i="9"/>
  <c r="J27" i="9"/>
  <c r="B28" i="9"/>
  <c r="D28" i="9"/>
  <c r="E28" i="9"/>
  <c r="F28" i="9"/>
  <c r="H28" i="9" s="1"/>
  <c r="G28" i="9"/>
  <c r="J28" i="9"/>
  <c r="B29" i="9"/>
  <c r="C29" i="9"/>
  <c r="D29" i="9"/>
  <c r="E29" i="9"/>
  <c r="F29" i="9"/>
  <c r="I29" i="9" s="1"/>
  <c r="G29" i="9"/>
  <c r="J29" i="9"/>
  <c r="B30" i="9"/>
  <c r="C30" i="9"/>
  <c r="D30" i="9"/>
  <c r="E30" i="9"/>
  <c r="F30" i="9"/>
  <c r="I30" i="9" s="1"/>
  <c r="G30" i="9"/>
  <c r="J30" i="9"/>
  <c r="B31" i="9"/>
  <c r="C31" i="9"/>
  <c r="D31" i="9"/>
  <c r="E31" i="9"/>
  <c r="F31" i="9"/>
  <c r="G31" i="9"/>
  <c r="J31" i="9"/>
  <c r="B32" i="9"/>
  <c r="C32" i="9"/>
  <c r="D32" i="9"/>
  <c r="E32" i="9"/>
  <c r="F32" i="9"/>
  <c r="H32" i="9" s="1"/>
  <c r="G32" i="9"/>
  <c r="J32" i="9"/>
  <c r="B33" i="9"/>
  <c r="C33" i="9"/>
  <c r="D33" i="9"/>
  <c r="E33" i="9"/>
  <c r="F33" i="9"/>
  <c r="G33" i="9"/>
  <c r="J33" i="9"/>
  <c r="B34" i="9"/>
  <c r="C34" i="9"/>
  <c r="D34" i="9"/>
  <c r="E34" i="9"/>
  <c r="F34" i="9"/>
  <c r="H34" i="9" s="1"/>
  <c r="G34" i="9"/>
  <c r="J34" i="9"/>
  <c r="B35" i="9"/>
  <c r="C35" i="9"/>
  <c r="D35" i="9"/>
  <c r="E35" i="9"/>
  <c r="F35" i="9"/>
  <c r="H35" i="9" s="1"/>
  <c r="G35" i="9"/>
  <c r="J35" i="9"/>
  <c r="B36" i="9"/>
  <c r="C36" i="9"/>
  <c r="D36" i="9"/>
  <c r="E36" i="9"/>
  <c r="F36" i="9"/>
  <c r="H36" i="9" s="1"/>
  <c r="G36" i="9"/>
  <c r="J36" i="9"/>
  <c r="B37" i="9"/>
  <c r="C37" i="9"/>
  <c r="D37" i="9"/>
  <c r="E37" i="9"/>
  <c r="F37" i="9"/>
  <c r="I37" i="9" s="1"/>
  <c r="G37" i="9"/>
  <c r="J37" i="9"/>
  <c r="D38" i="9"/>
  <c r="E38" i="9"/>
  <c r="F38" i="9"/>
  <c r="H38" i="9" s="1"/>
  <c r="G38" i="9"/>
  <c r="J38" i="9"/>
  <c r="B39" i="9"/>
  <c r="D39" i="9"/>
  <c r="E39" i="9"/>
  <c r="F39" i="9"/>
  <c r="H39" i="9" s="1"/>
  <c r="G39" i="9"/>
  <c r="J39" i="9"/>
  <c r="B40" i="9"/>
  <c r="D40" i="9"/>
  <c r="E40" i="9"/>
  <c r="F40" i="9"/>
  <c r="H40" i="9" s="1"/>
  <c r="G40" i="9"/>
  <c r="J40" i="9"/>
  <c r="B41" i="9"/>
  <c r="D41" i="9"/>
  <c r="E41" i="9"/>
  <c r="F41" i="9"/>
  <c r="I41" i="9" s="1"/>
  <c r="G41" i="9"/>
  <c r="J41" i="9"/>
  <c r="B42" i="9"/>
  <c r="D42" i="9"/>
  <c r="E42" i="9"/>
  <c r="F42" i="9"/>
  <c r="H42" i="9" s="1"/>
  <c r="G42" i="9"/>
  <c r="J42" i="9"/>
  <c r="B43" i="9"/>
  <c r="D43" i="9"/>
  <c r="E43" i="9"/>
  <c r="F43" i="9"/>
  <c r="G43" i="9"/>
  <c r="J43" i="9"/>
  <c r="B44" i="9"/>
  <c r="C44" i="9"/>
  <c r="D44" i="9"/>
  <c r="E44" i="9"/>
  <c r="F44" i="9"/>
  <c r="H44" i="9" s="1"/>
  <c r="G44" i="9"/>
  <c r="J44" i="9"/>
  <c r="B45" i="9"/>
  <c r="D45" i="9"/>
  <c r="E45" i="9"/>
  <c r="F45" i="9"/>
  <c r="I45" i="9" s="1"/>
  <c r="G45" i="9"/>
  <c r="J45" i="9"/>
  <c r="B46" i="9"/>
  <c r="D46" i="9"/>
  <c r="E46" i="9"/>
  <c r="F46" i="9"/>
  <c r="H46" i="9" s="1"/>
  <c r="G46" i="9"/>
  <c r="J46" i="9"/>
  <c r="B47" i="9"/>
  <c r="C47" i="9"/>
  <c r="D47" i="9"/>
  <c r="E47" i="9"/>
  <c r="F47" i="9"/>
  <c r="H47" i="9" s="1"/>
  <c r="G47" i="9"/>
  <c r="J47" i="9"/>
  <c r="B48" i="9"/>
  <c r="C48" i="9"/>
  <c r="D48" i="9"/>
  <c r="E48" i="9"/>
  <c r="F48" i="9"/>
  <c r="G48" i="9"/>
  <c r="J48" i="9"/>
  <c r="B49" i="9"/>
  <c r="C49" i="9"/>
  <c r="D49" i="9"/>
  <c r="E49" i="9"/>
  <c r="F49" i="9"/>
  <c r="I49" i="9" s="1"/>
  <c r="G49" i="9"/>
  <c r="J49" i="9"/>
  <c r="B50" i="9"/>
  <c r="C50" i="9"/>
  <c r="D50" i="9"/>
  <c r="E50" i="9"/>
  <c r="F50" i="9"/>
  <c r="H50" i="9" s="1"/>
  <c r="G50" i="9"/>
  <c r="J50" i="9"/>
  <c r="B51" i="9"/>
  <c r="D51" i="9"/>
  <c r="E51" i="9"/>
  <c r="F51" i="9"/>
  <c r="H51" i="9" s="1"/>
  <c r="G51" i="9"/>
  <c r="J51" i="9"/>
  <c r="B52" i="9"/>
  <c r="D52" i="9"/>
  <c r="E52" i="9"/>
  <c r="F52" i="9"/>
  <c r="H52" i="9" s="1"/>
  <c r="G52" i="9"/>
  <c r="J52" i="9"/>
  <c r="D53" i="9"/>
  <c r="E53" i="9"/>
  <c r="F53" i="9"/>
  <c r="I53" i="9" s="1"/>
  <c r="G53" i="9"/>
  <c r="J53" i="9"/>
  <c r="B54" i="9"/>
  <c r="C54" i="9"/>
  <c r="D54" i="9"/>
  <c r="E54" i="9"/>
  <c r="F54" i="9"/>
  <c r="G54" i="9"/>
  <c r="J54" i="9"/>
  <c r="B55" i="9"/>
  <c r="C55" i="9"/>
  <c r="D55" i="9"/>
  <c r="E55" i="9"/>
  <c r="F55" i="9"/>
  <c r="H55" i="9" s="1"/>
  <c r="G55" i="9"/>
  <c r="J55" i="9"/>
  <c r="B56" i="9"/>
  <c r="C56" i="9"/>
  <c r="D56" i="9"/>
  <c r="E56" i="9"/>
  <c r="F56" i="9"/>
  <c r="H56" i="9" s="1"/>
  <c r="G56" i="9"/>
  <c r="J56" i="9"/>
  <c r="B57" i="9"/>
  <c r="C57" i="9"/>
  <c r="D57" i="9"/>
  <c r="E57" i="9"/>
  <c r="F57" i="9"/>
  <c r="I57" i="9" s="1"/>
  <c r="G57" i="9"/>
  <c r="J57" i="9"/>
  <c r="B58" i="9"/>
  <c r="C58" i="9"/>
  <c r="D58" i="9"/>
  <c r="E58" i="9"/>
  <c r="F58" i="9"/>
  <c r="G58" i="9"/>
  <c r="J58" i="9"/>
  <c r="B59" i="9"/>
  <c r="C59" i="9"/>
  <c r="D59" i="9"/>
  <c r="E59" i="9"/>
  <c r="F59" i="9"/>
  <c r="H59" i="9" s="1"/>
  <c r="G59" i="9"/>
  <c r="J59" i="9"/>
  <c r="B60" i="9"/>
  <c r="C60" i="9"/>
  <c r="D60" i="9"/>
  <c r="E60" i="9"/>
  <c r="F60" i="9"/>
  <c r="H60" i="9" s="1"/>
  <c r="G60" i="9"/>
  <c r="J60" i="9"/>
  <c r="B61" i="9"/>
  <c r="C61" i="9"/>
  <c r="D61" i="9"/>
  <c r="E61" i="9"/>
  <c r="F61" i="9"/>
  <c r="I61" i="9" s="1"/>
  <c r="G61" i="9"/>
  <c r="J61" i="9"/>
  <c r="B62" i="9"/>
  <c r="C62" i="9"/>
  <c r="D62" i="9"/>
  <c r="E62" i="9"/>
  <c r="F62" i="9"/>
  <c r="H62" i="9" s="1"/>
  <c r="G62" i="9"/>
  <c r="J62" i="9"/>
  <c r="D63" i="9"/>
  <c r="E63" i="9"/>
  <c r="F63" i="9"/>
  <c r="H63" i="9" s="1"/>
  <c r="G63" i="9"/>
  <c r="J63" i="9"/>
  <c r="B64" i="9"/>
  <c r="C64" i="9"/>
  <c r="E64" i="9"/>
  <c r="F64" i="9"/>
  <c r="G64" i="9"/>
  <c r="J64" i="9"/>
  <c r="B65" i="9"/>
  <c r="C65" i="9"/>
  <c r="E65" i="9"/>
  <c r="F65" i="9"/>
  <c r="I65" i="9" s="1"/>
  <c r="G65" i="9"/>
  <c r="J65" i="9"/>
  <c r="B66" i="9"/>
  <c r="C66" i="9"/>
  <c r="E66" i="9"/>
  <c r="F66" i="9"/>
  <c r="H66" i="9" s="1"/>
  <c r="G66" i="9"/>
  <c r="J66" i="9"/>
  <c r="B67" i="9"/>
  <c r="C67" i="9"/>
  <c r="E67" i="9"/>
  <c r="F67" i="9"/>
  <c r="H67" i="9" s="1"/>
  <c r="G67" i="9"/>
  <c r="J67" i="9"/>
  <c r="B68" i="9"/>
  <c r="C68" i="9"/>
  <c r="E68" i="9"/>
  <c r="F68" i="9"/>
  <c r="H68" i="9" s="1"/>
  <c r="G68" i="9"/>
  <c r="J68" i="9"/>
  <c r="B69" i="9"/>
  <c r="C69" i="9"/>
  <c r="E69" i="9"/>
  <c r="F69" i="9"/>
  <c r="G69" i="9"/>
  <c r="J69" i="9"/>
  <c r="B70" i="9"/>
  <c r="C70" i="9"/>
  <c r="E70" i="9"/>
  <c r="F70" i="9"/>
  <c r="H70" i="9" s="1"/>
  <c r="G70" i="9"/>
  <c r="J70" i="9"/>
  <c r="B71" i="9"/>
  <c r="C71" i="9"/>
  <c r="E71" i="9"/>
  <c r="F71" i="9"/>
  <c r="I71" i="9" s="1"/>
  <c r="G71" i="9"/>
  <c r="J71" i="9"/>
  <c r="B72" i="9"/>
  <c r="C72" i="9"/>
  <c r="E72" i="9"/>
  <c r="F72" i="9"/>
  <c r="H72" i="9" s="1"/>
  <c r="G72" i="9"/>
  <c r="J72" i="9"/>
  <c r="B73" i="9"/>
  <c r="C73" i="9"/>
  <c r="E73" i="9"/>
  <c r="F73" i="9"/>
  <c r="I73" i="9" s="1"/>
  <c r="G73" i="9"/>
  <c r="J73" i="9"/>
  <c r="B74" i="9"/>
  <c r="C74" i="9"/>
  <c r="E74" i="9"/>
  <c r="F74" i="9"/>
  <c r="H74" i="9" s="1"/>
  <c r="G74" i="9"/>
  <c r="J74" i="9"/>
  <c r="B75" i="9"/>
  <c r="C75" i="9"/>
  <c r="E75" i="9"/>
  <c r="F75" i="9"/>
  <c r="H75" i="9" s="1"/>
  <c r="G75" i="9"/>
  <c r="J75" i="9"/>
  <c r="C76" i="9"/>
  <c r="D76" i="9"/>
  <c r="E76" i="9"/>
  <c r="F76" i="9"/>
  <c r="H76" i="9" s="1"/>
  <c r="G76" i="9"/>
  <c r="J76" i="9"/>
  <c r="C77" i="9"/>
  <c r="D77" i="9"/>
  <c r="E77" i="9"/>
  <c r="F77" i="9"/>
  <c r="G77" i="9"/>
  <c r="J77" i="9"/>
  <c r="C78" i="9"/>
  <c r="D78" i="9"/>
  <c r="E78" i="9"/>
  <c r="F78" i="9"/>
  <c r="G78" i="9"/>
  <c r="J78" i="9"/>
  <c r="B79" i="9"/>
  <c r="D79" i="9"/>
  <c r="E79" i="9"/>
  <c r="F79" i="9"/>
  <c r="H79" i="9" s="1"/>
  <c r="G79" i="9"/>
  <c r="J79" i="9"/>
  <c r="B80" i="9"/>
  <c r="D80" i="9"/>
  <c r="E80" i="9"/>
  <c r="F80" i="9"/>
  <c r="H80" i="9" s="1"/>
  <c r="G80" i="9"/>
  <c r="J80" i="9"/>
  <c r="B81" i="9"/>
  <c r="D81" i="9"/>
  <c r="E81" i="9"/>
  <c r="F81" i="9"/>
  <c r="I81" i="9" s="1"/>
  <c r="G81" i="9"/>
  <c r="J81" i="9"/>
  <c r="B82" i="9"/>
  <c r="C82" i="9"/>
  <c r="D82" i="9"/>
  <c r="E82" i="9"/>
  <c r="F82" i="9"/>
  <c r="H82" i="9" s="1"/>
  <c r="G82" i="9"/>
  <c r="J82" i="9"/>
  <c r="B83" i="9"/>
  <c r="C83" i="9"/>
  <c r="D83" i="9"/>
  <c r="E83" i="9"/>
  <c r="F83" i="9"/>
  <c r="H83" i="9" s="1"/>
  <c r="G83" i="9"/>
  <c r="J83" i="9"/>
  <c r="B84" i="9"/>
  <c r="C84" i="9"/>
  <c r="D84" i="9"/>
  <c r="E84" i="9"/>
  <c r="F84" i="9"/>
  <c r="H84" i="9" s="1"/>
  <c r="G84" i="9"/>
  <c r="J84" i="9"/>
  <c r="B85" i="9"/>
  <c r="C85" i="9"/>
  <c r="D85" i="9"/>
  <c r="E85" i="9"/>
  <c r="F85" i="9"/>
  <c r="I85" i="9" s="1"/>
  <c r="G85" i="9"/>
  <c r="J85" i="9"/>
  <c r="B86" i="9"/>
  <c r="C86" i="9"/>
  <c r="D86" i="9"/>
  <c r="E86" i="9"/>
  <c r="F86" i="9"/>
  <c r="H86" i="9" s="1"/>
  <c r="G86" i="9"/>
  <c r="J86" i="9"/>
  <c r="B87" i="9"/>
  <c r="C87" i="9"/>
  <c r="D87" i="9"/>
  <c r="E87" i="9"/>
  <c r="F87" i="9"/>
  <c r="H87" i="9" s="1"/>
  <c r="G87" i="9"/>
  <c r="J87" i="9"/>
  <c r="B88" i="9"/>
  <c r="C88" i="9"/>
  <c r="D88" i="9"/>
  <c r="E88" i="9"/>
  <c r="F88" i="9"/>
  <c r="H88" i="9" s="1"/>
  <c r="G88" i="9"/>
  <c r="J88" i="9"/>
  <c r="B89" i="9"/>
  <c r="C89" i="9"/>
  <c r="D89" i="9"/>
  <c r="E89" i="9"/>
  <c r="F89" i="9"/>
  <c r="I89" i="9" s="1"/>
  <c r="G89" i="9"/>
  <c r="J89" i="9"/>
  <c r="B90" i="9"/>
  <c r="C90" i="9"/>
  <c r="D90" i="9"/>
  <c r="E90" i="9"/>
  <c r="F90" i="9"/>
  <c r="H90" i="9" s="1"/>
  <c r="G90" i="9"/>
  <c r="J90" i="9"/>
  <c r="B91" i="9"/>
  <c r="C91" i="9"/>
  <c r="D91" i="9"/>
  <c r="E91" i="9"/>
  <c r="F91" i="9"/>
  <c r="G91" i="9"/>
  <c r="J91" i="9"/>
  <c r="B92" i="9"/>
  <c r="C92" i="9"/>
  <c r="D92" i="9"/>
  <c r="E92" i="9"/>
  <c r="F92" i="9"/>
  <c r="I92" i="9" s="1"/>
  <c r="G92" i="9"/>
  <c r="J92" i="9"/>
  <c r="B93" i="9"/>
  <c r="C93" i="9"/>
  <c r="E93" i="9"/>
  <c r="F93" i="9"/>
  <c r="I93" i="9" s="1"/>
  <c r="G93" i="9"/>
  <c r="J93" i="9"/>
  <c r="B94" i="9"/>
  <c r="C94" i="9"/>
  <c r="E94" i="9"/>
  <c r="F94" i="9"/>
  <c r="H94" i="9" s="1"/>
  <c r="G94" i="9"/>
  <c r="J94" i="9"/>
  <c r="B95" i="9"/>
  <c r="C95" i="9"/>
  <c r="E95" i="9"/>
  <c r="F95" i="9"/>
  <c r="H95" i="9" s="1"/>
  <c r="G95" i="9"/>
  <c r="J95" i="9"/>
  <c r="B96" i="9"/>
  <c r="C96" i="9"/>
  <c r="E96" i="9"/>
  <c r="F96" i="9"/>
  <c r="H96" i="9" s="1"/>
  <c r="G96" i="9"/>
  <c r="J96" i="9"/>
  <c r="B97" i="9"/>
  <c r="C97" i="9"/>
  <c r="E97" i="9"/>
  <c r="F97" i="9"/>
  <c r="G97" i="9"/>
  <c r="J97" i="9"/>
  <c r="B98" i="9"/>
  <c r="C98" i="9"/>
  <c r="E98" i="9"/>
  <c r="F98" i="9"/>
  <c r="G98" i="9"/>
  <c r="J98" i="9"/>
  <c r="B99" i="9"/>
  <c r="C99" i="9"/>
  <c r="D99" i="9"/>
  <c r="E99" i="9"/>
  <c r="F99" i="9"/>
  <c r="H99" i="9" s="1"/>
  <c r="G99" i="9"/>
  <c r="J99" i="9"/>
  <c r="B100" i="9"/>
  <c r="C100" i="9"/>
  <c r="D100" i="9"/>
  <c r="E100" i="9"/>
  <c r="F100" i="9"/>
  <c r="G100" i="9"/>
  <c r="J100" i="9"/>
  <c r="B101" i="9"/>
  <c r="C101" i="9"/>
  <c r="D101" i="9"/>
  <c r="E101" i="9"/>
  <c r="F101" i="9"/>
  <c r="I101" i="9" s="1"/>
  <c r="G101" i="9"/>
  <c r="J101" i="9"/>
  <c r="B102" i="9"/>
  <c r="C102" i="9"/>
  <c r="D102" i="9"/>
  <c r="E102" i="9"/>
  <c r="F102" i="9"/>
  <c r="H102" i="9" s="1"/>
  <c r="G102" i="9"/>
  <c r="J102" i="9"/>
  <c r="B103" i="9"/>
  <c r="C103" i="9"/>
  <c r="D103" i="9"/>
  <c r="E103" i="9"/>
  <c r="F103" i="9"/>
  <c r="H103" i="9" s="1"/>
  <c r="G103" i="9"/>
  <c r="J103" i="9"/>
  <c r="B104" i="9"/>
  <c r="C104" i="9"/>
  <c r="D104" i="9"/>
  <c r="E104" i="9"/>
  <c r="F104" i="9"/>
  <c r="H104" i="9" s="1"/>
  <c r="G104" i="9"/>
  <c r="J104" i="9"/>
  <c r="B105" i="9"/>
  <c r="C105" i="9"/>
  <c r="D105" i="9"/>
  <c r="E105" i="9"/>
  <c r="F105" i="9"/>
  <c r="I105" i="9" s="1"/>
  <c r="G105" i="9"/>
  <c r="J105" i="9"/>
  <c r="B106" i="9"/>
  <c r="C106" i="9"/>
  <c r="D106" i="9"/>
  <c r="E106" i="9"/>
  <c r="F106" i="9"/>
  <c r="H106" i="9" s="1"/>
  <c r="G106" i="9"/>
  <c r="J106" i="9"/>
  <c r="B107" i="9"/>
  <c r="C107" i="9"/>
  <c r="D107" i="9"/>
  <c r="E107" i="9"/>
  <c r="F107" i="9"/>
  <c r="H107" i="9" s="1"/>
  <c r="G107" i="9"/>
  <c r="J107" i="9"/>
  <c r="B108" i="9"/>
  <c r="C108" i="9"/>
  <c r="D108" i="9"/>
  <c r="E108" i="9"/>
  <c r="F108" i="9"/>
  <c r="G108" i="9"/>
  <c r="J108" i="9"/>
  <c r="B109" i="9"/>
  <c r="C109" i="9"/>
  <c r="D109" i="9"/>
  <c r="E109" i="9"/>
  <c r="F109" i="9"/>
  <c r="I109" i="9" s="1"/>
  <c r="G109" i="9"/>
  <c r="J109" i="9"/>
  <c r="B110" i="9"/>
  <c r="C110" i="9"/>
  <c r="D110" i="9"/>
  <c r="E110" i="9"/>
  <c r="F110" i="9"/>
  <c r="H110" i="9" s="1"/>
  <c r="G110" i="9"/>
  <c r="J110" i="9"/>
  <c r="B111" i="9"/>
  <c r="C111" i="9"/>
  <c r="D111" i="9"/>
  <c r="E111" i="9"/>
  <c r="F111" i="9"/>
  <c r="H111" i="9" s="1"/>
  <c r="G111" i="9"/>
  <c r="J111" i="9"/>
  <c r="B112" i="9"/>
  <c r="C112" i="9"/>
  <c r="D112" i="9"/>
  <c r="E112" i="9"/>
  <c r="F112" i="9"/>
  <c r="H112" i="9" s="1"/>
  <c r="G112" i="9"/>
  <c r="J112" i="9"/>
  <c r="B113" i="9"/>
  <c r="C113" i="9"/>
  <c r="D113" i="9"/>
  <c r="E113" i="9"/>
  <c r="F113" i="9"/>
  <c r="I113" i="9" s="1"/>
  <c r="G113" i="9"/>
  <c r="J113" i="9"/>
  <c r="B114" i="9"/>
  <c r="C114" i="9"/>
  <c r="D114" i="9"/>
  <c r="E114" i="9"/>
  <c r="F114" i="9"/>
  <c r="G114" i="9"/>
  <c r="J114" i="9"/>
  <c r="B115" i="9"/>
  <c r="C115" i="9"/>
  <c r="D115" i="9"/>
  <c r="E115" i="9"/>
  <c r="F115" i="9"/>
  <c r="H115" i="9" s="1"/>
  <c r="G115" i="9"/>
  <c r="J115" i="9"/>
  <c r="B116" i="9"/>
  <c r="C116" i="9"/>
  <c r="D116" i="9"/>
  <c r="E116" i="9"/>
  <c r="F116" i="9"/>
  <c r="H116" i="9" s="1"/>
  <c r="G116" i="9"/>
  <c r="J116" i="9"/>
  <c r="B117" i="9"/>
  <c r="C117" i="9"/>
  <c r="D117" i="9"/>
  <c r="E117" i="9"/>
  <c r="F117" i="9"/>
  <c r="I117" i="9" s="1"/>
  <c r="G117" i="9"/>
  <c r="J117" i="9"/>
  <c r="B118" i="9"/>
  <c r="C118" i="9"/>
  <c r="D118" i="9"/>
  <c r="E118" i="9"/>
  <c r="F118" i="9"/>
  <c r="H118" i="9" s="1"/>
  <c r="G118" i="9"/>
  <c r="J118" i="9"/>
  <c r="B119" i="9"/>
  <c r="C119" i="9"/>
  <c r="D119" i="9"/>
  <c r="E119" i="9"/>
  <c r="F119" i="9"/>
  <c r="H119" i="9" s="1"/>
  <c r="G119" i="9"/>
  <c r="J119" i="9"/>
  <c r="B120" i="9"/>
  <c r="C120" i="9"/>
  <c r="E120" i="9"/>
  <c r="F120" i="9"/>
  <c r="H120" i="9" s="1"/>
  <c r="G120" i="9"/>
  <c r="J120" i="9"/>
  <c r="B121" i="9"/>
  <c r="C121" i="9"/>
  <c r="D121" i="9"/>
  <c r="E121" i="9"/>
  <c r="F121" i="9"/>
  <c r="I121" i="9" s="1"/>
  <c r="G121" i="9"/>
  <c r="J121" i="9"/>
  <c r="B122" i="9"/>
  <c r="C122" i="9"/>
  <c r="D122" i="9"/>
  <c r="E122" i="9"/>
  <c r="F122" i="9"/>
  <c r="H122" i="9" s="1"/>
  <c r="G122" i="9"/>
  <c r="J122" i="9"/>
  <c r="B123" i="9"/>
  <c r="C123" i="9"/>
  <c r="D123" i="9"/>
  <c r="E123" i="9"/>
  <c r="F123" i="9"/>
  <c r="H123" i="9" s="1"/>
  <c r="G123" i="9"/>
  <c r="J123" i="9"/>
  <c r="B124" i="9"/>
  <c r="C124" i="9"/>
  <c r="D124" i="9"/>
  <c r="E124" i="9"/>
  <c r="F124" i="9"/>
  <c r="H124" i="9" s="1"/>
  <c r="G124" i="9"/>
  <c r="J124" i="9"/>
  <c r="B125" i="9"/>
  <c r="C125" i="9"/>
  <c r="D125" i="9"/>
  <c r="E125" i="9"/>
  <c r="F125" i="9"/>
  <c r="I125" i="9" s="1"/>
  <c r="G125" i="9"/>
  <c r="J125" i="9"/>
  <c r="B126" i="9"/>
  <c r="C126" i="9"/>
  <c r="D126" i="9"/>
  <c r="E126" i="9"/>
  <c r="F126" i="9"/>
  <c r="H126" i="9" s="1"/>
  <c r="G126" i="9"/>
  <c r="J126" i="9"/>
  <c r="K126" i="9"/>
  <c r="B127" i="9"/>
  <c r="C127" i="9"/>
  <c r="D127" i="9"/>
  <c r="E127" i="9"/>
  <c r="F127" i="9"/>
  <c r="I127" i="9" s="1"/>
  <c r="G127" i="9"/>
  <c r="J127" i="9"/>
  <c r="K127" i="9"/>
  <c r="B128" i="9"/>
  <c r="C128" i="9"/>
  <c r="D128" i="9"/>
  <c r="E128" i="9"/>
  <c r="F128" i="9"/>
  <c r="H128" i="9" s="1"/>
  <c r="G128" i="9"/>
  <c r="J128" i="9"/>
  <c r="K128" i="9"/>
  <c r="B129" i="9"/>
  <c r="C129" i="9"/>
  <c r="D129" i="9"/>
  <c r="E129" i="9"/>
  <c r="F129" i="9"/>
  <c r="H129" i="9" s="1"/>
  <c r="G129" i="9"/>
  <c r="J129" i="9"/>
  <c r="K129" i="9"/>
  <c r="A130" i="9"/>
  <c r="B130" i="9"/>
  <c r="C130" i="9"/>
  <c r="D130" i="9"/>
  <c r="E130" i="9"/>
  <c r="F130" i="9"/>
  <c r="I130" i="9" s="1"/>
  <c r="G130" i="9"/>
  <c r="J130" i="9"/>
  <c r="K130" i="9"/>
  <c r="A131" i="9"/>
  <c r="B131" i="9"/>
  <c r="C131" i="9"/>
  <c r="D131" i="9"/>
  <c r="E131" i="9"/>
  <c r="F131" i="9"/>
  <c r="G131" i="9"/>
  <c r="J131" i="9"/>
  <c r="K131" i="9"/>
  <c r="A132" i="9"/>
  <c r="B132" i="9"/>
  <c r="C132" i="9"/>
  <c r="D132" i="9"/>
  <c r="E132" i="9"/>
  <c r="F132" i="9"/>
  <c r="I132" i="9" s="1"/>
  <c r="G132" i="9"/>
  <c r="J132" i="9"/>
  <c r="K132" i="9"/>
  <c r="A133" i="9"/>
  <c r="B133" i="9"/>
  <c r="C133" i="9"/>
  <c r="D133" i="9"/>
  <c r="E133" i="9"/>
  <c r="F133" i="9"/>
  <c r="H133" i="9" s="1"/>
  <c r="G133" i="9"/>
  <c r="J133" i="9"/>
  <c r="K133" i="9"/>
  <c r="A134" i="9"/>
  <c r="B134" i="9"/>
  <c r="C134" i="9"/>
  <c r="D134" i="9"/>
  <c r="E134" i="9"/>
  <c r="F134" i="9"/>
  <c r="H134" i="9" s="1"/>
  <c r="G134" i="9"/>
  <c r="J134" i="9"/>
  <c r="K134" i="9"/>
  <c r="A135" i="9"/>
  <c r="B135" i="9"/>
  <c r="C135" i="9"/>
  <c r="D135" i="9"/>
  <c r="E135" i="9"/>
  <c r="F135" i="9"/>
  <c r="I135" i="9" s="1"/>
  <c r="G135" i="9"/>
  <c r="J135" i="9"/>
  <c r="K135" i="9"/>
  <c r="A136" i="9"/>
  <c r="B136" i="9"/>
  <c r="C136" i="9"/>
  <c r="D136" i="9"/>
  <c r="E136" i="9"/>
  <c r="F136" i="9"/>
  <c r="I136" i="9" s="1"/>
  <c r="G136" i="9"/>
  <c r="J136" i="9"/>
  <c r="K136" i="9"/>
  <c r="A137" i="9"/>
  <c r="B137" i="9"/>
  <c r="C137" i="9"/>
  <c r="D137" i="9"/>
  <c r="E137" i="9"/>
  <c r="F137" i="9"/>
  <c r="I137" i="9" s="1"/>
  <c r="G137" i="9"/>
  <c r="J137" i="9"/>
  <c r="K137" i="9"/>
  <c r="A138" i="9"/>
  <c r="B138" i="9"/>
  <c r="C138" i="9"/>
  <c r="D138" i="9"/>
  <c r="E138" i="9"/>
  <c r="F138" i="9"/>
  <c r="I138" i="9" s="1"/>
  <c r="G138" i="9"/>
  <c r="J138" i="9"/>
  <c r="K138" i="9"/>
  <c r="A139" i="9"/>
  <c r="B139" i="9"/>
  <c r="C139" i="9"/>
  <c r="D139" i="9"/>
  <c r="E139" i="9"/>
  <c r="F139" i="9"/>
  <c r="H139" i="9" s="1"/>
  <c r="G139" i="9"/>
  <c r="J139" i="9"/>
  <c r="K139" i="9"/>
  <c r="A140" i="9"/>
  <c r="B140" i="9"/>
  <c r="C140" i="9"/>
  <c r="D140" i="9"/>
  <c r="E140" i="9"/>
  <c r="F140" i="9"/>
  <c r="H140" i="9" s="1"/>
  <c r="G140" i="9"/>
  <c r="J140" i="9"/>
  <c r="K140" i="9"/>
  <c r="A141" i="9"/>
  <c r="B141" i="9"/>
  <c r="C141" i="9"/>
  <c r="D141" i="9"/>
  <c r="E141" i="9"/>
  <c r="F141" i="9"/>
  <c r="H141" i="9" s="1"/>
  <c r="G141" i="9"/>
  <c r="J141" i="9"/>
  <c r="K141" i="9"/>
  <c r="A142" i="9"/>
  <c r="B142" i="9"/>
  <c r="C142" i="9"/>
  <c r="D142" i="9"/>
  <c r="E142" i="9"/>
  <c r="F142" i="9"/>
  <c r="G142" i="9"/>
  <c r="J142" i="9"/>
  <c r="K142" i="9"/>
  <c r="A47" i="9"/>
  <c r="A127" i="9"/>
  <c r="A128" i="9"/>
  <c r="A129" i="9"/>
  <c r="K37" i="9"/>
  <c r="K36" i="9"/>
  <c r="K35" i="9"/>
  <c r="K34" i="9"/>
  <c r="K33" i="9"/>
  <c r="K92" i="9"/>
  <c r="K91" i="9"/>
  <c r="K90" i="9"/>
  <c r="K89" i="9"/>
  <c r="K31" i="9"/>
  <c r="C6" i="7"/>
  <c r="A6" i="7"/>
  <c r="D6" i="7"/>
  <c r="E6" i="7"/>
  <c r="F6" i="7"/>
  <c r="G6" i="7"/>
  <c r="H6" i="7"/>
  <c r="J6" i="7"/>
  <c r="L6" i="7"/>
  <c r="M6" i="7"/>
  <c r="N6" i="7"/>
  <c r="C3" i="12"/>
  <c r="E3" i="12"/>
  <c r="F3" i="12"/>
  <c r="G3" i="12"/>
  <c r="H3" i="12"/>
  <c r="I3" i="12"/>
  <c r="K3" i="12"/>
  <c r="M3" i="12"/>
  <c r="N3" i="12"/>
  <c r="O3" i="12"/>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 i="9"/>
  <c r="B143" i="9"/>
  <c r="C143" i="9"/>
  <c r="D143" i="9"/>
  <c r="E143" i="9"/>
  <c r="F143" i="9"/>
  <c r="I143" i="9" s="1"/>
  <c r="G143" i="9"/>
  <c r="K143" i="9"/>
  <c r="B144" i="9"/>
  <c r="C144" i="9"/>
  <c r="D144" i="9"/>
  <c r="E144" i="9"/>
  <c r="F144" i="9"/>
  <c r="I144" i="9" s="1"/>
  <c r="G144" i="9"/>
  <c r="K144" i="9"/>
  <c r="B145" i="9"/>
  <c r="C145" i="9"/>
  <c r="D145" i="9"/>
  <c r="E145" i="9"/>
  <c r="F145" i="9"/>
  <c r="H145" i="9" s="1"/>
  <c r="G145" i="9"/>
  <c r="K145" i="9"/>
  <c r="B146" i="9"/>
  <c r="C146" i="9"/>
  <c r="D146" i="9"/>
  <c r="E146" i="9"/>
  <c r="F146" i="9"/>
  <c r="I146" i="9" s="1"/>
  <c r="G146" i="9"/>
  <c r="K146" i="9"/>
  <c r="B147" i="9"/>
  <c r="C147" i="9"/>
  <c r="D147" i="9"/>
  <c r="E147" i="9"/>
  <c r="F147" i="9"/>
  <c r="I147" i="9" s="1"/>
  <c r="G147" i="9"/>
  <c r="K147" i="9"/>
  <c r="B148" i="9"/>
  <c r="C148" i="9"/>
  <c r="D148" i="9"/>
  <c r="E148" i="9"/>
  <c r="F148" i="9"/>
  <c r="I148" i="9" s="1"/>
  <c r="G148" i="9"/>
  <c r="K148" i="9"/>
  <c r="B149" i="9"/>
  <c r="C149" i="9"/>
  <c r="D149" i="9"/>
  <c r="E149" i="9"/>
  <c r="F149" i="9"/>
  <c r="H149" i="9" s="1"/>
  <c r="G149" i="9"/>
  <c r="K149" i="9"/>
  <c r="B150" i="9"/>
  <c r="C150" i="9"/>
  <c r="D150" i="9"/>
  <c r="E150" i="9"/>
  <c r="F150" i="9"/>
  <c r="H150" i="9" s="1"/>
  <c r="G150" i="9"/>
  <c r="K150" i="9"/>
  <c r="B151" i="9"/>
  <c r="C151" i="9"/>
  <c r="D151" i="9"/>
  <c r="E151" i="9"/>
  <c r="F151" i="9"/>
  <c r="I151" i="9" s="1"/>
  <c r="G151" i="9"/>
  <c r="K151" i="9"/>
  <c r="B152" i="9"/>
  <c r="C152" i="9"/>
  <c r="D152" i="9"/>
  <c r="E152" i="9"/>
  <c r="F152" i="9"/>
  <c r="I152" i="9" s="1"/>
  <c r="G152" i="9"/>
  <c r="K152" i="9"/>
  <c r="B153" i="9"/>
  <c r="C153" i="9"/>
  <c r="D153" i="9"/>
  <c r="E153" i="9"/>
  <c r="F153" i="9"/>
  <c r="H153" i="9" s="1"/>
  <c r="G153" i="9"/>
  <c r="K153" i="9"/>
  <c r="B154" i="9"/>
  <c r="C154" i="9"/>
  <c r="D154" i="9"/>
  <c r="E154" i="9"/>
  <c r="F154" i="9"/>
  <c r="I154" i="9" s="1"/>
  <c r="G154" i="9"/>
  <c r="K154" i="9"/>
  <c r="B155" i="9"/>
  <c r="C155" i="9"/>
  <c r="D155" i="9"/>
  <c r="E155" i="9"/>
  <c r="F155" i="9"/>
  <c r="I155" i="9" s="1"/>
  <c r="G155" i="9"/>
  <c r="K155" i="9"/>
  <c r="B156" i="9"/>
  <c r="C156" i="9"/>
  <c r="D156" i="9"/>
  <c r="E156" i="9"/>
  <c r="F156" i="9"/>
  <c r="I156" i="9" s="1"/>
  <c r="G156" i="9"/>
  <c r="K156" i="9"/>
  <c r="B157" i="9"/>
  <c r="C157" i="9"/>
  <c r="D157" i="9"/>
  <c r="E157" i="9"/>
  <c r="F157" i="9"/>
  <c r="H157" i="9" s="1"/>
  <c r="G157" i="9"/>
  <c r="K157" i="9"/>
  <c r="B158" i="9"/>
  <c r="C158" i="9"/>
  <c r="D158" i="9"/>
  <c r="E158" i="9"/>
  <c r="F158" i="9"/>
  <c r="I158" i="9" s="1"/>
  <c r="G158" i="9"/>
  <c r="K158" i="9"/>
  <c r="B159" i="9"/>
  <c r="C159" i="9"/>
  <c r="D159" i="9"/>
  <c r="E159" i="9"/>
  <c r="F159" i="9"/>
  <c r="H159" i="9" s="1"/>
  <c r="G159" i="9"/>
  <c r="K159" i="9"/>
  <c r="B160" i="9"/>
  <c r="C160" i="9"/>
  <c r="D160" i="9"/>
  <c r="E160" i="9"/>
  <c r="F160" i="9"/>
  <c r="H160" i="9" s="1"/>
  <c r="G160" i="9"/>
  <c r="K160" i="9"/>
  <c r="B161" i="9"/>
  <c r="C161" i="9"/>
  <c r="D161" i="9"/>
  <c r="E161" i="9"/>
  <c r="F161" i="9"/>
  <c r="H161" i="9" s="1"/>
  <c r="G161" i="9"/>
  <c r="K161" i="9"/>
  <c r="B162" i="9"/>
  <c r="C162" i="9"/>
  <c r="D162" i="9"/>
  <c r="E162" i="9"/>
  <c r="F162" i="9"/>
  <c r="I162" i="9" s="1"/>
  <c r="G162" i="9"/>
  <c r="K162" i="9"/>
  <c r="B163" i="9"/>
  <c r="C163" i="9"/>
  <c r="D163" i="9"/>
  <c r="E163" i="9"/>
  <c r="F163" i="9"/>
  <c r="I163" i="9" s="1"/>
  <c r="G163" i="9"/>
  <c r="K163" i="9"/>
  <c r="B164" i="9"/>
  <c r="C164" i="9"/>
  <c r="D164" i="9"/>
  <c r="E164" i="9"/>
  <c r="F164" i="9"/>
  <c r="H164" i="9" s="1"/>
  <c r="G164" i="9"/>
  <c r="K164" i="9"/>
  <c r="B165" i="9"/>
  <c r="C165" i="9"/>
  <c r="D165" i="9"/>
  <c r="E165" i="9"/>
  <c r="F165" i="9"/>
  <c r="G165" i="9"/>
  <c r="K165" i="9"/>
  <c r="B166" i="9"/>
  <c r="C166" i="9"/>
  <c r="D166" i="9"/>
  <c r="E166" i="9"/>
  <c r="F166" i="9"/>
  <c r="I166" i="9" s="1"/>
  <c r="G166" i="9"/>
  <c r="K166" i="9"/>
  <c r="B167" i="9"/>
  <c r="C167" i="9"/>
  <c r="D167" i="9"/>
  <c r="E167" i="9"/>
  <c r="F167" i="9"/>
  <c r="H167" i="9" s="1"/>
  <c r="G167" i="9"/>
  <c r="K167" i="9"/>
  <c r="B168" i="9"/>
  <c r="C168" i="9"/>
  <c r="D168" i="9"/>
  <c r="E168" i="9"/>
  <c r="F168" i="9"/>
  <c r="I168" i="9" s="1"/>
  <c r="G168" i="9"/>
  <c r="K168" i="9"/>
  <c r="B169" i="9"/>
  <c r="C169" i="9"/>
  <c r="D169" i="9"/>
  <c r="E169" i="9"/>
  <c r="F169" i="9"/>
  <c r="H169" i="9" s="1"/>
  <c r="G169" i="9"/>
  <c r="K169" i="9"/>
  <c r="B170" i="9"/>
  <c r="C170" i="9"/>
  <c r="D170" i="9"/>
  <c r="E170" i="9"/>
  <c r="F170" i="9"/>
  <c r="I170" i="9" s="1"/>
  <c r="G170" i="9"/>
  <c r="K170" i="9"/>
  <c r="B171" i="9"/>
  <c r="C171" i="9"/>
  <c r="D171" i="9"/>
  <c r="E171" i="9"/>
  <c r="F171" i="9"/>
  <c r="I171" i="9" s="1"/>
  <c r="G171" i="9"/>
  <c r="K171" i="9"/>
  <c r="B172" i="9"/>
  <c r="C172" i="9"/>
  <c r="D172" i="9"/>
  <c r="E172" i="9"/>
  <c r="F172" i="9"/>
  <c r="I172" i="9" s="1"/>
  <c r="G172" i="9"/>
  <c r="K172" i="9"/>
  <c r="B173" i="9"/>
  <c r="C173" i="9"/>
  <c r="D173" i="9"/>
  <c r="E173" i="9"/>
  <c r="F173" i="9"/>
  <c r="H173" i="9" s="1"/>
  <c r="G173" i="9"/>
  <c r="K173" i="9"/>
  <c r="B174" i="9"/>
  <c r="C174" i="9"/>
  <c r="D174" i="9"/>
  <c r="E174" i="9"/>
  <c r="F174" i="9"/>
  <c r="I174" i="9" s="1"/>
  <c r="G174" i="9"/>
  <c r="K174" i="9"/>
  <c r="B175" i="9"/>
  <c r="C175" i="9"/>
  <c r="D175" i="9"/>
  <c r="E175" i="9"/>
  <c r="F175" i="9"/>
  <c r="I175" i="9" s="1"/>
  <c r="G175" i="9"/>
  <c r="K175" i="9"/>
  <c r="B176" i="9"/>
  <c r="C176" i="9"/>
  <c r="D176" i="9"/>
  <c r="E176" i="9"/>
  <c r="F176" i="9"/>
  <c r="I176" i="9" s="1"/>
  <c r="G176" i="9"/>
  <c r="K176" i="9"/>
  <c r="B177" i="9"/>
  <c r="C177" i="9"/>
  <c r="D177" i="9"/>
  <c r="E177" i="9"/>
  <c r="F177" i="9"/>
  <c r="I177" i="9" s="1"/>
  <c r="G177" i="9"/>
  <c r="K177" i="9"/>
  <c r="B178" i="9"/>
  <c r="C178" i="9"/>
  <c r="D178" i="9"/>
  <c r="E178" i="9"/>
  <c r="F178" i="9"/>
  <c r="H178" i="9" s="1"/>
  <c r="G178" i="9"/>
  <c r="K178" i="9"/>
  <c r="B179" i="9"/>
  <c r="C179" i="9"/>
  <c r="D179" i="9"/>
  <c r="E179" i="9"/>
  <c r="F179" i="9"/>
  <c r="I179" i="9" s="1"/>
  <c r="G179" i="9"/>
  <c r="K179" i="9"/>
  <c r="B180" i="9"/>
  <c r="C180" i="9"/>
  <c r="D180" i="9"/>
  <c r="E180" i="9"/>
  <c r="F180" i="9"/>
  <c r="H180" i="9" s="1"/>
  <c r="G180" i="9"/>
  <c r="K180" i="9"/>
  <c r="B181" i="9"/>
  <c r="C181" i="9"/>
  <c r="D181" i="9"/>
  <c r="E181" i="9"/>
  <c r="F181" i="9"/>
  <c r="H181" i="9" s="1"/>
  <c r="G181" i="9"/>
  <c r="K181" i="9"/>
  <c r="B182" i="9"/>
  <c r="C182" i="9"/>
  <c r="D182" i="9"/>
  <c r="E182" i="9"/>
  <c r="F182" i="9"/>
  <c r="H182" i="9" s="1"/>
  <c r="G182" i="9"/>
  <c r="K182" i="9"/>
  <c r="B183" i="9"/>
  <c r="C183" i="9"/>
  <c r="D183" i="9"/>
  <c r="E183" i="9"/>
  <c r="F183" i="9"/>
  <c r="H183" i="9" s="1"/>
  <c r="G183" i="9"/>
  <c r="K183" i="9"/>
  <c r="B184" i="9"/>
  <c r="C184" i="9"/>
  <c r="D184" i="9"/>
  <c r="E184" i="9"/>
  <c r="F184" i="9"/>
  <c r="H184" i="9" s="1"/>
  <c r="G184" i="9"/>
  <c r="K184" i="9"/>
  <c r="B185" i="9"/>
  <c r="C185" i="9"/>
  <c r="D185" i="9"/>
  <c r="E185" i="9"/>
  <c r="F185" i="9"/>
  <c r="H185" i="9" s="1"/>
  <c r="G185" i="9"/>
  <c r="K185" i="9"/>
  <c r="B186" i="9"/>
  <c r="C186" i="9"/>
  <c r="D186" i="9"/>
  <c r="E186" i="9"/>
  <c r="F186" i="9"/>
  <c r="G186" i="9"/>
  <c r="K186" i="9"/>
  <c r="B187" i="9"/>
  <c r="C187" i="9"/>
  <c r="D187" i="9"/>
  <c r="E187" i="9"/>
  <c r="F187" i="9"/>
  <c r="I187" i="9" s="1"/>
  <c r="G187" i="9"/>
  <c r="K187" i="9"/>
  <c r="B188" i="9"/>
  <c r="C188" i="9"/>
  <c r="D188" i="9"/>
  <c r="E188" i="9"/>
  <c r="F188" i="9"/>
  <c r="H188" i="9" s="1"/>
  <c r="G188" i="9"/>
  <c r="K188" i="9"/>
  <c r="B189" i="9"/>
  <c r="C189" i="9"/>
  <c r="D189" i="9"/>
  <c r="E189" i="9"/>
  <c r="F189" i="9"/>
  <c r="H189" i="9" s="1"/>
  <c r="G189" i="9"/>
  <c r="K189" i="9"/>
  <c r="B190" i="9"/>
  <c r="C190" i="9"/>
  <c r="D190" i="9"/>
  <c r="E190" i="9"/>
  <c r="F190" i="9"/>
  <c r="H190" i="9" s="1"/>
  <c r="G190" i="9"/>
  <c r="K190" i="9"/>
  <c r="B191" i="9"/>
  <c r="C191" i="9"/>
  <c r="D191" i="9"/>
  <c r="E191" i="9"/>
  <c r="F191" i="9"/>
  <c r="I191" i="9" s="1"/>
  <c r="G191" i="9"/>
  <c r="K191" i="9"/>
  <c r="B192" i="9"/>
  <c r="C192" i="9"/>
  <c r="D192" i="9"/>
  <c r="E192" i="9"/>
  <c r="F192" i="9"/>
  <c r="H192" i="9" s="1"/>
  <c r="G192" i="9"/>
  <c r="K192" i="9"/>
  <c r="B193" i="9"/>
  <c r="C193" i="9"/>
  <c r="D193" i="9"/>
  <c r="E193" i="9"/>
  <c r="F193" i="9"/>
  <c r="H193" i="9" s="1"/>
  <c r="G193" i="9"/>
  <c r="K193" i="9"/>
  <c r="B194" i="9"/>
  <c r="C194" i="9"/>
  <c r="D194" i="9"/>
  <c r="E194" i="9"/>
  <c r="F194" i="9"/>
  <c r="H194" i="9" s="1"/>
  <c r="G194" i="9"/>
  <c r="K194" i="9"/>
  <c r="B195" i="9"/>
  <c r="C195" i="9"/>
  <c r="D195" i="9"/>
  <c r="E195" i="9"/>
  <c r="F195" i="9"/>
  <c r="H195" i="9" s="1"/>
  <c r="G195" i="9"/>
  <c r="K195" i="9"/>
  <c r="B196" i="9"/>
  <c r="C196" i="9"/>
  <c r="D196" i="9"/>
  <c r="E196" i="9"/>
  <c r="F196" i="9"/>
  <c r="H196" i="9" s="1"/>
  <c r="G196" i="9"/>
  <c r="K196" i="9"/>
  <c r="B197" i="9"/>
  <c r="C197" i="9"/>
  <c r="D197" i="9"/>
  <c r="E197" i="9"/>
  <c r="F197" i="9"/>
  <c r="G197" i="9"/>
  <c r="K197" i="9"/>
  <c r="B198" i="9"/>
  <c r="C198" i="9"/>
  <c r="D198" i="9"/>
  <c r="E198" i="9"/>
  <c r="F198" i="9"/>
  <c r="H198" i="9" s="1"/>
  <c r="G198" i="9"/>
  <c r="K198" i="9"/>
  <c r="B199" i="9"/>
  <c r="C199" i="9"/>
  <c r="D199" i="9"/>
  <c r="E199" i="9"/>
  <c r="F199" i="9"/>
  <c r="H199" i="9" s="1"/>
  <c r="G199" i="9"/>
  <c r="K199" i="9"/>
  <c r="B200" i="9"/>
  <c r="C200" i="9"/>
  <c r="D200" i="9"/>
  <c r="E200" i="9"/>
  <c r="F200" i="9"/>
  <c r="H200" i="9" s="1"/>
  <c r="G200" i="9"/>
  <c r="K200" i="9"/>
  <c r="B201" i="9"/>
  <c r="C201" i="9"/>
  <c r="D201" i="9"/>
  <c r="E201" i="9"/>
  <c r="F201" i="9"/>
  <c r="H201" i="9" s="1"/>
  <c r="G201" i="9"/>
  <c r="K201" i="9"/>
  <c r="B202" i="9"/>
  <c r="C202" i="9"/>
  <c r="D202" i="9"/>
  <c r="E202" i="9"/>
  <c r="F202" i="9"/>
  <c r="G202" i="9"/>
  <c r="K202" i="9"/>
  <c r="B203" i="9"/>
  <c r="C203" i="9"/>
  <c r="D203" i="9"/>
  <c r="E203" i="9"/>
  <c r="F203" i="9"/>
  <c r="H203" i="9" s="1"/>
  <c r="G203" i="9"/>
  <c r="K203" i="9"/>
  <c r="B204" i="9"/>
  <c r="C204" i="9"/>
  <c r="D204" i="9"/>
  <c r="E204" i="9"/>
  <c r="F204" i="9"/>
  <c r="H204" i="9" s="1"/>
  <c r="G204" i="9"/>
  <c r="K204" i="9"/>
  <c r="B205" i="9"/>
  <c r="C205" i="9"/>
  <c r="D205" i="9"/>
  <c r="E205" i="9"/>
  <c r="F205" i="9"/>
  <c r="G205" i="9"/>
  <c r="K205" i="9"/>
  <c r="B206" i="9"/>
  <c r="C206" i="9"/>
  <c r="D206" i="9"/>
  <c r="E206" i="9"/>
  <c r="F206" i="9"/>
  <c r="H206" i="9" s="1"/>
  <c r="G206" i="9"/>
  <c r="K206" i="9"/>
  <c r="B207" i="9"/>
  <c r="C207" i="9"/>
  <c r="D207" i="9"/>
  <c r="E207" i="9"/>
  <c r="F207" i="9"/>
  <c r="G207" i="9"/>
  <c r="K207" i="9"/>
  <c r="B208" i="9"/>
  <c r="C208" i="9"/>
  <c r="D208" i="9"/>
  <c r="E208" i="9"/>
  <c r="F208" i="9"/>
  <c r="H208" i="9" s="1"/>
  <c r="G208" i="9"/>
  <c r="K208" i="9"/>
  <c r="B209" i="9"/>
  <c r="C209" i="9"/>
  <c r="D209" i="9"/>
  <c r="E209" i="9"/>
  <c r="F209" i="9"/>
  <c r="G209" i="9"/>
  <c r="K209" i="9"/>
  <c r="B210" i="9"/>
  <c r="C210" i="9"/>
  <c r="D210" i="9"/>
  <c r="E210" i="9"/>
  <c r="F210" i="9"/>
  <c r="H210" i="9" s="1"/>
  <c r="G210" i="9"/>
  <c r="K210" i="9"/>
  <c r="B211" i="9"/>
  <c r="C211" i="9"/>
  <c r="D211" i="9"/>
  <c r="E211" i="9"/>
  <c r="F211" i="9"/>
  <c r="H211" i="9" s="1"/>
  <c r="G211" i="9"/>
  <c r="K211" i="9"/>
  <c r="B212" i="9"/>
  <c r="C212" i="9"/>
  <c r="D212" i="9"/>
  <c r="E212" i="9"/>
  <c r="F212" i="9"/>
  <c r="I212" i="9" s="1"/>
  <c r="G212" i="9"/>
  <c r="K212" i="9"/>
  <c r="B213" i="9"/>
  <c r="C213" i="9"/>
  <c r="D213" i="9"/>
  <c r="E213" i="9"/>
  <c r="F213" i="9"/>
  <c r="I213" i="9" s="1"/>
  <c r="G213" i="9"/>
  <c r="K213" i="9"/>
  <c r="B214" i="9"/>
  <c r="C214" i="9"/>
  <c r="D214" i="9"/>
  <c r="E214" i="9"/>
  <c r="F214" i="9"/>
  <c r="I214" i="9" s="1"/>
  <c r="G214" i="9"/>
  <c r="K214" i="9"/>
  <c r="B215" i="9"/>
  <c r="C215" i="9"/>
  <c r="D215" i="9"/>
  <c r="E215" i="9"/>
  <c r="F215" i="9"/>
  <c r="I215" i="9" s="1"/>
  <c r="G215" i="9"/>
  <c r="K215" i="9"/>
  <c r="B216" i="9"/>
  <c r="C216" i="9"/>
  <c r="D216" i="9"/>
  <c r="E216" i="9"/>
  <c r="F216" i="9"/>
  <c r="I216" i="9" s="1"/>
  <c r="G216" i="9"/>
  <c r="K216" i="9"/>
  <c r="B217" i="9"/>
  <c r="C217" i="9"/>
  <c r="D217" i="9"/>
  <c r="E217" i="9"/>
  <c r="F217" i="9"/>
  <c r="G217" i="9"/>
  <c r="K217" i="9"/>
  <c r="B218" i="9"/>
  <c r="C218" i="9"/>
  <c r="D218" i="9"/>
  <c r="E218" i="9"/>
  <c r="F218" i="9"/>
  <c r="H218" i="9" s="1"/>
  <c r="G218" i="9"/>
  <c r="K218" i="9"/>
  <c r="B219" i="9"/>
  <c r="C219" i="9"/>
  <c r="D219" i="9"/>
  <c r="E219" i="9"/>
  <c r="F219" i="9"/>
  <c r="G219" i="9"/>
  <c r="K219" i="9"/>
  <c r="B220" i="9"/>
  <c r="C220" i="9"/>
  <c r="D220" i="9"/>
  <c r="E220" i="9"/>
  <c r="F220" i="9"/>
  <c r="H220" i="9" s="1"/>
  <c r="G220" i="9"/>
  <c r="K220" i="9"/>
  <c r="B221" i="9"/>
  <c r="C221" i="9"/>
  <c r="D221" i="9"/>
  <c r="E221" i="9"/>
  <c r="F221" i="9"/>
  <c r="G221" i="9"/>
  <c r="K221" i="9"/>
  <c r="B222" i="9"/>
  <c r="C222" i="9"/>
  <c r="D222" i="9"/>
  <c r="E222" i="9"/>
  <c r="F222" i="9"/>
  <c r="H222" i="9" s="1"/>
  <c r="G222" i="9"/>
  <c r="K222" i="9"/>
  <c r="B223" i="9"/>
  <c r="C223" i="9"/>
  <c r="D223" i="9"/>
  <c r="E223" i="9"/>
  <c r="F223" i="9"/>
  <c r="I223" i="9" s="1"/>
  <c r="G223" i="9"/>
  <c r="K223" i="9"/>
  <c r="B224" i="9"/>
  <c r="C224" i="9"/>
  <c r="D224" i="9"/>
  <c r="E224" i="9"/>
  <c r="F224" i="9"/>
  <c r="H224" i="9" s="1"/>
  <c r="G224" i="9"/>
  <c r="K224" i="9"/>
  <c r="B225" i="9"/>
  <c r="C225" i="9"/>
  <c r="D225" i="9"/>
  <c r="E225" i="9"/>
  <c r="F225" i="9"/>
  <c r="H225" i="9" s="1"/>
  <c r="G225" i="9"/>
  <c r="K225" i="9"/>
  <c r="B226" i="9"/>
  <c r="C226" i="9"/>
  <c r="D226" i="9"/>
  <c r="E226" i="9"/>
  <c r="F226" i="9"/>
  <c r="H226" i="9" s="1"/>
  <c r="G226" i="9"/>
  <c r="K226" i="9"/>
  <c r="B227" i="9"/>
  <c r="C227" i="9"/>
  <c r="D227" i="9"/>
  <c r="E227" i="9"/>
  <c r="F227" i="9"/>
  <c r="H227" i="9" s="1"/>
  <c r="G227" i="9"/>
  <c r="K227" i="9"/>
  <c r="B228" i="9"/>
  <c r="C228" i="9"/>
  <c r="D228" i="9"/>
  <c r="E228" i="9"/>
  <c r="F228" i="9"/>
  <c r="H228" i="9" s="1"/>
  <c r="G228" i="9"/>
  <c r="K228" i="9"/>
  <c r="B229" i="9"/>
  <c r="C229" i="9"/>
  <c r="D229" i="9"/>
  <c r="E229" i="9"/>
  <c r="F229" i="9"/>
  <c r="H229" i="9" s="1"/>
  <c r="G229" i="9"/>
  <c r="K229" i="9"/>
  <c r="B230" i="9"/>
  <c r="C230" i="9"/>
  <c r="D230" i="9"/>
  <c r="E230" i="9"/>
  <c r="F230" i="9"/>
  <c r="H230" i="9" s="1"/>
  <c r="G230" i="9"/>
  <c r="K230" i="9"/>
  <c r="B231" i="9"/>
  <c r="C231" i="9"/>
  <c r="D231" i="9"/>
  <c r="E231" i="9"/>
  <c r="F231" i="9"/>
  <c r="I231" i="9" s="1"/>
  <c r="G231" i="9"/>
  <c r="K231" i="9"/>
  <c r="B232" i="9"/>
  <c r="C232" i="9"/>
  <c r="D232" i="9"/>
  <c r="E232" i="9"/>
  <c r="F232" i="9"/>
  <c r="I232" i="9" s="1"/>
  <c r="G232" i="9"/>
  <c r="K232" i="9"/>
  <c r="B233" i="9"/>
  <c r="C233" i="9"/>
  <c r="D233" i="9"/>
  <c r="E233" i="9"/>
  <c r="F233" i="9"/>
  <c r="G233" i="9"/>
  <c r="K233" i="9"/>
  <c r="B234" i="9"/>
  <c r="C234" i="9"/>
  <c r="D234" i="9"/>
  <c r="E234" i="9"/>
  <c r="F234" i="9"/>
  <c r="H234" i="9" s="1"/>
  <c r="G234" i="9"/>
  <c r="K234" i="9"/>
  <c r="B235" i="9"/>
  <c r="C235" i="9"/>
  <c r="D235" i="9"/>
  <c r="E235" i="9"/>
  <c r="F235" i="9"/>
  <c r="H235" i="9" s="1"/>
  <c r="G235" i="9"/>
  <c r="K235" i="9"/>
  <c r="B236" i="9"/>
  <c r="C236" i="9"/>
  <c r="D236" i="9"/>
  <c r="E236" i="9"/>
  <c r="F236" i="9"/>
  <c r="H236" i="9" s="1"/>
  <c r="G236" i="9"/>
  <c r="K236" i="9"/>
  <c r="B237" i="9"/>
  <c r="C237" i="9"/>
  <c r="D237" i="9"/>
  <c r="E237" i="9"/>
  <c r="F237" i="9"/>
  <c r="H237" i="9" s="1"/>
  <c r="G237" i="9"/>
  <c r="K237" i="9"/>
  <c r="B238" i="9"/>
  <c r="C238" i="9"/>
  <c r="D238" i="9"/>
  <c r="E238" i="9"/>
  <c r="F238" i="9"/>
  <c r="H238" i="9" s="1"/>
  <c r="G238" i="9"/>
  <c r="K238" i="9"/>
  <c r="B239" i="9"/>
  <c r="C239" i="9"/>
  <c r="D239" i="9"/>
  <c r="E239" i="9"/>
  <c r="F239" i="9"/>
  <c r="I239" i="9" s="1"/>
  <c r="G239" i="9"/>
  <c r="K239" i="9"/>
  <c r="B240" i="9"/>
  <c r="C240" i="9"/>
  <c r="D240" i="9"/>
  <c r="E240" i="9"/>
  <c r="F240" i="9"/>
  <c r="H240" i="9" s="1"/>
  <c r="G240" i="9"/>
  <c r="K240" i="9"/>
  <c r="B241" i="9"/>
  <c r="C241" i="9"/>
  <c r="D241" i="9"/>
  <c r="E241" i="9"/>
  <c r="F241" i="9"/>
  <c r="H241" i="9" s="1"/>
  <c r="G241" i="9"/>
  <c r="K241" i="9"/>
  <c r="B242" i="9"/>
  <c r="C242" i="9"/>
  <c r="D242" i="9"/>
  <c r="E242" i="9"/>
  <c r="F242" i="9"/>
  <c r="H242" i="9" s="1"/>
  <c r="G242" i="9"/>
  <c r="K242" i="9"/>
  <c r="B243" i="9"/>
  <c r="C243" i="9"/>
  <c r="D243" i="9"/>
  <c r="E243" i="9"/>
  <c r="F243" i="9"/>
  <c r="H243" i="9" s="1"/>
  <c r="G243" i="9"/>
  <c r="K243" i="9"/>
  <c r="B244" i="9"/>
  <c r="C244" i="9"/>
  <c r="D244" i="9"/>
  <c r="E244" i="9"/>
  <c r="F244" i="9"/>
  <c r="H244" i="9" s="1"/>
  <c r="G244" i="9"/>
  <c r="K244" i="9"/>
  <c r="B245" i="9"/>
  <c r="C245" i="9"/>
  <c r="D245" i="9"/>
  <c r="E245" i="9"/>
  <c r="F245" i="9"/>
  <c r="I245" i="9" s="1"/>
  <c r="G245" i="9"/>
  <c r="K245" i="9"/>
  <c r="B246" i="9"/>
  <c r="C246" i="9"/>
  <c r="D246" i="9"/>
  <c r="E246" i="9"/>
  <c r="F246" i="9"/>
  <c r="H246" i="9" s="1"/>
  <c r="G246" i="9"/>
  <c r="K246" i="9"/>
  <c r="B247" i="9"/>
  <c r="C247" i="9"/>
  <c r="D247" i="9"/>
  <c r="E247" i="9"/>
  <c r="F247" i="9"/>
  <c r="I247" i="9" s="1"/>
  <c r="G247" i="9"/>
  <c r="K247" i="9"/>
  <c r="B248" i="9"/>
  <c r="C248" i="9"/>
  <c r="D248" i="9"/>
  <c r="E248" i="9"/>
  <c r="F248" i="9"/>
  <c r="H248" i="9" s="1"/>
  <c r="G248" i="9"/>
  <c r="K248" i="9"/>
  <c r="B249" i="9"/>
  <c r="C249" i="9"/>
  <c r="D249" i="9"/>
  <c r="E249" i="9"/>
  <c r="F249" i="9"/>
  <c r="H249" i="9" s="1"/>
  <c r="G249" i="9"/>
  <c r="K249" i="9"/>
  <c r="B250" i="9"/>
  <c r="C250" i="9"/>
  <c r="D250" i="9"/>
  <c r="E250" i="9"/>
  <c r="F250" i="9"/>
  <c r="H250" i="9" s="1"/>
  <c r="G250" i="9"/>
  <c r="K250" i="9"/>
  <c r="B251" i="9"/>
  <c r="C251" i="9"/>
  <c r="D251" i="9"/>
  <c r="E251" i="9"/>
  <c r="F251" i="9"/>
  <c r="H251" i="9" s="1"/>
  <c r="G251" i="9"/>
  <c r="K251" i="9"/>
  <c r="B252" i="9"/>
  <c r="C252" i="9"/>
  <c r="D252" i="9"/>
  <c r="E252" i="9"/>
  <c r="F252" i="9"/>
  <c r="H252" i="9" s="1"/>
  <c r="G252" i="9"/>
  <c r="K252" i="9"/>
  <c r="B253" i="9"/>
  <c r="C253" i="9"/>
  <c r="D253" i="9"/>
  <c r="E253" i="9"/>
  <c r="F253" i="9"/>
  <c r="H253" i="9" s="1"/>
  <c r="G253" i="9"/>
  <c r="K253" i="9"/>
  <c r="B254" i="9"/>
  <c r="C254" i="9"/>
  <c r="D254" i="9"/>
  <c r="E254" i="9"/>
  <c r="F254" i="9"/>
  <c r="H254" i="9" s="1"/>
  <c r="G254" i="9"/>
  <c r="K254" i="9"/>
  <c r="B255" i="9"/>
  <c r="C255" i="9"/>
  <c r="D255" i="9"/>
  <c r="E255" i="9"/>
  <c r="F255" i="9"/>
  <c r="H255" i="9" s="1"/>
  <c r="G255" i="9"/>
  <c r="K255" i="9"/>
  <c r="B256" i="9"/>
  <c r="C256" i="9"/>
  <c r="D256" i="9"/>
  <c r="E256" i="9"/>
  <c r="F256" i="9"/>
  <c r="H256" i="9" s="1"/>
  <c r="G256" i="9"/>
  <c r="K256" i="9"/>
  <c r="B257" i="9"/>
  <c r="C257" i="9"/>
  <c r="D257" i="9"/>
  <c r="E257" i="9"/>
  <c r="F257" i="9"/>
  <c r="H257" i="9" s="1"/>
  <c r="G257" i="9"/>
  <c r="K257" i="9"/>
  <c r="B258" i="9"/>
  <c r="C258" i="9"/>
  <c r="D258" i="9"/>
  <c r="E258" i="9"/>
  <c r="F258" i="9"/>
  <c r="H258" i="9" s="1"/>
  <c r="G258" i="9"/>
  <c r="K258" i="9"/>
  <c r="B259" i="9"/>
  <c r="C259" i="9"/>
  <c r="D259" i="9"/>
  <c r="E259" i="9"/>
  <c r="F259" i="9"/>
  <c r="I259" i="9" s="1"/>
  <c r="G259" i="9"/>
  <c r="K259" i="9"/>
  <c r="B260" i="9"/>
  <c r="C260" i="9"/>
  <c r="D260" i="9"/>
  <c r="E260" i="9"/>
  <c r="F260" i="9"/>
  <c r="H260" i="9" s="1"/>
  <c r="G260" i="9"/>
  <c r="K260" i="9"/>
  <c r="B261" i="9"/>
  <c r="C261" i="9"/>
  <c r="D261" i="9"/>
  <c r="E261" i="9"/>
  <c r="F261" i="9"/>
  <c r="I261" i="9" s="1"/>
  <c r="G261" i="9"/>
  <c r="K261" i="9"/>
  <c r="B262" i="9"/>
  <c r="C262" i="9"/>
  <c r="D262" i="9"/>
  <c r="E262" i="9"/>
  <c r="F262" i="9"/>
  <c r="H262" i="9" s="1"/>
  <c r="G262" i="9"/>
  <c r="K262" i="9"/>
  <c r="B263" i="9"/>
  <c r="C263" i="9"/>
  <c r="D263" i="9"/>
  <c r="E263" i="9"/>
  <c r="F263" i="9"/>
  <c r="I263" i="9" s="1"/>
  <c r="G263" i="9"/>
  <c r="K263" i="9"/>
  <c r="B264" i="9"/>
  <c r="C264" i="9"/>
  <c r="D264" i="9"/>
  <c r="E264" i="9"/>
  <c r="F264" i="9"/>
  <c r="H264" i="9" s="1"/>
  <c r="G264" i="9"/>
  <c r="K264" i="9"/>
  <c r="B265" i="9"/>
  <c r="C265" i="9"/>
  <c r="D265" i="9"/>
  <c r="E265" i="9"/>
  <c r="F265" i="9"/>
  <c r="H265" i="9" s="1"/>
  <c r="G265" i="9"/>
  <c r="K265" i="9"/>
  <c r="B266" i="9"/>
  <c r="C266" i="9"/>
  <c r="D266" i="9"/>
  <c r="E266" i="9"/>
  <c r="F266" i="9"/>
  <c r="H266" i="9" s="1"/>
  <c r="G266" i="9"/>
  <c r="K266" i="9"/>
  <c r="B267" i="9"/>
  <c r="C267" i="9"/>
  <c r="D267" i="9"/>
  <c r="E267" i="9"/>
  <c r="F267" i="9"/>
  <c r="H267" i="9" s="1"/>
  <c r="G267" i="9"/>
  <c r="K267" i="9"/>
  <c r="B268" i="9"/>
  <c r="C268" i="9"/>
  <c r="D268" i="9"/>
  <c r="E268" i="9"/>
  <c r="F268" i="9"/>
  <c r="H268" i="9" s="1"/>
  <c r="G268" i="9"/>
  <c r="K268" i="9"/>
  <c r="B269" i="9"/>
  <c r="C269" i="9"/>
  <c r="D269" i="9"/>
  <c r="E269" i="9"/>
  <c r="F269" i="9"/>
  <c r="H269" i="9" s="1"/>
  <c r="G269" i="9"/>
  <c r="K269" i="9"/>
  <c r="B270" i="9"/>
  <c r="C270" i="9"/>
  <c r="D270" i="9"/>
  <c r="E270" i="9"/>
  <c r="F270" i="9"/>
  <c r="H270" i="9" s="1"/>
  <c r="G270" i="9"/>
  <c r="K270" i="9"/>
  <c r="B271" i="9"/>
  <c r="C271" i="9"/>
  <c r="D271" i="9"/>
  <c r="E271" i="9"/>
  <c r="F271" i="9"/>
  <c r="H271" i="9" s="1"/>
  <c r="G271" i="9"/>
  <c r="K271" i="9"/>
  <c r="B272" i="9"/>
  <c r="C272" i="9"/>
  <c r="D272" i="9"/>
  <c r="E272" i="9"/>
  <c r="F272" i="9"/>
  <c r="H272" i="9" s="1"/>
  <c r="G272" i="9"/>
  <c r="K272" i="9"/>
  <c r="B273" i="9"/>
  <c r="C273" i="9"/>
  <c r="D273" i="9"/>
  <c r="E273" i="9"/>
  <c r="F273" i="9"/>
  <c r="H273" i="9" s="1"/>
  <c r="G273" i="9"/>
  <c r="K273" i="9"/>
  <c r="B274" i="9"/>
  <c r="C274" i="9"/>
  <c r="D274" i="9"/>
  <c r="E274" i="9"/>
  <c r="F274" i="9"/>
  <c r="H274" i="9" s="1"/>
  <c r="G274" i="9"/>
  <c r="K274" i="9"/>
  <c r="B275" i="9"/>
  <c r="C275" i="9"/>
  <c r="D275" i="9"/>
  <c r="E275" i="9"/>
  <c r="F275" i="9"/>
  <c r="H275" i="9" s="1"/>
  <c r="G275" i="9"/>
  <c r="K275" i="9"/>
  <c r="B276" i="9"/>
  <c r="C276" i="9"/>
  <c r="D276" i="9"/>
  <c r="E276" i="9"/>
  <c r="F276" i="9"/>
  <c r="H276" i="9" s="1"/>
  <c r="G276" i="9"/>
  <c r="K276" i="9"/>
  <c r="B277" i="9"/>
  <c r="C277" i="9"/>
  <c r="D277" i="9"/>
  <c r="E277" i="9"/>
  <c r="F277" i="9"/>
  <c r="I277" i="9" s="1"/>
  <c r="G277" i="9"/>
  <c r="K277" i="9"/>
  <c r="B278" i="9"/>
  <c r="C278" i="9"/>
  <c r="D278" i="9"/>
  <c r="E278" i="9"/>
  <c r="F278" i="9"/>
  <c r="H278" i="9" s="1"/>
  <c r="G278" i="9"/>
  <c r="K278" i="9"/>
  <c r="B279" i="9"/>
  <c r="C279" i="9"/>
  <c r="D279" i="9"/>
  <c r="E279" i="9"/>
  <c r="F279" i="9"/>
  <c r="I279" i="9" s="1"/>
  <c r="G279" i="9"/>
  <c r="K279" i="9"/>
  <c r="B280" i="9"/>
  <c r="C280" i="9"/>
  <c r="D280" i="9"/>
  <c r="E280" i="9"/>
  <c r="F280" i="9"/>
  <c r="G280" i="9"/>
  <c r="K280" i="9"/>
  <c r="B281" i="9"/>
  <c r="C281" i="9"/>
  <c r="D281" i="9"/>
  <c r="E281" i="9"/>
  <c r="F281" i="9"/>
  <c r="H281" i="9" s="1"/>
  <c r="G281" i="9"/>
  <c r="K281" i="9"/>
  <c r="B282" i="9"/>
  <c r="C282" i="9"/>
  <c r="D282" i="9"/>
  <c r="E282" i="9"/>
  <c r="F282" i="9"/>
  <c r="H282" i="9" s="1"/>
  <c r="G282" i="9"/>
  <c r="K282" i="9"/>
  <c r="B283" i="9"/>
  <c r="C283" i="9"/>
  <c r="D283" i="9"/>
  <c r="E283" i="9"/>
  <c r="F283" i="9"/>
  <c r="H283" i="9" s="1"/>
  <c r="G283" i="9"/>
  <c r="K283" i="9"/>
  <c r="B284" i="9"/>
  <c r="C284" i="9"/>
  <c r="D284" i="9"/>
  <c r="E284" i="9"/>
  <c r="F284" i="9"/>
  <c r="H284" i="9" s="1"/>
  <c r="G284" i="9"/>
  <c r="K284" i="9"/>
  <c r="B285" i="9"/>
  <c r="C285" i="9"/>
  <c r="D285" i="9"/>
  <c r="E285" i="9"/>
  <c r="F285" i="9"/>
  <c r="H285" i="9" s="1"/>
  <c r="G285" i="9"/>
  <c r="K285" i="9"/>
  <c r="B286" i="9"/>
  <c r="C286" i="9"/>
  <c r="D286" i="9"/>
  <c r="E286" i="9"/>
  <c r="F286" i="9"/>
  <c r="H286" i="9" s="1"/>
  <c r="G286" i="9"/>
  <c r="K286" i="9"/>
  <c r="B287" i="9"/>
  <c r="C287" i="9"/>
  <c r="D287" i="9"/>
  <c r="E287" i="9"/>
  <c r="F287" i="9"/>
  <c r="H287" i="9" s="1"/>
  <c r="G287" i="9"/>
  <c r="K287" i="9"/>
  <c r="B288" i="9"/>
  <c r="C288" i="9"/>
  <c r="D288" i="9"/>
  <c r="E288" i="9"/>
  <c r="F288" i="9"/>
  <c r="H288" i="9" s="1"/>
  <c r="G288" i="9"/>
  <c r="K288" i="9"/>
  <c r="B289" i="9"/>
  <c r="C289" i="9"/>
  <c r="D289" i="9"/>
  <c r="E289" i="9"/>
  <c r="F289" i="9"/>
  <c r="I289" i="9" s="1"/>
  <c r="G289" i="9"/>
  <c r="K289" i="9"/>
  <c r="B290" i="9"/>
  <c r="C290" i="9"/>
  <c r="D290" i="9"/>
  <c r="E290" i="9"/>
  <c r="F290" i="9"/>
  <c r="I290" i="9" s="1"/>
  <c r="G290" i="9"/>
  <c r="K290" i="9"/>
  <c r="B291" i="9"/>
  <c r="C291" i="9"/>
  <c r="D291" i="9"/>
  <c r="E291" i="9"/>
  <c r="F291" i="9"/>
  <c r="H291" i="9" s="1"/>
  <c r="G291" i="9"/>
  <c r="K291" i="9"/>
  <c r="B292" i="9"/>
  <c r="C292" i="9"/>
  <c r="D292" i="9"/>
  <c r="E292" i="9"/>
  <c r="F292" i="9"/>
  <c r="I292" i="9" s="1"/>
  <c r="G292" i="9"/>
  <c r="K292" i="9"/>
  <c r="B293" i="9"/>
  <c r="C293" i="9"/>
  <c r="D293" i="9"/>
  <c r="E293" i="9"/>
  <c r="F293" i="9"/>
  <c r="I293" i="9" s="1"/>
  <c r="G293" i="9"/>
  <c r="K293" i="9"/>
  <c r="B294" i="9"/>
  <c r="C294" i="9"/>
  <c r="D294" i="9"/>
  <c r="E294" i="9"/>
  <c r="F294" i="9"/>
  <c r="I294" i="9" s="1"/>
  <c r="G294" i="9"/>
  <c r="K294" i="9"/>
  <c r="B295" i="9"/>
  <c r="C295" i="9"/>
  <c r="D295" i="9"/>
  <c r="E295" i="9"/>
  <c r="F295" i="9"/>
  <c r="I295" i="9" s="1"/>
  <c r="G295" i="9"/>
  <c r="K295" i="9"/>
  <c r="B296" i="9"/>
  <c r="C296" i="9"/>
  <c r="D296" i="9"/>
  <c r="E296" i="9"/>
  <c r="F296" i="9"/>
  <c r="I296" i="9" s="1"/>
  <c r="G296" i="9"/>
  <c r="K296" i="9"/>
  <c r="B297" i="9"/>
  <c r="C297" i="9"/>
  <c r="D297" i="9"/>
  <c r="E297" i="9"/>
  <c r="F297" i="9"/>
  <c r="I297" i="9" s="1"/>
  <c r="G297" i="9"/>
  <c r="K297" i="9"/>
  <c r="B298" i="9"/>
  <c r="C298" i="9"/>
  <c r="D298" i="9"/>
  <c r="E298" i="9"/>
  <c r="F298" i="9"/>
  <c r="I298" i="9" s="1"/>
  <c r="G298" i="9"/>
  <c r="K298" i="9"/>
  <c r="B299" i="9"/>
  <c r="C299" i="9"/>
  <c r="D299" i="9"/>
  <c r="E299" i="9"/>
  <c r="F299" i="9"/>
  <c r="H299" i="9" s="1"/>
  <c r="G299" i="9"/>
  <c r="K299" i="9"/>
  <c r="B300" i="9"/>
  <c r="C300" i="9"/>
  <c r="D300" i="9"/>
  <c r="E300" i="9"/>
  <c r="F300" i="9"/>
  <c r="I300" i="9" s="1"/>
  <c r="G300" i="9"/>
  <c r="K300" i="9"/>
  <c r="B301" i="9"/>
  <c r="C301" i="9"/>
  <c r="D301" i="9"/>
  <c r="E301" i="9"/>
  <c r="F301" i="9"/>
  <c r="I301" i="9" s="1"/>
  <c r="G301" i="9"/>
  <c r="K301" i="9"/>
  <c r="B302" i="9"/>
  <c r="C302" i="9"/>
  <c r="D302" i="9"/>
  <c r="E302" i="9"/>
  <c r="F302" i="9"/>
  <c r="I302" i="9" s="1"/>
  <c r="G302" i="9"/>
  <c r="K302" i="9"/>
  <c r="B303" i="9"/>
  <c r="C303" i="9"/>
  <c r="D303" i="9"/>
  <c r="E303" i="9"/>
  <c r="F303" i="9"/>
  <c r="I303" i="9" s="1"/>
  <c r="G303" i="9"/>
  <c r="K303" i="9"/>
  <c r="B304" i="9"/>
  <c r="C304" i="9"/>
  <c r="D304" i="9"/>
  <c r="E304" i="9"/>
  <c r="F304" i="9"/>
  <c r="I304" i="9" s="1"/>
  <c r="G304" i="9"/>
  <c r="K304" i="9"/>
  <c r="B305" i="9"/>
  <c r="C305" i="9"/>
  <c r="D305" i="9"/>
  <c r="E305" i="9"/>
  <c r="F305" i="9"/>
  <c r="I305" i="9" s="1"/>
  <c r="G305" i="9"/>
  <c r="K305" i="9"/>
  <c r="B306" i="9"/>
  <c r="C306" i="9"/>
  <c r="D306" i="9"/>
  <c r="E306" i="9"/>
  <c r="F306" i="9"/>
  <c r="I306" i="9" s="1"/>
  <c r="G306" i="9"/>
  <c r="K306" i="9"/>
  <c r="B307" i="9"/>
  <c r="C307" i="9"/>
  <c r="D307" i="9"/>
  <c r="E307" i="9"/>
  <c r="F307" i="9"/>
  <c r="H307" i="9" s="1"/>
  <c r="G307" i="9"/>
  <c r="K307" i="9"/>
  <c r="B308" i="9"/>
  <c r="C308" i="9"/>
  <c r="D308" i="9"/>
  <c r="E308" i="9"/>
  <c r="F308" i="9"/>
  <c r="I308" i="9" s="1"/>
  <c r="G308" i="9"/>
  <c r="K308" i="9"/>
  <c r="B309" i="9"/>
  <c r="C309" i="9"/>
  <c r="D309" i="9"/>
  <c r="E309" i="9"/>
  <c r="F309" i="9"/>
  <c r="I309" i="9" s="1"/>
  <c r="G309" i="9"/>
  <c r="K309" i="9"/>
  <c r="B310" i="9"/>
  <c r="C310" i="9"/>
  <c r="D310" i="9"/>
  <c r="E310" i="9"/>
  <c r="F310" i="9"/>
  <c r="G310" i="9"/>
  <c r="K310" i="9"/>
  <c r="B311" i="9"/>
  <c r="C311" i="9"/>
  <c r="D311" i="9"/>
  <c r="E311" i="9"/>
  <c r="F311" i="9"/>
  <c r="I311" i="9" s="1"/>
  <c r="G311" i="9"/>
  <c r="K311" i="9"/>
  <c r="B312" i="9"/>
  <c r="C312" i="9"/>
  <c r="D312" i="9"/>
  <c r="E312" i="9"/>
  <c r="F312" i="9"/>
  <c r="G312" i="9"/>
  <c r="K312" i="9"/>
  <c r="B313" i="9"/>
  <c r="C313" i="9"/>
  <c r="D313" i="9"/>
  <c r="E313" i="9"/>
  <c r="F313" i="9"/>
  <c r="G313" i="9"/>
  <c r="K313" i="9"/>
  <c r="B314" i="9"/>
  <c r="C314" i="9"/>
  <c r="D314" i="9"/>
  <c r="E314" i="9"/>
  <c r="F314" i="9"/>
  <c r="I314" i="9" s="1"/>
  <c r="G314" i="9"/>
  <c r="K314" i="9"/>
  <c r="B315" i="9"/>
  <c r="C315" i="9"/>
  <c r="D315" i="9"/>
  <c r="E315" i="9"/>
  <c r="F315" i="9"/>
  <c r="H315" i="9" s="1"/>
  <c r="G315" i="9"/>
  <c r="K315" i="9"/>
  <c r="B316" i="9"/>
  <c r="C316" i="9"/>
  <c r="D316" i="9"/>
  <c r="E316" i="9"/>
  <c r="F316" i="9"/>
  <c r="I316" i="9" s="1"/>
  <c r="G316" i="9"/>
  <c r="K316" i="9"/>
  <c r="B317" i="9"/>
  <c r="C317" i="9"/>
  <c r="D317" i="9"/>
  <c r="E317" i="9"/>
  <c r="F317" i="9"/>
  <c r="I317" i="9" s="1"/>
  <c r="G317" i="9"/>
  <c r="K317" i="9"/>
  <c r="B318" i="9"/>
  <c r="C318" i="9"/>
  <c r="D318" i="9"/>
  <c r="E318" i="9"/>
  <c r="F318" i="9"/>
  <c r="I318" i="9" s="1"/>
  <c r="G318" i="9"/>
  <c r="K318" i="9"/>
  <c r="B319" i="9"/>
  <c r="C319" i="9"/>
  <c r="D319" i="9"/>
  <c r="E319" i="9"/>
  <c r="F319" i="9"/>
  <c r="I319" i="9" s="1"/>
  <c r="G319" i="9"/>
  <c r="K319" i="9"/>
  <c r="B320" i="9"/>
  <c r="C320" i="9"/>
  <c r="D320" i="9"/>
  <c r="E320" i="9"/>
  <c r="F320" i="9"/>
  <c r="H320" i="9" s="1"/>
  <c r="G320" i="9"/>
  <c r="K320" i="9"/>
  <c r="B321" i="9"/>
  <c r="C321" i="9"/>
  <c r="D321" i="9"/>
  <c r="E321" i="9"/>
  <c r="F321" i="9"/>
  <c r="I321" i="9" s="1"/>
  <c r="G321" i="9"/>
  <c r="K321" i="9"/>
  <c r="B322" i="9"/>
  <c r="C322" i="9"/>
  <c r="D322" i="9"/>
  <c r="E322" i="9"/>
  <c r="F322" i="9"/>
  <c r="I322" i="9" s="1"/>
  <c r="G322" i="9"/>
  <c r="K322" i="9"/>
  <c r="B323" i="9"/>
  <c r="C323" i="9"/>
  <c r="D323" i="9"/>
  <c r="E323" i="9"/>
  <c r="F323" i="9"/>
  <c r="H323" i="9" s="1"/>
  <c r="G323" i="9"/>
  <c r="K323" i="9"/>
  <c r="B324" i="9"/>
  <c r="C324" i="9"/>
  <c r="D324" i="9"/>
  <c r="E324" i="9"/>
  <c r="F324" i="9"/>
  <c r="I324" i="9" s="1"/>
  <c r="G324" i="9"/>
  <c r="K324" i="9"/>
  <c r="B325" i="9"/>
  <c r="C325" i="9"/>
  <c r="D325" i="9"/>
  <c r="E325" i="9"/>
  <c r="F325" i="9"/>
  <c r="I325" i="9" s="1"/>
  <c r="G325" i="9"/>
  <c r="K325" i="9"/>
  <c r="B326" i="9"/>
  <c r="C326" i="9"/>
  <c r="D326" i="9"/>
  <c r="E326" i="9"/>
  <c r="F326" i="9"/>
  <c r="I326" i="9" s="1"/>
  <c r="G326" i="9"/>
  <c r="K326" i="9"/>
  <c r="B327" i="9"/>
  <c r="C327" i="9"/>
  <c r="D327" i="9"/>
  <c r="E327" i="9"/>
  <c r="F327" i="9"/>
  <c r="I327" i="9" s="1"/>
  <c r="G327" i="9"/>
  <c r="K327" i="9"/>
  <c r="B328" i="9"/>
  <c r="C328" i="9"/>
  <c r="D328" i="9"/>
  <c r="E328" i="9"/>
  <c r="F328" i="9"/>
  <c r="I328" i="9" s="1"/>
  <c r="G328" i="9"/>
  <c r="K328" i="9"/>
  <c r="B329" i="9"/>
  <c r="C329" i="9"/>
  <c r="D329" i="9"/>
  <c r="E329" i="9"/>
  <c r="F329" i="9"/>
  <c r="I329" i="9" s="1"/>
  <c r="G329" i="9"/>
  <c r="K329" i="9"/>
  <c r="B330" i="9"/>
  <c r="C330" i="9"/>
  <c r="D330" i="9"/>
  <c r="E330" i="9"/>
  <c r="F330" i="9"/>
  <c r="I330" i="9" s="1"/>
  <c r="G330" i="9"/>
  <c r="K330" i="9"/>
  <c r="B331" i="9"/>
  <c r="C331" i="9"/>
  <c r="D331" i="9"/>
  <c r="E331" i="9"/>
  <c r="F331" i="9"/>
  <c r="H331" i="9" s="1"/>
  <c r="G331" i="9"/>
  <c r="K331" i="9"/>
  <c r="B332" i="9"/>
  <c r="C332" i="9"/>
  <c r="D332" i="9"/>
  <c r="E332" i="9"/>
  <c r="F332" i="9"/>
  <c r="I332" i="9" s="1"/>
  <c r="G332" i="9"/>
  <c r="K332" i="9"/>
  <c r="B333" i="9"/>
  <c r="C333" i="9"/>
  <c r="D333" i="9"/>
  <c r="E333" i="9"/>
  <c r="F333" i="9"/>
  <c r="I333" i="9" s="1"/>
  <c r="G333" i="9"/>
  <c r="K333" i="9"/>
  <c r="B334" i="9"/>
  <c r="C334" i="9"/>
  <c r="D334" i="9"/>
  <c r="E334" i="9"/>
  <c r="F334" i="9"/>
  <c r="I334" i="9" s="1"/>
  <c r="G334" i="9"/>
  <c r="K334" i="9"/>
  <c r="B335" i="9"/>
  <c r="C335" i="9"/>
  <c r="D335" i="9"/>
  <c r="E335" i="9"/>
  <c r="F335" i="9"/>
  <c r="I335" i="9" s="1"/>
  <c r="G335" i="9"/>
  <c r="K335" i="9"/>
  <c r="B336" i="9"/>
  <c r="C336" i="9"/>
  <c r="D336" i="9"/>
  <c r="E336" i="9"/>
  <c r="F336" i="9"/>
  <c r="I336" i="9" s="1"/>
  <c r="G336" i="9"/>
  <c r="K336" i="9"/>
  <c r="B337" i="9"/>
  <c r="C337" i="9"/>
  <c r="D337" i="9"/>
  <c r="E337" i="9"/>
  <c r="F337" i="9"/>
  <c r="I337" i="9" s="1"/>
  <c r="G337" i="9"/>
  <c r="K337" i="9"/>
  <c r="B338" i="9"/>
  <c r="C338" i="9"/>
  <c r="D338" i="9"/>
  <c r="E338" i="9"/>
  <c r="F338" i="9"/>
  <c r="H338" i="9" s="1"/>
  <c r="G338" i="9"/>
  <c r="K338" i="9"/>
  <c r="B339" i="9"/>
  <c r="C339" i="9"/>
  <c r="D339" i="9"/>
  <c r="E339" i="9"/>
  <c r="F339" i="9"/>
  <c r="G339" i="9"/>
  <c r="K339" i="9"/>
  <c r="B340" i="9"/>
  <c r="C340" i="9"/>
  <c r="D340" i="9"/>
  <c r="E340" i="9"/>
  <c r="F340" i="9"/>
  <c r="H340" i="9" s="1"/>
  <c r="G340" i="9"/>
  <c r="K340" i="9"/>
  <c r="B341" i="9"/>
  <c r="C341" i="9"/>
  <c r="D341" i="9"/>
  <c r="E341" i="9"/>
  <c r="F341" i="9"/>
  <c r="I341" i="9" s="1"/>
  <c r="G341" i="9"/>
  <c r="K341" i="9"/>
  <c r="B342" i="9"/>
  <c r="C342" i="9"/>
  <c r="D342" i="9"/>
  <c r="E342" i="9"/>
  <c r="F342" i="9"/>
  <c r="I342" i="9" s="1"/>
  <c r="G342" i="9"/>
  <c r="K342" i="9"/>
  <c r="B343" i="9"/>
  <c r="C343" i="9"/>
  <c r="D343" i="9"/>
  <c r="E343" i="9"/>
  <c r="F343" i="9"/>
  <c r="I343" i="9" s="1"/>
  <c r="G343" i="9"/>
  <c r="K343" i="9"/>
  <c r="B344" i="9"/>
  <c r="C344" i="9"/>
  <c r="D344" i="9"/>
  <c r="E344" i="9"/>
  <c r="F344" i="9"/>
  <c r="I344" i="9" s="1"/>
  <c r="G344" i="9"/>
  <c r="K344" i="9"/>
  <c r="B345" i="9"/>
  <c r="C345" i="9"/>
  <c r="D345" i="9"/>
  <c r="E345" i="9"/>
  <c r="F345" i="9"/>
  <c r="I345" i="9" s="1"/>
  <c r="G345" i="9"/>
  <c r="K345" i="9"/>
  <c r="B346" i="9"/>
  <c r="C346" i="9"/>
  <c r="D346" i="9"/>
  <c r="E346" i="9"/>
  <c r="F346" i="9"/>
  <c r="I346" i="9" s="1"/>
  <c r="G346" i="9"/>
  <c r="K346" i="9"/>
  <c r="B347" i="9"/>
  <c r="C347" i="9"/>
  <c r="D347" i="9"/>
  <c r="E347" i="9"/>
  <c r="F347" i="9"/>
  <c r="I347" i="9" s="1"/>
  <c r="G347" i="9"/>
  <c r="K347" i="9"/>
  <c r="B348" i="9"/>
  <c r="C348" i="9"/>
  <c r="D348" i="9"/>
  <c r="E348" i="9"/>
  <c r="F348" i="9"/>
  <c r="I348" i="9" s="1"/>
  <c r="G348" i="9"/>
  <c r="K348" i="9"/>
  <c r="B349" i="9"/>
  <c r="C349" i="9"/>
  <c r="D349" i="9"/>
  <c r="E349" i="9"/>
  <c r="F349" i="9"/>
  <c r="H349" i="9" s="1"/>
  <c r="G349" i="9"/>
  <c r="K349" i="9"/>
  <c r="B350" i="9"/>
  <c r="C350" i="9"/>
  <c r="D350" i="9"/>
  <c r="E350" i="9"/>
  <c r="F350" i="9"/>
  <c r="H350" i="9" s="1"/>
  <c r="G350" i="9"/>
  <c r="K350" i="9"/>
  <c r="B351" i="9"/>
  <c r="C351" i="9"/>
  <c r="D351" i="9"/>
  <c r="E351" i="9"/>
  <c r="F351" i="9"/>
  <c r="I351" i="9" s="1"/>
  <c r="G351" i="9"/>
  <c r="K351" i="9"/>
  <c r="B352" i="9"/>
  <c r="C352" i="9"/>
  <c r="D352" i="9"/>
  <c r="E352" i="9"/>
  <c r="F352" i="9"/>
  <c r="I352" i="9" s="1"/>
  <c r="G352" i="9"/>
  <c r="K352" i="9"/>
  <c r="B353" i="9"/>
  <c r="C353" i="9"/>
  <c r="D353" i="9"/>
  <c r="E353" i="9"/>
  <c r="F353" i="9"/>
  <c r="H353" i="9" s="1"/>
  <c r="G353" i="9"/>
  <c r="K353" i="9"/>
  <c r="B354" i="9"/>
  <c r="C354" i="9"/>
  <c r="D354" i="9"/>
  <c r="E354" i="9"/>
  <c r="F354" i="9"/>
  <c r="H354" i="9" s="1"/>
  <c r="G354" i="9"/>
  <c r="K354" i="9"/>
  <c r="B355" i="9"/>
  <c r="C355" i="9"/>
  <c r="D355" i="9"/>
  <c r="E355" i="9"/>
  <c r="F355" i="9"/>
  <c r="I355" i="9" s="1"/>
  <c r="G355" i="9"/>
  <c r="K355" i="9"/>
  <c r="B356" i="9"/>
  <c r="C356" i="9"/>
  <c r="D356" i="9"/>
  <c r="E356" i="9"/>
  <c r="F356" i="9"/>
  <c r="I356" i="9" s="1"/>
  <c r="G356" i="9"/>
  <c r="K356" i="9"/>
  <c r="B357" i="9"/>
  <c r="C357" i="9"/>
  <c r="D357" i="9"/>
  <c r="E357" i="9"/>
  <c r="F357" i="9"/>
  <c r="H357" i="9" s="1"/>
  <c r="G357" i="9"/>
  <c r="K357" i="9"/>
  <c r="B358" i="9"/>
  <c r="C358" i="9"/>
  <c r="D358" i="9"/>
  <c r="E358" i="9"/>
  <c r="F358" i="9"/>
  <c r="H358" i="9" s="1"/>
  <c r="G358" i="9"/>
  <c r="K358" i="9"/>
  <c r="B359" i="9"/>
  <c r="C359" i="9"/>
  <c r="D359" i="9"/>
  <c r="E359" i="9"/>
  <c r="F359" i="9"/>
  <c r="I359" i="9" s="1"/>
  <c r="G359" i="9"/>
  <c r="K359" i="9"/>
  <c r="B360" i="9"/>
  <c r="C360" i="9"/>
  <c r="D360" i="9"/>
  <c r="E360" i="9"/>
  <c r="F360" i="9"/>
  <c r="I360" i="9" s="1"/>
  <c r="G360" i="9"/>
  <c r="K360" i="9"/>
  <c r="B361" i="9"/>
  <c r="C361" i="9"/>
  <c r="D361" i="9"/>
  <c r="E361" i="9"/>
  <c r="F361" i="9"/>
  <c r="H361" i="9" s="1"/>
  <c r="G361" i="9"/>
  <c r="K361" i="9"/>
  <c r="B362" i="9"/>
  <c r="C362" i="9"/>
  <c r="D362" i="9"/>
  <c r="E362" i="9"/>
  <c r="F362" i="9"/>
  <c r="I362" i="9" s="1"/>
  <c r="G362" i="9"/>
  <c r="K362" i="9"/>
  <c r="B363" i="9"/>
  <c r="C363" i="9"/>
  <c r="D363" i="9"/>
  <c r="E363" i="9"/>
  <c r="F363" i="9"/>
  <c r="I363" i="9" s="1"/>
  <c r="G363" i="9"/>
  <c r="K363" i="9"/>
  <c r="B364" i="9"/>
  <c r="C364" i="9"/>
  <c r="D364" i="9"/>
  <c r="E364" i="9"/>
  <c r="F364" i="9"/>
  <c r="I364" i="9" s="1"/>
  <c r="G364" i="9"/>
  <c r="K364" i="9"/>
  <c r="B365" i="9"/>
  <c r="C365" i="9"/>
  <c r="D365" i="9"/>
  <c r="E365" i="9"/>
  <c r="F365" i="9"/>
  <c r="H365" i="9" s="1"/>
  <c r="G365" i="9"/>
  <c r="K365" i="9"/>
  <c r="B366" i="9"/>
  <c r="C366" i="9"/>
  <c r="D366" i="9"/>
  <c r="E366" i="9"/>
  <c r="F366" i="9"/>
  <c r="H366" i="9" s="1"/>
  <c r="G366" i="9"/>
  <c r="K366" i="9"/>
  <c r="B367" i="9"/>
  <c r="C367" i="9"/>
  <c r="D367" i="9"/>
  <c r="E367" i="9"/>
  <c r="F367" i="9"/>
  <c r="I367" i="9" s="1"/>
  <c r="G367" i="9"/>
  <c r="K367" i="9"/>
  <c r="B368" i="9"/>
  <c r="C368" i="9"/>
  <c r="D368" i="9"/>
  <c r="E368" i="9"/>
  <c r="F368" i="9"/>
  <c r="I368" i="9" s="1"/>
  <c r="G368" i="9"/>
  <c r="K368" i="9"/>
  <c r="B369" i="9"/>
  <c r="C369" i="9"/>
  <c r="D369" i="9"/>
  <c r="E369" i="9"/>
  <c r="F369" i="9"/>
  <c r="G369" i="9"/>
  <c r="K369" i="9"/>
  <c r="B370" i="9"/>
  <c r="C370" i="9"/>
  <c r="D370" i="9"/>
  <c r="E370" i="9"/>
  <c r="F370" i="9"/>
  <c r="H370" i="9" s="1"/>
  <c r="G370" i="9"/>
  <c r="K370" i="9"/>
  <c r="B371" i="9"/>
  <c r="C371" i="9"/>
  <c r="D371" i="9"/>
  <c r="E371" i="9"/>
  <c r="F371" i="9"/>
  <c r="I371" i="9" s="1"/>
  <c r="G371" i="9"/>
  <c r="K371" i="9"/>
  <c r="B372" i="9"/>
  <c r="C372" i="9"/>
  <c r="D372" i="9"/>
  <c r="E372" i="9"/>
  <c r="F372" i="9"/>
  <c r="I372" i="9" s="1"/>
  <c r="G372" i="9"/>
  <c r="K372" i="9"/>
  <c r="B373" i="9"/>
  <c r="C373" i="9"/>
  <c r="D373" i="9"/>
  <c r="E373" i="9"/>
  <c r="F373" i="9"/>
  <c r="H373" i="9" s="1"/>
  <c r="G373" i="9"/>
  <c r="K373" i="9"/>
  <c r="B374" i="9"/>
  <c r="C374" i="9"/>
  <c r="D374" i="9"/>
  <c r="E374" i="9"/>
  <c r="F374" i="9"/>
  <c r="H374" i="9" s="1"/>
  <c r="G374" i="9"/>
  <c r="K374" i="9"/>
  <c r="B375" i="9"/>
  <c r="C375" i="9"/>
  <c r="D375" i="9"/>
  <c r="E375" i="9"/>
  <c r="F375" i="9"/>
  <c r="I375" i="9" s="1"/>
  <c r="G375" i="9"/>
  <c r="K375" i="9"/>
  <c r="B376" i="9"/>
  <c r="C376" i="9"/>
  <c r="D376" i="9"/>
  <c r="E376" i="9"/>
  <c r="F376" i="9"/>
  <c r="H376" i="9" s="1"/>
  <c r="G376" i="9"/>
  <c r="K376" i="9"/>
  <c r="B377" i="9"/>
  <c r="C377" i="9"/>
  <c r="D377" i="9"/>
  <c r="E377" i="9"/>
  <c r="F377" i="9"/>
  <c r="H377" i="9" s="1"/>
  <c r="G377" i="9"/>
  <c r="K377" i="9"/>
  <c r="B378" i="9"/>
  <c r="C378" i="9"/>
  <c r="D378" i="9"/>
  <c r="E378" i="9"/>
  <c r="F378" i="9"/>
  <c r="H378" i="9" s="1"/>
  <c r="G378" i="9"/>
  <c r="K378" i="9"/>
  <c r="B379" i="9"/>
  <c r="C379" i="9"/>
  <c r="D379" i="9"/>
  <c r="E379" i="9"/>
  <c r="F379" i="9"/>
  <c r="I379" i="9" s="1"/>
  <c r="G379" i="9"/>
  <c r="K379" i="9"/>
  <c r="B380" i="9"/>
  <c r="C380" i="9"/>
  <c r="D380" i="9"/>
  <c r="E380" i="9"/>
  <c r="F380" i="9"/>
  <c r="I380" i="9" s="1"/>
  <c r="G380" i="9"/>
  <c r="K380" i="9"/>
  <c r="B381" i="9"/>
  <c r="C381" i="9"/>
  <c r="D381" i="9"/>
  <c r="E381" i="9"/>
  <c r="F381" i="9"/>
  <c r="I381" i="9" s="1"/>
  <c r="G381" i="9"/>
  <c r="K381" i="9"/>
  <c r="B382" i="9"/>
  <c r="C382" i="9"/>
  <c r="D382" i="9"/>
  <c r="E382" i="9"/>
  <c r="F382" i="9"/>
  <c r="I382" i="9" s="1"/>
  <c r="G382" i="9"/>
  <c r="K382" i="9"/>
  <c r="B383" i="9"/>
  <c r="C383" i="9"/>
  <c r="D383" i="9"/>
  <c r="E383" i="9"/>
  <c r="F383" i="9"/>
  <c r="H383" i="9" s="1"/>
  <c r="G383" i="9"/>
  <c r="K383" i="9"/>
  <c r="B384" i="9"/>
  <c r="C384" i="9"/>
  <c r="D384" i="9"/>
  <c r="E384" i="9"/>
  <c r="F384" i="9"/>
  <c r="H384" i="9" s="1"/>
  <c r="G384" i="9"/>
  <c r="K384" i="9"/>
  <c r="B385" i="9"/>
  <c r="C385" i="9"/>
  <c r="D385" i="9"/>
  <c r="E385" i="9"/>
  <c r="F385" i="9"/>
  <c r="I385" i="9" s="1"/>
  <c r="G385" i="9"/>
  <c r="K385" i="9"/>
  <c r="B386" i="9"/>
  <c r="C386" i="9"/>
  <c r="D386" i="9"/>
  <c r="E386" i="9"/>
  <c r="F386" i="9"/>
  <c r="I386" i="9" s="1"/>
  <c r="G386" i="9"/>
  <c r="K386" i="9"/>
  <c r="B387" i="9"/>
  <c r="C387" i="9"/>
  <c r="D387" i="9"/>
  <c r="E387" i="9"/>
  <c r="F387" i="9"/>
  <c r="I387" i="9" s="1"/>
  <c r="G387" i="9"/>
  <c r="K387" i="9"/>
  <c r="B388" i="9"/>
  <c r="C388" i="9"/>
  <c r="D388" i="9"/>
  <c r="E388" i="9"/>
  <c r="F388" i="9"/>
  <c r="H388" i="9" s="1"/>
  <c r="G388" i="9"/>
  <c r="K388" i="9"/>
  <c r="B389" i="9"/>
  <c r="C389" i="9"/>
  <c r="D389" i="9"/>
  <c r="E389" i="9"/>
  <c r="F389" i="9"/>
  <c r="I389" i="9" s="1"/>
  <c r="G389" i="9"/>
  <c r="K389" i="9"/>
  <c r="B390" i="9"/>
  <c r="C390" i="9"/>
  <c r="D390" i="9"/>
  <c r="E390" i="9"/>
  <c r="F390" i="9"/>
  <c r="H390" i="9" s="1"/>
  <c r="G390" i="9"/>
  <c r="K390" i="9"/>
  <c r="B391" i="9"/>
  <c r="C391" i="9"/>
  <c r="D391" i="9"/>
  <c r="E391" i="9"/>
  <c r="F391" i="9"/>
  <c r="I391" i="9" s="1"/>
  <c r="G391" i="9"/>
  <c r="K391" i="9"/>
  <c r="B392" i="9"/>
  <c r="C392" i="9"/>
  <c r="D392" i="9"/>
  <c r="E392" i="9"/>
  <c r="F392" i="9"/>
  <c r="G392" i="9"/>
  <c r="K392" i="9"/>
  <c r="B393" i="9"/>
  <c r="C393" i="9"/>
  <c r="D393" i="9"/>
  <c r="E393" i="9"/>
  <c r="F393" i="9"/>
  <c r="H393" i="9" s="1"/>
  <c r="G393" i="9"/>
  <c r="K393" i="9"/>
  <c r="B394" i="9"/>
  <c r="C394" i="9"/>
  <c r="D394" i="9"/>
  <c r="E394" i="9"/>
  <c r="F394" i="9"/>
  <c r="H394" i="9" s="1"/>
  <c r="G394" i="9"/>
  <c r="K394" i="9"/>
  <c r="B395" i="9"/>
  <c r="C395" i="9"/>
  <c r="D395" i="9"/>
  <c r="E395" i="9"/>
  <c r="F395" i="9"/>
  <c r="I395" i="9" s="1"/>
  <c r="G395" i="9"/>
  <c r="K395" i="9"/>
  <c r="B396" i="9"/>
  <c r="C396" i="9"/>
  <c r="D396" i="9"/>
  <c r="E396" i="9"/>
  <c r="F396" i="9"/>
  <c r="I396" i="9" s="1"/>
  <c r="G396" i="9"/>
  <c r="K396" i="9"/>
  <c r="B397" i="9"/>
  <c r="C397" i="9"/>
  <c r="D397" i="9"/>
  <c r="E397" i="9"/>
  <c r="F397" i="9"/>
  <c r="H397" i="9" s="1"/>
  <c r="G397" i="9"/>
  <c r="K397" i="9"/>
  <c r="B398" i="9"/>
  <c r="C398" i="9"/>
  <c r="D398" i="9"/>
  <c r="E398" i="9"/>
  <c r="F398" i="9"/>
  <c r="G398" i="9"/>
  <c r="K398" i="9"/>
  <c r="B399" i="9"/>
  <c r="C399" i="9"/>
  <c r="D399" i="9"/>
  <c r="E399" i="9"/>
  <c r="F399" i="9"/>
  <c r="I399" i="9" s="1"/>
  <c r="G399" i="9"/>
  <c r="K399" i="9"/>
  <c r="B400" i="9"/>
  <c r="C400" i="9"/>
  <c r="D400" i="9"/>
  <c r="E400" i="9"/>
  <c r="F400" i="9"/>
  <c r="I400" i="9" s="1"/>
  <c r="G400" i="9"/>
  <c r="K400" i="9"/>
  <c r="B401" i="9"/>
  <c r="C401" i="9"/>
  <c r="D401" i="9"/>
  <c r="E401" i="9"/>
  <c r="F401" i="9"/>
  <c r="H401" i="9" s="1"/>
  <c r="G401" i="9"/>
  <c r="K401" i="9"/>
  <c r="B402" i="9"/>
  <c r="C402" i="9"/>
  <c r="D402" i="9"/>
  <c r="E402" i="9"/>
  <c r="F402" i="9"/>
  <c r="I402" i="9" s="1"/>
  <c r="G402" i="9"/>
  <c r="K402" i="9"/>
  <c r="B403" i="9"/>
  <c r="C403" i="9"/>
  <c r="D403" i="9"/>
  <c r="E403" i="9"/>
  <c r="F403" i="9"/>
  <c r="I403" i="9" s="1"/>
  <c r="G403" i="9"/>
  <c r="K403" i="9"/>
  <c r="B404" i="9"/>
  <c r="C404" i="9"/>
  <c r="D404" i="9"/>
  <c r="E404" i="9"/>
  <c r="F404" i="9"/>
  <c r="I404" i="9" s="1"/>
  <c r="G404" i="9"/>
  <c r="K404" i="9"/>
  <c r="B405" i="9"/>
  <c r="C405" i="9"/>
  <c r="D405" i="9"/>
  <c r="E405" i="9"/>
  <c r="F405" i="9"/>
  <c r="I405" i="9" s="1"/>
  <c r="G405" i="9"/>
  <c r="K405" i="9"/>
  <c r="B406" i="9"/>
  <c r="C406" i="9"/>
  <c r="D406" i="9"/>
  <c r="E406" i="9"/>
  <c r="F406" i="9"/>
  <c r="H406" i="9" s="1"/>
  <c r="G406" i="9"/>
  <c r="K406" i="9"/>
  <c r="B407" i="9"/>
  <c r="C407" i="9"/>
  <c r="D407" i="9"/>
  <c r="E407" i="9"/>
  <c r="F407" i="9"/>
  <c r="I407" i="9" s="1"/>
  <c r="G407" i="9"/>
  <c r="K407" i="9"/>
  <c r="B408" i="9"/>
  <c r="C408" i="9"/>
  <c r="D408" i="9"/>
  <c r="E408" i="9"/>
  <c r="F408" i="9"/>
  <c r="H408" i="9" s="1"/>
  <c r="G408" i="9"/>
  <c r="K408" i="9"/>
  <c r="B409" i="9"/>
  <c r="C409" i="9"/>
  <c r="D409" i="9"/>
  <c r="E409" i="9"/>
  <c r="F409" i="9"/>
  <c r="H409" i="9" s="1"/>
  <c r="G409" i="9"/>
  <c r="K409" i="9"/>
  <c r="B410" i="9"/>
  <c r="C410" i="9"/>
  <c r="D410" i="9"/>
  <c r="E410" i="9"/>
  <c r="F410" i="9"/>
  <c r="I410" i="9" s="1"/>
  <c r="G410" i="9"/>
  <c r="K410" i="9"/>
  <c r="B411" i="9"/>
  <c r="C411" i="9"/>
  <c r="D411" i="9"/>
  <c r="E411" i="9"/>
  <c r="F411" i="9"/>
  <c r="H411" i="9" s="1"/>
  <c r="G411" i="9"/>
  <c r="K411" i="9"/>
  <c r="B412" i="9"/>
  <c r="C412" i="9"/>
  <c r="D412" i="9"/>
  <c r="E412" i="9"/>
  <c r="F412" i="9"/>
  <c r="H412" i="9" s="1"/>
  <c r="G412" i="9"/>
  <c r="K412" i="9"/>
  <c r="B413" i="9"/>
  <c r="C413" i="9"/>
  <c r="D413" i="9"/>
  <c r="E413" i="9"/>
  <c r="F413" i="9"/>
  <c r="G413" i="9"/>
  <c r="K413" i="9"/>
  <c r="B414" i="9"/>
  <c r="C414" i="9"/>
  <c r="D414" i="9"/>
  <c r="E414" i="9"/>
  <c r="F414" i="9"/>
  <c r="G414" i="9"/>
  <c r="K414" i="9"/>
  <c r="B415" i="9"/>
  <c r="C415" i="9"/>
  <c r="D415" i="9"/>
  <c r="E415" i="9"/>
  <c r="F415" i="9"/>
  <c r="G415" i="9"/>
  <c r="K415" i="9"/>
  <c r="B416" i="9"/>
  <c r="C416" i="9"/>
  <c r="D416" i="9"/>
  <c r="E416" i="9"/>
  <c r="F416" i="9"/>
  <c r="G416" i="9"/>
  <c r="K416" i="9"/>
  <c r="B417" i="9"/>
  <c r="C417" i="9"/>
  <c r="D417" i="9"/>
  <c r="E417" i="9"/>
  <c r="F417" i="9"/>
  <c r="G417" i="9"/>
  <c r="K417" i="9"/>
  <c r="B418" i="9"/>
  <c r="C418" i="9"/>
  <c r="D418" i="9"/>
  <c r="E418" i="9"/>
  <c r="F418" i="9"/>
  <c r="H418" i="9" s="1"/>
  <c r="G418" i="9"/>
  <c r="K418" i="9"/>
  <c r="B419" i="9"/>
  <c r="C419" i="9"/>
  <c r="D419" i="9"/>
  <c r="E419" i="9"/>
  <c r="F419" i="9"/>
  <c r="H419" i="9" s="1"/>
  <c r="G419" i="9"/>
  <c r="K419" i="9"/>
  <c r="B420" i="9"/>
  <c r="C420" i="9"/>
  <c r="D420" i="9"/>
  <c r="E420" i="9"/>
  <c r="F420" i="9"/>
  <c r="I420" i="9" s="1"/>
  <c r="G420" i="9"/>
  <c r="K420" i="9"/>
  <c r="B421" i="9"/>
  <c r="C421" i="9"/>
  <c r="D421" i="9"/>
  <c r="E421" i="9"/>
  <c r="F421" i="9"/>
  <c r="H421" i="9" s="1"/>
  <c r="G421" i="9"/>
  <c r="K421" i="9"/>
  <c r="B422" i="9"/>
  <c r="C422" i="9"/>
  <c r="D422" i="9"/>
  <c r="E422" i="9"/>
  <c r="F422" i="9"/>
  <c r="I422" i="9" s="1"/>
  <c r="G422" i="9"/>
  <c r="K422" i="9"/>
  <c r="B423" i="9"/>
  <c r="C423" i="9"/>
  <c r="D423" i="9"/>
  <c r="E423" i="9"/>
  <c r="F423" i="9"/>
  <c r="I423" i="9" s="1"/>
  <c r="G423" i="9"/>
  <c r="K423" i="9"/>
  <c r="B424" i="9"/>
  <c r="C424" i="9"/>
  <c r="D424" i="9"/>
  <c r="E424" i="9"/>
  <c r="F424" i="9"/>
  <c r="H424" i="9" s="1"/>
  <c r="G424" i="9"/>
  <c r="K424" i="9"/>
  <c r="B425" i="9"/>
  <c r="C425" i="9"/>
  <c r="D425" i="9"/>
  <c r="E425" i="9"/>
  <c r="F425" i="9"/>
  <c r="I425" i="9" s="1"/>
  <c r="G425" i="9"/>
  <c r="K425" i="9"/>
  <c r="B426" i="9"/>
  <c r="C426" i="9"/>
  <c r="D426" i="9"/>
  <c r="E426" i="9"/>
  <c r="F426" i="9"/>
  <c r="G426" i="9"/>
  <c r="K426" i="9"/>
  <c r="B427" i="9"/>
  <c r="C427" i="9"/>
  <c r="D427" i="9"/>
  <c r="E427" i="9"/>
  <c r="F427" i="9"/>
  <c r="H427" i="9" s="1"/>
  <c r="G427" i="9"/>
  <c r="K427" i="9"/>
  <c r="B428" i="9"/>
  <c r="C428" i="9"/>
  <c r="D428" i="9"/>
  <c r="E428" i="9"/>
  <c r="F428" i="9"/>
  <c r="I428" i="9" s="1"/>
  <c r="G428" i="9"/>
  <c r="K428" i="9"/>
  <c r="B429" i="9"/>
  <c r="C429" i="9"/>
  <c r="D429" i="9"/>
  <c r="E429" i="9"/>
  <c r="F429" i="9"/>
  <c r="H429" i="9" s="1"/>
  <c r="G429" i="9"/>
  <c r="K429" i="9"/>
  <c r="B430" i="9"/>
  <c r="C430" i="9"/>
  <c r="D430" i="9"/>
  <c r="E430" i="9"/>
  <c r="F430" i="9"/>
  <c r="H430" i="9" s="1"/>
  <c r="G430" i="9"/>
  <c r="K430" i="9"/>
  <c r="B431" i="9"/>
  <c r="C431" i="9"/>
  <c r="D431" i="9"/>
  <c r="E431" i="9"/>
  <c r="F431" i="9"/>
  <c r="H431" i="9" s="1"/>
  <c r="G431" i="9"/>
  <c r="K431" i="9"/>
  <c r="B432" i="9"/>
  <c r="C432" i="9"/>
  <c r="D432" i="9"/>
  <c r="E432" i="9"/>
  <c r="F432" i="9"/>
  <c r="I432" i="9" s="1"/>
  <c r="G432" i="9"/>
  <c r="K432" i="9"/>
  <c r="B433" i="9"/>
  <c r="C433" i="9"/>
  <c r="D433" i="9"/>
  <c r="E433" i="9"/>
  <c r="F433" i="9"/>
  <c r="I433" i="9" s="1"/>
  <c r="G433" i="9"/>
  <c r="K433" i="9"/>
  <c r="B434" i="9"/>
  <c r="C434" i="9"/>
  <c r="D434" i="9"/>
  <c r="E434" i="9"/>
  <c r="F434" i="9"/>
  <c r="I434" i="9" s="1"/>
  <c r="G434" i="9"/>
  <c r="K434" i="9"/>
  <c r="B435" i="9"/>
  <c r="C435" i="9"/>
  <c r="D435" i="9"/>
  <c r="E435" i="9"/>
  <c r="F435" i="9"/>
  <c r="I435" i="9" s="1"/>
  <c r="G435" i="9"/>
  <c r="K435" i="9"/>
  <c r="B436" i="9"/>
  <c r="C436" i="9"/>
  <c r="D436" i="9"/>
  <c r="E436" i="9"/>
  <c r="F436" i="9"/>
  <c r="H436" i="9" s="1"/>
  <c r="G436" i="9"/>
  <c r="K436" i="9"/>
  <c r="B437" i="9"/>
  <c r="C437" i="9"/>
  <c r="D437" i="9"/>
  <c r="E437" i="9"/>
  <c r="F437" i="9"/>
  <c r="H437" i="9" s="1"/>
  <c r="G437" i="9"/>
  <c r="K437" i="9"/>
  <c r="B438" i="9"/>
  <c r="C438" i="9"/>
  <c r="D438" i="9"/>
  <c r="E438" i="9"/>
  <c r="F438" i="9"/>
  <c r="H438" i="9" s="1"/>
  <c r="G438" i="9"/>
  <c r="K438" i="9"/>
  <c r="B439" i="9"/>
  <c r="C439" i="9"/>
  <c r="D439" i="9"/>
  <c r="E439" i="9"/>
  <c r="F439" i="9"/>
  <c r="I439" i="9" s="1"/>
  <c r="G439" i="9"/>
  <c r="K439" i="9"/>
  <c r="B440" i="9"/>
  <c r="C440" i="9"/>
  <c r="D440" i="9"/>
  <c r="E440" i="9"/>
  <c r="F440" i="9"/>
  <c r="H440" i="9" s="1"/>
  <c r="G440" i="9"/>
  <c r="K440" i="9"/>
  <c r="B441" i="9"/>
  <c r="C441" i="9"/>
  <c r="D441" i="9"/>
  <c r="E441" i="9"/>
  <c r="F441" i="9"/>
  <c r="H441" i="9" s="1"/>
  <c r="G441" i="9"/>
  <c r="K441" i="9"/>
  <c r="B442" i="9"/>
  <c r="C442" i="9"/>
  <c r="D442" i="9"/>
  <c r="E442" i="9"/>
  <c r="F442" i="9"/>
  <c r="H442" i="9" s="1"/>
  <c r="G442" i="9"/>
  <c r="K442" i="9"/>
  <c r="B443" i="9"/>
  <c r="C443" i="9"/>
  <c r="D443" i="9"/>
  <c r="E443" i="9"/>
  <c r="F443" i="9"/>
  <c r="H443" i="9" s="1"/>
  <c r="G443" i="9"/>
  <c r="K443" i="9"/>
  <c r="B444" i="9"/>
  <c r="C444" i="9"/>
  <c r="D444" i="9"/>
  <c r="E444" i="9"/>
  <c r="F444" i="9"/>
  <c r="H444" i="9" s="1"/>
  <c r="G444" i="9"/>
  <c r="K444" i="9"/>
  <c r="B445" i="9"/>
  <c r="C445" i="9"/>
  <c r="D445" i="9"/>
  <c r="E445" i="9"/>
  <c r="F445" i="9"/>
  <c r="I445" i="9" s="1"/>
  <c r="G445" i="9"/>
  <c r="K445" i="9"/>
  <c r="B446" i="9"/>
  <c r="C446" i="9"/>
  <c r="D446" i="9"/>
  <c r="E446" i="9"/>
  <c r="F446" i="9"/>
  <c r="I446" i="9" s="1"/>
  <c r="G446" i="9"/>
  <c r="K446" i="9"/>
  <c r="B447" i="9"/>
  <c r="C447" i="9"/>
  <c r="D447" i="9"/>
  <c r="E447" i="9"/>
  <c r="F447" i="9"/>
  <c r="I447" i="9" s="1"/>
  <c r="G447" i="9"/>
  <c r="K447" i="9"/>
  <c r="B448" i="9"/>
  <c r="C448" i="9"/>
  <c r="D448" i="9"/>
  <c r="E448" i="9"/>
  <c r="F448" i="9"/>
  <c r="H448" i="9" s="1"/>
  <c r="G448" i="9"/>
  <c r="K448" i="9"/>
  <c r="B449" i="9"/>
  <c r="C449" i="9"/>
  <c r="D449" i="9"/>
  <c r="E449" i="9"/>
  <c r="F449" i="9"/>
  <c r="H449" i="9" s="1"/>
  <c r="G449" i="9"/>
  <c r="K449" i="9"/>
  <c r="B450" i="9"/>
  <c r="C450" i="9"/>
  <c r="D450" i="9"/>
  <c r="E450" i="9"/>
  <c r="F450" i="9"/>
  <c r="H450" i="9" s="1"/>
  <c r="G450" i="9"/>
  <c r="K450" i="9"/>
  <c r="B451" i="9"/>
  <c r="C451" i="9"/>
  <c r="D451" i="9"/>
  <c r="E451" i="9"/>
  <c r="F451" i="9"/>
  <c r="H451" i="9" s="1"/>
  <c r="G451" i="9"/>
  <c r="K451" i="9"/>
  <c r="B452" i="9"/>
  <c r="C452" i="9"/>
  <c r="D452" i="9"/>
  <c r="E452" i="9"/>
  <c r="F452" i="9"/>
  <c r="H452" i="9" s="1"/>
  <c r="G452" i="9"/>
  <c r="K452" i="9"/>
  <c r="K81" i="9"/>
  <c r="K5" i="9"/>
  <c r="K6" i="9"/>
  <c r="K7" i="9"/>
  <c r="K8" i="9"/>
  <c r="K9" i="9"/>
  <c r="K10" i="9"/>
  <c r="K11" i="9"/>
  <c r="K12" i="9"/>
  <c r="K13" i="9"/>
  <c r="K14" i="9"/>
  <c r="K15" i="9"/>
  <c r="K16" i="9"/>
  <c r="K17" i="9"/>
  <c r="K18" i="9"/>
  <c r="K19" i="9"/>
  <c r="K20" i="9"/>
  <c r="K21" i="9"/>
  <c r="K22" i="9"/>
  <c r="K23" i="9"/>
  <c r="K24" i="9"/>
  <c r="K25" i="9"/>
  <c r="K26" i="9"/>
  <c r="K27" i="9"/>
  <c r="K28" i="9"/>
  <c r="K29" i="9"/>
  <c r="K30" i="9"/>
  <c r="K32"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2" i="9"/>
  <c r="K83" i="9"/>
  <c r="K84" i="9"/>
  <c r="K85" i="9"/>
  <c r="K86"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D120" i="9"/>
  <c r="D74" i="9"/>
  <c r="B5" i="9"/>
  <c r="B6" i="9"/>
  <c r="B7" i="9"/>
  <c r="C8" i="9"/>
  <c r="C9" i="9"/>
  <c r="C10" i="9"/>
  <c r="C11" i="9"/>
  <c r="C12" i="9"/>
  <c r="B13" i="9"/>
  <c r="C13" i="9"/>
  <c r="B14" i="9"/>
  <c r="B15" i="9"/>
  <c r="B16" i="9"/>
  <c r="C17" i="9"/>
  <c r="C18" i="9"/>
  <c r="C19" i="9"/>
  <c r="C20" i="9"/>
  <c r="B21" i="9"/>
  <c r="C21" i="9"/>
  <c r="B22" i="9"/>
  <c r="B23" i="9"/>
  <c r="C24" i="9"/>
  <c r="C25" i="9"/>
  <c r="C26" i="9"/>
  <c r="C27" i="9"/>
  <c r="C28" i="9"/>
  <c r="B38" i="9"/>
  <c r="C38" i="9"/>
  <c r="C39" i="9"/>
  <c r="C40" i="9"/>
  <c r="C41" i="9"/>
  <c r="C42" i="9"/>
  <c r="C43" i="9"/>
  <c r="C45" i="9"/>
  <c r="C46" i="9"/>
  <c r="C51" i="9"/>
  <c r="C52" i="9"/>
  <c r="B53" i="9"/>
  <c r="C53" i="9"/>
  <c r="B63" i="9"/>
  <c r="C63" i="9"/>
  <c r="D64" i="9"/>
  <c r="D65" i="9"/>
  <c r="D66" i="9"/>
  <c r="D67" i="9"/>
  <c r="D68" i="9"/>
  <c r="D69" i="9"/>
  <c r="D70" i="9"/>
  <c r="D71" i="9"/>
  <c r="D72" i="9"/>
  <c r="D73" i="9"/>
  <c r="D75" i="9"/>
  <c r="B76" i="9"/>
  <c r="B77" i="9"/>
  <c r="B78" i="9"/>
  <c r="C79" i="9"/>
  <c r="C80" i="9"/>
  <c r="C81" i="9"/>
  <c r="D93" i="9"/>
  <c r="D94" i="9"/>
  <c r="D95" i="9"/>
  <c r="D96" i="9"/>
  <c r="D97" i="9"/>
  <c r="D98" i="9"/>
  <c r="D4" i="9"/>
  <c r="K4" i="9"/>
  <c r="E4" i="9"/>
  <c r="B4" i="9"/>
  <c r="D18" i="11"/>
  <c r="F4" i="9"/>
  <c r="I4" i="9" s="1"/>
  <c r="B2" i="9"/>
  <c r="C2" i="9"/>
  <c r="C4" i="9"/>
  <c r="D2" i="9"/>
  <c r="G4" i="9"/>
  <c r="Q6" i="7" l="1"/>
  <c r="H92" i="9"/>
  <c r="I139" i="9"/>
  <c r="I24" i="9"/>
  <c r="I102" i="9"/>
  <c r="I118" i="9"/>
  <c r="I66" i="9"/>
  <c r="I167" i="9"/>
  <c r="H81" i="9"/>
  <c r="A91" i="9"/>
  <c r="A44" i="9"/>
  <c r="A40" i="9"/>
  <c r="A32" i="9"/>
  <c r="A28" i="9"/>
  <c r="A24" i="9"/>
  <c r="A20" i="9"/>
  <c r="A12" i="9"/>
  <c r="A79" i="9"/>
  <c r="A67" i="9"/>
  <c r="A118" i="9"/>
  <c r="A110" i="9"/>
  <c r="A106" i="9"/>
  <c r="A102" i="9"/>
  <c r="A98" i="9"/>
  <c r="A94" i="9"/>
  <c r="A90" i="9"/>
  <c r="A86" i="9"/>
  <c r="A78" i="9"/>
  <c r="A74" i="9"/>
  <c r="A70" i="9"/>
  <c r="A66" i="9"/>
  <c r="A62" i="9"/>
  <c r="A58" i="9"/>
  <c r="A54" i="9"/>
  <c r="A50" i="9"/>
  <c r="A115" i="9"/>
  <c r="A111" i="9"/>
  <c r="A103" i="9"/>
  <c r="A99" i="9"/>
  <c r="A75" i="9"/>
  <c r="A55" i="9"/>
  <c r="A43" i="9"/>
  <c r="A39" i="9"/>
  <c r="A35" i="9"/>
  <c r="A31" i="9"/>
  <c r="A27" i="9"/>
  <c r="A19" i="9"/>
  <c r="A15" i="9"/>
  <c r="A11" i="9"/>
  <c r="A7" i="9"/>
  <c r="A95" i="9"/>
  <c r="A87" i="9"/>
  <c r="A125" i="9"/>
  <c r="A121" i="9"/>
  <c r="A117" i="9"/>
  <c r="A113" i="9"/>
  <c r="A109" i="9"/>
  <c r="A105" i="9"/>
  <c r="A97" i="9"/>
  <c r="A93" i="9"/>
  <c r="A89" i="9"/>
  <c r="A85" i="9"/>
  <c r="A81" i="9"/>
  <c r="A73" i="9"/>
  <c r="A69" i="9"/>
  <c r="A65" i="9"/>
  <c r="A61" i="9"/>
  <c r="A57" i="9"/>
  <c r="A53" i="9"/>
  <c r="A49" i="9"/>
  <c r="A83" i="9"/>
  <c r="A4" i="9"/>
  <c r="A42" i="9"/>
  <c r="A38" i="9"/>
  <c r="A34" i="9"/>
  <c r="A30" i="9"/>
  <c r="A26" i="9"/>
  <c r="A22" i="9"/>
  <c r="A14" i="9"/>
  <c r="A10" i="9"/>
  <c r="A6" i="9"/>
  <c r="A123" i="9"/>
  <c r="A59" i="9"/>
  <c r="A124" i="9"/>
  <c r="A120" i="9"/>
  <c r="A116" i="9"/>
  <c r="A108" i="9"/>
  <c r="A104" i="9"/>
  <c r="A100" i="9"/>
  <c r="A96" i="9"/>
  <c r="A92" i="9"/>
  <c r="A84" i="9"/>
  <c r="A80" i="9"/>
  <c r="A76" i="9"/>
  <c r="A72" i="9"/>
  <c r="A68" i="9"/>
  <c r="A64" i="9"/>
  <c r="A60" i="9"/>
  <c r="A52" i="9"/>
  <c r="A45" i="9"/>
  <c r="A41" i="9"/>
  <c r="A37" i="9"/>
  <c r="A33" i="9"/>
  <c r="A29" i="9"/>
  <c r="A25" i="9"/>
  <c r="A21" i="9"/>
  <c r="A17" i="9"/>
  <c r="A13" i="9"/>
  <c r="A9" i="9"/>
  <c r="A5" i="9"/>
  <c r="H65" i="9"/>
  <c r="I8" i="9"/>
  <c r="I44" i="9"/>
  <c r="I35" i="9"/>
  <c r="I82" i="9"/>
  <c r="I20" i="9"/>
  <c r="H101" i="9"/>
  <c r="I126" i="9"/>
  <c r="I51" i="9"/>
  <c r="H13" i="9"/>
  <c r="I169" i="9"/>
  <c r="I56" i="9"/>
  <c r="H37" i="9"/>
  <c r="I128" i="9"/>
  <c r="H232" i="9"/>
  <c r="H17" i="9"/>
  <c r="H29" i="9"/>
  <c r="H45" i="9"/>
  <c r="I84" i="9"/>
  <c r="I96" i="9"/>
  <c r="I36" i="9"/>
  <c r="H125" i="9"/>
  <c r="H144" i="9"/>
  <c r="H9" i="9"/>
  <c r="H168" i="9"/>
  <c r="I40" i="9"/>
  <c r="I110" i="9"/>
  <c r="I28" i="9"/>
  <c r="H5" i="9"/>
  <c r="H434" i="9"/>
  <c r="H154" i="9"/>
  <c r="I122" i="9"/>
  <c r="I88" i="9"/>
  <c r="I438" i="9"/>
  <c r="I430" i="9"/>
  <c r="H71" i="9"/>
  <c r="H321" i="9"/>
  <c r="I442" i="9"/>
  <c r="I450" i="9"/>
  <c r="I120" i="9"/>
  <c r="H113" i="9"/>
  <c r="H14" i="9"/>
  <c r="I226" i="9"/>
  <c r="H105" i="9"/>
  <c r="H170" i="9"/>
  <c r="I250" i="9"/>
  <c r="H162" i="9"/>
  <c r="H402" i="9"/>
  <c r="I180" i="9"/>
  <c r="I376" i="9"/>
  <c r="I251" i="9"/>
  <c r="H336" i="9"/>
  <c r="H292" i="9"/>
  <c r="H300" i="9"/>
  <c r="I452" i="9"/>
  <c r="I288" i="9"/>
  <c r="I59" i="9"/>
  <c r="I252" i="9"/>
  <c r="H364" i="9"/>
  <c r="I436" i="9"/>
  <c r="I228" i="9"/>
  <c r="H263" i="9"/>
  <c r="H85" i="9"/>
  <c r="I67" i="9"/>
  <c r="H93" i="9"/>
  <c r="I153" i="9"/>
  <c r="H329" i="9"/>
  <c r="I104" i="9"/>
  <c r="I75" i="9"/>
  <c r="H41" i="9"/>
  <c r="I401" i="9"/>
  <c r="I112" i="9"/>
  <c r="I63" i="9"/>
  <c r="H57" i="9"/>
  <c r="H171" i="9"/>
  <c r="H435" i="9"/>
  <c r="I235" i="9"/>
  <c r="H25" i="9"/>
  <c r="H30" i="9"/>
  <c r="I79" i="9"/>
  <c r="I291" i="9"/>
  <c r="H396" i="9"/>
  <c r="H324" i="9"/>
  <c r="H356" i="9"/>
  <c r="H363" i="9"/>
  <c r="I340" i="9"/>
  <c r="H372" i="9"/>
  <c r="H371" i="9"/>
  <c r="I267" i="9"/>
  <c r="I195" i="9"/>
  <c r="I244" i="9"/>
  <c r="I188" i="9"/>
  <c r="H316" i="9"/>
  <c r="I299" i="9"/>
  <c r="I211" i="9"/>
  <c r="H308" i="9"/>
  <c r="I451" i="9"/>
  <c r="I196" i="9"/>
  <c r="I331" i="9"/>
  <c r="I275" i="9"/>
  <c r="I260" i="9"/>
  <c r="H404" i="9"/>
  <c r="H395" i="9"/>
  <c r="I204" i="9"/>
  <c r="H347" i="9"/>
  <c r="I236" i="9"/>
  <c r="I283" i="9"/>
  <c r="H259" i="9"/>
  <c r="H403" i="9"/>
  <c r="I227" i="9"/>
  <c r="I38" i="9"/>
  <c r="I307" i="9"/>
  <c r="I220" i="9"/>
  <c r="I243" i="9"/>
  <c r="I412" i="9"/>
  <c r="I276" i="9"/>
  <c r="H179" i="9"/>
  <c r="I203" i="9"/>
  <c r="I323" i="9"/>
  <c r="I87" i="9"/>
  <c r="H355" i="9"/>
  <c r="H187" i="9"/>
  <c r="H22" i="9"/>
  <c r="I149" i="9"/>
  <c r="H191" i="9"/>
  <c r="H400" i="9"/>
  <c r="H61" i="9"/>
  <c r="B143" i="12"/>
  <c r="A143" i="12" s="1"/>
  <c r="B128" i="12"/>
  <c r="A128" i="12" s="1"/>
  <c r="B113" i="12"/>
  <c r="A113" i="12" s="1"/>
  <c r="B106" i="12"/>
  <c r="A106" i="12" s="1"/>
  <c r="B104" i="12"/>
  <c r="A104" i="12" s="1"/>
  <c r="B96" i="12"/>
  <c r="A96" i="12" s="1"/>
  <c r="B94" i="12"/>
  <c r="A94" i="12" s="1"/>
  <c r="B85" i="12"/>
  <c r="A85" i="12" s="1"/>
  <c r="B63" i="12"/>
  <c r="A63" i="12" s="1"/>
  <c r="B57" i="12"/>
  <c r="A57" i="12" s="1"/>
  <c r="B36" i="12"/>
  <c r="A36" i="12" s="1"/>
  <c r="B23" i="12"/>
  <c r="A23" i="12" s="1"/>
  <c r="B9" i="12"/>
  <c r="A9" i="12" s="1"/>
  <c r="H326" i="9"/>
  <c r="H328" i="9"/>
  <c r="H158" i="9"/>
  <c r="H109" i="9"/>
  <c r="H302" i="9"/>
  <c r="H166" i="9"/>
  <c r="H407" i="9"/>
  <c r="H352" i="9"/>
  <c r="I190" i="9"/>
  <c r="H177" i="9"/>
  <c r="H117" i="9"/>
  <c r="I124" i="9"/>
  <c r="H360" i="9"/>
  <c r="H368" i="9"/>
  <c r="H73" i="9"/>
  <c r="I253" i="9"/>
  <c r="H245" i="9"/>
  <c r="H156" i="9"/>
  <c r="H439" i="9"/>
  <c r="I421" i="9"/>
  <c r="H146" i="9"/>
  <c r="H293" i="9"/>
  <c r="I181" i="9"/>
  <c r="H247" i="9"/>
  <c r="H239" i="9"/>
  <c r="H317" i="9"/>
  <c r="I95" i="9"/>
  <c r="I164" i="9"/>
  <c r="H172" i="9"/>
  <c r="I255" i="9"/>
  <c r="I199" i="9"/>
  <c r="H301" i="9"/>
  <c r="I237" i="9"/>
  <c r="H405" i="9"/>
  <c r="I183" i="9"/>
  <c r="H223" i="9"/>
  <c r="H335" i="9"/>
  <c r="H261" i="9"/>
  <c r="I189" i="9"/>
  <c r="H148" i="9"/>
  <c r="H359" i="9"/>
  <c r="H351" i="9"/>
  <c r="I285" i="9"/>
  <c r="H279" i="9"/>
  <c r="H309" i="9"/>
  <c r="H343" i="9"/>
  <c r="I145" i="9"/>
  <c r="H375" i="9"/>
  <c r="H147" i="9"/>
  <c r="H327" i="9"/>
  <c r="H367" i="9"/>
  <c r="I269" i="9"/>
  <c r="H399" i="9"/>
  <c r="I150" i="9"/>
  <c r="H325" i="9"/>
  <c r="I229" i="9"/>
  <c r="H277" i="9"/>
  <c r="B95" i="12"/>
  <c r="A95" i="12" s="1"/>
  <c r="B86" i="12"/>
  <c r="A86" i="12" s="1"/>
  <c r="B68" i="12"/>
  <c r="A68" i="12" s="1"/>
  <c r="B64" i="12"/>
  <c r="A64" i="12" s="1"/>
  <c r="B54" i="12"/>
  <c r="A54" i="12" s="1"/>
  <c r="B52" i="12"/>
  <c r="A52" i="12" s="1"/>
  <c r="B7" i="12"/>
  <c r="A7" i="12" s="1"/>
  <c r="I192" i="9"/>
  <c r="I222" i="9"/>
  <c r="H304" i="9"/>
  <c r="I437" i="9"/>
  <c r="I264" i="9"/>
  <c r="I18" i="9"/>
  <c r="B115" i="12"/>
  <c r="A115" i="12" s="1"/>
  <c r="I246" i="9"/>
  <c r="I370" i="9"/>
  <c r="I254" i="9"/>
  <c r="I408" i="9"/>
  <c r="I134" i="9"/>
  <c r="I238" i="9"/>
  <c r="H447" i="9"/>
  <c r="I200" i="9"/>
  <c r="I230" i="9"/>
  <c r="I262" i="9"/>
  <c r="I248" i="9"/>
  <c r="I286" i="9"/>
  <c r="I157" i="9"/>
  <c r="H433" i="9"/>
  <c r="H432" i="9"/>
  <c r="I431" i="9"/>
  <c r="I429" i="9"/>
  <c r="H428" i="9"/>
  <c r="I427" i="9"/>
  <c r="I123" i="9"/>
  <c r="I60" i="9"/>
  <c r="I198" i="9"/>
  <c r="I182" i="9"/>
  <c r="I224" i="9"/>
  <c r="H296" i="9"/>
  <c r="I406" i="9"/>
  <c r="I270" i="9"/>
  <c r="I320" i="9"/>
  <c r="I256" i="9"/>
  <c r="H362" i="9"/>
  <c r="H330" i="9"/>
  <c r="H332" i="9"/>
  <c r="I184" i="9"/>
  <c r="I206" i="9"/>
  <c r="I240" i="9"/>
  <c r="I394" i="9"/>
  <c r="I338" i="9"/>
  <c r="I90" i="9"/>
  <c r="H346" i="9"/>
  <c r="I208" i="9"/>
  <c r="H348" i="9"/>
  <c r="I354" i="9"/>
  <c r="H175" i="9"/>
  <c r="I159" i="9"/>
  <c r="I106" i="9"/>
  <c r="I116" i="9"/>
  <c r="I349" i="9"/>
  <c r="H155" i="9"/>
  <c r="I440" i="9"/>
  <c r="I258" i="9"/>
  <c r="I86" i="9"/>
  <c r="I47" i="9"/>
  <c r="I32" i="9"/>
  <c r="I99" i="9"/>
  <c r="I94" i="9"/>
  <c r="H89" i="9"/>
  <c r="I68" i="9"/>
  <c r="I218" i="9"/>
  <c r="I274" i="9"/>
  <c r="H297" i="9"/>
  <c r="I193" i="9"/>
  <c r="I107" i="9"/>
  <c r="B41" i="12"/>
  <c r="A41" i="12" s="1"/>
  <c r="I242" i="9"/>
  <c r="I194" i="9"/>
  <c r="I234" i="9"/>
  <c r="H143" i="9"/>
  <c r="I178" i="9"/>
  <c r="I273" i="9"/>
  <c r="I282" i="9"/>
  <c r="I241" i="9"/>
  <c r="B3" i="12"/>
  <c r="A3" i="12" s="1"/>
  <c r="I115" i="9"/>
  <c r="I46" i="9"/>
  <c r="I210" i="9"/>
  <c r="I266" i="9"/>
  <c r="I249" i="9"/>
  <c r="I409" i="9"/>
  <c r="H322" i="9"/>
  <c r="I257" i="9"/>
  <c r="H305" i="9"/>
  <c r="H176" i="9"/>
  <c r="I265" i="9"/>
  <c r="I72" i="9"/>
  <c r="I76" i="9"/>
  <c r="H10" i="9"/>
  <c r="H289" i="9"/>
  <c r="I374" i="9"/>
  <c r="H290" i="9"/>
  <c r="I281" i="9"/>
  <c r="I80" i="9"/>
  <c r="I42" i="9"/>
  <c r="I52" i="9"/>
  <c r="H121" i="9"/>
  <c r="H410" i="9"/>
  <c r="I441" i="9"/>
  <c r="H319" i="9"/>
  <c r="I449" i="9"/>
  <c r="I185" i="9"/>
  <c r="I23" i="9"/>
  <c r="H127" i="9"/>
  <c r="I350" i="9"/>
  <c r="I160" i="9"/>
  <c r="I74" i="9"/>
  <c r="H136" i="9"/>
  <c r="H19" i="9"/>
  <c r="I83" i="9"/>
  <c r="I62" i="9"/>
  <c r="I111" i="9"/>
  <c r="H174" i="9"/>
  <c r="H295" i="9"/>
  <c r="I358" i="9"/>
  <c r="H303" i="9"/>
  <c r="I201" i="9"/>
  <c r="I70" i="9"/>
  <c r="H49" i="9"/>
  <c r="I103" i="9"/>
  <c r="B47" i="12"/>
  <c r="A47" i="12" s="1"/>
  <c r="I418" i="9"/>
  <c r="I27" i="9"/>
  <c r="I7" i="9"/>
  <c r="I39" i="9"/>
  <c r="H151" i="9"/>
  <c r="I366" i="9"/>
  <c r="I287" i="9"/>
  <c r="I161" i="9"/>
  <c r="I34" i="9"/>
  <c r="I271" i="9"/>
  <c r="I119" i="9"/>
  <c r="H15" i="9"/>
  <c r="A77" i="9"/>
  <c r="I443" i="9"/>
  <c r="I444" i="9"/>
  <c r="H306" i="9"/>
  <c r="H446" i="9"/>
  <c r="I357" i="9"/>
  <c r="H4" i="9"/>
  <c r="I393" i="9"/>
  <c r="I173" i="9"/>
  <c r="H445" i="9"/>
  <c r="I373" i="9"/>
  <c r="H298" i="9"/>
  <c r="H337" i="9"/>
  <c r="H334" i="9"/>
  <c r="B142" i="12"/>
  <c r="A142" i="12" s="1"/>
  <c r="B141" i="12"/>
  <c r="A141" i="12" s="1"/>
  <c r="B140" i="12"/>
  <c r="A140" i="12" s="1"/>
  <c r="B138" i="12"/>
  <c r="A138" i="12" s="1"/>
  <c r="B137" i="12"/>
  <c r="A137" i="12" s="1"/>
  <c r="B136" i="12"/>
  <c r="A136" i="12" s="1"/>
  <c r="B135" i="12"/>
  <c r="A135" i="12" s="1"/>
  <c r="I397" i="9"/>
  <c r="I448" i="9"/>
  <c r="I272" i="9"/>
  <c r="I365" i="9"/>
  <c r="I268" i="9"/>
  <c r="B134" i="12"/>
  <c r="A134" i="12" s="1"/>
  <c r="B133" i="12"/>
  <c r="A133" i="12" s="1"/>
  <c r="B132" i="12"/>
  <c r="A132" i="12" s="1"/>
  <c r="B131" i="12"/>
  <c r="A131" i="12" s="1"/>
  <c r="B130" i="12"/>
  <c r="A130" i="12" s="1"/>
  <c r="B129" i="12"/>
  <c r="A129" i="12" s="1"/>
  <c r="B127" i="12"/>
  <c r="A127" i="12" s="1"/>
  <c r="B126" i="12"/>
  <c r="A126" i="12" s="1"/>
  <c r="B125" i="12"/>
  <c r="A125" i="12" s="1"/>
  <c r="B124" i="12"/>
  <c r="A124" i="12" s="1"/>
  <c r="B122" i="12"/>
  <c r="A122" i="12" s="1"/>
  <c r="B121" i="12"/>
  <c r="A121" i="12" s="1"/>
  <c r="B120" i="12"/>
  <c r="A120" i="12" s="1"/>
  <c r="B119" i="12"/>
  <c r="A119" i="12" s="1"/>
  <c r="B118" i="12"/>
  <c r="A118" i="12" s="1"/>
  <c r="B117" i="12"/>
  <c r="A117" i="12" s="1"/>
  <c r="B116" i="12"/>
  <c r="A116" i="12" s="1"/>
  <c r="B112" i="12"/>
  <c r="A112" i="12" s="1"/>
  <c r="B111" i="12"/>
  <c r="A111" i="12" s="1"/>
  <c r="B109" i="12"/>
  <c r="A109" i="12" s="1"/>
  <c r="B107" i="12"/>
  <c r="A107" i="12" s="1"/>
  <c r="B105" i="12"/>
  <c r="A105" i="12" s="1"/>
  <c r="B103" i="12"/>
  <c r="A103" i="12" s="1"/>
  <c r="B102" i="12"/>
  <c r="A102" i="12" s="1"/>
  <c r="B101" i="12"/>
  <c r="A101" i="12" s="1"/>
  <c r="B100" i="12"/>
  <c r="A100" i="12" s="1"/>
  <c r="B99" i="12"/>
  <c r="A99" i="12" s="1"/>
  <c r="B98" i="12"/>
  <c r="A98" i="12" s="1"/>
  <c r="B97" i="12"/>
  <c r="A97" i="12" s="1"/>
  <c r="B93" i="12"/>
  <c r="A93" i="12" s="1"/>
  <c r="B92" i="12"/>
  <c r="A92" i="12" s="1"/>
  <c r="B84" i="12"/>
  <c r="A84" i="12" s="1"/>
  <c r="B83" i="12"/>
  <c r="A83" i="12" s="1"/>
  <c r="B82" i="12"/>
  <c r="A82" i="12" s="1"/>
  <c r="B78" i="12"/>
  <c r="A78" i="12" s="1"/>
  <c r="B77" i="12"/>
  <c r="A77" i="12" s="1"/>
  <c r="B76" i="12"/>
  <c r="A76" i="12" s="1"/>
  <c r="B75" i="12"/>
  <c r="A75" i="12" s="1"/>
  <c r="B67" i="12"/>
  <c r="A67" i="12" s="1"/>
  <c r="B66" i="12"/>
  <c r="A66" i="12" s="1"/>
  <c r="B65" i="12"/>
  <c r="A65" i="12" s="1"/>
  <c r="B62" i="12"/>
  <c r="A62" i="12" s="1"/>
  <c r="B61" i="12"/>
  <c r="A61" i="12" s="1"/>
  <c r="B60" i="12"/>
  <c r="A60" i="12" s="1"/>
  <c r="B59" i="12"/>
  <c r="A59" i="12" s="1"/>
  <c r="B56" i="12"/>
  <c r="A56" i="12" s="1"/>
  <c r="B53" i="12"/>
  <c r="A53" i="12" s="1"/>
  <c r="B51" i="12"/>
  <c r="A51" i="12" s="1"/>
  <c r="B50" i="12"/>
  <c r="A50" i="12" s="1"/>
  <c r="B48" i="12"/>
  <c r="A48" i="12" s="1"/>
  <c r="B45" i="12"/>
  <c r="A45" i="12" s="1"/>
  <c r="B44" i="12"/>
  <c r="A44" i="12" s="1"/>
  <c r="B43" i="12"/>
  <c r="A43" i="12" s="1"/>
  <c r="B42" i="12"/>
  <c r="A42" i="12" s="1"/>
  <c r="B40" i="12"/>
  <c r="A40" i="12" s="1"/>
  <c r="B39" i="12"/>
  <c r="A39" i="12" s="1"/>
  <c r="B38" i="12"/>
  <c r="A38" i="12" s="1"/>
  <c r="B37" i="12"/>
  <c r="A37" i="12" s="1"/>
  <c r="B35" i="12"/>
  <c r="A35" i="12" s="1"/>
  <c r="B34" i="12"/>
  <c r="A34" i="12" s="1"/>
  <c r="B33" i="12"/>
  <c r="A33" i="12" s="1"/>
  <c r="B32" i="12"/>
  <c r="A32" i="12" s="1"/>
  <c r="B30" i="12"/>
  <c r="A30" i="12" s="1"/>
  <c r="B29" i="12"/>
  <c r="A29" i="12" s="1"/>
  <c r="B28" i="12"/>
  <c r="A28" i="12" s="1"/>
  <c r="B27" i="12"/>
  <c r="A27" i="12" s="1"/>
  <c r="B26" i="12"/>
  <c r="A26" i="12" s="1"/>
  <c r="B25" i="12"/>
  <c r="A25" i="12" s="1"/>
  <c r="B24" i="12"/>
  <c r="A24" i="12" s="1"/>
  <c r="B19" i="12"/>
  <c r="A19" i="12" s="1"/>
  <c r="B17" i="12"/>
  <c r="A17" i="12" s="1"/>
  <c r="B15" i="12"/>
  <c r="A15" i="12" s="1"/>
  <c r="B13" i="12"/>
  <c r="A13" i="12" s="1"/>
  <c r="B11" i="12"/>
  <c r="A11" i="12" s="1"/>
  <c r="B5" i="12"/>
  <c r="A5" i="12" s="1"/>
  <c r="H130" i="9"/>
  <c r="J3" i="9"/>
  <c r="G3" i="9"/>
  <c r="I312" i="9"/>
  <c r="H312" i="9"/>
  <c r="H221" i="9"/>
  <c r="I221" i="9"/>
  <c r="H197" i="9"/>
  <c r="I197" i="9"/>
  <c r="H186" i="9"/>
  <c r="I186" i="9"/>
  <c r="H233" i="9"/>
  <c r="I233" i="9"/>
  <c r="A122" i="9"/>
  <c r="H48" i="9"/>
  <c r="I48" i="9"/>
  <c r="I33" i="9"/>
  <c r="H33" i="9"/>
  <c r="I313" i="9"/>
  <c r="H313" i="9"/>
  <c r="B108" i="12"/>
  <c r="A108" i="12" s="1"/>
  <c r="H91" i="9"/>
  <c r="I91" i="9"/>
  <c r="I77" i="9"/>
  <c r="H77" i="9"/>
  <c r="A18" i="9"/>
  <c r="I131" i="9"/>
  <c r="H131" i="9"/>
  <c r="H97" i="9"/>
  <c r="I97" i="9"/>
  <c r="H339" i="9"/>
  <c r="I339" i="9"/>
  <c r="H280" i="9"/>
  <c r="I280" i="9"/>
  <c r="I55" i="9"/>
  <c r="A56" i="9"/>
  <c r="I78" i="9"/>
  <c r="H78" i="9"/>
  <c r="I69" i="9"/>
  <c r="H69" i="9"/>
  <c r="H64" i="9"/>
  <c r="I64" i="9"/>
  <c r="I58" i="9"/>
  <c r="H58" i="9"/>
  <c r="I12" i="9"/>
  <c r="H12" i="9"/>
  <c r="A8" i="9"/>
  <c r="H53" i="9"/>
  <c r="A82" i="9"/>
  <c r="A36" i="9"/>
  <c r="E3" i="9"/>
  <c r="H11" i="9"/>
  <c r="I11" i="9"/>
  <c r="H163" i="9"/>
  <c r="H314" i="9"/>
  <c r="H165" i="9"/>
  <c r="I165" i="9"/>
  <c r="A51" i="9"/>
  <c r="A23" i="9"/>
  <c r="H311" i="9"/>
  <c r="C3" i="9"/>
  <c r="I225" i="9"/>
  <c r="I98" i="9"/>
  <c r="H98" i="9"/>
  <c r="I21" i="9"/>
  <c r="H21" i="9"/>
  <c r="H152" i="9"/>
  <c r="I315" i="9"/>
  <c r="I278" i="9"/>
  <c r="H294" i="9"/>
  <c r="I310" i="9"/>
  <c r="H310" i="9"/>
  <c r="I219" i="9"/>
  <c r="H219" i="9"/>
  <c r="I50" i="9"/>
  <c r="A112" i="9"/>
  <c r="A71" i="9"/>
  <c r="H142" i="9"/>
  <c r="I142" i="9"/>
  <c r="H31" i="9"/>
  <c r="I31" i="9"/>
  <c r="H6" i="9"/>
  <c r="I6" i="9"/>
  <c r="B55" i="12"/>
  <c r="A55" i="12" s="1"/>
  <c r="B46" i="12"/>
  <c r="A46" i="12" s="1"/>
  <c r="H54" i="9"/>
  <c r="I54" i="9"/>
  <c r="H43" i="9"/>
  <c r="I43" i="9"/>
  <c r="D3" i="9"/>
  <c r="A63" i="9"/>
  <c r="H108" i="9"/>
  <c r="I108" i="9"/>
  <c r="H100" i="9"/>
  <c r="I100" i="9"/>
  <c r="I26" i="9"/>
  <c r="H26" i="9"/>
  <c r="H135" i="9"/>
  <c r="H138" i="9"/>
  <c r="I284" i="9"/>
  <c r="H231" i="9"/>
  <c r="H216" i="9"/>
  <c r="H215" i="9"/>
  <c r="H214" i="9"/>
  <c r="H213" i="9"/>
  <c r="H212" i="9"/>
  <c r="I133" i="9"/>
  <c r="H342" i="9"/>
  <c r="H392" i="9"/>
  <c r="I392" i="9"/>
  <c r="H369" i="9"/>
  <c r="I369" i="9"/>
  <c r="I361" i="9"/>
  <c r="I388" i="9"/>
  <c r="H389" i="9"/>
  <c r="B3" i="9"/>
  <c r="H413" i="9"/>
  <c r="I413" i="9"/>
  <c r="I207" i="9"/>
  <c r="H207" i="9"/>
  <c r="H426" i="9"/>
  <c r="I426" i="9"/>
  <c r="A88" i="9"/>
  <c r="A46" i="9"/>
  <c r="A16" i="9"/>
  <c r="H114" i="9"/>
  <c r="I114" i="9"/>
  <c r="F3" i="9"/>
  <c r="H391" i="9"/>
  <c r="H345" i="9"/>
  <c r="H423" i="9"/>
  <c r="H318" i="9"/>
  <c r="H414" i="9"/>
  <c r="I414" i="9"/>
  <c r="H205" i="9"/>
  <c r="I205" i="9"/>
  <c r="I415" i="9"/>
  <c r="H415" i="9"/>
  <c r="H209" i="9"/>
  <c r="I209" i="9"/>
  <c r="I378" i="9"/>
  <c r="H379" i="9"/>
  <c r="I419" i="9"/>
  <c r="I353" i="9"/>
  <c r="I424" i="9"/>
  <c r="H387" i="9"/>
  <c r="H416" i="9"/>
  <c r="I416" i="9"/>
  <c r="H217" i="9"/>
  <c r="I217" i="9"/>
  <c r="H202" i="9"/>
  <c r="I202" i="9"/>
  <c r="H341" i="9"/>
  <c r="H417" i="9"/>
  <c r="I417" i="9"/>
  <c r="I411" i="9"/>
  <c r="H333" i="9"/>
  <c r="H425" i="9"/>
  <c r="H422" i="9"/>
  <c r="H420" i="9"/>
  <c r="I398" i="9"/>
  <c r="H398" i="9"/>
  <c r="I390" i="9"/>
  <c r="H386" i="9"/>
  <c r="H385" i="9"/>
  <c r="I384" i="9"/>
  <c r="I383" i="9"/>
  <c r="H382" i="9"/>
  <c r="H381" i="9"/>
  <c r="H380" i="9"/>
  <c r="I377" i="9"/>
  <c r="H344" i="9"/>
  <c r="A107" i="9"/>
  <c r="A119" i="9"/>
  <c r="A114" i="9"/>
  <c r="K3" i="9"/>
  <c r="A101" i="9"/>
  <c r="I16" i="9"/>
  <c r="A126" i="9"/>
  <c r="I141" i="9"/>
  <c r="H132" i="9"/>
  <c r="I129" i="9"/>
  <c r="I140" i="9"/>
  <c r="H137" i="9"/>
  <c r="A48" i="9"/>
  <c r="Q4" i="7" l="1"/>
  <c r="R6" i="7"/>
  <c r="R4" i="7" s="1"/>
  <c r="S6" i="7"/>
  <c r="S4" i="7" s="1"/>
  <c r="AA5" i="5"/>
  <c r="E16" i="11" s="1"/>
  <c r="R3" i="12"/>
  <c r="G18" i="11"/>
  <c r="H3" i="9"/>
  <c r="I3" i="9"/>
  <c r="E17" i="11" l="1"/>
  <c r="G17" i="11"/>
  <c r="G19" i="11" s="1"/>
  <c r="J2"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<sst xmlns="http://schemas.openxmlformats.org/spreadsheetml/2006/main" count="17785" uniqueCount="6492">
  <si>
    <t>Price without VAT</t>
  </si>
  <si>
    <t>black</t>
  </si>
  <si>
    <t>white</t>
  </si>
  <si>
    <t>blue</t>
  </si>
  <si>
    <t xml:space="preserve">Sum </t>
  </si>
  <si>
    <t>kg</t>
  </si>
  <si>
    <t>sum kg</t>
  </si>
  <si>
    <t>EUR</t>
  </si>
  <si>
    <t>NEW</t>
  </si>
  <si>
    <t>red</t>
  </si>
  <si>
    <t>SUM</t>
  </si>
  <si>
    <t>ordered</t>
  </si>
  <si>
    <t>Sum SETS</t>
  </si>
  <si>
    <t>green</t>
  </si>
  <si>
    <t>pink</t>
  </si>
  <si>
    <t>izdelek</t>
  </si>
  <si>
    <t>purple</t>
  </si>
  <si>
    <t>SIMPL VOLUMES</t>
  </si>
  <si>
    <t>orange</t>
  </si>
  <si>
    <t>sum set</t>
  </si>
  <si>
    <t>sum KOS</t>
  </si>
  <si>
    <t>sum</t>
  </si>
  <si>
    <t>barva kg</t>
  </si>
  <si>
    <t>posip/kg</t>
  </si>
  <si>
    <t>polies/kg</t>
  </si>
  <si>
    <t>sajn/kg</t>
  </si>
  <si>
    <t>pigment kg</t>
  </si>
  <si>
    <t>unit navadne</t>
  </si>
  <si>
    <t>DISCOUNT</t>
  </si>
  <si>
    <t>%</t>
  </si>
  <si>
    <t>Sum pieces</t>
  </si>
  <si>
    <t xml:space="preserve">SUM without vat </t>
  </si>
  <si>
    <t>yellow</t>
  </si>
  <si>
    <t xml:space="preserve"> </t>
  </si>
  <si>
    <t>Costumer:</t>
  </si>
  <si>
    <t>Delivery address:</t>
  </si>
  <si>
    <t>plošče/kos</t>
  </si>
  <si>
    <t>WHITE</t>
  </si>
  <si>
    <t>grey</t>
  </si>
  <si>
    <t>št.naročila:</t>
  </si>
  <si>
    <t>Palette No.:</t>
  </si>
  <si>
    <t>Date:</t>
  </si>
  <si>
    <t>Dimensions:</t>
  </si>
  <si>
    <t>Name:</t>
  </si>
  <si>
    <t>Signature:</t>
  </si>
  <si>
    <t>stranka:</t>
  </si>
  <si>
    <t>PAKIRANJE</t>
  </si>
  <si>
    <t>ODGOVOREN ZA PAKIRANJE IN ODPREMO:</t>
  </si>
  <si>
    <t>ime in priimek</t>
  </si>
  <si>
    <t>podpis</t>
  </si>
  <si>
    <t>datum SPAKIRANO</t>
  </si>
  <si>
    <t>SI56 3300 0001 0251 921</t>
  </si>
  <si>
    <t>SWIFT: SI56 3300 0001 0251 921</t>
  </si>
  <si>
    <t>Bic: HAABSI22</t>
  </si>
  <si>
    <t>Addiko Bank d.d.</t>
  </si>
  <si>
    <t>Address: Dunajska cesta 117, 1000 Ljubljana</t>
  </si>
  <si>
    <t>COMPANY NAME: 360LINE D.O.O.</t>
  </si>
  <si>
    <t>ADDRESS: Bač 49 A, 6253 Knežak, Slovenia (EU)</t>
  </si>
  <si>
    <t>spakirano</t>
  </si>
  <si>
    <t>360 hangboards</t>
  </si>
  <si>
    <t>360 accessories</t>
  </si>
  <si>
    <t>PALETA Z ŽIGOM</t>
  </si>
  <si>
    <t>DA</t>
  </si>
  <si>
    <t>NE</t>
  </si>
  <si>
    <t>mint</t>
  </si>
  <si>
    <t>deep rose</t>
  </si>
  <si>
    <t>60x29x10 cm, 70x29x10 cm</t>
  </si>
  <si>
    <t>80x30x16 cm, 90x30x16 cm</t>
  </si>
  <si>
    <t>100x30x18 cm</t>
  </si>
  <si>
    <t>120x60x19 cm</t>
  </si>
  <si>
    <t>109x64x20 cm</t>
  </si>
  <si>
    <t>67x20x12 cm</t>
  </si>
  <si>
    <t>209x61 cm</t>
  </si>
  <si>
    <t>77x23 cm</t>
  </si>
  <si>
    <t>107x28 cm</t>
  </si>
  <si>
    <t>132x36 cm</t>
  </si>
  <si>
    <t>158x42 cm</t>
  </si>
  <si>
    <t>180x65 cm</t>
  </si>
  <si>
    <t>193x79 cm</t>
  </si>
  <si>
    <t>112x50 cm</t>
  </si>
  <si>
    <t>142x70 cm</t>
  </si>
  <si>
    <t>170x85 cm</t>
  </si>
  <si>
    <t>80x40x22 cm</t>
  </si>
  <si>
    <t>89x45x26 cm</t>
  </si>
  <si>
    <t>98x52x31 cm</t>
  </si>
  <si>
    <t>108x58x36 cm</t>
  </si>
  <si>
    <t>117x64x45 cm</t>
  </si>
  <si>
    <t>110x65x25 cm, 72x34x17 cm</t>
  </si>
  <si>
    <t>130x85x29 cm, 72x34x17 cm</t>
  </si>
  <si>
    <t>120x60x20 cm</t>
  </si>
  <si>
    <t>2x 120x60x20 cm</t>
  </si>
  <si>
    <t>3x 120x60x20 cm</t>
  </si>
  <si>
    <t>121x86x31 cm</t>
  </si>
  <si>
    <t>175x50 cm</t>
  </si>
  <si>
    <t>175x55 cm</t>
  </si>
  <si>
    <t>55X10 cm</t>
  </si>
  <si>
    <t>78x12 cm</t>
  </si>
  <si>
    <t>107x16 cm</t>
  </si>
  <si>
    <t>130x20 cm</t>
  </si>
  <si>
    <t>157x23 cm</t>
  </si>
  <si>
    <t>95x18 cm</t>
  </si>
  <si>
    <t>128x25 cm</t>
  </si>
  <si>
    <t>35x35x36 cm</t>
  </si>
  <si>
    <t>50x50x53 cm</t>
  </si>
  <si>
    <t>64x64x70 cm</t>
  </si>
  <si>
    <t>80x80x87 cm</t>
  </si>
  <si>
    <t>60x20x12 cm</t>
  </si>
  <si>
    <t>60x25x4 cm</t>
  </si>
  <si>
    <t>60x35x4 cm</t>
  </si>
  <si>
    <t>60x45x4 cm</t>
  </si>
  <si>
    <t>120x30x4 cm</t>
  </si>
  <si>
    <t>158x297x40 cm</t>
  </si>
  <si>
    <t>197x140x56 cm</t>
  </si>
  <si>
    <t>152x127x56 cm</t>
  </si>
  <si>
    <t>200x90x40 cm</t>
  </si>
  <si>
    <t>145x117x60 cm</t>
  </si>
  <si>
    <t>200x120x85 cm</t>
  </si>
  <si>
    <t>75x22 cm</t>
  </si>
  <si>
    <t>37x12 cm</t>
  </si>
  <si>
    <t>3x 63x27x12 cm</t>
  </si>
  <si>
    <t>2x 72x34x17 cm</t>
  </si>
  <si>
    <t>stranka</t>
  </si>
  <si>
    <t>št.naročila</t>
  </si>
  <si>
    <t>ARTLINE PU</t>
  </si>
  <si>
    <t>INDOOR VOLUMES</t>
  </si>
  <si>
    <t>deep orange</t>
  </si>
  <si>
    <t>norma</t>
  </si>
  <si>
    <t>SUM:</t>
  </si>
  <si>
    <t>Production quota pet set</t>
  </si>
  <si>
    <t xml:space="preserve">Ordered production quota </t>
  </si>
  <si>
    <t>sum kos</t>
  </si>
  <si>
    <t>sum kos norma</t>
  </si>
  <si>
    <t>Sum kg</t>
  </si>
  <si>
    <t>M</t>
  </si>
  <si>
    <t>L</t>
  </si>
  <si>
    <t>XL</t>
  </si>
  <si>
    <t>2XL</t>
  </si>
  <si>
    <t>3XL</t>
  </si>
  <si>
    <t>4XL</t>
  </si>
  <si>
    <t>4x  32x16x6 cm</t>
  </si>
  <si>
    <t>2x 60x60x20 cm</t>
  </si>
  <si>
    <t>3x 108x41x27 cm</t>
  </si>
  <si>
    <t>2x 110x29x19 cm</t>
  </si>
  <si>
    <t>2x 95x29x19 cm</t>
  </si>
  <si>
    <t>2x 134x41x27 cm</t>
  </si>
  <si>
    <t>2x 161x41x27 cm</t>
  </si>
  <si>
    <t>4x 74x29x19 cm</t>
  </si>
  <si>
    <t>3x 75x29x19 cm</t>
  </si>
  <si>
    <t>3x 58x29x19 cm</t>
  </si>
  <si>
    <t>4x 40x29x19 cm</t>
  </si>
  <si>
    <t>4x 23x29x19 cm</t>
  </si>
  <si>
    <t>2x 53x8x16 cm</t>
  </si>
  <si>
    <t>2x 46x8x11 cm</t>
  </si>
  <si>
    <t>2x 25x8x11 cm</t>
  </si>
  <si>
    <t>2x 88x8x11 cm</t>
  </si>
  <si>
    <t>2x 40x8x8 cm</t>
  </si>
  <si>
    <t>2x 25x8x8 cm</t>
  </si>
  <si>
    <t>2x 115x115x45 cm</t>
  </si>
  <si>
    <t xml:space="preserve">2x 23x23x18 cm        </t>
  </si>
  <si>
    <t>120x120x57 cm,    40x40x20 cm</t>
  </si>
  <si>
    <t>50x50x17 cm,     50x50x12 cm,   30x30x20 cm,    22x22x14 cm</t>
  </si>
  <si>
    <t>50x50x8 cm,      50x50x20 cm,     37x37x24 cm,    17x17x10 cm</t>
  </si>
  <si>
    <t>17x17x10 cm,   23x23x15 cm,   30x30x20 cm,   37x37x24 cm</t>
  </si>
  <si>
    <t>50x50x12 cm,   50x50x20 cm</t>
  </si>
  <si>
    <t>50x50x8 cm,   50x50x17 cm</t>
  </si>
  <si>
    <t>5x 30x15 cm</t>
  </si>
  <si>
    <t>26x18x9 cm, 36x18x9 cm, 49x18x9 cm, 69x18x9 cm, 114x18x9 cm</t>
  </si>
  <si>
    <t xml:space="preserve">2x 107x33x27 cm           </t>
  </si>
  <si>
    <t xml:space="preserve">2x 97x28x24 cm           </t>
  </si>
  <si>
    <t xml:space="preserve">2x 88x24x21 cm           </t>
  </si>
  <si>
    <t xml:space="preserve">2x 80x19x19 cm           </t>
  </si>
  <si>
    <t xml:space="preserve">2x 71x16x16 cm.        </t>
  </si>
  <si>
    <t xml:space="preserve">63x27x12 cm,  72x34x17 cm,  80x40x22 cm,   89x45x26 cm   </t>
  </si>
  <si>
    <t>2x 84x43 cm</t>
  </si>
  <si>
    <t>3x 56x29 cm</t>
  </si>
  <si>
    <t>4x 42x22 cm</t>
  </si>
  <si>
    <t>4x 41x12 cm</t>
  </si>
  <si>
    <t>3x 54x15 cm</t>
  </si>
  <si>
    <t>2x 77x23 cm</t>
  </si>
  <si>
    <t>5x 28x7 cm</t>
  </si>
  <si>
    <t>10x 18x6 cm</t>
  </si>
  <si>
    <t>feature</t>
  </si>
  <si>
    <t>pinch</t>
  </si>
  <si>
    <t>positive</t>
  </si>
  <si>
    <t>edge</t>
  </si>
  <si>
    <t>jug</t>
  </si>
  <si>
    <t>2x 54x22x9 cm</t>
  </si>
  <si>
    <t>68x25x9 Cm</t>
  </si>
  <si>
    <t>117x22x10 cm</t>
  </si>
  <si>
    <t>185x22x10 cm</t>
  </si>
  <si>
    <t>185x37x19 cm</t>
  </si>
  <si>
    <t>110x61x18 cm</t>
  </si>
  <si>
    <t>screws
50 mm</t>
  </si>
  <si>
    <t>screws 
70 mm</t>
  </si>
  <si>
    <t>screw 
longer mm</t>
  </si>
  <si>
    <t>18x6x6 cm, 
25x18x2 cm, 
30x18x2 cm, 
44x36x4 cm,  
 57x36x4 cm, 
  71x36x4 cm</t>
  </si>
  <si>
    <t>Sum price without VAT</t>
  </si>
  <si>
    <t>S</t>
  </si>
  <si>
    <t>ID</t>
  </si>
  <si>
    <t>SIZE</t>
  </si>
  <si>
    <t>DIMENSIONS</t>
  </si>
  <si>
    <t>TYPE</t>
  </si>
  <si>
    <t>T-NUTS</t>
  </si>
  <si>
    <t>FIXING</t>
  </si>
  <si>
    <t>PRICE WITHOUT VAT</t>
  </si>
  <si>
    <t>PCS. IN SET</t>
  </si>
  <si>
    <t xml:space="preserve">Sum pcs. by colour: </t>
  </si>
  <si>
    <t>DEEP ORANGE          RAL 2011</t>
  </si>
  <si>
    <t>DEEP ROSE RAL4008</t>
  </si>
  <si>
    <r>
      <t xml:space="preserve">PURPLE      </t>
    </r>
    <r>
      <rPr>
        <sz val="12"/>
        <color theme="0"/>
        <rFont val="Calibri"/>
        <family val="2"/>
        <scheme val="minor"/>
      </rPr>
      <t>S4050-R60B/M</t>
    </r>
  </si>
  <si>
    <t>SUM of pcs.</t>
  </si>
  <si>
    <t>50mm</t>
  </si>
  <si>
    <t>70mm</t>
  </si>
  <si>
    <t>01</t>
  </si>
  <si>
    <t>02</t>
  </si>
  <si>
    <t>03</t>
  </si>
  <si>
    <t>04</t>
  </si>
  <si>
    <t>05</t>
  </si>
  <si>
    <t>06</t>
  </si>
  <si>
    <t>07</t>
  </si>
  <si>
    <t>08</t>
  </si>
  <si>
    <t>09</t>
  </si>
  <si>
    <t>SIMPL-11A</t>
  </si>
  <si>
    <t>SIMPL-11B</t>
  </si>
  <si>
    <t>SIMPL-11C</t>
  </si>
  <si>
    <t>SIMPL-11D</t>
  </si>
  <si>
    <t>SIMPL-11E</t>
  </si>
  <si>
    <t>SIMPL-11F</t>
  </si>
  <si>
    <t>SIMPL-11G</t>
  </si>
  <si>
    <t>SIMPL-1A</t>
  </si>
  <si>
    <t>SIMPL-1B</t>
  </si>
  <si>
    <t>SIMPL-1C</t>
  </si>
  <si>
    <t>SIMPL-1D</t>
  </si>
  <si>
    <t>SIMPL-1E</t>
  </si>
  <si>
    <t>SIMPL-1F</t>
  </si>
  <si>
    <t>SIMPL-1G</t>
  </si>
  <si>
    <t>SIMPL-1H</t>
  </si>
  <si>
    <t>SIMPL-1I</t>
  </si>
  <si>
    <t>SIMPL-1K</t>
  </si>
  <si>
    <t>SIMPL-2A</t>
  </si>
  <si>
    <t>SIMPL-2B</t>
  </si>
  <si>
    <t>SIMPL-2C</t>
  </si>
  <si>
    <t>SIMPL-2D</t>
  </si>
  <si>
    <t>SIMPL-2E</t>
  </si>
  <si>
    <t>SIMPL-2F</t>
  </si>
  <si>
    <t>SIMPL-2G</t>
  </si>
  <si>
    <t>SIMPL-2H</t>
  </si>
  <si>
    <t>SIMPL-3A</t>
  </si>
  <si>
    <t>SIMPL-3B</t>
  </si>
  <si>
    <t>SIMPL-3C</t>
  </si>
  <si>
    <t>SIMPL-3D</t>
  </si>
  <si>
    <t>SIMPL-3E</t>
  </si>
  <si>
    <t>SIMPL-3F</t>
  </si>
  <si>
    <t>SIMPL-3G</t>
  </si>
  <si>
    <t>SIMPL-3H</t>
  </si>
  <si>
    <t>SIMPL-3I</t>
  </si>
  <si>
    <t>SIMPL-3J</t>
  </si>
  <si>
    <t>SIMPL-3K</t>
  </si>
  <si>
    <t>SIMPL-3L</t>
  </si>
  <si>
    <t>SIMPL-3M</t>
  </si>
  <si>
    <t>SIMPL-3N</t>
  </si>
  <si>
    <t>SIMPL-3O</t>
  </si>
  <si>
    <t>SIMPL-3P</t>
  </si>
  <si>
    <t>SIMPL-3R</t>
  </si>
  <si>
    <t>SIMPL-4A</t>
  </si>
  <si>
    <t>SIMPL-4B</t>
  </si>
  <si>
    <t>SIMPL-4C</t>
  </si>
  <si>
    <t>SIMPL-4D</t>
  </si>
  <si>
    <t>SIMPL-4E</t>
  </si>
  <si>
    <t>SIMPL-4F</t>
  </si>
  <si>
    <t>SIMPL-4G</t>
  </si>
  <si>
    <t>SIMPL-4H</t>
  </si>
  <si>
    <t>SIMPL-4I</t>
  </si>
  <si>
    <t>SIMPL-4M</t>
  </si>
  <si>
    <t>SIMPL-4N</t>
  </si>
  <si>
    <t>SIMPL-4O</t>
  </si>
  <si>
    <t>SIMPL-5A</t>
  </si>
  <si>
    <t>SIMPL-5B</t>
  </si>
  <si>
    <t>SIMPL-5C</t>
  </si>
  <si>
    <t>SIMPL-5E</t>
  </si>
  <si>
    <t>SIMPL-5F</t>
  </si>
  <si>
    <t>SIMPL-5D</t>
  </si>
  <si>
    <t>SIMPL-5G</t>
  </si>
  <si>
    <t>SIMPL-5H</t>
  </si>
  <si>
    <t>SIMPL-5I</t>
  </si>
  <si>
    <t>SIMPL-5J</t>
  </si>
  <si>
    <t>SIMPL-5K</t>
  </si>
  <si>
    <t>SIMPL-5L</t>
  </si>
  <si>
    <t>SIMPL-5M</t>
  </si>
  <si>
    <t>SIMPL-5N</t>
  </si>
  <si>
    <t>SIMPL-5O</t>
  </si>
  <si>
    <t>SIMPL-6A</t>
  </si>
  <si>
    <t>SIMPL-6B</t>
  </si>
  <si>
    <t>SIMPL-6C</t>
  </si>
  <si>
    <t>SIMPL-6D</t>
  </si>
  <si>
    <t>SIMPL-6E</t>
  </si>
  <si>
    <t>SIMPL-6F</t>
  </si>
  <si>
    <t>SIMPL-6G</t>
  </si>
  <si>
    <t>SIMPL-6H</t>
  </si>
  <si>
    <t>SIMPL-6I</t>
  </si>
  <si>
    <t>SIMPL-6J</t>
  </si>
  <si>
    <t>SIMPL-6K</t>
  </si>
  <si>
    <t>SIMPL-6L</t>
  </si>
  <si>
    <t>SIMPL-6M</t>
  </si>
  <si>
    <t>SIMPL-7A</t>
  </si>
  <si>
    <t>SIMPL-7B</t>
  </si>
  <si>
    <t>SIMPL-7C</t>
  </si>
  <si>
    <t>SIMPL-7D</t>
  </si>
  <si>
    <t>SIMPL-7E</t>
  </si>
  <si>
    <t>SIMPL-7F</t>
  </si>
  <si>
    <t>SIMPL-7G</t>
  </si>
  <si>
    <t>SIMPL-7H</t>
  </si>
  <si>
    <t>SIMPL-7I</t>
  </si>
  <si>
    <t>SIMPL-7J</t>
  </si>
  <si>
    <t>SIMPL-7K</t>
  </si>
  <si>
    <t>SIMPL-7L</t>
  </si>
  <si>
    <t>SIMPL-7M</t>
  </si>
  <si>
    <t>SIMPL-7N</t>
  </si>
  <si>
    <t>SIMPL-7O</t>
  </si>
  <si>
    <t>SIMPL-7P</t>
  </si>
  <si>
    <t>SIMPL-7R</t>
  </si>
  <si>
    <t>SIMPL-7S</t>
  </si>
  <si>
    <t>SIMPL-8A</t>
  </si>
  <si>
    <t>SIMPL-8B</t>
  </si>
  <si>
    <t>SIMPL-8C</t>
  </si>
  <si>
    <t>SIMPL-8D</t>
  </si>
  <si>
    <t>SIMPL-8E</t>
  </si>
  <si>
    <t>SIMPL-9A</t>
  </si>
  <si>
    <t>SIMPL-9B</t>
  </si>
  <si>
    <t>SIMPL-9C</t>
  </si>
  <si>
    <t>SIMPL-9D</t>
  </si>
  <si>
    <t>SIMPL-9E</t>
  </si>
  <si>
    <t>SIMPL-9F</t>
  </si>
  <si>
    <t>SIMPL-9G</t>
  </si>
  <si>
    <t>SIMPL-9H</t>
  </si>
  <si>
    <t>SIMPL-9I</t>
  </si>
  <si>
    <t>SIMPL-9J</t>
  </si>
  <si>
    <t>SIMPL-9K</t>
  </si>
  <si>
    <t>SIMPL-9L</t>
  </si>
  <si>
    <t>SIMPL-9M</t>
  </si>
  <si>
    <t>SIMPL-9N</t>
  </si>
  <si>
    <t>SIMPL-9O</t>
  </si>
  <si>
    <t>SIMPL-10A</t>
  </si>
  <si>
    <t>SIMPL-10B</t>
  </si>
  <si>
    <t>SIMPL-10C</t>
  </si>
  <si>
    <t>SIMPL-10D</t>
  </si>
  <si>
    <t>SIMPL-10E</t>
  </si>
  <si>
    <t>SIMPL-10F</t>
  </si>
  <si>
    <t>SIMPL-10G</t>
  </si>
  <si>
    <t>SIMPL-11H</t>
  </si>
  <si>
    <t>SIMPL-11I</t>
  </si>
  <si>
    <t>SIMPL-12A</t>
  </si>
  <si>
    <t>SIMPL-12B</t>
  </si>
  <si>
    <t>SIMPL-12C</t>
  </si>
  <si>
    <t>SIMPL-12D</t>
  </si>
  <si>
    <t>SIMPL-12E</t>
  </si>
  <si>
    <t>SIMPL-12F</t>
  </si>
  <si>
    <t>SIMPL-12G</t>
  </si>
  <si>
    <t>Barva</t>
  </si>
  <si>
    <t>PU/non PU</t>
  </si>
  <si>
    <t>ŠIFRA BREZ BARVE</t>
  </si>
  <si>
    <t>SIFRA Z BARVO</t>
  </si>
  <si>
    <t>ŠTEVILO NAROČENIH</t>
  </si>
  <si>
    <t>10</t>
  </si>
  <si>
    <t>11</t>
  </si>
  <si>
    <t>12</t>
  </si>
  <si>
    <t>13</t>
  </si>
  <si>
    <t>SIMPL-10A-01</t>
  </si>
  <si>
    <t>SIMPL-10A-02</t>
  </si>
  <si>
    <t>SIMPL-10A-03</t>
  </si>
  <si>
    <t>SIMPL-10A-04</t>
  </si>
  <si>
    <t>SIMPL-10A-05</t>
  </si>
  <si>
    <t>SIMPL-10A-06</t>
  </si>
  <si>
    <t>SIMPL-10A-07</t>
  </si>
  <si>
    <t>SIMPL-10A-08</t>
  </si>
  <si>
    <t>SIMPL-10A-09</t>
  </si>
  <si>
    <t>SIMPL-10A-10</t>
  </si>
  <si>
    <t>SIMPL-10A-11</t>
  </si>
  <si>
    <t>SIMPL-10A-12</t>
  </si>
  <si>
    <t>SIMPL-10A-13</t>
  </si>
  <si>
    <t>SIMPL-10A-100</t>
  </si>
  <si>
    <t>SIMPL-10B-01</t>
  </si>
  <si>
    <t>SIMPL-10B-02</t>
  </si>
  <si>
    <t>SIMPL-10B-03</t>
  </si>
  <si>
    <t>SIMPL-10B-04</t>
  </si>
  <si>
    <t>SIMPL-10B-05</t>
  </si>
  <si>
    <t>SIMPL-10B-06</t>
  </si>
  <si>
    <t>SIMPL-10B-07</t>
  </si>
  <si>
    <t>SIMPL-10B-08</t>
  </si>
  <si>
    <t>SIMPL-10B-09</t>
  </si>
  <si>
    <t>SIMPL-10B-10</t>
  </si>
  <si>
    <t>SIMPL-10B-11</t>
  </si>
  <si>
    <t>SIMPL-10B-12</t>
  </si>
  <si>
    <t>SIMPL-10B-13</t>
  </si>
  <si>
    <t>SIMPL-10B-100</t>
  </si>
  <si>
    <t>SIMPL-10C-01</t>
  </si>
  <si>
    <t>SIMPL-10C-02</t>
  </si>
  <si>
    <t>SIMPL-10C-03</t>
  </si>
  <si>
    <t>SIMPL-10C-04</t>
  </si>
  <si>
    <t>SIMPL-10C-05</t>
  </si>
  <si>
    <t>SIMPL-10C-06</t>
  </si>
  <si>
    <t>SIMPL-10C-07</t>
  </si>
  <si>
    <t>SIMPL-10C-08</t>
  </si>
  <si>
    <t>SIMPL-10C-09</t>
  </si>
  <si>
    <t>SIMPL-10C-10</t>
  </si>
  <si>
    <t>SIMPL-10C-11</t>
  </si>
  <si>
    <t>SIMPL-10C-12</t>
  </si>
  <si>
    <t>SIMPL-10C-13</t>
  </si>
  <si>
    <t>SIMPL-10C-100</t>
  </si>
  <si>
    <t>SIMPL-10D-01</t>
  </si>
  <si>
    <t>SIMPL-10D-02</t>
  </si>
  <si>
    <t>SIMPL-10D-03</t>
  </si>
  <si>
    <t>SIMPL-10D-04</t>
  </si>
  <si>
    <t>SIMPL-10D-05</t>
  </si>
  <si>
    <t>SIMPL-10D-06</t>
  </si>
  <si>
    <t>SIMPL-10D-07</t>
  </si>
  <si>
    <t>SIMPL-10D-08</t>
  </si>
  <si>
    <t>SIMPL-10D-09</t>
  </si>
  <si>
    <t>SIMPL-10D-10</t>
  </si>
  <si>
    <t>SIMPL-10D-11</t>
  </si>
  <si>
    <t>SIMPL-10D-12</t>
  </si>
  <si>
    <t>SIMPL-10D-13</t>
  </si>
  <si>
    <t>SIMPL-10D-100</t>
  </si>
  <si>
    <t>SIMPL-10E-01</t>
  </si>
  <si>
    <t>SIMPL-10E-02</t>
  </si>
  <si>
    <t>SIMPL-10E-03</t>
  </si>
  <si>
    <t>SIMPL-10E-04</t>
  </si>
  <si>
    <t>SIMPL-10E-05</t>
  </si>
  <si>
    <t>SIMPL-10E-06</t>
  </si>
  <si>
    <t>SIMPL-10E-07</t>
  </si>
  <si>
    <t>SIMPL-10E-08</t>
  </si>
  <si>
    <t>SIMPL-10E-09</t>
  </si>
  <si>
    <t>SIMPL-10E-10</t>
  </si>
  <si>
    <t>SIMPL-10E-11</t>
  </si>
  <si>
    <t>SIMPL-10E-12</t>
  </si>
  <si>
    <t>SIMPL-10E-13</t>
  </si>
  <si>
    <t>SIMPL-10E-100</t>
  </si>
  <si>
    <t>SIMPL-10F-01</t>
  </si>
  <si>
    <t>SIMPL-10F-02</t>
  </si>
  <si>
    <t>SIMPL-10F-03</t>
  </si>
  <si>
    <t>SIMPL-10F-04</t>
  </si>
  <si>
    <t>SIMPL-10F-05</t>
  </si>
  <si>
    <t>SIMPL-10F-06</t>
  </si>
  <si>
    <t>SIMPL-10F-07</t>
  </si>
  <si>
    <t>SIMPL-10F-08</t>
  </si>
  <si>
    <t>SIMPL-10F-09</t>
  </si>
  <si>
    <t>SIMPL-10F-10</t>
  </si>
  <si>
    <t>SIMPL-10F-11</t>
  </si>
  <si>
    <t>SIMPL-10F-12</t>
  </si>
  <si>
    <t>SIMPL-10F-13</t>
  </si>
  <si>
    <t>SIMPL-10F-100</t>
  </si>
  <si>
    <t>SIMPL-10G-01</t>
  </si>
  <si>
    <t>SIMPL-10G-02</t>
  </si>
  <si>
    <t>SIMPL-10G-03</t>
  </si>
  <si>
    <t>SIMPL-10G-04</t>
  </si>
  <si>
    <t>SIMPL-10G-05</t>
  </si>
  <si>
    <t>SIMPL-10G-06</t>
  </si>
  <si>
    <t>SIMPL-10G-07</t>
  </si>
  <si>
    <t>SIMPL-10G-08</t>
  </si>
  <si>
    <t>SIMPL-10G-09</t>
  </si>
  <si>
    <t>SIMPL-10G-10</t>
  </si>
  <si>
    <t>SIMPL-10G-11</t>
  </si>
  <si>
    <t>SIMPL-10G-12</t>
  </si>
  <si>
    <t>SIMPL-10G-13</t>
  </si>
  <si>
    <t>SIMPL-10G-100</t>
  </si>
  <si>
    <t>SIMPL-11A-01</t>
  </si>
  <si>
    <t>SIMPL-11A-02</t>
  </si>
  <si>
    <t>SIMPL-11A-03</t>
  </si>
  <si>
    <t>SIMPL-11A-04</t>
  </si>
  <si>
    <t>SIMPL-11A-05</t>
  </si>
  <si>
    <t>SIMPL-11A-06</t>
  </si>
  <si>
    <t>SIMPL-11A-07</t>
  </si>
  <si>
    <t>SIMPL-11A-08</t>
  </si>
  <si>
    <t>SIMPL-11A-09</t>
  </si>
  <si>
    <t>SIMPL-11A-10</t>
  </si>
  <si>
    <t>SIMPL-11A-11</t>
  </si>
  <si>
    <t>SIMPL-11A-12</t>
  </si>
  <si>
    <t>SIMPL-11A-13</t>
  </si>
  <si>
    <t>SIMPL-11A-100</t>
  </si>
  <si>
    <t>SIMPL-11B-01</t>
  </si>
  <si>
    <t>SIMPL-11B-02</t>
  </si>
  <si>
    <t>SIMPL-11B-03</t>
  </si>
  <si>
    <t>SIMPL-11B-04</t>
  </si>
  <si>
    <t>SIMPL-11B-05</t>
  </si>
  <si>
    <t>SIMPL-11B-06</t>
  </si>
  <si>
    <t>SIMPL-11B-07</t>
  </si>
  <si>
    <t>SIMPL-11B-08</t>
  </si>
  <si>
    <t>SIMPL-11B-09</t>
  </si>
  <si>
    <t>SIMPL-11B-10</t>
  </si>
  <si>
    <t>SIMPL-11B-11</t>
  </si>
  <si>
    <t>SIMPL-11B-12</t>
  </si>
  <si>
    <t>SIMPL-11B-13</t>
  </si>
  <si>
    <t>SIMPL-11B-100</t>
  </si>
  <si>
    <t>SIMPL-11C-01</t>
  </si>
  <si>
    <t>SIMPL-11C-02</t>
  </si>
  <si>
    <t>SIMPL-11C-03</t>
  </si>
  <si>
    <t>SIMPL-11C-04</t>
  </si>
  <si>
    <t>SIMPL-11C-05</t>
  </si>
  <si>
    <t>SIMPL-11C-06</t>
  </si>
  <si>
    <t>SIMPL-11C-07</t>
  </si>
  <si>
    <t>SIMPL-11C-08</t>
  </si>
  <si>
    <t>SIMPL-11C-09</t>
  </si>
  <si>
    <t>SIMPL-11C-10</t>
  </si>
  <si>
    <t>SIMPL-11C-11</t>
  </si>
  <si>
    <t>SIMPL-11C-12</t>
  </si>
  <si>
    <t>SIMPL-11C-13</t>
  </si>
  <si>
    <t>SIMPL-11C-100</t>
  </si>
  <si>
    <t>SIMPL-11D-01</t>
  </si>
  <si>
    <t>SIMPL-11D-02</t>
  </si>
  <si>
    <t>SIMPL-11D-03</t>
  </si>
  <si>
    <t>SIMPL-11D-04</t>
  </si>
  <si>
    <t>SIMPL-11D-05</t>
  </si>
  <si>
    <t>SIMPL-11D-06</t>
  </si>
  <si>
    <t>SIMPL-11D-07</t>
  </si>
  <si>
    <t>SIMPL-11D-08</t>
  </si>
  <si>
    <t>SIMPL-11D-09</t>
  </si>
  <si>
    <t>SIMPL-11D-10</t>
  </si>
  <si>
    <t>SIMPL-11D-11</t>
  </si>
  <si>
    <t>SIMPL-11D-12</t>
  </si>
  <si>
    <t>SIMPL-11D-13</t>
  </si>
  <si>
    <t>SIMPL-11D-100</t>
  </si>
  <si>
    <t>SIMPL-11E-01</t>
  </si>
  <si>
    <t>SIMPL-11E-02</t>
  </si>
  <si>
    <t>SIMPL-11E-03</t>
  </si>
  <si>
    <t>SIMPL-11E-04</t>
  </si>
  <si>
    <t>SIMPL-11E-05</t>
  </si>
  <si>
    <t>SIMPL-11E-06</t>
  </si>
  <si>
    <t>SIMPL-11E-07</t>
  </si>
  <si>
    <t>SIMPL-11E-08</t>
  </si>
  <si>
    <t>SIMPL-11E-09</t>
  </si>
  <si>
    <t>SIMPL-11E-10</t>
  </si>
  <si>
    <t>SIMPL-11E-11</t>
  </si>
  <si>
    <t>SIMPL-11E-12</t>
  </si>
  <si>
    <t>SIMPL-11E-13</t>
  </si>
  <si>
    <t>SIMPL-11E-100</t>
  </si>
  <si>
    <t>SIMPL-11F-01</t>
  </si>
  <si>
    <t>SIMPL-11F-02</t>
  </si>
  <si>
    <t>SIMPL-11F-03</t>
  </si>
  <si>
    <t>SIMPL-11F-04</t>
  </si>
  <si>
    <t>SIMPL-11F-05</t>
  </si>
  <si>
    <t>SIMPL-11F-06</t>
  </si>
  <si>
    <t>SIMPL-11F-07</t>
  </si>
  <si>
    <t>SIMPL-11F-08</t>
  </si>
  <si>
    <t>SIMPL-11F-09</t>
  </si>
  <si>
    <t>SIMPL-11F-10</t>
  </si>
  <si>
    <t>SIMPL-11F-11</t>
  </si>
  <si>
    <t>SIMPL-11F-12</t>
  </si>
  <si>
    <t>SIMPL-11F-13</t>
  </si>
  <si>
    <t>SIMPL-11F-100</t>
  </si>
  <si>
    <t>SIMPL-11G-01</t>
  </si>
  <si>
    <t>SIMPL-11G-02</t>
  </si>
  <si>
    <t>SIMPL-11G-03</t>
  </si>
  <si>
    <t>SIMPL-11G-04</t>
  </si>
  <si>
    <t>SIMPL-11G-05</t>
  </si>
  <si>
    <t>SIMPL-11G-06</t>
  </si>
  <si>
    <t>SIMPL-11G-07</t>
  </si>
  <si>
    <t>SIMPL-11G-08</t>
  </si>
  <si>
    <t>SIMPL-11G-09</t>
  </si>
  <si>
    <t>SIMPL-11G-10</t>
  </si>
  <si>
    <t>SIMPL-11G-11</t>
  </si>
  <si>
    <t>SIMPL-11G-12</t>
  </si>
  <si>
    <t>SIMPL-11G-13</t>
  </si>
  <si>
    <t>SIMPL-11G-100</t>
  </si>
  <si>
    <t>SIMPL-1A-01</t>
  </si>
  <si>
    <t>SIMPL-1A-02</t>
  </si>
  <si>
    <t>SIMPL-1A-03</t>
  </si>
  <si>
    <t>SIMPL-1A-04</t>
  </si>
  <si>
    <t>SIMPL-1A-05</t>
  </si>
  <si>
    <t>SIMPL-1A-06</t>
  </si>
  <si>
    <t>SIMPL-1A-07</t>
  </si>
  <si>
    <t>SIMPL-1A-08</t>
  </si>
  <si>
    <t>SIMPL-1A-09</t>
  </si>
  <si>
    <t>SIMPL-1A-10</t>
  </si>
  <si>
    <t>SIMPL-1A-11</t>
  </si>
  <si>
    <t>SIMPL-1A-12</t>
  </si>
  <si>
    <t>SIMPL-1A-13</t>
  </si>
  <si>
    <t>SIMPL-1A-100</t>
  </si>
  <si>
    <t>SIMPL-1B-01</t>
  </si>
  <si>
    <t>SIMPL-1B-02</t>
  </si>
  <si>
    <t>SIMPL-1B-03</t>
  </si>
  <si>
    <t>SIMPL-1B-04</t>
  </si>
  <si>
    <t>SIMPL-1B-05</t>
  </si>
  <si>
    <t>SIMPL-1B-06</t>
  </si>
  <si>
    <t>SIMPL-1B-07</t>
  </si>
  <si>
    <t>SIMPL-1B-08</t>
  </si>
  <si>
    <t>SIMPL-1B-09</t>
  </si>
  <si>
    <t>SIMPL-1B-10</t>
  </si>
  <si>
    <t>SIMPL-1B-11</t>
  </si>
  <si>
    <t>SIMPL-1B-12</t>
  </si>
  <si>
    <t>SIMPL-1B-13</t>
  </si>
  <si>
    <t>SIMPL-1B-100</t>
  </si>
  <si>
    <t>SIMPL-1C-01</t>
  </si>
  <si>
    <t>SIMPL-1C-02</t>
  </si>
  <si>
    <t>SIMPL-1C-03</t>
  </si>
  <si>
    <t>SIMPL-1C-04</t>
  </si>
  <si>
    <t>SIMPL-1C-05</t>
  </si>
  <si>
    <t>SIMPL-1C-06</t>
  </si>
  <si>
    <t>SIMPL-1C-07</t>
  </si>
  <si>
    <t>SIMPL-1C-08</t>
  </si>
  <si>
    <t>SIMPL-1C-09</t>
  </si>
  <si>
    <t>SIMPL-1C-10</t>
  </si>
  <si>
    <t>SIMPL-1C-11</t>
  </si>
  <si>
    <t>SIMPL-1C-12</t>
  </si>
  <si>
    <t>SIMPL-1C-13</t>
  </si>
  <si>
    <t>SIMPL-1C-100</t>
  </si>
  <si>
    <t>SIMPL-1D-01</t>
  </si>
  <si>
    <t>SIMPL-1D-02</t>
  </si>
  <si>
    <t>SIMPL-1D-03</t>
  </si>
  <si>
    <t>SIMPL-1D-04</t>
  </si>
  <si>
    <t>SIMPL-1D-05</t>
  </si>
  <si>
    <t>SIMPL-1D-06</t>
  </si>
  <si>
    <t>SIMPL-1D-07</t>
  </si>
  <si>
    <t>SIMPL-1D-08</t>
  </si>
  <si>
    <t>SIMPL-1D-09</t>
  </si>
  <si>
    <t>SIMPL-1D-10</t>
  </si>
  <si>
    <t>SIMPL-1D-11</t>
  </si>
  <si>
    <t>SIMPL-1D-12</t>
  </si>
  <si>
    <t>SIMPL-1D-13</t>
  </si>
  <si>
    <t>SIMPL-1D-100</t>
  </si>
  <si>
    <t>SIMPL-1E-01</t>
  </si>
  <si>
    <t>SIMPL-1E-02</t>
  </si>
  <si>
    <t>SIMPL-1E-03</t>
  </si>
  <si>
    <t>SIMPL-1E-04</t>
  </si>
  <si>
    <t>SIMPL-1E-05</t>
  </si>
  <si>
    <t>SIMPL-1E-06</t>
  </si>
  <si>
    <t>SIMPL-1E-07</t>
  </si>
  <si>
    <t>SIMPL-1E-08</t>
  </si>
  <si>
    <t>SIMPL-1E-09</t>
  </si>
  <si>
    <t>SIMPL-1E-10</t>
  </si>
  <si>
    <t>SIMPL-1E-11</t>
  </si>
  <si>
    <t>SIMPL-1E-12</t>
  </si>
  <si>
    <t>SIMPL-1E-13</t>
  </si>
  <si>
    <t>SIMPL-1E-100</t>
  </si>
  <si>
    <t>SIMPL-1F-01</t>
  </si>
  <si>
    <t>SIMPL-1F-02</t>
  </si>
  <si>
    <t>SIMPL-1F-03</t>
  </si>
  <si>
    <t>SIMPL-1F-04</t>
  </si>
  <si>
    <t>SIMPL-1F-05</t>
  </si>
  <si>
    <t>SIMPL-1F-06</t>
  </si>
  <si>
    <t>SIMPL-1F-07</t>
  </si>
  <si>
    <t>SIMPL-1F-08</t>
  </si>
  <si>
    <t>SIMPL-1F-09</t>
  </si>
  <si>
    <t>SIMPL-1F-10</t>
  </si>
  <si>
    <t>SIMPL-1F-11</t>
  </si>
  <si>
    <t>SIMPL-1F-12</t>
  </si>
  <si>
    <t>SIMPL-1F-13</t>
  </si>
  <si>
    <t>SIMPL-1F-100</t>
  </si>
  <si>
    <t>SIMPL-1G-01</t>
  </si>
  <si>
    <t>SIMPL-1G-02</t>
  </si>
  <si>
    <t>SIMPL-1G-03</t>
  </si>
  <si>
    <t>SIMPL-1G-04</t>
  </si>
  <si>
    <t>SIMPL-1G-05</t>
  </si>
  <si>
    <t>SIMPL-1G-06</t>
  </si>
  <si>
    <t>SIMPL-1G-07</t>
  </si>
  <si>
    <t>SIMPL-1G-08</t>
  </si>
  <si>
    <t>SIMPL-1G-09</t>
  </si>
  <si>
    <t>SIMPL-1G-10</t>
  </si>
  <si>
    <t>SIMPL-1G-11</t>
  </si>
  <si>
    <t>SIMPL-1G-12</t>
  </si>
  <si>
    <t>SIMPL-1G-13</t>
  </si>
  <si>
    <t>SIMPL-1G-100</t>
  </si>
  <si>
    <t>SIMPL-1H-01</t>
  </si>
  <si>
    <t>SIMPL-1H-02</t>
  </si>
  <si>
    <t>SIMPL-1H-03</t>
  </si>
  <si>
    <t>SIMPL-1H-04</t>
  </si>
  <si>
    <t>SIMPL-1H-05</t>
  </si>
  <si>
    <t>SIMPL-1H-06</t>
  </si>
  <si>
    <t>SIMPL-1H-07</t>
  </si>
  <si>
    <t>SIMPL-1H-08</t>
  </si>
  <si>
    <t>SIMPL-1H-09</t>
  </si>
  <si>
    <t>SIMPL-1H-10</t>
  </si>
  <si>
    <t>SIMPL-1H-11</t>
  </si>
  <si>
    <t>SIMPL-1H-12</t>
  </si>
  <si>
    <t>SIMPL-1H-13</t>
  </si>
  <si>
    <t>SIMPL-1H-100</t>
  </si>
  <si>
    <t>SIMPL-1I-01</t>
  </si>
  <si>
    <t>SIMPL-1I-02</t>
  </si>
  <si>
    <t>SIMPL-1I-03</t>
  </si>
  <si>
    <t>SIMPL-1I-04</t>
  </si>
  <si>
    <t>SIMPL-1I-05</t>
  </si>
  <si>
    <t>SIMPL-1I-06</t>
  </si>
  <si>
    <t>SIMPL-1I-07</t>
  </si>
  <si>
    <t>SIMPL-1I-08</t>
  </si>
  <si>
    <t>SIMPL-1I-09</t>
  </si>
  <si>
    <t>SIMPL-1I-10</t>
  </si>
  <si>
    <t>SIMPL-1I-11</t>
  </si>
  <si>
    <t>SIMPL-1I-12</t>
  </si>
  <si>
    <t>SIMPL-1I-13</t>
  </si>
  <si>
    <t>SIMPL-1I-100</t>
  </si>
  <si>
    <t>SIMPL-1K-01</t>
  </si>
  <si>
    <t>SIMPL-1K-02</t>
  </si>
  <si>
    <t>SIMPL-1K-03</t>
  </si>
  <si>
    <t>SIMPL-1K-04</t>
  </si>
  <si>
    <t>SIMPL-1K-05</t>
  </si>
  <si>
    <t>SIMPL-1K-06</t>
  </si>
  <si>
    <t>SIMPL-1K-07</t>
  </si>
  <si>
    <t>SIMPL-1K-08</t>
  </si>
  <si>
    <t>SIMPL-1K-09</t>
  </si>
  <si>
    <t>SIMPL-1K-10</t>
  </si>
  <si>
    <t>SIMPL-1K-11</t>
  </si>
  <si>
    <t>SIMPL-1K-12</t>
  </si>
  <si>
    <t>SIMPL-1K-13</t>
  </si>
  <si>
    <t>SIMPL-1K-100</t>
  </si>
  <si>
    <t>SIMPL-2A-01</t>
  </si>
  <si>
    <t>SIMPL-2A-02</t>
  </si>
  <si>
    <t>SIMPL-2A-03</t>
  </si>
  <si>
    <t>SIMPL-2A-04</t>
  </si>
  <si>
    <t>SIMPL-2A-05</t>
  </si>
  <si>
    <t>SIMPL-2A-06</t>
  </si>
  <si>
    <t>SIMPL-2A-07</t>
  </si>
  <si>
    <t>SIMPL-2A-08</t>
  </si>
  <si>
    <t>SIMPL-2A-09</t>
  </si>
  <si>
    <t>SIMPL-2A-10</t>
  </si>
  <si>
    <t>SIMPL-2A-11</t>
  </si>
  <si>
    <t>SIMPL-2A-12</t>
  </si>
  <si>
    <t>SIMPL-2A-13</t>
  </si>
  <si>
    <t>SIMPL-2A-100</t>
  </si>
  <si>
    <t>SIMPL-2B-01</t>
  </si>
  <si>
    <t>SIMPL-2B-02</t>
  </si>
  <si>
    <t>SIMPL-2B-03</t>
  </si>
  <si>
    <t>SIMPL-2B-04</t>
  </si>
  <si>
    <t>SIMPL-2B-05</t>
  </si>
  <si>
    <t>SIMPL-2B-06</t>
  </si>
  <si>
    <t>SIMPL-2B-07</t>
  </si>
  <si>
    <t>SIMPL-2B-08</t>
  </si>
  <si>
    <t>SIMPL-2B-09</t>
  </si>
  <si>
    <t>SIMPL-2B-10</t>
  </si>
  <si>
    <t>SIMPL-2B-11</t>
  </si>
  <si>
    <t>SIMPL-2B-12</t>
  </si>
  <si>
    <t>SIMPL-2B-13</t>
  </si>
  <si>
    <t>SIMPL-2B-100</t>
  </si>
  <si>
    <t>SIMPL-2C-01</t>
  </si>
  <si>
    <t>SIMPL-2C-02</t>
  </si>
  <si>
    <t>SIMPL-2C-03</t>
  </si>
  <si>
    <t>SIMPL-2C-04</t>
  </si>
  <si>
    <t>SIMPL-2C-05</t>
  </si>
  <si>
    <t>SIMPL-2C-06</t>
  </si>
  <si>
    <t>SIMPL-2C-07</t>
  </si>
  <si>
    <t>SIMPL-2C-08</t>
  </si>
  <si>
    <t>SIMPL-2C-09</t>
  </si>
  <si>
    <t>SIMPL-2C-10</t>
  </si>
  <si>
    <t>SIMPL-2C-11</t>
  </si>
  <si>
    <t>SIMPL-2C-12</t>
  </si>
  <si>
    <t>SIMPL-2C-13</t>
  </si>
  <si>
    <t>SIMPL-2C-100</t>
  </si>
  <si>
    <t>SIMPL-2D-01</t>
  </si>
  <si>
    <t>SIMPL-2D-02</t>
  </si>
  <si>
    <t>SIMPL-2D-03</t>
  </si>
  <si>
    <t>SIMPL-2D-04</t>
  </si>
  <si>
    <t>SIMPL-2D-05</t>
  </si>
  <si>
    <t>SIMPL-2D-06</t>
  </si>
  <si>
    <t>SIMPL-2D-07</t>
  </si>
  <si>
    <t>SIMPL-2D-08</t>
  </si>
  <si>
    <t>SIMPL-2D-09</t>
  </si>
  <si>
    <t>SIMPL-2D-10</t>
  </si>
  <si>
    <t>SIMPL-2D-11</t>
  </si>
  <si>
    <t>SIMPL-2D-12</t>
  </si>
  <si>
    <t>SIMPL-2D-13</t>
  </si>
  <si>
    <t>SIMPL-2D-100</t>
  </si>
  <si>
    <t>SIMPL-2E-01</t>
  </si>
  <si>
    <t>SIMPL-2E-02</t>
  </si>
  <si>
    <t>SIMPL-2E-03</t>
  </si>
  <si>
    <t>SIMPL-2E-04</t>
  </si>
  <si>
    <t>SIMPL-2E-05</t>
  </si>
  <si>
    <t>SIMPL-2E-06</t>
  </si>
  <si>
    <t>SIMPL-2E-07</t>
  </si>
  <si>
    <t>SIMPL-2E-08</t>
  </si>
  <si>
    <t>SIMPL-2E-09</t>
  </si>
  <si>
    <t>SIMPL-2E-10</t>
  </si>
  <si>
    <t>SIMPL-2E-11</t>
  </si>
  <si>
    <t>SIMPL-2E-12</t>
  </si>
  <si>
    <t>SIMPL-2E-13</t>
  </si>
  <si>
    <t>SIMPL-2E-100</t>
  </si>
  <si>
    <t>SIMPL-2F-01</t>
  </si>
  <si>
    <t>SIMPL-2F-02</t>
  </si>
  <si>
    <t>SIMPL-2F-03</t>
  </si>
  <si>
    <t>SIMPL-2F-04</t>
  </si>
  <si>
    <t>SIMPL-2F-05</t>
  </si>
  <si>
    <t>SIMPL-2F-06</t>
  </si>
  <si>
    <t>SIMPL-2F-07</t>
  </si>
  <si>
    <t>SIMPL-2F-08</t>
  </si>
  <si>
    <t>SIMPL-2F-09</t>
  </si>
  <si>
    <t>SIMPL-2F-10</t>
  </si>
  <si>
    <t>SIMPL-2F-11</t>
  </si>
  <si>
    <t>SIMPL-2F-12</t>
  </si>
  <si>
    <t>SIMPL-2F-13</t>
  </si>
  <si>
    <t>SIMPL-2F-100</t>
  </si>
  <si>
    <t>SIMPL-2G-01</t>
  </si>
  <si>
    <t>SIMPL-2G-02</t>
  </si>
  <si>
    <t>SIMPL-2G-03</t>
  </si>
  <si>
    <t>SIMPL-2G-04</t>
  </si>
  <si>
    <t>SIMPL-2G-05</t>
  </si>
  <si>
    <t>SIMPL-2G-06</t>
  </si>
  <si>
    <t>SIMPL-2G-07</t>
  </si>
  <si>
    <t>SIMPL-2G-08</t>
  </si>
  <si>
    <t>SIMPL-2G-09</t>
  </si>
  <si>
    <t>SIMPL-2G-10</t>
  </si>
  <si>
    <t>SIMPL-2G-11</t>
  </si>
  <si>
    <t>SIMPL-2G-12</t>
  </si>
  <si>
    <t>SIMPL-2G-13</t>
  </si>
  <si>
    <t>SIMPL-2G-100</t>
  </si>
  <si>
    <t>SIMPL-2H-01</t>
  </si>
  <si>
    <t>SIMPL-2H-02</t>
  </si>
  <si>
    <t>SIMPL-2H-03</t>
  </si>
  <si>
    <t>SIMPL-2H-04</t>
  </si>
  <si>
    <t>SIMPL-2H-05</t>
  </si>
  <si>
    <t>SIMPL-2H-06</t>
  </si>
  <si>
    <t>SIMPL-2H-07</t>
  </si>
  <si>
    <t>SIMPL-2H-08</t>
  </si>
  <si>
    <t>SIMPL-2H-09</t>
  </si>
  <si>
    <t>SIMPL-2H-10</t>
  </si>
  <si>
    <t>SIMPL-2H-11</t>
  </si>
  <si>
    <t>SIMPL-2H-12</t>
  </si>
  <si>
    <t>SIMPL-2H-13</t>
  </si>
  <si>
    <t>SIMPL-2H-100</t>
  </si>
  <si>
    <t>SIMPL-3A-01</t>
  </si>
  <si>
    <t>SIMPL-3A-02</t>
  </si>
  <si>
    <t>SIMPL-3A-03</t>
  </si>
  <si>
    <t>SIMPL-3A-04</t>
  </si>
  <si>
    <t>SIMPL-3A-05</t>
  </si>
  <si>
    <t>SIMPL-3A-06</t>
  </si>
  <si>
    <t>SIMPL-3A-07</t>
  </si>
  <si>
    <t>SIMPL-3A-08</t>
  </si>
  <si>
    <t>SIMPL-3A-09</t>
  </si>
  <si>
    <t>SIMPL-3A-10</t>
  </si>
  <si>
    <t>SIMPL-3A-11</t>
  </si>
  <si>
    <t>SIMPL-3A-12</t>
  </si>
  <si>
    <t>SIMPL-3A-13</t>
  </si>
  <si>
    <t>SIMPL-3A-100</t>
  </si>
  <si>
    <t>SIMPL-3B-01</t>
  </si>
  <si>
    <t>SIMPL-3B-02</t>
  </si>
  <si>
    <t>SIMPL-3B-03</t>
  </si>
  <si>
    <t>SIMPL-3B-04</t>
  </si>
  <si>
    <t>SIMPL-3B-05</t>
  </si>
  <si>
    <t>SIMPL-3B-06</t>
  </si>
  <si>
    <t>SIMPL-3B-07</t>
  </si>
  <si>
    <t>SIMPL-3B-08</t>
  </si>
  <si>
    <t>SIMPL-3B-09</t>
  </si>
  <si>
    <t>SIMPL-3B-10</t>
  </si>
  <si>
    <t>SIMPL-3B-11</t>
  </si>
  <si>
    <t>SIMPL-3B-12</t>
  </si>
  <si>
    <t>SIMPL-3B-13</t>
  </si>
  <si>
    <t>SIMPL-3B-100</t>
  </si>
  <si>
    <t>SIMPL-3C-01</t>
  </si>
  <si>
    <t>SIMPL-3C-02</t>
  </si>
  <si>
    <t>SIMPL-3C-03</t>
  </si>
  <si>
    <t>SIMPL-3C-04</t>
  </si>
  <si>
    <t>SIMPL-3C-05</t>
  </si>
  <si>
    <t>SIMPL-3C-06</t>
  </si>
  <si>
    <t>SIMPL-3C-07</t>
  </si>
  <si>
    <t>SIMPL-3C-08</t>
  </si>
  <si>
    <t>SIMPL-3C-09</t>
  </si>
  <si>
    <t>SIMPL-3C-10</t>
  </si>
  <si>
    <t>SIMPL-3C-11</t>
  </si>
  <si>
    <t>SIMPL-3C-12</t>
  </si>
  <si>
    <t>SIMPL-3C-13</t>
  </si>
  <si>
    <t>SIMPL-3C-100</t>
  </si>
  <si>
    <t>SIMPL-3D-01</t>
  </si>
  <si>
    <t>SIMPL-3D-02</t>
  </si>
  <si>
    <t>SIMPL-3D-03</t>
  </si>
  <si>
    <t>SIMPL-3D-04</t>
  </si>
  <si>
    <t>SIMPL-3D-05</t>
  </si>
  <si>
    <t>SIMPL-3D-06</t>
  </si>
  <si>
    <t>SIMPL-3D-07</t>
  </si>
  <si>
    <t>SIMPL-3D-08</t>
  </si>
  <si>
    <t>SIMPL-3D-09</t>
  </si>
  <si>
    <t>SIMPL-3D-10</t>
  </si>
  <si>
    <t>SIMPL-3D-11</t>
  </si>
  <si>
    <t>SIMPL-3D-12</t>
  </si>
  <si>
    <t>SIMPL-3D-13</t>
  </si>
  <si>
    <t>SIMPL-3D-100</t>
  </si>
  <si>
    <t>SIMPL-3E-01</t>
  </si>
  <si>
    <t>SIMPL-3E-02</t>
  </si>
  <si>
    <t>SIMPL-3E-03</t>
  </si>
  <si>
    <t>SIMPL-3E-04</t>
  </si>
  <si>
    <t>SIMPL-3E-05</t>
  </si>
  <si>
    <t>SIMPL-3E-06</t>
  </si>
  <si>
    <t>SIMPL-3E-07</t>
  </si>
  <si>
    <t>SIMPL-3E-08</t>
  </si>
  <si>
    <t>SIMPL-3E-09</t>
  </si>
  <si>
    <t>SIMPL-3E-10</t>
  </si>
  <si>
    <t>SIMPL-3E-11</t>
  </si>
  <si>
    <t>SIMPL-3E-12</t>
  </si>
  <si>
    <t>SIMPL-3E-13</t>
  </si>
  <si>
    <t>SIMPL-3E-100</t>
  </si>
  <si>
    <t>SIMPL-3F-01</t>
  </si>
  <si>
    <t>SIMPL-3F-02</t>
  </si>
  <si>
    <t>SIMPL-3F-03</t>
  </si>
  <si>
    <t>SIMPL-3F-04</t>
  </si>
  <si>
    <t>SIMPL-3F-05</t>
  </si>
  <si>
    <t>SIMPL-3F-06</t>
  </si>
  <si>
    <t>SIMPL-3F-07</t>
  </si>
  <si>
    <t>SIMPL-3F-08</t>
  </si>
  <si>
    <t>SIMPL-3F-09</t>
  </si>
  <si>
    <t>SIMPL-3F-10</t>
  </si>
  <si>
    <t>SIMPL-3F-11</t>
  </si>
  <si>
    <t>SIMPL-3F-12</t>
  </si>
  <si>
    <t>SIMPL-3F-13</t>
  </si>
  <si>
    <t>SIMPL-3F-100</t>
  </si>
  <si>
    <t>SIMPL-3G-01</t>
  </si>
  <si>
    <t>SIMPL-3G-02</t>
  </si>
  <si>
    <t>SIMPL-3G-03</t>
  </si>
  <si>
    <t>SIMPL-3G-04</t>
  </si>
  <si>
    <t>SIMPL-3G-05</t>
  </si>
  <si>
    <t>SIMPL-3G-06</t>
  </si>
  <si>
    <t>SIMPL-3G-07</t>
  </si>
  <si>
    <t>SIMPL-3G-08</t>
  </si>
  <si>
    <t>SIMPL-3G-09</t>
  </si>
  <si>
    <t>SIMPL-3G-10</t>
  </si>
  <si>
    <t>SIMPL-3G-11</t>
  </si>
  <si>
    <t>SIMPL-3G-12</t>
  </si>
  <si>
    <t>SIMPL-3G-13</t>
  </si>
  <si>
    <t>SIMPL-3G-100</t>
  </si>
  <si>
    <t>SIMPL-3H-01</t>
  </si>
  <si>
    <t>SIMPL-3H-02</t>
  </si>
  <si>
    <t>SIMPL-3H-03</t>
  </si>
  <si>
    <t>SIMPL-3H-04</t>
  </si>
  <si>
    <t>SIMPL-3H-05</t>
  </si>
  <si>
    <t>SIMPL-3H-06</t>
  </si>
  <si>
    <t>SIMPL-3H-07</t>
  </si>
  <si>
    <t>SIMPL-3H-08</t>
  </si>
  <si>
    <t>SIMPL-3H-09</t>
  </si>
  <si>
    <t>SIMPL-3H-10</t>
  </si>
  <si>
    <t>SIMPL-3H-11</t>
  </si>
  <si>
    <t>SIMPL-3H-12</t>
  </si>
  <si>
    <t>SIMPL-3H-13</t>
  </si>
  <si>
    <t>SIMPL-3H-100</t>
  </si>
  <si>
    <t>SIMPL-3I-01</t>
  </si>
  <si>
    <t>SIMPL-3I-02</t>
  </si>
  <si>
    <t>SIMPL-3I-03</t>
  </si>
  <si>
    <t>SIMPL-3I-04</t>
  </si>
  <si>
    <t>SIMPL-3I-05</t>
  </si>
  <si>
    <t>SIMPL-3I-06</t>
  </si>
  <si>
    <t>SIMPL-3I-07</t>
  </si>
  <si>
    <t>SIMPL-3I-08</t>
  </si>
  <si>
    <t>SIMPL-3I-09</t>
  </si>
  <si>
    <t>SIMPL-3I-10</t>
  </si>
  <si>
    <t>SIMPL-3I-11</t>
  </si>
  <si>
    <t>SIMPL-3I-12</t>
  </si>
  <si>
    <t>SIMPL-3I-13</t>
  </si>
  <si>
    <t>SIMPL-3I-100</t>
  </si>
  <si>
    <t>SIMPL-3J-01</t>
  </si>
  <si>
    <t>SIMPL-3J-02</t>
  </si>
  <si>
    <t>SIMPL-3J-03</t>
  </si>
  <si>
    <t>SIMPL-3J-04</t>
  </si>
  <si>
    <t>SIMPL-3J-05</t>
  </si>
  <si>
    <t>SIMPL-3J-06</t>
  </si>
  <si>
    <t>SIMPL-3J-07</t>
  </si>
  <si>
    <t>SIMPL-3J-08</t>
  </si>
  <si>
    <t>SIMPL-3J-09</t>
  </si>
  <si>
    <t>SIMPL-3J-10</t>
  </si>
  <si>
    <t>SIMPL-3J-11</t>
  </si>
  <si>
    <t>SIMPL-3J-12</t>
  </si>
  <si>
    <t>SIMPL-3J-13</t>
  </si>
  <si>
    <t>SIMPL-3J-100</t>
  </si>
  <si>
    <t>SIMPL-3K-01</t>
  </si>
  <si>
    <t>SIMPL-3K-02</t>
  </si>
  <si>
    <t>SIMPL-3K-03</t>
  </si>
  <si>
    <t>SIMPL-3K-04</t>
  </si>
  <si>
    <t>SIMPL-3K-05</t>
  </si>
  <si>
    <t>SIMPL-3K-06</t>
  </si>
  <si>
    <t>SIMPL-3K-07</t>
  </si>
  <si>
    <t>SIMPL-3K-08</t>
  </si>
  <si>
    <t>SIMPL-3K-09</t>
  </si>
  <si>
    <t>SIMPL-3K-10</t>
  </si>
  <si>
    <t>SIMPL-3K-11</t>
  </si>
  <si>
    <t>SIMPL-3K-12</t>
  </si>
  <si>
    <t>SIMPL-3K-13</t>
  </si>
  <si>
    <t>SIMPL-3K-100</t>
  </si>
  <si>
    <t>SIMPL-3L-01</t>
  </si>
  <si>
    <t>SIMPL-3L-02</t>
  </si>
  <si>
    <t>SIMPL-3L-03</t>
  </si>
  <si>
    <t>SIMPL-3L-04</t>
  </si>
  <si>
    <t>SIMPL-3L-05</t>
  </si>
  <si>
    <t>SIMPL-3L-06</t>
  </si>
  <si>
    <t>SIMPL-3L-07</t>
  </si>
  <si>
    <t>SIMPL-3L-08</t>
  </si>
  <si>
    <t>SIMPL-3L-09</t>
  </si>
  <si>
    <t>SIMPL-3L-10</t>
  </si>
  <si>
    <t>SIMPL-3L-11</t>
  </si>
  <si>
    <t>SIMPL-3L-12</t>
  </si>
  <si>
    <t>SIMPL-3L-13</t>
  </si>
  <si>
    <t>SIMPL-3L-100</t>
  </si>
  <si>
    <t>SIMPL-3M-01</t>
  </si>
  <si>
    <t>SIMPL-3M-02</t>
  </si>
  <si>
    <t>SIMPL-3M-03</t>
  </si>
  <si>
    <t>SIMPL-3M-04</t>
  </si>
  <si>
    <t>SIMPL-3M-05</t>
  </si>
  <si>
    <t>SIMPL-3M-06</t>
  </si>
  <si>
    <t>SIMPL-3M-07</t>
  </si>
  <si>
    <t>SIMPL-3M-08</t>
  </si>
  <si>
    <t>SIMPL-3M-09</t>
  </si>
  <si>
    <t>SIMPL-3M-10</t>
  </si>
  <si>
    <t>SIMPL-3M-11</t>
  </si>
  <si>
    <t>SIMPL-3M-12</t>
  </si>
  <si>
    <t>SIMPL-3M-13</t>
  </si>
  <si>
    <t>SIMPL-3M-100</t>
  </si>
  <si>
    <t>SIMPL-3N-01</t>
  </si>
  <si>
    <t>SIMPL-3N-02</t>
  </si>
  <si>
    <t>SIMPL-3N-03</t>
  </si>
  <si>
    <t>SIMPL-3N-04</t>
  </si>
  <si>
    <t>SIMPL-3N-05</t>
  </si>
  <si>
    <t>SIMPL-3N-06</t>
  </si>
  <si>
    <t>SIMPL-3N-07</t>
  </si>
  <si>
    <t>SIMPL-3N-08</t>
  </si>
  <si>
    <t>SIMPL-3N-09</t>
  </si>
  <si>
    <t>SIMPL-3N-10</t>
  </si>
  <si>
    <t>SIMPL-3N-11</t>
  </si>
  <si>
    <t>SIMPL-3N-12</t>
  </si>
  <si>
    <t>SIMPL-3N-13</t>
  </si>
  <si>
    <t>SIMPL-3N-100</t>
  </si>
  <si>
    <t>SIMPL-3O-01</t>
  </si>
  <si>
    <t>SIMPL-3O-02</t>
  </si>
  <si>
    <t>SIMPL-3O-03</t>
  </si>
  <si>
    <t>SIMPL-3O-04</t>
  </si>
  <si>
    <t>SIMPL-3O-05</t>
  </si>
  <si>
    <t>SIMPL-3O-06</t>
  </si>
  <si>
    <t>SIMPL-3O-07</t>
  </si>
  <si>
    <t>SIMPL-3O-08</t>
  </si>
  <si>
    <t>SIMPL-3O-09</t>
  </si>
  <si>
    <t>SIMPL-3O-10</t>
  </si>
  <si>
    <t>SIMPL-3O-11</t>
  </si>
  <si>
    <t>SIMPL-3O-12</t>
  </si>
  <si>
    <t>SIMPL-3O-13</t>
  </si>
  <si>
    <t>SIMPL-3O-100</t>
  </si>
  <si>
    <t>SIMPL-3P-01</t>
  </si>
  <si>
    <t>SIMPL-3P-02</t>
  </si>
  <si>
    <t>SIMPL-3P-03</t>
  </si>
  <si>
    <t>SIMPL-3P-04</t>
  </si>
  <si>
    <t>SIMPL-3P-05</t>
  </si>
  <si>
    <t>SIMPL-3P-06</t>
  </si>
  <si>
    <t>SIMPL-3P-07</t>
  </si>
  <si>
    <t>SIMPL-3P-08</t>
  </si>
  <si>
    <t>SIMPL-3P-09</t>
  </si>
  <si>
    <t>SIMPL-3P-10</t>
  </si>
  <si>
    <t>SIMPL-3P-11</t>
  </si>
  <si>
    <t>SIMPL-3P-12</t>
  </si>
  <si>
    <t>SIMPL-3P-13</t>
  </si>
  <si>
    <t>SIMPL-3P-100</t>
  </si>
  <si>
    <t>SIMPL-3R-01</t>
  </si>
  <si>
    <t>SIMPL-3R-02</t>
  </si>
  <si>
    <t>SIMPL-3R-03</t>
  </si>
  <si>
    <t>SIMPL-3R-04</t>
  </si>
  <si>
    <t>SIMPL-3R-05</t>
  </si>
  <si>
    <t>SIMPL-3R-06</t>
  </si>
  <si>
    <t>SIMPL-3R-07</t>
  </si>
  <si>
    <t>SIMPL-3R-08</t>
  </si>
  <si>
    <t>SIMPL-3R-09</t>
  </si>
  <si>
    <t>SIMPL-3R-10</t>
  </si>
  <si>
    <t>SIMPL-3R-11</t>
  </si>
  <si>
    <t>SIMPL-3R-12</t>
  </si>
  <si>
    <t>SIMPL-3R-13</t>
  </si>
  <si>
    <t>SIMPL-3R-100</t>
  </si>
  <si>
    <t>SIMPL-4A-01</t>
  </si>
  <si>
    <t>SIMPL-4A-02</t>
  </si>
  <si>
    <t>SIMPL-4A-03</t>
  </si>
  <si>
    <t>SIMPL-4A-04</t>
  </si>
  <si>
    <t>SIMPL-4A-05</t>
  </si>
  <si>
    <t>SIMPL-4A-06</t>
  </si>
  <si>
    <t>SIMPL-4A-07</t>
  </si>
  <si>
    <t>SIMPL-4A-08</t>
  </si>
  <si>
    <t>SIMPL-4A-09</t>
  </si>
  <si>
    <t>SIMPL-4A-10</t>
  </si>
  <si>
    <t>SIMPL-4A-11</t>
  </si>
  <si>
    <t>SIMPL-4A-12</t>
  </si>
  <si>
    <t>SIMPL-4A-13</t>
  </si>
  <si>
    <t>SIMPL-4A-100</t>
  </si>
  <si>
    <t>SIMPL-4B-01</t>
  </si>
  <si>
    <t>SIMPL-4B-02</t>
  </si>
  <si>
    <t>SIMPL-4B-03</t>
  </si>
  <si>
    <t>SIMPL-4B-04</t>
  </si>
  <si>
    <t>SIMPL-4B-05</t>
  </si>
  <si>
    <t>SIMPL-4B-06</t>
  </si>
  <si>
    <t>SIMPL-4B-07</t>
  </si>
  <si>
    <t>SIMPL-4B-08</t>
  </si>
  <si>
    <t>SIMPL-4B-09</t>
  </si>
  <si>
    <t>SIMPL-4B-10</t>
  </si>
  <si>
    <t>SIMPL-4B-11</t>
  </si>
  <si>
    <t>SIMPL-4B-12</t>
  </si>
  <si>
    <t>SIMPL-4B-13</t>
  </si>
  <si>
    <t>SIMPL-4B-100</t>
  </si>
  <si>
    <t>SIMPL-4C-01</t>
  </si>
  <si>
    <t>SIMPL-4C-02</t>
  </si>
  <si>
    <t>SIMPL-4C-03</t>
  </si>
  <si>
    <t>SIMPL-4C-04</t>
  </si>
  <si>
    <t>SIMPL-4C-05</t>
  </si>
  <si>
    <t>SIMPL-4C-06</t>
  </si>
  <si>
    <t>SIMPL-4C-07</t>
  </si>
  <si>
    <t>SIMPL-4C-08</t>
  </si>
  <si>
    <t>SIMPL-4C-09</t>
  </si>
  <si>
    <t>SIMPL-4C-10</t>
  </si>
  <si>
    <t>SIMPL-4C-11</t>
  </si>
  <si>
    <t>SIMPL-4C-12</t>
  </si>
  <si>
    <t>SIMPL-4C-13</t>
  </si>
  <si>
    <t>SIMPL-4C-100</t>
  </si>
  <si>
    <t>SIMPL-4D-01</t>
  </si>
  <si>
    <t>SIMPL-4D-02</t>
  </si>
  <si>
    <t>SIMPL-4D-03</t>
  </si>
  <si>
    <t>SIMPL-4D-04</t>
  </si>
  <si>
    <t>SIMPL-4D-05</t>
  </si>
  <si>
    <t>SIMPL-4D-06</t>
  </si>
  <si>
    <t>SIMPL-4D-07</t>
  </si>
  <si>
    <t>SIMPL-4D-08</t>
  </si>
  <si>
    <t>SIMPL-4D-09</t>
  </si>
  <si>
    <t>SIMPL-4D-10</t>
  </si>
  <si>
    <t>SIMPL-4D-11</t>
  </si>
  <si>
    <t>SIMPL-4D-12</t>
  </si>
  <si>
    <t>SIMPL-4D-13</t>
  </si>
  <si>
    <t>SIMPL-4D-100</t>
  </si>
  <si>
    <t>SIMPL-4E-01</t>
  </si>
  <si>
    <t>SIMPL-4E-02</t>
  </si>
  <si>
    <t>SIMPL-4E-03</t>
  </si>
  <si>
    <t>SIMPL-4E-04</t>
  </si>
  <si>
    <t>SIMPL-4E-05</t>
  </si>
  <si>
    <t>SIMPL-4E-06</t>
  </si>
  <si>
    <t>SIMPL-4E-07</t>
  </si>
  <si>
    <t>SIMPL-4E-08</t>
  </si>
  <si>
    <t>SIMPL-4E-09</t>
  </si>
  <si>
    <t>SIMPL-4E-10</t>
  </si>
  <si>
    <t>SIMPL-4E-11</t>
  </si>
  <si>
    <t>SIMPL-4E-12</t>
  </si>
  <si>
    <t>SIMPL-4E-13</t>
  </si>
  <si>
    <t>SIMPL-4E-100</t>
  </si>
  <si>
    <t>SIMPL-4F-01</t>
  </si>
  <si>
    <t>SIMPL-4F-02</t>
  </si>
  <si>
    <t>SIMPL-4F-03</t>
  </si>
  <si>
    <t>SIMPL-4F-04</t>
  </si>
  <si>
    <t>SIMPL-4F-05</t>
  </si>
  <si>
    <t>SIMPL-4F-06</t>
  </si>
  <si>
    <t>SIMPL-4F-07</t>
  </si>
  <si>
    <t>SIMPL-4F-08</t>
  </si>
  <si>
    <t>SIMPL-4F-09</t>
  </si>
  <si>
    <t>SIMPL-4F-10</t>
  </si>
  <si>
    <t>SIMPL-4F-11</t>
  </si>
  <si>
    <t>SIMPL-4F-12</t>
  </si>
  <si>
    <t>SIMPL-4F-13</t>
  </si>
  <si>
    <t>SIMPL-4F-100</t>
  </si>
  <si>
    <t>SIMPL-4G-01</t>
  </si>
  <si>
    <t>SIMPL-4G-02</t>
  </si>
  <si>
    <t>SIMPL-4G-03</t>
  </si>
  <si>
    <t>SIMPL-4G-04</t>
  </si>
  <si>
    <t>SIMPL-4G-05</t>
  </si>
  <si>
    <t>SIMPL-4G-06</t>
  </si>
  <si>
    <t>SIMPL-4G-07</t>
  </si>
  <si>
    <t>SIMPL-4G-08</t>
  </si>
  <si>
    <t>SIMPL-4G-09</t>
  </si>
  <si>
    <t>SIMPL-4G-10</t>
  </si>
  <si>
    <t>SIMPL-4G-11</t>
  </si>
  <si>
    <t>SIMPL-4G-12</t>
  </si>
  <si>
    <t>SIMPL-4G-13</t>
  </si>
  <si>
    <t>SIMPL-4G-100</t>
  </si>
  <si>
    <t>SIMPL-4H-01</t>
  </si>
  <si>
    <t>SIMPL-4H-02</t>
  </si>
  <si>
    <t>SIMPL-4H-03</t>
  </si>
  <si>
    <t>SIMPL-4H-04</t>
  </si>
  <si>
    <t>SIMPL-4H-05</t>
  </si>
  <si>
    <t>SIMPL-4H-06</t>
  </si>
  <si>
    <t>SIMPL-4H-07</t>
  </si>
  <si>
    <t>SIMPL-4H-08</t>
  </si>
  <si>
    <t>SIMPL-4H-09</t>
  </si>
  <si>
    <t>SIMPL-4H-10</t>
  </si>
  <si>
    <t>SIMPL-4H-11</t>
  </si>
  <si>
    <t>SIMPL-4H-12</t>
  </si>
  <si>
    <t>SIMPL-4H-13</t>
  </si>
  <si>
    <t>SIMPL-4H-100</t>
  </si>
  <si>
    <t>SIMPL-4I-01</t>
  </si>
  <si>
    <t>SIMPL-4I-02</t>
  </si>
  <si>
    <t>SIMPL-4I-03</t>
  </si>
  <si>
    <t>SIMPL-4I-04</t>
  </si>
  <si>
    <t>SIMPL-4I-05</t>
  </si>
  <si>
    <t>SIMPL-4I-06</t>
  </si>
  <si>
    <t>SIMPL-4I-07</t>
  </si>
  <si>
    <t>SIMPL-4I-08</t>
  </si>
  <si>
    <t>SIMPL-4I-09</t>
  </si>
  <si>
    <t>SIMPL-4I-10</t>
  </si>
  <si>
    <t>SIMPL-4I-11</t>
  </si>
  <si>
    <t>SIMPL-4I-12</t>
  </si>
  <si>
    <t>SIMPL-4I-13</t>
  </si>
  <si>
    <t>SIMPL-4I-100</t>
  </si>
  <si>
    <t>SIMPL-4J-01</t>
  </si>
  <si>
    <t>SIMPL-4M-01</t>
  </si>
  <si>
    <t>SIMPL-4M-02</t>
  </si>
  <si>
    <t>SIMPL-4M-03</t>
  </si>
  <si>
    <t>SIMPL-4M-04</t>
  </si>
  <si>
    <t>SIMPL-4M-05</t>
  </si>
  <si>
    <t>SIMPL-4M-06</t>
  </si>
  <si>
    <t>SIMPL-4M-07</t>
  </si>
  <si>
    <t>SIMPL-4M-08</t>
  </si>
  <si>
    <t>SIMPL-4M-09</t>
  </si>
  <si>
    <t>SIMPL-4M-10</t>
  </si>
  <si>
    <t>SIMPL-4M-11</t>
  </si>
  <si>
    <t>SIMPL-4M-12</t>
  </si>
  <si>
    <t>SIMPL-4M-13</t>
  </si>
  <si>
    <t>SIMPL-4M-100</t>
  </si>
  <si>
    <t>SIMPL-4N-01</t>
  </si>
  <si>
    <t>SIMPL-4N-02</t>
  </si>
  <si>
    <t>SIMPL-4N-03</t>
  </si>
  <si>
    <t>SIMPL-4N-04</t>
  </si>
  <si>
    <t>SIMPL-4N-05</t>
  </si>
  <si>
    <t>SIMPL-4N-06</t>
  </si>
  <si>
    <t>SIMPL-4N-07</t>
  </si>
  <si>
    <t>SIMPL-4N-08</t>
  </si>
  <si>
    <t>SIMPL-4N-09</t>
  </si>
  <si>
    <t>SIMPL-4N-10</t>
  </si>
  <si>
    <t>SIMPL-4N-11</t>
  </si>
  <si>
    <t>SIMPL-4N-12</t>
  </si>
  <si>
    <t>SIMPL-4N-13</t>
  </si>
  <si>
    <t>SIMPL-4N-100</t>
  </si>
  <si>
    <t>SIMPL-4O-01</t>
  </si>
  <si>
    <t>SIMPL-4O-02</t>
  </si>
  <si>
    <t>SIMPL-4O-03</t>
  </si>
  <si>
    <t>SIMPL-4O-04</t>
  </si>
  <si>
    <t>SIMPL-4O-05</t>
  </si>
  <si>
    <t>SIMPL-4O-06</t>
  </si>
  <si>
    <t>SIMPL-4O-07</t>
  </si>
  <si>
    <t>SIMPL-4O-08</t>
  </si>
  <si>
    <t>SIMPL-4O-09</t>
  </si>
  <si>
    <t>SIMPL-4O-10</t>
  </si>
  <si>
    <t>SIMPL-4O-11</t>
  </si>
  <si>
    <t>SIMPL-4O-12</t>
  </si>
  <si>
    <t>SIMPL-4O-13</t>
  </si>
  <si>
    <t>SIMPL-4O-100</t>
  </si>
  <si>
    <t>SIMPL-5A-01</t>
  </si>
  <si>
    <t>SIMPL-5A-02</t>
  </si>
  <si>
    <t>SIMPL-5A-03</t>
  </si>
  <si>
    <t>SIMPL-5A-04</t>
  </si>
  <si>
    <t>SIMPL-5A-05</t>
  </si>
  <si>
    <t>SIMPL-5A-06</t>
  </si>
  <si>
    <t>SIMPL-5A-07</t>
  </si>
  <si>
    <t>SIMPL-5A-08</t>
  </si>
  <si>
    <t>SIMPL-5A-09</t>
  </si>
  <si>
    <t>SIMPL-5A-10</t>
  </si>
  <si>
    <t>SIMPL-5A-11</t>
  </si>
  <si>
    <t>SIMPL-5A-12</t>
  </si>
  <si>
    <t>SIMPL-5A-13</t>
  </si>
  <si>
    <t>SIMPL-5A-100</t>
  </si>
  <si>
    <t>SIMPL-5B-01</t>
  </si>
  <si>
    <t>SIMPL-5B-02</t>
  </si>
  <si>
    <t>SIMPL-5B-03</t>
  </si>
  <si>
    <t>SIMPL-5B-04</t>
  </si>
  <si>
    <t>SIMPL-5B-05</t>
  </si>
  <si>
    <t>SIMPL-5B-06</t>
  </si>
  <si>
    <t>SIMPL-5B-07</t>
  </si>
  <si>
    <t>SIMPL-5B-08</t>
  </si>
  <si>
    <t>SIMPL-5B-09</t>
  </si>
  <si>
    <t>SIMPL-5B-10</t>
  </si>
  <si>
    <t>SIMPL-5B-11</t>
  </si>
  <si>
    <t>SIMPL-5B-12</t>
  </si>
  <si>
    <t>SIMPL-5B-13</t>
  </si>
  <si>
    <t>SIMPL-5B-100</t>
  </si>
  <si>
    <t>SIMPL-5C-01</t>
  </si>
  <si>
    <t>SIMPL-5C-02</t>
  </si>
  <si>
    <t>SIMPL-5C-03</t>
  </si>
  <si>
    <t>SIMPL-5C-04</t>
  </si>
  <si>
    <t>SIMPL-5C-05</t>
  </si>
  <si>
    <t>SIMPL-5C-06</t>
  </si>
  <si>
    <t>SIMPL-5C-07</t>
  </si>
  <si>
    <t>SIMPL-5C-08</t>
  </si>
  <si>
    <t>SIMPL-5C-09</t>
  </si>
  <si>
    <t>SIMPL-5C-10</t>
  </si>
  <si>
    <t>SIMPL-5C-11</t>
  </si>
  <si>
    <t>SIMPL-5C-12</t>
  </si>
  <si>
    <t>SIMPL-5C-13</t>
  </si>
  <si>
    <t>SIMPL-5C-100</t>
  </si>
  <si>
    <t>SIMPL-5D-01</t>
  </si>
  <si>
    <t>SIMPL-5D-02</t>
  </si>
  <si>
    <t>SIMPL-5D-03</t>
  </si>
  <si>
    <t>SIMPL-5D-04</t>
  </si>
  <si>
    <t>SIMPL-5D-05</t>
  </si>
  <si>
    <t>SIMPL-5D-06</t>
  </si>
  <si>
    <t>SIMPL-5D-07</t>
  </si>
  <si>
    <t>SIMPL-5D-08</t>
  </si>
  <si>
    <t>SIMPL-5D-09</t>
  </si>
  <si>
    <t>SIMPL-5D-10</t>
  </si>
  <si>
    <t>SIMPL-5D-11</t>
  </si>
  <si>
    <t>SIMPL-5D-12</t>
  </si>
  <si>
    <t>SIMPL-5D-13</t>
  </si>
  <si>
    <t>SIMPL-5D-100</t>
  </si>
  <si>
    <t>SIMPL-5E-01</t>
  </si>
  <si>
    <t>SIMPL-5E-02</t>
  </si>
  <si>
    <t>SIMPL-5E-03</t>
  </si>
  <si>
    <t>SIMPL-5E-04</t>
  </si>
  <si>
    <t>SIMPL-5E-05</t>
  </si>
  <si>
    <t>SIMPL-5E-06</t>
  </si>
  <si>
    <t>SIMPL-5E-07</t>
  </si>
  <si>
    <t>SIMPL-5E-08</t>
  </si>
  <si>
    <t>SIMPL-5E-09</t>
  </si>
  <si>
    <t>SIMPL-5E-10</t>
  </si>
  <si>
    <t>SIMPL-5E-11</t>
  </si>
  <si>
    <t>SIMPL-5E-12</t>
  </si>
  <si>
    <t>SIMPL-5E-13</t>
  </si>
  <si>
    <t>SIMPL-5E-100</t>
  </si>
  <si>
    <t>SIMPL-5F-01</t>
  </si>
  <si>
    <t>SIMPL-5F-02</t>
  </si>
  <si>
    <t>SIMPL-5F-03</t>
  </si>
  <si>
    <t>SIMPL-5F-04</t>
  </si>
  <si>
    <t>SIMPL-5F-05</t>
  </si>
  <si>
    <t>SIMPL-5F-06</t>
  </si>
  <si>
    <t>SIMPL-5F-07</t>
  </si>
  <si>
    <t>SIMPL-5F-08</t>
  </si>
  <si>
    <t>SIMPL-5F-09</t>
  </si>
  <si>
    <t>SIMPL-5F-10</t>
  </si>
  <si>
    <t>SIMPL-5F-11</t>
  </si>
  <si>
    <t>SIMPL-5F-12</t>
  </si>
  <si>
    <t>SIMPL-5F-13</t>
  </si>
  <si>
    <t>SIMPL-5F-100</t>
  </si>
  <si>
    <t>SIMPL-5G-01</t>
  </si>
  <si>
    <t>SIMPL-5G-02</t>
  </si>
  <si>
    <t>SIMPL-5G-03</t>
  </si>
  <si>
    <t>SIMPL-5G-04</t>
  </si>
  <si>
    <t>SIMPL-5G-05</t>
  </si>
  <si>
    <t>SIMPL-5G-06</t>
  </si>
  <si>
    <t>SIMPL-5G-07</t>
  </si>
  <si>
    <t>SIMPL-5G-08</t>
  </si>
  <si>
    <t>SIMPL-5G-09</t>
  </si>
  <si>
    <t>SIMPL-5G-10</t>
  </si>
  <si>
    <t>SIMPL-5G-11</t>
  </si>
  <si>
    <t>SIMPL-5G-12</t>
  </si>
  <si>
    <t>SIMPL-5G-13</t>
  </si>
  <si>
    <t>SIMPL-5G-100</t>
  </si>
  <si>
    <t>SIMPL-5H-01</t>
  </si>
  <si>
    <t>SIMPL-5H-02</t>
  </si>
  <si>
    <t>SIMPL-5H-03</t>
  </si>
  <si>
    <t>SIMPL-5H-04</t>
  </si>
  <si>
    <t>SIMPL-5H-05</t>
  </si>
  <si>
    <t>SIMPL-5H-06</t>
  </si>
  <si>
    <t>SIMPL-5H-07</t>
  </si>
  <si>
    <t>SIMPL-5H-08</t>
  </si>
  <si>
    <t>SIMPL-5H-09</t>
  </si>
  <si>
    <t>SIMPL-5H-10</t>
  </si>
  <si>
    <t>SIMPL-5H-11</t>
  </si>
  <si>
    <t>SIMPL-5H-12</t>
  </si>
  <si>
    <t>SIMPL-5H-13</t>
  </si>
  <si>
    <t>SIMPL-5H-100</t>
  </si>
  <si>
    <t>SIMPL-5I-01</t>
  </si>
  <si>
    <t>SIMPL-5I-02</t>
  </si>
  <si>
    <t>SIMPL-5I-03</t>
  </si>
  <si>
    <t>SIMPL-5I-04</t>
  </si>
  <si>
    <t>SIMPL-5I-05</t>
  </si>
  <si>
    <t>SIMPL-5I-06</t>
  </si>
  <si>
    <t>SIMPL-5I-07</t>
  </si>
  <si>
    <t>SIMPL-5I-08</t>
  </si>
  <si>
    <t>SIMPL-5I-09</t>
  </si>
  <si>
    <t>SIMPL-5I-10</t>
  </si>
  <si>
    <t>SIMPL-5I-11</t>
  </si>
  <si>
    <t>SIMPL-5I-12</t>
  </si>
  <si>
    <t>SIMPL-5I-13</t>
  </si>
  <si>
    <t>SIMPL-5I-100</t>
  </si>
  <si>
    <t>SIMPL-5J-01</t>
  </si>
  <si>
    <t>SIMPL-5J-02</t>
  </si>
  <si>
    <t>SIMPL-5J-03</t>
  </si>
  <si>
    <t>SIMPL-5J-04</t>
  </si>
  <si>
    <t>SIMPL-5J-05</t>
  </si>
  <si>
    <t>SIMPL-5J-06</t>
  </si>
  <si>
    <t>SIMPL-5J-07</t>
  </si>
  <si>
    <t>SIMPL-5J-08</t>
  </si>
  <si>
    <t>SIMPL-5J-09</t>
  </si>
  <si>
    <t>SIMPL-5J-10</t>
  </si>
  <si>
    <t>SIMPL-5J-11</t>
  </si>
  <si>
    <t>SIMPL-5J-12</t>
  </si>
  <si>
    <t>SIMPL-5J-13</t>
  </si>
  <si>
    <t>SIMPL-5J-100</t>
  </si>
  <si>
    <t>SIMPL-5K-01</t>
  </si>
  <si>
    <t>SIMPL-5K-02</t>
  </si>
  <si>
    <t>SIMPL-5K-03</t>
  </si>
  <si>
    <t>SIMPL-5K-04</t>
  </si>
  <si>
    <t>SIMPL-5K-05</t>
  </si>
  <si>
    <t>SIMPL-5K-06</t>
  </si>
  <si>
    <t>SIMPL-5K-07</t>
  </si>
  <si>
    <t>SIMPL-5K-08</t>
  </si>
  <si>
    <t>SIMPL-5K-09</t>
  </si>
  <si>
    <t>SIMPL-5K-10</t>
  </si>
  <si>
    <t>SIMPL-5K-11</t>
  </si>
  <si>
    <t>SIMPL-5K-12</t>
  </si>
  <si>
    <t>SIMPL-5K-13</t>
  </si>
  <si>
    <t>SIMPL-5K-100</t>
  </si>
  <si>
    <t>SIMPL-5L-01</t>
  </si>
  <si>
    <t>SIMPL-5L-02</t>
  </si>
  <si>
    <t>SIMPL-5L-03</t>
  </si>
  <si>
    <t>SIMPL-5L-04</t>
  </si>
  <si>
    <t>SIMPL-5L-05</t>
  </si>
  <si>
    <t>SIMPL-5L-06</t>
  </si>
  <si>
    <t>SIMPL-5L-07</t>
  </si>
  <si>
    <t>SIMPL-5L-08</t>
  </si>
  <si>
    <t>SIMPL-5L-09</t>
  </si>
  <si>
    <t>SIMPL-5L-10</t>
  </si>
  <si>
    <t>SIMPL-5L-11</t>
  </si>
  <si>
    <t>SIMPL-5L-12</t>
  </si>
  <si>
    <t>SIMPL-5L-13</t>
  </si>
  <si>
    <t>SIMPL-5L-100</t>
  </si>
  <si>
    <t>SIMPL-5M-01</t>
  </si>
  <si>
    <t>SIMPL-5M-02</t>
  </si>
  <si>
    <t>SIMPL-5M-03</t>
  </si>
  <si>
    <t>SIMPL-5M-04</t>
  </si>
  <si>
    <t>SIMPL-5M-05</t>
  </si>
  <si>
    <t>SIMPL-5M-06</t>
  </si>
  <si>
    <t>SIMPL-5M-07</t>
  </si>
  <si>
    <t>SIMPL-5M-08</t>
  </si>
  <si>
    <t>SIMPL-5M-09</t>
  </si>
  <si>
    <t>SIMPL-5M-10</t>
  </si>
  <si>
    <t>SIMPL-5M-11</t>
  </si>
  <si>
    <t>SIMPL-5M-12</t>
  </si>
  <si>
    <t>SIMPL-5M-13</t>
  </si>
  <si>
    <t>SIMPL-5M-100</t>
  </si>
  <si>
    <t>SIMPL-5O-01</t>
  </si>
  <si>
    <t>SIMPL-5O-02</t>
  </si>
  <si>
    <t>SIMPL-5O-03</t>
  </si>
  <si>
    <t>SIMPL-5O-04</t>
  </si>
  <si>
    <t>SIMPL-5O-05</t>
  </si>
  <si>
    <t>SIMPL-5O-06</t>
  </si>
  <si>
    <t>SIMPL-5O-07</t>
  </si>
  <si>
    <t>SIMPL-5O-08</t>
  </si>
  <si>
    <t>SIMPL-5O-09</t>
  </si>
  <si>
    <t>SIMPL-5O-10</t>
  </si>
  <si>
    <t>SIMPL-5O-11</t>
  </si>
  <si>
    <t>SIMPL-5O-12</t>
  </si>
  <si>
    <t>SIMPL-5O-13</t>
  </si>
  <si>
    <t>SIMPL-5O-100</t>
  </si>
  <si>
    <t>SIMPL-6A-01</t>
  </si>
  <si>
    <t>SIMPL-6A-02</t>
  </si>
  <si>
    <t>SIMPL-6A-03</t>
  </si>
  <si>
    <t>SIMPL-6A-04</t>
  </si>
  <si>
    <t>SIMPL-6A-05</t>
  </si>
  <si>
    <t>SIMPL-6A-06</t>
  </si>
  <si>
    <t>SIMPL-6A-07</t>
  </si>
  <si>
    <t>SIMPL-6A-08</t>
  </si>
  <si>
    <t>SIMPL-6A-09</t>
  </si>
  <si>
    <t>SIMPL-6A-10</t>
  </si>
  <si>
    <t>SIMPL-6A-11</t>
  </si>
  <si>
    <t>SIMPL-6A-12</t>
  </si>
  <si>
    <t>SIMPL-6A-13</t>
  </si>
  <si>
    <t>SIMPL-6A-100</t>
  </si>
  <si>
    <t>SIMPL-6B-01</t>
  </si>
  <si>
    <t>SIMPL-6B-02</t>
  </si>
  <si>
    <t>SIMPL-6B-03</t>
  </si>
  <si>
    <t>SIMPL-6B-04</t>
  </si>
  <si>
    <t>SIMPL-6B-05</t>
  </si>
  <si>
    <t>SIMPL-6B-06</t>
  </si>
  <si>
    <t>SIMPL-6B-07</t>
  </si>
  <si>
    <t>SIMPL-6B-08</t>
  </si>
  <si>
    <t>SIMPL-6B-09</t>
  </si>
  <si>
    <t>SIMPL-6B-10</t>
  </si>
  <si>
    <t>SIMPL-6B-11</t>
  </si>
  <si>
    <t>SIMPL-6B-12</t>
  </si>
  <si>
    <t>SIMPL-6B-13</t>
  </si>
  <si>
    <t>SIMPL-6B-100</t>
  </si>
  <si>
    <t>SIMPL-6C-01</t>
  </si>
  <si>
    <t>SIMPL-6C-02</t>
  </si>
  <si>
    <t>SIMPL-6C-03</t>
  </si>
  <si>
    <t>SIMPL-6C-04</t>
  </si>
  <si>
    <t>SIMPL-6C-05</t>
  </si>
  <si>
    <t>SIMPL-6C-06</t>
  </si>
  <si>
    <t>SIMPL-6C-07</t>
  </si>
  <si>
    <t>SIMPL-6C-08</t>
  </si>
  <si>
    <t>SIMPL-6C-09</t>
  </si>
  <si>
    <t>SIMPL-6C-10</t>
  </si>
  <si>
    <t>SIMPL-6C-11</t>
  </si>
  <si>
    <t>SIMPL-6C-12</t>
  </si>
  <si>
    <t>SIMPL-6C-13</t>
  </si>
  <si>
    <t>SIMPL-6C-100</t>
  </si>
  <si>
    <t>SIMPL-6D-01</t>
  </si>
  <si>
    <t>SIMPL-6D-02</t>
  </si>
  <si>
    <t>SIMPL-6D-03</t>
  </si>
  <si>
    <t>SIMPL-6D-04</t>
  </si>
  <si>
    <t>SIMPL-6D-05</t>
  </si>
  <si>
    <t>SIMPL-6D-06</t>
  </si>
  <si>
    <t>SIMPL-6D-07</t>
  </si>
  <si>
    <t>SIMPL-6D-08</t>
  </si>
  <si>
    <t>SIMPL-6D-09</t>
  </si>
  <si>
    <t>SIMPL-6D-10</t>
  </si>
  <si>
    <t>SIMPL-6D-11</t>
  </si>
  <si>
    <t>SIMPL-6D-12</t>
  </si>
  <si>
    <t>SIMPL-6D-13</t>
  </si>
  <si>
    <t>SIMPL-6D-100</t>
  </si>
  <si>
    <t>SIMPL-6E-01</t>
  </si>
  <si>
    <t>SIMPL-6E-02</t>
  </si>
  <si>
    <t>SIMPL-6E-03</t>
  </si>
  <si>
    <t>SIMPL-6E-04</t>
  </si>
  <si>
    <t>SIMPL-6E-05</t>
  </si>
  <si>
    <t>SIMPL-6E-06</t>
  </si>
  <si>
    <t>SIMPL-6E-07</t>
  </si>
  <si>
    <t>SIMPL-6E-08</t>
  </si>
  <si>
    <t>SIMPL-6E-09</t>
  </si>
  <si>
    <t>SIMPL-6E-10</t>
  </si>
  <si>
    <t>SIMPL-6E-11</t>
  </si>
  <si>
    <t>SIMPL-6E-12</t>
  </si>
  <si>
    <t>SIMPL-6E-13</t>
  </si>
  <si>
    <t>SIMPL-6E-100</t>
  </si>
  <si>
    <t>SIMPL-6F-01</t>
  </si>
  <si>
    <t>SIMPL-6F-02</t>
  </si>
  <si>
    <t>SIMPL-6F-03</t>
  </si>
  <si>
    <t>SIMPL-6F-04</t>
  </si>
  <si>
    <t>SIMPL-6F-05</t>
  </si>
  <si>
    <t>SIMPL-6F-06</t>
  </si>
  <si>
    <t>SIMPL-6F-07</t>
  </si>
  <si>
    <t>SIMPL-6F-08</t>
  </si>
  <si>
    <t>SIMPL-6F-09</t>
  </si>
  <si>
    <t>SIMPL-6F-10</t>
  </si>
  <si>
    <t>SIMPL-6F-11</t>
  </si>
  <si>
    <t>SIMPL-6F-12</t>
  </si>
  <si>
    <t>SIMPL-6F-13</t>
  </si>
  <si>
    <t>SIMPL-6F-100</t>
  </si>
  <si>
    <t>SIMPL-6G-01</t>
  </si>
  <si>
    <t>SIMPL-6G-02</t>
  </si>
  <si>
    <t>SIMPL-6G-03</t>
  </si>
  <si>
    <t>SIMPL-6G-04</t>
  </si>
  <si>
    <t>SIMPL-6G-05</t>
  </si>
  <si>
    <t>SIMPL-6G-06</t>
  </si>
  <si>
    <t>SIMPL-6G-07</t>
  </si>
  <si>
    <t>SIMPL-6G-08</t>
  </si>
  <si>
    <t>SIMPL-6G-09</t>
  </si>
  <si>
    <t>SIMPL-6G-10</t>
  </si>
  <si>
    <t>SIMPL-6G-11</t>
  </si>
  <si>
    <t>SIMPL-6G-12</t>
  </si>
  <si>
    <t>SIMPL-6G-13</t>
  </si>
  <si>
    <t>SIMPL-6G-100</t>
  </si>
  <si>
    <t>SIMPL-6H-01</t>
  </si>
  <si>
    <t>SIMPL-6H-02</t>
  </si>
  <si>
    <t>SIMPL-6H-03</t>
  </si>
  <si>
    <t>SIMPL-6H-04</t>
  </si>
  <si>
    <t>SIMPL-6H-05</t>
  </si>
  <si>
    <t>SIMPL-6H-06</t>
  </si>
  <si>
    <t>SIMPL-6H-07</t>
  </si>
  <si>
    <t>SIMPL-6H-08</t>
  </si>
  <si>
    <t>SIMPL-6H-09</t>
  </si>
  <si>
    <t>SIMPL-6H-10</t>
  </si>
  <si>
    <t>SIMPL-6H-11</t>
  </si>
  <si>
    <t>SIMPL-6H-12</t>
  </si>
  <si>
    <t>SIMPL-6H-13</t>
  </si>
  <si>
    <t>SIMPL-6H-100</t>
  </si>
  <si>
    <t>SIMPL-6I-01</t>
  </si>
  <si>
    <t>SIMPL-6I-02</t>
  </si>
  <si>
    <t>SIMPL-6I-03</t>
  </si>
  <si>
    <t>SIMPL-6I-04</t>
  </si>
  <si>
    <t>SIMPL-6I-05</t>
  </si>
  <si>
    <t>SIMPL-6I-06</t>
  </si>
  <si>
    <t>SIMPL-6I-07</t>
  </si>
  <si>
    <t>SIMPL-6I-08</t>
  </si>
  <si>
    <t>SIMPL-6I-09</t>
  </si>
  <si>
    <t>SIMPL-6I-10</t>
  </si>
  <si>
    <t>SIMPL-6I-11</t>
  </si>
  <si>
    <t>SIMPL-6I-12</t>
  </si>
  <si>
    <t>SIMPL-6I-13</t>
  </si>
  <si>
    <t>SIMPL-6I-100</t>
  </si>
  <si>
    <t>SIMPL-6J-01</t>
  </si>
  <si>
    <t>SIMPL-6J-02</t>
  </si>
  <si>
    <t>SIMPL-6J-03</t>
  </si>
  <si>
    <t>SIMPL-6J-04</t>
  </si>
  <si>
    <t>SIMPL-6J-05</t>
  </si>
  <si>
    <t>SIMPL-6J-06</t>
  </si>
  <si>
    <t>SIMPL-6J-07</t>
  </si>
  <si>
    <t>SIMPL-6J-08</t>
  </si>
  <si>
    <t>SIMPL-6J-09</t>
  </si>
  <si>
    <t>SIMPL-6J-10</t>
  </si>
  <si>
    <t>SIMPL-6J-11</t>
  </si>
  <si>
    <t>SIMPL-6J-12</t>
  </si>
  <si>
    <t>SIMPL-6J-13</t>
  </si>
  <si>
    <t>SIMPL-6J-100</t>
  </si>
  <si>
    <t>SIMPL-6K-01</t>
  </si>
  <si>
    <t>SIMPL-6K-02</t>
  </si>
  <si>
    <t>SIMPL-6K-03</t>
  </si>
  <si>
    <t>SIMPL-6K-04</t>
  </si>
  <si>
    <t>SIMPL-6K-05</t>
  </si>
  <si>
    <t>SIMPL-6K-06</t>
  </si>
  <si>
    <t>SIMPL-6K-07</t>
  </si>
  <si>
    <t>SIMPL-6K-08</t>
  </si>
  <si>
    <t>SIMPL-6K-09</t>
  </si>
  <si>
    <t>SIMPL-6K-10</t>
  </si>
  <si>
    <t>SIMPL-6K-11</t>
  </si>
  <si>
    <t>SIMPL-6K-12</t>
  </si>
  <si>
    <t>SIMPL-6K-13</t>
  </si>
  <si>
    <t>SIMPL-6K-100</t>
  </si>
  <si>
    <t>SIMPL-6L-01</t>
  </si>
  <si>
    <t>SIMPL-6L-02</t>
  </si>
  <si>
    <t>SIMPL-6L-03</t>
  </si>
  <si>
    <t>SIMPL-6L-04</t>
  </si>
  <si>
    <t>SIMPL-6L-05</t>
  </si>
  <si>
    <t>SIMPL-6L-06</t>
  </si>
  <si>
    <t>SIMPL-6L-07</t>
  </si>
  <si>
    <t>SIMPL-6L-08</t>
  </si>
  <si>
    <t>SIMPL-6L-09</t>
  </si>
  <si>
    <t>SIMPL-6L-10</t>
  </si>
  <si>
    <t>SIMPL-6L-11</t>
  </si>
  <si>
    <t>SIMPL-6L-12</t>
  </si>
  <si>
    <t>SIMPL-6L-13</t>
  </si>
  <si>
    <t>SIMPL-6L-100</t>
  </si>
  <si>
    <t>SIMPL-6M-01</t>
  </si>
  <si>
    <t>SIMPL-6M-02</t>
  </si>
  <si>
    <t>SIMPL-6M-03</t>
  </si>
  <si>
    <t>SIMPL-6M-04</t>
  </si>
  <si>
    <t>SIMPL-6M-05</t>
  </si>
  <si>
    <t>SIMPL-6M-06</t>
  </si>
  <si>
    <t>SIMPL-6M-07</t>
  </si>
  <si>
    <t>SIMPL-6M-08</t>
  </si>
  <si>
    <t>SIMPL-6M-09</t>
  </si>
  <si>
    <t>SIMPL-6M-10</t>
  </si>
  <si>
    <t>SIMPL-6M-11</t>
  </si>
  <si>
    <t>SIMPL-6M-12</t>
  </si>
  <si>
    <t>SIMPL-6M-13</t>
  </si>
  <si>
    <t>SIMPL-6M-100</t>
  </si>
  <si>
    <t>SIMPL-7A-01</t>
  </si>
  <si>
    <t>SIMPL-7A-02</t>
  </si>
  <si>
    <t>SIMPL-7A-03</t>
  </si>
  <si>
    <t>SIMPL-7A-04</t>
  </si>
  <si>
    <t>SIMPL-7A-05</t>
  </si>
  <si>
    <t>SIMPL-7A-06</t>
  </si>
  <si>
    <t>SIMPL-7A-07</t>
  </si>
  <si>
    <t>SIMPL-7A-08</t>
  </si>
  <si>
    <t>SIMPL-7A-09</t>
  </si>
  <si>
    <t>SIMPL-7A-10</t>
  </si>
  <si>
    <t>SIMPL-7A-11</t>
  </si>
  <si>
    <t>SIMPL-7A-12</t>
  </si>
  <si>
    <t>SIMPL-7A-13</t>
  </si>
  <si>
    <t>SIMPL-7A-100</t>
  </si>
  <si>
    <t>SIMPL-7B-01</t>
  </si>
  <si>
    <t>SIMPL-7B-02</t>
  </si>
  <si>
    <t>SIMPL-7B-03</t>
  </si>
  <si>
    <t>SIMPL-7B-04</t>
  </si>
  <si>
    <t>SIMPL-7B-05</t>
  </si>
  <si>
    <t>SIMPL-7B-06</t>
  </si>
  <si>
    <t>SIMPL-7B-07</t>
  </si>
  <si>
    <t>SIMPL-7B-08</t>
  </si>
  <si>
    <t>SIMPL-7B-09</t>
  </si>
  <si>
    <t>SIMPL-7B-10</t>
  </si>
  <si>
    <t>SIMPL-7B-11</t>
  </si>
  <si>
    <t>SIMPL-7B-12</t>
  </si>
  <si>
    <t>SIMPL-7B-13</t>
  </si>
  <si>
    <t>SIMPL-7B-100</t>
  </si>
  <si>
    <t>SIMPL-7C-01</t>
  </si>
  <si>
    <t>SIMPL-7C-02</t>
  </si>
  <si>
    <t>SIMPL-7C-03</t>
  </si>
  <si>
    <t>SIMPL-7C-04</t>
  </si>
  <si>
    <t>SIMPL-7C-05</t>
  </si>
  <si>
    <t>SIMPL-7C-06</t>
  </si>
  <si>
    <t>SIMPL-7C-07</t>
  </si>
  <si>
    <t>SIMPL-7C-08</t>
  </si>
  <si>
    <t>SIMPL-7C-09</t>
  </si>
  <si>
    <t>SIMPL-7C-10</t>
  </si>
  <si>
    <t>SIMPL-7C-11</t>
  </si>
  <si>
    <t>SIMPL-7C-12</t>
  </si>
  <si>
    <t>SIMPL-7C-13</t>
  </si>
  <si>
    <t>SIMPL-7C-100</t>
  </si>
  <si>
    <t>SIMPL-7D-01</t>
  </si>
  <si>
    <t>SIMPL-7D-02</t>
  </si>
  <si>
    <t>SIMPL-7D-03</t>
  </si>
  <si>
    <t>SIMPL-7D-04</t>
  </si>
  <si>
    <t>SIMPL-7D-05</t>
  </si>
  <si>
    <t>SIMPL-7D-06</t>
  </si>
  <si>
    <t>SIMPL-7D-07</t>
  </si>
  <si>
    <t>SIMPL-7D-08</t>
  </si>
  <si>
    <t>SIMPL-7D-09</t>
  </si>
  <si>
    <t>SIMPL-7D-10</t>
  </si>
  <si>
    <t>SIMPL-7D-11</t>
  </si>
  <si>
    <t>SIMPL-7D-12</t>
  </si>
  <si>
    <t>SIMPL-7D-13</t>
  </si>
  <si>
    <t>SIMPL-7D-100</t>
  </si>
  <si>
    <t>SIMPL-7E-01</t>
  </si>
  <si>
    <t>SIMPL-7E-02</t>
  </si>
  <si>
    <t>SIMPL-7E-03</t>
  </si>
  <si>
    <t>SIMPL-7E-04</t>
  </si>
  <si>
    <t>SIMPL-7E-05</t>
  </si>
  <si>
    <t>SIMPL-7E-06</t>
  </si>
  <si>
    <t>SIMPL-7E-07</t>
  </si>
  <si>
    <t>SIMPL-7E-08</t>
  </si>
  <si>
    <t>SIMPL-7E-09</t>
  </si>
  <si>
    <t>SIMPL-7E-10</t>
  </si>
  <si>
    <t>SIMPL-7E-11</t>
  </si>
  <si>
    <t>SIMPL-7E-12</t>
  </si>
  <si>
    <t>SIMPL-7E-13</t>
  </si>
  <si>
    <t>SIMPL-7E-100</t>
  </si>
  <si>
    <t>SIMPL-7F-01</t>
  </si>
  <si>
    <t>SIMPL-7F-02</t>
  </si>
  <si>
    <t>SIMPL-7F-03</t>
  </si>
  <si>
    <t>SIMPL-7F-04</t>
  </si>
  <si>
    <t>SIMPL-7F-05</t>
  </si>
  <si>
    <t>SIMPL-7F-06</t>
  </si>
  <si>
    <t>SIMPL-7F-07</t>
  </si>
  <si>
    <t>SIMPL-7F-08</t>
  </si>
  <si>
    <t>SIMPL-7F-09</t>
  </si>
  <si>
    <t>SIMPL-7F-10</t>
  </si>
  <si>
    <t>SIMPL-7F-11</t>
  </si>
  <si>
    <t>SIMPL-7F-12</t>
  </si>
  <si>
    <t>SIMPL-7F-13</t>
  </si>
  <si>
    <t>SIMPL-7F-100</t>
  </si>
  <si>
    <t>SIMPL-7G-01</t>
  </si>
  <si>
    <t>SIMPL-7G-02</t>
  </si>
  <si>
    <t>SIMPL-7G-03</t>
  </si>
  <si>
    <t>SIMPL-7G-04</t>
  </si>
  <si>
    <t>SIMPL-7G-05</t>
  </si>
  <si>
    <t>SIMPL-7G-06</t>
  </si>
  <si>
    <t>SIMPL-7G-07</t>
  </si>
  <si>
    <t>SIMPL-7G-08</t>
  </si>
  <si>
    <t>SIMPL-7G-09</t>
  </si>
  <si>
    <t>SIMPL-7G-10</t>
  </si>
  <si>
    <t>SIMPL-7G-11</t>
  </si>
  <si>
    <t>SIMPL-7G-12</t>
  </si>
  <si>
    <t>SIMPL-7G-13</t>
  </si>
  <si>
    <t>SIMPL-7G-100</t>
  </si>
  <si>
    <t>SIMPL-7H-01</t>
  </si>
  <si>
    <t>SIMPL-7H-02</t>
  </si>
  <si>
    <t>SIMPL-7H-03</t>
  </si>
  <si>
    <t>SIMPL-7H-04</t>
  </si>
  <si>
    <t>SIMPL-7H-05</t>
  </si>
  <si>
    <t>SIMPL-7H-06</t>
  </si>
  <si>
    <t>SIMPL-7H-07</t>
  </si>
  <si>
    <t>SIMPL-7H-08</t>
  </si>
  <si>
    <t>SIMPL-7H-09</t>
  </si>
  <si>
    <t>SIMPL-7H-10</t>
  </si>
  <si>
    <t>SIMPL-7H-11</t>
  </si>
  <si>
    <t>SIMPL-7H-12</t>
  </si>
  <si>
    <t>SIMPL-7H-13</t>
  </si>
  <si>
    <t>SIMPL-7H-100</t>
  </si>
  <si>
    <t>SIMPL-7I-01</t>
  </si>
  <si>
    <t>SIMPL-7I-02</t>
  </si>
  <si>
    <t>SIMPL-7I-03</t>
  </si>
  <si>
    <t>SIMPL-7I-04</t>
  </si>
  <si>
    <t>SIMPL-7I-05</t>
  </si>
  <si>
    <t>SIMPL-7I-06</t>
  </si>
  <si>
    <t>SIMPL-7I-07</t>
  </si>
  <si>
    <t>SIMPL-7I-08</t>
  </si>
  <si>
    <t>SIMPL-7I-09</t>
  </si>
  <si>
    <t>SIMPL-7I-10</t>
  </si>
  <si>
    <t>SIMPL-7I-11</t>
  </si>
  <si>
    <t>SIMPL-7I-12</t>
  </si>
  <si>
    <t>SIMPL-7I-13</t>
  </si>
  <si>
    <t>SIMPL-7I-100</t>
  </si>
  <si>
    <t>SIMPL-7J-01</t>
  </si>
  <si>
    <t>SIMPL-7J-02</t>
  </si>
  <si>
    <t>SIMPL-7J-03</t>
  </si>
  <si>
    <t>SIMPL-7J-04</t>
  </si>
  <si>
    <t>SIMPL-7J-05</t>
  </si>
  <si>
    <t>SIMPL-7J-06</t>
  </si>
  <si>
    <t>SIMPL-7J-07</t>
  </si>
  <si>
    <t>SIMPL-7J-08</t>
  </si>
  <si>
    <t>SIMPL-7J-09</t>
  </si>
  <si>
    <t>SIMPL-7J-10</t>
  </si>
  <si>
    <t>SIMPL-7J-11</t>
  </si>
  <si>
    <t>SIMPL-7J-12</t>
  </si>
  <si>
    <t>SIMPL-7J-13</t>
  </si>
  <si>
    <t>SIMPL-7J-100</t>
  </si>
  <si>
    <t>SIMPL-7K-01</t>
  </si>
  <si>
    <t>SIMPL-7K-02</t>
  </si>
  <si>
    <t>SIMPL-7K-03</t>
  </si>
  <si>
    <t>SIMPL-7K-04</t>
  </si>
  <si>
    <t>SIMPL-7K-05</t>
  </si>
  <si>
    <t>SIMPL-7K-06</t>
  </si>
  <si>
    <t>SIMPL-7K-07</t>
  </si>
  <si>
    <t>SIMPL-7K-08</t>
  </si>
  <si>
    <t>SIMPL-7K-09</t>
  </si>
  <si>
    <t>SIMPL-7K-10</t>
  </si>
  <si>
    <t>SIMPL-7K-11</t>
  </si>
  <si>
    <t>SIMPL-7K-12</t>
  </si>
  <si>
    <t>SIMPL-7K-13</t>
  </si>
  <si>
    <t>SIMPL-7K-100</t>
  </si>
  <si>
    <t>SIMPL-7L-01</t>
  </si>
  <si>
    <t>SIMPL-7L-02</t>
  </si>
  <si>
    <t>SIMPL-7L-03</t>
  </si>
  <si>
    <t>SIMPL-7L-04</t>
  </si>
  <si>
    <t>SIMPL-7L-05</t>
  </si>
  <si>
    <t>SIMPL-7L-06</t>
  </si>
  <si>
    <t>SIMPL-7L-07</t>
  </si>
  <si>
    <t>SIMPL-7L-08</t>
  </si>
  <si>
    <t>SIMPL-7L-09</t>
  </si>
  <si>
    <t>SIMPL-7L-10</t>
  </si>
  <si>
    <t>SIMPL-7L-11</t>
  </si>
  <si>
    <t>SIMPL-7L-12</t>
  </si>
  <si>
    <t>SIMPL-7L-13</t>
  </si>
  <si>
    <t>SIMPL-7L-100</t>
  </si>
  <si>
    <t>SIMPL-7M-01</t>
  </si>
  <si>
    <t>SIMPL-7M-02</t>
  </si>
  <si>
    <t>SIMPL-7M-03</t>
  </si>
  <si>
    <t>SIMPL-7M-04</t>
  </si>
  <si>
    <t>SIMPL-7M-05</t>
  </si>
  <si>
    <t>SIMPL-7M-06</t>
  </si>
  <si>
    <t>SIMPL-7M-07</t>
  </si>
  <si>
    <t>SIMPL-7M-08</t>
  </si>
  <si>
    <t>SIMPL-7M-09</t>
  </si>
  <si>
    <t>SIMPL-7M-10</t>
  </si>
  <si>
    <t>SIMPL-7M-11</t>
  </si>
  <si>
    <t>SIMPL-7M-12</t>
  </si>
  <si>
    <t>SIMPL-7M-13</t>
  </si>
  <si>
    <t>SIMPL-7M-100</t>
  </si>
  <si>
    <t>SIMPL-7N-01</t>
  </si>
  <si>
    <t>SIMPL-7N-02</t>
  </si>
  <si>
    <t>SIMPL-7N-03</t>
  </si>
  <si>
    <t>SIMPL-7N-04</t>
  </si>
  <si>
    <t>SIMPL-7N-05</t>
  </si>
  <si>
    <t>SIMPL-7N-06</t>
  </si>
  <si>
    <t>SIMPL-7N-07</t>
  </si>
  <si>
    <t>SIMPL-7N-08</t>
  </si>
  <si>
    <t>SIMPL-7N-09</t>
  </si>
  <si>
    <t>SIMPL-7N-10</t>
  </si>
  <si>
    <t>SIMPL-7N-11</t>
  </si>
  <si>
    <t>SIMPL-7N-12</t>
  </si>
  <si>
    <t>SIMPL-7N-13</t>
  </si>
  <si>
    <t>SIMPL-7N-100</t>
  </si>
  <si>
    <t>SIMPL-7O-01</t>
  </si>
  <si>
    <t>SIMPL-7O-02</t>
  </si>
  <si>
    <t>SIMPL-7O-03</t>
  </si>
  <si>
    <t>SIMPL-7O-04</t>
  </si>
  <si>
    <t>SIMPL-7O-05</t>
  </si>
  <si>
    <t>SIMPL-7O-06</t>
  </si>
  <si>
    <t>SIMPL-7O-07</t>
  </si>
  <si>
    <t>SIMPL-7O-08</t>
  </si>
  <si>
    <t>SIMPL-7O-09</t>
  </si>
  <si>
    <t>SIMPL-7O-10</t>
  </si>
  <si>
    <t>SIMPL-7O-11</t>
  </si>
  <si>
    <t>SIMPL-7O-12</t>
  </si>
  <si>
    <t>SIMPL-7O-13</t>
  </si>
  <si>
    <t>SIMPL-7O-100</t>
  </si>
  <si>
    <t>SIMPL-7P-01</t>
  </si>
  <si>
    <t>SIMPL-7P-02</t>
  </si>
  <si>
    <t>SIMPL-7P-03</t>
  </si>
  <si>
    <t>SIMPL-7P-04</t>
  </si>
  <si>
    <t>SIMPL-7P-05</t>
  </si>
  <si>
    <t>SIMPL-7P-06</t>
  </si>
  <si>
    <t>SIMPL-7P-07</t>
  </si>
  <si>
    <t>SIMPL-7P-08</t>
  </si>
  <si>
    <t>SIMPL-7P-09</t>
  </si>
  <si>
    <t>SIMPL-7P-10</t>
  </si>
  <si>
    <t>SIMPL-7P-11</t>
  </si>
  <si>
    <t>SIMPL-7P-12</t>
  </si>
  <si>
    <t>SIMPL-7P-13</t>
  </si>
  <si>
    <t>SIMPL-7P-100</t>
  </si>
  <si>
    <t>SIMPL-7R-01</t>
  </si>
  <si>
    <t>SIMPL-7R-02</t>
  </si>
  <si>
    <t>SIMPL-7R-03</t>
  </si>
  <si>
    <t>SIMPL-7R-04</t>
  </si>
  <si>
    <t>SIMPL-7R-05</t>
  </si>
  <si>
    <t>SIMPL-7R-06</t>
  </si>
  <si>
    <t>SIMPL-7R-07</t>
  </si>
  <si>
    <t>SIMPL-7R-08</t>
  </si>
  <si>
    <t>SIMPL-7R-09</t>
  </si>
  <si>
    <t>SIMPL-7R-10</t>
  </si>
  <si>
    <t>SIMPL-7R-11</t>
  </si>
  <si>
    <t>SIMPL-7R-12</t>
  </si>
  <si>
    <t>SIMPL-7R-13</t>
  </si>
  <si>
    <t>SIMPL-7R-100</t>
  </si>
  <si>
    <t>SIMPL-7S-01</t>
  </si>
  <si>
    <t>SIMPL-7S-02</t>
  </si>
  <si>
    <t>SIMPL-7S-03</t>
  </si>
  <si>
    <t>SIMPL-7S-04</t>
  </si>
  <si>
    <t>SIMPL-7S-05</t>
  </si>
  <si>
    <t>SIMPL-7S-06</t>
  </si>
  <si>
    <t>SIMPL-7S-07</t>
  </si>
  <si>
    <t>SIMPL-7S-08</t>
  </si>
  <si>
    <t>SIMPL-7S-09</t>
  </si>
  <si>
    <t>SIMPL-7S-10</t>
  </si>
  <si>
    <t>SIMPL-7S-11</t>
  </si>
  <si>
    <t>SIMPL-7S-12</t>
  </si>
  <si>
    <t>SIMPL-7S-13</t>
  </si>
  <si>
    <t>SIMPL-7S-100</t>
  </si>
  <si>
    <t>SIMPL-8A-01</t>
  </si>
  <si>
    <t>SIMPL-8A-02</t>
  </si>
  <si>
    <t>SIMPL-8A-03</t>
  </si>
  <si>
    <t>SIMPL-8A-04</t>
  </si>
  <si>
    <t>SIMPL-8A-05</t>
  </si>
  <si>
    <t>SIMPL-8A-06</t>
  </si>
  <si>
    <t>SIMPL-8A-07</t>
  </si>
  <si>
    <t>SIMPL-8A-08</t>
  </si>
  <si>
    <t>SIMPL-8A-09</t>
  </si>
  <si>
    <t>SIMPL-8A-10</t>
  </si>
  <si>
    <t>SIMPL-8A-11</t>
  </si>
  <si>
    <t>SIMPL-8A-12</t>
  </si>
  <si>
    <t>SIMPL-8A-13</t>
  </si>
  <si>
    <t>SIMPL-8A-100</t>
  </si>
  <si>
    <t>SIMPL-8B-01</t>
  </si>
  <si>
    <t>SIMPL-8B-02</t>
  </si>
  <si>
    <t>SIMPL-8B-03</t>
  </si>
  <si>
    <t>SIMPL-8B-04</t>
  </si>
  <si>
    <t>SIMPL-8B-05</t>
  </si>
  <si>
    <t>SIMPL-8B-06</t>
  </si>
  <si>
    <t>SIMPL-8B-07</t>
  </si>
  <si>
    <t>SIMPL-8B-08</t>
  </si>
  <si>
    <t>SIMPL-8B-09</t>
  </si>
  <si>
    <t>SIMPL-8B-10</t>
  </si>
  <si>
    <t>SIMPL-8B-11</t>
  </si>
  <si>
    <t>SIMPL-8B-12</t>
  </si>
  <si>
    <t>SIMPL-8B-13</t>
  </si>
  <si>
    <t>SIMPL-8B-100</t>
  </si>
  <si>
    <t>SIMPL-8C-01</t>
  </si>
  <si>
    <t>SIMPL-8C-02</t>
  </si>
  <si>
    <t>SIMPL-8C-03</t>
  </si>
  <si>
    <t>SIMPL-8C-04</t>
  </si>
  <si>
    <t>SIMPL-8C-05</t>
  </si>
  <si>
    <t>SIMPL-8C-06</t>
  </si>
  <si>
    <t>SIMPL-8C-07</t>
  </si>
  <si>
    <t>SIMPL-8C-08</t>
  </si>
  <si>
    <t>SIMPL-8C-09</t>
  </si>
  <si>
    <t>SIMPL-8C-10</t>
  </si>
  <si>
    <t>SIMPL-8C-11</t>
  </si>
  <si>
    <t>SIMPL-8C-12</t>
  </si>
  <si>
    <t>SIMPL-8C-13</t>
  </si>
  <si>
    <t>SIMPL-8C-100</t>
  </si>
  <si>
    <t>SIMPL-8D-01</t>
  </si>
  <si>
    <t>SIMPL-8D-02</t>
  </si>
  <si>
    <t>SIMPL-8D-03</t>
  </si>
  <si>
    <t>SIMPL-8D-04</t>
  </si>
  <si>
    <t>SIMPL-8D-05</t>
  </si>
  <si>
    <t>SIMPL-8D-06</t>
  </si>
  <si>
    <t>SIMPL-8D-07</t>
  </si>
  <si>
    <t>SIMPL-8D-08</t>
  </si>
  <si>
    <t>SIMPL-8D-09</t>
  </si>
  <si>
    <t>SIMPL-8D-10</t>
  </si>
  <si>
    <t>SIMPL-8D-11</t>
  </si>
  <si>
    <t>SIMPL-8D-12</t>
  </si>
  <si>
    <t>SIMPL-8D-13</t>
  </si>
  <si>
    <t>SIMPL-8D-100</t>
  </si>
  <si>
    <t>SIMPL-8E-01</t>
  </si>
  <si>
    <t>SIMPL-8E-02</t>
  </si>
  <si>
    <t>SIMPL-8E-03</t>
  </si>
  <si>
    <t>SIMPL-8E-04</t>
  </si>
  <si>
    <t>SIMPL-8E-05</t>
  </si>
  <si>
    <t>SIMPL-8E-06</t>
  </si>
  <si>
    <t>SIMPL-8E-07</t>
  </si>
  <si>
    <t>SIMPL-8E-08</t>
  </si>
  <si>
    <t>SIMPL-8E-09</t>
  </si>
  <si>
    <t>SIMPL-8E-10</t>
  </si>
  <si>
    <t>SIMPL-8E-11</t>
  </si>
  <si>
    <t>SIMPL-8E-12</t>
  </si>
  <si>
    <t>SIMPL-8E-100</t>
  </si>
  <si>
    <t>SIMPL-9A-01</t>
  </si>
  <si>
    <t>SIMPL-9A-02</t>
  </si>
  <si>
    <t>SIMPL-9A-03</t>
  </si>
  <si>
    <t>SIMPL-9A-04</t>
  </si>
  <si>
    <t>SIMPL-9A-05</t>
  </si>
  <si>
    <t>SIMPL-9A-06</t>
  </si>
  <si>
    <t>SIMPL-9A-07</t>
  </si>
  <si>
    <t>SIMPL-9A-08</t>
  </si>
  <si>
    <t>SIMPL-9A-09</t>
  </si>
  <si>
    <t>SIMPL-9A-10</t>
  </si>
  <si>
    <t>SIMPL-9A-11</t>
  </si>
  <si>
    <t>SIMPL-9A-12</t>
  </si>
  <si>
    <t>SIMPL-9A-13</t>
  </si>
  <si>
    <t>SIMPL-9A-100</t>
  </si>
  <si>
    <t>SIMPL-9B-01</t>
  </si>
  <si>
    <t>SIMPL-9B-02</t>
  </si>
  <si>
    <t>SIMPL-9B-03</t>
  </si>
  <si>
    <t>SIMPL-9B-04</t>
  </si>
  <si>
    <t>SIMPL-9B-05</t>
  </si>
  <si>
    <t>SIMPL-9B-06</t>
  </si>
  <si>
    <t>SIMPL-9B-07</t>
  </si>
  <si>
    <t>SIMPL-9B-08</t>
  </si>
  <si>
    <t>SIMPL-9B-09</t>
  </si>
  <si>
    <t>SIMPL-9B-10</t>
  </si>
  <si>
    <t>SIMPL-9B-11</t>
  </si>
  <si>
    <t>SIMPL-9B-12</t>
  </si>
  <si>
    <t>SIMPL-9B-13</t>
  </si>
  <si>
    <t>SIMPL-9B-100</t>
  </si>
  <si>
    <t>SIMPL-9C-01</t>
  </si>
  <si>
    <t>SIMPL-9C-02</t>
  </si>
  <si>
    <t>SIMPL-9C-03</t>
  </si>
  <si>
    <t>SIMPL-9C-04</t>
  </si>
  <si>
    <t>SIMPL-9C-05</t>
  </si>
  <si>
    <t>SIMPL-9C-06</t>
  </si>
  <si>
    <t>SIMPL-9C-07</t>
  </si>
  <si>
    <t>SIMPL-9C-08</t>
  </si>
  <si>
    <t>SIMPL-9C-09</t>
  </si>
  <si>
    <t>SIMPL-9C-10</t>
  </si>
  <si>
    <t>SIMPL-9C-11</t>
  </si>
  <si>
    <t>SIMPL-9C-12</t>
  </si>
  <si>
    <t>SIMPL-9C-13</t>
  </si>
  <si>
    <t>SIMPL-9C-100</t>
  </si>
  <si>
    <t>SIMPL-9D-01</t>
  </si>
  <si>
    <t>SIMPL-9D-02</t>
  </si>
  <si>
    <t>SIMPL-9D-03</t>
  </si>
  <si>
    <t>SIMPL-9D-04</t>
  </si>
  <si>
    <t>SIMPL-9D-05</t>
  </si>
  <si>
    <t>SIMPL-9D-06</t>
  </si>
  <si>
    <t>SIMPL-9D-07</t>
  </si>
  <si>
    <t>SIMPL-9D-08</t>
  </si>
  <si>
    <t>SIMPL-9D-09</t>
  </si>
  <si>
    <t>SIMPL-9D-10</t>
  </si>
  <si>
    <t>SIMPL-9D-11</t>
  </si>
  <si>
    <t>SIMPL-9D-12</t>
  </si>
  <si>
    <t>SIMPL-9D-13</t>
  </si>
  <si>
    <t>SIMPL-9D-100</t>
  </si>
  <si>
    <t>SIMPL-9E-01</t>
  </si>
  <si>
    <t>SIMPL-9E-02</t>
  </si>
  <si>
    <t>SIMPL-9E-03</t>
  </si>
  <si>
    <t>SIMPL-9E-04</t>
  </si>
  <si>
    <t>SIMPL-9E-05</t>
  </si>
  <si>
    <t>SIMPL-9E-06</t>
  </si>
  <si>
    <t>SIMPL-9E-07</t>
  </si>
  <si>
    <t>SIMPL-9E-08</t>
  </si>
  <si>
    <t>SIMPL-9E-09</t>
  </si>
  <si>
    <t>SIMPL-9E-10</t>
  </si>
  <si>
    <t>SIMPL-9E-11</t>
  </si>
  <si>
    <t>SIMPL-9E-12</t>
  </si>
  <si>
    <t>SIMPL-9E-13</t>
  </si>
  <si>
    <t>SIMPL-9E-100</t>
  </si>
  <si>
    <t>SIMPL-9F-01</t>
  </si>
  <si>
    <t>SIMPL-9F-02</t>
  </si>
  <si>
    <t>SIMPL-9F-03</t>
  </si>
  <si>
    <t>SIMPL-9F-04</t>
  </si>
  <si>
    <t>SIMPL-9F-05</t>
  </si>
  <si>
    <t>SIMPL-9F-06</t>
  </si>
  <si>
    <t>SIMPL-9F-07</t>
  </si>
  <si>
    <t>SIMPL-9F-08</t>
  </si>
  <si>
    <t>SIMPL-9F-09</t>
  </si>
  <si>
    <t>SIMPL-9F-10</t>
  </si>
  <si>
    <t>SIMPL-9F-11</t>
  </si>
  <si>
    <t>SIMPL-9F-12</t>
  </si>
  <si>
    <t>SIMPL-9F-13</t>
  </si>
  <si>
    <t>SIMPL-9F-100</t>
  </si>
  <si>
    <t>SIMPL-9G-01</t>
  </si>
  <si>
    <t>SIMPL-9G-02</t>
  </si>
  <si>
    <t>SIMPL-9G-03</t>
  </si>
  <si>
    <t>SIMPL-9G-04</t>
  </si>
  <si>
    <t>SIMPL-9G-05</t>
  </si>
  <si>
    <t>SIMPL-9G-06</t>
  </si>
  <si>
    <t>SIMPL-9G-07</t>
  </si>
  <si>
    <t>SIMPL-9G-08</t>
  </si>
  <si>
    <t>SIMPL-9G-09</t>
  </si>
  <si>
    <t>SIMPL-9G-10</t>
  </si>
  <si>
    <t>SIMPL-9G-11</t>
  </si>
  <si>
    <t>SIMPL-9G-12</t>
  </si>
  <si>
    <t>SIMPL-9G-13</t>
  </si>
  <si>
    <t>SIMPL-9G-100</t>
  </si>
  <si>
    <t>SIMPL-9H-01</t>
  </si>
  <si>
    <t>SIMPL-9H-02</t>
  </si>
  <si>
    <t>SIMPL-9H-03</t>
  </si>
  <si>
    <t>SIMPL-9H-04</t>
  </si>
  <si>
    <t>SIMPL-9H-05</t>
  </si>
  <si>
    <t>SIMPL-9H-06</t>
  </si>
  <si>
    <t>SIMPL-9H-07</t>
  </si>
  <si>
    <t>SIMPL-9H-08</t>
  </si>
  <si>
    <t>SIMPL-9H-09</t>
  </si>
  <si>
    <t>SIMPL-9H-10</t>
  </si>
  <si>
    <t>SIMPL-9H-11</t>
  </si>
  <si>
    <t>SIMPL-9H-12</t>
  </si>
  <si>
    <t>SIMPL-9H-13</t>
  </si>
  <si>
    <t>SIMPL-9H-100</t>
  </si>
  <si>
    <t>SIMPL-9I-01</t>
  </si>
  <si>
    <t>SIMPL-9I-02</t>
  </si>
  <si>
    <t>SIMPL-9I-03</t>
  </si>
  <si>
    <t>SIMPL-9I-04</t>
  </si>
  <si>
    <t>SIMPL-9I-05</t>
  </si>
  <si>
    <t>SIMPL-9I-06</t>
  </si>
  <si>
    <t>SIMPL-9I-07</t>
  </si>
  <si>
    <t>SIMPL-9I-08</t>
  </si>
  <si>
    <t>SIMPL-9I-09</t>
  </si>
  <si>
    <t>SIMPL-9I-10</t>
  </si>
  <si>
    <t>SIMPL-9I-11</t>
  </si>
  <si>
    <t>SIMPL-9I-12</t>
  </si>
  <si>
    <t>SIMPL-9I-13</t>
  </si>
  <si>
    <t>SIMPL-9I-100</t>
  </si>
  <si>
    <t>SIMPL-9J-01</t>
  </si>
  <si>
    <t>SIMPL-9J-02</t>
  </si>
  <si>
    <t>SIMPL-9J-03</t>
  </si>
  <si>
    <t>SIMPL-9J-04</t>
  </si>
  <si>
    <t>SIMPL-9J-05</t>
  </si>
  <si>
    <t>SIMPL-9J-06</t>
  </si>
  <si>
    <t>SIMPL-9J-07</t>
  </si>
  <si>
    <t>SIMPL-9J-08</t>
  </si>
  <si>
    <t>SIMPL-9J-09</t>
  </si>
  <si>
    <t>SIMPL-9J-10</t>
  </si>
  <si>
    <t>SIMPL-9J-11</t>
  </si>
  <si>
    <t>SIMPL-9J-12</t>
  </si>
  <si>
    <t>SIMPL-9J-13</t>
  </si>
  <si>
    <t>SIMPL-9J-100</t>
  </si>
  <si>
    <t>SIMPL-9K-01</t>
  </si>
  <si>
    <t>SIMPL-9K-02</t>
  </si>
  <si>
    <t>SIMPL-9K-03</t>
  </si>
  <si>
    <t>SIMPL-9K-04</t>
  </si>
  <si>
    <t>SIMPL-9K-05</t>
  </si>
  <si>
    <t>SIMPL-9K-06</t>
  </si>
  <si>
    <t>SIMPL-9K-07</t>
  </si>
  <si>
    <t>SIMPL-9K-08</t>
  </si>
  <si>
    <t>SIMPL-9K-09</t>
  </si>
  <si>
    <t>SIMPL-9K-10</t>
  </si>
  <si>
    <t>SIMPL-9K-11</t>
  </si>
  <si>
    <t>SIMPL-9K-12</t>
  </si>
  <si>
    <t>SIMPL-9K-13</t>
  </si>
  <si>
    <t>SIMPL-9K-100</t>
  </si>
  <si>
    <t>SIMPL-9L-01</t>
  </si>
  <si>
    <t>SIMPL-9L-02</t>
  </si>
  <si>
    <t>SIMPL-9L-03</t>
  </si>
  <si>
    <t>SIMPL-9L-04</t>
  </si>
  <si>
    <t>SIMPL-9L-05</t>
  </si>
  <si>
    <t>SIMPL-9L-06</t>
  </si>
  <si>
    <t>SIMPL-9L-07</t>
  </si>
  <si>
    <t>SIMPL-9L-08</t>
  </si>
  <si>
    <t>SIMPL-9L-09</t>
  </si>
  <si>
    <t>SIMPL-9L-10</t>
  </si>
  <si>
    <t>SIMPL-9L-11</t>
  </si>
  <si>
    <t>SIMPL-9L-12</t>
  </si>
  <si>
    <t>SIMPL-9L-13</t>
  </si>
  <si>
    <t>SIMPL-9L-100</t>
  </si>
  <si>
    <t>SIMPL-9M-01</t>
  </si>
  <si>
    <t>SIMPL-9M-02</t>
  </si>
  <si>
    <t>SIMPL-9M-03</t>
  </si>
  <si>
    <t>SIMPL-9M-04</t>
  </si>
  <si>
    <t>SIMPL-9M-05</t>
  </si>
  <si>
    <t>SIMPL-9M-06</t>
  </si>
  <si>
    <t>SIMPL-9M-07</t>
  </si>
  <si>
    <t>SIMPL-9M-08</t>
  </si>
  <si>
    <t>SIMPL-9M-09</t>
  </si>
  <si>
    <t>SIMPL-9M-10</t>
  </si>
  <si>
    <t>SIMPL-9M-11</t>
  </si>
  <si>
    <t>SIMPL-9M-12</t>
  </si>
  <si>
    <t>SIMPL-9M-13</t>
  </si>
  <si>
    <t>SIMPL-9M-100</t>
  </si>
  <si>
    <t>SIMPL-9N-01</t>
  </si>
  <si>
    <t>SIMPL-9N-02</t>
  </si>
  <si>
    <t>SIMPL-9N-03</t>
  </si>
  <si>
    <t>SIMPL-9N-04</t>
  </si>
  <si>
    <t>SIMPL-9N-05</t>
  </si>
  <si>
    <t>SIMPL-9N-06</t>
  </si>
  <si>
    <t>SIMPL-9N-07</t>
  </si>
  <si>
    <t>SIMPL-9N-08</t>
  </si>
  <si>
    <t>SIMPL-9N-09</t>
  </si>
  <si>
    <t>SIMPL-9N-10</t>
  </si>
  <si>
    <t>SIMPL-9N-11</t>
  </si>
  <si>
    <t>SIMPL-9N-12</t>
  </si>
  <si>
    <t>SIMPL-9N-13</t>
  </si>
  <si>
    <t>SIMPL-9N-100</t>
  </si>
  <si>
    <t>SIMPL-9O-01</t>
  </si>
  <si>
    <t>SIMPL-9O-02</t>
  </si>
  <si>
    <t>SIMPL-9O-03</t>
  </si>
  <si>
    <t>SIMPL-9O-04</t>
  </si>
  <si>
    <t>SIMPL-9O-05</t>
  </si>
  <si>
    <t>SIMPL-9O-06</t>
  </si>
  <si>
    <t>SIMPL-9O-07</t>
  </si>
  <si>
    <t>SIMPL-9O-08</t>
  </si>
  <si>
    <t>SIMPL-9O-09</t>
  </si>
  <si>
    <t>SIMPL-9O-10</t>
  </si>
  <si>
    <t>SIMPL-9O-11</t>
  </si>
  <si>
    <t>SIMPL-9O-12</t>
  </si>
  <si>
    <t>SIMPL-9O-13</t>
  </si>
  <si>
    <t>SIMPL-9O-100</t>
  </si>
  <si>
    <t>SIMPL-RS-1-05</t>
  </si>
  <si>
    <t>SIMPL-4J</t>
  </si>
  <si>
    <t>SIMPL-RS-1</t>
  </si>
  <si>
    <t>SIMPL-8E-13</t>
  </si>
  <si>
    <t>SO ILL accessories</t>
  </si>
  <si>
    <t>TENTOMEN PU</t>
  </si>
  <si>
    <t>ROCK CITY PU</t>
  </si>
  <si>
    <t>VEZI PU</t>
  </si>
  <si>
    <t>arete</t>
  </si>
  <si>
    <t>sloper</t>
  </si>
  <si>
    <t>ledge</t>
  </si>
  <si>
    <t>high profile</t>
  </si>
  <si>
    <t>square</t>
  </si>
  <si>
    <t>incut</t>
  </si>
  <si>
    <t>pyramid</t>
  </si>
  <si>
    <t>rectangle</t>
  </si>
  <si>
    <t>SIMPL-11H-01</t>
  </si>
  <si>
    <t>SIMPL-11H-02</t>
  </si>
  <si>
    <t>SIMPL-11H-03</t>
  </si>
  <si>
    <t>SIMPL-11H-04</t>
  </si>
  <si>
    <t>SIMPL-11H-05</t>
  </si>
  <si>
    <t>SIMPL-11H-06</t>
  </si>
  <si>
    <t>SIMPL-11H-07</t>
  </si>
  <si>
    <t>SIMPL-11H-08</t>
  </si>
  <si>
    <t>SIMPL-11H-09</t>
  </si>
  <si>
    <t>SIMPL-11H-10</t>
  </si>
  <si>
    <t>SIMPL-11H-11</t>
  </si>
  <si>
    <t>SIMPL-11H-12</t>
  </si>
  <si>
    <t>SIMPL-11H-13</t>
  </si>
  <si>
    <t>SIMPL-11I-01</t>
  </si>
  <si>
    <t>SIMPL-11I-02</t>
  </si>
  <si>
    <t>SIMPL-11I-03</t>
  </si>
  <si>
    <t>SIMPL-11I-04</t>
  </si>
  <si>
    <t>SIMPL-11I-05</t>
  </si>
  <si>
    <t>SIMPL-11I-06</t>
  </si>
  <si>
    <t>SIMPL-11I-07</t>
  </si>
  <si>
    <t>SIMPL-11I-08</t>
  </si>
  <si>
    <t>SIMPL-11I-09</t>
  </si>
  <si>
    <t>SIMPL-11I-10</t>
  </si>
  <si>
    <t>SIMPL-11I-11</t>
  </si>
  <si>
    <t>SIMPL-11I-12</t>
  </si>
  <si>
    <t>SIMPL-11I-13</t>
  </si>
  <si>
    <t>SIMPL-12A-01</t>
  </si>
  <si>
    <t>SIMPL-12A-02</t>
  </si>
  <si>
    <t>SIMPL-12A-03</t>
  </si>
  <si>
    <t>SIMPL-12A-04</t>
  </si>
  <si>
    <t>SIMPL-12A-05</t>
  </si>
  <si>
    <t>SIMPL-12A-06</t>
  </si>
  <si>
    <t>SIMPL-12A-07</t>
  </si>
  <si>
    <t>SIMPL-12A-08</t>
  </si>
  <si>
    <t>SIMPL-12A-09</t>
  </si>
  <si>
    <t>SIMPL-12A-10</t>
  </si>
  <si>
    <t>SIMPL-12A-11</t>
  </si>
  <si>
    <t>SIMPL-12A-12</t>
  </si>
  <si>
    <t>SIMPL-12A-13</t>
  </si>
  <si>
    <t>SIMPL-12B-01</t>
  </si>
  <si>
    <t>SIMPL-12B-02</t>
  </si>
  <si>
    <t>SIMPL-12B-03</t>
  </si>
  <si>
    <t>SIMPL-12B-04</t>
  </si>
  <si>
    <t>SIMPL-12B-05</t>
  </si>
  <si>
    <t>SIMPL-12B-06</t>
  </si>
  <si>
    <t>SIMPL-12B-07</t>
  </si>
  <si>
    <t>SIMPL-12B-08</t>
  </si>
  <si>
    <t>SIMPL-12B-09</t>
  </si>
  <si>
    <t>SIMPL-12B-10</t>
  </si>
  <si>
    <t>SIMPL-12B-11</t>
  </si>
  <si>
    <t>SIMPL-12B-12</t>
  </si>
  <si>
    <t>SIMPL-12B-13</t>
  </si>
  <si>
    <t>SIMPL-12C-01</t>
  </si>
  <si>
    <t>SIMPL-12C-02</t>
  </si>
  <si>
    <t>SIMPL-12C-03</t>
  </si>
  <si>
    <t>SIMPL-12C-04</t>
  </si>
  <si>
    <t>SIMPL-12C-05</t>
  </si>
  <si>
    <t>SIMPL-12C-06</t>
  </si>
  <si>
    <t>SIMPL-12C-07</t>
  </si>
  <si>
    <t>SIMPL-12C-08</t>
  </si>
  <si>
    <t>SIMPL-12C-09</t>
  </si>
  <si>
    <t>SIMPL-12C-10</t>
  </si>
  <si>
    <t>SIMPL-12C-11</t>
  </si>
  <si>
    <t>SIMPL-12C-12</t>
  </si>
  <si>
    <t>SIMPL-12C-13</t>
  </si>
  <si>
    <t>SIMPL-12D-01</t>
  </si>
  <si>
    <t>SIMPL-12D-02</t>
  </si>
  <si>
    <t>SIMPL-12D-03</t>
  </si>
  <si>
    <t>SIMPL-12D-04</t>
  </si>
  <si>
    <t>SIMPL-12D-05</t>
  </si>
  <si>
    <t>SIMPL-12D-06</t>
  </si>
  <si>
    <t>SIMPL-12D-07</t>
  </si>
  <si>
    <t>SIMPL-12D-08</t>
  </si>
  <si>
    <t>SIMPL-12D-09</t>
  </si>
  <si>
    <t>SIMPL-12D-10</t>
  </si>
  <si>
    <t>SIMPL-12D-11</t>
  </si>
  <si>
    <t>SIMPL-12D-12</t>
  </si>
  <si>
    <t>SIMPL-12D-13</t>
  </si>
  <si>
    <t>SIMPL-12E-01</t>
  </si>
  <si>
    <t>SIMPL-12E-02</t>
  </si>
  <si>
    <t>SIMPL-12E-03</t>
  </si>
  <si>
    <t>SIMPL-12E-04</t>
  </si>
  <si>
    <t>SIMPL-12E-05</t>
  </si>
  <si>
    <t>SIMPL-12E-06</t>
  </si>
  <si>
    <t>SIMPL-12E-07</t>
  </si>
  <si>
    <t>SIMPL-12E-08</t>
  </si>
  <si>
    <t>SIMPL-12E-09</t>
  </si>
  <si>
    <t>SIMPL-12E-10</t>
  </si>
  <si>
    <t>SIMPL-12E-11</t>
  </si>
  <si>
    <t>SIMPL-12E-12</t>
  </si>
  <si>
    <t>SIMPL-12E-13</t>
  </si>
  <si>
    <t>SIMPL-12F-01</t>
  </si>
  <si>
    <t>SIMPL-12F-02</t>
  </si>
  <si>
    <t>SIMPL-12F-03</t>
  </si>
  <si>
    <t>SIMPL-12F-04</t>
  </si>
  <si>
    <t>SIMPL-12F-05</t>
  </si>
  <si>
    <t>SIMPL-12F-06</t>
  </si>
  <si>
    <t>SIMPL-12F-07</t>
  </si>
  <si>
    <t>SIMPL-12F-08</t>
  </si>
  <si>
    <t>SIMPL-12F-09</t>
  </si>
  <si>
    <t>SIMPL-12F-10</t>
  </si>
  <si>
    <t>SIMPL-12F-11</t>
  </si>
  <si>
    <t>SIMPL-12F-12</t>
  </si>
  <si>
    <t>SIMPL-12F-13</t>
  </si>
  <si>
    <t>SIMPL-12G-01</t>
  </si>
  <si>
    <t>SIMPL-12G-02</t>
  </si>
  <si>
    <t>SIMPL-12G-03</t>
  </si>
  <si>
    <t>SIMPL-12G-04</t>
  </si>
  <si>
    <t>SIMPL-12G-05</t>
  </si>
  <si>
    <t>SIMPL-12G-06</t>
  </si>
  <si>
    <t>SIMPL-12G-07</t>
  </si>
  <si>
    <t>SIMPL-12G-08</t>
  </si>
  <si>
    <t>SIMPL-12G-09</t>
  </si>
  <si>
    <t>SIMPL-12G-10</t>
  </si>
  <si>
    <t>SIMPL-12G-11</t>
  </si>
  <si>
    <t>SIMPL-12G-12</t>
  </si>
  <si>
    <t>SIMPL-12G-13</t>
  </si>
  <si>
    <t>SIMPL-6N</t>
  </si>
  <si>
    <t>SIMPL-6O</t>
  </si>
  <si>
    <t>SIMPL-6P</t>
  </si>
  <si>
    <t>4x 28x9x4 cm</t>
  </si>
  <si>
    <t>2x 62x42x12 cm</t>
  </si>
  <si>
    <t>5x 24x11x4 cm</t>
  </si>
  <si>
    <t>SIMPL-13A</t>
  </si>
  <si>
    <t>SIMPL-13B</t>
  </si>
  <si>
    <t>SIMPL-13C</t>
  </si>
  <si>
    <t>SIMPL-13D</t>
  </si>
  <si>
    <t>SIMPL-13E</t>
  </si>
  <si>
    <t>SIMPL-13F</t>
  </si>
  <si>
    <t>SIMPL-13G</t>
  </si>
  <si>
    <t>SIMPL-13M</t>
  </si>
  <si>
    <t>SIMPL-13N</t>
  </si>
  <si>
    <t>SIMPL-13O</t>
  </si>
  <si>
    <t>SIMPL-8M</t>
  </si>
  <si>
    <t>SIMPL-8N</t>
  </si>
  <si>
    <t>SIMPL-8O</t>
  </si>
  <si>
    <t>SIMPL-8P</t>
  </si>
  <si>
    <t>SIMPL-8R</t>
  </si>
  <si>
    <t>SIMPL-8S</t>
  </si>
  <si>
    <t>SIMPL-8T</t>
  </si>
  <si>
    <t>SIMPL-8U</t>
  </si>
  <si>
    <t>7 - SQUARES</t>
  </si>
  <si>
    <t>8 - WHEELS</t>
  </si>
  <si>
    <t>9 - DUCKS</t>
  </si>
  <si>
    <t>10 - HUGE-IES</t>
  </si>
  <si>
    <t>11 - BOWS</t>
  </si>
  <si>
    <t>6 - WANNABES</t>
  </si>
  <si>
    <t>5 - INCUT</t>
  </si>
  <si>
    <t>4 - PRISMS</t>
  </si>
  <si>
    <t>3 - TRAPEZ</t>
  </si>
  <si>
    <t>2 - CLASSIC</t>
  </si>
  <si>
    <t>1 - FLAT</t>
  </si>
  <si>
    <t>12 - ARETES</t>
  </si>
  <si>
    <t>SIMPL-6N-01</t>
  </si>
  <si>
    <t>SIMPL-6N-02</t>
  </si>
  <si>
    <t>SIMPL-6N-03</t>
  </si>
  <si>
    <t>SIMPL-6N-04</t>
  </si>
  <si>
    <t>SIMPL-6N-05</t>
  </si>
  <si>
    <t>SIMPL-6N-06</t>
  </si>
  <si>
    <t>SIMPL-6N-07</t>
  </si>
  <si>
    <t>SIMPL-6N-08</t>
  </si>
  <si>
    <t>SIMPL-6N-09</t>
  </si>
  <si>
    <t>SIMPL-6N-10</t>
  </si>
  <si>
    <t>SIMPL-6N-12</t>
  </si>
  <si>
    <t>SIMPL-6N-13</t>
  </si>
  <si>
    <t>SIMPL-6N-11</t>
  </si>
  <si>
    <t>SIMPL-6O-01</t>
  </si>
  <si>
    <t>SIMPL-6O-02</t>
  </si>
  <si>
    <t>SIMPL-6O-03</t>
  </si>
  <si>
    <t>SIMPL-6O-04</t>
  </si>
  <si>
    <t>SIMPL-6O-05</t>
  </si>
  <si>
    <t>SIMPL-6O-06</t>
  </si>
  <si>
    <t>SIMPL-6O-07</t>
  </si>
  <si>
    <t>SIMPL-6O-08</t>
  </si>
  <si>
    <t>SIMPL-6O-09</t>
  </si>
  <si>
    <t>SIMPL-6O-10</t>
  </si>
  <si>
    <t>SIMPL-6O-11</t>
  </si>
  <si>
    <t>SIMPL-6O-12</t>
  </si>
  <si>
    <t>SIMPL-6O-13</t>
  </si>
  <si>
    <t>SIMPL-6P-01</t>
  </si>
  <si>
    <t>SIMPL-6P-02</t>
  </si>
  <si>
    <t>SIMPL-6P-03</t>
  </si>
  <si>
    <t>SIMPL-6P-04</t>
  </si>
  <si>
    <t>SIMPL-6P-05</t>
  </si>
  <si>
    <t>SIMPL-6P-06</t>
  </si>
  <si>
    <t>SIMPL-6P-07</t>
  </si>
  <si>
    <t>SIMPL-6P-08</t>
  </si>
  <si>
    <t>SIMPL-6P-09</t>
  </si>
  <si>
    <t>SIMPL-6P-10</t>
  </si>
  <si>
    <t>SIMPL-6P-11</t>
  </si>
  <si>
    <t>SIMPL-6P-12</t>
  </si>
  <si>
    <t>SIMPL-6P-13</t>
  </si>
  <si>
    <t>SIMPL-13A-01</t>
  </si>
  <si>
    <t>SIMPL-13A-02</t>
  </si>
  <si>
    <t>SIMPL-13A-03</t>
  </si>
  <si>
    <t>SIMPL-13A-04</t>
  </si>
  <si>
    <t>SIMPL-13A-05</t>
  </si>
  <si>
    <t>SIMPL-13A-06</t>
  </si>
  <si>
    <t>SIMPL-13A-07</t>
  </si>
  <si>
    <t>SIMPL-13A-08</t>
  </si>
  <si>
    <t>SIMPL-13A-09</t>
  </si>
  <si>
    <t>SIMPL-13A-10</t>
  </si>
  <si>
    <t>SIMPL-13A-11</t>
  </si>
  <si>
    <t>SIMPL-13A-12</t>
  </si>
  <si>
    <t>SIMPL-13A-13</t>
  </si>
  <si>
    <t>SIMPL-13A-100</t>
  </si>
  <si>
    <t>SIMPL-13B-02</t>
  </si>
  <si>
    <t>SIMPL-13B-03</t>
  </si>
  <si>
    <t>SIMPL-13B-04</t>
  </si>
  <si>
    <t>SIMPL-13B-05</t>
  </si>
  <si>
    <t>SIMPL-13B-06</t>
  </si>
  <si>
    <t>SIMPL-13B-07</t>
  </si>
  <si>
    <t>SIMPL-13B-08</t>
  </si>
  <si>
    <t>SIMPL-13B-09</t>
  </si>
  <si>
    <t>SIMPL-13B-10</t>
  </si>
  <si>
    <t>SIMPL-13B-11</t>
  </si>
  <si>
    <t>SIMPL-13B-12</t>
  </si>
  <si>
    <t>SIMPL-13B-13</t>
  </si>
  <si>
    <t>SIMPL-13B-100</t>
  </si>
  <si>
    <t>SIMPL-13B-01</t>
  </si>
  <si>
    <t>SIMPL-13C-01</t>
  </si>
  <si>
    <t>SIMPL-13C-02</t>
  </si>
  <si>
    <t>SIMPL-13C-03</t>
  </si>
  <si>
    <t>SIMPL-13C-04</t>
  </si>
  <si>
    <t>SIMPL-13C-05</t>
  </si>
  <si>
    <t>SIMPL-13C-06</t>
  </si>
  <si>
    <t>SIMPL-13C-07</t>
  </si>
  <si>
    <t>SIMPL-13C-08</t>
  </si>
  <si>
    <t>SIMPL-13C-09</t>
  </si>
  <si>
    <t>SIMPL-13C-10</t>
  </si>
  <si>
    <t>SIMPL-13C-11</t>
  </si>
  <si>
    <t>SIMPL-13C-12</t>
  </si>
  <si>
    <t>SIMPL-13C-13</t>
  </si>
  <si>
    <t>SIMPL-13C-100</t>
  </si>
  <si>
    <t>SIMPL-13D-01</t>
  </si>
  <si>
    <t>SIMPL-13D-02</t>
  </si>
  <si>
    <t>SIMPL-13D-03</t>
  </si>
  <si>
    <t>SIMPL-13D-04</t>
  </si>
  <si>
    <t>SIMPL-13D-05</t>
  </si>
  <si>
    <t>SIMPL-13D-06</t>
  </si>
  <si>
    <t>SIMPL-13D-07</t>
  </si>
  <si>
    <t>SIMPL-13D-08</t>
  </si>
  <si>
    <t>SIMPL-13D-09</t>
  </si>
  <si>
    <t>SIMPL-13D-10</t>
  </si>
  <si>
    <t>SIMPL-13D-11</t>
  </si>
  <si>
    <t>SIMPL-13D-12</t>
  </si>
  <si>
    <t>SIMPL-13D-13</t>
  </si>
  <si>
    <t>SIMPL-13D-100</t>
  </si>
  <si>
    <t>SIMPL-13E-01</t>
  </si>
  <si>
    <t>SIMPL-13E-02</t>
  </si>
  <si>
    <t>SIMPL-13E-03</t>
  </si>
  <si>
    <t>SIMPL-13E-04</t>
  </si>
  <si>
    <t>SIMPL-13E-05</t>
  </si>
  <si>
    <t>SIMPL-13E-06</t>
  </si>
  <si>
    <t>SIMPL-13E-07</t>
  </si>
  <si>
    <t>SIMPL-13E-08</t>
  </si>
  <si>
    <t>SIMPL-13E-09</t>
  </si>
  <si>
    <t>SIMPL-13E-10</t>
  </si>
  <si>
    <t>SIMPL-13E-11</t>
  </si>
  <si>
    <t>SIMPL-13E-12</t>
  </si>
  <si>
    <t>SIMPL-13E-13</t>
  </si>
  <si>
    <t>SIMPL-13E-100</t>
  </si>
  <si>
    <t>SIMPL-13F-01</t>
  </si>
  <si>
    <t>SIMPL-13F-02</t>
  </si>
  <si>
    <t>SIMPL-13F-03</t>
  </si>
  <si>
    <t>SIMPL-13F-04</t>
  </si>
  <si>
    <t>SIMPL-13F-05</t>
  </si>
  <si>
    <t>SIMPL-13F-06</t>
  </si>
  <si>
    <t>SIMPL-13F-07</t>
  </si>
  <si>
    <t>SIMPL-13F-08</t>
  </si>
  <si>
    <t>SIMPL-13F-09</t>
  </si>
  <si>
    <t>SIMPL-13F-10</t>
  </si>
  <si>
    <t>SIMPL-13F-11</t>
  </si>
  <si>
    <t>SIMPL-13F-12</t>
  </si>
  <si>
    <t>SIMPL-13F-13</t>
  </si>
  <si>
    <t>SIMPL-13F-100</t>
  </si>
  <si>
    <t>SIMPL-13G-01</t>
  </si>
  <si>
    <t>SIMPL-13G-02</t>
  </si>
  <si>
    <t>SIMPL-13G-03</t>
  </si>
  <si>
    <t>SIMPL-13G-04</t>
  </si>
  <si>
    <t>SIMPL-13G-05</t>
  </si>
  <si>
    <t>SIMPL-13G-06</t>
  </si>
  <si>
    <t>SIMPL-13G-07</t>
  </si>
  <si>
    <t>SIMPL-13G-08</t>
  </si>
  <si>
    <t>SIMPL-13G-09</t>
  </si>
  <si>
    <t>SIMPL-13G-10</t>
  </si>
  <si>
    <t>SIMPL-13G-11</t>
  </si>
  <si>
    <t>SIMPL-13G-12</t>
  </si>
  <si>
    <t>SIMPL-13G-13</t>
  </si>
  <si>
    <t>SIMPL-13G-100</t>
  </si>
  <si>
    <t>SIMPL-13M-01</t>
  </si>
  <si>
    <t>SIMPL-13M-02</t>
  </si>
  <si>
    <t>SIMPL-13M-03</t>
  </si>
  <si>
    <t>SIMPL-13M-04</t>
  </si>
  <si>
    <t>SIMPL-13M-05</t>
  </si>
  <si>
    <t>SIMPL-13M-06</t>
  </si>
  <si>
    <t>SIMPL-13M-07</t>
  </si>
  <si>
    <t>SIMPL-13M-08</t>
  </si>
  <si>
    <t>SIMPL-13M-09</t>
  </si>
  <si>
    <t>SIMPL-13M-10</t>
  </si>
  <si>
    <t>SIMPL-13M-11</t>
  </si>
  <si>
    <t>SIMPL-13M-12</t>
  </si>
  <si>
    <t>SIMPL-13M-13</t>
  </si>
  <si>
    <t>SIMPL-13M-100</t>
  </si>
  <si>
    <t>SIMPL-13N-01</t>
  </si>
  <si>
    <t>SIMPL-13N-02</t>
  </si>
  <si>
    <t>SIMPL-13N-03</t>
  </si>
  <si>
    <t>SIMPL-13N-04</t>
  </si>
  <si>
    <t>SIMPL-13N-05</t>
  </si>
  <si>
    <t>SIMPL-13N-06</t>
  </si>
  <si>
    <t>SIMPL-13N-07</t>
  </si>
  <si>
    <t>SIMPL-13N-08</t>
  </si>
  <si>
    <t>SIMPL-13N-09</t>
  </si>
  <si>
    <t>SIMPL-13N-10</t>
  </si>
  <si>
    <t>SIMPL-13N-11</t>
  </si>
  <si>
    <t>SIMPL-13N-12</t>
  </si>
  <si>
    <t>SIMPL-13N-13</t>
  </si>
  <si>
    <t>SIMPL-13N-100</t>
  </si>
  <si>
    <t>SIMPL-13O-01</t>
  </si>
  <si>
    <t>SIMPL-13O-02</t>
  </si>
  <si>
    <t>SIMPL-13O-03</t>
  </si>
  <si>
    <t>SIMPL-13O-04</t>
  </si>
  <si>
    <t>SIMPL-13O-05</t>
  </si>
  <si>
    <t>SIMPL-13O-06</t>
  </si>
  <si>
    <t>SIMPL-13O-07</t>
  </si>
  <si>
    <t>SIMPL-13O-08</t>
  </si>
  <si>
    <t>SIMPL-13O-09</t>
  </si>
  <si>
    <t>SIMPL-13O-10</t>
  </si>
  <si>
    <t>SIMPL-13O-11</t>
  </si>
  <si>
    <t>SIMPL-13O-12</t>
  </si>
  <si>
    <t>SIMPL-13O-13</t>
  </si>
  <si>
    <t>SIMPL-13O-100</t>
  </si>
  <si>
    <t>SIMPL-8M-01</t>
  </si>
  <si>
    <t>SIMPL-8M-02</t>
  </si>
  <si>
    <t>SIMPL-8M-03</t>
  </si>
  <si>
    <t>SIMPL-8M-04</t>
  </si>
  <si>
    <t>SIMPL-8M-05</t>
  </si>
  <si>
    <t>SIMPL-8M-06</t>
  </si>
  <si>
    <t>SIMPL-8M-07</t>
  </si>
  <si>
    <t>SIMPL-8M-08</t>
  </si>
  <si>
    <t>SIMPL-8M-09</t>
  </si>
  <si>
    <t>SIMPL-8M-10</t>
  </si>
  <si>
    <t>SIMPL-8M-11</t>
  </si>
  <si>
    <t>SIMPL-8M-12</t>
  </si>
  <si>
    <t>SIMPL-8M-13</t>
  </si>
  <si>
    <t>SIMPL-8M-100</t>
  </si>
  <si>
    <t>SIMPL-8N-01</t>
  </si>
  <si>
    <t>SIMPL-8N-02</t>
  </si>
  <si>
    <t>SIMPL-8N-03</t>
  </si>
  <si>
    <t>SIMPL-8N-04</t>
  </si>
  <si>
    <t>SIMPL-8N-05</t>
  </si>
  <si>
    <t>SIMPL-8N-06</t>
  </si>
  <si>
    <t>SIMPL-8N-07</t>
  </si>
  <si>
    <t>SIMPL-8N-08</t>
  </si>
  <si>
    <t>SIMPL-8N-09</t>
  </si>
  <si>
    <t>SIMPL-8N-10</t>
  </si>
  <si>
    <t>SIMPL-8N-11</t>
  </si>
  <si>
    <t>SIMPL-8N-12</t>
  </si>
  <si>
    <t>SIMPL-8N-13</t>
  </si>
  <si>
    <t>SIMPL-8N-100</t>
  </si>
  <si>
    <t>SIMPL-8O-01</t>
  </si>
  <si>
    <t>SIMPL-8O-02</t>
  </si>
  <si>
    <t>SIMPL-8O-03</t>
  </si>
  <si>
    <t>SIMPL-8O-04</t>
  </si>
  <si>
    <t>SIMPL-8O-05</t>
  </si>
  <si>
    <t>SIMPL-8O-06</t>
  </si>
  <si>
    <t>SIMPL-8O-07</t>
  </si>
  <si>
    <t>SIMPL-8O-08</t>
  </si>
  <si>
    <t>SIMPL-8O-09</t>
  </si>
  <si>
    <t>SIMPL-8O-10</t>
  </si>
  <si>
    <t>SIMPL-8O-11</t>
  </si>
  <si>
    <t>SIMPL-8O-12</t>
  </si>
  <si>
    <t>SIMPL-8O-13</t>
  </si>
  <si>
    <t>SIMPL-8O-100</t>
  </si>
  <si>
    <t>SIMPL-8P-01</t>
  </si>
  <si>
    <t>SIMPL-8P-02</t>
  </si>
  <si>
    <t>SIMPL-8P-03</t>
  </si>
  <si>
    <t>SIMPL-8P-04</t>
  </si>
  <si>
    <t>SIMPL-8P-05</t>
  </si>
  <si>
    <t>SIMPL-8P-06</t>
  </si>
  <si>
    <t>SIMPL-8P-07</t>
  </si>
  <si>
    <t>SIMPL-8P-08</t>
  </si>
  <si>
    <t>SIMPL-8P-09</t>
  </si>
  <si>
    <t>SIMPL-8P-10</t>
  </si>
  <si>
    <t>SIMPL-8P-11</t>
  </si>
  <si>
    <t>SIMPL-8P-12</t>
  </si>
  <si>
    <t>SIMPL-8P-13</t>
  </si>
  <si>
    <t>SIMPL-8P-100</t>
  </si>
  <si>
    <t>SIMPL-8R-01</t>
  </si>
  <si>
    <t>SIMPL-8R-02</t>
  </si>
  <si>
    <t>SIMPL-8R-03</t>
  </si>
  <si>
    <t>SIMPL-8R-04</t>
  </si>
  <si>
    <t>SIMPL-8R-05</t>
  </si>
  <si>
    <t>SIMPL-8R-06</t>
  </si>
  <si>
    <t>SIMPL-8R-07</t>
  </si>
  <si>
    <t>SIMPL-8R-08</t>
  </si>
  <si>
    <t>SIMPL-8R-09</t>
  </si>
  <si>
    <t>SIMPL-8R-10</t>
  </si>
  <si>
    <t>SIMPL-8R-11</t>
  </si>
  <si>
    <t>SIMPL-8R-12</t>
  </si>
  <si>
    <t>SIMPL-8R-13</t>
  </si>
  <si>
    <t>SIMPL-8R-100</t>
  </si>
  <si>
    <t>SIMPL-8S-01</t>
  </si>
  <si>
    <t>SIMPL-8S-02</t>
  </si>
  <si>
    <t>SIMPL-8S-03</t>
  </si>
  <si>
    <t>SIMPL-8S-04</t>
  </si>
  <si>
    <t>SIMPL-8S-05</t>
  </si>
  <si>
    <t>SIMPL-8S-06</t>
  </si>
  <si>
    <t>SIMPL-8S-07</t>
  </si>
  <si>
    <t>SIMPL-8S-08</t>
  </si>
  <si>
    <t>SIMPL-8S-09</t>
  </si>
  <si>
    <t>SIMPL-8S-10</t>
  </si>
  <si>
    <t>SIMPL-8S-11</t>
  </si>
  <si>
    <t>SIMPL-8S-12</t>
  </si>
  <si>
    <t>SIMPL-8S-13</t>
  </si>
  <si>
    <t>SIMPL-8S-100</t>
  </si>
  <si>
    <t>SIMPL-8T-01</t>
  </si>
  <si>
    <t>SIMPL-8T-02</t>
  </si>
  <si>
    <t>SIMPL-8T-03</t>
  </si>
  <si>
    <t>SIMPL-8T-04</t>
  </si>
  <si>
    <t>SIMPL-8T-05</t>
  </si>
  <si>
    <t>SIMPL-8T-06</t>
  </si>
  <si>
    <t>SIMPL-8T-07</t>
  </si>
  <si>
    <t>SIMPL-8T-08</t>
  </si>
  <si>
    <t>SIMPL-8T-09</t>
  </si>
  <si>
    <t>SIMPL-8T-10</t>
  </si>
  <si>
    <t>SIMPL-8T-11</t>
  </si>
  <si>
    <t>SIMPL-8T-12</t>
  </si>
  <si>
    <t>SIMPL-8T-13</t>
  </si>
  <si>
    <t>SIMPL-8T-100</t>
  </si>
  <si>
    <t>SIMPL-8U-01</t>
  </si>
  <si>
    <t>SIMPL-8U-02</t>
  </si>
  <si>
    <t>SIMPL-8U-03</t>
  </si>
  <si>
    <t>SIMPL-8U-04</t>
  </si>
  <si>
    <t>SIMPL-8U-05</t>
  </si>
  <si>
    <t>SIMPL-8U-06</t>
  </si>
  <si>
    <t>SIMPL-8U-07</t>
  </si>
  <si>
    <t>SIMPL-8U-08</t>
  </si>
  <si>
    <t>SIMPL-8U-09</t>
  </si>
  <si>
    <t>SIMPL-8U-10</t>
  </si>
  <si>
    <t>SIMPL-8U-11</t>
  </si>
  <si>
    <t>SIMPL-8U-12</t>
  </si>
  <si>
    <t>SIMPL-8U-13</t>
  </si>
  <si>
    <t>SIMPL-8U-100</t>
  </si>
  <si>
    <t>WOOD - SUMMARY</t>
  </si>
  <si>
    <t>360 PU</t>
  </si>
  <si>
    <t>360 GRP</t>
  </si>
  <si>
    <t>ESPACE GRP</t>
  </si>
  <si>
    <t>CHEETA GRP</t>
  </si>
  <si>
    <t>DELTA GRP</t>
  </si>
  <si>
    <t>ROCK CITY GRP</t>
  </si>
  <si>
    <t>READY GRP</t>
  </si>
  <si>
    <t>LYNX PU</t>
  </si>
  <si>
    <t>LYNX GRP</t>
  </si>
  <si>
    <t>VEZI GRP</t>
  </si>
  <si>
    <t>NEO GRP</t>
  </si>
  <si>
    <t>NEO PU</t>
  </si>
  <si>
    <t>BLUE PILL GRP</t>
  </si>
  <si>
    <t>ARTLINE GRP</t>
  </si>
  <si>
    <t>36x12 cm</t>
  </si>
  <si>
    <t>2x 32x28x14 cm</t>
  </si>
  <si>
    <t>3x 55x24x12 cm</t>
  </si>
  <si>
    <t>2x 193x63x50 cm</t>
  </si>
  <si>
    <t>6x 57x6x2 cm</t>
  </si>
  <si>
    <t xml:space="preserve">8x 26x6x2 cm </t>
  </si>
  <si>
    <t>8x 26x9x2 cm</t>
  </si>
  <si>
    <t>8x 29x19x2 cm</t>
  </si>
  <si>
    <t>8x 28x19x4 cm</t>
  </si>
  <si>
    <t>8x 30x11x4 cm</t>
  </si>
  <si>
    <t>8x 18x6x1 cm</t>
  </si>
  <si>
    <t>8x 26x6x1 cm</t>
  </si>
  <si>
    <t>3x 
57x14x4 cm</t>
  </si>
  <si>
    <t>2x 
112x14x4 cm</t>
  </si>
  <si>
    <t>2x 70x70x40 cm</t>
  </si>
  <si>
    <t>90x90x60 cm</t>
  </si>
  <si>
    <t>3x 50x50x25 cm</t>
  </si>
  <si>
    <t>4x 40x40x19 cm</t>
  </si>
  <si>
    <t>5x 30x30x15 cm</t>
  </si>
  <si>
    <t>120x120x85 cm</t>
  </si>
  <si>
    <t>61x32x20 cm, 58x29x19 cm</t>
  </si>
  <si>
    <t>4x 25x18x12 cm</t>
  </si>
  <si>
    <t>3x 37x18x12 cm</t>
  </si>
  <si>
    <t>2x 47x18x12 cm,
52x42x13 cm</t>
  </si>
  <si>
    <t>168x85x44x27 cm</t>
  </si>
  <si>
    <t>TENTOMEN GRP</t>
  </si>
  <si>
    <t>SIMPL-1K-T</t>
  </si>
  <si>
    <t>SIMPL-1I-T</t>
  </si>
  <si>
    <t>SIMPL-1H-T</t>
  </si>
  <si>
    <t>SIMPL-1G-T</t>
  </si>
  <si>
    <t>SIMPL-1D-T</t>
  </si>
  <si>
    <t>SIMPL-1E-T</t>
  </si>
  <si>
    <t>SIMPL-1F-T</t>
  </si>
  <si>
    <t>SIMPL-1B-T</t>
  </si>
  <si>
    <t>SIMPL-1C-T</t>
  </si>
  <si>
    <t>SIMPL-1A-T</t>
  </si>
  <si>
    <t xml:space="preserve">RED          
RAL 3000 </t>
  </si>
  <si>
    <t xml:space="preserve">YELLOW   
RAL 1018 </t>
  </si>
  <si>
    <t>BLUE         
RAL 5015</t>
  </si>
  <si>
    <t>PINK         
RAL 4003</t>
  </si>
  <si>
    <t>GREY       
RAL 7001</t>
  </si>
  <si>
    <t>MINT   
RAL6027</t>
  </si>
  <si>
    <t>SIMPL-14A-T</t>
  </si>
  <si>
    <t>SIMPL-14B-T</t>
  </si>
  <si>
    <t>SIMPL-14C-T</t>
  </si>
  <si>
    <t>SIMPL-14D-T</t>
  </si>
  <si>
    <t>SIMPL-14E-T</t>
  </si>
  <si>
    <t>SIMPL-14F-T</t>
  </si>
  <si>
    <t>SIMPL-14G-T</t>
  </si>
  <si>
    <t>SIMPL-14A-T-01</t>
  </si>
  <si>
    <t>SIMPL-14A-T-02</t>
  </si>
  <si>
    <t>SIMPL-14A-T-03</t>
  </si>
  <si>
    <t>SIMPL-14A-T-04</t>
  </si>
  <si>
    <t>SIMPL-14A-T-05</t>
  </si>
  <si>
    <t>SIMPL-14A-T-06</t>
  </si>
  <si>
    <t>SIMPL-14A-T-07</t>
  </si>
  <si>
    <t>SIMPL-14A-T-08</t>
  </si>
  <si>
    <t>SIMPL-14A-T-09</t>
  </si>
  <si>
    <t>SIMPL-14A-T-10</t>
  </si>
  <si>
    <t>SIMPL-14A-T-11</t>
  </si>
  <si>
    <t>SIMPL-14A-T-12</t>
  </si>
  <si>
    <t>SIMPL-14A-T-13</t>
  </si>
  <si>
    <t>SIMPL-14A-T-100</t>
  </si>
  <si>
    <t>SIMPL-14B-T-01</t>
  </si>
  <si>
    <t>SIMPL-14B-T-02</t>
  </si>
  <si>
    <t>SIMPL-14B-T-03</t>
  </si>
  <si>
    <t>SIMPL-14B-T-04</t>
  </si>
  <si>
    <t>SIMPL-14B-T-05</t>
  </si>
  <si>
    <t>SIMPL-14B-T-06</t>
  </si>
  <si>
    <t>SIMPL-14B-T-07</t>
  </si>
  <si>
    <t>SIMPL-14B-T-08</t>
  </si>
  <si>
    <t>SIMPL-14B-T-09</t>
  </si>
  <si>
    <t>SIMPL-14B-T-10</t>
  </si>
  <si>
    <t>SIMPL-14B-T-11</t>
  </si>
  <si>
    <t>SIMPL-14B-T-12</t>
  </si>
  <si>
    <t>SIMPL-14B-T-13</t>
  </si>
  <si>
    <t>SIMPL-14B-T-100</t>
  </si>
  <si>
    <t>SIMPL-14C-T-01</t>
  </si>
  <si>
    <t>SIMPL-14C-T-02</t>
  </si>
  <si>
    <t>SIMPL-14C-T-03</t>
  </si>
  <si>
    <t>SIMPL-14C-T-04</t>
  </si>
  <si>
    <t>SIMPL-14C-T-05</t>
  </si>
  <si>
    <t>SIMPL-14C-T-06</t>
  </si>
  <si>
    <t>SIMPL-14C-T-07</t>
  </si>
  <si>
    <t>SIMPL-14C-T-08</t>
  </si>
  <si>
    <t>SIMPL-14C-T-09</t>
  </si>
  <si>
    <t>SIMPL-14C-T-10</t>
  </si>
  <si>
    <t>SIMPL-14C-T-11</t>
  </si>
  <si>
    <t>SIMPL-14C-T-12</t>
  </si>
  <si>
    <t>SIMPL-14C-T-13</t>
  </si>
  <si>
    <t>SIMPL-14C-T-100</t>
  </si>
  <si>
    <t>SIMPL-14D-T-01</t>
  </si>
  <si>
    <t>SIMPL-14D-T-02</t>
  </si>
  <si>
    <t>SIMPL-14D-T-03</t>
  </si>
  <si>
    <t>SIMPL-14D-T-04</t>
  </si>
  <si>
    <t>SIMPL-14D-T-05</t>
  </si>
  <si>
    <t>SIMPL-14D-T-06</t>
  </si>
  <si>
    <t>SIMPL-14D-T-07</t>
  </si>
  <si>
    <t>SIMPL-14D-T-08</t>
  </si>
  <si>
    <t>SIMPL-14D-T-09</t>
  </si>
  <si>
    <t>SIMPL-14D-T-10</t>
  </si>
  <si>
    <t>SIMPL-14D-T-11</t>
  </si>
  <si>
    <t>SIMPL-14D-T-12</t>
  </si>
  <si>
    <t>SIMPL-14D-T-13</t>
  </si>
  <si>
    <t>SIMPL-14D-T-100</t>
  </si>
  <si>
    <t>SIMPL-14E-T-01</t>
  </si>
  <si>
    <t>SIMPL-14E-T-02</t>
  </si>
  <si>
    <t>SIMPL-14E-T-03</t>
  </si>
  <si>
    <t>SIMPL-14E-T-04</t>
  </si>
  <si>
    <t>SIMPL-14E-T-05</t>
  </si>
  <si>
    <t>SIMPL-14E-T-06</t>
  </si>
  <si>
    <t>SIMPL-14E-T-07</t>
  </si>
  <si>
    <t>SIMPL-14E-T-08</t>
  </si>
  <si>
    <t>SIMPL-14E-T-09</t>
  </si>
  <si>
    <t>SIMPL-14E-T-10</t>
  </si>
  <si>
    <t>SIMPL-14E-T-11</t>
  </si>
  <si>
    <t>SIMPL-14E-T-12</t>
  </si>
  <si>
    <t>SIMPL-14E-T-13</t>
  </si>
  <si>
    <t>SIMPL-14E-T-100</t>
  </si>
  <si>
    <t>SIMPL-14F-T-01</t>
  </si>
  <si>
    <t>SIMPL-14F-T-02</t>
  </si>
  <si>
    <t>SIMPL-14F-T-03</t>
  </si>
  <si>
    <t>SIMPL-14F-T-04</t>
  </si>
  <si>
    <t>SIMPL-14F-T-05</t>
  </si>
  <si>
    <t>SIMPL-14F-T-06</t>
  </si>
  <si>
    <t>SIMPL-14F-T-07</t>
  </si>
  <si>
    <t>SIMPL-14F-T-08</t>
  </si>
  <si>
    <t>SIMPL-14F-T-09</t>
  </si>
  <si>
    <t>SIMPL-14F-T-10</t>
  </si>
  <si>
    <t>SIMPL-14F-T-11</t>
  </si>
  <si>
    <t>SIMPL-14F-T-12</t>
  </si>
  <si>
    <t>SIMPL-14F-T-13</t>
  </si>
  <si>
    <t>SIMPL-14F-T-100</t>
  </si>
  <si>
    <t>SIMPL-14G-T-01</t>
  </si>
  <si>
    <t>SIMPL-14G-T-02</t>
  </si>
  <si>
    <t>SIMPL-14G-T-03</t>
  </si>
  <si>
    <t>SIMPL-14G-T-04</t>
  </si>
  <si>
    <t>SIMPL-14G-T-05</t>
  </si>
  <si>
    <t>SIMPL-14G-T-06</t>
  </si>
  <si>
    <t>SIMPL-14G-T-07</t>
  </si>
  <si>
    <t>SIMPL-14G-T-08</t>
  </si>
  <si>
    <t>SIMPL-14G-T-09</t>
  </si>
  <si>
    <t>SIMPL-14G-T-10</t>
  </si>
  <si>
    <t>SIMPL-14G-T-11</t>
  </si>
  <si>
    <t>SIMPL-14G-T-12</t>
  </si>
  <si>
    <t>SIMPL-14G-T-13</t>
  </si>
  <si>
    <t>SIMPL-14G-T-100</t>
  </si>
  <si>
    <t>SIMPL-1A-T-01</t>
  </si>
  <si>
    <t>SIMPL-1A-T-02</t>
  </si>
  <si>
    <t>SIMPL-1A-T-03</t>
  </si>
  <si>
    <t>SIMPL-1A-T-04</t>
  </si>
  <si>
    <t>SIMPL-1A-T-05</t>
  </si>
  <si>
    <t>SIMPL-1A-T-06</t>
  </si>
  <si>
    <t>SIMPL-1A-T-07</t>
  </si>
  <si>
    <t>SIMPL-1A-T-08</t>
  </si>
  <si>
    <t>SIMPL-1A-T-09</t>
  </si>
  <si>
    <t>SIMPL-1A-T-10</t>
  </si>
  <si>
    <t>SIMPL-1A-T-11</t>
  </si>
  <si>
    <t>SIMPL-1A-T-12</t>
  </si>
  <si>
    <t>SIMPL-1A-T-13</t>
  </si>
  <si>
    <t>SIMPL-1A-T-100</t>
  </si>
  <si>
    <t>SIMPL-1B-T-01</t>
  </si>
  <si>
    <t>SIMPL-1B-T-02</t>
  </si>
  <si>
    <t>SIMPL-1B-T-03</t>
  </si>
  <si>
    <t>SIMPL-1B-T-04</t>
  </si>
  <si>
    <t>SIMPL-1B-T-05</t>
  </si>
  <si>
    <t>SIMPL-1B-T-06</t>
  </si>
  <si>
    <t>SIMPL-1B-T-07</t>
  </si>
  <si>
    <t>SIMPL-1B-T-08</t>
  </si>
  <si>
    <t>SIMPL-1B-T-09</t>
  </si>
  <si>
    <t>SIMPL-1B-T-10</t>
  </si>
  <si>
    <t>SIMPL-1B-T-11</t>
  </si>
  <si>
    <t>SIMPL-1B-T-12</t>
  </si>
  <si>
    <t>SIMPL-1B-T-13</t>
  </si>
  <si>
    <t>SIMPL-1B-T-100</t>
  </si>
  <si>
    <t>SIMPL-1C-T-01</t>
  </si>
  <si>
    <t>SIMPL-1C-T-02</t>
  </si>
  <si>
    <t>SIMPL-1C-T-03</t>
  </si>
  <si>
    <t>SIMPL-1C-T-04</t>
  </si>
  <si>
    <t>SIMPL-1C-T-05</t>
  </si>
  <si>
    <t>SIMPL-1C-T-06</t>
  </si>
  <si>
    <t>SIMPL-1C-T-07</t>
  </si>
  <si>
    <t>SIMPL-1C-T-08</t>
  </si>
  <si>
    <t>SIMPL-1C-T-09</t>
  </si>
  <si>
    <t>SIMPL-1C-T-10</t>
  </si>
  <si>
    <t>SIMPL-1C-T-11</t>
  </si>
  <si>
    <t>SIMPL-1C-T-12</t>
  </si>
  <si>
    <t>SIMPL-1C-T-13</t>
  </si>
  <si>
    <t>SIMPL-1C-T-100</t>
  </si>
  <si>
    <t>SIMPL-1D-T-01</t>
  </si>
  <si>
    <t>SIMPL-1D-T-02</t>
  </si>
  <si>
    <t>SIMPL-1D-T-03</t>
  </si>
  <si>
    <t>SIMPL-1D-T-04</t>
  </si>
  <si>
    <t>SIMPL-1D-T-05</t>
  </si>
  <si>
    <t>SIMPL-1D-T-06</t>
  </si>
  <si>
    <t>SIMPL-1D-T-07</t>
  </si>
  <si>
    <t>SIMPL-1D-T-08</t>
  </si>
  <si>
    <t>SIMPL-1D-T-09</t>
  </si>
  <si>
    <t>SIMPL-1D-T-10</t>
  </si>
  <si>
    <t>SIMPL-1D-T-11</t>
  </si>
  <si>
    <t>SIMPL-1D-T-12</t>
  </si>
  <si>
    <t>SIMPL-1D-T-13</t>
  </si>
  <si>
    <t>SIMPL-1D-T-100</t>
  </si>
  <si>
    <t>SIMPL-1E-T-01</t>
  </si>
  <si>
    <t>SIMPL-1E-T-02</t>
  </si>
  <si>
    <t>SIMPL-1E-T-03</t>
  </si>
  <si>
    <t>SIMPL-1E-T-04</t>
  </si>
  <si>
    <t>SIMPL-1E-T-05</t>
  </si>
  <si>
    <t>SIMPL-1E-T-06</t>
  </si>
  <si>
    <t>SIMPL-1E-T-07</t>
  </si>
  <si>
    <t>SIMPL-1E-T-08</t>
  </si>
  <si>
    <t>SIMPL-1E-T-09</t>
  </si>
  <si>
    <t>SIMPL-1E-T-10</t>
  </si>
  <si>
    <t>SIMPL-1E-T-11</t>
  </si>
  <si>
    <t>SIMPL-1E-T-12</t>
  </si>
  <si>
    <t>SIMPL-1E-T-13</t>
  </si>
  <si>
    <t>SIMPL-1E-T-100</t>
  </si>
  <si>
    <t>SIMPL-1F-T-01</t>
  </si>
  <si>
    <t>SIMPL-1F-T-02</t>
  </si>
  <si>
    <t>SIMPL-1F-T-03</t>
  </si>
  <si>
    <t>SIMPL-1F-T-04</t>
  </si>
  <si>
    <t>SIMPL-1F-T-05</t>
  </si>
  <si>
    <t>SIMPL-1F-T-06</t>
  </si>
  <si>
    <t>SIMPL-1F-T-07</t>
  </si>
  <si>
    <t>SIMPL-1F-T-08</t>
  </si>
  <si>
    <t>SIMPL-1F-T-09</t>
  </si>
  <si>
    <t>SIMPL-1F-T-10</t>
  </si>
  <si>
    <t>SIMPL-1F-T-11</t>
  </si>
  <si>
    <t>SIMPL-1F-T-12</t>
  </si>
  <si>
    <t>SIMPL-1F-T-13</t>
  </si>
  <si>
    <t>SIMPL-1F-T-100</t>
  </si>
  <si>
    <t>SIMPL-1G-T-01</t>
  </si>
  <si>
    <t>SIMPL-1G-T-02</t>
  </si>
  <si>
    <t>SIMPL-1G-T-03</t>
  </si>
  <si>
    <t>SIMPL-1G-T-04</t>
  </si>
  <si>
    <t>SIMPL-1G-T-05</t>
  </si>
  <si>
    <t>SIMPL-1G-T-06</t>
  </si>
  <si>
    <t>SIMPL-1G-T-07</t>
  </si>
  <si>
    <t>SIMPL-1G-T-08</t>
  </si>
  <si>
    <t>SIMPL-1G-T-09</t>
  </si>
  <si>
    <t>SIMPL-1G-T-10</t>
  </si>
  <si>
    <t>SIMPL-1G-T-11</t>
  </si>
  <si>
    <t>SIMPL-1G-T-12</t>
  </si>
  <si>
    <t>SIMPL-1G-T-13</t>
  </si>
  <si>
    <t>SIMPL-1G-T-100</t>
  </si>
  <si>
    <t>SIMPL-1H-T-01</t>
  </si>
  <si>
    <t>SIMPL-1H-T-02</t>
  </si>
  <si>
    <t>SIMPL-1H-T-03</t>
  </si>
  <si>
    <t>SIMPL-1H-T-04</t>
  </si>
  <si>
    <t>SIMPL-1H-T-05</t>
  </si>
  <si>
    <t>SIMPL-1H-T-06</t>
  </si>
  <si>
    <t>SIMPL-1H-T-07</t>
  </si>
  <si>
    <t>SIMPL-1H-T-08</t>
  </si>
  <si>
    <t>SIMPL-1H-T-09</t>
  </si>
  <si>
    <t>SIMPL-1H-T-10</t>
  </si>
  <si>
    <t>SIMPL-1H-T-11</t>
  </si>
  <si>
    <t>SIMPL-1H-T-12</t>
  </si>
  <si>
    <t>SIMPL-1H-T-13</t>
  </si>
  <si>
    <t>SIMPL-1H-T-100</t>
  </si>
  <si>
    <t>SIMPL-1I-T-01</t>
  </si>
  <si>
    <t>SIMPL-1I-T-02</t>
  </si>
  <si>
    <t>SIMPL-1I-T-03</t>
  </si>
  <si>
    <t>SIMPL-1I-T-04</t>
  </si>
  <si>
    <t>SIMPL-1I-T-05</t>
  </si>
  <si>
    <t>SIMPL-1I-T-06</t>
  </si>
  <si>
    <t>SIMPL-1I-T-07</t>
  </si>
  <si>
    <t>SIMPL-1I-T-08</t>
  </si>
  <si>
    <t>SIMPL-1I-T-09</t>
  </si>
  <si>
    <t>SIMPL-1I-T-10</t>
  </si>
  <si>
    <t>SIMPL-1I-T-11</t>
  </si>
  <si>
    <t>SIMPL-1I-T-12</t>
  </si>
  <si>
    <t>SIMPL-1I-T-13</t>
  </si>
  <si>
    <t>SIMPL-1I-T-100</t>
  </si>
  <si>
    <t>SIMPL-1K-T-01</t>
  </si>
  <si>
    <t>SIMPL-1K-T-02</t>
  </si>
  <si>
    <t>SIMPL-1K-T-03</t>
  </si>
  <si>
    <t>SIMPL-1K-T-04</t>
  </si>
  <si>
    <t>SIMPL-1K-T-05</t>
  </si>
  <si>
    <t>SIMPL-1K-T-06</t>
  </si>
  <si>
    <t>SIMPL-1K-T-07</t>
  </si>
  <si>
    <t>SIMPL-1K-T-08</t>
  </si>
  <si>
    <t>SIMPL-1K-T-09</t>
  </si>
  <si>
    <t>SIMPL-1K-T-10</t>
  </si>
  <si>
    <t>SIMPL-1K-T-11</t>
  </si>
  <si>
    <t>SIMPL-1K-T-12</t>
  </si>
  <si>
    <t>SIMPL-1K-T-13</t>
  </si>
  <si>
    <t>SIMPL-1K-T-100</t>
  </si>
  <si>
    <t>39,5x22x9 cm
29,5x24x7,5 cm</t>
  </si>
  <si>
    <t>36x31x12 cm
51x28,5x12,5 cm</t>
  </si>
  <si>
    <t>61,5x34x12,5 cm
41,5x36,5x12 cm</t>
  </si>
  <si>
    <t>72x40x13 cm
54,5x43,5x12,5 cm</t>
  </si>
  <si>
    <t>84x45,5x31 cm
62x57x31 cm</t>
  </si>
  <si>
    <t>63x51x16,5 cm
83x46x16,5 cm</t>
  </si>
  <si>
    <t>88x74x20 cm
122,5x66x22 cm</t>
  </si>
  <si>
    <t>Dual tex.</t>
  </si>
  <si>
    <t xml:space="preserve">14 - OPPOSITES </t>
  </si>
  <si>
    <t>360 ghost line</t>
  </si>
  <si>
    <t>BANK DETAILS:</t>
  </si>
  <si>
    <t>SIMPL-10A-T</t>
  </si>
  <si>
    <t>SIMPL-10A-T-01</t>
  </si>
  <si>
    <t>SIMPL-10A-T-02</t>
  </si>
  <si>
    <t>SIMPL-10A-T-03</t>
  </si>
  <si>
    <t>SIMPL-10A-T-04</t>
  </si>
  <si>
    <t>SIMPL-10A-T-05</t>
  </si>
  <si>
    <t>SIMPL-10A-T-06</t>
  </si>
  <si>
    <t>SIMPL-10A-T-07</t>
  </si>
  <si>
    <t>SIMPL-10A-T-08</t>
  </si>
  <si>
    <t>SIMPL-10A-T-09</t>
  </si>
  <si>
    <t>SIMPL-10A-T-10</t>
  </si>
  <si>
    <t>SIMPL-10A-T-11</t>
  </si>
  <si>
    <t>SIMPL-10A-T-12</t>
  </si>
  <si>
    <t>SIMPL-10A-T-13</t>
  </si>
  <si>
    <t>SIMPL-10A-T-100</t>
  </si>
  <si>
    <t>SIMPL-10B-T</t>
  </si>
  <si>
    <t>SIMPL-10B-T-01</t>
  </si>
  <si>
    <t>SIMPL-10B-T-02</t>
  </si>
  <si>
    <t>SIMPL-10B-T-03</t>
  </si>
  <si>
    <t>SIMPL-10B-T-04</t>
  </si>
  <si>
    <t>SIMPL-10B-T-05</t>
  </si>
  <si>
    <t>SIMPL-10B-T-06</t>
  </si>
  <si>
    <t>SIMPL-10B-T-07</t>
  </si>
  <si>
    <t>SIMPL-10B-T-08</t>
  </si>
  <si>
    <t>SIMPL-10B-T-09</t>
  </si>
  <si>
    <t>SIMPL-10B-T-10</t>
  </si>
  <si>
    <t>SIMPL-10B-T-11</t>
  </si>
  <si>
    <t>SIMPL-10B-T-12</t>
  </si>
  <si>
    <t>SIMPL-10B-T-13</t>
  </si>
  <si>
    <t>SIMPL-10B-T-100</t>
  </si>
  <si>
    <t>SIMPL-10C-T</t>
  </si>
  <si>
    <t>SIMPL-10C-T-01</t>
  </si>
  <si>
    <t>SIMPL-10C-T-02</t>
  </si>
  <si>
    <t>SIMPL-10C-T-03</t>
  </si>
  <si>
    <t>SIMPL-10C-T-04</t>
  </si>
  <si>
    <t>SIMPL-10C-T-05</t>
  </si>
  <si>
    <t>SIMPL-10C-T-06</t>
  </si>
  <si>
    <t>SIMPL-10C-T-07</t>
  </si>
  <si>
    <t>SIMPL-10C-T-08</t>
  </si>
  <si>
    <t>SIMPL-10C-T-09</t>
  </si>
  <si>
    <t>SIMPL-10C-T-10</t>
  </si>
  <si>
    <t>SIMPL-10C-T-11</t>
  </si>
  <si>
    <t>SIMPL-10C-T-12</t>
  </si>
  <si>
    <t>SIMPL-10C-T-13</t>
  </si>
  <si>
    <t>SIMPL-10C-T-100</t>
  </si>
  <si>
    <t>SIMPL-10D-T</t>
  </si>
  <si>
    <t>SIMPL-10D-T-01</t>
  </si>
  <si>
    <t>SIMPL-10D-T-02</t>
  </si>
  <si>
    <t>SIMPL-10D-T-03</t>
  </si>
  <si>
    <t>SIMPL-10D-T-04</t>
  </si>
  <si>
    <t>SIMPL-10D-T-05</t>
  </si>
  <si>
    <t>SIMPL-10D-T-06</t>
  </si>
  <si>
    <t>SIMPL-10D-T-07</t>
  </si>
  <si>
    <t>SIMPL-10D-T-08</t>
  </si>
  <si>
    <t>SIMPL-10D-T-09</t>
  </si>
  <si>
    <t>SIMPL-10D-T-10</t>
  </si>
  <si>
    <t>SIMPL-10D-T-11</t>
  </si>
  <si>
    <t>SIMPL-10D-T-12</t>
  </si>
  <si>
    <t>SIMPL-10D-T-13</t>
  </si>
  <si>
    <t>SIMPL-10D-T-100</t>
  </si>
  <si>
    <t>SIMPL-10E-T</t>
  </si>
  <si>
    <t>SIMPL-10E-T-01</t>
  </si>
  <si>
    <t>SIMPL-10E-T-02</t>
  </si>
  <si>
    <t>SIMPL-10E-T-03</t>
  </si>
  <si>
    <t>SIMPL-10E-T-04</t>
  </si>
  <si>
    <t>SIMPL-10E-T-05</t>
  </si>
  <si>
    <t>SIMPL-10E-T-06</t>
  </si>
  <si>
    <t>SIMPL-10E-T-07</t>
  </si>
  <si>
    <t>SIMPL-10E-T-08</t>
  </si>
  <si>
    <t>SIMPL-10E-T-09</t>
  </si>
  <si>
    <t>SIMPL-10E-T-10</t>
  </si>
  <si>
    <t>SIMPL-10E-T-11</t>
  </si>
  <si>
    <t>SIMPL-10E-T-12</t>
  </si>
  <si>
    <t>SIMPL-10E-T-13</t>
  </si>
  <si>
    <t>SIMPL-10E-T-100</t>
  </si>
  <si>
    <t>SIMPL-10F-T</t>
  </si>
  <si>
    <t>SIMPL-10F-T-01</t>
  </si>
  <si>
    <t>SIMPL-10F-T-02</t>
  </si>
  <si>
    <t>SIMPL-10F-T-03</t>
  </si>
  <si>
    <t>SIMPL-10F-T-04</t>
  </si>
  <si>
    <t>SIMPL-10F-T-05</t>
  </si>
  <si>
    <t>SIMPL-10F-T-06</t>
  </si>
  <si>
    <t>SIMPL-10F-T-07</t>
  </si>
  <si>
    <t>SIMPL-10F-T-08</t>
  </si>
  <si>
    <t>SIMPL-10F-T-09</t>
  </si>
  <si>
    <t>SIMPL-10F-T-10</t>
  </si>
  <si>
    <t>SIMPL-10F-T-11</t>
  </si>
  <si>
    <t>SIMPL-10F-T-12</t>
  </si>
  <si>
    <t>SIMPL-10F-T-13</t>
  </si>
  <si>
    <t>SIMPL-10F-T-100</t>
  </si>
  <si>
    <t>SIMPL-10G-T</t>
  </si>
  <si>
    <t>SIMPL-10G-T-01</t>
  </si>
  <si>
    <t>SIMPL-10G-T-02</t>
  </si>
  <si>
    <t>SIMPL-10G-T-03</t>
  </si>
  <si>
    <t>SIMPL-10G-T-04</t>
  </si>
  <si>
    <t>SIMPL-10G-T-05</t>
  </si>
  <si>
    <t>SIMPL-10G-T-06</t>
  </si>
  <si>
    <t>SIMPL-10G-T-07</t>
  </si>
  <si>
    <t>SIMPL-10G-T-08</t>
  </si>
  <si>
    <t>SIMPL-10G-T-09</t>
  </si>
  <si>
    <t>SIMPL-10G-T-10</t>
  </si>
  <si>
    <t>SIMPL-10G-T-11</t>
  </si>
  <si>
    <t>SIMPL-10G-T-12</t>
  </si>
  <si>
    <t>SIMPL-10G-T-13</t>
  </si>
  <si>
    <t>SIMPL-10G-T-100</t>
  </si>
  <si>
    <t>SIMPL-11A-T</t>
  </si>
  <si>
    <t>SIMPL-11A-T-01</t>
  </si>
  <si>
    <t>SIMPL-11A-T-02</t>
  </si>
  <si>
    <t>SIMPL-11A-T-03</t>
  </si>
  <si>
    <t>SIMPL-11A-T-04</t>
  </si>
  <si>
    <t>SIMPL-11A-T-05</t>
  </si>
  <si>
    <t>SIMPL-11A-T-06</t>
  </si>
  <si>
    <t>SIMPL-11A-T-07</t>
  </si>
  <si>
    <t>SIMPL-11A-T-08</t>
  </si>
  <si>
    <t>SIMPL-11A-T-09</t>
  </si>
  <si>
    <t>SIMPL-11A-T-10</t>
  </si>
  <si>
    <t>SIMPL-11A-T-11</t>
  </si>
  <si>
    <t>SIMPL-11A-T-12</t>
  </si>
  <si>
    <t>SIMPL-11A-T-13</t>
  </si>
  <si>
    <t>SIMPL-11A-T-100</t>
  </si>
  <si>
    <t>SIMPL-11B-T</t>
  </si>
  <si>
    <t>SIMPL-11B-T-01</t>
  </si>
  <si>
    <t>SIMPL-11B-T-02</t>
  </si>
  <si>
    <t>SIMPL-11B-T-03</t>
  </si>
  <si>
    <t>SIMPL-11B-T-04</t>
  </si>
  <si>
    <t>SIMPL-11B-T-05</t>
  </si>
  <si>
    <t>SIMPL-11B-T-06</t>
  </si>
  <si>
    <t>SIMPL-11B-T-07</t>
  </si>
  <si>
    <t>SIMPL-11B-T-08</t>
  </si>
  <si>
    <t>SIMPL-11B-T-09</t>
  </si>
  <si>
    <t>SIMPL-11B-T-10</t>
  </si>
  <si>
    <t>SIMPL-11B-T-11</t>
  </si>
  <si>
    <t>SIMPL-11B-T-12</t>
  </si>
  <si>
    <t>SIMPL-11B-T-13</t>
  </si>
  <si>
    <t>SIMPL-11B-T-100</t>
  </si>
  <si>
    <t>SIMPL-11C-T</t>
  </si>
  <si>
    <t>SIMPL-11C-T-01</t>
  </si>
  <si>
    <t>SIMPL-11C-T-02</t>
  </si>
  <si>
    <t>SIMPL-11C-T-03</t>
  </si>
  <si>
    <t>SIMPL-11C-T-04</t>
  </si>
  <si>
    <t>SIMPL-11C-T-05</t>
  </si>
  <si>
    <t>SIMPL-11C-T-06</t>
  </si>
  <si>
    <t>SIMPL-11C-T-07</t>
  </si>
  <si>
    <t>SIMPL-11C-T-08</t>
  </si>
  <si>
    <t>SIMPL-11C-T-09</t>
  </si>
  <si>
    <t>SIMPL-11C-T-10</t>
  </si>
  <si>
    <t>SIMPL-11C-T-11</t>
  </si>
  <si>
    <t>SIMPL-11C-T-12</t>
  </si>
  <si>
    <t>SIMPL-11C-T-13</t>
  </si>
  <si>
    <t>SIMPL-11C-T-100</t>
  </si>
  <si>
    <t>SIMPL-11D-T</t>
  </si>
  <si>
    <t>SIMPL-11D-T-01</t>
  </si>
  <si>
    <t>SIMPL-11D-T-02</t>
  </si>
  <si>
    <t>SIMPL-11D-T-03</t>
  </si>
  <si>
    <t>SIMPL-11D-T-04</t>
  </si>
  <si>
    <t>SIMPL-11D-T-05</t>
  </si>
  <si>
    <t>SIMPL-11D-T-06</t>
  </si>
  <si>
    <t>SIMPL-11D-T-07</t>
  </si>
  <si>
    <t>SIMPL-11D-T-08</t>
  </si>
  <si>
    <t>SIMPL-11D-T-09</t>
  </si>
  <si>
    <t>SIMPL-11D-T-10</t>
  </si>
  <si>
    <t>SIMPL-11D-T-11</t>
  </si>
  <si>
    <t>SIMPL-11D-T-12</t>
  </si>
  <si>
    <t>SIMPL-11D-T-13</t>
  </si>
  <si>
    <t>SIMPL-11D-T-100</t>
  </si>
  <si>
    <t>SIMPL-11E-T</t>
  </si>
  <si>
    <t>SIMPL-11E-T-01</t>
  </si>
  <si>
    <t>SIMPL-11E-T-02</t>
  </si>
  <si>
    <t>SIMPL-11E-T-03</t>
  </si>
  <si>
    <t>SIMPL-11E-T-04</t>
  </si>
  <si>
    <t>SIMPL-11E-T-05</t>
  </si>
  <si>
    <t>SIMPL-11E-T-06</t>
  </si>
  <si>
    <t>SIMPL-11E-T-07</t>
  </si>
  <si>
    <t>SIMPL-11E-T-08</t>
  </si>
  <si>
    <t>SIMPL-11E-T-09</t>
  </si>
  <si>
    <t>SIMPL-11E-T-10</t>
  </si>
  <si>
    <t>SIMPL-11E-T-11</t>
  </si>
  <si>
    <t>SIMPL-11E-T-12</t>
  </si>
  <si>
    <t>SIMPL-11E-T-13</t>
  </si>
  <si>
    <t>SIMPL-11E-T-100</t>
  </si>
  <si>
    <t>SIMPL-11F-T</t>
  </si>
  <si>
    <t>SIMPL-11F-T-01</t>
  </si>
  <si>
    <t>SIMPL-11F-T-02</t>
  </si>
  <si>
    <t>SIMPL-11F-T-03</t>
  </si>
  <si>
    <t>SIMPL-11F-T-04</t>
  </si>
  <si>
    <t>SIMPL-11F-T-05</t>
  </si>
  <si>
    <t>SIMPL-11F-T-06</t>
  </si>
  <si>
    <t>SIMPL-11F-T-07</t>
  </si>
  <si>
    <t>SIMPL-11F-T-08</t>
  </si>
  <si>
    <t>SIMPL-11F-T-09</t>
  </si>
  <si>
    <t>SIMPL-11F-T-10</t>
  </si>
  <si>
    <t>SIMPL-11F-T-11</t>
  </si>
  <si>
    <t>SIMPL-11F-T-12</t>
  </si>
  <si>
    <t>SIMPL-11F-T-13</t>
  </si>
  <si>
    <t>SIMPL-11F-T-100</t>
  </si>
  <si>
    <t>SIMPL-11G-T</t>
  </si>
  <si>
    <t>SIMPL-11G-T-01</t>
  </si>
  <si>
    <t>SIMPL-11G-T-02</t>
  </si>
  <si>
    <t>SIMPL-11G-T-03</t>
  </si>
  <si>
    <t>SIMPL-11G-T-04</t>
  </si>
  <si>
    <t>SIMPL-11G-T-05</t>
  </si>
  <si>
    <t>SIMPL-11G-T-06</t>
  </si>
  <si>
    <t>SIMPL-11G-T-07</t>
  </si>
  <si>
    <t>SIMPL-11G-T-08</t>
  </si>
  <si>
    <t>SIMPL-11G-T-09</t>
  </si>
  <si>
    <t>SIMPL-11G-T-10</t>
  </si>
  <si>
    <t>SIMPL-11G-T-11</t>
  </si>
  <si>
    <t>SIMPL-11G-T-12</t>
  </si>
  <si>
    <t>SIMPL-11G-T-13</t>
  </si>
  <si>
    <t>SIMPL-11G-T-100</t>
  </si>
  <si>
    <t>SIMPL-2A-T</t>
  </si>
  <si>
    <t>SIMPL-2A-T-01</t>
  </si>
  <si>
    <t>SIMPL-2A-T-02</t>
  </si>
  <si>
    <t>SIMPL-2A-T-03</t>
  </si>
  <si>
    <t>SIMPL-2A-T-04</t>
  </si>
  <si>
    <t>SIMPL-2A-T-05</t>
  </si>
  <si>
    <t>SIMPL-2A-T-06</t>
  </si>
  <si>
    <t>SIMPL-2A-T-07</t>
  </si>
  <si>
    <t>SIMPL-2A-T-08</t>
  </si>
  <si>
    <t>SIMPL-2A-T-09</t>
  </si>
  <si>
    <t>SIMPL-2A-T-10</t>
  </si>
  <si>
    <t>SIMPL-2A-T-11</t>
  </si>
  <si>
    <t>SIMPL-2A-T-12</t>
  </si>
  <si>
    <t>SIMPL-2A-T-13</t>
  </si>
  <si>
    <t>SIMPL-2A-T-100</t>
  </si>
  <si>
    <t>SIMPL-3A-T</t>
  </si>
  <si>
    <t>SIMPL-3A-T-01</t>
  </si>
  <si>
    <t>SIMPL-3A-T-02</t>
  </si>
  <si>
    <t>SIMPL-3A-T-03</t>
  </si>
  <si>
    <t>SIMPL-3A-T-04</t>
  </si>
  <si>
    <t>SIMPL-3A-T-05</t>
  </si>
  <si>
    <t>SIMPL-3A-T-06</t>
  </si>
  <si>
    <t>SIMPL-3A-T-07</t>
  </si>
  <si>
    <t>SIMPL-3A-T-08</t>
  </si>
  <si>
    <t>SIMPL-3A-T-09</t>
  </si>
  <si>
    <t>SIMPL-3A-T-10</t>
  </si>
  <si>
    <t>SIMPL-3A-T-11</t>
  </si>
  <si>
    <t>SIMPL-3A-T-12</t>
  </si>
  <si>
    <t>SIMPL-3A-T-13</t>
  </si>
  <si>
    <t>SIMPL-3A-T-100</t>
  </si>
  <si>
    <t>SIMPL-4A-T</t>
  </si>
  <si>
    <t>SIMPL-4A-T-01</t>
  </si>
  <si>
    <t>SIMPL-4A-T-02</t>
  </si>
  <si>
    <t>SIMPL-4A-T-03</t>
  </si>
  <si>
    <t>SIMPL-4A-T-04</t>
  </si>
  <si>
    <t>SIMPL-4A-T-05</t>
  </si>
  <si>
    <t>SIMPL-4A-T-06</t>
  </si>
  <si>
    <t>SIMPL-4A-T-07</t>
  </si>
  <si>
    <t>SIMPL-4A-T-08</t>
  </si>
  <si>
    <t>SIMPL-4A-T-09</t>
  </si>
  <si>
    <t>SIMPL-4A-T-10</t>
  </si>
  <si>
    <t>SIMPL-4A-T-11</t>
  </si>
  <si>
    <t>SIMPL-4A-T-12</t>
  </si>
  <si>
    <t>SIMPL-4A-T-13</t>
  </si>
  <si>
    <t>SIMPL-4A-T-100</t>
  </si>
  <si>
    <t>SIMPL-5A-T</t>
  </si>
  <si>
    <t>SIMPL-5A-T-01</t>
  </si>
  <si>
    <t>SIMPL-5A-T-02</t>
  </si>
  <si>
    <t>SIMPL-5A-T-03</t>
  </si>
  <si>
    <t>SIMPL-5A-T-04</t>
  </si>
  <si>
    <t>SIMPL-5A-T-05</t>
  </si>
  <si>
    <t>SIMPL-5A-T-06</t>
  </si>
  <si>
    <t>SIMPL-5A-T-07</t>
  </si>
  <si>
    <t>SIMPL-5A-T-08</t>
  </si>
  <si>
    <t>SIMPL-5A-T-09</t>
  </si>
  <si>
    <t>SIMPL-5A-T-10</t>
  </si>
  <si>
    <t>SIMPL-5A-T-11</t>
  </si>
  <si>
    <t>SIMPL-5A-T-12</t>
  </si>
  <si>
    <t>SIMPL-5A-T-13</t>
  </si>
  <si>
    <t>SIMPL-5A-T-100</t>
  </si>
  <si>
    <t>SIMPL-2B-T</t>
  </si>
  <si>
    <t>SIMPL-2B-T-01</t>
  </si>
  <si>
    <t>SIMPL-2B-T-02</t>
  </si>
  <si>
    <t>SIMPL-2B-T-03</t>
  </si>
  <si>
    <t>SIMPL-2B-T-04</t>
  </si>
  <si>
    <t>SIMPL-2B-T-05</t>
  </si>
  <si>
    <t>SIMPL-2B-T-06</t>
  </si>
  <si>
    <t>SIMPL-2B-T-07</t>
  </si>
  <si>
    <t>SIMPL-2B-T-08</t>
  </si>
  <si>
    <t>SIMPL-2B-T-09</t>
  </si>
  <si>
    <t>SIMPL-2B-T-10</t>
  </si>
  <si>
    <t>SIMPL-2B-T-11</t>
  </si>
  <si>
    <t>SIMPL-2B-T-12</t>
  </si>
  <si>
    <t>SIMPL-2B-T-13</t>
  </si>
  <si>
    <t>SIMPL-2B-T-100</t>
  </si>
  <si>
    <t>SIMPL-3B-T</t>
  </si>
  <si>
    <t>SIMPL-3B-T-01</t>
  </si>
  <si>
    <t>SIMPL-3B-T-02</t>
  </si>
  <si>
    <t>SIMPL-3B-T-03</t>
  </si>
  <si>
    <t>SIMPL-3B-T-04</t>
  </si>
  <si>
    <t>SIMPL-3B-T-05</t>
  </si>
  <si>
    <t>SIMPL-3B-T-06</t>
  </si>
  <si>
    <t>SIMPL-3B-T-07</t>
  </si>
  <si>
    <t>SIMPL-3B-T-08</t>
  </si>
  <si>
    <t>SIMPL-3B-T-09</t>
  </si>
  <si>
    <t>SIMPL-3B-T-10</t>
  </si>
  <si>
    <t>SIMPL-3B-T-11</t>
  </si>
  <si>
    <t>SIMPL-3B-T-12</t>
  </si>
  <si>
    <t>SIMPL-3B-T-13</t>
  </si>
  <si>
    <t>SIMPL-3B-T-100</t>
  </si>
  <si>
    <t>SIMPL-4B-T</t>
  </si>
  <si>
    <t>SIMPL-4B-T-01</t>
  </si>
  <si>
    <t>SIMPL-4B-T-02</t>
  </si>
  <si>
    <t>SIMPL-4B-T-03</t>
  </si>
  <si>
    <t>SIMPL-4B-T-04</t>
  </si>
  <si>
    <t>SIMPL-4B-T-05</t>
  </si>
  <si>
    <t>SIMPL-4B-T-06</t>
  </si>
  <si>
    <t>SIMPL-4B-T-07</t>
  </si>
  <si>
    <t>SIMPL-4B-T-08</t>
  </si>
  <si>
    <t>SIMPL-4B-T-09</t>
  </si>
  <si>
    <t>SIMPL-4B-T-10</t>
  </si>
  <si>
    <t>SIMPL-4B-T-11</t>
  </si>
  <si>
    <t>SIMPL-4B-T-12</t>
  </si>
  <si>
    <t>SIMPL-4B-T-13</t>
  </si>
  <si>
    <t>SIMPL-4B-T-100</t>
  </si>
  <si>
    <t>SIMPL-5B-T</t>
  </si>
  <si>
    <t>SIMPL-5B-T-01</t>
  </si>
  <si>
    <t>SIMPL-5B-T-02</t>
  </si>
  <si>
    <t>SIMPL-5B-T-03</t>
  </si>
  <si>
    <t>SIMPL-5B-T-04</t>
  </si>
  <si>
    <t>SIMPL-5B-T-05</t>
  </si>
  <si>
    <t>SIMPL-5B-T-06</t>
  </si>
  <si>
    <t>SIMPL-5B-T-07</t>
  </si>
  <si>
    <t>SIMPL-5B-T-08</t>
  </si>
  <si>
    <t>SIMPL-5B-T-09</t>
  </si>
  <si>
    <t>SIMPL-5B-T-10</t>
  </si>
  <si>
    <t>SIMPL-5B-T-11</t>
  </si>
  <si>
    <t>SIMPL-5B-T-12</t>
  </si>
  <si>
    <t>SIMPL-5B-T-13</t>
  </si>
  <si>
    <t>SIMPL-5B-T-100</t>
  </si>
  <si>
    <t>SIMPL-2C-T</t>
  </si>
  <si>
    <t>SIMPL-2C-T-01</t>
  </si>
  <si>
    <t>SIMPL-2C-T-02</t>
  </si>
  <si>
    <t>SIMPL-2C-T-03</t>
  </si>
  <si>
    <t>SIMPL-2C-T-04</t>
  </si>
  <si>
    <t>SIMPL-2C-T-05</t>
  </si>
  <si>
    <t>SIMPL-2C-T-06</t>
  </si>
  <si>
    <t>SIMPL-2C-T-07</t>
  </si>
  <si>
    <t>SIMPL-2C-T-08</t>
  </si>
  <si>
    <t>SIMPL-2C-T-09</t>
  </si>
  <si>
    <t>SIMPL-2C-T-10</t>
  </si>
  <si>
    <t>SIMPL-2C-T-11</t>
  </si>
  <si>
    <t>SIMPL-2C-T-12</t>
  </si>
  <si>
    <t>SIMPL-2C-T-13</t>
  </si>
  <si>
    <t>SIMPL-2C-T-100</t>
  </si>
  <si>
    <t>SIMPL-3C-T</t>
  </si>
  <si>
    <t>SIMPL-3C-T-01</t>
  </si>
  <si>
    <t>SIMPL-3C-T-02</t>
  </si>
  <si>
    <t>SIMPL-3C-T-03</t>
  </si>
  <si>
    <t>SIMPL-3C-T-04</t>
  </si>
  <si>
    <t>SIMPL-3C-T-05</t>
  </si>
  <si>
    <t>SIMPL-3C-T-06</t>
  </si>
  <si>
    <t>SIMPL-3C-T-07</t>
  </si>
  <si>
    <t>SIMPL-3C-T-08</t>
  </si>
  <si>
    <t>SIMPL-3C-T-09</t>
  </si>
  <si>
    <t>SIMPL-3C-T-10</t>
  </si>
  <si>
    <t>SIMPL-3C-T-11</t>
  </si>
  <si>
    <t>SIMPL-3C-T-12</t>
  </si>
  <si>
    <t>SIMPL-3C-T-13</t>
  </si>
  <si>
    <t>SIMPL-3C-T-100</t>
  </si>
  <si>
    <t>SIMPL-4C-T</t>
  </si>
  <si>
    <t>SIMPL-4C-T-01</t>
  </si>
  <si>
    <t>SIMPL-4C-T-02</t>
  </si>
  <si>
    <t>SIMPL-4C-T-03</t>
  </si>
  <si>
    <t>SIMPL-4C-T-04</t>
  </si>
  <si>
    <t>SIMPL-4C-T-05</t>
  </si>
  <si>
    <t>SIMPL-4C-T-06</t>
  </si>
  <si>
    <t>SIMPL-4C-T-07</t>
  </si>
  <si>
    <t>SIMPL-4C-T-08</t>
  </si>
  <si>
    <t>SIMPL-4C-T-09</t>
  </si>
  <si>
    <t>SIMPL-4C-T-10</t>
  </si>
  <si>
    <t>SIMPL-4C-T-11</t>
  </si>
  <si>
    <t>SIMPL-4C-T-12</t>
  </si>
  <si>
    <t>SIMPL-4C-T-13</t>
  </si>
  <si>
    <t>SIMPL-4C-T-100</t>
  </si>
  <si>
    <t>SIMPL-5C-T</t>
  </si>
  <si>
    <t>SIMPL-5C-T-01</t>
  </si>
  <si>
    <t>SIMPL-5C-T-02</t>
  </si>
  <si>
    <t>SIMPL-5C-T-03</t>
  </si>
  <si>
    <t>SIMPL-5C-T-04</t>
  </si>
  <si>
    <t>SIMPL-5C-T-05</t>
  </si>
  <si>
    <t>SIMPL-5C-T-06</t>
  </si>
  <si>
    <t>SIMPL-5C-T-07</t>
  </si>
  <si>
    <t>SIMPL-5C-T-08</t>
  </si>
  <si>
    <t>SIMPL-5C-T-09</t>
  </si>
  <si>
    <t>SIMPL-5C-T-10</t>
  </si>
  <si>
    <t>SIMPL-5C-T-11</t>
  </si>
  <si>
    <t>SIMPL-5C-T-12</t>
  </si>
  <si>
    <t>SIMPL-5C-T-13</t>
  </si>
  <si>
    <t>SIMPL-5C-T-100</t>
  </si>
  <si>
    <t>SIMPL-2D-T</t>
  </si>
  <si>
    <t>SIMPL-2D-T-01</t>
  </si>
  <si>
    <t>SIMPL-2D-T-02</t>
  </si>
  <si>
    <t>SIMPL-2D-T-03</t>
  </si>
  <si>
    <t>SIMPL-2D-T-04</t>
  </si>
  <si>
    <t>SIMPL-2D-T-05</t>
  </si>
  <si>
    <t>SIMPL-2D-T-06</t>
  </si>
  <si>
    <t>SIMPL-2D-T-07</t>
  </si>
  <si>
    <t>SIMPL-2D-T-08</t>
  </si>
  <si>
    <t>SIMPL-2D-T-09</t>
  </si>
  <si>
    <t>SIMPL-2D-T-10</t>
  </si>
  <si>
    <t>SIMPL-2D-T-11</t>
  </si>
  <si>
    <t>SIMPL-2D-T-12</t>
  </si>
  <si>
    <t>SIMPL-2D-T-13</t>
  </si>
  <si>
    <t>SIMPL-2D-T-100</t>
  </si>
  <si>
    <t>SIMPL-3D-T</t>
  </si>
  <si>
    <t>SIMPL-3D-T-01</t>
  </si>
  <si>
    <t>SIMPL-3D-T-02</t>
  </si>
  <si>
    <t>SIMPL-3D-T-03</t>
  </si>
  <si>
    <t>SIMPL-3D-T-04</t>
  </si>
  <si>
    <t>SIMPL-3D-T-05</t>
  </si>
  <si>
    <t>SIMPL-3D-T-06</t>
  </si>
  <si>
    <t>SIMPL-3D-T-07</t>
  </si>
  <si>
    <t>SIMPL-3D-T-08</t>
  </si>
  <si>
    <t>SIMPL-3D-T-09</t>
  </si>
  <si>
    <t>SIMPL-3D-T-10</t>
  </si>
  <si>
    <t>SIMPL-3D-T-11</t>
  </si>
  <si>
    <t>SIMPL-3D-T-12</t>
  </si>
  <si>
    <t>SIMPL-3D-T-13</t>
  </si>
  <si>
    <t>SIMPL-3D-T-100</t>
  </si>
  <si>
    <t>SIMPL-4D-T</t>
  </si>
  <si>
    <t>SIMPL-4D-T-01</t>
  </si>
  <si>
    <t>SIMPL-4D-T-02</t>
  </si>
  <si>
    <t>SIMPL-4D-T-03</t>
  </si>
  <si>
    <t>SIMPL-4D-T-04</t>
  </si>
  <si>
    <t>SIMPL-4D-T-05</t>
  </si>
  <si>
    <t>SIMPL-4D-T-06</t>
  </si>
  <si>
    <t>SIMPL-4D-T-07</t>
  </si>
  <si>
    <t>SIMPL-4D-T-08</t>
  </si>
  <si>
    <t>SIMPL-4D-T-09</t>
  </si>
  <si>
    <t>SIMPL-4D-T-10</t>
  </si>
  <si>
    <t>SIMPL-4D-T-11</t>
  </si>
  <si>
    <t>SIMPL-4D-T-12</t>
  </si>
  <si>
    <t>SIMPL-4D-T-13</t>
  </si>
  <si>
    <t>SIMPL-4D-T-100</t>
  </si>
  <si>
    <t>SIMPL-5D-T</t>
  </si>
  <si>
    <t>SIMPL-5D-T-01</t>
  </si>
  <si>
    <t>SIMPL-5D-T-02</t>
  </si>
  <si>
    <t>SIMPL-5D-T-03</t>
  </si>
  <si>
    <t>SIMPL-5D-T-04</t>
  </si>
  <si>
    <t>SIMPL-5D-T-05</t>
  </si>
  <si>
    <t>SIMPL-5D-T-06</t>
  </si>
  <si>
    <t>SIMPL-5D-T-07</t>
  </si>
  <si>
    <t>SIMPL-5D-T-08</t>
  </si>
  <si>
    <t>SIMPL-5D-T-09</t>
  </si>
  <si>
    <t>SIMPL-5D-T-10</t>
  </si>
  <si>
    <t>SIMPL-5D-T-11</t>
  </si>
  <si>
    <t>SIMPL-5D-T-12</t>
  </si>
  <si>
    <t>SIMPL-5D-T-13</t>
  </si>
  <si>
    <t>SIMPL-5D-T-100</t>
  </si>
  <si>
    <t>SIMPL-2E-T</t>
  </si>
  <si>
    <t>SIMPL-2E-T-01</t>
  </si>
  <si>
    <t>SIMPL-2E-T-02</t>
  </si>
  <si>
    <t>SIMPL-2E-T-03</t>
  </si>
  <si>
    <t>SIMPL-2E-T-04</t>
  </si>
  <si>
    <t>SIMPL-2E-T-05</t>
  </si>
  <si>
    <t>SIMPL-2E-T-06</t>
  </si>
  <si>
    <t>SIMPL-2E-T-07</t>
  </si>
  <si>
    <t>SIMPL-2E-T-08</t>
  </si>
  <si>
    <t>SIMPL-2E-T-09</t>
  </si>
  <si>
    <t>SIMPL-2E-T-10</t>
  </si>
  <si>
    <t>SIMPL-2E-T-11</t>
  </si>
  <si>
    <t>SIMPL-2E-T-12</t>
  </si>
  <si>
    <t>SIMPL-2E-T-13</t>
  </si>
  <si>
    <t>SIMPL-2E-T-100</t>
  </si>
  <si>
    <t>SIMPL-3E-T</t>
  </si>
  <si>
    <t>SIMPL-3E-T-01</t>
  </si>
  <si>
    <t>SIMPL-3E-T-02</t>
  </si>
  <si>
    <t>SIMPL-3E-T-03</t>
  </si>
  <si>
    <t>SIMPL-3E-T-04</t>
  </si>
  <si>
    <t>SIMPL-3E-T-05</t>
  </si>
  <si>
    <t>SIMPL-3E-T-06</t>
  </si>
  <si>
    <t>SIMPL-3E-T-07</t>
  </si>
  <si>
    <t>SIMPL-3E-T-08</t>
  </si>
  <si>
    <t>SIMPL-3E-T-09</t>
  </si>
  <si>
    <t>SIMPL-3E-T-10</t>
  </si>
  <si>
    <t>SIMPL-3E-T-11</t>
  </si>
  <si>
    <t>SIMPL-3E-T-12</t>
  </si>
  <si>
    <t>SIMPL-3E-T-13</t>
  </si>
  <si>
    <t>SIMPL-3E-T-100</t>
  </si>
  <si>
    <t>SIMPL-4E-T</t>
  </si>
  <si>
    <t>SIMPL-4E-T-01</t>
  </si>
  <si>
    <t>SIMPL-4E-T-02</t>
  </si>
  <si>
    <t>SIMPL-4E-T-03</t>
  </si>
  <si>
    <t>SIMPL-4E-T-04</t>
  </si>
  <si>
    <t>SIMPL-4E-T-05</t>
  </si>
  <si>
    <t>SIMPL-4E-T-06</t>
  </si>
  <si>
    <t>SIMPL-4E-T-07</t>
  </si>
  <si>
    <t>SIMPL-4E-T-08</t>
  </si>
  <si>
    <t>SIMPL-4E-T-09</t>
  </si>
  <si>
    <t>SIMPL-4E-T-10</t>
  </si>
  <si>
    <t>SIMPL-4E-T-11</t>
  </si>
  <si>
    <t>SIMPL-4E-T-12</t>
  </si>
  <si>
    <t>SIMPL-4E-T-13</t>
  </si>
  <si>
    <t>SIMPL-4E-T-100</t>
  </si>
  <si>
    <t>SIMPL-5E-T</t>
  </si>
  <si>
    <t>SIMPL-5E-T-01</t>
  </si>
  <si>
    <t>SIMPL-5E-T-02</t>
  </si>
  <si>
    <t>SIMPL-5E-T-03</t>
  </si>
  <si>
    <t>SIMPL-5E-T-04</t>
  </si>
  <si>
    <t>SIMPL-5E-T-05</t>
  </si>
  <si>
    <t>SIMPL-5E-T-06</t>
  </si>
  <si>
    <t>SIMPL-5E-T-07</t>
  </si>
  <si>
    <t>SIMPL-5E-T-08</t>
  </si>
  <si>
    <t>SIMPL-5E-T-09</t>
  </si>
  <si>
    <t>SIMPL-5E-T-10</t>
  </si>
  <si>
    <t>SIMPL-5E-T-11</t>
  </si>
  <si>
    <t>SIMPL-5E-T-12</t>
  </si>
  <si>
    <t>SIMPL-5E-T-13</t>
  </si>
  <si>
    <t>SIMPL-5E-T-100</t>
  </si>
  <si>
    <t>SIMPL-2F-T</t>
  </si>
  <si>
    <t>SIMPL-2F-T-01</t>
  </si>
  <si>
    <t>SIMPL-2F-T-02</t>
  </si>
  <si>
    <t>SIMPL-2F-T-03</t>
  </si>
  <si>
    <t>SIMPL-2F-T-04</t>
  </si>
  <si>
    <t>SIMPL-2F-T-05</t>
  </si>
  <si>
    <t>SIMPL-2F-T-06</t>
  </si>
  <si>
    <t>SIMPL-2F-T-07</t>
  </si>
  <si>
    <t>SIMPL-2F-T-08</t>
  </si>
  <si>
    <t>SIMPL-2F-T-09</t>
  </si>
  <si>
    <t>SIMPL-2F-T-10</t>
  </si>
  <si>
    <t>SIMPL-2F-T-11</t>
  </si>
  <si>
    <t>SIMPL-2F-T-12</t>
  </si>
  <si>
    <t>SIMPL-2F-T-13</t>
  </si>
  <si>
    <t>SIMPL-2F-T-100</t>
  </si>
  <si>
    <t>SIMPL-3F-T</t>
  </si>
  <si>
    <t>SIMPL-3F-T-01</t>
  </si>
  <si>
    <t>SIMPL-3F-T-02</t>
  </si>
  <si>
    <t>SIMPL-3F-T-03</t>
  </si>
  <si>
    <t>SIMPL-3F-T-04</t>
  </si>
  <si>
    <t>SIMPL-3F-T-05</t>
  </si>
  <si>
    <t>SIMPL-3F-T-06</t>
  </si>
  <si>
    <t>SIMPL-3F-T-07</t>
  </si>
  <si>
    <t>SIMPL-3F-T-08</t>
  </si>
  <si>
    <t>SIMPL-3F-T-09</t>
  </si>
  <si>
    <t>SIMPL-3F-T-10</t>
  </si>
  <si>
    <t>SIMPL-3F-T-11</t>
  </si>
  <si>
    <t>SIMPL-3F-T-12</t>
  </si>
  <si>
    <t>SIMPL-3F-T-13</t>
  </si>
  <si>
    <t>SIMPL-3F-T-100</t>
  </si>
  <si>
    <t>SIMPL-4F-T</t>
  </si>
  <si>
    <t>SIMPL-4F-T-01</t>
  </si>
  <si>
    <t>SIMPL-4F-T-02</t>
  </si>
  <si>
    <t>SIMPL-4F-T-03</t>
  </si>
  <si>
    <t>SIMPL-4F-T-04</t>
  </si>
  <si>
    <t>SIMPL-4F-T-05</t>
  </si>
  <si>
    <t>SIMPL-4F-T-06</t>
  </si>
  <si>
    <t>SIMPL-4F-T-07</t>
  </si>
  <si>
    <t>SIMPL-4F-T-08</t>
  </si>
  <si>
    <t>SIMPL-4F-T-09</t>
  </si>
  <si>
    <t>SIMPL-4F-T-10</t>
  </si>
  <si>
    <t>SIMPL-4F-T-11</t>
  </si>
  <si>
    <t>SIMPL-4F-T-12</t>
  </si>
  <si>
    <t>SIMPL-4F-T-13</t>
  </si>
  <si>
    <t>SIMPL-4F-T-100</t>
  </si>
  <si>
    <t>SIMPL-5F-T</t>
  </si>
  <si>
    <t>SIMPL-5F-T-01</t>
  </si>
  <si>
    <t>SIMPL-5F-T-02</t>
  </si>
  <si>
    <t>SIMPL-5F-T-03</t>
  </si>
  <si>
    <t>SIMPL-5F-T-04</t>
  </si>
  <si>
    <t>SIMPL-5F-T-05</t>
  </si>
  <si>
    <t>SIMPL-5F-T-06</t>
  </si>
  <si>
    <t>SIMPL-5F-T-07</t>
  </si>
  <si>
    <t>SIMPL-5F-T-08</t>
  </si>
  <si>
    <t>SIMPL-5F-T-09</t>
  </si>
  <si>
    <t>SIMPL-5F-T-10</t>
  </si>
  <si>
    <t>SIMPL-5F-T-11</t>
  </si>
  <si>
    <t>SIMPL-5F-T-12</t>
  </si>
  <si>
    <t>SIMPL-5F-T-13</t>
  </si>
  <si>
    <t>SIMPL-5F-T-100</t>
  </si>
  <si>
    <t>SIMPL-2G-T</t>
  </si>
  <si>
    <t>SIMPL-2G-T-01</t>
  </si>
  <si>
    <t>SIMPL-2G-T-02</t>
  </si>
  <si>
    <t>SIMPL-2G-T-03</t>
  </si>
  <si>
    <t>SIMPL-2G-T-04</t>
  </si>
  <si>
    <t>SIMPL-2G-T-05</t>
  </si>
  <si>
    <t>SIMPL-2G-T-06</t>
  </si>
  <si>
    <t>SIMPL-2G-T-07</t>
  </si>
  <si>
    <t>SIMPL-2G-T-08</t>
  </si>
  <si>
    <t>SIMPL-2G-T-09</t>
  </si>
  <si>
    <t>SIMPL-2G-T-10</t>
  </si>
  <si>
    <t>SIMPL-2G-T-11</t>
  </si>
  <si>
    <t>SIMPL-2G-T-12</t>
  </si>
  <si>
    <t>SIMPL-2G-T-13</t>
  </si>
  <si>
    <t>SIMPL-2G-T-100</t>
  </si>
  <si>
    <t>SIMPL-3G-T</t>
  </si>
  <si>
    <t>SIMPL-3G-T-01</t>
  </si>
  <si>
    <t>SIMPL-3G-T-02</t>
  </si>
  <si>
    <t>SIMPL-3G-T-03</t>
  </si>
  <si>
    <t>SIMPL-3G-T-04</t>
  </si>
  <si>
    <t>SIMPL-3G-T-05</t>
  </si>
  <si>
    <t>SIMPL-3G-T-06</t>
  </si>
  <si>
    <t>SIMPL-3G-T-07</t>
  </si>
  <si>
    <t>SIMPL-3G-T-08</t>
  </si>
  <si>
    <t>SIMPL-3G-T-09</t>
  </si>
  <si>
    <t>SIMPL-3G-T-10</t>
  </si>
  <si>
    <t>SIMPL-3G-T-11</t>
  </si>
  <si>
    <t>SIMPL-3G-T-12</t>
  </si>
  <si>
    <t>SIMPL-3G-T-13</t>
  </si>
  <si>
    <t>SIMPL-3G-T-100</t>
  </si>
  <si>
    <t>SIMPL-4G-T</t>
  </si>
  <si>
    <t>SIMPL-4G-T-01</t>
  </si>
  <si>
    <t>SIMPL-4G-T-02</t>
  </si>
  <si>
    <t>SIMPL-4G-T-03</t>
  </si>
  <si>
    <t>SIMPL-4G-T-04</t>
  </si>
  <si>
    <t>SIMPL-4G-T-05</t>
  </si>
  <si>
    <t>SIMPL-4G-T-06</t>
  </si>
  <si>
    <t>SIMPL-4G-T-07</t>
  </si>
  <si>
    <t>SIMPL-4G-T-08</t>
  </si>
  <si>
    <t>SIMPL-4G-T-09</t>
  </si>
  <si>
    <t>SIMPL-4G-T-10</t>
  </si>
  <si>
    <t>SIMPL-4G-T-11</t>
  </si>
  <si>
    <t>SIMPL-4G-T-12</t>
  </si>
  <si>
    <t>SIMPL-4G-T-13</t>
  </si>
  <si>
    <t>SIMPL-4G-T-100</t>
  </si>
  <si>
    <t>SIMPL-5G-T</t>
  </si>
  <si>
    <t>SIMPL-5G-T-01</t>
  </si>
  <si>
    <t>SIMPL-5G-T-02</t>
  </si>
  <si>
    <t>SIMPL-5G-T-03</t>
  </si>
  <si>
    <t>SIMPL-5G-T-04</t>
  </si>
  <si>
    <t>SIMPL-5G-T-05</t>
  </si>
  <si>
    <t>SIMPL-5G-T-06</t>
  </si>
  <si>
    <t>SIMPL-5G-T-07</t>
  </si>
  <si>
    <t>SIMPL-5G-T-08</t>
  </si>
  <si>
    <t>SIMPL-5G-T-09</t>
  </si>
  <si>
    <t>SIMPL-5G-T-10</t>
  </si>
  <si>
    <t>SIMPL-5G-T-11</t>
  </si>
  <si>
    <t>SIMPL-5G-T-12</t>
  </si>
  <si>
    <t>SIMPL-5G-T-13</t>
  </si>
  <si>
    <t>SIMPL-5G-T-100</t>
  </si>
  <si>
    <t>SIMPL-2H-T</t>
  </si>
  <si>
    <t>SIMPL-2H-T-01</t>
  </si>
  <si>
    <t>SIMPL-2H-T-02</t>
  </si>
  <si>
    <t>SIMPL-2H-T-03</t>
  </si>
  <si>
    <t>SIMPL-2H-T-04</t>
  </si>
  <si>
    <t>SIMPL-2H-T-05</t>
  </si>
  <si>
    <t>SIMPL-2H-T-06</t>
  </si>
  <si>
    <t>SIMPL-2H-T-07</t>
  </si>
  <si>
    <t>SIMPL-2H-T-08</t>
  </si>
  <si>
    <t>SIMPL-2H-T-09</t>
  </si>
  <si>
    <t>SIMPL-2H-T-10</t>
  </si>
  <si>
    <t>SIMPL-2H-T-11</t>
  </si>
  <si>
    <t>SIMPL-2H-T-12</t>
  </si>
  <si>
    <t>SIMPL-2H-T-13</t>
  </si>
  <si>
    <t>SIMPL-2H-T-100</t>
  </si>
  <si>
    <t>SIMPL-3H-T</t>
  </si>
  <si>
    <t>SIMPL-3H-T-01</t>
  </si>
  <si>
    <t>SIMPL-3H-T-02</t>
  </si>
  <si>
    <t>SIMPL-3H-T-03</t>
  </si>
  <si>
    <t>SIMPL-3H-T-04</t>
  </si>
  <si>
    <t>SIMPL-3H-T-05</t>
  </si>
  <si>
    <t>SIMPL-3H-T-06</t>
  </si>
  <si>
    <t>SIMPL-3H-T-07</t>
  </si>
  <si>
    <t>SIMPL-3H-T-08</t>
  </si>
  <si>
    <t>SIMPL-3H-T-09</t>
  </si>
  <si>
    <t>SIMPL-3H-T-10</t>
  </si>
  <si>
    <t>SIMPL-3H-T-11</t>
  </si>
  <si>
    <t>SIMPL-3H-T-12</t>
  </si>
  <si>
    <t>SIMPL-3H-T-13</t>
  </si>
  <si>
    <t>SIMPL-3H-T-100</t>
  </si>
  <si>
    <t>SIMPL-4H-T</t>
  </si>
  <si>
    <t>SIMPL-4H-T-01</t>
  </si>
  <si>
    <t>SIMPL-4H-T-02</t>
  </si>
  <si>
    <t>SIMPL-4H-T-03</t>
  </si>
  <si>
    <t>SIMPL-4H-T-04</t>
  </si>
  <si>
    <t>SIMPL-4H-T-05</t>
  </si>
  <si>
    <t>SIMPL-4H-T-06</t>
  </si>
  <si>
    <t>SIMPL-4H-T-07</t>
  </si>
  <si>
    <t>SIMPL-4H-T-08</t>
  </si>
  <si>
    <t>SIMPL-4H-T-09</t>
  </si>
  <si>
    <t>SIMPL-4H-T-10</t>
  </si>
  <si>
    <t>SIMPL-4H-T-11</t>
  </si>
  <si>
    <t>SIMPL-4H-T-12</t>
  </si>
  <si>
    <t>SIMPL-4H-T-13</t>
  </si>
  <si>
    <t>SIMPL-4H-T-100</t>
  </si>
  <si>
    <t>SIMPL-5H-T</t>
  </si>
  <si>
    <t>SIMPL-5H-T-01</t>
  </si>
  <si>
    <t>SIMPL-5H-T-02</t>
  </si>
  <si>
    <t>SIMPL-5H-T-03</t>
  </si>
  <si>
    <t>SIMPL-5H-T-04</t>
  </si>
  <si>
    <t>SIMPL-5H-T-05</t>
  </si>
  <si>
    <t>SIMPL-5H-T-06</t>
  </si>
  <si>
    <t>SIMPL-5H-T-07</t>
  </si>
  <si>
    <t>SIMPL-5H-T-08</t>
  </si>
  <si>
    <t>SIMPL-5H-T-09</t>
  </si>
  <si>
    <t>SIMPL-5H-T-10</t>
  </si>
  <si>
    <t>SIMPL-5H-T-11</t>
  </si>
  <si>
    <t>SIMPL-5H-T-12</t>
  </si>
  <si>
    <t>SIMPL-5H-T-13</t>
  </si>
  <si>
    <t>SIMPL-5H-T-100</t>
  </si>
  <si>
    <t>SIMPL-3I-T-01</t>
  </si>
  <si>
    <t>SIMPL-3I-T-02</t>
  </si>
  <si>
    <t>SIMPL-3I-T-03</t>
  </si>
  <si>
    <t>SIMPL-3I-T-04</t>
  </si>
  <si>
    <t>SIMPL-3I-T-05</t>
  </si>
  <si>
    <t>SIMPL-3I-T-06</t>
  </si>
  <si>
    <t>SIMPL-3I-T-07</t>
  </si>
  <si>
    <t>SIMPL-3I-T-08</t>
  </si>
  <si>
    <t>SIMPL-3I-T-09</t>
  </si>
  <si>
    <t>SIMPL-3I-T-10</t>
  </si>
  <si>
    <t>SIMPL-3I-T-11</t>
  </si>
  <si>
    <t>SIMPL-3I-T-12</t>
  </si>
  <si>
    <t>SIMPL-3I-T-13</t>
  </si>
  <si>
    <t>SIMPL-3I-T-100</t>
  </si>
  <si>
    <t>SIMPL-4I-T-01</t>
  </si>
  <si>
    <t>SIMPL-4I-T-02</t>
  </si>
  <si>
    <t>SIMPL-4I-T-03</t>
  </si>
  <si>
    <t>SIMPL-4I-T-04</t>
  </si>
  <si>
    <t>SIMPL-4I-T-05</t>
  </si>
  <si>
    <t>SIMPL-4I-T-06</t>
  </si>
  <si>
    <t>SIMPL-4I-T-07</t>
  </si>
  <si>
    <t>SIMPL-4I-T-08</t>
  </si>
  <si>
    <t>SIMPL-4I-T-09</t>
  </si>
  <si>
    <t>SIMPL-4I-T-10</t>
  </si>
  <si>
    <t>SIMPL-4I-T-11</t>
  </si>
  <si>
    <t>SIMPL-4I-T-12</t>
  </si>
  <si>
    <t>SIMPL-4I-T-13</t>
  </si>
  <si>
    <t>SIMPL-4I-T-100</t>
  </si>
  <si>
    <t>SIMPL-5I-T-01</t>
  </si>
  <si>
    <t>SIMPL-5I-T-02</t>
  </si>
  <si>
    <t>SIMPL-5I-T-03</t>
  </si>
  <si>
    <t>SIMPL-5I-T-04</t>
  </si>
  <si>
    <t>SIMPL-5I-T-05</t>
  </si>
  <si>
    <t>SIMPL-5I-T-06</t>
  </si>
  <si>
    <t>SIMPL-5I-T-07</t>
  </si>
  <si>
    <t>SIMPL-5I-T-08</t>
  </si>
  <si>
    <t>SIMPL-5I-T-09</t>
  </si>
  <si>
    <t>SIMPL-5I-T-10</t>
  </si>
  <si>
    <t>SIMPL-5I-T-11</t>
  </si>
  <si>
    <t>SIMPL-5I-T-12</t>
  </si>
  <si>
    <t>SIMPL-5I-T-13</t>
  </si>
  <si>
    <t>SIMPL-5I-T-100</t>
  </si>
  <si>
    <t>SIMPL-3I-T</t>
  </si>
  <si>
    <t>SIMPL-3J-T</t>
  </si>
  <si>
    <t>SIMPL-3J-T-01</t>
  </si>
  <si>
    <t>SIMPL-3J-T-02</t>
  </si>
  <si>
    <t>SIMPL-3J-T-03</t>
  </si>
  <si>
    <t>SIMPL-3J-T-04</t>
  </si>
  <si>
    <t>SIMPL-3J-T-05</t>
  </si>
  <si>
    <t>SIMPL-3J-T-06</t>
  </si>
  <si>
    <t>SIMPL-3J-T-07</t>
  </si>
  <si>
    <t>SIMPL-3J-T-08</t>
  </si>
  <si>
    <t>SIMPL-3J-T-09</t>
  </si>
  <si>
    <t>SIMPL-3J-T-10</t>
  </si>
  <si>
    <t>SIMPL-3J-T-11</t>
  </si>
  <si>
    <t>SIMPL-3J-T-12</t>
  </si>
  <si>
    <t>SIMPL-3J-T-13</t>
  </si>
  <si>
    <t>SIMPL-3J-T-100</t>
  </si>
  <si>
    <t>SIMPL-4J-T</t>
  </si>
  <si>
    <t>SIMPL-4J-T-01</t>
  </si>
  <si>
    <t>SIMPL-5J-T</t>
  </si>
  <si>
    <t>SIMPL-5J-T-01</t>
  </si>
  <si>
    <t>SIMPL-5J-T-02</t>
  </si>
  <si>
    <t>SIMPL-5J-T-03</t>
  </si>
  <si>
    <t>SIMPL-5J-T-04</t>
  </si>
  <si>
    <t>SIMPL-5J-T-05</t>
  </si>
  <si>
    <t>SIMPL-5J-T-06</t>
  </si>
  <si>
    <t>SIMPL-5J-T-07</t>
  </si>
  <si>
    <t>SIMPL-5J-T-08</t>
  </si>
  <si>
    <t>SIMPL-5J-T-09</t>
  </si>
  <si>
    <t>SIMPL-5J-T-10</t>
  </si>
  <si>
    <t>SIMPL-5J-T-11</t>
  </si>
  <si>
    <t>SIMPL-5J-T-12</t>
  </si>
  <si>
    <t>SIMPL-5J-T-13</t>
  </si>
  <si>
    <t>SIMPL-5J-T-100</t>
  </si>
  <si>
    <t>SIMPL-3K-T</t>
  </si>
  <si>
    <t>SIMPL-3K-T-01</t>
  </si>
  <si>
    <t>SIMPL-3K-T-02</t>
  </si>
  <si>
    <t>SIMPL-3K-T-03</t>
  </si>
  <si>
    <t>SIMPL-3K-T-04</t>
  </si>
  <si>
    <t>SIMPL-3K-T-05</t>
  </si>
  <si>
    <t>SIMPL-3K-T-06</t>
  </si>
  <si>
    <t>SIMPL-3K-T-07</t>
  </si>
  <si>
    <t>SIMPL-3K-T-08</t>
  </si>
  <si>
    <t>SIMPL-3K-T-09</t>
  </si>
  <si>
    <t>SIMPL-3K-T-10</t>
  </si>
  <si>
    <t>SIMPL-3K-T-11</t>
  </si>
  <si>
    <t>SIMPL-3K-T-12</t>
  </si>
  <si>
    <t>SIMPL-3K-T-13</t>
  </si>
  <si>
    <t>SIMPL-3K-T-100</t>
  </si>
  <si>
    <t>SIMPL-5K-T</t>
  </si>
  <si>
    <t>SIMPL-5K-T-01</t>
  </si>
  <si>
    <t>SIMPL-5K-T-02</t>
  </si>
  <si>
    <t>SIMPL-5K-T-03</t>
  </si>
  <si>
    <t>SIMPL-5K-T-04</t>
  </si>
  <si>
    <t>SIMPL-5K-T-05</t>
  </si>
  <si>
    <t>SIMPL-5K-T-06</t>
  </si>
  <si>
    <t>SIMPL-5K-T-07</t>
  </si>
  <si>
    <t>SIMPL-5K-T-08</t>
  </si>
  <si>
    <t>SIMPL-5K-T-09</t>
  </si>
  <si>
    <t>SIMPL-5K-T-10</t>
  </si>
  <si>
    <t>SIMPL-5K-T-11</t>
  </si>
  <si>
    <t>SIMPL-5K-T-12</t>
  </si>
  <si>
    <t>SIMPL-5K-T-13</t>
  </si>
  <si>
    <t>SIMPL-5K-T-100</t>
  </si>
  <si>
    <t>SIMPL-3L-T</t>
  </si>
  <si>
    <t>SIMPL-3L-T-01</t>
  </si>
  <si>
    <t>SIMPL-3L-T-02</t>
  </si>
  <si>
    <t>SIMPL-3L-T-03</t>
  </si>
  <si>
    <t>SIMPL-3L-T-04</t>
  </si>
  <si>
    <t>SIMPL-3L-T-05</t>
  </si>
  <si>
    <t>SIMPL-3L-T-06</t>
  </si>
  <si>
    <t>SIMPL-3L-T-07</t>
  </si>
  <si>
    <t>SIMPL-3L-T-08</t>
  </si>
  <si>
    <t>SIMPL-3L-T-09</t>
  </si>
  <si>
    <t>SIMPL-3L-T-10</t>
  </si>
  <si>
    <t>SIMPL-3L-T-11</t>
  </si>
  <si>
    <t>SIMPL-3L-T-12</t>
  </si>
  <si>
    <t>SIMPL-3L-T-13</t>
  </si>
  <si>
    <t>SIMPL-3L-T-100</t>
  </si>
  <si>
    <t>SIMPL-3M-T</t>
  </si>
  <si>
    <t>SIMPL-3M-T-01</t>
  </si>
  <si>
    <t>SIMPL-3M-T-02</t>
  </si>
  <si>
    <t>SIMPL-3M-T-03</t>
  </si>
  <si>
    <t>SIMPL-3M-T-04</t>
  </si>
  <si>
    <t>SIMPL-3M-T-05</t>
  </si>
  <si>
    <t>SIMPL-3M-T-06</t>
  </si>
  <si>
    <t>SIMPL-3M-T-07</t>
  </si>
  <si>
    <t>SIMPL-3M-T-08</t>
  </si>
  <si>
    <t>SIMPL-3M-T-09</t>
  </si>
  <si>
    <t>SIMPL-3M-T-10</t>
  </si>
  <si>
    <t>SIMPL-3M-T-11</t>
  </si>
  <si>
    <t>SIMPL-3M-T-12</t>
  </si>
  <si>
    <t>SIMPL-3M-T-13</t>
  </si>
  <si>
    <t>SIMPL-3M-T-100</t>
  </si>
  <si>
    <t>SIMPL-3N-T</t>
  </si>
  <si>
    <t>SIMPL-3N-T-01</t>
  </si>
  <si>
    <t>SIMPL-3N-T-02</t>
  </si>
  <si>
    <t>SIMPL-3N-T-03</t>
  </si>
  <si>
    <t>SIMPL-3N-T-04</t>
  </si>
  <si>
    <t>SIMPL-3N-T-05</t>
  </si>
  <si>
    <t>SIMPL-3N-T-06</t>
  </si>
  <si>
    <t>SIMPL-3N-T-07</t>
  </si>
  <si>
    <t>SIMPL-3N-T-08</t>
  </si>
  <si>
    <t>SIMPL-3N-T-09</t>
  </si>
  <si>
    <t>SIMPL-3N-T-10</t>
  </si>
  <si>
    <t>SIMPL-3N-T-11</t>
  </si>
  <si>
    <t>SIMPL-3N-T-12</t>
  </si>
  <si>
    <t>SIMPL-3N-T-13</t>
  </si>
  <si>
    <t>SIMPL-3N-T-100</t>
  </si>
  <si>
    <t>SIMPL-4N-T</t>
  </si>
  <si>
    <t>SIMPL-4N-T-01</t>
  </si>
  <si>
    <t>SIMPL-4N-T-02</t>
  </si>
  <si>
    <t>SIMPL-4N-T-03</t>
  </si>
  <si>
    <t>SIMPL-4N-T-04</t>
  </si>
  <si>
    <t>SIMPL-4N-T-05</t>
  </si>
  <si>
    <t>SIMPL-4N-T-06</t>
  </si>
  <si>
    <t>SIMPL-4N-T-07</t>
  </si>
  <si>
    <t>SIMPL-4N-T-08</t>
  </si>
  <si>
    <t>SIMPL-4N-T-09</t>
  </si>
  <si>
    <t>SIMPL-4N-T-10</t>
  </si>
  <si>
    <t>SIMPL-4N-T-11</t>
  </si>
  <si>
    <t>SIMPL-4N-T-12</t>
  </si>
  <si>
    <t>SIMPL-4N-T-13</t>
  </si>
  <si>
    <t>SIMPL-4N-T-100</t>
  </si>
  <si>
    <t>SIMPL-3O-T</t>
  </si>
  <si>
    <t>SIMPL-3O-T-01</t>
  </si>
  <si>
    <t>SIMPL-3O-T-02</t>
  </si>
  <si>
    <t>SIMPL-3O-T-03</t>
  </si>
  <si>
    <t>SIMPL-3O-T-04</t>
  </si>
  <si>
    <t>SIMPL-3O-T-05</t>
  </si>
  <si>
    <t>SIMPL-3O-T-06</t>
  </si>
  <si>
    <t>SIMPL-3O-T-07</t>
  </si>
  <si>
    <t>SIMPL-3O-T-08</t>
  </si>
  <si>
    <t>SIMPL-3O-T-09</t>
  </si>
  <si>
    <t>SIMPL-3O-T-10</t>
  </si>
  <si>
    <t>SIMPL-3O-T-11</t>
  </si>
  <si>
    <t>SIMPL-3O-T-12</t>
  </si>
  <si>
    <t>SIMPL-3O-T-13</t>
  </si>
  <si>
    <t>SIMPL-3O-T-100</t>
  </si>
  <si>
    <t>SIMPL-4O-T</t>
  </si>
  <si>
    <t>SIMPL-4O-T-01</t>
  </si>
  <si>
    <t>SIMPL-4O-T-02</t>
  </si>
  <si>
    <t>SIMPL-4O-T-03</t>
  </si>
  <si>
    <t>SIMPL-4O-T-04</t>
  </si>
  <si>
    <t>SIMPL-4O-T-05</t>
  </si>
  <si>
    <t>SIMPL-4O-T-06</t>
  </si>
  <si>
    <t>SIMPL-4O-T-07</t>
  </si>
  <si>
    <t>SIMPL-4O-T-08</t>
  </si>
  <si>
    <t>SIMPL-4O-T-09</t>
  </si>
  <si>
    <t>SIMPL-4O-T-10</t>
  </si>
  <si>
    <t>SIMPL-4O-T-11</t>
  </si>
  <si>
    <t>SIMPL-4O-T-12</t>
  </si>
  <si>
    <t>SIMPL-4O-T-13</t>
  </si>
  <si>
    <t>SIMPL-4O-T-100</t>
  </si>
  <si>
    <t>SIMPL-5O-T</t>
  </si>
  <si>
    <t>SIMPL-5O-T-01</t>
  </si>
  <si>
    <t>SIMPL-5O-T-02</t>
  </si>
  <si>
    <t>SIMPL-5O-T-03</t>
  </si>
  <si>
    <t>SIMPL-5O-T-04</t>
  </si>
  <si>
    <t>SIMPL-5O-T-05</t>
  </si>
  <si>
    <t>SIMPL-5O-T-06</t>
  </si>
  <si>
    <t>SIMPL-5O-T-07</t>
  </si>
  <si>
    <t>SIMPL-5O-T-08</t>
  </si>
  <si>
    <t>SIMPL-5O-T-09</t>
  </si>
  <si>
    <t>SIMPL-5O-T-10</t>
  </si>
  <si>
    <t>SIMPL-5O-T-11</t>
  </si>
  <si>
    <t>SIMPL-5O-T-12</t>
  </si>
  <si>
    <t>SIMPL-5O-T-13</t>
  </si>
  <si>
    <t>SIMPL-5O-T-100</t>
  </si>
  <si>
    <t>SIMPL-3P-T</t>
  </si>
  <si>
    <t>SIMPL-3P-T-01</t>
  </si>
  <si>
    <t>SIMPL-3P-T-02</t>
  </si>
  <si>
    <t>SIMPL-3P-T-03</t>
  </si>
  <si>
    <t>SIMPL-3P-T-04</t>
  </si>
  <si>
    <t>SIMPL-3P-T-05</t>
  </si>
  <si>
    <t>SIMPL-3P-T-06</t>
  </si>
  <si>
    <t>SIMPL-3P-T-07</t>
  </si>
  <si>
    <t>SIMPL-3P-T-08</t>
  </si>
  <si>
    <t>SIMPL-3P-T-09</t>
  </si>
  <si>
    <t>SIMPL-3P-T-10</t>
  </si>
  <si>
    <t>SIMPL-3P-T-11</t>
  </si>
  <si>
    <t>SIMPL-3P-T-12</t>
  </si>
  <si>
    <t>SIMPL-3P-T-13</t>
  </si>
  <si>
    <t>SIMPL-3P-T-100</t>
  </si>
  <si>
    <t>SIMPL-3R-T</t>
  </si>
  <si>
    <t>SIMPL-3R-T-01</t>
  </si>
  <si>
    <t>SIMPL-3R-T-02</t>
  </si>
  <si>
    <t>SIMPL-3R-T-03</t>
  </si>
  <si>
    <t>SIMPL-3R-T-04</t>
  </si>
  <si>
    <t>SIMPL-3R-T-05</t>
  </si>
  <si>
    <t>SIMPL-3R-T-06</t>
  </si>
  <si>
    <t>SIMPL-3R-T-07</t>
  </si>
  <si>
    <t>SIMPL-3R-T-08</t>
  </si>
  <si>
    <t>SIMPL-3R-T-09</t>
  </si>
  <si>
    <t>SIMPL-3R-T-10</t>
  </si>
  <si>
    <t>SIMPL-3R-T-11</t>
  </si>
  <si>
    <t>SIMPL-3R-T-12</t>
  </si>
  <si>
    <t>SIMPL-3R-T-13</t>
  </si>
  <si>
    <t>SIMPL-3R-T-100</t>
  </si>
  <si>
    <t>SIMPL-4I-T</t>
  </si>
  <si>
    <t>SIMPL-4M-T</t>
  </si>
  <si>
    <t>SIMPL-4M-T-01</t>
  </si>
  <si>
    <t>SIMPL-4M-T-02</t>
  </si>
  <si>
    <t>SIMPL-4M-T-03</t>
  </si>
  <si>
    <t>SIMPL-4M-T-04</t>
  </si>
  <si>
    <t>SIMPL-4M-T-05</t>
  </si>
  <si>
    <t>SIMPL-4M-T-06</t>
  </si>
  <si>
    <t>SIMPL-4M-T-07</t>
  </si>
  <si>
    <t>SIMPL-4M-T-08</t>
  </si>
  <si>
    <t>SIMPL-4M-T-09</t>
  </si>
  <si>
    <t>SIMPL-4M-T-10</t>
  </si>
  <si>
    <t>SIMPL-4M-T-11</t>
  </si>
  <si>
    <t>SIMPL-4M-T-12</t>
  </si>
  <si>
    <t>SIMPL-4M-T-13</t>
  </si>
  <si>
    <t>SIMPL-4M-T-100</t>
  </si>
  <si>
    <t>SIMPL-5I-T</t>
  </si>
  <si>
    <t>SIMPL-5L-T</t>
  </si>
  <si>
    <t>SIMPL-5L-T-01</t>
  </si>
  <si>
    <t>SIMPL-5L-T-02</t>
  </si>
  <si>
    <t>SIMPL-5L-T-03</t>
  </si>
  <si>
    <t>SIMPL-5L-T-04</t>
  </si>
  <si>
    <t>SIMPL-5L-T-05</t>
  </si>
  <si>
    <t>SIMPL-5L-T-06</t>
  </si>
  <si>
    <t>SIMPL-5L-T-07</t>
  </si>
  <si>
    <t>SIMPL-5L-T-08</t>
  </si>
  <si>
    <t>SIMPL-5L-T-09</t>
  </si>
  <si>
    <t>SIMPL-5L-T-10</t>
  </si>
  <si>
    <t>SIMPL-5L-T-11</t>
  </si>
  <si>
    <t>SIMPL-5L-T-12</t>
  </si>
  <si>
    <t>SIMPL-5L-T-13</t>
  </si>
  <si>
    <t>SIMPL-5L-T-100</t>
  </si>
  <si>
    <t>SIMPL-5M-T</t>
  </si>
  <si>
    <t>SIMPL-5M-T-01</t>
  </si>
  <si>
    <t>SIMPL-5M-T-02</t>
  </si>
  <si>
    <t>SIMPL-5M-T-03</t>
  </si>
  <si>
    <t>SIMPL-5M-T-04</t>
  </si>
  <si>
    <t>SIMPL-5M-T-05</t>
  </si>
  <si>
    <t>SIMPL-5M-T-06</t>
  </si>
  <si>
    <t>SIMPL-5M-T-07</t>
  </si>
  <si>
    <t>SIMPL-5M-T-08</t>
  </si>
  <si>
    <t>SIMPL-5M-T-09</t>
  </si>
  <si>
    <t>SIMPL-5M-T-10</t>
  </si>
  <si>
    <t>SIMPL-5M-T-11</t>
  </si>
  <si>
    <t>SIMPL-5M-T-12</t>
  </si>
  <si>
    <t>SIMPL-5M-T-13</t>
  </si>
  <si>
    <t>SIMPL-5M-T-100</t>
  </si>
  <si>
    <t>SIMPL-5N-T</t>
  </si>
  <si>
    <t>SIMPL-5N-T-01</t>
  </si>
  <si>
    <t>SIMPL-5N-T-02</t>
  </si>
  <si>
    <t>SIMPL-5N-T-03</t>
  </si>
  <si>
    <t>SIMPL-5N-T-04</t>
  </si>
  <si>
    <t>SIMPL-5N-T-05</t>
  </si>
  <si>
    <t>SIMPL-5N-T-06</t>
  </si>
  <si>
    <t>SIMPL-5N-T-07</t>
  </si>
  <si>
    <t>SIMPL-5N-T-08</t>
  </si>
  <si>
    <t>SIMPL-5N-T-09</t>
  </si>
  <si>
    <t>SIMPL-5N-T-10</t>
  </si>
  <si>
    <t>SIMPL-5N-T-11</t>
  </si>
  <si>
    <t>SIMPL-5N-T-12</t>
  </si>
  <si>
    <t>SIMPL-5N-T-13</t>
  </si>
  <si>
    <t>SIMPL-5N-T-100</t>
  </si>
  <si>
    <t>SIMPL-6A-T</t>
  </si>
  <si>
    <t>SIMPL-6A-T-01</t>
  </si>
  <si>
    <t>SIMPL-6A-T-02</t>
  </si>
  <si>
    <t>SIMPL-6A-T-03</t>
  </si>
  <si>
    <t>SIMPL-6A-T-04</t>
  </si>
  <si>
    <t>SIMPL-6A-T-05</t>
  </si>
  <si>
    <t>SIMPL-6A-T-06</t>
  </si>
  <si>
    <t>SIMPL-6A-T-07</t>
  </si>
  <si>
    <t>SIMPL-6A-T-08</t>
  </si>
  <si>
    <t>SIMPL-6A-T-09</t>
  </si>
  <si>
    <t>SIMPL-6A-T-10</t>
  </si>
  <si>
    <t>SIMPL-6A-T-11</t>
  </si>
  <si>
    <t>SIMPL-6A-T-12</t>
  </si>
  <si>
    <t>SIMPL-6A-T-13</t>
  </si>
  <si>
    <t>SIMPL-6A-T-100</t>
  </si>
  <si>
    <t>SIMPL-7A-T</t>
  </si>
  <si>
    <t>SIMPL-7A-T-01</t>
  </si>
  <si>
    <t>SIMPL-7A-T-02</t>
  </si>
  <si>
    <t>SIMPL-7A-T-03</t>
  </si>
  <si>
    <t>SIMPL-7A-T-04</t>
  </si>
  <si>
    <t>SIMPL-7A-T-05</t>
  </si>
  <si>
    <t>SIMPL-7A-T-06</t>
  </si>
  <si>
    <t>SIMPL-7A-T-07</t>
  </si>
  <si>
    <t>SIMPL-7A-T-08</t>
  </si>
  <si>
    <t>SIMPL-7A-T-09</t>
  </si>
  <si>
    <t>SIMPL-7A-T-10</t>
  </si>
  <si>
    <t>SIMPL-7A-T-11</t>
  </si>
  <si>
    <t>SIMPL-7A-T-12</t>
  </si>
  <si>
    <t>SIMPL-7A-T-13</t>
  </si>
  <si>
    <t>SIMPL-7A-T-100</t>
  </si>
  <si>
    <t>SIMPL-8A-T</t>
  </si>
  <si>
    <t>SIMPL-8A-T-01</t>
  </si>
  <si>
    <t>SIMPL-8A-T-02</t>
  </si>
  <si>
    <t>SIMPL-8A-T-03</t>
  </si>
  <si>
    <t>SIMPL-8A-T-04</t>
  </si>
  <si>
    <t>SIMPL-8A-T-05</t>
  </si>
  <si>
    <t>SIMPL-8A-T-06</t>
  </si>
  <si>
    <t>SIMPL-8A-T-07</t>
  </si>
  <si>
    <t>SIMPL-8A-T-08</t>
  </si>
  <si>
    <t>SIMPL-8A-T-09</t>
  </si>
  <si>
    <t>SIMPL-8A-T-10</t>
  </si>
  <si>
    <t>SIMPL-8A-T-11</t>
  </si>
  <si>
    <t>SIMPL-8A-T-12</t>
  </si>
  <si>
    <t>SIMPL-8A-T-13</t>
  </si>
  <si>
    <t>SIMPL-8A-T-100</t>
  </si>
  <si>
    <t>SIMPL-6B-T</t>
  </si>
  <si>
    <t>SIMPL-6B-T-01</t>
  </si>
  <si>
    <t>SIMPL-6B-T-02</t>
  </si>
  <si>
    <t>SIMPL-6B-T-03</t>
  </si>
  <si>
    <t>SIMPL-6B-T-04</t>
  </si>
  <si>
    <t>SIMPL-6B-T-05</t>
  </si>
  <si>
    <t>SIMPL-6B-T-06</t>
  </si>
  <si>
    <t>SIMPL-6B-T-07</t>
  </si>
  <si>
    <t>SIMPL-6B-T-08</t>
  </si>
  <si>
    <t>SIMPL-6B-T-09</t>
  </si>
  <si>
    <t>SIMPL-6B-T-10</t>
  </si>
  <si>
    <t>SIMPL-6B-T-11</t>
  </si>
  <si>
    <t>SIMPL-6B-T-12</t>
  </si>
  <si>
    <t>SIMPL-6B-T-13</t>
  </si>
  <si>
    <t>SIMPL-6B-T-100</t>
  </si>
  <si>
    <t>SIMPL-7B-T</t>
  </si>
  <si>
    <t>SIMPL-7B-T-01</t>
  </si>
  <si>
    <t>SIMPL-7B-T-02</t>
  </si>
  <si>
    <t>SIMPL-7B-T-03</t>
  </si>
  <si>
    <t>SIMPL-7B-T-04</t>
  </si>
  <si>
    <t>SIMPL-7B-T-05</t>
  </si>
  <si>
    <t>SIMPL-7B-T-06</t>
  </si>
  <si>
    <t>SIMPL-7B-T-07</t>
  </si>
  <si>
    <t>SIMPL-7B-T-08</t>
  </si>
  <si>
    <t>SIMPL-7B-T-09</t>
  </si>
  <si>
    <t>SIMPL-7B-T-10</t>
  </si>
  <si>
    <t>SIMPL-7B-T-11</t>
  </si>
  <si>
    <t>SIMPL-7B-T-12</t>
  </si>
  <si>
    <t>SIMPL-7B-T-13</t>
  </si>
  <si>
    <t>SIMPL-7B-T-100</t>
  </si>
  <si>
    <t>SIMPL-8B-T</t>
  </si>
  <si>
    <t>SIMPL-8B-T-01</t>
  </si>
  <si>
    <t>SIMPL-8B-T-02</t>
  </si>
  <si>
    <t>SIMPL-8B-T-03</t>
  </si>
  <si>
    <t>SIMPL-8B-T-04</t>
  </si>
  <si>
    <t>SIMPL-8B-T-05</t>
  </si>
  <si>
    <t>SIMPL-8B-T-06</t>
  </si>
  <si>
    <t>SIMPL-8B-T-07</t>
  </si>
  <si>
    <t>SIMPL-8B-T-08</t>
  </si>
  <si>
    <t>SIMPL-8B-T-09</t>
  </si>
  <si>
    <t>SIMPL-8B-T-10</t>
  </si>
  <si>
    <t>SIMPL-8B-T-11</t>
  </si>
  <si>
    <t>SIMPL-8B-T-12</t>
  </si>
  <si>
    <t>SIMPL-8B-T-13</t>
  </si>
  <si>
    <t>SIMPL-8B-T-100</t>
  </si>
  <si>
    <t>SIMPL-6C-T</t>
  </si>
  <si>
    <t>SIMPL-6C-T-01</t>
  </si>
  <si>
    <t>SIMPL-6C-T-02</t>
  </si>
  <si>
    <t>SIMPL-6C-T-03</t>
  </si>
  <si>
    <t>SIMPL-6C-T-04</t>
  </si>
  <si>
    <t>SIMPL-6C-T-05</t>
  </si>
  <si>
    <t>SIMPL-6C-T-06</t>
  </si>
  <si>
    <t>SIMPL-6C-T-07</t>
  </si>
  <si>
    <t>SIMPL-6C-T-08</t>
  </si>
  <si>
    <t>SIMPL-6C-T-09</t>
  </si>
  <si>
    <t>SIMPL-6C-T-10</t>
  </si>
  <si>
    <t>SIMPL-6C-T-11</t>
  </si>
  <si>
    <t>SIMPL-6C-T-12</t>
  </si>
  <si>
    <t>SIMPL-6C-T-13</t>
  </si>
  <si>
    <t>SIMPL-6C-T-100</t>
  </si>
  <si>
    <t>SIMPL-7C-T</t>
  </si>
  <si>
    <t>SIMPL-7C-T-01</t>
  </si>
  <si>
    <t>SIMPL-7C-T-02</t>
  </si>
  <si>
    <t>SIMPL-7C-T-03</t>
  </si>
  <si>
    <t>SIMPL-7C-T-04</t>
  </si>
  <si>
    <t>SIMPL-7C-T-05</t>
  </si>
  <si>
    <t>SIMPL-7C-T-06</t>
  </si>
  <si>
    <t>SIMPL-7C-T-07</t>
  </si>
  <si>
    <t>SIMPL-7C-T-08</t>
  </si>
  <si>
    <t>SIMPL-7C-T-09</t>
  </si>
  <si>
    <t>SIMPL-7C-T-10</t>
  </si>
  <si>
    <t>SIMPL-7C-T-11</t>
  </si>
  <si>
    <t>SIMPL-7C-T-12</t>
  </si>
  <si>
    <t>SIMPL-7C-T-13</t>
  </si>
  <si>
    <t>SIMPL-7C-T-100</t>
  </si>
  <si>
    <t>SIMPL-8C-T</t>
  </si>
  <si>
    <t>SIMPL-8C-T-01</t>
  </si>
  <si>
    <t>SIMPL-8C-T-02</t>
  </si>
  <si>
    <t>SIMPL-8C-T-03</t>
  </si>
  <si>
    <t>SIMPL-8C-T-04</t>
  </si>
  <si>
    <t>SIMPL-8C-T-05</t>
  </si>
  <si>
    <t>SIMPL-8C-T-06</t>
  </si>
  <si>
    <t>SIMPL-8C-T-07</t>
  </si>
  <si>
    <t>SIMPL-8C-T-08</t>
  </si>
  <si>
    <t>SIMPL-8C-T-09</t>
  </si>
  <si>
    <t>SIMPL-8C-T-10</t>
  </si>
  <si>
    <t>SIMPL-8C-T-11</t>
  </si>
  <si>
    <t>SIMPL-8C-T-12</t>
  </si>
  <si>
    <t>SIMPL-8C-T-13</t>
  </si>
  <si>
    <t>SIMPL-8C-T-100</t>
  </si>
  <si>
    <t>SIMPL-6D-T</t>
  </si>
  <si>
    <t>SIMPL-6D-T-01</t>
  </si>
  <si>
    <t>SIMPL-6D-T-02</t>
  </si>
  <si>
    <t>SIMPL-6D-T-03</t>
  </si>
  <si>
    <t>SIMPL-6D-T-04</t>
  </si>
  <si>
    <t>SIMPL-6D-T-05</t>
  </si>
  <si>
    <t>SIMPL-6D-T-06</t>
  </si>
  <si>
    <t>SIMPL-6D-T-07</t>
  </si>
  <si>
    <t>SIMPL-6D-T-08</t>
  </si>
  <si>
    <t>SIMPL-6D-T-09</t>
  </si>
  <si>
    <t>SIMPL-6D-T-10</t>
  </si>
  <si>
    <t>SIMPL-6D-T-11</t>
  </si>
  <si>
    <t>SIMPL-6D-T-12</t>
  </si>
  <si>
    <t>SIMPL-6D-T-13</t>
  </si>
  <si>
    <t>SIMPL-6D-T-100</t>
  </si>
  <si>
    <t>SIMPL-7D-T</t>
  </si>
  <si>
    <t>SIMPL-7D-T-01</t>
  </si>
  <si>
    <t>SIMPL-7D-T-02</t>
  </si>
  <si>
    <t>SIMPL-7D-T-03</t>
  </si>
  <si>
    <t>SIMPL-7D-T-04</t>
  </si>
  <si>
    <t>SIMPL-7D-T-05</t>
  </si>
  <si>
    <t>SIMPL-7D-T-06</t>
  </si>
  <si>
    <t>SIMPL-7D-T-07</t>
  </si>
  <si>
    <t>SIMPL-7D-T-08</t>
  </si>
  <si>
    <t>SIMPL-7D-T-09</t>
  </si>
  <si>
    <t>SIMPL-7D-T-10</t>
  </si>
  <si>
    <t>SIMPL-7D-T-11</t>
  </si>
  <si>
    <t>SIMPL-7D-T-12</t>
  </si>
  <si>
    <t>SIMPL-7D-T-13</t>
  </si>
  <si>
    <t>SIMPL-7D-T-100</t>
  </si>
  <si>
    <t>SIMPL-8D-T</t>
  </si>
  <si>
    <t>SIMPL-8D-T-01</t>
  </si>
  <si>
    <t>SIMPL-8D-T-02</t>
  </si>
  <si>
    <t>SIMPL-8D-T-03</t>
  </si>
  <si>
    <t>SIMPL-8D-T-04</t>
  </si>
  <si>
    <t>SIMPL-8D-T-05</t>
  </si>
  <si>
    <t>SIMPL-8D-T-06</t>
  </si>
  <si>
    <t>SIMPL-8D-T-07</t>
  </si>
  <si>
    <t>SIMPL-8D-T-08</t>
  </si>
  <si>
    <t>SIMPL-8D-T-09</t>
  </si>
  <si>
    <t>SIMPL-8D-T-10</t>
  </si>
  <si>
    <t>SIMPL-8D-T-11</t>
  </si>
  <si>
    <t>SIMPL-8D-T-12</t>
  </si>
  <si>
    <t>SIMPL-8D-T-13</t>
  </si>
  <si>
    <t>SIMPL-8D-T-100</t>
  </si>
  <si>
    <t>SIMPL-6E-T</t>
  </si>
  <si>
    <t>SIMPL-6E-T-01</t>
  </si>
  <si>
    <t>SIMPL-6E-T-02</t>
  </si>
  <si>
    <t>SIMPL-6E-T-03</t>
  </si>
  <si>
    <t>SIMPL-6E-T-04</t>
  </si>
  <si>
    <t>SIMPL-6E-T-05</t>
  </si>
  <si>
    <t>SIMPL-6E-T-06</t>
  </si>
  <si>
    <t>SIMPL-6E-T-07</t>
  </si>
  <si>
    <t>SIMPL-6E-T-08</t>
  </si>
  <si>
    <t>SIMPL-6E-T-09</t>
  </si>
  <si>
    <t>SIMPL-6E-T-10</t>
  </si>
  <si>
    <t>SIMPL-6E-T-11</t>
  </si>
  <si>
    <t>SIMPL-6E-T-12</t>
  </si>
  <si>
    <t>SIMPL-6E-T-13</t>
  </si>
  <si>
    <t>SIMPL-6E-T-100</t>
  </si>
  <si>
    <t>SIMPL-7E-T</t>
  </si>
  <si>
    <t>SIMPL-7E-T-01</t>
  </si>
  <si>
    <t>SIMPL-7E-T-02</t>
  </si>
  <si>
    <t>SIMPL-7E-T-03</t>
  </si>
  <si>
    <t>SIMPL-7E-T-04</t>
  </si>
  <si>
    <t>SIMPL-7E-T-05</t>
  </si>
  <si>
    <t>SIMPL-7E-T-06</t>
  </si>
  <si>
    <t>SIMPL-7E-T-07</t>
  </si>
  <si>
    <t>SIMPL-7E-T-08</t>
  </si>
  <si>
    <t>SIMPL-7E-T-09</t>
  </si>
  <si>
    <t>SIMPL-7E-T-10</t>
  </si>
  <si>
    <t>SIMPL-7E-T-11</t>
  </si>
  <si>
    <t>SIMPL-7E-T-12</t>
  </si>
  <si>
    <t>SIMPL-7E-T-13</t>
  </si>
  <si>
    <t>SIMPL-7E-T-100</t>
  </si>
  <si>
    <t>SIMPL-8E-T</t>
  </si>
  <si>
    <t>SIMPL-8E-T-01</t>
  </si>
  <si>
    <t>SIMPL-8E-T-02</t>
  </si>
  <si>
    <t>SIMPL-8E-T-03</t>
  </si>
  <si>
    <t>SIMPL-8E-T-04</t>
  </si>
  <si>
    <t>SIMPL-8E-T-05</t>
  </si>
  <si>
    <t>SIMPL-8E-T-06</t>
  </si>
  <si>
    <t>SIMPL-8E-T-07</t>
  </si>
  <si>
    <t>SIMPL-8E-T-08</t>
  </si>
  <si>
    <t>SIMPL-8E-T-09</t>
  </si>
  <si>
    <t>SIMPL-8E-T-10</t>
  </si>
  <si>
    <t>SIMPL-8E-T-11</t>
  </si>
  <si>
    <t>SIMPL-8E-T-12</t>
  </si>
  <si>
    <t>SIMPL-8E-T-13</t>
  </si>
  <si>
    <t>SIMPL-8E-T-100</t>
  </si>
  <si>
    <t>SIMPL-6F-T</t>
  </si>
  <si>
    <t>SIMPL-6F-T-01</t>
  </si>
  <si>
    <t>SIMPL-6F-T-02</t>
  </si>
  <si>
    <t>SIMPL-6F-T-03</t>
  </si>
  <si>
    <t>SIMPL-6F-T-04</t>
  </si>
  <si>
    <t>SIMPL-6F-T-05</t>
  </si>
  <si>
    <t>SIMPL-6F-T-06</t>
  </si>
  <si>
    <t>SIMPL-6F-T-07</t>
  </si>
  <si>
    <t>SIMPL-6F-T-08</t>
  </si>
  <si>
    <t>SIMPL-6F-T-09</t>
  </si>
  <si>
    <t>SIMPL-6F-T-10</t>
  </si>
  <si>
    <t>SIMPL-6F-T-11</t>
  </si>
  <si>
    <t>SIMPL-6F-T-12</t>
  </si>
  <si>
    <t>SIMPL-6F-T-13</t>
  </si>
  <si>
    <t>SIMPL-6F-T-100</t>
  </si>
  <si>
    <t>SIMPL-7F-T</t>
  </si>
  <si>
    <t>SIMPL-7F-T-01</t>
  </si>
  <si>
    <t>SIMPL-7F-T-02</t>
  </si>
  <si>
    <t>SIMPL-7F-T-03</t>
  </si>
  <si>
    <t>SIMPL-7F-T-04</t>
  </si>
  <si>
    <t>SIMPL-7F-T-05</t>
  </si>
  <si>
    <t>SIMPL-7F-T-06</t>
  </si>
  <si>
    <t>SIMPL-7F-T-07</t>
  </si>
  <si>
    <t>SIMPL-7F-T-08</t>
  </si>
  <si>
    <t>SIMPL-7F-T-09</t>
  </si>
  <si>
    <t>SIMPL-7F-T-10</t>
  </si>
  <si>
    <t>SIMPL-7F-T-11</t>
  </si>
  <si>
    <t>SIMPL-7F-T-12</t>
  </si>
  <si>
    <t>SIMPL-7F-T-13</t>
  </si>
  <si>
    <t>SIMPL-7F-T-100</t>
  </si>
  <si>
    <t>SIMPL-6G-T</t>
  </si>
  <si>
    <t>SIMPL-6G-T-01</t>
  </si>
  <si>
    <t>SIMPL-6G-T-02</t>
  </si>
  <si>
    <t>SIMPL-6G-T-03</t>
  </si>
  <si>
    <t>SIMPL-6G-T-04</t>
  </si>
  <si>
    <t>SIMPL-6G-T-05</t>
  </si>
  <si>
    <t>SIMPL-6G-T-06</t>
  </si>
  <si>
    <t>SIMPL-6G-T-07</t>
  </si>
  <si>
    <t>SIMPL-6G-T-08</t>
  </si>
  <si>
    <t>SIMPL-6G-T-09</t>
  </si>
  <si>
    <t>SIMPL-6G-T-10</t>
  </si>
  <si>
    <t>SIMPL-6G-T-11</t>
  </si>
  <si>
    <t>SIMPL-6G-T-12</t>
  </si>
  <si>
    <t>SIMPL-6G-T-13</t>
  </si>
  <si>
    <t>SIMPL-6G-T-100</t>
  </si>
  <si>
    <t>SIMPL-7G-T</t>
  </si>
  <si>
    <t>SIMPL-7G-T-01</t>
  </si>
  <si>
    <t>SIMPL-7G-T-02</t>
  </si>
  <si>
    <t>SIMPL-7G-T-03</t>
  </si>
  <si>
    <t>SIMPL-7G-T-04</t>
  </si>
  <si>
    <t>SIMPL-7G-T-05</t>
  </si>
  <si>
    <t>SIMPL-7G-T-06</t>
  </si>
  <si>
    <t>SIMPL-7G-T-07</t>
  </si>
  <si>
    <t>SIMPL-7G-T-08</t>
  </si>
  <si>
    <t>SIMPL-7G-T-09</t>
  </si>
  <si>
    <t>SIMPL-7G-T-10</t>
  </si>
  <si>
    <t>SIMPL-7G-T-11</t>
  </si>
  <si>
    <t>SIMPL-7G-T-12</t>
  </si>
  <si>
    <t>SIMPL-7G-T-13</t>
  </si>
  <si>
    <t>SIMPL-7G-T-100</t>
  </si>
  <si>
    <t>SIMPL-6H-T</t>
  </si>
  <si>
    <t>SIMPL-6H-T-01</t>
  </si>
  <si>
    <t>SIMPL-6H-T-02</t>
  </si>
  <si>
    <t>SIMPL-6H-T-03</t>
  </si>
  <si>
    <t>SIMPL-6H-T-04</t>
  </si>
  <si>
    <t>SIMPL-6H-T-05</t>
  </si>
  <si>
    <t>SIMPL-6H-T-06</t>
  </si>
  <si>
    <t>SIMPL-6H-T-07</t>
  </si>
  <si>
    <t>SIMPL-6H-T-08</t>
  </si>
  <si>
    <t>SIMPL-6H-T-09</t>
  </si>
  <si>
    <t>SIMPL-6H-T-10</t>
  </si>
  <si>
    <t>SIMPL-6H-T-11</t>
  </si>
  <si>
    <t>SIMPL-6H-T-12</t>
  </si>
  <si>
    <t>SIMPL-6H-T-13</t>
  </si>
  <si>
    <t>SIMPL-6H-T-100</t>
  </si>
  <si>
    <t>SIMPL-7H-T</t>
  </si>
  <si>
    <t>SIMPL-7H-T-01</t>
  </si>
  <si>
    <t>SIMPL-7H-T-02</t>
  </si>
  <si>
    <t>SIMPL-7H-T-03</t>
  </si>
  <si>
    <t>SIMPL-7H-T-04</t>
  </si>
  <si>
    <t>SIMPL-7H-T-05</t>
  </si>
  <si>
    <t>SIMPL-7H-T-06</t>
  </si>
  <si>
    <t>SIMPL-7H-T-07</t>
  </si>
  <si>
    <t>SIMPL-7H-T-08</t>
  </si>
  <si>
    <t>SIMPL-7H-T-09</t>
  </si>
  <si>
    <t>SIMPL-7H-T-10</t>
  </si>
  <si>
    <t>SIMPL-7H-T-11</t>
  </si>
  <si>
    <t>SIMPL-7H-T-12</t>
  </si>
  <si>
    <t>SIMPL-7H-T-13</t>
  </si>
  <si>
    <t>SIMPL-7H-T-100</t>
  </si>
  <si>
    <t>SIMPL-6I-T</t>
  </si>
  <si>
    <t>SIMPL-6I-T-01</t>
  </si>
  <si>
    <t>SIMPL-6I-T-02</t>
  </si>
  <si>
    <t>SIMPL-6I-T-03</t>
  </si>
  <si>
    <t>SIMPL-6I-T-04</t>
  </si>
  <si>
    <t>SIMPL-6I-T-05</t>
  </si>
  <si>
    <t>SIMPL-6I-T-06</t>
  </si>
  <si>
    <t>SIMPL-6I-T-07</t>
  </si>
  <si>
    <t>SIMPL-6I-T-08</t>
  </si>
  <si>
    <t>SIMPL-6I-T-09</t>
  </si>
  <si>
    <t>SIMPL-6I-T-10</t>
  </si>
  <si>
    <t>SIMPL-6I-T-11</t>
  </si>
  <si>
    <t>SIMPL-6I-T-12</t>
  </si>
  <si>
    <t>SIMPL-6I-T-13</t>
  </si>
  <si>
    <t>SIMPL-6I-T-100</t>
  </si>
  <si>
    <t>SIMPL-6J-T</t>
  </si>
  <si>
    <t>SIMPL-6J-T-01</t>
  </si>
  <si>
    <t>SIMPL-6J-T-02</t>
  </si>
  <si>
    <t>SIMPL-6J-T-03</t>
  </si>
  <si>
    <t>SIMPL-6J-T-04</t>
  </si>
  <si>
    <t>SIMPL-6J-T-05</t>
  </si>
  <si>
    <t>SIMPL-6J-T-06</t>
  </si>
  <si>
    <t>SIMPL-6J-T-07</t>
  </si>
  <si>
    <t>SIMPL-6J-T-08</t>
  </si>
  <si>
    <t>SIMPL-6J-T-09</t>
  </si>
  <si>
    <t>SIMPL-6J-T-10</t>
  </si>
  <si>
    <t>SIMPL-6J-T-11</t>
  </si>
  <si>
    <t>SIMPL-6J-T-12</t>
  </si>
  <si>
    <t>SIMPL-6J-T-13</t>
  </si>
  <si>
    <t>SIMPL-6J-T-100</t>
  </si>
  <si>
    <t>SIMPL-7J-T</t>
  </si>
  <si>
    <t>SIMPL-7J-T-01</t>
  </si>
  <si>
    <t>SIMPL-7J-T-02</t>
  </si>
  <si>
    <t>SIMPL-7J-T-03</t>
  </si>
  <si>
    <t>SIMPL-7J-T-04</t>
  </si>
  <si>
    <t>SIMPL-7J-T-05</t>
  </si>
  <si>
    <t>SIMPL-7J-T-06</t>
  </si>
  <si>
    <t>SIMPL-7J-T-07</t>
  </si>
  <si>
    <t>SIMPL-7J-T-08</t>
  </si>
  <si>
    <t>SIMPL-7J-T-09</t>
  </si>
  <si>
    <t>SIMPL-7J-T-10</t>
  </si>
  <si>
    <t>SIMPL-7J-T-11</t>
  </si>
  <si>
    <t>SIMPL-7J-T-12</t>
  </si>
  <si>
    <t>SIMPL-7J-T-13</t>
  </si>
  <si>
    <t>SIMPL-7J-T-100</t>
  </si>
  <si>
    <t>SIMPL-6K-T</t>
  </si>
  <si>
    <t>SIMPL-6K-T-01</t>
  </si>
  <si>
    <t>SIMPL-6K-T-02</t>
  </si>
  <si>
    <t>SIMPL-6K-T-03</t>
  </si>
  <si>
    <t>SIMPL-6K-T-04</t>
  </si>
  <si>
    <t>SIMPL-6K-T-05</t>
  </si>
  <si>
    <t>SIMPL-6K-T-06</t>
  </si>
  <si>
    <t>SIMPL-6K-T-07</t>
  </si>
  <si>
    <t>SIMPL-6K-T-08</t>
  </si>
  <si>
    <t>SIMPL-6K-T-09</t>
  </si>
  <si>
    <t>SIMPL-6K-T-10</t>
  </si>
  <si>
    <t>SIMPL-6K-T-11</t>
  </si>
  <si>
    <t>SIMPL-6K-T-12</t>
  </si>
  <si>
    <t>SIMPL-6K-T-13</t>
  </si>
  <si>
    <t>SIMPL-6K-T-100</t>
  </si>
  <si>
    <t>SIMPL-7K-T</t>
  </si>
  <si>
    <t>SIMPL-7K-T-01</t>
  </si>
  <si>
    <t>SIMPL-7K-T-02</t>
  </si>
  <si>
    <t>SIMPL-7K-T-03</t>
  </si>
  <si>
    <t>SIMPL-7K-T-04</t>
  </si>
  <si>
    <t>SIMPL-7K-T-05</t>
  </si>
  <si>
    <t>SIMPL-7K-T-06</t>
  </si>
  <si>
    <t>SIMPL-7K-T-07</t>
  </si>
  <si>
    <t>SIMPL-7K-T-08</t>
  </si>
  <si>
    <t>SIMPL-7K-T-09</t>
  </si>
  <si>
    <t>SIMPL-7K-T-10</t>
  </si>
  <si>
    <t>SIMPL-7K-T-11</t>
  </si>
  <si>
    <t>SIMPL-7K-T-12</t>
  </si>
  <si>
    <t>SIMPL-7K-T-13</t>
  </si>
  <si>
    <t>SIMPL-7K-T-100</t>
  </si>
  <si>
    <t>SIMPL-6L-T</t>
  </si>
  <si>
    <t>SIMPL-6L-T-01</t>
  </si>
  <si>
    <t>SIMPL-6L-T-02</t>
  </si>
  <si>
    <t>SIMPL-6L-T-03</t>
  </si>
  <si>
    <t>SIMPL-6L-T-04</t>
  </si>
  <si>
    <t>SIMPL-6L-T-05</t>
  </si>
  <si>
    <t>SIMPL-6L-T-06</t>
  </si>
  <si>
    <t>SIMPL-6L-T-07</t>
  </si>
  <si>
    <t>SIMPL-6L-T-08</t>
  </si>
  <si>
    <t>SIMPL-6L-T-09</t>
  </si>
  <si>
    <t>SIMPL-6L-T-10</t>
  </si>
  <si>
    <t>SIMPL-6L-T-11</t>
  </si>
  <si>
    <t>SIMPL-6L-T-12</t>
  </si>
  <si>
    <t>SIMPL-6L-T-13</t>
  </si>
  <si>
    <t>SIMPL-6L-T-100</t>
  </si>
  <si>
    <t>SIMPL-6M-T</t>
  </si>
  <si>
    <t>SIMPL-6M-T-01</t>
  </si>
  <si>
    <t>SIMPL-6M-T-02</t>
  </si>
  <si>
    <t>SIMPL-6M-T-03</t>
  </si>
  <si>
    <t>SIMPL-6M-T-04</t>
  </si>
  <si>
    <t>SIMPL-6M-T-05</t>
  </si>
  <si>
    <t>SIMPL-6M-T-06</t>
  </si>
  <si>
    <t>SIMPL-6M-T-07</t>
  </si>
  <si>
    <t>SIMPL-6M-T-08</t>
  </si>
  <si>
    <t>SIMPL-6M-T-09</t>
  </si>
  <si>
    <t>SIMPL-6M-T-10</t>
  </si>
  <si>
    <t>SIMPL-6M-T-11</t>
  </si>
  <si>
    <t>SIMPL-6M-T-12</t>
  </si>
  <si>
    <t>SIMPL-6M-T-13</t>
  </si>
  <si>
    <t>SIMPL-6M-T-100</t>
  </si>
  <si>
    <t>SIMPL-7I-T</t>
  </si>
  <si>
    <t>SIMPL-7I-T-01</t>
  </si>
  <si>
    <t>SIMPL-7I-T-02</t>
  </si>
  <si>
    <t>SIMPL-7I-T-03</t>
  </si>
  <si>
    <t>SIMPL-7I-T-04</t>
  </si>
  <si>
    <t>SIMPL-7I-T-05</t>
  </si>
  <si>
    <t>SIMPL-7I-T-06</t>
  </si>
  <si>
    <t>SIMPL-7I-T-07</t>
  </si>
  <si>
    <t>SIMPL-7I-T-08</t>
  </si>
  <si>
    <t>SIMPL-7I-T-09</t>
  </si>
  <si>
    <t>SIMPL-7I-T-10</t>
  </si>
  <si>
    <t>SIMPL-7I-T-11</t>
  </si>
  <si>
    <t>SIMPL-7I-T-12</t>
  </si>
  <si>
    <t>SIMPL-7I-T-13</t>
  </si>
  <si>
    <t>SIMPL-7I-T-100</t>
  </si>
  <si>
    <t>SIMPL-7L-T</t>
  </si>
  <si>
    <t>SIMPL-7L-T-01</t>
  </si>
  <si>
    <t>SIMPL-7L-T-02</t>
  </si>
  <si>
    <t>SIMPL-7L-T-03</t>
  </si>
  <si>
    <t>SIMPL-7L-T-04</t>
  </si>
  <si>
    <t>SIMPL-7L-T-05</t>
  </si>
  <si>
    <t>SIMPL-7L-T-06</t>
  </si>
  <si>
    <t>SIMPL-7L-T-07</t>
  </si>
  <si>
    <t>SIMPL-7L-T-08</t>
  </si>
  <si>
    <t>SIMPL-7L-T-09</t>
  </si>
  <si>
    <t>SIMPL-7L-T-10</t>
  </si>
  <si>
    <t>SIMPL-7L-T-11</t>
  </si>
  <si>
    <t>SIMPL-7L-T-12</t>
  </si>
  <si>
    <t>SIMPL-7L-T-13</t>
  </si>
  <si>
    <t>SIMPL-7L-T-100</t>
  </si>
  <si>
    <t>SIMPL-7M-T</t>
  </si>
  <si>
    <t>SIMPL-7M-T-01</t>
  </si>
  <si>
    <t>SIMPL-7M-T-02</t>
  </si>
  <si>
    <t>SIMPL-7M-T-03</t>
  </si>
  <si>
    <t>SIMPL-7M-T-04</t>
  </si>
  <si>
    <t>SIMPL-7M-T-05</t>
  </si>
  <si>
    <t>SIMPL-7M-T-06</t>
  </si>
  <si>
    <t>SIMPL-7M-T-07</t>
  </si>
  <si>
    <t>SIMPL-7M-T-08</t>
  </si>
  <si>
    <t>SIMPL-7M-T-09</t>
  </si>
  <si>
    <t>SIMPL-7M-T-10</t>
  </si>
  <si>
    <t>SIMPL-7M-T-11</t>
  </si>
  <si>
    <t>SIMPL-7M-T-12</t>
  </si>
  <si>
    <t>SIMPL-7M-T-13</t>
  </si>
  <si>
    <t>SIMPL-7M-T-100</t>
  </si>
  <si>
    <t>SIMPL-7N-T</t>
  </si>
  <si>
    <t>SIMPL-7N-T-01</t>
  </si>
  <si>
    <t>SIMPL-7N-T-02</t>
  </si>
  <si>
    <t>SIMPL-7N-T-03</t>
  </si>
  <si>
    <t>SIMPL-7N-T-04</t>
  </si>
  <si>
    <t>SIMPL-7N-T-05</t>
  </si>
  <si>
    <t>SIMPL-7N-T-06</t>
  </si>
  <si>
    <t>SIMPL-7N-T-07</t>
  </si>
  <si>
    <t>SIMPL-7N-T-08</t>
  </si>
  <si>
    <t>SIMPL-7N-T-09</t>
  </si>
  <si>
    <t>SIMPL-7N-T-10</t>
  </si>
  <si>
    <t>SIMPL-7N-T-11</t>
  </si>
  <si>
    <t>SIMPL-7N-T-12</t>
  </si>
  <si>
    <t>SIMPL-7N-T-13</t>
  </si>
  <si>
    <t>SIMPL-7N-T-100</t>
  </si>
  <si>
    <t>SIMPL-7O-T</t>
  </si>
  <si>
    <t>SIMPL-7O-T-01</t>
  </si>
  <si>
    <t>SIMPL-7O-T-02</t>
  </si>
  <si>
    <t>SIMPL-7O-T-03</t>
  </si>
  <si>
    <t>SIMPL-7O-T-04</t>
  </si>
  <si>
    <t>SIMPL-7O-T-05</t>
  </si>
  <si>
    <t>SIMPL-7O-T-06</t>
  </si>
  <si>
    <t>SIMPL-7O-T-07</t>
  </si>
  <si>
    <t>SIMPL-7O-T-08</t>
  </si>
  <si>
    <t>SIMPL-7O-T-09</t>
  </si>
  <si>
    <t>SIMPL-7O-T-10</t>
  </si>
  <si>
    <t>SIMPL-7O-T-11</t>
  </si>
  <si>
    <t>SIMPL-7O-T-12</t>
  </si>
  <si>
    <t>SIMPL-7O-T-13</t>
  </si>
  <si>
    <t>SIMPL-7O-T-100</t>
  </si>
  <si>
    <t>SIMPL-7P-T</t>
  </si>
  <si>
    <t>SIMPL-7P-T-01</t>
  </si>
  <si>
    <t>SIMPL-7P-T-02</t>
  </si>
  <si>
    <t>SIMPL-7P-T-03</t>
  </si>
  <si>
    <t>SIMPL-7P-T-04</t>
  </si>
  <si>
    <t>SIMPL-7P-T-05</t>
  </si>
  <si>
    <t>SIMPL-7P-T-06</t>
  </si>
  <si>
    <t>SIMPL-7P-T-07</t>
  </si>
  <si>
    <t>SIMPL-7P-T-08</t>
  </si>
  <si>
    <t>SIMPL-7P-T-09</t>
  </si>
  <si>
    <t>SIMPL-7P-T-10</t>
  </si>
  <si>
    <t>SIMPL-7P-T-11</t>
  </si>
  <si>
    <t>SIMPL-7P-T-12</t>
  </si>
  <si>
    <t>SIMPL-7P-T-13</t>
  </si>
  <si>
    <t>SIMPL-7P-T-100</t>
  </si>
  <si>
    <t>SIMPL-7R-T</t>
  </si>
  <si>
    <t>SIMPL-7R-T-01</t>
  </si>
  <si>
    <t>SIMPL-7R-T-02</t>
  </si>
  <si>
    <t>SIMPL-7R-T-03</t>
  </si>
  <si>
    <t>SIMPL-7R-T-04</t>
  </si>
  <si>
    <t>SIMPL-7R-T-05</t>
  </si>
  <si>
    <t>SIMPL-7R-T-06</t>
  </si>
  <si>
    <t>SIMPL-7R-T-07</t>
  </si>
  <si>
    <t>SIMPL-7R-T-08</t>
  </si>
  <si>
    <t>SIMPL-7R-T-09</t>
  </si>
  <si>
    <t>SIMPL-7R-T-10</t>
  </si>
  <si>
    <t>SIMPL-7R-T-11</t>
  </si>
  <si>
    <t>SIMPL-7R-T-12</t>
  </si>
  <si>
    <t>SIMPL-7R-T-13</t>
  </si>
  <si>
    <t>SIMPL-7R-T-100</t>
  </si>
  <si>
    <t>SIMPL-7S-T</t>
  </si>
  <si>
    <t>SIMPL-7S-T-01</t>
  </si>
  <si>
    <t>SIMPL-7S-T-02</t>
  </si>
  <si>
    <t>SIMPL-7S-T-03</t>
  </si>
  <si>
    <t>SIMPL-7S-T-04</t>
  </si>
  <si>
    <t>SIMPL-7S-T-05</t>
  </si>
  <si>
    <t>SIMPL-7S-T-06</t>
  </si>
  <si>
    <t>SIMPL-7S-T-07</t>
  </si>
  <si>
    <t>SIMPL-7S-T-08</t>
  </si>
  <si>
    <t>SIMPL-7S-T-09</t>
  </si>
  <si>
    <t>SIMPL-7S-T-10</t>
  </si>
  <si>
    <t>SIMPL-7S-T-11</t>
  </si>
  <si>
    <t>SIMPL-7S-T-12</t>
  </si>
  <si>
    <t>SIMPL-7S-T-13</t>
  </si>
  <si>
    <t>SIMPL-7S-T-100</t>
  </si>
  <si>
    <t>SIMPL-13A-T</t>
  </si>
  <si>
    <t>SIMPL-13A-T-01</t>
  </si>
  <si>
    <t>SIMPL-13A-T-02</t>
  </si>
  <si>
    <t>SIMPL-13A-T-03</t>
  </si>
  <si>
    <t>SIMPL-13A-T-04</t>
  </si>
  <si>
    <t>SIMPL-13A-T-05</t>
  </si>
  <si>
    <t>SIMPL-13A-T-06</t>
  </si>
  <si>
    <t>SIMPL-13A-T-07</t>
  </si>
  <si>
    <t>SIMPL-13A-T-08</t>
  </si>
  <si>
    <t>SIMPL-13A-T-09</t>
  </si>
  <si>
    <t>SIMPL-13A-T-10</t>
  </si>
  <si>
    <t>SIMPL-13A-T-11</t>
  </si>
  <si>
    <t>SIMPL-13A-T-12</t>
  </si>
  <si>
    <t>SIMPL-13A-T-13</t>
  </si>
  <si>
    <t>SIMPL-13A-T-100</t>
  </si>
  <si>
    <t>SIMPL-9A-T</t>
  </si>
  <si>
    <t>SIMPL-9A-T-01</t>
  </si>
  <si>
    <t>SIMPL-9A-T-02</t>
  </si>
  <si>
    <t>SIMPL-9A-T-03</t>
  </si>
  <si>
    <t>SIMPL-9A-T-04</t>
  </si>
  <si>
    <t>SIMPL-9A-T-05</t>
  </si>
  <si>
    <t>SIMPL-9A-T-06</t>
  </si>
  <si>
    <t>SIMPL-9A-T-07</t>
  </si>
  <si>
    <t>SIMPL-9A-T-08</t>
  </si>
  <si>
    <t>SIMPL-9A-T-09</t>
  </si>
  <si>
    <t>SIMPL-9A-T-10</t>
  </si>
  <si>
    <t>SIMPL-9A-T-11</t>
  </si>
  <si>
    <t>SIMPL-9A-T-12</t>
  </si>
  <si>
    <t>SIMPL-9A-T-13</t>
  </si>
  <si>
    <t>SIMPL-9A-T-100</t>
  </si>
  <si>
    <t>SIMPL-13B-T</t>
  </si>
  <si>
    <t>SIMPL-13B-T-01</t>
  </si>
  <si>
    <t>SIMPL-13B-T-02</t>
  </si>
  <si>
    <t>SIMPL-13B-T-03</t>
  </si>
  <si>
    <t>SIMPL-13B-T-04</t>
  </si>
  <si>
    <t>SIMPL-13B-T-05</t>
  </si>
  <si>
    <t>SIMPL-13B-T-06</t>
  </si>
  <si>
    <t>SIMPL-13B-T-07</t>
  </si>
  <si>
    <t>SIMPL-13B-T-08</t>
  </si>
  <si>
    <t>SIMPL-13B-T-09</t>
  </si>
  <si>
    <t>SIMPL-13B-T-10</t>
  </si>
  <si>
    <t>SIMPL-13B-T-11</t>
  </si>
  <si>
    <t>SIMPL-13B-T-12</t>
  </si>
  <si>
    <t>SIMPL-13B-T-13</t>
  </si>
  <si>
    <t>SIMPL-13B-T-100</t>
  </si>
  <si>
    <t>SIMPL-9B-T</t>
  </si>
  <si>
    <t>SIMPL-9B-T-01</t>
  </si>
  <si>
    <t>SIMPL-9B-T-02</t>
  </si>
  <si>
    <t>SIMPL-9B-T-03</t>
  </si>
  <si>
    <t>SIMPL-9B-T-04</t>
  </si>
  <si>
    <t>SIMPL-9B-T-05</t>
  </si>
  <si>
    <t>SIMPL-9B-T-06</t>
  </si>
  <si>
    <t>SIMPL-9B-T-07</t>
  </si>
  <si>
    <t>SIMPL-9B-T-08</t>
  </si>
  <si>
    <t>SIMPL-9B-T-09</t>
  </si>
  <si>
    <t>SIMPL-9B-T-10</t>
  </si>
  <si>
    <t>SIMPL-9B-T-11</t>
  </si>
  <si>
    <t>SIMPL-9B-T-12</t>
  </si>
  <si>
    <t>SIMPL-9B-T-13</t>
  </si>
  <si>
    <t>SIMPL-9B-T-100</t>
  </si>
  <si>
    <t>SIMPL-13C-T</t>
  </si>
  <si>
    <t>SIMPL-13C-T-01</t>
  </si>
  <si>
    <t>SIMPL-13C-T-02</t>
  </si>
  <si>
    <t>SIMPL-13C-T-03</t>
  </si>
  <si>
    <t>SIMPL-13C-T-04</t>
  </si>
  <si>
    <t>SIMPL-13C-T-05</t>
  </si>
  <si>
    <t>SIMPL-13C-T-06</t>
  </si>
  <si>
    <t>SIMPL-13C-T-07</t>
  </si>
  <si>
    <t>SIMPL-13C-T-08</t>
  </si>
  <si>
    <t>SIMPL-13C-T-09</t>
  </si>
  <si>
    <t>SIMPL-13C-T-10</t>
  </si>
  <si>
    <t>SIMPL-13C-T-11</t>
  </si>
  <si>
    <t>SIMPL-13C-T-12</t>
  </si>
  <si>
    <t>SIMPL-13C-T-13</t>
  </si>
  <si>
    <t>SIMPL-13C-T-100</t>
  </si>
  <si>
    <t>SIMPL-9C-T</t>
  </si>
  <si>
    <t>SIMPL-9C-T-01</t>
  </si>
  <si>
    <t>SIMPL-9C-T-02</t>
  </si>
  <si>
    <t>SIMPL-9C-T-03</t>
  </si>
  <si>
    <t>SIMPL-9C-T-04</t>
  </si>
  <si>
    <t>SIMPL-9C-T-05</t>
  </si>
  <si>
    <t>SIMPL-9C-T-06</t>
  </si>
  <si>
    <t>SIMPL-9C-T-07</t>
  </si>
  <si>
    <t>SIMPL-9C-T-08</t>
  </si>
  <si>
    <t>SIMPL-9C-T-09</t>
  </si>
  <si>
    <t>SIMPL-9C-T-10</t>
  </si>
  <si>
    <t>SIMPL-9C-T-11</t>
  </si>
  <si>
    <t>SIMPL-9C-T-12</t>
  </si>
  <si>
    <t>SIMPL-9C-T-13</t>
  </si>
  <si>
    <t>SIMPL-9C-T-100</t>
  </si>
  <si>
    <t>SIMPL-13D-T</t>
  </si>
  <si>
    <t>SIMPL-13D-T-01</t>
  </si>
  <si>
    <t>SIMPL-13D-T-02</t>
  </si>
  <si>
    <t>SIMPL-13D-T-03</t>
  </si>
  <si>
    <t>SIMPL-13D-T-04</t>
  </si>
  <si>
    <t>SIMPL-13D-T-05</t>
  </si>
  <si>
    <t>SIMPL-13D-T-06</t>
  </si>
  <si>
    <t>SIMPL-13D-T-07</t>
  </si>
  <si>
    <t>SIMPL-13D-T-08</t>
  </si>
  <si>
    <t>SIMPL-13D-T-09</t>
  </si>
  <si>
    <t>SIMPL-13D-T-10</t>
  </si>
  <si>
    <t>SIMPL-13D-T-11</t>
  </si>
  <si>
    <t>SIMPL-13D-T-12</t>
  </si>
  <si>
    <t>SIMPL-13D-T-13</t>
  </si>
  <si>
    <t>SIMPL-13D-T-100</t>
  </si>
  <si>
    <t>SIMPL-9D-T</t>
  </si>
  <si>
    <t>SIMPL-9D-T-01</t>
  </si>
  <si>
    <t>SIMPL-9D-T-02</t>
  </si>
  <si>
    <t>SIMPL-9D-T-03</t>
  </si>
  <si>
    <t>SIMPL-9D-T-04</t>
  </si>
  <si>
    <t>SIMPL-9D-T-05</t>
  </si>
  <si>
    <t>SIMPL-9D-T-06</t>
  </si>
  <si>
    <t>SIMPL-9D-T-07</t>
  </si>
  <si>
    <t>SIMPL-9D-T-08</t>
  </si>
  <si>
    <t>SIMPL-9D-T-09</t>
  </si>
  <si>
    <t>SIMPL-9D-T-10</t>
  </si>
  <si>
    <t>SIMPL-9D-T-11</t>
  </si>
  <si>
    <t>SIMPL-9D-T-12</t>
  </si>
  <si>
    <t>SIMPL-9D-T-13</t>
  </si>
  <si>
    <t>SIMPL-9D-T-100</t>
  </si>
  <si>
    <t>SIMPL-13E-T</t>
  </si>
  <si>
    <t>SIMPL-13E-T-01</t>
  </si>
  <si>
    <t>SIMPL-13E-T-02</t>
  </si>
  <si>
    <t>SIMPL-13E-T-03</t>
  </si>
  <si>
    <t>SIMPL-13E-T-04</t>
  </si>
  <si>
    <t>SIMPL-13E-T-05</t>
  </si>
  <si>
    <t>SIMPL-13E-T-06</t>
  </si>
  <si>
    <t>SIMPL-13E-T-07</t>
  </si>
  <si>
    <t>SIMPL-13E-T-08</t>
  </si>
  <si>
    <t>SIMPL-13E-T-09</t>
  </si>
  <si>
    <t>SIMPL-13E-T-10</t>
  </si>
  <si>
    <t>SIMPL-13E-T-11</t>
  </si>
  <si>
    <t>SIMPL-13E-T-12</t>
  </si>
  <si>
    <t>SIMPL-13E-T-13</t>
  </si>
  <si>
    <t>SIMPL-13E-T-100</t>
  </si>
  <si>
    <t>SIMPL-9E-T</t>
  </si>
  <si>
    <t>SIMPL-9E-T-01</t>
  </si>
  <si>
    <t>SIMPL-9E-T-02</t>
  </si>
  <si>
    <t>SIMPL-9E-T-03</t>
  </si>
  <si>
    <t>SIMPL-9E-T-04</t>
  </si>
  <si>
    <t>SIMPL-9E-T-05</t>
  </si>
  <si>
    <t>SIMPL-9E-T-06</t>
  </si>
  <si>
    <t>SIMPL-9E-T-07</t>
  </si>
  <si>
    <t>SIMPL-9E-T-08</t>
  </si>
  <si>
    <t>SIMPL-9E-T-09</t>
  </si>
  <si>
    <t>SIMPL-9E-T-10</t>
  </si>
  <si>
    <t>SIMPL-9E-T-11</t>
  </si>
  <si>
    <t>SIMPL-9E-T-12</t>
  </si>
  <si>
    <t>SIMPL-9E-T-13</t>
  </si>
  <si>
    <t>SIMPL-9E-T-100</t>
  </si>
  <si>
    <t>SIMPL-13F-T</t>
  </si>
  <si>
    <t>SIMPL-13F-T-01</t>
  </si>
  <si>
    <t>SIMPL-13F-T-02</t>
  </si>
  <si>
    <t>SIMPL-13F-T-03</t>
  </si>
  <si>
    <t>SIMPL-13F-T-04</t>
  </si>
  <si>
    <t>SIMPL-13F-T-05</t>
  </si>
  <si>
    <t>SIMPL-13F-T-06</t>
  </si>
  <si>
    <t>SIMPL-13F-T-07</t>
  </si>
  <si>
    <t>SIMPL-13F-T-08</t>
  </si>
  <si>
    <t>SIMPL-13F-T-09</t>
  </si>
  <si>
    <t>SIMPL-13F-T-10</t>
  </si>
  <si>
    <t>SIMPL-13F-T-11</t>
  </si>
  <si>
    <t>SIMPL-13F-T-12</t>
  </si>
  <si>
    <t>SIMPL-13F-T-13</t>
  </si>
  <si>
    <t>SIMPL-13F-T-100</t>
  </si>
  <si>
    <t>SIMPL-9F-T</t>
  </si>
  <si>
    <t>SIMPL-9F-T-01</t>
  </si>
  <si>
    <t>SIMPL-9F-T-02</t>
  </si>
  <si>
    <t>SIMPL-9F-T-03</t>
  </si>
  <si>
    <t>SIMPL-9F-T-04</t>
  </si>
  <si>
    <t>SIMPL-9F-T-05</t>
  </si>
  <si>
    <t>SIMPL-9F-T-06</t>
  </si>
  <si>
    <t>SIMPL-9F-T-07</t>
  </si>
  <si>
    <t>SIMPL-9F-T-08</t>
  </si>
  <si>
    <t>SIMPL-9F-T-09</t>
  </si>
  <si>
    <t>SIMPL-9F-T-10</t>
  </si>
  <si>
    <t>SIMPL-9F-T-11</t>
  </si>
  <si>
    <t>SIMPL-9F-T-12</t>
  </si>
  <si>
    <t>SIMPL-9F-T-13</t>
  </si>
  <si>
    <t>SIMPL-9F-T-100</t>
  </si>
  <si>
    <t>SIMPL-13G-T</t>
  </si>
  <si>
    <t>SIMPL-13G-T-01</t>
  </si>
  <si>
    <t>SIMPL-13G-T-02</t>
  </si>
  <si>
    <t>SIMPL-13G-T-03</t>
  </si>
  <si>
    <t>SIMPL-13G-T-04</t>
  </si>
  <si>
    <t>SIMPL-13G-T-05</t>
  </si>
  <si>
    <t>SIMPL-13G-T-06</t>
  </si>
  <si>
    <t>SIMPL-13G-T-07</t>
  </si>
  <si>
    <t>SIMPL-13G-T-08</t>
  </si>
  <si>
    <t>SIMPL-13G-T-09</t>
  </si>
  <si>
    <t>SIMPL-13G-T-10</t>
  </si>
  <si>
    <t>SIMPL-13G-T-11</t>
  </si>
  <si>
    <t>SIMPL-13G-T-12</t>
  </si>
  <si>
    <t>SIMPL-13G-T-13</t>
  </si>
  <si>
    <t>SIMPL-13G-T-100</t>
  </si>
  <si>
    <t>SIMPL-9G-T</t>
  </si>
  <si>
    <t>SIMPL-9G-T-01</t>
  </si>
  <si>
    <t>SIMPL-9G-T-02</t>
  </si>
  <si>
    <t>SIMPL-9G-T-03</t>
  </si>
  <si>
    <t>SIMPL-9G-T-04</t>
  </si>
  <si>
    <t>SIMPL-9G-T-05</t>
  </si>
  <si>
    <t>SIMPL-9G-T-06</t>
  </si>
  <si>
    <t>SIMPL-9G-T-07</t>
  </si>
  <si>
    <t>SIMPL-9G-T-08</t>
  </si>
  <si>
    <t>SIMPL-9G-T-09</t>
  </si>
  <si>
    <t>SIMPL-9G-T-10</t>
  </si>
  <si>
    <t>SIMPL-9G-T-11</t>
  </si>
  <si>
    <t>SIMPL-9G-T-12</t>
  </si>
  <si>
    <t>SIMPL-9G-T-13</t>
  </si>
  <si>
    <t>SIMPL-9G-T-100</t>
  </si>
  <si>
    <t>SIMPL-9H-T</t>
  </si>
  <si>
    <t>SIMPL-9H-T-01</t>
  </si>
  <si>
    <t>SIMPL-9H-T-02</t>
  </si>
  <si>
    <t>SIMPL-9H-T-03</t>
  </si>
  <si>
    <t>SIMPL-9H-T-04</t>
  </si>
  <si>
    <t>SIMPL-9H-T-05</t>
  </si>
  <si>
    <t>SIMPL-9H-T-06</t>
  </si>
  <si>
    <t>SIMPL-9H-T-07</t>
  </si>
  <si>
    <t>SIMPL-9H-T-08</t>
  </si>
  <si>
    <t>SIMPL-9H-T-09</t>
  </si>
  <si>
    <t>SIMPL-9H-T-10</t>
  </si>
  <si>
    <t>SIMPL-9H-T-11</t>
  </si>
  <si>
    <t>SIMPL-9H-T-12</t>
  </si>
  <si>
    <t>SIMPL-9H-T-13</t>
  </si>
  <si>
    <t>SIMPL-9H-T-100</t>
  </si>
  <si>
    <t>SIMPL-9I-T</t>
  </si>
  <si>
    <t>SIMPL-9I-T-01</t>
  </si>
  <si>
    <t>SIMPL-9I-T-02</t>
  </si>
  <si>
    <t>SIMPL-9I-T-03</t>
  </si>
  <si>
    <t>SIMPL-9I-T-04</t>
  </si>
  <si>
    <t>SIMPL-9I-T-05</t>
  </si>
  <si>
    <t>SIMPL-9I-T-06</t>
  </si>
  <si>
    <t>SIMPL-9I-T-07</t>
  </si>
  <si>
    <t>SIMPL-9I-T-08</t>
  </si>
  <si>
    <t>SIMPL-9I-T-09</t>
  </si>
  <si>
    <t>SIMPL-9I-T-10</t>
  </si>
  <si>
    <t>SIMPL-9I-T-11</t>
  </si>
  <si>
    <t>SIMPL-9I-T-12</t>
  </si>
  <si>
    <t>SIMPL-9I-T-13</t>
  </si>
  <si>
    <t>SIMPL-9I-T-100</t>
  </si>
  <si>
    <t>SIMPL-9J-T</t>
  </si>
  <si>
    <t>SIMPL-9J-T-01</t>
  </si>
  <si>
    <t>SIMPL-9J-T-02</t>
  </si>
  <si>
    <t>SIMPL-9J-T-03</t>
  </si>
  <si>
    <t>SIMPL-9J-T-04</t>
  </si>
  <si>
    <t>SIMPL-9J-T-05</t>
  </si>
  <si>
    <t>SIMPL-9J-T-06</t>
  </si>
  <si>
    <t>SIMPL-9J-T-07</t>
  </si>
  <si>
    <t>SIMPL-9J-T-08</t>
  </si>
  <si>
    <t>SIMPL-9J-T-09</t>
  </si>
  <si>
    <t>SIMPL-9J-T-10</t>
  </si>
  <si>
    <t>SIMPL-9J-T-11</t>
  </si>
  <si>
    <t>SIMPL-9J-T-12</t>
  </si>
  <si>
    <t>SIMPL-9J-T-13</t>
  </si>
  <si>
    <t>SIMPL-9J-T-100</t>
  </si>
  <si>
    <t>SIMPL-9K-T</t>
  </si>
  <si>
    <t>SIMPL-9K-T-01</t>
  </si>
  <si>
    <t>SIMPL-9K-T-02</t>
  </si>
  <si>
    <t>SIMPL-9K-T-03</t>
  </si>
  <si>
    <t>SIMPL-9K-T-04</t>
  </si>
  <si>
    <t>SIMPL-9K-T-05</t>
  </si>
  <si>
    <t>SIMPL-9K-T-06</t>
  </si>
  <si>
    <t>SIMPL-9K-T-07</t>
  </si>
  <si>
    <t>SIMPL-9K-T-08</t>
  </si>
  <si>
    <t>SIMPL-9K-T-09</t>
  </si>
  <si>
    <t>SIMPL-9K-T-10</t>
  </si>
  <si>
    <t>SIMPL-9K-T-11</t>
  </si>
  <si>
    <t>SIMPL-9K-T-12</t>
  </si>
  <si>
    <t>SIMPL-9K-T-13</t>
  </si>
  <si>
    <t>SIMPL-9K-T-100</t>
  </si>
  <si>
    <t>SIMPL-9L-T</t>
  </si>
  <si>
    <t>SIMPL-9L-T-01</t>
  </si>
  <si>
    <t>SIMPL-9L-T-02</t>
  </si>
  <si>
    <t>SIMPL-9L-T-03</t>
  </si>
  <si>
    <t>SIMPL-9L-T-04</t>
  </si>
  <si>
    <t>SIMPL-9L-T-05</t>
  </si>
  <si>
    <t>SIMPL-9L-T-06</t>
  </si>
  <si>
    <t>SIMPL-9L-T-07</t>
  </si>
  <si>
    <t>SIMPL-9L-T-08</t>
  </si>
  <si>
    <t>SIMPL-9L-T-09</t>
  </si>
  <si>
    <t>SIMPL-9L-T-10</t>
  </si>
  <si>
    <t>SIMPL-9L-T-11</t>
  </si>
  <si>
    <t>SIMPL-9L-T-12</t>
  </si>
  <si>
    <t>SIMPL-9L-T-13</t>
  </si>
  <si>
    <t>SIMPL-9L-T-100</t>
  </si>
  <si>
    <t>SIMPL-9M-T</t>
  </si>
  <si>
    <t>SIMPL-9M-T-01</t>
  </si>
  <si>
    <t>SIMPL-9M-T-02</t>
  </si>
  <si>
    <t>SIMPL-9M-T-03</t>
  </si>
  <si>
    <t>SIMPL-9M-T-04</t>
  </si>
  <si>
    <t>SIMPL-9M-T-05</t>
  </si>
  <si>
    <t>SIMPL-9M-T-06</t>
  </si>
  <si>
    <t>SIMPL-9M-T-07</t>
  </si>
  <si>
    <t>SIMPL-9M-T-08</t>
  </si>
  <si>
    <t>SIMPL-9M-T-09</t>
  </si>
  <si>
    <t>SIMPL-9M-T-10</t>
  </si>
  <si>
    <t>SIMPL-9M-T-11</t>
  </si>
  <si>
    <t>SIMPL-9M-T-12</t>
  </si>
  <si>
    <t>SIMPL-9M-T-13</t>
  </si>
  <si>
    <t>SIMPL-9M-T-100</t>
  </si>
  <si>
    <t>SIMPL-9N-T</t>
  </si>
  <si>
    <t>SIMPL-9N-T-01</t>
  </si>
  <si>
    <t>SIMPL-9N-T-02</t>
  </si>
  <si>
    <t>SIMPL-9N-T-03</t>
  </si>
  <si>
    <t>SIMPL-9N-T-04</t>
  </si>
  <si>
    <t>SIMPL-9N-T-05</t>
  </si>
  <si>
    <t>SIMPL-9N-T-06</t>
  </si>
  <si>
    <t>SIMPL-9N-T-07</t>
  </si>
  <si>
    <t>SIMPL-9N-T-08</t>
  </si>
  <si>
    <t>SIMPL-9N-T-09</t>
  </si>
  <si>
    <t>SIMPL-9N-T-10</t>
  </si>
  <si>
    <t>SIMPL-9N-T-11</t>
  </si>
  <si>
    <t>SIMPL-9N-T-12</t>
  </si>
  <si>
    <t>SIMPL-9N-T-13</t>
  </si>
  <si>
    <t>SIMPL-9N-T-100</t>
  </si>
  <si>
    <t>SIMPL-9O-T</t>
  </si>
  <si>
    <t>SIMPL-9O-T-01</t>
  </si>
  <si>
    <t>SIMPL-9O-T-02</t>
  </si>
  <si>
    <t>SIMPL-9O-T-03</t>
  </si>
  <si>
    <t>SIMPL-9O-T-04</t>
  </si>
  <si>
    <t>SIMPL-9O-T-05</t>
  </si>
  <si>
    <t>SIMPL-9O-T-06</t>
  </si>
  <si>
    <t>SIMPL-9O-T-07</t>
  </si>
  <si>
    <t>SIMPL-9O-T-08</t>
  </si>
  <si>
    <t>SIMPL-9O-T-09</t>
  </si>
  <si>
    <t>SIMPL-9O-T-10</t>
  </si>
  <si>
    <t>SIMPL-9O-T-11</t>
  </si>
  <si>
    <t>SIMPL-9O-T-12</t>
  </si>
  <si>
    <t>SIMPL-9O-T-13</t>
  </si>
  <si>
    <t>SIMPL-9O-T-100</t>
  </si>
  <si>
    <t>SIMPL-12A-T</t>
  </si>
  <si>
    <t>SIMPL-12A-T-01</t>
  </si>
  <si>
    <t>SIMPL-12A-T-02</t>
  </si>
  <si>
    <t>SIMPL-12A-T-03</t>
  </si>
  <si>
    <t>SIMPL-12A-T-04</t>
  </si>
  <si>
    <t>SIMPL-12A-T-05</t>
  </si>
  <si>
    <t>SIMPL-12A-T-06</t>
  </si>
  <si>
    <t>SIMPL-12A-T-07</t>
  </si>
  <si>
    <t>SIMPL-12A-T-08</t>
  </si>
  <si>
    <t>SIMPL-12A-T-09</t>
  </si>
  <si>
    <t>SIMPL-12A-T-10</t>
  </si>
  <si>
    <t>SIMPL-12A-T-11</t>
  </si>
  <si>
    <t>SIMPL-12A-T-12</t>
  </si>
  <si>
    <t>SIMPL-12A-T-13</t>
  </si>
  <si>
    <t>SIMPL-12B-T</t>
  </si>
  <si>
    <t>SIMPL-12B-T-01</t>
  </si>
  <si>
    <t>SIMPL-12B-T-02</t>
  </si>
  <si>
    <t>SIMPL-12B-T-03</t>
  </si>
  <si>
    <t>SIMPL-12B-T-04</t>
  </si>
  <si>
    <t>SIMPL-12B-T-05</t>
  </si>
  <si>
    <t>SIMPL-12B-T-06</t>
  </si>
  <si>
    <t>SIMPL-12B-T-07</t>
  </si>
  <si>
    <t>SIMPL-12B-T-08</t>
  </si>
  <si>
    <t>SIMPL-12B-T-09</t>
  </si>
  <si>
    <t>SIMPL-12B-T-10</t>
  </si>
  <si>
    <t>SIMPL-12B-T-11</t>
  </si>
  <si>
    <t>SIMPL-12B-T-12</t>
  </si>
  <si>
    <t>SIMPL-12B-T-13</t>
  </si>
  <si>
    <t>SIMPL-12C-T</t>
  </si>
  <si>
    <t>SIMPL-12C-T-01</t>
  </si>
  <si>
    <t>SIMPL-12C-T-02</t>
  </si>
  <si>
    <t>SIMPL-12C-T-03</t>
  </si>
  <si>
    <t>SIMPL-12C-T-04</t>
  </si>
  <si>
    <t>SIMPL-12C-T-05</t>
  </si>
  <si>
    <t>SIMPL-12C-T-06</t>
  </si>
  <si>
    <t>SIMPL-12C-T-07</t>
  </si>
  <si>
    <t>SIMPL-12C-T-08</t>
  </si>
  <si>
    <t>SIMPL-12C-T-09</t>
  </si>
  <si>
    <t>SIMPL-12C-T-10</t>
  </si>
  <si>
    <t>SIMPL-12C-T-11</t>
  </si>
  <si>
    <t>SIMPL-12C-T-12</t>
  </si>
  <si>
    <t>SIMPL-12C-T-13</t>
  </si>
  <si>
    <t>SIMPL-12D-T</t>
  </si>
  <si>
    <t>SIMPL-12D-T-01</t>
  </si>
  <si>
    <t>SIMPL-12D-T-02</t>
  </si>
  <si>
    <t>SIMPL-12D-T-03</t>
  </si>
  <si>
    <t>SIMPL-12D-T-04</t>
  </si>
  <si>
    <t>SIMPL-12D-T-05</t>
  </si>
  <si>
    <t>SIMPL-12D-T-06</t>
  </si>
  <si>
    <t>SIMPL-12D-T-07</t>
  </si>
  <si>
    <t>SIMPL-12D-T-08</t>
  </si>
  <si>
    <t>SIMPL-12D-T-09</t>
  </si>
  <si>
    <t>SIMPL-12D-T-10</t>
  </si>
  <si>
    <t>SIMPL-12D-T-11</t>
  </si>
  <si>
    <t>SIMPL-12D-T-12</t>
  </si>
  <si>
    <t>SIMPL-12D-T-13</t>
  </si>
  <si>
    <t>SIMPL-12E-T</t>
  </si>
  <si>
    <t>SIMPL-12E-T-01</t>
  </si>
  <si>
    <t>SIMPL-12E-T-02</t>
  </si>
  <si>
    <t>SIMPL-12E-T-03</t>
  </si>
  <si>
    <t>SIMPL-12E-T-04</t>
  </si>
  <si>
    <t>SIMPL-12E-T-05</t>
  </si>
  <si>
    <t>SIMPL-12E-T-06</t>
  </si>
  <si>
    <t>SIMPL-12E-T-07</t>
  </si>
  <si>
    <t>SIMPL-12E-T-08</t>
  </si>
  <si>
    <t>SIMPL-12E-T-09</t>
  </si>
  <si>
    <t>SIMPL-12E-T-10</t>
  </si>
  <si>
    <t>SIMPL-12E-T-11</t>
  </si>
  <si>
    <t>SIMPL-12E-T-12</t>
  </si>
  <si>
    <t>SIMPL-12E-T-13</t>
  </si>
  <si>
    <t>SIMPL-12F-T</t>
  </si>
  <si>
    <t>SIMPL-12F-T-01</t>
  </si>
  <si>
    <t>SIMPL-12F-T-02</t>
  </si>
  <si>
    <t>SIMPL-12F-T-03</t>
  </si>
  <si>
    <t>SIMPL-12F-T-04</t>
  </si>
  <si>
    <t>SIMPL-12F-T-05</t>
  </si>
  <si>
    <t>SIMPL-12F-T-06</t>
  </si>
  <si>
    <t>SIMPL-12F-T-07</t>
  </si>
  <si>
    <t>SIMPL-12F-T-08</t>
  </si>
  <si>
    <t>SIMPL-12F-T-09</t>
  </si>
  <si>
    <t>SIMPL-12F-T-10</t>
  </si>
  <si>
    <t>SIMPL-12F-T-11</t>
  </si>
  <si>
    <t>SIMPL-12F-T-12</t>
  </si>
  <si>
    <t>SIMPL-12F-T-13</t>
  </si>
  <si>
    <t>SIMPL-12G-T</t>
  </si>
  <si>
    <t>SIMPL-12G-T-01</t>
  </si>
  <si>
    <t>SIMPL-12G-T-02</t>
  </si>
  <si>
    <t>SIMPL-12G-T-03</t>
  </si>
  <si>
    <t>SIMPL-12G-T-04</t>
  </si>
  <si>
    <t>SIMPL-12G-T-05</t>
  </si>
  <si>
    <t>SIMPL-12G-T-06</t>
  </si>
  <si>
    <t>SIMPL-12G-T-07</t>
  </si>
  <si>
    <t>SIMPL-12G-T-08</t>
  </si>
  <si>
    <t>SIMPL-12G-T-09</t>
  </si>
  <si>
    <t>SIMPL-12G-T-10</t>
  </si>
  <si>
    <t>SIMPL-12G-T-11</t>
  </si>
  <si>
    <t>SIMPL-12G-T-12</t>
  </si>
  <si>
    <t>SIMPL-12G-T-13</t>
  </si>
  <si>
    <t>screws</t>
  </si>
  <si>
    <t>PLYWOOD volumes</t>
  </si>
  <si>
    <r>
      <t xml:space="preserve">No. of pcs. by </t>
    </r>
    <r>
      <rPr>
        <b/>
        <sz val="12"/>
        <color theme="1"/>
        <rFont val="Calibri"/>
        <family val="2"/>
        <scheme val="minor"/>
      </rPr>
      <t>COLOR</t>
    </r>
  </si>
  <si>
    <r>
      <t xml:space="preserve">No. of pcs. by </t>
    </r>
    <r>
      <rPr>
        <b/>
        <sz val="12"/>
        <color theme="1"/>
        <rFont val="Calibri"/>
        <family val="2"/>
        <scheme val="minor"/>
      </rPr>
      <t>TEXTURE</t>
    </r>
  </si>
  <si>
    <t>all texture</t>
  </si>
  <si>
    <t>dual texture</t>
  </si>
  <si>
    <t>XS</t>
  </si>
  <si>
    <t>various</t>
  </si>
  <si>
    <r>
      <t xml:space="preserve">No. of pcs. by 
</t>
    </r>
    <r>
      <rPr>
        <b/>
        <sz val="12"/>
        <color theme="1"/>
        <rFont val="Calibri"/>
        <family val="2"/>
        <scheme val="minor"/>
      </rPr>
      <t>TYPE</t>
    </r>
  </si>
  <si>
    <t>footholds</t>
  </si>
  <si>
    <t>micros</t>
  </si>
  <si>
    <t>crimp</t>
  </si>
  <si>
    <t>dish</t>
  </si>
  <si>
    <t>pocket</t>
  </si>
  <si>
    <t>insert</t>
  </si>
  <si>
    <t>scoop</t>
  </si>
  <si>
    <r>
      <t>No. of</t>
    </r>
    <r>
      <rPr>
        <b/>
        <sz val="12"/>
        <color theme="1"/>
        <rFont val="Calibri"/>
        <family val="2"/>
        <scheme val="minor"/>
      </rPr>
      <t xml:space="preserve"> SCREWS</t>
    </r>
    <r>
      <rPr>
        <sz val="12"/>
        <color theme="1"/>
        <rFont val="Calibri"/>
        <family val="2"/>
        <scheme val="minor"/>
      </rPr>
      <t xml:space="preserve"> needed </t>
    </r>
  </si>
  <si>
    <r>
      <t xml:space="preserve">No. of pcs. by 
</t>
    </r>
    <r>
      <rPr>
        <b/>
        <sz val="12"/>
        <color theme="1"/>
        <rFont val="Calibri"/>
        <family val="2"/>
        <scheme val="minor"/>
      </rPr>
      <t>SIZE</t>
    </r>
  </si>
  <si>
    <t>TEXTURE</t>
  </si>
  <si>
    <t>DELTA PU</t>
  </si>
  <si>
    <t>SIMPL ORDER LIST</t>
  </si>
  <si>
    <t>SUM (price wtihout VAT)</t>
  </si>
  <si>
    <t>prod. Quota</t>
  </si>
  <si>
    <t>10cm pyramid 
symbol for 
sizing is 
representing 
PLYWOOD 
material</t>
  </si>
  <si>
    <t>2x 30x6x1 cm, 
2x 24x6x1 cm,  
2x 19x6x1 cm, 
2x 15x6x1 cm,  
2x 12x6x1 cm</t>
  </si>
  <si>
    <t>Responsible for packing:</t>
  </si>
  <si>
    <t>L2</t>
  </si>
  <si>
    <t xml:space="preserve">DIFF </t>
  </si>
  <si>
    <t>PURE GREEN
RAL 6037</t>
  </si>
  <si>
    <t>pure green</t>
  </si>
  <si>
    <t>D7:z7</t>
  </si>
  <si>
    <t>D:z</t>
  </si>
  <si>
    <t>SIMPL-13M-T</t>
  </si>
  <si>
    <t>SIMPL-13N-T</t>
  </si>
  <si>
    <t>SIMPL-13O-T</t>
  </si>
  <si>
    <t>SIMPL-6N-T</t>
  </si>
  <si>
    <t>SIMPL-6O-T</t>
  </si>
  <si>
    <t>SIMPL-6P-T</t>
  </si>
  <si>
    <t>SIMPL-8M-T</t>
  </si>
  <si>
    <t>SIMPL-8N-T</t>
  </si>
  <si>
    <t>SIMPL-8O-T</t>
  </si>
  <si>
    <t>SIMPL-8P-T</t>
  </si>
  <si>
    <t>SIMPL-8R-T</t>
  </si>
  <si>
    <t>SIMPL-8S-T</t>
  </si>
  <si>
    <t>SIMPL-8T-T</t>
  </si>
  <si>
    <t>SIMPL-8U-T</t>
  </si>
  <si>
    <t>SIMPL-11H-T</t>
  </si>
  <si>
    <t>SIMPL-11I-T</t>
  </si>
  <si>
    <t>SIMPL-13A-T-15</t>
  </si>
  <si>
    <t>SIMPL-13B-T-15</t>
  </si>
  <si>
    <t>SIMPL-13C-T-15</t>
  </si>
  <si>
    <t>SIMPL-13D-T-15</t>
  </si>
  <si>
    <t>SIMPL-13E-T-15</t>
  </si>
  <si>
    <t>SIMPL-13F-T-15</t>
  </si>
  <si>
    <t>SIMPL-13G-T-15</t>
  </si>
  <si>
    <t>SIMPL-13M-T-15</t>
  </si>
  <si>
    <t>SIMPL-13N-T-15</t>
  </si>
  <si>
    <t>SIMPL-13O-T-15</t>
  </si>
  <si>
    <t>SIMPL-1A-T-15</t>
  </si>
  <si>
    <t>SIMPL-1B-T-15</t>
  </si>
  <si>
    <t>SIMPL-1C-T-15</t>
  </si>
  <si>
    <t>SIMPL-1D-T-15</t>
  </si>
  <si>
    <t>SIMPL-1E-T-15</t>
  </si>
  <si>
    <t>SIMPL-1F-T-15</t>
  </si>
  <si>
    <t>SIMPL-1G-T-15</t>
  </si>
  <si>
    <t>SIMPL-1H-T-15</t>
  </si>
  <si>
    <t>SIMPL-1I-T-15</t>
  </si>
  <si>
    <t>SIMPL-1K-T-15</t>
  </si>
  <si>
    <t>SIMPL-2A-T-15</t>
  </si>
  <si>
    <t>SIMPL-2B-T-15</t>
  </si>
  <si>
    <t>SIMPL-2C-T-15</t>
  </si>
  <si>
    <t>SIMPL-2D-T-15</t>
  </si>
  <si>
    <t>SIMPL-2E-T-15</t>
  </si>
  <si>
    <t>SIMPL-2F-T-15</t>
  </si>
  <si>
    <t>SIMPL-2G-T-15</t>
  </si>
  <si>
    <t>SIMPL-2H-T-15</t>
  </si>
  <si>
    <t>SIMPL-3A-T-15</t>
  </si>
  <si>
    <t>SIMPL-3B-T-15</t>
  </si>
  <si>
    <t>SIMPL-3C-T-15</t>
  </si>
  <si>
    <t>SIMPL-3D-T-15</t>
  </si>
  <si>
    <t>SIMPL-3E-T-15</t>
  </si>
  <si>
    <t>SIMPL-3F-T-15</t>
  </si>
  <si>
    <t>SIMPL-3G-T-15</t>
  </si>
  <si>
    <t>SIMPL-3H-T-15</t>
  </si>
  <si>
    <t>SIMPL-3I-T-15</t>
  </si>
  <si>
    <t>SIMPL-3J-T-15</t>
  </si>
  <si>
    <t>SIMPL-3K-T-15</t>
  </si>
  <si>
    <t>SIMPL-3L-T-15</t>
  </si>
  <si>
    <t>SIMPL-3M-T-15</t>
  </si>
  <si>
    <t>SIMPL-3N-T-15</t>
  </si>
  <si>
    <t>SIMPL-3O-T-15</t>
  </si>
  <si>
    <t>SIMPL-3P-T-15</t>
  </si>
  <si>
    <t>SIMPL-3R-T-15</t>
  </si>
  <si>
    <t>SIMPL-4A-T-15</t>
  </si>
  <si>
    <t>SIMPL-4B-T-15</t>
  </si>
  <si>
    <t>SIMPL-4C-T-15</t>
  </si>
  <si>
    <t>SIMPL-4D-T-15</t>
  </si>
  <si>
    <t>SIMPL-4E-T-15</t>
  </si>
  <si>
    <t>SIMPL-4F-T-15</t>
  </si>
  <si>
    <t>SIMPL-4I-T-15</t>
  </si>
  <si>
    <t>SIMPL-4O-T-15</t>
  </si>
  <si>
    <t>SIMPL-5A-T-15</t>
  </si>
  <si>
    <t>SIMPL-5B-T-15</t>
  </si>
  <si>
    <t>SIMPL-5C-T-15</t>
  </si>
  <si>
    <t>SIMPL-5D-T-15</t>
  </si>
  <si>
    <t>SIMPL-5E-T-15</t>
  </si>
  <si>
    <t>SIMPL-5F-T-15</t>
  </si>
  <si>
    <t>SIMPL-5G-T-15</t>
  </si>
  <si>
    <t>SIMPL-5H-T-15</t>
  </si>
  <si>
    <t>SIMPL-5I-T-15</t>
  </si>
  <si>
    <t>SIMPL-5J-T-15</t>
  </si>
  <si>
    <t>SIMPL-5K-T-15</t>
  </si>
  <si>
    <t>SIMPL-5L-T-15</t>
  </si>
  <si>
    <t>SIMPL-5M-T-15</t>
  </si>
  <si>
    <t>SIMPL-5N-T-15</t>
  </si>
  <si>
    <t>SIMPL-5O-T-15</t>
  </si>
  <si>
    <t>SIMPL-6A-T-15</t>
  </si>
  <si>
    <t>SIMPL-6B-T-15</t>
  </si>
  <si>
    <t>SIMPL-6C-T-15</t>
  </si>
  <si>
    <t>SIMPL-6D-T-15</t>
  </si>
  <si>
    <t>SIMPL-6E-T-15</t>
  </si>
  <si>
    <t>SIMPL-6F-T-15</t>
  </si>
  <si>
    <t>SIMPL-6G-T-15</t>
  </si>
  <si>
    <t>SIMPL-6H-T-15</t>
  </si>
  <si>
    <t>SIMPL-6I-T-15</t>
  </si>
  <si>
    <t>SIMPL-6J-T-15</t>
  </si>
  <si>
    <t>SIMPL-6K-T-15</t>
  </si>
  <si>
    <t>SIMPL-6L-T-15</t>
  </si>
  <si>
    <t>SIMPL-6M-T-15</t>
  </si>
  <si>
    <t>SIMPL-6N-T-15</t>
  </si>
  <si>
    <t>SIMPL-6O-T-15</t>
  </si>
  <si>
    <t>SIMPL-6P-T-15</t>
  </si>
  <si>
    <t>SIMPL-7A-T-15</t>
  </si>
  <si>
    <t>SIMPL-7B-T-15</t>
  </si>
  <si>
    <t>SIMPL-7C-T-15</t>
  </si>
  <si>
    <t>SIMPL-7D-T-15</t>
  </si>
  <si>
    <t>SIMPL-7E-T-15</t>
  </si>
  <si>
    <t>SIMPL-7F-T-15</t>
  </si>
  <si>
    <t>SIMPL-7G-T-15</t>
  </si>
  <si>
    <t>SIMPL-7H-T-15</t>
  </si>
  <si>
    <t>SIMPL-7I-T-15</t>
  </si>
  <si>
    <t>SIMPL-7J-T-15</t>
  </si>
  <si>
    <t>SIMPL-7K-T-15</t>
  </si>
  <si>
    <t>SIMPL-7L-T-15</t>
  </si>
  <si>
    <t>SIMPL-7M-T-15</t>
  </si>
  <si>
    <t>SIMPL-7N-T-15</t>
  </si>
  <si>
    <t>SIMPL-7O-T-15</t>
  </si>
  <si>
    <t>SIMPL-7P-T-15</t>
  </si>
  <si>
    <t>SIMPL-7R-T-15</t>
  </si>
  <si>
    <t>SIMPL-7S-T-15</t>
  </si>
  <si>
    <t>SIMPL-8A-T-15</t>
  </si>
  <si>
    <t>SIMPL-8B-T-15</t>
  </si>
  <si>
    <t>SIMPL-8C-T-15</t>
  </si>
  <si>
    <t>SIMPL-8D-T-15</t>
  </si>
  <si>
    <t>SIMPL-8E-T-15</t>
  </si>
  <si>
    <t>SIMPL-8M-T-15</t>
  </si>
  <si>
    <t>SIMPL-8N-T-15</t>
  </si>
  <si>
    <t>SIMPL-8O-T-15</t>
  </si>
  <si>
    <t>SIMPL-8P-T-15</t>
  </si>
  <si>
    <t>SIMPL-8R-T-15</t>
  </si>
  <si>
    <t>SIMPL-8S-T-15</t>
  </si>
  <si>
    <t>SIMPL-8T-T-15</t>
  </si>
  <si>
    <t>SIMPL-8U-T-15</t>
  </si>
  <si>
    <t>SIMPL-9A-T-15</t>
  </si>
  <si>
    <t>SIMPL-9B-T-15</t>
  </si>
  <si>
    <t>SIMPL-9C-T-15</t>
  </si>
  <si>
    <t>SIMPL-9D-T-15</t>
  </si>
  <si>
    <t>SIMPL-9E-T-15</t>
  </si>
  <si>
    <t>SIMPL-9F-T-15</t>
  </si>
  <si>
    <t>SIMPL-9G-T-15</t>
  </si>
  <si>
    <t>SIMPL-9H-T-15</t>
  </si>
  <si>
    <t>SIMPL-9I-T-15</t>
  </si>
  <si>
    <t>SIMPL-9J-T-15</t>
  </si>
  <si>
    <t>SIMPL-9K-T-15</t>
  </si>
  <si>
    <t>SIMPL-9L-T-15</t>
  </si>
  <si>
    <t>SIMPL-9M-T-15</t>
  </si>
  <si>
    <t>SIMPL-9N-T-15</t>
  </si>
  <si>
    <t>SIMPL-9O-T-15</t>
  </si>
  <si>
    <t>SIMPL-11A-T-15</t>
  </si>
  <si>
    <t>SIMPL-11B-T-15</t>
  </si>
  <si>
    <t>SIMPL-11C-T-15</t>
  </si>
  <si>
    <t>SIMPL-11D-T-15</t>
  </si>
  <si>
    <t>SIMPL-11E-T-15</t>
  </si>
  <si>
    <t>SIMPL-11F-T-15</t>
  </si>
  <si>
    <t>SIMPL-11G-T-15</t>
  </si>
  <si>
    <t>SIMPL-11H-T-15</t>
  </si>
  <si>
    <t>SIMPL-11I-T-15</t>
  </si>
  <si>
    <t>SIMPL-12A-T-15</t>
  </si>
  <si>
    <t>SIMPL-12B-T-15</t>
  </si>
  <si>
    <t>SIMPL-12C-T-15</t>
  </si>
  <si>
    <t>SIMPL-12D-T-15</t>
  </si>
  <si>
    <t>SIMPL-12E-T-15</t>
  </si>
  <si>
    <t>SIMPL-12F-T-15</t>
  </si>
  <si>
    <t>SIMPL-12G-T-15</t>
  </si>
  <si>
    <t>SIMPL-14A-T-15</t>
  </si>
  <si>
    <t>SIMPL-14B-T-15</t>
  </si>
  <si>
    <t>SIMPL-14C-T-15</t>
  </si>
  <si>
    <t>SIMPL-14D-T-15</t>
  </si>
  <si>
    <t>SIMPL-14E-T-15</t>
  </si>
  <si>
    <t>SIMPL-14F-T-15</t>
  </si>
  <si>
    <t>SIMPL-14G-T-15</t>
  </si>
  <si>
    <t>SIMPL-13A-15</t>
  </si>
  <si>
    <t>SIMPL-1A-15</t>
  </si>
  <si>
    <t>SIMPL-2A-15</t>
  </si>
  <si>
    <t>SIMPL-3A-15</t>
  </si>
  <si>
    <t>SIMPL-4A-15</t>
  </si>
  <si>
    <t>SIMPL-5A-15</t>
  </si>
  <si>
    <t>SIMPL-6A-15</t>
  </si>
  <si>
    <t>SIMPL-7A-15</t>
  </si>
  <si>
    <t>SIMPL-8A-15</t>
  </si>
  <si>
    <t>SIMPL-9A-15</t>
  </si>
  <si>
    <t>SIMPL-10A-15</t>
  </si>
  <si>
    <t>SIMPL-11A-15</t>
  </si>
  <si>
    <t>SIMPL-12A-15</t>
  </si>
  <si>
    <t>SIMPL-1B-15</t>
  </si>
  <si>
    <t>SIMPL-12B-15</t>
  </si>
  <si>
    <t>SIMPL-12D-15</t>
  </si>
  <si>
    <t>SIMPL-12C-15</t>
  </si>
  <si>
    <t>SIMPL-12E-15</t>
  </si>
  <si>
    <t>SIMPL-12F-15</t>
  </si>
  <si>
    <t>SIMPL-12G-15</t>
  </si>
  <si>
    <t>SIMPL-10B-15</t>
  </si>
  <si>
    <t>SIMPL-10C-15</t>
  </si>
  <si>
    <t>SIMPL-10D-15</t>
  </si>
  <si>
    <t>SIMPL-10E-15</t>
  </si>
  <si>
    <t>SIMPL-10F-15</t>
  </si>
  <si>
    <t>SIMPL-10G-15</t>
  </si>
  <si>
    <t>SIMPL-11B-15</t>
  </si>
  <si>
    <t>SIMPL-11C-15</t>
  </si>
  <si>
    <t>SIMPL-11D-15</t>
  </si>
  <si>
    <t>SIMPL-11E-15</t>
  </si>
  <si>
    <t>SIMPL-11F-15</t>
  </si>
  <si>
    <t>SIMPL-11G-15</t>
  </si>
  <si>
    <t>SIMPL-11H-15</t>
  </si>
  <si>
    <t>SIMPL-11I-15</t>
  </si>
  <si>
    <t>SIMPL-9B-15</t>
  </si>
  <si>
    <t>SIMPL-9C-15</t>
  </si>
  <si>
    <t>SIMPL-9D-15</t>
  </si>
  <si>
    <t>SIMPL-9E-15</t>
  </si>
  <si>
    <t>SIMPL-9F-15</t>
  </si>
  <si>
    <t>SIMPL-9G-15</t>
  </si>
  <si>
    <t>SIMPL-9H-15</t>
  </si>
  <si>
    <t>SIMPL-9I-15</t>
  </si>
  <si>
    <t>SIMPL-9J-15</t>
  </si>
  <si>
    <t>SIMPL-9L-15</t>
  </si>
  <si>
    <t>SIMPL-9K-15</t>
  </si>
  <si>
    <t>SIMPL-9M-15</t>
  </si>
  <si>
    <t>SIMPL-9N-15</t>
  </si>
  <si>
    <t>SIMPL-9O-15</t>
  </si>
  <si>
    <t>SIMPL-8B-15</t>
  </si>
  <si>
    <t>SIMPL-8C-15</t>
  </si>
  <si>
    <t>SIMPL-8D-15</t>
  </si>
  <si>
    <t>SIMPL-8E-15</t>
  </si>
  <si>
    <t>SIMPL-8M-15</t>
  </si>
  <si>
    <t>SIMPL-8N-15</t>
  </si>
  <si>
    <t>SIMPL-8O-15</t>
  </si>
  <si>
    <t>SIMPL-8P-15</t>
  </si>
  <si>
    <t>SIMPL-8R-15</t>
  </si>
  <si>
    <t>SIMPL-8S-15</t>
  </si>
  <si>
    <t>SIMPL-8T-15</t>
  </si>
  <si>
    <t>SIMPL-8U-15</t>
  </si>
  <si>
    <t>SIMPL-6G-15</t>
  </si>
  <si>
    <t>SIMPL-7B-15</t>
  </si>
  <si>
    <t>SIMPL-7C-15</t>
  </si>
  <si>
    <t>SIMPL-7D-15</t>
  </si>
  <si>
    <t>SIMPL-7E-15</t>
  </si>
  <si>
    <t>SIMPL-7F-15</t>
  </si>
  <si>
    <t>SIMPL-7G-15</t>
  </si>
  <si>
    <t>SIMPL-7H-15</t>
  </si>
  <si>
    <t>SIMPL-7I-15</t>
  </si>
  <si>
    <t>SIMPL-7J-15</t>
  </si>
  <si>
    <t>SIMPL-7K-15</t>
  </si>
  <si>
    <t>SIMPL-7L-15</t>
  </si>
  <si>
    <t>SIMPL-7M-15</t>
  </si>
  <si>
    <t>SIMPL-7N-15</t>
  </si>
  <si>
    <t>SIMPL-7O-15</t>
  </si>
  <si>
    <t>SIMPL-7P-15</t>
  </si>
  <si>
    <t>SIMPL-7R-15</t>
  </si>
  <si>
    <t>SIMPL-7S-15</t>
  </si>
  <si>
    <t>SIMPL-6E-15</t>
  </si>
  <si>
    <t>SIMPL-6D-15</t>
  </si>
  <si>
    <t>SIMPL-6C-15</t>
  </si>
  <si>
    <t>SIMPL-6B-15</t>
  </si>
  <si>
    <t>SIMPL-6F-15</t>
  </si>
  <si>
    <t>SIMPL-6I-15</t>
  </si>
  <si>
    <t>SIMPL-6H-15</t>
  </si>
  <si>
    <t>SIMPL-6J-15</t>
  </si>
  <si>
    <t>SIMPL-6K-15</t>
  </si>
  <si>
    <t>SIMPL-6L-15</t>
  </si>
  <si>
    <t>SIMPL-6M-15</t>
  </si>
  <si>
    <t>SIMPL-6N-15</t>
  </si>
  <si>
    <t>SIMPL-6O-15</t>
  </si>
  <si>
    <t>SIMPL-6P-15</t>
  </si>
  <si>
    <t>SIMPL-5B-15</t>
  </si>
  <si>
    <t>SIMPL-5C-15</t>
  </si>
  <si>
    <t>SIMPL-5D-15</t>
  </si>
  <si>
    <t>SIMPL-5E-15</t>
  </si>
  <si>
    <t>SIMPL-5F-15</t>
  </si>
  <si>
    <t>SIMPL-5G-15</t>
  </si>
  <si>
    <t>SIMPL-5H-15</t>
  </si>
  <si>
    <t>SIMPL-5I-15</t>
  </si>
  <si>
    <t>SIMPL-5J-15</t>
  </si>
  <si>
    <t>SIMPL-5K-15</t>
  </si>
  <si>
    <t>SIMPL-5L-15</t>
  </si>
  <si>
    <t>SIMPL-5M-15</t>
  </si>
  <si>
    <t>SIMPL-5N-15</t>
  </si>
  <si>
    <t>SIMPL-5O-15</t>
  </si>
  <si>
    <t>15</t>
  </si>
  <si>
    <t>SIMPL-4B-15</t>
  </si>
  <si>
    <t>SIMPL-4C-15</t>
  </si>
  <si>
    <t>SIMPL-4D-15</t>
  </si>
  <si>
    <t>SIMPL-4E-15</t>
  </si>
  <si>
    <t>SIMPL-4F-15</t>
  </si>
  <si>
    <t>SIMPL-4I-15</t>
  </si>
  <si>
    <t>SIMPL-4O-15</t>
  </si>
  <si>
    <t>SIMPL-2B-15</t>
  </si>
  <si>
    <t>SIMPL-2C-15</t>
  </si>
  <si>
    <t>SIMPL-2D-15</t>
  </si>
  <si>
    <t>SIMPL-2E-15</t>
  </si>
  <si>
    <t>SIMPL-2F-15</t>
  </si>
  <si>
    <t>SIMPL-2G-15</t>
  </si>
  <si>
    <t>SIMPL-2H-15</t>
  </si>
  <si>
    <t>SIMPL-1C-15</t>
  </si>
  <si>
    <t>SIMPL-1D-15</t>
  </si>
  <si>
    <t>SIMPL-1E-15</t>
  </si>
  <si>
    <t>SIMPL-1F-15</t>
  </si>
  <si>
    <t>SIMPL-1G-15</t>
  </si>
  <si>
    <t>SIMPL-1H-15</t>
  </si>
  <si>
    <t>SIMPL-1I-15</t>
  </si>
  <si>
    <t>SIMPL-1K-15</t>
  </si>
  <si>
    <t>SIMPL-13B-15</t>
  </si>
  <si>
    <t>SIMPL-13C-15</t>
  </si>
  <si>
    <t>SIMPL-13D-15</t>
  </si>
  <si>
    <t>SIMPL-13E-15</t>
  </si>
  <si>
    <t>SIMPL-13F-15</t>
  </si>
  <si>
    <t>SIMPL-13G-15</t>
  </si>
  <si>
    <t>SIMPL-13M-15</t>
  </si>
  <si>
    <t>SIMPL-13N-15</t>
  </si>
  <si>
    <t>SIMPL-13O-15</t>
  </si>
  <si>
    <t>SIMPL-3B-15</t>
  </si>
  <si>
    <t>SIMPL-3C-15</t>
  </si>
  <si>
    <t>SIMPL-3K-15</t>
  </si>
  <si>
    <t>SIMPL-3J-15</t>
  </si>
  <si>
    <t>SIMPL-3I-15</t>
  </si>
  <si>
    <t>SIMPL-3H-15</t>
  </si>
  <si>
    <t>SIMPL-3G-15</t>
  </si>
  <si>
    <t>SIMPL-3F-15</t>
  </si>
  <si>
    <t>SIMPL-3E-15</t>
  </si>
  <si>
    <t>SIMPL-3D-15</t>
  </si>
  <si>
    <t>SIMPL-3O-15</t>
  </si>
  <si>
    <t>SIMPL-3N-15</t>
  </si>
  <si>
    <t>SIMPL-3M-15</t>
  </si>
  <si>
    <t>SIMPL-3L-15</t>
  </si>
  <si>
    <t>SIMPL-3P-15</t>
  </si>
  <si>
    <t>SIMPL-3R-15</t>
  </si>
  <si>
    <t>SIMPL-5N-01</t>
  </si>
  <si>
    <t>SIMPL-5N-02</t>
  </si>
  <si>
    <t>SIMPL-5N-03</t>
  </si>
  <si>
    <t>SIMPL-5N-04</t>
  </si>
  <si>
    <t>SIMPL-5N-05</t>
  </si>
  <si>
    <t>SIMPL-5N-06</t>
  </si>
  <si>
    <t>SIMPL-5N-07</t>
  </si>
  <si>
    <t>SIMPL-5N-08</t>
  </si>
  <si>
    <t>SIMPL-5N-09</t>
  </si>
  <si>
    <t>SIMPL-5N-10</t>
  </si>
  <si>
    <t>SIMPL-5N-11</t>
  </si>
  <si>
    <t>SIMPL-5N-12</t>
  </si>
  <si>
    <t>SIMPL-5N-13</t>
  </si>
  <si>
    <t>SIMPL-5N-100</t>
  </si>
  <si>
    <t>SIMPL-10A-T-15</t>
  </si>
  <si>
    <t>SIMPL-10B-T-15</t>
  </si>
  <si>
    <t>SIMPL-10C-T-15</t>
  </si>
  <si>
    <t>SIMPL-10D-T-15</t>
  </si>
  <si>
    <t>SIMPL-10E-T-15</t>
  </si>
  <si>
    <t>SIMPL-10F-T-15</t>
  </si>
  <si>
    <t>SIMPL-10G-T-15</t>
  </si>
  <si>
    <t>50x15x4 cm</t>
  </si>
  <si>
    <t>13 - PINCHES</t>
  </si>
  <si>
    <t>69x11,5x11 cm</t>
  </si>
  <si>
    <t>88,5x11,5x11 cm</t>
  </si>
  <si>
    <t>108,5x11,5x11 cm</t>
  </si>
  <si>
    <t>26x11x4 cm
32x14x4 cm</t>
  </si>
  <si>
    <t>61x11x4 cm
 67x14x4 cm</t>
  </si>
  <si>
    <t>96x11x4 cm
101x14x4 cm</t>
  </si>
  <si>
    <t>37x21x10 cm</t>
  </si>
  <si>
    <t>65x18x16 cm</t>
  </si>
  <si>
    <t>37x17x18 cm</t>
  </si>
  <si>
    <t>49x18x18 cm</t>
  </si>
  <si>
    <t>84x21x13 cm</t>
  </si>
  <si>
    <t>59x27x15 cm</t>
  </si>
  <si>
    <t>117x52x42 cm</t>
  </si>
  <si>
    <t>BLACK
RAL 9005</t>
  </si>
  <si>
    <t>BRIGHT
GREEN    
RAL 6018</t>
  </si>
  <si>
    <t>APRICOT
ORANGE 
RAL 1033</t>
  </si>
  <si>
    <t>bright green</t>
  </si>
  <si>
    <t>apricot orange</t>
  </si>
  <si>
    <t>104x31x26 cm</t>
  </si>
  <si>
    <t>NEO PE</t>
  </si>
  <si>
    <t>PLAY wood</t>
  </si>
  <si>
    <t>SIMPL-6N-T-01</t>
  </si>
  <si>
    <t>SIMPL-6O-T-01</t>
  </si>
  <si>
    <t>SIMPL-6P-T-01</t>
  </si>
  <si>
    <t>SIMPL-6N-T-02</t>
  </si>
  <si>
    <t>SIMPL-6O-T-02</t>
  </si>
  <si>
    <t>SIMPL-6P-T-02</t>
  </si>
  <si>
    <t>SIMPL-6N-T-03</t>
  </si>
  <si>
    <t>SIMPL-6O-T-03</t>
  </si>
  <si>
    <t>SIMPL-6P-T-03</t>
  </si>
  <si>
    <t>SIMPL-6N-T-04</t>
  </si>
  <si>
    <t>SIMPL-6O-T-04</t>
  </si>
  <si>
    <t>SIMPL-6P-T-04</t>
  </si>
  <si>
    <t>SIMPL-6N-T-05</t>
  </si>
  <si>
    <t>SIMPL-6O-T-05</t>
  </si>
  <si>
    <t>SIMPL-6P-T-05</t>
  </si>
  <si>
    <t>SIMPL-6N-T-06</t>
  </si>
  <si>
    <t>SIMPL-6O-T-06</t>
  </si>
  <si>
    <t>SIMPL-6P-T-06</t>
  </si>
  <si>
    <t>SIMPL-6N-T-07</t>
  </si>
  <si>
    <t>SIMPL-6O-T-07</t>
  </si>
  <si>
    <t>SIMPL-6P-T-07</t>
  </si>
  <si>
    <t>SIMPL-6N-T-08</t>
  </si>
  <si>
    <t>SIMPL-6O-T-08</t>
  </si>
  <si>
    <t>SIMPL-6P-T-08</t>
  </si>
  <si>
    <t>SIMPL-6N-T-09</t>
  </si>
  <si>
    <t>SIMPL-6O-T-09</t>
  </si>
  <si>
    <t>SIMPL-6P-T-09</t>
  </si>
  <si>
    <t>SIMPL-6N-T-10</t>
  </si>
  <si>
    <t>SIMPL-6O-T-10</t>
  </si>
  <si>
    <t>SIMPL-6P-T-10</t>
  </si>
  <si>
    <t>SIMPL-6N-T-11</t>
  </si>
  <si>
    <t>SIMPL-6O-T-11</t>
  </si>
  <si>
    <t>SIMPL-6P-T-11</t>
  </si>
  <si>
    <t>SIMPL-6N-T-12</t>
  </si>
  <si>
    <t>SIMPL-6O-T-12</t>
  </si>
  <si>
    <t>SIMPL-6P-T-12</t>
  </si>
  <si>
    <t>SIMPL-6N-T-13</t>
  </si>
  <si>
    <t>SIMPL-6O-T-13</t>
  </si>
  <si>
    <t>SIMPL-6P-T-13</t>
  </si>
  <si>
    <t>SIMPL-6N-T-14</t>
  </si>
  <si>
    <t>SIMPL-6O-T-14</t>
  </si>
  <si>
    <t>SIMPL-6P-T-14</t>
  </si>
  <si>
    <t>SIMPL-6N-T-100</t>
  </si>
  <si>
    <t>SIMPL-6O-T-100</t>
  </si>
  <si>
    <t>SIMPL-6P-T-100</t>
  </si>
  <si>
    <t>SIMPL-8M-T-01</t>
  </si>
  <si>
    <t>SIMPL-8N-T-01</t>
  </si>
  <si>
    <t>SIMPL-8O-T-01</t>
  </si>
  <si>
    <t>SIMPL-8P-T-01</t>
  </si>
  <si>
    <t>SIMPL-8R-T-01</t>
  </si>
  <si>
    <t>SIMPL-8S-T-01</t>
  </si>
  <si>
    <t>SIMPL-8T-T-01</t>
  </si>
  <si>
    <t>SIMPL-8U-T-01</t>
  </si>
  <si>
    <t>SIMPL-8M-T-02</t>
  </si>
  <si>
    <t>SIMPL-8N-T-02</t>
  </si>
  <si>
    <t>SIMPL-8O-T-02</t>
  </si>
  <si>
    <t>SIMPL-8P-T-02</t>
  </si>
  <si>
    <t>SIMPL-8R-T-02</t>
  </si>
  <si>
    <t>SIMPL-8S-T-02</t>
  </si>
  <si>
    <t>SIMPL-8T-T-02</t>
  </si>
  <si>
    <t>SIMPL-8U-T-02</t>
  </si>
  <si>
    <t>SIMPL-8M-T-03</t>
  </si>
  <si>
    <t>SIMPL-8N-T-03</t>
  </si>
  <si>
    <t>SIMPL-8O-T-03</t>
  </si>
  <si>
    <t>SIMPL-8P-T-03</t>
  </si>
  <si>
    <t>SIMPL-8R-T-03</t>
  </si>
  <si>
    <t>SIMPL-8S-T-03</t>
  </si>
  <si>
    <t>SIMPL-8T-T-03</t>
  </si>
  <si>
    <t>SIMPL-8U-T-03</t>
  </si>
  <si>
    <t>SIMPL-8M-T-04</t>
  </si>
  <si>
    <t>SIMPL-8N-T-04</t>
  </si>
  <si>
    <t>SIMPL-8O-T-04</t>
  </si>
  <si>
    <t>SIMPL-8P-T-04</t>
  </si>
  <si>
    <t>SIMPL-8R-T-04</t>
  </si>
  <si>
    <t>SIMPL-8S-T-04</t>
  </si>
  <si>
    <t>SIMPL-8T-T-04</t>
  </si>
  <si>
    <t>SIMPL-8U-T-04</t>
  </si>
  <si>
    <t>SIMPL-8M-T-05</t>
  </si>
  <si>
    <t>SIMPL-8N-T-05</t>
  </si>
  <si>
    <t>SIMPL-8O-T-05</t>
  </si>
  <si>
    <t>SIMPL-8P-T-05</t>
  </si>
  <si>
    <t>SIMPL-8R-T-05</t>
  </si>
  <si>
    <t>SIMPL-8S-T-05</t>
  </si>
  <si>
    <t>SIMPL-8T-T-05</t>
  </si>
  <si>
    <t>SIMPL-8U-T-05</t>
  </si>
  <si>
    <t>SIMPL-8M-T-06</t>
  </si>
  <si>
    <t>SIMPL-8N-T-06</t>
  </si>
  <si>
    <t>SIMPL-8O-T-06</t>
  </si>
  <si>
    <t>SIMPL-8P-T-06</t>
  </si>
  <si>
    <t>SIMPL-8R-T-06</t>
  </si>
  <si>
    <t>SIMPL-8S-T-06</t>
  </si>
  <si>
    <t>SIMPL-8T-T-06</t>
  </si>
  <si>
    <t>SIMPL-8U-T-06</t>
  </si>
  <si>
    <t>SIMPL-8M-T-07</t>
  </si>
  <si>
    <t>SIMPL-8N-T-07</t>
  </si>
  <si>
    <t>SIMPL-8O-T-07</t>
  </si>
  <si>
    <t>SIMPL-8P-T-07</t>
  </si>
  <si>
    <t>SIMPL-8R-T-07</t>
  </si>
  <si>
    <t>SIMPL-8S-T-07</t>
  </si>
  <si>
    <t>SIMPL-8T-T-07</t>
  </si>
  <si>
    <t>SIMPL-8U-T-07</t>
  </si>
  <si>
    <t>SIMPL-8M-T-08</t>
  </si>
  <si>
    <t>SIMPL-8N-T-08</t>
  </si>
  <si>
    <t>SIMPL-8O-T-08</t>
  </si>
  <si>
    <t>SIMPL-8P-T-08</t>
  </si>
  <si>
    <t>SIMPL-8R-T-08</t>
  </si>
  <si>
    <t>SIMPL-8S-T-08</t>
  </si>
  <si>
    <t>SIMPL-8T-T-08</t>
  </si>
  <si>
    <t>SIMPL-8U-T-08</t>
  </si>
  <si>
    <t>SIMPL-8M-T-09</t>
  </si>
  <si>
    <t>SIMPL-8N-T-09</t>
  </si>
  <si>
    <t>SIMPL-8O-T-09</t>
  </si>
  <si>
    <t>SIMPL-8P-T-09</t>
  </si>
  <si>
    <t>SIMPL-8R-T-09</t>
  </si>
  <si>
    <t>SIMPL-8S-T-09</t>
  </si>
  <si>
    <t>SIMPL-8T-T-09</t>
  </si>
  <si>
    <t>SIMPL-8U-T-09</t>
  </si>
  <si>
    <t>SIMPL-8M-T-10</t>
  </si>
  <si>
    <t>SIMPL-8N-T-10</t>
  </si>
  <si>
    <t>SIMPL-8O-T-10</t>
  </si>
  <si>
    <t>SIMPL-8P-T-10</t>
  </si>
  <si>
    <t>SIMPL-8R-T-10</t>
  </si>
  <si>
    <t>SIMPL-8S-T-10</t>
  </si>
  <si>
    <t>SIMPL-8T-T-10</t>
  </si>
  <si>
    <t>SIMPL-8U-T-10</t>
  </si>
  <si>
    <t>SIMPL-8M-T-11</t>
  </si>
  <si>
    <t>SIMPL-8N-T-11</t>
  </si>
  <si>
    <t>SIMPL-8O-T-11</t>
  </si>
  <si>
    <t>SIMPL-8P-T-11</t>
  </si>
  <si>
    <t>SIMPL-8R-T-11</t>
  </si>
  <si>
    <t>SIMPL-8S-T-11</t>
  </si>
  <si>
    <t>SIMPL-8T-T-11</t>
  </si>
  <si>
    <t>SIMPL-8U-T-11</t>
  </si>
  <si>
    <t>SIMPL-8M-T-12</t>
  </si>
  <si>
    <t>SIMPL-8N-T-12</t>
  </si>
  <si>
    <t>SIMPL-8O-T-12</t>
  </si>
  <si>
    <t>SIMPL-8P-T-12</t>
  </si>
  <si>
    <t>SIMPL-8R-T-12</t>
  </si>
  <si>
    <t>SIMPL-8S-T-12</t>
  </si>
  <si>
    <t>SIMPL-8T-T-12</t>
  </si>
  <si>
    <t>SIMPL-8U-T-12</t>
  </si>
  <si>
    <t>SIMPL-8M-T-13</t>
  </si>
  <si>
    <t>SIMPL-8N-T-13</t>
  </si>
  <si>
    <t>SIMPL-8O-T-13</t>
  </si>
  <si>
    <t>SIMPL-8P-T-13</t>
  </si>
  <si>
    <t>SIMPL-8R-T-13</t>
  </si>
  <si>
    <t>SIMPL-8S-T-13</t>
  </si>
  <si>
    <t>SIMPL-8T-T-13</t>
  </si>
  <si>
    <t>SIMPL-8U-T-13</t>
  </si>
  <si>
    <t>SIMPL-8M-T-14</t>
  </si>
  <si>
    <t>SIMPL-8N-T-14</t>
  </si>
  <si>
    <t>SIMPL-8O-T-14</t>
  </si>
  <si>
    <t>SIMPL-8P-T-14</t>
  </si>
  <si>
    <t>SIMPL-8R-T-14</t>
  </si>
  <si>
    <t>SIMPL-8S-T-14</t>
  </si>
  <si>
    <t>SIMPL-8T-T-14</t>
  </si>
  <si>
    <t>SIMPL-8U-T-14</t>
  </si>
  <si>
    <t>SIMPL-8M-T-100</t>
  </si>
  <si>
    <t>SIMPL-8N-T-100</t>
  </si>
  <si>
    <t>SIMPL-8O-T-100</t>
  </si>
  <si>
    <t>SIMPL-8P-T-100</t>
  </si>
  <si>
    <t>SIMPL-8R-T-100</t>
  </si>
  <si>
    <t>SIMPL-8S-T-100</t>
  </si>
  <si>
    <t>SIMPL-8T-T-100</t>
  </si>
  <si>
    <t>SIMPL-8U-T-100</t>
  </si>
  <si>
    <t>natural texture</t>
  </si>
  <si>
    <t>natural</t>
  </si>
  <si>
    <t>SIMPL-1A-N-T</t>
  </si>
  <si>
    <t>SIMPL-1A-N-NT</t>
  </si>
  <si>
    <t>SIMPL-1B-N-T</t>
  </si>
  <si>
    <t>SIMPL-1B-N-NT</t>
  </si>
  <si>
    <t>SIMPL-1C-N-T</t>
  </si>
  <si>
    <t>SIMPL-1C-N-NT</t>
  </si>
  <si>
    <t>SIMPL-1D-N-T</t>
  </si>
  <si>
    <t>SIMPL-1D-N-NT</t>
  </si>
  <si>
    <t>SIMPL-1E-N-T</t>
  </si>
  <si>
    <t>SIMPL-1E-N-NT</t>
  </si>
  <si>
    <t>SIMPL-1F-N-T</t>
  </si>
  <si>
    <t>SIMPL-1F-N-NT</t>
  </si>
  <si>
    <t>SIMPL-1G-N-T</t>
  </si>
  <si>
    <t>SIMPL-1G-N-NT</t>
  </si>
  <si>
    <t>SIMPL-1H-N-T</t>
  </si>
  <si>
    <t>SIMPL-1H-N-NT</t>
  </si>
  <si>
    <t>SIMPL-1I-N-T</t>
  </si>
  <si>
    <t>SIMPL-1I-N-NT</t>
  </si>
  <si>
    <t>SIMPL-1K-N-T</t>
  </si>
  <si>
    <t>SIMPL-1K-N-NT</t>
  </si>
  <si>
    <t>Natural no tex.</t>
  </si>
  <si>
    <t>Natural tex.</t>
  </si>
  <si>
    <t>Colored no tex.</t>
  </si>
  <si>
    <t>NATURAL</t>
  </si>
  <si>
    <t>colored no tex.</t>
  </si>
  <si>
    <t>natural tex.</t>
  </si>
  <si>
    <t>natural no tex.</t>
  </si>
  <si>
    <t xml:space="preserve">order list: 2024 </t>
  </si>
  <si>
    <t xml:space="preserve">360LINE D.O.O.         BAČ 49A                        
SI- 6253 KNEŽAK     
VAT: SI32177330    </t>
  </si>
  <si>
    <t>SIMPL-2A-N-T</t>
  </si>
  <si>
    <t>SIMPL-2A-N-NT</t>
  </si>
  <si>
    <t>SIMPL-2B-N-T</t>
  </si>
  <si>
    <t>SIMPL-2C-N-T</t>
  </si>
  <si>
    <t>SIMPL-2D-N-T</t>
  </si>
  <si>
    <t>SIMPL-2E-N-T</t>
  </si>
  <si>
    <t>SIMPL-2F-N-T</t>
  </si>
  <si>
    <t>SIMPL-2G-N-T</t>
  </si>
  <si>
    <t>SIMPL-2H-N-T</t>
  </si>
  <si>
    <t>SIMPL-2B-N-NT</t>
  </si>
  <si>
    <t>SIMPL-2C-N-NT</t>
  </si>
  <si>
    <t>SIMPL-2D-N-NT</t>
  </si>
  <si>
    <t>SIMPL-2E-N-NT</t>
  </si>
  <si>
    <t>SIMPL-2F-N-NT</t>
  </si>
  <si>
    <t>SIMPL-2G-N-NT</t>
  </si>
  <si>
    <t>SIMPL-2H-N-NT</t>
  </si>
  <si>
    <t>SIMPL-3A-N-T</t>
  </si>
  <si>
    <t>SIMPL-3B-N-T</t>
  </si>
  <si>
    <t>SIMPL-3C-N-T</t>
  </si>
  <si>
    <t>SIMPL-3D-N-T</t>
  </si>
  <si>
    <t>SIMPL-3E-N-T</t>
  </si>
  <si>
    <t>SIMPL-3F-N-T</t>
  </si>
  <si>
    <t>SIMPL-3G-N-T</t>
  </si>
  <si>
    <t>SIMPL-3H-N-T</t>
  </si>
  <si>
    <t>SIMPL-3I-N-T</t>
  </si>
  <si>
    <t>SIMPL-3J-N-T</t>
  </si>
  <si>
    <t>SIMPL-3K-N-T</t>
  </si>
  <si>
    <t>SIMPL-3L-N-T</t>
  </si>
  <si>
    <t>SIMPL-3M-N-T</t>
  </si>
  <si>
    <t>SIMPL-3N-N-T</t>
  </si>
  <si>
    <t>SIMPL-3O-N-T</t>
  </si>
  <si>
    <t>SIMPL-3P-N-T</t>
  </si>
  <si>
    <t>SIMPL-3R-N-T</t>
  </si>
  <si>
    <t>SIMPL-3R-N-NT</t>
  </si>
  <si>
    <t>SIMPL-3P-N-NT</t>
  </si>
  <si>
    <t>SIMPL-3O-N-NT</t>
  </si>
  <si>
    <t>SIMPL-3N-N-NT</t>
  </si>
  <si>
    <t>SIMPL-3M-N-NT</t>
  </si>
  <si>
    <t>SIMPL-3L-N-NT</t>
  </si>
  <si>
    <t>SIMPL-3K-N-NT</t>
  </si>
  <si>
    <t>SIMPL-3J-N-NT</t>
  </si>
  <si>
    <t>SIMPL-3I-N-NT</t>
  </si>
  <si>
    <t>SIMPL-3H-N-NT</t>
  </si>
  <si>
    <t>SIMPL-3G-N-NT</t>
  </si>
  <si>
    <t>SIMPL-3F-N-NT</t>
  </si>
  <si>
    <t>SIMPL-3E-N-NT</t>
  </si>
  <si>
    <t>SIMPL-3D-N-NT</t>
  </si>
  <si>
    <t>SIMPL-3C-N-NT</t>
  </si>
  <si>
    <t>SIMPL-3B-N-NT</t>
  </si>
  <si>
    <t>SIMPL-3A-N-NT</t>
  </si>
  <si>
    <t>SIMPL-4A-N-T</t>
  </si>
  <si>
    <t>SIMPL-4B-N-T</t>
  </si>
  <si>
    <t>SIMPL-4C-N-T</t>
  </si>
  <si>
    <t>SIMPL-4D-N-T</t>
  </si>
  <si>
    <t>SIMPL-4E-N-T</t>
  </si>
  <si>
    <t>SIMPL-4F-N-T</t>
  </si>
  <si>
    <t>SIMPL-4I-N-T</t>
  </si>
  <si>
    <t>SIMPL-4O-N-T</t>
  </si>
  <si>
    <t>SIMPL-5A-N-T</t>
  </si>
  <si>
    <t>SIMPL-5B-N-T</t>
  </si>
  <si>
    <t>SIMPL-5C-N-T</t>
  </si>
  <si>
    <t>SIMPL-5D-N-T</t>
  </si>
  <si>
    <t>SIMPL-5E-N-T</t>
  </si>
  <si>
    <t>SIMPL-5F-N-T</t>
  </si>
  <si>
    <t>SIMPL-5G-N-T</t>
  </si>
  <si>
    <t>SIMPL-5H-N-T</t>
  </si>
  <si>
    <t>SIMPL-5I-N-T</t>
  </si>
  <si>
    <t>SIMPL-5J-N-T</t>
  </si>
  <si>
    <t>SIMPL-5K-N-T</t>
  </si>
  <si>
    <t>SIMPL-5L-N-T</t>
  </si>
  <si>
    <t>SIMPL-5M-N-T</t>
  </si>
  <si>
    <t>SIMPL-5N-N-T</t>
  </si>
  <si>
    <t>SIMPL-5O-N-T</t>
  </si>
  <si>
    <t>SIMPL-6A-N-T</t>
  </si>
  <si>
    <t>SIMPL-6B-N-T</t>
  </si>
  <si>
    <t>SIMPL-6C-N-T</t>
  </si>
  <si>
    <t>SIMPL-6D-N-T</t>
  </si>
  <si>
    <t>SIMPL-6E-N-T</t>
  </si>
  <si>
    <t>SIMPL-6F-N-T</t>
  </si>
  <si>
    <t>SIMPL-6G-N-T</t>
  </si>
  <si>
    <t>SIMPL-6H-N-T</t>
  </si>
  <si>
    <t>SIMPL-6I-N-T</t>
  </si>
  <si>
    <t>SIMPL-6J-N-T</t>
  </si>
  <si>
    <t>SIMPL-6K-N-T</t>
  </si>
  <si>
    <t>SIMPL-6L-N-T</t>
  </si>
  <si>
    <t>SIMPL-6M-N-T</t>
  </si>
  <si>
    <t>SIMPL-6N-N-T</t>
  </si>
  <si>
    <t>SIMPL-6O-N-T</t>
  </si>
  <si>
    <t>SIMPL-6P-N-T</t>
  </si>
  <si>
    <t>SIMPL-6P-N-NT</t>
  </si>
  <si>
    <t>SIMPL-6O-N-NT</t>
  </si>
  <si>
    <t>SIMPL-6N-N-NT</t>
  </si>
  <si>
    <t>SIMPL-6M-N-NT</t>
  </si>
  <si>
    <t>SIMPL-6L-N-NT</t>
  </si>
  <si>
    <t>SIMPL-6K-N-NT</t>
  </si>
  <si>
    <t>SIMPL-6J-N-NT</t>
  </si>
  <si>
    <t>SIMPL-6I-N-NT</t>
  </si>
  <si>
    <t>SIMPL-6H-N-NT</t>
  </si>
  <si>
    <t>SIMPL-6G-N-NT</t>
  </si>
  <si>
    <t>SIMPL-6F-N-NT</t>
  </si>
  <si>
    <t>SIMPL-6E-N-NT</t>
  </si>
  <si>
    <t>SIMPL-6D-N-NT</t>
  </si>
  <si>
    <t>SIMPL-6C-N-NT</t>
  </si>
  <si>
    <t>SIMPL-6B-N-NT</t>
  </si>
  <si>
    <t>SIMPL-6A-N-NT</t>
  </si>
  <si>
    <t>SIMPL-5O-N-NT</t>
  </si>
  <si>
    <t>SIMPL-5N-N-NT</t>
  </si>
  <si>
    <t>SIMPL-5M-N-NT</t>
  </si>
  <si>
    <t>SIMPL-5L-N-NT</t>
  </si>
  <si>
    <t>SIMPL-5K-N-NT</t>
  </si>
  <si>
    <t>SIMPL-5J-N-NT</t>
  </si>
  <si>
    <t>SIMPL-5I-N-NT</t>
  </si>
  <si>
    <t>SIMPL-5H-N-NT</t>
  </si>
  <si>
    <t>SIMPL-5F-N-NT</t>
  </si>
  <si>
    <t>SIMPL-5G-N-NT</t>
  </si>
  <si>
    <t>SIMPL-5E-N-NT</t>
  </si>
  <si>
    <t>SIMPL-5D-N-NT</t>
  </si>
  <si>
    <t>SIMPL-5C-N-NT</t>
  </si>
  <si>
    <t>SIMPL-5B-N-NT</t>
  </si>
  <si>
    <t>SIMPL-5A-N-NT</t>
  </si>
  <si>
    <t>SIMPL-4A-N-NT</t>
  </si>
  <si>
    <t>SIMPL-4B-N-NT</t>
  </si>
  <si>
    <t>SIMPL-4C-N-NT</t>
  </si>
  <si>
    <t>SIMPL-4D-N-NT</t>
  </si>
  <si>
    <t>SIMPL-4E-N-NT</t>
  </si>
  <si>
    <t>SIMPL-4I-N-NT</t>
  </si>
  <si>
    <t>SIMPL-4F-N-NT</t>
  </si>
  <si>
    <t>SIMPL-4O-N-NT</t>
  </si>
  <si>
    <t>SIMPL-7D-N-T</t>
  </si>
  <si>
    <t>SIMPL-7E-N-T</t>
  </si>
  <si>
    <t>SIMPL-7C-N-T</t>
  </si>
  <si>
    <t>SIMPL-7B-N-T</t>
  </si>
  <si>
    <t>SIMPL-7A-N-T</t>
  </si>
  <si>
    <t>SIMPL-7F-N-T</t>
  </si>
  <si>
    <t>SIMPL-7H-N-T</t>
  </si>
  <si>
    <t>SIMPL-7G-N-T</t>
  </si>
  <si>
    <t>SIMPL-7I-N-T</t>
  </si>
  <si>
    <t>SIMPL-7J-N-T</t>
  </si>
  <si>
    <t>SIMPL-7K-N-T</t>
  </si>
  <si>
    <t>SIMPL-7L-N-T</t>
  </si>
  <si>
    <t>SIMPL-7M-N-T</t>
  </si>
  <si>
    <t>SIMPL-7N-N-T</t>
  </si>
  <si>
    <t>SIMPL-7O-N-T</t>
  </si>
  <si>
    <t>SIMPL-7P-N-T</t>
  </si>
  <si>
    <t>SIMPL-7R-N-T</t>
  </si>
  <si>
    <t>SIMPL-7S-N-T</t>
  </si>
  <si>
    <t>SIMPL-7S-N-NT</t>
  </si>
  <si>
    <t>SIMPL-7R-N-NT</t>
  </si>
  <si>
    <t>SIMPL-7O-N-NT</t>
  </si>
  <si>
    <t>SIMPL-7P-N-NT</t>
  </si>
  <si>
    <t>SIMPL-7M-N-NT</t>
  </si>
  <si>
    <t>SIMPL-7N-N-NT</t>
  </si>
  <si>
    <t>SIMPL-7K-N-NT</t>
  </si>
  <si>
    <t>SIMPL-7L-N-NT</t>
  </si>
  <si>
    <t>SIMPL-7J-N-NT</t>
  </si>
  <si>
    <t>SIMPL-7I-N-NT</t>
  </si>
  <si>
    <t>SIMPL-7H-N-NT</t>
  </si>
  <si>
    <t>SIMPL-7G-N-NT</t>
  </si>
  <si>
    <t>SIMPL-7F-N-NT</t>
  </si>
  <si>
    <t>SIMPL-7E-N-NT</t>
  </si>
  <si>
    <t>SIMPL-7D-N-NT</t>
  </si>
  <si>
    <t>SIMPL-7C-N-NT</t>
  </si>
  <si>
    <t>SIMPL-7B-N-NT</t>
  </si>
  <si>
    <t>SIMPL-7A-N-NT</t>
  </si>
  <si>
    <t>SIMPL-8A-N-NT</t>
  </si>
  <si>
    <t>SIMPL-8B-N-NT</t>
  </si>
  <si>
    <t>SIMPL-8C-N-NT</t>
  </si>
  <si>
    <t>SIMPL-8D-N-NT</t>
  </si>
  <si>
    <t>SIMPL-8E-N-NT</t>
  </si>
  <si>
    <t>SIMPL-8M-N-NT</t>
  </si>
  <si>
    <t>SIMPL-8N-N-NT</t>
  </si>
  <si>
    <t>SIMPL-8O-N-NT</t>
  </si>
  <si>
    <t>SIMPL-8P-N-NT</t>
  </si>
  <si>
    <t>SIMPL-8R-N-NT</t>
  </si>
  <si>
    <t>SIMPL-8S-N-NT</t>
  </si>
  <si>
    <t>SIMPL-8T-N-NT</t>
  </si>
  <si>
    <t>SIMPL-8U-N-NT</t>
  </si>
  <si>
    <t>SIMPL-8U-N-T</t>
  </si>
  <si>
    <t>SIMPL-8T-N-T</t>
  </si>
  <si>
    <t>SIMPL-8S-N-T</t>
  </si>
  <si>
    <t>SIMPL-8R-N-T</t>
  </si>
  <si>
    <t>SIMPL-8P-N-T</t>
  </si>
  <si>
    <t>SIMPL-8O-N-T</t>
  </si>
  <si>
    <t>SIMPL-8N-N-T</t>
  </si>
  <si>
    <t>SIMPL-8M-N-T</t>
  </si>
  <si>
    <t>SIMPL-8E-N-T</t>
  </si>
  <si>
    <t>SIMPL-8D-N-T</t>
  </si>
  <si>
    <t>SIMPL-8C-N-T</t>
  </si>
  <si>
    <t>SIMPL-8B-N-T</t>
  </si>
  <si>
    <t>SIMPL-8A-N-T</t>
  </si>
  <si>
    <t>SIMPL-9O-N-T</t>
  </si>
  <si>
    <t>SIMPL-9N-N-T</t>
  </si>
  <si>
    <t>SIMPL-9M-N-T</t>
  </si>
  <si>
    <t>SIMPL-9L-N-T</t>
  </si>
  <si>
    <t>SIMPL-9K-N-T</t>
  </si>
  <si>
    <t>SIMPL-9J-N-T</t>
  </si>
  <si>
    <t>SIMPL-9I-N-T</t>
  </si>
  <si>
    <t>SIMPL-9H-N-T</t>
  </si>
  <si>
    <t>SIMPL-9G-N-T</t>
  </si>
  <si>
    <t>SIMPL-9F-N-T</t>
  </si>
  <si>
    <t>SIMPL-9E-N-T</t>
  </si>
  <si>
    <t>SIMPL-9D-N-T</t>
  </si>
  <si>
    <t>SIMPL-9C-N-T</t>
  </si>
  <si>
    <t>SIMPL-9B-N-T</t>
  </si>
  <si>
    <t>SIMPL-9A-N-T</t>
  </si>
  <si>
    <t>SIMPL-9A-N-NT</t>
  </si>
  <si>
    <t>SIMPL-9B-N-NT</t>
  </si>
  <si>
    <t>SIMPL-9C-N-NT</t>
  </si>
  <si>
    <t>SIMPL-9D-N-NT</t>
  </si>
  <si>
    <t>SIMPL-9E-N-NT</t>
  </si>
  <si>
    <t>SIMPL-9F-N-NT</t>
  </si>
  <si>
    <t>SIMPL-9G-N-NT</t>
  </si>
  <si>
    <t>SIMPL-9H-N-NT</t>
  </si>
  <si>
    <t>SIMPL-9I-N-NT</t>
  </si>
  <si>
    <t>SIMPL-9J-N-NT</t>
  </si>
  <si>
    <t>SIMPL-9K-N-NT</t>
  </si>
  <si>
    <t>SIMPL-9L-N-NT</t>
  </si>
  <si>
    <t>SIMPL-9M-N-NT</t>
  </si>
  <si>
    <t>SIMPL-9N-N-NT</t>
  </si>
  <si>
    <t>SIMPL-9O-N-NT</t>
  </si>
  <si>
    <t>SIMPL-10A-N-T</t>
  </si>
  <si>
    <t>SIMPL-10B-N-T</t>
  </si>
  <si>
    <t>SIMPL-10C-N-T</t>
  </si>
  <si>
    <t>SIMPL-10D-N-T</t>
  </si>
  <si>
    <t>SIMPL-10E-N-T</t>
  </si>
  <si>
    <t>SIMPL-10F-N-T</t>
  </si>
  <si>
    <t>SIMPL-10G-N-T</t>
  </si>
  <si>
    <t>SIMPL-10G-N-NT</t>
  </si>
  <si>
    <t>SIMPL-10F-N-NT</t>
  </si>
  <si>
    <t>SIMPL-10E-N-NT</t>
  </si>
  <si>
    <t>SIMPL-10D-N-NT</t>
  </si>
  <si>
    <t>SIMPL-10C-N-NT</t>
  </si>
  <si>
    <t>SIMPL-10B-N-NT</t>
  </si>
  <si>
    <t>SIMPL-10A-N-NT</t>
  </si>
  <si>
    <t>SIMPL-11A-N-T</t>
  </si>
  <si>
    <t>SIMPL-11B-N-T</t>
  </si>
  <si>
    <t>SIMPL-11C-N-T</t>
  </si>
  <si>
    <t>SIMPL-11E-N-T</t>
  </si>
  <si>
    <t>SIMPL-11D-N-T</t>
  </si>
  <si>
    <t>SIMPL-11F-N-T</t>
  </si>
  <si>
    <t>SIMPL-11G-N-T</t>
  </si>
  <si>
    <t>SIMPL-11I-N-T</t>
  </si>
  <si>
    <t>SIMPL-11H-N-T</t>
  </si>
  <si>
    <t>SIMPL-11G-N-NT</t>
  </si>
  <si>
    <t>SIMPL-11F-N-NT</t>
  </si>
  <si>
    <t>SIMPL-11H-N-NT</t>
  </si>
  <si>
    <t>SIMPL-11I-N-NT</t>
  </si>
  <si>
    <t>SIMPL-11E-N-NT</t>
  </si>
  <si>
    <t>SIMPL-11D-N-NT</t>
  </si>
  <si>
    <t>SIMPL-11B-N-NT</t>
  </si>
  <si>
    <t>SIMPL-11C-N-NT</t>
  </si>
  <si>
    <t>SIMPL-11A-N-NT</t>
  </si>
  <si>
    <t>SIMPL-12A-N-T</t>
  </si>
  <si>
    <t>SIMPL-12B-N-T</t>
  </si>
  <si>
    <t>SIMPL-12C-N-T</t>
  </si>
  <si>
    <t>SIMPL-12D-N-T</t>
  </si>
  <si>
    <t>SIMPL-12E-N-T</t>
  </si>
  <si>
    <t>SIMPL-12F-N-T</t>
  </si>
  <si>
    <t>SIMPL-12G-N-T</t>
  </si>
  <si>
    <t>SIMPL-12G-N-NT</t>
  </si>
  <si>
    <t>SIMPL-12F-N-NT</t>
  </si>
  <si>
    <t>SIMPL-12E-N-NT</t>
  </si>
  <si>
    <t>SIMPL-12D-N-NT</t>
  </si>
  <si>
    <t>SIMPL-12C-N-NT</t>
  </si>
  <si>
    <t>SIMPL-12B-N-NT</t>
  </si>
  <si>
    <t>SIMPL-12A-N-NT</t>
  </si>
  <si>
    <t>SIMPL-13A-N-T</t>
  </si>
  <si>
    <t>SIMPL-13B-N-T</t>
  </si>
  <si>
    <t>SIMPL-13C-N-T</t>
  </si>
  <si>
    <t>SIMPL-13D-N-T</t>
  </si>
  <si>
    <t>SIMPL-13E-N-T</t>
  </si>
  <si>
    <t>SIMPL-13F-N-T</t>
  </si>
  <si>
    <t>SIMPL-13G-N-T</t>
  </si>
  <si>
    <t>SIMPL-13M-N-T</t>
  </si>
  <si>
    <t>SIMPL-13N-N-T</t>
  </si>
  <si>
    <t>SIMPL-13O-N-T</t>
  </si>
  <si>
    <t>SIMPL-13O-N-NT</t>
  </si>
  <si>
    <t>SIMPL-13N-N-NT</t>
  </si>
  <si>
    <t>SIMPL-13M-N-NT</t>
  </si>
  <si>
    <t>SIMPL-13G-N-NT</t>
  </si>
  <si>
    <t>SIMPL-13F-N-NT</t>
  </si>
  <si>
    <t>SIMPL-13E-N-NT</t>
  </si>
  <si>
    <t>SIMPL-13D-N-NT</t>
  </si>
  <si>
    <t>SIMPL-13C-N-NT</t>
  </si>
  <si>
    <t>SIMPL-13B-N-NT</t>
  </si>
  <si>
    <t>SIMPL-13A-N-NT</t>
  </si>
  <si>
    <t>SIMPL-14A-N-T</t>
  </si>
  <si>
    <t>SIMPL-14B-N-T</t>
  </si>
  <si>
    <t>SIMPL-14C-N-T</t>
  </si>
  <si>
    <t>SIMPL-14D-N-T</t>
  </si>
  <si>
    <t>SIMPL-14E-N-T</t>
  </si>
  <si>
    <t>SIMPL-14F-N-T</t>
  </si>
  <si>
    <t>SIMPL-14G-N-T</t>
  </si>
  <si>
    <t>SIMPL-14G-N-NT</t>
  </si>
  <si>
    <t>SIMPL-14F-N-NT</t>
  </si>
  <si>
    <t>SIMPL-14E-N-NT</t>
  </si>
  <si>
    <t>SIMPL-14D-N-NT</t>
  </si>
  <si>
    <t>SIMPL-14C-N-NT</t>
  </si>
  <si>
    <t>SIMPL-14B-N-NT</t>
  </si>
  <si>
    <t>SIMPL-14A-N-NT</t>
  </si>
  <si>
    <t>not 
available</t>
  </si>
  <si>
    <t>BLACK</t>
  </si>
  <si>
    <t>D:N</t>
  </si>
  <si>
    <t>D7:N7</t>
  </si>
  <si>
    <t>SIMPL-1A-N-NT-16</t>
  </si>
  <si>
    <t>SIMPL-1B-N-NT-16</t>
  </si>
  <si>
    <t>SIMPL-1C-N-NT-16</t>
  </si>
  <si>
    <t>SIMPL-1D-N-NT-16</t>
  </si>
  <si>
    <t>SIMPL-1E-N-NT-16</t>
  </si>
  <si>
    <t>SIMPL-1F-N-NT-16</t>
  </si>
  <si>
    <t>SIMPL-1G-N-NT-16</t>
  </si>
  <si>
    <t>SIMPL-1H-N-NT-16</t>
  </si>
  <si>
    <t>SIMPL-1I-N-NT-16</t>
  </si>
  <si>
    <t>SIMPL-1K-N-NT-16</t>
  </si>
  <si>
    <t>SIMPL-2A-N-NT-16</t>
  </si>
  <si>
    <t>SIMPL-2B-N-NT-16</t>
  </si>
  <si>
    <t>SIMPL-2C-N-NT-16</t>
  </si>
  <si>
    <t>SIMPL-2D-N-NT-16</t>
  </si>
  <si>
    <t>SIMPL-2E-N-NT-16</t>
  </si>
  <si>
    <t>SIMPL-2F-N-NT-16</t>
  </si>
  <si>
    <t>SIMPL-2G-N-NT-16</t>
  </si>
  <si>
    <t>SIMPL-2H-N-NT-16</t>
  </si>
  <si>
    <t>SIMPL-3A-N-NT-16</t>
  </si>
  <si>
    <t>SIMPL-3B-N-NT-16</t>
  </si>
  <si>
    <t>SIMPL-3C-N-NT-16</t>
  </si>
  <si>
    <t>SIMPL-3D-N-NT-16</t>
  </si>
  <si>
    <t>SIMPL-3E-N-NT-16</t>
  </si>
  <si>
    <t>SIMPL-3F-N-NT-16</t>
  </si>
  <si>
    <t>SIMPL-3G-N-NT-16</t>
  </si>
  <si>
    <t>SIMPL-3H-N-NT-16</t>
  </si>
  <si>
    <t>SIMPL-3I-N-NT-16</t>
  </si>
  <si>
    <t>SIMPL-3J-N-NT-16</t>
  </si>
  <si>
    <t>SIMPL-3K-N-NT-16</t>
  </si>
  <si>
    <t>SIMPL-3L-N-NT-16</t>
  </si>
  <si>
    <t>SIMPL-3M-N-NT-16</t>
  </si>
  <si>
    <t>SIMPL-3N-N-NT-16</t>
  </si>
  <si>
    <t>SIMPL-3O-N-NT-16</t>
  </si>
  <si>
    <t>SIMPL-3P-N-NT-16</t>
  </si>
  <si>
    <t>SIMPL-3R-N-NT-16</t>
  </si>
  <si>
    <t>SIMPL-4A-N-NT-16</t>
  </si>
  <si>
    <t>SIMPL-4B-N-NT-16</t>
  </si>
  <si>
    <t>SIMPL-4C-N-NT-16</t>
  </si>
  <si>
    <t>SIMPL-4D-N-NT-16</t>
  </si>
  <si>
    <t>SIMPL-4E-N-NT-16</t>
  </si>
  <si>
    <t>SIMPL-4F-N-NT-16</t>
  </si>
  <si>
    <t>SIMPL-4I-N-NT-16</t>
  </si>
  <si>
    <t>SIMPL-4O-N-NT-16</t>
  </si>
  <si>
    <t>SIMPL-5A-N-NT-16</t>
  </si>
  <si>
    <t>SIMPL-5B-N-NT-16</t>
  </si>
  <si>
    <t>SIMPL-5C-N-NT-16</t>
  </si>
  <si>
    <t>SIMPL-5D-N-NT-16</t>
  </si>
  <si>
    <t>SIMPL-5E-N-NT-16</t>
  </si>
  <si>
    <t>SIMPL-5F-N-NT-16</t>
  </si>
  <si>
    <t>SIMPL-5G-N-NT-16</t>
  </si>
  <si>
    <t>SIMPL-5H-N-NT-16</t>
  </si>
  <si>
    <t>SIMPL-5I-N-NT-16</t>
  </si>
  <si>
    <t>SIMPL-5J-N-NT-16</t>
  </si>
  <si>
    <t>SIMPL-5K-N-NT-16</t>
  </si>
  <si>
    <t>SIMPL-5L-N-NT-16</t>
  </si>
  <si>
    <t>SIMPL-5M-N-NT-16</t>
  </si>
  <si>
    <t>SIMPL-5N-N-NT-16</t>
  </si>
  <si>
    <t>SIMPL-5O-N-NT-16</t>
  </si>
  <si>
    <t>SIMPL-6A-N-NT-16</t>
  </si>
  <si>
    <t>SIMPL-6B-N-NT-16</t>
  </si>
  <si>
    <t>SIMPL-6C-N-NT-16</t>
  </si>
  <si>
    <t>SIMPL-6D-N-NT-16</t>
  </si>
  <si>
    <t>SIMPL-6E-N-NT-16</t>
  </si>
  <si>
    <t>SIMPL-6F-N-NT-16</t>
  </si>
  <si>
    <t>SIMPL-6G-N-NT-16</t>
  </si>
  <si>
    <t>SIMPL-6H-N-NT-16</t>
  </si>
  <si>
    <t>SIMPL-6I-N-NT-16</t>
  </si>
  <si>
    <t>SIMPL-6J-N-NT-16</t>
  </si>
  <si>
    <t>SIMPL-6K-N-NT-16</t>
  </si>
  <si>
    <t>SIMPL-6L-N-NT-16</t>
  </si>
  <si>
    <t>SIMPL-6M-N-NT-16</t>
  </si>
  <si>
    <t>SIMPL-6N-N-NT-16</t>
  </si>
  <si>
    <t>SIMPL-6O-N-NT-16</t>
  </si>
  <si>
    <t>SIMPL-6P-N-NT-16</t>
  </si>
  <si>
    <t>SIMPL-7A-N-NT-16</t>
  </si>
  <si>
    <t>SIMPL-7B-N-NT-16</t>
  </si>
  <si>
    <t>SIMPL-7C-N-NT-16</t>
  </si>
  <si>
    <t>SIMPL-7D-N-NT-16</t>
  </si>
  <si>
    <t>SIMPL-7E-N-NT-16</t>
  </si>
  <si>
    <t>SIMPL-7F-N-NT-16</t>
  </si>
  <si>
    <t>SIMPL-7G-N-NT-16</t>
  </si>
  <si>
    <t>SIMPL-7H-N-NT-16</t>
  </si>
  <si>
    <t>SIMPL-7I-N-NT-16</t>
  </si>
  <si>
    <t>SIMPL-7J-N-NT-16</t>
  </si>
  <si>
    <t>SIMPL-7K-N-NT-16</t>
  </si>
  <si>
    <t>SIMPL-7L-N-NT-16</t>
  </si>
  <si>
    <t>SIMPL-7M-N-NT-16</t>
  </si>
  <si>
    <t>SIMPL-7N-N-NT-16</t>
  </si>
  <si>
    <t>SIMPL-7O-N-NT-16</t>
  </si>
  <si>
    <t>SIMPL-7P-N-NT-16</t>
  </si>
  <si>
    <t>SIMPL-7R-N-NT-16</t>
  </si>
  <si>
    <t>SIMPL-7S-N-NT-16</t>
  </si>
  <si>
    <t>SIMPL-8A-N-NT-16</t>
  </si>
  <si>
    <t>SIMPL-8B-N-NT-16</t>
  </si>
  <si>
    <t>SIMPL-8C-N-NT-16</t>
  </si>
  <si>
    <t>SIMPL-8D-N-NT-16</t>
  </si>
  <si>
    <t>SIMPL-8E-N-NT-16</t>
  </si>
  <si>
    <t>SIMPL-8M-N-NT-16</t>
  </si>
  <si>
    <t>SIMPL-8N-N-NT-16</t>
  </si>
  <si>
    <t>SIMPL-8O-N-NT-16</t>
  </si>
  <si>
    <t>SIMPL-8P-N-NT-16</t>
  </si>
  <si>
    <t>SIMPL-8R-N-NT-16</t>
  </si>
  <si>
    <t>SIMPL-8S-N-NT-16</t>
  </si>
  <si>
    <t>SIMPL-8T-N-NT-16</t>
  </si>
  <si>
    <t>SIMPL-8U-N-NT-16</t>
  </si>
  <si>
    <t>SIMPL-9A-N-NT-16</t>
  </si>
  <si>
    <t>SIMPL-9B-N-NT-16</t>
  </si>
  <si>
    <t>SIMPL-9C-N-NT-16</t>
  </si>
  <si>
    <t>SIMPL-9D-N-NT-16</t>
  </si>
  <si>
    <t>SIMPL-9E-N-NT-16</t>
  </si>
  <si>
    <t>SIMPL-9F-N-NT-16</t>
  </si>
  <si>
    <t>SIMPL-9G-N-NT-16</t>
  </si>
  <si>
    <t>SIMPL-9H-N-NT-16</t>
  </si>
  <si>
    <t>SIMPL-9I-N-NT-16</t>
  </si>
  <si>
    <t>SIMPL-9J-N-NT-16</t>
  </si>
  <si>
    <t>SIMPL-9K-N-NT-16</t>
  </si>
  <si>
    <t>SIMPL-9L-N-NT-16</t>
  </si>
  <si>
    <t>SIMPL-9M-N-NT-16</t>
  </si>
  <si>
    <t>SIMPL-9N-N-NT-16</t>
  </si>
  <si>
    <t>SIMPL-9O-N-NT-16</t>
  </si>
  <si>
    <t>SIMPL-10A-N-NT-16</t>
  </si>
  <si>
    <t>SIMPL-10B-N-NT-16</t>
  </si>
  <si>
    <t>SIMPL-10C-N-NT-16</t>
  </si>
  <si>
    <t>SIMPL-10D-N-NT-16</t>
  </si>
  <si>
    <t>SIMPL-10E-N-NT-16</t>
  </si>
  <si>
    <t>SIMPL-10F-N-NT-16</t>
  </si>
  <si>
    <t>SIMPL-10G-N-NT-16</t>
  </si>
  <si>
    <t>SIMPL-11A-N-NT-16</t>
  </si>
  <si>
    <t>SIMPL-11B-N-NT-16</t>
  </si>
  <si>
    <t>SIMPL-11C-N-NT-16</t>
  </si>
  <si>
    <t>SIMPL-11D-N-NT-16</t>
  </si>
  <si>
    <t>SIMPL-11E-N-NT-16</t>
  </si>
  <si>
    <t>SIMPL-11F-N-NT-16</t>
  </si>
  <si>
    <t>SIMPL-11G-N-NT-16</t>
  </si>
  <si>
    <t>SIMPL-11H-N-NT-16</t>
  </si>
  <si>
    <t>SIMPL-11I-N-NT-16</t>
  </si>
  <si>
    <t>SIMPL-12A-N-NT-16</t>
  </si>
  <si>
    <t>SIMPL-12B-N-NT-16</t>
  </si>
  <si>
    <t>SIMPL-12C-N-NT-16</t>
  </si>
  <si>
    <t>SIMPL-12D-N-NT-16</t>
  </si>
  <si>
    <t>SIMPL-12E-N-NT-16</t>
  </si>
  <si>
    <t>SIMPL-12F-N-NT-16</t>
  </si>
  <si>
    <t>SIMPL-12G-N-NT-16</t>
  </si>
  <si>
    <t>SIMPL-13A-N-NT-16</t>
  </si>
  <si>
    <t>SIMPL-13B-N-NT-16</t>
  </si>
  <si>
    <t>SIMPL-13C-N-NT-16</t>
  </si>
  <si>
    <t>SIMPL-13D-N-NT-16</t>
  </si>
  <si>
    <t>SIMPL-13E-N-NT-16</t>
  </si>
  <si>
    <t>SIMPL-13F-N-NT-16</t>
  </si>
  <si>
    <t>SIMPL-13G-N-NT-16</t>
  </si>
  <si>
    <t>SIMPL-13M-N-NT-16</t>
  </si>
  <si>
    <t>SIMPL-13N-N-NT-16</t>
  </si>
  <si>
    <t>SIMPL-13O-N-NT-16</t>
  </si>
  <si>
    <t>SIMPL-14A-N-NT-16</t>
  </si>
  <si>
    <t>SIMPL-14B-N-NT-16</t>
  </si>
  <si>
    <t>SIMPL-14C-N-NT-16</t>
  </si>
  <si>
    <t>SIMPL-14D-N-NT-16</t>
  </si>
  <si>
    <t>SIMPL-14E-N-NT-16</t>
  </si>
  <si>
    <t>SIMPL-14F-N-NT-16</t>
  </si>
  <si>
    <t>SIMPL-14G-N-NT-16</t>
  </si>
  <si>
    <t>SIMPL-1A-N-T-16</t>
  </si>
  <si>
    <t>SIMPL-1B-N-T-16</t>
  </si>
  <si>
    <t>SIMPL-1C-N-T-16</t>
  </si>
  <si>
    <t>SIMPL-1D-N-T-16</t>
  </si>
  <si>
    <t>SIMPL-1E-N-T-16</t>
  </si>
  <si>
    <t>SIMPL-1F-N-T-16</t>
  </si>
  <si>
    <t>SIMPL-1G-N-T-16</t>
  </si>
  <si>
    <t>SIMPL-1H-N-T-16</t>
  </si>
  <si>
    <t>SIMPL-1I-N-T-16</t>
  </si>
  <si>
    <t>SIMPL-1K-N-T-16</t>
  </si>
  <si>
    <t>SIMPL-2A-N-T-16</t>
  </si>
  <si>
    <t>SIMPL-2B-N-T-16</t>
  </si>
  <si>
    <t>SIMPL-2C-N-T-16</t>
  </si>
  <si>
    <t>SIMPL-2D-N-T-16</t>
  </si>
  <si>
    <t>SIMPL-2E-N-T-16</t>
  </si>
  <si>
    <t>SIMPL-2F-N-T-16</t>
  </si>
  <si>
    <t>SIMPL-2G-N-T-16</t>
  </si>
  <si>
    <t>SIMPL-2H-N-T-16</t>
  </si>
  <si>
    <t>SIMPL-3A-N-T-16</t>
  </si>
  <si>
    <t>SIMPL-3B-N-T-16</t>
  </si>
  <si>
    <t>SIMPL-3C-N-T-16</t>
  </si>
  <si>
    <t>SIMPL-3D-N-T-16</t>
  </si>
  <si>
    <t>SIMPL-3E-N-T-16</t>
  </si>
  <si>
    <t>SIMPL-3F-N-T-16</t>
  </si>
  <si>
    <t>SIMPL-3G-N-T-16</t>
  </si>
  <si>
    <t>SIMPL-3H-N-T-16</t>
  </si>
  <si>
    <t>SIMPL-3I-N-T-16</t>
  </si>
  <si>
    <t>SIMPL-3J-N-T-16</t>
  </si>
  <si>
    <t>SIMPL-3K-N-T-16</t>
  </si>
  <si>
    <t>SIMPL-3L-N-T-16</t>
  </si>
  <si>
    <t>SIMPL-3M-N-T-16</t>
  </si>
  <si>
    <t>SIMPL-3N-N-T-16</t>
  </si>
  <si>
    <t>SIMPL-3O-N-T-16</t>
  </si>
  <si>
    <t>SIMPL-3P-N-T-16</t>
  </si>
  <si>
    <t>SIMPL-3R-N-T-16</t>
  </si>
  <si>
    <t>SIMPL-4A-N-T-16</t>
  </si>
  <si>
    <t>SIMPL-4B-N-T-16</t>
  </si>
  <si>
    <t>SIMPL-4C-N-T-16</t>
  </si>
  <si>
    <t>SIMPL-4D-N-T-16</t>
  </si>
  <si>
    <t>SIMPL-4E-N-T-16</t>
  </si>
  <si>
    <t>SIMPL-4F-N-T-16</t>
  </si>
  <si>
    <t>SIMPL-4I-N-T-16</t>
  </si>
  <si>
    <t>SIMPL-4O-N-T-16</t>
  </si>
  <si>
    <t>SIMPL-5A-N-T-16</t>
  </si>
  <si>
    <t>SIMPL-5B-N-T-16</t>
  </si>
  <si>
    <t>SIMPL-5C-N-T-16</t>
  </si>
  <si>
    <t>SIMPL-5D-N-T-16</t>
  </si>
  <si>
    <t>SIMPL-5E-N-T-16</t>
  </si>
  <si>
    <t>SIMPL-5F-N-T-16</t>
  </si>
  <si>
    <t>SIMPL-5G-N-T-16</t>
  </si>
  <si>
    <t>SIMPL-5H-N-T-16</t>
  </si>
  <si>
    <t>SIMPL-5I-N-T-16</t>
  </si>
  <si>
    <t>SIMPL-5J-N-T-16</t>
  </si>
  <si>
    <t>SIMPL-5K-N-T-16</t>
  </si>
  <si>
    <t>SIMPL-5L-N-T-16</t>
  </si>
  <si>
    <t>SIMPL-5M-N-T-16</t>
  </si>
  <si>
    <t>SIMPL-5N-N-T-16</t>
  </si>
  <si>
    <t>SIMPL-5O-N-T-16</t>
  </si>
  <si>
    <t>SIMPL-6A-N-T-16</t>
  </si>
  <si>
    <t>SIMPL-6B-N-T-16</t>
  </si>
  <si>
    <t>SIMPL-6C-N-T-16</t>
  </si>
  <si>
    <t>SIMPL-6D-N-T-16</t>
  </si>
  <si>
    <t>SIMPL-6E-N-T-16</t>
  </si>
  <si>
    <t>SIMPL-6F-N-T-16</t>
  </si>
  <si>
    <t>SIMPL-6G-N-T-16</t>
  </si>
  <si>
    <t>SIMPL-6H-N-T-16</t>
  </si>
  <si>
    <t>SIMPL-6I-N-T-16</t>
  </si>
  <si>
    <t>SIMPL-6J-N-T-16</t>
  </si>
  <si>
    <t>SIMPL-6K-N-T-16</t>
  </si>
  <si>
    <t>SIMPL-6L-N-T-16</t>
  </si>
  <si>
    <t>SIMPL-6M-N-T-16</t>
  </si>
  <si>
    <t>SIMPL-6N-N-T-16</t>
  </si>
  <si>
    <t>SIMPL-6O-N-T-16</t>
  </si>
  <si>
    <t>SIMPL-6P-N-T-16</t>
  </si>
  <si>
    <t>SIMPL-7A-N-T-16</t>
  </si>
  <si>
    <t>SIMPL-7B-N-T-16</t>
  </si>
  <si>
    <t>SIMPL-7C-N-T-16</t>
  </si>
  <si>
    <t>SIMPL-7D-N-T-16</t>
  </si>
  <si>
    <t>SIMPL-7E-N-T-16</t>
  </si>
  <si>
    <t>SIMPL-7F-N-T-16</t>
  </si>
  <si>
    <t>SIMPL-7G-N-T-16</t>
  </si>
  <si>
    <t>SIMPL-7H-N-T-16</t>
  </si>
  <si>
    <t>SIMPL-7I-N-T-16</t>
  </si>
  <si>
    <t>SIMPL-7J-N-T-16</t>
  </si>
  <si>
    <t>SIMPL-7K-N-T-16</t>
  </si>
  <si>
    <t>SIMPL-7L-N-T-16</t>
  </si>
  <si>
    <t>SIMPL-7M-N-T-16</t>
  </si>
  <si>
    <t>SIMPL-7N-N-T-16</t>
  </si>
  <si>
    <t>SIMPL-7O-N-T-16</t>
  </si>
  <si>
    <t>SIMPL-7P-N-T-16</t>
  </si>
  <si>
    <t>SIMPL-7R-N-T-16</t>
  </si>
  <si>
    <t>SIMPL-7S-N-T-16</t>
  </si>
  <si>
    <t>SIMPL-8A-N-T-16</t>
  </si>
  <si>
    <t>SIMPL-8B-N-T-16</t>
  </si>
  <si>
    <t>SIMPL-8C-N-T-16</t>
  </si>
  <si>
    <t>SIMPL-8D-N-T-16</t>
  </si>
  <si>
    <t>SIMPL-8E-N-T-16</t>
  </si>
  <si>
    <t>SIMPL-8M-N-T-16</t>
  </si>
  <si>
    <t>SIMPL-8N-N-T-16</t>
  </si>
  <si>
    <t>SIMPL-8O-N-T-16</t>
  </si>
  <si>
    <t>SIMPL-8P-N-T-16</t>
  </si>
  <si>
    <t>SIMPL-8R-N-T-16</t>
  </si>
  <si>
    <t>SIMPL-8S-N-T-16</t>
  </si>
  <si>
    <t>SIMPL-8T-N-T-16</t>
  </si>
  <si>
    <t>SIMPL-8U-N-T-16</t>
  </si>
  <si>
    <t>SIMPL-9A-N-T-16</t>
  </si>
  <si>
    <t>SIMPL-9B-N-T-16</t>
  </si>
  <si>
    <t>SIMPL-9C-N-T-16</t>
  </si>
  <si>
    <t>SIMPL-9D-N-T-16</t>
  </si>
  <si>
    <t>SIMPL-9E-N-T-16</t>
  </si>
  <si>
    <t>SIMPL-9F-N-T-16</t>
  </si>
  <si>
    <t>SIMPL-9G-N-T-16</t>
  </si>
  <si>
    <t>SIMPL-9H-N-T-16</t>
  </si>
  <si>
    <t>SIMPL-9I-N-T-16</t>
  </si>
  <si>
    <t>SIMPL-9J-N-T-16</t>
  </si>
  <si>
    <t>SIMPL-9K-N-T-16</t>
  </si>
  <si>
    <t>SIMPL-9L-N-T-16</t>
  </si>
  <si>
    <t>SIMPL-9M-N-T-16</t>
  </si>
  <si>
    <t>SIMPL-9N-N-T-16</t>
  </si>
  <si>
    <t>SIMPL-9O-N-T-16</t>
  </si>
  <si>
    <t>SIMPL-10A-N-T-16</t>
  </si>
  <si>
    <t>SIMPL-10B-N-T-16</t>
  </si>
  <si>
    <t>SIMPL-10C-N-T-16</t>
  </si>
  <si>
    <t>SIMPL-10D-N-T-16</t>
  </si>
  <si>
    <t>SIMPL-10E-N-T-16</t>
  </si>
  <si>
    <t>SIMPL-10F-N-T-16</t>
  </si>
  <si>
    <t>SIMPL-10G-N-T-16</t>
  </si>
  <si>
    <t>SIMPL-11A-N-T-16</t>
  </si>
  <si>
    <t>SIMPL-11B-N-T-16</t>
  </si>
  <si>
    <t>SIMPL-11C-N-T-16</t>
  </si>
  <si>
    <t>SIMPL-11D-N-T-16</t>
  </si>
  <si>
    <t>SIMPL-11E-N-T-16</t>
  </si>
  <si>
    <t>SIMPL-11F-N-T-16</t>
  </si>
  <si>
    <t>SIMPL-11G-N-T-16</t>
  </si>
  <si>
    <t>SIMPL-11H-N-T-16</t>
  </si>
  <si>
    <t>SIMPL-11I-N-T-16</t>
  </si>
  <si>
    <t>SIMPL-12A-N-T-16</t>
  </si>
  <si>
    <t>SIMPL-12B-N-T-16</t>
  </si>
  <si>
    <t>SIMPL-12C-N-T-16</t>
  </si>
  <si>
    <t>SIMPL-12D-N-T-16</t>
  </si>
  <si>
    <t>SIMPL-12E-N-T-16</t>
  </si>
  <si>
    <t>SIMPL-12F-N-T-16</t>
  </si>
  <si>
    <t>SIMPL-12G-N-T-16</t>
  </si>
  <si>
    <t>SIMPL-13A-N-T-16</t>
  </si>
  <si>
    <t>SIMPL-13B-N-T-16</t>
  </si>
  <si>
    <t>SIMPL-13C-N-T-16</t>
  </si>
  <si>
    <t>SIMPL-13D-N-T-16</t>
  </si>
  <si>
    <t>SIMPL-13E-N-T-16</t>
  </si>
  <si>
    <t>SIMPL-13F-N-T-16</t>
  </si>
  <si>
    <t>SIMPL-13G-N-T-16</t>
  </si>
  <si>
    <t>SIMPL-13M-N-T-16</t>
  </si>
  <si>
    <t>SIMPL-13N-N-T-16</t>
  </si>
  <si>
    <t>SIMPL-13O-N-T-16</t>
  </si>
  <si>
    <t>SIMPL-14A-N-T-16</t>
  </si>
  <si>
    <t>SIMPL-14B-N-T-16</t>
  </si>
  <si>
    <t>SIMPL-14C-N-T-16</t>
  </si>
  <si>
    <t>SIMPL-14D-N-T-16</t>
  </si>
  <si>
    <t>SIMPL-14E-N-T-16</t>
  </si>
  <si>
    <t>SIMPL-14F-N-T-16</t>
  </si>
  <si>
    <t>SIMPL-14G-N-T-16</t>
  </si>
  <si>
    <t>16</t>
  </si>
  <si>
    <t>W</t>
  </si>
  <si>
    <t>SIMPL-1A-C</t>
  </si>
  <si>
    <t>SIMPL-1B-C</t>
  </si>
  <si>
    <t>SIMPL-1C-C</t>
  </si>
  <si>
    <t>SIMPL-1D-C</t>
  </si>
  <si>
    <t>SIMPL-1E-C</t>
  </si>
  <si>
    <t>SIMPL-1F-C</t>
  </si>
  <si>
    <t>SIMPL-1G-C</t>
  </si>
  <si>
    <t>SIMPL-1H-C</t>
  </si>
  <si>
    <t>SIMPL-1I-C</t>
  </si>
  <si>
    <t>SIMPL-1K-C</t>
  </si>
  <si>
    <t>SIMPL-2A-C</t>
  </si>
  <si>
    <t>SIMPL-2B-C</t>
  </si>
  <si>
    <t>SIMPL-2C-C</t>
  </si>
  <si>
    <t>SIMPL-2D-C</t>
  </si>
  <si>
    <t>SIMPL-2E-C</t>
  </si>
  <si>
    <t>SIMPL-2F-C</t>
  </si>
  <si>
    <t>SIMPL-2G-C</t>
  </si>
  <si>
    <t>SIMPL-2H-C</t>
  </si>
  <si>
    <t>SIMPL-3A-C</t>
  </si>
  <si>
    <t>SIMPL-3B-C</t>
  </si>
  <si>
    <t>SIMPL-3C-C</t>
  </si>
  <si>
    <t>SIMPL-3D-C</t>
  </si>
  <si>
    <t>SIMPL-3E-C</t>
  </si>
  <si>
    <t>SIMPL-3F-C</t>
  </si>
  <si>
    <t>SIMPL-3G-C</t>
  </si>
  <si>
    <t>SIMPL-3H-C</t>
  </si>
  <si>
    <t>SIMPL-3I-C</t>
  </si>
  <si>
    <t>SIMPL-3J-C</t>
  </si>
  <si>
    <t>SIMPL-3K-C</t>
  </si>
  <si>
    <t>SIMPL-3L-C</t>
  </si>
  <si>
    <t>SIMPL-3M-C</t>
  </si>
  <si>
    <t>SIMPL-3N-C</t>
  </si>
  <si>
    <t>SIMPL-3O-C</t>
  </si>
  <si>
    <t>SIMPL-3P-C</t>
  </si>
  <si>
    <t>SIMPL-3R-C</t>
  </si>
  <si>
    <t>SIMPL-4A-C</t>
  </si>
  <si>
    <t>SIMPL-4B-C</t>
  </si>
  <si>
    <t>SIMPL-4C-C</t>
  </si>
  <si>
    <t>SIMPL-4D-C</t>
  </si>
  <si>
    <t>SIMPL-4E-C</t>
  </si>
  <si>
    <t>SIMPL-4F-C</t>
  </si>
  <si>
    <t>SIMPL-4I-C</t>
  </si>
  <si>
    <t>SIMPL-4O-C</t>
  </si>
  <si>
    <t>SIMPL-5A-C</t>
  </si>
  <si>
    <t>SIMPL-5B-C</t>
  </si>
  <si>
    <t>SIMPL-5C-C</t>
  </si>
  <si>
    <t>SIMPL-5D-C</t>
  </si>
  <si>
    <t>SIMPL-5E-C</t>
  </si>
  <si>
    <t>SIMPL-5F-C</t>
  </si>
  <si>
    <t>SIMPL-5G-C</t>
  </si>
  <si>
    <t>SIMPL-5H-C</t>
  </si>
  <si>
    <t>SIMPL-5I-C</t>
  </si>
  <si>
    <t>SIMPL-5J-C</t>
  </si>
  <si>
    <t>SIMPL-5K-C</t>
  </si>
  <si>
    <t>SIMPL-5L-C</t>
  </si>
  <si>
    <t>SIMPL-5M-C</t>
  </si>
  <si>
    <t>SIMPL-5N-C</t>
  </si>
  <si>
    <t>SIMPL-5O-C</t>
  </si>
  <si>
    <t>SIMPL-6A-C</t>
  </si>
  <si>
    <t>SIMPL-6B-C</t>
  </si>
  <si>
    <t>SIMPL-6C-C</t>
  </si>
  <si>
    <t>SIMPL-6D-C</t>
  </si>
  <si>
    <t>SIMPL-6E-C</t>
  </si>
  <si>
    <t>SIMPL-6F-C</t>
  </si>
  <si>
    <t>SIMPL-6G-C</t>
  </si>
  <si>
    <t>SIMPL-6H-C</t>
  </si>
  <si>
    <t>SIMPL-6I-C</t>
  </si>
  <si>
    <t>SIMPL-6J-C</t>
  </si>
  <si>
    <t>SIMPL-6K-C</t>
  </si>
  <si>
    <t>SIMPL-6L-C</t>
  </si>
  <si>
    <t>SIMPL-6M-C</t>
  </si>
  <si>
    <t>SIMPL-6N-C</t>
  </si>
  <si>
    <t>SIMPL-6O-C</t>
  </si>
  <si>
    <t>SIMPL-6P-C</t>
  </si>
  <si>
    <t>SIMPL-7A-C</t>
  </si>
  <si>
    <t>SIMPL-7B-C</t>
  </si>
  <si>
    <t>SIMPL-7C-C</t>
  </si>
  <si>
    <t>SIMPL-7D-C</t>
  </si>
  <si>
    <t>SIMPL-7E-C</t>
  </si>
  <si>
    <t>SIMPL-7F-C</t>
  </si>
  <si>
    <t>SIMPL-7G-C</t>
  </si>
  <si>
    <t>SIMPL-7H-C</t>
  </si>
  <si>
    <t>SIMPL-7I-C</t>
  </si>
  <si>
    <t>SIMPL-7J-C</t>
  </si>
  <si>
    <t>SIMPL-7K-C</t>
  </si>
  <si>
    <t>SIMPL-7L-C</t>
  </si>
  <si>
    <t>SIMPL-7M-C</t>
  </si>
  <si>
    <t>SIMPL-7N-C</t>
  </si>
  <si>
    <t>SIMPL-7O-C</t>
  </si>
  <si>
    <t>SIMPL-7P-C</t>
  </si>
  <si>
    <t>SIMPL-7R-C</t>
  </si>
  <si>
    <t>SIMPL-7S-C</t>
  </si>
  <si>
    <t>SIMPL-8A-C</t>
  </si>
  <si>
    <t>SIMPL-8B-C</t>
  </si>
  <si>
    <t>SIMPL-8C-C</t>
  </si>
  <si>
    <t>SIMPL-8D-C</t>
  </si>
  <si>
    <t>SIMPL-8E-C</t>
  </si>
  <si>
    <t>SIMPL-8M-C</t>
  </si>
  <si>
    <t>SIMPL-8N-C</t>
  </si>
  <si>
    <t>SIMPL-8O-C</t>
  </si>
  <si>
    <t>SIMPL-8P-C</t>
  </si>
  <si>
    <t>SIMPL-8R-C</t>
  </si>
  <si>
    <t>SIMPL-8S-C</t>
  </si>
  <si>
    <t>SIMPL-8T-C</t>
  </si>
  <si>
    <t>SIMPL-8U-C</t>
  </si>
  <si>
    <t>SIMPL-9A-C</t>
  </si>
  <si>
    <t>SIMPL-9B-C</t>
  </si>
  <si>
    <t>SIMPL-9C-C</t>
  </si>
  <si>
    <t>SIMPL-9D-C</t>
  </si>
  <si>
    <t>SIMPL-9E-C</t>
  </si>
  <si>
    <t>SIMPL-9F-C</t>
  </si>
  <si>
    <t>SIMPL-9G-C</t>
  </si>
  <si>
    <t>SIMPL-9H-C</t>
  </si>
  <si>
    <t>SIMPL-9I-C</t>
  </si>
  <si>
    <t>SIMPL-9J-C</t>
  </si>
  <si>
    <t>SIMPL-9K-C</t>
  </si>
  <si>
    <t>SIMPL-9L-C</t>
  </si>
  <si>
    <t>SIMPL-9M-C</t>
  </si>
  <si>
    <t>SIMPL-9N-C</t>
  </si>
  <si>
    <t>SIMPL-9O-C</t>
  </si>
  <si>
    <t>SIMPL-10A-C</t>
  </si>
  <si>
    <t>SIMPL-10B-C</t>
  </si>
  <si>
    <t>SIMPL-10C-C</t>
  </si>
  <si>
    <t>SIMPL-10D-C</t>
  </si>
  <si>
    <t>SIMPL-10E-C</t>
  </si>
  <si>
    <t>SIMPL-10F-C</t>
  </si>
  <si>
    <t>SIMPL-10G-C</t>
  </si>
  <si>
    <t>SIMPL-11A-C</t>
  </si>
  <si>
    <t>SIMPL-11B-C</t>
  </si>
  <si>
    <t>SIMPL-11C-C</t>
  </si>
  <si>
    <t>SIMPL-11D-C</t>
  </si>
  <si>
    <t>SIMPL-11E-C</t>
  </si>
  <si>
    <t>SIMPL-11F-C</t>
  </si>
  <si>
    <t>SIMPL-11G-C</t>
  </si>
  <si>
    <t>SIMPL-11H-C</t>
  </si>
  <si>
    <t>SIMPL-11I-C</t>
  </si>
  <si>
    <t>SIMPL-12A-C</t>
  </si>
  <si>
    <t>SIMPL-12B-C</t>
  </si>
  <si>
    <t>SIMPL-12C-C</t>
  </si>
  <si>
    <t>SIMPL-12D-C</t>
  </si>
  <si>
    <t>SIMPL-12E-C</t>
  </si>
  <si>
    <t>SIMPL-12F-C</t>
  </si>
  <si>
    <t>SIMPL-12G-C</t>
  </si>
  <si>
    <t>SIMPL-13A-C</t>
  </si>
  <si>
    <t>SIMPL-13B-C</t>
  </si>
  <si>
    <t>SIMPL-13C-C</t>
  </si>
  <si>
    <t>SIMPL-13D-C</t>
  </si>
  <si>
    <t>SIMPL-13E-C</t>
  </si>
  <si>
    <t>SIMPL-13F-C</t>
  </si>
  <si>
    <t>SIMPL-13G-C</t>
  </si>
  <si>
    <t>SIMPL-13M-C</t>
  </si>
  <si>
    <t>SIMPL-13N-C</t>
  </si>
  <si>
    <t>SIMPL-13O-C</t>
  </si>
  <si>
    <t>SIMPL-14A-C</t>
  </si>
  <si>
    <t>SIMPL-14B-C</t>
  </si>
  <si>
    <t>SIMPL-14C-C</t>
  </si>
  <si>
    <t>SIMPL-14D-C</t>
  </si>
  <si>
    <t>SIMPL-14E-C</t>
  </si>
  <si>
    <t>SIMPL-14F-C</t>
  </si>
  <si>
    <t>SIMPL-14G-C</t>
  </si>
  <si>
    <t>SIMPL-1A-C-01</t>
  </si>
  <si>
    <t>SIMPL-1B-C-01</t>
  </si>
  <si>
    <t>SIMPL-1C-C-01</t>
  </si>
  <si>
    <t>SIMPL-1D-C-01</t>
  </si>
  <si>
    <t>SIMPL-1E-C-01</t>
  </si>
  <si>
    <t>SIMPL-1F-C-01</t>
  </si>
  <si>
    <t>SIMPL-1G-C-01</t>
  </si>
  <si>
    <t>SIMPL-1H-C-01</t>
  </si>
  <si>
    <t>SIMPL-1I-C-01</t>
  </si>
  <si>
    <t>SIMPL-1K-C-01</t>
  </si>
  <si>
    <t>SIMPL-2A-C-01</t>
  </si>
  <si>
    <t>SIMPL-2B-C-01</t>
  </si>
  <si>
    <t>SIMPL-2C-C-01</t>
  </si>
  <si>
    <t>SIMPL-2D-C-01</t>
  </si>
  <si>
    <t>SIMPL-2E-C-01</t>
  </si>
  <si>
    <t>SIMPL-2F-C-01</t>
  </si>
  <si>
    <t>SIMPL-2G-C-01</t>
  </si>
  <si>
    <t>SIMPL-2H-C-01</t>
  </si>
  <si>
    <t>SIMPL-3A-C-01</t>
  </si>
  <si>
    <t>SIMPL-3B-C-01</t>
  </si>
  <si>
    <t>SIMPL-3C-C-01</t>
  </si>
  <si>
    <t>SIMPL-3D-C-01</t>
  </si>
  <si>
    <t>SIMPL-3E-C-01</t>
  </si>
  <si>
    <t>SIMPL-3F-C-01</t>
  </si>
  <si>
    <t>SIMPL-3G-C-01</t>
  </si>
  <si>
    <t>SIMPL-3H-C-01</t>
  </si>
  <si>
    <t>SIMPL-3I-C-01</t>
  </si>
  <si>
    <t>SIMPL-3J-C-01</t>
  </si>
  <si>
    <t>SIMPL-3K-C-01</t>
  </si>
  <si>
    <t>SIMPL-3L-C-01</t>
  </si>
  <si>
    <t>SIMPL-3M-C-01</t>
  </si>
  <si>
    <t>SIMPL-3N-C-01</t>
  </si>
  <si>
    <t>SIMPL-3O-C-01</t>
  </si>
  <si>
    <t>SIMPL-3P-C-01</t>
  </si>
  <si>
    <t>SIMPL-3R-C-01</t>
  </si>
  <si>
    <t>SIMPL-4A-C-01</t>
  </si>
  <si>
    <t>SIMPL-4B-C-01</t>
  </si>
  <si>
    <t>SIMPL-4C-C-01</t>
  </si>
  <si>
    <t>SIMPL-4D-C-01</t>
  </si>
  <si>
    <t>SIMPL-4E-C-01</t>
  </si>
  <si>
    <t>SIMPL-4F-C-01</t>
  </si>
  <si>
    <t>SIMPL-4I-C-01</t>
  </si>
  <si>
    <t>SIMPL-4O-C-01</t>
  </si>
  <si>
    <t>SIMPL-5A-C-01</t>
  </si>
  <si>
    <t>SIMPL-5B-C-01</t>
  </si>
  <si>
    <t>SIMPL-5C-C-01</t>
  </si>
  <si>
    <t>SIMPL-5D-C-01</t>
  </si>
  <si>
    <t>SIMPL-5E-C-01</t>
  </si>
  <si>
    <t>SIMPL-5F-C-01</t>
  </si>
  <si>
    <t>SIMPL-5G-C-01</t>
  </si>
  <si>
    <t>SIMPL-5H-C-01</t>
  </si>
  <si>
    <t>SIMPL-5I-C-01</t>
  </si>
  <si>
    <t>SIMPL-5J-C-01</t>
  </si>
  <si>
    <t>SIMPL-5K-C-01</t>
  </si>
  <si>
    <t>SIMPL-5L-C-01</t>
  </si>
  <si>
    <t>SIMPL-5M-C-01</t>
  </si>
  <si>
    <t>SIMPL-5N-C-01</t>
  </si>
  <si>
    <t>SIMPL-5O-C-01</t>
  </si>
  <si>
    <t>SIMPL-6A-C-01</t>
  </si>
  <si>
    <t>SIMPL-6B-C-01</t>
  </si>
  <si>
    <t>SIMPL-6C-C-01</t>
  </si>
  <si>
    <t>SIMPL-6D-C-01</t>
  </si>
  <si>
    <t>SIMPL-6E-C-01</t>
  </si>
  <si>
    <t>SIMPL-6F-C-01</t>
  </si>
  <si>
    <t>SIMPL-6G-C-01</t>
  </si>
  <si>
    <t>SIMPL-6H-C-01</t>
  </si>
  <si>
    <t>SIMPL-6I-C-01</t>
  </si>
  <si>
    <t>SIMPL-6J-C-01</t>
  </si>
  <si>
    <t>SIMPL-6K-C-01</t>
  </si>
  <si>
    <t>SIMPL-6L-C-01</t>
  </si>
  <si>
    <t>SIMPL-6M-C-01</t>
  </si>
  <si>
    <t>SIMPL-6N-C-01</t>
  </si>
  <si>
    <t>SIMPL-6O-C-01</t>
  </si>
  <si>
    <t>SIMPL-6P-C-01</t>
  </si>
  <si>
    <t>SIMPL-7A-C-01</t>
  </si>
  <si>
    <t>SIMPL-7B-C-01</t>
  </si>
  <si>
    <t>SIMPL-7C-C-01</t>
  </si>
  <si>
    <t>SIMPL-7D-C-01</t>
  </si>
  <si>
    <t>SIMPL-7E-C-01</t>
  </si>
  <si>
    <t>SIMPL-7F-C-01</t>
  </si>
  <si>
    <t>SIMPL-7G-C-01</t>
  </si>
  <si>
    <t>SIMPL-7H-C-01</t>
  </si>
  <si>
    <t>SIMPL-7I-C-01</t>
  </si>
  <si>
    <t>SIMPL-7J-C-01</t>
  </si>
  <si>
    <t>SIMPL-7K-C-01</t>
  </si>
  <si>
    <t>SIMPL-7L-C-01</t>
  </si>
  <si>
    <t>SIMPL-7M-C-01</t>
  </si>
  <si>
    <t>SIMPL-7N-C-01</t>
  </si>
  <si>
    <t>SIMPL-7O-C-01</t>
  </si>
  <si>
    <t>SIMPL-7P-C-01</t>
  </si>
  <si>
    <t>SIMPL-7R-C-01</t>
  </si>
  <si>
    <t>SIMPL-7S-C-01</t>
  </si>
  <si>
    <t>SIMPL-8A-C-01</t>
  </si>
  <si>
    <t>SIMPL-8B-C-01</t>
  </si>
  <si>
    <t>SIMPL-8C-C-01</t>
  </si>
  <si>
    <t>SIMPL-8D-C-01</t>
  </si>
  <si>
    <t>SIMPL-8E-C-01</t>
  </si>
  <si>
    <t>SIMPL-8M-C-01</t>
  </si>
  <si>
    <t>SIMPL-8N-C-01</t>
  </si>
  <si>
    <t>SIMPL-8O-C-01</t>
  </si>
  <si>
    <t>SIMPL-8P-C-01</t>
  </si>
  <si>
    <t>SIMPL-8R-C-01</t>
  </si>
  <si>
    <t>SIMPL-8S-C-01</t>
  </si>
  <si>
    <t>SIMPL-8T-C-01</t>
  </si>
  <si>
    <t>SIMPL-8U-C-01</t>
  </si>
  <si>
    <t>SIMPL-9A-C-01</t>
  </si>
  <si>
    <t>SIMPL-9B-C-01</t>
  </si>
  <si>
    <t>SIMPL-9C-C-01</t>
  </si>
  <si>
    <t>SIMPL-9D-C-01</t>
  </si>
  <si>
    <t>SIMPL-9E-C-01</t>
  </si>
  <si>
    <t>SIMPL-9F-C-01</t>
  </si>
  <si>
    <t>SIMPL-9G-C-01</t>
  </si>
  <si>
    <t>SIMPL-9H-C-01</t>
  </si>
  <si>
    <t>SIMPL-9I-C-01</t>
  </si>
  <si>
    <t>SIMPL-9J-C-01</t>
  </si>
  <si>
    <t>SIMPL-9K-C-01</t>
  </si>
  <si>
    <t>SIMPL-9L-C-01</t>
  </si>
  <si>
    <t>SIMPL-9M-C-01</t>
  </si>
  <si>
    <t>SIMPL-9N-C-01</t>
  </si>
  <si>
    <t>SIMPL-9O-C-01</t>
  </si>
  <si>
    <t>SIMPL-10A-C-01</t>
  </si>
  <si>
    <t>SIMPL-10B-C-01</t>
  </si>
  <si>
    <t>SIMPL-10C-C-01</t>
  </si>
  <si>
    <t>SIMPL-10D-C-01</t>
  </si>
  <si>
    <t>SIMPL-10E-C-01</t>
  </si>
  <si>
    <t>SIMPL-10F-C-01</t>
  </si>
  <si>
    <t>SIMPL-10G-C-01</t>
  </si>
  <si>
    <t>SIMPL-11A-C-01</t>
  </si>
  <si>
    <t>SIMPL-11B-C-01</t>
  </si>
  <si>
    <t>SIMPL-11C-C-01</t>
  </si>
  <si>
    <t>SIMPL-11D-C-01</t>
  </si>
  <si>
    <t>SIMPL-11E-C-01</t>
  </si>
  <si>
    <t>SIMPL-11F-C-01</t>
  </si>
  <si>
    <t>SIMPL-11G-C-01</t>
  </si>
  <si>
    <t>SIMPL-11H-C-01</t>
  </si>
  <si>
    <t>SIMPL-11I-C-01</t>
  </si>
  <si>
    <t>SIMPL-12A-C-01</t>
  </si>
  <si>
    <t>SIMPL-12B-C-01</t>
  </si>
  <si>
    <t>SIMPL-12C-C-01</t>
  </si>
  <si>
    <t>SIMPL-12D-C-01</t>
  </si>
  <si>
    <t>SIMPL-12E-C-01</t>
  </si>
  <si>
    <t>SIMPL-12F-C-01</t>
  </si>
  <si>
    <t>SIMPL-12G-C-01</t>
  </si>
  <si>
    <t>SIMPL-13A-C-01</t>
  </si>
  <si>
    <t>SIMPL-13B-C-01</t>
  </si>
  <si>
    <t>SIMPL-13C-C-01</t>
  </si>
  <si>
    <t>SIMPL-13D-C-01</t>
  </si>
  <si>
    <t>SIMPL-13E-C-01</t>
  </si>
  <si>
    <t>SIMPL-13F-C-01</t>
  </si>
  <si>
    <t>SIMPL-13G-C-01</t>
  </si>
  <si>
    <t>SIMPL-13M-C-01</t>
  </si>
  <si>
    <t>SIMPL-13N-C-01</t>
  </si>
  <si>
    <t>SIMPL-13O-C-01</t>
  </si>
  <si>
    <t>SIMPL-14A-C-01</t>
  </si>
  <si>
    <t>SIMPL-14B-C-01</t>
  </si>
  <si>
    <t>SIMPL-14C-C-01</t>
  </si>
  <si>
    <t>SIMPL-14D-C-01</t>
  </si>
  <si>
    <t>SIMPL-14E-C-01</t>
  </si>
  <si>
    <t>SIMPL-14F-C-01</t>
  </si>
  <si>
    <t>SIMPL-14G-C-01</t>
  </si>
  <si>
    <t>S/WB-1W-C</t>
  </si>
  <si>
    <t>S/WB-2W-C</t>
  </si>
  <si>
    <t>S/WB-3W-C</t>
  </si>
  <si>
    <t>S/WB-1W-C-01</t>
  </si>
  <si>
    <t>S/WB-2W-C-01</t>
  </si>
  <si>
    <t>S/WB-3W-C-01</t>
  </si>
  <si>
    <t>list</t>
  </si>
  <si>
    <t>range 1</t>
  </si>
  <si>
    <t>range 2</t>
  </si>
  <si>
    <t>SIMPL-14F</t>
  </si>
  <si>
    <t>SIMPL-14G</t>
  </si>
  <si>
    <t>SIMPL-14D</t>
  </si>
  <si>
    <t>SIMPL-14C</t>
  </si>
  <si>
    <t>SIMPL-14E</t>
  </si>
  <si>
    <t>SIMPL-14A</t>
  </si>
  <si>
    <t>SIMPL-14B</t>
  </si>
  <si>
    <t>SIMPL-14A-01</t>
  </si>
  <si>
    <t>SIMPL-14B-02</t>
  </si>
  <si>
    <t>SIMPL-14C-03</t>
  </si>
  <si>
    <t>SIMPL-14D-04</t>
  </si>
  <si>
    <t>SIMPL-14E-05</t>
  </si>
  <si>
    <t>SIMPL-14F-06</t>
  </si>
  <si>
    <t>SIMPL-14G-07</t>
  </si>
  <si>
    <t>SIMPL-14G-08</t>
  </si>
  <si>
    <t>SIMPL-14G-09</t>
  </si>
  <si>
    <t>SIMPL-14G-10</t>
  </si>
  <si>
    <t>SIMPL-14G-11</t>
  </si>
  <si>
    <t>SIMPL-14G-12</t>
  </si>
  <si>
    <t>SIMPL-14G-13</t>
  </si>
  <si>
    <t>SIMPL-14G-15</t>
  </si>
  <si>
    <t>S/WB-5W-C</t>
  </si>
  <si>
    <t>S/WB-10W-C</t>
  </si>
  <si>
    <t>S/WB-11W-C</t>
  </si>
  <si>
    <t>S/WB-12W-C</t>
  </si>
  <si>
    <t>S/WB-13W-C</t>
  </si>
  <si>
    <t>S/WB-8W-C</t>
  </si>
  <si>
    <t>S/WB-7W-C</t>
  </si>
  <si>
    <t>S/WB-6W-C</t>
  </si>
  <si>
    <t>S/WB-5W-C-01</t>
  </si>
  <si>
    <t>S/WB-6W-C-01</t>
  </si>
  <si>
    <t>S/WB-7W-C-01</t>
  </si>
  <si>
    <t>S/WB-8W-C-01</t>
  </si>
  <si>
    <t>S/WB-10W-C-01</t>
  </si>
  <si>
    <t>S/WB-13W-C-01</t>
  </si>
  <si>
    <t>S/WB-12W-C-01</t>
  </si>
  <si>
    <t>S/WB-11W-C-01</t>
  </si>
  <si>
    <t>ŠIFRE POSAMEZNIH KOSOV V SETU</t>
  </si>
  <si>
    <r>
      <t>S/WB-6W-C_01</t>
    </r>
    <r>
      <rPr>
        <sz val="12"/>
        <color rgb="FFFF0000"/>
        <rFont val="Calibri"/>
        <family val="2"/>
        <scheme val="minor"/>
      </rPr>
      <t>(1x)</t>
    </r>
    <r>
      <rPr>
        <sz val="12"/>
        <color theme="1"/>
        <rFont val="Calibri"/>
        <family val="2"/>
        <scheme val="minor"/>
      </rPr>
      <t xml:space="preserve">          S/WB-6W-C_02</t>
    </r>
    <r>
      <rPr>
        <sz val="12"/>
        <color rgb="FFFF0000"/>
        <rFont val="Calibri"/>
        <family val="2"/>
        <scheme val="minor"/>
      </rPr>
      <t>(1x)</t>
    </r>
  </si>
  <si>
    <r>
      <t>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</si>
  <si>
    <r>
      <t>S/WB-6W-C_01</t>
    </r>
    <r>
      <rPr>
        <sz val="12"/>
        <color rgb="FFFF0000"/>
        <rFont val="Calibri"/>
        <family val="2"/>
        <scheme val="minor"/>
      </rPr>
      <t>(2x)</t>
    </r>
    <r>
      <rPr>
        <sz val="12"/>
        <color theme="1"/>
        <rFont val="Calibri"/>
        <family val="2"/>
        <scheme val="minor"/>
      </rPr>
      <t xml:space="preserve">  S/WB-6W-C_02</t>
    </r>
    <r>
      <rPr>
        <sz val="12"/>
        <color rgb="FFFF0000"/>
        <rFont val="Calibri"/>
        <family val="2"/>
        <scheme val="minor"/>
      </rPr>
      <t>(2x)</t>
    </r>
    <r>
      <rPr>
        <sz val="12"/>
        <color theme="1"/>
        <rFont val="Calibri"/>
        <family val="2"/>
        <scheme val="minor"/>
      </rPr>
      <t xml:space="preserve">  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r>
      <rPr>
        <sz val="12"/>
        <color theme="1"/>
        <rFont val="Calibri"/>
        <family val="2"/>
        <scheme val="minor"/>
      </rPr>
      <t xml:space="preserve"> </t>
    </r>
  </si>
  <si>
    <t>2x 100x36x25 cm</t>
  </si>
  <si>
    <t>2x 54x36x25 cm</t>
  </si>
  <si>
    <t>2x 100x36x25 cm,
4x 54x36x25 cm</t>
  </si>
  <si>
    <t>DT</t>
  </si>
  <si>
    <t>T</t>
  </si>
  <si>
    <t>C</t>
  </si>
  <si>
    <t>N-T</t>
  </si>
  <si>
    <t>N-NT</t>
  </si>
  <si>
    <t>m2</t>
  </si>
  <si>
    <t>d:n</t>
  </si>
  <si>
    <t>d7:n7</t>
  </si>
  <si>
    <t>MEDIUM  PROFILE</t>
  </si>
  <si>
    <r>
      <rPr>
        <b/>
        <sz val="12"/>
        <color theme="1"/>
        <rFont val="Calibri"/>
        <family val="2"/>
        <scheme val="minor"/>
      </rPr>
      <t>COLORED NO TEXTURE:</t>
    </r>
    <r>
      <rPr>
        <sz val="12"/>
        <color theme="1"/>
        <rFont val="Calibri"/>
        <family val="2"/>
        <scheme val="minor"/>
      </rPr>
      <t xml:space="preserve"> 
COLOUR ONLY and NO TEXTURE available for every single shape and colour of our catalogue. The attention to details SIMPL is known for, with (more) simpl look.</t>
    </r>
  </si>
  <si>
    <r>
      <rPr>
        <b/>
        <sz val="12"/>
        <color theme="1"/>
        <rFont val="Calibri"/>
        <family val="2"/>
        <scheme val="minor"/>
      </rPr>
      <t xml:space="preserve">NATURAL TEXUTRE:
</t>
    </r>
    <r>
      <rPr>
        <sz val="12"/>
        <color theme="1"/>
        <rFont val="Calibri"/>
        <family val="2"/>
        <scheme val="minor"/>
      </rPr>
      <t>TRANSPARENT with FULL TEXTURE look for an elegant wood only finish available for every single shape of our catalogue.The high quality friction and attention to details SIMPL is known for, with (more) Simpl look.</t>
    </r>
  </si>
  <si>
    <r>
      <rPr>
        <b/>
        <sz val="12"/>
        <color theme="1"/>
        <rFont val="Calibri"/>
        <family val="2"/>
        <scheme val="minor"/>
      </rPr>
      <t xml:space="preserve">NATURAL NO TEXTURE:
</t>
    </r>
    <r>
      <rPr>
        <sz val="12"/>
        <color theme="1"/>
        <rFont val="Calibri"/>
        <family val="2"/>
        <scheme val="minor"/>
      </rPr>
      <t>TRANSPARENT and NO TEXTURE for an elegant wood only finish available for every single shape of our catalogue. The attention to details SIMPL is known for, with (more) Simpl look.</t>
    </r>
  </si>
  <si>
    <r>
      <rPr>
        <b/>
        <sz val="12"/>
        <color theme="1"/>
        <rFont val="Calibri"/>
        <family val="2"/>
        <scheme val="minor"/>
      </rPr>
      <t xml:space="preserve">DUAL TEXTURE:
</t>
    </r>
    <r>
      <rPr>
        <sz val="12"/>
        <color theme="1"/>
        <rFont val="Calibri"/>
        <family val="2"/>
        <scheme val="minor"/>
      </rPr>
      <t>Classic Simpl DUAL TEXTURE with white shine. Available in 14 different colours in combination with white no texture.</t>
    </r>
  </si>
  <si>
    <r>
      <rPr>
        <b/>
        <sz val="12"/>
        <color theme="1"/>
        <rFont val="Calibri"/>
        <family val="2"/>
        <scheme val="minor"/>
      </rPr>
      <t>ALL TEXTURE:</t>
    </r>
    <r>
      <rPr>
        <sz val="12"/>
        <color theme="1"/>
        <rFont val="Calibri"/>
        <family val="2"/>
        <scheme val="minor"/>
      </rPr>
      <t xml:space="preserve">
FULL TEXTURE available for every single shape and colour of our catalogue. The high quality friction and attention to details SIMPL is known for, with (more) simpl look.</t>
    </r>
  </si>
  <si>
    <t>All tex.</t>
  </si>
  <si>
    <t>360 PE</t>
  </si>
  <si>
    <t>SO ILL wood</t>
  </si>
  <si>
    <t>SIMPL wood</t>
  </si>
  <si>
    <t>TTC (les+grifi)</t>
  </si>
  <si>
    <t>LYNX wood</t>
  </si>
  <si>
    <t>ROCK CITY wood</t>
  </si>
  <si>
    <t xml:space="preserve">SNAP GRP </t>
  </si>
  <si>
    <t>GOOD HOLDS PE</t>
  </si>
  <si>
    <t>DELTA wood</t>
  </si>
  <si>
    <t>READY PU</t>
  </si>
  <si>
    <t>BASIC PE</t>
  </si>
  <si>
    <t>READY PE</t>
  </si>
  <si>
    <t>CRACK GENERATOR</t>
  </si>
  <si>
    <t>low profile</t>
  </si>
  <si>
    <t>crack</t>
  </si>
  <si>
    <t>natural transp. LOOK</t>
  </si>
  <si>
    <t>'Simpl. All tex.-dual tex'!</t>
  </si>
  <si>
    <t>'(more) Simpl. textures'!</t>
  </si>
  <si>
    <t>'Simpl. &amp; Wide boyz'!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</si>
</sst>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0_ ;\-#,##0.00\ "/>
    <numFmt numFmtId="165" formatCode="_-[$€-2]\ * #,##0.00_-;\-[$€-2]\ * #,##0.00_-;_-[$€-2]\ * &quot;-&quot;??_-;_-@_-"/>
    <numFmt numFmtId="166" formatCode="#,##0_ ;\-#,##0\ "/>
    <numFmt numFmtId="167" formatCode="_-* #,##0.00\ [$€-424]_-;\-* #,##0.00\ [$€-424]_-;_-* &quot;-&quot;??\ [$€-424]_-;_-@_-"/>
    <numFmt numFmtId="168" formatCode="#,##0.00\ &quot;€&quot;"/>
  </numFmts>
  <fonts count="9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b/>
      <i/>
      <sz val="12"/>
      <color theme="1"/>
      <name val="Calibri"/>
      <family val="2"/>
      <charset val="238"/>
      <scheme val="minor"/>
    </font>
    <font>
      <sz val="16"/>
      <color theme="1"/>
      <name val="Calibri"/>
      <family val="2"/>
      <scheme val="minor"/>
    </font>
    <font>
      <sz val="12"/>
      <color theme="0"/>
      <name val="Calibri"/>
      <family val="2"/>
      <scheme val="minor"/>
    </font>
    <font>
      <sz val="12"/>
      <name val="Calibri"/>
      <family val="2"/>
      <scheme val="minor"/>
    </font>
    <font>
      <sz val="14"/>
      <color theme="1"/>
      <name val="Calibri"/>
      <family val="2"/>
      <scheme val="minor"/>
    </font>
    <font>
      <sz val="10"/>
      <color theme="1"/>
      <name val="Calibri"/>
      <family val="2"/>
      <scheme val="minor"/>
    </font>
    <font>
      <sz val="11"/>
      <color theme="1"/>
      <name val="Calibri"/>
      <family val="2"/>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36"/>
      <color theme="1"/>
      <name val="Calibri"/>
      <family val="2"/>
      <scheme val="minor"/>
    </font>
    <font>
      <b/>
      <sz val="20"/>
      <color theme="1"/>
      <name val="Calibri"/>
      <family val="2"/>
      <scheme val="minor"/>
    </font>
    <font>
      <b/>
      <i/>
      <sz val="11"/>
      <color theme="1"/>
      <name val="Calibri"/>
      <family val="2"/>
      <scheme val="minor"/>
    </font>
    <font>
      <b/>
      <sz val="34"/>
      <color theme="1"/>
      <name val="Calibri"/>
      <family val="2"/>
      <scheme val="minor"/>
    </font>
    <font>
      <b/>
      <sz val="10"/>
      <color theme="1"/>
      <name val="Calibri"/>
      <family val="2"/>
      <scheme val="minor"/>
    </font>
    <font>
      <b/>
      <i/>
      <sz val="10"/>
      <color theme="1"/>
      <name val="Calibri"/>
      <family val="2"/>
      <scheme val="minor"/>
    </font>
    <font>
      <sz val="20"/>
      <color theme="1"/>
      <name val="Calibri"/>
      <family val="2"/>
      <scheme val="minor"/>
    </font>
    <font>
      <sz val="22"/>
      <color theme="1"/>
      <name val="Calibri (Body)_x0000_"/>
    </font>
    <font>
      <sz val="20"/>
      <color theme="1"/>
      <name val="Calibri"/>
      <family val="2"/>
    </font>
    <font>
      <b/>
      <sz val="12"/>
      <color theme="0"/>
      <name val="Calibri"/>
      <family val="2"/>
      <scheme val="minor"/>
    </font>
    <font>
      <sz val="12"/>
      <color rgb="FFFF0000"/>
      <name val="Calibri"/>
      <family val="2"/>
      <scheme val="minor"/>
    </font>
    <font>
      <sz val="12"/>
      <color theme="0" tint="-0.34998626667073579"/>
      <name val="Calibri"/>
      <family val="2"/>
      <scheme val="minor"/>
    </font>
    <font>
      <sz val="14"/>
      <color theme="0" tint="-0.34998626667073579"/>
      <name val="Calibri"/>
      <family val="2"/>
      <scheme val="minor"/>
    </font>
    <font>
      <sz val="22"/>
      <name val="Calibri"/>
      <family val="2"/>
      <scheme val="minor"/>
    </font>
    <font>
      <sz val="10"/>
      <name val="Calibri"/>
      <family val="2"/>
      <scheme val="minor"/>
    </font>
    <font>
      <sz val="11"/>
      <name val="Calibri"/>
      <family val="2"/>
      <scheme val="minor"/>
    </font>
    <font>
      <b/>
      <sz val="11"/>
      <name val="Calibri"/>
      <family val="2"/>
      <scheme val="minor"/>
    </font>
    <font>
      <b/>
      <sz val="12"/>
      <name val="Calibri"/>
      <family val="2"/>
      <scheme val="minor"/>
    </font>
    <font>
      <i/>
      <sz val="10"/>
      <name val="Calibri"/>
      <family val="2"/>
      <scheme val="minor"/>
    </font>
    <font>
      <u/>
      <sz val="11"/>
      <name val="Calibri"/>
      <family val="2"/>
      <scheme val="minor"/>
    </font>
    <font>
      <sz val="24"/>
      <color theme="1"/>
      <name val="Calibri"/>
      <family val="2"/>
      <scheme val="minor"/>
    </font>
    <font>
      <b/>
      <sz val="12"/>
      <color rgb="FF000000"/>
      <name val="Calibri"/>
      <family val="2"/>
      <charset val="238"/>
      <scheme val="minor"/>
    </font>
    <font>
      <i/>
      <sz val="12"/>
      <color theme="1"/>
      <name val="Calibri"/>
      <family val="2"/>
      <scheme val="minor"/>
    </font>
    <font>
      <sz val="12"/>
      <color theme="1"/>
      <name val="Calibri"/>
      <family val="2"/>
      <charset val="238"/>
      <scheme val="minor"/>
    </font>
    <font>
      <sz val="9"/>
      <color theme="1"/>
      <name val="Calibri"/>
      <family val="2"/>
      <scheme val="minor"/>
    </font>
    <font>
      <b/>
      <sz val="26"/>
      <color theme="1"/>
      <name val="Calibri"/>
      <family val="2"/>
      <scheme val="minor"/>
    </font>
    <font>
      <sz val="14"/>
      <name val="Calibri"/>
      <family val="2"/>
      <scheme val="minor"/>
    </font>
    <font>
      <b/>
      <sz val="16"/>
      <color theme="1"/>
      <name val="Calibri"/>
      <family val="2"/>
      <scheme val="minor"/>
    </font>
    <font>
      <b/>
      <sz val="14"/>
      <color theme="1"/>
      <name val="Calibri"/>
      <family val="2"/>
      <scheme val="minor"/>
    </font>
    <font>
      <b/>
      <sz val="14"/>
      <color theme="0" tint="-4.9989318521683403E-2"/>
      <name val="Calibri"/>
      <family val="2"/>
      <scheme val="minor"/>
    </font>
    <font>
      <b/>
      <sz val="14"/>
      <name val="Calibri"/>
      <family val="2"/>
      <scheme val="minor"/>
    </font>
    <font>
      <b/>
      <sz val="14"/>
      <color theme="0"/>
      <name val="Calibri"/>
      <family val="2"/>
      <scheme val="minor"/>
    </font>
    <font>
      <b/>
      <sz val="18"/>
      <color theme="1"/>
      <name val="Calibri"/>
      <family val="2"/>
      <scheme val="minor"/>
    </font>
    <font>
      <b/>
      <sz val="20"/>
      <color theme="0" tint="-0.34998626667073579"/>
      <name val="Calibri"/>
      <family val="2"/>
      <scheme val="minor"/>
    </font>
    <font>
      <sz val="12"/>
      <color theme="0" tint="-4.9989318521683403E-2"/>
      <name val="Calibri"/>
      <family val="2"/>
      <scheme val="minor"/>
    </font>
    <font>
      <b/>
      <sz val="12"/>
      <color theme="0" tint="-4.9989318521683403E-2"/>
      <name val="Calibri"/>
      <family val="2"/>
      <scheme val="minor"/>
    </font>
    <font>
      <b/>
      <sz val="16"/>
      <name val="Calibri"/>
      <family val="2"/>
      <scheme val="minor"/>
    </font>
    <font>
      <sz val="14"/>
      <color theme="0" tint="-4.9989318521683403E-2"/>
      <name val="Calibri"/>
      <family val="2"/>
      <scheme val="minor"/>
    </font>
    <font>
      <sz val="14"/>
      <color theme="0"/>
      <name val="Calibri"/>
      <family val="2"/>
      <scheme val="minor"/>
    </font>
    <font>
      <b/>
      <sz val="20"/>
      <name val="Calibri"/>
      <family val="2"/>
      <scheme val="minor"/>
    </font>
    <font>
      <sz val="14"/>
      <color rgb="FF000000"/>
      <name val="Calibri"/>
      <family val="2"/>
      <scheme val="minor"/>
    </font>
    <font>
      <sz val="16"/>
      <name val="Calibri"/>
      <family val="2"/>
      <scheme val="minor"/>
    </font>
    <font>
      <sz val="14"/>
      <color theme="9" tint="-0.249977111117893"/>
      <name val="Calibri"/>
      <family val="2"/>
      <scheme val="minor"/>
    </font>
    <font>
      <sz val="12"/>
      <color theme="9" tint="-0.249977111117893"/>
      <name val="Calibri"/>
      <family val="2"/>
      <scheme val="minor"/>
    </font>
    <font>
      <sz val="14"/>
      <color rgb="FFFF0000"/>
      <name val="Calibri"/>
      <family val="2"/>
      <scheme val="minor"/>
    </font>
    <font>
      <sz val="12"/>
      <name val="Arial"/>
      <family val="2"/>
    </font>
    <font>
      <sz val="10"/>
      <color theme="0"/>
      <name val="Calibri"/>
      <family val="2"/>
      <scheme val="minor"/>
    </font>
    <font>
      <sz val="18"/>
      <color rgb="FFFF0000"/>
      <name val="Calibri"/>
      <family val="2"/>
      <scheme val="minor"/>
    </font>
    <font>
      <b/>
      <sz val="9"/>
      <name val="Calibri"/>
      <family val="2"/>
      <scheme val="minor"/>
    </font>
    <font>
      <sz val="14"/>
      <color theme="4"/>
      <name val="Calibri"/>
      <family val="2"/>
      <scheme val="minor"/>
    </font>
    <font>
      <sz val="11"/>
      <color rgb="FF0887DE"/>
      <name val="Calibri"/>
      <family val="2"/>
      <scheme val="minor"/>
    </font>
    <font>
      <sz val="11"/>
      <color rgb="FFFF0000"/>
      <name val="Calibri"/>
      <family val="2"/>
      <scheme val="minor"/>
    </font>
    <font>
      <sz val="11"/>
      <color theme="5" tint="-0.249977111117893"/>
      <name val="Calibri"/>
      <family val="2"/>
      <scheme val="minor"/>
    </font>
    <font>
      <sz val="11"/>
      <color theme="9" tint="-0.249977111117893"/>
      <name val="Calibri"/>
      <family val="2"/>
      <scheme val="minor"/>
    </font>
    <font>
      <b/>
      <sz val="11"/>
      <color theme="1"/>
      <name val="Calibri"/>
      <family val="2"/>
      <scheme val="minor"/>
    </font>
    <font>
      <sz val="14"/>
      <color theme="7"/>
      <name val="Calibri"/>
      <family val="2"/>
      <scheme val="minor"/>
    </font>
    <font>
      <sz val="18"/>
      <color theme="1"/>
      <name val="Calibri"/>
      <family val="2"/>
    </font>
    <font>
      <sz val="18"/>
      <color theme="1"/>
      <name val="Calibri (Body)_x0000_"/>
    </font>
    <font>
      <sz val="28"/>
      <color theme="1"/>
      <name val="Calibri"/>
      <family val="2"/>
      <scheme val="minor"/>
    </font>
    <font>
      <b/>
      <sz val="24"/>
      <color theme="1"/>
      <name val="Calibri"/>
      <family val="2"/>
      <scheme val="minor"/>
    </font>
  </fonts>
  <fills count="64">
    <fill>
      <patternFill patternType="none"/>
    </fill>
    <fill>
      <patternFill patternType="gray125"/>
    </fill>
    <fill>
      <patternFill patternType="solid">
        <fgColor theme="1" tint="0.249977111117893"/>
        <bgColor indexed="64"/>
      </patternFill>
    </fill>
    <fill>
      <patternFill patternType="solid">
        <fgColor rgb="FFFF0000"/>
        <bgColor indexed="64"/>
      </patternFill>
    </fill>
    <fill>
      <patternFill patternType="solid">
        <fgColor theme="0"/>
        <bgColor indexed="64"/>
      </patternFill>
    </fill>
    <fill>
      <patternFill patternType="solid">
        <fgColor rgb="FF00CC00"/>
        <bgColor indexed="64"/>
      </patternFill>
    </fill>
    <fill>
      <patternFill patternType="solid">
        <fgColor rgb="FF7030A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7F20"/>
        <bgColor indexed="64"/>
      </patternFill>
    </fill>
    <fill>
      <patternFill patternType="solid">
        <fgColor rgb="FFFF66FF"/>
        <bgColor indexed="64"/>
      </patternFill>
    </fill>
    <fill>
      <patternFill patternType="solid">
        <fgColor rgb="FF00CBD9"/>
        <bgColor indexed="64"/>
      </patternFill>
    </fill>
    <fill>
      <patternFill patternType="solid">
        <fgColor rgb="FFC21AA0"/>
        <bgColor indexed="64"/>
      </patternFill>
    </fill>
    <fill>
      <patternFill patternType="solid">
        <fgColor rgb="FF538DD5"/>
        <bgColor indexed="64"/>
      </patternFill>
    </fill>
    <fill>
      <patternFill patternType="solid">
        <fgColor rgb="FFA6A6A6"/>
        <bgColor indexed="64"/>
      </patternFill>
    </fill>
    <fill>
      <patternFill patternType="solid">
        <fgColor rgb="FFE26E0E"/>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61B4"/>
        <bgColor indexed="64"/>
      </patternFill>
    </fill>
    <fill>
      <patternFill patternType="solid">
        <fgColor rgb="FFF99A1C"/>
        <bgColor indexed="64"/>
      </patternFill>
    </fill>
    <fill>
      <patternFill patternType="solid">
        <fgColor rgb="FF57BC2E"/>
        <bgColor indexed="64"/>
      </patternFill>
    </fill>
    <fill>
      <patternFill patternType="solid">
        <fgColor rgb="FF0887DE"/>
        <bgColor indexed="64"/>
      </patternFill>
    </fill>
    <fill>
      <patternFill patternType="solid">
        <fgColor rgb="FFF6E726"/>
        <bgColor indexed="64"/>
      </patternFill>
    </fill>
    <fill>
      <patternFill patternType="solid">
        <fgColor rgb="FFDB453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FE0A8"/>
        <bgColor indexed="64"/>
      </patternFill>
    </fill>
    <fill>
      <patternFill patternType="solid">
        <fgColor theme="1"/>
        <bgColor indexed="64"/>
      </patternFill>
    </fill>
    <fill>
      <patternFill patternType="solid">
        <fgColor theme="8" tint="0.59999389629810485"/>
        <bgColor indexed="64"/>
      </patternFill>
    </fill>
  </fills>
  <borders count="31">
    <border>
      <left/>
      <right/>
      <top/>
      <bottom/>
      <diagonal/>
    </border>
    <border>
      <left/>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bottom style="thin">
        <color auto="1"/>
      </bottom>
      <diagonal/>
    </border>
    <border>
      <left/>
      <right style="medium">
        <color auto="1"/>
      </right>
      <top style="medium">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auto="1"/>
      </top>
      <bottom style="thin">
        <color auto="1"/>
      </bottom>
      <diagonal/>
    </border>
  </borders>
  <cellStyleXfs count="54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7" fontId="7" fillId="0" borderId="0"/>
    <xf numFmtId="44"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0" borderId="11" applyNumberFormat="0" applyFill="0" applyAlignment="0" applyProtection="0"/>
    <xf numFmtId="0" fontId="22" fillId="0" borderId="12" applyNumberFormat="0" applyFill="0" applyAlignment="0" applyProtection="0"/>
    <xf numFmtId="0" fontId="22" fillId="0" borderId="0" applyNumberFormat="0" applyFill="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0" applyNumberFormat="0" applyBorder="0" applyAlignment="0" applyProtection="0"/>
    <xf numFmtId="0" fontId="26" fillId="11" borderId="13" applyNumberFormat="0" applyAlignment="0" applyProtection="0"/>
    <xf numFmtId="0" fontId="27" fillId="12" borderId="14" applyNumberFormat="0" applyAlignment="0" applyProtection="0"/>
    <xf numFmtId="0" fontId="28" fillId="12" borderId="13" applyNumberFormat="0" applyAlignment="0" applyProtection="0"/>
    <xf numFmtId="0" fontId="29" fillId="0" borderId="15" applyNumberFormat="0" applyFill="0" applyAlignment="0" applyProtection="0"/>
    <xf numFmtId="0" fontId="30" fillId="13" borderId="16"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8" applyNumberFormat="0" applyFill="0" applyAlignment="0" applyProtection="0"/>
    <xf numFmtId="0" fontId="34"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4"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4"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4"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4"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4"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0" borderId="0"/>
    <xf numFmtId="0" fontId="5" fillId="14" borderId="17" applyNumberFormat="0" applyFont="0" applyAlignment="0" applyProtection="0"/>
    <xf numFmtId="167" fontId="6" fillId="0" borderId="0"/>
    <xf numFmtId="0" fontId="6" fillId="0" borderId="0"/>
  </cellStyleXfs>
  <cellXfs count="622">
    <xf numFmtId="0" fontId="0" fillId="0" borderId="0" xfId="0"/>
    <xf numFmtId="0" fontId="0" fillId="0" borderId="0" xfId="317" applyNumberFormat="1" applyFont="1" applyAlignment="1">
      <alignment horizontal="center" vertical="center"/>
    </xf>
    <xf numFmtId="1" fontId="0" fillId="0" borderId="0" xfId="317" applyNumberFormat="1" applyFont="1" applyAlignment="1">
      <alignment horizontal="center" vertical="center"/>
    </xf>
    <xf numFmtId="0" fontId="0" fillId="0" borderId="3" xfId="0" applyBorder="1" applyAlignment="1">
      <alignment horizontal="center" vertical="center"/>
    </xf>
    <xf numFmtId="0" fontId="0" fillId="0" borderId="2" xfId="0" applyBorder="1"/>
    <xf numFmtId="0" fontId="11" fillId="0" borderId="1" xfId="0" applyFont="1" applyBorder="1" applyAlignment="1">
      <alignment horizontal="center" vertical="center"/>
    </xf>
    <xf numFmtId="1" fontId="11" fillId="0" borderId="5" xfId="0" applyNumberFormat="1" applyFont="1" applyBorder="1" applyAlignment="1">
      <alignment horizontal="center" vertical="center"/>
    </xf>
    <xf numFmtId="0" fontId="12" fillId="0" borderId="0" xfId="0" applyFont="1"/>
    <xf numFmtId="0" fontId="15" fillId="0" borderId="0" xfId="0" applyFont="1"/>
    <xf numFmtId="0" fontId="0" fillId="0" borderId="0" xfId="0" applyAlignment="1">
      <alignment horizontal="center" vertical="center"/>
    </xf>
    <xf numFmtId="9" fontId="0" fillId="0" borderId="0" xfId="494" applyFont="1"/>
    <xf numFmtId="0" fontId="11" fillId="0" borderId="0" xfId="0" applyFont="1" applyAlignment="1">
      <alignment horizontal="right" vertical="center"/>
    </xf>
    <xf numFmtId="0" fontId="11" fillId="0" borderId="0" xfId="0" applyFont="1" applyAlignment="1">
      <alignment horizontal="center" vertical="center"/>
    </xf>
    <xf numFmtId="0" fontId="17" fillId="0" borderId="0" xfId="0" applyFont="1" applyAlignment="1">
      <alignment wrapText="1"/>
    </xf>
    <xf numFmtId="0" fontId="6" fillId="0" borderId="0" xfId="317" applyNumberFormat="1" applyFont="1" applyAlignment="1">
      <alignment horizontal="center" vertical="center"/>
    </xf>
    <xf numFmtId="0" fontId="14" fillId="4" borderId="0" xfId="317" applyNumberFormat="1" applyFont="1" applyFill="1" applyAlignment="1">
      <alignment horizontal="center" vertical="center"/>
    </xf>
    <xf numFmtId="0" fontId="18" fillId="0" borderId="2" xfId="317" applyNumberFormat="1" applyFont="1" applyBorder="1" applyAlignment="1">
      <alignment horizontal="center" vertical="center"/>
    </xf>
    <xf numFmtId="1" fontId="17" fillId="0" borderId="0" xfId="317" applyNumberFormat="1" applyFont="1" applyAlignment="1">
      <alignment horizontal="center" vertical="top"/>
    </xf>
    <xf numFmtId="1" fontId="18" fillId="0" borderId="0" xfId="317" applyNumberFormat="1" applyFont="1" applyAlignment="1">
      <alignment horizontal="right" vertical="center"/>
    </xf>
    <xf numFmtId="0" fontId="11" fillId="0" borderId="21" xfId="317" applyNumberFormat="1" applyFont="1" applyBorder="1" applyAlignment="1">
      <alignment horizontal="center" vertical="center"/>
    </xf>
    <xf numFmtId="1" fontId="36" fillId="0" borderId="0" xfId="317" applyNumberFormat="1" applyFont="1" applyAlignment="1">
      <alignment horizontal="left" vertical="center"/>
    </xf>
    <xf numFmtId="1" fontId="11" fillId="0" borderId="0" xfId="317" applyNumberFormat="1" applyFont="1" applyAlignment="1">
      <alignment horizontal="center" vertical="center"/>
    </xf>
    <xf numFmtId="1" fontId="6" fillId="0" borderId="0" xfId="317" applyNumberFormat="1" applyFont="1" applyAlignment="1">
      <alignment horizontal="center" vertical="center"/>
    </xf>
    <xf numFmtId="1" fontId="6" fillId="0" borderId="2" xfId="317" applyNumberFormat="1" applyFont="1" applyBorder="1" applyAlignment="1">
      <alignment horizontal="center" vertical="center"/>
    </xf>
    <xf numFmtId="0" fontId="11" fillId="0" borderId="22" xfId="317" applyNumberFormat="1" applyFont="1" applyBorder="1" applyAlignment="1">
      <alignment horizontal="center" vertical="center"/>
    </xf>
    <xf numFmtId="1" fontId="6" fillId="0" borderId="20" xfId="317" applyNumberFormat="1" applyFont="1" applyBorder="1" applyAlignment="1">
      <alignment horizontal="center" vertical="center"/>
    </xf>
    <xf numFmtId="2" fontId="6" fillId="0" borderId="0" xfId="317" applyNumberFormat="1" applyFont="1" applyAlignment="1">
      <alignment vertical="center"/>
    </xf>
    <xf numFmtId="0" fontId="40" fillId="4" borderId="2" xfId="317" applyNumberFormat="1" applyFont="1" applyFill="1" applyBorder="1" applyAlignment="1">
      <alignment horizontal="center" vertical="center" wrapText="1"/>
    </xf>
    <xf numFmtId="1" fontId="6" fillId="0" borderId="0" xfId="317" applyNumberFormat="1" applyFont="1" applyAlignment="1">
      <alignment horizontal="center"/>
    </xf>
    <xf numFmtId="0" fontId="6" fillId="0" borderId="0" xfId="317" applyNumberFormat="1" applyFont="1" applyAlignment="1">
      <alignment horizontal="center"/>
    </xf>
    <xf numFmtId="1" fontId="39" fillId="0" borderId="2" xfId="317" applyNumberFormat="1" applyFont="1" applyBorder="1" applyAlignment="1">
      <alignment horizontal="center" vertical="center" wrapText="1"/>
    </xf>
    <xf numFmtId="1" fontId="39" fillId="0" borderId="20" xfId="317" applyNumberFormat="1" applyFont="1" applyBorder="1" applyAlignment="1">
      <alignment horizontal="center" vertical="center"/>
    </xf>
    <xf numFmtId="1" fontId="39" fillId="0" borderId="2" xfId="317" applyNumberFormat="1" applyFont="1" applyBorder="1" applyAlignment="1">
      <alignment horizontal="center" vertical="center"/>
    </xf>
    <xf numFmtId="0" fontId="13" fillId="0" borderId="0" xfId="0" applyFont="1"/>
    <xf numFmtId="0" fontId="46" fillId="7" borderId="0" xfId="0" applyFont="1" applyFill="1"/>
    <xf numFmtId="0" fontId="16" fillId="0" borderId="0" xfId="0" applyFont="1" applyAlignment="1">
      <alignment horizontal="center" wrapText="1"/>
    </xf>
    <xf numFmtId="0" fontId="46" fillId="0" borderId="0" xfId="0" applyFont="1"/>
    <xf numFmtId="0" fontId="47" fillId="0" borderId="0" xfId="0" applyFont="1"/>
    <xf numFmtId="0" fontId="45" fillId="0" borderId="0" xfId="0" applyFont="1" applyAlignment="1">
      <alignment horizontal="center"/>
    </xf>
    <xf numFmtId="1" fontId="15" fillId="0" borderId="0" xfId="317" applyNumberFormat="1" applyFont="1" applyAlignment="1">
      <alignment vertical="center"/>
    </xf>
    <xf numFmtId="0" fontId="15" fillId="0" borderId="0" xfId="317" applyNumberFormat="1" applyFont="1" applyAlignment="1">
      <alignment horizontal="center" vertical="center"/>
    </xf>
    <xf numFmtId="0" fontId="50" fillId="0" borderId="2" xfId="317" applyNumberFormat="1" applyFont="1" applyBorder="1" applyAlignment="1">
      <alignment horizontal="center" vertical="center"/>
    </xf>
    <xf numFmtId="0" fontId="51" fillId="0" borderId="2" xfId="317" applyNumberFormat="1" applyFont="1" applyBorder="1" applyAlignment="1">
      <alignment horizontal="center" vertical="center"/>
    </xf>
    <xf numFmtId="0" fontId="52" fillId="0" borderId="2" xfId="317" applyNumberFormat="1" applyFont="1" applyBorder="1" applyAlignment="1">
      <alignment horizontal="center" vertical="center"/>
    </xf>
    <xf numFmtId="0" fontId="50" fillId="0" borderId="0" xfId="317" applyNumberFormat="1" applyFont="1" applyAlignment="1">
      <alignment horizontal="center" vertical="center"/>
    </xf>
    <xf numFmtId="0" fontId="52" fillId="0" borderId="0" xfId="317" applyNumberFormat="1" applyFont="1" applyAlignment="1">
      <alignment horizontal="center" vertical="center"/>
    </xf>
    <xf numFmtId="0" fontId="49" fillId="0" borderId="0" xfId="0" applyFont="1"/>
    <xf numFmtId="0" fontId="53" fillId="0" borderId="0" xfId="0" applyFont="1" applyAlignment="1">
      <alignment horizontal="right"/>
    </xf>
    <xf numFmtId="0" fontId="49" fillId="0" borderId="0" xfId="0" applyFont="1" applyAlignment="1">
      <alignment horizontal="right"/>
    </xf>
    <xf numFmtId="0" fontId="15" fillId="0" borderId="4" xfId="0" applyFont="1" applyBorder="1" applyAlignment="1">
      <alignment horizontal="right"/>
    </xf>
    <xf numFmtId="0" fontId="15" fillId="0" borderId="4" xfId="317" applyNumberFormat="1" applyFont="1" applyBorder="1" applyAlignment="1">
      <alignment horizontal="center" vertical="center"/>
    </xf>
    <xf numFmtId="0" fontId="54" fillId="0" borderId="4" xfId="0" applyFont="1" applyBorder="1"/>
    <xf numFmtId="0" fontId="15" fillId="0" borderId="6" xfId="0" applyFont="1" applyBorder="1"/>
    <xf numFmtId="0" fontId="15" fillId="0" borderId="6" xfId="317" applyNumberFormat="1" applyFont="1" applyBorder="1" applyAlignment="1">
      <alignment horizontal="center" vertical="center"/>
    </xf>
    <xf numFmtId="1" fontId="14" fillId="0" borderId="2" xfId="317" applyNumberFormat="1" applyFont="1" applyBorder="1" applyAlignment="1">
      <alignment horizontal="center" vertical="center"/>
    </xf>
    <xf numFmtId="0" fontId="14" fillId="0" borderId="2" xfId="317" applyNumberFormat="1" applyFont="1" applyBorder="1" applyAlignment="1">
      <alignment horizontal="center" vertical="center"/>
    </xf>
    <xf numFmtId="0" fontId="14" fillId="0" borderId="0" xfId="317" applyNumberFormat="1" applyFont="1" applyAlignment="1">
      <alignment horizontal="center" vertical="center"/>
    </xf>
    <xf numFmtId="0" fontId="55" fillId="0" borderId="0" xfId="0" applyFont="1" applyAlignment="1">
      <alignment horizontal="left"/>
    </xf>
    <xf numFmtId="0" fontId="0" fillId="0" borderId="0" xfId="0" applyAlignment="1">
      <alignment horizontal="center"/>
    </xf>
    <xf numFmtId="0" fontId="0" fillId="0" borderId="0" xfId="0" applyAlignment="1">
      <alignment horizontal="left" vertical="center"/>
    </xf>
    <xf numFmtId="0" fontId="0" fillId="0" borderId="0" xfId="0" applyAlignment="1">
      <alignment horizontal="left"/>
    </xf>
    <xf numFmtId="0" fontId="35" fillId="0" borderId="0" xfId="0" applyFont="1" applyAlignment="1">
      <alignment vertical="center"/>
    </xf>
    <xf numFmtId="0" fontId="11" fillId="0" borderId="0" xfId="0" applyFont="1" applyAlignment="1">
      <alignment horizontal="left" vertical="center"/>
    </xf>
    <xf numFmtId="0" fontId="12" fillId="0" borderId="0" xfId="541" applyNumberFormat="1" applyFont="1" applyAlignment="1">
      <alignment horizontal="left" vertical="center"/>
    </xf>
    <xf numFmtId="0" fontId="0" fillId="0" borderId="0" xfId="541" applyNumberFormat="1" applyFont="1" applyAlignment="1">
      <alignment horizontal="center" vertical="center"/>
    </xf>
    <xf numFmtId="0" fontId="56" fillId="0" borderId="0" xfId="0" applyFont="1" applyAlignment="1">
      <alignment horizontal="left" vertical="center"/>
    </xf>
    <xf numFmtId="0" fontId="57" fillId="0" borderId="0" xfId="0" applyFont="1" applyAlignment="1">
      <alignment horizontal="center"/>
    </xf>
    <xf numFmtId="0" fontId="13" fillId="0" borderId="8" xfId="0" applyFont="1" applyBorder="1"/>
    <xf numFmtId="0" fontId="0" fillId="0" borderId="8" xfId="0" applyBorder="1"/>
    <xf numFmtId="0" fontId="13" fillId="0" borderId="9" xfId="0" applyFont="1" applyBorder="1"/>
    <xf numFmtId="0" fontId="0" fillId="0" borderId="9" xfId="0" applyBorder="1"/>
    <xf numFmtId="0" fontId="13" fillId="0" borderId="8" xfId="0" applyFont="1" applyBorder="1" applyAlignment="1">
      <alignment horizontal="center"/>
    </xf>
    <xf numFmtId="0" fontId="13" fillId="0" borderId="0" xfId="0" applyFont="1" applyAlignment="1">
      <alignment horizontal="center"/>
    </xf>
    <xf numFmtId="0" fontId="0" fillId="0" borderId="7" xfId="0" applyBorder="1"/>
    <xf numFmtId="0" fontId="13" fillId="0" borderId="9" xfId="0" applyFont="1" applyBorder="1" applyAlignment="1">
      <alignment horizontal="center"/>
    </xf>
    <xf numFmtId="0" fontId="13" fillId="0" borderId="7" xfId="0" applyFont="1" applyBorder="1" applyAlignment="1">
      <alignment horizontal="center"/>
    </xf>
    <xf numFmtId="0" fontId="0" fillId="0" borderId="24" xfId="0" applyBorder="1"/>
    <xf numFmtId="0" fontId="0" fillId="0" borderId="26" xfId="0" applyBorder="1"/>
    <xf numFmtId="0" fontId="0" fillId="0" borderId="0" xfId="0" applyAlignment="1">
      <alignment vertical="center"/>
    </xf>
    <xf numFmtId="0" fontId="6" fillId="0" borderId="23" xfId="542" applyBorder="1"/>
    <xf numFmtId="0" fontId="6" fillId="0" borderId="27" xfId="542" applyBorder="1"/>
    <xf numFmtId="0" fontId="6" fillId="0" borderId="27" xfId="542" applyBorder="1" applyAlignment="1">
      <alignment horizontal="left" vertical="center"/>
    </xf>
    <xf numFmtId="0" fontId="6" fillId="0" borderId="24" xfId="542" applyBorder="1" applyAlignment="1">
      <alignment horizontal="center"/>
    </xf>
    <xf numFmtId="0" fontId="0" fillId="0" borderId="0" xfId="0" applyAlignment="1">
      <alignment horizontal="right"/>
    </xf>
    <xf numFmtId="0" fontId="0" fillId="0" borderId="4" xfId="0" applyBorder="1" applyAlignment="1">
      <alignment horizontal="left"/>
    </xf>
    <xf numFmtId="0" fontId="0" fillId="0" borderId="4" xfId="0" applyBorder="1"/>
    <xf numFmtId="0" fontId="0" fillId="0" borderId="4" xfId="0" applyBorder="1" applyAlignment="1">
      <alignment horizontal="center" vertical="center"/>
    </xf>
    <xf numFmtId="0" fontId="42" fillId="0" borderId="2" xfId="542" applyFont="1" applyBorder="1" applyAlignment="1">
      <alignment horizontal="center" vertical="center" wrapText="1"/>
    </xf>
    <xf numFmtId="0" fontId="42" fillId="0" borderId="0" xfId="0" applyFont="1" applyAlignment="1">
      <alignment horizontal="center" wrapText="1"/>
    </xf>
    <xf numFmtId="0" fontId="6" fillId="0" borderId="28" xfId="542" applyBorder="1"/>
    <xf numFmtId="0" fontId="42" fillId="0" borderId="0" xfId="542" applyFont="1" applyAlignment="1">
      <alignment horizontal="center" wrapText="1"/>
    </xf>
    <xf numFmtId="0" fontId="42" fillId="0" borderId="0" xfId="542" applyFont="1" applyAlignment="1">
      <alignment horizontal="left" vertical="center" wrapText="1"/>
    </xf>
    <xf numFmtId="0" fontId="42" fillId="0" borderId="2" xfId="542" applyFont="1" applyBorder="1" applyAlignment="1">
      <alignment horizontal="center" wrapText="1"/>
    </xf>
    <xf numFmtId="0" fontId="42" fillId="0" borderId="25" xfId="542" applyFont="1" applyBorder="1" applyAlignment="1">
      <alignment horizontal="center" wrapText="1"/>
    </xf>
    <xf numFmtId="0" fontId="42" fillId="0" borderId="4" xfId="542" applyFont="1" applyBorder="1" applyAlignment="1">
      <alignment horizontal="center" wrapText="1"/>
    </xf>
    <xf numFmtId="0" fontId="42" fillId="0" borderId="4" xfId="542" applyFont="1" applyBorder="1" applyAlignment="1">
      <alignment horizontal="left" vertical="center" wrapText="1"/>
    </xf>
    <xf numFmtId="0" fontId="42" fillId="0" borderId="26" xfId="542" applyFont="1" applyBorder="1" applyAlignment="1">
      <alignment horizontal="center" wrapText="1"/>
    </xf>
    <xf numFmtId="0" fontId="42" fillId="0" borderId="0" xfId="0" applyFont="1" applyAlignment="1">
      <alignment horizontal="left" vertical="center" wrapText="1"/>
    </xf>
    <xf numFmtId="0" fontId="0" fillId="0" borderId="0" xfId="317" applyNumberFormat="1" applyFont="1" applyAlignment="1">
      <alignment horizontal="left"/>
    </xf>
    <xf numFmtId="2" fontId="18" fillId="0" borderId="20" xfId="317" applyNumberFormat="1" applyFont="1" applyBorder="1" applyAlignment="1">
      <alignment horizontal="center" vertical="center"/>
    </xf>
    <xf numFmtId="0" fontId="37" fillId="0" borderId="0" xfId="317" applyNumberFormat="1" applyFont="1" applyAlignment="1">
      <alignment horizontal="center" vertical="center" wrapText="1"/>
    </xf>
    <xf numFmtId="1" fontId="38" fillId="0" borderId="0" xfId="317" applyNumberFormat="1" applyFont="1" applyAlignment="1">
      <alignment horizontal="left"/>
    </xf>
    <xf numFmtId="0" fontId="59" fillId="0" borderId="2" xfId="541" applyNumberFormat="1" applyFont="1" applyBorder="1" applyAlignment="1">
      <alignment horizontal="center" vertical="center" wrapText="1"/>
    </xf>
    <xf numFmtId="1" fontId="58" fillId="0" borderId="0" xfId="317" applyNumberFormat="1" applyFont="1" applyAlignment="1">
      <alignment horizontal="center" vertical="center"/>
    </xf>
    <xf numFmtId="2" fontId="0" fillId="0" borderId="0" xfId="0" applyNumberFormat="1" applyAlignment="1">
      <alignment horizontal="center" vertical="center"/>
    </xf>
    <xf numFmtId="0" fontId="45" fillId="4" borderId="0" xfId="0" applyFont="1" applyFill="1" applyAlignment="1">
      <alignment horizontal="center" vertical="center"/>
    </xf>
    <xf numFmtId="0" fontId="16" fillId="0" borderId="0" xfId="0" applyFont="1" applyAlignment="1">
      <alignment horizontal="center" vertical="center"/>
    </xf>
    <xf numFmtId="0" fontId="62" fillId="0" borderId="0" xfId="0" applyFont="1" applyAlignment="1">
      <alignment horizontal="center" vertical="center"/>
    </xf>
    <xf numFmtId="0" fontId="46" fillId="0" borderId="0" xfId="0" applyFont="1" applyAlignment="1">
      <alignment horizontal="center" vertical="center"/>
    </xf>
    <xf numFmtId="0" fontId="63" fillId="0" borderId="0" xfId="0" applyFont="1" applyAlignment="1">
      <alignment horizontal="center" vertical="center" wrapText="1"/>
    </xf>
    <xf numFmtId="0" fontId="63" fillId="4" borderId="0" xfId="0" applyFont="1" applyFill="1" applyAlignment="1">
      <alignment horizontal="center" vertical="center"/>
    </xf>
    <xf numFmtId="0" fontId="62" fillId="4" borderId="0" xfId="0" applyFont="1" applyFill="1" applyAlignment="1">
      <alignment horizontal="center" vertical="center"/>
    </xf>
    <xf numFmtId="0" fontId="16" fillId="4" borderId="0" xfId="0" applyFont="1" applyFill="1" applyAlignment="1">
      <alignment horizontal="center" vertical="center"/>
    </xf>
    <xf numFmtId="0" fontId="16" fillId="4" borderId="0" xfId="0" applyFont="1" applyFill="1" applyAlignment="1">
      <alignment horizontal="center" vertical="center" wrapText="1"/>
    </xf>
    <xf numFmtId="0" fontId="0" fillId="4" borderId="0" xfId="0" applyFill="1" applyAlignment="1">
      <alignment textRotation="90"/>
    </xf>
    <xf numFmtId="0" fontId="16" fillId="46" borderId="0" xfId="0" applyFont="1" applyFill="1" applyAlignment="1">
      <alignment horizontal="center" vertical="center"/>
    </xf>
    <xf numFmtId="0" fontId="16" fillId="46" borderId="0" xfId="0" applyFont="1" applyFill="1" applyAlignment="1">
      <alignment horizontal="center" vertical="center" wrapText="1"/>
    </xf>
    <xf numFmtId="0" fontId="46" fillId="47" borderId="0" xfId="0" applyFont="1" applyFill="1"/>
    <xf numFmtId="0" fontId="61" fillId="47" borderId="0" xfId="0" applyFont="1" applyFill="1" applyAlignment="1">
      <alignment horizontal="center" vertical="center"/>
    </xf>
    <xf numFmtId="0" fontId="46" fillId="47" borderId="0" xfId="0" applyFont="1" applyFill="1" applyAlignment="1">
      <alignment horizontal="center" vertical="center"/>
    </xf>
    <xf numFmtId="0" fontId="11" fillId="4" borderId="0" xfId="0" applyFont="1" applyFill="1" applyAlignment="1">
      <alignment horizontal="center" vertical="center" textRotation="90"/>
    </xf>
    <xf numFmtId="0" fontId="68" fillId="0" borderId="0" xfId="0" applyFont="1" applyAlignment="1">
      <alignment horizontal="center" vertical="center"/>
    </xf>
    <xf numFmtId="0" fontId="68" fillId="47" borderId="0" xfId="0" applyFont="1" applyFill="1" applyAlignment="1">
      <alignment horizontal="center" vertical="center"/>
    </xf>
    <xf numFmtId="0" fontId="36" fillId="0" borderId="0" xfId="0" applyFont="1" applyAlignment="1">
      <alignment horizontal="center" vertical="center"/>
    </xf>
    <xf numFmtId="0" fontId="11" fillId="46" borderId="2" xfId="0" applyFont="1" applyFill="1" applyBorder="1" applyAlignment="1">
      <alignment horizontal="center" vertical="center"/>
    </xf>
    <xf numFmtId="0" fontId="11" fillId="4" borderId="0" xfId="0" applyFont="1" applyFill="1" applyAlignment="1">
      <alignment horizontal="center" vertical="center"/>
    </xf>
    <xf numFmtId="0" fontId="0" fillId="4" borderId="0" xfId="0" applyFill="1" applyAlignment="1">
      <alignment horizontal="center" vertical="center"/>
    </xf>
    <xf numFmtId="165" fontId="61"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7"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46" borderId="29" xfId="0" applyFill="1" applyBorder="1" applyAlignment="1" applyProtection="1">
      <alignment horizontal="center" vertical="center"/>
      <protection locked="0"/>
    </xf>
    <xf numFmtId="0" fontId="0" fillId="46" borderId="7" xfId="0" applyFill="1" applyBorder="1" applyAlignment="1" applyProtection="1">
      <alignment horizontal="center" vertical="center"/>
      <protection locked="0"/>
    </xf>
    <xf numFmtId="0" fontId="0" fillId="46" borderId="28" xfId="0" applyFill="1" applyBorder="1" applyAlignment="1" applyProtection="1">
      <alignment horizontal="center" vertical="center"/>
      <protection locked="0"/>
    </xf>
    <xf numFmtId="165" fontId="61" fillId="46" borderId="0" xfId="0" applyNumberFormat="1" applyFont="1" applyFill="1" applyAlignment="1">
      <alignment horizontal="center" vertical="center"/>
    </xf>
    <xf numFmtId="0" fontId="63" fillId="4" borderId="0" xfId="0" applyFont="1" applyFill="1" applyAlignment="1">
      <alignment horizontal="center" vertical="center" wrapText="1"/>
    </xf>
    <xf numFmtId="0" fontId="70" fillId="4" borderId="0" xfId="0" applyFont="1" applyFill="1" applyAlignment="1">
      <alignment horizontal="center" vertical="center"/>
    </xf>
    <xf numFmtId="0" fontId="44" fillId="4" borderId="0" xfId="0" applyFont="1" applyFill="1" applyAlignment="1">
      <alignment horizontal="center" vertical="center"/>
    </xf>
    <xf numFmtId="0" fontId="69" fillId="4" borderId="0" xfId="0" applyFont="1" applyFill="1" applyAlignment="1">
      <alignment horizontal="center" vertical="center"/>
    </xf>
    <xf numFmtId="0" fontId="0" fillId="4" borderId="29"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165" fontId="61" fillId="4" borderId="0" xfId="0" applyNumberFormat="1" applyFont="1" applyFill="1" applyAlignment="1">
      <alignment horizontal="center" vertical="center"/>
    </xf>
    <xf numFmtId="166" fontId="0" fillId="46" borderId="7" xfId="0" applyNumberFormat="1" applyFill="1" applyBorder="1" applyAlignment="1" applyProtection="1">
      <alignment horizontal="center" vertical="center"/>
      <protection locked="0"/>
    </xf>
    <xf numFmtId="0" fontId="15" fillId="47" borderId="0" xfId="0" applyFont="1" applyFill="1" applyAlignment="1">
      <alignment horizontal="center" vertical="center"/>
    </xf>
    <xf numFmtId="0" fontId="62" fillId="0" borderId="0" xfId="0" applyFont="1"/>
    <xf numFmtId="0" fontId="62" fillId="46" borderId="0" xfId="0" applyFont="1" applyFill="1" applyAlignment="1">
      <alignment horizontal="center" vertical="center"/>
    </xf>
    <xf numFmtId="0" fontId="65" fillId="4" borderId="0" xfId="0" applyFont="1" applyFill="1" applyAlignment="1">
      <alignment horizontal="right" vertical="center"/>
    </xf>
    <xf numFmtId="0" fontId="0" fillId="0" borderId="27" xfId="0" applyBorder="1" applyAlignment="1">
      <alignment horizontal="center" vertical="center"/>
    </xf>
    <xf numFmtId="0" fontId="0" fillId="0" borderId="25" xfId="0" applyBorder="1" applyAlignment="1">
      <alignment horizontal="center" vertical="center"/>
    </xf>
    <xf numFmtId="0" fontId="63" fillId="4" borderId="0" xfId="0" applyFont="1" applyFill="1" applyAlignment="1">
      <alignment horizontal="center" vertical="center" textRotation="90"/>
    </xf>
    <xf numFmtId="0" fontId="64" fillId="4" borderId="0" xfId="0" applyFont="1" applyFill="1" applyAlignment="1">
      <alignment horizontal="center" vertical="center" wrapText="1"/>
    </xf>
    <xf numFmtId="0" fontId="65" fillId="4" borderId="0" xfId="0" applyFont="1" applyFill="1" applyAlignment="1">
      <alignment horizontal="center" vertical="center" wrapText="1"/>
    </xf>
    <xf numFmtId="0" fontId="66" fillId="4" borderId="0" xfId="0" applyFont="1" applyFill="1" applyAlignment="1">
      <alignment horizontal="center" vertical="center" wrapText="1"/>
    </xf>
    <xf numFmtId="0" fontId="15" fillId="4" borderId="0" xfId="0" applyFont="1" applyFill="1" applyAlignment="1">
      <alignment horizontal="center" vertical="center"/>
    </xf>
    <xf numFmtId="0" fontId="4" fillId="4" borderId="0" xfId="0" applyFont="1" applyFill="1" applyAlignment="1">
      <alignment horizontal="center" vertical="center" wrapText="1"/>
    </xf>
    <xf numFmtId="0" fontId="65" fillId="0" borderId="0" xfId="0" applyFont="1" applyAlignment="1">
      <alignment horizontal="center"/>
    </xf>
    <xf numFmtId="1" fontId="0" fillId="0" borderId="0" xfId="0" applyNumberFormat="1"/>
    <xf numFmtId="1" fontId="0" fillId="3" borderId="0" xfId="0" applyNumberFormat="1" applyFill="1"/>
    <xf numFmtId="0" fontId="0" fillId="48" borderId="0" xfId="0" applyFill="1"/>
    <xf numFmtId="0" fontId="43" fillId="0" borderId="0" xfId="542" applyFont="1" applyAlignment="1">
      <alignment horizontal="center" vertical="center" wrapText="1"/>
    </xf>
    <xf numFmtId="0" fontId="15" fillId="49" borderId="0" xfId="0" applyFont="1" applyFill="1"/>
    <xf numFmtId="0" fontId="61" fillId="49" borderId="0" xfId="0" applyFont="1" applyFill="1"/>
    <xf numFmtId="0" fontId="74" fillId="49" borderId="0" xfId="0" applyFont="1" applyFill="1" applyAlignment="1">
      <alignment horizontal="center" vertical="center"/>
    </xf>
    <xf numFmtId="0" fontId="65" fillId="49" borderId="0" xfId="0" applyFont="1" applyFill="1" applyAlignment="1">
      <alignment horizontal="center" vertical="center"/>
    </xf>
    <xf numFmtId="0" fontId="15" fillId="49" borderId="0" xfId="0" applyFont="1" applyFill="1" applyAlignment="1">
      <alignment horizontal="center" vertical="center"/>
    </xf>
    <xf numFmtId="0" fontId="61" fillId="49" borderId="0" xfId="0" applyFont="1" applyFill="1" applyAlignment="1">
      <alignment horizontal="center" vertical="center"/>
    </xf>
    <xf numFmtId="0" fontId="61" fillId="4" borderId="0" xfId="0" applyFont="1" applyFill="1" applyAlignment="1">
      <alignment horizontal="center" vertical="center"/>
    </xf>
    <xf numFmtId="0" fontId="75" fillId="46"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52" fillId="49" borderId="0" xfId="0" applyFont="1" applyFill="1" applyAlignment="1">
      <alignment horizontal="center" vertical="center" wrapText="1"/>
    </xf>
    <xf numFmtId="0" fontId="46" fillId="49" borderId="0" xfId="0" applyFont="1" applyFill="1" applyAlignment="1">
      <alignment horizontal="center" vertical="center"/>
    </xf>
    <xf numFmtId="0" fontId="71" fillId="4" borderId="0" xfId="0" applyFont="1" applyFill="1" applyAlignment="1">
      <alignment horizontal="center" vertical="center"/>
    </xf>
    <xf numFmtId="0" fontId="71" fillId="46" borderId="0" xfId="0" applyFont="1" applyFill="1" applyAlignment="1">
      <alignment horizontal="center" vertical="center"/>
    </xf>
    <xf numFmtId="0" fontId="75" fillId="0" borderId="0" xfId="0" applyFont="1" applyAlignment="1">
      <alignment horizontal="center" vertical="center" wrapText="1"/>
    </xf>
    <xf numFmtId="165" fontId="16" fillId="4" borderId="0" xfId="0" applyNumberFormat="1" applyFont="1" applyFill="1" applyAlignment="1">
      <alignment horizontal="center" vertical="center"/>
    </xf>
    <xf numFmtId="0" fontId="0" fillId="4" borderId="4" xfId="0" applyFill="1" applyBorder="1" applyAlignment="1">
      <alignment horizontal="center" vertical="center"/>
    </xf>
    <xf numFmtId="0" fontId="16" fillId="0" borderId="4" xfId="0" applyFont="1" applyBorder="1" applyAlignment="1">
      <alignment horizontal="center" vertical="center"/>
    </xf>
    <xf numFmtId="0" fontId="0" fillId="4" borderId="27" xfId="0" applyFill="1" applyBorder="1" applyAlignment="1">
      <alignment horizontal="center" vertical="center"/>
    </xf>
    <xf numFmtId="0" fontId="15" fillId="4" borderId="0" xfId="0" applyFont="1" applyFill="1" applyAlignment="1">
      <alignment textRotation="90"/>
    </xf>
    <xf numFmtId="0" fontId="61" fillId="4" borderId="0" xfId="0" applyFont="1" applyFill="1" applyAlignment="1">
      <alignment textRotation="90"/>
    </xf>
    <xf numFmtId="0" fontId="74" fillId="4" borderId="0" xfId="0" applyFont="1" applyFill="1" applyAlignment="1">
      <alignment horizontal="center" vertical="center" textRotation="90"/>
    </xf>
    <xf numFmtId="0" fontId="65" fillId="4" borderId="0" xfId="0" applyFont="1" applyFill="1" applyAlignment="1">
      <alignment horizontal="center" vertical="center" textRotation="90"/>
    </xf>
    <xf numFmtId="0" fontId="78" fillId="4" borderId="0" xfId="0" applyFont="1" applyFill="1" applyAlignment="1">
      <alignment horizontal="center" vertical="center" textRotation="90"/>
    </xf>
    <xf numFmtId="0" fontId="77" fillId="4" borderId="0" xfId="0" applyFont="1" applyFill="1" applyAlignment="1">
      <alignment horizontal="center" vertical="center" textRotation="90"/>
    </xf>
    <xf numFmtId="0" fontId="0" fillId="0" borderId="0" xfId="0" applyAlignment="1">
      <alignment horizontal="right" vertical="center"/>
    </xf>
    <xf numFmtId="0" fontId="0" fillId="0" borderId="6" xfId="0" applyBorder="1" applyAlignment="1">
      <alignment horizontal="center" vertical="center"/>
    </xf>
    <xf numFmtId="0" fontId="11" fillId="0" borderId="6" xfId="0" applyFont="1" applyBorder="1" applyAlignment="1">
      <alignment horizontal="right" vertical="center"/>
    </xf>
    <xf numFmtId="2" fontId="0" fillId="0" borderId="6" xfId="0" applyNumberFormat="1" applyBorder="1" applyAlignment="1">
      <alignment horizontal="center" vertical="center"/>
    </xf>
    <xf numFmtId="0" fontId="63" fillId="4" borderId="19" xfId="0" applyFont="1" applyFill="1" applyBorder="1" applyAlignment="1">
      <alignment horizontal="center" vertical="center" textRotation="90"/>
    </xf>
    <xf numFmtId="0" fontId="63" fillId="0" borderId="6" xfId="0" applyFont="1" applyBorder="1" applyAlignment="1">
      <alignment horizontal="center" vertical="center"/>
    </xf>
    <xf numFmtId="0" fontId="65" fillId="49" borderId="6" xfId="0" applyFont="1" applyFill="1" applyBorder="1" applyAlignment="1">
      <alignment horizontal="center" vertical="center"/>
    </xf>
    <xf numFmtId="0" fontId="64" fillId="2" borderId="6"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7" borderId="6" xfId="0" applyFont="1" applyFill="1" applyBorder="1" applyAlignment="1">
      <alignment horizontal="center" vertical="center" wrapText="1"/>
    </xf>
    <xf numFmtId="0" fontId="63" fillId="43" borderId="6" xfId="0" applyFont="1" applyFill="1" applyBorder="1" applyAlignment="1">
      <alignment horizontal="center" vertical="center" wrapText="1"/>
    </xf>
    <xf numFmtId="0" fontId="63" fillId="5" borderId="6" xfId="0" applyFont="1" applyFill="1" applyBorder="1" applyAlignment="1">
      <alignment horizontal="center" vertical="center" wrapText="1"/>
    </xf>
    <xf numFmtId="0" fontId="65" fillId="39" borderId="6" xfId="0" applyFont="1" applyFill="1" applyBorder="1" applyAlignment="1">
      <alignment horizontal="center" vertical="center" wrapText="1"/>
    </xf>
    <xf numFmtId="0" fontId="65" fillId="45" borderId="6" xfId="0" applyFont="1" applyFill="1" applyBorder="1" applyAlignment="1">
      <alignment horizontal="center" vertical="center" wrapText="1"/>
    </xf>
    <xf numFmtId="0" fontId="65" fillId="40" borderId="6" xfId="0" applyFont="1" applyFill="1" applyBorder="1" applyAlignment="1">
      <alignment horizontal="center" vertical="center" wrapText="1"/>
    </xf>
    <xf numFmtId="0" fontId="65" fillId="44" borderId="6" xfId="0" applyFont="1" applyFill="1" applyBorder="1" applyAlignment="1">
      <alignment horizontal="center" vertical="center" wrapText="1"/>
    </xf>
    <xf numFmtId="0" fontId="66" fillId="6" borderId="6" xfId="0" applyFont="1" applyFill="1" applyBorder="1" applyAlignment="1">
      <alignment horizontal="center" vertical="center" wrapText="1"/>
    </xf>
    <xf numFmtId="0" fontId="63" fillId="41" borderId="6" xfId="0" applyFont="1" applyFill="1" applyBorder="1" applyAlignment="1">
      <alignment horizontal="center" vertical="center" wrapText="1"/>
    </xf>
    <xf numFmtId="0" fontId="66" fillId="42" borderId="6" xfId="0" applyFont="1" applyFill="1" applyBorder="1" applyAlignment="1">
      <alignment horizontal="center" vertical="center" wrapText="1"/>
    </xf>
    <xf numFmtId="0" fontId="63" fillId="0" borderId="6" xfId="0" applyFont="1" applyBorder="1" applyAlignment="1">
      <alignment horizontal="center" vertical="center" wrapText="1"/>
    </xf>
    <xf numFmtId="0" fontId="52" fillId="49" borderId="6" xfId="0" applyFont="1" applyFill="1" applyBorder="1" applyAlignment="1">
      <alignment horizontal="center" vertical="center" wrapText="1"/>
    </xf>
    <xf numFmtId="0" fontId="52" fillId="0" borderId="0" xfId="0" applyFont="1" applyAlignment="1">
      <alignment horizontal="center" vertical="center"/>
    </xf>
    <xf numFmtId="0" fontId="61" fillId="49" borderId="27" xfId="0" applyFont="1" applyFill="1" applyBorder="1" applyAlignment="1">
      <alignment horizontal="center" vertical="center"/>
    </xf>
    <xf numFmtId="0" fontId="47" fillId="46" borderId="27" xfId="0" applyFont="1" applyFill="1" applyBorder="1" applyAlignment="1">
      <alignment horizontal="center" vertical="center"/>
    </xf>
    <xf numFmtId="0" fontId="65" fillId="49" borderId="27" xfId="0" applyFont="1" applyFill="1" applyBorder="1" applyAlignment="1">
      <alignment horizontal="center" vertical="center"/>
    </xf>
    <xf numFmtId="0" fontId="16" fillId="4" borderId="27" xfId="0" applyFont="1" applyFill="1" applyBorder="1" applyAlignment="1">
      <alignment horizontal="center" vertical="center"/>
    </xf>
    <xf numFmtId="0" fontId="16" fillId="4" borderId="27" xfId="0" applyFont="1" applyFill="1" applyBorder="1" applyAlignment="1">
      <alignment horizontal="center" vertical="center" wrapText="1"/>
    </xf>
    <xf numFmtId="0" fontId="52" fillId="49" borderId="27" xfId="0" applyFont="1" applyFill="1" applyBorder="1" applyAlignment="1">
      <alignment horizontal="center" vertical="center" wrapText="1"/>
    </xf>
    <xf numFmtId="2" fontId="60" fillId="4" borderId="0" xfId="0" applyNumberFormat="1" applyFont="1" applyFill="1" applyAlignment="1">
      <alignment horizontal="center" vertical="center"/>
    </xf>
    <xf numFmtId="0" fontId="45" fillId="4" borderId="23" xfId="0" applyFont="1" applyFill="1" applyBorder="1" applyAlignment="1">
      <alignment horizontal="center" vertical="center" textRotation="90"/>
    </xf>
    <xf numFmtId="0" fontId="71" fillId="46" borderId="27" xfId="0" applyFont="1" applyFill="1" applyBorder="1" applyAlignment="1">
      <alignment horizontal="center" vertical="center"/>
    </xf>
    <xf numFmtId="0" fontId="16" fillId="46" borderId="27" xfId="0" applyFont="1" applyFill="1" applyBorder="1" applyAlignment="1">
      <alignment horizontal="center" vertical="center"/>
    </xf>
    <xf numFmtId="0" fontId="75" fillId="46" borderId="27" xfId="0" applyFont="1" applyFill="1" applyBorder="1" applyAlignment="1">
      <alignment horizontal="center" vertical="center" wrapText="1"/>
    </xf>
    <xf numFmtId="0" fontId="16" fillId="46" borderId="27" xfId="0" applyFont="1" applyFill="1" applyBorder="1" applyAlignment="1">
      <alignment horizontal="center" vertical="center" wrapText="1"/>
    </xf>
    <xf numFmtId="0" fontId="61" fillId="49" borderId="27" xfId="0" applyFont="1" applyFill="1" applyBorder="1" applyAlignment="1">
      <alignment horizontal="center" vertical="center" wrapText="1"/>
    </xf>
    <xf numFmtId="0" fontId="0" fillId="46" borderId="8" xfId="0" applyFill="1" applyBorder="1" applyAlignment="1" applyProtection="1">
      <alignment horizontal="center" vertical="center"/>
      <protection locked="0"/>
    </xf>
    <xf numFmtId="165" fontId="61" fillId="46" borderId="27" xfId="0" applyNumberFormat="1" applyFont="1" applyFill="1" applyBorder="1" applyAlignment="1">
      <alignment horizontal="center" vertical="center"/>
    </xf>
    <xf numFmtId="165" fontId="16" fillId="46" borderId="24" xfId="0" applyNumberFormat="1" applyFont="1" applyFill="1" applyBorder="1" applyAlignment="1">
      <alignment horizontal="center" vertical="center"/>
    </xf>
    <xf numFmtId="0" fontId="45" fillId="4" borderId="28" xfId="0" applyFont="1" applyFill="1" applyBorder="1" applyAlignment="1">
      <alignment horizontal="center" vertical="center" textRotation="90"/>
    </xf>
    <xf numFmtId="0" fontId="61" fillId="49" borderId="0" xfId="0" applyFont="1" applyFill="1" applyAlignment="1">
      <alignment horizontal="center" vertical="center" wrapText="1"/>
    </xf>
    <xf numFmtId="165" fontId="16" fillId="4" borderId="29" xfId="0" applyNumberFormat="1" applyFont="1" applyFill="1" applyBorder="1" applyAlignment="1">
      <alignment horizontal="center" vertical="center"/>
    </xf>
    <xf numFmtId="165" fontId="16" fillId="46" borderId="29" xfId="0" applyNumberFormat="1" applyFont="1" applyFill="1" applyBorder="1" applyAlignment="1">
      <alignment horizontal="center" vertical="center"/>
    </xf>
    <xf numFmtId="0" fontId="45" fillId="4" borderId="25" xfId="0" applyFont="1" applyFill="1" applyBorder="1" applyAlignment="1">
      <alignment horizontal="center" vertical="center" textRotation="90"/>
    </xf>
    <xf numFmtId="0" fontId="71" fillId="46" borderId="4" xfId="0" applyFont="1" applyFill="1" applyBorder="1" applyAlignment="1">
      <alignment horizontal="center" vertical="center"/>
    </xf>
    <xf numFmtId="0" fontId="61" fillId="49" borderId="4" xfId="0" applyFont="1" applyFill="1" applyBorder="1" applyAlignment="1">
      <alignment horizontal="center" vertical="center"/>
    </xf>
    <xf numFmtId="0" fontId="65" fillId="49" borderId="4" xfId="0" applyFont="1" applyFill="1" applyBorder="1" applyAlignment="1">
      <alignment horizontal="center" vertical="center"/>
    </xf>
    <xf numFmtId="0" fontId="16" fillId="46" borderId="4" xfId="0" applyFont="1" applyFill="1" applyBorder="1" applyAlignment="1">
      <alignment horizontal="center" vertical="center"/>
    </xf>
    <xf numFmtId="0" fontId="75" fillId="46" borderId="4" xfId="0" applyFont="1" applyFill="1" applyBorder="1" applyAlignment="1">
      <alignment horizontal="center" vertical="center" wrapText="1"/>
    </xf>
    <xf numFmtId="0" fontId="16" fillId="46" borderId="4" xfId="0" applyFont="1" applyFill="1" applyBorder="1" applyAlignment="1">
      <alignment horizontal="center" vertical="center" wrapText="1"/>
    </xf>
    <xf numFmtId="0" fontId="61" fillId="49" borderId="4" xfId="0" applyFont="1" applyFill="1" applyBorder="1" applyAlignment="1">
      <alignment horizontal="center" vertical="center" wrapText="1"/>
    </xf>
    <xf numFmtId="0" fontId="52" fillId="49" borderId="4" xfId="0" applyFont="1" applyFill="1" applyBorder="1" applyAlignment="1">
      <alignment horizontal="center" vertical="center" wrapText="1"/>
    </xf>
    <xf numFmtId="0" fontId="0" fillId="46" borderId="9" xfId="0" applyFill="1" applyBorder="1" applyAlignment="1" applyProtection="1">
      <alignment horizontal="center" vertical="center"/>
      <protection locked="0"/>
    </xf>
    <xf numFmtId="165" fontId="61" fillId="46" borderId="4" xfId="0" applyNumberFormat="1" applyFont="1" applyFill="1" applyBorder="1" applyAlignment="1">
      <alignment horizontal="center" vertical="center"/>
    </xf>
    <xf numFmtId="165" fontId="16" fillId="46" borderId="26" xfId="0" applyNumberFormat="1" applyFont="1" applyFill="1" applyBorder="1" applyAlignment="1">
      <alignment horizontal="center" vertical="center"/>
    </xf>
    <xf numFmtId="0" fontId="62" fillId="46" borderId="27" xfId="0" applyFont="1" applyFill="1" applyBorder="1" applyAlignment="1">
      <alignment horizontal="center" vertical="center"/>
    </xf>
    <xf numFmtId="0" fontId="77" fillId="46" borderId="27" xfId="0" applyFont="1" applyFill="1" applyBorder="1" applyAlignment="1">
      <alignment horizontal="center" vertical="center" textRotation="90"/>
    </xf>
    <xf numFmtId="0" fontId="61" fillId="47" borderId="27" xfId="0" applyFont="1" applyFill="1" applyBorder="1" applyAlignment="1">
      <alignment horizontal="center" vertical="center"/>
    </xf>
    <xf numFmtId="0" fontId="77" fillId="46" borderId="0" xfId="0" applyFont="1" applyFill="1" applyAlignment="1">
      <alignment horizontal="center" vertical="center" textRotation="90"/>
    </xf>
    <xf numFmtId="0" fontId="16" fillId="0" borderId="0" xfId="0" applyFont="1" applyAlignment="1">
      <alignment horizontal="center" vertical="center" wrapText="1"/>
    </xf>
    <xf numFmtId="0" fontId="0" fillId="4" borderId="28" xfId="0" applyFill="1" applyBorder="1" applyAlignment="1">
      <alignment horizontal="center" vertical="center"/>
    </xf>
    <xf numFmtId="0" fontId="16" fillId="0" borderId="0" xfId="0" applyFont="1" applyAlignment="1">
      <alignment horizontal="center" vertical="center" wrapText="1" shrinkToFit="1"/>
    </xf>
    <xf numFmtId="0" fontId="62" fillId="0" borderId="4" xfId="0" applyFont="1" applyBorder="1" applyAlignment="1">
      <alignment horizontal="center" vertical="center"/>
    </xf>
    <xf numFmtId="0" fontId="16" fillId="0" borderId="4" xfId="0" applyFont="1" applyBorder="1" applyAlignment="1">
      <alignment horizontal="center" vertical="center" wrapText="1" shrinkToFit="1"/>
    </xf>
    <xf numFmtId="0" fontId="16" fillId="4" borderId="4" xfId="0" applyFont="1" applyFill="1" applyBorder="1" applyAlignment="1">
      <alignment horizontal="center" vertical="center"/>
    </xf>
    <xf numFmtId="0" fontId="61" fillId="47" borderId="4" xfId="0" applyFont="1" applyFill="1" applyBorder="1" applyAlignment="1">
      <alignment horizontal="center" vertical="center"/>
    </xf>
    <xf numFmtId="166"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165" fontId="61" fillId="4" borderId="4" xfId="0" applyNumberFormat="1" applyFont="1" applyFill="1" applyBorder="1" applyAlignment="1">
      <alignment horizontal="center" vertical="center"/>
    </xf>
    <xf numFmtId="165" fontId="16" fillId="4" borderId="26" xfId="0" applyNumberFormat="1" applyFont="1" applyFill="1" applyBorder="1" applyAlignment="1">
      <alignment horizontal="center" vertical="center"/>
    </xf>
    <xf numFmtId="165" fontId="16" fillId="0" borderId="29" xfId="0" applyNumberFormat="1" applyFont="1" applyBorder="1" applyAlignment="1">
      <alignment horizontal="center" vertical="center"/>
    </xf>
    <xf numFmtId="0" fontId="16" fillId="0" borderId="4" xfId="0" applyFont="1" applyBorder="1" applyAlignment="1">
      <alignment horizontal="center" vertical="center" wrapText="1"/>
    </xf>
    <xf numFmtId="165" fontId="61" fillId="0" borderId="4" xfId="0" applyNumberFormat="1" applyFont="1" applyBorder="1" applyAlignment="1">
      <alignment horizontal="center" vertical="center"/>
    </xf>
    <xf numFmtId="165" fontId="16" fillId="0" borderId="26" xfId="0" applyNumberFormat="1" applyFont="1" applyBorder="1" applyAlignment="1">
      <alignment horizontal="center" vertical="center"/>
    </xf>
    <xf numFmtId="0" fontId="62" fillId="46" borderId="4" xfId="0" applyFont="1" applyFill="1" applyBorder="1" applyAlignment="1">
      <alignment horizontal="center" vertical="center"/>
    </xf>
    <xf numFmtId="0" fontId="0" fillId="4" borderId="23" xfId="0" applyFill="1" applyBorder="1" applyAlignment="1">
      <alignment horizontal="center" vertical="center"/>
    </xf>
    <xf numFmtId="166" fontId="0" fillId="46" borderId="8"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71" fillId="0" borderId="0" xfId="0" applyFont="1" applyAlignment="1">
      <alignment horizontal="center" vertical="center"/>
    </xf>
    <xf numFmtId="0" fontId="0" fillId="4" borderId="9" xfId="0" applyFill="1" applyBorder="1" applyAlignment="1" applyProtection="1">
      <alignment horizontal="center" vertical="center"/>
      <protection locked="0"/>
    </xf>
    <xf numFmtId="0" fontId="61" fillId="0" borderId="0" xfId="0" applyFont="1" applyAlignment="1">
      <alignment horizontal="center" vertical="center"/>
    </xf>
    <xf numFmtId="0" fontId="62" fillId="0" borderId="27" xfId="0" applyFont="1" applyBorder="1" applyAlignment="1">
      <alignment horizontal="center" vertical="center"/>
    </xf>
    <xf numFmtId="0" fontId="77" fillId="4" borderId="27" xfId="0" applyFont="1" applyFill="1" applyBorder="1" applyAlignment="1">
      <alignment horizontal="center" vertical="center" textRotation="90"/>
    </xf>
    <xf numFmtId="0" fontId="16" fillId="0" borderId="27" xfId="0" applyFont="1" applyBorder="1" applyAlignment="1">
      <alignment horizontal="center" vertical="center"/>
    </xf>
    <xf numFmtId="0" fontId="16" fillId="0" borderId="27" xfId="0" applyFont="1" applyBorder="1" applyAlignment="1">
      <alignment horizontal="center" vertical="center" wrapText="1"/>
    </xf>
    <xf numFmtId="0" fontId="47" fillId="47" borderId="27" xfId="0" applyFont="1" applyFill="1" applyBorder="1" applyAlignment="1">
      <alignment horizontal="center" vertical="center"/>
    </xf>
    <xf numFmtId="166" fontId="0" fillId="0" borderId="8" xfId="0" applyNumberFormat="1" applyBorder="1" applyAlignment="1" applyProtection="1">
      <alignment horizontal="center" vertical="center"/>
      <protection locked="0"/>
    </xf>
    <xf numFmtId="0" fontId="0" fillId="0" borderId="8" xfId="0" applyBorder="1" applyAlignment="1" applyProtection="1">
      <alignment horizontal="center" vertical="center"/>
      <protection locked="0"/>
    </xf>
    <xf numFmtId="165" fontId="61" fillId="0" borderId="27" xfId="0" applyNumberFormat="1" applyFont="1" applyBorder="1" applyAlignment="1">
      <alignment horizontal="center" vertical="center"/>
    </xf>
    <xf numFmtId="165" fontId="16" fillId="0" borderId="24" xfId="0" applyNumberFormat="1" applyFont="1" applyBorder="1" applyAlignment="1">
      <alignment horizontal="center" vertical="center"/>
    </xf>
    <xf numFmtId="0" fontId="47" fillId="47" borderId="0" xfId="0" applyFont="1" applyFill="1" applyAlignment="1">
      <alignment horizontal="center" vertical="center"/>
    </xf>
    <xf numFmtId="0" fontId="62" fillId="4" borderId="4" xfId="0" applyFont="1" applyFill="1" applyBorder="1" applyAlignment="1">
      <alignment horizontal="center" vertical="center"/>
    </xf>
    <xf numFmtId="0" fontId="47" fillId="47" borderId="4" xfId="0" applyFont="1" applyFill="1" applyBorder="1" applyAlignment="1">
      <alignment horizontal="center" vertical="center"/>
    </xf>
    <xf numFmtId="44" fontId="11" fillId="4" borderId="0" xfId="0" applyNumberFormat="1" applyFont="1" applyFill="1" applyAlignment="1">
      <alignment horizontal="center" vertical="center"/>
    </xf>
    <xf numFmtId="0" fontId="16" fillId="0" borderId="0" xfId="0" applyFont="1"/>
    <xf numFmtId="0" fontId="67" fillId="0" borderId="0" xfId="0" applyFont="1" applyAlignment="1">
      <alignment horizontal="right"/>
    </xf>
    <xf numFmtId="0" fontId="47" fillId="47" borderId="0" xfId="0" applyFont="1" applyFill="1"/>
    <xf numFmtId="0" fontId="13" fillId="0" borderId="0" xfId="0" applyFont="1" applyAlignment="1">
      <alignment horizontal="left" vertical="center"/>
    </xf>
    <xf numFmtId="0" fontId="61" fillId="4" borderId="27" xfId="0" applyFont="1" applyFill="1" applyBorder="1" applyAlignment="1">
      <alignment horizontal="center" vertical="center"/>
    </xf>
    <xf numFmtId="0" fontId="45" fillId="4" borderId="0" xfId="0" applyFont="1" applyFill="1" applyAlignment="1">
      <alignment horizontal="center" vertical="center" textRotation="90"/>
    </xf>
    <xf numFmtId="0" fontId="75" fillId="0" borderId="0" xfId="0" applyFont="1" applyAlignment="1">
      <alignment horizontal="center" vertical="center"/>
    </xf>
    <xf numFmtId="0" fontId="15" fillId="49" borderId="0" xfId="0" applyFont="1" applyFill="1" applyAlignment="1">
      <alignment horizontal="center" vertical="center" wrapText="1"/>
    </xf>
    <xf numFmtId="0" fontId="0" fillId="46" borderId="0" xfId="0" applyFill="1" applyAlignment="1">
      <alignment horizontal="center" vertical="center" wrapText="1"/>
    </xf>
    <xf numFmtId="0" fontId="11" fillId="4" borderId="6" xfId="0" applyFont="1" applyFill="1" applyBorder="1" applyAlignment="1">
      <alignment horizontal="center" vertical="center" textRotation="90"/>
    </xf>
    <xf numFmtId="0" fontId="11" fillId="4" borderId="6" xfId="0" applyFont="1" applyFill="1" applyBorder="1" applyAlignment="1">
      <alignment horizontal="center" vertical="center"/>
    </xf>
    <xf numFmtId="0" fontId="15" fillId="49" borderId="6" xfId="0" applyFont="1" applyFill="1" applyBorder="1" applyAlignment="1">
      <alignment horizontal="center" vertical="center"/>
    </xf>
    <xf numFmtId="0" fontId="78" fillId="4" borderId="6" xfId="0" applyFont="1" applyFill="1" applyBorder="1" applyAlignment="1">
      <alignment horizontal="center" vertical="center" textRotation="90"/>
    </xf>
    <xf numFmtId="0" fontId="62" fillId="4" borderId="6" xfId="0" applyFont="1" applyFill="1" applyBorder="1" applyAlignment="1">
      <alignment horizontal="center" vertical="center"/>
    </xf>
    <xf numFmtId="0" fontId="63" fillId="4" borderId="6" xfId="0" applyFont="1" applyFill="1" applyBorder="1" applyAlignment="1">
      <alignment horizontal="center" vertical="center"/>
    </xf>
    <xf numFmtId="0" fontId="46" fillId="47" borderId="6" xfId="0" applyFont="1" applyFill="1" applyBorder="1" applyAlignment="1">
      <alignment horizontal="center" vertical="center"/>
    </xf>
    <xf numFmtId="2" fontId="60" fillId="4" borderId="6" xfId="0" applyNumberFormat="1" applyFont="1" applyFill="1" applyBorder="1" applyAlignment="1">
      <alignment horizontal="center" vertical="center"/>
    </xf>
    <xf numFmtId="165" fontId="61" fillId="0" borderId="6" xfId="0" applyNumberFormat="1" applyFont="1" applyBorder="1" applyAlignment="1">
      <alignment horizontal="center" vertical="center"/>
    </xf>
    <xf numFmtId="165" fontId="0" fillId="0" borderId="6" xfId="0" applyNumberFormat="1" applyBorder="1" applyAlignment="1">
      <alignment horizontal="center" vertical="center"/>
    </xf>
    <xf numFmtId="0" fontId="16" fillId="46" borderId="23" xfId="0" applyFont="1" applyFill="1" applyBorder="1" applyAlignment="1">
      <alignment horizontal="center" vertical="center"/>
    </xf>
    <xf numFmtId="0" fontId="16" fillId="46" borderId="24" xfId="0" applyFont="1" applyFill="1" applyBorder="1" applyAlignment="1">
      <alignment horizontal="center" vertical="center"/>
    </xf>
    <xf numFmtId="0" fontId="16" fillId="46" borderId="28" xfId="0" applyFont="1" applyFill="1" applyBorder="1" applyAlignment="1">
      <alignment horizontal="center" vertical="center"/>
    </xf>
    <xf numFmtId="0" fontId="16" fillId="46" borderId="29" xfId="0" applyFont="1" applyFill="1" applyBorder="1" applyAlignment="1">
      <alignment horizontal="center" vertical="center"/>
    </xf>
    <xf numFmtId="0" fontId="16" fillId="46" borderId="25" xfId="0" applyFont="1" applyFill="1" applyBorder="1" applyAlignment="1">
      <alignment horizontal="center" vertical="center"/>
    </xf>
    <xf numFmtId="0" fontId="16" fillId="46" borderId="26" xfId="0" applyFont="1" applyFill="1" applyBorder="1" applyAlignment="1">
      <alignment horizontal="center" vertical="center"/>
    </xf>
    <xf numFmtId="0" fontId="16" fillId="4" borderId="6" xfId="0" applyFont="1" applyFill="1" applyBorder="1" applyAlignment="1">
      <alignment horizontal="center" vertical="center"/>
    </xf>
    <xf numFmtId="0" fontId="16" fillId="46" borderId="28" xfId="0" applyFont="1" applyFill="1" applyBorder="1" applyAlignment="1">
      <alignment horizontal="center" vertical="center" wrapText="1"/>
    </xf>
    <xf numFmtId="0" fontId="16" fillId="46" borderId="23" xfId="0" applyFont="1" applyFill="1" applyBorder="1" applyAlignment="1">
      <alignment horizontal="center" vertical="center" wrapText="1"/>
    </xf>
    <xf numFmtId="0" fontId="16" fillId="46" borderId="25" xfId="0" applyFont="1" applyFill="1" applyBorder="1" applyAlignment="1">
      <alignment horizontal="center" vertical="center" wrapText="1"/>
    </xf>
    <xf numFmtId="0" fontId="0" fillId="0" borderId="0" xfId="0" applyAlignment="1">
      <alignment horizontal="right" wrapText="1"/>
    </xf>
    <xf numFmtId="0" fontId="0" fillId="46" borderId="2" xfId="0" applyFill="1" applyBorder="1" applyAlignment="1">
      <alignment horizontal="center" vertical="center" wrapText="1"/>
    </xf>
    <xf numFmtId="0" fontId="61" fillId="0" borderId="6" xfId="0" applyFont="1" applyBorder="1" applyAlignment="1">
      <alignment horizontal="center" vertical="center"/>
    </xf>
    <xf numFmtId="0" fontId="79" fillId="0" borderId="20" xfId="0" applyFont="1" applyBorder="1" applyAlignment="1">
      <alignment horizontal="center" vertical="center"/>
    </xf>
    <xf numFmtId="0" fontId="63" fillId="0" borderId="19" xfId="0" applyFont="1" applyBorder="1" applyAlignment="1">
      <alignment horizontal="center" vertical="center"/>
    </xf>
    <xf numFmtId="0" fontId="15" fillId="4" borderId="2" xfId="0" quotePrefix="1" applyFont="1" applyFill="1" applyBorder="1" applyAlignment="1">
      <alignment horizontal="center" vertical="center" wrapText="1"/>
    </xf>
    <xf numFmtId="1" fontId="0" fillId="56" borderId="2" xfId="494" applyNumberFormat="1" applyFont="1" applyFill="1" applyBorder="1" applyProtection="1">
      <protection locked="0"/>
    </xf>
    <xf numFmtId="0" fontId="11" fillId="56" borderId="19" xfId="0" applyFont="1" applyFill="1" applyBorder="1" applyAlignment="1">
      <alignment horizontal="center" vertical="center"/>
    </xf>
    <xf numFmtId="0" fontId="11" fillId="56" borderId="6" xfId="0" applyFont="1" applyFill="1" applyBorder="1" applyAlignment="1">
      <alignment horizontal="center" vertical="center"/>
    </xf>
    <xf numFmtId="0" fontId="61" fillId="46" borderId="4" xfId="0" applyFont="1" applyFill="1" applyBorder="1" applyAlignment="1">
      <alignment horizontal="center" vertical="center"/>
    </xf>
    <xf numFmtId="0" fontId="0" fillId="4" borderId="0" xfId="0" applyFill="1"/>
    <xf numFmtId="0" fontId="0" fillId="4" borderId="6" xfId="0" applyFill="1" applyBorder="1" applyAlignment="1">
      <alignment horizontal="center" vertical="center" wrapText="1"/>
    </xf>
    <xf numFmtId="0" fontId="15" fillId="58" borderId="0" xfId="0" applyFont="1" applyFill="1"/>
    <xf numFmtId="0" fontId="61" fillId="58" borderId="0" xfId="0" applyFont="1" applyFill="1"/>
    <xf numFmtId="0" fontId="74" fillId="58" borderId="0" xfId="0" applyFont="1" applyFill="1" applyAlignment="1">
      <alignment horizontal="center" vertical="center"/>
    </xf>
    <xf numFmtId="0" fontId="65" fillId="58" borderId="6" xfId="0" applyFont="1" applyFill="1" applyBorder="1" applyAlignment="1">
      <alignment horizontal="center" vertical="center"/>
    </xf>
    <xf numFmtId="0" fontId="65" fillId="58" borderId="0" xfId="0" applyFont="1" applyFill="1" applyAlignment="1">
      <alignment horizontal="center" vertical="center"/>
    </xf>
    <xf numFmtId="0" fontId="15" fillId="58" borderId="0" xfId="0" applyFont="1" applyFill="1" applyAlignment="1">
      <alignment horizontal="center" vertical="center"/>
    </xf>
    <xf numFmtId="0" fontId="61" fillId="58" borderId="27" xfId="0" applyFont="1" applyFill="1" applyBorder="1" applyAlignment="1">
      <alignment horizontal="center" vertical="center"/>
    </xf>
    <xf numFmtId="0" fontId="61" fillId="58" borderId="0" xfId="0" applyFont="1" applyFill="1" applyAlignment="1">
      <alignment horizontal="center" vertical="center"/>
    </xf>
    <xf numFmtId="0" fontId="61" fillId="58" borderId="4" xfId="0" applyFont="1" applyFill="1" applyBorder="1" applyAlignment="1">
      <alignment horizontal="center" vertical="center"/>
    </xf>
    <xf numFmtId="0" fontId="15" fillId="58" borderId="6" xfId="0" applyFont="1" applyFill="1" applyBorder="1" applyAlignment="1">
      <alignment horizontal="center" vertical="center"/>
    </xf>
    <xf numFmtId="0" fontId="15" fillId="57" borderId="0" xfId="0" applyFont="1" applyFill="1"/>
    <xf numFmtId="0" fontId="61" fillId="57" borderId="0" xfId="0" applyFont="1" applyFill="1"/>
    <xf numFmtId="0" fontId="74" fillId="57" borderId="0" xfId="0" applyFont="1" applyFill="1" applyAlignment="1">
      <alignment horizontal="center" vertical="center"/>
    </xf>
    <xf numFmtId="0" fontId="65" fillId="57" borderId="6" xfId="0" applyFont="1" applyFill="1" applyBorder="1" applyAlignment="1">
      <alignment horizontal="center" vertical="center"/>
    </xf>
    <xf numFmtId="0" fontId="65" fillId="57" borderId="0" xfId="0" applyFont="1" applyFill="1" applyAlignment="1">
      <alignment horizontal="center" vertical="center"/>
    </xf>
    <xf numFmtId="0" fontId="15" fillId="57" borderId="0" xfId="0" applyFont="1" applyFill="1" applyAlignment="1">
      <alignment horizontal="center" vertical="center"/>
    </xf>
    <xf numFmtId="0" fontId="61" fillId="57" borderId="27" xfId="0" applyFont="1" applyFill="1" applyBorder="1" applyAlignment="1">
      <alignment horizontal="center" vertical="center"/>
    </xf>
    <xf numFmtId="0" fontId="80" fillId="58" borderId="0" xfId="0" applyFont="1" applyFill="1" applyAlignment="1">
      <alignment horizontal="center" vertical="center" wrapText="1"/>
    </xf>
    <xf numFmtId="0" fontId="16" fillId="0" borderId="0" xfId="0" applyFont="1" applyAlignment="1">
      <alignment vertical="center"/>
    </xf>
    <xf numFmtId="0" fontId="16" fillId="55" borderId="4" xfId="0" applyFont="1" applyFill="1" applyBorder="1" applyAlignment="1">
      <alignment horizontal="center" vertical="center" wrapText="1"/>
    </xf>
    <xf numFmtId="0" fontId="16" fillId="54" borderId="4" xfId="0" applyFont="1" applyFill="1" applyBorder="1" applyAlignment="1">
      <alignment horizontal="center" vertical="center" wrapText="1"/>
    </xf>
    <xf numFmtId="0" fontId="16" fillId="52" borderId="4" xfId="0" applyFont="1" applyFill="1" applyBorder="1" applyAlignment="1">
      <alignment horizontal="center" vertical="center" wrapText="1"/>
    </xf>
    <xf numFmtId="0" fontId="61" fillId="51" borderId="4" xfId="0" applyFont="1" applyFill="1" applyBorder="1" applyAlignment="1">
      <alignment horizontal="center" vertical="center" wrapText="1"/>
    </xf>
    <xf numFmtId="0" fontId="61" fillId="45" borderId="4" xfId="0" applyFont="1" applyFill="1" applyBorder="1" applyAlignment="1">
      <alignment horizontal="center" vertical="center" wrapText="1"/>
    </xf>
    <xf numFmtId="0" fontId="61" fillId="50" borderId="4" xfId="0" applyFont="1" applyFill="1" applyBorder="1" applyAlignment="1">
      <alignment horizontal="center" vertical="center" wrapText="1"/>
    </xf>
    <xf numFmtId="0" fontId="61" fillId="44" borderId="4" xfId="0" applyFont="1" applyFill="1" applyBorder="1" applyAlignment="1">
      <alignment horizontal="center" vertical="center" wrapText="1"/>
    </xf>
    <xf numFmtId="0" fontId="73" fillId="6" borderId="4" xfId="0" applyFont="1" applyFill="1" applyBorder="1" applyAlignment="1">
      <alignment horizontal="center" vertical="center" wrapText="1"/>
    </xf>
    <xf numFmtId="0" fontId="16" fillId="41" borderId="4" xfId="0" applyFont="1" applyFill="1" applyBorder="1" applyAlignment="1">
      <alignment horizontal="center" vertical="center" wrapText="1"/>
    </xf>
    <xf numFmtId="0" fontId="69" fillId="2" borderId="19" xfId="0" applyFont="1" applyFill="1" applyBorder="1" applyAlignment="1">
      <alignment horizontal="center" vertical="center" wrapText="1"/>
    </xf>
    <xf numFmtId="0" fontId="0" fillId="55" borderId="6" xfId="0" applyFill="1" applyBorder="1" applyAlignment="1">
      <alignment horizontal="center" vertical="center" wrapText="1"/>
    </xf>
    <xf numFmtId="0" fontId="0" fillId="54" borderId="6" xfId="0" applyFill="1" applyBorder="1" applyAlignment="1">
      <alignment horizontal="center" vertical="center" wrapText="1"/>
    </xf>
    <xf numFmtId="0" fontId="14" fillId="53" borderId="6" xfId="0" applyFont="1" applyFill="1" applyBorder="1" applyAlignment="1">
      <alignment horizontal="center" vertical="center" wrapText="1"/>
    </xf>
    <xf numFmtId="0" fontId="0" fillId="52" borderId="6" xfId="0" applyFill="1" applyBorder="1" applyAlignment="1">
      <alignment horizontal="center" vertical="center" wrapText="1"/>
    </xf>
    <xf numFmtId="0" fontId="15" fillId="51" borderId="6" xfId="0" applyFont="1" applyFill="1" applyBorder="1" applyAlignment="1">
      <alignment horizontal="center" vertical="center" wrapText="1"/>
    </xf>
    <xf numFmtId="0" fontId="15" fillId="45" borderId="6" xfId="0" applyFont="1" applyFill="1" applyBorder="1" applyAlignment="1">
      <alignment horizontal="center" vertical="center"/>
    </xf>
    <xf numFmtId="0" fontId="15" fillId="50" borderId="6" xfId="0" applyFont="1" applyFill="1" applyBorder="1" applyAlignment="1">
      <alignment horizontal="center" vertical="center" wrapText="1"/>
    </xf>
    <xf numFmtId="0" fontId="15" fillId="44" borderId="6"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0" fillId="41" borderId="6" xfId="0" applyFill="1" applyBorder="1" applyAlignment="1">
      <alignment horizontal="center" vertical="center" wrapText="1"/>
    </xf>
    <xf numFmtId="0" fontId="14" fillId="42" borderId="6" xfId="0" applyFont="1" applyFill="1" applyBorder="1" applyAlignment="1">
      <alignment horizontal="center" vertical="center" wrapText="1"/>
    </xf>
    <xf numFmtId="0" fontId="0" fillId="0" borderId="20" xfId="0" applyBorder="1" applyAlignment="1">
      <alignment horizontal="center" vertical="center"/>
    </xf>
    <xf numFmtId="0" fontId="0" fillId="0" borderId="2" xfId="0" applyBorder="1" applyAlignment="1">
      <alignment horizontal="center" vertical="center"/>
    </xf>
    <xf numFmtId="0" fontId="15" fillId="0" borderId="4" xfId="0" applyFont="1" applyBorder="1" applyAlignment="1">
      <alignment horizontal="center" vertical="center"/>
    </xf>
    <xf numFmtId="0" fontId="15" fillId="0" borderId="4" xfId="0" applyFont="1" applyBorder="1" applyAlignment="1">
      <alignment horizontal="center"/>
    </xf>
    <xf numFmtId="0" fontId="0" fillId="0" borderId="28" xfId="0" applyBorder="1" applyAlignment="1">
      <alignment horizontal="center" vertical="center"/>
    </xf>
    <xf numFmtId="0" fontId="0" fillId="0" borderId="4" xfId="0" applyBorder="1" applyAlignment="1">
      <alignment horizontal="center" vertical="center" wrapText="1"/>
    </xf>
    <xf numFmtId="0" fontId="3" fillId="0" borderId="0" xfId="0" applyFont="1"/>
    <xf numFmtId="0" fontId="0" fillId="4" borderId="0" xfId="0" applyFill="1" applyAlignment="1">
      <alignment horizontal="center" vertical="center" wrapText="1"/>
    </xf>
    <xf numFmtId="0" fontId="81" fillId="4" borderId="0" xfId="0" applyFont="1" applyFill="1" applyAlignment="1">
      <alignment horizontal="center" vertical="center" wrapText="1"/>
    </xf>
    <xf numFmtId="0" fontId="14" fillId="4" borderId="0" xfId="0" applyFont="1" applyFill="1" applyAlignment="1">
      <alignment horizontal="center" vertical="center" wrapText="1"/>
    </xf>
    <xf numFmtId="0" fontId="11" fillId="59" borderId="0" xfId="0" applyFont="1" applyFill="1" applyAlignment="1">
      <alignment horizontal="center" vertical="center"/>
    </xf>
    <xf numFmtId="0" fontId="52" fillId="59" borderId="0" xfId="0" applyFont="1" applyFill="1" applyAlignment="1">
      <alignment horizontal="center" vertical="center"/>
    </xf>
    <xf numFmtId="0" fontId="67" fillId="0" borderId="0" xfId="0" applyFont="1" applyAlignment="1">
      <alignment horizontal="left"/>
    </xf>
    <xf numFmtId="0" fontId="65" fillId="4" borderId="6" xfId="0" applyFont="1" applyFill="1" applyBorder="1" applyAlignment="1">
      <alignment horizontal="center" vertical="center" textRotation="90" wrapText="1"/>
    </xf>
    <xf numFmtId="0" fontId="73" fillId="53" borderId="4" xfId="0" applyFont="1" applyFill="1" applyBorder="1" applyAlignment="1">
      <alignment horizontal="center" vertical="center" wrapText="1"/>
    </xf>
    <xf numFmtId="0" fontId="61" fillId="46" borderId="0" xfId="0" applyFont="1" applyFill="1" applyAlignment="1">
      <alignment horizontal="center" vertical="center"/>
    </xf>
    <xf numFmtId="0" fontId="13" fillId="0" borderId="0" xfId="0" applyFont="1" applyAlignment="1">
      <alignment horizontal="right" vertical="center"/>
    </xf>
    <xf numFmtId="0" fontId="15" fillId="0" borderId="0" xfId="0" applyFont="1" applyAlignment="1">
      <alignment horizontal="center"/>
    </xf>
    <xf numFmtId="1" fontId="11" fillId="0" borderId="19" xfId="317" applyNumberFormat="1" applyFont="1" applyBorder="1" applyAlignment="1">
      <alignment horizontal="center" vertical="center"/>
    </xf>
    <xf numFmtId="0" fontId="11" fillId="56" borderId="6" xfId="0" applyFont="1" applyFill="1" applyBorder="1" applyAlignment="1">
      <alignment horizontal="right" vertical="center"/>
    </xf>
    <xf numFmtId="0" fontId="0" fillId="0" borderId="4" xfId="0" applyBorder="1" applyAlignment="1">
      <alignment horizontal="right"/>
    </xf>
    <xf numFmtId="0" fontId="0" fillId="4" borderId="0" xfId="493" applyNumberFormat="1" applyFont="1" applyFill="1" applyBorder="1" applyAlignment="1">
      <alignment vertical="center"/>
    </xf>
    <xf numFmtId="44" fontId="0" fillId="4" borderId="0" xfId="493" applyFont="1" applyFill="1" applyBorder="1" applyAlignment="1">
      <alignment vertical="center"/>
    </xf>
    <xf numFmtId="44" fontId="11" fillId="56" borderId="20" xfId="0" applyNumberFormat="1" applyFont="1" applyFill="1" applyBorder="1" applyAlignment="1">
      <alignment horizontal="center" vertical="center"/>
    </xf>
    <xf numFmtId="0" fontId="61" fillId="46" borderId="27" xfId="0" applyFont="1" applyFill="1" applyBorder="1" applyAlignment="1">
      <alignment horizontal="center" vertical="center"/>
    </xf>
    <xf numFmtId="0" fontId="0" fillId="0" borderId="25" xfId="0" applyBorder="1" applyAlignment="1">
      <alignment horizontal="center" vertical="center" wrapText="1"/>
    </xf>
    <xf numFmtId="0" fontId="52" fillId="59" borderId="0" xfId="0" applyFont="1" applyFill="1" applyAlignment="1">
      <alignment horizontal="center" vertical="center" wrapText="1"/>
    </xf>
    <xf numFmtId="0" fontId="61" fillId="46" borderId="0" xfId="0" applyFont="1" applyFill="1" applyAlignment="1">
      <alignment horizontal="center" vertical="center" wrapText="1"/>
    </xf>
    <xf numFmtId="0" fontId="61" fillId="0" borderId="0" xfId="0" applyFont="1" applyAlignment="1">
      <alignment horizontal="center" vertical="center" wrapText="1" shrinkToFit="1"/>
    </xf>
    <xf numFmtId="0" fontId="61" fillId="0" borderId="0" xfId="0" applyFont="1" applyAlignment="1">
      <alignment horizontal="center" vertical="center" wrapText="1"/>
    </xf>
    <xf numFmtId="0" fontId="2" fillId="0" borderId="0" xfId="0" applyFont="1" applyAlignment="1">
      <alignment horizontal="center" vertical="center" wrapText="1"/>
    </xf>
    <xf numFmtId="0" fontId="61" fillId="46" borderId="4" xfId="0" applyFont="1" applyFill="1" applyBorder="1" applyAlignment="1">
      <alignment horizontal="center" vertical="center" wrapText="1"/>
    </xf>
    <xf numFmtId="44" fontId="0" fillId="0" borderId="6" xfId="493" applyFont="1" applyBorder="1" applyAlignment="1">
      <alignment horizontal="center" vertical="center"/>
    </xf>
    <xf numFmtId="44" fontId="0" fillId="0" borderId="4" xfId="493" applyFont="1" applyBorder="1" applyAlignment="1">
      <alignment horizontal="center" vertical="center"/>
    </xf>
    <xf numFmtId="0" fontId="73" fillId="60" borderId="4" xfId="0" applyFont="1" applyFill="1" applyBorder="1" applyAlignment="1">
      <alignment horizontal="center" vertical="center" wrapText="1"/>
    </xf>
    <xf numFmtId="0" fontId="0" fillId="4" borderId="0" xfId="0" applyFill="1" applyProtection="1">
      <protection locked="0"/>
    </xf>
    <xf numFmtId="0" fontId="0" fillId="4" borderId="0" xfId="0" applyFill="1" applyAlignment="1">
      <alignment horizontal="right"/>
    </xf>
    <xf numFmtId="0" fontId="0" fillId="0" borderId="27" xfId="493" applyNumberFormat="1" applyFont="1" applyBorder="1" applyAlignment="1">
      <alignment horizontal="center" vertical="center"/>
    </xf>
    <xf numFmtId="0" fontId="0" fillId="60" borderId="6" xfId="0" applyFill="1" applyBorder="1" applyAlignment="1">
      <alignment horizontal="center" vertical="center" wrapText="1"/>
    </xf>
    <xf numFmtId="165" fontId="61" fillId="4" borderId="6" xfId="0" applyNumberFormat="1" applyFont="1" applyFill="1" applyBorder="1" applyAlignment="1">
      <alignment horizontal="center" vertical="center"/>
    </xf>
    <xf numFmtId="0" fontId="63" fillId="60" borderId="6" xfId="0" applyFont="1" applyFill="1" applyBorder="1" applyAlignment="1">
      <alignment horizontal="center" vertical="center" wrapText="1"/>
    </xf>
    <xf numFmtId="0" fontId="49" fillId="0" borderId="4" xfId="0" applyFont="1" applyBorder="1" applyAlignment="1">
      <alignment horizontal="right"/>
    </xf>
    <xf numFmtId="0" fontId="16" fillId="4" borderId="0" xfId="0" applyFont="1" applyFill="1" applyAlignment="1">
      <alignment vertical="center" wrapText="1"/>
    </xf>
    <xf numFmtId="0" fontId="82" fillId="0" borderId="0" xfId="0" applyFont="1" applyAlignment="1">
      <alignment horizontal="center"/>
    </xf>
    <xf numFmtId="168" fontId="13" fillId="46" borderId="27" xfId="493" applyNumberFormat="1" applyFont="1" applyFill="1" applyBorder="1" applyAlignment="1">
      <alignment horizontal="center" vertical="center"/>
    </xf>
    <xf numFmtId="168" fontId="13" fillId="4" borderId="0" xfId="493" applyNumberFormat="1" applyFont="1" applyFill="1" applyBorder="1" applyAlignment="1">
      <alignment horizontal="center" vertical="center"/>
    </xf>
    <xf numFmtId="168" fontId="13" fillId="46" borderId="0" xfId="493" applyNumberFormat="1" applyFont="1" applyFill="1" applyBorder="1" applyAlignment="1">
      <alignment horizontal="center" vertical="center"/>
    </xf>
    <xf numFmtId="0" fontId="0" fillId="46" borderId="0" xfId="0" applyFill="1" applyAlignment="1" applyProtection="1">
      <alignment horizontal="center" vertical="center"/>
      <protection locked="0"/>
    </xf>
    <xf numFmtId="168" fontId="13" fillId="46" borderId="27" xfId="0" applyNumberFormat="1" applyFont="1" applyFill="1" applyBorder="1" applyAlignment="1">
      <alignment horizontal="center" vertical="center"/>
    </xf>
    <xf numFmtId="168" fontId="13" fillId="0" borderId="0" xfId="0" applyNumberFormat="1" applyFont="1" applyAlignment="1">
      <alignment horizontal="center" vertical="center"/>
    </xf>
    <xf numFmtId="168" fontId="13" fillId="46" borderId="0" xfId="0" applyNumberFormat="1" applyFont="1" applyFill="1" applyAlignment="1">
      <alignment horizontal="center" vertical="center"/>
    </xf>
    <xf numFmtId="168" fontId="13" fillId="0" borderId="4" xfId="0" applyNumberFormat="1" applyFont="1" applyBorder="1" applyAlignment="1">
      <alignment horizontal="center" vertical="center"/>
    </xf>
    <xf numFmtId="168" fontId="13" fillId="46" borderId="4" xfId="0" applyNumberFormat="1" applyFont="1" applyFill="1" applyBorder="1" applyAlignment="1">
      <alignment horizontal="center" vertical="center"/>
    </xf>
    <xf numFmtId="165" fontId="61" fillId="4" borderId="27" xfId="0" applyNumberFormat="1" applyFont="1" applyFill="1" applyBorder="1" applyAlignment="1">
      <alignment horizontal="center" vertical="center"/>
    </xf>
    <xf numFmtId="168" fontId="13" fillId="4" borderId="0" xfId="0" applyNumberFormat="1" applyFont="1" applyFill="1" applyAlignment="1">
      <alignment horizontal="center" vertical="center"/>
    </xf>
    <xf numFmtId="168" fontId="76" fillId="4" borderId="0" xfId="0" applyNumberFormat="1" applyFont="1" applyFill="1" applyAlignment="1">
      <alignment horizontal="center" vertical="center"/>
    </xf>
    <xf numFmtId="168" fontId="76" fillId="46" borderId="0" xfId="0" applyNumberFormat="1" applyFont="1" applyFill="1" applyAlignment="1">
      <alignment horizontal="center" vertical="center"/>
    </xf>
    <xf numFmtId="168" fontId="76" fillId="4" borderId="4" xfId="0" applyNumberFormat="1" applyFont="1" applyFill="1" applyBorder="1" applyAlignment="1">
      <alignment horizontal="center" vertical="center"/>
    </xf>
    <xf numFmtId="168" fontId="76" fillId="0" borderId="0" xfId="0" applyNumberFormat="1" applyFont="1" applyAlignment="1">
      <alignment horizontal="center" vertical="center"/>
    </xf>
    <xf numFmtId="168" fontId="76" fillId="46" borderId="4" xfId="0" applyNumberFormat="1" applyFont="1" applyFill="1" applyBorder="1" applyAlignment="1">
      <alignment horizontal="center" vertical="center"/>
    </xf>
    <xf numFmtId="168" fontId="13" fillId="0" borderId="27" xfId="0" applyNumberFormat="1" applyFont="1" applyBorder="1" applyAlignment="1">
      <alignment horizontal="center" vertical="center"/>
    </xf>
    <xf numFmtId="168" fontId="13" fillId="4" borderId="4" xfId="0" applyNumberFormat="1" applyFont="1" applyFill="1" applyBorder="1" applyAlignment="1">
      <alignment horizontal="center" vertical="center"/>
    </xf>
    <xf numFmtId="168" fontId="13" fillId="0" borderId="0" xfId="493" applyNumberFormat="1" applyFont="1" applyBorder="1" applyAlignment="1">
      <alignment horizontal="center" vertical="center"/>
    </xf>
    <xf numFmtId="168" fontId="76" fillId="4" borderId="0" xfId="493" applyNumberFormat="1" applyFont="1" applyFill="1" applyBorder="1" applyAlignment="1">
      <alignment horizontal="center" vertical="center"/>
    </xf>
    <xf numFmtId="168" fontId="76" fillId="46" borderId="4" xfId="493" applyNumberFormat="1" applyFont="1" applyFill="1" applyBorder="1" applyAlignment="1">
      <alignment horizontal="center" vertical="center"/>
    </xf>
    <xf numFmtId="168" fontId="76" fillId="46" borderId="27" xfId="493" applyNumberFormat="1" applyFont="1" applyFill="1" applyBorder="1" applyAlignment="1">
      <alignment horizontal="center" vertical="center"/>
    </xf>
    <xf numFmtId="168" fontId="76" fillId="46" borderId="0" xfId="493" applyNumberFormat="1" applyFont="1" applyFill="1" applyBorder="1" applyAlignment="1">
      <alignment horizontal="center" vertical="center"/>
    </xf>
    <xf numFmtId="168" fontId="76" fillId="46" borderId="27" xfId="0" applyNumberFormat="1" applyFont="1" applyFill="1" applyBorder="1" applyAlignment="1">
      <alignment horizontal="center" vertical="center"/>
    </xf>
    <xf numFmtId="0" fontId="15" fillId="4" borderId="0" xfId="0" applyFont="1" applyFill="1" applyAlignment="1">
      <alignment horizontal="center" vertical="center" textRotation="90"/>
    </xf>
    <xf numFmtId="0" fontId="45" fillId="4" borderId="27" xfId="0" applyFont="1" applyFill="1" applyBorder="1" applyAlignment="1">
      <alignment horizontal="center" vertical="center"/>
    </xf>
    <xf numFmtId="0" fontId="0" fillId="46" borderId="23"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168" fontId="76" fillId="4" borderId="0" xfId="493" applyNumberFormat="1" applyFont="1" applyFill="1" applyAlignment="1">
      <alignment horizontal="center" vertical="center"/>
    </xf>
    <xf numFmtId="0" fontId="0" fillId="4" borderId="7" xfId="0" applyFill="1" applyBorder="1" applyAlignment="1">
      <alignment horizontal="center" vertical="center"/>
    </xf>
    <xf numFmtId="0" fontId="75" fillId="46" borderId="0" xfId="0" applyFont="1" applyFill="1" applyAlignment="1">
      <alignment horizontal="center" vertical="center"/>
    </xf>
    <xf numFmtId="168" fontId="76" fillId="46" borderId="0" xfId="493" applyNumberFormat="1" applyFont="1" applyFill="1" applyAlignment="1">
      <alignment horizontal="center" vertical="center"/>
    </xf>
    <xf numFmtId="0" fontId="71" fillId="4" borderId="4" xfId="0" applyFont="1" applyFill="1" applyBorder="1" applyAlignment="1">
      <alignment horizontal="center" vertical="center"/>
    </xf>
    <xf numFmtId="0" fontId="75" fillId="0" borderId="4" xfId="0" applyFont="1" applyBorder="1" applyAlignment="1">
      <alignment horizontal="center" vertical="center"/>
    </xf>
    <xf numFmtId="0" fontId="16" fillId="4" borderId="4" xfId="0" applyFont="1" applyFill="1" applyBorder="1" applyAlignment="1">
      <alignment horizontal="center" vertical="center" wrapText="1"/>
    </xf>
    <xf numFmtId="168" fontId="76" fillId="4" borderId="4" xfId="493" applyNumberFormat="1" applyFont="1" applyFill="1" applyBorder="1" applyAlignment="1">
      <alignment horizontal="center" vertical="center"/>
    </xf>
    <xf numFmtId="0" fontId="15" fillId="49" borderId="4" xfId="0" applyFont="1" applyFill="1" applyBorder="1" applyAlignment="1">
      <alignment horizontal="center" vertical="center" wrapText="1"/>
    </xf>
    <xf numFmtId="165" fontId="16" fillId="46" borderId="0" xfId="0" applyNumberFormat="1" applyFont="1" applyFill="1" applyAlignment="1">
      <alignment horizontal="center" vertical="center"/>
    </xf>
    <xf numFmtId="0" fontId="0" fillId="0" borderId="29" xfId="0" applyBorder="1" applyAlignment="1">
      <alignment horizontal="center" vertical="center"/>
    </xf>
    <xf numFmtId="0" fontId="75" fillId="0" borderId="4" xfId="0" applyFont="1" applyBorder="1" applyAlignment="1">
      <alignment horizontal="center" vertical="center" wrapText="1"/>
    </xf>
    <xf numFmtId="0" fontId="61" fillId="4" borderId="4" xfId="0" applyFont="1" applyFill="1" applyBorder="1" applyAlignment="1">
      <alignment horizontal="center" vertical="center"/>
    </xf>
    <xf numFmtId="0" fontId="0" fillId="0" borderId="7" xfId="0" applyBorder="1" applyAlignment="1">
      <alignment horizontal="center" vertical="center"/>
    </xf>
    <xf numFmtId="165" fontId="61" fillId="46" borderId="28" xfId="0" applyNumberFormat="1" applyFont="1" applyFill="1" applyBorder="1" applyAlignment="1">
      <alignment horizontal="center" vertical="center"/>
    </xf>
    <xf numFmtId="165" fontId="61" fillId="4" borderId="25" xfId="0" applyNumberFormat="1" applyFont="1" applyFill="1" applyBorder="1" applyAlignment="1">
      <alignment horizontal="center" vertical="center"/>
    </xf>
    <xf numFmtId="166" fontId="0" fillId="4" borderId="7" xfId="0" applyNumberFormat="1" applyFill="1" applyBorder="1" applyAlignment="1" applyProtection="1">
      <alignment horizontal="center" vertical="center"/>
      <protection locked="0"/>
    </xf>
    <xf numFmtId="166" fontId="0" fillId="46" borderId="9" xfId="0" applyNumberFormat="1" applyFill="1" applyBorder="1" applyAlignment="1" applyProtection="1">
      <alignment horizontal="center" vertical="center"/>
      <protection locked="0"/>
    </xf>
    <xf numFmtId="0" fontId="80" fillId="58" borderId="4" xfId="0" applyFont="1" applyFill="1" applyBorder="1" applyAlignment="1">
      <alignment horizontal="center" vertical="center" wrapText="1"/>
    </xf>
    <xf numFmtId="165" fontId="61" fillId="46" borderId="25" xfId="0" applyNumberFormat="1" applyFont="1" applyFill="1" applyBorder="1" applyAlignment="1">
      <alignment horizontal="center" vertical="center"/>
    </xf>
    <xf numFmtId="0" fontId="65" fillId="0" borderId="20" xfId="0" applyFont="1" applyBorder="1" applyAlignment="1">
      <alignment horizontal="center" vertical="center"/>
    </xf>
    <xf numFmtId="0" fontId="72" fillId="2" borderId="4" xfId="0" applyFont="1" applyFill="1" applyBorder="1" applyAlignment="1">
      <alignment horizontal="center" vertical="center" wrapText="1"/>
    </xf>
    <xf numFmtId="0" fontId="73" fillId="42" borderId="26" xfId="0" applyFont="1" applyFill="1" applyBorder="1" applyAlignment="1">
      <alignment horizontal="center" vertical="center" wrapText="1"/>
    </xf>
    <xf numFmtId="0" fontId="63" fillId="0" borderId="20" xfId="0" applyFont="1" applyBorder="1" applyAlignment="1">
      <alignment horizontal="center" vertical="center"/>
    </xf>
    <xf numFmtId="1" fontId="83" fillId="0" borderId="2" xfId="317" applyNumberFormat="1" applyFont="1" applyBorder="1" applyAlignment="1">
      <alignment horizontal="center" vertical="center"/>
    </xf>
    <xf numFmtId="1" fontId="83" fillId="0" borderId="2" xfId="317" applyNumberFormat="1" applyFont="1" applyBorder="1" applyAlignment="1">
      <alignment horizontal="center" vertical="center" wrapText="1"/>
    </xf>
    <xf numFmtId="165" fontId="61" fillId="4" borderId="28" xfId="0" applyNumberFormat="1" applyFont="1" applyFill="1" applyBorder="1" applyAlignment="1">
      <alignment horizontal="center" vertical="center"/>
    </xf>
    <xf numFmtId="0" fontId="0" fillId="0" borderId="28" xfId="0" applyBorder="1" applyAlignment="1" applyProtection="1">
      <alignment horizontal="center" vertical="center"/>
      <protection locked="0"/>
    </xf>
    <xf numFmtId="166" fontId="0" fillId="0" borderId="28" xfId="0" applyNumberFormat="1" applyBorder="1" applyAlignment="1" applyProtection="1">
      <alignment horizontal="center" vertical="center"/>
      <protection locked="0"/>
    </xf>
    <xf numFmtId="165" fontId="16" fillId="0" borderId="0" xfId="0" applyNumberFormat="1" applyFont="1" applyAlignment="1">
      <alignment horizontal="center" vertical="center"/>
    </xf>
    <xf numFmtId="0" fontId="69" fillId="4" borderId="4" xfId="0" applyFont="1" applyFill="1" applyBorder="1" applyAlignment="1">
      <alignment horizontal="center" vertical="center"/>
    </xf>
    <xf numFmtId="166" fontId="0" fillId="46" borderId="28" xfId="0" applyNumberFormat="1" applyFill="1" applyBorder="1" applyAlignment="1" applyProtection="1">
      <alignment horizontal="center" vertical="center"/>
      <protection locked="0"/>
    </xf>
    <xf numFmtId="0" fontId="0" fillId="4" borderId="2" xfId="0" applyFill="1" applyBorder="1" applyAlignment="1">
      <alignment horizontal="center" vertical="center"/>
    </xf>
    <xf numFmtId="0" fontId="61" fillId="46" borderId="2" xfId="0" applyFont="1" applyFill="1" applyBorder="1" applyAlignment="1">
      <alignment horizontal="center" vertical="center"/>
    </xf>
    <xf numFmtId="168" fontId="13" fillId="0" borderId="29" xfId="0" applyNumberFormat="1" applyFont="1" applyBorder="1" applyAlignment="1">
      <alignment horizontal="center" vertical="center"/>
    </xf>
    <xf numFmtId="0" fontId="61" fillId="0" borderId="19" xfId="0" applyFont="1" applyBorder="1" applyAlignment="1">
      <alignment horizontal="center" vertical="center"/>
    </xf>
    <xf numFmtId="0" fontId="65" fillId="0" borderId="2" xfId="0" applyFont="1" applyBorder="1" applyAlignment="1">
      <alignment horizontal="center" vertical="center"/>
    </xf>
    <xf numFmtId="0" fontId="0" fillId="0" borderId="29" xfId="0" applyBorder="1" applyAlignment="1" applyProtection="1">
      <alignment horizontal="center" vertical="center"/>
      <protection locked="0"/>
    </xf>
    <xf numFmtId="166" fontId="0" fillId="0" borderId="23" xfId="0" applyNumberFormat="1" applyBorder="1" applyAlignment="1" applyProtection="1">
      <alignment horizontal="center" vertical="center"/>
      <protection locked="0"/>
    </xf>
    <xf numFmtId="166" fontId="0" fillId="46" borderId="23" xfId="0" applyNumberFormat="1" applyFill="1" applyBorder="1" applyAlignment="1" applyProtection="1">
      <alignment horizontal="center" vertical="center"/>
      <protection locked="0"/>
    </xf>
    <xf numFmtId="166" fontId="0" fillId="4" borderId="28" xfId="0" applyNumberFormat="1" applyFill="1" applyBorder="1" applyAlignment="1" applyProtection="1">
      <alignment horizontal="center" vertical="center"/>
      <protection locked="0"/>
    </xf>
    <xf numFmtId="0" fontId="0" fillId="61" borderId="2" xfId="0" applyFill="1" applyBorder="1" applyAlignment="1">
      <alignment horizontal="center" vertical="center" wrapText="1"/>
    </xf>
    <xf numFmtId="0" fontId="16" fillId="61" borderId="2" xfId="0" applyFont="1" applyFill="1" applyBorder="1" applyAlignment="1">
      <alignment horizontal="center" vertical="center" wrapText="1"/>
    </xf>
    <xf numFmtId="0" fontId="64" fillId="4" borderId="6" xfId="0" applyFont="1" applyFill="1" applyBorder="1" applyAlignment="1">
      <alignment horizontal="center" vertical="center" wrapText="1"/>
    </xf>
    <xf numFmtId="0" fontId="45" fillId="4" borderId="6" xfId="0" applyFont="1" applyFill="1" applyBorder="1" applyAlignment="1">
      <alignment horizontal="center" vertical="center" textRotation="90"/>
    </xf>
    <xf numFmtId="0" fontId="0" fillId="4" borderId="6" xfId="0" applyFill="1" applyBorder="1" applyAlignment="1" applyProtection="1">
      <alignment horizontal="center" vertical="center"/>
      <protection locked="0"/>
    </xf>
    <xf numFmtId="0" fontId="0" fillId="4" borderId="6" xfId="0" applyFill="1" applyBorder="1" applyAlignment="1">
      <alignment horizontal="center" vertical="center"/>
    </xf>
    <xf numFmtId="0" fontId="69" fillId="4" borderId="6" xfId="0" applyFont="1" applyFill="1" applyBorder="1" applyAlignment="1">
      <alignment horizontal="center" vertical="center"/>
    </xf>
    <xf numFmtId="0" fontId="70" fillId="4" borderId="6" xfId="0" applyFont="1" applyFill="1" applyBorder="1" applyAlignment="1">
      <alignment horizontal="center" vertical="center"/>
    </xf>
    <xf numFmtId="0" fontId="0" fillId="46" borderId="28" xfId="0" applyFill="1" applyBorder="1" applyAlignment="1">
      <alignment horizontal="center" vertical="center" wrapText="1"/>
    </xf>
    <xf numFmtId="0" fontId="0" fillId="0" borderId="28" xfId="0" applyBorder="1" applyAlignment="1">
      <alignment horizontal="center" vertical="center" wrapText="1"/>
    </xf>
    <xf numFmtId="0" fontId="0" fillId="4" borderId="28" xfId="0" applyFill="1" applyBorder="1" applyAlignment="1">
      <alignment horizontal="center" vertical="center" wrapText="1"/>
    </xf>
    <xf numFmtId="0" fontId="0" fillId="46" borderId="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6" borderId="9" xfId="0" applyFill="1" applyBorder="1" applyAlignment="1">
      <alignment horizontal="center" vertical="center" wrapText="1"/>
    </xf>
    <xf numFmtId="1" fontId="6" fillId="0" borderId="0" xfId="317" applyNumberFormat="1" applyFont="1"/>
    <xf numFmtId="0" fontId="40" fillId="4" borderId="0" xfId="317" applyNumberFormat="1" applyFont="1" applyFill="1" applyAlignment="1">
      <alignment horizontal="center" vertical="center" wrapText="1"/>
    </xf>
    <xf numFmtId="2" fontId="18" fillId="0" borderId="0" xfId="317" applyNumberFormat="1" applyFont="1" applyAlignment="1">
      <alignment horizontal="center" vertical="center"/>
    </xf>
    <xf numFmtId="1" fontId="1" fillId="0" borderId="20" xfId="317" applyNumberFormat="1" applyFont="1" applyBorder="1" applyAlignment="1">
      <alignment horizontal="center" vertical="center" wrapText="1"/>
    </xf>
    <xf numFmtId="0" fontId="6" fillId="0" borderId="28" xfId="317" applyNumberFormat="1" applyFont="1" applyBorder="1"/>
    <xf numFmtId="0" fontId="0" fillId="0" borderId="0" xfId="0" quotePrefix="1"/>
    <xf numFmtId="168" fontId="13" fillId="0" borderId="26" xfId="0" applyNumberFormat="1" applyFont="1" applyBorder="1" applyAlignment="1">
      <alignment horizontal="center" vertical="center"/>
    </xf>
    <xf numFmtId="0" fontId="0" fillId="0" borderId="0" xfId="0" applyAlignment="1" applyProtection="1">
      <alignment horizontal="center" vertical="center"/>
      <protection locked="0"/>
    </xf>
    <xf numFmtId="0" fontId="72" fillId="62" borderId="4" xfId="0" applyFont="1" applyFill="1" applyBorder="1" applyAlignment="1">
      <alignment horizontal="center" vertical="center" wrapText="1"/>
    </xf>
    <xf numFmtId="1" fontId="16" fillId="0" borderId="0" xfId="317" applyNumberFormat="1" applyFont="1" applyAlignment="1">
      <alignment horizontal="center" vertical="center"/>
    </xf>
    <xf numFmtId="0" fontId="51" fillId="0" borderId="20" xfId="317" applyNumberFormat="1" applyFont="1" applyBorder="1" applyAlignment="1">
      <alignment horizontal="center" vertical="center"/>
    </xf>
    <xf numFmtId="0" fontId="51" fillId="0" borderId="29" xfId="317" applyNumberFormat="1" applyFont="1" applyBorder="1" applyAlignment="1">
      <alignment horizontal="center" vertical="center"/>
    </xf>
    <xf numFmtId="0" fontId="52" fillId="0" borderId="29" xfId="317" applyNumberFormat="1" applyFont="1" applyBorder="1" applyAlignment="1">
      <alignment horizontal="center" vertical="center"/>
    </xf>
    <xf numFmtId="1" fontId="14" fillId="0" borderId="2" xfId="317" applyNumberFormat="1" applyFont="1" applyBorder="1" applyAlignment="1">
      <alignment horizontal="center" vertical="center" wrapText="1"/>
    </xf>
    <xf numFmtId="1" fontId="0" fillId="0" borderId="4" xfId="317" applyNumberFormat="1" applyFont="1" applyBorder="1" applyAlignment="1">
      <alignment horizontal="center" vertical="center"/>
    </xf>
    <xf numFmtId="0" fontId="0" fillId="0" borderId="4" xfId="317" applyNumberFormat="1" applyFont="1" applyBorder="1" applyAlignment="1">
      <alignment horizontal="center" vertical="center"/>
    </xf>
    <xf numFmtId="1" fontId="0" fillId="0" borderId="6" xfId="317" applyNumberFormat="1" applyFont="1" applyBorder="1" applyAlignment="1">
      <alignment horizontal="center" vertical="center"/>
    </xf>
    <xf numFmtId="0" fontId="0" fillId="0" borderId="6" xfId="317" applyNumberFormat="1" applyFont="1" applyBorder="1" applyAlignment="1">
      <alignment horizontal="center" vertical="center"/>
    </xf>
    <xf numFmtId="0" fontId="54" fillId="0" borderId="0" xfId="0" applyFont="1"/>
    <xf numFmtId="0" fontId="15" fillId="0" borderId="4" xfId="0" applyFont="1" applyBorder="1" applyAlignment="1">
      <alignment horizontal="right" vertical="top"/>
    </xf>
    <xf numFmtId="0" fontId="15" fillId="0" borderId="4" xfId="317" applyNumberFormat="1" applyFont="1" applyBorder="1" applyAlignment="1">
      <alignment horizontal="center" vertical="top"/>
    </xf>
    <xf numFmtId="0" fontId="15" fillId="0" borderId="0" xfId="317" applyNumberFormat="1" applyFont="1" applyAlignment="1">
      <alignment horizontal="center"/>
    </xf>
    <xf numFmtId="0" fontId="15" fillId="0" borderId="0" xfId="0" applyFont="1" applyAlignment="1">
      <alignment horizontal="right"/>
    </xf>
    <xf numFmtId="0" fontId="84" fillId="46" borderId="27" xfId="0" applyFont="1" applyFill="1" applyBorder="1" applyAlignment="1">
      <alignment horizontal="center" vertical="center" textRotation="90"/>
    </xf>
    <xf numFmtId="0" fontId="84" fillId="4" borderId="0" xfId="0" applyFont="1" applyFill="1" applyAlignment="1">
      <alignment horizontal="center" vertical="center" textRotation="90"/>
    </xf>
    <xf numFmtId="0" fontId="85" fillId="46" borderId="0" xfId="0" applyFont="1" applyFill="1" applyAlignment="1">
      <alignment horizontal="center" vertical="center" textRotation="90"/>
    </xf>
    <xf numFmtId="0" fontId="86" fillId="46" borderId="0" xfId="0" applyFont="1" applyFill="1" applyAlignment="1">
      <alignment horizontal="center" vertical="center" textRotation="90"/>
    </xf>
    <xf numFmtId="0" fontId="87" fillId="46" borderId="0" xfId="0" applyFont="1" applyFill="1" applyAlignment="1">
      <alignment horizontal="center" vertical="center" textRotation="90"/>
    </xf>
    <xf numFmtId="0" fontId="50" fillId="4" borderId="0" xfId="0" applyFont="1" applyFill="1" applyAlignment="1">
      <alignment textRotation="90"/>
    </xf>
    <xf numFmtId="0" fontId="51" fillId="4" borderId="0" xfId="0" applyFont="1" applyFill="1" applyAlignment="1">
      <alignment horizontal="center" vertical="center" textRotation="90"/>
    </xf>
    <xf numFmtId="0" fontId="88" fillId="4" borderId="0" xfId="0" applyFont="1" applyFill="1" applyAlignment="1">
      <alignment horizontal="center" vertical="center" textRotation="90"/>
    </xf>
    <xf numFmtId="0" fontId="85" fillId="46" borderId="27" xfId="0" applyFont="1" applyFill="1" applyBorder="1" applyAlignment="1">
      <alignment horizontal="center" vertical="center" textRotation="90"/>
    </xf>
    <xf numFmtId="0" fontId="85" fillId="4" borderId="0" xfId="0" applyFont="1" applyFill="1" applyAlignment="1">
      <alignment horizontal="center" vertical="center" textRotation="90"/>
    </xf>
    <xf numFmtId="0" fontId="86" fillId="4" borderId="0" xfId="0" applyFont="1" applyFill="1" applyAlignment="1">
      <alignment horizontal="center" vertical="center" textRotation="90"/>
    </xf>
    <xf numFmtId="0" fontId="87" fillId="4" borderId="0" xfId="0" applyFont="1" applyFill="1" applyAlignment="1">
      <alignment horizontal="center" vertical="center" textRotation="90"/>
    </xf>
    <xf numFmtId="0" fontId="87" fillId="4" borderId="4" xfId="0" applyFont="1" applyFill="1" applyBorder="1" applyAlignment="1">
      <alignment horizontal="center" vertical="center" textRotation="90"/>
    </xf>
    <xf numFmtId="0" fontId="88" fillId="4" borderId="6" xfId="0" applyFont="1" applyFill="1" applyBorder="1" applyAlignment="1">
      <alignment horizontal="center" vertical="center" textRotation="90"/>
    </xf>
    <xf numFmtId="0" fontId="87" fillId="46" borderId="4" xfId="0" applyFont="1" applyFill="1" applyBorder="1" applyAlignment="1">
      <alignment horizontal="center" vertical="center" textRotation="90"/>
    </xf>
    <xf numFmtId="0" fontId="50" fillId="4" borderId="6" xfId="0" applyFont="1" applyFill="1" applyBorder="1" applyAlignment="1">
      <alignment horizontal="center" vertical="center" textRotation="90"/>
    </xf>
    <xf numFmtId="0" fontId="51" fillId="4" borderId="6" xfId="0" applyFont="1" applyFill="1" applyBorder="1" applyAlignment="1">
      <alignment horizontal="center" vertical="center" textRotation="90"/>
    </xf>
    <xf numFmtId="168" fontId="76" fillId="46" borderId="29" xfId="0" applyNumberFormat="1" applyFont="1" applyFill="1" applyBorder="1" applyAlignment="1">
      <alignment horizontal="center" vertical="center"/>
    </xf>
    <xf numFmtId="165" fontId="61" fillId="46" borderId="23" xfId="0" applyNumberFormat="1" applyFont="1" applyFill="1" applyBorder="1" applyAlignment="1">
      <alignment horizontal="center" vertical="center"/>
    </xf>
    <xf numFmtId="1" fontId="45" fillId="0" borderId="2" xfId="317" applyNumberFormat="1" applyFont="1" applyBorder="1" applyAlignment="1">
      <alignment horizontal="center" vertical="center" wrapText="1"/>
    </xf>
    <xf numFmtId="1" fontId="45" fillId="0" borderId="2" xfId="317" applyNumberFormat="1" applyFont="1" applyBorder="1" applyAlignment="1">
      <alignment horizontal="center" vertical="center"/>
    </xf>
    <xf numFmtId="0" fontId="62" fillId="59" borderId="4" xfId="0" applyFont="1" applyFill="1" applyBorder="1" applyAlignment="1">
      <alignment horizontal="center" vertical="center"/>
    </xf>
    <xf numFmtId="0" fontId="84" fillId="59" borderId="4" xfId="0" applyFont="1" applyFill="1" applyBorder="1" applyAlignment="1">
      <alignment horizontal="center" vertical="center" textRotation="90"/>
    </xf>
    <xf numFmtId="0" fontId="16" fillId="59" borderId="4" xfId="0" applyFont="1" applyFill="1" applyBorder="1" applyAlignment="1">
      <alignment horizontal="center" vertical="center"/>
    </xf>
    <xf numFmtId="0" fontId="16" fillId="59" borderId="4" xfId="0" applyFont="1" applyFill="1" applyBorder="1" applyAlignment="1">
      <alignment horizontal="center" vertical="center" wrapText="1"/>
    </xf>
    <xf numFmtId="0" fontId="0" fillId="59" borderId="25" xfId="0" applyFill="1" applyBorder="1" applyAlignment="1" applyProtection="1">
      <alignment horizontal="center" vertical="center"/>
      <protection locked="0"/>
    </xf>
    <xf numFmtId="165" fontId="61" fillId="59" borderId="25" xfId="0" applyNumberFormat="1" applyFont="1" applyFill="1" applyBorder="1" applyAlignment="1">
      <alignment horizontal="center" vertical="center"/>
    </xf>
    <xf numFmtId="165" fontId="61" fillId="59" borderId="4" xfId="0" applyNumberFormat="1" applyFont="1" applyFill="1" applyBorder="1" applyAlignment="1">
      <alignment horizontal="center" vertical="center"/>
    </xf>
    <xf numFmtId="165" fontId="16" fillId="59" borderId="26" xfId="0" applyNumberFormat="1" applyFont="1" applyFill="1" applyBorder="1" applyAlignment="1">
      <alignment horizontal="center" vertical="center"/>
    </xf>
    <xf numFmtId="0" fontId="62" fillId="63" borderId="0" xfId="0" applyFont="1" applyFill="1"/>
    <xf numFmtId="0" fontId="62" fillId="63" borderId="0" xfId="0" applyFont="1" applyFill="1" applyAlignment="1">
      <alignment horizontal="center" vertical="center"/>
    </xf>
    <xf numFmtId="0" fontId="63" fillId="63" borderId="6" xfId="0" applyFont="1" applyFill="1" applyBorder="1" applyAlignment="1">
      <alignment horizontal="center" vertical="center" wrapText="1"/>
    </xf>
    <xf numFmtId="0" fontId="63" fillId="63" borderId="0" xfId="0" applyFont="1" applyFill="1" applyAlignment="1">
      <alignment horizontal="center" vertical="center"/>
    </xf>
    <xf numFmtId="0" fontId="0" fillId="63" borderId="27" xfId="0" applyFill="1" applyBorder="1" applyAlignment="1">
      <alignment horizontal="center" vertical="center" wrapText="1"/>
    </xf>
    <xf numFmtId="0" fontId="0" fillId="63" borderId="4" xfId="0" applyFill="1" applyBorder="1" applyAlignment="1">
      <alignment horizontal="center" vertical="center" wrapText="1"/>
    </xf>
    <xf numFmtId="0" fontId="0" fillId="63" borderId="0" xfId="0" applyFill="1" applyAlignment="1">
      <alignment horizontal="center" vertical="center" wrapText="1"/>
    </xf>
    <xf numFmtId="0" fontId="11" fillId="0" borderId="30" xfId="317" applyNumberFormat="1" applyFont="1" applyBorder="1" applyAlignment="1">
      <alignment horizontal="center" vertical="center"/>
    </xf>
    <xf numFmtId="0" fontId="39" fillId="0" borderId="30" xfId="317" applyNumberFormat="1" applyFont="1" applyBorder="1" applyAlignment="1">
      <alignment horizontal="center" vertical="center"/>
    </xf>
    <xf numFmtId="0" fontId="89" fillId="0" borderId="30" xfId="317" applyNumberFormat="1" applyFont="1" applyBorder="1" applyAlignment="1">
      <alignment horizontal="center" vertical="center"/>
    </xf>
    <xf numFmtId="0" fontId="0" fillId="0" borderId="0" xfId="0" applyAlignment="1">
      <alignment vertical="top"/>
    </xf>
    <xf numFmtId="0" fontId="0" fillId="0" borderId="0" xfId="0" applyAlignment="1">
      <alignment horizontal="center" vertical="top"/>
    </xf>
    <xf numFmtId="0" fontId="90" fillId="46" borderId="0" xfId="0" applyFont="1" applyFill="1" applyAlignment="1">
      <alignment horizontal="center" vertical="center" textRotation="90"/>
    </xf>
    <xf numFmtId="0" fontId="90" fillId="4" borderId="0" xfId="0" applyFont="1" applyFill="1" applyAlignment="1">
      <alignment horizontal="center" vertical="center" textRotation="90"/>
    </xf>
    <xf numFmtId="0" fontId="90" fillId="4" borderId="4" xfId="0" applyFont="1" applyFill="1" applyBorder="1" applyAlignment="1">
      <alignment horizontal="center" vertical="center" textRotation="90"/>
    </xf>
    <xf numFmtId="0" fontId="90" fillId="46" borderId="4" xfId="0" applyFont="1" applyFill="1" applyBorder="1" applyAlignment="1">
      <alignment horizontal="center" vertical="center" textRotation="90"/>
    </xf>
    <xf numFmtId="168" fontId="76" fillId="59" borderId="4" xfId="0" applyNumberFormat="1" applyFont="1" applyFill="1" applyBorder="1" applyAlignment="1">
      <alignment horizontal="center" vertical="center"/>
    </xf>
    <xf numFmtId="0" fontId="13" fillId="0" borderId="7" xfId="0" applyFont="1" applyBorder="1"/>
    <xf numFmtId="0" fontId="13" fillId="0" borderId="24" xfId="0" applyFont="1" applyBorder="1"/>
    <xf numFmtId="0" fontId="13" fillId="0" borderId="26" xfId="0" applyFont="1" applyBorder="1"/>
    <xf numFmtId="0" fontId="91" fillId="0" borderId="28" xfId="542" applyFont="1" applyBorder="1" applyAlignment="1">
      <alignment horizontal="left" vertical="center"/>
    </xf>
    <xf numFmtId="0" fontId="92" fillId="0" borderId="29" xfId="542" applyFont="1" applyBorder="1" applyAlignment="1">
      <alignment horizontal="center" vertical="center" wrapText="1"/>
    </xf>
    <xf numFmtId="2" fontId="94" fillId="4" borderId="0" xfId="0" applyNumberFormat="1" applyFont="1" applyFill="1" applyAlignment="1">
      <alignment horizontal="left" vertical="center"/>
    </xf>
    <xf numFmtId="2" fontId="94" fillId="4" borderId="0" xfId="0" applyNumberFormat="1" applyFont="1" applyFill="1" applyAlignment="1">
      <alignment horizontal="center" vertical="center"/>
    </xf>
    <xf numFmtId="2" fontId="94" fillId="4" borderId="6" xfId="0" applyNumberFormat="1" applyFont="1" applyFill="1" applyBorder="1" applyAlignment="1">
      <alignment horizontal="left" vertical="center"/>
    </xf>
    <xf numFmtId="0" fontId="0" fillId="0" borderId="27" xfId="0" applyBorder="1"/>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0" fillId="56" borderId="2" xfId="0" applyFill="1" applyBorder="1" applyAlignment="1" applyProtection="1">
      <alignment horizontal="center"/>
      <protection locked="0"/>
    </xf>
    <xf numFmtId="44" fontId="11" fillId="56" borderId="6" xfId="0" applyNumberFormat="1" applyFont="1" applyFill="1" applyBorder="1" applyAlignment="1">
      <alignment horizontal="center" vertical="center"/>
    </xf>
    <xf numFmtId="0" fontId="0" fillId="0" borderId="4" xfId="0" applyBorder="1" applyAlignment="1">
      <alignment horizontal="right"/>
    </xf>
    <xf numFmtId="44" fontId="0" fillId="0" borderId="6" xfId="493" applyFont="1" applyBorder="1" applyAlignment="1">
      <alignment horizontal="center" vertical="center"/>
    </xf>
    <xf numFmtId="44" fontId="0" fillId="0" borderId="27" xfId="493" applyFont="1" applyBorder="1" applyAlignment="1">
      <alignment horizontal="center" vertical="center"/>
    </xf>
    <xf numFmtId="44" fontId="0" fillId="0" borderId="4" xfId="493" applyFont="1" applyBorder="1" applyAlignment="1">
      <alignment horizontal="center" vertical="center"/>
    </xf>
    <xf numFmtId="0" fontId="0" fillId="4" borderId="0" xfId="0" applyFill="1" applyAlignment="1">
      <alignment horizontal="left" wrapText="1"/>
    </xf>
    <xf numFmtId="0" fontId="0" fillId="0" borderId="0" xfId="0" applyAlignment="1">
      <alignment horizontal="left" vertical="top" wrapText="1"/>
    </xf>
    <xf numFmtId="0" fontId="0" fillId="0" borderId="0" xfId="0" applyAlignment="1">
      <alignment horizontal="left" vertical="top"/>
    </xf>
    <xf numFmtId="164" fontId="67" fillId="0" borderId="0" xfId="0" applyNumberFormat="1" applyFont="1" applyAlignment="1">
      <alignment horizontal="center"/>
    </xf>
    <xf numFmtId="166" fontId="13" fillId="0" borderId="0" xfId="0" applyNumberFormat="1" applyFont="1" applyAlignment="1">
      <alignment horizontal="center" vertical="center"/>
    </xf>
    <xf numFmtId="2" fontId="13" fillId="0" borderId="0" xfId="0" applyNumberFormat="1" applyFont="1" applyAlignment="1">
      <alignment horizontal="center" vertical="center"/>
    </xf>
    <xf numFmtId="0" fontId="16" fillId="46" borderId="8" xfId="0" applyFont="1" applyFill="1" applyBorder="1" applyAlignment="1">
      <alignment horizontal="center" vertical="center" wrapText="1"/>
    </xf>
    <xf numFmtId="0" fontId="16" fillId="46" borderId="9" xfId="0" applyFont="1" applyFill="1" applyBorder="1" applyAlignment="1">
      <alignment horizontal="center" vertical="center" wrapText="1"/>
    </xf>
    <xf numFmtId="0" fontId="16" fillId="0" borderId="2" xfId="0" applyFont="1" applyBorder="1" applyAlignment="1">
      <alignment horizontal="center" vertical="center" textRotation="90"/>
    </xf>
    <xf numFmtId="1" fontId="67" fillId="0" borderId="19" xfId="317" applyNumberFormat="1" applyFont="1" applyBorder="1" applyAlignment="1">
      <alignment horizontal="center" vertical="center"/>
    </xf>
    <xf numFmtId="1" fontId="67" fillId="0" borderId="6" xfId="317" applyNumberFormat="1" applyFont="1" applyBorder="1" applyAlignment="1">
      <alignment horizontal="center" vertical="center"/>
    </xf>
    <xf numFmtId="1" fontId="67" fillId="0" borderId="20" xfId="317" applyNumberFormat="1" applyFont="1" applyBorder="1" applyAlignment="1">
      <alignment horizontal="center" vertical="center"/>
    </xf>
    <xf numFmtId="1" fontId="61" fillId="0" borderId="0" xfId="317" applyNumberFormat="1" applyFont="1" applyAlignment="1">
      <alignment horizontal="center" vertical="center"/>
    </xf>
    <xf numFmtId="1" fontId="6" fillId="0" borderId="4" xfId="317" applyNumberFormat="1" applyFont="1" applyBorder="1" applyAlignment="1">
      <alignment horizontal="center" vertical="center"/>
    </xf>
    <xf numFmtId="1" fontId="38" fillId="0" borderId="19" xfId="317" applyNumberFormat="1" applyFont="1" applyBorder="1" applyAlignment="1">
      <alignment horizontal="left"/>
    </xf>
    <xf numFmtId="1" fontId="38" fillId="0" borderId="6" xfId="317" applyNumberFormat="1" applyFont="1" applyBorder="1" applyAlignment="1">
      <alignment horizontal="left"/>
    </xf>
    <xf numFmtId="1" fontId="38" fillId="0" borderId="20" xfId="317" applyNumberFormat="1" applyFont="1" applyBorder="1" applyAlignment="1">
      <alignment horizontal="left"/>
    </xf>
    <xf numFmtId="1" fontId="6" fillId="0" borderId="2" xfId="317" applyNumberFormat="1" applyFont="1" applyBorder="1" applyAlignment="1">
      <alignment horizontal="center"/>
    </xf>
    <xf numFmtId="0" fontId="13" fillId="4" borderId="23"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25" xfId="0" applyFont="1" applyFill="1" applyBorder="1" applyAlignment="1">
      <alignment horizontal="left" vertical="center"/>
    </xf>
    <xf numFmtId="0" fontId="13" fillId="4" borderId="26" xfId="0" applyFont="1" applyFill="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26" xfId="0" applyFont="1" applyBorder="1" applyAlignment="1">
      <alignment horizontal="left" vertical="center"/>
    </xf>
    <xf numFmtId="0" fontId="13" fillId="0" borderId="28" xfId="0" applyFont="1" applyBorder="1" applyAlignment="1">
      <alignment horizontal="left" vertical="center"/>
    </xf>
    <xf numFmtId="0" fontId="13" fillId="0" borderId="29" xfId="0" applyFont="1" applyBorder="1" applyAlignment="1">
      <alignment horizontal="left" vertical="center"/>
    </xf>
    <xf numFmtId="0" fontId="13" fillId="0" borderId="0" xfId="0" applyFont="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3" fillId="46" borderId="23" xfId="0" applyFont="1" applyFill="1" applyBorder="1" applyAlignment="1">
      <alignment horizontal="left" vertical="center"/>
    </xf>
    <xf numFmtId="0" fontId="13" fillId="46" borderId="24" xfId="0" applyFont="1" applyFill="1" applyBorder="1" applyAlignment="1">
      <alignment horizontal="left" vertical="center"/>
    </xf>
    <xf numFmtId="0" fontId="13" fillId="46" borderId="25" xfId="0" applyFont="1" applyFill="1" applyBorder="1" applyAlignment="1">
      <alignment horizontal="left" vertical="center"/>
    </xf>
    <xf numFmtId="0" fontId="13" fillId="46" borderId="26" xfId="0" applyFont="1" applyFill="1" applyBorder="1" applyAlignment="1">
      <alignment horizontal="left" vertical="center"/>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0" borderId="25" xfId="0" applyFont="1" applyBorder="1" applyAlignment="1">
      <alignment horizontal="left" vertical="center" wrapText="1"/>
    </xf>
    <xf numFmtId="0" fontId="13" fillId="0" borderId="26" xfId="0" applyFont="1" applyBorder="1" applyAlignment="1">
      <alignment horizontal="left" vertical="center" wrapText="1"/>
    </xf>
    <xf numFmtId="0" fontId="16" fillId="0" borderId="0" xfId="0" applyFont="1" applyAlignment="1">
      <alignment horizontal="left" vertical="center" wrapText="1"/>
    </xf>
    <xf numFmtId="1" fontId="93" fillId="0" borderId="19" xfId="0" applyNumberFormat="1" applyFont="1" applyBorder="1" applyAlignment="1">
      <alignment horizontal="left" vertical="center"/>
    </xf>
    <xf numFmtId="0" fontId="93" fillId="0" borderId="6" xfId="0" applyFont="1" applyBorder="1" applyAlignment="1">
      <alignment horizontal="left" vertical="center"/>
    </xf>
    <xf numFmtId="0" fontId="93" fillId="0" borderId="20" xfId="0" applyFont="1" applyBorder="1" applyAlignment="1">
      <alignment horizontal="left" vertical="center"/>
    </xf>
    <xf numFmtId="1" fontId="41" fillId="0" borderId="19" xfId="0" applyNumberFormat="1" applyFont="1" applyBorder="1" applyAlignment="1">
      <alignment horizontal="left" vertical="center" wrapText="1"/>
    </xf>
    <xf numFmtId="0" fontId="41" fillId="0" borderId="6" xfId="0" applyFont="1" applyBorder="1" applyAlignment="1">
      <alignment horizontal="left" vertical="center" wrapText="1"/>
    </xf>
    <xf numFmtId="0" fontId="41" fillId="0" borderId="20" xfId="0" applyFont="1" applyBorder="1" applyAlignment="1">
      <alignment horizontal="left" vertical="center" wrapText="1"/>
    </xf>
    <xf numFmtId="1" fontId="48" fillId="0" borderId="4" xfId="317" applyNumberFormat="1" applyFont="1" applyBorder="1" applyAlignment="1">
      <alignment horizontal="center" vertical="center"/>
    </xf>
    <xf numFmtId="1" fontId="15" fillId="0" borderId="4" xfId="317" applyNumberFormat="1" applyFont="1" applyBorder="1" applyAlignment="1">
      <alignment horizontal="center" vertical="center"/>
    </xf>
  </cellXfs>
  <cellStyles count="543">
    <cellStyle name="20% - Accent1" xfId="516" builtinId="30" customBuiltin="1"/>
    <cellStyle name="20% - Accent2" xfId="520" builtinId="34" customBuiltin="1"/>
    <cellStyle name="20% - Accent3" xfId="524" builtinId="38" customBuiltin="1"/>
    <cellStyle name="20% - Accent4" xfId="528" builtinId="42" customBuiltin="1"/>
    <cellStyle name="20% - Accent5" xfId="532" builtinId="46" customBuiltin="1"/>
    <cellStyle name="20% - Accent6" xfId="536" builtinId="50" customBuiltin="1"/>
    <cellStyle name="40% - Accent1" xfId="517" builtinId="31" customBuiltin="1"/>
    <cellStyle name="40% - Accent2" xfId="521" builtinId="35" customBuiltin="1"/>
    <cellStyle name="40% - Accent3" xfId="525" builtinId="39" customBuiltin="1"/>
    <cellStyle name="40% - Accent4" xfId="529" builtinId="43" customBuiltin="1"/>
    <cellStyle name="40% - Accent5" xfId="533" builtinId="47" customBuiltin="1"/>
    <cellStyle name="40% - Accent6" xfId="537" builtinId="51" customBuiltin="1"/>
    <cellStyle name="60% - Accent1" xfId="518" builtinId="32" customBuiltin="1"/>
    <cellStyle name="60% - Accent2" xfId="522" builtinId="36" customBuiltin="1"/>
    <cellStyle name="60% - Accent3" xfId="526" builtinId="40" customBuiltin="1"/>
    <cellStyle name="60% - Accent4" xfId="530" builtinId="44" customBuiltin="1"/>
    <cellStyle name="60% - Accent5" xfId="534" builtinId="48" customBuiltin="1"/>
    <cellStyle name="60% - Accent6" xfId="538" builtinId="52" customBuiltin="1"/>
    <cellStyle name="Accent1" xfId="515" builtinId="29" customBuiltin="1"/>
    <cellStyle name="Accent2" xfId="519" builtinId="33" customBuiltin="1"/>
    <cellStyle name="Accent3" xfId="523" builtinId="37" customBuiltin="1"/>
    <cellStyle name="Accent4" xfId="527" builtinId="41" customBuiltin="1"/>
    <cellStyle name="Accent5" xfId="531" builtinId="45" customBuiltin="1"/>
    <cellStyle name="Accent6" xfId="535" builtinId="49" customBuiltin="1"/>
    <cellStyle name="Bad" xfId="505" builtinId="27" customBuiltin="1"/>
    <cellStyle name="Calculation" xfId="509" builtinId="22" customBuiltin="1"/>
    <cellStyle name="Check Cell" xfId="511" builtinId="23" customBuiltin="1"/>
    <cellStyle name="Currency" xfId="493" builtinId="4"/>
    <cellStyle name="Currency 2" xfId="318" xr:uid="{00000000-0005-0000-0000-000000000000}"/>
    <cellStyle name="Explanatory Text" xfId="513" builtinId="53" customBuilti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6" builtinId="9" hidden="1"/>
    <cellStyle name="Followed Hyperlink" xfId="498" builtinId="9" hidden="1"/>
    <cellStyle name="Good" xfId="504" builtinId="26" customBuiltin="1"/>
    <cellStyle name="Heading 1" xfId="500" builtinId="16" customBuiltin="1"/>
    <cellStyle name="Heading 2" xfId="501" builtinId="17" customBuiltin="1"/>
    <cellStyle name="Heading 3" xfId="502" builtinId="18" customBuiltin="1"/>
    <cellStyle name="Heading 4" xfId="503" builtinId="19" customBuilti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5" builtinId="8" hidden="1"/>
    <cellStyle name="Hyperlink" xfId="497" builtinId="8" hidden="1"/>
    <cellStyle name="Input" xfId="507" builtinId="20" customBuiltin="1"/>
    <cellStyle name="Linked Cell" xfId="510" builtinId="24" customBuiltin="1"/>
    <cellStyle name="Navadno 2" xfId="539" xr:uid="{A5C7CE03-C78E-4763-899C-15E19DB14DB5}"/>
    <cellStyle name="Navadno 2 2" xfId="542" xr:uid="{5F07120B-2A61-4157-918F-D7D9FD19E06E}"/>
    <cellStyle name="Neutral" xfId="506" builtinId="28" customBuiltin="1"/>
    <cellStyle name="Normal" xfId="0" builtinId="0"/>
    <cellStyle name="Normal 2" xfId="317" xr:uid="{00000000-0005-0000-0000-0000F9000000}"/>
    <cellStyle name="Normal 2 2" xfId="541" xr:uid="{115E8844-1251-417D-9E82-9CB692385D02}"/>
    <cellStyle name="Opomba 2" xfId="540" xr:uid="{D7CF3504-4E46-4054-AC03-0056C5E5C4C0}"/>
    <cellStyle name="Output" xfId="508" builtinId="21" customBuiltin="1"/>
    <cellStyle name="Percent" xfId="494" builtinId="5"/>
    <cellStyle name="Title" xfId="499" builtinId="15" customBuiltin="1"/>
    <cellStyle name="Total" xfId="514" builtinId="25" customBuiltin="1"/>
    <cellStyle name="Warning Text" xfId="512" builtinId="11" customBuiltin="1"/>
  </cellStyles>
  <dxfs count="57">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ill>
        <patternFill>
          <bgColor rgb="FFDFE0A8"/>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s>
  <tableStyles count="0" defaultTableStyle="TableStyleMedium9" defaultPivotStyle="PivotStyleMedium4"/>
  <colors>
    <mruColors>
      <color rgb="FFDFE0A8"/>
      <color rgb="FFF3EE81"/>
      <color rgb="FF0887DE"/>
      <color rgb="FF7030A0"/>
      <color rgb="FFA6A6A6"/>
      <color rgb="FF808080"/>
      <color rgb="FFE26E0E"/>
      <color rgb="FFFF61B4"/>
      <color rgb="FFF99A1C"/>
      <color rgb="FF57BC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jpeg"/><Relationship Id="rId299" Type="http://schemas.openxmlformats.org/officeDocument/2006/relationships/image" Target="../media/image300.jpeg"/><Relationship Id="rId21" Type="http://schemas.openxmlformats.org/officeDocument/2006/relationships/image" Target="../media/image22.jpeg"/><Relationship Id="rId63" Type="http://schemas.openxmlformats.org/officeDocument/2006/relationships/image" Target="../media/image64.jpeg"/><Relationship Id="rId159" Type="http://schemas.openxmlformats.org/officeDocument/2006/relationships/image" Target="../media/image160.jpeg"/><Relationship Id="rId170" Type="http://schemas.openxmlformats.org/officeDocument/2006/relationships/image" Target="../media/image171.jpeg"/><Relationship Id="rId226" Type="http://schemas.openxmlformats.org/officeDocument/2006/relationships/image" Target="../media/image227.jpeg"/><Relationship Id="rId268" Type="http://schemas.openxmlformats.org/officeDocument/2006/relationships/image" Target="../media/image269.jpeg"/><Relationship Id="rId32" Type="http://schemas.openxmlformats.org/officeDocument/2006/relationships/image" Target="../media/image33.jpeg"/><Relationship Id="rId74" Type="http://schemas.openxmlformats.org/officeDocument/2006/relationships/image" Target="../media/image75.jpeg"/><Relationship Id="rId128" Type="http://schemas.openxmlformats.org/officeDocument/2006/relationships/image" Target="../media/image129.jpeg"/><Relationship Id="rId5" Type="http://schemas.openxmlformats.org/officeDocument/2006/relationships/image" Target="../media/image6.png"/><Relationship Id="rId181" Type="http://schemas.openxmlformats.org/officeDocument/2006/relationships/image" Target="../media/image182.jpeg"/><Relationship Id="rId237" Type="http://schemas.openxmlformats.org/officeDocument/2006/relationships/image" Target="../media/image238.jpeg"/><Relationship Id="rId279" Type="http://schemas.openxmlformats.org/officeDocument/2006/relationships/image" Target="../media/image280.jpeg"/><Relationship Id="rId43" Type="http://schemas.openxmlformats.org/officeDocument/2006/relationships/image" Target="../media/image44.jpeg"/><Relationship Id="rId139" Type="http://schemas.openxmlformats.org/officeDocument/2006/relationships/image" Target="../media/image140.png"/><Relationship Id="rId290" Type="http://schemas.openxmlformats.org/officeDocument/2006/relationships/image" Target="../media/image291.jpeg"/><Relationship Id="rId304" Type="http://schemas.openxmlformats.org/officeDocument/2006/relationships/image" Target="../media/image305.jpeg"/><Relationship Id="rId85" Type="http://schemas.openxmlformats.org/officeDocument/2006/relationships/image" Target="../media/image86.jpeg"/><Relationship Id="rId150" Type="http://schemas.openxmlformats.org/officeDocument/2006/relationships/image" Target="../media/image151.jpeg"/><Relationship Id="rId192" Type="http://schemas.openxmlformats.org/officeDocument/2006/relationships/image" Target="../media/image193.jpeg"/><Relationship Id="rId206" Type="http://schemas.openxmlformats.org/officeDocument/2006/relationships/image" Target="../media/image207.jpeg"/><Relationship Id="rId248" Type="http://schemas.openxmlformats.org/officeDocument/2006/relationships/image" Target="../media/image249.jpeg"/><Relationship Id="rId12" Type="http://schemas.openxmlformats.org/officeDocument/2006/relationships/image" Target="../media/image13.jpeg"/><Relationship Id="rId108" Type="http://schemas.openxmlformats.org/officeDocument/2006/relationships/image" Target="../media/image109.JPG"/><Relationship Id="rId315" Type="http://schemas.openxmlformats.org/officeDocument/2006/relationships/image" Target="../media/image316.jpeg"/><Relationship Id="rId54" Type="http://schemas.openxmlformats.org/officeDocument/2006/relationships/image" Target="../media/image55.jpeg"/><Relationship Id="rId96" Type="http://schemas.openxmlformats.org/officeDocument/2006/relationships/image" Target="../media/image97.jpeg"/><Relationship Id="rId161" Type="http://schemas.openxmlformats.org/officeDocument/2006/relationships/image" Target="../media/image162.jpeg"/><Relationship Id="rId217" Type="http://schemas.openxmlformats.org/officeDocument/2006/relationships/image" Target="../media/image218.jpeg"/><Relationship Id="rId259" Type="http://schemas.openxmlformats.org/officeDocument/2006/relationships/image" Target="../media/image260.jpeg"/><Relationship Id="rId23" Type="http://schemas.openxmlformats.org/officeDocument/2006/relationships/image" Target="../media/image24.jpeg"/><Relationship Id="rId119" Type="http://schemas.openxmlformats.org/officeDocument/2006/relationships/image" Target="../media/image120.jpeg"/><Relationship Id="rId270" Type="http://schemas.openxmlformats.org/officeDocument/2006/relationships/image" Target="../media/image271.jpeg"/><Relationship Id="rId65" Type="http://schemas.openxmlformats.org/officeDocument/2006/relationships/image" Target="../media/image66.jpeg"/><Relationship Id="rId130" Type="http://schemas.openxmlformats.org/officeDocument/2006/relationships/image" Target="../media/image131.jpeg"/><Relationship Id="rId172" Type="http://schemas.openxmlformats.org/officeDocument/2006/relationships/image" Target="../media/image173.jpeg"/><Relationship Id="rId228" Type="http://schemas.openxmlformats.org/officeDocument/2006/relationships/image" Target="../media/image229.jpeg"/><Relationship Id="rId281" Type="http://schemas.openxmlformats.org/officeDocument/2006/relationships/image" Target="../media/image282.jpeg"/><Relationship Id="rId34" Type="http://schemas.openxmlformats.org/officeDocument/2006/relationships/image" Target="../media/image35.jpe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jpeg"/><Relationship Id="rId120" Type="http://schemas.openxmlformats.org/officeDocument/2006/relationships/image" Target="../media/image121.jpeg"/><Relationship Id="rId141" Type="http://schemas.openxmlformats.org/officeDocument/2006/relationships/image" Target="../media/image142.png"/><Relationship Id="rId7" Type="http://schemas.openxmlformats.org/officeDocument/2006/relationships/image" Target="../media/image8.png"/><Relationship Id="rId162" Type="http://schemas.openxmlformats.org/officeDocument/2006/relationships/image" Target="../media/image163.jpeg"/><Relationship Id="rId183" Type="http://schemas.openxmlformats.org/officeDocument/2006/relationships/image" Target="../media/image184.jpeg"/><Relationship Id="rId218" Type="http://schemas.openxmlformats.org/officeDocument/2006/relationships/image" Target="../media/image219.jpeg"/><Relationship Id="rId239" Type="http://schemas.openxmlformats.org/officeDocument/2006/relationships/image" Target="../media/image240.jpeg"/><Relationship Id="rId250" Type="http://schemas.openxmlformats.org/officeDocument/2006/relationships/image" Target="../media/image251.jpeg"/><Relationship Id="rId271" Type="http://schemas.openxmlformats.org/officeDocument/2006/relationships/image" Target="../media/image272.jpeg"/><Relationship Id="rId292" Type="http://schemas.openxmlformats.org/officeDocument/2006/relationships/image" Target="../media/image293.jpeg"/><Relationship Id="rId306" Type="http://schemas.openxmlformats.org/officeDocument/2006/relationships/image" Target="../media/image307.jpeg"/><Relationship Id="rId24" Type="http://schemas.openxmlformats.org/officeDocument/2006/relationships/image" Target="../media/image25.jpeg"/><Relationship Id="rId45" Type="http://schemas.openxmlformats.org/officeDocument/2006/relationships/image" Target="../media/image46.jpeg"/><Relationship Id="rId66" Type="http://schemas.openxmlformats.org/officeDocument/2006/relationships/image" Target="../media/image67.jpeg"/><Relationship Id="rId87" Type="http://schemas.openxmlformats.org/officeDocument/2006/relationships/image" Target="../media/image88.jpeg"/><Relationship Id="rId110" Type="http://schemas.openxmlformats.org/officeDocument/2006/relationships/image" Target="../media/image111.JPG"/><Relationship Id="rId131" Type="http://schemas.openxmlformats.org/officeDocument/2006/relationships/image" Target="../media/image132.jpeg"/><Relationship Id="rId152" Type="http://schemas.openxmlformats.org/officeDocument/2006/relationships/image" Target="../media/image153.jpeg"/><Relationship Id="rId173" Type="http://schemas.openxmlformats.org/officeDocument/2006/relationships/image" Target="../media/image174.jpeg"/><Relationship Id="rId194" Type="http://schemas.openxmlformats.org/officeDocument/2006/relationships/image" Target="../media/image195.jpeg"/><Relationship Id="rId208" Type="http://schemas.openxmlformats.org/officeDocument/2006/relationships/image" Target="../media/image209.jpeg"/><Relationship Id="rId229" Type="http://schemas.openxmlformats.org/officeDocument/2006/relationships/image" Target="../media/image230.jpeg"/><Relationship Id="rId240" Type="http://schemas.openxmlformats.org/officeDocument/2006/relationships/image" Target="../media/image241.jpeg"/><Relationship Id="rId261" Type="http://schemas.openxmlformats.org/officeDocument/2006/relationships/image" Target="../media/image262.jpe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jpeg"/><Relationship Id="rId77" Type="http://schemas.openxmlformats.org/officeDocument/2006/relationships/image" Target="../media/image78.jpeg"/><Relationship Id="rId100" Type="http://schemas.openxmlformats.org/officeDocument/2006/relationships/image" Target="../media/image101.jpeg"/><Relationship Id="rId282" Type="http://schemas.openxmlformats.org/officeDocument/2006/relationships/image" Target="../media/image283.jpeg"/><Relationship Id="rId317" Type="http://schemas.openxmlformats.org/officeDocument/2006/relationships/image" Target="../media/image318.jpeg"/><Relationship Id="rId8" Type="http://schemas.openxmlformats.org/officeDocument/2006/relationships/image" Target="../media/image9.jpeg"/><Relationship Id="rId98" Type="http://schemas.openxmlformats.org/officeDocument/2006/relationships/image" Target="../media/image99.jpeg"/><Relationship Id="rId121" Type="http://schemas.openxmlformats.org/officeDocument/2006/relationships/image" Target="../media/image122.jpeg"/><Relationship Id="rId142" Type="http://schemas.openxmlformats.org/officeDocument/2006/relationships/image" Target="../media/image143.png"/><Relationship Id="rId163" Type="http://schemas.openxmlformats.org/officeDocument/2006/relationships/image" Target="../media/image164.jpeg"/><Relationship Id="rId184" Type="http://schemas.openxmlformats.org/officeDocument/2006/relationships/image" Target="../media/image185.jpeg"/><Relationship Id="rId219" Type="http://schemas.openxmlformats.org/officeDocument/2006/relationships/image" Target="../media/image220.jpeg"/><Relationship Id="rId230" Type="http://schemas.openxmlformats.org/officeDocument/2006/relationships/image" Target="../media/image231.jpeg"/><Relationship Id="rId251" Type="http://schemas.openxmlformats.org/officeDocument/2006/relationships/image" Target="../media/image252.jpeg"/><Relationship Id="rId25" Type="http://schemas.openxmlformats.org/officeDocument/2006/relationships/image" Target="../media/image26.jpeg"/><Relationship Id="rId46" Type="http://schemas.openxmlformats.org/officeDocument/2006/relationships/image" Target="../media/image47.jpeg"/><Relationship Id="rId67" Type="http://schemas.openxmlformats.org/officeDocument/2006/relationships/image" Target="../media/image68.jpeg"/><Relationship Id="rId272" Type="http://schemas.openxmlformats.org/officeDocument/2006/relationships/image" Target="../media/image273.jpeg"/><Relationship Id="rId293" Type="http://schemas.openxmlformats.org/officeDocument/2006/relationships/image" Target="../media/image294.jpeg"/><Relationship Id="rId307" Type="http://schemas.openxmlformats.org/officeDocument/2006/relationships/image" Target="../media/image308.jpeg"/><Relationship Id="rId88" Type="http://schemas.openxmlformats.org/officeDocument/2006/relationships/image" Target="../media/image89.jpeg"/><Relationship Id="rId111" Type="http://schemas.openxmlformats.org/officeDocument/2006/relationships/image" Target="../media/image112.JPG"/><Relationship Id="rId132" Type="http://schemas.openxmlformats.org/officeDocument/2006/relationships/image" Target="../media/image133.jpeg"/><Relationship Id="rId153" Type="http://schemas.openxmlformats.org/officeDocument/2006/relationships/image" Target="../media/image154.jpeg"/><Relationship Id="rId174" Type="http://schemas.openxmlformats.org/officeDocument/2006/relationships/image" Target="../media/image175.jpeg"/><Relationship Id="rId195" Type="http://schemas.openxmlformats.org/officeDocument/2006/relationships/image" Target="../media/image196.jpeg"/><Relationship Id="rId209" Type="http://schemas.openxmlformats.org/officeDocument/2006/relationships/image" Target="../media/image210.jpeg"/><Relationship Id="rId220" Type="http://schemas.openxmlformats.org/officeDocument/2006/relationships/image" Target="../media/image221.jpeg"/><Relationship Id="rId241" Type="http://schemas.openxmlformats.org/officeDocument/2006/relationships/image" Target="../media/image242.jpe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JPG"/><Relationship Id="rId262" Type="http://schemas.openxmlformats.org/officeDocument/2006/relationships/image" Target="../media/image263.jpeg"/><Relationship Id="rId283" Type="http://schemas.openxmlformats.org/officeDocument/2006/relationships/image" Target="../media/image284.jpeg"/><Relationship Id="rId318" Type="http://schemas.openxmlformats.org/officeDocument/2006/relationships/image" Target="../media/image319.jpeg"/><Relationship Id="rId78" Type="http://schemas.openxmlformats.org/officeDocument/2006/relationships/image" Target="../media/image79.png"/><Relationship Id="rId99" Type="http://schemas.openxmlformats.org/officeDocument/2006/relationships/image" Target="../media/image100.jpeg"/><Relationship Id="rId101" Type="http://schemas.openxmlformats.org/officeDocument/2006/relationships/image" Target="../media/image102.jpeg"/><Relationship Id="rId122" Type="http://schemas.openxmlformats.org/officeDocument/2006/relationships/image" Target="../media/image123.jpeg"/><Relationship Id="rId143" Type="http://schemas.openxmlformats.org/officeDocument/2006/relationships/image" Target="../media/image144.png"/><Relationship Id="rId164" Type="http://schemas.openxmlformats.org/officeDocument/2006/relationships/image" Target="../media/image165.jpeg"/><Relationship Id="rId185" Type="http://schemas.openxmlformats.org/officeDocument/2006/relationships/image" Target="../media/image186.jpeg"/><Relationship Id="rId9" Type="http://schemas.openxmlformats.org/officeDocument/2006/relationships/image" Target="../media/image10.jpeg"/><Relationship Id="rId210" Type="http://schemas.openxmlformats.org/officeDocument/2006/relationships/image" Target="../media/image211.jpeg"/><Relationship Id="rId26" Type="http://schemas.openxmlformats.org/officeDocument/2006/relationships/image" Target="../media/image27.jpeg"/><Relationship Id="rId231" Type="http://schemas.openxmlformats.org/officeDocument/2006/relationships/image" Target="../media/image232.jpeg"/><Relationship Id="rId252" Type="http://schemas.openxmlformats.org/officeDocument/2006/relationships/image" Target="../media/image253.jpeg"/><Relationship Id="rId273" Type="http://schemas.openxmlformats.org/officeDocument/2006/relationships/image" Target="../media/image274.jpeg"/><Relationship Id="rId294" Type="http://schemas.openxmlformats.org/officeDocument/2006/relationships/image" Target="../media/image295.jpeg"/><Relationship Id="rId308" Type="http://schemas.openxmlformats.org/officeDocument/2006/relationships/image" Target="../media/image309.jpeg"/><Relationship Id="rId47" Type="http://schemas.openxmlformats.org/officeDocument/2006/relationships/image" Target="../media/image48.jpeg"/><Relationship Id="rId68" Type="http://schemas.openxmlformats.org/officeDocument/2006/relationships/image" Target="../media/image69.png"/><Relationship Id="rId89" Type="http://schemas.openxmlformats.org/officeDocument/2006/relationships/image" Target="../media/image90.jpe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jpeg"/><Relationship Id="rId175" Type="http://schemas.openxmlformats.org/officeDocument/2006/relationships/image" Target="../media/image176.jpeg"/><Relationship Id="rId196" Type="http://schemas.openxmlformats.org/officeDocument/2006/relationships/image" Target="../media/image197.jpeg"/><Relationship Id="rId200" Type="http://schemas.openxmlformats.org/officeDocument/2006/relationships/image" Target="../media/image201.jpeg"/><Relationship Id="rId16" Type="http://schemas.openxmlformats.org/officeDocument/2006/relationships/image" Target="../media/image17.jpeg"/><Relationship Id="rId221" Type="http://schemas.openxmlformats.org/officeDocument/2006/relationships/image" Target="../media/image222.jpeg"/><Relationship Id="rId242" Type="http://schemas.openxmlformats.org/officeDocument/2006/relationships/image" Target="../media/image243.jpeg"/><Relationship Id="rId263" Type="http://schemas.openxmlformats.org/officeDocument/2006/relationships/image" Target="../media/image264.jpeg"/><Relationship Id="rId284" Type="http://schemas.openxmlformats.org/officeDocument/2006/relationships/image" Target="../media/image285.jpeg"/><Relationship Id="rId319" Type="http://schemas.openxmlformats.org/officeDocument/2006/relationships/image" Target="../media/image320.jpeg"/><Relationship Id="rId37" Type="http://schemas.openxmlformats.org/officeDocument/2006/relationships/image" Target="../media/image38.jpeg"/><Relationship Id="rId58" Type="http://schemas.openxmlformats.org/officeDocument/2006/relationships/image" Target="../media/image59.JPG"/><Relationship Id="rId79" Type="http://schemas.openxmlformats.org/officeDocument/2006/relationships/image" Target="../media/image80.png"/><Relationship Id="rId102" Type="http://schemas.openxmlformats.org/officeDocument/2006/relationships/image" Target="../media/image103.jpeg"/><Relationship Id="rId123" Type="http://schemas.openxmlformats.org/officeDocument/2006/relationships/image" Target="../media/image124.jpeg"/><Relationship Id="rId144" Type="http://schemas.openxmlformats.org/officeDocument/2006/relationships/image" Target="../media/image145.png"/><Relationship Id="rId90" Type="http://schemas.openxmlformats.org/officeDocument/2006/relationships/image" Target="../media/image91.jpeg"/><Relationship Id="rId165" Type="http://schemas.openxmlformats.org/officeDocument/2006/relationships/image" Target="../media/image166.jpeg"/><Relationship Id="rId186" Type="http://schemas.openxmlformats.org/officeDocument/2006/relationships/image" Target="../media/image187.jpeg"/><Relationship Id="rId211" Type="http://schemas.openxmlformats.org/officeDocument/2006/relationships/image" Target="../media/image212.jpeg"/><Relationship Id="rId232" Type="http://schemas.openxmlformats.org/officeDocument/2006/relationships/image" Target="../media/image233.jpeg"/><Relationship Id="rId253" Type="http://schemas.openxmlformats.org/officeDocument/2006/relationships/image" Target="../media/image254.jpeg"/><Relationship Id="rId274" Type="http://schemas.openxmlformats.org/officeDocument/2006/relationships/image" Target="../media/image275.jpeg"/><Relationship Id="rId295" Type="http://schemas.openxmlformats.org/officeDocument/2006/relationships/image" Target="../media/image296.jpeg"/><Relationship Id="rId309" Type="http://schemas.openxmlformats.org/officeDocument/2006/relationships/image" Target="../media/image310.jpeg"/><Relationship Id="rId27" Type="http://schemas.openxmlformats.org/officeDocument/2006/relationships/image" Target="../media/image28.jpeg"/><Relationship Id="rId48" Type="http://schemas.openxmlformats.org/officeDocument/2006/relationships/image" Target="../media/image49.jpeg"/><Relationship Id="rId69" Type="http://schemas.openxmlformats.org/officeDocument/2006/relationships/image" Target="../media/image70.jpeg"/><Relationship Id="rId113" Type="http://schemas.openxmlformats.org/officeDocument/2006/relationships/image" Target="../media/image114.jpeg"/><Relationship Id="rId134" Type="http://schemas.openxmlformats.org/officeDocument/2006/relationships/image" Target="../media/image135.jpeg"/><Relationship Id="rId320" Type="http://schemas.openxmlformats.org/officeDocument/2006/relationships/image" Target="../media/image321.jpeg"/><Relationship Id="rId80" Type="http://schemas.openxmlformats.org/officeDocument/2006/relationships/image" Target="../media/image81.jpeg"/><Relationship Id="rId155" Type="http://schemas.openxmlformats.org/officeDocument/2006/relationships/image" Target="../media/image156.jpeg"/><Relationship Id="rId176" Type="http://schemas.openxmlformats.org/officeDocument/2006/relationships/image" Target="../media/image177.jpeg"/><Relationship Id="rId197" Type="http://schemas.openxmlformats.org/officeDocument/2006/relationships/image" Target="../media/image198.jpeg"/><Relationship Id="rId201" Type="http://schemas.openxmlformats.org/officeDocument/2006/relationships/image" Target="../media/image202.jpeg"/><Relationship Id="rId222" Type="http://schemas.openxmlformats.org/officeDocument/2006/relationships/image" Target="../media/image223.jpeg"/><Relationship Id="rId243" Type="http://schemas.openxmlformats.org/officeDocument/2006/relationships/image" Target="../media/image244.jpeg"/><Relationship Id="rId264" Type="http://schemas.openxmlformats.org/officeDocument/2006/relationships/image" Target="../media/image265.jpeg"/><Relationship Id="rId285" Type="http://schemas.openxmlformats.org/officeDocument/2006/relationships/image" Target="../media/image286.jpeg"/><Relationship Id="rId17" Type="http://schemas.openxmlformats.org/officeDocument/2006/relationships/image" Target="../media/image18.jpeg"/><Relationship Id="rId38" Type="http://schemas.openxmlformats.org/officeDocument/2006/relationships/image" Target="../media/image39.jpeg"/><Relationship Id="rId59" Type="http://schemas.openxmlformats.org/officeDocument/2006/relationships/image" Target="../media/image60.JPG"/><Relationship Id="rId103" Type="http://schemas.openxmlformats.org/officeDocument/2006/relationships/image" Target="../media/image104.jpeg"/><Relationship Id="rId124" Type="http://schemas.openxmlformats.org/officeDocument/2006/relationships/image" Target="../media/image125.jpeg"/><Relationship Id="rId310" Type="http://schemas.openxmlformats.org/officeDocument/2006/relationships/image" Target="../media/image311.jpeg"/><Relationship Id="rId70" Type="http://schemas.openxmlformats.org/officeDocument/2006/relationships/image" Target="../media/image71.png"/><Relationship Id="rId91" Type="http://schemas.openxmlformats.org/officeDocument/2006/relationships/image" Target="../media/image92.jpeg"/><Relationship Id="rId145" Type="http://schemas.openxmlformats.org/officeDocument/2006/relationships/image" Target="../media/image146.jpeg"/><Relationship Id="rId166" Type="http://schemas.openxmlformats.org/officeDocument/2006/relationships/image" Target="../media/image167.jpeg"/><Relationship Id="rId187" Type="http://schemas.openxmlformats.org/officeDocument/2006/relationships/image" Target="../media/image188.jpeg"/><Relationship Id="rId1" Type="http://schemas.openxmlformats.org/officeDocument/2006/relationships/image" Target="../media/image2.png"/><Relationship Id="rId212" Type="http://schemas.openxmlformats.org/officeDocument/2006/relationships/image" Target="../media/image213.jpeg"/><Relationship Id="rId233" Type="http://schemas.openxmlformats.org/officeDocument/2006/relationships/image" Target="../media/image234.jpeg"/><Relationship Id="rId254" Type="http://schemas.openxmlformats.org/officeDocument/2006/relationships/image" Target="../media/image255.jpeg"/><Relationship Id="rId28" Type="http://schemas.openxmlformats.org/officeDocument/2006/relationships/image" Target="../media/image29.jpeg"/><Relationship Id="rId49" Type="http://schemas.openxmlformats.org/officeDocument/2006/relationships/image" Target="../media/image50.jpeg"/><Relationship Id="rId114" Type="http://schemas.openxmlformats.org/officeDocument/2006/relationships/image" Target="../media/image115.jpeg"/><Relationship Id="rId275" Type="http://schemas.openxmlformats.org/officeDocument/2006/relationships/image" Target="../media/image276.jpeg"/><Relationship Id="rId296" Type="http://schemas.openxmlformats.org/officeDocument/2006/relationships/image" Target="../media/image297.jpeg"/><Relationship Id="rId300" Type="http://schemas.openxmlformats.org/officeDocument/2006/relationships/image" Target="../media/image301.jpeg"/><Relationship Id="rId60" Type="http://schemas.openxmlformats.org/officeDocument/2006/relationships/image" Target="../media/image61.JPG"/><Relationship Id="rId81" Type="http://schemas.openxmlformats.org/officeDocument/2006/relationships/image" Target="../media/image82.jpeg"/><Relationship Id="rId135" Type="http://schemas.openxmlformats.org/officeDocument/2006/relationships/image" Target="../media/image136.jpeg"/><Relationship Id="rId156" Type="http://schemas.openxmlformats.org/officeDocument/2006/relationships/image" Target="../media/image157.jpeg"/><Relationship Id="rId177" Type="http://schemas.openxmlformats.org/officeDocument/2006/relationships/image" Target="../media/image178.jpeg"/><Relationship Id="rId198" Type="http://schemas.openxmlformats.org/officeDocument/2006/relationships/image" Target="../media/image199.jpeg"/><Relationship Id="rId321" Type="http://schemas.openxmlformats.org/officeDocument/2006/relationships/image" Target="../media/image322.jpeg"/><Relationship Id="rId202" Type="http://schemas.openxmlformats.org/officeDocument/2006/relationships/image" Target="../media/image203.jpeg"/><Relationship Id="rId223" Type="http://schemas.openxmlformats.org/officeDocument/2006/relationships/image" Target="../media/image224.jpeg"/><Relationship Id="rId244" Type="http://schemas.openxmlformats.org/officeDocument/2006/relationships/image" Target="../media/image245.jpeg"/><Relationship Id="rId18" Type="http://schemas.openxmlformats.org/officeDocument/2006/relationships/image" Target="../media/image19.jpeg"/><Relationship Id="rId39" Type="http://schemas.openxmlformats.org/officeDocument/2006/relationships/image" Target="../media/image40.jpeg"/><Relationship Id="rId265" Type="http://schemas.openxmlformats.org/officeDocument/2006/relationships/image" Target="../media/image266.jpeg"/><Relationship Id="rId286" Type="http://schemas.openxmlformats.org/officeDocument/2006/relationships/image" Target="../media/image287.jpeg"/><Relationship Id="rId50" Type="http://schemas.openxmlformats.org/officeDocument/2006/relationships/image" Target="../media/image51.jpeg"/><Relationship Id="rId104" Type="http://schemas.openxmlformats.org/officeDocument/2006/relationships/image" Target="../media/image105.jpeg"/><Relationship Id="rId125" Type="http://schemas.openxmlformats.org/officeDocument/2006/relationships/image" Target="../media/image126.jpeg"/><Relationship Id="rId146" Type="http://schemas.openxmlformats.org/officeDocument/2006/relationships/image" Target="../media/image147.jpeg"/><Relationship Id="rId167" Type="http://schemas.openxmlformats.org/officeDocument/2006/relationships/image" Target="../media/image168.jpeg"/><Relationship Id="rId188" Type="http://schemas.openxmlformats.org/officeDocument/2006/relationships/image" Target="../media/image189.jpeg"/><Relationship Id="rId311" Type="http://schemas.openxmlformats.org/officeDocument/2006/relationships/image" Target="../media/image312.jpe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jpeg"/><Relationship Id="rId234" Type="http://schemas.openxmlformats.org/officeDocument/2006/relationships/image" Target="../media/image235.jpeg"/><Relationship Id="rId2" Type="http://schemas.openxmlformats.org/officeDocument/2006/relationships/image" Target="../media/image3.JPG"/><Relationship Id="rId29" Type="http://schemas.openxmlformats.org/officeDocument/2006/relationships/image" Target="../media/image30.jpeg"/><Relationship Id="rId255" Type="http://schemas.openxmlformats.org/officeDocument/2006/relationships/image" Target="../media/image256.jpeg"/><Relationship Id="rId276" Type="http://schemas.openxmlformats.org/officeDocument/2006/relationships/image" Target="../media/image277.jpeg"/><Relationship Id="rId297" Type="http://schemas.openxmlformats.org/officeDocument/2006/relationships/image" Target="../media/image298.jpeg"/><Relationship Id="rId40" Type="http://schemas.openxmlformats.org/officeDocument/2006/relationships/image" Target="../media/image41.jpeg"/><Relationship Id="rId115" Type="http://schemas.openxmlformats.org/officeDocument/2006/relationships/image" Target="../media/image116.jpeg"/><Relationship Id="rId136" Type="http://schemas.openxmlformats.org/officeDocument/2006/relationships/image" Target="../media/image137.jpeg"/><Relationship Id="rId157" Type="http://schemas.openxmlformats.org/officeDocument/2006/relationships/image" Target="../media/image158.jpeg"/><Relationship Id="rId178" Type="http://schemas.openxmlformats.org/officeDocument/2006/relationships/image" Target="../media/image179.jpeg"/><Relationship Id="rId301" Type="http://schemas.openxmlformats.org/officeDocument/2006/relationships/image" Target="../media/image302.jpeg"/><Relationship Id="rId322" Type="http://schemas.openxmlformats.org/officeDocument/2006/relationships/image" Target="../media/image323.jpeg"/><Relationship Id="rId61" Type="http://schemas.openxmlformats.org/officeDocument/2006/relationships/image" Target="../media/image62.jpeg"/><Relationship Id="rId82" Type="http://schemas.openxmlformats.org/officeDocument/2006/relationships/image" Target="../media/image83.jpeg"/><Relationship Id="rId199" Type="http://schemas.openxmlformats.org/officeDocument/2006/relationships/image" Target="../media/image200.jpeg"/><Relationship Id="rId203" Type="http://schemas.openxmlformats.org/officeDocument/2006/relationships/image" Target="../media/image204.jpeg"/><Relationship Id="rId19" Type="http://schemas.openxmlformats.org/officeDocument/2006/relationships/image" Target="../media/image20.jpeg"/><Relationship Id="rId224" Type="http://schemas.openxmlformats.org/officeDocument/2006/relationships/image" Target="../media/image225.jpeg"/><Relationship Id="rId245" Type="http://schemas.openxmlformats.org/officeDocument/2006/relationships/image" Target="../media/image246.jpeg"/><Relationship Id="rId266" Type="http://schemas.openxmlformats.org/officeDocument/2006/relationships/image" Target="../media/image267.jpeg"/><Relationship Id="rId287" Type="http://schemas.openxmlformats.org/officeDocument/2006/relationships/image" Target="../media/image288.jpeg"/><Relationship Id="rId30" Type="http://schemas.openxmlformats.org/officeDocument/2006/relationships/image" Target="../media/image31.jpeg"/><Relationship Id="rId105" Type="http://schemas.openxmlformats.org/officeDocument/2006/relationships/image" Target="../media/image106.jpeg"/><Relationship Id="rId126" Type="http://schemas.openxmlformats.org/officeDocument/2006/relationships/image" Target="../media/image127.jpeg"/><Relationship Id="rId147" Type="http://schemas.openxmlformats.org/officeDocument/2006/relationships/image" Target="../media/image148.jpeg"/><Relationship Id="rId168" Type="http://schemas.openxmlformats.org/officeDocument/2006/relationships/image" Target="../media/image169.jpeg"/><Relationship Id="rId312" Type="http://schemas.openxmlformats.org/officeDocument/2006/relationships/image" Target="../media/image313.jpe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png"/><Relationship Id="rId189" Type="http://schemas.openxmlformats.org/officeDocument/2006/relationships/image" Target="../media/image190.jpeg"/><Relationship Id="rId3" Type="http://schemas.openxmlformats.org/officeDocument/2006/relationships/image" Target="../media/image4.png"/><Relationship Id="rId214" Type="http://schemas.openxmlformats.org/officeDocument/2006/relationships/image" Target="../media/image215.jpeg"/><Relationship Id="rId235" Type="http://schemas.openxmlformats.org/officeDocument/2006/relationships/image" Target="../media/image236.jpeg"/><Relationship Id="rId256" Type="http://schemas.openxmlformats.org/officeDocument/2006/relationships/image" Target="../media/image257.jpeg"/><Relationship Id="rId277" Type="http://schemas.openxmlformats.org/officeDocument/2006/relationships/image" Target="../media/image278.jpeg"/><Relationship Id="rId298" Type="http://schemas.openxmlformats.org/officeDocument/2006/relationships/image" Target="../media/image299.jpeg"/><Relationship Id="rId116" Type="http://schemas.openxmlformats.org/officeDocument/2006/relationships/image" Target="../media/image117.jpeg"/><Relationship Id="rId137" Type="http://schemas.openxmlformats.org/officeDocument/2006/relationships/image" Target="../media/image138.png"/><Relationship Id="rId158" Type="http://schemas.openxmlformats.org/officeDocument/2006/relationships/image" Target="../media/image159.jpeg"/><Relationship Id="rId302" Type="http://schemas.openxmlformats.org/officeDocument/2006/relationships/image" Target="../media/image303.jpeg"/><Relationship Id="rId323" Type="http://schemas.openxmlformats.org/officeDocument/2006/relationships/image" Target="../media/image324.jpeg"/><Relationship Id="rId20" Type="http://schemas.openxmlformats.org/officeDocument/2006/relationships/image" Target="../media/image21.jpeg"/><Relationship Id="rId41" Type="http://schemas.openxmlformats.org/officeDocument/2006/relationships/image" Target="../media/image42.png"/><Relationship Id="rId62" Type="http://schemas.openxmlformats.org/officeDocument/2006/relationships/image" Target="../media/image63.jpeg"/><Relationship Id="rId83" Type="http://schemas.openxmlformats.org/officeDocument/2006/relationships/image" Target="../media/image84.jpeg"/><Relationship Id="rId179" Type="http://schemas.openxmlformats.org/officeDocument/2006/relationships/image" Target="../media/image180.jpeg"/><Relationship Id="rId190" Type="http://schemas.openxmlformats.org/officeDocument/2006/relationships/image" Target="../media/image191.jpeg"/><Relationship Id="rId204" Type="http://schemas.openxmlformats.org/officeDocument/2006/relationships/image" Target="../media/image205.jpeg"/><Relationship Id="rId225" Type="http://schemas.openxmlformats.org/officeDocument/2006/relationships/image" Target="../media/image226.jpeg"/><Relationship Id="rId246" Type="http://schemas.openxmlformats.org/officeDocument/2006/relationships/image" Target="../media/image247.jpeg"/><Relationship Id="rId267" Type="http://schemas.openxmlformats.org/officeDocument/2006/relationships/image" Target="../media/image268.jpeg"/><Relationship Id="rId288" Type="http://schemas.openxmlformats.org/officeDocument/2006/relationships/image" Target="../media/image289.jpeg"/><Relationship Id="rId106" Type="http://schemas.openxmlformats.org/officeDocument/2006/relationships/image" Target="../media/image107.jpeg"/><Relationship Id="rId127" Type="http://schemas.openxmlformats.org/officeDocument/2006/relationships/image" Target="../media/image128.jpeg"/><Relationship Id="rId313" Type="http://schemas.openxmlformats.org/officeDocument/2006/relationships/image" Target="../media/image314.jpeg"/><Relationship Id="rId10" Type="http://schemas.openxmlformats.org/officeDocument/2006/relationships/image" Target="../media/image11.jpeg"/><Relationship Id="rId31" Type="http://schemas.openxmlformats.org/officeDocument/2006/relationships/image" Target="../media/image32.jpeg"/><Relationship Id="rId52" Type="http://schemas.openxmlformats.org/officeDocument/2006/relationships/image" Target="../media/image53.jpeg"/><Relationship Id="rId73" Type="http://schemas.openxmlformats.org/officeDocument/2006/relationships/image" Target="../media/image74.jpeg"/><Relationship Id="rId94" Type="http://schemas.openxmlformats.org/officeDocument/2006/relationships/image" Target="../media/image95.jpeg"/><Relationship Id="rId148" Type="http://schemas.openxmlformats.org/officeDocument/2006/relationships/image" Target="../media/image149.jpeg"/><Relationship Id="rId169" Type="http://schemas.openxmlformats.org/officeDocument/2006/relationships/image" Target="../media/image170.jpeg"/><Relationship Id="rId4" Type="http://schemas.openxmlformats.org/officeDocument/2006/relationships/image" Target="../media/image5.png"/><Relationship Id="rId180" Type="http://schemas.openxmlformats.org/officeDocument/2006/relationships/image" Target="../media/image181.jpeg"/><Relationship Id="rId215" Type="http://schemas.openxmlformats.org/officeDocument/2006/relationships/image" Target="../media/image216.jpeg"/><Relationship Id="rId236" Type="http://schemas.openxmlformats.org/officeDocument/2006/relationships/image" Target="../media/image237.jpeg"/><Relationship Id="rId257" Type="http://schemas.openxmlformats.org/officeDocument/2006/relationships/image" Target="../media/image258.jpeg"/><Relationship Id="rId278" Type="http://schemas.openxmlformats.org/officeDocument/2006/relationships/image" Target="../media/image279.jpeg"/><Relationship Id="rId303" Type="http://schemas.openxmlformats.org/officeDocument/2006/relationships/image" Target="../media/image304.jpeg"/><Relationship Id="rId42" Type="http://schemas.openxmlformats.org/officeDocument/2006/relationships/image" Target="../media/image43.jpeg"/><Relationship Id="rId84" Type="http://schemas.openxmlformats.org/officeDocument/2006/relationships/image" Target="../media/image85.jpeg"/><Relationship Id="rId138" Type="http://schemas.openxmlformats.org/officeDocument/2006/relationships/image" Target="../media/image139.png"/><Relationship Id="rId191" Type="http://schemas.openxmlformats.org/officeDocument/2006/relationships/image" Target="../media/image192.jpeg"/><Relationship Id="rId205" Type="http://schemas.openxmlformats.org/officeDocument/2006/relationships/image" Target="../media/image206.jpeg"/><Relationship Id="rId247" Type="http://schemas.openxmlformats.org/officeDocument/2006/relationships/image" Target="../media/image248.jpeg"/><Relationship Id="rId107" Type="http://schemas.openxmlformats.org/officeDocument/2006/relationships/image" Target="../media/image108.jpeg"/><Relationship Id="rId289" Type="http://schemas.openxmlformats.org/officeDocument/2006/relationships/image" Target="../media/image290.jpeg"/><Relationship Id="rId11" Type="http://schemas.openxmlformats.org/officeDocument/2006/relationships/image" Target="../media/image12.jpeg"/><Relationship Id="rId53" Type="http://schemas.openxmlformats.org/officeDocument/2006/relationships/image" Target="../media/image54.jpeg"/><Relationship Id="rId149" Type="http://schemas.openxmlformats.org/officeDocument/2006/relationships/image" Target="../media/image150.jpeg"/><Relationship Id="rId314" Type="http://schemas.openxmlformats.org/officeDocument/2006/relationships/image" Target="../media/image315.jpeg"/><Relationship Id="rId95" Type="http://schemas.openxmlformats.org/officeDocument/2006/relationships/image" Target="../media/image96.jpeg"/><Relationship Id="rId160" Type="http://schemas.openxmlformats.org/officeDocument/2006/relationships/image" Target="../media/image161.jpeg"/><Relationship Id="rId216" Type="http://schemas.openxmlformats.org/officeDocument/2006/relationships/image" Target="../media/image217.jpeg"/><Relationship Id="rId258" Type="http://schemas.openxmlformats.org/officeDocument/2006/relationships/image" Target="../media/image259.jpeg"/><Relationship Id="rId22" Type="http://schemas.openxmlformats.org/officeDocument/2006/relationships/image" Target="../media/image23.jpeg"/><Relationship Id="rId64" Type="http://schemas.openxmlformats.org/officeDocument/2006/relationships/image" Target="../media/image65.jpeg"/><Relationship Id="rId118" Type="http://schemas.openxmlformats.org/officeDocument/2006/relationships/image" Target="../media/image119.jpeg"/><Relationship Id="rId171" Type="http://schemas.openxmlformats.org/officeDocument/2006/relationships/image" Target="../media/image172.jpeg"/><Relationship Id="rId227" Type="http://schemas.openxmlformats.org/officeDocument/2006/relationships/image" Target="../media/image228.jpeg"/><Relationship Id="rId269" Type="http://schemas.openxmlformats.org/officeDocument/2006/relationships/image" Target="../media/image270.jpeg"/><Relationship Id="rId33" Type="http://schemas.openxmlformats.org/officeDocument/2006/relationships/image" Target="../media/image34.jpeg"/><Relationship Id="rId129" Type="http://schemas.openxmlformats.org/officeDocument/2006/relationships/image" Target="../media/image130.jpeg"/><Relationship Id="rId280" Type="http://schemas.openxmlformats.org/officeDocument/2006/relationships/image" Target="../media/image281.jpeg"/><Relationship Id="rId75" Type="http://schemas.openxmlformats.org/officeDocument/2006/relationships/image" Target="../media/image76.jpeg"/><Relationship Id="rId140" Type="http://schemas.openxmlformats.org/officeDocument/2006/relationships/image" Target="../media/image141.png"/><Relationship Id="rId182" Type="http://schemas.openxmlformats.org/officeDocument/2006/relationships/image" Target="../media/image183.jpeg"/><Relationship Id="rId6" Type="http://schemas.openxmlformats.org/officeDocument/2006/relationships/image" Target="../media/image7.png"/><Relationship Id="rId238" Type="http://schemas.openxmlformats.org/officeDocument/2006/relationships/image" Target="../media/image239.jpeg"/><Relationship Id="rId291" Type="http://schemas.openxmlformats.org/officeDocument/2006/relationships/image" Target="../media/image292.jpeg"/><Relationship Id="rId305" Type="http://schemas.openxmlformats.org/officeDocument/2006/relationships/image" Target="../media/image306.jpeg"/><Relationship Id="rId44" Type="http://schemas.openxmlformats.org/officeDocument/2006/relationships/image" Target="../media/image45.jpeg"/><Relationship Id="rId86" Type="http://schemas.openxmlformats.org/officeDocument/2006/relationships/image" Target="../media/image87.jpeg"/><Relationship Id="rId151" Type="http://schemas.openxmlformats.org/officeDocument/2006/relationships/image" Target="../media/image152.jpeg"/><Relationship Id="rId193" Type="http://schemas.openxmlformats.org/officeDocument/2006/relationships/image" Target="../media/image194.jpeg"/><Relationship Id="rId207" Type="http://schemas.openxmlformats.org/officeDocument/2006/relationships/image" Target="../media/image208.jpeg"/><Relationship Id="rId249" Type="http://schemas.openxmlformats.org/officeDocument/2006/relationships/image" Target="../media/image250.jpeg"/><Relationship Id="rId13" Type="http://schemas.openxmlformats.org/officeDocument/2006/relationships/image" Target="../media/image14.jpeg"/><Relationship Id="rId109" Type="http://schemas.openxmlformats.org/officeDocument/2006/relationships/image" Target="../media/image110.JPG"/><Relationship Id="rId260" Type="http://schemas.openxmlformats.org/officeDocument/2006/relationships/image" Target="../media/image261.jpeg"/><Relationship Id="rId316" Type="http://schemas.openxmlformats.org/officeDocument/2006/relationships/image" Target="../media/image317.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438.jpeg"/><Relationship Id="rId299" Type="http://schemas.openxmlformats.org/officeDocument/2006/relationships/image" Target="../media/image620.jpeg"/><Relationship Id="rId21" Type="http://schemas.openxmlformats.org/officeDocument/2006/relationships/image" Target="../media/image342.jpeg"/><Relationship Id="rId63" Type="http://schemas.openxmlformats.org/officeDocument/2006/relationships/image" Target="../media/image384.jpeg"/><Relationship Id="rId159" Type="http://schemas.openxmlformats.org/officeDocument/2006/relationships/image" Target="../media/image480.jpeg"/><Relationship Id="rId324" Type="http://schemas.openxmlformats.org/officeDocument/2006/relationships/image" Target="../media/image645.jpeg"/><Relationship Id="rId170" Type="http://schemas.openxmlformats.org/officeDocument/2006/relationships/image" Target="../media/image491.jpeg"/><Relationship Id="rId226" Type="http://schemas.openxmlformats.org/officeDocument/2006/relationships/image" Target="../media/image547.jpeg"/><Relationship Id="rId268" Type="http://schemas.openxmlformats.org/officeDocument/2006/relationships/image" Target="../media/image589.jpeg"/><Relationship Id="rId32" Type="http://schemas.openxmlformats.org/officeDocument/2006/relationships/image" Target="../media/image353.jpeg"/><Relationship Id="rId74" Type="http://schemas.openxmlformats.org/officeDocument/2006/relationships/image" Target="../media/image395.jpeg"/><Relationship Id="rId128" Type="http://schemas.openxmlformats.org/officeDocument/2006/relationships/image" Target="../media/image449.jpeg"/><Relationship Id="rId335" Type="http://schemas.openxmlformats.org/officeDocument/2006/relationships/image" Target="../media/image656.jpeg"/><Relationship Id="rId5" Type="http://schemas.openxmlformats.org/officeDocument/2006/relationships/image" Target="../media/image326.jpeg"/><Relationship Id="rId181" Type="http://schemas.openxmlformats.org/officeDocument/2006/relationships/image" Target="../media/image502.jpeg"/><Relationship Id="rId237" Type="http://schemas.openxmlformats.org/officeDocument/2006/relationships/image" Target="../media/image558.jpeg"/><Relationship Id="rId279" Type="http://schemas.openxmlformats.org/officeDocument/2006/relationships/image" Target="../media/image600.jpeg"/><Relationship Id="rId43" Type="http://schemas.openxmlformats.org/officeDocument/2006/relationships/image" Target="../media/image364.jpeg"/><Relationship Id="rId139" Type="http://schemas.openxmlformats.org/officeDocument/2006/relationships/image" Target="../media/image460.jpeg"/><Relationship Id="rId290" Type="http://schemas.openxmlformats.org/officeDocument/2006/relationships/image" Target="../media/image611.jpeg"/><Relationship Id="rId304" Type="http://schemas.openxmlformats.org/officeDocument/2006/relationships/image" Target="../media/image625.jpeg"/><Relationship Id="rId85" Type="http://schemas.openxmlformats.org/officeDocument/2006/relationships/image" Target="../media/image406.jpeg"/><Relationship Id="rId150" Type="http://schemas.openxmlformats.org/officeDocument/2006/relationships/image" Target="../media/image471.jpeg"/><Relationship Id="rId192" Type="http://schemas.openxmlformats.org/officeDocument/2006/relationships/image" Target="../media/image513.jpeg"/><Relationship Id="rId206" Type="http://schemas.openxmlformats.org/officeDocument/2006/relationships/image" Target="../media/image527.jpeg"/><Relationship Id="rId248" Type="http://schemas.openxmlformats.org/officeDocument/2006/relationships/image" Target="../media/image569.jpeg"/><Relationship Id="rId12" Type="http://schemas.openxmlformats.org/officeDocument/2006/relationships/image" Target="../media/image333.jpeg"/><Relationship Id="rId108" Type="http://schemas.openxmlformats.org/officeDocument/2006/relationships/image" Target="../media/image429.jpeg"/><Relationship Id="rId315" Type="http://schemas.openxmlformats.org/officeDocument/2006/relationships/image" Target="../media/image636.jpeg"/><Relationship Id="rId54" Type="http://schemas.openxmlformats.org/officeDocument/2006/relationships/image" Target="../media/image375.jpeg"/><Relationship Id="rId96" Type="http://schemas.openxmlformats.org/officeDocument/2006/relationships/image" Target="../media/image417.jpeg"/><Relationship Id="rId161" Type="http://schemas.openxmlformats.org/officeDocument/2006/relationships/image" Target="../media/image482.jpeg"/><Relationship Id="rId217" Type="http://schemas.openxmlformats.org/officeDocument/2006/relationships/image" Target="../media/image538.jpeg"/><Relationship Id="rId259" Type="http://schemas.openxmlformats.org/officeDocument/2006/relationships/image" Target="../media/image580.jpeg"/><Relationship Id="rId23" Type="http://schemas.openxmlformats.org/officeDocument/2006/relationships/image" Target="../media/image344.jpeg"/><Relationship Id="rId119" Type="http://schemas.openxmlformats.org/officeDocument/2006/relationships/image" Target="../media/image440.jpeg"/><Relationship Id="rId270" Type="http://schemas.openxmlformats.org/officeDocument/2006/relationships/image" Target="../media/image591.jpeg"/><Relationship Id="rId326" Type="http://schemas.openxmlformats.org/officeDocument/2006/relationships/image" Target="../media/image647.jpeg"/><Relationship Id="rId65" Type="http://schemas.openxmlformats.org/officeDocument/2006/relationships/image" Target="../media/image386.jpeg"/><Relationship Id="rId130" Type="http://schemas.openxmlformats.org/officeDocument/2006/relationships/image" Target="../media/image451.jpeg"/><Relationship Id="rId172" Type="http://schemas.openxmlformats.org/officeDocument/2006/relationships/image" Target="../media/image493.jpeg"/><Relationship Id="rId228" Type="http://schemas.openxmlformats.org/officeDocument/2006/relationships/image" Target="../media/image549.jpeg"/><Relationship Id="rId281" Type="http://schemas.openxmlformats.org/officeDocument/2006/relationships/image" Target="../media/image602.jpeg"/><Relationship Id="rId337" Type="http://schemas.openxmlformats.org/officeDocument/2006/relationships/image" Target="../media/image658.jpeg"/><Relationship Id="rId34" Type="http://schemas.openxmlformats.org/officeDocument/2006/relationships/image" Target="../media/image355.jpeg"/><Relationship Id="rId76" Type="http://schemas.openxmlformats.org/officeDocument/2006/relationships/image" Target="../media/image397.jpeg"/><Relationship Id="rId141" Type="http://schemas.openxmlformats.org/officeDocument/2006/relationships/image" Target="../media/image462.jpeg"/><Relationship Id="rId7" Type="http://schemas.openxmlformats.org/officeDocument/2006/relationships/image" Target="../media/image328.jpeg"/><Relationship Id="rId183" Type="http://schemas.openxmlformats.org/officeDocument/2006/relationships/image" Target="../media/image504.jpeg"/><Relationship Id="rId239" Type="http://schemas.openxmlformats.org/officeDocument/2006/relationships/image" Target="../media/image560.jpeg"/><Relationship Id="rId250" Type="http://schemas.openxmlformats.org/officeDocument/2006/relationships/image" Target="../media/image571.jpeg"/><Relationship Id="rId292" Type="http://schemas.openxmlformats.org/officeDocument/2006/relationships/image" Target="../media/image613.jpeg"/><Relationship Id="rId306" Type="http://schemas.openxmlformats.org/officeDocument/2006/relationships/image" Target="../media/image627.jpeg"/><Relationship Id="rId45" Type="http://schemas.openxmlformats.org/officeDocument/2006/relationships/image" Target="../media/image366.jpeg"/><Relationship Id="rId87" Type="http://schemas.openxmlformats.org/officeDocument/2006/relationships/image" Target="../media/image408.jpeg"/><Relationship Id="rId110" Type="http://schemas.openxmlformats.org/officeDocument/2006/relationships/image" Target="../media/image431.jpeg"/><Relationship Id="rId152" Type="http://schemas.openxmlformats.org/officeDocument/2006/relationships/image" Target="../media/image473.jpeg"/><Relationship Id="rId194" Type="http://schemas.openxmlformats.org/officeDocument/2006/relationships/image" Target="../media/image515.jpeg"/><Relationship Id="rId208" Type="http://schemas.openxmlformats.org/officeDocument/2006/relationships/image" Target="../media/image529.jpeg"/><Relationship Id="rId261" Type="http://schemas.openxmlformats.org/officeDocument/2006/relationships/image" Target="../media/image582.jpeg"/><Relationship Id="rId14" Type="http://schemas.openxmlformats.org/officeDocument/2006/relationships/image" Target="../media/image335.jpeg"/><Relationship Id="rId35" Type="http://schemas.openxmlformats.org/officeDocument/2006/relationships/image" Target="../media/image356.jpeg"/><Relationship Id="rId56" Type="http://schemas.openxmlformats.org/officeDocument/2006/relationships/image" Target="../media/image377.jpeg"/><Relationship Id="rId77" Type="http://schemas.openxmlformats.org/officeDocument/2006/relationships/image" Target="../media/image398.jpeg"/><Relationship Id="rId100" Type="http://schemas.openxmlformats.org/officeDocument/2006/relationships/image" Target="../media/image421.jpeg"/><Relationship Id="rId282" Type="http://schemas.openxmlformats.org/officeDocument/2006/relationships/image" Target="../media/image603.jpeg"/><Relationship Id="rId317" Type="http://schemas.openxmlformats.org/officeDocument/2006/relationships/image" Target="../media/image638.jpeg"/><Relationship Id="rId338" Type="http://schemas.openxmlformats.org/officeDocument/2006/relationships/image" Target="../media/image659.jpeg"/><Relationship Id="rId8" Type="http://schemas.openxmlformats.org/officeDocument/2006/relationships/image" Target="../media/image329.jpeg"/><Relationship Id="rId98" Type="http://schemas.openxmlformats.org/officeDocument/2006/relationships/image" Target="../media/image419.jpeg"/><Relationship Id="rId121" Type="http://schemas.openxmlformats.org/officeDocument/2006/relationships/image" Target="../media/image442.jpeg"/><Relationship Id="rId142" Type="http://schemas.openxmlformats.org/officeDocument/2006/relationships/image" Target="../media/image463.jpeg"/><Relationship Id="rId163" Type="http://schemas.openxmlformats.org/officeDocument/2006/relationships/image" Target="../media/image484.jpeg"/><Relationship Id="rId184" Type="http://schemas.openxmlformats.org/officeDocument/2006/relationships/image" Target="../media/image505.jpeg"/><Relationship Id="rId219" Type="http://schemas.openxmlformats.org/officeDocument/2006/relationships/image" Target="../media/image540.jpeg"/><Relationship Id="rId230" Type="http://schemas.openxmlformats.org/officeDocument/2006/relationships/image" Target="../media/image551.jpeg"/><Relationship Id="rId251" Type="http://schemas.openxmlformats.org/officeDocument/2006/relationships/image" Target="../media/image572.jpeg"/><Relationship Id="rId25" Type="http://schemas.openxmlformats.org/officeDocument/2006/relationships/image" Target="../media/image346.jpeg"/><Relationship Id="rId46" Type="http://schemas.openxmlformats.org/officeDocument/2006/relationships/image" Target="../media/image367.jpeg"/><Relationship Id="rId67" Type="http://schemas.openxmlformats.org/officeDocument/2006/relationships/image" Target="../media/image388.jpeg"/><Relationship Id="rId272" Type="http://schemas.openxmlformats.org/officeDocument/2006/relationships/image" Target="../media/image593.jpeg"/><Relationship Id="rId293" Type="http://schemas.openxmlformats.org/officeDocument/2006/relationships/image" Target="../media/image614.jpeg"/><Relationship Id="rId307" Type="http://schemas.openxmlformats.org/officeDocument/2006/relationships/image" Target="../media/image628.jpeg"/><Relationship Id="rId328" Type="http://schemas.openxmlformats.org/officeDocument/2006/relationships/image" Target="../media/image649.jpeg"/><Relationship Id="rId88" Type="http://schemas.openxmlformats.org/officeDocument/2006/relationships/image" Target="../media/image409.jpeg"/><Relationship Id="rId111" Type="http://schemas.openxmlformats.org/officeDocument/2006/relationships/image" Target="../media/image432.jpeg"/><Relationship Id="rId132" Type="http://schemas.openxmlformats.org/officeDocument/2006/relationships/image" Target="../media/image453.jpeg"/><Relationship Id="rId153" Type="http://schemas.openxmlformats.org/officeDocument/2006/relationships/image" Target="../media/image474.jpeg"/><Relationship Id="rId174" Type="http://schemas.openxmlformats.org/officeDocument/2006/relationships/image" Target="../media/image495.jpeg"/><Relationship Id="rId195" Type="http://schemas.openxmlformats.org/officeDocument/2006/relationships/image" Target="../media/image516.jpeg"/><Relationship Id="rId209" Type="http://schemas.openxmlformats.org/officeDocument/2006/relationships/image" Target="../media/image530.jpeg"/><Relationship Id="rId220" Type="http://schemas.openxmlformats.org/officeDocument/2006/relationships/image" Target="../media/image541.jpeg"/><Relationship Id="rId241" Type="http://schemas.openxmlformats.org/officeDocument/2006/relationships/image" Target="../media/image562.jpeg"/><Relationship Id="rId15" Type="http://schemas.openxmlformats.org/officeDocument/2006/relationships/image" Target="../media/image336.jpeg"/><Relationship Id="rId36" Type="http://schemas.openxmlformats.org/officeDocument/2006/relationships/image" Target="../media/image357.jpeg"/><Relationship Id="rId57" Type="http://schemas.openxmlformats.org/officeDocument/2006/relationships/image" Target="../media/image378.jpeg"/><Relationship Id="rId262" Type="http://schemas.openxmlformats.org/officeDocument/2006/relationships/image" Target="../media/image583.jpeg"/><Relationship Id="rId283" Type="http://schemas.openxmlformats.org/officeDocument/2006/relationships/image" Target="../media/image604.jpeg"/><Relationship Id="rId318" Type="http://schemas.openxmlformats.org/officeDocument/2006/relationships/image" Target="../media/image639.jpeg"/><Relationship Id="rId339" Type="http://schemas.openxmlformats.org/officeDocument/2006/relationships/image" Target="../media/image660.jpeg"/><Relationship Id="rId78" Type="http://schemas.openxmlformats.org/officeDocument/2006/relationships/image" Target="../media/image399.jpeg"/><Relationship Id="rId99" Type="http://schemas.openxmlformats.org/officeDocument/2006/relationships/image" Target="../media/image420.jpeg"/><Relationship Id="rId101" Type="http://schemas.openxmlformats.org/officeDocument/2006/relationships/image" Target="../media/image422.jpeg"/><Relationship Id="rId122" Type="http://schemas.openxmlformats.org/officeDocument/2006/relationships/image" Target="../media/image443.jpeg"/><Relationship Id="rId143" Type="http://schemas.openxmlformats.org/officeDocument/2006/relationships/image" Target="../media/image464.jpeg"/><Relationship Id="rId164" Type="http://schemas.openxmlformats.org/officeDocument/2006/relationships/image" Target="../media/image485.jpeg"/><Relationship Id="rId185" Type="http://schemas.openxmlformats.org/officeDocument/2006/relationships/image" Target="../media/image506.jpeg"/><Relationship Id="rId9" Type="http://schemas.openxmlformats.org/officeDocument/2006/relationships/image" Target="../media/image330.jpeg"/><Relationship Id="rId210" Type="http://schemas.openxmlformats.org/officeDocument/2006/relationships/image" Target="../media/image531.jpeg"/><Relationship Id="rId26" Type="http://schemas.openxmlformats.org/officeDocument/2006/relationships/image" Target="../media/image347.jpeg"/><Relationship Id="rId231" Type="http://schemas.openxmlformats.org/officeDocument/2006/relationships/image" Target="../media/image552.jpeg"/><Relationship Id="rId252" Type="http://schemas.openxmlformats.org/officeDocument/2006/relationships/image" Target="../media/image573.jpeg"/><Relationship Id="rId273" Type="http://schemas.openxmlformats.org/officeDocument/2006/relationships/image" Target="../media/image594.jpeg"/><Relationship Id="rId294" Type="http://schemas.openxmlformats.org/officeDocument/2006/relationships/image" Target="../media/image615.jpeg"/><Relationship Id="rId308" Type="http://schemas.openxmlformats.org/officeDocument/2006/relationships/image" Target="../media/image629.jpeg"/><Relationship Id="rId329" Type="http://schemas.openxmlformats.org/officeDocument/2006/relationships/image" Target="../media/image650.jpeg"/><Relationship Id="rId47" Type="http://schemas.openxmlformats.org/officeDocument/2006/relationships/image" Target="../media/image368.jpeg"/><Relationship Id="rId68" Type="http://schemas.openxmlformats.org/officeDocument/2006/relationships/image" Target="../media/image389.jpeg"/><Relationship Id="rId89" Type="http://schemas.openxmlformats.org/officeDocument/2006/relationships/image" Target="../media/image410.jpeg"/><Relationship Id="rId112" Type="http://schemas.openxmlformats.org/officeDocument/2006/relationships/image" Target="../media/image433.jpeg"/><Relationship Id="rId133" Type="http://schemas.openxmlformats.org/officeDocument/2006/relationships/image" Target="../media/image454.jpeg"/><Relationship Id="rId154" Type="http://schemas.openxmlformats.org/officeDocument/2006/relationships/image" Target="../media/image475.jpeg"/><Relationship Id="rId175" Type="http://schemas.openxmlformats.org/officeDocument/2006/relationships/image" Target="../media/image496.jpeg"/><Relationship Id="rId340" Type="http://schemas.openxmlformats.org/officeDocument/2006/relationships/image" Target="../media/image661.jpeg"/><Relationship Id="rId196" Type="http://schemas.openxmlformats.org/officeDocument/2006/relationships/image" Target="../media/image517.jpeg"/><Relationship Id="rId200" Type="http://schemas.openxmlformats.org/officeDocument/2006/relationships/image" Target="../media/image521.jpeg"/><Relationship Id="rId16" Type="http://schemas.openxmlformats.org/officeDocument/2006/relationships/image" Target="../media/image337.jpeg"/><Relationship Id="rId221" Type="http://schemas.openxmlformats.org/officeDocument/2006/relationships/image" Target="../media/image542.jpeg"/><Relationship Id="rId242" Type="http://schemas.openxmlformats.org/officeDocument/2006/relationships/image" Target="../media/image563.jpeg"/><Relationship Id="rId263" Type="http://schemas.openxmlformats.org/officeDocument/2006/relationships/image" Target="../media/image584.jpeg"/><Relationship Id="rId284" Type="http://schemas.openxmlformats.org/officeDocument/2006/relationships/image" Target="../media/image605.jpeg"/><Relationship Id="rId319" Type="http://schemas.openxmlformats.org/officeDocument/2006/relationships/image" Target="../media/image640.jpeg"/><Relationship Id="rId37" Type="http://schemas.openxmlformats.org/officeDocument/2006/relationships/image" Target="../media/image358.jpeg"/><Relationship Id="rId58" Type="http://schemas.openxmlformats.org/officeDocument/2006/relationships/image" Target="../media/image379.jpeg"/><Relationship Id="rId79" Type="http://schemas.openxmlformats.org/officeDocument/2006/relationships/image" Target="../media/image400.jpeg"/><Relationship Id="rId102" Type="http://schemas.openxmlformats.org/officeDocument/2006/relationships/image" Target="../media/image423.jpeg"/><Relationship Id="rId123" Type="http://schemas.openxmlformats.org/officeDocument/2006/relationships/image" Target="../media/image444.jpeg"/><Relationship Id="rId144" Type="http://schemas.openxmlformats.org/officeDocument/2006/relationships/image" Target="../media/image465.jpeg"/><Relationship Id="rId330" Type="http://schemas.openxmlformats.org/officeDocument/2006/relationships/image" Target="../media/image651.jpeg"/><Relationship Id="rId90" Type="http://schemas.openxmlformats.org/officeDocument/2006/relationships/image" Target="../media/image411.jpeg"/><Relationship Id="rId165" Type="http://schemas.openxmlformats.org/officeDocument/2006/relationships/image" Target="../media/image486.jpeg"/><Relationship Id="rId186" Type="http://schemas.openxmlformats.org/officeDocument/2006/relationships/image" Target="../media/image507.jpeg"/><Relationship Id="rId211" Type="http://schemas.openxmlformats.org/officeDocument/2006/relationships/image" Target="../media/image532.jpeg"/><Relationship Id="rId232" Type="http://schemas.openxmlformats.org/officeDocument/2006/relationships/image" Target="../media/image553.jpeg"/><Relationship Id="rId253" Type="http://schemas.openxmlformats.org/officeDocument/2006/relationships/image" Target="../media/image574.jpeg"/><Relationship Id="rId274" Type="http://schemas.openxmlformats.org/officeDocument/2006/relationships/image" Target="../media/image595.jpeg"/><Relationship Id="rId295" Type="http://schemas.openxmlformats.org/officeDocument/2006/relationships/image" Target="../media/image616.jpeg"/><Relationship Id="rId309" Type="http://schemas.openxmlformats.org/officeDocument/2006/relationships/image" Target="../media/image630.jpeg"/><Relationship Id="rId27" Type="http://schemas.openxmlformats.org/officeDocument/2006/relationships/image" Target="../media/image348.jpeg"/><Relationship Id="rId48" Type="http://schemas.openxmlformats.org/officeDocument/2006/relationships/image" Target="../media/image369.jpeg"/><Relationship Id="rId69" Type="http://schemas.openxmlformats.org/officeDocument/2006/relationships/image" Target="../media/image390.jpeg"/><Relationship Id="rId113" Type="http://schemas.openxmlformats.org/officeDocument/2006/relationships/image" Target="../media/image434.jpeg"/><Relationship Id="rId134" Type="http://schemas.openxmlformats.org/officeDocument/2006/relationships/image" Target="../media/image455.jpeg"/><Relationship Id="rId320" Type="http://schemas.openxmlformats.org/officeDocument/2006/relationships/image" Target="../media/image641.jpeg"/><Relationship Id="rId80" Type="http://schemas.openxmlformats.org/officeDocument/2006/relationships/image" Target="../media/image401.jpeg"/><Relationship Id="rId155" Type="http://schemas.openxmlformats.org/officeDocument/2006/relationships/image" Target="../media/image476.jpeg"/><Relationship Id="rId176" Type="http://schemas.openxmlformats.org/officeDocument/2006/relationships/image" Target="../media/image497.jpeg"/><Relationship Id="rId197" Type="http://schemas.openxmlformats.org/officeDocument/2006/relationships/image" Target="../media/image518.jpeg"/><Relationship Id="rId341" Type="http://schemas.openxmlformats.org/officeDocument/2006/relationships/image" Target="../media/image662.jpeg"/><Relationship Id="rId201" Type="http://schemas.openxmlformats.org/officeDocument/2006/relationships/image" Target="../media/image522.jpeg"/><Relationship Id="rId222" Type="http://schemas.openxmlformats.org/officeDocument/2006/relationships/image" Target="../media/image543.jpeg"/><Relationship Id="rId243" Type="http://schemas.openxmlformats.org/officeDocument/2006/relationships/image" Target="../media/image564.jpeg"/><Relationship Id="rId264" Type="http://schemas.openxmlformats.org/officeDocument/2006/relationships/image" Target="../media/image585.jpeg"/><Relationship Id="rId285" Type="http://schemas.openxmlformats.org/officeDocument/2006/relationships/image" Target="../media/image606.jpeg"/><Relationship Id="rId17" Type="http://schemas.openxmlformats.org/officeDocument/2006/relationships/image" Target="../media/image338.jpeg"/><Relationship Id="rId38" Type="http://schemas.openxmlformats.org/officeDocument/2006/relationships/image" Target="../media/image359.jpeg"/><Relationship Id="rId59" Type="http://schemas.openxmlformats.org/officeDocument/2006/relationships/image" Target="../media/image380.jpeg"/><Relationship Id="rId103" Type="http://schemas.openxmlformats.org/officeDocument/2006/relationships/image" Target="../media/image424.jpeg"/><Relationship Id="rId124" Type="http://schemas.openxmlformats.org/officeDocument/2006/relationships/image" Target="../media/image445.jpeg"/><Relationship Id="rId310" Type="http://schemas.openxmlformats.org/officeDocument/2006/relationships/image" Target="../media/image631.jpeg"/><Relationship Id="rId70" Type="http://schemas.openxmlformats.org/officeDocument/2006/relationships/image" Target="../media/image391.jpeg"/><Relationship Id="rId91" Type="http://schemas.openxmlformats.org/officeDocument/2006/relationships/image" Target="../media/image412.jpeg"/><Relationship Id="rId145" Type="http://schemas.openxmlformats.org/officeDocument/2006/relationships/image" Target="../media/image466.jpeg"/><Relationship Id="rId166" Type="http://schemas.openxmlformats.org/officeDocument/2006/relationships/image" Target="../media/image487.jpeg"/><Relationship Id="rId187" Type="http://schemas.openxmlformats.org/officeDocument/2006/relationships/image" Target="../media/image508.jpeg"/><Relationship Id="rId331" Type="http://schemas.openxmlformats.org/officeDocument/2006/relationships/image" Target="../media/image652.jpeg"/><Relationship Id="rId1" Type="http://schemas.openxmlformats.org/officeDocument/2006/relationships/image" Target="../media/image2.png"/><Relationship Id="rId212" Type="http://schemas.openxmlformats.org/officeDocument/2006/relationships/image" Target="../media/image533.jpeg"/><Relationship Id="rId233" Type="http://schemas.openxmlformats.org/officeDocument/2006/relationships/image" Target="../media/image554.jpeg"/><Relationship Id="rId254" Type="http://schemas.openxmlformats.org/officeDocument/2006/relationships/image" Target="../media/image575.jpeg"/><Relationship Id="rId28" Type="http://schemas.openxmlformats.org/officeDocument/2006/relationships/image" Target="../media/image349.jpeg"/><Relationship Id="rId49" Type="http://schemas.openxmlformats.org/officeDocument/2006/relationships/image" Target="../media/image370.jpeg"/><Relationship Id="rId114" Type="http://schemas.openxmlformats.org/officeDocument/2006/relationships/image" Target="../media/image435.jpeg"/><Relationship Id="rId275" Type="http://schemas.openxmlformats.org/officeDocument/2006/relationships/image" Target="../media/image596.jpeg"/><Relationship Id="rId296" Type="http://schemas.openxmlformats.org/officeDocument/2006/relationships/image" Target="../media/image617.jpeg"/><Relationship Id="rId300" Type="http://schemas.openxmlformats.org/officeDocument/2006/relationships/image" Target="../media/image621.jpeg"/><Relationship Id="rId60" Type="http://schemas.openxmlformats.org/officeDocument/2006/relationships/image" Target="../media/image381.jpeg"/><Relationship Id="rId81" Type="http://schemas.openxmlformats.org/officeDocument/2006/relationships/image" Target="../media/image402.jpeg"/><Relationship Id="rId135" Type="http://schemas.openxmlformats.org/officeDocument/2006/relationships/image" Target="../media/image456.jpeg"/><Relationship Id="rId156" Type="http://schemas.openxmlformats.org/officeDocument/2006/relationships/image" Target="../media/image477.jpeg"/><Relationship Id="rId177" Type="http://schemas.openxmlformats.org/officeDocument/2006/relationships/image" Target="../media/image498.jpeg"/><Relationship Id="rId198" Type="http://schemas.openxmlformats.org/officeDocument/2006/relationships/image" Target="../media/image519.jpeg"/><Relationship Id="rId321" Type="http://schemas.openxmlformats.org/officeDocument/2006/relationships/image" Target="../media/image642.jpeg"/><Relationship Id="rId342" Type="http://schemas.openxmlformats.org/officeDocument/2006/relationships/image" Target="../media/image663.jpeg"/><Relationship Id="rId202" Type="http://schemas.openxmlformats.org/officeDocument/2006/relationships/image" Target="../media/image523.jpeg"/><Relationship Id="rId223" Type="http://schemas.openxmlformats.org/officeDocument/2006/relationships/image" Target="../media/image544.jpeg"/><Relationship Id="rId244" Type="http://schemas.openxmlformats.org/officeDocument/2006/relationships/image" Target="../media/image565.jpeg"/><Relationship Id="rId18" Type="http://schemas.openxmlformats.org/officeDocument/2006/relationships/image" Target="../media/image339.jpeg"/><Relationship Id="rId39" Type="http://schemas.openxmlformats.org/officeDocument/2006/relationships/image" Target="../media/image360.jpeg"/><Relationship Id="rId265" Type="http://schemas.openxmlformats.org/officeDocument/2006/relationships/image" Target="../media/image586.jpeg"/><Relationship Id="rId286" Type="http://schemas.openxmlformats.org/officeDocument/2006/relationships/image" Target="../media/image607.jpeg"/><Relationship Id="rId50" Type="http://schemas.openxmlformats.org/officeDocument/2006/relationships/image" Target="../media/image371.jpeg"/><Relationship Id="rId104" Type="http://schemas.openxmlformats.org/officeDocument/2006/relationships/image" Target="../media/image425.jpeg"/><Relationship Id="rId125" Type="http://schemas.openxmlformats.org/officeDocument/2006/relationships/image" Target="../media/image446.jpeg"/><Relationship Id="rId146" Type="http://schemas.openxmlformats.org/officeDocument/2006/relationships/image" Target="../media/image467.jpeg"/><Relationship Id="rId167" Type="http://schemas.openxmlformats.org/officeDocument/2006/relationships/image" Target="../media/image488.jpeg"/><Relationship Id="rId188" Type="http://schemas.openxmlformats.org/officeDocument/2006/relationships/image" Target="../media/image509.jpeg"/><Relationship Id="rId311" Type="http://schemas.openxmlformats.org/officeDocument/2006/relationships/image" Target="../media/image632.jpeg"/><Relationship Id="rId332" Type="http://schemas.openxmlformats.org/officeDocument/2006/relationships/image" Target="../media/image653.jpeg"/><Relationship Id="rId71" Type="http://schemas.openxmlformats.org/officeDocument/2006/relationships/image" Target="../media/image392.jpeg"/><Relationship Id="rId92" Type="http://schemas.openxmlformats.org/officeDocument/2006/relationships/image" Target="../media/image413.jpeg"/><Relationship Id="rId213" Type="http://schemas.openxmlformats.org/officeDocument/2006/relationships/image" Target="../media/image534.jpeg"/><Relationship Id="rId234" Type="http://schemas.openxmlformats.org/officeDocument/2006/relationships/image" Target="../media/image555.jpeg"/><Relationship Id="rId2" Type="http://schemas.openxmlformats.org/officeDocument/2006/relationships/image" Target="../media/image7.png"/><Relationship Id="rId29" Type="http://schemas.openxmlformats.org/officeDocument/2006/relationships/image" Target="../media/image350.jpeg"/><Relationship Id="rId255" Type="http://schemas.openxmlformats.org/officeDocument/2006/relationships/image" Target="../media/image576.jpeg"/><Relationship Id="rId276" Type="http://schemas.openxmlformats.org/officeDocument/2006/relationships/image" Target="../media/image597.jpeg"/><Relationship Id="rId297" Type="http://schemas.openxmlformats.org/officeDocument/2006/relationships/image" Target="../media/image618.jpeg"/><Relationship Id="rId40" Type="http://schemas.openxmlformats.org/officeDocument/2006/relationships/image" Target="../media/image361.jpeg"/><Relationship Id="rId115" Type="http://schemas.openxmlformats.org/officeDocument/2006/relationships/image" Target="../media/image436.jpeg"/><Relationship Id="rId136" Type="http://schemas.openxmlformats.org/officeDocument/2006/relationships/image" Target="../media/image457.jpeg"/><Relationship Id="rId157" Type="http://schemas.openxmlformats.org/officeDocument/2006/relationships/image" Target="../media/image478.jpeg"/><Relationship Id="rId178" Type="http://schemas.openxmlformats.org/officeDocument/2006/relationships/image" Target="../media/image499.jpeg"/><Relationship Id="rId301" Type="http://schemas.openxmlformats.org/officeDocument/2006/relationships/image" Target="../media/image622.jpeg"/><Relationship Id="rId322" Type="http://schemas.openxmlformats.org/officeDocument/2006/relationships/image" Target="../media/image643.jpeg"/><Relationship Id="rId343" Type="http://schemas.openxmlformats.org/officeDocument/2006/relationships/image" Target="../media/image664.jpeg"/><Relationship Id="rId61" Type="http://schemas.openxmlformats.org/officeDocument/2006/relationships/image" Target="../media/image382.jpeg"/><Relationship Id="rId82" Type="http://schemas.openxmlformats.org/officeDocument/2006/relationships/image" Target="../media/image403.jpeg"/><Relationship Id="rId199" Type="http://schemas.openxmlformats.org/officeDocument/2006/relationships/image" Target="../media/image520.jpeg"/><Relationship Id="rId203" Type="http://schemas.openxmlformats.org/officeDocument/2006/relationships/image" Target="../media/image524.jpeg"/><Relationship Id="rId19" Type="http://schemas.openxmlformats.org/officeDocument/2006/relationships/image" Target="../media/image340.jpeg"/><Relationship Id="rId224" Type="http://schemas.openxmlformats.org/officeDocument/2006/relationships/image" Target="../media/image545.jpeg"/><Relationship Id="rId245" Type="http://schemas.openxmlformats.org/officeDocument/2006/relationships/image" Target="../media/image566.jpeg"/><Relationship Id="rId266" Type="http://schemas.openxmlformats.org/officeDocument/2006/relationships/image" Target="../media/image587.jpeg"/><Relationship Id="rId287" Type="http://schemas.openxmlformats.org/officeDocument/2006/relationships/image" Target="../media/image608.jpeg"/><Relationship Id="rId30" Type="http://schemas.openxmlformats.org/officeDocument/2006/relationships/image" Target="../media/image351.jpeg"/><Relationship Id="rId105" Type="http://schemas.openxmlformats.org/officeDocument/2006/relationships/image" Target="../media/image426.jpeg"/><Relationship Id="rId126" Type="http://schemas.openxmlformats.org/officeDocument/2006/relationships/image" Target="../media/image447.jpeg"/><Relationship Id="rId147" Type="http://schemas.openxmlformats.org/officeDocument/2006/relationships/image" Target="../media/image468.jpeg"/><Relationship Id="rId168" Type="http://schemas.openxmlformats.org/officeDocument/2006/relationships/image" Target="../media/image489.jpeg"/><Relationship Id="rId312" Type="http://schemas.openxmlformats.org/officeDocument/2006/relationships/image" Target="../media/image633.jpeg"/><Relationship Id="rId333" Type="http://schemas.openxmlformats.org/officeDocument/2006/relationships/image" Target="../media/image654.jpeg"/><Relationship Id="rId51" Type="http://schemas.openxmlformats.org/officeDocument/2006/relationships/image" Target="../media/image372.jpeg"/><Relationship Id="rId72" Type="http://schemas.openxmlformats.org/officeDocument/2006/relationships/image" Target="../media/image393.jpeg"/><Relationship Id="rId93" Type="http://schemas.openxmlformats.org/officeDocument/2006/relationships/image" Target="../media/image414.jpeg"/><Relationship Id="rId189" Type="http://schemas.openxmlformats.org/officeDocument/2006/relationships/image" Target="../media/image510.jpeg"/><Relationship Id="rId3" Type="http://schemas.openxmlformats.org/officeDocument/2006/relationships/image" Target="../media/image325.jpeg"/><Relationship Id="rId214" Type="http://schemas.openxmlformats.org/officeDocument/2006/relationships/image" Target="../media/image535.jpeg"/><Relationship Id="rId235" Type="http://schemas.openxmlformats.org/officeDocument/2006/relationships/image" Target="../media/image556.jpeg"/><Relationship Id="rId256" Type="http://schemas.openxmlformats.org/officeDocument/2006/relationships/image" Target="../media/image577.jpeg"/><Relationship Id="rId277" Type="http://schemas.openxmlformats.org/officeDocument/2006/relationships/image" Target="../media/image598.jpeg"/><Relationship Id="rId298" Type="http://schemas.openxmlformats.org/officeDocument/2006/relationships/image" Target="../media/image619.jpeg"/><Relationship Id="rId116" Type="http://schemas.openxmlformats.org/officeDocument/2006/relationships/image" Target="../media/image437.jpeg"/><Relationship Id="rId137" Type="http://schemas.openxmlformats.org/officeDocument/2006/relationships/image" Target="../media/image458.jpeg"/><Relationship Id="rId158" Type="http://schemas.openxmlformats.org/officeDocument/2006/relationships/image" Target="../media/image479.jpeg"/><Relationship Id="rId302" Type="http://schemas.openxmlformats.org/officeDocument/2006/relationships/image" Target="../media/image623.jpeg"/><Relationship Id="rId323" Type="http://schemas.openxmlformats.org/officeDocument/2006/relationships/image" Target="../media/image644.jpeg"/><Relationship Id="rId344" Type="http://schemas.openxmlformats.org/officeDocument/2006/relationships/image" Target="../media/image665.jpeg"/><Relationship Id="rId20" Type="http://schemas.openxmlformats.org/officeDocument/2006/relationships/image" Target="../media/image341.jpeg"/><Relationship Id="rId41" Type="http://schemas.openxmlformats.org/officeDocument/2006/relationships/image" Target="../media/image362.jpeg"/><Relationship Id="rId62" Type="http://schemas.openxmlformats.org/officeDocument/2006/relationships/image" Target="../media/image383.jpeg"/><Relationship Id="rId83" Type="http://schemas.openxmlformats.org/officeDocument/2006/relationships/image" Target="../media/image404.jpeg"/><Relationship Id="rId179" Type="http://schemas.openxmlformats.org/officeDocument/2006/relationships/image" Target="../media/image500.jpeg"/><Relationship Id="rId190" Type="http://schemas.openxmlformats.org/officeDocument/2006/relationships/image" Target="../media/image511.jpeg"/><Relationship Id="rId204" Type="http://schemas.openxmlformats.org/officeDocument/2006/relationships/image" Target="../media/image525.jpeg"/><Relationship Id="rId225" Type="http://schemas.openxmlformats.org/officeDocument/2006/relationships/image" Target="../media/image546.jpeg"/><Relationship Id="rId246" Type="http://schemas.openxmlformats.org/officeDocument/2006/relationships/image" Target="../media/image567.jpeg"/><Relationship Id="rId267" Type="http://schemas.openxmlformats.org/officeDocument/2006/relationships/image" Target="../media/image588.jpeg"/><Relationship Id="rId288" Type="http://schemas.openxmlformats.org/officeDocument/2006/relationships/image" Target="../media/image609.jpeg"/><Relationship Id="rId106" Type="http://schemas.openxmlformats.org/officeDocument/2006/relationships/image" Target="../media/image427.jpeg"/><Relationship Id="rId127" Type="http://schemas.openxmlformats.org/officeDocument/2006/relationships/image" Target="../media/image448.jpeg"/><Relationship Id="rId313" Type="http://schemas.openxmlformats.org/officeDocument/2006/relationships/image" Target="../media/image634.jpeg"/><Relationship Id="rId10" Type="http://schemas.openxmlformats.org/officeDocument/2006/relationships/image" Target="../media/image331.jpeg"/><Relationship Id="rId31" Type="http://schemas.openxmlformats.org/officeDocument/2006/relationships/image" Target="../media/image352.jpeg"/><Relationship Id="rId52" Type="http://schemas.openxmlformats.org/officeDocument/2006/relationships/image" Target="../media/image373.jpeg"/><Relationship Id="rId73" Type="http://schemas.openxmlformats.org/officeDocument/2006/relationships/image" Target="../media/image394.jpeg"/><Relationship Id="rId94" Type="http://schemas.openxmlformats.org/officeDocument/2006/relationships/image" Target="../media/image415.jpeg"/><Relationship Id="rId148" Type="http://schemas.openxmlformats.org/officeDocument/2006/relationships/image" Target="../media/image469.jpeg"/><Relationship Id="rId169" Type="http://schemas.openxmlformats.org/officeDocument/2006/relationships/image" Target="../media/image490.jpeg"/><Relationship Id="rId334" Type="http://schemas.openxmlformats.org/officeDocument/2006/relationships/image" Target="../media/image655.jpeg"/><Relationship Id="rId4" Type="http://schemas.openxmlformats.org/officeDocument/2006/relationships/image" Target="../media/image41.jpeg"/><Relationship Id="rId180" Type="http://schemas.openxmlformats.org/officeDocument/2006/relationships/image" Target="../media/image501.jpeg"/><Relationship Id="rId215" Type="http://schemas.openxmlformats.org/officeDocument/2006/relationships/image" Target="../media/image536.jpeg"/><Relationship Id="rId236" Type="http://schemas.openxmlformats.org/officeDocument/2006/relationships/image" Target="../media/image557.jpeg"/><Relationship Id="rId257" Type="http://schemas.openxmlformats.org/officeDocument/2006/relationships/image" Target="../media/image578.jpeg"/><Relationship Id="rId278" Type="http://schemas.openxmlformats.org/officeDocument/2006/relationships/image" Target="../media/image599.jpeg"/><Relationship Id="rId303" Type="http://schemas.openxmlformats.org/officeDocument/2006/relationships/image" Target="../media/image624.jpeg"/><Relationship Id="rId42" Type="http://schemas.openxmlformats.org/officeDocument/2006/relationships/image" Target="../media/image363.jpeg"/><Relationship Id="rId84" Type="http://schemas.openxmlformats.org/officeDocument/2006/relationships/image" Target="../media/image405.jpeg"/><Relationship Id="rId138" Type="http://schemas.openxmlformats.org/officeDocument/2006/relationships/image" Target="../media/image459.jpeg"/><Relationship Id="rId345" Type="http://schemas.openxmlformats.org/officeDocument/2006/relationships/image" Target="../media/image666.jpeg"/><Relationship Id="rId191" Type="http://schemas.openxmlformats.org/officeDocument/2006/relationships/image" Target="../media/image512.jpeg"/><Relationship Id="rId205" Type="http://schemas.openxmlformats.org/officeDocument/2006/relationships/image" Target="../media/image526.jpeg"/><Relationship Id="rId247" Type="http://schemas.openxmlformats.org/officeDocument/2006/relationships/image" Target="../media/image568.jpeg"/><Relationship Id="rId107" Type="http://schemas.openxmlformats.org/officeDocument/2006/relationships/image" Target="../media/image428.jpeg"/><Relationship Id="rId289" Type="http://schemas.openxmlformats.org/officeDocument/2006/relationships/image" Target="../media/image610.jpeg"/><Relationship Id="rId11" Type="http://schemas.openxmlformats.org/officeDocument/2006/relationships/image" Target="../media/image332.jpeg"/><Relationship Id="rId53" Type="http://schemas.openxmlformats.org/officeDocument/2006/relationships/image" Target="../media/image374.jpeg"/><Relationship Id="rId149" Type="http://schemas.openxmlformats.org/officeDocument/2006/relationships/image" Target="../media/image470.jpeg"/><Relationship Id="rId314" Type="http://schemas.openxmlformats.org/officeDocument/2006/relationships/image" Target="../media/image635.jpeg"/><Relationship Id="rId95" Type="http://schemas.openxmlformats.org/officeDocument/2006/relationships/image" Target="../media/image416.jpeg"/><Relationship Id="rId160" Type="http://schemas.openxmlformats.org/officeDocument/2006/relationships/image" Target="../media/image481.jpeg"/><Relationship Id="rId216" Type="http://schemas.openxmlformats.org/officeDocument/2006/relationships/image" Target="../media/image537.jpeg"/><Relationship Id="rId258" Type="http://schemas.openxmlformats.org/officeDocument/2006/relationships/image" Target="../media/image579.jpeg"/><Relationship Id="rId22" Type="http://schemas.openxmlformats.org/officeDocument/2006/relationships/image" Target="../media/image343.jpeg"/><Relationship Id="rId64" Type="http://schemas.openxmlformats.org/officeDocument/2006/relationships/image" Target="../media/image385.jpeg"/><Relationship Id="rId118" Type="http://schemas.openxmlformats.org/officeDocument/2006/relationships/image" Target="../media/image439.jpeg"/><Relationship Id="rId325" Type="http://schemas.openxmlformats.org/officeDocument/2006/relationships/image" Target="../media/image646.jpeg"/><Relationship Id="rId171" Type="http://schemas.openxmlformats.org/officeDocument/2006/relationships/image" Target="../media/image492.jpeg"/><Relationship Id="rId227" Type="http://schemas.openxmlformats.org/officeDocument/2006/relationships/image" Target="../media/image548.jpeg"/><Relationship Id="rId269" Type="http://schemas.openxmlformats.org/officeDocument/2006/relationships/image" Target="../media/image590.jpeg"/><Relationship Id="rId33" Type="http://schemas.openxmlformats.org/officeDocument/2006/relationships/image" Target="../media/image354.jpeg"/><Relationship Id="rId129" Type="http://schemas.openxmlformats.org/officeDocument/2006/relationships/image" Target="../media/image450.jpeg"/><Relationship Id="rId280" Type="http://schemas.openxmlformats.org/officeDocument/2006/relationships/image" Target="../media/image601.jpeg"/><Relationship Id="rId336" Type="http://schemas.openxmlformats.org/officeDocument/2006/relationships/image" Target="../media/image657.jpeg"/><Relationship Id="rId75" Type="http://schemas.openxmlformats.org/officeDocument/2006/relationships/image" Target="../media/image396.jpeg"/><Relationship Id="rId140" Type="http://schemas.openxmlformats.org/officeDocument/2006/relationships/image" Target="../media/image461.jpeg"/><Relationship Id="rId182" Type="http://schemas.openxmlformats.org/officeDocument/2006/relationships/image" Target="../media/image503.jpeg"/><Relationship Id="rId6" Type="http://schemas.openxmlformats.org/officeDocument/2006/relationships/image" Target="../media/image327.jpeg"/><Relationship Id="rId238" Type="http://schemas.openxmlformats.org/officeDocument/2006/relationships/image" Target="../media/image559.jpeg"/><Relationship Id="rId291" Type="http://schemas.openxmlformats.org/officeDocument/2006/relationships/image" Target="../media/image612.jpeg"/><Relationship Id="rId305" Type="http://schemas.openxmlformats.org/officeDocument/2006/relationships/image" Target="../media/image626.jpeg"/><Relationship Id="rId44" Type="http://schemas.openxmlformats.org/officeDocument/2006/relationships/image" Target="../media/image365.jpeg"/><Relationship Id="rId86" Type="http://schemas.openxmlformats.org/officeDocument/2006/relationships/image" Target="../media/image407.jpeg"/><Relationship Id="rId151" Type="http://schemas.openxmlformats.org/officeDocument/2006/relationships/image" Target="../media/image472.jpeg"/><Relationship Id="rId193" Type="http://schemas.openxmlformats.org/officeDocument/2006/relationships/image" Target="../media/image514.jpeg"/><Relationship Id="rId207" Type="http://schemas.openxmlformats.org/officeDocument/2006/relationships/image" Target="../media/image528.jpeg"/><Relationship Id="rId249" Type="http://schemas.openxmlformats.org/officeDocument/2006/relationships/image" Target="../media/image570.jpeg"/><Relationship Id="rId13" Type="http://schemas.openxmlformats.org/officeDocument/2006/relationships/image" Target="../media/image334.jpeg"/><Relationship Id="rId109" Type="http://schemas.openxmlformats.org/officeDocument/2006/relationships/image" Target="../media/image430.jpeg"/><Relationship Id="rId260" Type="http://schemas.openxmlformats.org/officeDocument/2006/relationships/image" Target="../media/image581.jpeg"/><Relationship Id="rId316" Type="http://schemas.openxmlformats.org/officeDocument/2006/relationships/image" Target="../media/image637.jpeg"/><Relationship Id="rId55" Type="http://schemas.openxmlformats.org/officeDocument/2006/relationships/image" Target="../media/image376.jpeg"/><Relationship Id="rId97" Type="http://schemas.openxmlformats.org/officeDocument/2006/relationships/image" Target="../media/image418.jpeg"/><Relationship Id="rId120" Type="http://schemas.openxmlformats.org/officeDocument/2006/relationships/image" Target="../media/image441.jpeg"/><Relationship Id="rId162" Type="http://schemas.openxmlformats.org/officeDocument/2006/relationships/image" Target="../media/image483.jpeg"/><Relationship Id="rId218" Type="http://schemas.openxmlformats.org/officeDocument/2006/relationships/image" Target="../media/image539.jpeg"/><Relationship Id="rId271" Type="http://schemas.openxmlformats.org/officeDocument/2006/relationships/image" Target="../media/image592.jpeg"/><Relationship Id="rId24" Type="http://schemas.openxmlformats.org/officeDocument/2006/relationships/image" Target="../media/image345.jpeg"/><Relationship Id="rId66" Type="http://schemas.openxmlformats.org/officeDocument/2006/relationships/image" Target="../media/image387.jpeg"/><Relationship Id="rId131" Type="http://schemas.openxmlformats.org/officeDocument/2006/relationships/image" Target="../media/image452.jpeg"/><Relationship Id="rId327" Type="http://schemas.openxmlformats.org/officeDocument/2006/relationships/image" Target="../media/image648.jpeg"/><Relationship Id="rId173" Type="http://schemas.openxmlformats.org/officeDocument/2006/relationships/image" Target="../media/image494.jpeg"/><Relationship Id="rId229" Type="http://schemas.openxmlformats.org/officeDocument/2006/relationships/image" Target="../media/image550.jpeg"/><Relationship Id="rId240" Type="http://schemas.openxmlformats.org/officeDocument/2006/relationships/image" Target="../media/image56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69.jpeg"/><Relationship Id="rId2" Type="http://schemas.openxmlformats.org/officeDocument/2006/relationships/image" Target="../media/image668.png"/><Relationship Id="rId1" Type="http://schemas.openxmlformats.org/officeDocument/2006/relationships/image" Target="../media/image667.png"/><Relationship Id="rId5" Type="http://schemas.openxmlformats.org/officeDocument/2006/relationships/image" Target="../media/image671.jpeg"/><Relationship Id="rId4" Type="http://schemas.openxmlformats.org/officeDocument/2006/relationships/image" Target="../media/image670.jpeg"/></Relationships>
</file>

<file path=xl/drawings/drawing1.xml><?xml version="1.0" encoding="utf-8"?>
<xdr:wsDr xmlns:xdr="http://schemas.openxmlformats.org/drawingml/2006/spreadsheetDrawing" xmlns:a="http://schemas.openxmlformats.org/drawingml/2006/main">
  <xdr:oneCellAnchor>
    <xdr:from>
      <xdr:col>1</xdr:col>
      <xdr:colOff>7356</xdr:colOff>
      <xdr:row>0</xdr:row>
      <xdr:rowOff>164360</xdr:rowOff>
    </xdr:from>
    <xdr:ext cx="2451100" cy="85788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763" y="164360"/>
          <a:ext cx="2451100" cy="8578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1485900</xdr:colOff>
      <xdr:row>2</xdr:row>
      <xdr:rowOff>345957</xdr:rowOff>
    </xdr:from>
    <xdr:ext cx="2229486" cy="780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42100" y="1196857"/>
          <a:ext cx="2229486" cy="780320"/>
        </a:xfrm>
        <a:prstGeom prst="rect">
          <a:avLst/>
        </a:prstGeom>
      </xdr:spPr>
    </xdr:pic>
    <xdr:clientData/>
  </xdr:oneCellAnchor>
  <xdr:twoCellAnchor>
    <xdr:from>
      <xdr:col>2</xdr:col>
      <xdr:colOff>22135</xdr:colOff>
      <xdr:row>72</xdr:row>
      <xdr:rowOff>49620</xdr:rowOff>
    </xdr:from>
    <xdr:to>
      <xdr:col>2</xdr:col>
      <xdr:colOff>1658575</xdr:colOff>
      <xdr:row>72</xdr:row>
      <xdr:rowOff>1127668</xdr:rowOff>
    </xdr:to>
    <xdr:pic>
      <xdr:nvPicPr>
        <xdr:cNvPr id="28" name="Picture 27">
          <a:extLst>
            <a:ext uri="{FF2B5EF4-FFF2-40B4-BE49-F238E27FC236}">
              <a16:creationId xmlns:a16="http://schemas.microsoft.com/office/drawing/2014/main" id="{3C2D667B-9206-4D4F-B1E4-2AAE081B43A8}"/>
            </a:ext>
          </a:extLst>
        </xdr:cNvPr>
        <xdr:cNvPicPr>
          <a:picLocks noChangeAspect="1"/>
        </xdr:cNvPicPr>
      </xdr:nvPicPr>
      <xdr:blipFill>
        <a:blip xmlns:r="http://schemas.openxmlformats.org/officeDocument/2006/relationships" r:embed="rId2"/>
        <a:stretch>
          <a:fillRect/>
        </a:stretch>
      </xdr:blipFill>
      <xdr:spPr>
        <a:xfrm>
          <a:off x="1133385" y="51040120"/>
          <a:ext cx="1626915" cy="1066618"/>
        </a:xfrm>
        <a:prstGeom prst="rect">
          <a:avLst/>
        </a:prstGeom>
      </xdr:spPr>
    </xdr:pic>
    <xdr:clientData/>
  </xdr:twoCellAnchor>
  <xdr:twoCellAnchor>
    <xdr:from>
      <xdr:col>2</xdr:col>
      <xdr:colOff>131764</xdr:colOff>
      <xdr:row>42</xdr:row>
      <xdr:rowOff>1114723</xdr:rowOff>
    </xdr:from>
    <xdr:to>
      <xdr:col>2</xdr:col>
      <xdr:colOff>1623059</xdr:colOff>
      <xdr:row>43</xdr:row>
      <xdr:rowOff>1104901</xdr:rowOff>
    </xdr:to>
    <xdr:pic>
      <xdr:nvPicPr>
        <xdr:cNvPr id="35" name="Slika 34">
          <a:extLst>
            <a:ext uri="{FF2B5EF4-FFF2-40B4-BE49-F238E27FC236}">
              <a16:creationId xmlns:a16="http://schemas.microsoft.com/office/drawing/2014/main" id="{9B052D3F-3668-41AD-AA41-310C458613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36664" y="66557823"/>
          <a:ext cx="1491295" cy="1133178"/>
        </a:xfrm>
        <a:prstGeom prst="rect">
          <a:avLst/>
        </a:prstGeom>
      </xdr:spPr>
    </xdr:pic>
    <xdr:clientData/>
  </xdr:twoCellAnchor>
  <xdr:twoCellAnchor>
    <xdr:from>
      <xdr:col>2</xdr:col>
      <xdr:colOff>257630</xdr:colOff>
      <xdr:row>77</xdr:row>
      <xdr:rowOff>1115777</xdr:rowOff>
    </xdr:from>
    <xdr:to>
      <xdr:col>2</xdr:col>
      <xdr:colOff>1503407</xdr:colOff>
      <xdr:row>78</xdr:row>
      <xdr:rowOff>1130300</xdr:rowOff>
    </xdr:to>
    <xdr:pic>
      <xdr:nvPicPr>
        <xdr:cNvPr id="59" name="Slika 58">
          <a:extLst>
            <a:ext uri="{FF2B5EF4-FFF2-40B4-BE49-F238E27FC236}">
              <a16:creationId xmlns:a16="http://schemas.microsoft.com/office/drawing/2014/main" id="{D86D359D-C68D-49CA-B33D-6F7E9411663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62530" y="106055877"/>
          <a:ext cx="1245777" cy="1157523"/>
        </a:xfrm>
        <a:prstGeom prst="rect">
          <a:avLst/>
        </a:prstGeom>
      </xdr:spPr>
    </xdr:pic>
    <xdr:clientData/>
  </xdr:twoCellAnchor>
  <xdr:twoCellAnchor>
    <xdr:from>
      <xdr:col>2</xdr:col>
      <xdr:colOff>154215</xdr:colOff>
      <xdr:row>268</xdr:row>
      <xdr:rowOff>1129312</xdr:rowOff>
    </xdr:from>
    <xdr:to>
      <xdr:col>2</xdr:col>
      <xdr:colOff>1602467</xdr:colOff>
      <xdr:row>269</xdr:row>
      <xdr:rowOff>1130300</xdr:rowOff>
    </xdr:to>
    <xdr:pic>
      <xdr:nvPicPr>
        <xdr:cNvPr id="133" name="Slika 132">
          <a:extLst>
            <a:ext uri="{FF2B5EF4-FFF2-40B4-BE49-F238E27FC236}">
              <a16:creationId xmlns:a16="http://schemas.microsoft.com/office/drawing/2014/main" id="{F331EC72-3EF8-436C-B64A-9D22C796772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59115" y="320826412"/>
          <a:ext cx="1448252" cy="1143988"/>
        </a:xfrm>
        <a:prstGeom prst="rect">
          <a:avLst/>
        </a:prstGeom>
      </xdr:spPr>
    </xdr:pic>
    <xdr:clientData/>
  </xdr:twoCellAnchor>
  <xdr:twoCellAnchor>
    <xdr:from>
      <xdr:col>2</xdr:col>
      <xdr:colOff>111126</xdr:colOff>
      <xdr:row>256</xdr:row>
      <xdr:rowOff>0</xdr:rowOff>
    </xdr:from>
    <xdr:to>
      <xdr:col>2</xdr:col>
      <xdr:colOff>1508126</xdr:colOff>
      <xdr:row>256</xdr:row>
      <xdr:rowOff>0</xdr:rowOff>
    </xdr:to>
    <xdr:pic>
      <xdr:nvPicPr>
        <xdr:cNvPr id="128" name="Slika 127">
          <a:extLst>
            <a:ext uri="{FF2B5EF4-FFF2-40B4-BE49-F238E27FC236}">
              <a16:creationId xmlns:a16="http://schemas.microsoft.com/office/drawing/2014/main" id="{B2CBCF87-9522-4FB1-B4CD-353024E17D8F}"/>
            </a:ext>
          </a:extLst>
        </xdr:cNvPr>
        <xdr:cNvPicPr>
          <a:picLocks noChangeAspect="1"/>
        </xdr:cNvPicPr>
      </xdr:nvPicPr>
      <xdr:blipFill>
        <a:blip xmlns:r="http://schemas.openxmlformats.org/officeDocument/2006/relationships" r:embed="rId6"/>
        <a:stretch>
          <a:fillRect/>
        </a:stretch>
      </xdr:blipFill>
      <xdr:spPr>
        <a:xfrm>
          <a:off x="952501" y="154099506"/>
          <a:ext cx="1397000" cy="666082"/>
        </a:xfrm>
        <a:prstGeom prst="rect">
          <a:avLst/>
        </a:prstGeom>
      </xdr:spPr>
    </xdr:pic>
    <xdr:clientData/>
  </xdr:twoCellAnchor>
  <xdr:twoCellAnchor>
    <xdr:from>
      <xdr:col>2</xdr:col>
      <xdr:colOff>63837</xdr:colOff>
      <xdr:row>120</xdr:row>
      <xdr:rowOff>202746</xdr:rowOff>
    </xdr:from>
    <xdr:to>
      <xdr:col>2</xdr:col>
      <xdr:colOff>1635472</xdr:colOff>
      <xdr:row>120</xdr:row>
      <xdr:rowOff>971368</xdr:rowOff>
    </xdr:to>
    <xdr:pic>
      <xdr:nvPicPr>
        <xdr:cNvPr id="138" name="Slika 137">
          <a:extLst>
            <a:ext uri="{FF2B5EF4-FFF2-40B4-BE49-F238E27FC236}">
              <a16:creationId xmlns:a16="http://schemas.microsoft.com/office/drawing/2014/main" id="{00702B74-BFA2-4A73-A648-B3917321842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75087" y="78752246"/>
          <a:ext cx="1571635" cy="762907"/>
        </a:xfrm>
        <a:prstGeom prst="rect">
          <a:avLst/>
        </a:prstGeom>
      </xdr:spPr>
    </xdr:pic>
    <xdr:clientData/>
  </xdr:twoCellAnchor>
  <xdr:twoCellAnchor>
    <xdr:from>
      <xdr:col>2</xdr:col>
      <xdr:colOff>16669</xdr:colOff>
      <xdr:row>8</xdr:row>
      <xdr:rowOff>24606</xdr:rowOff>
    </xdr:from>
    <xdr:to>
      <xdr:col>2</xdr:col>
      <xdr:colOff>1658144</xdr:colOff>
      <xdr:row>8</xdr:row>
      <xdr:rowOff>1119566</xdr:rowOff>
    </xdr:to>
    <xdr:pic>
      <xdr:nvPicPr>
        <xdr:cNvPr id="29" name="Picture 28">
          <a:extLst>
            <a:ext uri="{FF2B5EF4-FFF2-40B4-BE49-F238E27FC236}">
              <a16:creationId xmlns:a16="http://schemas.microsoft.com/office/drawing/2014/main" id="{50504CD4-CA2B-2A9A-C7E4-47078F2AAEB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7919" y="2882106"/>
          <a:ext cx="1631950" cy="1076545"/>
        </a:xfrm>
        <a:prstGeom prst="rect">
          <a:avLst/>
        </a:prstGeom>
      </xdr:spPr>
    </xdr:pic>
    <xdr:clientData/>
  </xdr:twoCellAnchor>
  <xdr:twoCellAnchor>
    <xdr:from>
      <xdr:col>1</xdr:col>
      <xdr:colOff>256118</xdr:colOff>
      <xdr:row>10</xdr:row>
      <xdr:rowOff>93133</xdr:rowOff>
    </xdr:from>
    <xdr:to>
      <xdr:col>3</xdr:col>
      <xdr:colOff>38196</xdr:colOff>
      <xdr:row>10</xdr:row>
      <xdr:rowOff>1139190</xdr:rowOff>
    </xdr:to>
    <xdr:pic>
      <xdr:nvPicPr>
        <xdr:cNvPr id="50" name="Picture 49">
          <a:extLst>
            <a:ext uri="{FF2B5EF4-FFF2-40B4-BE49-F238E27FC236}">
              <a16:creationId xmlns:a16="http://schemas.microsoft.com/office/drawing/2014/main" id="{CC9FA55D-FF92-FEE2-2A73-1DE7D3111DA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94318" y="5300133"/>
          <a:ext cx="1725178" cy="1133475"/>
        </a:xfrm>
        <a:prstGeom prst="rect">
          <a:avLst/>
        </a:prstGeom>
      </xdr:spPr>
    </xdr:pic>
    <xdr:clientData/>
  </xdr:twoCellAnchor>
  <xdr:twoCellAnchor>
    <xdr:from>
      <xdr:col>2</xdr:col>
      <xdr:colOff>11906</xdr:colOff>
      <xdr:row>12</xdr:row>
      <xdr:rowOff>29367</xdr:rowOff>
    </xdr:from>
    <xdr:to>
      <xdr:col>2</xdr:col>
      <xdr:colOff>1656274</xdr:colOff>
      <xdr:row>12</xdr:row>
      <xdr:rowOff>1135378</xdr:rowOff>
    </xdr:to>
    <xdr:pic>
      <xdr:nvPicPr>
        <xdr:cNvPr id="63" name="Picture 62">
          <a:extLst>
            <a:ext uri="{FF2B5EF4-FFF2-40B4-BE49-F238E27FC236}">
              <a16:creationId xmlns:a16="http://schemas.microsoft.com/office/drawing/2014/main" id="{876822C9-C746-A4C4-D913-5D3C979B574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6806" y="7522367"/>
          <a:ext cx="1653893" cy="1113631"/>
        </a:xfrm>
        <a:prstGeom prst="rect">
          <a:avLst/>
        </a:prstGeom>
      </xdr:spPr>
    </xdr:pic>
    <xdr:clientData/>
  </xdr:twoCellAnchor>
  <xdr:twoCellAnchor>
    <xdr:from>
      <xdr:col>1</xdr:col>
      <xdr:colOff>216694</xdr:colOff>
      <xdr:row>14</xdr:row>
      <xdr:rowOff>18255</xdr:rowOff>
    </xdr:from>
    <xdr:to>
      <xdr:col>3</xdr:col>
      <xdr:colOff>16940</xdr:colOff>
      <xdr:row>14</xdr:row>
      <xdr:rowOff>1117600</xdr:rowOff>
    </xdr:to>
    <xdr:pic>
      <xdr:nvPicPr>
        <xdr:cNvPr id="131" name="Picture 130">
          <a:extLst>
            <a:ext uri="{FF2B5EF4-FFF2-40B4-BE49-F238E27FC236}">
              <a16:creationId xmlns:a16="http://schemas.microsoft.com/office/drawing/2014/main" id="{CB65F2E2-19B2-FA8B-2C42-4D26748D545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4894" y="33965355"/>
          <a:ext cx="1743346" cy="1099345"/>
        </a:xfrm>
        <a:prstGeom prst="rect">
          <a:avLst/>
        </a:prstGeom>
      </xdr:spPr>
    </xdr:pic>
    <xdr:clientData/>
  </xdr:twoCellAnchor>
  <xdr:twoCellAnchor>
    <xdr:from>
      <xdr:col>2</xdr:col>
      <xdr:colOff>30163</xdr:colOff>
      <xdr:row>16</xdr:row>
      <xdr:rowOff>14286</xdr:rowOff>
    </xdr:from>
    <xdr:to>
      <xdr:col>2</xdr:col>
      <xdr:colOff>1659890</xdr:colOff>
      <xdr:row>16</xdr:row>
      <xdr:rowOff>1106867</xdr:rowOff>
    </xdr:to>
    <xdr:pic>
      <xdr:nvPicPr>
        <xdr:cNvPr id="137" name="Picture 136">
          <a:extLst>
            <a:ext uri="{FF2B5EF4-FFF2-40B4-BE49-F238E27FC236}">
              <a16:creationId xmlns:a16="http://schemas.microsoft.com/office/drawing/2014/main" id="{7DF2654A-75F8-5C93-2125-2B20E48D24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1413" y="12015786"/>
          <a:ext cx="1633537" cy="1105281"/>
        </a:xfrm>
        <a:prstGeom prst="rect">
          <a:avLst/>
        </a:prstGeom>
      </xdr:spPr>
    </xdr:pic>
    <xdr:clientData/>
  </xdr:twoCellAnchor>
  <xdr:twoCellAnchor>
    <xdr:from>
      <xdr:col>2</xdr:col>
      <xdr:colOff>0</xdr:colOff>
      <xdr:row>18</xdr:row>
      <xdr:rowOff>11905</xdr:rowOff>
    </xdr:from>
    <xdr:to>
      <xdr:col>3</xdr:col>
      <xdr:colOff>60564</xdr:colOff>
      <xdr:row>19</xdr:row>
      <xdr:rowOff>0</xdr:rowOff>
    </xdr:to>
    <xdr:pic>
      <xdr:nvPicPr>
        <xdr:cNvPr id="142" name="Picture 141">
          <a:extLst>
            <a:ext uri="{FF2B5EF4-FFF2-40B4-BE49-F238E27FC236}">
              <a16:creationId xmlns:a16="http://schemas.microsoft.com/office/drawing/2014/main" id="{3E238144-F047-BCC9-751D-08174A9BD44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0667" y="17305072"/>
          <a:ext cx="1739715" cy="1131095"/>
        </a:xfrm>
        <a:prstGeom prst="rect">
          <a:avLst/>
        </a:prstGeom>
      </xdr:spPr>
    </xdr:pic>
    <xdr:clientData/>
  </xdr:twoCellAnchor>
  <xdr:twoCellAnchor>
    <xdr:from>
      <xdr:col>2</xdr:col>
      <xdr:colOff>8731</xdr:colOff>
      <xdr:row>20</xdr:row>
      <xdr:rowOff>15080</xdr:rowOff>
    </xdr:from>
    <xdr:to>
      <xdr:col>2</xdr:col>
      <xdr:colOff>1653662</xdr:colOff>
      <xdr:row>20</xdr:row>
      <xdr:rowOff>1107280</xdr:rowOff>
    </xdr:to>
    <xdr:pic>
      <xdr:nvPicPr>
        <xdr:cNvPr id="147" name="Picture 146">
          <a:extLst>
            <a:ext uri="{FF2B5EF4-FFF2-40B4-BE49-F238E27FC236}">
              <a16:creationId xmlns:a16="http://schemas.microsoft.com/office/drawing/2014/main" id="{ACAB091F-473A-E675-24D0-D1E162DF56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9981" y="16588580"/>
          <a:ext cx="1648741" cy="1104900"/>
        </a:xfrm>
        <a:prstGeom prst="rect">
          <a:avLst/>
        </a:prstGeom>
      </xdr:spPr>
    </xdr:pic>
    <xdr:clientData/>
  </xdr:twoCellAnchor>
  <xdr:twoCellAnchor>
    <xdr:from>
      <xdr:col>1</xdr:col>
      <xdr:colOff>254000</xdr:colOff>
      <xdr:row>22</xdr:row>
      <xdr:rowOff>24606</xdr:rowOff>
    </xdr:from>
    <xdr:to>
      <xdr:col>2</xdr:col>
      <xdr:colOff>1659599</xdr:colOff>
      <xdr:row>22</xdr:row>
      <xdr:rowOff>1124744</xdr:rowOff>
    </xdr:to>
    <xdr:pic>
      <xdr:nvPicPr>
        <xdr:cNvPr id="150" name="Picture 149">
          <a:extLst>
            <a:ext uri="{FF2B5EF4-FFF2-40B4-BE49-F238E27FC236}">
              <a16:creationId xmlns:a16="http://schemas.microsoft.com/office/drawing/2014/main" id="{B08DCCE6-6344-CF0B-C54E-4CE7DBF4AB4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95375" y="18884106"/>
          <a:ext cx="1683094" cy="1109663"/>
        </a:xfrm>
        <a:prstGeom prst="rect">
          <a:avLst/>
        </a:prstGeom>
      </xdr:spPr>
    </xdr:pic>
    <xdr:clientData/>
  </xdr:twoCellAnchor>
  <xdr:twoCellAnchor>
    <xdr:from>
      <xdr:col>2</xdr:col>
      <xdr:colOff>32976</xdr:colOff>
      <xdr:row>24</xdr:row>
      <xdr:rowOff>95251</xdr:rowOff>
    </xdr:from>
    <xdr:to>
      <xdr:col>2</xdr:col>
      <xdr:colOff>1617021</xdr:colOff>
      <xdr:row>25</xdr:row>
      <xdr:rowOff>0</xdr:rowOff>
    </xdr:to>
    <xdr:pic>
      <xdr:nvPicPr>
        <xdr:cNvPr id="167" name="Picture 166">
          <a:extLst>
            <a:ext uri="{FF2B5EF4-FFF2-40B4-BE49-F238E27FC236}">
              <a16:creationId xmlns:a16="http://schemas.microsoft.com/office/drawing/2014/main" id="{B667265F-48B9-FBF3-E029-E9AC13F3DFD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33643" y="21685251"/>
          <a:ext cx="1576425" cy="1061245"/>
        </a:xfrm>
        <a:prstGeom prst="rect">
          <a:avLst/>
        </a:prstGeom>
      </xdr:spPr>
    </xdr:pic>
    <xdr:clientData/>
  </xdr:twoCellAnchor>
  <xdr:twoCellAnchor>
    <xdr:from>
      <xdr:col>2</xdr:col>
      <xdr:colOff>27215</xdr:colOff>
      <xdr:row>66</xdr:row>
      <xdr:rowOff>29935</xdr:rowOff>
    </xdr:from>
    <xdr:to>
      <xdr:col>2</xdr:col>
      <xdr:colOff>1654595</xdr:colOff>
      <xdr:row>66</xdr:row>
      <xdr:rowOff>1101996</xdr:rowOff>
    </xdr:to>
    <xdr:pic>
      <xdr:nvPicPr>
        <xdr:cNvPr id="220" name="Picture 219">
          <a:extLst>
            <a:ext uri="{FF2B5EF4-FFF2-40B4-BE49-F238E27FC236}">
              <a16:creationId xmlns:a16="http://schemas.microsoft.com/office/drawing/2014/main" id="{764DA3F8-1DF2-8464-A7F8-6FE744900D5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138465" y="47591435"/>
          <a:ext cx="1631190" cy="1085396"/>
        </a:xfrm>
        <a:prstGeom prst="rect">
          <a:avLst/>
        </a:prstGeom>
      </xdr:spPr>
    </xdr:pic>
    <xdr:clientData/>
  </xdr:twoCellAnchor>
  <xdr:twoCellAnchor>
    <xdr:from>
      <xdr:col>2</xdr:col>
      <xdr:colOff>10433</xdr:colOff>
      <xdr:row>145</xdr:row>
      <xdr:rowOff>12246</xdr:rowOff>
    </xdr:from>
    <xdr:to>
      <xdr:col>2</xdr:col>
      <xdr:colOff>1658133</xdr:colOff>
      <xdr:row>145</xdr:row>
      <xdr:rowOff>1086212</xdr:rowOff>
    </xdr:to>
    <xdr:pic>
      <xdr:nvPicPr>
        <xdr:cNvPr id="272" name="Picture 271">
          <a:extLst>
            <a:ext uri="{FF2B5EF4-FFF2-40B4-BE49-F238E27FC236}">
              <a16:creationId xmlns:a16="http://schemas.microsoft.com/office/drawing/2014/main" id="{65707538-9E12-8654-3E35-46E1D844EE0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21683" y="92912746"/>
          <a:ext cx="1637540" cy="1085396"/>
        </a:xfrm>
        <a:prstGeom prst="rect">
          <a:avLst/>
        </a:prstGeom>
      </xdr:spPr>
    </xdr:pic>
    <xdr:clientData/>
  </xdr:twoCellAnchor>
  <xdr:twoCellAnchor>
    <xdr:from>
      <xdr:col>1</xdr:col>
      <xdr:colOff>217261</xdr:colOff>
      <xdr:row>147</xdr:row>
      <xdr:rowOff>38100</xdr:rowOff>
    </xdr:from>
    <xdr:to>
      <xdr:col>3</xdr:col>
      <xdr:colOff>20456</xdr:colOff>
      <xdr:row>147</xdr:row>
      <xdr:rowOff>1130300</xdr:rowOff>
    </xdr:to>
    <xdr:pic>
      <xdr:nvPicPr>
        <xdr:cNvPr id="274" name="Picture 273">
          <a:extLst>
            <a:ext uri="{FF2B5EF4-FFF2-40B4-BE49-F238E27FC236}">
              <a16:creationId xmlns:a16="http://schemas.microsoft.com/office/drawing/2014/main" id="{C3BFAAD3-CA2A-C7E3-BC0C-AEE34E48075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5461" y="183464200"/>
          <a:ext cx="1746295" cy="1092200"/>
        </a:xfrm>
        <a:prstGeom prst="rect">
          <a:avLst/>
        </a:prstGeom>
      </xdr:spPr>
    </xdr:pic>
    <xdr:clientData/>
  </xdr:twoCellAnchor>
  <xdr:twoCellAnchor>
    <xdr:from>
      <xdr:col>2</xdr:col>
      <xdr:colOff>7257</xdr:colOff>
      <xdr:row>162</xdr:row>
      <xdr:rowOff>22678</xdr:rowOff>
    </xdr:from>
    <xdr:to>
      <xdr:col>2</xdr:col>
      <xdr:colOff>1656933</xdr:colOff>
      <xdr:row>162</xdr:row>
      <xdr:rowOff>1125492</xdr:rowOff>
    </xdr:to>
    <xdr:pic>
      <xdr:nvPicPr>
        <xdr:cNvPr id="278" name="Picture 277">
          <a:extLst>
            <a:ext uri="{FF2B5EF4-FFF2-40B4-BE49-F238E27FC236}">
              <a16:creationId xmlns:a16="http://schemas.microsoft.com/office/drawing/2014/main" id="{D07FBD31-D211-2A85-951C-2E1A5C2E451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18507" y="102702178"/>
          <a:ext cx="1661106" cy="1095829"/>
        </a:xfrm>
        <a:prstGeom prst="rect">
          <a:avLst/>
        </a:prstGeom>
      </xdr:spPr>
    </xdr:pic>
    <xdr:clientData/>
  </xdr:twoCellAnchor>
  <xdr:twoCellAnchor>
    <xdr:from>
      <xdr:col>2</xdr:col>
      <xdr:colOff>7258</xdr:colOff>
      <xdr:row>175</xdr:row>
      <xdr:rowOff>1136197</xdr:rowOff>
    </xdr:from>
    <xdr:to>
      <xdr:col>3</xdr:col>
      <xdr:colOff>18320</xdr:colOff>
      <xdr:row>176</xdr:row>
      <xdr:rowOff>1117600</xdr:rowOff>
    </xdr:to>
    <xdr:pic>
      <xdr:nvPicPr>
        <xdr:cNvPr id="292" name="Picture 291">
          <a:extLst>
            <a:ext uri="{FF2B5EF4-FFF2-40B4-BE49-F238E27FC236}">
              <a16:creationId xmlns:a16="http://schemas.microsoft.com/office/drawing/2014/main" id="{6C8B7FEA-7EF4-B220-C306-4FEF8EF405C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12158" y="216058297"/>
          <a:ext cx="1687462" cy="1124403"/>
        </a:xfrm>
        <a:prstGeom prst="rect">
          <a:avLst/>
        </a:prstGeom>
      </xdr:spPr>
    </xdr:pic>
    <xdr:clientData/>
  </xdr:twoCellAnchor>
  <xdr:twoCellAnchor>
    <xdr:from>
      <xdr:col>2</xdr:col>
      <xdr:colOff>16631</xdr:colOff>
      <xdr:row>226</xdr:row>
      <xdr:rowOff>29935</xdr:rowOff>
    </xdr:from>
    <xdr:to>
      <xdr:col>2</xdr:col>
      <xdr:colOff>1655203</xdr:colOff>
      <xdr:row>226</xdr:row>
      <xdr:rowOff>1117078</xdr:rowOff>
    </xdr:to>
    <xdr:pic>
      <xdr:nvPicPr>
        <xdr:cNvPr id="314" name="Picture 313">
          <a:extLst>
            <a:ext uri="{FF2B5EF4-FFF2-40B4-BE49-F238E27FC236}">
              <a16:creationId xmlns:a16="http://schemas.microsoft.com/office/drawing/2014/main" id="{A62C2DE1-020B-A7AC-FFC0-A9AC3EB6B49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117298" y="147857935"/>
          <a:ext cx="1632857" cy="1102383"/>
        </a:xfrm>
        <a:prstGeom prst="rect">
          <a:avLst/>
        </a:prstGeom>
      </xdr:spPr>
    </xdr:pic>
    <xdr:clientData/>
  </xdr:twoCellAnchor>
  <xdr:twoCellAnchor>
    <xdr:from>
      <xdr:col>2</xdr:col>
      <xdr:colOff>43847</xdr:colOff>
      <xdr:row>231</xdr:row>
      <xdr:rowOff>1116239</xdr:rowOff>
    </xdr:from>
    <xdr:to>
      <xdr:col>2</xdr:col>
      <xdr:colOff>1618101</xdr:colOff>
      <xdr:row>232</xdr:row>
      <xdr:rowOff>1028700</xdr:rowOff>
    </xdr:to>
    <xdr:pic>
      <xdr:nvPicPr>
        <xdr:cNvPr id="320" name="Picture 319">
          <a:extLst>
            <a:ext uri="{FF2B5EF4-FFF2-40B4-BE49-F238E27FC236}">
              <a16:creationId xmlns:a16="http://schemas.microsoft.com/office/drawing/2014/main" id="{DE377EE7-EB6B-AA3D-29D3-4D783384D4B3}"/>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148747" y="279030339"/>
          <a:ext cx="1574254" cy="1055461"/>
        </a:xfrm>
        <a:prstGeom prst="rect">
          <a:avLst/>
        </a:prstGeom>
      </xdr:spPr>
    </xdr:pic>
    <xdr:clientData/>
  </xdr:twoCellAnchor>
  <xdr:twoCellAnchor>
    <xdr:from>
      <xdr:col>1</xdr:col>
      <xdr:colOff>243419</xdr:colOff>
      <xdr:row>235</xdr:row>
      <xdr:rowOff>1136197</xdr:rowOff>
    </xdr:from>
    <xdr:to>
      <xdr:col>3</xdr:col>
      <xdr:colOff>19657</xdr:colOff>
      <xdr:row>236</xdr:row>
      <xdr:rowOff>1066800</xdr:rowOff>
    </xdr:to>
    <xdr:pic>
      <xdr:nvPicPr>
        <xdr:cNvPr id="324" name="Picture 323">
          <a:extLst>
            <a:ext uri="{FF2B5EF4-FFF2-40B4-BE49-F238E27FC236}">
              <a16:creationId xmlns:a16="http://schemas.microsoft.com/office/drawing/2014/main" id="{93273833-17A3-7FE4-E226-7A410C5DD94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1619" y="283622297"/>
          <a:ext cx="1719338" cy="1073603"/>
        </a:xfrm>
        <a:prstGeom prst="rect">
          <a:avLst/>
        </a:prstGeom>
      </xdr:spPr>
    </xdr:pic>
    <xdr:clientData/>
  </xdr:twoCellAnchor>
  <xdr:twoCellAnchor>
    <xdr:from>
      <xdr:col>2</xdr:col>
      <xdr:colOff>10432</xdr:colOff>
      <xdr:row>240</xdr:row>
      <xdr:rowOff>26760</xdr:rowOff>
    </xdr:from>
    <xdr:to>
      <xdr:col>3</xdr:col>
      <xdr:colOff>16107</xdr:colOff>
      <xdr:row>240</xdr:row>
      <xdr:rowOff>1121591</xdr:rowOff>
    </xdr:to>
    <xdr:pic>
      <xdr:nvPicPr>
        <xdr:cNvPr id="328" name="Picture 327">
          <a:extLst>
            <a:ext uri="{FF2B5EF4-FFF2-40B4-BE49-F238E27FC236}">
              <a16:creationId xmlns:a16="http://schemas.microsoft.com/office/drawing/2014/main" id="{333F7709-CF17-C161-1BE4-FFCE3E77FE7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115332" y="264732860"/>
          <a:ext cx="1682075" cy="1094831"/>
        </a:xfrm>
        <a:prstGeom prst="rect">
          <a:avLst/>
        </a:prstGeom>
      </xdr:spPr>
    </xdr:pic>
    <xdr:clientData/>
  </xdr:twoCellAnchor>
  <xdr:twoCellAnchor>
    <xdr:from>
      <xdr:col>2</xdr:col>
      <xdr:colOff>27214</xdr:colOff>
      <xdr:row>242</xdr:row>
      <xdr:rowOff>10886</xdr:rowOff>
    </xdr:from>
    <xdr:to>
      <xdr:col>2</xdr:col>
      <xdr:colOff>1658166</xdr:colOff>
      <xdr:row>242</xdr:row>
      <xdr:rowOff>1125484</xdr:rowOff>
    </xdr:to>
    <xdr:pic>
      <xdr:nvPicPr>
        <xdr:cNvPr id="330" name="Picture 329">
          <a:extLst>
            <a:ext uri="{FF2B5EF4-FFF2-40B4-BE49-F238E27FC236}">
              <a16:creationId xmlns:a16="http://schemas.microsoft.com/office/drawing/2014/main" id="{CE675705-35C8-005C-7415-BFF5CF33CEE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138464" y="148537386"/>
          <a:ext cx="1623332" cy="1104438"/>
        </a:xfrm>
        <a:prstGeom prst="rect">
          <a:avLst/>
        </a:prstGeom>
      </xdr:spPr>
    </xdr:pic>
    <xdr:clientData/>
  </xdr:twoCellAnchor>
  <xdr:twoCellAnchor>
    <xdr:from>
      <xdr:col>2</xdr:col>
      <xdr:colOff>149225</xdr:colOff>
      <xdr:row>247</xdr:row>
      <xdr:rowOff>1141385</xdr:rowOff>
    </xdr:from>
    <xdr:to>
      <xdr:col>2</xdr:col>
      <xdr:colOff>1498600</xdr:colOff>
      <xdr:row>249</xdr:row>
      <xdr:rowOff>12700</xdr:rowOff>
    </xdr:to>
    <xdr:pic>
      <xdr:nvPicPr>
        <xdr:cNvPr id="336" name="Picture 335">
          <a:extLst>
            <a:ext uri="{FF2B5EF4-FFF2-40B4-BE49-F238E27FC236}">
              <a16:creationId xmlns:a16="http://schemas.microsoft.com/office/drawing/2014/main" id="{31B59BA2-6792-4287-9329-460CF83ED48C}"/>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254125" y="273848485"/>
          <a:ext cx="1349375" cy="1157315"/>
        </a:xfrm>
        <a:prstGeom prst="rect">
          <a:avLst/>
        </a:prstGeom>
      </xdr:spPr>
    </xdr:pic>
    <xdr:clientData/>
  </xdr:twoCellAnchor>
  <xdr:twoCellAnchor>
    <xdr:from>
      <xdr:col>2</xdr:col>
      <xdr:colOff>286659</xdr:colOff>
      <xdr:row>251</xdr:row>
      <xdr:rowOff>1137558</xdr:rowOff>
    </xdr:from>
    <xdr:to>
      <xdr:col>2</xdr:col>
      <xdr:colOff>1498601</xdr:colOff>
      <xdr:row>252</xdr:row>
      <xdr:rowOff>1094566</xdr:rowOff>
    </xdr:to>
    <xdr:pic>
      <xdr:nvPicPr>
        <xdr:cNvPr id="340" name="Picture 339">
          <a:extLst>
            <a:ext uri="{FF2B5EF4-FFF2-40B4-BE49-F238E27FC236}">
              <a16:creationId xmlns:a16="http://schemas.microsoft.com/office/drawing/2014/main" id="{FA8850BC-F8F8-D36F-5DA6-FEFB9055212A}"/>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391559" y="278416658"/>
          <a:ext cx="1211942" cy="1100008"/>
        </a:xfrm>
        <a:prstGeom prst="rect">
          <a:avLst/>
        </a:prstGeom>
      </xdr:spPr>
    </xdr:pic>
    <xdr:clientData/>
  </xdr:twoCellAnchor>
  <xdr:twoCellAnchor>
    <xdr:from>
      <xdr:col>2</xdr:col>
      <xdr:colOff>160111</xdr:colOff>
      <xdr:row>260</xdr:row>
      <xdr:rowOff>1109890</xdr:rowOff>
    </xdr:from>
    <xdr:to>
      <xdr:col>2</xdr:col>
      <xdr:colOff>1511528</xdr:colOff>
      <xdr:row>261</xdr:row>
      <xdr:rowOff>1104900</xdr:rowOff>
    </xdr:to>
    <xdr:pic>
      <xdr:nvPicPr>
        <xdr:cNvPr id="346" name="Picture 345">
          <a:extLst>
            <a:ext uri="{FF2B5EF4-FFF2-40B4-BE49-F238E27FC236}">
              <a16:creationId xmlns:a16="http://schemas.microsoft.com/office/drawing/2014/main" id="{725AF0CE-B286-A5F7-681C-CFBF9F65FB6B}"/>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65011" y="288167990"/>
          <a:ext cx="1351417" cy="1138010"/>
        </a:xfrm>
        <a:prstGeom prst="rect">
          <a:avLst/>
        </a:prstGeom>
      </xdr:spPr>
    </xdr:pic>
    <xdr:clientData/>
  </xdr:twoCellAnchor>
  <xdr:twoCellAnchor>
    <xdr:from>
      <xdr:col>1</xdr:col>
      <xdr:colOff>226635</xdr:colOff>
      <xdr:row>264</xdr:row>
      <xdr:rowOff>1100667</xdr:rowOff>
    </xdr:from>
    <xdr:to>
      <xdr:col>2</xdr:col>
      <xdr:colOff>1660856</xdr:colOff>
      <xdr:row>265</xdr:row>
      <xdr:rowOff>1041400</xdr:rowOff>
    </xdr:to>
    <xdr:pic>
      <xdr:nvPicPr>
        <xdr:cNvPr id="350" name="Picture 349">
          <a:extLst>
            <a:ext uri="{FF2B5EF4-FFF2-40B4-BE49-F238E27FC236}">
              <a16:creationId xmlns:a16="http://schemas.microsoft.com/office/drawing/2014/main" id="{96AD0B38-D23B-8268-6508-0713A7C59DB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64835" y="316225767"/>
          <a:ext cx="1700921" cy="1083733"/>
        </a:xfrm>
        <a:prstGeom prst="rect">
          <a:avLst/>
        </a:prstGeom>
      </xdr:spPr>
    </xdr:pic>
    <xdr:clientData/>
  </xdr:twoCellAnchor>
  <xdr:twoCellAnchor>
    <xdr:from>
      <xdr:col>1</xdr:col>
      <xdr:colOff>222250</xdr:colOff>
      <xdr:row>328</xdr:row>
      <xdr:rowOff>15875</xdr:rowOff>
    </xdr:from>
    <xdr:to>
      <xdr:col>2</xdr:col>
      <xdr:colOff>1599575</xdr:colOff>
      <xdr:row>328</xdr:row>
      <xdr:rowOff>1116965</xdr:rowOff>
    </xdr:to>
    <xdr:pic>
      <xdr:nvPicPr>
        <xdr:cNvPr id="4" name="Picture 3">
          <a:extLst>
            <a:ext uri="{FF2B5EF4-FFF2-40B4-BE49-F238E27FC236}">
              <a16:creationId xmlns:a16="http://schemas.microsoft.com/office/drawing/2014/main" id="{27C779E2-E87B-4889-8CAE-9083E2968B86}"/>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63625" y="178101625"/>
          <a:ext cx="1650375" cy="1095375"/>
        </a:xfrm>
        <a:prstGeom prst="rect">
          <a:avLst/>
        </a:prstGeom>
      </xdr:spPr>
    </xdr:pic>
    <xdr:clientData/>
  </xdr:twoCellAnchor>
  <xdr:twoCellAnchor>
    <xdr:from>
      <xdr:col>1</xdr:col>
      <xdr:colOff>203200</xdr:colOff>
      <xdr:row>330</xdr:row>
      <xdr:rowOff>0</xdr:rowOff>
    </xdr:from>
    <xdr:to>
      <xdr:col>2</xdr:col>
      <xdr:colOff>1617395</xdr:colOff>
      <xdr:row>330</xdr:row>
      <xdr:rowOff>1125855</xdr:rowOff>
    </xdr:to>
    <xdr:pic>
      <xdr:nvPicPr>
        <xdr:cNvPr id="6" name="Picture 5">
          <a:extLst>
            <a:ext uri="{FF2B5EF4-FFF2-40B4-BE49-F238E27FC236}">
              <a16:creationId xmlns:a16="http://schemas.microsoft.com/office/drawing/2014/main" id="{E4A9C947-D7F1-4265-9107-7B82CAD101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44575" y="179228750"/>
          <a:ext cx="1694230" cy="1130300"/>
        </a:xfrm>
        <a:prstGeom prst="rect">
          <a:avLst/>
        </a:prstGeom>
      </xdr:spPr>
    </xdr:pic>
    <xdr:clientData/>
  </xdr:twoCellAnchor>
  <xdr:twoCellAnchor>
    <xdr:from>
      <xdr:col>1</xdr:col>
      <xdr:colOff>203201</xdr:colOff>
      <xdr:row>332</xdr:row>
      <xdr:rowOff>0</xdr:rowOff>
    </xdr:from>
    <xdr:to>
      <xdr:col>2</xdr:col>
      <xdr:colOff>1584530</xdr:colOff>
      <xdr:row>332</xdr:row>
      <xdr:rowOff>1120140</xdr:rowOff>
    </xdr:to>
    <xdr:pic>
      <xdr:nvPicPr>
        <xdr:cNvPr id="11" name="Picture 10">
          <a:extLst>
            <a:ext uri="{FF2B5EF4-FFF2-40B4-BE49-F238E27FC236}">
              <a16:creationId xmlns:a16="http://schemas.microsoft.com/office/drawing/2014/main" id="{E5FCC0B6-6693-4FBA-8ABB-3711C5B0703B}"/>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44576" y="180371750"/>
          <a:ext cx="1664539" cy="1114425"/>
        </a:xfrm>
        <a:prstGeom prst="rect">
          <a:avLst/>
        </a:prstGeom>
      </xdr:spPr>
    </xdr:pic>
    <xdr:clientData/>
  </xdr:twoCellAnchor>
  <xdr:twoCellAnchor>
    <xdr:from>
      <xdr:col>1</xdr:col>
      <xdr:colOff>165100</xdr:colOff>
      <xdr:row>334</xdr:row>
      <xdr:rowOff>0</xdr:rowOff>
    </xdr:from>
    <xdr:to>
      <xdr:col>2</xdr:col>
      <xdr:colOff>1579299</xdr:colOff>
      <xdr:row>334</xdr:row>
      <xdr:rowOff>1125855</xdr:rowOff>
    </xdr:to>
    <xdr:pic>
      <xdr:nvPicPr>
        <xdr:cNvPr id="15" name="Picture 14">
          <a:extLst>
            <a:ext uri="{FF2B5EF4-FFF2-40B4-BE49-F238E27FC236}">
              <a16:creationId xmlns:a16="http://schemas.microsoft.com/office/drawing/2014/main" id="{23812649-5727-413A-A10F-F5C9A6073E8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06475" y="181514750"/>
          <a:ext cx="1694234" cy="1130300"/>
        </a:xfrm>
        <a:prstGeom prst="rect">
          <a:avLst/>
        </a:prstGeom>
      </xdr:spPr>
    </xdr:pic>
    <xdr:clientData/>
  </xdr:twoCellAnchor>
  <xdr:twoCellAnchor>
    <xdr:from>
      <xdr:col>1</xdr:col>
      <xdr:colOff>203200</xdr:colOff>
      <xdr:row>336</xdr:row>
      <xdr:rowOff>0</xdr:rowOff>
    </xdr:from>
    <xdr:to>
      <xdr:col>2</xdr:col>
      <xdr:colOff>1581876</xdr:colOff>
      <xdr:row>336</xdr:row>
      <xdr:rowOff>1087755</xdr:rowOff>
    </xdr:to>
    <xdr:pic>
      <xdr:nvPicPr>
        <xdr:cNvPr id="20" name="Picture 19">
          <a:extLst>
            <a:ext uri="{FF2B5EF4-FFF2-40B4-BE49-F238E27FC236}">
              <a16:creationId xmlns:a16="http://schemas.microsoft.com/office/drawing/2014/main" id="{837A81A6-46D7-4AA3-AC2C-ABD1B625569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44575" y="182657750"/>
          <a:ext cx="1647916" cy="1092200"/>
        </a:xfrm>
        <a:prstGeom prst="rect">
          <a:avLst/>
        </a:prstGeom>
      </xdr:spPr>
    </xdr:pic>
    <xdr:clientData/>
  </xdr:twoCellAnchor>
  <xdr:twoCellAnchor>
    <xdr:from>
      <xdr:col>1</xdr:col>
      <xdr:colOff>184151</xdr:colOff>
      <xdr:row>338</xdr:row>
      <xdr:rowOff>0</xdr:rowOff>
    </xdr:from>
    <xdr:to>
      <xdr:col>2</xdr:col>
      <xdr:colOff>1578108</xdr:colOff>
      <xdr:row>338</xdr:row>
      <xdr:rowOff>1120140</xdr:rowOff>
    </xdr:to>
    <xdr:pic>
      <xdr:nvPicPr>
        <xdr:cNvPr id="22" name="Picture 21">
          <a:extLst>
            <a:ext uri="{FF2B5EF4-FFF2-40B4-BE49-F238E27FC236}">
              <a16:creationId xmlns:a16="http://schemas.microsoft.com/office/drawing/2014/main" id="{844BDAA0-7AF1-48EC-BBDD-205A2E39F723}"/>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25526" y="183800750"/>
          <a:ext cx="1665737" cy="1114425"/>
        </a:xfrm>
        <a:prstGeom prst="rect">
          <a:avLst/>
        </a:prstGeom>
      </xdr:spPr>
    </xdr:pic>
    <xdr:clientData/>
  </xdr:twoCellAnchor>
  <xdr:twoCellAnchor>
    <xdr:from>
      <xdr:col>2</xdr:col>
      <xdr:colOff>25399</xdr:colOff>
      <xdr:row>340</xdr:row>
      <xdr:rowOff>74337</xdr:rowOff>
    </xdr:from>
    <xdr:to>
      <xdr:col>2</xdr:col>
      <xdr:colOff>1584784</xdr:colOff>
      <xdr:row>340</xdr:row>
      <xdr:rowOff>1116964</xdr:rowOff>
    </xdr:to>
    <xdr:pic>
      <xdr:nvPicPr>
        <xdr:cNvPr id="24" name="Picture 23">
          <a:extLst>
            <a:ext uri="{FF2B5EF4-FFF2-40B4-BE49-F238E27FC236}">
              <a16:creationId xmlns:a16="http://schemas.microsoft.com/office/drawing/2014/main" id="{87FAA76A-B3BA-47F9-8C45-3C69C8AB22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130299" y="375397437"/>
          <a:ext cx="1559385" cy="1042627"/>
        </a:xfrm>
        <a:prstGeom prst="rect">
          <a:avLst/>
        </a:prstGeom>
      </xdr:spPr>
    </xdr:pic>
    <xdr:clientData/>
  </xdr:twoCellAnchor>
  <xdr:twoCellAnchor>
    <xdr:from>
      <xdr:col>1</xdr:col>
      <xdr:colOff>232833</xdr:colOff>
      <xdr:row>59</xdr:row>
      <xdr:rowOff>1138312</xdr:rowOff>
    </xdr:from>
    <xdr:to>
      <xdr:col>2</xdr:col>
      <xdr:colOff>1656689</xdr:colOff>
      <xdr:row>61</xdr:row>
      <xdr:rowOff>76200</xdr:rowOff>
    </xdr:to>
    <xdr:pic>
      <xdr:nvPicPr>
        <xdr:cNvPr id="453" name="Picture 452">
          <a:extLst>
            <a:ext uri="{FF2B5EF4-FFF2-40B4-BE49-F238E27FC236}">
              <a16:creationId xmlns:a16="http://schemas.microsoft.com/office/drawing/2014/main" id="{DC643300-035A-C1F2-D63B-CD92B8D69876}"/>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033" y="62009412"/>
          <a:ext cx="1690556" cy="1223888"/>
        </a:xfrm>
        <a:prstGeom prst="rect">
          <a:avLst/>
        </a:prstGeom>
      </xdr:spPr>
    </xdr:pic>
    <xdr:clientData/>
  </xdr:twoCellAnchor>
  <xdr:twoCellAnchor>
    <xdr:from>
      <xdr:col>1</xdr:col>
      <xdr:colOff>250674</xdr:colOff>
      <xdr:row>63</xdr:row>
      <xdr:rowOff>1111551</xdr:rowOff>
    </xdr:from>
    <xdr:to>
      <xdr:col>2</xdr:col>
      <xdr:colOff>1659087</xdr:colOff>
      <xdr:row>64</xdr:row>
      <xdr:rowOff>1104900</xdr:rowOff>
    </xdr:to>
    <xdr:pic>
      <xdr:nvPicPr>
        <xdr:cNvPr id="454" name="Picture 453">
          <a:extLst>
            <a:ext uri="{FF2B5EF4-FFF2-40B4-BE49-F238E27FC236}">
              <a16:creationId xmlns:a16="http://schemas.microsoft.com/office/drawing/2014/main" id="{5A0DC248-AFA6-43A1-95B6-603E8FAE19F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8874" y="90049651"/>
          <a:ext cx="1675113" cy="1136349"/>
        </a:xfrm>
        <a:prstGeom prst="rect">
          <a:avLst/>
        </a:prstGeom>
      </xdr:spPr>
    </xdr:pic>
    <xdr:clientData/>
  </xdr:twoCellAnchor>
  <xdr:twoCellAnchor editAs="oneCell">
    <xdr:from>
      <xdr:col>2</xdr:col>
      <xdr:colOff>698307</xdr:colOff>
      <xdr:row>1</xdr:row>
      <xdr:rowOff>295277</xdr:rowOff>
    </xdr:from>
    <xdr:to>
      <xdr:col>3</xdr:col>
      <xdr:colOff>310009</xdr:colOff>
      <xdr:row>4</xdr:row>
      <xdr:rowOff>197487</xdr:rowOff>
    </xdr:to>
    <xdr:pic>
      <xdr:nvPicPr>
        <xdr:cNvPr id="7" name="Slika 6">
          <a:extLst>
            <a:ext uri="{FF2B5EF4-FFF2-40B4-BE49-F238E27FC236}">
              <a16:creationId xmlns:a16="http://schemas.microsoft.com/office/drawing/2014/main" id="{5284E79C-143A-866B-2B17-FAC297E30AA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21149532">
          <a:off x="1803207" y="777877"/>
          <a:ext cx="1288102" cy="1146810"/>
        </a:xfrm>
        <a:prstGeom prst="rect">
          <a:avLst/>
        </a:prstGeom>
      </xdr:spPr>
    </xdr:pic>
    <xdr:clientData/>
  </xdr:twoCellAnchor>
  <xdr:twoCellAnchor>
    <xdr:from>
      <xdr:col>2</xdr:col>
      <xdr:colOff>136528</xdr:colOff>
      <xdr:row>26</xdr:row>
      <xdr:rowOff>30852</xdr:rowOff>
    </xdr:from>
    <xdr:to>
      <xdr:col>2</xdr:col>
      <xdr:colOff>1580516</xdr:colOff>
      <xdr:row>26</xdr:row>
      <xdr:rowOff>1089562</xdr:rowOff>
    </xdr:to>
    <xdr:pic>
      <xdr:nvPicPr>
        <xdr:cNvPr id="469" name="Slika 468">
          <a:extLst>
            <a:ext uri="{FF2B5EF4-FFF2-40B4-BE49-F238E27FC236}">
              <a16:creationId xmlns:a16="http://schemas.microsoft.com/office/drawing/2014/main" id="{8183D84A-798E-48B4-8827-BFE63F2ECFA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241428" y="48836952"/>
          <a:ext cx="1443988" cy="1058710"/>
        </a:xfrm>
        <a:prstGeom prst="rect">
          <a:avLst/>
        </a:prstGeom>
      </xdr:spPr>
    </xdr:pic>
    <xdr:clientData/>
  </xdr:twoCellAnchor>
  <xdr:twoCellAnchor>
    <xdr:from>
      <xdr:col>2</xdr:col>
      <xdr:colOff>47625</xdr:colOff>
      <xdr:row>29</xdr:row>
      <xdr:rowOff>82549</xdr:rowOff>
    </xdr:from>
    <xdr:to>
      <xdr:col>2</xdr:col>
      <xdr:colOff>1618455</xdr:colOff>
      <xdr:row>29</xdr:row>
      <xdr:rowOff>1118733</xdr:rowOff>
    </xdr:to>
    <xdr:pic>
      <xdr:nvPicPr>
        <xdr:cNvPr id="470" name="Picture 461">
          <a:extLst>
            <a:ext uri="{FF2B5EF4-FFF2-40B4-BE49-F238E27FC236}">
              <a16:creationId xmlns:a16="http://schemas.microsoft.com/office/drawing/2014/main" id="{8CFA7606-3FF2-45EF-BD80-CFB9562D17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152525" y="51301649"/>
          <a:ext cx="1570830" cy="1036184"/>
        </a:xfrm>
        <a:prstGeom prst="rect">
          <a:avLst/>
        </a:prstGeom>
      </xdr:spPr>
    </xdr:pic>
    <xdr:clientData/>
  </xdr:twoCellAnchor>
  <xdr:twoCellAnchor>
    <xdr:from>
      <xdr:col>2</xdr:col>
      <xdr:colOff>1588</xdr:colOff>
      <xdr:row>31</xdr:row>
      <xdr:rowOff>46830</xdr:rowOff>
    </xdr:from>
    <xdr:to>
      <xdr:col>2</xdr:col>
      <xdr:colOff>1659255</xdr:colOff>
      <xdr:row>32</xdr:row>
      <xdr:rowOff>16240</xdr:rowOff>
    </xdr:to>
    <xdr:pic>
      <xdr:nvPicPr>
        <xdr:cNvPr id="471" name="Picture 462">
          <a:extLst>
            <a:ext uri="{FF2B5EF4-FFF2-40B4-BE49-F238E27FC236}">
              <a16:creationId xmlns:a16="http://schemas.microsoft.com/office/drawing/2014/main" id="{795A30B2-ECAE-4716-AC8E-4995173AE31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106488" y="54059930"/>
          <a:ext cx="1657667" cy="1112410"/>
        </a:xfrm>
        <a:prstGeom prst="rect">
          <a:avLst/>
        </a:prstGeom>
      </xdr:spPr>
    </xdr:pic>
    <xdr:clientData/>
  </xdr:twoCellAnchor>
  <xdr:twoCellAnchor>
    <xdr:from>
      <xdr:col>2</xdr:col>
      <xdr:colOff>47625</xdr:colOff>
      <xdr:row>33</xdr:row>
      <xdr:rowOff>61117</xdr:rowOff>
    </xdr:from>
    <xdr:to>
      <xdr:col>2</xdr:col>
      <xdr:colOff>1639634</xdr:colOff>
      <xdr:row>33</xdr:row>
      <xdr:rowOff>1127125</xdr:rowOff>
    </xdr:to>
    <xdr:pic>
      <xdr:nvPicPr>
        <xdr:cNvPr id="472" name="Picture 463">
          <a:extLst>
            <a:ext uri="{FF2B5EF4-FFF2-40B4-BE49-F238E27FC236}">
              <a16:creationId xmlns:a16="http://schemas.microsoft.com/office/drawing/2014/main" id="{59207EBC-C2ED-47D7-9E72-4B74C748488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152525" y="56360217"/>
          <a:ext cx="1592009" cy="1066008"/>
        </a:xfrm>
        <a:prstGeom prst="rect">
          <a:avLst/>
        </a:prstGeom>
      </xdr:spPr>
    </xdr:pic>
    <xdr:clientData/>
  </xdr:twoCellAnchor>
  <xdr:twoCellAnchor>
    <xdr:from>
      <xdr:col>1</xdr:col>
      <xdr:colOff>178065</xdr:colOff>
      <xdr:row>35</xdr:row>
      <xdr:rowOff>126734</xdr:rowOff>
    </xdr:from>
    <xdr:to>
      <xdr:col>2</xdr:col>
      <xdr:colOff>1582654</xdr:colOff>
      <xdr:row>36</xdr:row>
      <xdr:rowOff>99248</xdr:rowOff>
    </xdr:to>
    <xdr:pic>
      <xdr:nvPicPr>
        <xdr:cNvPr id="473" name="Picture 464">
          <a:extLst>
            <a:ext uri="{FF2B5EF4-FFF2-40B4-BE49-F238E27FC236}">
              <a16:creationId xmlns:a16="http://schemas.microsoft.com/office/drawing/2014/main" id="{B77824FE-B4EC-48F4-8E49-BF392F9FF85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16265" y="58711834"/>
          <a:ext cx="1671289" cy="1115514"/>
        </a:xfrm>
        <a:prstGeom prst="rect">
          <a:avLst/>
        </a:prstGeom>
      </xdr:spPr>
    </xdr:pic>
    <xdr:clientData/>
  </xdr:twoCellAnchor>
  <xdr:twoCellAnchor>
    <xdr:from>
      <xdr:col>2</xdr:col>
      <xdr:colOff>29369</xdr:colOff>
      <xdr:row>37</xdr:row>
      <xdr:rowOff>61118</xdr:rowOff>
    </xdr:from>
    <xdr:to>
      <xdr:col>2</xdr:col>
      <xdr:colOff>1641007</xdr:colOff>
      <xdr:row>37</xdr:row>
      <xdr:rowOff>1128237</xdr:rowOff>
    </xdr:to>
    <xdr:pic>
      <xdr:nvPicPr>
        <xdr:cNvPr id="474" name="Picture 465">
          <a:extLst>
            <a:ext uri="{FF2B5EF4-FFF2-40B4-BE49-F238E27FC236}">
              <a16:creationId xmlns:a16="http://schemas.microsoft.com/office/drawing/2014/main" id="{2AE10BA5-DA10-4FC8-A0F9-A2E014002346}"/>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34269" y="60932218"/>
          <a:ext cx="1611638" cy="1067119"/>
        </a:xfrm>
        <a:prstGeom prst="rect">
          <a:avLst/>
        </a:prstGeom>
      </xdr:spPr>
    </xdr:pic>
    <xdr:clientData/>
  </xdr:twoCellAnchor>
  <xdr:twoCellAnchor>
    <xdr:from>
      <xdr:col>1</xdr:col>
      <xdr:colOff>218281</xdr:colOff>
      <xdr:row>39</xdr:row>
      <xdr:rowOff>34925</xdr:rowOff>
    </xdr:from>
    <xdr:to>
      <xdr:col>3</xdr:col>
      <xdr:colOff>16059</xdr:colOff>
      <xdr:row>40</xdr:row>
      <xdr:rowOff>38735</xdr:rowOff>
    </xdr:to>
    <xdr:pic>
      <xdr:nvPicPr>
        <xdr:cNvPr id="475" name="Picture 466">
          <a:extLst>
            <a:ext uri="{FF2B5EF4-FFF2-40B4-BE49-F238E27FC236}">
              <a16:creationId xmlns:a16="http://schemas.microsoft.com/office/drawing/2014/main" id="{9C19EEAE-743B-4727-98E5-8D7BE9679C0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6481" y="63192025"/>
          <a:ext cx="1740878" cy="1146810"/>
        </a:xfrm>
        <a:prstGeom prst="rect">
          <a:avLst/>
        </a:prstGeom>
      </xdr:spPr>
    </xdr:pic>
    <xdr:clientData/>
  </xdr:twoCellAnchor>
  <xdr:twoCellAnchor>
    <xdr:from>
      <xdr:col>2</xdr:col>
      <xdr:colOff>11907</xdr:colOff>
      <xdr:row>41</xdr:row>
      <xdr:rowOff>30161</xdr:rowOff>
    </xdr:from>
    <xdr:to>
      <xdr:col>2</xdr:col>
      <xdr:colOff>1654670</xdr:colOff>
      <xdr:row>41</xdr:row>
      <xdr:rowOff>1122361</xdr:rowOff>
    </xdr:to>
    <xdr:pic>
      <xdr:nvPicPr>
        <xdr:cNvPr id="477" name="Picture 197">
          <a:extLst>
            <a:ext uri="{FF2B5EF4-FFF2-40B4-BE49-F238E27FC236}">
              <a16:creationId xmlns:a16="http://schemas.microsoft.com/office/drawing/2014/main" id="{4602FA30-F6CB-4432-8B1C-4BE11BC9626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16807" y="65473261"/>
          <a:ext cx="1642763" cy="1092200"/>
        </a:xfrm>
        <a:prstGeom prst="rect">
          <a:avLst/>
        </a:prstGeom>
      </xdr:spPr>
    </xdr:pic>
    <xdr:clientData/>
  </xdr:twoCellAnchor>
  <xdr:twoCellAnchor>
    <xdr:from>
      <xdr:col>2</xdr:col>
      <xdr:colOff>14362</xdr:colOff>
      <xdr:row>46</xdr:row>
      <xdr:rowOff>38553</xdr:rowOff>
    </xdr:from>
    <xdr:to>
      <xdr:col>2</xdr:col>
      <xdr:colOff>1603222</xdr:colOff>
      <xdr:row>46</xdr:row>
      <xdr:rowOff>1089337</xdr:rowOff>
    </xdr:to>
    <xdr:pic>
      <xdr:nvPicPr>
        <xdr:cNvPr id="478" name="Picture 454">
          <a:extLst>
            <a:ext uri="{FF2B5EF4-FFF2-40B4-BE49-F238E27FC236}">
              <a16:creationId xmlns:a16="http://schemas.microsoft.com/office/drawing/2014/main" id="{778BD290-24B9-4336-B439-580DBC6F23A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119262" y="70180653"/>
          <a:ext cx="1588860" cy="1050784"/>
        </a:xfrm>
        <a:prstGeom prst="rect">
          <a:avLst/>
        </a:prstGeom>
      </xdr:spPr>
    </xdr:pic>
    <xdr:clientData/>
  </xdr:twoCellAnchor>
  <xdr:twoCellAnchor>
    <xdr:from>
      <xdr:col>1</xdr:col>
      <xdr:colOff>222250</xdr:colOff>
      <xdr:row>48</xdr:row>
      <xdr:rowOff>52160</xdr:rowOff>
    </xdr:from>
    <xdr:to>
      <xdr:col>2</xdr:col>
      <xdr:colOff>1619789</xdr:colOff>
      <xdr:row>49</xdr:row>
      <xdr:rowOff>23675</xdr:rowOff>
    </xdr:to>
    <xdr:pic>
      <xdr:nvPicPr>
        <xdr:cNvPr id="479" name="Picture 455">
          <a:extLst>
            <a:ext uri="{FF2B5EF4-FFF2-40B4-BE49-F238E27FC236}">
              <a16:creationId xmlns:a16="http://schemas.microsoft.com/office/drawing/2014/main" id="{9CED575F-C82E-4609-A511-287D05CAF119}"/>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60450" y="72988260"/>
          <a:ext cx="1664239" cy="1114515"/>
        </a:xfrm>
        <a:prstGeom prst="rect">
          <a:avLst/>
        </a:prstGeom>
      </xdr:spPr>
    </xdr:pic>
    <xdr:clientData/>
  </xdr:twoCellAnchor>
  <xdr:twoCellAnchor>
    <xdr:from>
      <xdr:col>1</xdr:col>
      <xdr:colOff>252640</xdr:colOff>
      <xdr:row>50</xdr:row>
      <xdr:rowOff>29934</xdr:rowOff>
    </xdr:from>
    <xdr:to>
      <xdr:col>2</xdr:col>
      <xdr:colOff>1615561</xdr:colOff>
      <xdr:row>50</xdr:row>
      <xdr:rowOff>1127047</xdr:rowOff>
    </xdr:to>
    <xdr:pic>
      <xdr:nvPicPr>
        <xdr:cNvPr id="480" name="Picture 456">
          <a:extLst>
            <a:ext uri="{FF2B5EF4-FFF2-40B4-BE49-F238E27FC236}">
              <a16:creationId xmlns:a16="http://schemas.microsoft.com/office/drawing/2014/main" id="{41E2C662-6E17-4944-AD50-6CE946E99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90840" y="75252034"/>
          <a:ext cx="1629621" cy="1097113"/>
        </a:xfrm>
        <a:prstGeom prst="rect">
          <a:avLst/>
        </a:prstGeom>
      </xdr:spPr>
    </xdr:pic>
    <xdr:clientData/>
  </xdr:twoCellAnchor>
  <xdr:twoCellAnchor>
    <xdr:from>
      <xdr:col>1</xdr:col>
      <xdr:colOff>216204</xdr:colOff>
      <xdr:row>52</xdr:row>
      <xdr:rowOff>29029</xdr:rowOff>
    </xdr:from>
    <xdr:to>
      <xdr:col>2</xdr:col>
      <xdr:colOff>1653755</xdr:colOff>
      <xdr:row>53</xdr:row>
      <xdr:rowOff>22406</xdr:rowOff>
    </xdr:to>
    <xdr:pic>
      <xdr:nvPicPr>
        <xdr:cNvPr id="481" name="Picture 457">
          <a:extLst>
            <a:ext uri="{FF2B5EF4-FFF2-40B4-BE49-F238E27FC236}">
              <a16:creationId xmlns:a16="http://schemas.microsoft.com/office/drawing/2014/main" id="{B007A2A4-FBD3-4504-B0F4-35B725D1DE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4404" y="77537129"/>
          <a:ext cx="1704251" cy="1136377"/>
        </a:xfrm>
        <a:prstGeom prst="rect">
          <a:avLst/>
        </a:prstGeom>
      </xdr:spPr>
    </xdr:pic>
    <xdr:clientData/>
  </xdr:twoCellAnchor>
  <xdr:twoCellAnchor>
    <xdr:from>
      <xdr:col>1</xdr:col>
      <xdr:colOff>232683</xdr:colOff>
      <xdr:row>54</xdr:row>
      <xdr:rowOff>14059</xdr:rowOff>
    </xdr:from>
    <xdr:to>
      <xdr:col>2</xdr:col>
      <xdr:colOff>1620765</xdr:colOff>
      <xdr:row>54</xdr:row>
      <xdr:rowOff>1125763</xdr:rowOff>
    </xdr:to>
    <xdr:pic>
      <xdr:nvPicPr>
        <xdr:cNvPr id="482" name="Picture 458">
          <a:extLst>
            <a:ext uri="{FF2B5EF4-FFF2-40B4-BE49-F238E27FC236}">
              <a16:creationId xmlns:a16="http://schemas.microsoft.com/office/drawing/2014/main" id="{6ADAABC6-DE58-4CE7-BF11-C1E1D877533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0883" y="79808159"/>
          <a:ext cx="1654782" cy="1111704"/>
        </a:xfrm>
        <a:prstGeom prst="rect">
          <a:avLst/>
        </a:prstGeom>
      </xdr:spPr>
    </xdr:pic>
    <xdr:clientData/>
  </xdr:twoCellAnchor>
  <xdr:twoCellAnchor>
    <xdr:from>
      <xdr:col>1</xdr:col>
      <xdr:colOff>229507</xdr:colOff>
      <xdr:row>56</xdr:row>
      <xdr:rowOff>11791</xdr:rowOff>
    </xdr:from>
    <xdr:to>
      <xdr:col>2</xdr:col>
      <xdr:colOff>1641730</xdr:colOff>
      <xdr:row>56</xdr:row>
      <xdr:rowOff>1130116</xdr:rowOff>
    </xdr:to>
    <xdr:pic>
      <xdr:nvPicPr>
        <xdr:cNvPr id="483" name="Picture 459">
          <a:extLst>
            <a:ext uri="{FF2B5EF4-FFF2-40B4-BE49-F238E27FC236}">
              <a16:creationId xmlns:a16="http://schemas.microsoft.com/office/drawing/2014/main" id="{061A51A2-D4EC-4B48-AD94-231BB6E91C3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67707" y="82091891"/>
          <a:ext cx="1678923" cy="1118325"/>
        </a:xfrm>
        <a:prstGeom prst="rect">
          <a:avLst/>
        </a:prstGeom>
      </xdr:spPr>
    </xdr:pic>
    <xdr:clientData/>
  </xdr:twoCellAnchor>
  <xdr:twoCellAnchor>
    <xdr:from>
      <xdr:col>1</xdr:col>
      <xdr:colOff>252639</xdr:colOff>
      <xdr:row>58</xdr:row>
      <xdr:rowOff>11791</xdr:rowOff>
    </xdr:from>
    <xdr:to>
      <xdr:col>2</xdr:col>
      <xdr:colOff>1621547</xdr:colOff>
      <xdr:row>58</xdr:row>
      <xdr:rowOff>1087504</xdr:rowOff>
    </xdr:to>
    <xdr:pic>
      <xdr:nvPicPr>
        <xdr:cNvPr id="485" name="Picture 460">
          <a:extLst>
            <a:ext uri="{FF2B5EF4-FFF2-40B4-BE49-F238E27FC236}">
              <a16:creationId xmlns:a16="http://schemas.microsoft.com/office/drawing/2014/main" id="{5C14EAFE-E699-4447-A675-B1ED783AA28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90839" y="84377891"/>
          <a:ext cx="1635608" cy="1075713"/>
        </a:xfrm>
        <a:prstGeom prst="rect">
          <a:avLst/>
        </a:prstGeom>
      </xdr:spPr>
    </xdr:pic>
    <xdr:clientData/>
  </xdr:twoCellAnchor>
  <xdr:twoCellAnchor>
    <xdr:from>
      <xdr:col>2</xdr:col>
      <xdr:colOff>7257</xdr:colOff>
      <xdr:row>62</xdr:row>
      <xdr:rowOff>22678</xdr:rowOff>
    </xdr:from>
    <xdr:to>
      <xdr:col>2</xdr:col>
      <xdr:colOff>1655663</xdr:colOff>
      <xdr:row>62</xdr:row>
      <xdr:rowOff>1123587</xdr:rowOff>
    </xdr:to>
    <xdr:pic>
      <xdr:nvPicPr>
        <xdr:cNvPr id="487" name="Picture 215">
          <a:extLst>
            <a:ext uri="{FF2B5EF4-FFF2-40B4-BE49-F238E27FC236}">
              <a16:creationId xmlns:a16="http://schemas.microsoft.com/office/drawing/2014/main" id="{60912950-72A2-40E6-9823-25DC6BC0A05C}"/>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12157" y="88960778"/>
          <a:ext cx="1648406" cy="1100909"/>
        </a:xfrm>
        <a:prstGeom prst="rect">
          <a:avLst/>
        </a:prstGeom>
      </xdr:spPr>
    </xdr:pic>
    <xdr:clientData/>
  </xdr:twoCellAnchor>
  <xdr:twoCellAnchor>
    <xdr:from>
      <xdr:col>1</xdr:col>
      <xdr:colOff>269513</xdr:colOff>
      <xdr:row>68</xdr:row>
      <xdr:rowOff>11974</xdr:rowOff>
    </xdr:from>
    <xdr:to>
      <xdr:col>3</xdr:col>
      <xdr:colOff>36787</xdr:colOff>
      <xdr:row>68</xdr:row>
      <xdr:rowOff>1089479</xdr:rowOff>
    </xdr:to>
    <xdr:pic>
      <xdr:nvPicPr>
        <xdr:cNvPr id="490" name="Picture 60">
          <a:extLst>
            <a:ext uri="{FF2B5EF4-FFF2-40B4-BE49-F238E27FC236}">
              <a16:creationId xmlns:a16="http://schemas.microsoft.com/office/drawing/2014/main" id="{219CDE86-D685-4702-9670-F67E32A23F7E}"/>
            </a:ext>
          </a:extLst>
        </xdr:cNvPr>
        <xdr:cNvPicPr>
          <a:picLocks noChangeAspect="1"/>
        </xdr:cNvPicPr>
      </xdr:nvPicPr>
      <xdr:blipFill>
        <a:blip xmlns:r="http://schemas.openxmlformats.org/officeDocument/2006/relationships" r:embed="rId57"/>
        <a:stretch>
          <a:fillRect/>
        </a:stretch>
      </xdr:blipFill>
      <xdr:spPr>
        <a:xfrm>
          <a:off x="1107713" y="95808074"/>
          <a:ext cx="1710374" cy="1077505"/>
        </a:xfrm>
        <a:prstGeom prst="rect">
          <a:avLst/>
        </a:prstGeom>
      </xdr:spPr>
    </xdr:pic>
    <xdr:clientData/>
  </xdr:twoCellAnchor>
  <xdr:twoCellAnchor>
    <xdr:from>
      <xdr:col>2</xdr:col>
      <xdr:colOff>28575</xdr:colOff>
      <xdr:row>70</xdr:row>
      <xdr:rowOff>32203</xdr:rowOff>
    </xdr:from>
    <xdr:to>
      <xdr:col>2</xdr:col>
      <xdr:colOff>1660147</xdr:colOff>
      <xdr:row>70</xdr:row>
      <xdr:rowOff>1124494</xdr:rowOff>
    </xdr:to>
    <xdr:pic>
      <xdr:nvPicPr>
        <xdr:cNvPr id="491" name="Picture 45">
          <a:extLst>
            <a:ext uri="{FF2B5EF4-FFF2-40B4-BE49-F238E27FC236}">
              <a16:creationId xmlns:a16="http://schemas.microsoft.com/office/drawing/2014/main" id="{F5E844EB-4A3D-4297-93D5-2784B730F1BB}"/>
            </a:ext>
          </a:extLst>
        </xdr:cNvPr>
        <xdr:cNvPicPr>
          <a:picLocks noChangeAspect="1"/>
        </xdr:cNvPicPr>
      </xdr:nvPicPr>
      <xdr:blipFill>
        <a:blip xmlns:r="http://schemas.openxmlformats.org/officeDocument/2006/relationships" r:embed="rId58"/>
        <a:stretch>
          <a:fillRect/>
        </a:stretch>
      </xdr:blipFill>
      <xdr:spPr>
        <a:xfrm>
          <a:off x="1133475" y="98114303"/>
          <a:ext cx="1631572" cy="1092291"/>
        </a:xfrm>
        <a:prstGeom prst="rect">
          <a:avLst/>
        </a:prstGeom>
      </xdr:spPr>
    </xdr:pic>
    <xdr:clientData/>
  </xdr:twoCellAnchor>
  <xdr:twoCellAnchor>
    <xdr:from>
      <xdr:col>2</xdr:col>
      <xdr:colOff>35560</xdr:colOff>
      <xdr:row>74</xdr:row>
      <xdr:rowOff>52644</xdr:rowOff>
    </xdr:from>
    <xdr:to>
      <xdr:col>2</xdr:col>
      <xdr:colOff>1660527</xdr:colOff>
      <xdr:row>74</xdr:row>
      <xdr:rowOff>1122408</xdr:rowOff>
    </xdr:to>
    <xdr:pic>
      <xdr:nvPicPr>
        <xdr:cNvPr id="493" name="Picture 16">
          <a:extLst>
            <a:ext uri="{FF2B5EF4-FFF2-40B4-BE49-F238E27FC236}">
              <a16:creationId xmlns:a16="http://schemas.microsoft.com/office/drawing/2014/main" id="{8CB41103-4292-4F68-9FC9-023298A5C931}"/>
            </a:ext>
          </a:extLst>
        </xdr:cNvPr>
        <xdr:cNvPicPr>
          <a:picLocks noChangeAspect="1"/>
        </xdr:cNvPicPr>
      </xdr:nvPicPr>
      <xdr:blipFill>
        <a:blip xmlns:r="http://schemas.openxmlformats.org/officeDocument/2006/relationships" r:embed="rId59"/>
        <a:stretch>
          <a:fillRect/>
        </a:stretch>
      </xdr:blipFill>
      <xdr:spPr>
        <a:xfrm>
          <a:off x="1140460" y="102706744"/>
          <a:ext cx="1624967" cy="1069764"/>
        </a:xfrm>
        <a:prstGeom prst="rect">
          <a:avLst/>
        </a:prstGeom>
      </xdr:spPr>
    </xdr:pic>
    <xdr:clientData/>
  </xdr:twoCellAnchor>
  <xdr:twoCellAnchor>
    <xdr:from>
      <xdr:col>2</xdr:col>
      <xdr:colOff>6803</xdr:colOff>
      <xdr:row>76</xdr:row>
      <xdr:rowOff>49793</xdr:rowOff>
    </xdr:from>
    <xdr:to>
      <xdr:col>2</xdr:col>
      <xdr:colOff>1660342</xdr:colOff>
      <xdr:row>76</xdr:row>
      <xdr:rowOff>1126186</xdr:rowOff>
    </xdr:to>
    <xdr:pic>
      <xdr:nvPicPr>
        <xdr:cNvPr id="494" name="Picture 72">
          <a:extLst>
            <a:ext uri="{FF2B5EF4-FFF2-40B4-BE49-F238E27FC236}">
              <a16:creationId xmlns:a16="http://schemas.microsoft.com/office/drawing/2014/main" id="{D3C21125-F1ED-455D-9C8B-6F58D31CCBF9}"/>
            </a:ext>
          </a:extLst>
        </xdr:cNvPr>
        <xdr:cNvPicPr>
          <a:picLocks noChangeAspect="1"/>
        </xdr:cNvPicPr>
      </xdr:nvPicPr>
      <xdr:blipFill>
        <a:blip xmlns:r="http://schemas.openxmlformats.org/officeDocument/2006/relationships" r:embed="rId60"/>
        <a:stretch>
          <a:fillRect/>
        </a:stretch>
      </xdr:blipFill>
      <xdr:spPr>
        <a:xfrm>
          <a:off x="1111703" y="104989893"/>
          <a:ext cx="1653539" cy="1076393"/>
        </a:xfrm>
        <a:prstGeom prst="rect">
          <a:avLst/>
        </a:prstGeom>
      </xdr:spPr>
    </xdr:pic>
    <xdr:clientData/>
  </xdr:twoCellAnchor>
  <xdr:twoCellAnchor>
    <xdr:from>
      <xdr:col>2</xdr:col>
      <xdr:colOff>27215</xdr:colOff>
      <xdr:row>81</xdr:row>
      <xdr:rowOff>48985</xdr:rowOff>
    </xdr:from>
    <xdr:to>
      <xdr:col>2</xdr:col>
      <xdr:colOff>1654595</xdr:colOff>
      <xdr:row>81</xdr:row>
      <xdr:rowOff>1122951</xdr:rowOff>
    </xdr:to>
    <xdr:pic>
      <xdr:nvPicPr>
        <xdr:cNvPr id="496" name="Picture 221">
          <a:extLst>
            <a:ext uri="{FF2B5EF4-FFF2-40B4-BE49-F238E27FC236}">
              <a16:creationId xmlns:a16="http://schemas.microsoft.com/office/drawing/2014/main" id="{E2A72EAB-FD42-49E0-BCB2-1037FCE3433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132115" y="109688085"/>
          <a:ext cx="1627380" cy="1073966"/>
        </a:xfrm>
        <a:prstGeom prst="rect">
          <a:avLst/>
        </a:prstGeom>
      </xdr:spPr>
    </xdr:pic>
    <xdr:clientData/>
  </xdr:twoCellAnchor>
  <xdr:twoCellAnchor>
    <xdr:from>
      <xdr:col>2</xdr:col>
      <xdr:colOff>0</xdr:colOff>
      <xdr:row>83</xdr:row>
      <xdr:rowOff>9979</xdr:rowOff>
    </xdr:from>
    <xdr:to>
      <xdr:col>2</xdr:col>
      <xdr:colOff>1655461</xdr:colOff>
      <xdr:row>83</xdr:row>
      <xdr:rowOff>1122590</xdr:rowOff>
    </xdr:to>
    <xdr:pic>
      <xdr:nvPicPr>
        <xdr:cNvPr id="497" name="Picture 223">
          <a:extLst>
            <a:ext uri="{FF2B5EF4-FFF2-40B4-BE49-F238E27FC236}">
              <a16:creationId xmlns:a16="http://schemas.microsoft.com/office/drawing/2014/main" id="{ADD471D1-2EE3-4ED2-80ED-DB62BBEA1C64}"/>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04900" y="112443079"/>
          <a:ext cx="1655461" cy="1112611"/>
        </a:xfrm>
        <a:prstGeom prst="rect">
          <a:avLst/>
        </a:prstGeom>
      </xdr:spPr>
    </xdr:pic>
    <xdr:clientData/>
  </xdr:twoCellAnchor>
  <xdr:twoCellAnchor>
    <xdr:from>
      <xdr:col>2</xdr:col>
      <xdr:colOff>20864</xdr:colOff>
      <xdr:row>85</xdr:row>
      <xdr:rowOff>10886</xdr:rowOff>
    </xdr:from>
    <xdr:to>
      <xdr:col>2</xdr:col>
      <xdr:colOff>1660945</xdr:colOff>
      <xdr:row>85</xdr:row>
      <xdr:rowOff>1084853</xdr:rowOff>
    </xdr:to>
    <xdr:pic>
      <xdr:nvPicPr>
        <xdr:cNvPr id="498" name="Picture 225">
          <a:extLst>
            <a:ext uri="{FF2B5EF4-FFF2-40B4-BE49-F238E27FC236}">
              <a16:creationId xmlns:a16="http://schemas.microsoft.com/office/drawing/2014/main" id="{48AA4E95-01A9-401B-9346-F7CA1F90A15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125764" y="114729986"/>
          <a:ext cx="1640081" cy="1073967"/>
        </a:xfrm>
        <a:prstGeom prst="rect">
          <a:avLst/>
        </a:prstGeom>
      </xdr:spPr>
    </xdr:pic>
    <xdr:clientData/>
  </xdr:twoCellAnchor>
  <xdr:twoCellAnchor>
    <xdr:from>
      <xdr:col>1</xdr:col>
      <xdr:colOff>258536</xdr:colOff>
      <xdr:row>87</xdr:row>
      <xdr:rowOff>31298</xdr:rowOff>
    </xdr:from>
    <xdr:to>
      <xdr:col>3</xdr:col>
      <xdr:colOff>21055</xdr:colOff>
      <xdr:row>88</xdr:row>
      <xdr:rowOff>19867</xdr:rowOff>
    </xdr:to>
    <xdr:pic>
      <xdr:nvPicPr>
        <xdr:cNvPr id="499" name="Picture 227">
          <a:extLst>
            <a:ext uri="{FF2B5EF4-FFF2-40B4-BE49-F238E27FC236}">
              <a16:creationId xmlns:a16="http://schemas.microsoft.com/office/drawing/2014/main" id="{22D5A8F3-C19C-42AD-BAAF-9399FE03780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96736" y="117036398"/>
          <a:ext cx="1705619" cy="1131569"/>
        </a:xfrm>
        <a:prstGeom prst="rect">
          <a:avLst/>
        </a:prstGeom>
      </xdr:spPr>
    </xdr:pic>
    <xdr:clientData/>
  </xdr:twoCellAnchor>
  <xdr:twoCellAnchor>
    <xdr:from>
      <xdr:col>2</xdr:col>
      <xdr:colOff>10433</xdr:colOff>
      <xdr:row>89</xdr:row>
      <xdr:rowOff>23586</xdr:rowOff>
    </xdr:from>
    <xdr:to>
      <xdr:col>2</xdr:col>
      <xdr:colOff>1655663</xdr:colOff>
      <xdr:row>90</xdr:row>
      <xdr:rowOff>13879</xdr:rowOff>
    </xdr:to>
    <xdr:pic>
      <xdr:nvPicPr>
        <xdr:cNvPr id="500" name="Picture 229">
          <a:extLst>
            <a:ext uri="{FF2B5EF4-FFF2-40B4-BE49-F238E27FC236}">
              <a16:creationId xmlns:a16="http://schemas.microsoft.com/office/drawing/2014/main" id="{F9B0F751-1995-4DAA-A72A-A7DAFCD6360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115333" y="119314686"/>
          <a:ext cx="1645230" cy="1133293"/>
        </a:xfrm>
        <a:prstGeom prst="rect">
          <a:avLst/>
        </a:prstGeom>
      </xdr:spPr>
    </xdr:pic>
    <xdr:clientData/>
  </xdr:twoCellAnchor>
  <xdr:twoCellAnchor>
    <xdr:from>
      <xdr:col>1</xdr:col>
      <xdr:colOff>235406</xdr:colOff>
      <xdr:row>91</xdr:row>
      <xdr:rowOff>9978</xdr:rowOff>
    </xdr:from>
    <xdr:to>
      <xdr:col>3</xdr:col>
      <xdr:colOff>21141</xdr:colOff>
      <xdr:row>92</xdr:row>
      <xdr:rowOff>15693</xdr:rowOff>
    </xdr:to>
    <xdr:pic>
      <xdr:nvPicPr>
        <xdr:cNvPr id="501" name="Picture 231">
          <a:extLst>
            <a:ext uri="{FF2B5EF4-FFF2-40B4-BE49-F238E27FC236}">
              <a16:creationId xmlns:a16="http://schemas.microsoft.com/office/drawing/2014/main" id="{A003A3B1-FAFF-4BE1-AE0E-70B89433B87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3606" y="121587078"/>
          <a:ext cx="1728835" cy="1148715"/>
        </a:xfrm>
        <a:prstGeom prst="rect">
          <a:avLst/>
        </a:prstGeom>
      </xdr:spPr>
    </xdr:pic>
    <xdr:clientData/>
  </xdr:twoCellAnchor>
  <xdr:twoCellAnchor>
    <xdr:from>
      <xdr:col>2</xdr:col>
      <xdr:colOff>54428</xdr:colOff>
      <xdr:row>93</xdr:row>
      <xdr:rowOff>50799</xdr:rowOff>
    </xdr:from>
    <xdr:to>
      <xdr:col>2</xdr:col>
      <xdr:colOff>1658515</xdr:colOff>
      <xdr:row>93</xdr:row>
      <xdr:rowOff>1090567</xdr:rowOff>
    </xdr:to>
    <xdr:pic>
      <xdr:nvPicPr>
        <xdr:cNvPr id="502" name="Picture 233">
          <a:extLst>
            <a:ext uri="{FF2B5EF4-FFF2-40B4-BE49-F238E27FC236}">
              <a16:creationId xmlns:a16="http://schemas.microsoft.com/office/drawing/2014/main" id="{C91B99BE-FA7E-4C78-903C-148B158EF166}"/>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159328" y="123913899"/>
          <a:ext cx="1604087" cy="1039768"/>
        </a:xfrm>
        <a:prstGeom prst="rect">
          <a:avLst/>
        </a:prstGeom>
      </xdr:spPr>
    </xdr:pic>
    <xdr:clientData/>
  </xdr:twoCellAnchor>
  <xdr:twoCellAnchor>
    <xdr:from>
      <xdr:col>2</xdr:col>
      <xdr:colOff>47516</xdr:colOff>
      <xdr:row>95</xdr:row>
      <xdr:rowOff>139700</xdr:rowOff>
    </xdr:from>
    <xdr:to>
      <xdr:col>3</xdr:col>
      <xdr:colOff>15421</xdr:colOff>
      <xdr:row>95</xdr:row>
      <xdr:rowOff>1047934</xdr:rowOff>
    </xdr:to>
    <xdr:pic>
      <xdr:nvPicPr>
        <xdr:cNvPr id="503" name="Slika 502">
          <a:extLst>
            <a:ext uri="{FF2B5EF4-FFF2-40B4-BE49-F238E27FC236}">
              <a16:creationId xmlns:a16="http://schemas.microsoft.com/office/drawing/2014/main" id="{759B75A8-0F74-49F6-B5CA-210CD99B30C7}"/>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152416" y="101650800"/>
          <a:ext cx="1644305" cy="908234"/>
        </a:xfrm>
        <a:prstGeom prst="rect">
          <a:avLst/>
        </a:prstGeom>
      </xdr:spPr>
    </xdr:pic>
    <xdr:clientData/>
  </xdr:twoCellAnchor>
  <xdr:twoCellAnchor>
    <xdr:from>
      <xdr:col>2</xdr:col>
      <xdr:colOff>27216</xdr:colOff>
      <xdr:row>98</xdr:row>
      <xdr:rowOff>54429</xdr:rowOff>
    </xdr:from>
    <xdr:to>
      <xdr:col>2</xdr:col>
      <xdr:colOff>1656167</xdr:colOff>
      <xdr:row>98</xdr:row>
      <xdr:rowOff>1123950</xdr:rowOff>
    </xdr:to>
    <xdr:pic>
      <xdr:nvPicPr>
        <xdr:cNvPr id="504" name="Picture 235">
          <a:extLst>
            <a:ext uri="{FF2B5EF4-FFF2-40B4-BE49-F238E27FC236}">
              <a16:creationId xmlns:a16="http://schemas.microsoft.com/office/drawing/2014/main" id="{DF06AE52-43D5-4626-BB11-F6A2742504F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132116" y="128616529"/>
          <a:ext cx="1628951" cy="1069521"/>
        </a:xfrm>
        <a:prstGeom prst="rect">
          <a:avLst/>
        </a:prstGeom>
      </xdr:spPr>
    </xdr:pic>
    <xdr:clientData/>
  </xdr:twoCellAnchor>
  <xdr:twoCellAnchor>
    <xdr:from>
      <xdr:col>2</xdr:col>
      <xdr:colOff>25705</xdr:colOff>
      <xdr:row>100</xdr:row>
      <xdr:rowOff>98748</xdr:rowOff>
    </xdr:from>
    <xdr:to>
      <xdr:col>2</xdr:col>
      <xdr:colOff>1656835</xdr:colOff>
      <xdr:row>100</xdr:row>
      <xdr:rowOff>1046026</xdr:rowOff>
    </xdr:to>
    <xdr:pic>
      <xdr:nvPicPr>
        <xdr:cNvPr id="506" name="Slika 505">
          <a:extLst>
            <a:ext uri="{FF2B5EF4-FFF2-40B4-BE49-F238E27FC236}">
              <a16:creationId xmlns:a16="http://schemas.microsoft.com/office/drawing/2014/main" id="{FD701B4D-80EE-41A7-A1BE-655CD12CC66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130605" y="131454848"/>
          <a:ext cx="1631130" cy="947278"/>
        </a:xfrm>
        <a:prstGeom prst="rect">
          <a:avLst/>
        </a:prstGeom>
      </xdr:spPr>
    </xdr:pic>
    <xdr:clientData/>
  </xdr:twoCellAnchor>
  <xdr:twoCellAnchor>
    <xdr:from>
      <xdr:col>2</xdr:col>
      <xdr:colOff>48079</xdr:colOff>
      <xdr:row>102</xdr:row>
      <xdr:rowOff>175338</xdr:rowOff>
    </xdr:from>
    <xdr:to>
      <xdr:col>2</xdr:col>
      <xdr:colOff>1659169</xdr:colOff>
      <xdr:row>102</xdr:row>
      <xdr:rowOff>1016363</xdr:rowOff>
    </xdr:to>
    <xdr:pic>
      <xdr:nvPicPr>
        <xdr:cNvPr id="507" name="Slika 506">
          <a:extLst>
            <a:ext uri="{FF2B5EF4-FFF2-40B4-BE49-F238E27FC236}">
              <a16:creationId xmlns:a16="http://schemas.microsoft.com/office/drawing/2014/main" id="{25DBF70F-6C47-4ED0-9BF8-E42D8577FEF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152979" y="133817438"/>
          <a:ext cx="1611090" cy="841025"/>
        </a:xfrm>
        <a:prstGeom prst="rect">
          <a:avLst/>
        </a:prstGeom>
      </xdr:spPr>
    </xdr:pic>
    <xdr:clientData/>
  </xdr:twoCellAnchor>
  <xdr:twoCellAnchor>
    <xdr:from>
      <xdr:col>2</xdr:col>
      <xdr:colOff>10433</xdr:colOff>
      <xdr:row>104</xdr:row>
      <xdr:rowOff>38553</xdr:rowOff>
    </xdr:from>
    <xdr:to>
      <xdr:col>2</xdr:col>
      <xdr:colOff>1658133</xdr:colOff>
      <xdr:row>104</xdr:row>
      <xdr:rowOff>1127124</xdr:rowOff>
    </xdr:to>
    <xdr:pic>
      <xdr:nvPicPr>
        <xdr:cNvPr id="508" name="Picture 237">
          <a:extLst>
            <a:ext uri="{FF2B5EF4-FFF2-40B4-BE49-F238E27FC236}">
              <a16:creationId xmlns:a16="http://schemas.microsoft.com/office/drawing/2014/main" id="{A9C64EA2-E01A-4DF8-B4E8-DE864727CE5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15333" y="135966653"/>
          <a:ext cx="1647700" cy="1088571"/>
        </a:xfrm>
        <a:prstGeom prst="rect">
          <a:avLst/>
        </a:prstGeom>
      </xdr:spPr>
    </xdr:pic>
    <xdr:clientData/>
  </xdr:twoCellAnchor>
  <xdr:twoCellAnchor>
    <xdr:from>
      <xdr:col>2</xdr:col>
      <xdr:colOff>7258</xdr:colOff>
      <xdr:row>106</xdr:row>
      <xdr:rowOff>12246</xdr:rowOff>
    </xdr:from>
    <xdr:to>
      <xdr:col>3</xdr:col>
      <xdr:colOff>22130</xdr:colOff>
      <xdr:row>106</xdr:row>
      <xdr:rowOff>1123859</xdr:rowOff>
    </xdr:to>
    <xdr:pic>
      <xdr:nvPicPr>
        <xdr:cNvPr id="509" name="Picture 239">
          <a:extLst>
            <a:ext uri="{FF2B5EF4-FFF2-40B4-BE49-F238E27FC236}">
              <a16:creationId xmlns:a16="http://schemas.microsoft.com/office/drawing/2014/main" id="{C52B42F2-3F73-4B2D-B70B-651F0710FB8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112158" y="138226346"/>
          <a:ext cx="1691272" cy="1111613"/>
        </a:xfrm>
        <a:prstGeom prst="rect">
          <a:avLst/>
        </a:prstGeom>
      </xdr:spPr>
    </xdr:pic>
    <xdr:clientData/>
  </xdr:twoCellAnchor>
  <xdr:twoCellAnchor>
    <xdr:from>
      <xdr:col>2</xdr:col>
      <xdr:colOff>7257</xdr:colOff>
      <xdr:row>108</xdr:row>
      <xdr:rowOff>12247</xdr:rowOff>
    </xdr:from>
    <xdr:to>
      <xdr:col>2</xdr:col>
      <xdr:colOff>1660624</xdr:colOff>
      <xdr:row>108</xdr:row>
      <xdr:rowOff>1092472</xdr:rowOff>
    </xdr:to>
    <xdr:pic>
      <xdr:nvPicPr>
        <xdr:cNvPr id="510" name="Picture 241">
          <a:extLst>
            <a:ext uri="{FF2B5EF4-FFF2-40B4-BE49-F238E27FC236}">
              <a16:creationId xmlns:a16="http://schemas.microsoft.com/office/drawing/2014/main" id="{ED98637D-6A4F-44D7-BB75-A132AFE23F45}"/>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112157" y="140512347"/>
          <a:ext cx="1653367" cy="1080225"/>
        </a:xfrm>
        <a:prstGeom prst="rect">
          <a:avLst/>
        </a:prstGeom>
      </xdr:spPr>
    </xdr:pic>
    <xdr:clientData/>
  </xdr:twoCellAnchor>
  <xdr:twoCellAnchor>
    <xdr:from>
      <xdr:col>2</xdr:col>
      <xdr:colOff>101480</xdr:colOff>
      <xdr:row>110</xdr:row>
      <xdr:rowOff>27215</xdr:rowOff>
    </xdr:from>
    <xdr:to>
      <xdr:col>3</xdr:col>
      <xdr:colOff>17553</xdr:colOff>
      <xdr:row>110</xdr:row>
      <xdr:rowOff>1087755</xdr:rowOff>
    </xdr:to>
    <xdr:pic>
      <xdr:nvPicPr>
        <xdr:cNvPr id="511" name="Picture 243">
          <a:extLst>
            <a:ext uri="{FF2B5EF4-FFF2-40B4-BE49-F238E27FC236}">
              <a16:creationId xmlns:a16="http://schemas.microsoft.com/office/drawing/2014/main" id="{FA7C1DC1-203F-46B6-A089-5EEEE5AF50E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206380" y="142813315"/>
          <a:ext cx="1592473" cy="1060540"/>
        </a:xfrm>
        <a:prstGeom prst="rect">
          <a:avLst/>
        </a:prstGeom>
      </xdr:spPr>
    </xdr:pic>
    <xdr:clientData/>
  </xdr:twoCellAnchor>
  <xdr:twoCellAnchor>
    <xdr:from>
      <xdr:col>2</xdr:col>
      <xdr:colOff>27215</xdr:colOff>
      <xdr:row>112</xdr:row>
      <xdr:rowOff>12246</xdr:rowOff>
    </xdr:from>
    <xdr:to>
      <xdr:col>2</xdr:col>
      <xdr:colOff>1654595</xdr:colOff>
      <xdr:row>112</xdr:row>
      <xdr:rowOff>1086212</xdr:rowOff>
    </xdr:to>
    <xdr:pic>
      <xdr:nvPicPr>
        <xdr:cNvPr id="64" name="Picture 245">
          <a:extLst>
            <a:ext uri="{FF2B5EF4-FFF2-40B4-BE49-F238E27FC236}">
              <a16:creationId xmlns:a16="http://schemas.microsoft.com/office/drawing/2014/main" id="{CA32ECCC-88A0-466E-B4CE-32051A28324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132115" y="145084346"/>
          <a:ext cx="1627380" cy="1073966"/>
        </a:xfrm>
        <a:prstGeom prst="rect">
          <a:avLst/>
        </a:prstGeom>
      </xdr:spPr>
    </xdr:pic>
    <xdr:clientData/>
  </xdr:twoCellAnchor>
  <xdr:twoCellAnchor>
    <xdr:from>
      <xdr:col>1</xdr:col>
      <xdr:colOff>255361</xdr:colOff>
      <xdr:row>114</xdr:row>
      <xdr:rowOff>10886</xdr:rowOff>
    </xdr:from>
    <xdr:to>
      <xdr:col>3</xdr:col>
      <xdr:colOff>20661</xdr:colOff>
      <xdr:row>114</xdr:row>
      <xdr:rowOff>1122499</xdr:rowOff>
    </xdr:to>
    <xdr:pic>
      <xdr:nvPicPr>
        <xdr:cNvPr id="65" name="Picture 247">
          <a:extLst>
            <a:ext uri="{FF2B5EF4-FFF2-40B4-BE49-F238E27FC236}">
              <a16:creationId xmlns:a16="http://schemas.microsoft.com/office/drawing/2014/main" id="{B6307D12-8AB1-4F40-948C-ADDFE51439A6}"/>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93561" y="147368986"/>
          <a:ext cx="1708400" cy="1111613"/>
        </a:xfrm>
        <a:prstGeom prst="rect">
          <a:avLst/>
        </a:prstGeom>
      </xdr:spPr>
    </xdr:pic>
    <xdr:clientData/>
  </xdr:twoCellAnchor>
  <xdr:twoCellAnchor>
    <xdr:from>
      <xdr:col>2</xdr:col>
      <xdr:colOff>192589</xdr:colOff>
      <xdr:row>116</xdr:row>
      <xdr:rowOff>114300</xdr:rowOff>
    </xdr:from>
    <xdr:to>
      <xdr:col>2</xdr:col>
      <xdr:colOff>1621787</xdr:colOff>
      <xdr:row>117</xdr:row>
      <xdr:rowOff>17417</xdr:rowOff>
    </xdr:to>
    <xdr:pic>
      <xdr:nvPicPr>
        <xdr:cNvPr id="66" name="Slika 65">
          <a:extLst>
            <a:ext uri="{FF2B5EF4-FFF2-40B4-BE49-F238E27FC236}">
              <a16:creationId xmlns:a16="http://schemas.microsoft.com/office/drawing/2014/main" id="{98C146FE-3E9D-473A-A72B-CC99C1A9456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297489" y="125120400"/>
          <a:ext cx="1429198" cy="1046117"/>
        </a:xfrm>
        <a:prstGeom prst="rect">
          <a:avLst/>
        </a:prstGeom>
      </xdr:spPr>
    </xdr:pic>
    <xdr:clientData/>
  </xdr:twoCellAnchor>
  <xdr:twoCellAnchor>
    <xdr:from>
      <xdr:col>2</xdr:col>
      <xdr:colOff>180068</xdr:colOff>
      <xdr:row>118</xdr:row>
      <xdr:rowOff>12700</xdr:rowOff>
    </xdr:from>
    <xdr:to>
      <xdr:col>2</xdr:col>
      <xdr:colOff>1580270</xdr:colOff>
      <xdr:row>118</xdr:row>
      <xdr:rowOff>1124144</xdr:rowOff>
    </xdr:to>
    <xdr:pic>
      <xdr:nvPicPr>
        <xdr:cNvPr id="67" name="Slika 66">
          <a:extLst>
            <a:ext uri="{FF2B5EF4-FFF2-40B4-BE49-F238E27FC236}">
              <a16:creationId xmlns:a16="http://schemas.microsoft.com/office/drawing/2014/main" id="{56DA2B8C-CD2B-4D64-8AB0-A5993D44A8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284968" y="151942800"/>
          <a:ext cx="1400202" cy="1111444"/>
        </a:xfrm>
        <a:prstGeom prst="rect">
          <a:avLst/>
        </a:prstGeom>
      </xdr:spPr>
    </xdr:pic>
    <xdr:clientData/>
  </xdr:twoCellAnchor>
  <xdr:twoCellAnchor>
    <xdr:from>
      <xdr:col>2</xdr:col>
      <xdr:colOff>47625</xdr:colOff>
      <xdr:row>122</xdr:row>
      <xdr:rowOff>28121</xdr:rowOff>
    </xdr:from>
    <xdr:to>
      <xdr:col>2</xdr:col>
      <xdr:colOff>1654030</xdr:colOff>
      <xdr:row>122</xdr:row>
      <xdr:rowOff>1126456</xdr:rowOff>
    </xdr:to>
    <xdr:pic>
      <xdr:nvPicPr>
        <xdr:cNvPr id="69" name="Picture 249">
          <a:extLst>
            <a:ext uri="{FF2B5EF4-FFF2-40B4-BE49-F238E27FC236}">
              <a16:creationId xmlns:a16="http://schemas.microsoft.com/office/drawing/2014/main" id="{63FD1B70-83D8-4907-9F28-F6762E056B4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152525" y="156530221"/>
          <a:ext cx="1606405" cy="1098335"/>
        </a:xfrm>
        <a:prstGeom prst="rect">
          <a:avLst/>
        </a:prstGeom>
      </xdr:spPr>
    </xdr:pic>
    <xdr:clientData/>
  </xdr:twoCellAnchor>
  <xdr:twoCellAnchor>
    <xdr:from>
      <xdr:col>2</xdr:col>
      <xdr:colOff>30389</xdr:colOff>
      <xdr:row>124</xdr:row>
      <xdr:rowOff>30842</xdr:rowOff>
    </xdr:from>
    <xdr:to>
      <xdr:col>2</xdr:col>
      <xdr:colOff>1658737</xdr:colOff>
      <xdr:row>124</xdr:row>
      <xdr:rowOff>1086757</xdr:rowOff>
    </xdr:to>
    <xdr:pic>
      <xdr:nvPicPr>
        <xdr:cNvPr id="70" name="Picture 251">
          <a:extLst>
            <a:ext uri="{FF2B5EF4-FFF2-40B4-BE49-F238E27FC236}">
              <a16:creationId xmlns:a16="http://schemas.microsoft.com/office/drawing/2014/main" id="{6E2D5BBB-A90E-4F0E-A3D7-58CDBA638A48}"/>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35289" y="158818942"/>
          <a:ext cx="1628348" cy="1055915"/>
        </a:xfrm>
        <a:prstGeom prst="rect">
          <a:avLst/>
        </a:prstGeom>
      </xdr:spPr>
    </xdr:pic>
    <xdr:clientData/>
  </xdr:twoCellAnchor>
  <xdr:twoCellAnchor>
    <xdr:from>
      <xdr:col>2</xdr:col>
      <xdr:colOff>24413</xdr:colOff>
      <xdr:row>126</xdr:row>
      <xdr:rowOff>31750</xdr:rowOff>
    </xdr:from>
    <xdr:to>
      <xdr:col>3</xdr:col>
      <xdr:colOff>56091</xdr:colOff>
      <xdr:row>126</xdr:row>
      <xdr:rowOff>1125401</xdr:rowOff>
    </xdr:to>
    <xdr:pic>
      <xdr:nvPicPr>
        <xdr:cNvPr id="71" name="Picture 253">
          <a:extLst>
            <a:ext uri="{FF2B5EF4-FFF2-40B4-BE49-F238E27FC236}">
              <a16:creationId xmlns:a16="http://schemas.microsoft.com/office/drawing/2014/main" id="{7626C190-919A-4C9A-A1A8-7EA7F9D6641A}"/>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1129313" y="159962850"/>
          <a:ext cx="1708078" cy="1093651"/>
        </a:xfrm>
        <a:prstGeom prst="rect">
          <a:avLst/>
        </a:prstGeom>
      </xdr:spPr>
    </xdr:pic>
    <xdr:clientData/>
  </xdr:twoCellAnchor>
  <xdr:twoCellAnchor>
    <xdr:from>
      <xdr:col>1</xdr:col>
      <xdr:colOff>254001</xdr:colOff>
      <xdr:row>129</xdr:row>
      <xdr:rowOff>75744</xdr:rowOff>
    </xdr:from>
    <xdr:to>
      <xdr:col>2</xdr:col>
      <xdr:colOff>1654401</xdr:colOff>
      <xdr:row>130</xdr:row>
      <xdr:rowOff>21224</xdr:rowOff>
    </xdr:to>
    <xdr:pic>
      <xdr:nvPicPr>
        <xdr:cNvPr id="74" name="Picture 408">
          <a:extLst>
            <a:ext uri="{FF2B5EF4-FFF2-40B4-BE49-F238E27FC236}">
              <a16:creationId xmlns:a16="http://schemas.microsoft.com/office/drawing/2014/main" id="{594594CA-5C9E-43FB-A6B5-E03D340C8AAB}"/>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92201" y="163562844"/>
          <a:ext cx="1667100" cy="1088480"/>
        </a:xfrm>
        <a:prstGeom prst="rect">
          <a:avLst/>
        </a:prstGeom>
      </xdr:spPr>
    </xdr:pic>
    <xdr:clientData/>
  </xdr:twoCellAnchor>
  <xdr:twoCellAnchor>
    <xdr:from>
      <xdr:col>1</xdr:col>
      <xdr:colOff>244930</xdr:colOff>
      <xdr:row>131</xdr:row>
      <xdr:rowOff>41425</xdr:rowOff>
    </xdr:from>
    <xdr:to>
      <xdr:col>2</xdr:col>
      <xdr:colOff>1655160</xdr:colOff>
      <xdr:row>132</xdr:row>
      <xdr:rowOff>16751</xdr:rowOff>
    </xdr:to>
    <xdr:pic>
      <xdr:nvPicPr>
        <xdr:cNvPr id="75" name="Picture 409">
          <a:extLst>
            <a:ext uri="{FF2B5EF4-FFF2-40B4-BE49-F238E27FC236}">
              <a16:creationId xmlns:a16="http://schemas.microsoft.com/office/drawing/2014/main" id="{916D8A0E-57F7-48B2-A92C-3F4866E771C3}"/>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83130" y="166322525"/>
          <a:ext cx="1676930" cy="1118326"/>
        </a:xfrm>
        <a:prstGeom prst="rect">
          <a:avLst/>
        </a:prstGeom>
      </xdr:spPr>
    </xdr:pic>
    <xdr:clientData/>
  </xdr:twoCellAnchor>
  <xdr:twoCellAnchor>
    <xdr:from>
      <xdr:col>2</xdr:col>
      <xdr:colOff>10432</xdr:colOff>
      <xdr:row>133</xdr:row>
      <xdr:rowOff>40519</xdr:rowOff>
    </xdr:from>
    <xdr:to>
      <xdr:col>2</xdr:col>
      <xdr:colOff>1658133</xdr:colOff>
      <xdr:row>133</xdr:row>
      <xdr:rowOff>1122106</xdr:rowOff>
    </xdr:to>
    <xdr:pic>
      <xdr:nvPicPr>
        <xdr:cNvPr id="76" name="Picture 410">
          <a:extLst>
            <a:ext uri="{FF2B5EF4-FFF2-40B4-BE49-F238E27FC236}">
              <a16:creationId xmlns:a16="http://schemas.microsoft.com/office/drawing/2014/main" id="{7787A4AC-2008-4A38-B6C4-63A85B31697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15332" y="168607619"/>
          <a:ext cx="1647701" cy="1081587"/>
        </a:xfrm>
        <a:prstGeom prst="rect">
          <a:avLst/>
        </a:prstGeom>
      </xdr:spPr>
    </xdr:pic>
    <xdr:clientData/>
  </xdr:twoCellAnchor>
  <xdr:twoCellAnchor>
    <xdr:from>
      <xdr:col>2</xdr:col>
      <xdr:colOff>40822</xdr:colOff>
      <xdr:row>135</xdr:row>
      <xdr:rowOff>92075</xdr:rowOff>
    </xdr:from>
    <xdr:to>
      <xdr:col>2</xdr:col>
      <xdr:colOff>1658607</xdr:colOff>
      <xdr:row>136</xdr:row>
      <xdr:rowOff>24039</xdr:rowOff>
    </xdr:to>
    <xdr:pic>
      <xdr:nvPicPr>
        <xdr:cNvPr id="77" name="Picture 405">
          <a:extLst>
            <a:ext uri="{FF2B5EF4-FFF2-40B4-BE49-F238E27FC236}">
              <a16:creationId xmlns:a16="http://schemas.microsoft.com/office/drawing/2014/main" id="{8C900C7D-DEFB-40B1-973F-49472D6C3C6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145722" y="170945175"/>
          <a:ext cx="1617785" cy="1074964"/>
        </a:xfrm>
        <a:prstGeom prst="rect">
          <a:avLst/>
        </a:prstGeom>
      </xdr:spPr>
    </xdr:pic>
    <xdr:clientData/>
  </xdr:twoCellAnchor>
  <xdr:twoCellAnchor>
    <xdr:from>
      <xdr:col>2</xdr:col>
      <xdr:colOff>30390</xdr:colOff>
      <xdr:row>137</xdr:row>
      <xdr:rowOff>38250</xdr:rowOff>
    </xdr:from>
    <xdr:to>
      <xdr:col>2</xdr:col>
      <xdr:colOff>1660310</xdr:colOff>
      <xdr:row>137</xdr:row>
      <xdr:rowOff>1119836</xdr:rowOff>
    </xdr:to>
    <xdr:pic>
      <xdr:nvPicPr>
        <xdr:cNvPr id="78" name="Picture 407">
          <a:extLst>
            <a:ext uri="{FF2B5EF4-FFF2-40B4-BE49-F238E27FC236}">
              <a16:creationId xmlns:a16="http://schemas.microsoft.com/office/drawing/2014/main" id="{29731F5E-A89E-4162-8AE6-394B4B0F802C}"/>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35290" y="173177350"/>
          <a:ext cx="1629920" cy="1081586"/>
        </a:xfrm>
        <a:prstGeom prst="rect">
          <a:avLst/>
        </a:prstGeom>
      </xdr:spPr>
    </xdr:pic>
    <xdr:clientData/>
  </xdr:twoCellAnchor>
  <xdr:twoCellAnchor>
    <xdr:from>
      <xdr:col>2</xdr:col>
      <xdr:colOff>1</xdr:colOff>
      <xdr:row>139</xdr:row>
      <xdr:rowOff>41728</xdr:rowOff>
    </xdr:from>
    <xdr:to>
      <xdr:col>3</xdr:col>
      <xdr:colOff>22493</xdr:colOff>
      <xdr:row>140</xdr:row>
      <xdr:rowOff>12246</xdr:rowOff>
    </xdr:to>
    <xdr:pic>
      <xdr:nvPicPr>
        <xdr:cNvPr id="79" name="Picture 403">
          <a:extLst>
            <a:ext uri="{FF2B5EF4-FFF2-40B4-BE49-F238E27FC236}">
              <a16:creationId xmlns:a16="http://schemas.microsoft.com/office/drawing/2014/main" id="{B2A006FC-041B-47D9-A8CE-7FD009813E4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04901" y="175466828"/>
          <a:ext cx="1698892" cy="1113518"/>
        </a:xfrm>
        <a:prstGeom prst="rect">
          <a:avLst/>
        </a:prstGeom>
      </xdr:spPr>
    </xdr:pic>
    <xdr:clientData/>
  </xdr:twoCellAnchor>
  <xdr:twoCellAnchor>
    <xdr:from>
      <xdr:col>2</xdr:col>
      <xdr:colOff>10432</xdr:colOff>
      <xdr:row>141</xdr:row>
      <xdr:rowOff>43996</xdr:rowOff>
    </xdr:from>
    <xdr:to>
      <xdr:col>2</xdr:col>
      <xdr:colOff>1655663</xdr:colOff>
      <xdr:row>141</xdr:row>
      <xdr:rowOff>1119505</xdr:rowOff>
    </xdr:to>
    <xdr:pic>
      <xdr:nvPicPr>
        <xdr:cNvPr id="80" name="Picture 404">
          <a:extLst>
            <a:ext uri="{FF2B5EF4-FFF2-40B4-BE49-F238E27FC236}">
              <a16:creationId xmlns:a16="http://schemas.microsoft.com/office/drawing/2014/main" id="{51A9F61B-8E4B-4839-BBDD-04B8A543664D}"/>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15332" y="177755096"/>
          <a:ext cx="1645231" cy="1075509"/>
        </a:xfrm>
        <a:prstGeom prst="rect">
          <a:avLst/>
        </a:prstGeom>
      </xdr:spPr>
    </xdr:pic>
    <xdr:clientData/>
  </xdr:twoCellAnchor>
  <xdr:twoCellAnchor>
    <xdr:from>
      <xdr:col>2</xdr:col>
      <xdr:colOff>66675</xdr:colOff>
      <xdr:row>143</xdr:row>
      <xdr:rowOff>1512</xdr:rowOff>
    </xdr:from>
    <xdr:to>
      <xdr:col>3</xdr:col>
      <xdr:colOff>20649</xdr:colOff>
      <xdr:row>143</xdr:row>
      <xdr:rowOff>1083707</xdr:rowOff>
    </xdr:to>
    <xdr:pic>
      <xdr:nvPicPr>
        <xdr:cNvPr id="81" name="Picture 406">
          <a:extLst>
            <a:ext uri="{FF2B5EF4-FFF2-40B4-BE49-F238E27FC236}">
              <a16:creationId xmlns:a16="http://schemas.microsoft.com/office/drawing/2014/main" id="{FC7674BE-1311-4E42-A64D-481AB423B394}"/>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71575" y="179998612"/>
          <a:ext cx="1630374" cy="1082195"/>
        </a:xfrm>
        <a:prstGeom prst="rect">
          <a:avLst/>
        </a:prstGeom>
      </xdr:spPr>
    </xdr:pic>
    <xdr:clientData/>
  </xdr:twoCellAnchor>
  <xdr:twoCellAnchor>
    <xdr:from>
      <xdr:col>2</xdr:col>
      <xdr:colOff>27215</xdr:colOff>
      <xdr:row>149</xdr:row>
      <xdr:rowOff>22679</xdr:rowOff>
    </xdr:from>
    <xdr:to>
      <xdr:col>2</xdr:col>
      <xdr:colOff>1641190</xdr:colOff>
      <xdr:row>149</xdr:row>
      <xdr:rowOff>1100183</xdr:rowOff>
    </xdr:to>
    <xdr:pic>
      <xdr:nvPicPr>
        <xdr:cNvPr id="83" name="Picture 275">
          <a:extLst>
            <a:ext uri="{FF2B5EF4-FFF2-40B4-BE49-F238E27FC236}">
              <a16:creationId xmlns:a16="http://schemas.microsoft.com/office/drawing/2014/main" id="{FDE06DFA-CED9-4908-962A-DD78DCDFB42F}"/>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32115" y="186877779"/>
          <a:ext cx="1613975" cy="1077504"/>
        </a:xfrm>
        <a:prstGeom prst="rect">
          <a:avLst/>
        </a:prstGeom>
      </xdr:spPr>
    </xdr:pic>
    <xdr:clientData/>
  </xdr:twoCellAnchor>
  <xdr:twoCellAnchor>
    <xdr:from>
      <xdr:col>1</xdr:col>
      <xdr:colOff>268968</xdr:colOff>
      <xdr:row>151</xdr:row>
      <xdr:rowOff>162832</xdr:rowOff>
    </xdr:from>
    <xdr:to>
      <xdr:col>3</xdr:col>
      <xdr:colOff>17069</xdr:colOff>
      <xdr:row>151</xdr:row>
      <xdr:rowOff>1007573</xdr:rowOff>
    </xdr:to>
    <xdr:pic>
      <xdr:nvPicPr>
        <xdr:cNvPr id="84" name="Slika 83">
          <a:extLst>
            <a:ext uri="{FF2B5EF4-FFF2-40B4-BE49-F238E27FC236}">
              <a16:creationId xmlns:a16="http://schemas.microsoft.com/office/drawing/2014/main" id="{1ABD5CC7-EBB5-4FA9-B86F-6F52CBD4A066}"/>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07168" y="189303932"/>
          <a:ext cx="1691201" cy="844741"/>
        </a:xfrm>
        <a:prstGeom prst="rect">
          <a:avLst/>
        </a:prstGeom>
      </xdr:spPr>
    </xdr:pic>
    <xdr:clientData/>
  </xdr:twoCellAnchor>
  <xdr:twoCellAnchor>
    <xdr:from>
      <xdr:col>2</xdr:col>
      <xdr:colOff>35379</xdr:colOff>
      <xdr:row>153</xdr:row>
      <xdr:rowOff>106136</xdr:rowOff>
    </xdr:from>
    <xdr:to>
      <xdr:col>2</xdr:col>
      <xdr:colOff>1639915</xdr:colOff>
      <xdr:row>153</xdr:row>
      <xdr:rowOff>1047459</xdr:rowOff>
    </xdr:to>
    <xdr:pic>
      <xdr:nvPicPr>
        <xdr:cNvPr id="85" name="Slika 84">
          <a:extLst>
            <a:ext uri="{FF2B5EF4-FFF2-40B4-BE49-F238E27FC236}">
              <a16:creationId xmlns:a16="http://schemas.microsoft.com/office/drawing/2014/main" id="{74ADF729-41A4-4A40-836B-23AFF4DBA296}"/>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40279" y="191533236"/>
          <a:ext cx="1604536" cy="941323"/>
        </a:xfrm>
        <a:prstGeom prst="rect">
          <a:avLst/>
        </a:prstGeom>
      </xdr:spPr>
    </xdr:pic>
    <xdr:clientData/>
  </xdr:twoCellAnchor>
  <xdr:twoCellAnchor>
    <xdr:from>
      <xdr:col>2</xdr:col>
      <xdr:colOff>0</xdr:colOff>
      <xdr:row>155</xdr:row>
      <xdr:rowOff>0</xdr:rowOff>
    </xdr:from>
    <xdr:to>
      <xdr:col>2</xdr:col>
      <xdr:colOff>1619250</xdr:colOff>
      <xdr:row>155</xdr:row>
      <xdr:rowOff>1079500</xdr:rowOff>
    </xdr:to>
    <xdr:pic>
      <xdr:nvPicPr>
        <xdr:cNvPr id="86" name="Slika 85">
          <a:extLst>
            <a:ext uri="{FF2B5EF4-FFF2-40B4-BE49-F238E27FC236}">
              <a16:creationId xmlns:a16="http://schemas.microsoft.com/office/drawing/2014/main" id="{2B123DAC-28CD-4798-BB83-3367FB2A088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04900" y="193713100"/>
          <a:ext cx="1619250" cy="1079500"/>
        </a:xfrm>
        <a:prstGeom prst="rect">
          <a:avLst/>
        </a:prstGeom>
      </xdr:spPr>
    </xdr:pic>
    <xdr:clientData/>
  </xdr:twoCellAnchor>
  <xdr:twoCellAnchor>
    <xdr:from>
      <xdr:col>2</xdr:col>
      <xdr:colOff>0</xdr:colOff>
      <xdr:row>157</xdr:row>
      <xdr:rowOff>0</xdr:rowOff>
    </xdr:from>
    <xdr:to>
      <xdr:col>2</xdr:col>
      <xdr:colOff>1638300</xdr:colOff>
      <xdr:row>157</xdr:row>
      <xdr:rowOff>1092200</xdr:rowOff>
    </xdr:to>
    <xdr:pic>
      <xdr:nvPicPr>
        <xdr:cNvPr id="87" name="Slika 86">
          <a:extLst>
            <a:ext uri="{FF2B5EF4-FFF2-40B4-BE49-F238E27FC236}">
              <a16:creationId xmlns:a16="http://schemas.microsoft.com/office/drawing/2014/main" id="{CFF8807E-0310-43E0-A05A-9FB3F3CAECA2}"/>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04900" y="195999100"/>
          <a:ext cx="1638300" cy="1092200"/>
        </a:xfrm>
        <a:prstGeom prst="rect">
          <a:avLst/>
        </a:prstGeom>
      </xdr:spPr>
    </xdr:pic>
    <xdr:clientData/>
  </xdr:twoCellAnchor>
  <xdr:twoCellAnchor>
    <xdr:from>
      <xdr:col>2</xdr:col>
      <xdr:colOff>0</xdr:colOff>
      <xdr:row>159</xdr:row>
      <xdr:rowOff>0</xdr:rowOff>
    </xdr:from>
    <xdr:to>
      <xdr:col>2</xdr:col>
      <xdr:colOff>1676400</xdr:colOff>
      <xdr:row>159</xdr:row>
      <xdr:rowOff>1117600</xdr:rowOff>
    </xdr:to>
    <xdr:pic>
      <xdr:nvPicPr>
        <xdr:cNvPr id="88" name="Slika 87">
          <a:extLst>
            <a:ext uri="{FF2B5EF4-FFF2-40B4-BE49-F238E27FC236}">
              <a16:creationId xmlns:a16="http://schemas.microsoft.com/office/drawing/2014/main" id="{D42A8C00-6C18-41A2-A298-BBACAB9306F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04900" y="198285100"/>
          <a:ext cx="1676400" cy="1117600"/>
        </a:xfrm>
        <a:prstGeom prst="rect">
          <a:avLst/>
        </a:prstGeom>
      </xdr:spPr>
    </xdr:pic>
    <xdr:clientData/>
  </xdr:twoCellAnchor>
  <xdr:twoCellAnchor>
    <xdr:from>
      <xdr:col>2</xdr:col>
      <xdr:colOff>0</xdr:colOff>
      <xdr:row>164</xdr:row>
      <xdr:rowOff>29936</xdr:rowOff>
    </xdr:from>
    <xdr:to>
      <xdr:col>2</xdr:col>
      <xdr:colOff>1659271</xdr:colOff>
      <xdr:row>164</xdr:row>
      <xdr:rowOff>1125402</xdr:rowOff>
    </xdr:to>
    <xdr:pic>
      <xdr:nvPicPr>
        <xdr:cNvPr id="92" name="Picture 279">
          <a:extLst>
            <a:ext uri="{FF2B5EF4-FFF2-40B4-BE49-F238E27FC236}">
              <a16:creationId xmlns:a16="http://schemas.microsoft.com/office/drawing/2014/main" id="{986EEF08-0D73-448A-8D14-82F1113D41D1}"/>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104900" y="203522036"/>
          <a:ext cx="1659271" cy="1095466"/>
        </a:xfrm>
        <a:prstGeom prst="rect">
          <a:avLst/>
        </a:prstGeom>
      </xdr:spPr>
    </xdr:pic>
    <xdr:clientData/>
  </xdr:twoCellAnchor>
  <xdr:twoCellAnchor>
    <xdr:from>
      <xdr:col>2</xdr:col>
      <xdr:colOff>7258</xdr:colOff>
      <xdr:row>166</xdr:row>
      <xdr:rowOff>10886</xdr:rowOff>
    </xdr:from>
    <xdr:to>
      <xdr:col>2</xdr:col>
      <xdr:colOff>1656933</xdr:colOff>
      <xdr:row>166</xdr:row>
      <xdr:rowOff>1124494</xdr:rowOff>
    </xdr:to>
    <xdr:pic>
      <xdr:nvPicPr>
        <xdr:cNvPr id="93" name="Picture 281">
          <a:extLst>
            <a:ext uri="{FF2B5EF4-FFF2-40B4-BE49-F238E27FC236}">
              <a16:creationId xmlns:a16="http://schemas.microsoft.com/office/drawing/2014/main" id="{ACE1752C-AA27-4ADC-A998-8397CAD54776}"/>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12158" y="205788986"/>
          <a:ext cx="1649675" cy="1113608"/>
        </a:xfrm>
        <a:prstGeom prst="rect">
          <a:avLst/>
        </a:prstGeom>
      </xdr:spPr>
    </xdr:pic>
    <xdr:clientData/>
  </xdr:twoCellAnchor>
  <xdr:twoCellAnchor>
    <xdr:from>
      <xdr:col>2</xdr:col>
      <xdr:colOff>27215</xdr:colOff>
      <xdr:row>168</xdr:row>
      <xdr:rowOff>30842</xdr:rowOff>
    </xdr:from>
    <xdr:to>
      <xdr:col>2</xdr:col>
      <xdr:colOff>1658405</xdr:colOff>
      <xdr:row>168</xdr:row>
      <xdr:rowOff>1118143</xdr:rowOff>
    </xdr:to>
    <xdr:pic>
      <xdr:nvPicPr>
        <xdr:cNvPr id="94" name="Picture 283">
          <a:extLst>
            <a:ext uri="{FF2B5EF4-FFF2-40B4-BE49-F238E27FC236}">
              <a16:creationId xmlns:a16="http://schemas.microsoft.com/office/drawing/2014/main" id="{BCB845C9-922D-4AEB-BC4E-05A4C04959B8}"/>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32115" y="208094942"/>
          <a:ext cx="1631190" cy="1087301"/>
        </a:xfrm>
        <a:prstGeom prst="rect">
          <a:avLst/>
        </a:prstGeom>
      </xdr:spPr>
    </xdr:pic>
    <xdr:clientData/>
  </xdr:twoCellAnchor>
  <xdr:twoCellAnchor>
    <xdr:from>
      <xdr:col>2</xdr:col>
      <xdr:colOff>20863</xdr:colOff>
      <xdr:row>170</xdr:row>
      <xdr:rowOff>29935</xdr:rowOff>
    </xdr:from>
    <xdr:to>
      <xdr:col>2</xdr:col>
      <xdr:colOff>1658414</xdr:colOff>
      <xdr:row>170</xdr:row>
      <xdr:rowOff>1117237</xdr:rowOff>
    </xdr:to>
    <xdr:pic>
      <xdr:nvPicPr>
        <xdr:cNvPr id="96" name="Picture 285">
          <a:extLst>
            <a:ext uri="{FF2B5EF4-FFF2-40B4-BE49-F238E27FC236}">
              <a16:creationId xmlns:a16="http://schemas.microsoft.com/office/drawing/2014/main" id="{547DDF1C-BCF0-45BC-82F6-1079DF46A252}"/>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125763" y="210380035"/>
          <a:ext cx="1637551" cy="1087302"/>
        </a:xfrm>
        <a:prstGeom prst="rect">
          <a:avLst/>
        </a:prstGeom>
      </xdr:spPr>
    </xdr:pic>
    <xdr:clientData/>
  </xdr:twoCellAnchor>
  <xdr:twoCellAnchor>
    <xdr:from>
      <xdr:col>2</xdr:col>
      <xdr:colOff>7257</xdr:colOff>
      <xdr:row>172</xdr:row>
      <xdr:rowOff>22678</xdr:rowOff>
    </xdr:from>
    <xdr:to>
      <xdr:col>2</xdr:col>
      <xdr:colOff>1656933</xdr:colOff>
      <xdr:row>172</xdr:row>
      <xdr:rowOff>1125492</xdr:rowOff>
    </xdr:to>
    <xdr:pic>
      <xdr:nvPicPr>
        <xdr:cNvPr id="98" name="Picture 287">
          <a:extLst>
            <a:ext uri="{FF2B5EF4-FFF2-40B4-BE49-F238E27FC236}">
              <a16:creationId xmlns:a16="http://schemas.microsoft.com/office/drawing/2014/main" id="{FE71C956-3743-4F5B-AF91-1C5B1193F632}"/>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112157" y="212658778"/>
          <a:ext cx="1649676" cy="1102814"/>
        </a:xfrm>
        <a:prstGeom prst="rect">
          <a:avLst/>
        </a:prstGeom>
      </xdr:spPr>
    </xdr:pic>
    <xdr:clientData/>
  </xdr:twoCellAnchor>
  <xdr:twoCellAnchor>
    <xdr:from>
      <xdr:col>2</xdr:col>
      <xdr:colOff>30389</xdr:colOff>
      <xdr:row>174</xdr:row>
      <xdr:rowOff>10885</xdr:rowOff>
    </xdr:from>
    <xdr:to>
      <xdr:col>2</xdr:col>
      <xdr:colOff>1660071</xdr:colOff>
      <xdr:row>174</xdr:row>
      <xdr:rowOff>1124698</xdr:rowOff>
    </xdr:to>
    <xdr:pic>
      <xdr:nvPicPr>
        <xdr:cNvPr id="99" name="Picture 289">
          <a:extLst>
            <a:ext uri="{FF2B5EF4-FFF2-40B4-BE49-F238E27FC236}">
              <a16:creationId xmlns:a16="http://schemas.microsoft.com/office/drawing/2014/main" id="{ABF126CC-7CAF-478F-884C-056FEE8610D7}"/>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35289" y="214932985"/>
          <a:ext cx="1629682" cy="1113813"/>
        </a:xfrm>
        <a:prstGeom prst="rect">
          <a:avLst/>
        </a:prstGeom>
      </xdr:spPr>
    </xdr:pic>
    <xdr:clientData/>
  </xdr:twoCellAnchor>
  <xdr:twoCellAnchor>
    <xdr:from>
      <xdr:col>2</xdr:col>
      <xdr:colOff>17689</xdr:colOff>
      <xdr:row>178</xdr:row>
      <xdr:rowOff>42636</xdr:rowOff>
    </xdr:from>
    <xdr:to>
      <xdr:col>2</xdr:col>
      <xdr:colOff>1645705</xdr:colOff>
      <xdr:row>178</xdr:row>
      <xdr:rowOff>1131208</xdr:rowOff>
    </xdr:to>
    <xdr:pic>
      <xdr:nvPicPr>
        <xdr:cNvPr id="102" name="Picture 293">
          <a:extLst>
            <a:ext uri="{FF2B5EF4-FFF2-40B4-BE49-F238E27FC236}">
              <a16:creationId xmlns:a16="http://schemas.microsoft.com/office/drawing/2014/main" id="{0C15942C-725D-4756-856A-AB63D2C50453}"/>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122589" y="194898736"/>
          <a:ext cx="1628016" cy="1088572"/>
        </a:xfrm>
        <a:prstGeom prst="rect">
          <a:avLst/>
        </a:prstGeom>
      </xdr:spPr>
    </xdr:pic>
    <xdr:clientData/>
  </xdr:twoCellAnchor>
  <xdr:twoCellAnchor>
    <xdr:from>
      <xdr:col>2</xdr:col>
      <xdr:colOff>20864</xdr:colOff>
      <xdr:row>180</xdr:row>
      <xdr:rowOff>47625</xdr:rowOff>
    </xdr:from>
    <xdr:to>
      <xdr:col>2</xdr:col>
      <xdr:colOff>1657895</xdr:colOff>
      <xdr:row>180</xdr:row>
      <xdr:rowOff>1125313</xdr:rowOff>
    </xdr:to>
    <xdr:pic>
      <xdr:nvPicPr>
        <xdr:cNvPr id="103" name="Picture 295">
          <a:extLst>
            <a:ext uri="{FF2B5EF4-FFF2-40B4-BE49-F238E27FC236}">
              <a16:creationId xmlns:a16="http://schemas.microsoft.com/office/drawing/2014/main" id="{5E5EC4E6-59DA-4952-BACB-3575EC5F2283}"/>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125764" y="221827725"/>
          <a:ext cx="1637031" cy="1077688"/>
        </a:xfrm>
        <a:prstGeom prst="rect">
          <a:avLst/>
        </a:prstGeom>
      </xdr:spPr>
    </xdr:pic>
    <xdr:clientData/>
  </xdr:twoCellAnchor>
  <xdr:twoCellAnchor>
    <xdr:from>
      <xdr:col>2</xdr:col>
      <xdr:colOff>10433</xdr:colOff>
      <xdr:row>182</xdr:row>
      <xdr:rowOff>30843</xdr:rowOff>
    </xdr:from>
    <xdr:to>
      <xdr:col>2</xdr:col>
      <xdr:colOff>1659473</xdr:colOff>
      <xdr:row>182</xdr:row>
      <xdr:rowOff>1117781</xdr:rowOff>
    </xdr:to>
    <xdr:pic>
      <xdr:nvPicPr>
        <xdr:cNvPr id="104" name="Picture 297">
          <a:extLst>
            <a:ext uri="{FF2B5EF4-FFF2-40B4-BE49-F238E27FC236}">
              <a16:creationId xmlns:a16="http://schemas.microsoft.com/office/drawing/2014/main" id="{735974C6-F7F8-40C9-B1AC-3750F5DFF45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15333" y="224096943"/>
          <a:ext cx="1649040" cy="1086938"/>
        </a:xfrm>
        <a:prstGeom prst="rect">
          <a:avLst/>
        </a:prstGeom>
      </xdr:spPr>
    </xdr:pic>
    <xdr:clientData/>
  </xdr:twoCellAnchor>
  <xdr:twoCellAnchor>
    <xdr:from>
      <xdr:col>2</xdr:col>
      <xdr:colOff>7258</xdr:colOff>
      <xdr:row>184</xdr:row>
      <xdr:rowOff>30843</xdr:rowOff>
    </xdr:from>
    <xdr:to>
      <xdr:col>3</xdr:col>
      <xdr:colOff>0</xdr:colOff>
      <xdr:row>184</xdr:row>
      <xdr:rowOff>1116777</xdr:rowOff>
    </xdr:to>
    <xdr:pic>
      <xdr:nvPicPr>
        <xdr:cNvPr id="105" name="Picture 299">
          <a:extLst>
            <a:ext uri="{FF2B5EF4-FFF2-40B4-BE49-F238E27FC236}">
              <a16:creationId xmlns:a16="http://schemas.microsoft.com/office/drawing/2014/main" id="{C0ABD749-E519-4378-A1C5-85AE370F2B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112158" y="226382943"/>
          <a:ext cx="1669142" cy="1085934"/>
        </a:xfrm>
        <a:prstGeom prst="rect">
          <a:avLst/>
        </a:prstGeom>
      </xdr:spPr>
    </xdr:pic>
    <xdr:clientData/>
  </xdr:twoCellAnchor>
  <xdr:twoCellAnchor>
    <xdr:from>
      <xdr:col>2</xdr:col>
      <xdr:colOff>31296</xdr:colOff>
      <xdr:row>186</xdr:row>
      <xdr:rowOff>30842</xdr:rowOff>
    </xdr:from>
    <xdr:to>
      <xdr:col>2</xdr:col>
      <xdr:colOff>1660071</xdr:colOff>
      <xdr:row>186</xdr:row>
      <xdr:rowOff>1080489</xdr:rowOff>
    </xdr:to>
    <xdr:pic>
      <xdr:nvPicPr>
        <xdr:cNvPr id="107" name="Picture 301">
          <a:extLst>
            <a:ext uri="{FF2B5EF4-FFF2-40B4-BE49-F238E27FC236}">
              <a16:creationId xmlns:a16="http://schemas.microsoft.com/office/drawing/2014/main" id="{F12F9EEA-A386-468F-86F0-35236660DF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136196" y="228668942"/>
          <a:ext cx="1628775" cy="1049647"/>
        </a:xfrm>
        <a:prstGeom prst="rect">
          <a:avLst/>
        </a:prstGeom>
      </xdr:spPr>
    </xdr:pic>
    <xdr:clientData/>
  </xdr:twoCellAnchor>
  <xdr:twoCellAnchor>
    <xdr:from>
      <xdr:col>1</xdr:col>
      <xdr:colOff>263526</xdr:colOff>
      <xdr:row>188</xdr:row>
      <xdr:rowOff>34017</xdr:rowOff>
    </xdr:from>
    <xdr:to>
      <xdr:col>2</xdr:col>
      <xdr:colOff>1655354</xdr:colOff>
      <xdr:row>188</xdr:row>
      <xdr:rowOff>1085791</xdr:rowOff>
    </xdr:to>
    <xdr:pic>
      <xdr:nvPicPr>
        <xdr:cNvPr id="108" name="Picture 128">
          <a:extLst>
            <a:ext uri="{FF2B5EF4-FFF2-40B4-BE49-F238E27FC236}">
              <a16:creationId xmlns:a16="http://schemas.microsoft.com/office/drawing/2014/main" id="{43FED163-B6BD-4B62-8BC9-D35A49CDEE7B}"/>
            </a:ext>
          </a:extLst>
        </xdr:cNvPr>
        <xdr:cNvPicPr>
          <a:picLocks noChangeAspect="1"/>
        </xdr:cNvPicPr>
      </xdr:nvPicPr>
      <xdr:blipFill>
        <a:blip xmlns:r="http://schemas.openxmlformats.org/officeDocument/2006/relationships" r:embed="rId108"/>
        <a:stretch>
          <a:fillRect/>
        </a:stretch>
      </xdr:blipFill>
      <xdr:spPr>
        <a:xfrm>
          <a:off x="1101726" y="230958117"/>
          <a:ext cx="1658528" cy="1051774"/>
        </a:xfrm>
        <a:prstGeom prst="rect">
          <a:avLst/>
        </a:prstGeom>
      </xdr:spPr>
    </xdr:pic>
    <xdr:clientData/>
  </xdr:twoCellAnchor>
  <xdr:twoCellAnchor>
    <xdr:from>
      <xdr:col>2</xdr:col>
      <xdr:colOff>19957</xdr:colOff>
      <xdr:row>190</xdr:row>
      <xdr:rowOff>52614</xdr:rowOff>
    </xdr:from>
    <xdr:to>
      <xdr:col>2</xdr:col>
      <xdr:colOff>1658257</xdr:colOff>
      <xdr:row>190</xdr:row>
      <xdr:rowOff>1116239</xdr:rowOff>
    </xdr:to>
    <xdr:pic>
      <xdr:nvPicPr>
        <xdr:cNvPr id="110" name="Picture 126">
          <a:extLst>
            <a:ext uri="{FF2B5EF4-FFF2-40B4-BE49-F238E27FC236}">
              <a16:creationId xmlns:a16="http://schemas.microsoft.com/office/drawing/2014/main" id="{A84B93E2-8D9A-430A-9F26-45EA362393C5}"/>
            </a:ext>
          </a:extLst>
        </xdr:cNvPr>
        <xdr:cNvPicPr>
          <a:picLocks noChangeAspect="1"/>
        </xdr:cNvPicPr>
      </xdr:nvPicPr>
      <xdr:blipFill>
        <a:blip xmlns:r="http://schemas.openxmlformats.org/officeDocument/2006/relationships" r:embed="rId109"/>
        <a:stretch>
          <a:fillRect/>
        </a:stretch>
      </xdr:blipFill>
      <xdr:spPr>
        <a:xfrm>
          <a:off x="1124857" y="233262714"/>
          <a:ext cx="1638300" cy="1063625"/>
        </a:xfrm>
        <a:prstGeom prst="rect">
          <a:avLst/>
        </a:prstGeom>
      </xdr:spPr>
    </xdr:pic>
    <xdr:clientData/>
  </xdr:twoCellAnchor>
  <xdr:twoCellAnchor>
    <xdr:from>
      <xdr:col>2</xdr:col>
      <xdr:colOff>26307</xdr:colOff>
      <xdr:row>190</xdr:row>
      <xdr:rowOff>71664</xdr:rowOff>
    </xdr:from>
    <xdr:to>
      <xdr:col>2</xdr:col>
      <xdr:colOff>1656987</xdr:colOff>
      <xdr:row>190</xdr:row>
      <xdr:rowOff>1118779</xdr:rowOff>
    </xdr:to>
    <xdr:pic>
      <xdr:nvPicPr>
        <xdr:cNvPr id="111" name="Picture 121">
          <a:extLst>
            <a:ext uri="{FF2B5EF4-FFF2-40B4-BE49-F238E27FC236}">
              <a16:creationId xmlns:a16="http://schemas.microsoft.com/office/drawing/2014/main" id="{66F8FE39-CC90-49BB-B817-CBCCA311D699}"/>
            </a:ext>
          </a:extLst>
        </xdr:cNvPr>
        <xdr:cNvPicPr>
          <a:picLocks noChangeAspect="1"/>
        </xdr:cNvPicPr>
      </xdr:nvPicPr>
      <xdr:blipFill>
        <a:blip xmlns:r="http://schemas.openxmlformats.org/officeDocument/2006/relationships" r:embed="rId109"/>
        <a:stretch>
          <a:fillRect/>
        </a:stretch>
      </xdr:blipFill>
      <xdr:spPr>
        <a:xfrm>
          <a:off x="1131207" y="233281764"/>
          <a:ext cx="1630680" cy="1047115"/>
        </a:xfrm>
        <a:prstGeom prst="rect">
          <a:avLst/>
        </a:prstGeom>
      </xdr:spPr>
    </xdr:pic>
    <xdr:clientData/>
  </xdr:twoCellAnchor>
  <xdr:twoCellAnchor>
    <xdr:from>
      <xdr:col>2</xdr:col>
      <xdr:colOff>2268</xdr:colOff>
      <xdr:row>192</xdr:row>
      <xdr:rowOff>13155</xdr:rowOff>
    </xdr:from>
    <xdr:to>
      <xdr:col>3</xdr:col>
      <xdr:colOff>55195</xdr:colOff>
      <xdr:row>192</xdr:row>
      <xdr:rowOff>1084399</xdr:rowOff>
    </xdr:to>
    <xdr:pic>
      <xdr:nvPicPr>
        <xdr:cNvPr id="112" name="Picture 124">
          <a:extLst>
            <a:ext uri="{FF2B5EF4-FFF2-40B4-BE49-F238E27FC236}">
              <a16:creationId xmlns:a16="http://schemas.microsoft.com/office/drawing/2014/main" id="{DE0B526D-5DB9-4AEB-9C66-D27E6CEC5324}"/>
            </a:ext>
          </a:extLst>
        </xdr:cNvPr>
        <xdr:cNvPicPr>
          <a:picLocks noChangeAspect="1"/>
        </xdr:cNvPicPr>
      </xdr:nvPicPr>
      <xdr:blipFill>
        <a:blip xmlns:r="http://schemas.openxmlformats.org/officeDocument/2006/relationships" r:embed="rId110"/>
        <a:stretch>
          <a:fillRect/>
        </a:stretch>
      </xdr:blipFill>
      <xdr:spPr>
        <a:xfrm>
          <a:off x="1107168" y="235509255"/>
          <a:ext cx="1729327" cy="1071244"/>
        </a:xfrm>
        <a:prstGeom prst="rect">
          <a:avLst/>
        </a:prstGeom>
      </xdr:spPr>
    </xdr:pic>
    <xdr:clientData/>
  </xdr:twoCellAnchor>
  <xdr:twoCellAnchor>
    <xdr:from>
      <xdr:col>2</xdr:col>
      <xdr:colOff>41228</xdr:colOff>
      <xdr:row>194</xdr:row>
      <xdr:rowOff>49439</xdr:rowOff>
    </xdr:from>
    <xdr:to>
      <xdr:col>2</xdr:col>
      <xdr:colOff>1656987</xdr:colOff>
      <xdr:row>194</xdr:row>
      <xdr:rowOff>1083006</xdr:rowOff>
    </xdr:to>
    <xdr:pic>
      <xdr:nvPicPr>
        <xdr:cNvPr id="113" name="Picture 122">
          <a:extLst>
            <a:ext uri="{FF2B5EF4-FFF2-40B4-BE49-F238E27FC236}">
              <a16:creationId xmlns:a16="http://schemas.microsoft.com/office/drawing/2014/main" id="{10F79EE6-E93B-48A0-B564-11C62D6D7071}"/>
            </a:ext>
          </a:extLst>
        </xdr:cNvPr>
        <xdr:cNvPicPr>
          <a:picLocks noChangeAspect="1"/>
        </xdr:cNvPicPr>
      </xdr:nvPicPr>
      <xdr:blipFill>
        <a:blip xmlns:r="http://schemas.openxmlformats.org/officeDocument/2006/relationships" r:embed="rId111"/>
        <a:stretch>
          <a:fillRect/>
        </a:stretch>
      </xdr:blipFill>
      <xdr:spPr>
        <a:xfrm>
          <a:off x="1146128" y="237831539"/>
          <a:ext cx="1615759" cy="1033567"/>
        </a:xfrm>
        <a:prstGeom prst="rect">
          <a:avLst/>
        </a:prstGeom>
      </xdr:spPr>
    </xdr:pic>
    <xdr:clientData/>
  </xdr:twoCellAnchor>
  <xdr:twoCellAnchor>
    <xdr:from>
      <xdr:col>2</xdr:col>
      <xdr:colOff>48078</xdr:colOff>
      <xdr:row>196</xdr:row>
      <xdr:rowOff>11522</xdr:rowOff>
    </xdr:from>
    <xdr:to>
      <xdr:col>2</xdr:col>
      <xdr:colOff>1660707</xdr:colOff>
      <xdr:row>196</xdr:row>
      <xdr:rowOff>1088389</xdr:rowOff>
    </xdr:to>
    <xdr:pic>
      <xdr:nvPicPr>
        <xdr:cNvPr id="114" name="Slika 113">
          <a:extLst>
            <a:ext uri="{FF2B5EF4-FFF2-40B4-BE49-F238E27FC236}">
              <a16:creationId xmlns:a16="http://schemas.microsoft.com/office/drawing/2014/main" id="{68266B74-4131-450E-8C80-BEC21EFBABA2}"/>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152978" y="240079622"/>
          <a:ext cx="1612629" cy="1076867"/>
        </a:xfrm>
        <a:prstGeom prst="rect">
          <a:avLst/>
        </a:prstGeom>
      </xdr:spPr>
    </xdr:pic>
    <xdr:clientData/>
  </xdr:twoCellAnchor>
  <xdr:twoCellAnchor>
    <xdr:from>
      <xdr:col>2</xdr:col>
      <xdr:colOff>12700</xdr:colOff>
      <xdr:row>199</xdr:row>
      <xdr:rowOff>12700</xdr:rowOff>
    </xdr:from>
    <xdr:to>
      <xdr:col>2</xdr:col>
      <xdr:colOff>1631950</xdr:colOff>
      <xdr:row>199</xdr:row>
      <xdr:rowOff>1092200</xdr:rowOff>
    </xdr:to>
    <xdr:pic>
      <xdr:nvPicPr>
        <xdr:cNvPr id="115" name="Slika 114">
          <a:extLst>
            <a:ext uri="{FF2B5EF4-FFF2-40B4-BE49-F238E27FC236}">
              <a16:creationId xmlns:a16="http://schemas.microsoft.com/office/drawing/2014/main" id="{3726779B-D910-482F-907F-29E3CF98706E}"/>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117600" y="242493800"/>
          <a:ext cx="1619250" cy="1079500"/>
        </a:xfrm>
        <a:prstGeom prst="rect">
          <a:avLst/>
        </a:prstGeom>
      </xdr:spPr>
    </xdr:pic>
    <xdr:clientData/>
  </xdr:twoCellAnchor>
  <xdr:twoCellAnchor>
    <xdr:from>
      <xdr:col>1</xdr:col>
      <xdr:colOff>228600</xdr:colOff>
      <xdr:row>201</xdr:row>
      <xdr:rowOff>0</xdr:rowOff>
    </xdr:from>
    <xdr:to>
      <xdr:col>2</xdr:col>
      <xdr:colOff>1673225</xdr:colOff>
      <xdr:row>202</xdr:row>
      <xdr:rowOff>0</xdr:rowOff>
    </xdr:to>
    <xdr:pic>
      <xdr:nvPicPr>
        <xdr:cNvPr id="116" name="Slika 115">
          <a:extLst>
            <a:ext uri="{FF2B5EF4-FFF2-40B4-BE49-F238E27FC236}">
              <a16:creationId xmlns:a16="http://schemas.microsoft.com/office/drawing/2014/main" id="{B3D3B1F1-9F69-48A7-A9E8-1AF57E6D8AF3}"/>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800" y="245275100"/>
          <a:ext cx="1714500" cy="1143000"/>
        </a:xfrm>
        <a:prstGeom prst="rect">
          <a:avLst/>
        </a:prstGeom>
      </xdr:spPr>
    </xdr:pic>
    <xdr:clientData/>
  </xdr:twoCellAnchor>
  <xdr:twoCellAnchor>
    <xdr:from>
      <xdr:col>1</xdr:col>
      <xdr:colOff>241300</xdr:colOff>
      <xdr:row>203</xdr:row>
      <xdr:rowOff>0</xdr:rowOff>
    </xdr:from>
    <xdr:to>
      <xdr:col>2</xdr:col>
      <xdr:colOff>1666875</xdr:colOff>
      <xdr:row>203</xdr:row>
      <xdr:rowOff>1130300</xdr:rowOff>
    </xdr:to>
    <xdr:pic>
      <xdr:nvPicPr>
        <xdr:cNvPr id="117" name="Slika 116">
          <a:extLst>
            <a:ext uri="{FF2B5EF4-FFF2-40B4-BE49-F238E27FC236}">
              <a16:creationId xmlns:a16="http://schemas.microsoft.com/office/drawing/2014/main" id="{98160287-1007-4BDF-B8DC-593B19D4BC0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79500" y="247561100"/>
          <a:ext cx="1695450" cy="1130300"/>
        </a:xfrm>
        <a:prstGeom prst="rect">
          <a:avLst/>
        </a:prstGeom>
      </xdr:spPr>
    </xdr:pic>
    <xdr:clientData/>
  </xdr:twoCellAnchor>
  <xdr:twoCellAnchor>
    <xdr:from>
      <xdr:col>2</xdr:col>
      <xdr:colOff>0</xdr:colOff>
      <xdr:row>205</xdr:row>
      <xdr:rowOff>12700</xdr:rowOff>
    </xdr:from>
    <xdr:to>
      <xdr:col>2</xdr:col>
      <xdr:colOff>1676400</xdr:colOff>
      <xdr:row>205</xdr:row>
      <xdr:rowOff>1130300</xdr:rowOff>
    </xdr:to>
    <xdr:pic>
      <xdr:nvPicPr>
        <xdr:cNvPr id="118" name="Slika 117">
          <a:extLst>
            <a:ext uri="{FF2B5EF4-FFF2-40B4-BE49-F238E27FC236}">
              <a16:creationId xmlns:a16="http://schemas.microsoft.com/office/drawing/2014/main" id="{344B7BEA-C3B9-4E1F-A4BD-1405452FD70C}"/>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104900" y="249859800"/>
          <a:ext cx="1676400" cy="1117600"/>
        </a:xfrm>
        <a:prstGeom prst="rect">
          <a:avLst/>
        </a:prstGeom>
      </xdr:spPr>
    </xdr:pic>
    <xdr:clientData/>
  </xdr:twoCellAnchor>
  <xdr:twoCellAnchor>
    <xdr:from>
      <xdr:col>1</xdr:col>
      <xdr:colOff>254000</xdr:colOff>
      <xdr:row>207</xdr:row>
      <xdr:rowOff>12700</xdr:rowOff>
    </xdr:from>
    <xdr:to>
      <xdr:col>2</xdr:col>
      <xdr:colOff>1641475</xdr:colOff>
      <xdr:row>207</xdr:row>
      <xdr:rowOff>1117600</xdr:rowOff>
    </xdr:to>
    <xdr:pic>
      <xdr:nvPicPr>
        <xdr:cNvPr id="119" name="Slika 118">
          <a:extLst>
            <a:ext uri="{FF2B5EF4-FFF2-40B4-BE49-F238E27FC236}">
              <a16:creationId xmlns:a16="http://schemas.microsoft.com/office/drawing/2014/main" id="{530D3E3F-44E6-4613-8172-82CD196D96A2}"/>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92200" y="252145800"/>
          <a:ext cx="1657350" cy="1104900"/>
        </a:xfrm>
        <a:prstGeom prst="rect">
          <a:avLst/>
        </a:prstGeom>
      </xdr:spPr>
    </xdr:pic>
    <xdr:clientData/>
  </xdr:twoCellAnchor>
  <xdr:twoCellAnchor>
    <xdr:from>
      <xdr:col>2</xdr:col>
      <xdr:colOff>51435</xdr:colOff>
      <xdr:row>209</xdr:row>
      <xdr:rowOff>55245</xdr:rowOff>
    </xdr:from>
    <xdr:to>
      <xdr:col>2</xdr:col>
      <xdr:colOff>1637739</xdr:colOff>
      <xdr:row>209</xdr:row>
      <xdr:rowOff>1118870</xdr:rowOff>
    </xdr:to>
    <xdr:pic>
      <xdr:nvPicPr>
        <xdr:cNvPr id="120" name="Slika 119">
          <a:extLst>
            <a:ext uri="{FF2B5EF4-FFF2-40B4-BE49-F238E27FC236}">
              <a16:creationId xmlns:a16="http://schemas.microsoft.com/office/drawing/2014/main" id="{6C775376-F224-432A-B5A4-535B42B20422}"/>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156335" y="254474345"/>
          <a:ext cx="1586304" cy="1063625"/>
        </a:xfrm>
        <a:prstGeom prst="rect">
          <a:avLst/>
        </a:prstGeom>
      </xdr:spPr>
    </xdr:pic>
    <xdr:clientData/>
  </xdr:twoCellAnchor>
  <xdr:twoCellAnchor>
    <xdr:from>
      <xdr:col>2</xdr:col>
      <xdr:colOff>15876</xdr:colOff>
      <xdr:row>213</xdr:row>
      <xdr:rowOff>39370</xdr:rowOff>
    </xdr:from>
    <xdr:to>
      <xdr:col>2</xdr:col>
      <xdr:colOff>1661058</xdr:colOff>
      <xdr:row>213</xdr:row>
      <xdr:rowOff>1121410</xdr:rowOff>
    </xdr:to>
    <xdr:pic>
      <xdr:nvPicPr>
        <xdr:cNvPr id="132" name="Slika 131">
          <a:extLst>
            <a:ext uri="{FF2B5EF4-FFF2-40B4-BE49-F238E27FC236}">
              <a16:creationId xmlns:a16="http://schemas.microsoft.com/office/drawing/2014/main" id="{EEBA9A79-870F-4D7C-92D3-FE2A52E9444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120776" y="259030470"/>
          <a:ext cx="1645182" cy="1082040"/>
        </a:xfrm>
        <a:prstGeom prst="rect">
          <a:avLst/>
        </a:prstGeom>
      </xdr:spPr>
    </xdr:pic>
    <xdr:clientData/>
  </xdr:twoCellAnchor>
  <xdr:twoCellAnchor>
    <xdr:from>
      <xdr:col>1</xdr:col>
      <xdr:colOff>250191</xdr:colOff>
      <xdr:row>215</xdr:row>
      <xdr:rowOff>19685</xdr:rowOff>
    </xdr:from>
    <xdr:to>
      <xdr:col>3</xdr:col>
      <xdr:colOff>733</xdr:colOff>
      <xdr:row>216</xdr:row>
      <xdr:rowOff>15240</xdr:rowOff>
    </xdr:to>
    <xdr:pic>
      <xdr:nvPicPr>
        <xdr:cNvPr id="3" name="Slika 2">
          <a:extLst>
            <a:ext uri="{FF2B5EF4-FFF2-40B4-BE49-F238E27FC236}">
              <a16:creationId xmlns:a16="http://schemas.microsoft.com/office/drawing/2014/main" id="{46F2888C-E787-4962-A231-CDE4E0816E7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88391" y="261296785"/>
          <a:ext cx="1693642" cy="1138555"/>
        </a:xfrm>
        <a:prstGeom prst="rect">
          <a:avLst/>
        </a:prstGeom>
      </xdr:spPr>
    </xdr:pic>
    <xdr:clientData/>
  </xdr:twoCellAnchor>
  <xdr:twoCellAnchor>
    <xdr:from>
      <xdr:col>1</xdr:col>
      <xdr:colOff>254001</xdr:colOff>
      <xdr:row>217</xdr:row>
      <xdr:rowOff>0</xdr:rowOff>
    </xdr:from>
    <xdr:to>
      <xdr:col>3</xdr:col>
      <xdr:colOff>733</xdr:colOff>
      <xdr:row>217</xdr:row>
      <xdr:rowOff>1127125</xdr:rowOff>
    </xdr:to>
    <xdr:pic>
      <xdr:nvPicPr>
        <xdr:cNvPr id="5" name="Slika 4">
          <a:extLst>
            <a:ext uri="{FF2B5EF4-FFF2-40B4-BE49-F238E27FC236}">
              <a16:creationId xmlns:a16="http://schemas.microsoft.com/office/drawing/2014/main" id="{B97F6A9D-7271-4F57-AD32-057A00F12AF3}"/>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92201" y="263563100"/>
          <a:ext cx="1689832" cy="1127125"/>
        </a:xfrm>
        <a:prstGeom prst="rect">
          <a:avLst/>
        </a:prstGeom>
      </xdr:spPr>
    </xdr:pic>
    <xdr:clientData/>
  </xdr:twoCellAnchor>
  <xdr:twoCellAnchor>
    <xdr:from>
      <xdr:col>1</xdr:col>
      <xdr:colOff>236220</xdr:colOff>
      <xdr:row>219</xdr:row>
      <xdr:rowOff>15874</xdr:rowOff>
    </xdr:from>
    <xdr:to>
      <xdr:col>2</xdr:col>
      <xdr:colOff>1657278</xdr:colOff>
      <xdr:row>219</xdr:row>
      <xdr:rowOff>1127759</xdr:rowOff>
    </xdr:to>
    <xdr:pic>
      <xdr:nvPicPr>
        <xdr:cNvPr id="8" name="Slika 7">
          <a:extLst>
            <a:ext uri="{FF2B5EF4-FFF2-40B4-BE49-F238E27FC236}">
              <a16:creationId xmlns:a16="http://schemas.microsoft.com/office/drawing/2014/main" id="{F15CB43D-2F2D-4B71-A72F-C64C4BF23DF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74420" y="265864974"/>
          <a:ext cx="1687758" cy="1111885"/>
        </a:xfrm>
        <a:prstGeom prst="rect">
          <a:avLst/>
        </a:prstGeom>
      </xdr:spPr>
    </xdr:pic>
    <xdr:clientData/>
  </xdr:twoCellAnchor>
  <xdr:twoCellAnchor>
    <xdr:from>
      <xdr:col>1</xdr:col>
      <xdr:colOff>254000</xdr:colOff>
      <xdr:row>221</xdr:row>
      <xdr:rowOff>0</xdr:rowOff>
    </xdr:from>
    <xdr:to>
      <xdr:col>2</xdr:col>
      <xdr:colOff>1653994</xdr:colOff>
      <xdr:row>221</xdr:row>
      <xdr:rowOff>1126490</xdr:rowOff>
    </xdr:to>
    <xdr:pic>
      <xdr:nvPicPr>
        <xdr:cNvPr id="9" name="Slika 8">
          <a:extLst>
            <a:ext uri="{FF2B5EF4-FFF2-40B4-BE49-F238E27FC236}">
              <a16:creationId xmlns:a16="http://schemas.microsoft.com/office/drawing/2014/main" id="{B4253042-9771-4C2B-86FF-FB3D2CAEB927}"/>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92200" y="268135100"/>
          <a:ext cx="1666694" cy="1126490"/>
        </a:xfrm>
        <a:prstGeom prst="rect">
          <a:avLst/>
        </a:prstGeom>
      </xdr:spPr>
    </xdr:pic>
    <xdr:clientData/>
  </xdr:twoCellAnchor>
  <xdr:twoCellAnchor>
    <xdr:from>
      <xdr:col>1</xdr:col>
      <xdr:colOff>254000</xdr:colOff>
      <xdr:row>223</xdr:row>
      <xdr:rowOff>0</xdr:rowOff>
    </xdr:from>
    <xdr:to>
      <xdr:col>2</xdr:col>
      <xdr:colOff>1653994</xdr:colOff>
      <xdr:row>223</xdr:row>
      <xdr:rowOff>1126490</xdr:rowOff>
    </xdr:to>
    <xdr:pic>
      <xdr:nvPicPr>
        <xdr:cNvPr id="10" name="Slika 9">
          <a:extLst>
            <a:ext uri="{FF2B5EF4-FFF2-40B4-BE49-F238E27FC236}">
              <a16:creationId xmlns:a16="http://schemas.microsoft.com/office/drawing/2014/main" id="{FBDCD78D-5B03-4F5D-AB9F-3F903F08C76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92200" y="270421100"/>
          <a:ext cx="1666694" cy="1126490"/>
        </a:xfrm>
        <a:prstGeom prst="rect">
          <a:avLst/>
        </a:prstGeom>
      </xdr:spPr>
    </xdr:pic>
    <xdr:clientData/>
  </xdr:twoCellAnchor>
  <xdr:twoCellAnchor>
    <xdr:from>
      <xdr:col>2</xdr:col>
      <xdr:colOff>0</xdr:colOff>
      <xdr:row>211</xdr:row>
      <xdr:rowOff>0</xdr:rowOff>
    </xdr:from>
    <xdr:to>
      <xdr:col>2</xdr:col>
      <xdr:colOff>1638300</xdr:colOff>
      <xdr:row>211</xdr:row>
      <xdr:rowOff>1092200</xdr:rowOff>
    </xdr:to>
    <xdr:pic>
      <xdr:nvPicPr>
        <xdr:cNvPr id="14" name="Slika 13">
          <a:extLst>
            <a:ext uri="{FF2B5EF4-FFF2-40B4-BE49-F238E27FC236}">
              <a16:creationId xmlns:a16="http://schemas.microsoft.com/office/drawing/2014/main" id="{B44A4027-C4D4-7554-A31B-E7324E9DD794}"/>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04900" y="255562100"/>
          <a:ext cx="1638300" cy="1092200"/>
        </a:xfrm>
        <a:prstGeom prst="rect">
          <a:avLst/>
        </a:prstGeom>
      </xdr:spPr>
    </xdr:pic>
    <xdr:clientData/>
  </xdr:twoCellAnchor>
  <xdr:twoCellAnchor>
    <xdr:from>
      <xdr:col>1</xdr:col>
      <xdr:colOff>254001</xdr:colOff>
      <xdr:row>227</xdr:row>
      <xdr:rowOff>1141186</xdr:rowOff>
    </xdr:from>
    <xdr:to>
      <xdr:col>3</xdr:col>
      <xdr:colOff>19528</xdr:colOff>
      <xdr:row>229</xdr:row>
      <xdr:rowOff>91</xdr:rowOff>
    </xdr:to>
    <xdr:pic>
      <xdr:nvPicPr>
        <xdr:cNvPr id="17" name="Picture 315">
          <a:extLst>
            <a:ext uri="{FF2B5EF4-FFF2-40B4-BE49-F238E27FC236}">
              <a16:creationId xmlns:a16="http://schemas.microsoft.com/office/drawing/2014/main" id="{6788AF6F-4EBF-486D-BD8B-B5331F7B147E}"/>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92201" y="250988286"/>
          <a:ext cx="1708627" cy="1144905"/>
        </a:xfrm>
        <a:prstGeom prst="rect">
          <a:avLst/>
        </a:prstGeom>
      </xdr:spPr>
    </xdr:pic>
    <xdr:clientData/>
  </xdr:twoCellAnchor>
  <xdr:twoCellAnchor>
    <xdr:from>
      <xdr:col>1</xdr:col>
      <xdr:colOff>231473</xdr:colOff>
      <xdr:row>230</xdr:row>
      <xdr:rowOff>40519</xdr:rowOff>
    </xdr:from>
    <xdr:to>
      <xdr:col>2</xdr:col>
      <xdr:colOff>1578519</xdr:colOff>
      <xdr:row>230</xdr:row>
      <xdr:rowOff>1124297</xdr:rowOff>
    </xdr:to>
    <xdr:pic>
      <xdr:nvPicPr>
        <xdr:cNvPr id="21" name="Picture 317">
          <a:extLst>
            <a:ext uri="{FF2B5EF4-FFF2-40B4-BE49-F238E27FC236}">
              <a16:creationId xmlns:a16="http://schemas.microsoft.com/office/drawing/2014/main" id="{EFB143BD-0FF2-4A5E-AC4C-573D1F62BFE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69673" y="277954619"/>
          <a:ext cx="1613746" cy="1083778"/>
        </a:xfrm>
        <a:prstGeom prst="rect">
          <a:avLst/>
        </a:prstGeom>
      </xdr:spPr>
    </xdr:pic>
    <xdr:clientData/>
  </xdr:twoCellAnchor>
  <xdr:twoCellAnchor>
    <xdr:from>
      <xdr:col>2</xdr:col>
      <xdr:colOff>43845</xdr:colOff>
      <xdr:row>234</xdr:row>
      <xdr:rowOff>48986</xdr:rowOff>
    </xdr:from>
    <xdr:to>
      <xdr:col>2</xdr:col>
      <xdr:colOff>1639055</xdr:colOff>
      <xdr:row>234</xdr:row>
      <xdr:rowOff>1126929</xdr:rowOff>
    </xdr:to>
    <xdr:pic>
      <xdr:nvPicPr>
        <xdr:cNvPr id="25" name="Picture 321">
          <a:extLst>
            <a:ext uri="{FF2B5EF4-FFF2-40B4-BE49-F238E27FC236}">
              <a16:creationId xmlns:a16="http://schemas.microsoft.com/office/drawing/2014/main" id="{0840C7EA-5A88-41E3-8F99-2EEF25CD262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48745" y="282535086"/>
          <a:ext cx="1595210" cy="1077943"/>
        </a:xfrm>
        <a:prstGeom prst="rect">
          <a:avLst/>
        </a:prstGeom>
      </xdr:spPr>
    </xdr:pic>
    <xdr:clientData/>
  </xdr:twoCellAnchor>
  <xdr:twoCellAnchor>
    <xdr:from>
      <xdr:col>2</xdr:col>
      <xdr:colOff>10432</xdr:colOff>
      <xdr:row>238</xdr:row>
      <xdr:rowOff>29935</xdr:rowOff>
    </xdr:from>
    <xdr:to>
      <xdr:col>2</xdr:col>
      <xdr:colOff>1659473</xdr:colOff>
      <xdr:row>238</xdr:row>
      <xdr:rowOff>1116874</xdr:rowOff>
    </xdr:to>
    <xdr:pic>
      <xdr:nvPicPr>
        <xdr:cNvPr id="32" name="Picture 325">
          <a:extLst>
            <a:ext uri="{FF2B5EF4-FFF2-40B4-BE49-F238E27FC236}">
              <a16:creationId xmlns:a16="http://schemas.microsoft.com/office/drawing/2014/main" id="{9DB4B065-B00C-4150-A9C1-A8301D5E459C}"/>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15332" y="287088035"/>
          <a:ext cx="1649041" cy="1086939"/>
        </a:xfrm>
        <a:prstGeom prst="rect">
          <a:avLst/>
        </a:prstGeom>
      </xdr:spPr>
    </xdr:pic>
    <xdr:clientData/>
  </xdr:twoCellAnchor>
  <xdr:twoCellAnchor>
    <xdr:from>
      <xdr:col>2</xdr:col>
      <xdr:colOff>7258</xdr:colOff>
      <xdr:row>244</xdr:row>
      <xdr:rowOff>22678</xdr:rowOff>
    </xdr:from>
    <xdr:to>
      <xdr:col>3</xdr:col>
      <xdr:colOff>18320</xdr:colOff>
      <xdr:row>244</xdr:row>
      <xdr:rowOff>1141095</xdr:rowOff>
    </xdr:to>
    <xdr:pic>
      <xdr:nvPicPr>
        <xdr:cNvPr id="39" name="Picture 331">
          <a:extLst>
            <a:ext uri="{FF2B5EF4-FFF2-40B4-BE49-F238E27FC236}">
              <a16:creationId xmlns:a16="http://schemas.microsoft.com/office/drawing/2014/main" id="{50115D7A-62DA-4C4F-9AF1-7994D71FF30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12158" y="293938778"/>
          <a:ext cx="1687462" cy="1118417"/>
        </a:xfrm>
        <a:prstGeom prst="rect">
          <a:avLst/>
        </a:prstGeom>
      </xdr:spPr>
    </xdr:pic>
    <xdr:clientData/>
  </xdr:twoCellAnchor>
  <xdr:twoCellAnchor>
    <xdr:from>
      <xdr:col>2</xdr:col>
      <xdr:colOff>10432</xdr:colOff>
      <xdr:row>246</xdr:row>
      <xdr:rowOff>23585</xdr:rowOff>
    </xdr:from>
    <xdr:to>
      <xdr:col>2</xdr:col>
      <xdr:colOff>1659473</xdr:colOff>
      <xdr:row>246</xdr:row>
      <xdr:rowOff>1122589</xdr:rowOff>
    </xdr:to>
    <xdr:pic>
      <xdr:nvPicPr>
        <xdr:cNvPr id="43" name="Picture 333">
          <a:extLst>
            <a:ext uri="{FF2B5EF4-FFF2-40B4-BE49-F238E27FC236}">
              <a16:creationId xmlns:a16="http://schemas.microsoft.com/office/drawing/2014/main" id="{00FA24D0-3E83-4470-B9F3-8B9EC2DA45D5}"/>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15332" y="296225685"/>
          <a:ext cx="1649041" cy="1099004"/>
        </a:xfrm>
        <a:prstGeom prst="rect">
          <a:avLst/>
        </a:prstGeom>
      </xdr:spPr>
    </xdr:pic>
    <xdr:clientData/>
  </xdr:twoCellAnchor>
  <xdr:twoCellAnchor>
    <xdr:from>
      <xdr:col>2</xdr:col>
      <xdr:colOff>7258</xdr:colOff>
      <xdr:row>250</xdr:row>
      <xdr:rowOff>22678</xdr:rowOff>
    </xdr:from>
    <xdr:to>
      <xdr:col>2</xdr:col>
      <xdr:colOff>1659850</xdr:colOff>
      <xdr:row>250</xdr:row>
      <xdr:rowOff>1121681</xdr:rowOff>
    </xdr:to>
    <xdr:pic>
      <xdr:nvPicPr>
        <xdr:cNvPr id="48" name="Picture 337">
          <a:extLst>
            <a:ext uri="{FF2B5EF4-FFF2-40B4-BE49-F238E27FC236}">
              <a16:creationId xmlns:a16="http://schemas.microsoft.com/office/drawing/2014/main" id="{7F2A9B81-AE53-4A63-BCE0-A9566C21EAE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112158" y="300796778"/>
          <a:ext cx="1652592" cy="1099003"/>
        </a:xfrm>
        <a:prstGeom prst="rect">
          <a:avLst/>
        </a:prstGeom>
      </xdr:spPr>
    </xdr:pic>
    <xdr:clientData/>
  </xdr:twoCellAnchor>
  <xdr:twoCellAnchor>
    <xdr:from>
      <xdr:col>2</xdr:col>
      <xdr:colOff>27214</xdr:colOff>
      <xdr:row>254</xdr:row>
      <xdr:rowOff>202956</xdr:rowOff>
    </xdr:from>
    <xdr:to>
      <xdr:col>2</xdr:col>
      <xdr:colOff>1654175</xdr:colOff>
      <xdr:row>254</xdr:row>
      <xdr:rowOff>975510</xdr:rowOff>
    </xdr:to>
    <xdr:pic>
      <xdr:nvPicPr>
        <xdr:cNvPr id="51" name="Slika 50">
          <a:extLst>
            <a:ext uri="{FF2B5EF4-FFF2-40B4-BE49-F238E27FC236}">
              <a16:creationId xmlns:a16="http://schemas.microsoft.com/office/drawing/2014/main" id="{FDEE18F0-F40E-4377-9B29-E0C94E835F6C}"/>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132114" y="305549056"/>
          <a:ext cx="1626961" cy="772554"/>
        </a:xfrm>
        <a:prstGeom prst="rect">
          <a:avLst/>
        </a:prstGeom>
      </xdr:spPr>
    </xdr:pic>
    <xdr:clientData/>
  </xdr:twoCellAnchor>
  <xdr:twoCellAnchor>
    <xdr:from>
      <xdr:col>1</xdr:col>
      <xdr:colOff>255361</xdr:colOff>
      <xdr:row>257</xdr:row>
      <xdr:rowOff>38553</xdr:rowOff>
    </xdr:from>
    <xdr:to>
      <xdr:col>3</xdr:col>
      <xdr:colOff>20593</xdr:colOff>
      <xdr:row>258</xdr:row>
      <xdr:rowOff>17305</xdr:rowOff>
    </xdr:to>
    <xdr:pic>
      <xdr:nvPicPr>
        <xdr:cNvPr id="53" name="Picture 341">
          <a:extLst>
            <a:ext uri="{FF2B5EF4-FFF2-40B4-BE49-F238E27FC236}">
              <a16:creationId xmlns:a16="http://schemas.microsoft.com/office/drawing/2014/main" id="{8B9811DC-E2A9-4EA3-A6EC-8991C948BFE4}"/>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93561" y="307797653"/>
          <a:ext cx="1708332" cy="1121752"/>
        </a:xfrm>
        <a:prstGeom prst="rect">
          <a:avLst/>
        </a:prstGeom>
      </xdr:spPr>
    </xdr:pic>
    <xdr:clientData/>
  </xdr:twoCellAnchor>
  <xdr:twoCellAnchor>
    <xdr:from>
      <xdr:col>2</xdr:col>
      <xdr:colOff>40822</xdr:colOff>
      <xdr:row>259</xdr:row>
      <xdr:rowOff>10886</xdr:rowOff>
    </xdr:from>
    <xdr:to>
      <xdr:col>2</xdr:col>
      <xdr:colOff>1658607</xdr:colOff>
      <xdr:row>259</xdr:row>
      <xdr:rowOff>1088390</xdr:rowOff>
    </xdr:to>
    <xdr:pic>
      <xdr:nvPicPr>
        <xdr:cNvPr id="54" name="Picture 343">
          <a:extLst>
            <a:ext uri="{FF2B5EF4-FFF2-40B4-BE49-F238E27FC236}">
              <a16:creationId xmlns:a16="http://schemas.microsoft.com/office/drawing/2014/main" id="{34959EC0-205E-4C93-82C9-777A1909351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45722" y="310563986"/>
          <a:ext cx="1617785" cy="1077504"/>
        </a:xfrm>
        <a:prstGeom prst="rect">
          <a:avLst/>
        </a:prstGeom>
      </xdr:spPr>
    </xdr:pic>
    <xdr:clientData/>
  </xdr:twoCellAnchor>
  <xdr:twoCellAnchor>
    <xdr:from>
      <xdr:col>2</xdr:col>
      <xdr:colOff>28121</xdr:colOff>
      <xdr:row>263</xdr:row>
      <xdr:rowOff>14062</xdr:rowOff>
    </xdr:from>
    <xdr:to>
      <xdr:col>2</xdr:col>
      <xdr:colOff>1659164</xdr:colOff>
      <xdr:row>263</xdr:row>
      <xdr:rowOff>1084093</xdr:rowOff>
    </xdr:to>
    <xdr:pic>
      <xdr:nvPicPr>
        <xdr:cNvPr id="56" name="Picture 347">
          <a:extLst>
            <a:ext uri="{FF2B5EF4-FFF2-40B4-BE49-F238E27FC236}">
              <a16:creationId xmlns:a16="http://schemas.microsoft.com/office/drawing/2014/main" id="{D2E74FB6-7C7F-4CDA-A35F-CF344005905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133021" y="315139162"/>
          <a:ext cx="1631043" cy="1070031"/>
        </a:xfrm>
        <a:prstGeom prst="rect">
          <a:avLst/>
        </a:prstGeom>
      </xdr:spPr>
    </xdr:pic>
    <xdr:clientData/>
  </xdr:twoCellAnchor>
  <xdr:twoCellAnchor>
    <xdr:from>
      <xdr:col>2</xdr:col>
      <xdr:colOff>200934</xdr:colOff>
      <xdr:row>267</xdr:row>
      <xdr:rowOff>16783</xdr:rowOff>
    </xdr:from>
    <xdr:to>
      <xdr:col>2</xdr:col>
      <xdr:colOff>1506311</xdr:colOff>
      <xdr:row>268</xdr:row>
      <xdr:rowOff>24234</xdr:rowOff>
    </xdr:to>
    <xdr:pic>
      <xdr:nvPicPr>
        <xdr:cNvPr id="61" name="Slika 60">
          <a:extLst>
            <a:ext uri="{FF2B5EF4-FFF2-40B4-BE49-F238E27FC236}">
              <a16:creationId xmlns:a16="http://schemas.microsoft.com/office/drawing/2014/main" id="{777E7988-7F20-4DB6-999B-152C4A89D712}"/>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1305834" y="319713883"/>
          <a:ext cx="1305377" cy="1150451"/>
        </a:xfrm>
        <a:prstGeom prst="rect">
          <a:avLst/>
        </a:prstGeom>
      </xdr:spPr>
    </xdr:pic>
    <xdr:clientData/>
  </xdr:twoCellAnchor>
  <xdr:twoCellAnchor>
    <xdr:from>
      <xdr:col>2</xdr:col>
      <xdr:colOff>47625</xdr:colOff>
      <xdr:row>272</xdr:row>
      <xdr:rowOff>316364</xdr:rowOff>
    </xdr:from>
    <xdr:to>
      <xdr:col>2</xdr:col>
      <xdr:colOff>1657985</xdr:colOff>
      <xdr:row>272</xdr:row>
      <xdr:rowOff>854803</xdr:rowOff>
    </xdr:to>
    <xdr:pic>
      <xdr:nvPicPr>
        <xdr:cNvPr id="448" name="Slika 22">
          <a:extLst>
            <a:ext uri="{FF2B5EF4-FFF2-40B4-BE49-F238E27FC236}">
              <a16:creationId xmlns:a16="http://schemas.microsoft.com/office/drawing/2014/main" id="{76A6E837-D9E5-494D-B42B-E519BEF88E96}"/>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152525" y="324712464"/>
          <a:ext cx="1610360" cy="538439"/>
        </a:xfrm>
        <a:prstGeom prst="rect">
          <a:avLst/>
        </a:prstGeom>
      </xdr:spPr>
    </xdr:pic>
    <xdr:clientData/>
  </xdr:twoCellAnchor>
  <xdr:twoCellAnchor>
    <xdr:from>
      <xdr:col>2</xdr:col>
      <xdr:colOff>48079</xdr:colOff>
      <xdr:row>274</xdr:row>
      <xdr:rowOff>162007</xdr:rowOff>
    </xdr:from>
    <xdr:to>
      <xdr:col>2</xdr:col>
      <xdr:colOff>1654084</xdr:colOff>
      <xdr:row>274</xdr:row>
      <xdr:rowOff>967725</xdr:rowOff>
    </xdr:to>
    <xdr:pic>
      <xdr:nvPicPr>
        <xdr:cNvPr id="450" name="Slika 129">
          <a:extLst>
            <a:ext uri="{FF2B5EF4-FFF2-40B4-BE49-F238E27FC236}">
              <a16:creationId xmlns:a16="http://schemas.microsoft.com/office/drawing/2014/main" id="{97EF8F6F-5EA9-4FC1-AA72-C57A62054D0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52979" y="327352107"/>
          <a:ext cx="1606005" cy="805718"/>
        </a:xfrm>
        <a:prstGeom prst="rect">
          <a:avLst/>
        </a:prstGeom>
      </xdr:spPr>
    </xdr:pic>
    <xdr:clientData/>
  </xdr:twoCellAnchor>
  <xdr:twoCellAnchor>
    <xdr:from>
      <xdr:col>2</xdr:col>
      <xdr:colOff>28576</xdr:colOff>
      <xdr:row>276</xdr:row>
      <xdr:rowOff>109697</xdr:rowOff>
    </xdr:from>
    <xdr:to>
      <xdr:col>2</xdr:col>
      <xdr:colOff>1658803</xdr:colOff>
      <xdr:row>276</xdr:row>
      <xdr:rowOff>1048203</xdr:rowOff>
    </xdr:to>
    <xdr:pic>
      <xdr:nvPicPr>
        <xdr:cNvPr id="451" name="Slika 130">
          <a:extLst>
            <a:ext uri="{FF2B5EF4-FFF2-40B4-BE49-F238E27FC236}">
              <a16:creationId xmlns:a16="http://schemas.microsoft.com/office/drawing/2014/main" id="{193199A7-1AE4-4797-96BE-281396E7366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33476" y="329585797"/>
          <a:ext cx="1630227" cy="938506"/>
        </a:xfrm>
        <a:prstGeom prst="rect">
          <a:avLst/>
        </a:prstGeom>
      </xdr:spPr>
    </xdr:pic>
    <xdr:clientData/>
  </xdr:twoCellAnchor>
  <xdr:twoCellAnchor>
    <xdr:from>
      <xdr:col>2</xdr:col>
      <xdr:colOff>93891</xdr:colOff>
      <xdr:row>278</xdr:row>
      <xdr:rowOff>25853</xdr:rowOff>
    </xdr:from>
    <xdr:to>
      <xdr:col>2</xdr:col>
      <xdr:colOff>1584416</xdr:colOff>
      <xdr:row>278</xdr:row>
      <xdr:rowOff>1129925</xdr:rowOff>
    </xdr:to>
    <xdr:pic>
      <xdr:nvPicPr>
        <xdr:cNvPr id="452" name="Slika 141">
          <a:extLst>
            <a:ext uri="{FF2B5EF4-FFF2-40B4-BE49-F238E27FC236}">
              <a16:creationId xmlns:a16="http://schemas.microsoft.com/office/drawing/2014/main" id="{66C5DBA9-2F83-4348-819B-3B57949E1355}"/>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98791" y="331787953"/>
          <a:ext cx="1490525" cy="1104072"/>
        </a:xfrm>
        <a:prstGeom prst="rect">
          <a:avLst/>
        </a:prstGeom>
      </xdr:spPr>
    </xdr:pic>
    <xdr:clientData/>
  </xdr:twoCellAnchor>
  <xdr:twoCellAnchor>
    <xdr:from>
      <xdr:col>2</xdr:col>
      <xdr:colOff>30270</xdr:colOff>
      <xdr:row>280</xdr:row>
      <xdr:rowOff>87715</xdr:rowOff>
    </xdr:from>
    <xdr:to>
      <xdr:col>2</xdr:col>
      <xdr:colOff>1655807</xdr:colOff>
      <xdr:row>280</xdr:row>
      <xdr:rowOff>1049111</xdr:rowOff>
    </xdr:to>
    <xdr:pic>
      <xdr:nvPicPr>
        <xdr:cNvPr id="455" name="Slika 131">
          <a:extLst>
            <a:ext uri="{FF2B5EF4-FFF2-40B4-BE49-F238E27FC236}">
              <a16:creationId xmlns:a16="http://schemas.microsoft.com/office/drawing/2014/main" id="{2185EA9A-14F2-4CA0-A096-7B788A56CF4D}"/>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135170" y="334135815"/>
          <a:ext cx="1625537" cy="961396"/>
        </a:xfrm>
        <a:prstGeom prst="rect">
          <a:avLst/>
        </a:prstGeom>
      </xdr:spPr>
    </xdr:pic>
    <xdr:clientData/>
  </xdr:twoCellAnchor>
  <xdr:twoCellAnchor>
    <xdr:from>
      <xdr:col>2</xdr:col>
      <xdr:colOff>30389</xdr:colOff>
      <xdr:row>282</xdr:row>
      <xdr:rowOff>49742</xdr:rowOff>
    </xdr:from>
    <xdr:to>
      <xdr:col>3</xdr:col>
      <xdr:colOff>17629</xdr:colOff>
      <xdr:row>282</xdr:row>
      <xdr:rowOff>1087360</xdr:rowOff>
    </xdr:to>
    <xdr:pic>
      <xdr:nvPicPr>
        <xdr:cNvPr id="456" name="Slika 123">
          <a:extLst>
            <a:ext uri="{FF2B5EF4-FFF2-40B4-BE49-F238E27FC236}">
              <a16:creationId xmlns:a16="http://schemas.microsoft.com/office/drawing/2014/main" id="{FB8A1E8D-19C0-4052-AF65-5BA36209375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35289" y="336383842"/>
          <a:ext cx="1663640" cy="1037618"/>
        </a:xfrm>
        <a:prstGeom prst="rect">
          <a:avLst/>
        </a:prstGeom>
      </xdr:spPr>
    </xdr:pic>
    <xdr:clientData/>
  </xdr:twoCellAnchor>
  <xdr:twoCellAnchor>
    <xdr:from>
      <xdr:col>2</xdr:col>
      <xdr:colOff>45358</xdr:colOff>
      <xdr:row>284</xdr:row>
      <xdr:rowOff>123825</xdr:rowOff>
    </xdr:from>
    <xdr:to>
      <xdr:col>2</xdr:col>
      <xdr:colOff>1654448</xdr:colOff>
      <xdr:row>284</xdr:row>
      <xdr:rowOff>970860</xdr:rowOff>
    </xdr:to>
    <xdr:pic>
      <xdr:nvPicPr>
        <xdr:cNvPr id="457" name="Slika 134">
          <a:extLst>
            <a:ext uri="{FF2B5EF4-FFF2-40B4-BE49-F238E27FC236}">
              <a16:creationId xmlns:a16="http://schemas.microsoft.com/office/drawing/2014/main" id="{007A8768-9009-4E2A-A72A-EA25D6CB11D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50258" y="338743925"/>
          <a:ext cx="1609090" cy="847035"/>
        </a:xfrm>
        <a:prstGeom prst="rect">
          <a:avLst/>
        </a:prstGeom>
      </xdr:spPr>
    </xdr:pic>
    <xdr:clientData/>
  </xdr:twoCellAnchor>
  <xdr:twoCellAnchor>
    <xdr:from>
      <xdr:col>2</xdr:col>
      <xdr:colOff>2268</xdr:colOff>
      <xdr:row>286</xdr:row>
      <xdr:rowOff>15874</xdr:rowOff>
    </xdr:from>
    <xdr:to>
      <xdr:col>2</xdr:col>
      <xdr:colOff>1656039</xdr:colOff>
      <xdr:row>286</xdr:row>
      <xdr:rowOff>1131569</xdr:rowOff>
    </xdr:to>
    <xdr:pic>
      <xdr:nvPicPr>
        <xdr:cNvPr id="458" name="Picture 174">
          <a:extLst>
            <a:ext uri="{FF2B5EF4-FFF2-40B4-BE49-F238E27FC236}">
              <a16:creationId xmlns:a16="http://schemas.microsoft.com/office/drawing/2014/main" id="{A9A82103-D460-4813-9DBC-453D2A0FA8C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107168" y="340921974"/>
          <a:ext cx="1653771" cy="1115695"/>
        </a:xfrm>
        <a:prstGeom prst="rect">
          <a:avLst/>
        </a:prstGeom>
      </xdr:spPr>
    </xdr:pic>
    <xdr:clientData/>
  </xdr:twoCellAnchor>
  <xdr:twoCellAnchor>
    <xdr:from>
      <xdr:col>2</xdr:col>
      <xdr:colOff>27670</xdr:colOff>
      <xdr:row>287</xdr:row>
      <xdr:rowOff>1103537</xdr:rowOff>
    </xdr:from>
    <xdr:to>
      <xdr:col>3</xdr:col>
      <xdr:colOff>5671</xdr:colOff>
      <xdr:row>288</xdr:row>
      <xdr:rowOff>1111792</xdr:rowOff>
    </xdr:to>
    <xdr:pic>
      <xdr:nvPicPr>
        <xdr:cNvPr id="459" name="Picture 176">
          <a:extLst>
            <a:ext uri="{FF2B5EF4-FFF2-40B4-BE49-F238E27FC236}">
              <a16:creationId xmlns:a16="http://schemas.microsoft.com/office/drawing/2014/main" id="{0B788D54-1A64-4689-B787-3AFFF236BB3B}"/>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32570" y="342009637"/>
          <a:ext cx="1654401" cy="1151255"/>
        </a:xfrm>
        <a:prstGeom prst="rect">
          <a:avLst/>
        </a:prstGeom>
      </xdr:spPr>
    </xdr:pic>
    <xdr:clientData/>
  </xdr:twoCellAnchor>
  <xdr:twoCellAnchor>
    <xdr:from>
      <xdr:col>2</xdr:col>
      <xdr:colOff>44450</xdr:colOff>
      <xdr:row>291</xdr:row>
      <xdr:rowOff>33564</xdr:rowOff>
    </xdr:from>
    <xdr:to>
      <xdr:col>2</xdr:col>
      <xdr:colOff>1658320</xdr:colOff>
      <xdr:row>291</xdr:row>
      <xdr:rowOff>1089569</xdr:rowOff>
    </xdr:to>
    <xdr:pic>
      <xdr:nvPicPr>
        <xdr:cNvPr id="460" name="Picture 108">
          <a:extLst>
            <a:ext uri="{FF2B5EF4-FFF2-40B4-BE49-F238E27FC236}">
              <a16:creationId xmlns:a16="http://schemas.microsoft.com/office/drawing/2014/main" id="{B8A6E062-72AC-470C-B1A0-79D0ED2D6B7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149350" y="345638664"/>
          <a:ext cx="1613870" cy="1056005"/>
        </a:xfrm>
        <a:prstGeom prst="rect">
          <a:avLst/>
        </a:prstGeom>
      </xdr:spPr>
    </xdr:pic>
    <xdr:clientData/>
  </xdr:twoCellAnchor>
  <xdr:twoCellAnchor>
    <xdr:from>
      <xdr:col>2</xdr:col>
      <xdr:colOff>11794</xdr:colOff>
      <xdr:row>293</xdr:row>
      <xdr:rowOff>9526</xdr:rowOff>
    </xdr:from>
    <xdr:to>
      <xdr:col>2</xdr:col>
      <xdr:colOff>1655809</xdr:colOff>
      <xdr:row>293</xdr:row>
      <xdr:rowOff>1122428</xdr:rowOff>
    </xdr:to>
    <xdr:pic>
      <xdr:nvPicPr>
        <xdr:cNvPr id="461" name="Picture 100">
          <a:extLst>
            <a:ext uri="{FF2B5EF4-FFF2-40B4-BE49-F238E27FC236}">
              <a16:creationId xmlns:a16="http://schemas.microsoft.com/office/drawing/2014/main" id="{1620F449-C677-451D-89C4-938BF14EF1E5}"/>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116694" y="348408626"/>
          <a:ext cx="1644015" cy="1112902"/>
        </a:xfrm>
        <a:prstGeom prst="rect">
          <a:avLst/>
        </a:prstGeom>
      </xdr:spPr>
    </xdr:pic>
    <xdr:clientData/>
  </xdr:twoCellAnchor>
  <xdr:twoCellAnchor>
    <xdr:from>
      <xdr:col>2</xdr:col>
      <xdr:colOff>46718</xdr:colOff>
      <xdr:row>295</xdr:row>
      <xdr:rowOff>49894</xdr:rowOff>
    </xdr:from>
    <xdr:to>
      <xdr:col>2</xdr:col>
      <xdr:colOff>1618343</xdr:colOff>
      <xdr:row>295</xdr:row>
      <xdr:rowOff>1123289</xdr:rowOff>
    </xdr:to>
    <xdr:pic>
      <xdr:nvPicPr>
        <xdr:cNvPr id="462" name="Picture 33">
          <a:extLst>
            <a:ext uri="{FF2B5EF4-FFF2-40B4-BE49-F238E27FC236}">
              <a16:creationId xmlns:a16="http://schemas.microsoft.com/office/drawing/2014/main" id="{27264EAA-24F0-41D9-A604-B23189DB7D3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151618" y="350734994"/>
          <a:ext cx="1571625" cy="1073395"/>
        </a:xfrm>
        <a:prstGeom prst="rect">
          <a:avLst/>
        </a:prstGeom>
      </xdr:spPr>
    </xdr:pic>
    <xdr:clientData/>
  </xdr:twoCellAnchor>
  <xdr:twoCellAnchor>
    <xdr:from>
      <xdr:col>2</xdr:col>
      <xdr:colOff>25401</xdr:colOff>
      <xdr:row>297</xdr:row>
      <xdr:rowOff>31751</xdr:rowOff>
    </xdr:from>
    <xdr:to>
      <xdr:col>2</xdr:col>
      <xdr:colOff>1657413</xdr:colOff>
      <xdr:row>297</xdr:row>
      <xdr:rowOff>1124586</xdr:rowOff>
    </xdr:to>
    <xdr:pic>
      <xdr:nvPicPr>
        <xdr:cNvPr id="463" name="Picture 35">
          <a:extLst>
            <a:ext uri="{FF2B5EF4-FFF2-40B4-BE49-F238E27FC236}">
              <a16:creationId xmlns:a16="http://schemas.microsoft.com/office/drawing/2014/main" id="{493E8704-1B61-4C39-990F-82ED4C8540DD}"/>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30301" y="353002851"/>
          <a:ext cx="1632012" cy="1092835"/>
        </a:xfrm>
        <a:prstGeom prst="rect">
          <a:avLst/>
        </a:prstGeom>
      </xdr:spPr>
    </xdr:pic>
    <xdr:clientData/>
  </xdr:twoCellAnchor>
  <xdr:twoCellAnchor>
    <xdr:from>
      <xdr:col>2</xdr:col>
      <xdr:colOff>15875</xdr:colOff>
      <xdr:row>299</xdr:row>
      <xdr:rowOff>25400</xdr:rowOff>
    </xdr:from>
    <xdr:to>
      <xdr:col>2</xdr:col>
      <xdr:colOff>1657985</xdr:colOff>
      <xdr:row>299</xdr:row>
      <xdr:rowOff>1124786</xdr:rowOff>
    </xdr:to>
    <xdr:pic>
      <xdr:nvPicPr>
        <xdr:cNvPr id="464" name="Picture 96">
          <a:extLst>
            <a:ext uri="{FF2B5EF4-FFF2-40B4-BE49-F238E27FC236}">
              <a16:creationId xmlns:a16="http://schemas.microsoft.com/office/drawing/2014/main" id="{D5B942CB-D378-4927-9861-E56CA10A48F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20775" y="355282500"/>
          <a:ext cx="1642110" cy="1099386"/>
        </a:xfrm>
        <a:prstGeom prst="rect">
          <a:avLst/>
        </a:prstGeom>
      </xdr:spPr>
    </xdr:pic>
    <xdr:clientData/>
  </xdr:twoCellAnchor>
  <xdr:twoCellAnchor>
    <xdr:from>
      <xdr:col>2</xdr:col>
      <xdr:colOff>25400</xdr:colOff>
      <xdr:row>301</xdr:row>
      <xdr:rowOff>31751</xdr:rowOff>
    </xdr:from>
    <xdr:to>
      <xdr:col>2</xdr:col>
      <xdr:colOff>1658454</xdr:colOff>
      <xdr:row>301</xdr:row>
      <xdr:rowOff>1123951</xdr:rowOff>
    </xdr:to>
    <xdr:pic>
      <xdr:nvPicPr>
        <xdr:cNvPr id="465" name="Picture 123">
          <a:extLst>
            <a:ext uri="{FF2B5EF4-FFF2-40B4-BE49-F238E27FC236}">
              <a16:creationId xmlns:a16="http://schemas.microsoft.com/office/drawing/2014/main" id="{42D702B7-D27D-4ABA-A0E8-42CEF571527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130300" y="357574851"/>
          <a:ext cx="1633054" cy="1092200"/>
        </a:xfrm>
        <a:prstGeom prst="rect">
          <a:avLst/>
        </a:prstGeom>
      </xdr:spPr>
    </xdr:pic>
    <xdr:clientData/>
  </xdr:twoCellAnchor>
  <xdr:twoCellAnchor>
    <xdr:from>
      <xdr:col>2</xdr:col>
      <xdr:colOff>25401</xdr:colOff>
      <xdr:row>303</xdr:row>
      <xdr:rowOff>12702</xdr:rowOff>
    </xdr:from>
    <xdr:to>
      <xdr:col>2</xdr:col>
      <xdr:colOff>1655940</xdr:colOff>
      <xdr:row>303</xdr:row>
      <xdr:rowOff>1127761</xdr:rowOff>
    </xdr:to>
    <xdr:pic>
      <xdr:nvPicPr>
        <xdr:cNvPr id="466" name="Picture 129">
          <a:extLst>
            <a:ext uri="{FF2B5EF4-FFF2-40B4-BE49-F238E27FC236}">
              <a16:creationId xmlns:a16="http://schemas.microsoft.com/office/drawing/2014/main" id="{C37EFE9A-DE76-48D3-98F0-C681076BCCF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130301" y="359841802"/>
          <a:ext cx="1630539" cy="1115059"/>
        </a:xfrm>
        <a:prstGeom prst="rect">
          <a:avLst/>
        </a:prstGeom>
      </xdr:spPr>
    </xdr:pic>
    <xdr:clientData/>
  </xdr:twoCellAnchor>
  <xdr:twoCellAnchor>
    <xdr:from>
      <xdr:col>2</xdr:col>
      <xdr:colOff>12065</xdr:colOff>
      <xdr:row>306</xdr:row>
      <xdr:rowOff>227966</xdr:rowOff>
    </xdr:from>
    <xdr:to>
      <xdr:col>2</xdr:col>
      <xdr:colOff>1653625</xdr:colOff>
      <xdr:row>306</xdr:row>
      <xdr:rowOff>970281</xdr:rowOff>
    </xdr:to>
    <xdr:pic>
      <xdr:nvPicPr>
        <xdr:cNvPr id="467" name="Slika 466">
          <a:extLst>
            <a:ext uri="{FF2B5EF4-FFF2-40B4-BE49-F238E27FC236}">
              <a16:creationId xmlns:a16="http://schemas.microsoft.com/office/drawing/2014/main" id="{33FB35E1-36CE-4DAB-80CA-2088B8158F84}"/>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27125" y="3863341"/>
          <a:ext cx="1641560" cy="746125"/>
        </a:xfrm>
        <a:prstGeom prst="rect">
          <a:avLst/>
        </a:prstGeom>
      </xdr:spPr>
    </xdr:pic>
    <xdr:clientData/>
  </xdr:twoCellAnchor>
  <xdr:twoCellAnchor>
    <xdr:from>
      <xdr:col>1</xdr:col>
      <xdr:colOff>222251</xdr:colOff>
      <xdr:row>308</xdr:row>
      <xdr:rowOff>210184</xdr:rowOff>
    </xdr:from>
    <xdr:to>
      <xdr:col>2</xdr:col>
      <xdr:colOff>1652059</xdr:colOff>
      <xdr:row>308</xdr:row>
      <xdr:rowOff>940435</xdr:rowOff>
    </xdr:to>
    <xdr:pic>
      <xdr:nvPicPr>
        <xdr:cNvPr id="468" name="Slika 467">
          <a:extLst>
            <a:ext uri="{FF2B5EF4-FFF2-40B4-BE49-F238E27FC236}">
              <a16:creationId xmlns:a16="http://schemas.microsoft.com/office/drawing/2014/main" id="{7DF8FCE8-0001-4103-8C0C-2284C7E089D3}"/>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682626" y="338982684"/>
          <a:ext cx="1699683" cy="730251"/>
        </a:xfrm>
        <a:prstGeom prst="rect">
          <a:avLst/>
        </a:prstGeom>
      </xdr:spPr>
    </xdr:pic>
    <xdr:clientData/>
  </xdr:twoCellAnchor>
  <xdr:twoCellAnchor>
    <xdr:from>
      <xdr:col>1</xdr:col>
      <xdr:colOff>237481</xdr:colOff>
      <xdr:row>310</xdr:row>
      <xdr:rowOff>138833</xdr:rowOff>
    </xdr:from>
    <xdr:to>
      <xdr:col>2</xdr:col>
      <xdr:colOff>1651000</xdr:colOff>
      <xdr:row>310</xdr:row>
      <xdr:rowOff>982345</xdr:rowOff>
    </xdr:to>
    <xdr:pic>
      <xdr:nvPicPr>
        <xdr:cNvPr id="476" name="Slika 475">
          <a:extLst>
            <a:ext uri="{FF2B5EF4-FFF2-40B4-BE49-F238E27FC236}">
              <a16:creationId xmlns:a16="http://schemas.microsoft.com/office/drawing/2014/main" id="{2D992DF3-9DE0-4C1F-89A5-B5EEF357122E}"/>
            </a:ext>
          </a:extLst>
        </xdr:cNvPr>
        <xdr:cNvPicPr>
          <a:picLocks noChangeAspect="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a:xfrm>
          <a:off x="1080761" y="8342398"/>
          <a:ext cx="1685299" cy="845417"/>
        </a:xfrm>
        <a:prstGeom prst="rect">
          <a:avLst/>
        </a:prstGeom>
      </xdr:spPr>
    </xdr:pic>
    <xdr:clientData/>
  </xdr:twoCellAnchor>
  <xdr:twoCellAnchor>
    <xdr:from>
      <xdr:col>1</xdr:col>
      <xdr:colOff>231775</xdr:colOff>
      <xdr:row>312</xdr:row>
      <xdr:rowOff>128906</xdr:rowOff>
    </xdr:from>
    <xdr:to>
      <xdr:col>3</xdr:col>
      <xdr:colOff>17875</xdr:colOff>
      <xdr:row>312</xdr:row>
      <xdr:rowOff>948691</xdr:rowOff>
    </xdr:to>
    <xdr:pic>
      <xdr:nvPicPr>
        <xdr:cNvPr id="484" name="Slika 483">
          <a:extLst>
            <a:ext uri="{FF2B5EF4-FFF2-40B4-BE49-F238E27FC236}">
              <a16:creationId xmlns:a16="http://schemas.microsoft.com/office/drawing/2014/main" id="{21D43229-33CF-4EE0-A4FA-53BFA73F2503}"/>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1073150" y="10626091"/>
          <a:ext cx="1742535" cy="815975"/>
        </a:xfrm>
        <a:prstGeom prst="rect">
          <a:avLst/>
        </a:prstGeom>
      </xdr:spPr>
    </xdr:pic>
    <xdr:clientData/>
  </xdr:twoCellAnchor>
  <xdr:twoCellAnchor>
    <xdr:from>
      <xdr:col>1</xdr:col>
      <xdr:colOff>236220</xdr:colOff>
      <xdr:row>314</xdr:row>
      <xdr:rowOff>260985</xdr:rowOff>
    </xdr:from>
    <xdr:to>
      <xdr:col>2</xdr:col>
      <xdr:colOff>1646452</xdr:colOff>
      <xdr:row>314</xdr:row>
      <xdr:rowOff>1022985</xdr:rowOff>
    </xdr:to>
    <xdr:pic>
      <xdr:nvPicPr>
        <xdr:cNvPr id="486" name="Slika 485">
          <a:extLst>
            <a:ext uri="{FF2B5EF4-FFF2-40B4-BE49-F238E27FC236}">
              <a16:creationId xmlns:a16="http://schemas.microsoft.com/office/drawing/2014/main" id="{2139D3EA-514B-4A8C-867A-E0B5831C6139}"/>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79500" y="13038455"/>
          <a:ext cx="1680107" cy="762000"/>
        </a:xfrm>
        <a:prstGeom prst="rect">
          <a:avLst/>
        </a:prstGeom>
      </xdr:spPr>
    </xdr:pic>
    <xdr:clientData/>
  </xdr:twoCellAnchor>
  <xdr:twoCellAnchor>
    <xdr:from>
      <xdr:col>1</xdr:col>
      <xdr:colOff>261453</xdr:colOff>
      <xdr:row>316</xdr:row>
      <xdr:rowOff>174624</xdr:rowOff>
    </xdr:from>
    <xdr:to>
      <xdr:col>3</xdr:col>
      <xdr:colOff>18478</xdr:colOff>
      <xdr:row>316</xdr:row>
      <xdr:rowOff>974724</xdr:rowOff>
    </xdr:to>
    <xdr:pic>
      <xdr:nvPicPr>
        <xdr:cNvPr id="488" name="Slika 487">
          <a:extLst>
            <a:ext uri="{FF2B5EF4-FFF2-40B4-BE49-F238E27FC236}">
              <a16:creationId xmlns:a16="http://schemas.microsoft.com/office/drawing/2014/main" id="{3A336BB7-9482-4BCF-83A6-11C51332D538}"/>
            </a:ext>
          </a:extLst>
        </xdr:cNvPr>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1100923" y="15236189"/>
          <a:ext cx="1715365" cy="800100"/>
        </a:xfrm>
        <a:prstGeom prst="rect">
          <a:avLst/>
        </a:prstGeom>
      </xdr:spPr>
    </xdr:pic>
    <xdr:clientData/>
  </xdr:twoCellAnchor>
  <xdr:twoCellAnchor>
    <xdr:from>
      <xdr:col>2</xdr:col>
      <xdr:colOff>0</xdr:colOff>
      <xdr:row>318</xdr:row>
      <xdr:rowOff>0</xdr:rowOff>
    </xdr:from>
    <xdr:to>
      <xdr:col>2</xdr:col>
      <xdr:colOff>1642861</xdr:colOff>
      <xdr:row>318</xdr:row>
      <xdr:rowOff>1095375</xdr:rowOff>
    </xdr:to>
    <xdr:pic>
      <xdr:nvPicPr>
        <xdr:cNvPr id="489" name="Slika 488">
          <a:extLst>
            <a:ext uri="{FF2B5EF4-FFF2-40B4-BE49-F238E27FC236}">
              <a16:creationId xmlns:a16="http://schemas.microsoft.com/office/drawing/2014/main" id="{AF47C800-94F8-4379-86BE-FC77A311B47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11250" y="17351375"/>
          <a:ext cx="1644766" cy="1093470"/>
        </a:xfrm>
        <a:prstGeom prst="rect">
          <a:avLst/>
        </a:prstGeom>
      </xdr:spPr>
    </xdr:pic>
    <xdr:clientData/>
  </xdr:twoCellAnchor>
  <xdr:twoCellAnchor>
    <xdr:from>
      <xdr:col>2</xdr:col>
      <xdr:colOff>0</xdr:colOff>
      <xdr:row>320</xdr:row>
      <xdr:rowOff>71120</xdr:rowOff>
    </xdr:from>
    <xdr:to>
      <xdr:col>3</xdr:col>
      <xdr:colOff>0</xdr:colOff>
      <xdr:row>320</xdr:row>
      <xdr:rowOff>1004913</xdr:rowOff>
    </xdr:to>
    <xdr:pic>
      <xdr:nvPicPr>
        <xdr:cNvPr id="492" name="Slika 491">
          <a:extLst>
            <a:ext uri="{FF2B5EF4-FFF2-40B4-BE49-F238E27FC236}">
              <a16:creationId xmlns:a16="http://schemas.microsoft.com/office/drawing/2014/main" id="{95A703B5-F6AF-498D-8F75-9436B8234633}"/>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1111250" y="19706590"/>
          <a:ext cx="1682750" cy="939508"/>
        </a:xfrm>
        <a:prstGeom prst="rect">
          <a:avLst/>
        </a:prstGeom>
      </xdr:spPr>
    </xdr:pic>
    <xdr:clientData/>
  </xdr:twoCellAnchor>
  <xdr:twoCellAnchor>
    <xdr:from>
      <xdr:col>1</xdr:col>
      <xdr:colOff>247651</xdr:colOff>
      <xdr:row>322</xdr:row>
      <xdr:rowOff>160655</xdr:rowOff>
    </xdr:from>
    <xdr:to>
      <xdr:col>2</xdr:col>
      <xdr:colOff>1656826</xdr:colOff>
      <xdr:row>322</xdr:row>
      <xdr:rowOff>1016000</xdr:rowOff>
    </xdr:to>
    <xdr:pic>
      <xdr:nvPicPr>
        <xdr:cNvPr id="495" name="Slika 494">
          <a:extLst>
            <a:ext uri="{FF2B5EF4-FFF2-40B4-BE49-F238E27FC236}">
              <a16:creationId xmlns:a16="http://schemas.microsoft.com/office/drawing/2014/main" id="{EABA702E-974F-4DEE-A571-112B6D994A29}"/>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1085216" y="22085935"/>
          <a:ext cx="1686670" cy="849630"/>
        </a:xfrm>
        <a:prstGeom prst="rect">
          <a:avLst/>
        </a:prstGeom>
      </xdr:spPr>
    </xdr:pic>
    <xdr:clientData/>
  </xdr:twoCellAnchor>
  <xdr:twoCellAnchor>
    <xdr:from>
      <xdr:col>1</xdr:col>
      <xdr:colOff>226060</xdr:colOff>
      <xdr:row>324</xdr:row>
      <xdr:rowOff>212725</xdr:rowOff>
    </xdr:from>
    <xdr:to>
      <xdr:col>3</xdr:col>
      <xdr:colOff>83621</xdr:colOff>
      <xdr:row>324</xdr:row>
      <xdr:rowOff>1026153</xdr:rowOff>
    </xdr:to>
    <xdr:pic>
      <xdr:nvPicPr>
        <xdr:cNvPr id="505" name="Slika 504">
          <a:extLst>
            <a:ext uri="{FF2B5EF4-FFF2-40B4-BE49-F238E27FC236}">
              <a16:creationId xmlns:a16="http://schemas.microsoft.com/office/drawing/2014/main" id="{5C23A79D-7C20-4677-BBEB-55D3C81C1CB5}"/>
            </a:ext>
          </a:extLst>
        </xdr:cNvPr>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1067435" y="24418290"/>
          <a:ext cx="1812091" cy="817238"/>
        </a:xfrm>
        <a:prstGeom prst="rect">
          <a:avLst/>
        </a:prstGeom>
      </xdr:spPr>
    </xdr:pic>
    <xdr:clientData/>
  </xdr:twoCellAnchor>
  <xdr:twoCellAnchor>
    <xdr:from>
      <xdr:col>2</xdr:col>
      <xdr:colOff>0</xdr:colOff>
      <xdr:row>9</xdr:row>
      <xdr:rowOff>0</xdr:rowOff>
    </xdr:from>
    <xdr:to>
      <xdr:col>2</xdr:col>
      <xdr:colOff>1615943</xdr:colOff>
      <xdr:row>9</xdr:row>
      <xdr:rowOff>1087120</xdr:rowOff>
    </xdr:to>
    <xdr:pic>
      <xdr:nvPicPr>
        <xdr:cNvPr id="72" name="Slika 71">
          <a:extLst>
            <a:ext uri="{FF2B5EF4-FFF2-40B4-BE49-F238E27FC236}">
              <a16:creationId xmlns:a16="http://schemas.microsoft.com/office/drawing/2014/main" id="{988CB802-44AD-8C42-FD71-A7DAEB9BA472}"/>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104900" y="4737100"/>
          <a:ext cx="1615943" cy="1079500"/>
        </a:xfrm>
        <a:prstGeom prst="rect">
          <a:avLst/>
        </a:prstGeom>
      </xdr:spPr>
    </xdr:pic>
    <xdr:clientData/>
  </xdr:twoCellAnchor>
  <xdr:twoCellAnchor>
    <xdr:from>
      <xdr:col>2</xdr:col>
      <xdr:colOff>50800</xdr:colOff>
      <xdr:row>11</xdr:row>
      <xdr:rowOff>0</xdr:rowOff>
    </xdr:from>
    <xdr:to>
      <xdr:col>2</xdr:col>
      <xdr:colOff>1658620</xdr:colOff>
      <xdr:row>11</xdr:row>
      <xdr:rowOff>1066800</xdr:rowOff>
    </xdr:to>
    <xdr:pic>
      <xdr:nvPicPr>
        <xdr:cNvPr id="82" name="Slika 81">
          <a:extLst>
            <a:ext uri="{FF2B5EF4-FFF2-40B4-BE49-F238E27FC236}">
              <a16:creationId xmlns:a16="http://schemas.microsoft.com/office/drawing/2014/main" id="{6D6E0E78-7304-F5A8-0649-5D10C3F63D9B}"/>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55700" y="7023100"/>
          <a:ext cx="1600200" cy="1066800"/>
        </a:xfrm>
        <a:prstGeom prst="rect">
          <a:avLst/>
        </a:prstGeom>
      </xdr:spPr>
    </xdr:pic>
    <xdr:clientData/>
  </xdr:twoCellAnchor>
  <xdr:twoCellAnchor>
    <xdr:from>
      <xdr:col>2</xdr:col>
      <xdr:colOff>0</xdr:colOff>
      <xdr:row>13</xdr:row>
      <xdr:rowOff>0</xdr:rowOff>
    </xdr:from>
    <xdr:to>
      <xdr:col>2</xdr:col>
      <xdr:colOff>1619250</xdr:colOff>
      <xdr:row>13</xdr:row>
      <xdr:rowOff>1087120</xdr:rowOff>
    </xdr:to>
    <xdr:pic>
      <xdr:nvPicPr>
        <xdr:cNvPr id="90" name="Slika 89">
          <a:extLst>
            <a:ext uri="{FF2B5EF4-FFF2-40B4-BE49-F238E27FC236}">
              <a16:creationId xmlns:a16="http://schemas.microsoft.com/office/drawing/2014/main" id="{B8F52D98-2FB0-5D07-7E47-3BBC441A6AF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104900" y="9309100"/>
          <a:ext cx="1619250" cy="1079500"/>
        </a:xfrm>
        <a:prstGeom prst="rect">
          <a:avLst/>
        </a:prstGeom>
      </xdr:spPr>
    </xdr:pic>
    <xdr:clientData/>
  </xdr:twoCellAnchor>
  <xdr:twoCellAnchor>
    <xdr:from>
      <xdr:col>2</xdr:col>
      <xdr:colOff>0</xdr:colOff>
      <xdr:row>15</xdr:row>
      <xdr:rowOff>0</xdr:rowOff>
    </xdr:from>
    <xdr:to>
      <xdr:col>2</xdr:col>
      <xdr:colOff>1657350</xdr:colOff>
      <xdr:row>15</xdr:row>
      <xdr:rowOff>1104900</xdr:rowOff>
    </xdr:to>
    <xdr:pic>
      <xdr:nvPicPr>
        <xdr:cNvPr id="95" name="Slika 94">
          <a:extLst>
            <a:ext uri="{FF2B5EF4-FFF2-40B4-BE49-F238E27FC236}">
              <a16:creationId xmlns:a16="http://schemas.microsoft.com/office/drawing/2014/main" id="{4B465931-45B2-E26F-46BB-F3B9AE54397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104900" y="11595100"/>
          <a:ext cx="1657350" cy="1104900"/>
        </a:xfrm>
        <a:prstGeom prst="rect">
          <a:avLst/>
        </a:prstGeom>
      </xdr:spPr>
    </xdr:pic>
    <xdr:clientData/>
  </xdr:twoCellAnchor>
  <xdr:twoCellAnchor>
    <xdr:from>
      <xdr:col>2</xdr:col>
      <xdr:colOff>0</xdr:colOff>
      <xdr:row>17</xdr:row>
      <xdr:rowOff>0</xdr:rowOff>
    </xdr:from>
    <xdr:to>
      <xdr:col>2</xdr:col>
      <xdr:colOff>1657350</xdr:colOff>
      <xdr:row>17</xdr:row>
      <xdr:rowOff>1104900</xdr:rowOff>
    </xdr:to>
    <xdr:pic>
      <xdr:nvPicPr>
        <xdr:cNvPr id="106" name="Slika 105">
          <a:extLst>
            <a:ext uri="{FF2B5EF4-FFF2-40B4-BE49-F238E27FC236}">
              <a16:creationId xmlns:a16="http://schemas.microsoft.com/office/drawing/2014/main" id="{E3061034-461F-DE9C-D6F5-F8FC98AABFB2}"/>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04900" y="13881100"/>
          <a:ext cx="1657350" cy="1104900"/>
        </a:xfrm>
        <a:prstGeom prst="rect">
          <a:avLst/>
        </a:prstGeom>
      </xdr:spPr>
    </xdr:pic>
    <xdr:clientData/>
  </xdr:twoCellAnchor>
  <xdr:twoCellAnchor>
    <xdr:from>
      <xdr:col>2</xdr:col>
      <xdr:colOff>0</xdr:colOff>
      <xdr:row>19</xdr:row>
      <xdr:rowOff>0</xdr:rowOff>
    </xdr:from>
    <xdr:to>
      <xdr:col>3</xdr:col>
      <xdr:colOff>19464</xdr:colOff>
      <xdr:row>19</xdr:row>
      <xdr:rowOff>1122680</xdr:rowOff>
    </xdr:to>
    <xdr:pic>
      <xdr:nvPicPr>
        <xdr:cNvPr id="122" name="Slika 121">
          <a:extLst>
            <a:ext uri="{FF2B5EF4-FFF2-40B4-BE49-F238E27FC236}">
              <a16:creationId xmlns:a16="http://schemas.microsoft.com/office/drawing/2014/main" id="{E53DD8F7-3F1B-8AEA-8AE3-AB10D243762C}"/>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104900" y="16167100"/>
          <a:ext cx="1695864" cy="1130300"/>
        </a:xfrm>
        <a:prstGeom prst="rect">
          <a:avLst/>
        </a:prstGeom>
      </xdr:spPr>
    </xdr:pic>
    <xdr:clientData/>
  </xdr:twoCellAnchor>
  <xdr:twoCellAnchor>
    <xdr:from>
      <xdr:col>2</xdr:col>
      <xdr:colOff>25400</xdr:colOff>
      <xdr:row>21</xdr:row>
      <xdr:rowOff>0</xdr:rowOff>
    </xdr:from>
    <xdr:to>
      <xdr:col>2</xdr:col>
      <xdr:colOff>1616075</xdr:colOff>
      <xdr:row>21</xdr:row>
      <xdr:rowOff>1046480</xdr:rowOff>
    </xdr:to>
    <xdr:pic>
      <xdr:nvPicPr>
        <xdr:cNvPr id="125" name="Slika 124">
          <a:extLst>
            <a:ext uri="{FF2B5EF4-FFF2-40B4-BE49-F238E27FC236}">
              <a16:creationId xmlns:a16="http://schemas.microsoft.com/office/drawing/2014/main" id="{72222624-25B5-A02A-34D7-5094BA5530F3}"/>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130300" y="18453100"/>
          <a:ext cx="1581150" cy="1054100"/>
        </a:xfrm>
        <a:prstGeom prst="rect">
          <a:avLst/>
        </a:prstGeom>
      </xdr:spPr>
    </xdr:pic>
    <xdr:clientData/>
  </xdr:twoCellAnchor>
  <xdr:twoCellAnchor>
    <xdr:from>
      <xdr:col>1</xdr:col>
      <xdr:colOff>266699</xdr:colOff>
      <xdr:row>23</xdr:row>
      <xdr:rowOff>0</xdr:rowOff>
    </xdr:from>
    <xdr:to>
      <xdr:col>3</xdr:col>
      <xdr:colOff>418</xdr:colOff>
      <xdr:row>23</xdr:row>
      <xdr:rowOff>1125220</xdr:rowOff>
    </xdr:to>
    <xdr:pic>
      <xdr:nvPicPr>
        <xdr:cNvPr id="127" name="Slika 126">
          <a:extLst>
            <a:ext uri="{FF2B5EF4-FFF2-40B4-BE49-F238E27FC236}">
              <a16:creationId xmlns:a16="http://schemas.microsoft.com/office/drawing/2014/main" id="{269BFF92-ACE6-B931-45C1-6AFE5DEB63C8}"/>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104899" y="20739100"/>
          <a:ext cx="1676819" cy="1117600"/>
        </a:xfrm>
        <a:prstGeom prst="rect">
          <a:avLst/>
        </a:prstGeom>
      </xdr:spPr>
    </xdr:pic>
    <xdr:clientData/>
  </xdr:twoCellAnchor>
  <xdr:twoCellAnchor>
    <xdr:from>
      <xdr:col>2</xdr:col>
      <xdr:colOff>0</xdr:colOff>
      <xdr:row>25</xdr:row>
      <xdr:rowOff>0</xdr:rowOff>
    </xdr:from>
    <xdr:to>
      <xdr:col>2</xdr:col>
      <xdr:colOff>1600200</xdr:colOff>
      <xdr:row>25</xdr:row>
      <xdr:rowOff>1066800</xdr:rowOff>
    </xdr:to>
    <xdr:pic>
      <xdr:nvPicPr>
        <xdr:cNvPr id="135" name="Slika 134">
          <a:extLst>
            <a:ext uri="{FF2B5EF4-FFF2-40B4-BE49-F238E27FC236}">
              <a16:creationId xmlns:a16="http://schemas.microsoft.com/office/drawing/2014/main" id="{941E41BE-46CE-BAC5-7E73-0114E1F9E9D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104900" y="23025100"/>
          <a:ext cx="1600200" cy="1066800"/>
        </a:xfrm>
        <a:prstGeom prst="rect">
          <a:avLst/>
        </a:prstGeom>
      </xdr:spPr>
    </xdr:pic>
    <xdr:clientData/>
  </xdr:twoCellAnchor>
  <xdr:twoCellAnchor>
    <xdr:from>
      <xdr:col>1</xdr:col>
      <xdr:colOff>190500</xdr:colOff>
      <xdr:row>26</xdr:row>
      <xdr:rowOff>1092212</xdr:rowOff>
    </xdr:from>
    <xdr:to>
      <xdr:col>2</xdr:col>
      <xdr:colOff>1638711</xdr:colOff>
      <xdr:row>27</xdr:row>
      <xdr:rowOff>1084580</xdr:rowOff>
    </xdr:to>
    <xdr:pic>
      <xdr:nvPicPr>
        <xdr:cNvPr id="140" name="Slika 139">
          <a:extLst>
            <a:ext uri="{FF2B5EF4-FFF2-40B4-BE49-F238E27FC236}">
              <a16:creationId xmlns:a16="http://schemas.microsoft.com/office/drawing/2014/main" id="{65FFCB6B-D09B-F342-F054-A2898BCD07E8}"/>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028700" y="25260312"/>
          <a:ext cx="1714911" cy="1142988"/>
        </a:xfrm>
        <a:prstGeom prst="rect">
          <a:avLst/>
        </a:prstGeom>
      </xdr:spPr>
    </xdr:pic>
    <xdr:clientData/>
  </xdr:twoCellAnchor>
  <xdr:twoCellAnchor>
    <xdr:from>
      <xdr:col>2</xdr:col>
      <xdr:colOff>38100</xdr:colOff>
      <xdr:row>30</xdr:row>
      <xdr:rowOff>0</xdr:rowOff>
    </xdr:from>
    <xdr:to>
      <xdr:col>2</xdr:col>
      <xdr:colOff>1620520</xdr:colOff>
      <xdr:row>30</xdr:row>
      <xdr:rowOff>1049867</xdr:rowOff>
    </xdr:to>
    <xdr:pic>
      <xdr:nvPicPr>
        <xdr:cNvPr id="143" name="Slika 142">
          <a:extLst>
            <a:ext uri="{FF2B5EF4-FFF2-40B4-BE49-F238E27FC236}">
              <a16:creationId xmlns:a16="http://schemas.microsoft.com/office/drawing/2014/main" id="{584473C0-E48B-7737-26D5-77F2608668D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143000" y="28232100"/>
          <a:ext cx="1574800" cy="1049867"/>
        </a:xfrm>
        <a:prstGeom prst="rect">
          <a:avLst/>
        </a:prstGeom>
      </xdr:spPr>
    </xdr:pic>
    <xdr:clientData/>
  </xdr:twoCellAnchor>
  <xdr:twoCellAnchor>
    <xdr:from>
      <xdr:col>2</xdr:col>
      <xdr:colOff>0</xdr:colOff>
      <xdr:row>32</xdr:row>
      <xdr:rowOff>0</xdr:rowOff>
    </xdr:from>
    <xdr:to>
      <xdr:col>2</xdr:col>
      <xdr:colOff>1600200</xdr:colOff>
      <xdr:row>32</xdr:row>
      <xdr:rowOff>1066800</xdr:rowOff>
    </xdr:to>
    <xdr:pic>
      <xdr:nvPicPr>
        <xdr:cNvPr id="145" name="Slika 144">
          <a:extLst>
            <a:ext uri="{FF2B5EF4-FFF2-40B4-BE49-F238E27FC236}">
              <a16:creationId xmlns:a16="http://schemas.microsoft.com/office/drawing/2014/main" id="{278BA34B-FD49-BCC7-CB86-A2A650574FB4}"/>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04900" y="30518100"/>
          <a:ext cx="1600200" cy="1066800"/>
        </a:xfrm>
        <a:prstGeom prst="rect">
          <a:avLst/>
        </a:prstGeom>
      </xdr:spPr>
    </xdr:pic>
    <xdr:clientData/>
  </xdr:twoCellAnchor>
  <xdr:twoCellAnchor>
    <xdr:from>
      <xdr:col>2</xdr:col>
      <xdr:colOff>0</xdr:colOff>
      <xdr:row>34</xdr:row>
      <xdr:rowOff>0</xdr:rowOff>
    </xdr:from>
    <xdr:to>
      <xdr:col>2</xdr:col>
      <xdr:colOff>1600200</xdr:colOff>
      <xdr:row>34</xdr:row>
      <xdr:rowOff>1066800</xdr:rowOff>
    </xdr:to>
    <xdr:pic>
      <xdr:nvPicPr>
        <xdr:cNvPr id="148" name="Slika 147">
          <a:extLst>
            <a:ext uri="{FF2B5EF4-FFF2-40B4-BE49-F238E27FC236}">
              <a16:creationId xmlns:a16="http://schemas.microsoft.com/office/drawing/2014/main" id="{D1AEA4D5-893C-038D-0EED-1F79025D8FB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104900" y="32804100"/>
          <a:ext cx="1600200" cy="1066800"/>
        </a:xfrm>
        <a:prstGeom prst="rect">
          <a:avLst/>
        </a:prstGeom>
      </xdr:spPr>
    </xdr:pic>
    <xdr:clientData/>
  </xdr:twoCellAnchor>
  <xdr:twoCellAnchor>
    <xdr:from>
      <xdr:col>2</xdr:col>
      <xdr:colOff>0</xdr:colOff>
      <xdr:row>36</xdr:row>
      <xdr:rowOff>0</xdr:rowOff>
    </xdr:from>
    <xdr:to>
      <xdr:col>2</xdr:col>
      <xdr:colOff>1657350</xdr:colOff>
      <xdr:row>36</xdr:row>
      <xdr:rowOff>1104900</xdr:rowOff>
    </xdr:to>
    <xdr:pic>
      <xdr:nvPicPr>
        <xdr:cNvPr id="151" name="Slika 150">
          <a:extLst>
            <a:ext uri="{FF2B5EF4-FFF2-40B4-BE49-F238E27FC236}">
              <a16:creationId xmlns:a16="http://schemas.microsoft.com/office/drawing/2014/main" id="{2B4AACB1-B64D-EED3-002F-A3F86ACC9E0E}"/>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104900" y="35090100"/>
          <a:ext cx="1657350" cy="1104900"/>
        </a:xfrm>
        <a:prstGeom prst="rect">
          <a:avLst/>
        </a:prstGeom>
      </xdr:spPr>
    </xdr:pic>
    <xdr:clientData/>
  </xdr:twoCellAnchor>
  <xdr:twoCellAnchor>
    <xdr:from>
      <xdr:col>2</xdr:col>
      <xdr:colOff>0</xdr:colOff>
      <xdr:row>38</xdr:row>
      <xdr:rowOff>0</xdr:rowOff>
    </xdr:from>
    <xdr:to>
      <xdr:col>2</xdr:col>
      <xdr:colOff>1619250</xdr:colOff>
      <xdr:row>38</xdr:row>
      <xdr:rowOff>1087120</xdr:rowOff>
    </xdr:to>
    <xdr:pic>
      <xdr:nvPicPr>
        <xdr:cNvPr id="153" name="Slika 152">
          <a:extLst>
            <a:ext uri="{FF2B5EF4-FFF2-40B4-BE49-F238E27FC236}">
              <a16:creationId xmlns:a16="http://schemas.microsoft.com/office/drawing/2014/main" id="{94E27BC8-A174-143B-57CC-0D6B4504479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04900" y="37376100"/>
          <a:ext cx="1619250" cy="1079500"/>
        </a:xfrm>
        <a:prstGeom prst="rect">
          <a:avLst/>
        </a:prstGeom>
      </xdr:spPr>
    </xdr:pic>
    <xdr:clientData/>
  </xdr:twoCellAnchor>
  <xdr:twoCellAnchor>
    <xdr:from>
      <xdr:col>2</xdr:col>
      <xdr:colOff>12700</xdr:colOff>
      <xdr:row>40</xdr:row>
      <xdr:rowOff>25400</xdr:rowOff>
    </xdr:from>
    <xdr:to>
      <xdr:col>2</xdr:col>
      <xdr:colOff>1638300</xdr:colOff>
      <xdr:row>40</xdr:row>
      <xdr:rowOff>1124373</xdr:rowOff>
    </xdr:to>
    <xdr:pic>
      <xdr:nvPicPr>
        <xdr:cNvPr id="155" name="Slika 154">
          <a:extLst>
            <a:ext uri="{FF2B5EF4-FFF2-40B4-BE49-F238E27FC236}">
              <a16:creationId xmlns:a16="http://schemas.microsoft.com/office/drawing/2014/main" id="{BD25117B-A4B8-61D2-02A8-F3DE5CE99318}"/>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117600" y="39687500"/>
          <a:ext cx="1625600" cy="1083733"/>
        </a:xfrm>
        <a:prstGeom prst="rect">
          <a:avLst/>
        </a:prstGeom>
      </xdr:spPr>
    </xdr:pic>
    <xdr:clientData/>
  </xdr:twoCellAnchor>
  <xdr:twoCellAnchor>
    <xdr:from>
      <xdr:col>2</xdr:col>
      <xdr:colOff>0</xdr:colOff>
      <xdr:row>41</xdr:row>
      <xdr:rowOff>1142999</xdr:rowOff>
    </xdr:from>
    <xdr:to>
      <xdr:col>2</xdr:col>
      <xdr:colOff>1617980</xdr:colOff>
      <xdr:row>42</xdr:row>
      <xdr:rowOff>1083732</xdr:rowOff>
    </xdr:to>
    <xdr:pic>
      <xdr:nvPicPr>
        <xdr:cNvPr id="164" name="Slika 163">
          <a:extLst>
            <a:ext uri="{FF2B5EF4-FFF2-40B4-BE49-F238E27FC236}">
              <a16:creationId xmlns:a16="http://schemas.microsoft.com/office/drawing/2014/main" id="{1398F0EF-5012-7161-2361-9792887F189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104900" y="41948099"/>
          <a:ext cx="1625600" cy="1083733"/>
        </a:xfrm>
        <a:prstGeom prst="rect">
          <a:avLst/>
        </a:prstGeom>
      </xdr:spPr>
    </xdr:pic>
    <xdr:clientData/>
  </xdr:twoCellAnchor>
  <xdr:twoCellAnchor>
    <xdr:from>
      <xdr:col>2</xdr:col>
      <xdr:colOff>0</xdr:colOff>
      <xdr:row>47</xdr:row>
      <xdr:rowOff>0</xdr:rowOff>
    </xdr:from>
    <xdr:to>
      <xdr:col>2</xdr:col>
      <xdr:colOff>1658620</xdr:colOff>
      <xdr:row>47</xdr:row>
      <xdr:rowOff>1085427</xdr:rowOff>
    </xdr:to>
    <xdr:pic>
      <xdr:nvPicPr>
        <xdr:cNvPr id="169" name="Slika 168">
          <a:extLst>
            <a:ext uri="{FF2B5EF4-FFF2-40B4-BE49-F238E27FC236}">
              <a16:creationId xmlns:a16="http://schemas.microsoft.com/office/drawing/2014/main" id="{C22979E0-AC7D-092C-F18C-7BA2580019BA}"/>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04900" y="47155100"/>
          <a:ext cx="1651000" cy="1100667"/>
        </a:xfrm>
        <a:prstGeom prst="rect">
          <a:avLst/>
        </a:prstGeom>
      </xdr:spPr>
    </xdr:pic>
    <xdr:clientData/>
  </xdr:twoCellAnchor>
  <xdr:twoCellAnchor>
    <xdr:from>
      <xdr:col>2</xdr:col>
      <xdr:colOff>0</xdr:colOff>
      <xdr:row>49</xdr:row>
      <xdr:rowOff>0</xdr:rowOff>
    </xdr:from>
    <xdr:to>
      <xdr:col>3</xdr:col>
      <xdr:colOff>0</xdr:colOff>
      <xdr:row>49</xdr:row>
      <xdr:rowOff>1125220</xdr:rowOff>
    </xdr:to>
    <xdr:pic>
      <xdr:nvPicPr>
        <xdr:cNvPr id="171" name="Slika 170">
          <a:extLst>
            <a:ext uri="{FF2B5EF4-FFF2-40B4-BE49-F238E27FC236}">
              <a16:creationId xmlns:a16="http://schemas.microsoft.com/office/drawing/2014/main" id="{C82C4288-DF94-B811-BABB-D65B054E9B0C}"/>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4900" y="49441100"/>
          <a:ext cx="1676400" cy="1117600"/>
        </a:xfrm>
        <a:prstGeom prst="rect">
          <a:avLst/>
        </a:prstGeom>
      </xdr:spPr>
    </xdr:pic>
    <xdr:clientData/>
  </xdr:twoCellAnchor>
  <xdr:twoCellAnchor>
    <xdr:from>
      <xdr:col>2</xdr:col>
      <xdr:colOff>25400</xdr:colOff>
      <xdr:row>51</xdr:row>
      <xdr:rowOff>38100</xdr:rowOff>
    </xdr:from>
    <xdr:to>
      <xdr:col>2</xdr:col>
      <xdr:colOff>1617980</xdr:colOff>
      <xdr:row>51</xdr:row>
      <xdr:rowOff>1104900</xdr:rowOff>
    </xdr:to>
    <xdr:pic>
      <xdr:nvPicPr>
        <xdr:cNvPr id="173" name="Slika 172">
          <a:extLst>
            <a:ext uri="{FF2B5EF4-FFF2-40B4-BE49-F238E27FC236}">
              <a16:creationId xmlns:a16="http://schemas.microsoft.com/office/drawing/2014/main" id="{77F00FAD-1099-FEB6-B14B-D8045614FF7A}"/>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130300" y="51765200"/>
          <a:ext cx="1600200" cy="1066800"/>
        </a:xfrm>
        <a:prstGeom prst="rect">
          <a:avLst/>
        </a:prstGeom>
      </xdr:spPr>
    </xdr:pic>
    <xdr:clientData/>
  </xdr:twoCellAnchor>
  <xdr:twoCellAnchor>
    <xdr:from>
      <xdr:col>2</xdr:col>
      <xdr:colOff>0</xdr:colOff>
      <xdr:row>53</xdr:row>
      <xdr:rowOff>0</xdr:rowOff>
    </xdr:from>
    <xdr:to>
      <xdr:col>2</xdr:col>
      <xdr:colOff>1657350</xdr:colOff>
      <xdr:row>53</xdr:row>
      <xdr:rowOff>1104900</xdr:rowOff>
    </xdr:to>
    <xdr:pic>
      <xdr:nvPicPr>
        <xdr:cNvPr id="176" name="Slika 175">
          <a:extLst>
            <a:ext uri="{FF2B5EF4-FFF2-40B4-BE49-F238E27FC236}">
              <a16:creationId xmlns:a16="http://schemas.microsoft.com/office/drawing/2014/main" id="{E3842DEA-F244-E4ED-C22B-1F93C5328B28}"/>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04900" y="54013100"/>
          <a:ext cx="1657350" cy="1104900"/>
        </a:xfrm>
        <a:prstGeom prst="rect">
          <a:avLst/>
        </a:prstGeom>
      </xdr:spPr>
    </xdr:pic>
    <xdr:clientData/>
  </xdr:twoCellAnchor>
  <xdr:twoCellAnchor>
    <xdr:from>
      <xdr:col>2</xdr:col>
      <xdr:colOff>0</xdr:colOff>
      <xdr:row>55</xdr:row>
      <xdr:rowOff>0</xdr:rowOff>
    </xdr:from>
    <xdr:to>
      <xdr:col>2</xdr:col>
      <xdr:colOff>1600200</xdr:colOff>
      <xdr:row>55</xdr:row>
      <xdr:rowOff>1066800</xdr:rowOff>
    </xdr:to>
    <xdr:pic>
      <xdr:nvPicPr>
        <xdr:cNvPr id="179" name="Slika 178">
          <a:extLst>
            <a:ext uri="{FF2B5EF4-FFF2-40B4-BE49-F238E27FC236}">
              <a16:creationId xmlns:a16="http://schemas.microsoft.com/office/drawing/2014/main" id="{6B1C724B-DB3E-247F-52B2-77FF17E1716C}"/>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104900" y="56299100"/>
          <a:ext cx="1600200" cy="1066800"/>
        </a:xfrm>
        <a:prstGeom prst="rect">
          <a:avLst/>
        </a:prstGeom>
      </xdr:spPr>
    </xdr:pic>
    <xdr:clientData/>
  </xdr:twoCellAnchor>
  <xdr:twoCellAnchor>
    <xdr:from>
      <xdr:col>2</xdr:col>
      <xdr:colOff>0</xdr:colOff>
      <xdr:row>57</xdr:row>
      <xdr:rowOff>0</xdr:rowOff>
    </xdr:from>
    <xdr:to>
      <xdr:col>2</xdr:col>
      <xdr:colOff>1657350</xdr:colOff>
      <xdr:row>57</xdr:row>
      <xdr:rowOff>1104900</xdr:rowOff>
    </xdr:to>
    <xdr:pic>
      <xdr:nvPicPr>
        <xdr:cNvPr id="181" name="Slika 180">
          <a:extLst>
            <a:ext uri="{FF2B5EF4-FFF2-40B4-BE49-F238E27FC236}">
              <a16:creationId xmlns:a16="http://schemas.microsoft.com/office/drawing/2014/main" id="{2331C657-80D0-3899-2CC8-0DA2FE00619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104900" y="58585100"/>
          <a:ext cx="1657350" cy="1104900"/>
        </a:xfrm>
        <a:prstGeom prst="rect">
          <a:avLst/>
        </a:prstGeom>
      </xdr:spPr>
    </xdr:pic>
    <xdr:clientData/>
  </xdr:twoCellAnchor>
  <xdr:twoCellAnchor>
    <xdr:from>
      <xdr:col>2</xdr:col>
      <xdr:colOff>0</xdr:colOff>
      <xdr:row>59</xdr:row>
      <xdr:rowOff>0</xdr:rowOff>
    </xdr:from>
    <xdr:to>
      <xdr:col>2</xdr:col>
      <xdr:colOff>1638300</xdr:colOff>
      <xdr:row>59</xdr:row>
      <xdr:rowOff>1084580</xdr:rowOff>
    </xdr:to>
    <xdr:pic>
      <xdr:nvPicPr>
        <xdr:cNvPr id="183" name="Slika 182">
          <a:extLst>
            <a:ext uri="{FF2B5EF4-FFF2-40B4-BE49-F238E27FC236}">
              <a16:creationId xmlns:a16="http://schemas.microsoft.com/office/drawing/2014/main" id="{16CB14F5-836B-AA8C-5A4D-C4375DBDD4E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04900" y="60871100"/>
          <a:ext cx="1638300" cy="1092200"/>
        </a:xfrm>
        <a:prstGeom prst="rect">
          <a:avLst/>
        </a:prstGeom>
      </xdr:spPr>
    </xdr:pic>
    <xdr:clientData/>
  </xdr:twoCellAnchor>
  <xdr:twoCellAnchor>
    <xdr:from>
      <xdr:col>2</xdr:col>
      <xdr:colOff>25400</xdr:colOff>
      <xdr:row>61</xdr:row>
      <xdr:rowOff>38100</xdr:rowOff>
    </xdr:from>
    <xdr:to>
      <xdr:col>2</xdr:col>
      <xdr:colOff>1656080</xdr:colOff>
      <xdr:row>61</xdr:row>
      <xdr:rowOff>1122680</xdr:rowOff>
    </xdr:to>
    <xdr:pic>
      <xdr:nvPicPr>
        <xdr:cNvPr id="185" name="Slika 184">
          <a:extLst>
            <a:ext uri="{FF2B5EF4-FFF2-40B4-BE49-F238E27FC236}">
              <a16:creationId xmlns:a16="http://schemas.microsoft.com/office/drawing/2014/main" id="{EB318DDE-0476-2C2A-A1EB-4AF1FC184EE3}"/>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130300" y="63195200"/>
          <a:ext cx="1638300" cy="1092200"/>
        </a:xfrm>
        <a:prstGeom prst="rect">
          <a:avLst/>
        </a:prstGeom>
      </xdr:spPr>
    </xdr:pic>
    <xdr:clientData/>
  </xdr:twoCellAnchor>
  <xdr:twoCellAnchor>
    <xdr:from>
      <xdr:col>2</xdr:col>
      <xdr:colOff>0</xdr:colOff>
      <xdr:row>63</xdr:row>
      <xdr:rowOff>0</xdr:rowOff>
    </xdr:from>
    <xdr:to>
      <xdr:col>2</xdr:col>
      <xdr:colOff>1600200</xdr:colOff>
      <xdr:row>63</xdr:row>
      <xdr:rowOff>1066800</xdr:rowOff>
    </xdr:to>
    <xdr:pic>
      <xdr:nvPicPr>
        <xdr:cNvPr id="187" name="Slika 186">
          <a:extLst>
            <a:ext uri="{FF2B5EF4-FFF2-40B4-BE49-F238E27FC236}">
              <a16:creationId xmlns:a16="http://schemas.microsoft.com/office/drawing/2014/main" id="{5CB2602B-0F62-9C3A-9CD9-834722E92A3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04900" y="65443100"/>
          <a:ext cx="1600200" cy="1066800"/>
        </a:xfrm>
        <a:prstGeom prst="rect">
          <a:avLst/>
        </a:prstGeom>
      </xdr:spPr>
    </xdr:pic>
    <xdr:clientData/>
  </xdr:twoCellAnchor>
  <xdr:twoCellAnchor>
    <xdr:from>
      <xdr:col>2</xdr:col>
      <xdr:colOff>0</xdr:colOff>
      <xdr:row>65</xdr:row>
      <xdr:rowOff>0</xdr:rowOff>
    </xdr:from>
    <xdr:to>
      <xdr:col>2</xdr:col>
      <xdr:colOff>1581150</xdr:colOff>
      <xdr:row>65</xdr:row>
      <xdr:rowOff>1046480</xdr:rowOff>
    </xdr:to>
    <xdr:pic>
      <xdr:nvPicPr>
        <xdr:cNvPr id="189" name="Slika 188">
          <a:extLst>
            <a:ext uri="{FF2B5EF4-FFF2-40B4-BE49-F238E27FC236}">
              <a16:creationId xmlns:a16="http://schemas.microsoft.com/office/drawing/2014/main" id="{7A151AB8-B41F-4DA1-449F-E93ED663A5AB}"/>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04900" y="67729100"/>
          <a:ext cx="1581150" cy="1054100"/>
        </a:xfrm>
        <a:prstGeom prst="rect">
          <a:avLst/>
        </a:prstGeom>
      </xdr:spPr>
    </xdr:pic>
    <xdr:clientData/>
  </xdr:twoCellAnchor>
  <xdr:twoCellAnchor>
    <xdr:from>
      <xdr:col>2</xdr:col>
      <xdr:colOff>0</xdr:colOff>
      <xdr:row>67</xdr:row>
      <xdr:rowOff>0</xdr:rowOff>
    </xdr:from>
    <xdr:to>
      <xdr:col>2</xdr:col>
      <xdr:colOff>1619250</xdr:colOff>
      <xdr:row>67</xdr:row>
      <xdr:rowOff>1087120</xdr:rowOff>
    </xdr:to>
    <xdr:pic>
      <xdr:nvPicPr>
        <xdr:cNvPr id="191" name="Slika 190">
          <a:extLst>
            <a:ext uri="{FF2B5EF4-FFF2-40B4-BE49-F238E27FC236}">
              <a16:creationId xmlns:a16="http://schemas.microsoft.com/office/drawing/2014/main" id="{560074BF-2142-3ED6-3F17-0F58610D6504}"/>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04900" y="70015100"/>
          <a:ext cx="1619250" cy="1079500"/>
        </a:xfrm>
        <a:prstGeom prst="rect">
          <a:avLst/>
        </a:prstGeom>
      </xdr:spPr>
    </xdr:pic>
    <xdr:clientData/>
  </xdr:twoCellAnchor>
  <xdr:twoCellAnchor>
    <xdr:from>
      <xdr:col>2</xdr:col>
      <xdr:colOff>0</xdr:colOff>
      <xdr:row>69</xdr:row>
      <xdr:rowOff>0</xdr:rowOff>
    </xdr:from>
    <xdr:to>
      <xdr:col>2</xdr:col>
      <xdr:colOff>1638300</xdr:colOff>
      <xdr:row>69</xdr:row>
      <xdr:rowOff>1084580</xdr:rowOff>
    </xdr:to>
    <xdr:pic>
      <xdr:nvPicPr>
        <xdr:cNvPr id="193" name="Slika 192">
          <a:extLst>
            <a:ext uri="{FF2B5EF4-FFF2-40B4-BE49-F238E27FC236}">
              <a16:creationId xmlns:a16="http://schemas.microsoft.com/office/drawing/2014/main" id="{BF01504B-CDAC-F72C-C394-1C0E49E8374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104900" y="72301100"/>
          <a:ext cx="1638300" cy="1092200"/>
        </a:xfrm>
        <a:prstGeom prst="rect">
          <a:avLst/>
        </a:prstGeom>
      </xdr:spPr>
    </xdr:pic>
    <xdr:clientData/>
  </xdr:twoCellAnchor>
  <xdr:twoCellAnchor>
    <xdr:from>
      <xdr:col>2</xdr:col>
      <xdr:colOff>0</xdr:colOff>
      <xdr:row>71</xdr:row>
      <xdr:rowOff>0</xdr:rowOff>
    </xdr:from>
    <xdr:to>
      <xdr:col>2</xdr:col>
      <xdr:colOff>1600200</xdr:colOff>
      <xdr:row>71</xdr:row>
      <xdr:rowOff>1066800</xdr:rowOff>
    </xdr:to>
    <xdr:pic>
      <xdr:nvPicPr>
        <xdr:cNvPr id="195" name="Slika 194">
          <a:extLst>
            <a:ext uri="{FF2B5EF4-FFF2-40B4-BE49-F238E27FC236}">
              <a16:creationId xmlns:a16="http://schemas.microsoft.com/office/drawing/2014/main" id="{72C4040B-3F9C-AFDA-5AB4-D83861872B0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104900" y="74587100"/>
          <a:ext cx="1600200" cy="1066800"/>
        </a:xfrm>
        <a:prstGeom prst="rect">
          <a:avLst/>
        </a:prstGeom>
      </xdr:spPr>
    </xdr:pic>
    <xdr:clientData/>
  </xdr:twoCellAnchor>
  <xdr:twoCellAnchor>
    <xdr:from>
      <xdr:col>2</xdr:col>
      <xdr:colOff>0</xdr:colOff>
      <xdr:row>73</xdr:row>
      <xdr:rowOff>0</xdr:rowOff>
    </xdr:from>
    <xdr:to>
      <xdr:col>3</xdr:col>
      <xdr:colOff>19223</xdr:colOff>
      <xdr:row>73</xdr:row>
      <xdr:rowOff>1122680</xdr:rowOff>
    </xdr:to>
    <xdr:pic>
      <xdr:nvPicPr>
        <xdr:cNvPr id="197" name="Slika 196">
          <a:extLst>
            <a:ext uri="{FF2B5EF4-FFF2-40B4-BE49-F238E27FC236}">
              <a16:creationId xmlns:a16="http://schemas.microsoft.com/office/drawing/2014/main" id="{88B2113D-A0CC-07C4-BF70-53FD8100C192}"/>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04900" y="76873100"/>
          <a:ext cx="1695623" cy="1130300"/>
        </a:xfrm>
        <a:prstGeom prst="rect">
          <a:avLst/>
        </a:prstGeom>
      </xdr:spPr>
    </xdr:pic>
    <xdr:clientData/>
  </xdr:twoCellAnchor>
  <xdr:twoCellAnchor>
    <xdr:from>
      <xdr:col>2</xdr:col>
      <xdr:colOff>177801</xdr:colOff>
      <xdr:row>75</xdr:row>
      <xdr:rowOff>0</xdr:rowOff>
    </xdr:from>
    <xdr:to>
      <xdr:col>2</xdr:col>
      <xdr:colOff>1579881</xdr:colOff>
      <xdr:row>75</xdr:row>
      <xdr:rowOff>1125220</xdr:rowOff>
    </xdr:to>
    <xdr:pic>
      <xdr:nvPicPr>
        <xdr:cNvPr id="199" name="Slika 198">
          <a:extLst>
            <a:ext uri="{FF2B5EF4-FFF2-40B4-BE49-F238E27FC236}">
              <a16:creationId xmlns:a16="http://schemas.microsoft.com/office/drawing/2014/main" id="{CC6E8E23-9579-1CF3-4102-660A883BA266}"/>
            </a:ext>
          </a:extLst>
        </xdr:cNvPr>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1282701" y="79159100"/>
          <a:ext cx="1409700" cy="1117600"/>
        </a:xfrm>
        <a:prstGeom prst="rect">
          <a:avLst/>
        </a:prstGeom>
      </xdr:spPr>
    </xdr:pic>
    <xdr:clientData/>
  </xdr:twoCellAnchor>
  <xdr:twoCellAnchor>
    <xdr:from>
      <xdr:col>2</xdr:col>
      <xdr:colOff>0</xdr:colOff>
      <xdr:row>77</xdr:row>
      <xdr:rowOff>0</xdr:rowOff>
    </xdr:from>
    <xdr:to>
      <xdr:col>2</xdr:col>
      <xdr:colOff>1600200</xdr:colOff>
      <xdr:row>77</xdr:row>
      <xdr:rowOff>1066800</xdr:rowOff>
    </xdr:to>
    <xdr:pic>
      <xdr:nvPicPr>
        <xdr:cNvPr id="201" name="Slika 200">
          <a:extLst>
            <a:ext uri="{FF2B5EF4-FFF2-40B4-BE49-F238E27FC236}">
              <a16:creationId xmlns:a16="http://schemas.microsoft.com/office/drawing/2014/main" id="{00CBE172-3873-2826-5029-E4B5B03BFAA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104900" y="81445100"/>
          <a:ext cx="1600200" cy="1066800"/>
        </a:xfrm>
        <a:prstGeom prst="rect">
          <a:avLst/>
        </a:prstGeom>
      </xdr:spPr>
    </xdr:pic>
    <xdr:clientData/>
  </xdr:twoCellAnchor>
  <xdr:twoCellAnchor>
    <xdr:from>
      <xdr:col>1</xdr:col>
      <xdr:colOff>215900</xdr:colOff>
      <xdr:row>79</xdr:row>
      <xdr:rowOff>0</xdr:rowOff>
    </xdr:from>
    <xdr:to>
      <xdr:col>2</xdr:col>
      <xdr:colOff>1654175</xdr:colOff>
      <xdr:row>79</xdr:row>
      <xdr:rowOff>1122680</xdr:rowOff>
    </xdr:to>
    <xdr:pic>
      <xdr:nvPicPr>
        <xdr:cNvPr id="203" name="Slika 202">
          <a:extLst>
            <a:ext uri="{FF2B5EF4-FFF2-40B4-BE49-F238E27FC236}">
              <a16:creationId xmlns:a16="http://schemas.microsoft.com/office/drawing/2014/main" id="{50D55BFA-3CEB-D185-8516-8E818064F2D5}"/>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054100" y="83731100"/>
          <a:ext cx="1695450" cy="1130300"/>
        </a:xfrm>
        <a:prstGeom prst="rect">
          <a:avLst/>
        </a:prstGeom>
      </xdr:spPr>
    </xdr:pic>
    <xdr:clientData/>
  </xdr:twoCellAnchor>
  <xdr:twoCellAnchor>
    <xdr:from>
      <xdr:col>2</xdr:col>
      <xdr:colOff>0</xdr:colOff>
      <xdr:row>82</xdr:row>
      <xdr:rowOff>0</xdr:rowOff>
    </xdr:from>
    <xdr:to>
      <xdr:col>2</xdr:col>
      <xdr:colOff>1619250</xdr:colOff>
      <xdr:row>82</xdr:row>
      <xdr:rowOff>1087120</xdr:rowOff>
    </xdr:to>
    <xdr:pic>
      <xdr:nvPicPr>
        <xdr:cNvPr id="205" name="Slika 204">
          <a:extLst>
            <a:ext uri="{FF2B5EF4-FFF2-40B4-BE49-F238E27FC236}">
              <a16:creationId xmlns:a16="http://schemas.microsoft.com/office/drawing/2014/main" id="{47F6CAD0-8295-FB3A-092C-80D3CD9192C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104900" y="86652100"/>
          <a:ext cx="1619250" cy="1079500"/>
        </a:xfrm>
        <a:prstGeom prst="rect">
          <a:avLst/>
        </a:prstGeom>
      </xdr:spPr>
    </xdr:pic>
    <xdr:clientData/>
  </xdr:twoCellAnchor>
  <xdr:twoCellAnchor>
    <xdr:from>
      <xdr:col>1</xdr:col>
      <xdr:colOff>215900</xdr:colOff>
      <xdr:row>83</xdr:row>
      <xdr:rowOff>1117600</xdr:rowOff>
    </xdr:from>
    <xdr:to>
      <xdr:col>2</xdr:col>
      <xdr:colOff>1656080</xdr:colOff>
      <xdr:row>84</xdr:row>
      <xdr:rowOff>1125220</xdr:rowOff>
    </xdr:to>
    <xdr:pic>
      <xdr:nvPicPr>
        <xdr:cNvPr id="207" name="Slika 206">
          <a:extLst>
            <a:ext uri="{FF2B5EF4-FFF2-40B4-BE49-F238E27FC236}">
              <a16:creationId xmlns:a16="http://schemas.microsoft.com/office/drawing/2014/main" id="{4E5BA721-D701-EDDE-218E-BD113F23464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054100" y="88912700"/>
          <a:ext cx="1714500" cy="1143000"/>
        </a:xfrm>
        <a:prstGeom prst="rect">
          <a:avLst/>
        </a:prstGeom>
      </xdr:spPr>
    </xdr:pic>
    <xdr:clientData/>
  </xdr:twoCellAnchor>
  <xdr:twoCellAnchor>
    <xdr:from>
      <xdr:col>2</xdr:col>
      <xdr:colOff>0</xdr:colOff>
      <xdr:row>86</xdr:row>
      <xdr:rowOff>0</xdr:rowOff>
    </xdr:from>
    <xdr:to>
      <xdr:col>2</xdr:col>
      <xdr:colOff>1619250</xdr:colOff>
      <xdr:row>86</xdr:row>
      <xdr:rowOff>1087120</xdr:rowOff>
    </xdr:to>
    <xdr:pic>
      <xdr:nvPicPr>
        <xdr:cNvPr id="209" name="Slika 208">
          <a:extLst>
            <a:ext uri="{FF2B5EF4-FFF2-40B4-BE49-F238E27FC236}">
              <a16:creationId xmlns:a16="http://schemas.microsoft.com/office/drawing/2014/main" id="{D1139560-3139-3DFB-F619-40DF8649198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04900" y="91224100"/>
          <a:ext cx="1619250" cy="1079500"/>
        </a:xfrm>
        <a:prstGeom prst="rect">
          <a:avLst/>
        </a:prstGeom>
      </xdr:spPr>
    </xdr:pic>
    <xdr:clientData/>
  </xdr:twoCellAnchor>
  <xdr:twoCellAnchor>
    <xdr:from>
      <xdr:col>2</xdr:col>
      <xdr:colOff>0</xdr:colOff>
      <xdr:row>88</xdr:row>
      <xdr:rowOff>0</xdr:rowOff>
    </xdr:from>
    <xdr:to>
      <xdr:col>3</xdr:col>
      <xdr:colOff>0</xdr:colOff>
      <xdr:row>88</xdr:row>
      <xdr:rowOff>1125220</xdr:rowOff>
    </xdr:to>
    <xdr:pic>
      <xdr:nvPicPr>
        <xdr:cNvPr id="211" name="Slika 210">
          <a:extLst>
            <a:ext uri="{FF2B5EF4-FFF2-40B4-BE49-F238E27FC236}">
              <a16:creationId xmlns:a16="http://schemas.microsoft.com/office/drawing/2014/main" id="{15ACD3B8-A332-ACF6-776F-59EC6BF7A76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104900" y="93510100"/>
          <a:ext cx="1676400" cy="1117600"/>
        </a:xfrm>
        <a:prstGeom prst="rect">
          <a:avLst/>
        </a:prstGeom>
      </xdr:spPr>
    </xdr:pic>
    <xdr:clientData/>
  </xdr:twoCellAnchor>
  <xdr:twoCellAnchor>
    <xdr:from>
      <xdr:col>2</xdr:col>
      <xdr:colOff>0</xdr:colOff>
      <xdr:row>90</xdr:row>
      <xdr:rowOff>0</xdr:rowOff>
    </xdr:from>
    <xdr:to>
      <xdr:col>2</xdr:col>
      <xdr:colOff>1619250</xdr:colOff>
      <xdr:row>90</xdr:row>
      <xdr:rowOff>1087120</xdr:rowOff>
    </xdr:to>
    <xdr:pic>
      <xdr:nvPicPr>
        <xdr:cNvPr id="213" name="Slika 212">
          <a:extLst>
            <a:ext uri="{FF2B5EF4-FFF2-40B4-BE49-F238E27FC236}">
              <a16:creationId xmlns:a16="http://schemas.microsoft.com/office/drawing/2014/main" id="{710F5ECA-5909-86FE-794C-DA0164813389}"/>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104900" y="95796100"/>
          <a:ext cx="1619250" cy="1079500"/>
        </a:xfrm>
        <a:prstGeom prst="rect">
          <a:avLst/>
        </a:prstGeom>
      </xdr:spPr>
    </xdr:pic>
    <xdr:clientData/>
  </xdr:twoCellAnchor>
  <xdr:twoCellAnchor>
    <xdr:from>
      <xdr:col>2</xdr:col>
      <xdr:colOff>0</xdr:colOff>
      <xdr:row>92</xdr:row>
      <xdr:rowOff>0</xdr:rowOff>
    </xdr:from>
    <xdr:to>
      <xdr:col>3</xdr:col>
      <xdr:colOff>0</xdr:colOff>
      <xdr:row>92</xdr:row>
      <xdr:rowOff>1125220</xdr:rowOff>
    </xdr:to>
    <xdr:pic>
      <xdr:nvPicPr>
        <xdr:cNvPr id="219" name="Slika 218">
          <a:extLst>
            <a:ext uri="{FF2B5EF4-FFF2-40B4-BE49-F238E27FC236}">
              <a16:creationId xmlns:a16="http://schemas.microsoft.com/office/drawing/2014/main" id="{1611D42A-D7D5-5934-8D21-7E3717805F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104900" y="98082100"/>
          <a:ext cx="1676400" cy="1117600"/>
        </a:xfrm>
        <a:prstGeom prst="rect">
          <a:avLst/>
        </a:prstGeom>
      </xdr:spPr>
    </xdr:pic>
    <xdr:clientData/>
  </xdr:twoCellAnchor>
  <xdr:twoCellAnchor>
    <xdr:from>
      <xdr:col>2</xdr:col>
      <xdr:colOff>0</xdr:colOff>
      <xdr:row>94</xdr:row>
      <xdr:rowOff>0</xdr:rowOff>
    </xdr:from>
    <xdr:to>
      <xdr:col>2</xdr:col>
      <xdr:colOff>1600200</xdr:colOff>
      <xdr:row>94</xdr:row>
      <xdr:rowOff>1066800</xdr:rowOff>
    </xdr:to>
    <xdr:pic>
      <xdr:nvPicPr>
        <xdr:cNvPr id="222" name="Slika 221">
          <a:extLst>
            <a:ext uri="{FF2B5EF4-FFF2-40B4-BE49-F238E27FC236}">
              <a16:creationId xmlns:a16="http://schemas.microsoft.com/office/drawing/2014/main" id="{274A2C29-E128-4C51-4FDE-DA30624EAAC7}"/>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04900" y="100368100"/>
          <a:ext cx="1600200" cy="1066800"/>
        </a:xfrm>
        <a:prstGeom prst="rect">
          <a:avLst/>
        </a:prstGeom>
      </xdr:spPr>
    </xdr:pic>
    <xdr:clientData/>
  </xdr:twoCellAnchor>
  <xdr:twoCellAnchor>
    <xdr:from>
      <xdr:col>1</xdr:col>
      <xdr:colOff>241300</xdr:colOff>
      <xdr:row>96</xdr:row>
      <xdr:rowOff>0</xdr:rowOff>
    </xdr:from>
    <xdr:to>
      <xdr:col>2</xdr:col>
      <xdr:colOff>1658620</xdr:colOff>
      <xdr:row>96</xdr:row>
      <xdr:rowOff>1125220</xdr:rowOff>
    </xdr:to>
    <xdr:pic>
      <xdr:nvPicPr>
        <xdr:cNvPr id="224" name="Slika 223">
          <a:extLst>
            <a:ext uri="{FF2B5EF4-FFF2-40B4-BE49-F238E27FC236}">
              <a16:creationId xmlns:a16="http://schemas.microsoft.com/office/drawing/2014/main" id="{A4F4ADA5-10CB-94FA-EAB1-AD4389515A75}"/>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79500" y="102654100"/>
          <a:ext cx="1676400" cy="1117600"/>
        </a:xfrm>
        <a:prstGeom prst="rect">
          <a:avLst/>
        </a:prstGeom>
      </xdr:spPr>
    </xdr:pic>
    <xdr:clientData/>
  </xdr:twoCellAnchor>
  <xdr:twoCellAnchor>
    <xdr:from>
      <xdr:col>2</xdr:col>
      <xdr:colOff>0</xdr:colOff>
      <xdr:row>99</xdr:row>
      <xdr:rowOff>0</xdr:rowOff>
    </xdr:from>
    <xdr:to>
      <xdr:col>2</xdr:col>
      <xdr:colOff>1657350</xdr:colOff>
      <xdr:row>99</xdr:row>
      <xdr:rowOff>1104900</xdr:rowOff>
    </xdr:to>
    <xdr:pic>
      <xdr:nvPicPr>
        <xdr:cNvPr id="226" name="Slika 225">
          <a:extLst>
            <a:ext uri="{FF2B5EF4-FFF2-40B4-BE49-F238E27FC236}">
              <a16:creationId xmlns:a16="http://schemas.microsoft.com/office/drawing/2014/main" id="{2C810A34-2324-0054-FCDB-3B7536BA90FC}"/>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104900" y="105575100"/>
          <a:ext cx="1657350" cy="1104900"/>
        </a:xfrm>
        <a:prstGeom prst="rect">
          <a:avLst/>
        </a:prstGeom>
      </xdr:spPr>
    </xdr:pic>
    <xdr:clientData/>
  </xdr:twoCellAnchor>
  <xdr:twoCellAnchor>
    <xdr:from>
      <xdr:col>2</xdr:col>
      <xdr:colOff>0</xdr:colOff>
      <xdr:row>101</xdr:row>
      <xdr:rowOff>0</xdr:rowOff>
    </xdr:from>
    <xdr:to>
      <xdr:col>2</xdr:col>
      <xdr:colOff>1618441</xdr:colOff>
      <xdr:row>101</xdr:row>
      <xdr:rowOff>1087120</xdr:rowOff>
    </xdr:to>
    <xdr:pic>
      <xdr:nvPicPr>
        <xdr:cNvPr id="228" name="Slika 227">
          <a:extLst>
            <a:ext uri="{FF2B5EF4-FFF2-40B4-BE49-F238E27FC236}">
              <a16:creationId xmlns:a16="http://schemas.microsoft.com/office/drawing/2014/main" id="{E176BB37-D045-33E6-32AD-46D7A167F79C}"/>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104900" y="107861100"/>
          <a:ext cx="1618441" cy="1079500"/>
        </a:xfrm>
        <a:prstGeom prst="rect">
          <a:avLst/>
        </a:prstGeom>
      </xdr:spPr>
    </xdr:pic>
    <xdr:clientData/>
  </xdr:twoCellAnchor>
  <xdr:twoCellAnchor>
    <xdr:from>
      <xdr:col>2</xdr:col>
      <xdr:colOff>0</xdr:colOff>
      <xdr:row>103</xdr:row>
      <xdr:rowOff>0</xdr:rowOff>
    </xdr:from>
    <xdr:to>
      <xdr:col>2</xdr:col>
      <xdr:colOff>1657764</xdr:colOff>
      <xdr:row>103</xdr:row>
      <xdr:rowOff>1104900</xdr:rowOff>
    </xdr:to>
    <xdr:pic>
      <xdr:nvPicPr>
        <xdr:cNvPr id="230" name="Slika 229">
          <a:extLst>
            <a:ext uri="{FF2B5EF4-FFF2-40B4-BE49-F238E27FC236}">
              <a16:creationId xmlns:a16="http://schemas.microsoft.com/office/drawing/2014/main" id="{532AEB82-52C7-CBB8-4C3A-7CC4CA6AFCB5}"/>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04900" y="110147100"/>
          <a:ext cx="1657764" cy="1104900"/>
        </a:xfrm>
        <a:prstGeom prst="rect">
          <a:avLst/>
        </a:prstGeom>
      </xdr:spPr>
    </xdr:pic>
    <xdr:clientData/>
  </xdr:twoCellAnchor>
  <xdr:twoCellAnchor>
    <xdr:from>
      <xdr:col>2</xdr:col>
      <xdr:colOff>50800</xdr:colOff>
      <xdr:row>105</xdr:row>
      <xdr:rowOff>0</xdr:rowOff>
    </xdr:from>
    <xdr:to>
      <xdr:col>2</xdr:col>
      <xdr:colOff>1620520</xdr:colOff>
      <xdr:row>105</xdr:row>
      <xdr:rowOff>1049020</xdr:rowOff>
    </xdr:to>
    <xdr:pic>
      <xdr:nvPicPr>
        <xdr:cNvPr id="232" name="Slika 231">
          <a:extLst>
            <a:ext uri="{FF2B5EF4-FFF2-40B4-BE49-F238E27FC236}">
              <a16:creationId xmlns:a16="http://schemas.microsoft.com/office/drawing/2014/main" id="{3435457F-0F33-9945-A40F-14A9E41669AB}"/>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55700" y="112433100"/>
          <a:ext cx="1562100" cy="1041400"/>
        </a:xfrm>
        <a:prstGeom prst="rect">
          <a:avLst/>
        </a:prstGeom>
      </xdr:spPr>
    </xdr:pic>
    <xdr:clientData/>
  </xdr:twoCellAnchor>
  <xdr:twoCellAnchor>
    <xdr:from>
      <xdr:col>2</xdr:col>
      <xdr:colOff>0</xdr:colOff>
      <xdr:row>107</xdr:row>
      <xdr:rowOff>0</xdr:rowOff>
    </xdr:from>
    <xdr:to>
      <xdr:col>2</xdr:col>
      <xdr:colOff>1638300</xdr:colOff>
      <xdr:row>107</xdr:row>
      <xdr:rowOff>1084580</xdr:rowOff>
    </xdr:to>
    <xdr:pic>
      <xdr:nvPicPr>
        <xdr:cNvPr id="234" name="Slika 233">
          <a:extLst>
            <a:ext uri="{FF2B5EF4-FFF2-40B4-BE49-F238E27FC236}">
              <a16:creationId xmlns:a16="http://schemas.microsoft.com/office/drawing/2014/main" id="{DF8ABC59-424A-949E-75B3-60FFCF356B1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104900" y="114719100"/>
          <a:ext cx="1638300" cy="1092200"/>
        </a:xfrm>
        <a:prstGeom prst="rect">
          <a:avLst/>
        </a:prstGeom>
      </xdr:spPr>
    </xdr:pic>
    <xdr:clientData/>
  </xdr:twoCellAnchor>
  <xdr:twoCellAnchor>
    <xdr:from>
      <xdr:col>2</xdr:col>
      <xdr:colOff>0</xdr:colOff>
      <xdr:row>109</xdr:row>
      <xdr:rowOff>0</xdr:rowOff>
    </xdr:from>
    <xdr:to>
      <xdr:col>2</xdr:col>
      <xdr:colOff>1638300</xdr:colOff>
      <xdr:row>109</xdr:row>
      <xdr:rowOff>1084580</xdr:rowOff>
    </xdr:to>
    <xdr:pic>
      <xdr:nvPicPr>
        <xdr:cNvPr id="236" name="Slika 235">
          <a:extLst>
            <a:ext uri="{FF2B5EF4-FFF2-40B4-BE49-F238E27FC236}">
              <a16:creationId xmlns:a16="http://schemas.microsoft.com/office/drawing/2014/main" id="{C0663345-86D9-026B-08C3-DBB53A665D3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104900" y="117005100"/>
          <a:ext cx="1638300" cy="1092200"/>
        </a:xfrm>
        <a:prstGeom prst="rect">
          <a:avLst/>
        </a:prstGeom>
      </xdr:spPr>
    </xdr:pic>
    <xdr:clientData/>
  </xdr:twoCellAnchor>
  <xdr:twoCellAnchor>
    <xdr:from>
      <xdr:col>2</xdr:col>
      <xdr:colOff>0</xdr:colOff>
      <xdr:row>117</xdr:row>
      <xdr:rowOff>0</xdr:rowOff>
    </xdr:from>
    <xdr:to>
      <xdr:col>3</xdr:col>
      <xdr:colOff>419</xdr:colOff>
      <xdr:row>117</xdr:row>
      <xdr:rowOff>1125220</xdr:rowOff>
    </xdr:to>
    <xdr:pic>
      <xdr:nvPicPr>
        <xdr:cNvPr id="244" name="Slika 243">
          <a:extLst>
            <a:ext uri="{FF2B5EF4-FFF2-40B4-BE49-F238E27FC236}">
              <a16:creationId xmlns:a16="http://schemas.microsoft.com/office/drawing/2014/main" id="{E39176B4-5EB2-F75B-03F7-4324C8B579D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104900" y="126149100"/>
          <a:ext cx="1676819" cy="1117600"/>
        </a:xfrm>
        <a:prstGeom prst="rect">
          <a:avLst/>
        </a:prstGeom>
      </xdr:spPr>
    </xdr:pic>
    <xdr:clientData/>
  </xdr:twoCellAnchor>
  <xdr:twoCellAnchor>
    <xdr:from>
      <xdr:col>2</xdr:col>
      <xdr:colOff>0</xdr:colOff>
      <xdr:row>121</xdr:row>
      <xdr:rowOff>0</xdr:rowOff>
    </xdr:from>
    <xdr:to>
      <xdr:col>2</xdr:col>
      <xdr:colOff>1657350</xdr:colOff>
      <xdr:row>121</xdr:row>
      <xdr:rowOff>1104900</xdr:rowOff>
    </xdr:to>
    <xdr:pic>
      <xdr:nvPicPr>
        <xdr:cNvPr id="248" name="Slika 247">
          <a:extLst>
            <a:ext uri="{FF2B5EF4-FFF2-40B4-BE49-F238E27FC236}">
              <a16:creationId xmlns:a16="http://schemas.microsoft.com/office/drawing/2014/main" id="{AA4FAD87-7FE0-AC5E-CB6E-5136145B082D}"/>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104900" y="130721100"/>
          <a:ext cx="1657350" cy="1104900"/>
        </a:xfrm>
        <a:prstGeom prst="rect">
          <a:avLst/>
        </a:prstGeom>
      </xdr:spPr>
    </xdr:pic>
    <xdr:clientData/>
  </xdr:twoCellAnchor>
  <xdr:twoCellAnchor>
    <xdr:from>
      <xdr:col>2</xdr:col>
      <xdr:colOff>0</xdr:colOff>
      <xdr:row>125</xdr:row>
      <xdr:rowOff>0</xdr:rowOff>
    </xdr:from>
    <xdr:to>
      <xdr:col>2</xdr:col>
      <xdr:colOff>1619655</xdr:colOff>
      <xdr:row>125</xdr:row>
      <xdr:rowOff>1087120</xdr:rowOff>
    </xdr:to>
    <xdr:pic>
      <xdr:nvPicPr>
        <xdr:cNvPr id="252" name="Slika 251">
          <a:extLst>
            <a:ext uri="{FF2B5EF4-FFF2-40B4-BE49-F238E27FC236}">
              <a16:creationId xmlns:a16="http://schemas.microsoft.com/office/drawing/2014/main" id="{EB3A63F9-5876-98C7-80BA-03C8E66734F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104900" y="135293100"/>
          <a:ext cx="1619655" cy="1079500"/>
        </a:xfrm>
        <a:prstGeom prst="rect">
          <a:avLst/>
        </a:prstGeom>
      </xdr:spPr>
    </xdr:pic>
    <xdr:clientData/>
  </xdr:twoCellAnchor>
  <xdr:twoCellAnchor>
    <xdr:from>
      <xdr:col>1</xdr:col>
      <xdr:colOff>241300</xdr:colOff>
      <xdr:row>126</xdr:row>
      <xdr:rowOff>1117600</xdr:rowOff>
    </xdr:from>
    <xdr:to>
      <xdr:col>2</xdr:col>
      <xdr:colOff>1660525</xdr:colOff>
      <xdr:row>127</xdr:row>
      <xdr:rowOff>1104900</xdr:rowOff>
    </xdr:to>
    <xdr:pic>
      <xdr:nvPicPr>
        <xdr:cNvPr id="254" name="Slika 253">
          <a:extLst>
            <a:ext uri="{FF2B5EF4-FFF2-40B4-BE49-F238E27FC236}">
              <a16:creationId xmlns:a16="http://schemas.microsoft.com/office/drawing/2014/main" id="{20195A0C-3801-8689-D293-2ED5A9B9F386}"/>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79500" y="137553700"/>
          <a:ext cx="1695450" cy="1130300"/>
        </a:xfrm>
        <a:prstGeom prst="rect">
          <a:avLst/>
        </a:prstGeom>
      </xdr:spPr>
    </xdr:pic>
    <xdr:clientData/>
  </xdr:twoCellAnchor>
  <xdr:twoCellAnchor>
    <xdr:from>
      <xdr:col>2</xdr:col>
      <xdr:colOff>0</xdr:colOff>
      <xdr:row>132</xdr:row>
      <xdr:rowOff>0</xdr:rowOff>
    </xdr:from>
    <xdr:to>
      <xdr:col>3</xdr:col>
      <xdr:colOff>0</xdr:colOff>
      <xdr:row>132</xdr:row>
      <xdr:rowOff>1125220</xdr:rowOff>
    </xdr:to>
    <xdr:pic>
      <xdr:nvPicPr>
        <xdr:cNvPr id="258" name="Slika 257">
          <a:extLst>
            <a:ext uri="{FF2B5EF4-FFF2-40B4-BE49-F238E27FC236}">
              <a16:creationId xmlns:a16="http://schemas.microsoft.com/office/drawing/2014/main" id="{03A96FB6-BFC2-15BD-1560-E6187AC58F0B}"/>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104900" y="142786100"/>
          <a:ext cx="1676400" cy="1117600"/>
        </a:xfrm>
        <a:prstGeom prst="rect">
          <a:avLst/>
        </a:prstGeom>
      </xdr:spPr>
    </xdr:pic>
    <xdr:clientData/>
  </xdr:twoCellAnchor>
  <xdr:twoCellAnchor>
    <xdr:from>
      <xdr:col>2</xdr:col>
      <xdr:colOff>0</xdr:colOff>
      <xdr:row>134</xdr:row>
      <xdr:rowOff>0</xdr:rowOff>
    </xdr:from>
    <xdr:to>
      <xdr:col>2</xdr:col>
      <xdr:colOff>1638300</xdr:colOff>
      <xdr:row>134</xdr:row>
      <xdr:rowOff>1084580</xdr:rowOff>
    </xdr:to>
    <xdr:pic>
      <xdr:nvPicPr>
        <xdr:cNvPr id="260" name="Slika 259">
          <a:extLst>
            <a:ext uri="{FF2B5EF4-FFF2-40B4-BE49-F238E27FC236}">
              <a16:creationId xmlns:a16="http://schemas.microsoft.com/office/drawing/2014/main" id="{44BC6524-A38E-E310-930C-0B711736050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104900" y="145072100"/>
          <a:ext cx="1638300" cy="1092200"/>
        </a:xfrm>
        <a:prstGeom prst="rect">
          <a:avLst/>
        </a:prstGeom>
      </xdr:spPr>
    </xdr:pic>
    <xdr:clientData/>
  </xdr:twoCellAnchor>
  <xdr:twoCellAnchor>
    <xdr:from>
      <xdr:col>1</xdr:col>
      <xdr:colOff>241300</xdr:colOff>
      <xdr:row>138</xdr:row>
      <xdr:rowOff>0</xdr:rowOff>
    </xdr:from>
    <xdr:to>
      <xdr:col>2</xdr:col>
      <xdr:colOff>1658620</xdr:colOff>
      <xdr:row>138</xdr:row>
      <xdr:rowOff>1125220</xdr:rowOff>
    </xdr:to>
    <xdr:pic>
      <xdr:nvPicPr>
        <xdr:cNvPr id="264" name="Slika 263">
          <a:extLst>
            <a:ext uri="{FF2B5EF4-FFF2-40B4-BE49-F238E27FC236}">
              <a16:creationId xmlns:a16="http://schemas.microsoft.com/office/drawing/2014/main" id="{6FBC0EF2-B2B5-EB91-D422-0B9569B0ACFA}"/>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079500" y="149644100"/>
          <a:ext cx="1676400" cy="1117600"/>
        </a:xfrm>
        <a:prstGeom prst="rect">
          <a:avLst/>
        </a:prstGeom>
      </xdr:spPr>
    </xdr:pic>
    <xdr:clientData/>
  </xdr:twoCellAnchor>
  <xdr:twoCellAnchor>
    <xdr:from>
      <xdr:col>1</xdr:col>
      <xdr:colOff>254000</xdr:colOff>
      <xdr:row>146</xdr:row>
      <xdr:rowOff>0</xdr:rowOff>
    </xdr:from>
    <xdr:to>
      <xdr:col>2</xdr:col>
      <xdr:colOff>1654175</xdr:colOff>
      <xdr:row>146</xdr:row>
      <xdr:rowOff>1104900</xdr:rowOff>
    </xdr:to>
    <xdr:pic>
      <xdr:nvPicPr>
        <xdr:cNvPr id="273" name="Slika 272">
          <a:extLst>
            <a:ext uri="{FF2B5EF4-FFF2-40B4-BE49-F238E27FC236}">
              <a16:creationId xmlns:a16="http://schemas.microsoft.com/office/drawing/2014/main" id="{FB348AE1-8A16-449A-3BD9-7EA8276F63E9}"/>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092200" y="158788100"/>
          <a:ext cx="1657350" cy="1104900"/>
        </a:xfrm>
        <a:prstGeom prst="rect">
          <a:avLst/>
        </a:prstGeom>
      </xdr:spPr>
    </xdr:pic>
    <xdr:clientData/>
  </xdr:twoCellAnchor>
  <xdr:twoCellAnchor>
    <xdr:from>
      <xdr:col>2</xdr:col>
      <xdr:colOff>0</xdr:colOff>
      <xdr:row>148</xdr:row>
      <xdr:rowOff>0</xdr:rowOff>
    </xdr:from>
    <xdr:to>
      <xdr:col>3</xdr:col>
      <xdr:colOff>19050</xdr:colOff>
      <xdr:row>148</xdr:row>
      <xdr:rowOff>1122680</xdr:rowOff>
    </xdr:to>
    <xdr:pic>
      <xdr:nvPicPr>
        <xdr:cNvPr id="276" name="Slika 275">
          <a:extLst>
            <a:ext uri="{FF2B5EF4-FFF2-40B4-BE49-F238E27FC236}">
              <a16:creationId xmlns:a16="http://schemas.microsoft.com/office/drawing/2014/main" id="{FB744430-3730-DFD8-A4DD-A9EFC25840FC}"/>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104900" y="161074100"/>
          <a:ext cx="1695450" cy="1130300"/>
        </a:xfrm>
        <a:prstGeom prst="rect">
          <a:avLst/>
        </a:prstGeom>
      </xdr:spPr>
    </xdr:pic>
    <xdr:clientData/>
  </xdr:twoCellAnchor>
  <xdr:twoCellAnchor>
    <xdr:from>
      <xdr:col>2</xdr:col>
      <xdr:colOff>0</xdr:colOff>
      <xdr:row>152</xdr:row>
      <xdr:rowOff>0</xdr:rowOff>
    </xdr:from>
    <xdr:to>
      <xdr:col>2</xdr:col>
      <xdr:colOff>1657765</xdr:colOff>
      <xdr:row>152</xdr:row>
      <xdr:rowOff>1104900</xdr:rowOff>
    </xdr:to>
    <xdr:pic>
      <xdr:nvPicPr>
        <xdr:cNvPr id="281" name="Slika 280">
          <a:extLst>
            <a:ext uri="{FF2B5EF4-FFF2-40B4-BE49-F238E27FC236}">
              <a16:creationId xmlns:a16="http://schemas.microsoft.com/office/drawing/2014/main" id="{0D3FE444-2E55-17B5-F309-FB34A2F8C52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04900" y="165646100"/>
          <a:ext cx="1657765" cy="1104900"/>
        </a:xfrm>
        <a:prstGeom prst="rect">
          <a:avLst/>
        </a:prstGeom>
      </xdr:spPr>
    </xdr:pic>
    <xdr:clientData/>
  </xdr:twoCellAnchor>
  <xdr:twoCellAnchor>
    <xdr:from>
      <xdr:col>1</xdr:col>
      <xdr:colOff>254000</xdr:colOff>
      <xdr:row>154</xdr:row>
      <xdr:rowOff>0</xdr:rowOff>
    </xdr:from>
    <xdr:to>
      <xdr:col>2</xdr:col>
      <xdr:colOff>1654589</xdr:colOff>
      <xdr:row>154</xdr:row>
      <xdr:rowOff>1104900</xdr:rowOff>
    </xdr:to>
    <xdr:pic>
      <xdr:nvPicPr>
        <xdr:cNvPr id="283" name="Slika 282">
          <a:extLst>
            <a:ext uri="{FF2B5EF4-FFF2-40B4-BE49-F238E27FC236}">
              <a16:creationId xmlns:a16="http://schemas.microsoft.com/office/drawing/2014/main" id="{641AA4F4-B806-8E17-15F7-4FA33B5C70DB}"/>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092200" y="167932100"/>
          <a:ext cx="1657764" cy="1104900"/>
        </a:xfrm>
        <a:prstGeom prst="rect">
          <a:avLst/>
        </a:prstGeom>
      </xdr:spPr>
    </xdr:pic>
    <xdr:clientData/>
  </xdr:twoCellAnchor>
  <xdr:twoCellAnchor>
    <xdr:from>
      <xdr:col>2</xdr:col>
      <xdr:colOff>0</xdr:colOff>
      <xdr:row>163</xdr:row>
      <xdr:rowOff>0</xdr:rowOff>
    </xdr:from>
    <xdr:to>
      <xdr:col>2</xdr:col>
      <xdr:colOff>1617980</xdr:colOff>
      <xdr:row>163</xdr:row>
      <xdr:rowOff>1083733</xdr:rowOff>
    </xdr:to>
    <xdr:pic>
      <xdr:nvPicPr>
        <xdr:cNvPr id="291" name="Slika 290">
          <a:extLst>
            <a:ext uri="{FF2B5EF4-FFF2-40B4-BE49-F238E27FC236}">
              <a16:creationId xmlns:a16="http://schemas.microsoft.com/office/drawing/2014/main" id="{9F9BC64A-F745-9B2E-A7D9-A024B2117F03}"/>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104900" y="177711100"/>
          <a:ext cx="1625600" cy="1083733"/>
        </a:xfrm>
        <a:prstGeom prst="rect">
          <a:avLst/>
        </a:prstGeom>
      </xdr:spPr>
    </xdr:pic>
    <xdr:clientData/>
  </xdr:twoCellAnchor>
  <xdr:twoCellAnchor>
    <xdr:from>
      <xdr:col>2</xdr:col>
      <xdr:colOff>0</xdr:colOff>
      <xdr:row>165</xdr:row>
      <xdr:rowOff>0</xdr:rowOff>
    </xdr:from>
    <xdr:to>
      <xdr:col>2</xdr:col>
      <xdr:colOff>1657350</xdr:colOff>
      <xdr:row>165</xdr:row>
      <xdr:rowOff>1104900</xdr:rowOff>
    </xdr:to>
    <xdr:pic>
      <xdr:nvPicPr>
        <xdr:cNvPr id="294" name="Slika 293">
          <a:extLst>
            <a:ext uri="{FF2B5EF4-FFF2-40B4-BE49-F238E27FC236}">
              <a16:creationId xmlns:a16="http://schemas.microsoft.com/office/drawing/2014/main" id="{1E9E938F-A89D-E930-286B-5237D1272897}"/>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104900" y="179997100"/>
          <a:ext cx="1657350" cy="1104900"/>
        </a:xfrm>
        <a:prstGeom prst="rect">
          <a:avLst/>
        </a:prstGeom>
      </xdr:spPr>
    </xdr:pic>
    <xdr:clientData/>
  </xdr:twoCellAnchor>
  <xdr:twoCellAnchor>
    <xdr:from>
      <xdr:col>1</xdr:col>
      <xdr:colOff>254000</xdr:colOff>
      <xdr:row>167</xdr:row>
      <xdr:rowOff>4233</xdr:rowOff>
    </xdr:from>
    <xdr:to>
      <xdr:col>2</xdr:col>
      <xdr:colOff>1638300</xdr:colOff>
      <xdr:row>167</xdr:row>
      <xdr:rowOff>1104900</xdr:rowOff>
    </xdr:to>
    <xdr:pic>
      <xdr:nvPicPr>
        <xdr:cNvPr id="296" name="Slika 295">
          <a:extLst>
            <a:ext uri="{FF2B5EF4-FFF2-40B4-BE49-F238E27FC236}">
              <a16:creationId xmlns:a16="http://schemas.microsoft.com/office/drawing/2014/main" id="{9C5EA697-F373-E330-E489-08F2C33F4E4E}"/>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092200" y="182287333"/>
          <a:ext cx="1651000" cy="1100667"/>
        </a:xfrm>
        <a:prstGeom prst="rect">
          <a:avLst/>
        </a:prstGeom>
      </xdr:spPr>
    </xdr:pic>
    <xdr:clientData/>
  </xdr:twoCellAnchor>
  <xdr:twoCellAnchor>
    <xdr:from>
      <xdr:col>2</xdr:col>
      <xdr:colOff>0</xdr:colOff>
      <xdr:row>169</xdr:row>
      <xdr:rowOff>0</xdr:rowOff>
    </xdr:from>
    <xdr:to>
      <xdr:col>2</xdr:col>
      <xdr:colOff>1638300</xdr:colOff>
      <xdr:row>169</xdr:row>
      <xdr:rowOff>1084580</xdr:rowOff>
    </xdr:to>
    <xdr:pic>
      <xdr:nvPicPr>
        <xdr:cNvPr id="298" name="Slika 297">
          <a:extLst>
            <a:ext uri="{FF2B5EF4-FFF2-40B4-BE49-F238E27FC236}">
              <a16:creationId xmlns:a16="http://schemas.microsoft.com/office/drawing/2014/main" id="{783C02E7-0440-203F-33F7-0EA32D12C641}"/>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104900" y="184569100"/>
          <a:ext cx="1638300" cy="1092200"/>
        </a:xfrm>
        <a:prstGeom prst="rect">
          <a:avLst/>
        </a:prstGeom>
      </xdr:spPr>
    </xdr:pic>
    <xdr:clientData/>
  </xdr:twoCellAnchor>
  <xdr:twoCellAnchor>
    <xdr:from>
      <xdr:col>2</xdr:col>
      <xdr:colOff>38100</xdr:colOff>
      <xdr:row>171</xdr:row>
      <xdr:rowOff>0</xdr:rowOff>
    </xdr:from>
    <xdr:to>
      <xdr:col>2</xdr:col>
      <xdr:colOff>1638300</xdr:colOff>
      <xdr:row>171</xdr:row>
      <xdr:rowOff>1066800</xdr:rowOff>
    </xdr:to>
    <xdr:pic>
      <xdr:nvPicPr>
        <xdr:cNvPr id="300" name="Slika 299">
          <a:extLst>
            <a:ext uri="{FF2B5EF4-FFF2-40B4-BE49-F238E27FC236}">
              <a16:creationId xmlns:a16="http://schemas.microsoft.com/office/drawing/2014/main" id="{F330C150-F49B-654B-F378-A0F6C3FCF853}"/>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143000" y="186855100"/>
          <a:ext cx="1600200" cy="1066800"/>
        </a:xfrm>
        <a:prstGeom prst="rect">
          <a:avLst/>
        </a:prstGeom>
      </xdr:spPr>
    </xdr:pic>
    <xdr:clientData/>
  </xdr:twoCellAnchor>
  <xdr:twoCellAnchor>
    <xdr:from>
      <xdr:col>2</xdr:col>
      <xdr:colOff>0</xdr:colOff>
      <xdr:row>173</xdr:row>
      <xdr:rowOff>0</xdr:rowOff>
    </xdr:from>
    <xdr:to>
      <xdr:col>3</xdr:col>
      <xdr:colOff>0</xdr:colOff>
      <xdr:row>173</xdr:row>
      <xdr:rowOff>1125220</xdr:rowOff>
    </xdr:to>
    <xdr:pic>
      <xdr:nvPicPr>
        <xdr:cNvPr id="302" name="Slika 301">
          <a:extLst>
            <a:ext uri="{FF2B5EF4-FFF2-40B4-BE49-F238E27FC236}">
              <a16:creationId xmlns:a16="http://schemas.microsoft.com/office/drawing/2014/main" id="{A84257B4-899D-3452-0178-34C97F7295A8}"/>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104900" y="189141100"/>
          <a:ext cx="1676400" cy="1117600"/>
        </a:xfrm>
        <a:prstGeom prst="rect">
          <a:avLst/>
        </a:prstGeom>
      </xdr:spPr>
    </xdr:pic>
    <xdr:clientData/>
  </xdr:twoCellAnchor>
  <xdr:twoCellAnchor>
    <xdr:from>
      <xdr:col>2</xdr:col>
      <xdr:colOff>0</xdr:colOff>
      <xdr:row>175</xdr:row>
      <xdr:rowOff>0</xdr:rowOff>
    </xdr:from>
    <xdr:to>
      <xdr:col>2</xdr:col>
      <xdr:colOff>1619250</xdr:colOff>
      <xdr:row>175</xdr:row>
      <xdr:rowOff>1087120</xdr:rowOff>
    </xdr:to>
    <xdr:pic>
      <xdr:nvPicPr>
        <xdr:cNvPr id="306" name="Slika 305">
          <a:extLst>
            <a:ext uri="{FF2B5EF4-FFF2-40B4-BE49-F238E27FC236}">
              <a16:creationId xmlns:a16="http://schemas.microsoft.com/office/drawing/2014/main" id="{90F209ED-F94E-51B1-1DA4-66691B103C01}"/>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104900" y="191427100"/>
          <a:ext cx="1619250" cy="1079500"/>
        </a:xfrm>
        <a:prstGeom prst="rect">
          <a:avLst/>
        </a:prstGeom>
      </xdr:spPr>
    </xdr:pic>
    <xdr:clientData/>
  </xdr:twoCellAnchor>
  <xdr:twoCellAnchor>
    <xdr:from>
      <xdr:col>2</xdr:col>
      <xdr:colOff>0</xdr:colOff>
      <xdr:row>177</xdr:row>
      <xdr:rowOff>0</xdr:rowOff>
    </xdr:from>
    <xdr:to>
      <xdr:col>3</xdr:col>
      <xdr:colOff>19050</xdr:colOff>
      <xdr:row>177</xdr:row>
      <xdr:rowOff>1122680</xdr:rowOff>
    </xdr:to>
    <xdr:pic>
      <xdr:nvPicPr>
        <xdr:cNvPr id="308" name="Slika 307">
          <a:extLst>
            <a:ext uri="{FF2B5EF4-FFF2-40B4-BE49-F238E27FC236}">
              <a16:creationId xmlns:a16="http://schemas.microsoft.com/office/drawing/2014/main" id="{5446C0A4-1B4D-6B7C-5EB6-624E92593BE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04900" y="193713100"/>
          <a:ext cx="1695450" cy="1130300"/>
        </a:xfrm>
        <a:prstGeom prst="rect">
          <a:avLst/>
        </a:prstGeom>
      </xdr:spPr>
    </xdr:pic>
    <xdr:clientData/>
  </xdr:twoCellAnchor>
  <xdr:twoCellAnchor>
    <xdr:from>
      <xdr:col>1</xdr:col>
      <xdr:colOff>254000</xdr:colOff>
      <xdr:row>181</xdr:row>
      <xdr:rowOff>0</xdr:rowOff>
    </xdr:from>
    <xdr:to>
      <xdr:col>3</xdr:col>
      <xdr:colOff>15875</xdr:colOff>
      <xdr:row>181</xdr:row>
      <xdr:rowOff>1122680</xdr:rowOff>
    </xdr:to>
    <xdr:pic>
      <xdr:nvPicPr>
        <xdr:cNvPr id="312" name="Slika 311">
          <a:extLst>
            <a:ext uri="{FF2B5EF4-FFF2-40B4-BE49-F238E27FC236}">
              <a16:creationId xmlns:a16="http://schemas.microsoft.com/office/drawing/2014/main" id="{37F9E6E1-F077-52CD-9FA3-02C59AB1F477}"/>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092200" y="198285100"/>
          <a:ext cx="1695450" cy="1130300"/>
        </a:xfrm>
        <a:prstGeom prst="rect">
          <a:avLst/>
        </a:prstGeom>
      </xdr:spPr>
    </xdr:pic>
    <xdr:clientData/>
  </xdr:twoCellAnchor>
  <xdr:twoCellAnchor>
    <xdr:from>
      <xdr:col>2</xdr:col>
      <xdr:colOff>0</xdr:colOff>
      <xdr:row>183</xdr:row>
      <xdr:rowOff>0</xdr:rowOff>
    </xdr:from>
    <xdr:to>
      <xdr:col>2</xdr:col>
      <xdr:colOff>1657350</xdr:colOff>
      <xdr:row>183</xdr:row>
      <xdr:rowOff>1104900</xdr:rowOff>
    </xdr:to>
    <xdr:pic>
      <xdr:nvPicPr>
        <xdr:cNvPr id="315" name="Slika 314">
          <a:extLst>
            <a:ext uri="{FF2B5EF4-FFF2-40B4-BE49-F238E27FC236}">
              <a16:creationId xmlns:a16="http://schemas.microsoft.com/office/drawing/2014/main" id="{C00AE8ED-B690-7479-8E11-6846DD752BC8}"/>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104900" y="200571100"/>
          <a:ext cx="1657350" cy="1104900"/>
        </a:xfrm>
        <a:prstGeom prst="rect">
          <a:avLst/>
        </a:prstGeom>
      </xdr:spPr>
    </xdr:pic>
    <xdr:clientData/>
  </xdr:twoCellAnchor>
  <xdr:twoCellAnchor>
    <xdr:from>
      <xdr:col>2</xdr:col>
      <xdr:colOff>0</xdr:colOff>
      <xdr:row>210</xdr:row>
      <xdr:rowOff>0</xdr:rowOff>
    </xdr:from>
    <xdr:to>
      <xdr:col>2</xdr:col>
      <xdr:colOff>1638300</xdr:colOff>
      <xdr:row>210</xdr:row>
      <xdr:rowOff>1084580</xdr:rowOff>
    </xdr:to>
    <xdr:pic>
      <xdr:nvPicPr>
        <xdr:cNvPr id="359" name="Slika 358">
          <a:extLst>
            <a:ext uri="{FF2B5EF4-FFF2-40B4-BE49-F238E27FC236}">
              <a16:creationId xmlns:a16="http://schemas.microsoft.com/office/drawing/2014/main" id="{F3433D47-2E4E-58EF-FB25-C930F2E1DA03}"/>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104900" y="230924100"/>
          <a:ext cx="1638300" cy="1092200"/>
        </a:xfrm>
        <a:prstGeom prst="rect">
          <a:avLst/>
        </a:prstGeom>
      </xdr:spPr>
    </xdr:pic>
    <xdr:clientData/>
  </xdr:twoCellAnchor>
  <xdr:twoCellAnchor>
    <xdr:from>
      <xdr:col>1</xdr:col>
      <xdr:colOff>254000</xdr:colOff>
      <xdr:row>212</xdr:row>
      <xdr:rowOff>0</xdr:rowOff>
    </xdr:from>
    <xdr:to>
      <xdr:col>2</xdr:col>
      <xdr:colOff>1656080</xdr:colOff>
      <xdr:row>212</xdr:row>
      <xdr:rowOff>1125220</xdr:rowOff>
    </xdr:to>
    <xdr:pic>
      <xdr:nvPicPr>
        <xdr:cNvPr id="361" name="Slika 360">
          <a:extLst>
            <a:ext uri="{FF2B5EF4-FFF2-40B4-BE49-F238E27FC236}">
              <a16:creationId xmlns:a16="http://schemas.microsoft.com/office/drawing/2014/main" id="{172D8ECE-3EE4-DDAA-0B02-7C7A53B42DF8}"/>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92200" y="233210100"/>
          <a:ext cx="1676400" cy="1117600"/>
        </a:xfrm>
        <a:prstGeom prst="rect">
          <a:avLst/>
        </a:prstGeom>
      </xdr:spPr>
    </xdr:pic>
    <xdr:clientData/>
  </xdr:twoCellAnchor>
  <xdr:twoCellAnchor>
    <xdr:from>
      <xdr:col>2</xdr:col>
      <xdr:colOff>0</xdr:colOff>
      <xdr:row>216</xdr:row>
      <xdr:rowOff>25400</xdr:rowOff>
    </xdr:from>
    <xdr:to>
      <xdr:col>2</xdr:col>
      <xdr:colOff>1619250</xdr:colOff>
      <xdr:row>216</xdr:row>
      <xdr:rowOff>1104900</xdr:rowOff>
    </xdr:to>
    <xdr:pic>
      <xdr:nvPicPr>
        <xdr:cNvPr id="365" name="Slika 364">
          <a:extLst>
            <a:ext uri="{FF2B5EF4-FFF2-40B4-BE49-F238E27FC236}">
              <a16:creationId xmlns:a16="http://schemas.microsoft.com/office/drawing/2014/main" id="{426F3009-0C58-5012-5FEA-1ED3C911D417}"/>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04900" y="237807500"/>
          <a:ext cx="1619250" cy="1079500"/>
        </a:xfrm>
        <a:prstGeom prst="rect">
          <a:avLst/>
        </a:prstGeom>
      </xdr:spPr>
    </xdr:pic>
    <xdr:clientData/>
  </xdr:twoCellAnchor>
  <xdr:twoCellAnchor>
    <xdr:from>
      <xdr:col>2</xdr:col>
      <xdr:colOff>0</xdr:colOff>
      <xdr:row>218</xdr:row>
      <xdr:rowOff>0</xdr:rowOff>
    </xdr:from>
    <xdr:to>
      <xdr:col>2</xdr:col>
      <xdr:colOff>1657350</xdr:colOff>
      <xdr:row>218</xdr:row>
      <xdr:rowOff>1104900</xdr:rowOff>
    </xdr:to>
    <xdr:pic>
      <xdr:nvPicPr>
        <xdr:cNvPr id="367" name="Slika 366">
          <a:extLst>
            <a:ext uri="{FF2B5EF4-FFF2-40B4-BE49-F238E27FC236}">
              <a16:creationId xmlns:a16="http://schemas.microsoft.com/office/drawing/2014/main" id="{5172CCD7-68E0-312C-3E6B-C63223E7FCCC}"/>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104900" y="240068100"/>
          <a:ext cx="1657350" cy="1104900"/>
        </a:xfrm>
        <a:prstGeom prst="rect">
          <a:avLst/>
        </a:prstGeom>
      </xdr:spPr>
    </xdr:pic>
    <xdr:clientData/>
  </xdr:twoCellAnchor>
  <xdr:twoCellAnchor>
    <xdr:from>
      <xdr:col>2</xdr:col>
      <xdr:colOff>0</xdr:colOff>
      <xdr:row>220</xdr:row>
      <xdr:rowOff>0</xdr:rowOff>
    </xdr:from>
    <xdr:to>
      <xdr:col>2</xdr:col>
      <xdr:colOff>1619250</xdr:colOff>
      <xdr:row>220</xdr:row>
      <xdr:rowOff>1087120</xdr:rowOff>
    </xdr:to>
    <xdr:pic>
      <xdr:nvPicPr>
        <xdr:cNvPr id="369" name="Slika 368">
          <a:extLst>
            <a:ext uri="{FF2B5EF4-FFF2-40B4-BE49-F238E27FC236}">
              <a16:creationId xmlns:a16="http://schemas.microsoft.com/office/drawing/2014/main" id="{E7E357D5-5E43-5372-38DB-C43FBE69BC2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104900" y="242354100"/>
          <a:ext cx="1619250" cy="1079500"/>
        </a:xfrm>
        <a:prstGeom prst="rect">
          <a:avLst/>
        </a:prstGeom>
      </xdr:spPr>
    </xdr:pic>
    <xdr:clientData/>
  </xdr:twoCellAnchor>
  <xdr:twoCellAnchor>
    <xdr:from>
      <xdr:col>2</xdr:col>
      <xdr:colOff>0</xdr:colOff>
      <xdr:row>222</xdr:row>
      <xdr:rowOff>0</xdr:rowOff>
    </xdr:from>
    <xdr:to>
      <xdr:col>2</xdr:col>
      <xdr:colOff>1657350</xdr:colOff>
      <xdr:row>222</xdr:row>
      <xdr:rowOff>1104900</xdr:rowOff>
    </xdr:to>
    <xdr:pic>
      <xdr:nvPicPr>
        <xdr:cNvPr id="371" name="Slika 370">
          <a:extLst>
            <a:ext uri="{FF2B5EF4-FFF2-40B4-BE49-F238E27FC236}">
              <a16:creationId xmlns:a16="http://schemas.microsoft.com/office/drawing/2014/main" id="{0C7A16A5-427E-BAF2-E74C-36CE5E2656BA}"/>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104900" y="244640100"/>
          <a:ext cx="1657350" cy="1104900"/>
        </a:xfrm>
        <a:prstGeom prst="rect">
          <a:avLst/>
        </a:prstGeom>
      </xdr:spPr>
    </xdr:pic>
    <xdr:clientData/>
  </xdr:twoCellAnchor>
  <xdr:twoCellAnchor>
    <xdr:from>
      <xdr:col>1</xdr:col>
      <xdr:colOff>177800</xdr:colOff>
      <xdr:row>223</xdr:row>
      <xdr:rowOff>1104900</xdr:rowOff>
    </xdr:from>
    <xdr:to>
      <xdr:col>2</xdr:col>
      <xdr:colOff>1654175</xdr:colOff>
      <xdr:row>224</xdr:row>
      <xdr:rowOff>1125220</xdr:rowOff>
    </xdr:to>
    <xdr:pic>
      <xdr:nvPicPr>
        <xdr:cNvPr id="373" name="Slika 372">
          <a:extLst>
            <a:ext uri="{FF2B5EF4-FFF2-40B4-BE49-F238E27FC236}">
              <a16:creationId xmlns:a16="http://schemas.microsoft.com/office/drawing/2014/main" id="{A2AFD770-E6F5-9261-0B0B-C973C693D16B}"/>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16000" y="246888000"/>
          <a:ext cx="1733550" cy="1155700"/>
        </a:xfrm>
        <a:prstGeom prst="rect">
          <a:avLst/>
        </a:prstGeom>
      </xdr:spPr>
    </xdr:pic>
    <xdr:clientData/>
  </xdr:twoCellAnchor>
  <xdr:twoCellAnchor>
    <xdr:from>
      <xdr:col>2</xdr:col>
      <xdr:colOff>1</xdr:colOff>
      <xdr:row>268</xdr:row>
      <xdr:rowOff>0</xdr:rowOff>
    </xdr:from>
    <xdr:to>
      <xdr:col>2</xdr:col>
      <xdr:colOff>1638733</xdr:colOff>
      <xdr:row>268</xdr:row>
      <xdr:rowOff>1084580</xdr:rowOff>
    </xdr:to>
    <xdr:pic>
      <xdr:nvPicPr>
        <xdr:cNvPr id="543" name="Slika 542">
          <a:extLst>
            <a:ext uri="{FF2B5EF4-FFF2-40B4-BE49-F238E27FC236}">
              <a16:creationId xmlns:a16="http://schemas.microsoft.com/office/drawing/2014/main" id="{E1818AA4-B316-1476-FC2D-2B3B3EC95DEF}"/>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104901" y="296202100"/>
          <a:ext cx="1638732" cy="1092200"/>
        </a:xfrm>
        <a:prstGeom prst="rect">
          <a:avLst/>
        </a:prstGeom>
      </xdr:spPr>
    </xdr:pic>
    <xdr:clientData/>
  </xdr:twoCellAnchor>
  <xdr:twoCellAnchor>
    <xdr:from>
      <xdr:col>1</xdr:col>
      <xdr:colOff>241301</xdr:colOff>
      <xdr:row>270</xdr:row>
      <xdr:rowOff>25401</xdr:rowOff>
    </xdr:from>
    <xdr:to>
      <xdr:col>2</xdr:col>
      <xdr:colOff>1658459</xdr:colOff>
      <xdr:row>271</xdr:row>
      <xdr:rowOff>0</xdr:rowOff>
    </xdr:to>
    <xdr:pic>
      <xdr:nvPicPr>
        <xdr:cNvPr id="545" name="Slika 544">
          <a:extLst>
            <a:ext uri="{FF2B5EF4-FFF2-40B4-BE49-F238E27FC236}">
              <a16:creationId xmlns:a16="http://schemas.microsoft.com/office/drawing/2014/main" id="{519C9433-CCBC-3EDC-FC7C-BF0B345466DA}"/>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079501" y="298513501"/>
          <a:ext cx="1676238" cy="1117599"/>
        </a:xfrm>
        <a:prstGeom prst="rect">
          <a:avLst/>
        </a:prstGeom>
      </xdr:spPr>
    </xdr:pic>
    <xdr:clientData/>
  </xdr:twoCellAnchor>
  <xdr:twoCellAnchor>
    <xdr:from>
      <xdr:col>2</xdr:col>
      <xdr:colOff>38100</xdr:colOff>
      <xdr:row>273</xdr:row>
      <xdr:rowOff>1</xdr:rowOff>
    </xdr:from>
    <xdr:to>
      <xdr:col>2</xdr:col>
      <xdr:colOff>1637777</xdr:colOff>
      <xdr:row>273</xdr:row>
      <xdr:rowOff>1066801</xdr:rowOff>
    </xdr:to>
    <xdr:pic>
      <xdr:nvPicPr>
        <xdr:cNvPr id="547" name="Slika 546">
          <a:extLst>
            <a:ext uri="{FF2B5EF4-FFF2-40B4-BE49-F238E27FC236}">
              <a16:creationId xmlns:a16="http://schemas.microsoft.com/office/drawing/2014/main" id="{6B6FDB31-C2DA-FA0F-8807-09C66F53453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143000" y="301409101"/>
          <a:ext cx="1599677" cy="1066800"/>
        </a:xfrm>
        <a:prstGeom prst="rect">
          <a:avLst/>
        </a:prstGeom>
      </xdr:spPr>
    </xdr:pic>
    <xdr:clientData/>
  </xdr:twoCellAnchor>
  <xdr:twoCellAnchor>
    <xdr:from>
      <xdr:col>2</xdr:col>
      <xdr:colOff>0</xdr:colOff>
      <xdr:row>275</xdr:row>
      <xdr:rowOff>0</xdr:rowOff>
    </xdr:from>
    <xdr:to>
      <xdr:col>2</xdr:col>
      <xdr:colOff>1657764</xdr:colOff>
      <xdr:row>275</xdr:row>
      <xdr:rowOff>1104900</xdr:rowOff>
    </xdr:to>
    <xdr:pic>
      <xdr:nvPicPr>
        <xdr:cNvPr id="549" name="Slika 548">
          <a:extLst>
            <a:ext uri="{FF2B5EF4-FFF2-40B4-BE49-F238E27FC236}">
              <a16:creationId xmlns:a16="http://schemas.microsoft.com/office/drawing/2014/main" id="{D87BD2CA-72C1-3F37-700B-1DCFDDB79E47}"/>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104900" y="303695100"/>
          <a:ext cx="1657764" cy="1104900"/>
        </a:xfrm>
        <a:prstGeom prst="rect">
          <a:avLst/>
        </a:prstGeom>
      </xdr:spPr>
    </xdr:pic>
    <xdr:clientData/>
  </xdr:twoCellAnchor>
  <xdr:twoCellAnchor>
    <xdr:from>
      <xdr:col>2</xdr:col>
      <xdr:colOff>0</xdr:colOff>
      <xdr:row>276</xdr:row>
      <xdr:rowOff>1142999</xdr:rowOff>
    </xdr:from>
    <xdr:to>
      <xdr:col>2</xdr:col>
      <xdr:colOff>1620520</xdr:colOff>
      <xdr:row>277</xdr:row>
      <xdr:rowOff>1087234</xdr:rowOff>
    </xdr:to>
    <xdr:pic>
      <xdr:nvPicPr>
        <xdr:cNvPr id="551" name="Slika 550">
          <a:extLst>
            <a:ext uri="{FF2B5EF4-FFF2-40B4-BE49-F238E27FC236}">
              <a16:creationId xmlns:a16="http://schemas.microsoft.com/office/drawing/2014/main" id="{DF9FAC07-96F1-CEC9-D9A3-E8181C57D54A}"/>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104900" y="305981099"/>
          <a:ext cx="1612900" cy="1075805"/>
        </a:xfrm>
        <a:prstGeom prst="rect">
          <a:avLst/>
        </a:prstGeom>
      </xdr:spPr>
    </xdr:pic>
    <xdr:clientData/>
  </xdr:twoCellAnchor>
  <xdr:twoCellAnchor>
    <xdr:from>
      <xdr:col>2</xdr:col>
      <xdr:colOff>0</xdr:colOff>
      <xdr:row>279</xdr:row>
      <xdr:rowOff>0</xdr:rowOff>
    </xdr:from>
    <xdr:to>
      <xdr:col>2</xdr:col>
      <xdr:colOff>1619250</xdr:colOff>
      <xdr:row>279</xdr:row>
      <xdr:rowOff>1087120</xdr:rowOff>
    </xdr:to>
    <xdr:pic>
      <xdr:nvPicPr>
        <xdr:cNvPr id="553" name="Slika 552">
          <a:extLst>
            <a:ext uri="{FF2B5EF4-FFF2-40B4-BE49-F238E27FC236}">
              <a16:creationId xmlns:a16="http://schemas.microsoft.com/office/drawing/2014/main" id="{CFFD645D-35D9-CF4E-475F-061C67B96AF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04900" y="308267100"/>
          <a:ext cx="1619250" cy="1079500"/>
        </a:xfrm>
        <a:prstGeom prst="rect">
          <a:avLst/>
        </a:prstGeom>
      </xdr:spPr>
    </xdr:pic>
    <xdr:clientData/>
  </xdr:twoCellAnchor>
  <xdr:twoCellAnchor>
    <xdr:from>
      <xdr:col>2</xdr:col>
      <xdr:colOff>0</xdr:colOff>
      <xdr:row>281</xdr:row>
      <xdr:rowOff>0</xdr:rowOff>
    </xdr:from>
    <xdr:to>
      <xdr:col>2</xdr:col>
      <xdr:colOff>1619655</xdr:colOff>
      <xdr:row>281</xdr:row>
      <xdr:rowOff>1087120</xdr:rowOff>
    </xdr:to>
    <xdr:pic>
      <xdr:nvPicPr>
        <xdr:cNvPr id="555" name="Slika 554">
          <a:extLst>
            <a:ext uri="{FF2B5EF4-FFF2-40B4-BE49-F238E27FC236}">
              <a16:creationId xmlns:a16="http://schemas.microsoft.com/office/drawing/2014/main" id="{C4335D97-E191-CA8A-E9E3-36C0286292E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104900" y="310553100"/>
          <a:ext cx="1619655" cy="1079500"/>
        </a:xfrm>
        <a:prstGeom prst="rect">
          <a:avLst/>
        </a:prstGeom>
      </xdr:spPr>
    </xdr:pic>
    <xdr:clientData/>
  </xdr:twoCellAnchor>
  <xdr:twoCellAnchor>
    <xdr:from>
      <xdr:col>2</xdr:col>
      <xdr:colOff>0</xdr:colOff>
      <xdr:row>283</xdr:row>
      <xdr:rowOff>25400</xdr:rowOff>
    </xdr:from>
    <xdr:to>
      <xdr:col>3</xdr:col>
      <xdr:colOff>419</xdr:colOff>
      <xdr:row>284</xdr:row>
      <xdr:rowOff>0</xdr:rowOff>
    </xdr:to>
    <xdr:pic>
      <xdr:nvPicPr>
        <xdr:cNvPr id="557" name="Slika 556">
          <a:extLst>
            <a:ext uri="{FF2B5EF4-FFF2-40B4-BE49-F238E27FC236}">
              <a16:creationId xmlns:a16="http://schemas.microsoft.com/office/drawing/2014/main" id="{27584E1D-5095-805D-52D7-93BB50A4A2D5}"/>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104900" y="312864500"/>
          <a:ext cx="1676819" cy="1117600"/>
        </a:xfrm>
        <a:prstGeom prst="rect">
          <a:avLst/>
        </a:prstGeom>
      </xdr:spPr>
    </xdr:pic>
    <xdr:clientData/>
  </xdr:twoCellAnchor>
  <xdr:twoCellAnchor>
    <xdr:from>
      <xdr:col>1</xdr:col>
      <xdr:colOff>215900</xdr:colOff>
      <xdr:row>285</xdr:row>
      <xdr:rowOff>52092</xdr:rowOff>
    </xdr:from>
    <xdr:to>
      <xdr:col>2</xdr:col>
      <xdr:colOff>1617980</xdr:colOff>
      <xdr:row>285</xdr:row>
      <xdr:rowOff>1125220</xdr:rowOff>
    </xdr:to>
    <xdr:pic>
      <xdr:nvPicPr>
        <xdr:cNvPr id="559" name="Slika 558">
          <a:extLst>
            <a:ext uri="{FF2B5EF4-FFF2-40B4-BE49-F238E27FC236}">
              <a16:creationId xmlns:a16="http://schemas.microsoft.com/office/drawing/2014/main" id="{4CD6CB53-BEB6-C6C4-4340-160037DC6619}"/>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1054100" y="315177192"/>
          <a:ext cx="1676400" cy="1065508"/>
        </a:xfrm>
        <a:prstGeom prst="rect">
          <a:avLst/>
        </a:prstGeom>
      </xdr:spPr>
    </xdr:pic>
    <xdr:clientData/>
  </xdr:twoCellAnchor>
  <xdr:twoCellAnchor>
    <xdr:from>
      <xdr:col>1</xdr:col>
      <xdr:colOff>241300</xdr:colOff>
      <xdr:row>286</xdr:row>
      <xdr:rowOff>1130300</xdr:rowOff>
    </xdr:from>
    <xdr:to>
      <xdr:col>3</xdr:col>
      <xdr:colOff>20320</xdr:colOff>
      <xdr:row>287</xdr:row>
      <xdr:rowOff>1122680</xdr:rowOff>
    </xdr:to>
    <xdr:pic>
      <xdr:nvPicPr>
        <xdr:cNvPr id="561" name="Slika 560">
          <a:extLst>
            <a:ext uri="{FF2B5EF4-FFF2-40B4-BE49-F238E27FC236}">
              <a16:creationId xmlns:a16="http://schemas.microsoft.com/office/drawing/2014/main" id="{BE2C1625-C5D4-DC1A-4A16-48152AB5F7CD}"/>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079500" y="317398400"/>
          <a:ext cx="1714500" cy="1143000"/>
        </a:xfrm>
        <a:prstGeom prst="rect">
          <a:avLst/>
        </a:prstGeom>
      </xdr:spPr>
    </xdr:pic>
    <xdr:clientData/>
  </xdr:twoCellAnchor>
  <xdr:twoCellAnchor>
    <xdr:from>
      <xdr:col>2</xdr:col>
      <xdr:colOff>0</xdr:colOff>
      <xdr:row>292</xdr:row>
      <xdr:rowOff>0</xdr:rowOff>
    </xdr:from>
    <xdr:to>
      <xdr:col>2</xdr:col>
      <xdr:colOff>1619250</xdr:colOff>
      <xdr:row>292</xdr:row>
      <xdr:rowOff>1087120</xdr:rowOff>
    </xdr:to>
    <xdr:pic>
      <xdr:nvPicPr>
        <xdr:cNvPr id="565" name="Slika 564">
          <a:extLst>
            <a:ext uri="{FF2B5EF4-FFF2-40B4-BE49-F238E27FC236}">
              <a16:creationId xmlns:a16="http://schemas.microsoft.com/office/drawing/2014/main" id="{53397E5A-F421-EC6B-E801-A31427F88331}"/>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104900" y="322618100"/>
          <a:ext cx="1619250" cy="1079500"/>
        </a:xfrm>
        <a:prstGeom prst="rect">
          <a:avLst/>
        </a:prstGeom>
      </xdr:spPr>
    </xdr:pic>
    <xdr:clientData/>
  </xdr:twoCellAnchor>
  <xdr:twoCellAnchor>
    <xdr:from>
      <xdr:col>2</xdr:col>
      <xdr:colOff>0</xdr:colOff>
      <xdr:row>294</xdr:row>
      <xdr:rowOff>0</xdr:rowOff>
    </xdr:from>
    <xdr:to>
      <xdr:col>3</xdr:col>
      <xdr:colOff>0</xdr:colOff>
      <xdr:row>294</xdr:row>
      <xdr:rowOff>1125220</xdr:rowOff>
    </xdr:to>
    <xdr:pic>
      <xdr:nvPicPr>
        <xdr:cNvPr id="567" name="Slika 566">
          <a:extLst>
            <a:ext uri="{FF2B5EF4-FFF2-40B4-BE49-F238E27FC236}">
              <a16:creationId xmlns:a16="http://schemas.microsoft.com/office/drawing/2014/main" id="{A3A8E720-509D-9667-293C-9DC67C7421C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104900" y="324904100"/>
          <a:ext cx="1676400" cy="1117600"/>
        </a:xfrm>
        <a:prstGeom prst="rect">
          <a:avLst/>
        </a:prstGeom>
      </xdr:spPr>
    </xdr:pic>
    <xdr:clientData/>
  </xdr:twoCellAnchor>
  <xdr:twoCellAnchor>
    <xdr:from>
      <xdr:col>2</xdr:col>
      <xdr:colOff>0</xdr:colOff>
      <xdr:row>296</xdr:row>
      <xdr:rowOff>0</xdr:rowOff>
    </xdr:from>
    <xdr:to>
      <xdr:col>2</xdr:col>
      <xdr:colOff>1638300</xdr:colOff>
      <xdr:row>296</xdr:row>
      <xdr:rowOff>1084580</xdr:rowOff>
    </xdr:to>
    <xdr:pic>
      <xdr:nvPicPr>
        <xdr:cNvPr id="569" name="Slika 568">
          <a:extLst>
            <a:ext uri="{FF2B5EF4-FFF2-40B4-BE49-F238E27FC236}">
              <a16:creationId xmlns:a16="http://schemas.microsoft.com/office/drawing/2014/main" id="{D61CEF4C-694E-3F13-A8FC-64362EB5D184}"/>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104900" y="327190100"/>
          <a:ext cx="1638300" cy="1092200"/>
        </a:xfrm>
        <a:prstGeom prst="rect">
          <a:avLst/>
        </a:prstGeom>
      </xdr:spPr>
    </xdr:pic>
    <xdr:clientData/>
  </xdr:twoCellAnchor>
  <xdr:twoCellAnchor>
    <xdr:from>
      <xdr:col>2</xdr:col>
      <xdr:colOff>0</xdr:colOff>
      <xdr:row>298</xdr:row>
      <xdr:rowOff>0</xdr:rowOff>
    </xdr:from>
    <xdr:to>
      <xdr:col>2</xdr:col>
      <xdr:colOff>1657350</xdr:colOff>
      <xdr:row>298</xdr:row>
      <xdr:rowOff>1104900</xdr:rowOff>
    </xdr:to>
    <xdr:pic>
      <xdr:nvPicPr>
        <xdr:cNvPr id="571" name="Slika 570">
          <a:extLst>
            <a:ext uri="{FF2B5EF4-FFF2-40B4-BE49-F238E27FC236}">
              <a16:creationId xmlns:a16="http://schemas.microsoft.com/office/drawing/2014/main" id="{B85752A9-E49C-4011-6712-5DCA49D8D5F3}"/>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104900" y="329476100"/>
          <a:ext cx="1657350" cy="1104900"/>
        </a:xfrm>
        <a:prstGeom prst="rect">
          <a:avLst/>
        </a:prstGeom>
      </xdr:spPr>
    </xdr:pic>
    <xdr:clientData/>
  </xdr:twoCellAnchor>
  <xdr:twoCellAnchor>
    <xdr:from>
      <xdr:col>2</xdr:col>
      <xdr:colOff>0</xdr:colOff>
      <xdr:row>300</xdr:row>
      <xdr:rowOff>0</xdr:rowOff>
    </xdr:from>
    <xdr:to>
      <xdr:col>2</xdr:col>
      <xdr:colOff>1619250</xdr:colOff>
      <xdr:row>300</xdr:row>
      <xdr:rowOff>1087120</xdr:rowOff>
    </xdr:to>
    <xdr:pic>
      <xdr:nvPicPr>
        <xdr:cNvPr id="573" name="Slika 572">
          <a:extLst>
            <a:ext uri="{FF2B5EF4-FFF2-40B4-BE49-F238E27FC236}">
              <a16:creationId xmlns:a16="http://schemas.microsoft.com/office/drawing/2014/main" id="{D8391355-CA16-DC8C-DF2B-3D6597A77DD7}"/>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104900" y="331762100"/>
          <a:ext cx="1619250" cy="1079500"/>
        </a:xfrm>
        <a:prstGeom prst="rect">
          <a:avLst/>
        </a:prstGeom>
      </xdr:spPr>
    </xdr:pic>
    <xdr:clientData/>
  </xdr:twoCellAnchor>
  <xdr:twoCellAnchor>
    <xdr:from>
      <xdr:col>2</xdr:col>
      <xdr:colOff>0</xdr:colOff>
      <xdr:row>302</xdr:row>
      <xdr:rowOff>0</xdr:rowOff>
    </xdr:from>
    <xdr:to>
      <xdr:col>3</xdr:col>
      <xdr:colOff>19050</xdr:colOff>
      <xdr:row>302</xdr:row>
      <xdr:rowOff>1122680</xdr:rowOff>
    </xdr:to>
    <xdr:pic>
      <xdr:nvPicPr>
        <xdr:cNvPr id="575" name="Slika 574">
          <a:extLst>
            <a:ext uri="{FF2B5EF4-FFF2-40B4-BE49-F238E27FC236}">
              <a16:creationId xmlns:a16="http://schemas.microsoft.com/office/drawing/2014/main" id="{212E7D22-F814-95CA-6D56-5750F6B5448C}"/>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104900" y="334048100"/>
          <a:ext cx="1695450" cy="1130300"/>
        </a:xfrm>
        <a:prstGeom prst="rect">
          <a:avLst/>
        </a:prstGeom>
      </xdr:spPr>
    </xdr:pic>
    <xdr:clientData/>
  </xdr:twoCellAnchor>
  <xdr:twoCellAnchor>
    <xdr:from>
      <xdr:col>2</xdr:col>
      <xdr:colOff>0</xdr:colOff>
      <xdr:row>304</xdr:row>
      <xdr:rowOff>0</xdr:rowOff>
    </xdr:from>
    <xdr:to>
      <xdr:col>2</xdr:col>
      <xdr:colOff>1638300</xdr:colOff>
      <xdr:row>304</xdr:row>
      <xdr:rowOff>1084580</xdr:rowOff>
    </xdr:to>
    <xdr:pic>
      <xdr:nvPicPr>
        <xdr:cNvPr id="577" name="Slika 576">
          <a:extLst>
            <a:ext uri="{FF2B5EF4-FFF2-40B4-BE49-F238E27FC236}">
              <a16:creationId xmlns:a16="http://schemas.microsoft.com/office/drawing/2014/main" id="{612FF20F-DB0E-4886-5437-B82A58DC532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104900" y="336334100"/>
          <a:ext cx="1638300" cy="1092200"/>
        </a:xfrm>
        <a:prstGeom prst="rect">
          <a:avLst/>
        </a:prstGeom>
      </xdr:spPr>
    </xdr:pic>
    <xdr:clientData/>
  </xdr:twoCellAnchor>
  <xdr:twoCellAnchor>
    <xdr:from>
      <xdr:col>2</xdr:col>
      <xdr:colOff>0</xdr:colOff>
      <xdr:row>307</xdr:row>
      <xdr:rowOff>0</xdr:rowOff>
    </xdr:from>
    <xdr:to>
      <xdr:col>2</xdr:col>
      <xdr:colOff>1619250</xdr:colOff>
      <xdr:row>307</xdr:row>
      <xdr:rowOff>1087120</xdr:rowOff>
    </xdr:to>
    <xdr:pic>
      <xdr:nvPicPr>
        <xdr:cNvPr id="581" name="Slika 580">
          <a:extLst>
            <a:ext uri="{FF2B5EF4-FFF2-40B4-BE49-F238E27FC236}">
              <a16:creationId xmlns:a16="http://schemas.microsoft.com/office/drawing/2014/main" id="{B5D428DD-D0C0-48DD-421F-DA9808755629}"/>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104900" y="339255100"/>
          <a:ext cx="1619250" cy="1079500"/>
        </a:xfrm>
        <a:prstGeom prst="rect">
          <a:avLst/>
        </a:prstGeom>
      </xdr:spPr>
    </xdr:pic>
    <xdr:clientData/>
  </xdr:twoCellAnchor>
  <xdr:twoCellAnchor>
    <xdr:from>
      <xdr:col>2</xdr:col>
      <xdr:colOff>0</xdr:colOff>
      <xdr:row>309</xdr:row>
      <xdr:rowOff>0</xdr:rowOff>
    </xdr:from>
    <xdr:to>
      <xdr:col>3</xdr:col>
      <xdr:colOff>0</xdr:colOff>
      <xdr:row>309</xdr:row>
      <xdr:rowOff>1125220</xdr:rowOff>
    </xdr:to>
    <xdr:pic>
      <xdr:nvPicPr>
        <xdr:cNvPr id="583" name="Slika 582">
          <a:extLst>
            <a:ext uri="{FF2B5EF4-FFF2-40B4-BE49-F238E27FC236}">
              <a16:creationId xmlns:a16="http://schemas.microsoft.com/office/drawing/2014/main" id="{1F4DF8B8-4110-4144-17DF-21FB5AD8899E}"/>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104900" y="341541100"/>
          <a:ext cx="1676400" cy="1117600"/>
        </a:xfrm>
        <a:prstGeom prst="rect">
          <a:avLst/>
        </a:prstGeom>
      </xdr:spPr>
    </xdr:pic>
    <xdr:clientData/>
  </xdr:twoCellAnchor>
  <xdr:twoCellAnchor>
    <xdr:from>
      <xdr:col>1</xdr:col>
      <xdr:colOff>254000</xdr:colOff>
      <xdr:row>311</xdr:row>
      <xdr:rowOff>0</xdr:rowOff>
    </xdr:from>
    <xdr:to>
      <xdr:col>2</xdr:col>
      <xdr:colOff>1656080</xdr:colOff>
      <xdr:row>311</xdr:row>
      <xdr:rowOff>1125220</xdr:rowOff>
    </xdr:to>
    <xdr:pic>
      <xdr:nvPicPr>
        <xdr:cNvPr id="585" name="Slika 584">
          <a:extLst>
            <a:ext uri="{FF2B5EF4-FFF2-40B4-BE49-F238E27FC236}">
              <a16:creationId xmlns:a16="http://schemas.microsoft.com/office/drawing/2014/main" id="{E0649887-509C-929B-B70C-943EDB05F1D8}"/>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092200" y="343827100"/>
          <a:ext cx="1676400" cy="1117600"/>
        </a:xfrm>
        <a:prstGeom prst="rect">
          <a:avLst/>
        </a:prstGeom>
      </xdr:spPr>
    </xdr:pic>
    <xdr:clientData/>
  </xdr:twoCellAnchor>
  <xdr:twoCellAnchor>
    <xdr:from>
      <xdr:col>1</xdr:col>
      <xdr:colOff>254000</xdr:colOff>
      <xdr:row>313</xdr:row>
      <xdr:rowOff>0</xdr:rowOff>
    </xdr:from>
    <xdr:to>
      <xdr:col>2</xdr:col>
      <xdr:colOff>1656080</xdr:colOff>
      <xdr:row>313</xdr:row>
      <xdr:rowOff>1125220</xdr:rowOff>
    </xdr:to>
    <xdr:pic>
      <xdr:nvPicPr>
        <xdr:cNvPr id="587" name="Slika 586">
          <a:extLst>
            <a:ext uri="{FF2B5EF4-FFF2-40B4-BE49-F238E27FC236}">
              <a16:creationId xmlns:a16="http://schemas.microsoft.com/office/drawing/2014/main" id="{973A6B6A-F47E-8037-1F4D-DAAD4ABCAC1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92200" y="346113100"/>
          <a:ext cx="1676400" cy="1117600"/>
        </a:xfrm>
        <a:prstGeom prst="rect">
          <a:avLst/>
        </a:prstGeom>
      </xdr:spPr>
    </xdr:pic>
    <xdr:clientData/>
  </xdr:twoCellAnchor>
  <xdr:twoCellAnchor>
    <xdr:from>
      <xdr:col>2</xdr:col>
      <xdr:colOff>12700</xdr:colOff>
      <xdr:row>315</xdr:row>
      <xdr:rowOff>0</xdr:rowOff>
    </xdr:from>
    <xdr:to>
      <xdr:col>2</xdr:col>
      <xdr:colOff>1658620</xdr:colOff>
      <xdr:row>315</xdr:row>
      <xdr:rowOff>1084580</xdr:rowOff>
    </xdr:to>
    <xdr:pic>
      <xdr:nvPicPr>
        <xdr:cNvPr id="589" name="Slika 588">
          <a:extLst>
            <a:ext uri="{FF2B5EF4-FFF2-40B4-BE49-F238E27FC236}">
              <a16:creationId xmlns:a16="http://schemas.microsoft.com/office/drawing/2014/main" id="{306E8DDF-334E-6797-810D-A7335179E1BE}"/>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17600" y="348399100"/>
          <a:ext cx="1638300" cy="1092200"/>
        </a:xfrm>
        <a:prstGeom prst="rect">
          <a:avLst/>
        </a:prstGeom>
      </xdr:spPr>
    </xdr:pic>
    <xdr:clientData/>
  </xdr:twoCellAnchor>
  <xdr:twoCellAnchor>
    <xdr:from>
      <xdr:col>2</xdr:col>
      <xdr:colOff>0</xdr:colOff>
      <xdr:row>317</xdr:row>
      <xdr:rowOff>0</xdr:rowOff>
    </xdr:from>
    <xdr:to>
      <xdr:col>3</xdr:col>
      <xdr:colOff>0</xdr:colOff>
      <xdr:row>317</xdr:row>
      <xdr:rowOff>1125220</xdr:rowOff>
    </xdr:to>
    <xdr:pic>
      <xdr:nvPicPr>
        <xdr:cNvPr id="591" name="Slika 590">
          <a:extLst>
            <a:ext uri="{FF2B5EF4-FFF2-40B4-BE49-F238E27FC236}">
              <a16:creationId xmlns:a16="http://schemas.microsoft.com/office/drawing/2014/main" id="{3721F483-33B2-0C7F-11BF-A7956B16375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104900" y="350685100"/>
          <a:ext cx="1676400" cy="1117600"/>
        </a:xfrm>
        <a:prstGeom prst="rect">
          <a:avLst/>
        </a:prstGeom>
      </xdr:spPr>
    </xdr:pic>
    <xdr:clientData/>
  </xdr:twoCellAnchor>
  <xdr:twoCellAnchor>
    <xdr:from>
      <xdr:col>1</xdr:col>
      <xdr:colOff>241300</xdr:colOff>
      <xdr:row>319</xdr:row>
      <xdr:rowOff>0</xdr:rowOff>
    </xdr:from>
    <xdr:to>
      <xdr:col>2</xdr:col>
      <xdr:colOff>1622425</xdr:colOff>
      <xdr:row>319</xdr:row>
      <xdr:rowOff>1104900</xdr:rowOff>
    </xdr:to>
    <xdr:pic>
      <xdr:nvPicPr>
        <xdr:cNvPr id="593" name="Slika 592">
          <a:extLst>
            <a:ext uri="{FF2B5EF4-FFF2-40B4-BE49-F238E27FC236}">
              <a16:creationId xmlns:a16="http://schemas.microsoft.com/office/drawing/2014/main" id="{2559862B-CA88-7C28-A47B-16FF8A8C527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9500" y="352971100"/>
          <a:ext cx="1657350" cy="1104900"/>
        </a:xfrm>
        <a:prstGeom prst="rect">
          <a:avLst/>
        </a:prstGeom>
      </xdr:spPr>
    </xdr:pic>
    <xdr:clientData/>
  </xdr:twoCellAnchor>
  <xdr:twoCellAnchor>
    <xdr:from>
      <xdr:col>2</xdr:col>
      <xdr:colOff>0</xdr:colOff>
      <xdr:row>321</xdr:row>
      <xdr:rowOff>0</xdr:rowOff>
    </xdr:from>
    <xdr:to>
      <xdr:col>2</xdr:col>
      <xdr:colOff>1638300</xdr:colOff>
      <xdr:row>321</xdr:row>
      <xdr:rowOff>1084580</xdr:rowOff>
    </xdr:to>
    <xdr:pic>
      <xdr:nvPicPr>
        <xdr:cNvPr id="595" name="Slika 594">
          <a:extLst>
            <a:ext uri="{FF2B5EF4-FFF2-40B4-BE49-F238E27FC236}">
              <a16:creationId xmlns:a16="http://schemas.microsoft.com/office/drawing/2014/main" id="{CFCDF8B1-D315-9A6F-13FF-E93FB986DD06}"/>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104900" y="355257100"/>
          <a:ext cx="1638300" cy="1092200"/>
        </a:xfrm>
        <a:prstGeom prst="rect">
          <a:avLst/>
        </a:prstGeom>
      </xdr:spPr>
    </xdr:pic>
    <xdr:clientData/>
  </xdr:twoCellAnchor>
  <xdr:twoCellAnchor>
    <xdr:from>
      <xdr:col>2</xdr:col>
      <xdr:colOff>12700</xdr:colOff>
      <xdr:row>323</xdr:row>
      <xdr:rowOff>0</xdr:rowOff>
    </xdr:from>
    <xdr:to>
      <xdr:col>2</xdr:col>
      <xdr:colOff>1622425</xdr:colOff>
      <xdr:row>323</xdr:row>
      <xdr:rowOff>1087120</xdr:rowOff>
    </xdr:to>
    <xdr:pic>
      <xdr:nvPicPr>
        <xdr:cNvPr id="597" name="Slika 596">
          <a:extLst>
            <a:ext uri="{FF2B5EF4-FFF2-40B4-BE49-F238E27FC236}">
              <a16:creationId xmlns:a16="http://schemas.microsoft.com/office/drawing/2014/main" id="{C54808DA-C779-A2DD-4D3B-44B4B45B6683}"/>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117600" y="357543100"/>
          <a:ext cx="1619250" cy="1079500"/>
        </a:xfrm>
        <a:prstGeom prst="rect">
          <a:avLst/>
        </a:prstGeom>
      </xdr:spPr>
    </xdr:pic>
    <xdr:clientData/>
  </xdr:twoCellAnchor>
  <xdr:twoCellAnchor>
    <xdr:from>
      <xdr:col>1</xdr:col>
      <xdr:colOff>228600</xdr:colOff>
      <xdr:row>325</xdr:row>
      <xdr:rowOff>165100</xdr:rowOff>
    </xdr:from>
    <xdr:to>
      <xdr:col>2</xdr:col>
      <xdr:colOff>1657350</xdr:colOff>
      <xdr:row>325</xdr:row>
      <xdr:rowOff>1010920</xdr:rowOff>
    </xdr:to>
    <xdr:pic>
      <xdr:nvPicPr>
        <xdr:cNvPr id="599" name="Slika 598">
          <a:extLst>
            <a:ext uri="{FF2B5EF4-FFF2-40B4-BE49-F238E27FC236}">
              <a16:creationId xmlns:a16="http://schemas.microsoft.com/office/drawing/2014/main" id="{80CE8460-44D4-EB26-FC8B-2BE54609C2AA}"/>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1066800" y="359994200"/>
          <a:ext cx="1695450" cy="838200"/>
        </a:xfrm>
        <a:prstGeom prst="rect">
          <a:avLst/>
        </a:prstGeom>
      </xdr:spPr>
    </xdr:pic>
    <xdr:clientData/>
  </xdr:twoCellAnchor>
  <xdr:twoCellAnchor>
    <xdr:from>
      <xdr:col>2</xdr:col>
      <xdr:colOff>0</xdr:colOff>
      <xdr:row>44</xdr:row>
      <xdr:rowOff>0</xdr:rowOff>
    </xdr:from>
    <xdr:to>
      <xdr:col>2</xdr:col>
      <xdr:colOff>1638710</xdr:colOff>
      <xdr:row>44</xdr:row>
      <xdr:rowOff>1084580</xdr:rowOff>
    </xdr:to>
    <xdr:pic>
      <xdr:nvPicPr>
        <xdr:cNvPr id="13" name="Slika 12">
          <a:extLst>
            <a:ext uri="{FF2B5EF4-FFF2-40B4-BE49-F238E27FC236}">
              <a16:creationId xmlns:a16="http://schemas.microsoft.com/office/drawing/2014/main" id="{F48C6809-EB7B-F904-C3F2-8AB7D4146171}"/>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104900" y="44234100"/>
          <a:ext cx="1638710" cy="1092200"/>
        </a:xfrm>
        <a:prstGeom prst="rect">
          <a:avLst/>
        </a:prstGeom>
      </xdr:spPr>
    </xdr:pic>
    <xdr:clientData/>
  </xdr:twoCellAnchor>
  <xdr:twoCellAnchor>
    <xdr:from>
      <xdr:col>2</xdr:col>
      <xdr:colOff>0</xdr:colOff>
      <xdr:row>289</xdr:row>
      <xdr:rowOff>0</xdr:rowOff>
    </xdr:from>
    <xdr:to>
      <xdr:col>2</xdr:col>
      <xdr:colOff>1638300</xdr:colOff>
      <xdr:row>289</xdr:row>
      <xdr:rowOff>1084580</xdr:rowOff>
    </xdr:to>
    <xdr:pic>
      <xdr:nvPicPr>
        <xdr:cNvPr id="18" name="Slika 17">
          <a:extLst>
            <a:ext uri="{FF2B5EF4-FFF2-40B4-BE49-F238E27FC236}">
              <a16:creationId xmlns:a16="http://schemas.microsoft.com/office/drawing/2014/main" id="{65CDE30E-A87E-2105-C661-646CD3D6400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04900" y="319697100"/>
          <a:ext cx="1638300" cy="1092200"/>
        </a:xfrm>
        <a:prstGeom prst="rect">
          <a:avLst/>
        </a:prstGeom>
      </xdr:spPr>
    </xdr:pic>
    <xdr:clientData/>
  </xdr:twoCellAnchor>
  <xdr:twoCellAnchor>
    <xdr:from>
      <xdr:col>2</xdr:col>
      <xdr:colOff>0</xdr:colOff>
      <xdr:row>258</xdr:row>
      <xdr:rowOff>0</xdr:rowOff>
    </xdr:from>
    <xdr:to>
      <xdr:col>2</xdr:col>
      <xdr:colOff>1638300</xdr:colOff>
      <xdr:row>258</xdr:row>
      <xdr:rowOff>1084580</xdr:rowOff>
    </xdr:to>
    <xdr:pic>
      <xdr:nvPicPr>
        <xdr:cNvPr id="23" name="Slika 22">
          <a:extLst>
            <a:ext uri="{FF2B5EF4-FFF2-40B4-BE49-F238E27FC236}">
              <a16:creationId xmlns:a16="http://schemas.microsoft.com/office/drawing/2014/main" id="{08983F68-EA66-3507-B385-D26B58D5B7A6}"/>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04900" y="284772100"/>
          <a:ext cx="1638300" cy="1092200"/>
        </a:xfrm>
        <a:prstGeom prst="rect">
          <a:avLst/>
        </a:prstGeom>
      </xdr:spPr>
    </xdr:pic>
    <xdr:clientData/>
  </xdr:twoCellAnchor>
  <xdr:twoCellAnchor>
    <xdr:from>
      <xdr:col>2</xdr:col>
      <xdr:colOff>177800</xdr:colOff>
      <xdr:row>259</xdr:row>
      <xdr:rowOff>1142999</xdr:rowOff>
    </xdr:from>
    <xdr:to>
      <xdr:col>2</xdr:col>
      <xdr:colOff>1579880</xdr:colOff>
      <xdr:row>261</xdr:row>
      <xdr:rowOff>55095</xdr:rowOff>
    </xdr:to>
    <xdr:pic>
      <xdr:nvPicPr>
        <xdr:cNvPr id="27" name="Slika 26">
          <a:extLst>
            <a:ext uri="{FF2B5EF4-FFF2-40B4-BE49-F238E27FC236}">
              <a16:creationId xmlns:a16="http://schemas.microsoft.com/office/drawing/2014/main" id="{89B1693C-5F71-8C25-4482-D72622452916}"/>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1282700" y="287058099"/>
          <a:ext cx="1409700" cy="1188571"/>
        </a:xfrm>
        <a:prstGeom prst="rect">
          <a:avLst/>
        </a:prstGeom>
      </xdr:spPr>
    </xdr:pic>
    <xdr:clientData/>
  </xdr:twoCellAnchor>
  <xdr:twoCellAnchor>
    <xdr:from>
      <xdr:col>2</xdr:col>
      <xdr:colOff>381000</xdr:colOff>
      <xdr:row>262</xdr:row>
      <xdr:rowOff>0</xdr:rowOff>
    </xdr:from>
    <xdr:to>
      <xdr:col>2</xdr:col>
      <xdr:colOff>1389380</xdr:colOff>
      <xdr:row>263</xdr:row>
      <xdr:rowOff>17780</xdr:rowOff>
    </xdr:to>
    <xdr:pic>
      <xdr:nvPicPr>
        <xdr:cNvPr id="31" name="Slika 30">
          <a:extLst>
            <a:ext uri="{FF2B5EF4-FFF2-40B4-BE49-F238E27FC236}">
              <a16:creationId xmlns:a16="http://schemas.microsoft.com/office/drawing/2014/main" id="{985D7366-E02F-54A8-D0AD-BC4206A5BADB}"/>
            </a:ext>
          </a:extLst>
        </xdr:cNvPr>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1485900" y="289344100"/>
          <a:ext cx="1016000" cy="1168400"/>
        </a:xfrm>
        <a:prstGeom prst="rect">
          <a:avLst/>
        </a:prstGeom>
      </xdr:spPr>
    </xdr:pic>
    <xdr:clientData/>
  </xdr:twoCellAnchor>
  <xdr:twoCellAnchor>
    <xdr:from>
      <xdr:col>2</xdr:col>
      <xdr:colOff>0</xdr:colOff>
      <xdr:row>264</xdr:row>
      <xdr:rowOff>0</xdr:rowOff>
    </xdr:from>
    <xdr:to>
      <xdr:col>2</xdr:col>
      <xdr:colOff>1657350</xdr:colOff>
      <xdr:row>264</xdr:row>
      <xdr:rowOff>1104900</xdr:rowOff>
    </xdr:to>
    <xdr:pic>
      <xdr:nvPicPr>
        <xdr:cNvPr id="34" name="Slika 33">
          <a:extLst>
            <a:ext uri="{FF2B5EF4-FFF2-40B4-BE49-F238E27FC236}">
              <a16:creationId xmlns:a16="http://schemas.microsoft.com/office/drawing/2014/main" id="{DDD259C1-315C-9161-B7E1-52FC9DBEE12C}"/>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104900" y="291630100"/>
          <a:ext cx="1657350" cy="1104900"/>
        </a:xfrm>
        <a:prstGeom prst="rect">
          <a:avLst/>
        </a:prstGeom>
      </xdr:spPr>
    </xdr:pic>
    <xdr:clientData/>
  </xdr:twoCellAnchor>
  <xdr:twoCellAnchor>
    <xdr:from>
      <xdr:col>2</xdr:col>
      <xdr:colOff>0</xdr:colOff>
      <xdr:row>266</xdr:row>
      <xdr:rowOff>0</xdr:rowOff>
    </xdr:from>
    <xdr:to>
      <xdr:col>2</xdr:col>
      <xdr:colOff>1657350</xdr:colOff>
      <xdr:row>266</xdr:row>
      <xdr:rowOff>1104900</xdr:rowOff>
    </xdr:to>
    <xdr:pic>
      <xdr:nvPicPr>
        <xdr:cNvPr id="37" name="Slika 36">
          <a:extLst>
            <a:ext uri="{FF2B5EF4-FFF2-40B4-BE49-F238E27FC236}">
              <a16:creationId xmlns:a16="http://schemas.microsoft.com/office/drawing/2014/main" id="{14869BC8-F097-9A22-1245-995019E826D7}"/>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104900" y="293916100"/>
          <a:ext cx="1657350" cy="1104900"/>
        </a:xfrm>
        <a:prstGeom prst="rect">
          <a:avLst/>
        </a:prstGeom>
      </xdr:spPr>
    </xdr:pic>
    <xdr:clientData/>
  </xdr:twoCellAnchor>
  <xdr:twoCellAnchor>
    <xdr:from>
      <xdr:col>2</xdr:col>
      <xdr:colOff>0</xdr:colOff>
      <xdr:row>111</xdr:row>
      <xdr:rowOff>0</xdr:rowOff>
    </xdr:from>
    <xdr:to>
      <xdr:col>2</xdr:col>
      <xdr:colOff>1657350</xdr:colOff>
      <xdr:row>111</xdr:row>
      <xdr:rowOff>1104900</xdr:rowOff>
    </xdr:to>
    <xdr:pic>
      <xdr:nvPicPr>
        <xdr:cNvPr id="40" name="Slika 39">
          <a:extLst>
            <a:ext uri="{FF2B5EF4-FFF2-40B4-BE49-F238E27FC236}">
              <a16:creationId xmlns:a16="http://schemas.microsoft.com/office/drawing/2014/main" id="{352D6781-C244-CD8F-6FF4-3EE6F164447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104900" y="119291100"/>
          <a:ext cx="1657350" cy="1104900"/>
        </a:xfrm>
        <a:prstGeom prst="rect">
          <a:avLst/>
        </a:prstGeom>
      </xdr:spPr>
    </xdr:pic>
    <xdr:clientData/>
  </xdr:twoCellAnchor>
  <xdr:twoCellAnchor>
    <xdr:from>
      <xdr:col>2</xdr:col>
      <xdr:colOff>0</xdr:colOff>
      <xdr:row>113</xdr:row>
      <xdr:rowOff>0</xdr:rowOff>
    </xdr:from>
    <xdr:to>
      <xdr:col>2</xdr:col>
      <xdr:colOff>1619250</xdr:colOff>
      <xdr:row>113</xdr:row>
      <xdr:rowOff>1087120</xdr:rowOff>
    </xdr:to>
    <xdr:pic>
      <xdr:nvPicPr>
        <xdr:cNvPr id="42" name="Slika 41">
          <a:extLst>
            <a:ext uri="{FF2B5EF4-FFF2-40B4-BE49-F238E27FC236}">
              <a16:creationId xmlns:a16="http://schemas.microsoft.com/office/drawing/2014/main" id="{31A80A39-4984-7713-3FE7-1C804B620BD2}"/>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104900" y="121577100"/>
          <a:ext cx="1619250" cy="1079500"/>
        </a:xfrm>
        <a:prstGeom prst="rect">
          <a:avLst/>
        </a:prstGeom>
      </xdr:spPr>
    </xdr:pic>
    <xdr:clientData/>
  </xdr:twoCellAnchor>
  <xdr:twoCellAnchor>
    <xdr:from>
      <xdr:col>2</xdr:col>
      <xdr:colOff>0</xdr:colOff>
      <xdr:row>115</xdr:row>
      <xdr:rowOff>0</xdr:rowOff>
    </xdr:from>
    <xdr:to>
      <xdr:col>3</xdr:col>
      <xdr:colOff>38100</xdr:colOff>
      <xdr:row>116</xdr:row>
      <xdr:rowOff>0</xdr:rowOff>
    </xdr:to>
    <xdr:pic>
      <xdr:nvPicPr>
        <xdr:cNvPr id="45" name="Slika 44">
          <a:extLst>
            <a:ext uri="{FF2B5EF4-FFF2-40B4-BE49-F238E27FC236}">
              <a16:creationId xmlns:a16="http://schemas.microsoft.com/office/drawing/2014/main" id="{4318C6F5-7DCC-F3FD-DC44-9DD0D417DCA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104900" y="123863100"/>
          <a:ext cx="1714500" cy="1143000"/>
        </a:xfrm>
        <a:prstGeom prst="rect">
          <a:avLst/>
        </a:prstGeom>
      </xdr:spPr>
    </xdr:pic>
    <xdr:clientData/>
  </xdr:twoCellAnchor>
  <xdr:twoCellAnchor>
    <xdr:from>
      <xdr:col>2</xdr:col>
      <xdr:colOff>147834</xdr:colOff>
      <xdr:row>118</xdr:row>
      <xdr:rowOff>1117600</xdr:rowOff>
    </xdr:from>
    <xdr:to>
      <xdr:col>2</xdr:col>
      <xdr:colOff>1616182</xdr:colOff>
      <xdr:row>120</xdr:row>
      <xdr:rowOff>76200</xdr:rowOff>
    </xdr:to>
    <xdr:pic>
      <xdr:nvPicPr>
        <xdr:cNvPr id="47" name="Slika 46">
          <a:extLst>
            <a:ext uri="{FF2B5EF4-FFF2-40B4-BE49-F238E27FC236}">
              <a16:creationId xmlns:a16="http://schemas.microsoft.com/office/drawing/2014/main" id="{6E404B34-4A0A-4E0A-90B2-A128823D0E3D}"/>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1252734" y="128409700"/>
          <a:ext cx="1468348" cy="1244600"/>
        </a:xfrm>
        <a:prstGeom prst="rect">
          <a:avLst/>
        </a:prstGeom>
      </xdr:spPr>
    </xdr:pic>
    <xdr:clientData/>
  </xdr:twoCellAnchor>
  <xdr:twoCellAnchor>
    <xdr:from>
      <xdr:col>2</xdr:col>
      <xdr:colOff>0</xdr:colOff>
      <xdr:row>123</xdr:row>
      <xdr:rowOff>0</xdr:rowOff>
    </xdr:from>
    <xdr:to>
      <xdr:col>3</xdr:col>
      <xdr:colOff>37243</xdr:colOff>
      <xdr:row>124</xdr:row>
      <xdr:rowOff>0</xdr:rowOff>
    </xdr:to>
    <xdr:pic>
      <xdr:nvPicPr>
        <xdr:cNvPr id="52" name="Slika 51">
          <a:extLst>
            <a:ext uri="{FF2B5EF4-FFF2-40B4-BE49-F238E27FC236}">
              <a16:creationId xmlns:a16="http://schemas.microsoft.com/office/drawing/2014/main" id="{349DC23D-5998-6FD1-2FD1-4310A8FE763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04900" y="133007100"/>
          <a:ext cx="1713643" cy="1143000"/>
        </a:xfrm>
        <a:prstGeom prst="rect">
          <a:avLst/>
        </a:prstGeom>
      </xdr:spPr>
    </xdr:pic>
    <xdr:clientData/>
  </xdr:twoCellAnchor>
  <xdr:twoCellAnchor>
    <xdr:from>
      <xdr:col>1</xdr:col>
      <xdr:colOff>254000</xdr:colOff>
      <xdr:row>130</xdr:row>
      <xdr:rowOff>0</xdr:rowOff>
    </xdr:from>
    <xdr:to>
      <xdr:col>2</xdr:col>
      <xdr:colOff>1656080</xdr:colOff>
      <xdr:row>130</xdr:row>
      <xdr:rowOff>1125220</xdr:rowOff>
    </xdr:to>
    <xdr:pic>
      <xdr:nvPicPr>
        <xdr:cNvPr id="57" name="Slika 56">
          <a:extLst>
            <a:ext uri="{FF2B5EF4-FFF2-40B4-BE49-F238E27FC236}">
              <a16:creationId xmlns:a16="http://schemas.microsoft.com/office/drawing/2014/main" id="{82C070F1-3B8C-ABBA-834E-989D4D791B85}"/>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92200" y="140500100"/>
          <a:ext cx="1676400" cy="1117600"/>
        </a:xfrm>
        <a:prstGeom prst="rect">
          <a:avLst/>
        </a:prstGeom>
      </xdr:spPr>
    </xdr:pic>
    <xdr:clientData/>
  </xdr:twoCellAnchor>
  <xdr:twoCellAnchor>
    <xdr:from>
      <xdr:col>2</xdr:col>
      <xdr:colOff>0</xdr:colOff>
      <xdr:row>136</xdr:row>
      <xdr:rowOff>0</xdr:rowOff>
    </xdr:from>
    <xdr:to>
      <xdr:col>3</xdr:col>
      <xdr:colOff>19050</xdr:colOff>
      <xdr:row>136</xdr:row>
      <xdr:rowOff>1122680</xdr:rowOff>
    </xdr:to>
    <xdr:pic>
      <xdr:nvPicPr>
        <xdr:cNvPr id="60" name="Slika 59">
          <a:extLst>
            <a:ext uri="{FF2B5EF4-FFF2-40B4-BE49-F238E27FC236}">
              <a16:creationId xmlns:a16="http://schemas.microsoft.com/office/drawing/2014/main" id="{18DE296C-FB96-8B55-7624-031B51C682D4}"/>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104900" y="147358100"/>
          <a:ext cx="1695450" cy="1130300"/>
        </a:xfrm>
        <a:prstGeom prst="rect">
          <a:avLst/>
        </a:prstGeom>
      </xdr:spPr>
    </xdr:pic>
    <xdr:clientData/>
  </xdr:twoCellAnchor>
  <xdr:twoCellAnchor>
    <xdr:from>
      <xdr:col>2</xdr:col>
      <xdr:colOff>0</xdr:colOff>
      <xdr:row>140</xdr:row>
      <xdr:rowOff>0</xdr:rowOff>
    </xdr:from>
    <xdr:to>
      <xdr:col>3</xdr:col>
      <xdr:colOff>38100</xdr:colOff>
      <xdr:row>141</xdr:row>
      <xdr:rowOff>0</xdr:rowOff>
    </xdr:to>
    <xdr:pic>
      <xdr:nvPicPr>
        <xdr:cNvPr id="449" name="Slika 448">
          <a:extLst>
            <a:ext uri="{FF2B5EF4-FFF2-40B4-BE49-F238E27FC236}">
              <a16:creationId xmlns:a16="http://schemas.microsoft.com/office/drawing/2014/main" id="{A5059814-1D0F-A7E0-D980-DDEAE68ACE2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04900" y="151930100"/>
          <a:ext cx="1714500" cy="1143000"/>
        </a:xfrm>
        <a:prstGeom prst="rect">
          <a:avLst/>
        </a:prstGeom>
      </xdr:spPr>
    </xdr:pic>
    <xdr:clientData/>
  </xdr:twoCellAnchor>
  <xdr:twoCellAnchor>
    <xdr:from>
      <xdr:col>2</xdr:col>
      <xdr:colOff>0</xdr:colOff>
      <xdr:row>142</xdr:row>
      <xdr:rowOff>0</xdr:rowOff>
    </xdr:from>
    <xdr:to>
      <xdr:col>2</xdr:col>
      <xdr:colOff>1638300</xdr:colOff>
      <xdr:row>142</xdr:row>
      <xdr:rowOff>1084580</xdr:rowOff>
    </xdr:to>
    <xdr:pic>
      <xdr:nvPicPr>
        <xdr:cNvPr id="73" name="Slika 72">
          <a:extLst>
            <a:ext uri="{FF2B5EF4-FFF2-40B4-BE49-F238E27FC236}">
              <a16:creationId xmlns:a16="http://schemas.microsoft.com/office/drawing/2014/main" id="{00EAC886-525E-4150-E177-8D6F601129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104900" y="154216100"/>
          <a:ext cx="1638300" cy="1092200"/>
        </a:xfrm>
        <a:prstGeom prst="rect">
          <a:avLst/>
        </a:prstGeom>
      </xdr:spPr>
    </xdr:pic>
    <xdr:clientData/>
  </xdr:twoCellAnchor>
  <xdr:twoCellAnchor>
    <xdr:from>
      <xdr:col>2</xdr:col>
      <xdr:colOff>0</xdr:colOff>
      <xdr:row>144</xdr:row>
      <xdr:rowOff>0</xdr:rowOff>
    </xdr:from>
    <xdr:to>
      <xdr:col>3</xdr:col>
      <xdr:colOff>38100</xdr:colOff>
      <xdr:row>145</xdr:row>
      <xdr:rowOff>0</xdr:rowOff>
    </xdr:to>
    <xdr:pic>
      <xdr:nvPicPr>
        <xdr:cNvPr id="91" name="Slika 90">
          <a:extLst>
            <a:ext uri="{FF2B5EF4-FFF2-40B4-BE49-F238E27FC236}">
              <a16:creationId xmlns:a16="http://schemas.microsoft.com/office/drawing/2014/main" id="{F6C14421-BFF6-54C6-C216-E62EE1F4346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104900" y="156502100"/>
          <a:ext cx="1714500" cy="1143000"/>
        </a:xfrm>
        <a:prstGeom prst="rect">
          <a:avLst/>
        </a:prstGeom>
      </xdr:spPr>
    </xdr:pic>
    <xdr:clientData/>
  </xdr:twoCellAnchor>
  <xdr:twoCellAnchor>
    <xdr:from>
      <xdr:col>2</xdr:col>
      <xdr:colOff>0</xdr:colOff>
      <xdr:row>150</xdr:row>
      <xdr:rowOff>0</xdr:rowOff>
    </xdr:from>
    <xdr:to>
      <xdr:col>2</xdr:col>
      <xdr:colOff>1619250</xdr:colOff>
      <xdr:row>150</xdr:row>
      <xdr:rowOff>1087120</xdr:rowOff>
    </xdr:to>
    <xdr:pic>
      <xdr:nvPicPr>
        <xdr:cNvPr id="100" name="Slika 99">
          <a:extLst>
            <a:ext uri="{FF2B5EF4-FFF2-40B4-BE49-F238E27FC236}">
              <a16:creationId xmlns:a16="http://schemas.microsoft.com/office/drawing/2014/main" id="{6CB99564-5AF5-004E-F8D7-C8286400B37B}"/>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104900" y="163360100"/>
          <a:ext cx="1619250" cy="1079500"/>
        </a:xfrm>
        <a:prstGeom prst="rect">
          <a:avLst/>
        </a:prstGeom>
      </xdr:spPr>
    </xdr:pic>
    <xdr:clientData/>
  </xdr:twoCellAnchor>
  <xdr:twoCellAnchor>
    <xdr:from>
      <xdr:col>2</xdr:col>
      <xdr:colOff>0</xdr:colOff>
      <xdr:row>156</xdr:row>
      <xdr:rowOff>0</xdr:rowOff>
    </xdr:from>
    <xdr:to>
      <xdr:col>2</xdr:col>
      <xdr:colOff>1638300</xdr:colOff>
      <xdr:row>156</xdr:row>
      <xdr:rowOff>1084580</xdr:rowOff>
    </xdr:to>
    <xdr:pic>
      <xdr:nvPicPr>
        <xdr:cNvPr id="109" name="Slika 108">
          <a:extLst>
            <a:ext uri="{FF2B5EF4-FFF2-40B4-BE49-F238E27FC236}">
              <a16:creationId xmlns:a16="http://schemas.microsoft.com/office/drawing/2014/main" id="{ABABC7C6-25EA-C1A7-8D94-D54A75F502F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104900" y="170218100"/>
          <a:ext cx="1638300" cy="1092200"/>
        </a:xfrm>
        <a:prstGeom prst="rect">
          <a:avLst/>
        </a:prstGeom>
      </xdr:spPr>
    </xdr:pic>
    <xdr:clientData/>
  </xdr:twoCellAnchor>
  <xdr:twoCellAnchor>
    <xdr:from>
      <xdr:col>2</xdr:col>
      <xdr:colOff>0</xdr:colOff>
      <xdr:row>158</xdr:row>
      <xdr:rowOff>0</xdr:rowOff>
    </xdr:from>
    <xdr:to>
      <xdr:col>3</xdr:col>
      <xdr:colOff>0</xdr:colOff>
      <xdr:row>158</xdr:row>
      <xdr:rowOff>1125220</xdr:rowOff>
    </xdr:to>
    <xdr:pic>
      <xdr:nvPicPr>
        <xdr:cNvPr id="123" name="Slika 122">
          <a:extLst>
            <a:ext uri="{FF2B5EF4-FFF2-40B4-BE49-F238E27FC236}">
              <a16:creationId xmlns:a16="http://schemas.microsoft.com/office/drawing/2014/main" id="{6370A856-527A-3AAC-5A52-64089D840FE1}"/>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104900" y="172504100"/>
          <a:ext cx="1676400" cy="1117600"/>
        </a:xfrm>
        <a:prstGeom prst="rect">
          <a:avLst/>
        </a:prstGeom>
      </xdr:spPr>
    </xdr:pic>
    <xdr:clientData/>
  </xdr:twoCellAnchor>
  <xdr:twoCellAnchor>
    <xdr:from>
      <xdr:col>2</xdr:col>
      <xdr:colOff>0</xdr:colOff>
      <xdr:row>160</xdr:row>
      <xdr:rowOff>0</xdr:rowOff>
    </xdr:from>
    <xdr:to>
      <xdr:col>2</xdr:col>
      <xdr:colOff>1658620</xdr:colOff>
      <xdr:row>160</xdr:row>
      <xdr:rowOff>1085427</xdr:rowOff>
    </xdr:to>
    <xdr:pic>
      <xdr:nvPicPr>
        <xdr:cNvPr id="126" name="Slika 125">
          <a:extLst>
            <a:ext uri="{FF2B5EF4-FFF2-40B4-BE49-F238E27FC236}">
              <a16:creationId xmlns:a16="http://schemas.microsoft.com/office/drawing/2014/main" id="{28CF98B7-65C4-DA77-C925-1679BBF65716}"/>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104900" y="174790100"/>
          <a:ext cx="1651000" cy="1100667"/>
        </a:xfrm>
        <a:prstGeom prst="rect">
          <a:avLst/>
        </a:prstGeom>
      </xdr:spPr>
    </xdr:pic>
    <xdr:clientData/>
  </xdr:twoCellAnchor>
  <xdr:twoCellAnchor>
    <xdr:from>
      <xdr:col>2</xdr:col>
      <xdr:colOff>0</xdr:colOff>
      <xdr:row>179</xdr:row>
      <xdr:rowOff>0</xdr:rowOff>
    </xdr:from>
    <xdr:to>
      <xdr:col>2</xdr:col>
      <xdr:colOff>1619250</xdr:colOff>
      <xdr:row>179</xdr:row>
      <xdr:rowOff>1087120</xdr:rowOff>
    </xdr:to>
    <xdr:pic>
      <xdr:nvPicPr>
        <xdr:cNvPr id="514" name="Slika 513">
          <a:extLst>
            <a:ext uri="{FF2B5EF4-FFF2-40B4-BE49-F238E27FC236}">
              <a16:creationId xmlns:a16="http://schemas.microsoft.com/office/drawing/2014/main" id="{61438AD2-40E0-EE64-6501-1346460D9D11}"/>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104900" y="195999100"/>
          <a:ext cx="1619250" cy="1079500"/>
        </a:xfrm>
        <a:prstGeom prst="rect">
          <a:avLst/>
        </a:prstGeom>
      </xdr:spPr>
    </xdr:pic>
    <xdr:clientData/>
  </xdr:twoCellAnchor>
  <xdr:twoCellAnchor>
    <xdr:from>
      <xdr:col>2</xdr:col>
      <xdr:colOff>0</xdr:colOff>
      <xdr:row>185</xdr:row>
      <xdr:rowOff>0</xdr:rowOff>
    </xdr:from>
    <xdr:to>
      <xdr:col>3</xdr:col>
      <xdr:colOff>19050</xdr:colOff>
      <xdr:row>185</xdr:row>
      <xdr:rowOff>1122680</xdr:rowOff>
    </xdr:to>
    <xdr:pic>
      <xdr:nvPicPr>
        <xdr:cNvPr id="518" name="Slika 517">
          <a:extLst>
            <a:ext uri="{FF2B5EF4-FFF2-40B4-BE49-F238E27FC236}">
              <a16:creationId xmlns:a16="http://schemas.microsoft.com/office/drawing/2014/main" id="{ADC90668-5461-3496-FE67-82C8A568E00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04900" y="202857100"/>
          <a:ext cx="1695450" cy="1130300"/>
        </a:xfrm>
        <a:prstGeom prst="rect">
          <a:avLst/>
        </a:prstGeom>
      </xdr:spPr>
    </xdr:pic>
    <xdr:clientData/>
  </xdr:twoCellAnchor>
  <xdr:twoCellAnchor>
    <xdr:from>
      <xdr:col>1</xdr:col>
      <xdr:colOff>254000</xdr:colOff>
      <xdr:row>187</xdr:row>
      <xdr:rowOff>0</xdr:rowOff>
    </xdr:from>
    <xdr:to>
      <xdr:col>2</xdr:col>
      <xdr:colOff>1654175</xdr:colOff>
      <xdr:row>187</xdr:row>
      <xdr:rowOff>1104900</xdr:rowOff>
    </xdr:to>
    <xdr:pic>
      <xdr:nvPicPr>
        <xdr:cNvPr id="522" name="Slika 521">
          <a:extLst>
            <a:ext uri="{FF2B5EF4-FFF2-40B4-BE49-F238E27FC236}">
              <a16:creationId xmlns:a16="http://schemas.microsoft.com/office/drawing/2014/main" id="{D379E2BB-A255-9750-AC82-DAF904D9FB74}"/>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092200" y="205143100"/>
          <a:ext cx="1657350" cy="1104900"/>
        </a:xfrm>
        <a:prstGeom prst="rect">
          <a:avLst/>
        </a:prstGeom>
      </xdr:spPr>
    </xdr:pic>
    <xdr:clientData/>
  </xdr:twoCellAnchor>
  <xdr:twoCellAnchor>
    <xdr:from>
      <xdr:col>2</xdr:col>
      <xdr:colOff>0</xdr:colOff>
      <xdr:row>189</xdr:row>
      <xdr:rowOff>1</xdr:rowOff>
    </xdr:from>
    <xdr:to>
      <xdr:col>3</xdr:col>
      <xdr:colOff>37912</xdr:colOff>
      <xdr:row>190</xdr:row>
      <xdr:rowOff>0</xdr:rowOff>
    </xdr:to>
    <xdr:pic>
      <xdr:nvPicPr>
        <xdr:cNvPr id="526" name="Slika 525">
          <a:extLst>
            <a:ext uri="{FF2B5EF4-FFF2-40B4-BE49-F238E27FC236}">
              <a16:creationId xmlns:a16="http://schemas.microsoft.com/office/drawing/2014/main" id="{B54CA58D-F903-C2C2-A0F4-A65BE6E2DEE5}"/>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104900" y="207429101"/>
          <a:ext cx="1714312" cy="1142999"/>
        </a:xfrm>
        <a:prstGeom prst="rect">
          <a:avLst/>
        </a:prstGeom>
      </xdr:spPr>
    </xdr:pic>
    <xdr:clientData/>
  </xdr:twoCellAnchor>
  <xdr:twoCellAnchor>
    <xdr:from>
      <xdr:col>1</xdr:col>
      <xdr:colOff>241300</xdr:colOff>
      <xdr:row>191</xdr:row>
      <xdr:rowOff>1</xdr:rowOff>
    </xdr:from>
    <xdr:to>
      <xdr:col>2</xdr:col>
      <xdr:colOff>1658288</xdr:colOff>
      <xdr:row>191</xdr:row>
      <xdr:rowOff>1125221</xdr:rowOff>
    </xdr:to>
    <xdr:pic>
      <xdr:nvPicPr>
        <xdr:cNvPr id="530" name="Slika 529">
          <a:extLst>
            <a:ext uri="{FF2B5EF4-FFF2-40B4-BE49-F238E27FC236}">
              <a16:creationId xmlns:a16="http://schemas.microsoft.com/office/drawing/2014/main" id="{4B612DF0-4655-2150-E808-4F54D5CA1CDC}"/>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79500" y="209715101"/>
          <a:ext cx="1676068" cy="1117600"/>
        </a:xfrm>
        <a:prstGeom prst="rect">
          <a:avLst/>
        </a:prstGeom>
      </xdr:spPr>
    </xdr:pic>
    <xdr:clientData/>
  </xdr:twoCellAnchor>
  <xdr:twoCellAnchor>
    <xdr:from>
      <xdr:col>2</xdr:col>
      <xdr:colOff>0</xdr:colOff>
      <xdr:row>193</xdr:row>
      <xdr:rowOff>1</xdr:rowOff>
    </xdr:from>
    <xdr:to>
      <xdr:col>2</xdr:col>
      <xdr:colOff>1657532</xdr:colOff>
      <xdr:row>193</xdr:row>
      <xdr:rowOff>1104900</xdr:rowOff>
    </xdr:to>
    <xdr:pic>
      <xdr:nvPicPr>
        <xdr:cNvPr id="534" name="Slika 533">
          <a:extLst>
            <a:ext uri="{FF2B5EF4-FFF2-40B4-BE49-F238E27FC236}">
              <a16:creationId xmlns:a16="http://schemas.microsoft.com/office/drawing/2014/main" id="{2F6FD76C-26A2-1E80-8CFE-EADD3F3ACFC2}"/>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104900" y="212001101"/>
          <a:ext cx="1657532" cy="1104899"/>
        </a:xfrm>
        <a:prstGeom prst="rect">
          <a:avLst/>
        </a:prstGeom>
      </xdr:spPr>
    </xdr:pic>
    <xdr:clientData/>
  </xdr:twoCellAnchor>
  <xdr:twoCellAnchor>
    <xdr:from>
      <xdr:col>2</xdr:col>
      <xdr:colOff>0</xdr:colOff>
      <xdr:row>195</xdr:row>
      <xdr:rowOff>0</xdr:rowOff>
    </xdr:from>
    <xdr:to>
      <xdr:col>2</xdr:col>
      <xdr:colOff>1638300</xdr:colOff>
      <xdr:row>195</xdr:row>
      <xdr:rowOff>1084580</xdr:rowOff>
    </xdr:to>
    <xdr:pic>
      <xdr:nvPicPr>
        <xdr:cNvPr id="538" name="Slika 537">
          <a:extLst>
            <a:ext uri="{FF2B5EF4-FFF2-40B4-BE49-F238E27FC236}">
              <a16:creationId xmlns:a16="http://schemas.microsoft.com/office/drawing/2014/main" id="{E031C8EC-1E77-96EE-D193-7ED76BE3FE98}"/>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104900" y="214287100"/>
          <a:ext cx="1638300" cy="1092200"/>
        </a:xfrm>
        <a:prstGeom prst="rect">
          <a:avLst/>
        </a:prstGeom>
      </xdr:spPr>
    </xdr:pic>
    <xdr:clientData/>
  </xdr:twoCellAnchor>
  <xdr:twoCellAnchor>
    <xdr:from>
      <xdr:col>1</xdr:col>
      <xdr:colOff>254000</xdr:colOff>
      <xdr:row>196</xdr:row>
      <xdr:rowOff>1117600</xdr:rowOff>
    </xdr:from>
    <xdr:to>
      <xdr:col>3</xdr:col>
      <xdr:colOff>16299</xdr:colOff>
      <xdr:row>197</xdr:row>
      <xdr:rowOff>1104900</xdr:rowOff>
    </xdr:to>
    <xdr:pic>
      <xdr:nvPicPr>
        <xdr:cNvPr id="542" name="Slika 541">
          <a:extLst>
            <a:ext uri="{FF2B5EF4-FFF2-40B4-BE49-F238E27FC236}">
              <a16:creationId xmlns:a16="http://schemas.microsoft.com/office/drawing/2014/main" id="{5F68A014-9296-9B1E-741E-2F30D3241951}"/>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092200" y="216547700"/>
          <a:ext cx="1695874" cy="1130300"/>
        </a:xfrm>
        <a:prstGeom prst="rect">
          <a:avLst/>
        </a:prstGeom>
      </xdr:spPr>
    </xdr:pic>
    <xdr:clientData/>
  </xdr:twoCellAnchor>
  <xdr:twoCellAnchor>
    <xdr:from>
      <xdr:col>2</xdr:col>
      <xdr:colOff>0</xdr:colOff>
      <xdr:row>200</xdr:row>
      <xdr:rowOff>0</xdr:rowOff>
    </xdr:from>
    <xdr:to>
      <xdr:col>2</xdr:col>
      <xdr:colOff>1657350</xdr:colOff>
      <xdr:row>200</xdr:row>
      <xdr:rowOff>1104900</xdr:rowOff>
    </xdr:to>
    <xdr:pic>
      <xdr:nvPicPr>
        <xdr:cNvPr id="546" name="Slika 545">
          <a:extLst>
            <a:ext uri="{FF2B5EF4-FFF2-40B4-BE49-F238E27FC236}">
              <a16:creationId xmlns:a16="http://schemas.microsoft.com/office/drawing/2014/main" id="{9737D9B6-3387-5365-D629-96FCCB51BB28}"/>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104900" y="219494100"/>
          <a:ext cx="1657350" cy="1104900"/>
        </a:xfrm>
        <a:prstGeom prst="rect">
          <a:avLst/>
        </a:prstGeom>
      </xdr:spPr>
    </xdr:pic>
    <xdr:clientData/>
  </xdr:twoCellAnchor>
  <xdr:twoCellAnchor>
    <xdr:from>
      <xdr:col>2</xdr:col>
      <xdr:colOff>0</xdr:colOff>
      <xdr:row>202</xdr:row>
      <xdr:rowOff>0</xdr:rowOff>
    </xdr:from>
    <xdr:to>
      <xdr:col>3</xdr:col>
      <xdr:colOff>38100</xdr:colOff>
      <xdr:row>203</xdr:row>
      <xdr:rowOff>0</xdr:rowOff>
    </xdr:to>
    <xdr:pic>
      <xdr:nvPicPr>
        <xdr:cNvPr id="550" name="Slika 549">
          <a:extLst>
            <a:ext uri="{FF2B5EF4-FFF2-40B4-BE49-F238E27FC236}">
              <a16:creationId xmlns:a16="http://schemas.microsoft.com/office/drawing/2014/main" id="{4AD9B0B6-7397-8FFE-1B96-B43A136F63EF}"/>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104900" y="221780100"/>
          <a:ext cx="1714500" cy="1143000"/>
        </a:xfrm>
        <a:prstGeom prst="rect">
          <a:avLst/>
        </a:prstGeom>
      </xdr:spPr>
    </xdr:pic>
    <xdr:clientData/>
  </xdr:twoCellAnchor>
  <xdr:twoCellAnchor>
    <xdr:from>
      <xdr:col>2</xdr:col>
      <xdr:colOff>0</xdr:colOff>
      <xdr:row>204</xdr:row>
      <xdr:rowOff>0</xdr:rowOff>
    </xdr:from>
    <xdr:to>
      <xdr:col>2</xdr:col>
      <xdr:colOff>1657350</xdr:colOff>
      <xdr:row>204</xdr:row>
      <xdr:rowOff>1104900</xdr:rowOff>
    </xdr:to>
    <xdr:pic>
      <xdr:nvPicPr>
        <xdr:cNvPr id="554" name="Slika 553">
          <a:extLst>
            <a:ext uri="{FF2B5EF4-FFF2-40B4-BE49-F238E27FC236}">
              <a16:creationId xmlns:a16="http://schemas.microsoft.com/office/drawing/2014/main" id="{341FCBE1-7561-458F-C5B0-B0C28359DEB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104900" y="224066100"/>
          <a:ext cx="1657350" cy="1104900"/>
        </a:xfrm>
        <a:prstGeom prst="rect">
          <a:avLst/>
        </a:prstGeom>
      </xdr:spPr>
    </xdr:pic>
    <xdr:clientData/>
  </xdr:twoCellAnchor>
  <xdr:twoCellAnchor>
    <xdr:from>
      <xdr:col>2</xdr:col>
      <xdr:colOff>0</xdr:colOff>
      <xdr:row>206</xdr:row>
      <xdr:rowOff>0</xdr:rowOff>
    </xdr:from>
    <xdr:to>
      <xdr:col>2</xdr:col>
      <xdr:colOff>1638300</xdr:colOff>
      <xdr:row>206</xdr:row>
      <xdr:rowOff>1084580</xdr:rowOff>
    </xdr:to>
    <xdr:pic>
      <xdr:nvPicPr>
        <xdr:cNvPr id="558" name="Slika 557">
          <a:extLst>
            <a:ext uri="{FF2B5EF4-FFF2-40B4-BE49-F238E27FC236}">
              <a16:creationId xmlns:a16="http://schemas.microsoft.com/office/drawing/2014/main" id="{145D6D62-C4CA-5697-A5AF-D413756FEC44}"/>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04900" y="226352100"/>
          <a:ext cx="1638300" cy="1092200"/>
        </a:xfrm>
        <a:prstGeom prst="rect">
          <a:avLst/>
        </a:prstGeom>
      </xdr:spPr>
    </xdr:pic>
    <xdr:clientData/>
  </xdr:twoCellAnchor>
  <xdr:twoCellAnchor>
    <xdr:from>
      <xdr:col>2</xdr:col>
      <xdr:colOff>0</xdr:colOff>
      <xdr:row>208</xdr:row>
      <xdr:rowOff>0</xdr:rowOff>
    </xdr:from>
    <xdr:to>
      <xdr:col>2</xdr:col>
      <xdr:colOff>1638300</xdr:colOff>
      <xdr:row>208</xdr:row>
      <xdr:rowOff>1084580</xdr:rowOff>
    </xdr:to>
    <xdr:pic>
      <xdr:nvPicPr>
        <xdr:cNvPr id="562" name="Slika 561">
          <a:extLst>
            <a:ext uri="{FF2B5EF4-FFF2-40B4-BE49-F238E27FC236}">
              <a16:creationId xmlns:a16="http://schemas.microsoft.com/office/drawing/2014/main" id="{DCCD7473-9C65-CC0F-9576-FA8377933506}"/>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104900" y="228638100"/>
          <a:ext cx="1638300" cy="1092200"/>
        </a:xfrm>
        <a:prstGeom prst="rect">
          <a:avLst/>
        </a:prstGeom>
      </xdr:spPr>
    </xdr:pic>
    <xdr:clientData/>
  </xdr:twoCellAnchor>
  <xdr:twoCellAnchor>
    <xdr:from>
      <xdr:col>2</xdr:col>
      <xdr:colOff>0</xdr:colOff>
      <xdr:row>214</xdr:row>
      <xdr:rowOff>0</xdr:rowOff>
    </xdr:from>
    <xdr:to>
      <xdr:col>2</xdr:col>
      <xdr:colOff>1657350</xdr:colOff>
      <xdr:row>214</xdr:row>
      <xdr:rowOff>1104900</xdr:rowOff>
    </xdr:to>
    <xdr:pic>
      <xdr:nvPicPr>
        <xdr:cNvPr id="566" name="Slika 565">
          <a:extLst>
            <a:ext uri="{FF2B5EF4-FFF2-40B4-BE49-F238E27FC236}">
              <a16:creationId xmlns:a16="http://schemas.microsoft.com/office/drawing/2014/main" id="{28175A87-26EA-0241-3211-D38F25A999CE}"/>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4900" y="235496100"/>
          <a:ext cx="1657350" cy="1104900"/>
        </a:xfrm>
        <a:prstGeom prst="rect">
          <a:avLst/>
        </a:prstGeom>
      </xdr:spPr>
    </xdr:pic>
    <xdr:clientData/>
  </xdr:twoCellAnchor>
  <xdr:twoCellAnchor>
    <xdr:from>
      <xdr:col>2</xdr:col>
      <xdr:colOff>0</xdr:colOff>
      <xdr:row>227</xdr:row>
      <xdr:rowOff>0</xdr:rowOff>
    </xdr:from>
    <xdr:to>
      <xdr:col>2</xdr:col>
      <xdr:colOff>1638300</xdr:colOff>
      <xdr:row>227</xdr:row>
      <xdr:rowOff>1084580</xdr:rowOff>
    </xdr:to>
    <xdr:pic>
      <xdr:nvPicPr>
        <xdr:cNvPr id="570" name="Slika 569">
          <a:extLst>
            <a:ext uri="{FF2B5EF4-FFF2-40B4-BE49-F238E27FC236}">
              <a16:creationId xmlns:a16="http://schemas.microsoft.com/office/drawing/2014/main" id="{BC7DBFF2-C9C8-DA71-4F91-7360FE6FC7F1}"/>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04900" y="249847100"/>
          <a:ext cx="1638300" cy="1092200"/>
        </a:xfrm>
        <a:prstGeom prst="rect">
          <a:avLst/>
        </a:prstGeom>
      </xdr:spPr>
    </xdr:pic>
    <xdr:clientData/>
  </xdr:twoCellAnchor>
  <xdr:twoCellAnchor>
    <xdr:from>
      <xdr:col>2</xdr:col>
      <xdr:colOff>0</xdr:colOff>
      <xdr:row>229</xdr:row>
      <xdr:rowOff>0</xdr:rowOff>
    </xdr:from>
    <xdr:to>
      <xdr:col>2</xdr:col>
      <xdr:colOff>1638300</xdr:colOff>
      <xdr:row>229</xdr:row>
      <xdr:rowOff>1084580</xdr:rowOff>
    </xdr:to>
    <xdr:pic>
      <xdr:nvPicPr>
        <xdr:cNvPr id="574" name="Slika 573">
          <a:extLst>
            <a:ext uri="{FF2B5EF4-FFF2-40B4-BE49-F238E27FC236}">
              <a16:creationId xmlns:a16="http://schemas.microsoft.com/office/drawing/2014/main" id="{A293EEB3-CC0C-F80F-4DB9-C65166A402CF}"/>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104900" y="252133100"/>
          <a:ext cx="1638300" cy="1092200"/>
        </a:xfrm>
        <a:prstGeom prst="rect">
          <a:avLst/>
        </a:prstGeom>
      </xdr:spPr>
    </xdr:pic>
    <xdr:clientData/>
  </xdr:twoCellAnchor>
  <xdr:twoCellAnchor>
    <xdr:from>
      <xdr:col>1</xdr:col>
      <xdr:colOff>254000</xdr:colOff>
      <xdr:row>231</xdr:row>
      <xdr:rowOff>0</xdr:rowOff>
    </xdr:from>
    <xdr:to>
      <xdr:col>2</xdr:col>
      <xdr:colOff>1654175</xdr:colOff>
      <xdr:row>231</xdr:row>
      <xdr:rowOff>1104900</xdr:rowOff>
    </xdr:to>
    <xdr:pic>
      <xdr:nvPicPr>
        <xdr:cNvPr id="130" name="Slika 129">
          <a:extLst>
            <a:ext uri="{FF2B5EF4-FFF2-40B4-BE49-F238E27FC236}">
              <a16:creationId xmlns:a16="http://schemas.microsoft.com/office/drawing/2014/main" id="{540CCCCE-3576-BA34-9788-EE630B754C4A}"/>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92200" y="254419100"/>
          <a:ext cx="1657350" cy="1104900"/>
        </a:xfrm>
        <a:prstGeom prst="rect">
          <a:avLst/>
        </a:prstGeom>
      </xdr:spPr>
    </xdr:pic>
    <xdr:clientData/>
  </xdr:twoCellAnchor>
  <xdr:twoCellAnchor>
    <xdr:from>
      <xdr:col>2</xdr:col>
      <xdr:colOff>0</xdr:colOff>
      <xdr:row>233</xdr:row>
      <xdr:rowOff>0</xdr:rowOff>
    </xdr:from>
    <xdr:to>
      <xdr:col>3</xdr:col>
      <xdr:colOff>0</xdr:colOff>
      <xdr:row>233</xdr:row>
      <xdr:rowOff>1125220</xdr:rowOff>
    </xdr:to>
    <xdr:pic>
      <xdr:nvPicPr>
        <xdr:cNvPr id="136" name="Slika 135">
          <a:extLst>
            <a:ext uri="{FF2B5EF4-FFF2-40B4-BE49-F238E27FC236}">
              <a16:creationId xmlns:a16="http://schemas.microsoft.com/office/drawing/2014/main" id="{83DE2ACE-2E8F-8255-DB43-5F260EA8C4EB}"/>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104900" y="256705100"/>
          <a:ext cx="1676400" cy="1117600"/>
        </a:xfrm>
        <a:prstGeom prst="rect">
          <a:avLst/>
        </a:prstGeom>
      </xdr:spPr>
    </xdr:pic>
    <xdr:clientData/>
  </xdr:twoCellAnchor>
  <xdr:twoCellAnchor>
    <xdr:from>
      <xdr:col>2</xdr:col>
      <xdr:colOff>0</xdr:colOff>
      <xdr:row>235</xdr:row>
      <xdr:rowOff>0</xdr:rowOff>
    </xdr:from>
    <xdr:to>
      <xdr:col>2</xdr:col>
      <xdr:colOff>1638300</xdr:colOff>
      <xdr:row>235</xdr:row>
      <xdr:rowOff>1084580</xdr:rowOff>
    </xdr:to>
    <xdr:pic>
      <xdr:nvPicPr>
        <xdr:cNvPr id="141" name="Slika 140">
          <a:extLst>
            <a:ext uri="{FF2B5EF4-FFF2-40B4-BE49-F238E27FC236}">
              <a16:creationId xmlns:a16="http://schemas.microsoft.com/office/drawing/2014/main" id="{8E70421E-8EC9-0968-3ABF-A6F590029A16}"/>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104900" y="258991100"/>
          <a:ext cx="1638300" cy="1092200"/>
        </a:xfrm>
        <a:prstGeom prst="rect">
          <a:avLst/>
        </a:prstGeom>
      </xdr:spPr>
    </xdr:pic>
    <xdr:clientData/>
  </xdr:twoCellAnchor>
  <xdr:twoCellAnchor>
    <xdr:from>
      <xdr:col>2</xdr:col>
      <xdr:colOff>0</xdr:colOff>
      <xdr:row>237</xdr:row>
      <xdr:rowOff>0</xdr:rowOff>
    </xdr:from>
    <xdr:to>
      <xdr:col>3</xdr:col>
      <xdr:colOff>0</xdr:colOff>
      <xdr:row>237</xdr:row>
      <xdr:rowOff>1125220</xdr:rowOff>
    </xdr:to>
    <xdr:pic>
      <xdr:nvPicPr>
        <xdr:cNvPr id="146" name="Slika 145">
          <a:extLst>
            <a:ext uri="{FF2B5EF4-FFF2-40B4-BE49-F238E27FC236}">
              <a16:creationId xmlns:a16="http://schemas.microsoft.com/office/drawing/2014/main" id="{10467B37-ED62-256D-8A55-BBB6341E92B2}"/>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104900" y="261277100"/>
          <a:ext cx="1676400" cy="1117600"/>
        </a:xfrm>
        <a:prstGeom prst="rect">
          <a:avLst/>
        </a:prstGeom>
      </xdr:spPr>
    </xdr:pic>
    <xdr:clientData/>
  </xdr:twoCellAnchor>
  <xdr:twoCellAnchor>
    <xdr:from>
      <xdr:col>2</xdr:col>
      <xdr:colOff>0</xdr:colOff>
      <xdr:row>239</xdr:row>
      <xdr:rowOff>0</xdr:rowOff>
    </xdr:from>
    <xdr:to>
      <xdr:col>2</xdr:col>
      <xdr:colOff>1638300</xdr:colOff>
      <xdr:row>239</xdr:row>
      <xdr:rowOff>1084580</xdr:rowOff>
    </xdr:to>
    <xdr:pic>
      <xdr:nvPicPr>
        <xdr:cNvPr id="152" name="Slika 151">
          <a:extLst>
            <a:ext uri="{FF2B5EF4-FFF2-40B4-BE49-F238E27FC236}">
              <a16:creationId xmlns:a16="http://schemas.microsoft.com/office/drawing/2014/main" id="{F027DDE7-015D-59E5-D53F-86F9083F19F5}"/>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104900" y="263563100"/>
          <a:ext cx="1638300" cy="1092200"/>
        </a:xfrm>
        <a:prstGeom prst="rect">
          <a:avLst/>
        </a:prstGeom>
      </xdr:spPr>
    </xdr:pic>
    <xdr:clientData/>
  </xdr:twoCellAnchor>
  <xdr:twoCellAnchor>
    <xdr:from>
      <xdr:col>2</xdr:col>
      <xdr:colOff>0</xdr:colOff>
      <xdr:row>241</xdr:row>
      <xdr:rowOff>0</xdr:rowOff>
    </xdr:from>
    <xdr:to>
      <xdr:col>3</xdr:col>
      <xdr:colOff>0</xdr:colOff>
      <xdr:row>241</xdr:row>
      <xdr:rowOff>1125220</xdr:rowOff>
    </xdr:to>
    <xdr:pic>
      <xdr:nvPicPr>
        <xdr:cNvPr id="156" name="Slika 155">
          <a:extLst>
            <a:ext uri="{FF2B5EF4-FFF2-40B4-BE49-F238E27FC236}">
              <a16:creationId xmlns:a16="http://schemas.microsoft.com/office/drawing/2014/main" id="{54ABA8F6-3DEB-0B23-22B1-9F0C39E4C41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104900" y="265849100"/>
          <a:ext cx="1676400" cy="1117600"/>
        </a:xfrm>
        <a:prstGeom prst="rect">
          <a:avLst/>
        </a:prstGeom>
      </xdr:spPr>
    </xdr:pic>
    <xdr:clientData/>
  </xdr:twoCellAnchor>
  <xdr:twoCellAnchor>
    <xdr:from>
      <xdr:col>2</xdr:col>
      <xdr:colOff>0</xdr:colOff>
      <xdr:row>243</xdr:row>
      <xdr:rowOff>0</xdr:rowOff>
    </xdr:from>
    <xdr:to>
      <xdr:col>2</xdr:col>
      <xdr:colOff>1638300</xdr:colOff>
      <xdr:row>243</xdr:row>
      <xdr:rowOff>1084580</xdr:rowOff>
    </xdr:to>
    <xdr:pic>
      <xdr:nvPicPr>
        <xdr:cNvPr id="158" name="Slika 157">
          <a:extLst>
            <a:ext uri="{FF2B5EF4-FFF2-40B4-BE49-F238E27FC236}">
              <a16:creationId xmlns:a16="http://schemas.microsoft.com/office/drawing/2014/main" id="{EF277D8C-E16B-F4FE-ECEC-23098B0CCBF3}"/>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04900" y="268135100"/>
          <a:ext cx="1638300" cy="1092200"/>
        </a:xfrm>
        <a:prstGeom prst="rect">
          <a:avLst/>
        </a:prstGeom>
      </xdr:spPr>
    </xdr:pic>
    <xdr:clientData/>
  </xdr:twoCellAnchor>
  <xdr:twoCellAnchor>
    <xdr:from>
      <xdr:col>2</xdr:col>
      <xdr:colOff>0</xdr:colOff>
      <xdr:row>245</xdr:row>
      <xdr:rowOff>0</xdr:rowOff>
    </xdr:from>
    <xdr:to>
      <xdr:col>3</xdr:col>
      <xdr:colOff>38100</xdr:colOff>
      <xdr:row>246</xdr:row>
      <xdr:rowOff>0</xdr:rowOff>
    </xdr:to>
    <xdr:pic>
      <xdr:nvPicPr>
        <xdr:cNvPr id="160" name="Slika 159">
          <a:extLst>
            <a:ext uri="{FF2B5EF4-FFF2-40B4-BE49-F238E27FC236}">
              <a16:creationId xmlns:a16="http://schemas.microsoft.com/office/drawing/2014/main" id="{23F93AE1-A142-85E9-B76A-CB4027EF8A62}"/>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04900" y="270421100"/>
          <a:ext cx="1714500" cy="1143000"/>
        </a:xfrm>
        <a:prstGeom prst="rect">
          <a:avLst/>
        </a:prstGeom>
      </xdr:spPr>
    </xdr:pic>
    <xdr:clientData/>
  </xdr:twoCellAnchor>
  <xdr:twoCellAnchor>
    <xdr:from>
      <xdr:col>1</xdr:col>
      <xdr:colOff>254000</xdr:colOff>
      <xdr:row>247</xdr:row>
      <xdr:rowOff>0</xdr:rowOff>
    </xdr:from>
    <xdr:to>
      <xdr:col>2</xdr:col>
      <xdr:colOff>1656080</xdr:colOff>
      <xdr:row>247</xdr:row>
      <xdr:rowOff>1125220</xdr:rowOff>
    </xdr:to>
    <xdr:pic>
      <xdr:nvPicPr>
        <xdr:cNvPr id="162" name="Slika 161">
          <a:extLst>
            <a:ext uri="{FF2B5EF4-FFF2-40B4-BE49-F238E27FC236}">
              <a16:creationId xmlns:a16="http://schemas.microsoft.com/office/drawing/2014/main" id="{22815AF5-AB11-6890-0FD2-0E6A55B99A57}"/>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092200" y="272707100"/>
          <a:ext cx="1676400" cy="1117600"/>
        </a:xfrm>
        <a:prstGeom prst="rect">
          <a:avLst/>
        </a:prstGeom>
      </xdr:spPr>
    </xdr:pic>
    <xdr:clientData/>
  </xdr:twoCellAnchor>
  <xdr:twoCellAnchor>
    <xdr:from>
      <xdr:col>2</xdr:col>
      <xdr:colOff>0</xdr:colOff>
      <xdr:row>249</xdr:row>
      <xdr:rowOff>12700</xdr:rowOff>
    </xdr:from>
    <xdr:to>
      <xdr:col>2</xdr:col>
      <xdr:colOff>1657350</xdr:colOff>
      <xdr:row>249</xdr:row>
      <xdr:rowOff>1125220</xdr:rowOff>
    </xdr:to>
    <xdr:pic>
      <xdr:nvPicPr>
        <xdr:cNvPr id="165" name="Slika 164">
          <a:extLst>
            <a:ext uri="{FF2B5EF4-FFF2-40B4-BE49-F238E27FC236}">
              <a16:creationId xmlns:a16="http://schemas.microsoft.com/office/drawing/2014/main" id="{38CED93A-3B02-A6A3-47BC-0614E4779BF3}"/>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104900" y="275005800"/>
          <a:ext cx="1657350" cy="1104900"/>
        </a:xfrm>
        <a:prstGeom prst="rect">
          <a:avLst/>
        </a:prstGeom>
      </xdr:spPr>
    </xdr:pic>
    <xdr:clientData/>
  </xdr:twoCellAnchor>
  <xdr:twoCellAnchor>
    <xdr:from>
      <xdr:col>2</xdr:col>
      <xdr:colOff>25400</xdr:colOff>
      <xdr:row>250</xdr:row>
      <xdr:rowOff>1142999</xdr:rowOff>
    </xdr:from>
    <xdr:to>
      <xdr:col>2</xdr:col>
      <xdr:colOff>1638300</xdr:colOff>
      <xdr:row>251</xdr:row>
      <xdr:rowOff>1086696</xdr:rowOff>
    </xdr:to>
    <xdr:pic>
      <xdr:nvPicPr>
        <xdr:cNvPr id="170" name="Slika 169">
          <a:extLst>
            <a:ext uri="{FF2B5EF4-FFF2-40B4-BE49-F238E27FC236}">
              <a16:creationId xmlns:a16="http://schemas.microsoft.com/office/drawing/2014/main" id="{F28B3DB9-6DD7-6BA5-D8D7-526FC9DC2D97}"/>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30300" y="277279099"/>
          <a:ext cx="1612900" cy="1075267"/>
        </a:xfrm>
        <a:prstGeom prst="rect">
          <a:avLst/>
        </a:prstGeom>
      </xdr:spPr>
    </xdr:pic>
    <xdr:clientData/>
  </xdr:twoCellAnchor>
  <xdr:twoCellAnchor>
    <xdr:from>
      <xdr:col>2</xdr:col>
      <xdr:colOff>0</xdr:colOff>
      <xdr:row>253</xdr:row>
      <xdr:rowOff>0</xdr:rowOff>
    </xdr:from>
    <xdr:to>
      <xdr:col>3</xdr:col>
      <xdr:colOff>0</xdr:colOff>
      <xdr:row>253</xdr:row>
      <xdr:rowOff>1125220</xdr:rowOff>
    </xdr:to>
    <xdr:pic>
      <xdr:nvPicPr>
        <xdr:cNvPr id="174" name="Slika 173">
          <a:extLst>
            <a:ext uri="{FF2B5EF4-FFF2-40B4-BE49-F238E27FC236}">
              <a16:creationId xmlns:a16="http://schemas.microsoft.com/office/drawing/2014/main" id="{2DC5A15F-2DB1-C5E1-E65A-A075EE9EBE55}"/>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104900" y="279565100"/>
          <a:ext cx="1676400" cy="1117600"/>
        </a:xfrm>
        <a:prstGeom prst="rect">
          <a:avLst/>
        </a:prstGeom>
      </xdr:spPr>
    </xdr:pic>
    <xdr:clientData/>
  </xdr:twoCellAnchor>
  <xdr:twoCellAnchor>
    <xdr:from>
      <xdr:col>1</xdr:col>
      <xdr:colOff>241300</xdr:colOff>
      <xdr:row>255</xdr:row>
      <xdr:rowOff>1</xdr:rowOff>
    </xdr:from>
    <xdr:to>
      <xdr:col>2</xdr:col>
      <xdr:colOff>1622569</xdr:colOff>
      <xdr:row>255</xdr:row>
      <xdr:rowOff>1104900</xdr:rowOff>
    </xdr:to>
    <xdr:pic>
      <xdr:nvPicPr>
        <xdr:cNvPr id="177" name="Slika 176">
          <a:extLst>
            <a:ext uri="{FF2B5EF4-FFF2-40B4-BE49-F238E27FC236}">
              <a16:creationId xmlns:a16="http://schemas.microsoft.com/office/drawing/2014/main" id="{57638A2F-74D2-7546-B0D2-F0A5289BB1E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79500" y="281851101"/>
          <a:ext cx="1657494" cy="1104899"/>
        </a:xfrm>
        <a:prstGeom prst="rect">
          <a:avLst/>
        </a:prstGeom>
      </xdr:spPr>
    </xdr:pic>
    <xdr:clientData/>
  </xdr:twoCellAnchor>
  <xdr:twoCellAnchor>
    <xdr:from>
      <xdr:col>2</xdr:col>
      <xdr:colOff>15877</xdr:colOff>
      <xdr:row>327</xdr:row>
      <xdr:rowOff>15876</xdr:rowOff>
    </xdr:from>
    <xdr:to>
      <xdr:col>2</xdr:col>
      <xdr:colOff>1664677</xdr:colOff>
      <xdr:row>327</xdr:row>
      <xdr:rowOff>1114771</xdr:rowOff>
    </xdr:to>
    <xdr:pic>
      <xdr:nvPicPr>
        <xdr:cNvPr id="16" name="Slika 15">
          <a:extLst>
            <a:ext uri="{FF2B5EF4-FFF2-40B4-BE49-F238E27FC236}">
              <a16:creationId xmlns:a16="http://schemas.microsoft.com/office/drawing/2014/main" id="{B22EDE07-D137-1174-9F00-ED1C6D81BECB}"/>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746127" y="359870376"/>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329</xdr:row>
      <xdr:rowOff>1</xdr:rowOff>
    </xdr:from>
    <xdr:to>
      <xdr:col>2</xdr:col>
      <xdr:colOff>1648800</xdr:colOff>
      <xdr:row>329</xdr:row>
      <xdr:rowOff>1098896</xdr:rowOff>
    </xdr:to>
    <xdr:pic>
      <xdr:nvPicPr>
        <xdr:cNvPr id="19" name="Slika 18">
          <a:extLst>
            <a:ext uri="{FF2B5EF4-FFF2-40B4-BE49-F238E27FC236}">
              <a16:creationId xmlns:a16="http://schemas.microsoft.com/office/drawing/2014/main" id="{F2D95B92-4480-1FF6-7099-558C937A745D}"/>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730250" y="362140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333</xdr:row>
      <xdr:rowOff>1</xdr:rowOff>
    </xdr:from>
    <xdr:to>
      <xdr:col>2</xdr:col>
      <xdr:colOff>1648800</xdr:colOff>
      <xdr:row>333</xdr:row>
      <xdr:rowOff>1098896</xdr:rowOff>
    </xdr:to>
    <xdr:pic>
      <xdr:nvPicPr>
        <xdr:cNvPr id="26" name="Slika 25">
          <a:extLst>
            <a:ext uri="{FF2B5EF4-FFF2-40B4-BE49-F238E27FC236}">
              <a16:creationId xmlns:a16="http://schemas.microsoft.com/office/drawing/2014/main" id="{CC4CC330-56B0-865B-00F8-8231911D89D3}"/>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730250" y="366712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335</xdr:row>
      <xdr:rowOff>0</xdr:rowOff>
    </xdr:from>
    <xdr:to>
      <xdr:col>2</xdr:col>
      <xdr:colOff>1648800</xdr:colOff>
      <xdr:row>335</xdr:row>
      <xdr:rowOff>1099810</xdr:rowOff>
    </xdr:to>
    <xdr:pic>
      <xdr:nvPicPr>
        <xdr:cNvPr id="33" name="Slika 32">
          <a:extLst>
            <a:ext uri="{FF2B5EF4-FFF2-40B4-BE49-F238E27FC236}">
              <a16:creationId xmlns:a16="http://schemas.microsoft.com/office/drawing/2014/main" id="{C5A2A963-FA6F-F57A-F01C-7164460AF5C9}"/>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730250" y="368998500"/>
          <a:ext cx="1648800" cy="109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337</xdr:row>
      <xdr:rowOff>1</xdr:rowOff>
    </xdr:from>
    <xdr:to>
      <xdr:col>2</xdr:col>
      <xdr:colOff>1648800</xdr:colOff>
      <xdr:row>337</xdr:row>
      <xdr:rowOff>1103932</xdr:rowOff>
    </xdr:to>
    <xdr:pic>
      <xdr:nvPicPr>
        <xdr:cNvPr id="36" name="Slika 35">
          <a:extLst>
            <a:ext uri="{FF2B5EF4-FFF2-40B4-BE49-F238E27FC236}">
              <a16:creationId xmlns:a16="http://schemas.microsoft.com/office/drawing/2014/main" id="{A716F6A1-3CA2-24CF-36E7-BE423054DAB4}"/>
            </a:ext>
          </a:extLst>
        </xdr:cNvPr>
        <xdr:cNvPicPr>
          <a:picLocks noChangeAspect="1" noChangeArrowheads="1"/>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730250" y="371284501"/>
          <a:ext cx="1648800" cy="1103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339</xdr:row>
      <xdr:rowOff>0</xdr:rowOff>
    </xdr:from>
    <xdr:to>
      <xdr:col>2</xdr:col>
      <xdr:colOff>1649913</xdr:colOff>
      <xdr:row>339</xdr:row>
      <xdr:rowOff>1108800</xdr:rowOff>
    </xdr:to>
    <xdr:pic>
      <xdr:nvPicPr>
        <xdr:cNvPr id="38" name="Slika 37">
          <a:extLst>
            <a:ext uri="{FF2B5EF4-FFF2-40B4-BE49-F238E27FC236}">
              <a16:creationId xmlns:a16="http://schemas.microsoft.com/office/drawing/2014/main" id="{B946CEA6-1481-5F0B-0643-EF5BC7CC4826}"/>
            </a:ext>
          </a:extLst>
        </xdr:cNvPr>
        <xdr:cNvPicPr>
          <a:picLocks noChangeAspect="1" noChangeArrowheads="1"/>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730250" y="373570500"/>
          <a:ext cx="1649913"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331</xdr:row>
      <xdr:rowOff>1</xdr:rowOff>
    </xdr:from>
    <xdr:to>
      <xdr:col>2</xdr:col>
      <xdr:colOff>1612800</xdr:colOff>
      <xdr:row>331</xdr:row>
      <xdr:rowOff>1074902</xdr:rowOff>
    </xdr:to>
    <xdr:pic>
      <xdr:nvPicPr>
        <xdr:cNvPr id="41" name="Slika 40">
          <a:extLst>
            <a:ext uri="{FF2B5EF4-FFF2-40B4-BE49-F238E27FC236}">
              <a16:creationId xmlns:a16="http://schemas.microsoft.com/office/drawing/2014/main" id="{50DF4137-4A85-8128-99CE-341761157041}"/>
            </a:ext>
          </a:extLst>
        </xdr:cNvPr>
        <xdr:cNvPicPr>
          <a:picLocks noChangeAspect="1" noChangeArrowheads="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730250" y="364426501"/>
          <a:ext cx="1612800" cy="107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1186361</xdr:colOff>
      <xdr:row>2</xdr:row>
      <xdr:rowOff>163285</xdr:rowOff>
    </xdr:from>
    <xdr:ext cx="2264140" cy="792449"/>
    <xdr:pic>
      <xdr:nvPicPr>
        <xdr:cNvPr id="2" name="Picture 1">
          <a:extLst>
            <a:ext uri="{FF2B5EF4-FFF2-40B4-BE49-F238E27FC236}">
              <a16:creationId xmlns:a16="http://schemas.microsoft.com/office/drawing/2014/main" id="{2C0929E2-97CF-42FE-B5BB-62F87E81696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433275" y="1001485"/>
          <a:ext cx="2264140" cy="792449"/>
        </a:xfrm>
        <a:prstGeom prst="rect">
          <a:avLst/>
        </a:prstGeom>
      </xdr:spPr>
    </xdr:pic>
    <xdr:clientData/>
  </xdr:oneCellAnchor>
  <xdr:twoCellAnchor>
    <xdr:from>
      <xdr:col>2</xdr:col>
      <xdr:colOff>111126</xdr:colOff>
      <xdr:row>376</xdr:row>
      <xdr:rowOff>0</xdr:rowOff>
    </xdr:from>
    <xdr:to>
      <xdr:col>2</xdr:col>
      <xdr:colOff>1508126</xdr:colOff>
      <xdr:row>376</xdr:row>
      <xdr:rowOff>0</xdr:rowOff>
    </xdr:to>
    <xdr:pic>
      <xdr:nvPicPr>
        <xdr:cNvPr id="7" name="Slika 6">
          <a:extLst>
            <a:ext uri="{FF2B5EF4-FFF2-40B4-BE49-F238E27FC236}">
              <a16:creationId xmlns:a16="http://schemas.microsoft.com/office/drawing/2014/main" id="{D79A59CB-5E23-4F25-BD51-CF988BBE1CAA}"/>
            </a:ext>
          </a:extLst>
        </xdr:cNvPr>
        <xdr:cNvPicPr>
          <a:picLocks noChangeAspect="1"/>
        </xdr:cNvPicPr>
      </xdr:nvPicPr>
      <xdr:blipFill>
        <a:blip xmlns:r="http://schemas.openxmlformats.org/officeDocument/2006/relationships" r:embed="rId2"/>
        <a:stretch>
          <a:fillRect/>
        </a:stretch>
      </xdr:blipFill>
      <xdr:spPr>
        <a:xfrm>
          <a:off x="1216026" y="282999180"/>
          <a:ext cx="1397000" cy="0"/>
        </a:xfrm>
        <a:prstGeom prst="rect">
          <a:avLst/>
        </a:prstGeom>
      </xdr:spPr>
    </xdr:pic>
    <xdr:clientData/>
  </xdr:twoCellAnchor>
  <xdr:twoCellAnchor>
    <xdr:from>
      <xdr:col>2</xdr:col>
      <xdr:colOff>17864</xdr:colOff>
      <xdr:row>498</xdr:row>
      <xdr:rowOff>54597</xdr:rowOff>
    </xdr:from>
    <xdr:to>
      <xdr:col>2</xdr:col>
      <xdr:colOff>1462468</xdr:colOff>
      <xdr:row>498</xdr:row>
      <xdr:rowOff>870858</xdr:rowOff>
    </xdr:to>
    <xdr:pic>
      <xdr:nvPicPr>
        <xdr:cNvPr id="38" name="Picture 23">
          <a:extLst>
            <a:ext uri="{FF2B5EF4-FFF2-40B4-BE49-F238E27FC236}">
              <a16:creationId xmlns:a16="http://schemas.microsoft.com/office/drawing/2014/main" id="{66617717-6D0C-4C76-99CE-0666571CEEB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10493" y="456481711"/>
          <a:ext cx="1444604" cy="816261"/>
        </a:xfrm>
        <a:prstGeom prst="rect">
          <a:avLst/>
        </a:prstGeom>
      </xdr:spPr>
    </xdr:pic>
    <xdr:clientData/>
  </xdr:twoCellAnchor>
  <xdr:twoCellAnchor editAs="oneCell">
    <xdr:from>
      <xdr:col>2</xdr:col>
      <xdr:colOff>558604</xdr:colOff>
      <xdr:row>1</xdr:row>
      <xdr:rowOff>64863</xdr:rowOff>
    </xdr:from>
    <xdr:to>
      <xdr:col>3</xdr:col>
      <xdr:colOff>259841</xdr:colOff>
      <xdr:row>4</xdr:row>
      <xdr:rowOff>146506</xdr:rowOff>
    </xdr:to>
    <xdr:pic>
      <xdr:nvPicPr>
        <xdr:cNvPr id="41" name="Slika 40">
          <a:extLst>
            <a:ext uri="{FF2B5EF4-FFF2-40B4-BE49-F238E27FC236}">
              <a16:creationId xmlns:a16="http://schemas.microsoft.com/office/drawing/2014/main" id="{F4FC9DA0-5801-46F4-BB9D-5795318DB6E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21149532">
          <a:off x="1451233" y="554720"/>
          <a:ext cx="1290551" cy="1148443"/>
        </a:xfrm>
        <a:prstGeom prst="rect">
          <a:avLst/>
        </a:prstGeom>
      </xdr:spPr>
    </xdr:pic>
    <xdr:clientData/>
  </xdr:twoCellAnchor>
  <xdr:twoCellAnchor>
    <xdr:from>
      <xdr:col>2</xdr:col>
      <xdr:colOff>163286</xdr:colOff>
      <xdr:row>8</xdr:row>
      <xdr:rowOff>36285</xdr:rowOff>
    </xdr:from>
    <xdr:to>
      <xdr:col>2</xdr:col>
      <xdr:colOff>1469894</xdr:colOff>
      <xdr:row>8</xdr:row>
      <xdr:rowOff>924871</xdr:rowOff>
    </xdr:to>
    <xdr:pic>
      <xdr:nvPicPr>
        <xdr:cNvPr id="166" name="Slika 165">
          <a:extLst>
            <a:ext uri="{FF2B5EF4-FFF2-40B4-BE49-F238E27FC236}">
              <a16:creationId xmlns:a16="http://schemas.microsoft.com/office/drawing/2014/main" id="{01D86158-0F52-4D3B-8833-3663B24EE6A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5915" y="3258456"/>
          <a:ext cx="1306608" cy="888586"/>
        </a:xfrm>
        <a:prstGeom prst="rect">
          <a:avLst/>
        </a:prstGeom>
      </xdr:spPr>
    </xdr:pic>
    <xdr:clientData/>
  </xdr:twoCellAnchor>
  <xdr:twoCellAnchor>
    <xdr:from>
      <xdr:col>2</xdr:col>
      <xdr:colOff>195944</xdr:colOff>
      <xdr:row>11</xdr:row>
      <xdr:rowOff>56242</xdr:rowOff>
    </xdr:from>
    <xdr:to>
      <xdr:col>2</xdr:col>
      <xdr:colOff>1393555</xdr:colOff>
      <xdr:row>11</xdr:row>
      <xdr:rowOff>858785</xdr:rowOff>
    </xdr:to>
    <xdr:pic>
      <xdr:nvPicPr>
        <xdr:cNvPr id="167" name="Slika 166">
          <a:extLst>
            <a:ext uri="{FF2B5EF4-FFF2-40B4-BE49-F238E27FC236}">
              <a16:creationId xmlns:a16="http://schemas.microsoft.com/office/drawing/2014/main" id="{07B1B633-63C6-45DE-BB06-BABA0929116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8573" y="6086928"/>
          <a:ext cx="1197611" cy="802543"/>
        </a:xfrm>
        <a:prstGeom prst="rect">
          <a:avLst/>
        </a:prstGeom>
      </xdr:spPr>
    </xdr:pic>
    <xdr:clientData/>
  </xdr:twoCellAnchor>
  <xdr:twoCellAnchor>
    <xdr:from>
      <xdr:col>2</xdr:col>
      <xdr:colOff>163286</xdr:colOff>
      <xdr:row>14</xdr:row>
      <xdr:rowOff>29028</xdr:rowOff>
    </xdr:from>
    <xdr:to>
      <xdr:col>2</xdr:col>
      <xdr:colOff>1449888</xdr:colOff>
      <xdr:row>14</xdr:row>
      <xdr:rowOff>885024</xdr:rowOff>
    </xdr:to>
    <xdr:pic>
      <xdr:nvPicPr>
        <xdr:cNvPr id="168" name="Slika 167">
          <a:extLst>
            <a:ext uri="{FF2B5EF4-FFF2-40B4-BE49-F238E27FC236}">
              <a16:creationId xmlns:a16="http://schemas.microsoft.com/office/drawing/2014/main" id="{D25A4FB7-CEDB-409C-87D5-D573F55773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5915" y="8868228"/>
          <a:ext cx="1286602" cy="855996"/>
        </a:xfrm>
        <a:prstGeom prst="rect">
          <a:avLst/>
        </a:prstGeom>
      </xdr:spPr>
    </xdr:pic>
    <xdr:clientData/>
  </xdr:twoCellAnchor>
  <xdr:twoCellAnchor>
    <xdr:from>
      <xdr:col>2</xdr:col>
      <xdr:colOff>87080</xdr:colOff>
      <xdr:row>17</xdr:row>
      <xdr:rowOff>14512</xdr:rowOff>
    </xdr:from>
    <xdr:to>
      <xdr:col>2</xdr:col>
      <xdr:colOff>1400896</xdr:colOff>
      <xdr:row>17</xdr:row>
      <xdr:rowOff>897850</xdr:rowOff>
    </xdr:to>
    <xdr:pic>
      <xdr:nvPicPr>
        <xdr:cNvPr id="169" name="Slika 168">
          <a:extLst>
            <a:ext uri="{FF2B5EF4-FFF2-40B4-BE49-F238E27FC236}">
              <a16:creationId xmlns:a16="http://schemas.microsoft.com/office/drawing/2014/main" id="{5B855683-D0E6-4E41-BD1A-97884D13C43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9709" y="11760198"/>
          <a:ext cx="1313816" cy="883338"/>
        </a:xfrm>
        <a:prstGeom prst="rect">
          <a:avLst/>
        </a:prstGeom>
      </xdr:spPr>
    </xdr:pic>
    <xdr:clientData/>
  </xdr:twoCellAnchor>
  <xdr:twoCellAnchor>
    <xdr:from>
      <xdr:col>2</xdr:col>
      <xdr:colOff>93107</xdr:colOff>
      <xdr:row>20</xdr:row>
      <xdr:rowOff>25400</xdr:rowOff>
    </xdr:from>
    <xdr:to>
      <xdr:col>2</xdr:col>
      <xdr:colOff>1467483</xdr:colOff>
      <xdr:row>20</xdr:row>
      <xdr:rowOff>925286</xdr:rowOff>
    </xdr:to>
    <xdr:pic>
      <xdr:nvPicPr>
        <xdr:cNvPr id="170" name="Slika 169">
          <a:extLst>
            <a:ext uri="{FF2B5EF4-FFF2-40B4-BE49-F238E27FC236}">
              <a16:creationId xmlns:a16="http://schemas.microsoft.com/office/drawing/2014/main" id="{1B62B361-CD19-4D96-8378-DFDAA93F1B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5736" y="14481629"/>
          <a:ext cx="1374376" cy="899886"/>
        </a:xfrm>
        <a:prstGeom prst="rect">
          <a:avLst/>
        </a:prstGeom>
      </xdr:spPr>
    </xdr:pic>
    <xdr:clientData/>
  </xdr:twoCellAnchor>
  <xdr:twoCellAnchor>
    <xdr:from>
      <xdr:col>2</xdr:col>
      <xdr:colOff>151444</xdr:colOff>
      <xdr:row>23</xdr:row>
      <xdr:rowOff>36284</xdr:rowOff>
    </xdr:from>
    <xdr:to>
      <xdr:col>2</xdr:col>
      <xdr:colOff>1383624</xdr:colOff>
      <xdr:row>23</xdr:row>
      <xdr:rowOff>870858</xdr:rowOff>
    </xdr:to>
    <xdr:pic>
      <xdr:nvPicPr>
        <xdr:cNvPr id="171" name="Slika 170">
          <a:extLst>
            <a:ext uri="{FF2B5EF4-FFF2-40B4-BE49-F238E27FC236}">
              <a16:creationId xmlns:a16="http://schemas.microsoft.com/office/drawing/2014/main" id="{37AD5A69-129C-4F9E-9A44-464518B3B1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4073" y="17398998"/>
          <a:ext cx="1232180" cy="834574"/>
        </a:xfrm>
        <a:prstGeom prst="rect">
          <a:avLst/>
        </a:prstGeom>
      </xdr:spPr>
    </xdr:pic>
    <xdr:clientData/>
  </xdr:twoCellAnchor>
  <xdr:twoCellAnchor>
    <xdr:from>
      <xdr:col>1</xdr:col>
      <xdr:colOff>270778</xdr:colOff>
      <xdr:row>26</xdr:row>
      <xdr:rowOff>19502</xdr:rowOff>
    </xdr:from>
    <xdr:to>
      <xdr:col>2</xdr:col>
      <xdr:colOff>1519792</xdr:colOff>
      <xdr:row>26</xdr:row>
      <xdr:rowOff>885825</xdr:rowOff>
    </xdr:to>
    <xdr:pic>
      <xdr:nvPicPr>
        <xdr:cNvPr id="172" name="Slika 171">
          <a:extLst>
            <a:ext uri="{FF2B5EF4-FFF2-40B4-BE49-F238E27FC236}">
              <a16:creationId xmlns:a16="http://schemas.microsoft.com/office/drawing/2014/main" id="{E3526918-9E48-4C2A-BF76-75041D517E62}"/>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91264" y="20190731"/>
          <a:ext cx="1521157" cy="866323"/>
        </a:xfrm>
        <a:prstGeom prst="rect">
          <a:avLst/>
        </a:prstGeom>
      </xdr:spPr>
    </xdr:pic>
    <xdr:clientData/>
  </xdr:twoCellAnchor>
  <xdr:twoCellAnchor>
    <xdr:from>
      <xdr:col>2</xdr:col>
      <xdr:colOff>206827</xdr:colOff>
      <xdr:row>35</xdr:row>
      <xdr:rowOff>50812</xdr:rowOff>
    </xdr:from>
    <xdr:to>
      <xdr:col>2</xdr:col>
      <xdr:colOff>1382485</xdr:colOff>
      <xdr:row>35</xdr:row>
      <xdr:rowOff>841674</xdr:rowOff>
    </xdr:to>
    <xdr:pic>
      <xdr:nvPicPr>
        <xdr:cNvPr id="175" name="Slika 174">
          <a:extLst>
            <a:ext uri="{FF2B5EF4-FFF2-40B4-BE49-F238E27FC236}">
              <a16:creationId xmlns:a16="http://schemas.microsoft.com/office/drawing/2014/main" id="{62E25F57-A292-4EFA-97A2-ED21E53644E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9456" y="28549612"/>
          <a:ext cx="1175658" cy="790862"/>
        </a:xfrm>
        <a:prstGeom prst="rect">
          <a:avLst/>
        </a:prstGeom>
      </xdr:spPr>
    </xdr:pic>
    <xdr:clientData/>
  </xdr:twoCellAnchor>
  <xdr:twoCellAnchor>
    <xdr:from>
      <xdr:col>2</xdr:col>
      <xdr:colOff>380999</xdr:colOff>
      <xdr:row>57</xdr:row>
      <xdr:rowOff>52614</xdr:rowOff>
    </xdr:from>
    <xdr:to>
      <xdr:col>2</xdr:col>
      <xdr:colOff>1295399</xdr:colOff>
      <xdr:row>57</xdr:row>
      <xdr:rowOff>869522</xdr:rowOff>
    </xdr:to>
    <xdr:pic>
      <xdr:nvPicPr>
        <xdr:cNvPr id="182" name="Slika 181">
          <a:extLst>
            <a:ext uri="{FF2B5EF4-FFF2-40B4-BE49-F238E27FC236}">
              <a16:creationId xmlns:a16="http://schemas.microsoft.com/office/drawing/2014/main" id="{B9821F85-9CCD-4D00-AD45-39AF0A7EAF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73628" y="48722643"/>
          <a:ext cx="914400" cy="816908"/>
        </a:xfrm>
        <a:prstGeom prst="rect">
          <a:avLst/>
        </a:prstGeom>
      </xdr:spPr>
    </xdr:pic>
    <xdr:clientData/>
  </xdr:twoCellAnchor>
  <xdr:twoCellAnchor>
    <xdr:from>
      <xdr:col>2</xdr:col>
      <xdr:colOff>118382</xdr:colOff>
      <xdr:row>64</xdr:row>
      <xdr:rowOff>38101</xdr:rowOff>
    </xdr:from>
    <xdr:to>
      <xdr:col>2</xdr:col>
      <xdr:colOff>1457496</xdr:colOff>
      <xdr:row>64</xdr:row>
      <xdr:rowOff>914400</xdr:rowOff>
    </xdr:to>
    <xdr:pic>
      <xdr:nvPicPr>
        <xdr:cNvPr id="183" name="Slika 182">
          <a:extLst>
            <a:ext uri="{FF2B5EF4-FFF2-40B4-BE49-F238E27FC236}">
              <a16:creationId xmlns:a16="http://schemas.microsoft.com/office/drawing/2014/main" id="{ADFE7719-615D-4523-9AC8-2436E52A73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11011" y="55130701"/>
          <a:ext cx="1339114" cy="876299"/>
        </a:xfrm>
        <a:prstGeom prst="rect">
          <a:avLst/>
        </a:prstGeom>
      </xdr:spPr>
    </xdr:pic>
    <xdr:clientData/>
  </xdr:twoCellAnchor>
  <xdr:twoCellAnchor>
    <xdr:from>
      <xdr:col>2</xdr:col>
      <xdr:colOff>283029</xdr:colOff>
      <xdr:row>67</xdr:row>
      <xdr:rowOff>57150</xdr:rowOff>
    </xdr:from>
    <xdr:to>
      <xdr:col>2</xdr:col>
      <xdr:colOff>1251858</xdr:colOff>
      <xdr:row>67</xdr:row>
      <xdr:rowOff>895350</xdr:rowOff>
    </xdr:to>
    <xdr:pic>
      <xdr:nvPicPr>
        <xdr:cNvPr id="184" name="Slika 183">
          <a:extLst>
            <a:ext uri="{FF2B5EF4-FFF2-40B4-BE49-F238E27FC236}">
              <a16:creationId xmlns:a16="http://schemas.microsoft.com/office/drawing/2014/main" id="{D91DC4A6-741C-48D0-9979-F8EC2636249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175658" y="57664350"/>
          <a:ext cx="968829" cy="838200"/>
        </a:xfrm>
        <a:prstGeom prst="rect">
          <a:avLst/>
        </a:prstGeom>
      </xdr:spPr>
    </xdr:pic>
    <xdr:clientData/>
  </xdr:twoCellAnchor>
  <xdr:twoCellAnchor>
    <xdr:from>
      <xdr:col>2</xdr:col>
      <xdr:colOff>239485</xdr:colOff>
      <xdr:row>70</xdr:row>
      <xdr:rowOff>25401</xdr:rowOff>
    </xdr:from>
    <xdr:to>
      <xdr:col>2</xdr:col>
      <xdr:colOff>1306285</xdr:colOff>
      <xdr:row>70</xdr:row>
      <xdr:rowOff>885826</xdr:rowOff>
    </xdr:to>
    <xdr:pic>
      <xdr:nvPicPr>
        <xdr:cNvPr id="185" name="Slika 184">
          <a:extLst>
            <a:ext uri="{FF2B5EF4-FFF2-40B4-BE49-F238E27FC236}">
              <a16:creationId xmlns:a16="http://schemas.microsoft.com/office/drawing/2014/main" id="{6C01C0D9-A2B4-47AF-B6B1-18043D3092CE}"/>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32114" y="60735030"/>
          <a:ext cx="1066800" cy="860425"/>
        </a:xfrm>
        <a:prstGeom prst="rect">
          <a:avLst/>
        </a:prstGeom>
      </xdr:spPr>
    </xdr:pic>
    <xdr:clientData/>
  </xdr:twoCellAnchor>
  <xdr:twoCellAnchor>
    <xdr:from>
      <xdr:col>2</xdr:col>
      <xdr:colOff>138039</xdr:colOff>
      <xdr:row>73</xdr:row>
      <xdr:rowOff>44451</xdr:rowOff>
    </xdr:from>
    <xdr:to>
      <xdr:col>2</xdr:col>
      <xdr:colOff>1382486</xdr:colOff>
      <xdr:row>73</xdr:row>
      <xdr:rowOff>916064</xdr:rowOff>
    </xdr:to>
    <xdr:pic>
      <xdr:nvPicPr>
        <xdr:cNvPr id="186" name="Slika 185">
          <a:extLst>
            <a:ext uri="{FF2B5EF4-FFF2-40B4-BE49-F238E27FC236}">
              <a16:creationId xmlns:a16="http://schemas.microsoft.com/office/drawing/2014/main" id="{798037AE-A933-4B02-BADA-00528118F14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30668" y="63268680"/>
          <a:ext cx="1244447" cy="871613"/>
        </a:xfrm>
        <a:prstGeom prst="rect">
          <a:avLst/>
        </a:prstGeom>
      </xdr:spPr>
    </xdr:pic>
    <xdr:clientData/>
  </xdr:twoCellAnchor>
  <xdr:twoCellAnchor>
    <xdr:from>
      <xdr:col>2</xdr:col>
      <xdr:colOff>195941</xdr:colOff>
      <xdr:row>76</xdr:row>
      <xdr:rowOff>33564</xdr:rowOff>
    </xdr:from>
    <xdr:to>
      <xdr:col>2</xdr:col>
      <xdr:colOff>1338942</xdr:colOff>
      <xdr:row>76</xdr:row>
      <xdr:rowOff>913039</xdr:rowOff>
    </xdr:to>
    <xdr:pic>
      <xdr:nvPicPr>
        <xdr:cNvPr id="187" name="Slika 186">
          <a:extLst>
            <a:ext uri="{FF2B5EF4-FFF2-40B4-BE49-F238E27FC236}">
              <a16:creationId xmlns:a16="http://schemas.microsoft.com/office/drawing/2014/main" id="{3A5C4E66-356F-4486-9BD8-C9297DBE4FBF}"/>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088570" y="66360221"/>
          <a:ext cx="1143001" cy="879475"/>
        </a:xfrm>
        <a:prstGeom prst="rect">
          <a:avLst/>
        </a:prstGeom>
      </xdr:spPr>
    </xdr:pic>
    <xdr:clientData/>
  </xdr:twoCellAnchor>
  <xdr:twoCellAnchor>
    <xdr:from>
      <xdr:col>2</xdr:col>
      <xdr:colOff>326572</xdr:colOff>
      <xdr:row>79</xdr:row>
      <xdr:rowOff>34925</xdr:rowOff>
    </xdr:from>
    <xdr:to>
      <xdr:col>2</xdr:col>
      <xdr:colOff>1262744</xdr:colOff>
      <xdr:row>79</xdr:row>
      <xdr:rowOff>914400</xdr:rowOff>
    </xdr:to>
    <xdr:pic>
      <xdr:nvPicPr>
        <xdr:cNvPr id="188" name="Slika 187">
          <a:extLst>
            <a:ext uri="{FF2B5EF4-FFF2-40B4-BE49-F238E27FC236}">
              <a16:creationId xmlns:a16="http://schemas.microsoft.com/office/drawing/2014/main" id="{E86FD003-6CE0-4AB4-BB55-032DA758AA98}"/>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219201" y="68876182"/>
          <a:ext cx="936172" cy="879475"/>
        </a:xfrm>
        <a:prstGeom prst="rect">
          <a:avLst/>
        </a:prstGeom>
      </xdr:spPr>
    </xdr:pic>
    <xdr:clientData/>
  </xdr:twoCellAnchor>
  <xdr:twoCellAnchor>
    <xdr:from>
      <xdr:col>2</xdr:col>
      <xdr:colOff>228600</xdr:colOff>
      <xdr:row>82</xdr:row>
      <xdr:rowOff>25401</xdr:rowOff>
    </xdr:from>
    <xdr:to>
      <xdr:col>2</xdr:col>
      <xdr:colOff>1317172</xdr:colOff>
      <xdr:row>82</xdr:row>
      <xdr:rowOff>891315</xdr:rowOff>
    </xdr:to>
    <xdr:pic>
      <xdr:nvPicPr>
        <xdr:cNvPr id="189" name="Slika 188">
          <a:extLst>
            <a:ext uri="{FF2B5EF4-FFF2-40B4-BE49-F238E27FC236}">
              <a16:creationId xmlns:a16="http://schemas.microsoft.com/office/drawing/2014/main" id="{FA7EA963-8DBB-4A9A-8735-5ECBD8C62B68}"/>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121229" y="71675172"/>
          <a:ext cx="1088572" cy="865914"/>
        </a:xfrm>
        <a:prstGeom prst="rect">
          <a:avLst/>
        </a:prstGeom>
      </xdr:spPr>
    </xdr:pic>
    <xdr:clientData/>
  </xdr:twoCellAnchor>
  <xdr:twoCellAnchor>
    <xdr:from>
      <xdr:col>2</xdr:col>
      <xdr:colOff>110218</xdr:colOff>
      <xdr:row>85</xdr:row>
      <xdr:rowOff>25402</xdr:rowOff>
    </xdr:from>
    <xdr:to>
      <xdr:col>2</xdr:col>
      <xdr:colOff>1443866</xdr:colOff>
      <xdr:row>85</xdr:row>
      <xdr:rowOff>923926</xdr:rowOff>
    </xdr:to>
    <xdr:pic>
      <xdr:nvPicPr>
        <xdr:cNvPr id="190" name="Slika 189">
          <a:extLst>
            <a:ext uri="{FF2B5EF4-FFF2-40B4-BE49-F238E27FC236}">
              <a16:creationId xmlns:a16="http://schemas.microsoft.com/office/drawing/2014/main" id="{FA823FC3-1D62-425E-9B15-0C9208ED7E9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02847" y="74483688"/>
          <a:ext cx="1333648" cy="898524"/>
        </a:xfrm>
        <a:prstGeom prst="rect">
          <a:avLst/>
        </a:prstGeom>
      </xdr:spPr>
    </xdr:pic>
    <xdr:clientData/>
  </xdr:twoCellAnchor>
  <xdr:twoCellAnchor>
    <xdr:from>
      <xdr:col>2</xdr:col>
      <xdr:colOff>80259</xdr:colOff>
      <xdr:row>88</xdr:row>
      <xdr:rowOff>1814</xdr:rowOff>
    </xdr:from>
    <xdr:to>
      <xdr:col>2</xdr:col>
      <xdr:colOff>1424909</xdr:colOff>
      <xdr:row>88</xdr:row>
      <xdr:rowOff>893989</xdr:rowOff>
    </xdr:to>
    <xdr:pic>
      <xdr:nvPicPr>
        <xdr:cNvPr id="191" name="Slika 190">
          <a:extLst>
            <a:ext uri="{FF2B5EF4-FFF2-40B4-BE49-F238E27FC236}">
              <a16:creationId xmlns:a16="http://schemas.microsoft.com/office/drawing/2014/main" id="{5A4FA93A-2F42-4A9C-8408-9EF6640A5AB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72888" y="77268614"/>
          <a:ext cx="1344650" cy="892175"/>
        </a:xfrm>
        <a:prstGeom prst="rect">
          <a:avLst/>
        </a:prstGeom>
      </xdr:spPr>
    </xdr:pic>
    <xdr:clientData/>
  </xdr:twoCellAnchor>
  <xdr:twoCellAnchor>
    <xdr:from>
      <xdr:col>2</xdr:col>
      <xdr:colOff>122462</xdr:colOff>
      <xdr:row>91</xdr:row>
      <xdr:rowOff>57151</xdr:rowOff>
    </xdr:from>
    <xdr:to>
      <xdr:col>2</xdr:col>
      <xdr:colOff>1431802</xdr:colOff>
      <xdr:row>91</xdr:row>
      <xdr:rowOff>914401</xdr:rowOff>
    </xdr:to>
    <xdr:pic>
      <xdr:nvPicPr>
        <xdr:cNvPr id="192" name="Slika 191">
          <a:extLst>
            <a:ext uri="{FF2B5EF4-FFF2-40B4-BE49-F238E27FC236}">
              <a16:creationId xmlns:a16="http://schemas.microsoft.com/office/drawing/2014/main" id="{6EC523DA-469A-49A7-8542-6EBF1154AA0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15091" y="80426380"/>
          <a:ext cx="1309340" cy="857250"/>
        </a:xfrm>
        <a:prstGeom prst="rect">
          <a:avLst/>
        </a:prstGeom>
      </xdr:spPr>
    </xdr:pic>
    <xdr:clientData/>
  </xdr:twoCellAnchor>
  <xdr:twoCellAnchor>
    <xdr:from>
      <xdr:col>2</xdr:col>
      <xdr:colOff>69106</xdr:colOff>
      <xdr:row>94</xdr:row>
      <xdr:rowOff>102055</xdr:rowOff>
    </xdr:from>
    <xdr:to>
      <xdr:col>2</xdr:col>
      <xdr:colOff>1517921</xdr:colOff>
      <xdr:row>94</xdr:row>
      <xdr:rowOff>892630</xdr:rowOff>
    </xdr:to>
    <xdr:pic>
      <xdr:nvPicPr>
        <xdr:cNvPr id="193" name="Slika 192">
          <a:extLst>
            <a:ext uri="{FF2B5EF4-FFF2-40B4-BE49-F238E27FC236}">
              <a16:creationId xmlns:a16="http://schemas.microsoft.com/office/drawing/2014/main" id="{571EB5A5-B006-42D5-AFD4-0A937C1460B5}"/>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961735" y="82985884"/>
          <a:ext cx="1448815" cy="790575"/>
        </a:xfrm>
        <a:prstGeom prst="rect">
          <a:avLst/>
        </a:prstGeom>
      </xdr:spPr>
    </xdr:pic>
    <xdr:clientData/>
  </xdr:twoCellAnchor>
  <xdr:twoCellAnchor>
    <xdr:from>
      <xdr:col>2</xdr:col>
      <xdr:colOff>86800</xdr:colOff>
      <xdr:row>97</xdr:row>
      <xdr:rowOff>76201</xdr:rowOff>
    </xdr:from>
    <xdr:to>
      <xdr:col>2</xdr:col>
      <xdr:colOff>1520313</xdr:colOff>
      <xdr:row>97</xdr:row>
      <xdr:rowOff>876301</xdr:rowOff>
    </xdr:to>
    <xdr:pic>
      <xdr:nvPicPr>
        <xdr:cNvPr id="194" name="Slika 193">
          <a:extLst>
            <a:ext uri="{FF2B5EF4-FFF2-40B4-BE49-F238E27FC236}">
              <a16:creationId xmlns:a16="http://schemas.microsoft.com/office/drawing/2014/main" id="{EC1B90A5-E75A-4C1A-9C8E-87B9FA8CD718}"/>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979429" y="86062458"/>
          <a:ext cx="1433513" cy="800100"/>
        </a:xfrm>
        <a:prstGeom prst="rect">
          <a:avLst/>
        </a:prstGeom>
      </xdr:spPr>
    </xdr:pic>
    <xdr:clientData/>
  </xdr:twoCellAnchor>
  <xdr:twoCellAnchor>
    <xdr:from>
      <xdr:col>2</xdr:col>
      <xdr:colOff>38553</xdr:colOff>
      <xdr:row>100</xdr:row>
      <xdr:rowOff>28576</xdr:rowOff>
    </xdr:from>
    <xdr:to>
      <xdr:col>2</xdr:col>
      <xdr:colOff>1458686</xdr:colOff>
      <xdr:row>100</xdr:row>
      <xdr:rowOff>883130</xdr:rowOff>
    </xdr:to>
    <xdr:pic>
      <xdr:nvPicPr>
        <xdr:cNvPr id="195" name="Slika 194">
          <a:extLst>
            <a:ext uri="{FF2B5EF4-FFF2-40B4-BE49-F238E27FC236}">
              <a16:creationId xmlns:a16="http://schemas.microsoft.com/office/drawing/2014/main" id="{97DB5565-6F23-4C45-A135-0EAB84D5CE18}"/>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931182" y="88529433"/>
          <a:ext cx="1420133" cy="854554"/>
        </a:xfrm>
        <a:prstGeom prst="rect">
          <a:avLst/>
        </a:prstGeom>
      </xdr:spPr>
    </xdr:pic>
    <xdr:clientData/>
  </xdr:twoCellAnchor>
  <xdr:twoCellAnchor>
    <xdr:from>
      <xdr:col>2</xdr:col>
      <xdr:colOff>137293</xdr:colOff>
      <xdr:row>103</xdr:row>
      <xdr:rowOff>76201</xdr:rowOff>
    </xdr:from>
    <xdr:to>
      <xdr:col>2</xdr:col>
      <xdr:colOff>1361881</xdr:colOff>
      <xdr:row>103</xdr:row>
      <xdr:rowOff>895351</xdr:rowOff>
    </xdr:to>
    <xdr:pic>
      <xdr:nvPicPr>
        <xdr:cNvPr id="196" name="Slika 195">
          <a:extLst>
            <a:ext uri="{FF2B5EF4-FFF2-40B4-BE49-F238E27FC236}">
              <a16:creationId xmlns:a16="http://schemas.microsoft.com/office/drawing/2014/main" id="{08E43D36-81FC-4719-B426-5BD644393E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32643" y="91125676"/>
          <a:ext cx="1224588" cy="819150"/>
        </a:xfrm>
        <a:prstGeom prst="rect">
          <a:avLst/>
        </a:prstGeom>
      </xdr:spPr>
    </xdr:pic>
    <xdr:clientData/>
  </xdr:twoCellAnchor>
  <xdr:twoCellAnchor>
    <xdr:from>
      <xdr:col>2</xdr:col>
      <xdr:colOff>219076</xdr:colOff>
      <xdr:row>106</xdr:row>
      <xdr:rowOff>6352</xdr:rowOff>
    </xdr:from>
    <xdr:to>
      <xdr:col>2</xdr:col>
      <xdr:colOff>1317172</xdr:colOff>
      <xdr:row>106</xdr:row>
      <xdr:rowOff>892820</xdr:rowOff>
    </xdr:to>
    <xdr:pic>
      <xdr:nvPicPr>
        <xdr:cNvPr id="197" name="Slika 196">
          <a:extLst>
            <a:ext uri="{FF2B5EF4-FFF2-40B4-BE49-F238E27FC236}">
              <a16:creationId xmlns:a16="http://schemas.microsoft.com/office/drawing/2014/main" id="{83D70ED1-FCF5-4B37-A509-B7BC9EC8BF84}"/>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111705" y="94124238"/>
          <a:ext cx="1098096" cy="886468"/>
        </a:xfrm>
        <a:prstGeom prst="rect">
          <a:avLst/>
        </a:prstGeom>
      </xdr:spPr>
    </xdr:pic>
    <xdr:clientData/>
  </xdr:twoCellAnchor>
  <xdr:twoCellAnchor>
    <xdr:from>
      <xdr:col>2</xdr:col>
      <xdr:colOff>138792</xdr:colOff>
      <xdr:row>109</xdr:row>
      <xdr:rowOff>47626</xdr:rowOff>
    </xdr:from>
    <xdr:to>
      <xdr:col>2</xdr:col>
      <xdr:colOff>1415079</xdr:colOff>
      <xdr:row>109</xdr:row>
      <xdr:rowOff>903516</xdr:rowOff>
    </xdr:to>
    <xdr:pic>
      <xdr:nvPicPr>
        <xdr:cNvPr id="198" name="Slika 197">
          <a:extLst>
            <a:ext uri="{FF2B5EF4-FFF2-40B4-BE49-F238E27FC236}">
              <a16:creationId xmlns:a16="http://schemas.microsoft.com/office/drawing/2014/main" id="{D25168C6-C925-4397-9108-88F80A0D39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1421" y="96974026"/>
          <a:ext cx="1276287" cy="855890"/>
        </a:xfrm>
        <a:prstGeom prst="rect">
          <a:avLst/>
        </a:prstGeom>
      </xdr:spPr>
    </xdr:pic>
    <xdr:clientData/>
  </xdr:twoCellAnchor>
  <xdr:twoCellAnchor>
    <xdr:from>
      <xdr:col>2</xdr:col>
      <xdr:colOff>326571</xdr:colOff>
      <xdr:row>112</xdr:row>
      <xdr:rowOff>41276</xdr:rowOff>
    </xdr:from>
    <xdr:to>
      <xdr:col>2</xdr:col>
      <xdr:colOff>1236166</xdr:colOff>
      <xdr:row>112</xdr:row>
      <xdr:rowOff>904659</xdr:rowOff>
    </xdr:to>
    <xdr:pic>
      <xdr:nvPicPr>
        <xdr:cNvPr id="199" name="Slika 198">
          <a:extLst>
            <a:ext uri="{FF2B5EF4-FFF2-40B4-BE49-F238E27FC236}">
              <a16:creationId xmlns:a16="http://schemas.microsoft.com/office/drawing/2014/main" id="{FF1314F1-C5AA-4B98-8203-34EE82EBE752}"/>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1219200" y="99776190"/>
          <a:ext cx="909595" cy="863383"/>
        </a:xfrm>
        <a:prstGeom prst="rect">
          <a:avLst/>
        </a:prstGeom>
      </xdr:spPr>
    </xdr:pic>
    <xdr:clientData/>
  </xdr:twoCellAnchor>
  <xdr:twoCellAnchor>
    <xdr:from>
      <xdr:col>2</xdr:col>
      <xdr:colOff>195943</xdr:colOff>
      <xdr:row>116</xdr:row>
      <xdr:rowOff>47626</xdr:rowOff>
    </xdr:from>
    <xdr:to>
      <xdr:col>2</xdr:col>
      <xdr:colOff>1219201</xdr:colOff>
      <xdr:row>116</xdr:row>
      <xdr:rowOff>855130</xdr:rowOff>
    </xdr:to>
    <xdr:pic>
      <xdr:nvPicPr>
        <xdr:cNvPr id="200" name="Slika 199">
          <a:extLst>
            <a:ext uri="{FF2B5EF4-FFF2-40B4-BE49-F238E27FC236}">
              <a16:creationId xmlns:a16="http://schemas.microsoft.com/office/drawing/2014/main" id="{EA94BBF4-31B3-49E3-B332-05A78E4C17D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1088572" y="103102683"/>
          <a:ext cx="1023258" cy="807504"/>
        </a:xfrm>
        <a:prstGeom prst="rect">
          <a:avLst/>
        </a:prstGeom>
      </xdr:spPr>
    </xdr:pic>
    <xdr:clientData/>
  </xdr:twoCellAnchor>
  <xdr:twoCellAnchor>
    <xdr:from>
      <xdr:col>2</xdr:col>
      <xdr:colOff>110711</xdr:colOff>
      <xdr:row>119</xdr:row>
      <xdr:rowOff>68490</xdr:rowOff>
    </xdr:from>
    <xdr:to>
      <xdr:col>2</xdr:col>
      <xdr:colOff>1390474</xdr:colOff>
      <xdr:row>119</xdr:row>
      <xdr:rowOff>923925</xdr:rowOff>
    </xdr:to>
    <xdr:pic>
      <xdr:nvPicPr>
        <xdr:cNvPr id="201" name="Slika 200">
          <a:extLst>
            <a:ext uri="{FF2B5EF4-FFF2-40B4-BE49-F238E27FC236}">
              <a16:creationId xmlns:a16="http://schemas.microsoft.com/office/drawing/2014/main" id="{602C9349-7659-494F-84F8-9F2A54E81015}"/>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06061" y="105634065"/>
          <a:ext cx="1279763" cy="855435"/>
        </a:xfrm>
        <a:prstGeom prst="rect">
          <a:avLst/>
        </a:prstGeom>
      </xdr:spPr>
    </xdr:pic>
    <xdr:clientData/>
  </xdr:twoCellAnchor>
  <xdr:twoCellAnchor>
    <xdr:from>
      <xdr:col>2</xdr:col>
      <xdr:colOff>111968</xdr:colOff>
      <xdr:row>122</xdr:row>
      <xdr:rowOff>34924</xdr:rowOff>
    </xdr:from>
    <xdr:to>
      <xdr:col>2</xdr:col>
      <xdr:colOff>1360777</xdr:colOff>
      <xdr:row>122</xdr:row>
      <xdr:rowOff>876299</xdr:rowOff>
    </xdr:to>
    <xdr:pic>
      <xdr:nvPicPr>
        <xdr:cNvPr id="202" name="Slika 201">
          <a:extLst>
            <a:ext uri="{FF2B5EF4-FFF2-40B4-BE49-F238E27FC236}">
              <a16:creationId xmlns:a16="http://schemas.microsoft.com/office/drawing/2014/main" id="{09C118FC-59A6-474F-91B5-7363434F1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04597" y="109098895"/>
          <a:ext cx="1248809" cy="841375"/>
        </a:xfrm>
        <a:prstGeom prst="rect">
          <a:avLst/>
        </a:prstGeom>
      </xdr:spPr>
    </xdr:pic>
    <xdr:clientData/>
  </xdr:twoCellAnchor>
  <xdr:twoCellAnchor>
    <xdr:from>
      <xdr:col>2</xdr:col>
      <xdr:colOff>153761</xdr:colOff>
      <xdr:row>125</xdr:row>
      <xdr:rowOff>50801</xdr:rowOff>
    </xdr:from>
    <xdr:to>
      <xdr:col>2</xdr:col>
      <xdr:colOff>1390476</xdr:colOff>
      <xdr:row>125</xdr:row>
      <xdr:rowOff>876300</xdr:rowOff>
    </xdr:to>
    <xdr:pic>
      <xdr:nvPicPr>
        <xdr:cNvPr id="203" name="Slika 202">
          <a:extLst>
            <a:ext uri="{FF2B5EF4-FFF2-40B4-BE49-F238E27FC236}">
              <a16:creationId xmlns:a16="http://schemas.microsoft.com/office/drawing/2014/main" id="{B7F3634F-2CB6-4E55-A9EA-7DADCF08500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6390" y="111531401"/>
          <a:ext cx="1236715" cy="825499"/>
        </a:xfrm>
        <a:prstGeom prst="rect">
          <a:avLst/>
        </a:prstGeom>
      </xdr:spPr>
    </xdr:pic>
    <xdr:clientData/>
  </xdr:twoCellAnchor>
  <xdr:twoCellAnchor>
    <xdr:from>
      <xdr:col>2</xdr:col>
      <xdr:colOff>93889</xdr:colOff>
      <xdr:row>128</xdr:row>
      <xdr:rowOff>25853</xdr:rowOff>
    </xdr:from>
    <xdr:to>
      <xdr:col>2</xdr:col>
      <xdr:colOff>1379764</xdr:colOff>
      <xdr:row>128</xdr:row>
      <xdr:rowOff>883103</xdr:rowOff>
    </xdr:to>
    <xdr:pic>
      <xdr:nvPicPr>
        <xdr:cNvPr id="204" name="Slika 203">
          <a:extLst>
            <a:ext uri="{FF2B5EF4-FFF2-40B4-BE49-F238E27FC236}">
              <a16:creationId xmlns:a16="http://schemas.microsoft.com/office/drawing/2014/main" id="{8BE29FC6-D55B-406F-8C9B-C70DFF23F35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86518" y="114314967"/>
          <a:ext cx="1285875" cy="857250"/>
        </a:xfrm>
        <a:prstGeom prst="rect">
          <a:avLst/>
        </a:prstGeom>
      </xdr:spPr>
    </xdr:pic>
    <xdr:clientData/>
  </xdr:twoCellAnchor>
  <xdr:twoCellAnchor>
    <xdr:from>
      <xdr:col>2</xdr:col>
      <xdr:colOff>138792</xdr:colOff>
      <xdr:row>131</xdr:row>
      <xdr:rowOff>36739</xdr:rowOff>
    </xdr:from>
    <xdr:to>
      <xdr:col>2</xdr:col>
      <xdr:colOff>1377042</xdr:colOff>
      <xdr:row>131</xdr:row>
      <xdr:rowOff>867004</xdr:rowOff>
    </xdr:to>
    <xdr:pic>
      <xdr:nvPicPr>
        <xdr:cNvPr id="205" name="Slika 204">
          <a:extLst>
            <a:ext uri="{FF2B5EF4-FFF2-40B4-BE49-F238E27FC236}">
              <a16:creationId xmlns:a16="http://schemas.microsoft.com/office/drawing/2014/main" id="{0924C5B7-39F8-49D4-B08D-F817F26F74F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1421" y="117526253"/>
          <a:ext cx="1238250" cy="830265"/>
        </a:xfrm>
        <a:prstGeom prst="rect">
          <a:avLst/>
        </a:prstGeom>
      </xdr:spPr>
    </xdr:pic>
    <xdr:clientData/>
  </xdr:twoCellAnchor>
  <xdr:twoCellAnchor>
    <xdr:from>
      <xdr:col>2</xdr:col>
      <xdr:colOff>79052</xdr:colOff>
      <xdr:row>134</xdr:row>
      <xdr:rowOff>55790</xdr:rowOff>
    </xdr:from>
    <xdr:to>
      <xdr:col>2</xdr:col>
      <xdr:colOff>1318079</xdr:colOff>
      <xdr:row>134</xdr:row>
      <xdr:rowOff>874940</xdr:rowOff>
    </xdr:to>
    <xdr:pic>
      <xdr:nvPicPr>
        <xdr:cNvPr id="206" name="Slika 205">
          <a:extLst>
            <a:ext uri="{FF2B5EF4-FFF2-40B4-BE49-F238E27FC236}">
              <a16:creationId xmlns:a16="http://schemas.microsoft.com/office/drawing/2014/main" id="{C8718C96-DEDB-4EC6-AABB-435942EAD79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1681" y="120353819"/>
          <a:ext cx="1239027" cy="819150"/>
        </a:xfrm>
        <a:prstGeom prst="rect">
          <a:avLst/>
        </a:prstGeom>
      </xdr:spPr>
    </xdr:pic>
    <xdr:clientData/>
  </xdr:twoCellAnchor>
  <xdr:twoCellAnchor>
    <xdr:from>
      <xdr:col>2</xdr:col>
      <xdr:colOff>14542</xdr:colOff>
      <xdr:row>137</xdr:row>
      <xdr:rowOff>63953</xdr:rowOff>
    </xdr:from>
    <xdr:to>
      <xdr:col>2</xdr:col>
      <xdr:colOff>1502228</xdr:colOff>
      <xdr:row>137</xdr:row>
      <xdr:rowOff>873578</xdr:rowOff>
    </xdr:to>
    <xdr:pic>
      <xdr:nvPicPr>
        <xdr:cNvPr id="207" name="Slika 206">
          <a:extLst>
            <a:ext uri="{FF2B5EF4-FFF2-40B4-BE49-F238E27FC236}">
              <a16:creationId xmlns:a16="http://schemas.microsoft.com/office/drawing/2014/main" id="{972D44E0-2731-4FD0-85B2-85BF794A1171}"/>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907171" y="122778610"/>
          <a:ext cx="1487686" cy="809625"/>
        </a:xfrm>
        <a:prstGeom prst="rect">
          <a:avLst/>
        </a:prstGeom>
      </xdr:spPr>
    </xdr:pic>
    <xdr:clientData/>
  </xdr:twoCellAnchor>
  <xdr:twoCellAnchor>
    <xdr:from>
      <xdr:col>2</xdr:col>
      <xdr:colOff>137433</xdr:colOff>
      <xdr:row>141</xdr:row>
      <xdr:rowOff>53523</xdr:rowOff>
    </xdr:from>
    <xdr:to>
      <xdr:col>2</xdr:col>
      <xdr:colOff>1223283</xdr:colOff>
      <xdr:row>142</xdr:row>
      <xdr:rowOff>11614</xdr:rowOff>
    </xdr:to>
    <xdr:pic>
      <xdr:nvPicPr>
        <xdr:cNvPr id="208" name="Slika 207">
          <a:extLst>
            <a:ext uri="{FF2B5EF4-FFF2-40B4-BE49-F238E27FC236}">
              <a16:creationId xmlns:a16="http://schemas.microsoft.com/office/drawing/2014/main" id="{C4A5EE03-2870-4556-A0A4-7F857F061B04}"/>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1030062" y="126088323"/>
          <a:ext cx="1085850" cy="894262"/>
        </a:xfrm>
        <a:prstGeom prst="rect">
          <a:avLst/>
        </a:prstGeom>
      </xdr:spPr>
    </xdr:pic>
    <xdr:clientData/>
  </xdr:twoCellAnchor>
  <xdr:twoCellAnchor>
    <xdr:from>
      <xdr:col>2</xdr:col>
      <xdr:colOff>58964</xdr:colOff>
      <xdr:row>144</xdr:row>
      <xdr:rowOff>53975</xdr:rowOff>
    </xdr:from>
    <xdr:to>
      <xdr:col>2</xdr:col>
      <xdr:colOff>1454301</xdr:colOff>
      <xdr:row>144</xdr:row>
      <xdr:rowOff>885825</xdr:rowOff>
    </xdr:to>
    <xdr:pic>
      <xdr:nvPicPr>
        <xdr:cNvPr id="209" name="Slika 208">
          <a:extLst>
            <a:ext uri="{FF2B5EF4-FFF2-40B4-BE49-F238E27FC236}">
              <a16:creationId xmlns:a16="http://schemas.microsoft.com/office/drawing/2014/main" id="{42366F54-2CCA-4F26-8179-4C83E102006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951593" y="128897289"/>
          <a:ext cx="1395337" cy="831850"/>
        </a:xfrm>
        <a:prstGeom prst="rect">
          <a:avLst/>
        </a:prstGeom>
      </xdr:spPr>
    </xdr:pic>
    <xdr:clientData/>
  </xdr:twoCellAnchor>
  <xdr:twoCellAnchor>
    <xdr:from>
      <xdr:col>1</xdr:col>
      <xdr:colOff>244474</xdr:colOff>
      <xdr:row>147</xdr:row>
      <xdr:rowOff>104775</xdr:rowOff>
    </xdr:from>
    <xdr:to>
      <xdr:col>2</xdr:col>
      <xdr:colOff>1480456</xdr:colOff>
      <xdr:row>147</xdr:row>
      <xdr:rowOff>861230</xdr:rowOff>
    </xdr:to>
    <xdr:pic>
      <xdr:nvPicPr>
        <xdr:cNvPr id="210" name="Slika 209">
          <a:extLst>
            <a:ext uri="{FF2B5EF4-FFF2-40B4-BE49-F238E27FC236}">
              <a16:creationId xmlns:a16="http://schemas.microsoft.com/office/drawing/2014/main" id="{F54888CF-920F-48A4-8EFD-BC0900D8B326}"/>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864960" y="132246461"/>
          <a:ext cx="1508125" cy="756455"/>
        </a:xfrm>
        <a:prstGeom prst="rect">
          <a:avLst/>
        </a:prstGeom>
      </xdr:spPr>
    </xdr:pic>
    <xdr:clientData/>
  </xdr:twoCellAnchor>
  <xdr:twoCellAnchor>
    <xdr:from>
      <xdr:col>2</xdr:col>
      <xdr:colOff>5442</xdr:colOff>
      <xdr:row>150</xdr:row>
      <xdr:rowOff>76199</xdr:rowOff>
    </xdr:from>
    <xdr:to>
      <xdr:col>2</xdr:col>
      <xdr:colOff>1454830</xdr:colOff>
      <xdr:row>150</xdr:row>
      <xdr:rowOff>833268</xdr:rowOff>
    </xdr:to>
    <xdr:pic>
      <xdr:nvPicPr>
        <xdr:cNvPr id="211" name="Slika 210">
          <a:extLst>
            <a:ext uri="{FF2B5EF4-FFF2-40B4-BE49-F238E27FC236}">
              <a16:creationId xmlns:a16="http://schemas.microsoft.com/office/drawing/2014/main" id="{1D43A5AE-C7A1-4335-B248-AEC9130B9A52}"/>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898071" y="135026399"/>
          <a:ext cx="1449388" cy="757069"/>
        </a:xfrm>
        <a:prstGeom prst="rect">
          <a:avLst/>
        </a:prstGeom>
      </xdr:spPr>
    </xdr:pic>
    <xdr:clientData/>
  </xdr:twoCellAnchor>
  <xdr:twoCellAnchor>
    <xdr:from>
      <xdr:col>1</xdr:col>
      <xdr:colOff>239485</xdr:colOff>
      <xdr:row>153</xdr:row>
      <xdr:rowOff>110218</xdr:rowOff>
    </xdr:from>
    <xdr:to>
      <xdr:col>2</xdr:col>
      <xdr:colOff>1462767</xdr:colOff>
      <xdr:row>153</xdr:row>
      <xdr:rowOff>857931</xdr:rowOff>
    </xdr:to>
    <xdr:pic>
      <xdr:nvPicPr>
        <xdr:cNvPr id="212" name="Slika 211">
          <a:extLst>
            <a:ext uri="{FF2B5EF4-FFF2-40B4-BE49-F238E27FC236}">
              <a16:creationId xmlns:a16="http://schemas.microsoft.com/office/drawing/2014/main" id="{E85F5405-FC31-4494-B67A-EE0E3C47F589}"/>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859971" y="137868932"/>
          <a:ext cx="1495425" cy="747713"/>
        </a:xfrm>
        <a:prstGeom prst="rect">
          <a:avLst/>
        </a:prstGeom>
      </xdr:spPr>
    </xdr:pic>
    <xdr:clientData/>
  </xdr:twoCellAnchor>
  <xdr:twoCellAnchor>
    <xdr:from>
      <xdr:col>2</xdr:col>
      <xdr:colOff>60485</xdr:colOff>
      <xdr:row>156</xdr:row>
      <xdr:rowOff>34926</xdr:rowOff>
    </xdr:from>
    <xdr:to>
      <xdr:col>2</xdr:col>
      <xdr:colOff>1330777</xdr:colOff>
      <xdr:row>156</xdr:row>
      <xdr:rowOff>885826</xdr:rowOff>
    </xdr:to>
    <xdr:pic>
      <xdr:nvPicPr>
        <xdr:cNvPr id="213" name="Slika 212">
          <a:extLst>
            <a:ext uri="{FF2B5EF4-FFF2-40B4-BE49-F238E27FC236}">
              <a16:creationId xmlns:a16="http://schemas.microsoft.com/office/drawing/2014/main" id="{968DD65D-4D30-4F85-8DA4-478F2B4D2B9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53114" y="140112297"/>
          <a:ext cx="1270292" cy="850900"/>
        </a:xfrm>
        <a:prstGeom prst="rect">
          <a:avLst/>
        </a:prstGeom>
      </xdr:spPr>
    </xdr:pic>
    <xdr:clientData/>
  </xdr:twoCellAnchor>
  <xdr:twoCellAnchor>
    <xdr:from>
      <xdr:col>2</xdr:col>
      <xdr:colOff>165154</xdr:colOff>
      <xdr:row>168</xdr:row>
      <xdr:rowOff>22226</xdr:rowOff>
    </xdr:from>
    <xdr:to>
      <xdr:col>2</xdr:col>
      <xdr:colOff>1288712</xdr:colOff>
      <xdr:row>168</xdr:row>
      <xdr:rowOff>904876</xdr:rowOff>
    </xdr:to>
    <xdr:pic>
      <xdr:nvPicPr>
        <xdr:cNvPr id="214" name="Slika 213">
          <a:extLst>
            <a:ext uri="{FF2B5EF4-FFF2-40B4-BE49-F238E27FC236}">
              <a16:creationId xmlns:a16="http://schemas.microsoft.com/office/drawing/2014/main" id="{5AF500FB-7B36-4A6E-9B2B-5AD307C0CC95}"/>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1057783" y="151333655"/>
          <a:ext cx="1123558" cy="882650"/>
        </a:xfrm>
        <a:prstGeom prst="rect">
          <a:avLst/>
        </a:prstGeom>
      </xdr:spPr>
    </xdr:pic>
    <xdr:clientData/>
  </xdr:twoCellAnchor>
  <xdr:twoCellAnchor>
    <xdr:from>
      <xdr:col>2</xdr:col>
      <xdr:colOff>32656</xdr:colOff>
      <xdr:row>174</xdr:row>
      <xdr:rowOff>42182</xdr:rowOff>
    </xdr:from>
    <xdr:to>
      <xdr:col>2</xdr:col>
      <xdr:colOff>1495628</xdr:colOff>
      <xdr:row>174</xdr:row>
      <xdr:rowOff>834555</xdr:rowOff>
    </xdr:to>
    <xdr:pic>
      <xdr:nvPicPr>
        <xdr:cNvPr id="215" name="Slika 214">
          <a:extLst>
            <a:ext uri="{FF2B5EF4-FFF2-40B4-BE49-F238E27FC236}">
              <a16:creationId xmlns:a16="http://schemas.microsoft.com/office/drawing/2014/main" id="{3C905076-DFF6-4EB5-BC06-F49588986762}"/>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925285" y="156970639"/>
          <a:ext cx="1462972" cy="792373"/>
        </a:xfrm>
        <a:prstGeom prst="rect">
          <a:avLst/>
        </a:prstGeom>
      </xdr:spPr>
    </xdr:pic>
    <xdr:clientData/>
  </xdr:twoCellAnchor>
  <xdr:twoCellAnchor>
    <xdr:from>
      <xdr:col>2</xdr:col>
      <xdr:colOff>22678</xdr:colOff>
      <xdr:row>180</xdr:row>
      <xdr:rowOff>102053</xdr:rowOff>
    </xdr:from>
    <xdr:to>
      <xdr:col>2</xdr:col>
      <xdr:colOff>1483178</xdr:colOff>
      <xdr:row>180</xdr:row>
      <xdr:rowOff>843197</xdr:rowOff>
    </xdr:to>
    <xdr:pic>
      <xdr:nvPicPr>
        <xdr:cNvPr id="216" name="Slika 215">
          <a:extLst>
            <a:ext uri="{FF2B5EF4-FFF2-40B4-BE49-F238E27FC236}">
              <a16:creationId xmlns:a16="http://schemas.microsoft.com/office/drawing/2014/main" id="{CF01AED0-8768-4655-8673-D11A7D806674}"/>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915307" y="163137396"/>
          <a:ext cx="1460500" cy="741144"/>
        </a:xfrm>
        <a:prstGeom prst="rect">
          <a:avLst/>
        </a:prstGeom>
      </xdr:spPr>
    </xdr:pic>
    <xdr:clientData/>
  </xdr:twoCellAnchor>
  <xdr:twoCellAnchor>
    <xdr:from>
      <xdr:col>1</xdr:col>
      <xdr:colOff>254000</xdr:colOff>
      <xdr:row>183</xdr:row>
      <xdr:rowOff>78920</xdr:rowOff>
    </xdr:from>
    <xdr:to>
      <xdr:col>2</xdr:col>
      <xdr:colOff>1514475</xdr:colOff>
      <xdr:row>183</xdr:row>
      <xdr:rowOff>838193</xdr:rowOff>
    </xdr:to>
    <xdr:pic>
      <xdr:nvPicPr>
        <xdr:cNvPr id="217" name="Slika 216">
          <a:extLst>
            <a:ext uri="{FF2B5EF4-FFF2-40B4-BE49-F238E27FC236}">
              <a16:creationId xmlns:a16="http://schemas.microsoft.com/office/drawing/2014/main" id="{A9A93576-2B9B-4B84-A83F-7E4C7BCF2F64}"/>
            </a:ext>
          </a:extLst>
        </xdr:cNvPr>
        <xdr:cNvPicPr>
          <a:picLocks noChangeAspect="1"/>
        </xdr:cNvPicPr>
      </xdr:nvPicPr>
      <xdr:blipFill rotWithShape="1">
        <a:blip xmlns:r="http://schemas.openxmlformats.org/officeDocument/2006/relationships" r:embed="rId48" cstate="screen">
          <a:extLst>
            <a:ext uri="{28A0092B-C50C-407E-A947-70E740481C1C}">
              <a14:useLocalDpi xmlns:a14="http://schemas.microsoft.com/office/drawing/2010/main"/>
            </a:ext>
          </a:extLst>
        </a:blip>
        <a:srcRect/>
        <a:stretch/>
      </xdr:blipFill>
      <xdr:spPr>
        <a:xfrm>
          <a:off x="874486" y="165922777"/>
          <a:ext cx="1532618" cy="759273"/>
        </a:xfrm>
        <a:prstGeom prst="rect">
          <a:avLst/>
        </a:prstGeom>
      </xdr:spPr>
    </xdr:pic>
    <xdr:clientData/>
  </xdr:twoCellAnchor>
  <xdr:twoCellAnchor>
    <xdr:from>
      <xdr:col>2</xdr:col>
      <xdr:colOff>101600</xdr:colOff>
      <xdr:row>190</xdr:row>
      <xdr:rowOff>19051</xdr:rowOff>
    </xdr:from>
    <xdr:to>
      <xdr:col>2</xdr:col>
      <xdr:colOff>1430858</xdr:colOff>
      <xdr:row>190</xdr:row>
      <xdr:rowOff>914400</xdr:rowOff>
    </xdr:to>
    <xdr:pic>
      <xdr:nvPicPr>
        <xdr:cNvPr id="218" name="Slika 217">
          <a:extLst>
            <a:ext uri="{FF2B5EF4-FFF2-40B4-BE49-F238E27FC236}">
              <a16:creationId xmlns:a16="http://schemas.microsoft.com/office/drawing/2014/main" id="{A135FFD6-2EAF-44AB-8053-2A0E9023D65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94229" y="171501708"/>
          <a:ext cx="1329258" cy="895349"/>
        </a:xfrm>
        <a:prstGeom prst="rect">
          <a:avLst/>
        </a:prstGeom>
      </xdr:spPr>
    </xdr:pic>
    <xdr:clientData/>
  </xdr:twoCellAnchor>
  <xdr:twoCellAnchor>
    <xdr:from>
      <xdr:col>2</xdr:col>
      <xdr:colOff>38939</xdr:colOff>
      <xdr:row>193</xdr:row>
      <xdr:rowOff>25401</xdr:rowOff>
    </xdr:from>
    <xdr:to>
      <xdr:col>2</xdr:col>
      <xdr:colOff>1432830</xdr:colOff>
      <xdr:row>194</xdr:row>
      <xdr:rowOff>19050</xdr:rowOff>
    </xdr:to>
    <xdr:pic>
      <xdr:nvPicPr>
        <xdr:cNvPr id="219" name="Slika 218">
          <a:extLst>
            <a:ext uri="{FF2B5EF4-FFF2-40B4-BE49-F238E27FC236}">
              <a16:creationId xmlns:a16="http://schemas.microsoft.com/office/drawing/2014/main" id="{6AFB8152-0E51-4D3A-AE38-ABC42DBE669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1568" y="174904401"/>
          <a:ext cx="1393891" cy="929821"/>
        </a:xfrm>
        <a:prstGeom prst="rect">
          <a:avLst/>
        </a:prstGeom>
      </xdr:spPr>
    </xdr:pic>
    <xdr:clientData/>
  </xdr:twoCellAnchor>
  <xdr:twoCellAnchor>
    <xdr:from>
      <xdr:col>2</xdr:col>
      <xdr:colOff>76874</xdr:colOff>
      <xdr:row>199</xdr:row>
      <xdr:rowOff>13153</xdr:rowOff>
    </xdr:from>
    <xdr:to>
      <xdr:col>2</xdr:col>
      <xdr:colOff>1397453</xdr:colOff>
      <xdr:row>199</xdr:row>
      <xdr:rowOff>914399</xdr:rowOff>
    </xdr:to>
    <xdr:pic>
      <xdr:nvPicPr>
        <xdr:cNvPr id="220" name="Slika 219">
          <a:extLst>
            <a:ext uri="{FF2B5EF4-FFF2-40B4-BE49-F238E27FC236}">
              <a16:creationId xmlns:a16="http://schemas.microsoft.com/office/drawing/2014/main" id="{94F8CC9D-9129-4FE7-B787-ED91CAF4708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69503" y="179921353"/>
          <a:ext cx="1320579" cy="901246"/>
        </a:xfrm>
        <a:prstGeom prst="rect">
          <a:avLst/>
        </a:prstGeom>
      </xdr:spPr>
    </xdr:pic>
    <xdr:clientData/>
  </xdr:twoCellAnchor>
  <xdr:twoCellAnchor>
    <xdr:from>
      <xdr:col>2</xdr:col>
      <xdr:colOff>157841</xdr:colOff>
      <xdr:row>211</xdr:row>
      <xdr:rowOff>16328</xdr:rowOff>
    </xdr:from>
    <xdr:to>
      <xdr:col>2</xdr:col>
      <xdr:colOff>1300842</xdr:colOff>
      <xdr:row>211</xdr:row>
      <xdr:rowOff>866695</xdr:rowOff>
    </xdr:to>
    <xdr:pic>
      <xdr:nvPicPr>
        <xdr:cNvPr id="221" name="Slika 220">
          <a:extLst>
            <a:ext uri="{FF2B5EF4-FFF2-40B4-BE49-F238E27FC236}">
              <a16:creationId xmlns:a16="http://schemas.microsoft.com/office/drawing/2014/main" id="{4FE6D3FA-C56C-43E0-A4AD-F4ADE2168368}"/>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a:ext>
          </a:extLst>
        </a:blip>
        <a:srcRect/>
        <a:stretch/>
      </xdr:blipFill>
      <xdr:spPr>
        <a:xfrm>
          <a:off x="1050470" y="191158585"/>
          <a:ext cx="1143001" cy="850367"/>
        </a:xfrm>
        <a:prstGeom prst="rect">
          <a:avLst/>
        </a:prstGeom>
      </xdr:spPr>
    </xdr:pic>
    <xdr:clientData/>
  </xdr:twoCellAnchor>
  <xdr:twoCellAnchor>
    <xdr:from>
      <xdr:col>2</xdr:col>
      <xdr:colOff>105252</xdr:colOff>
      <xdr:row>213</xdr:row>
      <xdr:rowOff>930728</xdr:rowOff>
    </xdr:from>
    <xdr:to>
      <xdr:col>2</xdr:col>
      <xdr:colOff>1415142</xdr:colOff>
      <xdr:row>214</xdr:row>
      <xdr:rowOff>870857</xdr:rowOff>
    </xdr:to>
    <xdr:pic>
      <xdr:nvPicPr>
        <xdr:cNvPr id="222" name="Slika 221">
          <a:extLst>
            <a:ext uri="{FF2B5EF4-FFF2-40B4-BE49-F238E27FC236}">
              <a16:creationId xmlns:a16="http://schemas.microsoft.com/office/drawing/2014/main" id="{56B4A3AD-4FF6-442A-A1BA-19294B2BFEFD}"/>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97881" y="194533157"/>
          <a:ext cx="1309890" cy="876300"/>
        </a:xfrm>
        <a:prstGeom prst="rect">
          <a:avLst/>
        </a:prstGeom>
      </xdr:spPr>
    </xdr:pic>
    <xdr:clientData/>
  </xdr:twoCellAnchor>
  <xdr:twoCellAnchor>
    <xdr:from>
      <xdr:col>2</xdr:col>
      <xdr:colOff>30842</xdr:colOff>
      <xdr:row>220</xdr:row>
      <xdr:rowOff>89806</xdr:rowOff>
    </xdr:from>
    <xdr:to>
      <xdr:col>2</xdr:col>
      <xdr:colOff>1520301</xdr:colOff>
      <xdr:row>220</xdr:row>
      <xdr:rowOff>870856</xdr:rowOff>
    </xdr:to>
    <xdr:pic>
      <xdr:nvPicPr>
        <xdr:cNvPr id="223" name="Slika 222">
          <a:extLst>
            <a:ext uri="{FF2B5EF4-FFF2-40B4-BE49-F238E27FC236}">
              <a16:creationId xmlns:a16="http://schemas.microsoft.com/office/drawing/2014/main" id="{7576F130-3246-4A8B-AD2B-31F794C86716}"/>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a:xfrm>
          <a:off x="923471" y="199657606"/>
          <a:ext cx="1489459" cy="781050"/>
        </a:xfrm>
        <a:prstGeom prst="rect">
          <a:avLst/>
        </a:prstGeom>
      </xdr:spPr>
    </xdr:pic>
    <xdr:clientData/>
  </xdr:twoCellAnchor>
  <xdr:twoCellAnchor>
    <xdr:from>
      <xdr:col>1</xdr:col>
      <xdr:colOff>244927</xdr:colOff>
      <xdr:row>223</xdr:row>
      <xdr:rowOff>89807</xdr:rowOff>
    </xdr:from>
    <xdr:to>
      <xdr:col>2</xdr:col>
      <xdr:colOff>1494942</xdr:colOff>
      <xdr:row>223</xdr:row>
      <xdr:rowOff>847104</xdr:rowOff>
    </xdr:to>
    <xdr:pic>
      <xdr:nvPicPr>
        <xdr:cNvPr id="224" name="Slika 223">
          <a:extLst>
            <a:ext uri="{FF2B5EF4-FFF2-40B4-BE49-F238E27FC236}">
              <a16:creationId xmlns:a16="http://schemas.microsoft.com/office/drawing/2014/main" id="{4C1F674E-DA86-4BE6-A8A4-06B5DCE7A545}"/>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865413" y="203053950"/>
          <a:ext cx="1522158" cy="757297"/>
        </a:xfrm>
        <a:prstGeom prst="rect">
          <a:avLst/>
        </a:prstGeom>
      </xdr:spPr>
    </xdr:pic>
    <xdr:clientData/>
  </xdr:twoCellAnchor>
  <xdr:twoCellAnchor>
    <xdr:from>
      <xdr:col>2</xdr:col>
      <xdr:colOff>144234</xdr:colOff>
      <xdr:row>236</xdr:row>
      <xdr:rowOff>57603</xdr:rowOff>
    </xdr:from>
    <xdr:to>
      <xdr:col>2</xdr:col>
      <xdr:colOff>1373814</xdr:colOff>
      <xdr:row>236</xdr:row>
      <xdr:rowOff>865958</xdr:rowOff>
    </xdr:to>
    <xdr:pic>
      <xdr:nvPicPr>
        <xdr:cNvPr id="225" name="Slika 224">
          <a:extLst>
            <a:ext uri="{FF2B5EF4-FFF2-40B4-BE49-F238E27FC236}">
              <a16:creationId xmlns:a16="http://schemas.microsoft.com/office/drawing/2014/main" id="{5376FCBB-06D7-4B69-8192-55DF9915E3E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36863" y="214179603"/>
          <a:ext cx="1229580" cy="815975"/>
        </a:xfrm>
        <a:prstGeom prst="rect">
          <a:avLst/>
        </a:prstGeom>
      </xdr:spPr>
    </xdr:pic>
    <xdr:clientData/>
  </xdr:twoCellAnchor>
  <xdr:twoCellAnchor>
    <xdr:from>
      <xdr:col>2</xdr:col>
      <xdr:colOff>104399</xdr:colOff>
      <xdr:row>239</xdr:row>
      <xdr:rowOff>35378</xdr:rowOff>
    </xdr:from>
    <xdr:to>
      <xdr:col>2</xdr:col>
      <xdr:colOff>1415142</xdr:colOff>
      <xdr:row>239</xdr:row>
      <xdr:rowOff>914400</xdr:rowOff>
    </xdr:to>
    <xdr:pic>
      <xdr:nvPicPr>
        <xdr:cNvPr id="226" name="Slika 225">
          <a:extLst>
            <a:ext uri="{FF2B5EF4-FFF2-40B4-BE49-F238E27FC236}">
              <a16:creationId xmlns:a16="http://schemas.microsoft.com/office/drawing/2014/main" id="{05D03859-DD68-44C9-BC48-C6286574C60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97028" y="216965892"/>
          <a:ext cx="1310743" cy="879022"/>
        </a:xfrm>
        <a:prstGeom prst="rect">
          <a:avLst/>
        </a:prstGeom>
      </xdr:spPr>
    </xdr:pic>
    <xdr:clientData/>
  </xdr:twoCellAnchor>
  <xdr:twoCellAnchor>
    <xdr:from>
      <xdr:col>2</xdr:col>
      <xdr:colOff>96609</xdr:colOff>
      <xdr:row>242</xdr:row>
      <xdr:rowOff>44148</xdr:rowOff>
    </xdr:from>
    <xdr:to>
      <xdr:col>2</xdr:col>
      <xdr:colOff>1363434</xdr:colOff>
      <xdr:row>242</xdr:row>
      <xdr:rowOff>897576</xdr:rowOff>
    </xdr:to>
    <xdr:pic>
      <xdr:nvPicPr>
        <xdr:cNvPr id="227" name="Slika 226">
          <a:extLst>
            <a:ext uri="{FF2B5EF4-FFF2-40B4-BE49-F238E27FC236}">
              <a16:creationId xmlns:a16="http://schemas.microsoft.com/office/drawing/2014/main" id="{A175B6B3-4867-4825-9BC6-74FF33206E6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89238" y="219783177"/>
          <a:ext cx="1266825" cy="853428"/>
        </a:xfrm>
        <a:prstGeom prst="rect">
          <a:avLst/>
        </a:prstGeom>
      </xdr:spPr>
    </xdr:pic>
    <xdr:clientData/>
  </xdr:twoCellAnchor>
  <xdr:twoCellAnchor>
    <xdr:from>
      <xdr:col>2</xdr:col>
      <xdr:colOff>66673</xdr:colOff>
      <xdr:row>245</xdr:row>
      <xdr:rowOff>29028</xdr:rowOff>
    </xdr:from>
    <xdr:to>
      <xdr:col>2</xdr:col>
      <xdr:colOff>1413066</xdr:colOff>
      <xdr:row>245</xdr:row>
      <xdr:rowOff>902153</xdr:rowOff>
    </xdr:to>
    <xdr:pic>
      <xdr:nvPicPr>
        <xdr:cNvPr id="228" name="Slika 227">
          <a:extLst>
            <a:ext uri="{FF2B5EF4-FFF2-40B4-BE49-F238E27FC236}">
              <a16:creationId xmlns:a16="http://schemas.microsoft.com/office/drawing/2014/main" id="{8B5EE521-4B52-40D0-A655-661A499C7C5A}"/>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59302" y="222576571"/>
          <a:ext cx="1346393" cy="873125"/>
        </a:xfrm>
        <a:prstGeom prst="rect">
          <a:avLst/>
        </a:prstGeom>
      </xdr:spPr>
    </xdr:pic>
    <xdr:clientData/>
  </xdr:twoCellAnchor>
  <xdr:twoCellAnchor>
    <xdr:from>
      <xdr:col>2</xdr:col>
      <xdr:colOff>137431</xdr:colOff>
      <xdr:row>248</xdr:row>
      <xdr:rowOff>30842</xdr:rowOff>
    </xdr:from>
    <xdr:to>
      <xdr:col>2</xdr:col>
      <xdr:colOff>1385744</xdr:colOff>
      <xdr:row>248</xdr:row>
      <xdr:rowOff>853167</xdr:rowOff>
    </xdr:to>
    <xdr:pic>
      <xdr:nvPicPr>
        <xdr:cNvPr id="229" name="Slika 228">
          <a:extLst>
            <a:ext uri="{FF2B5EF4-FFF2-40B4-BE49-F238E27FC236}">
              <a16:creationId xmlns:a16="http://schemas.microsoft.com/office/drawing/2014/main" id="{E5CC7854-4CDE-478E-B70F-EE5D8D8ACA7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30060" y="225386899"/>
          <a:ext cx="1248313" cy="822325"/>
        </a:xfrm>
        <a:prstGeom prst="rect">
          <a:avLst/>
        </a:prstGeom>
      </xdr:spPr>
    </xdr:pic>
    <xdr:clientData/>
  </xdr:twoCellAnchor>
  <xdr:twoCellAnchor>
    <xdr:from>
      <xdr:col>2</xdr:col>
      <xdr:colOff>117740</xdr:colOff>
      <xdr:row>251</xdr:row>
      <xdr:rowOff>29029</xdr:rowOff>
    </xdr:from>
    <xdr:to>
      <xdr:col>2</xdr:col>
      <xdr:colOff>1400174</xdr:colOff>
      <xdr:row>251</xdr:row>
      <xdr:rowOff>883103</xdr:rowOff>
    </xdr:to>
    <xdr:pic>
      <xdr:nvPicPr>
        <xdr:cNvPr id="230" name="Slika 229">
          <a:extLst>
            <a:ext uri="{FF2B5EF4-FFF2-40B4-BE49-F238E27FC236}">
              <a16:creationId xmlns:a16="http://schemas.microsoft.com/office/drawing/2014/main" id="{980711E4-74D4-4F74-AA02-7FC8C998774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10369" y="228193600"/>
          <a:ext cx="1282434" cy="854074"/>
        </a:xfrm>
        <a:prstGeom prst="rect">
          <a:avLst/>
        </a:prstGeom>
      </xdr:spPr>
    </xdr:pic>
    <xdr:clientData/>
  </xdr:twoCellAnchor>
  <xdr:twoCellAnchor>
    <xdr:from>
      <xdr:col>1</xdr:col>
      <xdr:colOff>266246</xdr:colOff>
      <xdr:row>254</xdr:row>
      <xdr:rowOff>78922</xdr:rowOff>
    </xdr:from>
    <xdr:to>
      <xdr:col>2</xdr:col>
      <xdr:colOff>1502228</xdr:colOff>
      <xdr:row>254</xdr:row>
      <xdr:rowOff>888418</xdr:rowOff>
    </xdr:to>
    <xdr:pic>
      <xdr:nvPicPr>
        <xdr:cNvPr id="231" name="Slika 230">
          <a:extLst>
            <a:ext uri="{FF2B5EF4-FFF2-40B4-BE49-F238E27FC236}">
              <a16:creationId xmlns:a16="http://schemas.microsoft.com/office/drawing/2014/main" id="{D4F13883-2DCD-4A79-A5B0-06AEE31D2CCF}"/>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886732" y="231052008"/>
          <a:ext cx="1508125" cy="809496"/>
        </a:xfrm>
        <a:prstGeom prst="rect">
          <a:avLst/>
        </a:prstGeom>
      </xdr:spPr>
    </xdr:pic>
    <xdr:clientData/>
  </xdr:twoCellAnchor>
  <xdr:twoCellAnchor>
    <xdr:from>
      <xdr:col>2</xdr:col>
      <xdr:colOff>76199</xdr:colOff>
      <xdr:row>257</xdr:row>
      <xdr:rowOff>66675</xdr:rowOff>
    </xdr:from>
    <xdr:to>
      <xdr:col>2</xdr:col>
      <xdr:colOff>1445007</xdr:colOff>
      <xdr:row>257</xdr:row>
      <xdr:rowOff>895351</xdr:rowOff>
    </xdr:to>
    <xdr:pic>
      <xdr:nvPicPr>
        <xdr:cNvPr id="232" name="Slika 231">
          <a:extLst>
            <a:ext uri="{FF2B5EF4-FFF2-40B4-BE49-F238E27FC236}">
              <a16:creationId xmlns:a16="http://schemas.microsoft.com/office/drawing/2014/main" id="{8120A6BE-CB60-4F51-9DFA-CCE07FDB935C}"/>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968828" y="233848275"/>
          <a:ext cx="1368808" cy="828676"/>
        </a:xfrm>
        <a:prstGeom prst="rect">
          <a:avLst/>
        </a:prstGeom>
      </xdr:spPr>
    </xdr:pic>
    <xdr:clientData/>
  </xdr:twoCellAnchor>
  <xdr:twoCellAnchor>
    <xdr:from>
      <xdr:col>1</xdr:col>
      <xdr:colOff>252320</xdr:colOff>
      <xdr:row>263</xdr:row>
      <xdr:rowOff>74839</xdr:rowOff>
    </xdr:from>
    <xdr:to>
      <xdr:col>2</xdr:col>
      <xdr:colOff>1556656</xdr:colOff>
      <xdr:row>263</xdr:row>
      <xdr:rowOff>866383</xdr:rowOff>
    </xdr:to>
    <xdr:pic>
      <xdr:nvPicPr>
        <xdr:cNvPr id="233" name="Slika 232">
          <a:extLst>
            <a:ext uri="{FF2B5EF4-FFF2-40B4-BE49-F238E27FC236}">
              <a16:creationId xmlns:a16="http://schemas.microsoft.com/office/drawing/2014/main" id="{90182D6C-318D-4B5B-AD7B-162971D2FC74}"/>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872806" y="240159268"/>
          <a:ext cx="1576479" cy="791544"/>
        </a:xfrm>
        <a:prstGeom prst="rect">
          <a:avLst/>
        </a:prstGeom>
      </xdr:spPr>
    </xdr:pic>
    <xdr:clientData/>
  </xdr:twoCellAnchor>
  <xdr:twoCellAnchor>
    <xdr:from>
      <xdr:col>2</xdr:col>
      <xdr:colOff>10351</xdr:colOff>
      <xdr:row>266</xdr:row>
      <xdr:rowOff>35378</xdr:rowOff>
    </xdr:from>
    <xdr:to>
      <xdr:col>2</xdr:col>
      <xdr:colOff>1504951</xdr:colOff>
      <xdr:row>266</xdr:row>
      <xdr:rowOff>814717</xdr:rowOff>
    </xdr:to>
    <xdr:pic>
      <xdr:nvPicPr>
        <xdr:cNvPr id="234" name="Slika 233">
          <a:extLst>
            <a:ext uri="{FF2B5EF4-FFF2-40B4-BE49-F238E27FC236}">
              <a16:creationId xmlns:a16="http://schemas.microsoft.com/office/drawing/2014/main" id="{7B79F938-9890-412A-B703-B0D5892AE68D}"/>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902980" y="242928321"/>
          <a:ext cx="1494600" cy="779339"/>
        </a:xfrm>
        <a:prstGeom prst="rect">
          <a:avLst/>
        </a:prstGeom>
      </xdr:spPr>
    </xdr:pic>
    <xdr:clientData/>
  </xdr:twoCellAnchor>
  <xdr:twoCellAnchor>
    <xdr:from>
      <xdr:col>1</xdr:col>
      <xdr:colOff>261256</xdr:colOff>
      <xdr:row>306</xdr:row>
      <xdr:rowOff>50348</xdr:rowOff>
    </xdr:from>
    <xdr:to>
      <xdr:col>2</xdr:col>
      <xdr:colOff>1502228</xdr:colOff>
      <xdr:row>306</xdr:row>
      <xdr:rowOff>889290</xdr:rowOff>
    </xdr:to>
    <xdr:pic>
      <xdr:nvPicPr>
        <xdr:cNvPr id="235" name="Slika 234">
          <a:extLst>
            <a:ext uri="{FF2B5EF4-FFF2-40B4-BE49-F238E27FC236}">
              <a16:creationId xmlns:a16="http://schemas.microsoft.com/office/drawing/2014/main" id="{BB54B22A-3B17-449F-85D8-67ACD3694802}"/>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881742" y="280063577"/>
          <a:ext cx="1513115" cy="838942"/>
        </a:xfrm>
        <a:prstGeom prst="rect">
          <a:avLst/>
        </a:prstGeom>
      </xdr:spPr>
    </xdr:pic>
    <xdr:clientData/>
  </xdr:twoCellAnchor>
  <xdr:twoCellAnchor>
    <xdr:from>
      <xdr:col>2</xdr:col>
      <xdr:colOff>108854</xdr:colOff>
      <xdr:row>309</xdr:row>
      <xdr:rowOff>25400</xdr:rowOff>
    </xdr:from>
    <xdr:to>
      <xdr:col>2</xdr:col>
      <xdr:colOff>1375679</xdr:colOff>
      <xdr:row>309</xdr:row>
      <xdr:rowOff>896279</xdr:rowOff>
    </xdr:to>
    <xdr:pic>
      <xdr:nvPicPr>
        <xdr:cNvPr id="236" name="Slika 235">
          <a:extLst>
            <a:ext uri="{FF2B5EF4-FFF2-40B4-BE49-F238E27FC236}">
              <a16:creationId xmlns:a16="http://schemas.microsoft.com/office/drawing/2014/main" id="{D3930AC9-C3DA-4081-B639-4D0B947DD32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01483" y="282847143"/>
          <a:ext cx="1266825" cy="870879"/>
        </a:xfrm>
        <a:prstGeom prst="rect">
          <a:avLst/>
        </a:prstGeom>
      </xdr:spPr>
    </xdr:pic>
    <xdr:clientData/>
  </xdr:twoCellAnchor>
  <xdr:twoCellAnchor>
    <xdr:from>
      <xdr:col>2</xdr:col>
      <xdr:colOff>80282</xdr:colOff>
      <xdr:row>315</xdr:row>
      <xdr:rowOff>34926</xdr:rowOff>
    </xdr:from>
    <xdr:to>
      <xdr:col>2</xdr:col>
      <xdr:colOff>1380851</xdr:colOff>
      <xdr:row>315</xdr:row>
      <xdr:rowOff>895350</xdr:rowOff>
    </xdr:to>
    <xdr:pic>
      <xdr:nvPicPr>
        <xdr:cNvPr id="237" name="Slika 236">
          <a:extLst>
            <a:ext uri="{FF2B5EF4-FFF2-40B4-BE49-F238E27FC236}">
              <a16:creationId xmlns:a16="http://schemas.microsoft.com/office/drawing/2014/main" id="{72AC4C02-8BFC-4C1A-8177-E034E0E5AAD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72911" y="288473697"/>
          <a:ext cx="1300569" cy="860424"/>
        </a:xfrm>
        <a:prstGeom prst="rect">
          <a:avLst/>
        </a:prstGeom>
      </xdr:spPr>
    </xdr:pic>
    <xdr:clientData/>
  </xdr:twoCellAnchor>
  <xdr:twoCellAnchor>
    <xdr:from>
      <xdr:col>2</xdr:col>
      <xdr:colOff>134709</xdr:colOff>
      <xdr:row>318</xdr:row>
      <xdr:rowOff>50800</xdr:rowOff>
    </xdr:from>
    <xdr:to>
      <xdr:col>2</xdr:col>
      <xdr:colOff>1429105</xdr:colOff>
      <xdr:row>318</xdr:row>
      <xdr:rowOff>904875</xdr:rowOff>
    </xdr:to>
    <xdr:pic>
      <xdr:nvPicPr>
        <xdr:cNvPr id="238" name="Slika 237">
          <a:extLst>
            <a:ext uri="{FF2B5EF4-FFF2-40B4-BE49-F238E27FC236}">
              <a16:creationId xmlns:a16="http://schemas.microsoft.com/office/drawing/2014/main" id="{2854DB29-AFE4-4358-9BF1-EFAEE5CF0FC7}"/>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27338" y="290514314"/>
          <a:ext cx="1294396" cy="854075"/>
        </a:xfrm>
        <a:prstGeom prst="rect">
          <a:avLst/>
        </a:prstGeom>
      </xdr:spPr>
    </xdr:pic>
    <xdr:clientData/>
  </xdr:twoCellAnchor>
  <xdr:twoCellAnchor>
    <xdr:from>
      <xdr:col>1</xdr:col>
      <xdr:colOff>251730</xdr:colOff>
      <xdr:row>321</xdr:row>
      <xdr:rowOff>44904</xdr:rowOff>
    </xdr:from>
    <xdr:to>
      <xdr:col>2</xdr:col>
      <xdr:colOff>1494697</xdr:colOff>
      <xdr:row>321</xdr:row>
      <xdr:rowOff>866988</xdr:rowOff>
    </xdr:to>
    <xdr:pic>
      <xdr:nvPicPr>
        <xdr:cNvPr id="239" name="Slika 238">
          <a:extLst>
            <a:ext uri="{FF2B5EF4-FFF2-40B4-BE49-F238E27FC236}">
              <a16:creationId xmlns:a16="http://schemas.microsoft.com/office/drawing/2014/main" id="{6A3606F3-E041-47AE-9BEB-872DD41251BA}"/>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872216" y="294100704"/>
          <a:ext cx="1515110" cy="822084"/>
        </a:xfrm>
        <a:prstGeom prst="rect">
          <a:avLst/>
        </a:prstGeom>
      </xdr:spPr>
    </xdr:pic>
    <xdr:clientData/>
  </xdr:twoCellAnchor>
  <xdr:twoCellAnchor>
    <xdr:from>
      <xdr:col>2</xdr:col>
      <xdr:colOff>141515</xdr:colOff>
      <xdr:row>324</xdr:row>
      <xdr:rowOff>57150</xdr:rowOff>
    </xdr:from>
    <xdr:to>
      <xdr:col>2</xdr:col>
      <xdr:colOff>1370240</xdr:colOff>
      <xdr:row>324</xdr:row>
      <xdr:rowOff>878617</xdr:rowOff>
    </xdr:to>
    <xdr:pic>
      <xdr:nvPicPr>
        <xdr:cNvPr id="240" name="Slika 239">
          <a:extLst>
            <a:ext uri="{FF2B5EF4-FFF2-40B4-BE49-F238E27FC236}">
              <a16:creationId xmlns:a16="http://schemas.microsoft.com/office/drawing/2014/main" id="{0EE0A3E5-6C32-41D5-8524-4B8ED72AA8D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34144" y="296137693"/>
          <a:ext cx="1228725" cy="821467"/>
        </a:xfrm>
        <a:prstGeom prst="rect">
          <a:avLst/>
        </a:prstGeom>
      </xdr:spPr>
    </xdr:pic>
    <xdr:clientData/>
  </xdr:twoCellAnchor>
  <xdr:twoCellAnchor>
    <xdr:from>
      <xdr:col>2</xdr:col>
      <xdr:colOff>126545</xdr:colOff>
      <xdr:row>327</xdr:row>
      <xdr:rowOff>38100</xdr:rowOff>
    </xdr:from>
    <xdr:to>
      <xdr:col>2</xdr:col>
      <xdr:colOff>1387021</xdr:colOff>
      <xdr:row>327</xdr:row>
      <xdr:rowOff>865736</xdr:rowOff>
    </xdr:to>
    <xdr:pic>
      <xdr:nvPicPr>
        <xdr:cNvPr id="241" name="Slika 240">
          <a:extLst>
            <a:ext uri="{FF2B5EF4-FFF2-40B4-BE49-F238E27FC236}">
              <a16:creationId xmlns:a16="http://schemas.microsoft.com/office/drawing/2014/main" id="{FF05AC21-03BD-4B82-BAFD-D0393912D2F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19174" y="299710929"/>
          <a:ext cx="1260476" cy="827636"/>
        </a:xfrm>
        <a:prstGeom prst="rect">
          <a:avLst/>
        </a:prstGeom>
      </xdr:spPr>
    </xdr:pic>
    <xdr:clientData/>
  </xdr:twoCellAnchor>
  <xdr:twoCellAnchor>
    <xdr:from>
      <xdr:col>2</xdr:col>
      <xdr:colOff>239488</xdr:colOff>
      <xdr:row>392</xdr:row>
      <xdr:rowOff>25400</xdr:rowOff>
    </xdr:from>
    <xdr:to>
      <xdr:col>2</xdr:col>
      <xdr:colOff>1262746</xdr:colOff>
      <xdr:row>392</xdr:row>
      <xdr:rowOff>874385</xdr:rowOff>
    </xdr:to>
    <xdr:pic>
      <xdr:nvPicPr>
        <xdr:cNvPr id="242" name="Slika 241">
          <a:extLst>
            <a:ext uri="{FF2B5EF4-FFF2-40B4-BE49-F238E27FC236}">
              <a16:creationId xmlns:a16="http://schemas.microsoft.com/office/drawing/2014/main" id="{0DDBF509-DF77-41B8-9189-5A2D6CF5DA60}"/>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1132117" y="358916514"/>
          <a:ext cx="1023258" cy="848985"/>
        </a:xfrm>
        <a:prstGeom prst="rect">
          <a:avLst/>
        </a:prstGeom>
      </xdr:spPr>
    </xdr:pic>
    <xdr:clientData/>
  </xdr:twoCellAnchor>
  <xdr:twoCellAnchor>
    <xdr:from>
      <xdr:col>2</xdr:col>
      <xdr:colOff>163285</xdr:colOff>
      <xdr:row>395</xdr:row>
      <xdr:rowOff>48988</xdr:rowOff>
    </xdr:from>
    <xdr:to>
      <xdr:col>2</xdr:col>
      <xdr:colOff>1219200</xdr:colOff>
      <xdr:row>395</xdr:row>
      <xdr:rowOff>871134</xdr:rowOff>
    </xdr:to>
    <xdr:pic>
      <xdr:nvPicPr>
        <xdr:cNvPr id="243" name="Slika 242">
          <a:extLst>
            <a:ext uri="{FF2B5EF4-FFF2-40B4-BE49-F238E27FC236}">
              <a16:creationId xmlns:a16="http://schemas.microsoft.com/office/drawing/2014/main" id="{DCAE49BE-CA94-4663-95DC-F04276D4D898}"/>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055914" y="361748617"/>
          <a:ext cx="1055915" cy="822146"/>
        </a:xfrm>
        <a:prstGeom prst="rect">
          <a:avLst/>
        </a:prstGeom>
      </xdr:spPr>
    </xdr:pic>
    <xdr:clientData/>
  </xdr:twoCellAnchor>
  <xdr:twoCellAnchor>
    <xdr:from>
      <xdr:col>1</xdr:col>
      <xdr:colOff>256087</xdr:colOff>
      <xdr:row>399</xdr:row>
      <xdr:rowOff>110218</xdr:rowOff>
    </xdr:from>
    <xdr:to>
      <xdr:col>2</xdr:col>
      <xdr:colOff>1524000</xdr:colOff>
      <xdr:row>399</xdr:row>
      <xdr:rowOff>803131</xdr:rowOff>
    </xdr:to>
    <xdr:pic>
      <xdr:nvPicPr>
        <xdr:cNvPr id="244" name="Slika 243">
          <a:extLst>
            <a:ext uri="{FF2B5EF4-FFF2-40B4-BE49-F238E27FC236}">
              <a16:creationId xmlns:a16="http://schemas.microsoft.com/office/drawing/2014/main" id="{BB3F63D7-9195-415B-A8D2-312BF89034D4}"/>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876573" y="365129989"/>
          <a:ext cx="1540056" cy="692913"/>
        </a:xfrm>
        <a:prstGeom prst="rect">
          <a:avLst/>
        </a:prstGeom>
      </xdr:spPr>
    </xdr:pic>
    <xdr:clientData/>
  </xdr:twoCellAnchor>
  <xdr:twoCellAnchor>
    <xdr:from>
      <xdr:col>2</xdr:col>
      <xdr:colOff>146602</xdr:colOff>
      <xdr:row>402</xdr:row>
      <xdr:rowOff>16782</xdr:rowOff>
    </xdr:from>
    <xdr:to>
      <xdr:col>2</xdr:col>
      <xdr:colOff>1406846</xdr:colOff>
      <xdr:row>402</xdr:row>
      <xdr:rowOff>861331</xdr:rowOff>
    </xdr:to>
    <xdr:pic>
      <xdr:nvPicPr>
        <xdr:cNvPr id="245" name="Slika 244">
          <a:extLst>
            <a:ext uri="{FF2B5EF4-FFF2-40B4-BE49-F238E27FC236}">
              <a16:creationId xmlns:a16="http://schemas.microsoft.com/office/drawing/2014/main" id="{78F232F4-1FA9-4304-8BC1-13905650F5E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39231" y="367845068"/>
          <a:ext cx="1260244" cy="844549"/>
        </a:xfrm>
        <a:prstGeom prst="rect">
          <a:avLst/>
        </a:prstGeom>
      </xdr:spPr>
    </xdr:pic>
    <xdr:clientData/>
  </xdr:twoCellAnchor>
  <xdr:twoCellAnchor>
    <xdr:from>
      <xdr:col>2</xdr:col>
      <xdr:colOff>57149</xdr:colOff>
      <xdr:row>405</xdr:row>
      <xdr:rowOff>53339</xdr:rowOff>
    </xdr:from>
    <xdr:to>
      <xdr:col>2</xdr:col>
      <xdr:colOff>1371598</xdr:colOff>
      <xdr:row>405</xdr:row>
      <xdr:rowOff>906598</xdr:rowOff>
    </xdr:to>
    <xdr:pic>
      <xdr:nvPicPr>
        <xdr:cNvPr id="246" name="Slika 245">
          <a:extLst>
            <a:ext uri="{FF2B5EF4-FFF2-40B4-BE49-F238E27FC236}">
              <a16:creationId xmlns:a16="http://schemas.microsoft.com/office/drawing/2014/main" id="{1C14679C-00EC-4FDE-BEE1-46AF18E4251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9778" y="371767825"/>
          <a:ext cx="1314449" cy="853259"/>
        </a:xfrm>
        <a:prstGeom prst="rect">
          <a:avLst/>
        </a:prstGeom>
      </xdr:spPr>
    </xdr:pic>
    <xdr:clientData/>
  </xdr:twoCellAnchor>
  <xdr:twoCellAnchor>
    <xdr:from>
      <xdr:col>2</xdr:col>
      <xdr:colOff>88447</xdr:colOff>
      <xdr:row>408</xdr:row>
      <xdr:rowOff>56515</xdr:rowOff>
    </xdr:from>
    <xdr:to>
      <xdr:col>2</xdr:col>
      <xdr:colOff>1291137</xdr:colOff>
      <xdr:row>408</xdr:row>
      <xdr:rowOff>876508</xdr:rowOff>
    </xdr:to>
    <xdr:pic>
      <xdr:nvPicPr>
        <xdr:cNvPr id="247" name="Slika 246">
          <a:extLst>
            <a:ext uri="{FF2B5EF4-FFF2-40B4-BE49-F238E27FC236}">
              <a16:creationId xmlns:a16="http://schemas.microsoft.com/office/drawing/2014/main" id="{201AC84B-C7DE-493D-9B07-A8C02EFE60F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81076" y="374579515"/>
          <a:ext cx="1202690" cy="819993"/>
        </a:xfrm>
        <a:prstGeom prst="rect">
          <a:avLst/>
        </a:prstGeom>
      </xdr:spPr>
    </xdr:pic>
    <xdr:clientData/>
  </xdr:twoCellAnchor>
  <xdr:twoCellAnchor>
    <xdr:from>
      <xdr:col>2</xdr:col>
      <xdr:colOff>58511</xdr:colOff>
      <xdr:row>411</xdr:row>
      <xdr:rowOff>27940</xdr:rowOff>
    </xdr:from>
    <xdr:to>
      <xdr:col>2</xdr:col>
      <xdr:colOff>1293991</xdr:colOff>
      <xdr:row>411</xdr:row>
      <xdr:rowOff>862605</xdr:rowOff>
    </xdr:to>
    <xdr:pic>
      <xdr:nvPicPr>
        <xdr:cNvPr id="248" name="Slika 247">
          <a:extLst>
            <a:ext uri="{FF2B5EF4-FFF2-40B4-BE49-F238E27FC236}">
              <a16:creationId xmlns:a16="http://schemas.microsoft.com/office/drawing/2014/main" id="{B9C553A4-1365-4226-903B-EEEAC7FDE5DF}"/>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51140" y="377359454"/>
          <a:ext cx="1235480" cy="834665"/>
        </a:xfrm>
        <a:prstGeom prst="rect">
          <a:avLst/>
        </a:prstGeom>
      </xdr:spPr>
    </xdr:pic>
    <xdr:clientData/>
  </xdr:twoCellAnchor>
  <xdr:twoCellAnchor>
    <xdr:from>
      <xdr:col>2</xdr:col>
      <xdr:colOff>182336</xdr:colOff>
      <xdr:row>414</xdr:row>
      <xdr:rowOff>83185</xdr:rowOff>
    </xdr:from>
    <xdr:to>
      <xdr:col>2</xdr:col>
      <xdr:colOff>1304800</xdr:colOff>
      <xdr:row>414</xdr:row>
      <xdr:rowOff>832091</xdr:rowOff>
    </xdr:to>
    <xdr:pic>
      <xdr:nvPicPr>
        <xdr:cNvPr id="249" name="Slika 248">
          <a:extLst>
            <a:ext uri="{FF2B5EF4-FFF2-40B4-BE49-F238E27FC236}">
              <a16:creationId xmlns:a16="http://schemas.microsoft.com/office/drawing/2014/main" id="{9F9234E7-C19A-4B7A-8A88-C5FD510ED9D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4965" y="379145528"/>
          <a:ext cx="1122464" cy="748906"/>
        </a:xfrm>
        <a:prstGeom prst="rect">
          <a:avLst/>
        </a:prstGeom>
      </xdr:spPr>
    </xdr:pic>
    <xdr:clientData/>
  </xdr:twoCellAnchor>
  <xdr:twoCellAnchor>
    <xdr:from>
      <xdr:col>2</xdr:col>
      <xdr:colOff>42180</xdr:colOff>
      <xdr:row>417</xdr:row>
      <xdr:rowOff>30502</xdr:rowOff>
    </xdr:from>
    <xdr:to>
      <xdr:col>2</xdr:col>
      <xdr:colOff>1411241</xdr:colOff>
      <xdr:row>417</xdr:row>
      <xdr:rowOff>883443</xdr:rowOff>
    </xdr:to>
    <xdr:pic>
      <xdr:nvPicPr>
        <xdr:cNvPr id="250" name="Slika 249">
          <a:extLst>
            <a:ext uri="{FF2B5EF4-FFF2-40B4-BE49-F238E27FC236}">
              <a16:creationId xmlns:a16="http://schemas.microsoft.com/office/drawing/2014/main" id="{8CD6FF8D-F494-4700-9236-802D748C7057}"/>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934809" y="382979045"/>
          <a:ext cx="1369061" cy="852941"/>
        </a:xfrm>
        <a:prstGeom prst="rect">
          <a:avLst/>
        </a:prstGeom>
      </xdr:spPr>
    </xdr:pic>
    <xdr:clientData/>
  </xdr:twoCellAnchor>
  <xdr:twoCellAnchor>
    <xdr:from>
      <xdr:col>1</xdr:col>
      <xdr:colOff>238127</xdr:colOff>
      <xdr:row>420</xdr:row>
      <xdr:rowOff>146965</xdr:rowOff>
    </xdr:from>
    <xdr:to>
      <xdr:col>2</xdr:col>
      <xdr:colOff>1484096</xdr:colOff>
      <xdr:row>420</xdr:row>
      <xdr:rowOff>827316</xdr:rowOff>
    </xdr:to>
    <xdr:pic>
      <xdr:nvPicPr>
        <xdr:cNvPr id="251" name="Slika 250">
          <a:extLst>
            <a:ext uri="{FF2B5EF4-FFF2-40B4-BE49-F238E27FC236}">
              <a16:creationId xmlns:a16="http://schemas.microsoft.com/office/drawing/2014/main" id="{FFBD85D6-0D10-461A-BE17-E3BEBCDEB4EC}"/>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858613" y="385904022"/>
          <a:ext cx="1518112" cy="680351"/>
        </a:xfrm>
        <a:prstGeom prst="rect">
          <a:avLst/>
        </a:prstGeom>
      </xdr:spPr>
    </xdr:pic>
    <xdr:clientData/>
  </xdr:twoCellAnchor>
  <xdr:twoCellAnchor>
    <xdr:from>
      <xdr:col>2</xdr:col>
      <xdr:colOff>78919</xdr:colOff>
      <xdr:row>427</xdr:row>
      <xdr:rowOff>130627</xdr:rowOff>
    </xdr:from>
    <xdr:to>
      <xdr:col>2</xdr:col>
      <xdr:colOff>1413804</xdr:colOff>
      <xdr:row>427</xdr:row>
      <xdr:rowOff>880841</xdr:rowOff>
    </xdr:to>
    <xdr:pic>
      <xdr:nvPicPr>
        <xdr:cNvPr id="252" name="Slika 251">
          <a:extLst>
            <a:ext uri="{FF2B5EF4-FFF2-40B4-BE49-F238E27FC236}">
              <a16:creationId xmlns:a16="http://schemas.microsoft.com/office/drawing/2014/main" id="{AC74A8CB-1BBB-4AC6-8211-1AF5FC1F137F}"/>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971548" y="390938656"/>
          <a:ext cx="1334885" cy="750214"/>
        </a:xfrm>
        <a:prstGeom prst="rect">
          <a:avLst/>
        </a:prstGeom>
      </xdr:spPr>
    </xdr:pic>
    <xdr:clientData/>
  </xdr:twoCellAnchor>
  <xdr:twoCellAnchor>
    <xdr:from>
      <xdr:col>2</xdr:col>
      <xdr:colOff>72117</xdr:colOff>
      <xdr:row>430</xdr:row>
      <xdr:rowOff>37161</xdr:rowOff>
    </xdr:from>
    <xdr:to>
      <xdr:col>2</xdr:col>
      <xdr:colOff>1410317</xdr:colOff>
      <xdr:row>430</xdr:row>
      <xdr:rowOff>924952</xdr:rowOff>
    </xdr:to>
    <xdr:pic>
      <xdr:nvPicPr>
        <xdr:cNvPr id="253" name="Slika 252">
          <a:extLst>
            <a:ext uri="{FF2B5EF4-FFF2-40B4-BE49-F238E27FC236}">
              <a16:creationId xmlns:a16="http://schemas.microsoft.com/office/drawing/2014/main" id="{B58D140A-E197-49BF-ADE0-AFEFA2F70B3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964746" y="394829361"/>
          <a:ext cx="1338200" cy="887791"/>
        </a:xfrm>
        <a:prstGeom prst="rect">
          <a:avLst/>
        </a:prstGeom>
      </xdr:spPr>
    </xdr:pic>
    <xdr:clientData/>
  </xdr:twoCellAnchor>
  <xdr:twoCellAnchor>
    <xdr:from>
      <xdr:col>2</xdr:col>
      <xdr:colOff>115661</xdr:colOff>
      <xdr:row>433</xdr:row>
      <xdr:rowOff>11626</xdr:rowOff>
    </xdr:from>
    <xdr:to>
      <xdr:col>2</xdr:col>
      <xdr:colOff>1416257</xdr:colOff>
      <xdr:row>433</xdr:row>
      <xdr:rowOff>868812</xdr:rowOff>
    </xdr:to>
    <xdr:pic>
      <xdr:nvPicPr>
        <xdr:cNvPr id="254" name="Slika 253">
          <a:extLst>
            <a:ext uri="{FF2B5EF4-FFF2-40B4-BE49-F238E27FC236}">
              <a16:creationId xmlns:a16="http://schemas.microsoft.com/office/drawing/2014/main" id="{3B80F324-9E41-4F9F-8ED0-CD8107FB277F}"/>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08290" y="396436683"/>
          <a:ext cx="1300596" cy="857186"/>
        </a:xfrm>
        <a:prstGeom prst="rect">
          <a:avLst/>
        </a:prstGeom>
      </xdr:spPr>
    </xdr:pic>
    <xdr:clientData/>
  </xdr:twoCellAnchor>
  <xdr:twoCellAnchor>
    <xdr:from>
      <xdr:col>2</xdr:col>
      <xdr:colOff>154380</xdr:colOff>
      <xdr:row>436</xdr:row>
      <xdr:rowOff>83128</xdr:rowOff>
    </xdr:from>
    <xdr:to>
      <xdr:col>2</xdr:col>
      <xdr:colOff>1377044</xdr:colOff>
      <xdr:row>436</xdr:row>
      <xdr:rowOff>891215</xdr:rowOff>
    </xdr:to>
    <xdr:pic>
      <xdr:nvPicPr>
        <xdr:cNvPr id="255" name="Slika 254">
          <a:extLst>
            <a:ext uri="{FF2B5EF4-FFF2-40B4-BE49-F238E27FC236}">
              <a16:creationId xmlns:a16="http://schemas.microsoft.com/office/drawing/2014/main" id="{F295A9B9-D0A8-4189-A0AD-1C82727BBD78}"/>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47009" y="399316699"/>
          <a:ext cx="1222664" cy="815707"/>
        </a:xfrm>
        <a:prstGeom prst="rect">
          <a:avLst/>
        </a:prstGeom>
      </xdr:spPr>
    </xdr:pic>
    <xdr:clientData/>
  </xdr:twoCellAnchor>
  <xdr:twoCellAnchor>
    <xdr:from>
      <xdr:col>2</xdr:col>
      <xdr:colOff>125184</xdr:colOff>
      <xdr:row>439</xdr:row>
      <xdr:rowOff>27709</xdr:rowOff>
    </xdr:from>
    <xdr:to>
      <xdr:col>2</xdr:col>
      <xdr:colOff>1378674</xdr:colOff>
      <xdr:row>439</xdr:row>
      <xdr:rowOff>863369</xdr:rowOff>
    </xdr:to>
    <xdr:pic>
      <xdr:nvPicPr>
        <xdr:cNvPr id="256" name="Slika 255">
          <a:extLst>
            <a:ext uri="{FF2B5EF4-FFF2-40B4-BE49-F238E27FC236}">
              <a16:creationId xmlns:a16="http://schemas.microsoft.com/office/drawing/2014/main" id="{6E0D8D00-4AA2-4BDB-BD8A-0D98696878D5}"/>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17813" y="403245452"/>
          <a:ext cx="1253490" cy="835660"/>
        </a:xfrm>
        <a:prstGeom prst="rect">
          <a:avLst/>
        </a:prstGeom>
      </xdr:spPr>
    </xdr:pic>
    <xdr:clientData/>
  </xdr:twoCellAnchor>
  <xdr:twoCellAnchor>
    <xdr:from>
      <xdr:col>1</xdr:col>
      <xdr:colOff>236764</xdr:colOff>
      <xdr:row>449</xdr:row>
      <xdr:rowOff>113149</xdr:rowOff>
    </xdr:from>
    <xdr:to>
      <xdr:col>2</xdr:col>
      <xdr:colOff>1513114</xdr:colOff>
      <xdr:row>449</xdr:row>
      <xdr:rowOff>813708</xdr:rowOff>
    </xdr:to>
    <xdr:pic>
      <xdr:nvPicPr>
        <xdr:cNvPr id="259" name="Slika 258">
          <a:extLst>
            <a:ext uri="{FF2B5EF4-FFF2-40B4-BE49-F238E27FC236}">
              <a16:creationId xmlns:a16="http://schemas.microsoft.com/office/drawing/2014/main" id="{03FC503B-B52A-4FEF-9AC1-4EE51565034C}"/>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857250" y="412366035"/>
          <a:ext cx="1548493" cy="700559"/>
        </a:xfrm>
        <a:prstGeom prst="rect">
          <a:avLst/>
        </a:prstGeom>
      </xdr:spPr>
    </xdr:pic>
    <xdr:clientData/>
  </xdr:twoCellAnchor>
  <xdr:twoCellAnchor>
    <xdr:from>
      <xdr:col>1</xdr:col>
      <xdr:colOff>239858</xdr:colOff>
      <xdr:row>452</xdr:row>
      <xdr:rowOff>55790</xdr:rowOff>
    </xdr:from>
    <xdr:to>
      <xdr:col>2</xdr:col>
      <xdr:colOff>1562100</xdr:colOff>
      <xdr:row>452</xdr:row>
      <xdr:rowOff>857632</xdr:rowOff>
    </xdr:to>
    <xdr:pic>
      <xdr:nvPicPr>
        <xdr:cNvPr id="260" name="Slika 259">
          <a:extLst>
            <a:ext uri="{FF2B5EF4-FFF2-40B4-BE49-F238E27FC236}">
              <a16:creationId xmlns:a16="http://schemas.microsoft.com/office/drawing/2014/main" id="{CE6DD0AD-84ED-4D1F-9232-EAEAFE1958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860344" y="413843561"/>
          <a:ext cx="1594385" cy="801842"/>
        </a:xfrm>
        <a:prstGeom prst="rect">
          <a:avLst/>
        </a:prstGeom>
      </xdr:spPr>
    </xdr:pic>
    <xdr:clientData/>
  </xdr:twoCellAnchor>
  <xdr:twoCellAnchor>
    <xdr:from>
      <xdr:col>1</xdr:col>
      <xdr:colOff>215406</xdr:colOff>
      <xdr:row>455</xdr:row>
      <xdr:rowOff>28575</xdr:rowOff>
    </xdr:from>
    <xdr:to>
      <xdr:col>2</xdr:col>
      <xdr:colOff>1529395</xdr:colOff>
      <xdr:row>455</xdr:row>
      <xdr:rowOff>847725</xdr:rowOff>
    </xdr:to>
    <xdr:pic>
      <xdr:nvPicPr>
        <xdr:cNvPr id="261" name="Slika 260">
          <a:extLst>
            <a:ext uri="{FF2B5EF4-FFF2-40B4-BE49-F238E27FC236}">
              <a16:creationId xmlns:a16="http://schemas.microsoft.com/office/drawing/2014/main" id="{90216F73-15D8-40A6-BF12-BB0E0C49D8BB}"/>
            </a:ext>
          </a:extLst>
        </xdr:cNvPr>
        <xdr:cNvPicPr>
          <a:picLocks noChangeAspect="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a:xfrm>
          <a:off x="835892" y="417898489"/>
          <a:ext cx="1586132" cy="819150"/>
        </a:xfrm>
        <a:prstGeom prst="rect">
          <a:avLst/>
        </a:prstGeom>
      </xdr:spPr>
    </xdr:pic>
    <xdr:clientData/>
  </xdr:twoCellAnchor>
  <xdr:twoCellAnchor>
    <xdr:from>
      <xdr:col>1</xdr:col>
      <xdr:colOff>232228</xdr:colOff>
      <xdr:row>458</xdr:row>
      <xdr:rowOff>76200</xdr:rowOff>
    </xdr:from>
    <xdr:to>
      <xdr:col>2</xdr:col>
      <xdr:colOff>1549853</xdr:colOff>
      <xdr:row>458</xdr:row>
      <xdr:rowOff>843100</xdr:rowOff>
    </xdr:to>
    <xdr:pic>
      <xdr:nvPicPr>
        <xdr:cNvPr id="262" name="Slika 261">
          <a:extLst>
            <a:ext uri="{FF2B5EF4-FFF2-40B4-BE49-F238E27FC236}">
              <a16:creationId xmlns:a16="http://schemas.microsoft.com/office/drawing/2014/main" id="{1C6F6328-E378-4CD8-B4E2-E9EC9FBBB2B3}"/>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852714" y="420754629"/>
          <a:ext cx="1589768" cy="766900"/>
        </a:xfrm>
        <a:prstGeom prst="rect">
          <a:avLst/>
        </a:prstGeom>
      </xdr:spPr>
    </xdr:pic>
    <xdr:clientData/>
  </xdr:twoCellAnchor>
  <xdr:twoCellAnchor>
    <xdr:from>
      <xdr:col>1</xdr:col>
      <xdr:colOff>243032</xdr:colOff>
      <xdr:row>461</xdr:row>
      <xdr:rowOff>76201</xdr:rowOff>
    </xdr:from>
    <xdr:to>
      <xdr:col>2</xdr:col>
      <xdr:colOff>1524000</xdr:colOff>
      <xdr:row>461</xdr:row>
      <xdr:rowOff>801823</xdr:rowOff>
    </xdr:to>
    <xdr:pic>
      <xdr:nvPicPr>
        <xdr:cNvPr id="263" name="Slika 262">
          <a:extLst>
            <a:ext uri="{FF2B5EF4-FFF2-40B4-BE49-F238E27FC236}">
              <a16:creationId xmlns:a16="http://schemas.microsoft.com/office/drawing/2014/main" id="{9F023A3C-4C44-491E-9AAA-5B348C10464F}"/>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871682" y="422462326"/>
          <a:ext cx="1547668" cy="725622"/>
        </a:xfrm>
        <a:prstGeom prst="rect">
          <a:avLst/>
        </a:prstGeom>
      </xdr:spPr>
    </xdr:pic>
    <xdr:clientData/>
  </xdr:twoCellAnchor>
  <xdr:twoCellAnchor>
    <xdr:from>
      <xdr:col>1</xdr:col>
      <xdr:colOff>216353</xdr:colOff>
      <xdr:row>464</xdr:row>
      <xdr:rowOff>35378</xdr:rowOff>
    </xdr:from>
    <xdr:to>
      <xdr:col>3</xdr:col>
      <xdr:colOff>14038</xdr:colOff>
      <xdr:row>464</xdr:row>
      <xdr:rowOff>881742</xdr:rowOff>
    </xdr:to>
    <xdr:pic>
      <xdr:nvPicPr>
        <xdr:cNvPr id="264" name="Slika 263">
          <a:extLst>
            <a:ext uri="{FF2B5EF4-FFF2-40B4-BE49-F238E27FC236}">
              <a16:creationId xmlns:a16="http://schemas.microsoft.com/office/drawing/2014/main" id="{499DE40E-EB76-4098-8BDB-9599645CA859}"/>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836839" y="425057207"/>
          <a:ext cx="1659142" cy="846364"/>
        </a:xfrm>
        <a:prstGeom prst="rect">
          <a:avLst/>
        </a:prstGeom>
      </xdr:spPr>
    </xdr:pic>
    <xdr:clientData/>
  </xdr:twoCellAnchor>
  <xdr:twoCellAnchor>
    <xdr:from>
      <xdr:col>2</xdr:col>
      <xdr:colOff>99700</xdr:colOff>
      <xdr:row>467</xdr:row>
      <xdr:rowOff>26323</xdr:rowOff>
    </xdr:from>
    <xdr:to>
      <xdr:col>2</xdr:col>
      <xdr:colOff>1455078</xdr:colOff>
      <xdr:row>468</xdr:row>
      <xdr:rowOff>4684</xdr:rowOff>
    </xdr:to>
    <xdr:pic>
      <xdr:nvPicPr>
        <xdr:cNvPr id="265" name="Slika 264">
          <a:extLst>
            <a:ext uri="{FF2B5EF4-FFF2-40B4-BE49-F238E27FC236}">
              <a16:creationId xmlns:a16="http://schemas.microsoft.com/office/drawing/2014/main" id="{279A81FC-3713-4CF7-8D2D-CE60155074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992329" y="429130294"/>
          <a:ext cx="1355378" cy="914532"/>
        </a:xfrm>
        <a:prstGeom prst="rect">
          <a:avLst/>
        </a:prstGeom>
      </xdr:spPr>
    </xdr:pic>
    <xdr:clientData/>
  </xdr:twoCellAnchor>
  <xdr:twoCellAnchor>
    <xdr:from>
      <xdr:col>1</xdr:col>
      <xdr:colOff>261258</xdr:colOff>
      <xdr:row>470</xdr:row>
      <xdr:rowOff>124689</xdr:rowOff>
    </xdr:from>
    <xdr:to>
      <xdr:col>2</xdr:col>
      <xdr:colOff>1535799</xdr:colOff>
      <xdr:row>470</xdr:row>
      <xdr:rowOff>870857</xdr:rowOff>
    </xdr:to>
    <xdr:pic>
      <xdr:nvPicPr>
        <xdr:cNvPr id="266" name="Slika 265">
          <a:extLst>
            <a:ext uri="{FF2B5EF4-FFF2-40B4-BE49-F238E27FC236}">
              <a16:creationId xmlns:a16="http://schemas.microsoft.com/office/drawing/2014/main" id="{63BEAD72-D647-450B-BBE9-E75FC17B71E5}"/>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881744" y="432037175"/>
          <a:ext cx="1546684" cy="746168"/>
        </a:xfrm>
        <a:prstGeom prst="rect">
          <a:avLst/>
        </a:prstGeom>
      </xdr:spPr>
    </xdr:pic>
    <xdr:clientData/>
  </xdr:twoCellAnchor>
  <xdr:twoCellAnchor>
    <xdr:from>
      <xdr:col>1</xdr:col>
      <xdr:colOff>255443</xdr:colOff>
      <xdr:row>473</xdr:row>
      <xdr:rowOff>47778</xdr:rowOff>
    </xdr:from>
    <xdr:to>
      <xdr:col>2</xdr:col>
      <xdr:colOff>1538088</xdr:colOff>
      <xdr:row>473</xdr:row>
      <xdr:rowOff>831270</xdr:rowOff>
    </xdr:to>
    <xdr:pic>
      <xdr:nvPicPr>
        <xdr:cNvPr id="267" name="Slika 266">
          <a:extLst>
            <a:ext uri="{FF2B5EF4-FFF2-40B4-BE49-F238E27FC236}">
              <a16:creationId xmlns:a16="http://schemas.microsoft.com/office/drawing/2014/main" id="{A5901BB9-425A-4F48-A4EF-E470B7AD11DE}"/>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884093" y="433635303"/>
          <a:ext cx="1549345" cy="783492"/>
        </a:xfrm>
        <a:prstGeom prst="rect">
          <a:avLst/>
        </a:prstGeom>
      </xdr:spPr>
    </xdr:pic>
    <xdr:clientData/>
  </xdr:twoCellAnchor>
  <xdr:twoCellAnchor>
    <xdr:from>
      <xdr:col>2</xdr:col>
      <xdr:colOff>15586</xdr:colOff>
      <xdr:row>476</xdr:row>
      <xdr:rowOff>81972</xdr:rowOff>
    </xdr:from>
    <xdr:to>
      <xdr:col>2</xdr:col>
      <xdr:colOff>1558291</xdr:colOff>
      <xdr:row>476</xdr:row>
      <xdr:rowOff>851425</xdr:rowOff>
    </xdr:to>
    <xdr:pic>
      <xdr:nvPicPr>
        <xdr:cNvPr id="268" name="Slika 267">
          <a:extLst>
            <a:ext uri="{FF2B5EF4-FFF2-40B4-BE49-F238E27FC236}">
              <a16:creationId xmlns:a16="http://schemas.microsoft.com/office/drawing/2014/main" id="{9FA1C44D-2A46-430F-BD8A-A25A7702F4C8}"/>
            </a:ext>
          </a:extLst>
        </xdr:cNvPr>
        <xdr:cNvPicPr>
          <a:picLocks noChangeAspect="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a:xfrm>
          <a:off x="910936" y="436469847"/>
          <a:ext cx="1542705" cy="769453"/>
        </a:xfrm>
        <a:prstGeom prst="rect">
          <a:avLst/>
        </a:prstGeom>
      </xdr:spPr>
    </xdr:pic>
    <xdr:clientData/>
  </xdr:twoCellAnchor>
  <xdr:twoCellAnchor>
    <xdr:from>
      <xdr:col>2</xdr:col>
      <xdr:colOff>103413</xdr:colOff>
      <xdr:row>423</xdr:row>
      <xdr:rowOff>43815</xdr:rowOff>
    </xdr:from>
    <xdr:to>
      <xdr:col>2</xdr:col>
      <xdr:colOff>1423578</xdr:colOff>
      <xdr:row>423</xdr:row>
      <xdr:rowOff>911280</xdr:rowOff>
    </xdr:to>
    <xdr:pic>
      <xdr:nvPicPr>
        <xdr:cNvPr id="270" name="Slika 269">
          <a:extLst>
            <a:ext uri="{FF2B5EF4-FFF2-40B4-BE49-F238E27FC236}">
              <a16:creationId xmlns:a16="http://schemas.microsoft.com/office/drawing/2014/main" id="{2ED57435-7985-4410-BB0A-F5F08A090295}"/>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996042" y="387531701"/>
          <a:ext cx="1320165" cy="867465"/>
        </a:xfrm>
        <a:prstGeom prst="rect">
          <a:avLst/>
        </a:prstGeom>
      </xdr:spPr>
    </xdr:pic>
    <xdr:clientData/>
  </xdr:twoCellAnchor>
  <xdr:twoCellAnchor>
    <xdr:from>
      <xdr:col>1</xdr:col>
      <xdr:colOff>266724</xdr:colOff>
      <xdr:row>377</xdr:row>
      <xdr:rowOff>72573</xdr:rowOff>
    </xdr:from>
    <xdr:to>
      <xdr:col>2</xdr:col>
      <xdr:colOff>1257792</xdr:colOff>
      <xdr:row>377</xdr:row>
      <xdr:rowOff>917123</xdr:rowOff>
    </xdr:to>
    <xdr:pic>
      <xdr:nvPicPr>
        <xdr:cNvPr id="271" name="Slika 270">
          <a:extLst>
            <a:ext uri="{FF2B5EF4-FFF2-40B4-BE49-F238E27FC236}">
              <a16:creationId xmlns:a16="http://schemas.microsoft.com/office/drawing/2014/main" id="{7D845EDA-280F-4A2D-9C47-D69B9AD75E1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887210" y="345900830"/>
          <a:ext cx="1263211" cy="844550"/>
        </a:xfrm>
        <a:prstGeom prst="rect">
          <a:avLst/>
        </a:prstGeom>
      </xdr:spPr>
    </xdr:pic>
    <xdr:clientData/>
  </xdr:twoCellAnchor>
  <xdr:twoCellAnchor>
    <xdr:from>
      <xdr:col>2</xdr:col>
      <xdr:colOff>195943</xdr:colOff>
      <xdr:row>380</xdr:row>
      <xdr:rowOff>31750</xdr:rowOff>
    </xdr:from>
    <xdr:to>
      <xdr:col>2</xdr:col>
      <xdr:colOff>1226003</xdr:colOff>
      <xdr:row>380</xdr:row>
      <xdr:rowOff>906205</xdr:rowOff>
    </xdr:to>
    <xdr:pic>
      <xdr:nvPicPr>
        <xdr:cNvPr id="272" name="Slika 271">
          <a:extLst>
            <a:ext uri="{FF2B5EF4-FFF2-40B4-BE49-F238E27FC236}">
              <a16:creationId xmlns:a16="http://schemas.microsoft.com/office/drawing/2014/main" id="{D8F4F2D1-5389-46CE-8FA5-E756CEC51730}"/>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088572" y="347688807"/>
          <a:ext cx="1030060" cy="874455"/>
        </a:xfrm>
        <a:prstGeom prst="rect">
          <a:avLst/>
        </a:prstGeom>
      </xdr:spPr>
    </xdr:pic>
    <xdr:clientData/>
  </xdr:twoCellAnchor>
  <xdr:twoCellAnchor>
    <xdr:from>
      <xdr:col>2</xdr:col>
      <xdr:colOff>312060</xdr:colOff>
      <xdr:row>383</xdr:row>
      <xdr:rowOff>43543</xdr:rowOff>
    </xdr:from>
    <xdr:to>
      <xdr:col>2</xdr:col>
      <xdr:colOff>1073157</xdr:colOff>
      <xdr:row>383</xdr:row>
      <xdr:rowOff>919843</xdr:rowOff>
    </xdr:to>
    <xdr:pic>
      <xdr:nvPicPr>
        <xdr:cNvPr id="273" name="Slika 272">
          <a:extLst>
            <a:ext uri="{FF2B5EF4-FFF2-40B4-BE49-F238E27FC236}">
              <a16:creationId xmlns:a16="http://schemas.microsoft.com/office/drawing/2014/main" id="{D2D363E4-F3D6-4811-8DA9-26728CDCEB27}"/>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204689" y="350509114"/>
          <a:ext cx="761097" cy="876300"/>
        </a:xfrm>
        <a:prstGeom prst="rect">
          <a:avLst/>
        </a:prstGeom>
      </xdr:spPr>
    </xdr:pic>
    <xdr:clientData/>
  </xdr:twoCellAnchor>
  <xdr:twoCellAnchor>
    <xdr:from>
      <xdr:col>2</xdr:col>
      <xdr:colOff>206827</xdr:colOff>
      <xdr:row>386</xdr:row>
      <xdr:rowOff>25400</xdr:rowOff>
    </xdr:from>
    <xdr:to>
      <xdr:col>2</xdr:col>
      <xdr:colOff>1368389</xdr:colOff>
      <xdr:row>386</xdr:row>
      <xdr:rowOff>895350</xdr:rowOff>
    </xdr:to>
    <xdr:pic>
      <xdr:nvPicPr>
        <xdr:cNvPr id="274" name="Slika 273">
          <a:extLst>
            <a:ext uri="{FF2B5EF4-FFF2-40B4-BE49-F238E27FC236}">
              <a16:creationId xmlns:a16="http://schemas.microsoft.com/office/drawing/2014/main" id="{D871FF21-9E3E-491D-9FFA-82629EFCAAA9}"/>
            </a:ext>
          </a:extLst>
        </xdr:cNvPr>
        <xdr:cNvPicPr>
          <a:picLocks noChangeAspect="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a:xfrm>
          <a:off x="1099456" y="353299486"/>
          <a:ext cx="1161562" cy="869950"/>
        </a:xfrm>
        <a:prstGeom prst="rect">
          <a:avLst/>
        </a:prstGeom>
      </xdr:spPr>
    </xdr:pic>
    <xdr:clientData/>
  </xdr:twoCellAnchor>
  <xdr:twoCellAnchor>
    <xdr:from>
      <xdr:col>2</xdr:col>
      <xdr:colOff>107496</xdr:colOff>
      <xdr:row>389</xdr:row>
      <xdr:rowOff>47626</xdr:rowOff>
    </xdr:from>
    <xdr:to>
      <xdr:col>2</xdr:col>
      <xdr:colOff>1356034</xdr:colOff>
      <xdr:row>389</xdr:row>
      <xdr:rowOff>885826</xdr:rowOff>
    </xdr:to>
    <xdr:pic>
      <xdr:nvPicPr>
        <xdr:cNvPr id="275" name="Slika 274">
          <a:extLst>
            <a:ext uri="{FF2B5EF4-FFF2-40B4-BE49-F238E27FC236}">
              <a16:creationId xmlns:a16="http://schemas.microsoft.com/office/drawing/2014/main" id="{9E3D4C2C-A3C3-41F5-A9CA-9671C46886EC}"/>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00125" y="357109940"/>
          <a:ext cx="1248538" cy="838200"/>
        </a:xfrm>
        <a:prstGeom prst="rect">
          <a:avLst/>
        </a:prstGeom>
      </xdr:spPr>
    </xdr:pic>
    <xdr:clientData/>
  </xdr:twoCellAnchor>
  <xdr:twoCellAnchor>
    <xdr:from>
      <xdr:col>2</xdr:col>
      <xdr:colOff>85261</xdr:colOff>
      <xdr:row>159</xdr:row>
      <xdr:rowOff>38553</xdr:rowOff>
    </xdr:from>
    <xdr:to>
      <xdr:col>2</xdr:col>
      <xdr:colOff>1394812</xdr:colOff>
      <xdr:row>159</xdr:row>
      <xdr:rowOff>914399</xdr:rowOff>
    </xdr:to>
    <xdr:pic>
      <xdr:nvPicPr>
        <xdr:cNvPr id="276" name="Slika 275">
          <a:extLst>
            <a:ext uri="{FF2B5EF4-FFF2-40B4-BE49-F238E27FC236}">
              <a16:creationId xmlns:a16="http://schemas.microsoft.com/office/drawing/2014/main" id="{1941D25C-DED0-4CBD-B663-D80410BC0F66}"/>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977890" y="142924439"/>
          <a:ext cx="1309551" cy="875846"/>
        </a:xfrm>
        <a:prstGeom prst="rect">
          <a:avLst/>
        </a:prstGeom>
      </xdr:spPr>
    </xdr:pic>
    <xdr:clientData/>
  </xdr:twoCellAnchor>
  <xdr:twoCellAnchor>
    <xdr:from>
      <xdr:col>2</xdr:col>
      <xdr:colOff>204106</xdr:colOff>
      <xdr:row>162</xdr:row>
      <xdr:rowOff>1814</xdr:rowOff>
    </xdr:from>
    <xdr:to>
      <xdr:col>2</xdr:col>
      <xdr:colOff>1347106</xdr:colOff>
      <xdr:row>162</xdr:row>
      <xdr:rowOff>886785</xdr:rowOff>
    </xdr:to>
    <xdr:pic>
      <xdr:nvPicPr>
        <xdr:cNvPr id="277" name="Slika 276">
          <a:extLst>
            <a:ext uri="{FF2B5EF4-FFF2-40B4-BE49-F238E27FC236}">
              <a16:creationId xmlns:a16="http://schemas.microsoft.com/office/drawing/2014/main" id="{65401A2E-D83A-418B-8783-441B9382C337}"/>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1096735" y="145696214"/>
          <a:ext cx="1143000" cy="884971"/>
        </a:xfrm>
        <a:prstGeom prst="rect">
          <a:avLst/>
        </a:prstGeom>
      </xdr:spPr>
    </xdr:pic>
    <xdr:clientData/>
  </xdr:twoCellAnchor>
  <xdr:twoCellAnchor>
    <xdr:from>
      <xdr:col>2</xdr:col>
      <xdr:colOff>157833</xdr:colOff>
      <xdr:row>165</xdr:row>
      <xdr:rowOff>38100</xdr:rowOff>
    </xdr:from>
    <xdr:to>
      <xdr:col>2</xdr:col>
      <xdr:colOff>1409699</xdr:colOff>
      <xdr:row>165</xdr:row>
      <xdr:rowOff>873099</xdr:rowOff>
    </xdr:to>
    <xdr:pic>
      <xdr:nvPicPr>
        <xdr:cNvPr id="278" name="Slika 277">
          <a:extLst>
            <a:ext uri="{FF2B5EF4-FFF2-40B4-BE49-F238E27FC236}">
              <a16:creationId xmlns:a16="http://schemas.microsoft.com/office/drawing/2014/main" id="{E6D64614-6B8D-4185-898F-A01C0C8A766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0462" y="148541014"/>
          <a:ext cx="1251866" cy="834999"/>
        </a:xfrm>
        <a:prstGeom prst="rect">
          <a:avLst/>
        </a:prstGeom>
      </xdr:spPr>
    </xdr:pic>
    <xdr:clientData/>
  </xdr:twoCellAnchor>
  <xdr:twoCellAnchor>
    <xdr:from>
      <xdr:col>2</xdr:col>
      <xdr:colOff>190017</xdr:colOff>
      <xdr:row>171</xdr:row>
      <xdr:rowOff>36739</xdr:rowOff>
    </xdr:from>
    <xdr:to>
      <xdr:col>2</xdr:col>
      <xdr:colOff>1294678</xdr:colOff>
      <xdr:row>171</xdr:row>
      <xdr:rowOff>913039</xdr:rowOff>
    </xdr:to>
    <xdr:pic>
      <xdr:nvPicPr>
        <xdr:cNvPr id="279" name="Slika 278">
          <a:extLst>
            <a:ext uri="{FF2B5EF4-FFF2-40B4-BE49-F238E27FC236}">
              <a16:creationId xmlns:a16="http://schemas.microsoft.com/office/drawing/2014/main" id="{37B39CA3-6787-4B96-98FD-8F8D310526BB}"/>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082646" y="154156682"/>
          <a:ext cx="1104661" cy="876300"/>
        </a:xfrm>
        <a:prstGeom prst="rect">
          <a:avLst/>
        </a:prstGeom>
      </xdr:spPr>
    </xdr:pic>
    <xdr:clientData/>
  </xdr:twoCellAnchor>
  <xdr:twoCellAnchor>
    <xdr:from>
      <xdr:col>2</xdr:col>
      <xdr:colOff>202748</xdr:colOff>
      <xdr:row>177</xdr:row>
      <xdr:rowOff>29028</xdr:rowOff>
    </xdr:from>
    <xdr:to>
      <xdr:col>2</xdr:col>
      <xdr:colOff>1380707</xdr:colOff>
      <xdr:row>177</xdr:row>
      <xdr:rowOff>933449</xdr:rowOff>
    </xdr:to>
    <xdr:pic>
      <xdr:nvPicPr>
        <xdr:cNvPr id="280" name="Slika 279">
          <a:extLst>
            <a:ext uri="{FF2B5EF4-FFF2-40B4-BE49-F238E27FC236}">
              <a16:creationId xmlns:a16="http://schemas.microsoft.com/office/drawing/2014/main" id="{651CC7A5-DCBC-4DF5-AA2B-D6C0A65F416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1095377" y="159765999"/>
          <a:ext cx="1177959" cy="904421"/>
        </a:xfrm>
        <a:prstGeom prst="rect">
          <a:avLst/>
        </a:prstGeom>
      </xdr:spPr>
    </xdr:pic>
    <xdr:clientData/>
  </xdr:twoCellAnchor>
  <xdr:twoCellAnchor>
    <xdr:from>
      <xdr:col>1</xdr:col>
      <xdr:colOff>224064</xdr:colOff>
      <xdr:row>187</xdr:row>
      <xdr:rowOff>151038</xdr:rowOff>
    </xdr:from>
    <xdr:to>
      <xdr:col>2</xdr:col>
      <xdr:colOff>1527967</xdr:colOff>
      <xdr:row>187</xdr:row>
      <xdr:rowOff>884463</xdr:rowOff>
    </xdr:to>
    <xdr:pic>
      <xdr:nvPicPr>
        <xdr:cNvPr id="281" name="Slika 280">
          <a:extLst>
            <a:ext uri="{FF2B5EF4-FFF2-40B4-BE49-F238E27FC236}">
              <a16:creationId xmlns:a16="http://schemas.microsoft.com/office/drawing/2014/main" id="{14E38A1B-B2CC-482A-A24B-B6CCB18DEE66}"/>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44550" y="169413009"/>
          <a:ext cx="1576046" cy="733425"/>
        </a:xfrm>
        <a:prstGeom prst="rect">
          <a:avLst/>
        </a:prstGeom>
      </xdr:spPr>
    </xdr:pic>
    <xdr:clientData/>
  </xdr:twoCellAnchor>
  <xdr:twoCellAnchor>
    <xdr:from>
      <xdr:col>2</xdr:col>
      <xdr:colOff>70757</xdr:colOff>
      <xdr:row>196</xdr:row>
      <xdr:rowOff>39914</xdr:rowOff>
    </xdr:from>
    <xdr:to>
      <xdr:col>2</xdr:col>
      <xdr:colOff>1404257</xdr:colOff>
      <xdr:row>196</xdr:row>
      <xdr:rowOff>928753</xdr:rowOff>
    </xdr:to>
    <xdr:pic>
      <xdr:nvPicPr>
        <xdr:cNvPr id="282" name="Slika 281">
          <a:extLst>
            <a:ext uri="{FF2B5EF4-FFF2-40B4-BE49-F238E27FC236}">
              <a16:creationId xmlns:a16="http://schemas.microsoft.com/office/drawing/2014/main" id="{AA128E21-D1B3-419E-9827-38119C08C92B}"/>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963386" y="177727428"/>
          <a:ext cx="1333500" cy="888839"/>
        </a:xfrm>
        <a:prstGeom prst="rect">
          <a:avLst/>
        </a:prstGeom>
      </xdr:spPr>
    </xdr:pic>
    <xdr:clientData/>
  </xdr:twoCellAnchor>
  <xdr:twoCellAnchor>
    <xdr:from>
      <xdr:col>2</xdr:col>
      <xdr:colOff>146958</xdr:colOff>
      <xdr:row>202</xdr:row>
      <xdr:rowOff>13154</xdr:rowOff>
    </xdr:from>
    <xdr:to>
      <xdr:col>2</xdr:col>
      <xdr:colOff>1467499</xdr:colOff>
      <xdr:row>202</xdr:row>
      <xdr:rowOff>892628</xdr:rowOff>
    </xdr:to>
    <xdr:pic>
      <xdr:nvPicPr>
        <xdr:cNvPr id="283" name="Slika 282">
          <a:extLst>
            <a:ext uri="{FF2B5EF4-FFF2-40B4-BE49-F238E27FC236}">
              <a16:creationId xmlns:a16="http://schemas.microsoft.com/office/drawing/2014/main" id="{D97F4CB6-1F76-49A8-A684-EDA7019A6713}"/>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39587" y="182729868"/>
          <a:ext cx="1320541" cy="879474"/>
        </a:xfrm>
        <a:prstGeom prst="rect">
          <a:avLst/>
        </a:prstGeom>
      </xdr:spPr>
    </xdr:pic>
    <xdr:clientData/>
  </xdr:twoCellAnchor>
  <xdr:twoCellAnchor>
    <xdr:from>
      <xdr:col>2</xdr:col>
      <xdr:colOff>70757</xdr:colOff>
      <xdr:row>205</xdr:row>
      <xdr:rowOff>6803</xdr:rowOff>
    </xdr:from>
    <xdr:to>
      <xdr:col>2</xdr:col>
      <xdr:colOff>1394731</xdr:colOff>
      <xdr:row>205</xdr:row>
      <xdr:rowOff>881242</xdr:rowOff>
    </xdr:to>
    <xdr:pic>
      <xdr:nvPicPr>
        <xdr:cNvPr id="284" name="Slika 283">
          <a:extLst>
            <a:ext uri="{FF2B5EF4-FFF2-40B4-BE49-F238E27FC236}">
              <a16:creationId xmlns:a16="http://schemas.microsoft.com/office/drawing/2014/main" id="{B4E7F183-5377-48BB-9684-794172D0EBC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963386" y="186119860"/>
          <a:ext cx="1323974" cy="874439"/>
        </a:xfrm>
        <a:prstGeom prst="rect">
          <a:avLst/>
        </a:prstGeom>
      </xdr:spPr>
    </xdr:pic>
    <xdr:clientData/>
  </xdr:twoCellAnchor>
  <xdr:twoCellAnchor>
    <xdr:from>
      <xdr:col>2</xdr:col>
      <xdr:colOff>190499</xdr:colOff>
      <xdr:row>208</xdr:row>
      <xdr:rowOff>19503</xdr:rowOff>
    </xdr:from>
    <xdr:to>
      <xdr:col>2</xdr:col>
      <xdr:colOff>1352550</xdr:colOff>
      <xdr:row>208</xdr:row>
      <xdr:rowOff>917414</xdr:rowOff>
    </xdr:to>
    <xdr:pic>
      <xdr:nvPicPr>
        <xdr:cNvPr id="285" name="Slika 284">
          <a:extLst>
            <a:ext uri="{FF2B5EF4-FFF2-40B4-BE49-F238E27FC236}">
              <a16:creationId xmlns:a16="http://schemas.microsoft.com/office/drawing/2014/main" id="{D49008CB-F286-49D0-BDE3-6ABAC7AB425D}"/>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1083128" y="188353246"/>
          <a:ext cx="1162051" cy="897911"/>
        </a:xfrm>
        <a:prstGeom prst="rect">
          <a:avLst/>
        </a:prstGeom>
      </xdr:spPr>
    </xdr:pic>
    <xdr:clientData/>
  </xdr:twoCellAnchor>
  <xdr:twoCellAnchor>
    <xdr:from>
      <xdr:col>2</xdr:col>
      <xdr:colOff>141736</xdr:colOff>
      <xdr:row>217</xdr:row>
      <xdr:rowOff>29029</xdr:rowOff>
    </xdr:from>
    <xdr:to>
      <xdr:col>2</xdr:col>
      <xdr:colOff>1372961</xdr:colOff>
      <xdr:row>217</xdr:row>
      <xdr:rowOff>835479</xdr:rowOff>
    </xdr:to>
    <xdr:pic>
      <xdr:nvPicPr>
        <xdr:cNvPr id="286" name="Slika 285">
          <a:extLst>
            <a:ext uri="{FF2B5EF4-FFF2-40B4-BE49-F238E27FC236}">
              <a16:creationId xmlns:a16="http://schemas.microsoft.com/office/drawing/2014/main" id="{D7EA7D86-58C9-4463-9237-289D2759A10C}"/>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34365" y="196788315"/>
          <a:ext cx="1231225" cy="806450"/>
        </a:xfrm>
        <a:prstGeom prst="rect">
          <a:avLst/>
        </a:prstGeom>
      </xdr:spPr>
    </xdr:pic>
    <xdr:clientData/>
  </xdr:twoCellAnchor>
  <xdr:twoCellAnchor>
    <xdr:from>
      <xdr:col>2</xdr:col>
      <xdr:colOff>120384</xdr:colOff>
      <xdr:row>226</xdr:row>
      <xdr:rowOff>29030</xdr:rowOff>
    </xdr:from>
    <xdr:to>
      <xdr:col>2</xdr:col>
      <xdr:colOff>1447800</xdr:colOff>
      <xdr:row>226</xdr:row>
      <xdr:rowOff>883104</xdr:rowOff>
    </xdr:to>
    <xdr:pic>
      <xdr:nvPicPr>
        <xdr:cNvPr id="287" name="Slika 286">
          <a:extLst>
            <a:ext uri="{FF2B5EF4-FFF2-40B4-BE49-F238E27FC236}">
              <a16:creationId xmlns:a16="http://schemas.microsoft.com/office/drawing/2014/main" id="{012BB96B-FE10-40EC-8438-C42B75871667}"/>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1013013" y="205801687"/>
          <a:ext cx="1327416" cy="854074"/>
        </a:xfrm>
        <a:prstGeom prst="rect">
          <a:avLst/>
        </a:prstGeom>
      </xdr:spPr>
    </xdr:pic>
    <xdr:clientData/>
  </xdr:twoCellAnchor>
  <xdr:twoCellAnchor>
    <xdr:from>
      <xdr:col>1</xdr:col>
      <xdr:colOff>269421</xdr:colOff>
      <xdr:row>229</xdr:row>
      <xdr:rowOff>61231</xdr:rowOff>
    </xdr:from>
    <xdr:to>
      <xdr:col>2</xdr:col>
      <xdr:colOff>1483178</xdr:colOff>
      <xdr:row>229</xdr:row>
      <xdr:rowOff>837951</xdr:rowOff>
    </xdr:to>
    <xdr:pic>
      <xdr:nvPicPr>
        <xdr:cNvPr id="288" name="Slika 287">
          <a:extLst>
            <a:ext uri="{FF2B5EF4-FFF2-40B4-BE49-F238E27FC236}">
              <a16:creationId xmlns:a16="http://schemas.microsoft.com/office/drawing/2014/main" id="{DC1300E9-D318-47ED-A4AF-BEA33E04EE57}"/>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889907" y="208642402"/>
          <a:ext cx="1485900" cy="776720"/>
        </a:xfrm>
        <a:prstGeom prst="rect">
          <a:avLst/>
        </a:prstGeom>
      </xdr:spPr>
    </xdr:pic>
    <xdr:clientData/>
  </xdr:twoCellAnchor>
  <xdr:twoCellAnchor>
    <xdr:from>
      <xdr:col>2</xdr:col>
      <xdr:colOff>12700</xdr:colOff>
      <xdr:row>232</xdr:row>
      <xdr:rowOff>69396</xdr:rowOff>
    </xdr:from>
    <xdr:to>
      <xdr:col>2</xdr:col>
      <xdr:colOff>1533525</xdr:colOff>
      <xdr:row>232</xdr:row>
      <xdr:rowOff>869676</xdr:rowOff>
    </xdr:to>
    <xdr:pic>
      <xdr:nvPicPr>
        <xdr:cNvPr id="289" name="Slika 288">
          <a:extLst>
            <a:ext uri="{FF2B5EF4-FFF2-40B4-BE49-F238E27FC236}">
              <a16:creationId xmlns:a16="http://schemas.microsoft.com/office/drawing/2014/main" id="{DA15851C-08A6-4609-851C-51FF87F1946C}"/>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905329" y="211459082"/>
          <a:ext cx="1520825" cy="800280"/>
        </a:xfrm>
        <a:prstGeom prst="rect">
          <a:avLst/>
        </a:prstGeom>
      </xdr:spPr>
    </xdr:pic>
    <xdr:clientData/>
  </xdr:twoCellAnchor>
  <xdr:twoCellAnchor>
    <xdr:from>
      <xdr:col>1</xdr:col>
      <xdr:colOff>250371</xdr:colOff>
      <xdr:row>260</xdr:row>
      <xdr:rowOff>31295</xdr:rowOff>
    </xdr:from>
    <xdr:to>
      <xdr:col>2</xdr:col>
      <xdr:colOff>1498641</xdr:colOff>
      <xdr:row>260</xdr:row>
      <xdr:rowOff>793295</xdr:rowOff>
    </xdr:to>
    <xdr:pic>
      <xdr:nvPicPr>
        <xdr:cNvPr id="290" name="Slika 289">
          <a:extLst>
            <a:ext uri="{FF2B5EF4-FFF2-40B4-BE49-F238E27FC236}">
              <a16:creationId xmlns:a16="http://schemas.microsoft.com/office/drawing/2014/main" id="{2E7CDD69-7C9A-4FB2-8970-8A8B887394F6}"/>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870857" y="237307209"/>
          <a:ext cx="1520413" cy="762000"/>
        </a:xfrm>
        <a:prstGeom prst="rect">
          <a:avLst/>
        </a:prstGeom>
      </xdr:spPr>
    </xdr:pic>
    <xdr:clientData/>
  </xdr:twoCellAnchor>
  <xdr:twoCellAnchor>
    <xdr:from>
      <xdr:col>2</xdr:col>
      <xdr:colOff>197302</xdr:colOff>
      <xdr:row>269</xdr:row>
      <xdr:rowOff>29028</xdr:rowOff>
    </xdr:from>
    <xdr:to>
      <xdr:col>2</xdr:col>
      <xdr:colOff>1412924</xdr:colOff>
      <xdr:row>269</xdr:row>
      <xdr:rowOff>837383</xdr:rowOff>
    </xdr:to>
    <xdr:pic>
      <xdr:nvPicPr>
        <xdr:cNvPr id="291" name="Slika 290">
          <a:extLst>
            <a:ext uri="{FF2B5EF4-FFF2-40B4-BE49-F238E27FC236}">
              <a16:creationId xmlns:a16="http://schemas.microsoft.com/office/drawing/2014/main" id="{6755093D-2505-46F4-9D5D-C66F425D0B2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9931" y="245044685"/>
          <a:ext cx="1215622" cy="815975"/>
        </a:xfrm>
        <a:prstGeom prst="rect">
          <a:avLst/>
        </a:prstGeom>
      </xdr:spPr>
    </xdr:pic>
    <xdr:clientData/>
  </xdr:twoCellAnchor>
  <xdr:twoCellAnchor>
    <xdr:from>
      <xdr:col>2</xdr:col>
      <xdr:colOff>130627</xdr:colOff>
      <xdr:row>272</xdr:row>
      <xdr:rowOff>25400</xdr:rowOff>
    </xdr:from>
    <xdr:to>
      <xdr:col>2</xdr:col>
      <xdr:colOff>1295399</xdr:colOff>
      <xdr:row>272</xdr:row>
      <xdr:rowOff>923925</xdr:rowOff>
    </xdr:to>
    <xdr:pic>
      <xdr:nvPicPr>
        <xdr:cNvPr id="292" name="Slika 291">
          <a:extLst>
            <a:ext uri="{FF2B5EF4-FFF2-40B4-BE49-F238E27FC236}">
              <a16:creationId xmlns:a16="http://schemas.microsoft.com/office/drawing/2014/main" id="{7F8FFC0D-BC50-41C6-ACEC-F323001D2FE7}"/>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023256" y="248535371"/>
          <a:ext cx="1164772" cy="898525"/>
        </a:xfrm>
        <a:prstGeom prst="rect">
          <a:avLst/>
        </a:prstGeom>
      </xdr:spPr>
    </xdr:pic>
    <xdr:clientData/>
  </xdr:twoCellAnchor>
  <xdr:twoCellAnchor>
    <xdr:from>
      <xdr:col>2</xdr:col>
      <xdr:colOff>141512</xdr:colOff>
      <xdr:row>275</xdr:row>
      <xdr:rowOff>36287</xdr:rowOff>
    </xdr:from>
    <xdr:to>
      <xdr:col>2</xdr:col>
      <xdr:colOff>1317170</xdr:colOff>
      <xdr:row>275</xdr:row>
      <xdr:rowOff>915686</xdr:rowOff>
    </xdr:to>
    <xdr:pic>
      <xdr:nvPicPr>
        <xdr:cNvPr id="293" name="Slika 292">
          <a:extLst>
            <a:ext uri="{FF2B5EF4-FFF2-40B4-BE49-F238E27FC236}">
              <a16:creationId xmlns:a16="http://schemas.microsoft.com/office/drawing/2014/main" id="{B6D7E6DB-FDCC-4910-B025-82026DBB166E}"/>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1034141" y="250668973"/>
          <a:ext cx="1175658" cy="879399"/>
        </a:xfrm>
        <a:prstGeom prst="rect">
          <a:avLst/>
        </a:prstGeom>
      </xdr:spPr>
    </xdr:pic>
    <xdr:clientData/>
  </xdr:twoCellAnchor>
  <xdr:twoCellAnchor>
    <xdr:from>
      <xdr:col>2</xdr:col>
      <xdr:colOff>119741</xdr:colOff>
      <xdr:row>278</xdr:row>
      <xdr:rowOff>30390</xdr:rowOff>
    </xdr:from>
    <xdr:to>
      <xdr:col>2</xdr:col>
      <xdr:colOff>1284513</xdr:colOff>
      <xdr:row>278</xdr:row>
      <xdr:rowOff>903514</xdr:rowOff>
    </xdr:to>
    <xdr:pic>
      <xdr:nvPicPr>
        <xdr:cNvPr id="294" name="Slika 293">
          <a:extLst>
            <a:ext uri="{FF2B5EF4-FFF2-40B4-BE49-F238E27FC236}">
              <a16:creationId xmlns:a16="http://schemas.microsoft.com/office/drawing/2014/main" id="{3092C2F1-DECA-4853-B5F5-6F906B6C239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012370" y="254157390"/>
          <a:ext cx="1164772" cy="873124"/>
        </a:xfrm>
        <a:prstGeom prst="rect">
          <a:avLst/>
        </a:prstGeom>
      </xdr:spPr>
    </xdr:pic>
    <xdr:clientData/>
  </xdr:twoCellAnchor>
  <xdr:twoCellAnchor>
    <xdr:from>
      <xdr:col>2</xdr:col>
      <xdr:colOff>185057</xdr:colOff>
      <xdr:row>281</xdr:row>
      <xdr:rowOff>50802</xdr:rowOff>
    </xdr:from>
    <xdr:to>
      <xdr:col>2</xdr:col>
      <xdr:colOff>1284514</xdr:colOff>
      <xdr:row>281</xdr:row>
      <xdr:rowOff>904875</xdr:rowOff>
    </xdr:to>
    <xdr:pic>
      <xdr:nvPicPr>
        <xdr:cNvPr id="295" name="Slika 294">
          <a:extLst>
            <a:ext uri="{FF2B5EF4-FFF2-40B4-BE49-F238E27FC236}">
              <a16:creationId xmlns:a16="http://schemas.microsoft.com/office/drawing/2014/main" id="{FA9E9A3B-D553-4842-B3C5-A9B57816DCD6}"/>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1077686" y="256300516"/>
          <a:ext cx="1099457" cy="854073"/>
        </a:xfrm>
        <a:prstGeom prst="rect">
          <a:avLst/>
        </a:prstGeom>
      </xdr:spPr>
    </xdr:pic>
    <xdr:clientData/>
  </xdr:twoCellAnchor>
  <xdr:twoCellAnchor>
    <xdr:from>
      <xdr:col>2</xdr:col>
      <xdr:colOff>206830</xdr:colOff>
      <xdr:row>284</xdr:row>
      <xdr:rowOff>12700</xdr:rowOff>
    </xdr:from>
    <xdr:to>
      <xdr:col>2</xdr:col>
      <xdr:colOff>1306288</xdr:colOff>
      <xdr:row>284</xdr:row>
      <xdr:rowOff>923925</xdr:rowOff>
    </xdr:to>
    <xdr:pic>
      <xdr:nvPicPr>
        <xdr:cNvPr id="296" name="Slika 295">
          <a:extLst>
            <a:ext uri="{FF2B5EF4-FFF2-40B4-BE49-F238E27FC236}">
              <a16:creationId xmlns:a16="http://schemas.microsoft.com/office/drawing/2014/main" id="{365AA3D1-2609-4EE3-AB9D-D09E358B704C}"/>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1099459" y="259070929"/>
          <a:ext cx="1099458" cy="911225"/>
        </a:xfrm>
        <a:prstGeom prst="rect">
          <a:avLst/>
        </a:prstGeom>
      </xdr:spPr>
    </xdr:pic>
    <xdr:clientData/>
  </xdr:twoCellAnchor>
  <xdr:twoCellAnchor>
    <xdr:from>
      <xdr:col>2</xdr:col>
      <xdr:colOff>142529</xdr:colOff>
      <xdr:row>287</xdr:row>
      <xdr:rowOff>47625</xdr:rowOff>
    </xdr:from>
    <xdr:to>
      <xdr:col>2</xdr:col>
      <xdr:colOff>1417050</xdr:colOff>
      <xdr:row>287</xdr:row>
      <xdr:rowOff>904875</xdr:rowOff>
    </xdr:to>
    <xdr:pic>
      <xdr:nvPicPr>
        <xdr:cNvPr id="297" name="Slika 296">
          <a:extLst>
            <a:ext uri="{FF2B5EF4-FFF2-40B4-BE49-F238E27FC236}">
              <a16:creationId xmlns:a16="http://schemas.microsoft.com/office/drawing/2014/main" id="{769DC4FF-BF7C-42DA-9B88-FC8A1571341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35158" y="261914368"/>
          <a:ext cx="1274521" cy="857250"/>
        </a:xfrm>
        <a:prstGeom prst="rect">
          <a:avLst/>
        </a:prstGeom>
      </xdr:spPr>
    </xdr:pic>
    <xdr:clientData/>
  </xdr:twoCellAnchor>
  <xdr:twoCellAnchor>
    <xdr:from>
      <xdr:col>2</xdr:col>
      <xdr:colOff>77559</xdr:colOff>
      <xdr:row>291</xdr:row>
      <xdr:rowOff>50801</xdr:rowOff>
    </xdr:from>
    <xdr:to>
      <xdr:col>2</xdr:col>
      <xdr:colOff>1380260</xdr:colOff>
      <xdr:row>292</xdr:row>
      <xdr:rowOff>1</xdr:rowOff>
    </xdr:to>
    <xdr:pic>
      <xdr:nvPicPr>
        <xdr:cNvPr id="298" name="Slika 297">
          <a:extLst>
            <a:ext uri="{FF2B5EF4-FFF2-40B4-BE49-F238E27FC236}">
              <a16:creationId xmlns:a16="http://schemas.microsoft.com/office/drawing/2014/main" id="{BF502173-045A-4BCE-9433-6A35722CE27D}"/>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970188" y="266021458"/>
          <a:ext cx="1302701" cy="885371"/>
        </a:xfrm>
        <a:prstGeom prst="rect">
          <a:avLst/>
        </a:prstGeom>
      </xdr:spPr>
    </xdr:pic>
    <xdr:clientData/>
  </xdr:twoCellAnchor>
  <xdr:twoCellAnchor>
    <xdr:from>
      <xdr:col>2</xdr:col>
      <xdr:colOff>79295</xdr:colOff>
      <xdr:row>294</xdr:row>
      <xdr:rowOff>38101</xdr:rowOff>
    </xdr:from>
    <xdr:to>
      <xdr:col>2</xdr:col>
      <xdr:colOff>1359350</xdr:colOff>
      <xdr:row>294</xdr:row>
      <xdr:rowOff>895350</xdr:rowOff>
    </xdr:to>
    <xdr:pic>
      <xdr:nvPicPr>
        <xdr:cNvPr id="299" name="Slika 298">
          <a:extLst>
            <a:ext uri="{FF2B5EF4-FFF2-40B4-BE49-F238E27FC236}">
              <a16:creationId xmlns:a16="http://schemas.microsoft.com/office/drawing/2014/main" id="{05AC8A44-2FDE-4A0E-ACD5-E0B8B45FBBCA}"/>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971924" y="268817272"/>
          <a:ext cx="1280055" cy="857249"/>
        </a:xfrm>
        <a:prstGeom prst="rect">
          <a:avLst/>
        </a:prstGeom>
      </xdr:spPr>
    </xdr:pic>
    <xdr:clientData/>
  </xdr:twoCellAnchor>
  <xdr:twoCellAnchor>
    <xdr:from>
      <xdr:col>2</xdr:col>
      <xdr:colOff>54427</xdr:colOff>
      <xdr:row>297</xdr:row>
      <xdr:rowOff>25401</xdr:rowOff>
    </xdr:from>
    <xdr:to>
      <xdr:col>2</xdr:col>
      <xdr:colOff>1446691</xdr:colOff>
      <xdr:row>298</xdr:row>
      <xdr:rowOff>19050</xdr:rowOff>
    </xdr:to>
    <xdr:pic>
      <xdr:nvPicPr>
        <xdr:cNvPr id="300" name="Slika 299">
          <a:extLst>
            <a:ext uri="{FF2B5EF4-FFF2-40B4-BE49-F238E27FC236}">
              <a16:creationId xmlns:a16="http://schemas.microsoft.com/office/drawing/2014/main" id="{3223491A-BC47-4914-A322-E50294003054}"/>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947056" y="271613087"/>
          <a:ext cx="1392264" cy="929821"/>
        </a:xfrm>
        <a:prstGeom prst="rect">
          <a:avLst/>
        </a:prstGeom>
      </xdr:spPr>
    </xdr:pic>
    <xdr:clientData/>
  </xdr:twoCellAnchor>
  <xdr:twoCellAnchor>
    <xdr:from>
      <xdr:col>2</xdr:col>
      <xdr:colOff>61909</xdr:colOff>
      <xdr:row>300</xdr:row>
      <xdr:rowOff>47626</xdr:rowOff>
    </xdr:from>
    <xdr:to>
      <xdr:col>2</xdr:col>
      <xdr:colOff>1495422</xdr:colOff>
      <xdr:row>300</xdr:row>
      <xdr:rowOff>847726</xdr:rowOff>
    </xdr:to>
    <xdr:pic>
      <xdr:nvPicPr>
        <xdr:cNvPr id="301" name="Slika 300">
          <a:extLst>
            <a:ext uri="{FF2B5EF4-FFF2-40B4-BE49-F238E27FC236}">
              <a16:creationId xmlns:a16="http://schemas.microsoft.com/office/drawing/2014/main" id="{9F72436E-AC96-455F-976E-FBDE5533212F}"/>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a:stretch/>
      </xdr:blipFill>
      <xdr:spPr>
        <a:xfrm>
          <a:off x="954538" y="274443826"/>
          <a:ext cx="1433513" cy="800100"/>
        </a:xfrm>
        <a:prstGeom prst="rect">
          <a:avLst/>
        </a:prstGeom>
      </xdr:spPr>
    </xdr:pic>
    <xdr:clientData/>
  </xdr:twoCellAnchor>
  <xdr:twoCellAnchor>
    <xdr:from>
      <xdr:col>1</xdr:col>
      <xdr:colOff>242749</xdr:colOff>
      <xdr:row>303</xdr:row>
      <xdr:rowOff>133352</xdr:rowOff>
    </xdr:from>
    <xdr:to>
      <xdr:col>2</xdr:col>
      <xdr:colOff>1526537</xdr:colOff>
      <xdr:row>303</xdr:row>
      <xdr:rowOff>768517</xdr:rowOff>
    </xdr:to>
    <xdr:pic>
      <xdr:nvPicPr>
        <xdr:cNvPr id="302" name="Slika 301">
          <a:extLst>
            <a:ext uri="{FF2B5EF4-FFF2-40B4-BE49-F238E27FC236}">
              <a16:creationId xmlns:a16="http://schemas.microsoft.com/office/drawing/2014/main" id="{C5CEA4A4-AD7B-40F3-8613-DE82910240AC}"/>
            </a:ext>
          </a:extLst>
        </xdr:cNvPr>
        <xdr:cNvPicPr>
          <a:picLocks noChangeAspect="1"/>
        </xdr:cNvPicPr>
      </xdr:nvPicPr>
      <xdr:blipFill rotWithShape="1">
        <a:blip xmlns:r="http://schemas.openxmlformats.org/officeDocument/2006/relationships" r:embed="rId130" cstate="screen">
          <a:extLst>
            <a:ext uri="{28A0092B-C50C-407E-A947-70E740481C1C}">
              <a14:useLocalDpi xmlns:a14="http://schemas.microsoft.com/office/drawing/2010/main"/>
            </a:ext>
          </a:extLst>
        </a:blip>
        <a:srcRect/>
        <a:stretch/>
      </xdr:blipFill>
      <xdr:spPr>
        <a:xfrm>
          <a:off x="863235" y="277338066"/>
          <a:ext cx="1555931" cy="635165"/>
        </a:xfrm>
        <a:prstGeom prst="rect">
          <a:avLst/>
        </a:prstGeom>
      </xdr:spPr>
    </xdr:pic>
    <xdr:clientData/>
  </xdr:twoCellAnchor>
  <xdr:twoCellAnchor>
    <xdr:from>
      <xdr:col>2</xdr:col>
      <xdr:colOff>137433</xdr:colOff>
      <xdr:row>312</xdr:row>
      <xdr:rowOff>50800</xdr:rowOff>
    </xdr:from>
    <xdr:to>
      <xdr:col>2</xdr:col>
      <xdr:colOff>1414418</xdr:colOff>
      <xdr:row>312</xdr:row>
      <xdr:rowOff>902211</xdr:rowOff>
    </xdr:to>
    <xdr:pic>
      <xdr:nvPicPr>
        <xdr:cNvPr id="303" name="Slika 302">
          <a:extLst>
            <a:ext uri="{FF2B5EF4-FFF2-40B4-BE49-F238E27FC236}">
              <a16:creationId xmlns:a16="http://schemas.microsoft.com/office/drawing/2014/main" id="{30629FC5-F2CF-4ADB-A2B9-D5376B959C9D}"/>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30062" y="284897286"/>
          <a:ext cx="1276985" cy="851411"/>
        </a:xfrm>
        <a:prstGeom prst="rect">
          <a:avLst/>
        </a:prstGeom>
      </xdr:spPr>
    </xdr:pic>
    <xdr:clientData/>
  </xdr:twoCellAnchor>
  <xdr:twoCellAnchor>
    <xdr:from>
      <xdr:col>2</xdr:col>
      <xdr:colOff>122461</xdr:colOff>
      <xdr:row>331</xdr:row>
      <xdr:rowOff>76200</xdr:rowOff>
    </xdr:from>
    <xdr:to>
      <xdr:col>2</xdr:col>
      <xdr:colOff>1296576</xdr:colOff>
      <xdr:row>331</xdr:row>
      <xdr:rowOff>861762</xdr:rowOff>
    </xdr:to>
    <xdr:pic>
      <xdr:nvPicPr>
        <xdr:cNvPr id="304" name="Slika 303">
          <a:extLst>
            <a:ext uri="{FF2B5EF4-FFF2-40B4-BE49-F238E27FC236}">
              <a16:creationId xmlns:a16="http://schemas.microsoft.com/office/drawing/2014/main" id="{E4154720-CE0E-4215-A391-BA6588A8A5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15090" y="303167143"/>
          <a:ext cx="1174115" cy="785562"/>
        </a:xfrm>
        <a:prstGeom prst="rect">
          <a:avLst/>
        </a:prstGeom>
      </xdr:spPr>
    </xdr:pic>
    <xdr:clientData/>
  </xdr:twoCellAnchor>
  <xdr:twoCellAnchor>
    <xdr:from>
      <xdr:col>2</xdr:col>
      <xdr:colOff>119742</xdr:colOff>
      <xdr:row>334</xdr:row>
      <xdr:rowOff>70758</xdr:rowOff>
    </xdr:from>
    <xdr:to>
      <xdr:col>2</xdr:col>
      <xdr:colOff>1329417</xdr:colOff>
      <xdr:row>334</xdr:row>
      <xdr:rowOff>869706</xdr:rowOff>
    </xdr:to>
    <xdr:pic>
      <xdr:nvPicPr>
        <xdr:cNvPr id="305" name="Slika 304">
          <a:extLst>
            <a:ext uri="{FF2B5EF4-FFF2-40B4-BE49-F238E27FC236}">
              <a16:creationId xmlns:a16="http://schemas.microsoft.com/office/drawing/2014/main" id="{08E3F7E6-5A10-4882-996D-1961A7D0E8D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12371" y="305970215"/>
          <a:ext cx="1209675" cy="798948"/>
        </a:xfrm>
        <a:prstGeom prst="rect">
          <a:avLst/>
        </a:prstGeom>
      </xdr:spPr>
    </xdr:pic>
    <xdr:clientData/>
  </xdr:twoCellAnchor>
  <xdr:twoCellAnchor>
    <xdr:from>
      <xdr:col>2</xdr:col>
      <xdr:colOff>111579</xdr:colOff>
      <xdr:row>337</xdr:row>
      <xdr:rowOff>38101</xdr:rowOff>
    </xdr:from>
    <xdr:to>
      <xdr:col>2</xdr:col>
      <xdr:colOff>1408075</xdr:colOff>
      <xdr:row>337</xdr:row>
      <xdr:rowOff>904875</xdr:rowOff>
    </xdr:to>
    <xdr:pic>
      <xdr:nvPicPr>
        <xdr:cNvPr id="306" name="Slika 305">
          <a:extLst>
            <a:ext uri="{FF2B5EF4-FFF2-40B4-BE49-F238E27FC236}">
              <a16:creationId xmlns:a16="http://schemas.microsoft.com/office/drawing/2014/main" id="{CB9AB847-6C5D-4D91-A6FB-8AE5FA2D064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04208" y="307864330"/>
          <a:ext cx="1296496" cy="866774"/>
        </a:xfrm>
        <a:prstGeom prst="rect">
          <a:avLst/>
        </a:prstGeom>
      </xdr:spPr>
    </xdr:pic>
    <xdr:clientData/>
  </xdr:twoCellAnchor>
  <xdr:twoCellAnchor>
    <xdr:from>
      <xdr:col>2</xdr:col>
      <xdr:colOff>112936</xdr:colOff>
      <xdr:row>340</xdr:row>
      <xdr:rowOff>47172</xdr:rowOff>
    </xdr:from>
    <xdr:to>
      <xdr:col>2</xdr:col>
      <xdr:colOff>1431467</xdr:colOff>
      <xdr:row>340</xdr:row>
      <xdr:rowOff>926647</xdr:rowOff>
    </xdr:to>
    <xdr:pic>
      <xdr:nvPicPr>
        <xdr:cNvPr id="307" name="Slika 306">
          <a:extLst>
            <a:ext uri="{FF2B5EF4-FFF2-40B4-BE49-F238E27FC236}">
              <a16:creationId xmlns:a16="http://schemas.microsoft.com/office/drawing/2014/main" id="{CA2864C3-CF53-47FB-AAB5-28EB76E6128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05565" y="310681915"/>
          <a:ext cx="1318531" cy="879475"/>
        </a:xfrm>
        <a:prstGeom prst="rect">
          <a:avLst/>
        </a:prstGeom>
      </xdr:spPr>
    </xdr:pic>
    <xdr:clientData/>
  </xdr:twoCellAnchor>
  <xdr:twoCellAnchor>
    <xdr:from>
      <xdr:col>1</xdr:col>
      <xdr:colOff>263524</xdr:colOff>
      <xdr:row>343</xdr:row>
      <xdr:rowOff>85725</xdr:rowOff>
    </xdr:from>
    <xdr:to>
      <xdr:col>2</xdr:col>
      <xdr:colOff>1528081</xdr:colOff>
      <xdr:row>343</xdr:row>
      <xdr:rowOff>876300</xdr:rowOff>
    </xdr:to>
    <xdr:pic>
      <xdr:nvPicPr>
        <xdr:cNvPr id="308" name="Slika 307">
          <a:extLst>
            <a:ext uri="{FF2B5EF4-FFF2-40B4-BE49-F238E27FC236}">
              <a16:creationId xmlns:a16="http://schemas.microsoft.com/office/drawing/2014/main" id="{A0C21094-AB6E-47C2-8163-C60DCFD89239}"/>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884010" y="314410725"/>
          <a:ext cx="1536700" cy="790575"/>
        </a:xfrm>
        <a:prstGeom prst="rect">
          <a:avLst/>
        </a:prstGeom>
      </xdr:spPr>
    </xdr:pic>
    <xdr:clientData/>
  </xdr:twoCellAnchor>
  <xdr:twoCellAnchor>
    <xdr:from>
      <xdr:col>2</xdr:col>
      <xdr:colOff>112937</xdr:colOff>
      <xdr:row>346</xdr:row>
      <xdr:rowOff>25400</xdr:rowOff>
    </xdr:from>
    <xdr:to>
      <xdr:col>2</xdr:col>
      <xdr:colOff>1399976</xdr:colOff>
      <xdr:row>346</xdr:row>
      <xdr:rowOff>885825</xdr:rowOff>
    </xdr:to>
    <xdr:pic>
      <xdr:nvPicPr>
        <xdr:cNvPr id="309" name="Slika 308">
          <a:extLst>
            <a:ext uri="{FF2B5EF4-FFF2-40B4-BE49-F238E27FC236}">
              <a16:creationId xmlns:a16="http://schemas.microsoft.com/office/drawing/2014/main" id="{A7565E76-F79C-4169-A1AF-CA8B1CA0EC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05566" y="317158914"/>
          <a:ext cx="1287039" cy="860425"/>
        </a:xfrm>
        <a:prstGeom prst="rect">
          <a:avLst/>
        </a:prstGeom>
      </xdr:spPr>
    </xdr:pic>
    <xdr:clientData/>
  </xdr:twoCellAnchor>
  <xdr:twoCellAnchor>
    <xdr:from>
      <xdr:col>2</xdr:col>
      <xdr:colOff>78919</xdr:colOff>
      <xdr:row>349</xdr:row>
      <xdr:rowOff>15875</xdr:rowOff>
    </xdr:from>
    <xdr:to>
      <xdr:col>2</xdr:col>
      <xdr:colOff>1412419</xdr:colOff>
      <xdr:row>349</xdr:row>
      <xdr:rowOff>902808</xdr:rowOff>
    </xdr:to>
    <xdr:pic>
      <xdr:nvPicPr>
        <xdr:cNvPr id="310" name="Slika 309">
          <a:extLst>
            <a:ext uri="{FF2B5EF4-FFF2-40B4-BE49-F238E27FC236}">
              <a16:creationId xmlns:a16="http://schemas.microsoft.com/office/drawing/2014/main" id="{04FA83BB-22A3-4634-867B-E655A246E5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971548" y="319957904"/>
          <a:ext cx="1333500" cy="886933"/>
        </a:xfrm>
        <a:prstGeom prst="rect">
          <a:avLst/>
        </a:prstGeom>
      </xdr:spPr>
    </xdr:pic>
    <xdr:clientData/>
  </xdr:twoCellAnchor>
  <xdr:twoCellAnchor>
    <xdr:from>
      <xdr:col>1</xdr:col>
      <xdr:colOff>271183</xdr:colOff>
      <xdr:row>352</xdr:row>
      <xdr:rowOff>47625</xdr:rowOff>
    </xdr:from>
    <xdr:to>
      <xdr:col>2</xdr:col>
      <xdr:colOff>1487643</xdr:colOff>
      <xdr:row>352</xdr:row>
      <xdr:rowOff>895350</xdr:rowOff>
    </xdr:to>
    <xdr:pic>
      <xdr:nvPicPr>
        <xdr:cNvPr id="311" name="Slika 310">
          <a:extLst>
            <a:ext uri="{FF2B5EF4-FFF2-40B4-BE49-F238E27FC236}">
              <a16:creationId xmlns:a16="http://schemas.microsoft.com/office/drawing/2014/main" id="{EDCB2D1F-5B33-479B-97E2-1F71805A2160}"/>
            </a:ext>
          </a:extLst>
        </xdr:cNvPr>
        <xdr:cNvPicPr>
          <a:picLocks noChangeAspect="1"/>
        </xdr:cNvPicPr>
      </xdr:nvPicPr>
      <xdr:blipFill rotWithShape="1">
        <a:blip xmlns:r="http://schemas.openxmlformats.org/officeDocument/2006/relationships" r:embed="rId139" cstate="screen">
          <a:extLst>
            <a:ext uri="{28A0092B-C50C-407E-A947-70E740481C1C}">
              <a14:useLocalDpi xmlns:a14="http://schemas.microsoft.com/office/drawing/2010/main"/>
            </a:ext>
          </a:extLst>
        </a:blip>
        <a:srcRect/>
        <a:stretch/>
      </xdr:blipFill>
      <xdr:spPr>
        <a:xfrm>
          <a:off x="891669" y="322798168"/>
          <a:ext cx="1488603" cy="847725"/>
        </a:xfrm>
        <a:prstGeom prst="rect">
          <a:avLst/>
        </a:prstGeom>
      </xdr:spPr>
    </xdr:pic>
    <xdr:clientData/>
  </xdr:twoCellAnchor>
  <xdr:twoCellAnchor>
    <xdr:from>
      <xdr:col>2</xdr:col>
      <xdr:colOff>48985</xdr:colOff>
      <xdr:row>355</xdr:row>
      <xdr:rowOff>25400</xdr:rowOff>
    </xdr:from>
    <xdr:to>
      <xdr:col>2</xdr:col>
      <xdr:colOff>1375500</xdr:colOff>
      <xdr:row>355</xdr:row>
      <xdr:rowOff>909743</xdr:rowOff>
    </xdr:to>
    <xdr:pic>
      <xdr:nvPicPr>
        <xdr:cNvPr id="312" name="Slika 311">
          <a:extLst>
            <a:ext uri="{FF2B5EF4-FFF2-40B4-BE49-F238E27FC236}">
              <a16:creationId xmlns:a16="http://schemas.microsoft.com/office/drawing/2014/main" id="{B7D619F8-8343-4F67-870D-DDBE9F4BE30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941614" y="324702714"/>
          <a:ext cx="1326515" cy="884343"/>
        </a:xfrm>
        <a:prstGeom prst="rect">
          <a:avLst/>
        </a:prstGeom>
      </xdr:spPr>
    </xdr:pic>
    <xdr:clientData/>
  </xdr:twoCellAnchor>
  <xdr:twoCellAnchor>
    <xdr:from>
      <xdr:col>2</xdr:col>
      <xdr:colOff>73949</xdr:colOff>
      <xdr:row>358</xdr:row>
      <xdr:rowOff>76200</xdr:rowOff>
    </xdr:from>
    <xdr:to>
      <xdr:col>2</xdr:col>
      <xdr:colOff>1470748</xdr:colOff>
      <xdr:row>358</xdr:row>
      <xdr:rowOff>885825</xdr:rowOff>
    </xdr:to>
    <xdr:pic>
      <xdr:nvPicPr>
        <xdr:cNvPr id="313" name="Slika 312">
          <a:extLst>
            <a:ext uri="{FF2B5EF4-FFF2-40B4-BE49-F238E27FC236}">
              <a16:creationId xmlns:a16="http://schemas.microsoft.com/office/drawing/2014/main" id="{925E0269-46CC-41BC-9371-43BEA37BEB66}"/>
            </a:ext>
          </a:extLst>
        </xdr:cNvPr>
        <xdr:cNvPicPr>
          <a:picLocks noChangeAspect="1"/>
        </xdr:cNvPicPr>
      </xdr:nvPicPr>
      <xdr:blipFill rotWithShape="1">
        <a:blip xmlns:r="http://schemas.openxmlformats.org/officeDocument/2006/relationships" r:embed="rId141" cstate="screen">
          <a:extLst>
            <a:ext uri="{28A0092B-C50C-407E-A947-70E740481C1C}">
              <a14:useLocalDpi xmlns:a14="http://schemas.microsoft.com/office/drawing/2010/main"/>
            </a:ext>
          </a:extLst>
        </a:blip>
        <a:srcRect/>
        <a:stretch/>
      </xdr:blipFill>
      <xdr:spPr>
        <a:xfrm>
          <a:off x="966578" y="328443771"/>
          <a:ext cx="1396799" cy="809625"/>
        </a:xfrm>
        <a:prstGeom prst="rect">
          <a:avLst/>
        </a:prstGeom>
      </xdr:spPr>
    </xdr:pic>
    <xdr:clientData/>
  </xdr:twoCellAnchor>
  <xdr:twoCellAnchor>
    <xdr:from>
      <xdr:col>2</xdr:col>
      <xdr:colOff>122464</xdr:colOff>
      <xdr:row>361</xdr:row>
      <xdr:rowOff>27215</xdr:rowOff>
    </xdr:from>
    <xdr:to>
      <xdr:col>2</xdr:col>
      <xdr:colOff>1349829</xdr:colOff>
      <xdr:row>361</xdr:row>
      <xdr:rowOff>852965</xdr:rowOff>
    </xdr:to>
    <xdr:pic>
      <xdr:nvPicPr>
        <xdr:cNvPr id="314" name="Slika 313">
          <a:extLst>
            <a:ext uri="{FF2B5EF4-FFF2-40B4-BE49-F238E27FC236}">
              <a16:creationId xmlns:a16="http://schemas.microsoft.com/office/drawing/2014/main" id="{9BB33ED0-808A-48A5-B620-3C74F5C0857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15093" y="330321558"/>
          <a:ext cx="1227365" cy="825750"/>
        </a:xfrm>
        <a:prstGeom prst="rect">
          <a:avLst/>
        </a:prstGeom>
      </xdr:spPr>
    </xdr:pic>
    <xdr:clientData/>
  </xdr:twoCellAnchor>
  <xdr:twoCellAnchor>
    <xdr:from>
      <xdr:col>2</xdr:col>
      <xdr:colOff>195941</xdr:colOff>
      <xdr:row>364</xdr:row>
      <xdr:rowOff>34925</xdr:rowOff>
    </xdr:from>
    <xdr:to>
      <xdr:col>2</xdr:col>
      <xdr:colOff>1175656</xdr:colOff>
      <xdr:row>364</xdr:row>
      <xdr:rowOff>895350</xdr:rowOff>
    </xdr:to>
    <xdr:pic>
      <xdr:nvPicPr>
        <xdr:cNvPr id="315" name="Slika 314">
          <a:extLst>
            <a:ext uri="{FF2B5EF4-FFF2-40B4-BE49-F238E27FC236}">
              <a16:creationId xmlns:a16="http://schemas.microsoft.com/office/drawing/2014/main" id="{CE1821D7-D712-43E2-9F45-B215D47B9D3C}"/>
            </a:ext>
          </a:extLst>
        </xdr:cNvPr>
        <xdr:cNvPicPr>
          <a:picLocks noChangeAspect="1"/>
        </xdr:cNvPicPr>
      </xdr:nvPicPr>
      <xdr:blipFill rotWithShape="1">
        <a:blip xmlns:r="http://schemas.openxmlformats.org/officeDocument/2006/relationships" r:embed="rId143" cstate="screen">
          <a:extLst>
            <a:ext uri="{28A0092B-C50C-407E-A947-70E740481C1C}">
              <a14:useLocalDpi xmlns:a14="http://schemas.microsoft.com/office/drawing/2010/main"/>
            </a:ext>
          </a:extLst>
        </a:blip>
        <a:srcRect/>
        <a:stretch/>
      </xdr:blipFill>
      <xdr:spPr>
        <a:xfrm>
          <a:off x="1088570" y="334019525"/>
          <a:ext cx="979715" cy="860425"/>
        </a:xfrm>
        <a:prstGeom prst="rect">
          <a:avLst/>
        </a:prstGeom>
      </xdr:spPr>
    </xdr:pic>
    <xdr:clientData/>
  </xdr:twoCellAnchor>
  <xdr:twoCellAnchor>
    <xdr:from>
      <xdr:col>2</xdr:col>
      <xdr:colOff>107496</xdr:colOff>
      <xdr:row>367</xdr:row>
      <xdr:rowOff>12699</xdr:rowOff>
    </xdr:from>
    <xdr:to>
      <xdr:col>2</xdr:col>
      <xdr:colOff>1352731</xdr:colOff>
      <xdr:row>367</xdr:row>
      <xdr:rowOff>833074</xdr:rowOff>
    </xdr:to>
    <xdr:pic>
      <xdr:nvPicPr>
        <xdr:cNvPr id="316" name="Slika 315">
          <a:extLst>
            <a:ext uri="{FF2B5EF4-FFF2-40B4-BE49-F238E27FC236}">
              <a16:creationId xmlns:a16="http://schemas.microsoft.com/office/drawing/2014/main" id="{B2997628-8062-43A4-8614-461AE351940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00125" y="336805813"/>
          <a:ext cx="1245235" cy="820375"/>
        </a:xfrm>
        <a:prstGeom prst="rect">
          <a:avLst/>
        </a:prstGeom>
      </xdr:spPr>
    </xdr:pic>
    <xdr:clientData/>
  </xdr:twoCellAnchor>
  <xdr:twoCellAnchor>
    <xdr:from>
      <xdr:col>2</xdr:col>
      <xdr:colOff>348347</xdr:colOff>
      <xdr:row>370</xdr:row>
      <xdr:rowOff>39915</xdr:rowOff>
    </xdr:from>
    <xdr:to>
      <xdr:col>2</xdr:col>
      <xdr:colOff>1219205</xdr:colOff>
      <xdr:row>370</xdr:row>
      <xdr:rowOff>910943</xdr:rowOff>
    </xdr:to>
    <xdr:pic>
      <xdr:nvPicPr>
        <xdr:cNvPr id="317" name="Slika 316">
          <a:extLst>
            <a:ext uri="{FF2B5EF4-FFF2-40B4-BE49-F238E27FC236}">
              <a16:creationId xmlns:a16="http://schemas.microsoft.com/office/drawing/2014/main" id="{702F147B-2144-4F16-85DF-A3D27FEE039E}"/>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1240976" y="338759801"/>
          <a:ext cx="870858" cy="871028"/>
        </a:xfrm>
        <a:prstGeom prst="rect">
          <a:avLst/>
        </a:prstGeom>
      </xdr:spPr>
    </xdr:pic>
    <xdr:clientData/>
  </xdr:twoCellAnchor>
  <xdr:twoCellAnchor>
    <xdr:from>
      <xdr:col>1</xdr:col>
      <xdr:colOff>242831</xdr:colOff>
      <xdr:row>373</xdr:row>
      <xdr:rowOff>28575</xdr:rowOff>
    </xdr:from>
    <xdr:to>
      <xdr:col>2</xdr:col>
      <xdr:colOff>1509902</xdr:colOff>
      <xdr:row>373</xdr:row>
      <xdr:rowOff>866775</xdr:rowOff>
    </xdr:to>
    <xdr:pic>
      <xdr:nvPicPr>
        <xdr:cNvPr id="318" name="Slika 317">
          <a:extLst>
            <a:ext uri="{FF2B5EF4-FFF2-40B4-BE49-F238E27FC236}">
              <a16:creationId xmlns:a16="http://schemas.microsoft.com/office/drawing/2014/main" id="{55038FF5-38E9-4B66-BB6E-DD736660191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863317" y="342438718"/>
          <a:ext cx="1539214" cy="838200"/>
        </a:xfrm>
        <a:prstGeom prst="rect">
          <a:avLst/>
        </a:prstGeom>
      </xdr:spPr>
    </xdr:pic>
    <xdr:clientData/>
  </xdr:twoCellAnchor>
  <xdr:twoCellAnchor>
    <xdr:from>
      <xdr:col>2</xdr:col>
      <xdr:colOff>102052</xdr:colOff>
      <xdr:row>29</xdr:row>
      <xdr:rowOff>30842</xdr:rowOff>
    </xdr:from>
    <xdr:to>
      <xdr:col>2</xdr:col>
      <xdr:colOff>1403313</xdr:colOff>
      <xdr:row>29</xdr:row>
      <xdr:rowOff>904046</xdr:rowOff>
    </xdr:to>
    <xdr:pic>
      <xdr:nvPicPr>
        <xdr:cNvPr id="328" name="Slika 327">
          <a:extLst>
            <a:ext uri="{FF2B5EF4-FFF2-40B4-BE49-F238E27FC236}">
              <a16:creationId xmlns:a16="http://schemas.microsoft.com/office/drawing/2014/main" id="{4ED15DD8-9A21-4E5B-9E36-8F0CC3B441D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994681" y="23010585"/>
          <a:ext cx="1301261" cy="873204"/>
        </a:xfrm>
        <a:prstGeom prst="rect">
          <a:avLst/>
        </a:prstGeom>
      </xdr:spPr>
    </xdr:pic>
    <xdr:clientData/>
  </xdr:twoCellAnchor>
  <xdr:twoCellAnchor>
    <xdr:from>
      <xdr:col>2</xdr:col>
      <xdr:colOff>145595</xdr:colOff>
      <xdr:row>32</xdr:row>
      <xdr:rowOff>18143</xdr:rowOff>
    </xdr:from>
    <xdr:to>
      <xdr:col>2</xdr:col>
      <xdr:colOff>1357538</xdr:colOff>
      <xdr:row>32</xdr:row>
      <xdr:rowOff>826105</xdr:rowOff>
    </xdr:to>
    <xdr:pic>
      <xdr:nvPicPr>
        <xdr:cNvPr id="329" name="Slika 328">
          <a:extLst>
            <a:ext uri="{FF2B5EF4-FFF2-40B4-BE49-F238E27FC236}">
              <a16:creationId xmlns:a16="http://schemas.microsoft.com/office/drawing/2014/main" id="{CD0EF970-E7C8-463F-9F55-76893EE9D52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38224" y="25708429"/>
          <a:ext cx="1211943" cy="807962"/>
        </a:xfrm>
        <a:prstGeom prst="rect">
          <a:avLst/>
        </a:prstGeom>
      </xdr:spPr>
    </xdr:pic>
    <xdr:clientData/>
  </xdr:twoCellAnchor>
  <xdr:twoCellAnchor>
    <xdr:from>
      <xdr:col>2</xdr:col>
      <xdr:colOff>115699</xdr:colOff>
      <xdr:row>39</xdr:row>
      <xdr:rowOff>41277</xdr:rowOff>
    </xdr:from>
    <xdr:to>
      <xdr:col>2</xdr:col>
      <xdr:colOff>1431721</xdr:colOff>
      <xdr:row>39</xdr:row>
      <xdr:rowOff>914401</xdr:rowOff>
    </xdr:to>
    <xdr:pic>
      <xdr:nvPicPr>
        <xdr:cNvPr id="330" name="Slika 329">
          <a:extLst>
            <a:ext uri="{FF2B5EF4-FFF2-40B4-BE49-F238E27FC236}">
              <a16:creationId xmlns:a16="http://schemas.microsoft.com/office/drawing/2014/main" id="{06DA101F-BA1A-4459-B92B-B5A8689C27A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08328" y="31860220"/>
          <a:ext cx="1316022" cy="873124"/>
        </a:xfrm>
        <a:prstGeom prst="rect">
          <a:avLst/>
        </a:prstGeom>
      </xdr:spPr>
    </xdr:pic>
    <xdr:clientData/>
  </xdr:twoCellAnchor>
  <xdr:twoCellAnchor>
    <xdr:from>
      <xdr:col>2</xdr:col>
      <xdr:colOff>223156</xdr:colOff>
      <xdr:row>42</xdr:row>
      <xdr:rowOff>67583</xdr:rowOff>
    </xdr:from>
    <xdr:to>
      <xdr:col>2</xdr:col>
      <xdr:colOff>1436233</xdr:colOff>
      <xdr:row>42</xdr:row>
      <xdr:rowOff>876301</xdr:rowOff>
    </xdr:to>
    <xdr:pic>
      <xdr:nvPicPr>
        <xdr:cNvPr id="331" name="Slika 330">
          <a:extLst>
            <a:ext uri="{FF2B5EF4-FFF2-40B4-BE49-F238E27FC236}">
              <a16:creationId xmlns:a16="http://schemas.microsoft.com/office/drawing/2014/main" id="{FF132F63-D728-41CD-9D77-339D7191018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5785" y="34890983"/>
          <a:ext cx="1213077" cy="808718"/>
        </a:xfrm>
        <a:prstGeom prst="rect">
          <a:avLst/>
        </a:prstGeom>
      </xdr:spPr>
    </xdr:pic>
    <xdr:clientData/>
  </xdr:twoCellAnchor>
  <xdr:twoCellAnchor>
    <xdr:from>
      <xdr:col>2</xdr:col>
      <xdr:colOff>197303</xdr:colOff>
      <xdr:row>45</xdr:row>
      <xdr:rowOff>14515</xdr:rowOff>
    </xdr:from>
    <xdr:to>
      <xdr:col>2</xdr:col>
      <xdr:colOff>1416503</xdr:colOff>
      <xdr:row>45</xdr:row>
      <xdr:rowOff>827315</xdr:rowOff>
    </xdr:to>
    <xdr:pic>
      <xdr:nvPicPr>
        <xdr:cNvPr id="332" name="Slika 331">
          <a:extLst>
            <a:ext uri="{FF2B5EF4-FFF2-40B4-BE49-F238E27FC236}">
              <a16:creationId xmlns:a16="http://schemas.microsoft.com/office/drawing/2014/main" id="{2C5ECD13-FFFF-434D-BF6D-7017E9FA59D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89932" y="37450486"/>
          <a:ext cx="1219200" cy="812800"/>
        </a:xfrm>
        <a:prstGeom prst="rect">
          <a:avLst/>
        </a:prstGeom>
      </xdr:spPr>
    </xdr:pic>
    <xdr:clientData/>
  </xdr:twoCellAnchor>
  <xdr:twoCellAnchor>
    <xdr:from>
      <xdr:col>2</xdr:col>
      <xdr:colOff>36287</xdr:colOff>
      <xdr:row>48</xdr:row>
      <xdr:rowOff>110220</xdr:rowOff>
    </xdr:from>
    <xdr:to>
      <xdr:col>2</xdr:col>
      <xdr:colOff>1470477</xdr:colOff>
      <xdr:row>48</xdr:row>
      <xdr:rowOff>827315</xdr:rowOff>
    </xdr:to>
    <xdr:pic>
      <xdr:nvPicPr>
        <xdr:cNvPr id="333" name="Slika 332">
          <a:extLst>
            <a:ext uri="{FF2B5EF4-FFF2-40B4-BE49-F238E27FC236}">
              <a16:creationId xmlns:a16="http://schemas.microsoft.com/office/drawing/2014/main" id="{2C934C16-A4D2-49B3-BFDA-E685DD0E076B}"/>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928916" y="40354706"/>
          <a:ext cx="1434190" cy="717095"/>
        </a:xfrm>
        <a:prstGeom prst="rect">
          <a:avLst/>
        </a:prstGeom>
      </xdr:spPr>
    </xdr:pic>
    <xdr:clientData/>
  </xdr:twoCellAnchor>
  <xdr:twoCellAnchor>
    <xdr:from>
      <xdr:col>2</xdr:col>
      <xdr:colOff>133350</xdr:colOff>
      <xdr:row>51</xdr:row>
      <xdr:rowOff>0</xdr:rowOff>
    </xdr:from>
    <xdr:to>
      <xdr:col>2</xdr:col>
      <xdr:colOff>1452775</xdr:colOff>
      <xdr:row>51</xdr:row>
      <xdr:rowOff>885825</xdr:rowOff>
    </xdr:to>
    <xdr:pic>
      <xdr:nvPicPr>
        <xdr:cNvPr id="334" name="Slika 333">
          <a:extLst>
            <a:ext uri="{FF2B5EF4-FFF2-40B4-BE49-F238E27FC236}">
              <a16:creationId xmlns:a16="http://schemas.microsoft.com/office/drawing/2014/main" id="{31CA5B2D-8D51-46BF-B1CB-45CF933368C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76375" y="43233975"/>
          <a:ext cx="1319425" cy="885825"/>
        </a:xfrm>
        <a:prstGeom prst="rect">
          <a:avLst/>
        </a:prstGeom>
      </xdr:spPr>
    </xdr:pic>
    <xdr:clientData/>
  </xdr:twoCellAnchor>
  <xdr:twoCellAnchor>
    <xdr:from>
      <xdr:col>2</xdr:col>
      <xdr:colOff>217714</xdr:colOff>
      <xdr:row>54</xdr:row>
      <xdr:rowOff>52615</xdr:rowOff>
    </xdr:from>
    <xdr:to>
      <xdr:col>2</xdr:col>
      <xdr:colOff>1470239</xdr:colOff>
      <xdr:row>55</xdr:row>
      <xdr:rowOff>-1</xdr:rowOff>
    </xdr:to>
    <xdr:pic>
      <xdr:nvPicPr>
        <xdr:cNvPr id="335" name="Slika 334">
          <a:extLst>
            <a:ext uri="{FF2B5EF4-FFF2-40B4-BE49-F238E27FC236}">
              <a16:creationId xmlns:a16="http://schemas.microsoft.com/office/drawing/2014/main" id="{904FF563-426A-4ED7-9C1F-30EE63E72FAE}"/>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10343" y="46110072"/>
          <a:ext cx="1252525" cy="883556"/>
        </a:xfrm>
        <a:prstGeom prst="rect">
          <a:avLst/>
        </a:prstGeom>
      </xdr:spPr>
    </xdr:pic>
    <xdr:clientData/>
  </xdr:twoCellAnchor>
  <xdr:twoCellAnchor>
    <xdr:from>
      <xdr:col>2</xdr:col>
      <xdr:colOff>250371</xdr:colOff>
      <xdr:row>60</xdr:row>
      <xdr:rowOff>34925</xdr:rowOff>
    </xdr:from>
    <xdr:to>
      <xdr:col>2</xdr:col>
      <xdr:colOff>1349828</xdr:colOff>
      <xdr:row>60</xdr:row>
      <xdr:rowOff>911006</xdr:rowOff>
    </xdr:to>
    <xdr:pic>
      <xdr:nvPicPr>
        <xdr:cNvPr id="337" name="Slika 336">
          <a:extLst>
            <a:ext uri="{FF2B5EF4-FFF2-40B4-BE49-F238E27FC236}">
              <a16:creationId xmlns:a16="http://schemas.microsoft.com/office/drawing/2014/main" id="{512ED8C3-430D-4BCC-B64C-9828D023DF3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1143000" y="51709411"/>
          <a:ext cx="1099457" cy="876081"/>
        </a:xfrm>
        <a:prstGeom prst="rect">
          <a:avLst/>
        </a:prstGeom>
      </xdr:spPr>
    </xdr:pic>
    <xdr:clientData/>
  </xdr:twoCellAnchor>
  <xdr:twoCellAnchor>
    <xdr:from>
      <xdr:col>2</xdr:col>
      <xdr:colOff>111578</xdr:colOff>
      <xdr:row>442</xdr:row>
      <xdr:rowOff>36366</xdr:rowOff>
    </xdr:from>
    <xdr:to>
      <xdr:col>2</xdr:col>
      <xdr:colOff>1328698</xdr:colOff>
      <xdr:row>442</xdr:row>
      <xdr:rowOff>846866</xdr:rowOff>
    </xdr:to>
    <xdr:pic>
      <xdr:nvPicPr>
        <xdr:cNvPr id="269" name="Slika 268">
          <a:extLst>
            <a:ext uri="{FF2B5EF4-FFF2-40B4-BE49-F238E27FC236}">
              <a16:creationId xmlns:a16="http://schemas.microsoft.com/office/drawing/2014/main" id="{C2FB8C07-EC9A-4882-894A-E4B602F2E65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004207" y="406062623"/>
          <a:ext cx="1217120" cy="810500"/>
        </a:xfrm>
        <a:prstGeom prst="rect">
          <a:avLst/>
        </a:prstGeom>
      </xdr:spPr>
    </xdr:pic>
    <xdr:clientData/>
  </xdr:twoCellAnchor>
  <xdr:twoCellAnchor>
    <xdr:from>
      <xdr:col>2</xdr:col>
      <xdr:colOff>69394</xdr:colOff>
      <xdr:row>445</xdr:row>
      <xdr:rowOff>26842</xdr:rowOff>
    </xdr:from>
    <xdr:to>
      <xdr:col>2</xdr:col>
      <xdr:colOff>1460045</xdr:colOff>
      <xdr:row>445</xdr:row>
      <xdr:rowOff>847725</xdr:rowOff>
    </xdr:to>
    <xdr:pic>
      <xdr:nvPicPr>
        <xdr:cNvPr id="319" name="Slika 318">
          <a:extLst>
            <a:ext uri="{FF2B5EF4-FFF2-40B4-BE49-F238E27FC236}">
              <a16:creationId xmlns:a16="http://schemas.microsoft.com/office/drawing/2014/main" id="{0FD697B5-5B8A-475C-8D84-B93B4C9B558F}"/>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962023" y="408861613"/>
          <a:ext cx="1390651" cy="820883"/>
        </a:xfrm>
        <a:prstGeom prst="rect">
          <a:avLst/>
        </a:prstGeom>
      </xdr:spPr>
    </xdr:pic>
    <xdr:clientData/>
  </xdr:twoCellAnchor>
  <xdr:twoCellAnchor>
    <xdr:from>
      <xdr:col>1</xdr:col>
      <xdr:colOff>268399</xdr:colOff>
      <xdr:row>480</xdr:row>
      <xdr:rowOff>108855</xdr:rowOff>
    </xdr:from>
    <xdr:to>
      <xdr:col>2</xdr:col>
      <xdr:colOff>1502097</xdr:colOff>
      <xdr:row>480</xdr:row>
      <xdr:rowOff>846116</xdr:rowOff>
    </xdr:to>
    <xdr:pic>
      <xdr:nvPicPr>
        <xdr:cNvPr id="324" name="Picture 3">
          <a:extLst>
            <a:ext uri="{FF2B5EF4-FFF2-40B4-BE49-F238E27FC236}">
              <a16:creationId xmlns:a16="http://schemas.microsoft.com/office/drawing/2014/main" id="{5365632A-4310-42F6-870B-24D0898E435D}"/>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888885" y="441056484"/>
          <a:ext cx="1505841" cy="737261"/>
        </a:xfrm>
        <a:prstGeom prst="rect">
          <a:avLst/>
        </a:prstGeom>
      </xdr:spPr>
    </xdr:pic>
    <xdr:clientData/>
  </xdr:twoCellAnchor>
  <xdr:twoCellAnchor>
    <xdr:from>
      <xdr:col>2</xdr:col>
      <xdr:colOff>3591</xdr:colOff>
      <xdr:row>483</xdr:row>
      <xdr:rowOff>1</xdr:rowOff>
    </xdr:from>
    <xdr:to>
      <xdr:col>2</xdr:col>
      <xdr:colOff>1515563</xdr:colOff>
      <xdr:row>483</xdr:row>
      <xdr:rowOff>872837</xdr:rowOff>
    </xdr:to>
    <xdr:pic>
      <xdr:nvPicPr>
        <xdr:cNvPr id="327" name="Picture 5">
          <a:extLst>
            <a:ext uri="{FF2B5EF4-FFF2-40B4-BE49-F238E27FC236}">
              <a16:creationId xmlns:a16="http://schemas.microsoft.com/office/drawing/2014/main" id="{9FFF7A61-AC24-4F8C-A4B0-6066DA8C5F97}"/>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896220" y="442384544"/>
          <a:ext cx="1511972" cy="872836"/>
        </a:xfrm>
        <a:prstGeom prst="rect">
          <a:avLst/>
        </a:prstGeom>
      </xdr:spPr>
    </xdr:pic>
    <xdr:clientData/>
  </xdr:twoCellAnchor>
  <xdr:twoCellAnchor>
    <xdr:from>
      <xdr:col>1</xdr:col>
      <xdr:colOff>268743</xdr:colOff>
      <xdr:row>486</xdr:row>
      <xdr:rowOff>30679</xdr:rowOff>
    </xdr:from>
    <xdr:to>
      <xdr:col>2</xdr:col>
      <xdr:colOff>1497643</xdr:colOff>
      <xdr:row>486</xdr:row>
      <xdr:rowOff>903515</xdr:rowOff>
    </xdr:to>
    <xdr:pic>
      <xdr:nvPicPr>
        <xdr:cNvPr id="336" name="Picture 10">
          <a:extLst>
            <a:ext uri="{FF2B5EF4-FFF2-40B4-BE49-F238E27FC236}">
              <a16:creationId xmlns:a16="http://schemas.microsoft.com/office/drawing/2014/main" id="{C7705FBE-5A20-43D3-B737-CFBECE0D3135}"/>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889229" y="445223736"/>
          <a:ext cx="1501043" cy="872836"/>
        </a:xfrm>
        <a:prstGeom prst="rect">
          <a:avLst/>
        </a:prstGeom>
      </xdr:spPr>
    </xdr:pic>
    <xdr:clientData/>
  </xdr:twoCellAnchor>
  <xdr:twoCellAnchor>
    <xdr:from>
      <xdr:col>1</xdr:col>
      <xdr:colOff>270401</xdr:colOff>
      <xdr:row>489</xdr:row>
      <xdr:rowOff>13856</xdr:rowOff>
    </xdr:from>
    <xdr:to>
      <xdr:col>2</xdr:col>
      <xdr:colOff>1515868</xdr:colOff>
      <xdr:row>489</xdr:row>
      <xdr:rowOff>872838</xdr:rowOff>
    </xdr:to>
    <xdr:pic>
      <xdr:nvPicPr>
        <xdr:cNvPr id="340" name="Picture 14">
          <a:extLst>
            <a:ext uri="{FF2B5EF4-FFF2-40B4-BE49-F238E27FC236}">
              <a16:creationId xmlns:a16="http://schemas.microsoft.com/office/drawing/2014/main" id="{582ECE3B-AA15-484B-87DC-57DB7447494F}"/>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890887" y="448015427"/>
          <a:ext cx="1517610" cy="858982"/>
        </a:xfrm>
        <a:prstGeom prst="rect">
          <a:avLst/>
        </a:prstGeom>
      </xdr:spPr>
    </xdr:pic>
    <xdr:clientData/>
  </xdr:twoCellAnchor>
  <xdr:twoCellAnchor>
    <xdr:from>
      <xdr:col>1</xdr:col>
      <xdr:colOff>256991</xdr:colOff>
      <xdr:row>492</xdr:row>
      <xdr:rowOff>0</xdr:rowOff>
    </xdr:from>
    <xdr:to>
      <xdr:col>2</xdr:col>
      <xdr:colOff>1509908</xdr:colOff>
      <xdr:row>492</xdr:row>
      <xdr:rowOff>903515</xdr:rowOff>
    </xdr:to>
    <xdr:pic>
      <xdr:nvPicPr>
        <xdr:cNvPr id="341" name="Picture 19">
          <a:extLst>
            <a:ext uri="{FF2B5EF4-FFF2-40B4-BE49-F238E27FC236}">
              <a16:creationId xmlns:a16="http://schemas.microsoft.com/office/drawing/2014/main" id="{DB541D1E-EBC7-4B1D-AFD2-178B5767AA0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877477" y="452181686"/>
          <a:ext cx="1525060" cy="903515"/>
        </a:xfrm>
        <a:prstGeom prst="rect">
          <a:avLst/>
        </a:prstGeom>
      </xdr:spPr>
    </xdr:pic>
    <xdr:clientData/>
  </xdr:twoCellAnchor>
  <xdr:twoCellAnchor>
    <xdr:from>
      <xdr:col>2</xdr:col>
      <xdr:colOff>41344</xdr:colOff>
      <xdr:row>495</xdr:row>
      <xdr:rowOff>27214</xdr:rowOff>
    </xdr:from>
    <xdr:to>
      <xdr:col>2</xdr:col>
      <xdr:colOff>1473144</xdr:colOff>
      <xdr:row>495</xdr:row>
      <xdr:rowOff>865414</xdr:rowOff>
    </xdr:to>
    <xdr:pic>
      <xdr:nvPicPr>
        <xdr:cNvPr id="345" name="Picture 21">
          <a:extLst>
            <a:ext uri="{FF2B5EF4-FFF2-40B4-BE49-F238E27FC236}">
              <a16:creationId xmlns:a16="http://schemas.microsoft.com/office/drawing/2014/main" id="{131AA4C3-7A9E-43F7-91CC-6A8F2F96B94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933973" y="453645814"/>
          <a:ext cx="1431800" cy="838200"/>
        </a:xfrm>
        <a:prstGeom prst="rect">
          <a:avLst/>
        </a:prstGeom>
      </xdr:spPr>
    </xdr:pic>
    <xdr:clientData/>
  </xdr:twoCellAnchor>
  <xdr:twoCellAnchor>
    <xdr:from>
      <xdr:col>2</xdr:col>
      <xdr:colOff>141516</xdr:colOff>
      <xdr:row>8</xdr:row>
      <xdr:rowOff>925286</xdr:rowOff>
    </xdr:from>
    <xdr:to>
      <xdr:col>2</xdr:col>
      <xdr:colOff>1502230</xdr:colOff>
      <xdr:row>9</xdr:row>
      <xdr:rowOff>896257</xdr:rowOff>
    </xdr:to>
    <xdr:pic>
      <xdr:nvPicPr>
        <xdr:cNvPr id="4" name="Slika 3">
          <a:extLst>
            <a:ext uri="{FF2B5EF4-FFF2-40B4-BE49-F238E27FC236}">
              <a16:creationId xmlns:a16="http://schemas.microsoft.com/office/drawing/2014/main" id="{867D9FB4-839B-F901-F26C-F9279327ECC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34145" y="4147457"/>
          <a:ext cx="1360714" cy="907143"/>
        </a:xfrm>
        <a:prstGeom prst="rect">
          <a:avLst/>
        </a:prstGeom>
      </xdr:spPr>
    </xdr:pic>
    <xdr:clientData/>
  </xdr:twoCellAnchor>
  <xdr:twoCellAnchor>
    <xdr:from>
      <xdr:col>2</xdr:col>
      <xdr:colOff>119743</xdr:colOff>
      <xdr:row>9</xdr:row>
      <xdr:rowOff>914399</xdr:rowOff>
    </xdr:from>
    <xdr:to>
      <xdr:col>2</xdr:col>
      <xdr:colOff>1480457</xdr:colOff>
      <xdr:row>10</xdr:row>
      <xdr:rowOff>885371</xdr:rowOff>
    </xdr:to>
    <xdr:pic>
      <xdr:nvPicPr>
        <xdr:cNvPr id="5" name="Slika 4">
          <a:extLst>
            <a:ext uri="{FF2B5EF4-FFF2-40B4-BE49-F238E27FC236}">
              <a16:creationId xmlns:a16="http://schemas.microsoft.com/office/drawing/2014/main" id="{04AB9443-EF54-4BA5-9908-7C474F6718A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12372" y="5072742"/>
          <a:ext cx="1360714" cy="907143"/>
        </a:xfrm>
        <a:prstGeom prst="rect">
          <a:avLst/>
        </a:prstGeom>
      </xdr:spPr>
    </xdr:pic>
    <xdr:clientData/>
  </xdr:twoCellAnchor>
  <xdr:twoCellAnchor>
    <xdr:from>
      <xdr:col>2</xdr:col>
      <xdr:colOff>152405</xdr:colOff>
      <xdr:row>12</xdr:row>
      <xdr:rowOff>1</xdr:rowOff>
    </xdr:from>
    <xdr:to>
      <xdr:col>2</xdr:col>
      <xdr:colOff>1404259</xdr:colOff>
      <xdr:row>12</xdr:row>
      <xdr:rowOff>834570</xdr:rowOff>
    </xdr:to>
    <xdr:pic>
      <xdr:nvPicPr>
        <xdr:cNvPr id="8" name="Slika 7">
          <a:extLst>
            <a:ext uri="{FF2B5EF4-FFF2-40B4-BE49-F238E27FC236}">
              <a16:creationId xmlns:a16="http://schemas.microsoft.com/office/drawing/2014/main" id="{BB0EE7F9-769B-8DDF-A84E-44EE7E9D135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45034" y="6966858"/>
          <a:ext cx="1251854" cy="834569"/>
        </a:xfrm>
        <a:prstGeom prst="rect">
          <a:avLst/>
        </a:prstGeom>
      </xdr:spPr>
    </xdr:pic>
    <xdr:clientData/>
  </xdr:twoCellAnchor>
  <xdr:twoCellAnchor>
    <xdr:from>
      <xdr:col>2</xdr:col>
      <xdr:colOff>163291</xdr:colOff>
      <xdr:row>13</xdr:row>
      <xdr:rowOff>0</xdr:rowOff>
    </xdr:from>
    <xdr:to>
      <xdr:col>2</xdr:col>
      <xdr:colOff>1415145</xdr:colOff>
      <xdr:row>13</xdr:row>
      <xdr:rowOff>834569</xdr:rowOff>
    </xdr:to>
    <xdr:pic>
      <xdr:nvPicPr>
        <xdr:cNvPr id="9" name="Slika 8">
          <a:extLst>
            <a:ext uri="{FF2B5EF4-FFF2-40B4-BE49-F238E27FC236}">
              <a16:creationId xmlns:a16="http://schemas.microsoft.com/office/drawing/2014/main" id="{C432BDE0-62E9-4D52-901A-42639E3AF74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55920" y="7903029"/>
          <a:ext cx="1251854" cy="834569"/>
        </a:xfrm>
        <a:prstGeom prst="rect">
          <a:avLst/>
        </a:prstGeom>
      </xdr:spPr>
    </xdr:pic>
    <xdr:clientData/>
  </xdr:twoCellAnchor>
  <xdr:twoCellAnchor>
    <xdr:from>
      <xdr:col>2</xdr:col>
      <xdr:colOff>119746</xdr:colOff>
      <xdr:row>15</xdr:row>
      <xdr:rowOff>21772</xdr:rowOff>
    </xdr:from>
    <xdr:to>
      <xdr:col>2</xdr:col>
      <xdr:colOff>1442361</xdr:colOff>
      <xdr:row>15</xdr:row>
      <xdr:rowOff>903515</xdr:rowOff>
    </xdr:to>
    <xdr:pic>
      <xdr:nvPicPr>
        <xdr:cNvPr id="11" name="Slika 10">
          <a:extLst>
            <a:ext uri="{FF2B5EF4-FFF2-40B4-BE49-F238E27FC236}">
              <a16:creationId xmlns:a16="http://schemas.microsoft.com/office/drawing/2014/main" id="{C06B4DFA-9709-535E-7643-E2341206C7C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12375" y="9797143"/>
          <a:ext cx="1322615" cy="881743"/>
        </a:xfrm>
        <a:prstGeom prst="rect">
          <a:avLst/>
        </a:prstGeom>
      </xdr:spPr>
    </xdr:pic>
    <xdr:clientData/>
  </xdr:twoCellAnchor>
  <xdr:twoCellAnchor>
    <xdr:from>
      <xdr:col>2</xdr:col>
      <xdr:colOff>108856</xdr:colOff>
      <xdr:row>16</xdr:row>
      <xdr:rowOff>0</xdr:rowOff>
    </xdr:from>
    <xdr:to>
      <xdr:col>2</xdr:col>
      <xdr:colOff>1431471</xdr:colOff>
      <xdr:row>16</xdr:row>
      <xdr:rowOff>881743</xdr:rowOff>
    </xdr:to>
    <xdr:pic>
      <xdr:nvPicPr>
        <xdr:cNvPr id="12" name="Slika 11">
          <a:extLst>
            <a:ext uri="{FF2B5EF4-FFF2-40B4-BE49-F238E27FC236}">
              <a16:creationId xmlns:a16="http://schemas.microsoft.com/office/drawing/2014/main" id="{2BA73C27-7F35-422D-B7EA-FAD60E7211A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01485" y="10711543"/>
          <a:ext cx="1322615" cy="881743"/>
        </a:xfrm>
        <a:prstGeom prst="rect">
          <a:avLst/>
        </a:prstGeom>
      </xdr:spPr>
    </xdr:pic>
    <xdr:clientData/>
  </xdr:twoCellAnchor>
  <xdr:twoCellAnchor>
    <xdr:from>
      <xdr:col>2</xdr:col>
      <xdr:colOff>130634</xdr:colOff>
      <xdr:row>18</xdr:row>
      <xdr:rowOff>10887</xdr:rowOff>
    </xdr:from>
    <xdr:to>
      <xdr:col>2</xdr:col>
      <xdr:colOff>1415148</xdr:colOff>
      <xdr:row>18</xdr:row>
      <xdr:rowOff>867229</xdr:rowOff>
    </xdr:to>
    <xdr:pic>
      <xdr:nvPicPr>
        <xdr:cNvPr id="14" name="Slika 13">
          <a:extLst>
            <a:ext uri="{FF2B5EF4-FFF2-40B4-BE49-F238E27FC236}">
              <a16:creationId xmlns:a16="http://schemas.microsoft.com/office/drawing/2014/main" id="{C4850D6A-AB38-FA37-E6CF-6344A4C09A1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23263" y="12594773"/>
          <a:ext cx="1284514" cy="856342"/>
        </a:xfrm>
        <a:prstGeom prst="rect">
          <a:avLst/>
        </a:prstGeom>
      </xdr:spPr>
    </xdr:pic>
    <xdr:clientData/>
  </xdr:twoCellAnchor>
  <xdr:twoCellAnchor>
    <xdr:from>
      <xdr:col>2</xdr:col>
      <xdr:colOff>152399</xdr:colOff>
      <xdr:row>19</xdr:row>
      <xdr:rowOff>10886</xdr:rowOff>
    </xdr:from>
    <xdr:to>
      <xdr:col>2</xdr:col>
      <xdr:colOff>1436913</xdr:colOff>
      <xdr:row>19</xdr:row>
      <xdr:rowOff>867228</xdr:rowOff>
    </xdr:to>
    <xdr:pic>
      <xdr:nvPicPr>
        <xdr:cNvPr id="15" name="Slika 14">
          <a:extLst>
            <a:ext uri="{FF2B5EF4-FFF2-40B4-BE49-F238E27FC236}">
              <a16:creationId xmlns:a16="http://schemas.microsoft.com/office/drawing/2014/main" id="{DB694837-E39D-4672-8261-81FD1E568AA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45028" y="13530943"/>
          <a:ext cx="1284514" cy="856342"/>
        </a:xfrm>
        <a:prstGeom prst="rect">
          <a:avLst/>
        </a:prstGeom>
      </xdr:spPr>
    </xdr:pic>
    <xdr:clientData/>
  </xdr:twoCellAnchor>
  <xdr:twoCellAnchor>
    <xdr:from>
      <xdr:col>2</xdr:col>
      <xdr:colOff>76199</xdr:colOff>
      <xdr:row>21</xdr:row>
      <xdr:rowOff>87083</xdr:rowOff>
    </xdr:from>
    <xdr:to>
      <xdr:col>2</xdr:col>
      <xdr:colOff>1503971</xdr:colOff>
      <xdr:row>21</xdr:row>
      <xdr:rowOff>830715</xdr:rowOff>
    </xdr:to>
    <xdr:pic>
      <xdr:nvPicPr>
        <xdr:cNvPr id="17" name="Slika 16">
          <a:extLst>
            <a:ext uri="{FF2B5EF4-FFF2-40B4-BE49-F238E27FC236}">
              <a16:creationId xmlns:a16="http://schemas.microsoft.com/office/drawing/2014/main" id="{9E7AA459-0AB8-3F12-BAB8-375C033162AE}"/>
            </a:ext>
          </a:extLst>
        </xdr:cNvPr>
        <xdr:cNvPicPr>
          <a:picLocks noChangeAspect="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a:xfrm>
          <a:off x="968828" y="15479483"/>
          <a:ext cx="1427772" cy="743632"/>
        </a:xfrm>
        <a:prstGeom prst="rect">
          <a:avLst/>
        </a:prstGeom>
      </xdr:spPr>
    </xdr:pic>
    <xdr:clientData/>
  </xdr:twoCellAnchor>
  <xdr:twoCellAnchor>
    <xdr:from>
      <xdr:col>2</xdr:col>
      <xdr:colOff>71846</xdr:colOff>
      <xdr:row>22</xdr:row>
      <xdr:rowOff>65316</xdr:rowOff>
    </xdr:from>
    <xdr:to>
      <xdr:col>2</xdr:col>
      <xdr:colOff>1493084</xdr:colOff>
      <xdr:row>22</xdr:row>
      <xdr:rowOff>805545</xdr:rowOff>
    </xdr:to>
    <xdr:pic>
      <xdr:nvPicPr>
        <xdr:cNvPr id="18" name="Slika 17">
          <a:extLst>
            <a:ext uri="{FF2B5EF4-FFF2-40B4-BE49-F238E27FC236}">
              <a16:creationId xmlns:a16="http://schemas.microsoft.com/office/drawing/2014/main" id="{4A9D76E3-61E1-424E-98F9-F8524B40F70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a:xfrm>
          <a:off x="964475" y="16393887"/>
          <a:ext cx="1421238" cy="740229"/>
        </a:xfrm>
        <a:prstGeom prst="rect">
          <a:avLst/>
        </a:prstGeom>
      </xdr:spPr>
    </xdr:pic>
    <xdr:clientData/>
  </xdr:twoCellAnchor>
  <xdr:twoCellAnchor>
    <xdr:from>
      <xdr:col>2</xdr:col>
      <xdr:colOff>141518</xdr:colOff>
      <xdr:row>24</xdr:row>
      <xdr:rowOff>32658</xdr:rowOff>
    </xdr:from>
    <xdr:to>
      <xdr:col>2</xdr:col>
      <xdr:colOff>1415144</xdr:colOff>
      <xdr:row>24</xdr:row>
      <xdr:rowOff>881534</xdr:rowOff>
    </xdr:to>
    <xdr:pic>
      <xdr:nvPicPr>
        <xdr:cNvPr id="20" name="Slika 19">
          <a:extLst>
            <a:ext uri="{FF2B5EF4-FFF2-40B4-BE49-F238E27FC236}">
              <a16:creationId xmlns:a16="http://schemas.microsoft.com/office/drawing/2014/main" id="{7C19274F-025B-C700-EB91-772C591327D5}"/>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034147" y="18233572"/>
          <a:ext cx="1273626" cy="848876"/>
        </a:xfrm>
        <a:prstGeom prst="rect">
          <a:avLst/>
        </a:prstGeom>
      </xdr:spPr>
    </xdr:pic>
    <xdr:clientData/>
  </xdr:twoCellAnchor>
  <xdr:twoCellAnchor>
    <xdr:from>
      <xdr:col>2</xdr:col>
      <xdr:colOff>97974</xdr:colOff>
      <xdr:row>25</xdr:row>
      <xdr:rowOff>0</xdr:rowOff>
    </xdr:from>
    <xdr:to>
      <xdr:col>2</xdr:col>
      <xdr:colOff>1371600</xdr:colOff>
      <xdr:row>25</xdr:row>
      <xdr:rowOff>848876</xdr:rowOff>
    </xdr:to>
    <xdr:pic>
      <xdr:nvPicPr>
        <xdr:cNvPr id="21" name="Slika 20">
          <a:extLst>
            <a:ext uri="{FF2B5EF4-FFF2-40B4-BE49-F238E27FC236}">
              <a16:creationId xmlns:a16="http://schemas.microsoft.com/office/drawing/2014/main" id="{62823CD6-097D-4AE3-A2C3-3EF656E5AEAB}"/>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990603" y="19137086"/>
          <a:ext cx="1273626" cy="848876"/>
        </a:xfrm>
        <a:prstGeom prst="rect">
          <a:avLst/>
        </a:prstGeom>
      </xdr:spPr>
    </xdr:pic>
    <xdr:clientData/>
  </xdr:twoCellAnchor>
  <xdr:twoCellAnchor>
    <xdr:from>
      <xdr:col>1</xdr:col>
      <xdr:colOff>250371</xdr:colOff>
      <xdr:row>27</xdr:row>
      <xdr:rowOff>97967</xdr:rowOff>
    </xdr:from>
    <xdr:to>
      <xdr:col>2</xdr:col>
      <xdr:colOff>1513113</xdr:colOff>
      <xdr:row>27</xdr:row>
      <xdr:rowOff>838001</xdr:rowOff>
    </xdr:to>
    <xdr:pic>
      <xdr:nvPicPr>
        <xdr:cNvPr id="23" name="Slika 22">
          <a:extLst>
            <a:ext uri="{FF2B5EF4-FFF2-40B4-BE49-F238E27FC236}">
              <a16:creationId xmlns:a16="http://schemas.microsoft.com/office/drawing/2014/main" id="{9B18E366-DB9B-5B3F-62FD-0B3FEF66A5DB}"/>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70857" y="21107396"/>
          <a:ext cx="1534885" cy="740034"/>
        </a:xfrm>
        <a:prstGeom prst="rect">
          <a:avLst/>
        </a:prstGeom>
      </xdr:spPr>
    </xdr:pic>
    <xdr:clientData/>
  </xdr:twoCellAnchor>
  <xdr:twoCellAnchor>
    <xdr:from>
      <xdr:col>1</xdr:col>
      <xdr:colOff>261257</xdr:colOff>
      <xdr:row>28</xdr:row>
      <xdr:rowOff>87087</xdr:rowOff>
    </xdr:from>
    <xdr:to>
      <xdr:col>2</xdr:col>
      <xdr:colOff>1523999</xdr:colOff>
      <xdr:row>28</xdr:row>
      <xdr:rowOff>827121</xdr:rowOff>
    </xdr:to>
    <xdr:pic>
      <xdr:nvPicPr>
        <xdr:cNvPr id="24" name="Slika 23">
          <a:extLst>
            <a:ext uri="{FF2B5EF4-FFF2-40B4-BE49-F238E27FC236}">
              <a16:creationId xmlns:a16="http://schemas.microsoft.com/office/drawing/2014/main" id="{394D51F1-A686-4E9F-B3D4-21B2F55C0D97}"/>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81743" y="22032687"/>
          <a:ext cx="1534885" cy="740034"/>
        </a:xfrm>
        <a:prstGeom prst="rect">
          <a:avLst/>
        </a:prstGeom>
      </xdr:spPr>
    </xdr:pic>
    <xdr:clientData/>
  </xdr:twoCellAnchor>
  <xdr:twoCellAnchor>
    <xdr:from>
      <xdr:col>2</xdr:col>
      <xdr:colOff>119747</xdr:colOff>
      <xdr:row>30</xdr:row>
      <xdr:rowOff>10886</xdr:rowOff>
    </xdr:from>
    <xdr:to>
      <xdr:col>2</xdr:col>
      <xdr:colOff>1458687</xdr:colOff>
      <xdr:row>30</xdr:row>
      <xdr:rowOff>903290</xdr:rowOff>
    </xdr:to>
    <xdr:pic>
      <xdr:nvPicPr>
        <xdr:cNvPr id="26" name="Slika 25">
          <a:extLst>
            <a:ext uri="{FF2B5EF4-FFF2-40B4-BE49-F238E27FC236}">
              <a16:creationId xmlns:a16="http://schemas.microsoft.com/office/drawing/2014/main" id="{27E4E42C-C382-5EE9-B0B8-E7C385E4F55E}"/>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012376" y="23828829"/>
          <a:ext cx="1338940" cy="892404"/>
        </a:xfrm>
        <a:prstGeom prst="rect">
          <a:avLst/>
        </a:prstGeom>
      </xdr:spPr>
    </xdr:pic>
    <xdr:clientData/>
  </xdr:twoCellAnchor>
  <xdr:twoCellAnchor>
    <xdr:from>
      <xdr:col>2</xdr:col>
      <xdr:colOff>87088</xdr:colOff>
      <xdr:row>31</xdr:row>
      <xdr:rowOff>21772</xdr:rowOff>
    </xdr:from>
    <xdr:to>
      <xdr:col>2</xdr:col>
      <xdr:colOff>1426028</xdr:colOff>
      <xdr:row>31</xdr:row>
      <xdr:rowOff>914176</xdr:rowOff>
    </xdr:to>
    <xdr:pic>
      <xdr:nvPicPr>
        <xdr:cNvPr id="27" name="Slika 26">
          <a:extLst>
            <a:ext uri="{FF2B5EF4-FFF2-40B4-BE49-F238E27FC236}">
              <a16:creationId xmlns:a16="http://schemas.microsoft.com/office/drawing/2014/main" id="{0BB42A03-6782-424F-A19D-EB7A3D0430D3}"/>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979717" y="24775886"/>
          <a:ext cx="1338940" cy="892404"/>
        </a:xfrm>
        <a:prstGeom prst="rect">
          <a:avLst/>
        </a:prstGeom>
      </xdr:spPr>
    </xdr:pic>
    <xdr:clientData/>
  </xdr:twoCellAnchor>
  <xdr:twoCellAnchor>
    <xdr:from>
      <xdr:col>2</xdr:col>
      <xdr:colOff>97975</xdr:colOff>
      <xdr:row>33</xdr:row>
      <xdr:rowOff>0</xdr:rowOff>
    </xdr:from>
    <xdr:to>
      <xdr:col>2</xdr:col>
      <xdr:colOff>1404261</xdr:colOff>
      <xdr:row>33</xdr:row>
      <xdr:rowOff>870857</xdr:rowOff>
    </xdr:to>
    <xdr:pic>
      <xdr:nvPicPr>
        <xdr:cNvPr id="6" name="Slika 5">
          <a:extLst>
            <a:ext uri="{FF2B5EF4-FFF2-40B4-BE49-F238E27FC236}">
              <a16:creationId xmlns:a16="http://schemas.microsoft.com/office/drawing/2014/main" id="{C4C662A1-9DEB-0DE5-D1F2-D260563E63D7}"/>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990604" y="26626457"/>
          <a:ext cx="1306286" cy="870857"/>
        </a:xfrm>
        <a:prstGeom prst="rect">
          <a:avLst/>
        </a:prstGeom>
      </xdr:spPr>
    </xdr:pic>
    <xdr:clientData/>
  </xdr:twoCellAnchor>
  <xdr:twoCellAnchor>
    <xdr:from>
      <xdr:col>2</xdr:col>
      <xdr:colOff>130633</xdr:colOff>
      <xdr:row>34</xdr:row>
      <xdr:rowOff>43544</xdr:rowOff>
    </xdr:from>
    <xdr:to>
      <xdr:col>2</xdr:col>
      <xdr:colOff>1404261</xdr:colOff>
      <xdr:row>34</xdr:row>
      <xdr:rowOff>892629</xdr:rowOff>
    </xdr:to>
    <xdr:pic>
      <xdr:nvPicPr>
        <xdr:cNvPr id="10" name="Slika 9">
          <a:extLst>
            <a:ext uri="{FF2B5EF4-FFF2-40B4-BE49-F238E27FC236}">
              <a16:creationId xmlns:a16="http://schemas.microsoft.com/office/drawing/2014/main" id="{FE137857-9320-436D-B0C2-522A373E94A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023262" y="27606173"/>
          <a:ext cx="1273628" cy="849085"/>
        </a:xfrm>
        <a:prstGeom prst="rect">
          <a:avLst/>
        </a:prstGeom>
      </xdr:spPr>
    </xdr:pic>
    <xdr:clientData/>
  </xdr:twoCellAnchor>
  <xdr:twoCellAnchor>
    <xdr:from>
      <xdr:col>2</xdr:col>
      <xdr:colOff>87088</xdr:colOff>
      <xdr:row>36</xdr:row>
      <xdr:rowOff>1</xdr:rowOff>
    </xdr:from>
    <xdr:to>
      <xdr:col>2</xdr:col>
      <xdr:colOff>1344703</xdr:colOff>
      <xdr:row>36</xdr:row>
      <xdr:rowOff>838201</xdr:rowOff>
    </xdr:to>
    <xdr:pic>
      <xdr:nvPicPr>
        <xdr:cNvPr id="16" name="Slika 15">
          <a:extLst>
            <a:ext uri="{FF2B5EF4-FFF2-40B4-BE49-F238E27FC236}">
              <a16:creationId xmlns:a16="http://schemas.microsoft.com/office/drawing/2014/main" id="{1BBA9935-0A90-B38E-1A4F-8842D3C6C9D7}"/>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979717" y="29434972"/>
          <a:ext cx="1257615" cy="838200"/>
        </a:xfrm>
        <a:prstGeom prst="rect">
          <a:avLst/>
        </a:prstGeom>
      </xdr:spPr>
    </xdr:pic>
    <xdr:clientData/>
  </xdr:twoCellAnchor>
  <xdr:twoCellAnchor>
    <xdr:from>
      <xdr:col>2</xdr:col>
      <xdr:colOff>76202</xdr:colOff>
      <xdr:row>37</xdr:row>
      <xdr:rowOff>0</xdr:rowOff>
    </xdr:from>
    <xdr:to>
      <xdr:col>2</xdr:col>
      <xdr:colOff>1382815</xdr:colOff>
      <xdr:row>37</xdr:row>
      <xdr:rowOff>870857</xdr:rowOff>
    </xdr:to>
    <xdr:pic>
      <xdr:nvPicPr>
        <xdr:cNvPr id="19" name="Slika 18">
          <a:extLst>
            <a:ext uri="{FF2B5EF4-FFF2-40B4-BE49-F238E27FC236}">
              <a16:creationId xmlns:a16="http://schemas.microsoft.com/office/drawing/2014/main" id="{6726BEA3-BD29-494A-AA3D-6CC168F353E9}"/>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968831" y="30371143"/>
          <a:ext cx="1306613" cy="870857"/>
        </a:xfrm>
        <a:prstGeom prst="rect">
          <a:avLst/>
        </a:prstGeom>
      </xdr:spPr>
    </xdr:pic>
    <xdr:clientData/>
  </xdr:twoCellAnchor>
  <xdr:twoCellAnchor>
    <xdr:from>
      <xdr:col>2</xdr:col>
      <xdr:colOff>119746</xdr:colOff>
      <xdr:row>40</xdr:row>
      <xdr:rowOff>1</xdr:rowOff>
    </xdr:from>
    <xdr:to>
      <xdr:col>2</xdr:col>
      <xdr:colOff>1458688</xdr:colOff>
      <xdr:row>40</xdr:row>
      <xdr:rowOff>892629</xdr:rowOff>
    </xdr:to>
    <xdr:pic>
      <xdr:nvPicPr>
        <xdr:cNvPr id="13" name="Slika 12">
          <a:extLst>
            <a:ext uri="{FF2B5EF4-FFF2-40B4-BE49-F238E27FC236}">
              <a16:creationId xmlns:a16="http://schemas.microsoft.com/office/drawing/2014/main" id="{7117B936-9A8D-43AA-4019-043BDFD58794}"/>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5" y="32755115"/>
          <a:ext cx="1338942" cy="892628"/>
        </a:xfrm>
        <a:prstGeom prst="rect">
          <a:avLst/>
        </a:prstGeom>
      </xdr:spPr>
    </xdr:pic>
    <xdr:clientData/>
  </xdr:twoCellAnchor>
  <xdr:twoCellAnchor>
    <xdr:from>
      <xdr:col>2</xdr:col>
      <xdr:colOff>119744</xdr:colOff>
      <xdr:row>41</xdr:row>
      <xdr:rowOff>0</xdr:rowOff>
    </xdr:from>
    <xdr:to>
      <xdr:col>2</xdr:col>
      <xdr:colOff>1458686</xdr:colOff>
      <xdr:row>41</xdr:row>
      <xdr:rowOff>892628</xdr:rowOff>
    </xdr:to>
    <xdr:pic>
      <xdr:nvPicPr>
        <xdr:cNvPr id="22" name="Slika 21">
          <a:extLst>
            <a:ext uri="{FF2B5EF4-FFF2-40B4-BE49-F238E27FC236}">
              <a16:creationId xmlns:a16="http://schemas.microsoft.com/office/drawing/2014/main" id="{67D53835-CE15-4A04-B08B-0771E5771459}"/>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3" y="33691286"/>
          <a:ext cx="1338942" cy="892628"/>
        </a:xfrm>
        <a:prstGeom prst="rect">
          <a:avLst/>
        </a:prstGeom>
      </xdr:spPr>
    </xdr:pic>
    <xdr:clientData/>
  </xdr:twoCellAnchor>
  <xdr:twoCellAnchor>
    <xdr:from>
      <xdr:col>2</xdr:col>
      <xdr:colOff>130632</xdr:colOff>
      <xdr:row>43</xdr:row>
      <xdr:rowOff>10886</xdr:rowOff>
    </xdr:from>
    <xdr:to>
      <xdr:col>2</xdr:col>
      <xdr:colOff>1453245</xdr:colOff>
      <xdr:row>43</xdr:row>
      <xdr:rowOff>892628</xdr:rowOff>
    </xdr:to>
    <xdr:pic>
      <xdr:nvPicPr>
        <xdr:cNvPr id="28" name="Slika 27">
          <a:extLst>
            <a:ext uri="{FF2B5EF4-FFF2-40B4-BE49-F238E27FC236}">
              <a16:creationId xmlns:a16="http://schemas.microsoft.com/office/drawing/2014/main" id="{B84F7AC7-7C62-1C41-7BB3-F11864E052C3}"/>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23261" y="35574515"/>
          <a:ext cx="1322613" cy="881742"/>
        </a:xfrm>
        <a:prstGeom prst="rect">
          <a:avLst/>
        </a:prstGeom>
      </xdr:spPr>
    </xdr:pic>
    <xdr:clientData/>
  </xdr:twoCellAnchor>
  <xdr:twoCellAnchor>
    <xdr:from>
      <xdr:col>2</xdr:col>
      <xdr:colOff>119746</xdr:colOff>
      <xdr:row>44</xdr:row>
      <xdr:rowOff>21772</xdr:rowOff>
    </xdr:from>
    <xdr:to>
      <xdr:col>2</xdr:col>
      <xdr:colOff>1442359</xdr:colOff>
      <xdr:row>44</xdr:row>
      <xdr:rowOff>903514</xdr:rowOff>
    </xdr:to>
    <xdr:pic>
      <xdr:nvPicPr>
        <xdr:cNvPr id="29" name="Slika 28">
          <a:extLst>
            <a:ext uri="{FF2B5EF4-FFF2-40B4-BE49-F238E27FC236}">
              <a16:creationId xmlns:a16="http://schemas.microsoft.com/office/drawing/2014/main" id="{8574245C-CC2B-4338-B8EF-CFA34484D199}"/>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12375" y="36521572"/>
          <a:ext cx="1322613" cy="881742"/>
        </a:xfrm>
        <a:prstGeom prst="rect">
          <a:avLst/>
        </a:prstGeom>
      </xdr:spPr>
    </xdr:pic>
    <xdr:clientData/>
  </xdr:twoCellAnchor>
  <xdr:twoCellAnchor>
    <xdr:from>
      <xdr:col>2</xdr:col>
      <xdr:colOff>185058</xdr:colOff>
      <xdr:row>45</xdr:row>
      <xdr:rowOff>903514</xdr:rowOff>
    </xdr:from>
    <xdr:to>
      <xdr:col>2</xdr:col>
      <xdr:colOff>1469573</xdr:colOff>
      <xdr:row>46</xdr:row>
      <xdr:rowOff>823685</xdr:rowOff>
    </xdr:to>
    <xdr:pic>
      <xdr:nvPicPr>
        <xdr:cNvPr id="31" name="Slika 30">
          <a:extLst>
            <a:ext uri="{FF2B5EF4-FFF2-40B4-BE49-F238E27FC236}">
              <a16:creationId xmlns:a16="http://schemas.microsoft.com/office/drawing/2014/main" id="{DA4667DE-16CA-5EB7-B6DC-CBC07BC71D5C}"/>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077687" y="38339485"/>
          <a:ext cx="1284515" cy="856343"/>
        </a:xfrm>
        <a:prstGeom prst="rect">
          <a:avLst/>
        </a:prstGeom>
      </xdr:spPr>
    </xdr:pic>
    <xdr:clientData/>
  </xdr:twoCellAnchor>
  <xdr:twoCellAnchor>
    <xdr:from>
      <xdr:col>2</xdr:col>
      <xdr:colOff>119744</xdr:colOff>
      <xdr:row>47</xdr:row>
      <xdr:rowOff>0</xdr:rowOff>
    </xdr:from>
    <xdr:to>
      <xdr:col>2</xdr:col>
      <xdr:colOff>1475017</xdr:colOff>
      <xdr:row>47</xdr:row>
      <xdr:rowOff>903515</xdr:rowOff>
    </xdr:to>
    <xdr:pic>
      <xdr:nvPicPr>
        <xdr:cNvPr id="32" name="Slika 31">
          <a:extLst>
            <a:ext uri="{FF2B5EF4-FFF2-40B4-BE49-F238E27FC236}">
              <a16:creationId xmlns:a16="http://schemas.microsoft.com/office/drawing/2014/main" id="{B68A09CC-2A69-4952-A40F-323CC8C6B729}"/>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012373" y="39308314"/>
          <a:ext cx="1355273" cy="903515"/>
        </a:xfrm>
        <a:prstGeom prst="rect">
          <a:avLst/>
        </a:prstGeom>
      </xdr:spPr>
    </xdr:pic>
    <xdr:clientData/>
  </xdr:twoCellAnchor>
  <xdr:twoCellAnchor>
    <xdr:from>
      <xdr:col>2</xdr:col>
      <xdr:colOff>32658</xdr:colOff>
      <xdr:row>49</xdr:row>
      <xdr:rowOff>97972</xdr:rowOff>
    </xdr:from>
    <xdr:to>
      <xdr:col>2</xdr:col>
      <xdr:colOff>1513115</xdr:colOff>
      <xdr:row>49</xdr:row>
      <xdr:rowOff>816429</xdr:rowOff>
    </xdr:to>
    <xdr:pic>
      <xdr:nvPicPr>
        <xdr:cNvPr id="34" name="Slika 33">
          <a:extLst>
            <a:ext uri="{FF2B5EF4-FFF2-40B4-BE49-F238E27FC236}">
              <a16:creationId xmlns:a16="http://schemas.microsoft.com/office/drawing/2014/main" id="{B361369D-21CF-C501-B7FD-1C9BF24DDB39}"/>
            </a:ext>
          </a:extLst>
        </xdr:cNvPr>
        <xdr:cNvPicPr>
          <a:picLocks noChangeAspect="1"/>
        </xdr:cNvPicPr>
      </xdr:nvPicPr>
      <xdr:blipFill rotWithShape="1">
        <a:blip xmlns:r="http://schemas.openxmlformats.org/officeDocument/2006/relationships" r:embed="rId181" cstate="screen">
          <a:extLst>
            <a:ext uri="{28A0092B-C50C-407E-A947-70E740481C1C}">
              <a14:useLocalDpi xmlns:a14="http://schemas.microsoft.com/office/drawing/2010/main"/>
            </a:ext>
          </a:extLst>
        </a:blip>
        <a:srcRect/>
        <a:stretch/>
      </xdr:blipFill>
      <xdr:spPr>
        <a:xfrm>
          <a:off x="925287" y="41278629"/>
          <a:ext cx="1480457" cy="718457"/>
        </a:xfrm>
        <a:prstGeom prst="rect">
          <a:avLst/>
        </a:prstGeom>
      </xdr:spPr>
    </xdr:pic>
    <xdr:clientData/>
  </xdr:twoCellAnchor>
  <xdr:twoCellAnchor>
    <xdr:from>
      <xdr:col>2</xdr:col>
      <xdr:colOff>21772</xdr:colOff>
      <xdr:row>50</xdr:row>
      <xdr:rowOff>21772</xdr:rowOff>
    </xdr:from>
    <xdr:to>
      <xdr:col>2</xdr:col>
      <xdr:colOff>1502229</xdr:colOff>
      <xdr:row>50</xdr:row>
      <xdr:rowOff>849086</xdr:rowOff>
    </xdr:to>
    <xdr:pic>
      <xdr:nvPicPr>
        <xdr:cNvPr id="35" name="Slika 34">
          <a:extLst>
            <a:ext uri="{FF2B5EF4-FFF2-40B4-BE49-F238E27FC236}">
              <a16:creationId xmlns:a16="http://schemas.microsoft.com/office/drawing/2014/main" id="{0FC7C40D-5210-4A5A-B326-2F5028984D64}"/>
            </a:ext>
          </a:extLst>
        </xdr:cNvPr>
        <xdr:cNvPicPr>
          <a:picLocks noChangeAspect="1"/>
        </xdr:cNvPicPr>
      </xdr:nvPicPr>
      <xdr:blipFill rotWithShape="1">
        <a:blip xmlns:r="http://schemas.openxmlformats.org/officeDocument/2006/relationships" r:embed="rId182" cstate="screen">
          <a:extLst>
            <a:ext uri="{28A0092B-C50C-407E-A947-70E740481C1C}">
              <a14:useLocalDpi xmlns:a14="http://schemas.microsoft.com/office/drawing/2010/main"/>
            </a:ext>
          </a:extLst>
        </a:blip>
        <a:srcRect/>
        <a:stretch/>
      </xdr:blipFill>
      <xdr:spPr>
        <a:xfrm>
          <a:off x="914401" y="42138601"/>
          <a:ext cx="1480457" cy="827314"/>
        </a:xfrm>
        <a:prstGeom prst="rect">
          <a:avLst/>
        </a:prstGeom>
      </xdr:spPr>
    </xdr:pic>
    <xdr:clientData/>
  </xdr:twoCellAnchor>
  <xdr:twoCellAnchor>
    <xdr:from>
      <xdr:col>2</xdr:col>
      <xdr:colOff>81646</xdr:colOff>
      <xdr:row>51</xdr:row>
      <xdr:rowOff>914400</xdr:rowOff>
    </xdr:from>
    <xdr:to>
      <xdr:col>2</xdr:col>
      <xdr:colOff>1453245</xdr:colOff>
      <xdr:row>52</xdr:row>
      <xdr:rowOff>892628</xdr:rowOff>
    </xdr:to>
    <xdr:pic>
      <xdr:nvPicPr>
        <xdr:cNvPr id="37" name="Slika 36">
          <a:extLst>
            <a:ext uri="{FF2B5EF4-FFF2-40B4-BE49-F238E27FC236}">
              <a16:creationId xmlns:a16="http://schemas.microsoft.com/office/drawing/2014/main" id="{1496D0B7-AE9C-00AD-39CB-ED337FB2B6C8}"/>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74275" y="43967400"/>
          <a:ext cx="1371599" cy="914399"/>
        </a:xfrm>
        <a:prstGeom prst="rect">
          <a:avLst/>
        </a:prstGeom>
      </xdr:spPr>
    </xdr:pic>
    <xdr:clientData/>
  </xdr:twoCellAnchor>
  <xdr:twoCellAnchor>
    <xdr:from>
      <xdr:col>2</xdr:col>
      <xdr:colOff>108856</xdr:colOff>
      <xdr:row>53</xdr:row>
      <xdr:rowOff>0</xdr:rowOff>
    </xdr:from>
    <xdr:to>
      <xdr:col>2</xdr:col>
      <xdr:colOff>1480455</xdr:colOff>
      <xdr:row>53</xdr:row>
      <xdr:rowOff>914399</xdr:rowOff>
    </xdr:to>
    <xdr:pic>
      <xdr:nvPicPr>
        <xdr:cNvPr id="39" name="Slika 38">
          <a:extLst>
            <a:ext uri="{FF2B5EF4-FFF2-40B4-BE49-F238E27FC236}">
              <a16:creationId xmlns:a16="http://schemas.microsoft.com/office/drawing/2014/main" id="{D32B889E-3CA9-4391-85E4-0A44FC541E1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001485" y="44925343"/>
          <a:ext cx="1371599" cy="914399"/>
        </a:xfrm>
        <a:prstGeom prst="rect">
          <a:avLst/>
        </a:prstGeom>
      </xdr:spPr>
    </xdr:pic>
    <xdr:clientData/>
  </xdr:twoCellAnchor>
  <xdr:twoCellAnchor>
    <xdr:from>
      <xdr:col>2</xdr:col>
      <xdr:colOff>141519</xdr:colOff>
      <xdr:row>55</xdr:row>
      <xdr:rowOff>21771</xdr:rowOff>
    </xdr:from>
    <xdr:to>
      <xdr:col>2</xdr:col>
      <xdr:colOff>1480461</xdr:colOff>
      <xdr:row>55</xdr:row>
      <xdr:rowOff>914399</xdr:rowOff>
    </xdr:to>
    <xdr:pic>
      <xdr:nvPicPr>
        <xdr:cNvPr id="42" name="Slika 41">
          <a:extLst>
            <a:ext uri="{FF2B5EF4-FFF2-40B4-BE49-F238E27FC236}">
              <a16:creationId xmlns:a16="http://schemas.microsoft.com/office/drawing/2014/main" id="{174682B1-12D3-497F-B621-E510D0A2935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34148" y="46819457"/>
          <a:ext cx="1338942" cy="892628"/>
        </a:xfrm>
        <a:prstGeom prst="rect">
          <a:avLst/>
        </a:prstGeom>
      </xdr:spPr>
    </xdr:pic>
    <xdr:clientData/>
  </xdr:twoCellAnchor>
  <xdr:twoCellAnchor>
    <xdr:from>
      <xdr:col>2</xdr:col>
      <xdr:colOff>152398</xdr:colOff>
      <xdr:row>56</xdr:row>
      <xdr:rowOff>0</xdr:rowOff>
    </xdr:from>
    <xdr:to>
      <xdr:col>2</xdr:col>
      <xdr:colOff>1491340</xdr:colOff>
      <xdr:row>56</xdr:row>
      <xdr:rowOff>892628</xdr:rowOff>
    </xdr:to>
    <xdr:pic>
      <xdr:nvPicPr>
        <xdr:cNvPr id="43" name="Slika 42">
          <a:extLst>
            <a:ext uri="{FF2B5EF4-FFF2-40B4-BE49-F238E27FC236}">
              <a16:creationId xmlns:a16="http://schemas.microsoft.com/office/drawing/2014/main" id="{67D65A45-0463-4B2B-B587-2D4FF0D3ADE1}"/>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45027" y="47733857"/>
          <a:ext cx="1338942" cy="892628"/>
        </a:xfrm>
        <a:prstGeom prst="rect">
          <a:avLst/>
        </a:prstGeom>
      </xdr:spPr>
    </xdr:pic>
    <xdr:clientData/>
  </xdr:twoCellAnchor>
  <xdr:twoCellAnchor>
    <xdr:from>
      <xdr:col>2</xdr:col>
      <xdr:colOff>163290</xdr:colOff>
      <xdr:row>58</xdr:row>
      <xdr:rowOff>32659</xdr:rowOff>
    </xdr:from>
    <xdr:to>
      <xdr:col>2</xdr:col>
      <xdr:colOff>1436919</xdr:colOff>
      <xdr:row>58</xdr:row>
      <xdr:rowOff>881745</xdr:rowOff>
    </xdr:to>
    <xdr:pic>
      <xdr:nvPicPr>
        <xdr:cNvPr id="45" name="Slika 44">
          <a:extLst>
            <a:ext uri="{FF2B5EF4-FFF2-40B4-BE49-F238E27FC236}">
              <a16:creationId xmlns:a16="http://schemas.microsoft.com/office/drawing/2014/main" id="{3F3119F4-1BB3-AD7A-D50E-79B0E13C002F}"/>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55919" y="49638859"/>
          <a:ext cx="1273629" cy="849086"/>
        </a:xfrm>
        <a:prstGeom prst="rect">
          <a:avLst/>
        </a:prstGeom>
      </xdr:spPr>
    </xdr:pic>
    <xdr:clientData/>
  </xdr:twoCellAnchor>
  <xdr:twoCellAnchor>
    <xdr:from>
      <xdr:col>2</xdr:col>
      <xdr:colOff>174175</xdr:colOff>
      <xdr:row>59</xdr:row>
      <xdr:rowOff>32658</xdr:rowOff>
    </xdr:from>
    <xdr:to>
      <xdr:col>2</xdr:col>
      <xdr:colOff>1447804</xdr:colOff>
      <xdr:row>59</xdr:row>
      <xdr:rowOff>881744</xdr:rowOff>
    </xdr:to>
    <xdr:pic>
      <xdr:nvPicPr>
        <xdr:cNvPr id="46" name="Slika 45">
          <a:extLst>
            <a:ext uri="{FF2B5EF4-FFF2-40B4-BE49-F238E27FC236}">
              <a16:creationId xmlns:a16="http://schemas.microsoft.com/office/drawing/2014/main" id="{A3C01B88-D6C1-4542-B682-1027E108E641}"/>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66804" y="50575029"/>
          <a:ext cx="1273629" cy="849086"/>
        </a:xfrm>
        <a:prstGeom prst="rect">
          <a:avLst/>
        </a:prstGeom>
      </xdr:spPr>
    </xdr:pic>
    <xdr:clientData/>
  </xdr:twoCellAnchor>
  <xdr:twoCellAnchor>
    <xdr:from>
      <xdr:col>2</xdr:col>
      <xdr:colOff>141517</xdr:colOff>
      <xdr:row>61</xdr:row>
      <xdr:rowOff>10886</xdr:rowOff>
    </xdr:from>
    <xdr:to>
      <xdr:col>2</xdr:col>
      <xdr:colOff>1447802</xdr:colOff>
      <xdr:row>61</xdr:row>
      <xdr:rowOff>881525</xdr:rowOff>
    </xdr:to>
    <xdr:pic>
      <xdr:nvPicPr>
        <xdr:cNvPr id="48" name="Slika 47">
          <a:extLst>
            <a:ext uri="{FF2B5EF4-FFF2-40B4-BE49-F238E27FC236}">
              <a16:creationId xmlns:a16="http://schemas.microsoft.com/office/drawing/2014/main" id="{738543EC-18B3-F36C-BF9D-C7F9EC1947C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34146" y="52425600"/>
          <a:ext cx="1306285" cy="870639"/>
        </a:xfrm>
        <a:prstGeom prst="rect">
          <a:avLst/>
        </a:prstGeom>
      </xdr:spPr>
    </xdr:pic>
    <xdr:clientData/>
  </xdr:twoCellAnchor>
  <xdr:twoCellAnchor>
    <xdr:from>
      <xdr:col>2</xdr:col>
      <xdr:colOff>163290</xdr:colOff>
      <xdr:row>62</xdr:row>
      <xdr:rowOff>0</xdr:rowOff>
    </xdr:from>
    <xdr:to>
      <xdr:col>2</xdr:col>
      <xdr:colOff>1469575</xdr:colOff>
      <xdr:row>62</xdr:row>
      <xdr:rowOff>870639</xdr:rowOff>
    </xdr:to>
    <xdr:pic>
      <xdr:nvPicPr>
        <xdr:cNvPr id="50" name="Slika 49">
          <a:extLst>
            <a:ext uri="{FF2B5EF4-FFF2-40B4-BE49-F238E27FC236}">
              <a16:creationId xmlns:a16="http://schemas.microsoft.com/office/drawing/2014/main" id="{569117D2-B6AB-4AC0-89C3-229E8A6804FD}"/>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55919" y="53350886"/>
          <a:ext cx="1306285" cy="870639"/>
        </a:xfrm>
        <a:prstGeom prst="rect">
          <a:avLst/>
        </a:prstGeom>
      </xdr:spPr>
    </xdr:pic>
    <xdr:clientData/>
  </xdr:twoCellAnchor>
  <xdr:twoCellAnchor>
    <xdr:from>
      <xdr:col>2</xdr:col>
      <xdr:colOff>130632</xdr:colOff>
      <xdr:row>65</xdr:row>
      <xdr:rowOff>21773</xdr:rowOff>
    </xdr:from>
    <xdr:to>
      <xdr:col>2</xdr:col>
      <xdr:colOff>1447803</xdr:colOff>
      <xdr:row>65</xdr:row>
      <xdr:rowOff>899887</xdr:rowOff>
    </xdr:to>
    <xdr:pic>
      <xdr:nvPicPr>
        <xdr:cNvPr id="52" name="Slika 51">
          <a:extLst>
            <a:ext uri="{FF2B5EF4-FFF2-40B4-BE49-F238E27FC236}">
              <a16:creationId xmlns:a16="http://schemas.microsoft.com/office/drawing/2014/main" id="{739C39D8-C239-6C28-4086-689F98727F14}"/>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23261" y="55756630"/>
          <a:ext cx="1317171" cy="878114"/>
        </a:xfrm>
        <a:prstGeom prst="rect">
          <a:avLst/>
        </a:prstGeom>
      </xdr:spPr>
    </xdr:pic>
    <xdr:clientData/>
  </xdr:twoCellAnchor>
  <xdr:twoCellAnchor>
    <xdr:from>
      <xdr:col>2</xdr:col>
      <xdr:colOff>119744</xdr:colOff>
      <xdr:row>66</xdr:row>
      <xdr:rowOff>0</xdr:rowOff>
    </xdr:from>
    <xdr:to>
      <xdr:col>2</xdr:col>
      <xdr:colOff>1436915</xdr:colOff>
      <xdr:row>66</xdr:row>
      <xdr:rowOff>878114</xdr:rowOff>
    </xdr:to>
    <xdr:pic>
      <xdr:nvPicPr>
        <xdr:cNvPr id="53" name="Slika 52">
          <a:extLst>
            <a:ext uri="{FF2B5EF4-FFF2-40B4-BE49-F238E27FC236}">
              <a16:creationId xmlns:a16="http://schemas.microsoft.com/office/drawing/2014/main" id="{FEBB494A-88E5-46C8-B6A3-1C46D13801D5}"/>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12373" y="56671029"/>
          <a:ext cx="1317171" cy="878114"/>
        </a:xfrm>
        <a:prstGeom prst="rect">
          <a:avLst/>
        </a:prstGeom>
      </xdr:spPr>
    </xdr:pic>
    <xdr:clientData/>
  </xdr:twoCellAnchor>
  <xdr:twoCellAnchor>
    <xdr:from>
      <xdr:col>2</xdr:col>
      <xdr:colOff>283031</xdr:colOff>
      <xdr:row>68</xdr:row>
      <xdr:rowOff>1</xdr:rowOff>
    </xdr:from>
    <xdr:to>
      <xdr:col>2</xdr:col>
      <xdr:colOff>1328059</xdr:colOff>
      <xdr:row>68</xdr:row>
      <xdr:rowOff>914401</xdr:rowOff>
    </xdr:to>
    <xdr:pic>
      <xdr:nvPicPr>
        <xdr:cNvPr id="55" name="Slika 54">
          <a:extLst>
            <a:ext uri="{FF2B5EF4-FFF2-40B4-BE49-F238E27FC236}">
              <a16:creationId xmlns:a16="http://schemas.microsoft.com/office/drawing/2014/main" id="{08E8E82A-1C58-C165-2C6F-5D675243F2C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75660" y="58543372"/>
          <a:ext cx="1045028" cy="914400"/>
        </a:xfrm>
        <a:prstGeom prst="rect">
          <a:avLst/>
        </a:prstGeom>
      </xdr:spPr>
    </xdr:pic>
    <xdr:clientData/>
  </xdr:twoCellAnchor>
  <xdr:twoCellAnchor>
    <xdr:from>
      <xdr:col>2</xdr:col>
      <xdr:colOff>228602</xdr:colOff>
      <xdr:row>69</xdr:row>
      <xdr:rowOff>0</xdr:rowOff>
    </xdr:from>
    <xdr:to>
      <xdr:col>2</xdr:col>
      <xdr:colOff>1273630</xdr:colOff>
      <xdr:row>69</xdr:row>
      <xdr:rowOff>914400</xdr:rowOff>
    </xdr:to>
    <xdr:pic>
      <xdr:nvPicPr>
        <xdr:cNvPr id="56" name="Slika 55">
          <a:extLst>
            <a:ext uri="{FF2B5EF4-FFF2-40B4-BE49-F238E27FC236}">
              <a16:creationId xmlns:a16="http://schemas.microsoft.com/office/drawing/2014/main" id="{3A2BA5FE-CB34-487A-ABF3-8CD68262220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21231" y="59479543"/>
          <a:ext cx="1045028" cy="914400"/>
        </a:xfrm>
        <a:prstGeom prst="rect">
          <a:avLst/>
        </a:prstGeom>
      </xdr:spPr>
    </xdr:pic>
    <xdr:clientData/>
  </xdr:twoCellAnchor>
  <xdr:twoCellAnchor>
    <xdr:from>
      <xdr:col>2</xdr:col>
      <xdr:colOff>108857</xdr:colOff>
      <xdr:row>71</xdr:row>
      <xdr:rowOff>43544</xdr:rowOff>
    </xdr:from>
    <xdr:to>
      <xdr:col>2</xdr:col>
      <xdr:colOff>1393371</xdr:colOff>
      <xdr:row>71</xdr:row>
      <xdr:rowOff>899887</xdr:rowOff>
    </xdr:to>
    <xdr:pic>
      <xdr:nvPicPr>
        <xdr:cNvPr id="58" name="Slika 57">
          <a:extLst>
            <a:ext uri="{FF2B5EF4-FFF2-40B4-BE49-F238E27FC236}">
              <a16:creationId xmlns:a16="http://schemas.microsoft.com/office/drawing/2014/main" id="{C1C8F791-2C9A-1394-1EC1-F7C43B51512F}"/>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01486" y="61395430"/>
          <a:ext cx="1284514" cy="856343"/>
        </a:xfrm>
        <a:prstGeom prst="rect">
          <a:avLst/>
        </a:prstGeom>
      </xdr:spPr>
    </xdr:pic>
    <xdr:clientData/>
  </xdr:twoCellAnchor>
  <xdr:twoCellAnchor>
    <xdr:from>
      <xdr:col>2</xdr:col>
      <xdr:colOff>130632</xdr:colOff>
      <xdr:row>72</xdr:row>
      <xdr:rowOff>32657</xdr:rowOff>
    </xdr:from>
    <xdr:to>
      <xdr:col>2</xdr:col>
      <xdr:colOff>1415146</xdr:colOff>
      <xdr:row>72</xdr:row>
      <xdr:rowOff>889000</xdr:rowOff>
    </xdr:to>
    <xdr:pic>
      <xdr:nvPicPr>
        <xdr:cNvPr id="59" name="Slika 58">
          <a:extLst>
            <a:ext uri="{FF2B5EF4-FFF2-40B4-BE49-F238E27FC236}">
              <a16:creationId xmlns:a16="http://schemas.microsoft.com/office/drawing/2014/main" id="{6CFA6C77-CD13-4626-9390-B886074F2356}"/>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23261" y="62320714"/>
          <a:ext cx="1284514" cy="856343"/>
        </a:xfrm>
        <a:prstGeom prst="rect">
          <a:avLst/>
        </a:prstGeom>
      </xdr:spPr>
    </xdr:pic>
    <xdr:clientData/>
  </xdr:twoCellAnchor>
  <xdr:twoCellAnchor>
    <xdr:from>
      <xdr:col>2</xdr:col>
      <xdr:colOff>141516</xdr:colOff>
      <xdr:row>74</xdr:row>
      <xdr:rowOff>10887</xdr:rowOff>
    </xdr:from>
    <xdr:to>
      <xdr:col>2</xdr:col>
      <xdr:colOff>1496787</xdr:colOff>
      <xdr:row>74</xdr:row>
      <xdr:rowOff>914401</xdr:rowOff>
    </xdr:to>
    <xdr:pic>
      <xdr:nvPicPr>
        <xdr:cNvPr id="61" name="Slika 60">
          <a:extLst>
            <a:ext uri="{FF2B5EF4-FFF2-40B4-BE49-F238E27FC236}">
              <a16:creationId xmlns:a16="http://schemas.microsoft.com/office/drawing/2014/main" id="{EF5FD632-6005-3BB5-EA7A-18085226B2B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34145" y="64171287"/>
          <a:ext cx="1355271" cy="903514"/>
        </a:xfrm>
        <a:prstGeom prst="rect">
          <a:avLst/>
        </a:prstGeom>
      </xdr:spPr>
    </xdr:pic>
    <xdr:clientData/>
  </xdr:twoCellAnchor>
  <xdr:twoCellAnchor>
    <xdr:from>
      <xdr:col>2</xdr:col>
      <xdr:colOff>108860</xdr:colOff>
      <xdr:row>75</xdr:row>
      <xdr:rowOff>10885</xdr:rowOff>
    </xdr:from>
    <xdr:to>
      <xdr:col>2</xdr:col>
      <xdr:colOff>1464131</xdr:colOff>
      <xdr:row>75</xdr:row>
      <xdr:rowOff>914399</xdr:rowOff>
    </xdr:to>
    <xdr:pic>
      <xdr:nvPicPr>
        <xdr:cNvPr id="62" name="Slika 61">
          <a:extLst>
            <a:ext uri="{FF2B5EF4-FFF2-40B4-BE49-F238E27FC236}">
              <a16:creationId xmlns:a16="http://schemas.microsoft.com/office/drawing/2014/main" id="{4CC93A94-3C60-4C37-9B57-F9B4E3206459}"/>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01489" y="65107456"/>
          <a:ext cx="1355271" cy="903514"/>
        </a:xfrm>
        <a:prstGeom prst="rect">
          <a:avLst/>
        </a:prstGeom>
      </xdr:spPr>
    </xdr:pic>
    <xdr:clientData/>
  </xdr:twoCellAnchor>
  <xdr:twoCellAnchor>
    <xdr:from>
      <xdr:col>2</xdr:col>
      <xdr:colOff>88447</xdr:colOff>
      <xdr:row>77</xdr:row>
      <xdr:rowOff>17690</xdr:rowOff>
    </xdr:from>
    <xdr:to>
      <xdr:col>2</xdr:col>
      <xdr:colOff>1431472</xdr:colOff>
      <xdr:row>77</xdr:row>
      <xdr:rowOff>913040</xdr:rowOff>
    </xdr:to>
    <xdr:pic>
      <xdr:nvPicPr>
        <xdr:cNvPr id="128" name="Slika 127">
          <a:extLst>
            <a:ext uri="{FF2B5EF4-FFF2-40B4-BE49-F238E27FC236}">
              <a16:creationId xmlns:a16="http://schemas.microsoft.com/office/drawing/2014/main" id="{9078069E-2620-C094-46E3-E12B4DF924F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81076" y="66986604"/>
          <a:ext cx="1343025" cy="895350"/>
        </a:xfrm>
        <a:prstGeom prst="rect">
          <a:avLst/>
        </a:prstGeom>
      </xdr:spPr>
    </xdr:pic>
    <xdr:clientData/>
  </xdr:twoCellAnchor>
  <xdr:twoCellAnchor>
    <xdr:from>
      <xdr:col>2</xdr:col>
      <xdr:colOff>87086</xdr:colOff>
      <xdr:row>78</xdr:row>
      <xdr:rowOff>0</xdr:rowOff>
    </xdr:from>
    <xdr:to>
      <xdr:col>2</xdr:col>
      <xdr:colOff>1430111</xdr:colOff>
      <xdr:row>78</xdr:row>
      <xdr:rowOff>895350</xdr:rowOff>
    </xdr:to>
    <xdr:pic>
      <xdr:nvPicPr>
        <xdr:cNvPr id="129" name="Slika 128">
          <a:extLst>
            <a:ext uri="{FF2B5EF4-FFF2-40B4-BE49-F238E27FC236}">
              <a16:creationId xmlns:a16="http://schemas.microsoft.com/office/drawing/2014/main" id="{A138D7E2-C5F2-4E8C-87C3-1BE816DB1E0D}"/>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79715" y="67905086"/>
          <a:ext cx="1343025" cy="895350"/>
        </a:xfrm>
        <a:prstGeom prst="rect">
          <a:avLst/>
        </a:prstGeom>
      </xdr:spPr>
    </xdr:pic>
    <xdr:clientData/>
  </xdr:twoCellAnchor>
  <xdr:twoCellAnchor>
    <xdr:from>
      <xdr:col>2</xdr:col>
      <xdr:colOff>390525</xdr:colOff>
      <xdr:row>80</xdr:row>
      <xdr:rowOff>19051</xdr:rowOff>
    </xdr:from>
    <xdr:to>
      <xdr:col>2</xdr:col>
      <xdr:colOff>1286453</xdr:colOff>
      <xdr:row>81</xdr:row>
      <xdr:rowOff>1</xdr:rowOff>
    </xdr:to>
    <xdr:pic>
      <xdr:nvPicPr>
        <xdr:cNvPr id="131" name="Slika 130">
          <a:extLst>
            <a:ext uri="{FF2B5EF4-FFF2-40B4-BE49-F238E27FC236}">
              <a16:creationId xmlns:a16="http://schemas.microsoft.com/office/drawing/2014/main" id="{9D83B2E3-8EE7-71D5-6EE9-3C708E479DD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5875" y="69599176"/>
          <a:ext cx="895928" cy="914400"/>
        </a:xfrm>
        <a:prstGeom prst="rect">
          <a:avLst/>
        </a:prstGeom>
      </xdr:spPr>
    </xdr:pic>
    <xdr:clientData/>
  </xdr:twoCellAnchor>
  <xdr:twoCellAnchor>
    <xdr:from>
      <xdr:col>2</xdr:col>
      <xdr:colOff>391886</xdr:colOff>
      <xdr:row>81</xdr:row>
      <xdr:rowOff>9525</xdr:rowOff>
    </xdr:from>
    <xdr:to>
      <xdr:col>2</xdr:col>
      <xdr:colOff>1287814</xdr:colOff>
      <xdr:row>81</xdr:row>
      <xdr:rowOff>923925</xdr:rowOff>
    </xdr:to>
    <xdr:pic>
      <xdr:nvPicPr>
        <xdr:cNvPr id="132" name="Slika 131">
          <a:extLst>
            <a:ext uri="{FF2B5EF4-FFF2-40B4-BE49-F238E27FC236}">
              <a16:creationId xmlns:a16="http://schemas.microsoft.com/office/drawing/2014/main" id="{942A4814-949D-47B1-8C11-BFE25527C5C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4515" y="70723125"/>
          <a:ext cx="895928" cy="914400"/>
        </a:xfrm>
        <a:prstGeom prst="rect">
          <a:avLst/>
        </a:prstGeom>
      </xdr:spPr>
    </xdr:pic>
    <xdr:clientData/>
  </xdr:twoCellAnchor>
  <xdr:twoCellAnchor>
    <xdr:from>
      <xdr:col>2</xdr:col>
      <xdr:colOff>108858</xdr:colOff>
      <xdr:row>83</xdr:row>
      <xdr:rowOff>9525</xdr:rowOff>
    </xdr:from>
    <xdr:to>
      <xdr:col>2</xdr:col>
      <xdr:colOff>1466171</xdr:colOff>
      <xdr:row>83</xdr:row>
      <xdr:rowOff>914400</xdr:rowOff>
    </xdr:to>
    <xdr:pic>
      <xdr:nvPicPr>
        <xdr:cNvPr id="134" name="Slika 133">
          <a:extLst>
            <a:ext uri="{FF2B5EF4-FFF2-40B4-BE49-F238E27FC236}">
              <a16:creationId xmlns:a16="http://schemas.microsoft.com/office/drawing/2014/main" id="{6FEB13CB-2410-9348-E19C-80846C6C6DB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01487" y="72595468"/>
          <a:ext cx="1357313" cy="904875"/>
        </a:xfrm>
        <a:prstGeom prst="rect">
          <a:avLst/>
        </a:prstGeom>
      </xdr:spPr>
    </xdr:pic>
    <xdr:clientData/>
  </xdr:twoCellAnchor>
  <xdr:twoCellAnchor>
    <xdr:from>
      <xdr:col>2</xdr:col>
      <xdr:colOff>118383</xdr:colOff>
      <xdr:row>84</xdr:row>
      <xdr:rowOff>0</xdr:rowOff>
    </xdr:from>
    <xdr:to>
      <xdr:col>2</xdr:col>
      <xdr:colOff>1475696</xdr:colOff>
      <xdr:row>84</xdr:row>
      <xdr:rowOff>904875</xdr:rowOff>
    </xdr:to>
    <xdr:pic>
      <xdr:nvPicPr>
        <xdr:cNvPr id="135" name="Slika 134">
          <a:extLst>
            <a:ext uri="{FF2B5EF4-FFF2-40B4-BE49-F238E27FC236}">
              <a16:creationId xmlns:a16="http://schemas.microsoft.com/office/drawing/2014/main" id="{01261211-BC02-4FA1-93CC-C20391B6783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11012" y="73522114"/>
          <a:ext cx="1357313" cy="904875"/>
        </a:xfrm>
        <a:prstGeom prst="rect">
          <a:avLst/>
        </a:prstGeom>
      </xdr:spPr>
    </xdr:pic>
    <xdr:clientData/>
  </xdr:twoCellAnchor>
  <xdr:twoCellAnchor>
    <xdr:from>
      <xdr:col>2</xdr:col>
      <xdr:colOff>108858</xdr:colOff>
      <xdr:row>86</xdr:row>
      <xdr:rowOff>46264</xdr:rowOff>
    </xdr:from>
    <xdr:to>
      <xdr:col>2</xdr:col>
      <xdr:colOff>1423308</xdr:colOff>
      <xdr:row>86</xdr:row>
      <xdr:rowOff>925286</xdr:rowOff>
    </xdr:to>
    <xdr:pic>
      <xdr:nvPicPr>
        <xdr:cNvPr id="137" name="Slika 136">
          <a:extLst>
            <a:ext uri="{FF2B5EF4-FFF2-40B4-BE49-F238E27FC236}">
              <a16:creationId xmlns:a16="http://schemas.microsoft.com/office/drawing/2014/main" id="{AAE45EF0-271E-4B6A-FFDD-2A531A31D3CB}"/>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001487" y="75440721"/>
          <a:ext cx="1314450" cy="879022"/>
        </a:xfrm>
        <a:prstGeom prst="rect">
          <a:avLst/>
        </a:prstGeom>
      </xdr:spPr>
    </xdr:pic>
    <xdr:clientData/>
  </xdr:twoCellAnchor>
  <xdr:twoCellAnchor>
    <xdr:from>
      <xdr:col>2</xdr:col>
      <xdr:colOff>99333</xdr:colOff>
      <xdr:row>87</xdr:row>
      <xdr:rowOff>0</xdr:rowOff>
    </xdr:from>
    <xdr:to>
      <xdr:col>2</xdr:col>
      <xdr:colOff>1413783</xdr:colOff>
      <xdr:row>87</xdr:row>
      <xdr:rowOff>876300</xdr:rowOff>
    </xdr:to>
    <xdr:pic>
      <xdr:nvPicPr>
        <xdr:cNvPr id="138" name="Slika 137">
          <a:extLst>
            <a:ext uri="{FF2B5EF4-FFF2-40B4-BE49-F238E27FC236}">
              <a16:creationId xmlns:a16="http://schemas.microsoft.com/office/drawing/2014/main" id="{3F72E962-393D-45BE-97C4-509FE5753AB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991962" y="76330629"/>
          <a:ext cx="1314450" cy="876300"/>
        </a:xfrm>
        <a:prstGeom prst="rect">
          <a:avLst/>
        </a:prstGeom>
      </xdr:spPr>
    </xdr:pic>
    <xdr:clientData/>
  </xdr:twoCellAnchor>
  <xdr:twoCellAnchor>
    <xdr:from>
      <xdr:col>2</xdr:col>
      <xdr:colOff>47625</xdr:colOff>
      <xdr:row>89</xdr:row>
      <xdr:rowOff>28576</xdr:rowOff>
    </xdr:from>
    <xdr:to>
      <xdr:col>2</xdr:col>
      <xdr:colOff>1447800</xdr:colOff>
      <xdr:row>90</xdr:row>
      <xdr:rowOff>28576</xdr:rowOff>
    </xdr:to>
    <xdr:pic>
      <xdr:nvPicPr>
        <xdr:cNvPr id="142" name="Slika 141">
          <a:extLst>
            <a:ext uri="{FF2B5EF4-FFF2-40B4-BE49-F238E27FC236}">
              <a16:creationId xmlns:a16="http://schemas.microsoft.com/office/drawing/2014/main" id="{FA36350E-9C08-B5D6-9DBF-FC9B5B59AC62}"/>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42975" y="78009751"/>
          <a:ext cx="1400175" cy="933450"/>
        </a:xfrm>
        <a:prstGeom prst="rect">
          <a:avLst/>
        </a:prstGeom>
      </xdr:spPr>
    </xdr:pic>
    <xdr:clientData/>
  </xdr:twoCellAnchor>
  <xdr:twoCellAnchor>
    <xdr:from>
      <xdr:col>2</xdr:col>
      <xdr:colOff>38100</xdr:colOff>
      <xdr:row>90</xdr:row>
      <xdr:rowOff>10886</xdr:rowOff>
    </xdr:from>
    <xdr:to>
      <xdr:col>2</xdr:col>
      <xdr:colOff>1438275</xdr:colOff>
      <xdr:row>91</xdr:row>
      <xdr:rowOff>10886</xdr:rowOff>
    </xdr:to>
    <xdr:pic>
      <xdr:nvPicPr>
        <xdr:cNvPr id="143" name="Slika 142">
          <a:extLst>
            <a:ext uri="{FF2B5EF4-FFF2-40B4-BE49-F238E27FC236}">
              <a16:creationId xmlns:a16="http://schemas.microsoft.com/office/drawing/2014/main" id="{D86B9396-5C6E-4C2E-A22E-1CA454DB67A1}"/>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30729" y="79150029"/>
          <a:ext cx="1400175" cy="936171"/>
        </a:xfrm>
        <a:prstGeom prst="rect">
          <a:avLst/>
        </a:prstGeom>
      </xdr:spPr>
    </xdr:pic>
    <xdr:clientData/>
  </xdr:twoCellAnchor>
  <xdr:twoCellAnchor>
    <xdr:from>
      <xdr:col>2</xdr:col>
      <xdr:colOff>66675</xdr:colOff>
      <xdr:row>92</xdr:row>
      <xdr:rowOff>8164</xdr:rowOff>
    </xdr:from>
    <xdr:to>
      <xdr:col>2</xdr:col>
      <xdr:colOff>1452563</xdr:colOff>
      <xdr:row>92</xdr:row>
      <xdr:rowOff>934810</xdr:rowOff>
    </xdr:to>
    <xdr:pic>
      <xdr:nvPicPr>
        <xdr:cNvPr id="145" name="Slika 144">
          <a:extLst>
            <a:ext uri="{FF2B5EF4-FFF2-40B4-BE49-F238E27FC236}">
              <a16:creationId xmlns:a16="http://schemas.microsoft.com/office/drawing/2014/main" id="{81120F3F-A16B-3BBA-A558-34D060C8AEB2}"/>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9304" y="81019650"/>
          <a:ext cx="1385888" cy="926646"/>
        </a:xfrm>
        <a:prstGeom prst="rect">
          <a:avLst/>
        </a:prstGeom>
      </xdr:spPr>
    </xdr:pic>
    <xdr:clientData/>
  </xdr:twoCellAnchor>
  <xdr:twoCellAnchor>
    <xdr:from>
      <xdr:col>2</xdr:col>
      <xdr:colOff>57150</xdr:colOff>
      <xdr:row>93</xdr:row>
      <xdr:rowOff>0</xdr:rowOff>
    </xdr:from>
    <xdr:to>
      <xdr:col>2</xdr:col>
      <xdr:colOff>1443038</xdr:colOff>
      <xdr:row>93</xdr:row>
      <xdr:rowOff>923925</xdr:rowOff>
    </xdr:to>
    <xdr:pic>
      <xdr:nvPicPr>
        <xdr:cNvPr id="146" name="Slika 145">
          <a:extLst>
            <a:ext uri="{FF2B5EF4-FFF2-40B4-BE49-F238E27FC236}">
              <a16:creationId xmlns:a16="http://schemas.microsoft.com/office/drawing/2014/main" id="{1EBB5681-7AEF-4750-88F0-D4A42071858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2500" y="81714975"/>
          <a:ext cx="1385888" cy="923925"/>
        </a:xfrm>
        <a:prstGeom prst="rect">
          <a:avLst/>
        </a:prstGeom>
      </xdr:spPr>
    </xdr:pic>
    <xdr:clientData/>
  </xdr:twoCellAnchor>
  <xdr:twoCellAnchor>
    <xdr:from>
      <xdr:col>2</xdr:col>
      <xdr:colOff>66675</xdr:colOff>
      <xdr:row>95</xdr:row>
      <xdr:rowOff>19050</xdr:rowOff>
    </xdr:from>
    <xdr:to>
      <xdr:col>2</xdr:col>
      <xdr:colOff>1476375</xdr:colOff>
      <xdr:row>96</xdr:row>
      <xdr:rowOff>25400</xdr:rowOff>
    </xdr:to>
    <xdr:pic>
      <xdr:nvPicPr>
        <xdr:cNvPr id="148" name="Slika 147">
          <a:extLst>
            <a:ext uri="{FF2B5EF4-FFF2-40B4-BE49-F238E27FC236}">
              <a16:creationId xmlns:a16="http://schemas.microsoft.com/office/drawing/2014/main" id="{1400829F-D21C-0F99-24D7-776DDB7CD97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962025" y="83600925"/>
          <a:ext cx="1409700" cy="939800"/>
        </a:xfrm>
        <a:prstGeom prst="rect">
          <a:avLst/>
        </a:prstGeom>
      </xdr:spPr>
    </xdr:pic>
    <xdr:clientData/>
  </xdr:twoCellAnchor>
  <xdr:twoCellAnchor>
    <xdr:from>
      <xdr:col>2</xdr:col>
      <xdr:colOff>66674</xdr:colOff>
      <xdr:row>96</xdr:row>
      <xdr:rowOff>6350</xdr:rowOff>
    </xdr:from>
    <xdr:to>
      <xdr:col>2</xdr:col>
      <xdr:colOff>1466849</xdr:colOff>
      <xdr:row>97</xdr:row>
      <xdr:rowOff>6350</xdr:rowOff>
    </xdr:to>
    <xdr:pic>
      <xdr:nvPicPr>
        <xdr:cNvPr id="149" name="Slika 148">
          <a:extLst>
            <a:ext uri="{FF2B5EF4-FFF2-40B4-BE49-F238E27FC236}">
              <a16:creationId xmlns:a16="http://schemas.microsoft.com/office/drawing/2014/main" id="{F05D6435-E578-4440-9C28-8E4E87D26F7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962024" y="84521675"/>
          <a:ext cx="1400175" cy="933450"/>
        </a:xfrm>
        <a:prstGeom prst="rect">
          <a:avLst/>
        </a:prstGeom>
      </xdr:spPr>
    </xdr:pic>
    <xdr:clientData/>
  </xdr:twoCellAnchor>
  <xdr:twoCellAnchor>
    <xdr:from>
      <xdr:col>2</xdr:col>
      <xdr:colOff>59872</xdr:colOff>
      <xdr:row>98</xdr:row>
      <xdr:rowOff>84364</xdr:rowOff>
    </xdr:from>
    <xdr:to>
      <xdr:col>2</xdr:col>
      <xdr:colOff>1531485</xdr:colOff>
      <xdr:row>98</xdr:row>
      <xdr:rowOff>893989</xdr:rowOff>
    </xdr:to>
    <xdr:pic>
      <xdr:nvPicPr>
        <xdr:cNvPr id="151" name="Slika 150">
          <a:extLst>
            <a:ext uri="{FF2B5EF4-FFF2-40B4-BE49-F238E27FC236}">
              <a16:creationId xmlns:a16="http://schemas.microsoft.com/office/drawing/2014/main" id="{0E5346E9-B1F9-9F5F-B273-8B79F7D3B597}"/>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52501" y="86712878"/>
          <a:ext cx="1471613" cy="809625"/>
        </a:xfrm>
        <a:prstGeom prst="rect">
          <a:avLst/>
        </a:prstGeom>
      </xdr:spPr>
    </xdr:pic>
    <xdr:clientData/>
  </xdr:twoCellAnchor>
  <xdr:twoCellAnchor>
    <xdr:from>
      <xdr:col>2</xdr:col>
      <xdr:colOff>39461</xdr:colOff>
      <xdr:row>99</xdr:row>
      <xdr:rowOff>9525</xdr:rowOff>
    </xdr:from>
    <xdr:to>
      <xdr:col>2</xdr:col>
      <xdr:colOff>1511074</xdr:colOff>
      <xdr:row>99</xdr:row>
      <xdr:rowOff>819150</xdr:rowOff>
    </xdr:to>
    <xdr:pic>
      <xdr:nvPicPr>
        <xdr:cNvPr id="152" name="Slika 151">
          <a:extLst>
            <a:ext uri="{FF2B5EF4-FFF2-40B4-BE49-F238E27FC236}">
              <a16:creationId xmlns:a16="http://schemas.microsoft.com/office/drawing/2014/main" id="{7D2FD035-BA1A-467C-A0BB-F3F8E564B3EA}"/>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32090" y="87574211"/>
          <a:ext cx="1471613" cy="809625"/>
        </a:xfrm>
        <a:prstGeom prst="rect">
          <a:avLst/>
        </a:prstGeom>
      </xdr:spPr>
    </xdr:pic>
    <xdr:clientData/>
  </xdr:twoCellAnchor>
  <xdr:twoCellAnchor>
    <xdr:from>
      <xdr:col>2</xdr:col>
      <xdr:colOff>77561</xdr:colOff>
      <xdr:row>100</xdr:row>
      <xdr:rowOff>933450</xdr:rowOff>
    </xdr:from>
    <xdr:to>
      <xdr:col>2</xdr:col>
      <xdr:colOff>1458686</xdr:colOff>
      <xdr:row>101</xdr:row>
      <xdr:rowOff>920749</xdr:rowOff>
    </xdr:to>
    <xdr:pic>
      <xdr:nvPicPr>
        <xdr:cNvPr id="154" name="Slika 153">
          <a:extLst>
            <a:ext uri="{FF2B5EF4-FFF2-40B4-BE49-F238E27FC236}">
              <a16:creationId xmlns:a16="http://schemas.microsoft.com/office/drawing/2014/main" id="{76DA2CC0-DADC-1FB7-8177-C3C4962E31AB}"/>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70190" y="89434307"/>
          <a:ext cx="1381125" cy="923471"/>
        </a:xfrm>
        <a:prstGeom prst="rect">
          <a:avLst/>
        </a:prstGeom>
      </xdr:spPr>
    </xdr:pic>
    <xdr:clientData/>
  </xdr:twoCellAnchor>
  <xdr:twoCellAnchor>
    <xdr:from>
      <xdr:col>2</xdr:col>
      <xdr:colOff>96611</xdr:colOff>
      <xdr:row>102</xdr:row>
      <xdr:rowOff>0</xdr:rowOff>
    </xdr:from>
    <xdr:to>
      <xdr:col>2</xdr:col>
      <xdr:colOff>1477736</xdr:colOff>
      <xdr:row>102</xdr:row>
      <xdr:rowOff>920750</xdr:rowOff>
    </xdr:to>
    <xdr:pic>
      <xdr:nvPicPr>
        <xdr:cNvPr id="156" name="Slika 155">
          <a:extLst>
            <a:ext uri="{FF2B5EF4-FFF2-40B4-BE49-F238E27FC236}">
              <a16:creationId xmlns:a16="http://schemas.microsoft.com/office/drawing/2014/main" id="{B41B8835-4208-4E46-A24A-C4BF6053A67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89240" y="90373200"/>
          <a:ext cx="1381125" cy="920750"/>
        </a:xfrm>
        <a:prstGeom prst="rect">
          <a:avLst/>
        </a:prstGeom>
      </xdr:spPr>
    </xdr:pic>
    <xdr:clientData/>
  </xdr:twoCellAnchor>
  <xdr:twoCellAnchor>
    <xdr:from>
      <xdr:col>2</xdr:col>
      <xdr:colOff>121103</xdr:colOff>
      <xdr:row>104</xdr:row>
      <xdr:rowOff>47626</xdr:rowOff>
    </xdr:from>
    <xdr:to>
      <xdr:col>2</xdr:col>
      <xdr:colOff>1387928</xdr:colOff>
      <xdr:row>104</xdr:row>
      <xdr:rowOff>892090</xdr:rowOff>
    </xdr:to>
    <xdr:pic>
      <xdr:nvPicPr>
        <xdr:cNvPr id="158" name="Slika 157">
          <a:extLst>
            <a:ext uri="{FF2B5EF4-FFF2-40B4-BE49-F238E27FC236}">
              <a16:creationId xmlns:a16="http://schemas.microsoft.com/office/drawing/2014/main" id="{B363B153-0578-96E9-A117-C76402CE7F89}"/>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13732" y="92293169"/>
          <a:ext cx="1266825" cy="844464"/>
        </a:xfrm>
        <a:prstGeom prst="rect">
          <a:avLst/>
        </a:prstGeom>
      </xdr:spPr>
    </xdr:pic>
    <xdr:clientData/>
  </xdr:twoCellAnchor>
  <xdr:twoCellAnchor>
    <xdr:from>
      <xdr:col>2</xdr:col>
      <xdr:colOff>104775</xdr:colOff>
      <xdr:row>105</xdr:row>
      <xdr:rowOff>47625</xdr:rowOff>
    </xdr:from>
    <xdr:to>
      <xdr:col>2</xdr:col>
      <xdr:colOff>1371600</xdr:colOff>
      <xdr:row>105</xdr:row>
      <xdr:rowOff>892089</xdr:rowOff>
    </xdr:to>
    <xdr:pic>
      <xdr:nvPicPr>
        <xdr:cNvPr id="159" name="Slika 158">
          <a:extLst>
            <a:ext uri="{FF2B5EF4-FFF2-40B4-BE49-F238E27FC236}">
              <a16:creationId xmlns:a16="http://schemas.microsoft.com/office/drawing/2014/main" id="{234CC061-6337-4FE8-B6D6-927F987DE3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00125" y="92964000"/>
          <a:ext cx="1266825" cy="844464"/>
        </a:xfrm>
        <a:prstGeom prst="rect">
          <a:avLst/>
        </a:prstGeom>
      </xdr:spPr>
    </xdr:pic>
    <xdr:clientData/>
  </xdr:twoCellAnchor>
  <xdr:twoCellAnchor>
    <xdr:from>
      <xdr:col>2</xdr:col>
      <xdr:colOff>123825</xdr:colOff>
      <xdr:row>107</xdr:row>
      <xdr:rowOff>19051</xdr:rowOff>
    </xdr:from>
    <xdr:to>
      <xdr:col>2</xdr:col>
      <xdr:colOff>1266274</xdr:colOff>
      <xdr:row>108</xdr:row>
      <xdr:rowOff>28575</xdr:rowOff>
    </xdr:to>
    <xdr:pic>
      <xdr:nvPicPr>
        <xdr:cNvPr id="161" name="Slika 160">
          <a:extLst>
            <a:ext uri="{FF2B5EF4-FFF2-40B4-BE49-F238E27FC236}">
              <a16:creationId xmlns:a16="http://schemas.microsoft.com/office/drawing/2014/main" id="{D48C2961-8462-0C57-7946-2C338BE1F0C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1019175" y="94802326"/>
          <a:ext cx="1142449" cy="942974"/>
        </a:xfrm>
        <a:prstGeom prst="rect">
          <a:avLst/>
        </a:prstGeom>
      </xdr:spPr>
    </xdr:pic>
    <xdr:clientData/>
  </xdr:twoCellAnchor>
  <xdr:twoCellAnchor>
    <xdr:from>
      <xdr:col>2</xdr:col>
      <xdr:colOff>87086</xdr:colOff>
      <xdr:row>108</xdr:row>
      <xdr:rowOff>0</xdr:rowOff>
    </xdr:from>
    <xdr:to>
      <xdr:col>2</xdr:col>
      <xdr:colOff>1229535</xdr:colOff>
      <xdr:row>109</xdr:row>
      <xdr:rowOff>9524</xdr:rowOff>
    </xdr:to>
    <xdr:pic>
      <xdr:nvPicPr>
        <xdr:cNvPr id="162" name="Slika 161">
          <a:extLst>
            <a:ext uri="{FF2B5EF4-FFF2-40B4-BE49-F238E27FC236}">
              <a16:creationId xmlns:a16="http://schemas.microsoft.com/office/drawing/2014/main" id="{665B38C7-1E8C-44C9-B83F-4EBB57953D1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979715" y="95990229"/>
          <a:ext cx="1142449" cy="945695"/>
        </a:xfrm>
        <a:prstGeom prst="rect">
          <a:avLst/>
        </a:prstGeom>
      </xdr:spPr>
    </xdr:pic>
    <xdr:clientData/>
  </xdr:twoCellAnchor>
  <xdr:twoCellAnchor>
    <xdr:from>
      <xdr:col>2</xdr:col>
      <xdr:colOff>104775</xdr:colOff>
      <xdr:row>110</xdr:row>
      <xdr:rowOff>38100</xdr:rowOff>
    </xdr:from>
    <xdr:to>
      <xdr:col>2</xdr:col>
      <xdr:colOff>1438275</xdr:colOff>
      <xdr:row>110</xdr:row>
      <xdr:rowOff>927100</xdr:rowOff>
    </xdr:to>
    <xdr:pic>
      <xdr:nvPicPr>
        <xdr:cNvPr id="164" name="Slika 163">
          <a:extLst>
            <a:ext uri="{FF2B5EF4-FFF2-40B4-BE49-F238E27FC236}">
              <a16:creationId xmlns:a16="http://schemas.microsoft.com/office/drawing/2014/main" id="{1772390E-0932-E530-A369-680DC76AC66C}"/>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000125" y="97621725"/>
          <a:ext cx="1333500" cy="889000"/>
        </a:xfrm>
        <a:prstGeom prst="rect">
          <a:avLst/>
        </a:prstGeom>
      </xdr:spPr>
    </xdr:pic>
    <xdr:clientData/>
  </xdr:twoCellAnchor>
  <xdr:twoCellAnchor>
    <xdr:from>
      <xdr:col>2</xdr:col>
      <xdr:colOff>95250</xdr:colOff>
      <xdr:row>111</xdr:row>
      <xdr:rowOff>19050</xdr:rowOff>
    </xdr:from>
    <xdr:to>
      <xdr:col>2</xdr:col>
      <xdr:colOff>1428750</xdr:colOff>
      <xdr:row>111</xdr:row>
      <xdr:rowOff>908050</xdr:rowOff>
    </xdr:to>
    <xdr:pic>
      <xdr:nvPicPr>
        <xdr:cNvPr id="165" name="Slika 164">
          <a:extLst>
            <a:ext uri="{FF2B5EF4-FFF2-40B4-BE49-F238E27FC236}">
              <a16:creationId xmlns:a16="http://schemas.microsoft.com/office/drawing/2014/main" id="{E93E0098-EDFB-4FC7-BA6A-777A04E70517}"/>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990600" y="98536125"/>
          <a:ext cx="1333500" cy="889000"/>
        </a:xfrm>
        <a:prstGeom prst="rect">
          <a:avLst/>
        </a:prstGeom>
      </xdr:spPr>
    </xdr:pic>
    <xdr:clientData/>
  </xdr:twoCellAnchor>
  <xdr:twoCellAnchor>
    <xdr:from>
      <xdr:col>2</xdr:col>
      <xdr:colOff>257175</xdr:colOff>
      <xdr:row>112</xdr:row>
      <xdr:rowOff>914400</xdr:rowOff>
    </xdr:from>
    <xdr:to>
      <xdr:col>2</xdr:col>
      <xdr:colOff>1295401</xdr:colOff>
      <xdr:row>113</xdr:row>
      <xdr:rowOff>923925</xdr:rowOff>
    </xdr:to>
    <xdr:pic>
      <xdr:nvPicPr>
        <xdr:cNvPr id="174" name="Slika 173">
          <a:extLst>
            <a:ext uri="{FF2B5EF4-FFF2-40B4-BE49-F238E27FC236}">
              <a16:creationId xmlns:a16="http://schemas.microsoft.com/office/drawing/2014/main" id="{F6C6574C-3704-2C14-B6B7-D38C3A538CA5}"/>
            </a:ext>
          </a:extLst>
        </xdr:cNvPr>
        <xdr:cNvPicPr>
          <a:picLocks noChangeAspect="1"/>
        </xdr:cNvPicPr>
      </xdr:nvPicPr>
      <xdr:blipFill rotWithShape="1">
        <a:blip xmlns:r="http://schemas.openxmlformats.org/officeDocument/2006/relationships" r:embed="rId204" cstate="screen">
          <a:extLst>
            <a:ext uri="{28A0092B-C50C-407E-A947-70E740481C1C}">
              <a14:useLocalDpi xmlns:a14="http://schemas.microsoft.com/office/drawing/2010/main"/>
            </a:ext>
          </a:extLst>
        </a:blip>
        <a:srcRect/>
        <a:stretch/>
      </xdr:blipFill>
      <xdr:spPr>
        <a:xfrm>
          <a:off x="1152525" y="100364925"/>
          <a:ext cx="1038226" cy="942975"/>
        </a:xfrm>
        <a:prstGeom prst="rect">
          <a:avLst/>
        </a:prstGeom>
      </xdr:spPr>
    </xdr:pic>
    <xdr:clientData/>
  </xdr:twoCellAnchor>
  <xdr:twoCellAnchor>
    <xdr:from>
      <xdr:col>2</xdr:col>
      <xdr:colOff>266699</xdr:colOff>
      <xdr:row>113</xdr:row>
      <xdr:rowOff>913526</xdr:rowOff>
    </xdr:from>
    <xdr:to>
      <xdr:col>2</xdr:col>
      <xdr:colOff>1295400</xdr:colOff>
      <xdr:row>114</xdr:row>
      <xdr:rowOff>914400</xdr:rowOff>
    </xdr:to>
    <xdr:pic>
      <xdr:nvPicPr>
        <xdr:cNvPr id="176" name="Slika 175">
          <a:extLst>
            <a:ext uri="{FF2B5EF4-FFF2-40B4-BE49-F238E27FC236}">
              <a16:creationId xmlns:a16="http://schemas.microsoft.com/office/drawing/2014/main" id="{D426ECD8-ED6A-4342-AA54-F57E9AA6BF61}"/>
            </a:ext>
          </a:extLst>
        </xdr:cNvPr>
        <xdr:cNvPicPr>
          <a:picLocks noChangeAspect="1"/>
        </xdr:cNvPicPr>
      </xdr:nvPicPr>
      <xdr:blipFill rotWithShape="1">
        <a:blip xmlns:r="http://schemas.openxmlformats.org/officeDocument/2006/relationships" r:embed="rId205" cstate="screen">
          <a:extLst>
            <a:ext uri="{28A0092B-C50C-407E-A947-70E740481C1C}">
              <a14:useLocalDpi xmlns:a14="http://schemas.microsoft.com/office/drawing/2010/main"/>
            </a:ext>
          </a:extLst>
        </a:blip>
        <a:srcRect/>
        <a:stretch/>
      </xdr:blipFill>
      <xdr:spPr>
        <a:xfrm>
          <a:off x="1162049" y="101297501"/>
          <a:ext cx="1028701" cy="934324"/>
        </a:xfrm>
        <a:prstGeom prst="rect">
          <a:avLst/>
        </a:prstGeom>
      </xdr:spPr>
    </xdr:pic>
    <xdr:clientData/>
  </xdr:twoCellAnchor>
  <xdr:twoCellAnchor>
    <xdr:from>
      <xdr:col>2</xdr:col>
      <xdr:colOff>89809</xdr:colOff>
      <xdr:row>117</xdr:row>
      <xdr:rowOff>47626</xdr:rowOff>
    </xdr:from>
    <xdr:to>
      <xdr:col>2</xdr:col>
      <xdr:colOff>1373641</xdr:colOff>
      <xdr:row>117</xdr:row>
      <xdr:rowOff>903514</xdr:rowOff>
    </xdr:to>
    <xdr:pic>
      <xdr:nvPicPr>
        <xdr:cNvPr id="178" name="Slika 177">
          <a:extLst>
            <a:ext uri="{FF2B5EF4-FFF2-40B4-BE49-F238E27FC236}">
              <a16:creationId xmlns:a16="http://schemas.microsoft.com/office/drawing/2014/main" id="{98AB3AF9-10FF-364D-77FC-AFA78F6ECA84}"/>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982438" y="104038855"/>
          <a:ext cx="1283832" cy="855888"/>
        </a:xfrm>
        <a:prstGeom prst="rect">
          <a:avLst/>
        </a:prstGeom>
      </xdr:spPr>
    </xdr:pic>
    <xdr:clientData/>
  </xdr:twoCellAnchor>
  <xdr:twoCellAnchor>
    <xdr:from>
      <xdr:col>2</xdr:col>
      <xdr:colOff>130628</xdr:colOff>
      <xdr:row>118</xdr:row>
      <xdr:rowOff>47625</xdr:rowOff>
    </xdr:from>
    <xdr:to>
      <xdr:col>2</xdr:col>
      <xdr:colOff>1366836</xdr:colOff>
      <xdr:row>118</xdr:row>
      <xdr:rowOff>871764</xdr:rowOff>
    </xdr:to>
    <xdr:pic>
      <xdr:nvPicPr>
        <xdr:cNvPr id="179" name="Slika 178">
          <a:extLst>
            <a:ext uri="{FF2B5EF4-FFF2-40B4-BE49-F238E27FC236}">
              <a16:creationId xmlns:a16="http://schemas.microsoft.com/office/drawing/2014/main" id="{D38A6942-E2AD-449D-ADCC-C9BA1E5C78F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23257" y="104975025"/>
          <a:ext cx="1236208" cy="824139"/>
        </a:xfrm>
        <a:prstGeom prst="rect">
          <a:avLst/>
        </a:prstGeom>
      </xdr:spPr>
    </xdr:pic>
    <xdr:clientData/>
  </xdr:twoCellAnchor>
  <xdr:twoCellAnchor>
    <xdr:from>
      <xdr:col>2</xdr:col>
      <xdr:colOff>92527</xdr:colOff>
      <xdr:row>120</xdr:row>
      <xdr:rowOff>38100</xdr:rowOff>
    </xdr:from>
    <xdr:to>
      <xdr:col>2</xdr:col>
      <xdr:colOff>1421265</xdr:colOff>
      <xdr:row>120</xdr:row>
      <xdr:rowOff>923925</xdr:rowOff>
    </xdr:to>
    <xdr:pic>
      <xdr:nvPicPr>
        <xdr:cNvPr id="181" name="Slika 180">
          <a:extLst>
            <a:ext uri="{FF2B5EF4-FFF2-40B4-BE49-F238E27FC236}">
              <a16:creationId xmlns:a16="http://schemas.microsoft.com/office/drawing/2014/main" id="{F927BE3B-1335-CEC9-0B7A-8E49985F764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85156" y="106837843"/>
          <a:ext cx="1328738" cy="885825"/>
        </a:xfrm>
        <a:prstGeom prst="rect">
          <a:avLst/>
        </a:prstGeom>
      </xdr:spPr>
    </xdr:pic>
    <xdr:clientData/>
  </xdr:twoCellAnchor>
  <xdr:twoCellAnchor>
    <xdr:from>
      <xdr:col>2</xdr:col>
      <xdr:colOff>65315</xdr:colOff>
      <xdr:row>121</xdr:row>
      <xdr:rowOff>21771</xdr:rowOff>
    </xdr:from>
    <xdr:to>
      <xdr:col>2</xdr:col>
      <xdr:colOff>1394053</xdr:colOff>
      <xdr:row>121</xdr:row>
      <xdr:rowOff>907596</xdr:rowOff>
    </xdr:to>
    <xdr:pic>
      <xdr:nvPicPr>
        <xdr:cNvPr id="257" name="Slika 256">
          <a:extLst>
            <a:ext uri="{FF2B5EF4-FFF2-40B4-BE49-F238E27FC236}">
              <a16:creationId xmlns:a16="http://schemas.microsoft.com/office/drawing/2014/main" id="{C8E11F35-5434-4050-92FE-886CE812D7B6}"/>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57944" y="107757685"/>
          <a:ext cx="1328738" cy="885825"/>
        </a:xfrm>
        <a:prstGeom prst="rect">
          <a:avLst/>
        </a:prstGeom>
      </xdr:spPr>
    </xdr:pic>
    <xdr:clientData/>
  </xdr:twoCellAnchor>
  <xdr:twoCellAnchor>
    <xdr:from>
      <xdr:col>2</xdr:col>
      <xdr:colOff>92529</xdr:colOff>
      <xdr:row>122</xdr:row>
      <xdr:rowOff>914400</xdr:rowOff>
    </xdr:from>
    <xdr:to>
      <xdr:col>2</xdr:col>
      <xdr:colOff>1464129</xdr:colOff>
      <xdr:row>123</xdr:row>
      <xdr:rowOff>892629</xdr:rowOff>
    </xdr:to>
    <xdr:pic>
      <xdr:nvPicPr>
        <xdr:cNvPr id="320" name="Slika 319">
          <a:extLst>
            <a:ext uri="{FF2B5EF4-FFF2-40B4-BE49-F238E27FC236}">
              <a16:creationId xmlns:a16="http://schemas.microsoft.com/office/drawing/2014/main" id="{EE09D94C-4688-6119-B9D6-0C8E8126CF0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985158" y="109586486"/>
          <a:ext cx="1371600" cy="914400"/>
        </a:xfrm>
        <a:prstGeom prst="rect">
          <a:avLst/>
        </a:prstGeom>
      </xdr:spPr>
    </xdr:pic>
    <xdr:clientData/>
  </xdr:twoCellAnchor>
  <xdr:twoCellAnchor>
    <xdr:from>
      <xdr:col>2</xdr:col>
      <xdr:colOff>87084</xdr:colOff>
      <xdr:row>123</xdr:row>
      <xdr:rowOff>925286</xdr:rowOff>
    </xdr:from>
    <xdr:to>
      <xdr:col>2</xdr:col>
      <xdr:colOff>1453245</xdr:colOff>
      <xdr:row>124</xdr:row>
      <xdr:rowOff>899888</xdr:rowOff>
    </xdr:to>
    <xdr:pic>
      <xdr:nvPicPr>
        <xdr:cNvPr id="321" name="Slika 320">
          <a:extLst>
            <a:ext uri="{FF2B5EF4-FFF2-40B4-BE49-F238E27FC236}">
              <a16:creationId xmlns:a16="http://schemas.microsoft.com/office/drawing/2014/main" id="{66008586-0681-4FA1-A3CD-DCCF1D80CBF1}"/>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979713" y="110533543"/>
          <a:ext cx="1366161" cy="910774"/>
        </a:xfrm>
        <a:prstGeom prst="rect">
          <a:avLst/>
        </a:prstGeom>
      </xdr:spPr>
    </xdr:pic>
    <xdr:clientData/>
  </xdr:twoCellAnchor>
  <xdr:twoCellAnchor>
    <xdr:from>
      <xdr:col>2</xdr:col>
      <xdr:colOff>108860</xdr:colOff>
      <xdr:row>126</xdr:row>
      <xdr:rowOff>32658</xdr:rowOff>
    </xdr:from>
    <xdr:to>
      <xdr:col>2</xdr:col>
      <xdr:colOff>1393374</xdr:colOff>
      <xdr:row>126</xdr:row>
      <xdr:rowOff>889001</xdr:rowOff>
    </xdr:to>
    <xdr:pic>
      <xdr:nvPicPr>
        <xdr:cNvPr id="323" name="Slika 322">
          <a:extLst>
            <a:ext uri="{FF2B5EF4-FFF2-40B4-BE49-F238E27FC236}">
              <a16:creationId xmlns:a16="http://schemas.microsoft.com/office/drawing/2014/main" id="{89193BD2-63EB-C25D-CA1B-D59C945CF06E}"/>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01489" y="112449429"/>
          <a:ext cx="1284514" cy="856343"/>
        </a:xfrm>
        <a:prstGeom prst="rect">
          <a:avLst/>
        </a:prstGeom>
      </xdr:spPr>
    </xdr:pic>
    <xdr:clientData/>
  </xdr:twoCellAnchor>
  <xdr:twoCellAnchor>
    <xdr:from>
      <xdr:col>2</xdr:col>
      <xdr:colOff>97974</xdr:colOff>
      <xdr:row>127</xdr:row>
      <xdr:rowOff>0</xdr:rowOff>
    </xdr:from>
    <xdr:to>
      <xdr:col>2</xdr:col>
      <xdr:colOff>1382488</xdr:colOff>
      <xdr:row>127</xdr:row>
      <xdr:rowOff>856343</xdr:rowOff>
    </xdr:to>
    <xdr:pic>
      <xdr:nvPicPr>
        <xdr:cNvPr id="325" name="Slika 324">
          <a:extLst>
            <a:ext uri="{FF2B5EF4-FFF2-40B4-BE49-F238E27FC236}">
              <a16:creationId xmlns:a16="http://schemas.microsoft.com/office/drawing/2014/main" id="{7BA637AE-6A8D-4B22-B553-4823643CE46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990603" y="113352943"/>
          <a:ext cx="1284514" cy="856343"/>
        </a:xfrm>
        <a:prstGeom prst="rect">
          <a:avLst/>
        </a:prstGeom>
      </xdr:spPr>
    </xdr:pic>
    <xdr:clientData/>
  </xdr:twoCellAnchor>
  <xdr:twoCellAnchor>
    <xdr:from>
      <xdr:col>2</xdr:col>
      <xdr:colOff>141513</xdr:colOff>
      <xdr:row>128</xdr:row>
      <xdr:rowOff>925287</xdr:rowOff>
    </xdr:from>
    <xdr:to>
      <xdr:col>2</xdr:col>
      <xdr:colOff>1426028</xdr:colOff>
      <xdr:row>129</xdr:row>
      <xdr:rowOff>845458</xdr:rowOff>
    </xdr:to>
    <xdr:pic>
      <xdr:nvPicPr>
        <xdr:cNvPr id="338" name="Slika 337">
          <a:extLst>
            <a:ext uri="{FF2B5EF4-FFF2-40B4-BE49-F238E27FC236}">
              <a16:creationId xmlns:a16="http://schemas.microsoft.com/office/drawing/2014/main" id="{6ADC34E9-3BA6-00E2-81E3-FCFFF35E1D1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034142" y="115214401"/>
          <a:ext cx="1284515" cy="856343"/>
        </a:xfrm>
        <a:prstGeom prst="rect">
          <a:avLst/>
        </a:prstGeom>
      </xdr:spPr>
    </xdr:pic>
    <xdr:clientData/>
  </xdr:twoCellAnchor>
  <xdr:twoCellAnchor>
    <xdr:from>
      <xdr:col>2</xdr:col>
      <xdr:colOff>130628</xdr:colOff>
      <xdr:row>129</xdr:row>
      <xdr:rowOff>925286</xdr:rowOff>
    </xdr:from>
    <xdr:to>
      <xdr:col>2</xdr:col>
      <xdr:colOff>1436915</xdr:colOff>
      <xdr:row>130</xdr:row>
      <xdr:rowOff>859973</xdr:rowOff>
    </xdr:to>
    <xdr:pic>
      <xdr:nvPicPr>
        <xdr:cNvPr id="339" name="Slika 338">
          <a:extLst>
            <a:ext uri="{FF2B5EF4-FFF2-40B4-BE49-F238E27FC236}">
              <a16:creationId xmlns:a16="http://schemas.microsoft.com/office/drawing/2014/main" id="{6DF8E796-E8D1-4C33-B85B-615F1F2F9E88}"/>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023257" y="116150572"/>
          <a:ext cx="1306287" cy="870858"/>
        </a:xfrm>
        <a:prstGeom prst="rect">
          <a:avLst/>
        </a:prstGeom>
      </xdr:spPr>
    </xdr:pic>
    <xdr:clientData/>
  </xdr:twoCellAnchor>
  <xdr:twoCellAnchor>
    <xdr:from>
      <xdr:col>2</xdr:col>
      <xdr:colOff>141519</xdr:colOff>
      <xdr:row>132</xdr:row>
      <xdr:rowOff>54430</xdr:rowOff>
    </xdr:from>
    <xdr:to>
      <xdr:col>2</xdr:col>
      <xdr:colOff>1398819</xdr:colOff>
      <xdr:row>132</xdr:row>
      <xdr:rowOff>892630</xdr:rowOff>
    </xdr:to>
    <xdr:pic>
      <xdr:nvPicPr>
        <xdr:cNvPr id="343" name="Slika 342">
          <a:extLst>
            <a:ext uri="{FF2B5EF4-FFF2-40B4-BE49-F238E27FC236}">
              <a16:creationId xmlns:a16="http://schemas.microsoft.com/office/drawing/2014/main" id="{29F14725-31D5-6E8B-2B6A-14EDDC0111B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8" y="118088230"/>
          <a:ext cx="1257300" cy="838200"/>
        </a:xfrm>
        <a:prstGeom prst="rect">
          <a:avLst/>
        </a:prstGeom>
      </xdr:spPr>
    </xdr:pic>
    <xdr:clientData/>
  </xdr:twoCellAnchor>
  <xdr:twoCellAnchor>
    <xdr:from>
      <xdr:col>2</xdr:col>
      <xdr:colOff>141516</xdr:colOff>
      <xdr:row>133</xdr:row>
      <xdr:rowOff>32658</xdr:rowOff>
    </xdr:from>
    <xdr:to>
      <xdr:col>2</xdr:col>
      <xdr:colOff>1398816</xdr:colOff>
      <xdr:row>133</xdr:row>
      <xdr:rowOff>870858</xdr:rowOff>
    </xdr:to>
    <xdr:pic>
      <xdr:nvPicPr>
        <xdr:cNvPr id="344" name="Slika 343">
          <a:extLst>
            <a:ext uri="{FF2B5EF4-FFF2-40B4-BE49-F238E27FC236}">
              <a16:creationId xmlns:a16="http://schemas.microsoft.com/office/drawing/2014/main" id="{A10545C5-3E49-4B4F-AEEB-8773FD65B278}"/>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5" y="119002629"/>
          <a:ext cx="1257300" cy="838200"/>
        </a:xfrm>
        <a:prstGeom prst="rect">
          <a:avLst/>
        </a:prstGeom>
      </xdr:spPr>
    </xdr:pic>
    <xdr:clientData/>
  </xdr:twoCellAnchor>
  <xdr:twoCellAnchor>
    <xdr:from>
      <xdr:col>2</xdr:col>
      <xdr:colOff>119744</xdr:colOff>
      <xdr:row>135</xdr:row>
      <xdr:rowOff>32658</xdr:rowOff>
    </xdr:from>
    <xdr:to>
      <xdr:col>2</xdr:col>
      <xdr:colOff>1344388</xdr:colOff>
      <xdr:row>135</xdr:row>
      <xdr:rowOff>849087</xdr:rowOff>
    </xdr:to>
    <xdr:pic>
      <xdr:nvPicPr>
        <xdr:cNvPr id="347" name="Slika 346">
          <a:extLst>
            <a:ext uri="{FF2B5EF4-FFF2-40B4-BE49-F238E27FC236}">
              <a16:creationId xmlns:a16="http://schemas.microsoft.com/office/drawing/2014/main" id="{0144CF57-DBC8-852C-E6E7-61EA82A7EBB4}"/>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0874972"/>
          <a:ext cx="1224644" cy="816429"/>
        </a:xfrm>
        <a:prstGeom prst="rect">
          <a:avLst/>
        </a:prstGeom>
      </xdr:spPr>
    </xdr:pic>
    <xdr:clientData/>
  </xdr:twoCellAnchor>
  <xdr:twoCellAnchor>
    <xdr:from>
      <xdr:col>2</xdr:col>
      <xdr:colOff>119744</xdr:colOff>
      <xdr:row>136</xdr:row>
      <xdr:rowOff>43544</xdr:rowOff>
    </xdr:from>
    <xdr:to>
      <xdr:col>2</xdr:col>
      <xdr:colOff>1344388</xdr:colOff>
      <xdr:row>136</xdr:row>
      <xdr:rowOff>859973</xdr:rowOff>
    </xdr:to>
    <xdr:pic>
      <xdr:nvPicPr>
        <xdr:cNvPr id="348" name="Slika 347">
          <a:extLst>
            <a:ext uri="{FF2B5EF4-FFF2-40B4-BE49-F238E27FC236}">
              <a16:creationId xmlns:a16="http://schemas.microsoft.com/office/drawing/2014/main" id="{9318E494-D028-4EDA-90CB-A745C2F8E4BE}"/>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1822030"/>
          <a:ext cx="1224644" cy="816429"/>
        </a:xfrm>
        <a:prstGeom prst="rect">
          <a:avLst/>
        </a:prstGeom>
      </xdr:spPr>
    </xdr:pic>
    <xdr:clientData/>
  </xdr:twoCellAnchor>
  <xdr:twoCellAnchor>
    <xdr:from>
      <xdr:col>2</xdr:col>
      <xdr:colOff>43544</xdr:colOff>
      <xdr:row>138</xdr:row>
      <xdr:rowOff>87085</xdr:rowOff>
    </xdr:from>
    <xdr:to>
      <xdr:col>2</xdr:col>
      <xdr:colOff>1502229</xdr:colOff>
      <xdr:row>138</xdr:row>
      <xdr:rowOff>859971</xdr:rowOff>
    </xdr:to>
    <xdr:pic>
      <xdr:nvPicPr>
        <xdr:cNvPr id="350" name="Slika 349">
          <a:extLst>
            <a:ext uri="{FF2B5EF4-FFF2-40B4-BE49-F238E27FC236}">
              <a16:creationId xmlns:a16="http://schemas.microsoft.com/office/drawing/2014/main" id="{78F33AE9-DFAC-50F4-A2A2-3FB5E0DD89CD}"/>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36173" y="123737914"/>
          <a:ext cx="1458685" cy="772886"/>
        </a:xfrm>
        <a:prstGeom prst="rect">
          <a:avLst/>
        </a:prstGeom>
      </xdr:spPr>
    </xdr:pic>
    <xdr:clientData/>
  </xdr:twoCellAnchor>
  <xdr:twoCellAnchor>
    <xdr:from>
      <xdr:col>2</xdr:col>
      <xdr:colOff>54430</xdr:colOff>
      <xdr:row>139</xdr:row>
      <xdr:rowOff>76202</xdr:rowOff>
    </xdr:from>
    <xdr:to>
      <xdr:col>2</xdr:col>
      <xdr:colOff>1513115</xdr:colOff>
      <xdr:row>139</xdr:row>
      <xdr:rowOff>849088</xdr:rowOff>
    </xdr:to>
    <xdr:pic>
      <xdr:nvPicPr>
        <xdr:cNvPr id="351" name="Slika 350">
          <a:extLst>
            <a:ext uri="{FF2B5EF4-FFF2-40B4-BE49-F238E27FC236}">
              <a16:creationId xmlns:a16="http://schemas.microsoft.com/office/drawing/2014/main" id="{C940ACD9-DB46-43E2-A4F9-4CD3D2832476}"/>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47059" y="124663202"/>
          <a:ext cx="1458685" cy="772886"/>
        </a:xfrm>
        <a:prstGeom prst="rect">
          <a:avLst/>
        </a:prstGeom>
      </xdr:spPr>
    </xdr:pic>
    <xdr:clientData/>
  </xdr:twoCellAnchor>
  <xdr:twoCellAnchor>
    <xdr:from>
      <xdr:col>2</xdr:col>
      <xdr:colOff>21772</xdr:colOff>
      <xdr:row>142</xdr:row>
      <xdr:rowOff>21772</xdr:rowOff>
    </xdr:from>
    <xdr:to>
      <xdr:col>2</xdr:col>
      <xdr:colOff>1393372</xdr:colOff>
      <xdr:row>143</xdr:row>
      <xdr:rowOff>0</xdr:rowOff>
    </xdr:to>
    <xdr:pic>
      <xdr:nvPicPr>
        <xdr:cNvPr id="353" name="Slika 352">
          <a:extLst>
            <a:ext uri="{FF2B5EF4-FFF2-40B4-BE49-F238E27FC236}">
              <a16:creationId xmlns:a16="http://schemas.microsoft.com/office/drawing/2014/main" id="{D2CE5268-F623-F292-FC49-7ADE4E2FE814}"/>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14401" y="126992743"/>
          <a:ext cx="1371600" cy="914400"/>
        </a:xfrm>
        <a:prstGeom prst="rect">
          <a:avLst/>
        </a:prstGeom>
      </xdr:spPr>
    </xdr:pic>
    <xdr:clientData/>
  </xdr:twoCellAnchor>
  <xdr:twoCellAnchor>
    <xdr:from>
      <xdr:col>2</xdr:col>
      <xdr:colOff>32658</xdr:colOff>
      <xdr:row>143</xdr:row>
      <xdr:rowOff>0</xdr:rowOff>
    </xdr:from>
    <xdr:to>
      <xdr:col>2</xdr:col>
      <xdr:colOff>1404258</xdr:colOff>
      <xdr:row>143</xdr:row>
      <xdr:rowOff>914400</xdr:rowOff>
    </xdr:to>
    <xdr:pic>
      <xdr:nvPicPr>
        <xdr:cNvPr id="354" name="Slika 353">
          <a:extLst>
            <a:ext uri="{FF2B5EF4-FFF2-40B4-BE49-F238E27FC236}">
              <a16:creationId xmlns:a16="http://schemas.microsoft.com/office/drawing/2014/main" id="{1B179A4C-F397-49B9-A763-A10A5964B0B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25287" y="127907143"/>
          <a:ext cx="1371600" cy="914400"/>
        </a:xfrm>
        <a:prstGeom prst="rect">
          <a:avLst/>
        </a:prstGeom>
      </xdr:spPr>
    </xdr:pic>
    <xdr:clientData/>
  </xdr:twoCellAnchor>
  <xdr:twoCellAnchor>
    <xdr:from>
      <xdr:col>1</xdr:col>
      <xdr:colOff>239485</xdr:colOff>
      <xdr:row>145</xdr:row>
      <xdr:rowOff>0</xdr:rowOff>
    </xdr:from>
    <xdr:to>
      <xdr:col>2</xdr:col>
      <xdr:colOff>1528203</xdr:colOff>
      <xdr:row>145</xdr:row>
      <xdr:rowOff>881743</xdr:rowOff>
    </xdr:to>
    <xdr:pic>
      <xdr:nvPicPr>
        <xdr:cNvPr id="356" name="Slika 355">
          <a:extLst>
            <a:ext uri="{FF2B5EF4-FFF2-40B4-BE49-F238E27FC236}">
              <a16:creationId xmlns:a16="http://schemas.microsoft.com/office/drawing/2014/main" id="{6D798278-99CC-2831-F4E9-69DE1D7780B1}"/>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59971" y="129779486"/>
          <a:ext cx="1560861" cy="881743"/>
        </a:xfrm>
        <a:prstGeom prst="rect">
          <a:avLst/>
        </a:prstGeom>
      </xdr:spPr>
    </xdr:pic>
    <xdr:clientData/>
  </xdr:twoCellAnchor>
  <xdr:twoCellAnchor>
    <xdr:from>
      <xdr:col>1</xdr:col>
      <xdr:colOff>261257</xdr:colOff>
      <xdr:row>146</xdr:row>
      <xdr:rowOff>10886</xdr:rowOff>
    </xdr:from>
    <xdr:to>
      <xdr:col>2</xdr:col>
      <xdr:colOff>1549975</xdr:colOff>
      <xdr:row>146</xdr:row>
      <xdr:rowOff>892629</xdr:rowOff>
    </xdr:to>
    <xdr:pic>
      <xdr:nvPicPr>
        <xdr:cNvPr id="357" name="Slika 356">
          <a:extLst>
            <a:ext uri="{FF2B5EF4-FFF2-40B4-BE49-F238E27FC236}">
              <a16:creationId xmlns:a16="http://schemas.microsoft.com/office/drawing/2014/main" id="{7F9C01B0-33B1-4ADA-94B8-E028A0AD8A3B}"/>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81743" y="130726543"/>
          <a:ext cx="1560861" cy="881743"/>
        </a:xfrm>
        <a:prstGeom prst="rect">
          <a:avLst/>
        </a:prstGeom>
      </xdr:spPr>
    </xdr:pic>
    <xdr:clientData/>
  </xdr:twoCellAnchor>
  <xdr:twoCellAnchor>
    <xdr:from>
      <xdr:col>2</xdr:col>
      <xdr:colOff>0</xdr:colOff>
      <xdr:row>148</xdr:row>
      <xdr:rowOff>65313</xdr:rowOff>
    </xdr:from>
    <xdr:to>
      <xdr:col>2</xdr:col>
      <xdr:colOff>1517870</xdr:colOff>
      <xdr:row>148</xdr:row>
      <xdr:rowOff>881741</xdr:rowOff>
    </xdr:to>
    <xdr:pic>
      <xdr:nvPicPr>
        <xdr:cNvPr id="359" name="Slika 358">
          <a:extLst>
            <a:ext uri="{FF2B5EF4-FFF2-40B4-BE49-F238E27FC236}">
              <a16:creationId xmlns:a16="http://schemas.microsoft.com/office/drawing/2014/main" id="{8FB03E21-A6A8-2539-74C7-88B301EC1AD0}"/>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2653313"/>
          <a:ext cx="1517870" cy="816428"/>
        </a:xfrm>
        <a:prstGeom prst="rect">
          <a:avLst/>
        </a:prstGeom>
      </xdr:spPr>
    </xdr:pic>
    <xdr:clientData/>
  </xdr:twoCellAnchor>
  <xdr:twoCellAnchor>
    <xdr:from>
      <xdr:col>2</xdr:col>
      <xdr:colOff>0</xdr:colOff>
      <xdr:row>149</xdr:row>
      <xdr:rowOff>21772</xdr:rowOff>
    </xdr:from>
    <xdr:to>
      <xdr:col>2</xdr:col>
      <xdr:colOff>1517870</xdr:colOff>
      <xdr:row>149</xdr:row>
      <xdr:rowOff>838200</xdr:rowOff>
    </xdr:to>
    <xdr:pic>
      <xdr:nvPicPr>
        <xdr:cNvPr id="360" name="Slika 359">
          <a:extLst>
            <a:ext uri="{FF2B5EF4-FFF2-40B4-BE49-F238E27FC236}">
              <a16:creationId xmlns:a16="http://schemas.microsoft.com/office/drawing/2014/main" id="{5F539AA8-3905-4E72-AFBA-57A23571F1E4}"/>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3545943"/>
          <a:ext cx="1517870" cy="816428"/>
        </a:xfrm>
        <a:prstGeom prst="rect">
          <a:avLst/>
        </a:prstGeom>
      </xdr:spPr>
    </xdr:pic>
    <xdr:clientData/>
  </xdr:twoCellAnchor>
  <xdr:twoCellAnchor>
    <xdr:from>
      <xdr:col>1</xdr:col>
      <xdr:colOff>261257</xdr:colOff>
      <xdr:row>151</xdr:row>
      <xdr:rowOff>76198</xdr:rowOff>
    </xdr:from>
    <xdr:to>
      <xdr:col>2</xdr:col>
      <xdr:colOff>1502228</xdr:colOff>
      <xdr:row>151</xdr:row>
      <xdr:rowOff>866723</xdr:rowOff>
    </xdr:to>
    <xdr:pic>
      <xdr:nvPicPr>
        <xdr:cNvPr id="362" name="Slika 361">
          <a:extLst>
            <a:ext uri="{FF2B5EF4-FFF2-40B4-BE49-F238E27FC236}">
              <a16:creationId xmlns:a16="http://schemas.microsoft.com/office/drawing/2014/main" id="{EA1ABC54-B44E-8F88-A3B1-37B2A2F04862}"/>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81743" y="135472712"/>
          <a:ext cx="1513114" cy="790525"/>
        </a:xfrm>
        <a:prstGeom prst="rect">
          <a:avLst/>
        </a:prstGeom>
      </xdr:spPr>
    </xdr:pic>
    <xdr:clientData/>
  </xdr:twoCellAnchor>
  <xdr:twoCellAnchor>
    <xdr:from>
      <xdr:col>2</xdr:col>
      <xdr:colOff>0</xdr:colOff>
      <xdr:row>152</xdr:row>
      <xdr:rowOff>32658</xdr:rowOff>
    </xdr:from>
    <xdr:to>
      <xdr:col>2</xdr:col>
      <xdr:colOff>1513114</xdr:colOff>
      <xdr:row>152</xdr:row>
      <xdr:rowOff>823183</xdr:rowOff>
    </xdr:to>
    <xdr:pic>
      <xdr:nvPicPr>
        <xdr:cNvPr id="363" name="Slika 362">
          <a:extLst>
            <a:ext uri="{FF2B5EF4-FFF2-40B4-BE49-F238E27FC236}">
              <a16:creationId xmlns:a16="http://schemas.microsoft.com/office/drawing/2014/main" id="{21320DC9-E1BD-46F5-92D6-40BCC85A3FA3}"/>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92629" y="136365344"/>
          <a:ext cx="1513114" cy="790525"/>
        </a:xfrm>
        <a:prstGeom prst="rect">
          <a:avLst/>
        </a:prstGeom>
      </xdr:spPr>
    </xdr:pic>
    <xdr:clientData/>
  </xdr:twoCellAnchor>
  <xdr:twoCellAnchor>
    <xdr:from>
      <xdr:col>1</xdr:col>
      <xdr:colOff>250371</xdr:colOff>
      <xdr:row>154</xdr:row>
      <xdr:rowOff>76197</xdr:rowOff>
    </xdr:from>
    <xdr:to>
      <xdr:col>2</xdr:col>
      <xdr:colOff>1467449</xdr:colOff>
      <xdr:row>154</xdr:row>
      <xdr:rowOff>827315</xdr:rowOff>
    </xdr:to>
    <xdr:pic>
      <xdr:nvPicPr>
        <xdr:cNvPr id="365" name="Slika 364">
          <a:extLst>
            <a:ext uri="{FF2B5EF4-FFF2-40B4-BE49-F238E27FC236}">
              <a16:creationId xmlns:a16="http://schemas.microsoft.com/office/drawing/2014/main" id="{9512BC77-D95B-CD39-E582-DC25202ACB3F}"/>
            </a:ext>
          </a:extLst>
        </xdr:cNvPr>
        <xdr:cNvPicPr>
          <a:picLocks noChangeAspect="1"/>
        </xdr:cNvPicPr>
      </xdr:nvPicPr>
      <xdr:blipFill rotWithShape="1">
        <a:blip xmlns:r="http://schemas.openxmlformats.org/officeDocument/2006/relationships" r:embed="rId221" cstate="screen">
          <a:extLst>
            <a:ext uri="{28A0092B-C50C-407E-A947-70E740481C1C}">
              <a14:useLocalDpi xmlns:a14="http://schemas.microsoft.com/office/drawing/2010/main"/>
            </a:ext>
          </a:extLst>
        </a:blip>
        <a:srcRect/>
        <a:stretch/>
      </xdr:blipFill>
      <xdr:spPr>
        <a:xfrm>
          <a:off x="870857" y="138281226"/>
          <a:ext cx="1489221" cy="751118"/>
        </a:xfrm>
        <a:prstGeom prst="rect">
          <a:avLst/>
        </a:prstGeom>
      </xdr:spPr>
    </xdr:pic>
    <xdr:clientData/>
  </xdr:twoCellAnchor>
  <xdr:twoCellAnchor>
    <xdr:from>
      <xdr:col>1</xdr:col>
      <xdr:colOff>239485</xdr:colOff>
      <xdr:row>155</xdr:row>
      <xdr:rowOff>43544</xdr:rowOff>
    </xdr:from>
    <xdr:to>
      <xdr:col>2</xdr:col>
      <xdr:colOff>1478137</xdr:colOff>
      <xdr:row>155</xdr:row>
      <xdr:rowOff>805543</xdr:rowOff>
    </xdr:to>
    <xdr:pic>
      <xdr:nvPicPr>
        <xdr:cNvPr id="366" name="Slika 365">
          <a:extLst>
            <a:ext uri="{FF2B5EF4-FFF2-40B4-BE49-F238E27FC236}">
              <a16:creationId xmlns:a16="http://schemas.microsoft.com/office/drawing/2014/main" id="{548C6AD0-118F-439A-AD1E-799DFC23A121}"/>
            </a:ext>
          </a:extLst>
        </xdr:cNvPr>
        <xdr:cNvPicPr>
          <a:picLocks noChangeAspect="1"/>
        </xdr:cNvPicPr>
      </xdr:nvPicPr>
      <xdr:blipFill rotWithShape="1">
        <a:blip xmlns:r="http://schemas.openxmlformats.org/officeDocument/2006/relationships" r:embed="rId222" cstate="screen">
          <a:extLst>
            <a:ext uri="{28A0092B-C50C-407E-A947-70E740481C1C}">
              <a14:useLocalDpi xmlns:a14="http://schemas.microsoft.com/office/drawing/2010/main"/>
            </a:ext>
          </a:extLst>
        </a:blip>
        <a:srcRect/>
        <a:stretch/>
      </xdr:blipFill>
      <xdr:spPr>
        <a:xfrm>
          <a:off x="859971" y="139184744"/>
          <a:ext cx="1510795" cy="761999"/>
        </a:xfrm>
        <a:prstGeom prst="rect">
          <a:avLst/>
        </a:prstGeom>
      </xdr:spPr>
    </xdr:pic>
    <xdr:clientData/>
  </xdr:twoCellAnchor>
  <xdr:twoCellAnchor>
    <xdr:from>
      <xdr:col>2</xdr:col>
      <xdr:colOff>32658</xdr:colOff>
      <xdr:row>156</xdr:row>
      <xdr:rowOff>925286</xdr:rowOff>
    </xdr:from>
    <xdr:to>
      <xdr:col>2</xdr:col>
      <xdr:colOff>1404258</xdr:colOff>
      <xdr:row>157</xdr:row>
      <xdr:rowOff>903514</xdr:rowOff>
    </xdr:to>
    <xdr:pic>
      <xdr:nvPicPr>
        <xdr:cNvPr id="368" name="Slika 367">
          <a:extLst>
            <a:ext uri="{FF2B5EF4-FFF2-40B4-BE49-F238E27FC236}">
              <a16:creationId xmlns:a16="http://schemas.microsoft.com/office/drawing/2014/main" id="{2BBF12D6-AD00-97F9-6081-172F6E98ACA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925287" y="141002657"/>
          <a:ext cx="1371600" cy="914400"/>
        </a:xfrm>
        <a:prstGeom prst="rect">
          <a:avLst/>
        </a:prstGeom>
      </xdr:spPr>
    </xdr:pic>
    <xdr:clientData/>
  </xdr:twoCellAnchor>
  <xdr:twoCellAnchor>
    <xdr:from>
      <xdr:col>2</xdr:col>
      <xdr:colOff>92528</xdr:colOff>
      <xdr:row>158</xdr:row>
      <xdr:rowOff>32658</xdr:rowOff>
    </xdr:from>
    <xdr:to>
      <xdr:col>2</xdr:col>
      <xdr:colOff>1382485</xdr:colOff>
      <xdr:row>158</xdr:row>
      <xdr:rowOff>892629</xdr:rowOff>
    </xdr:to>
    <xdr:pic>
      <xdr:nvPicPr>
        <xdr:cNvPr id="369" name="Slika 368">
          <a:extLst>
            <a:ext uri="{FF2B5EF4-FFF2-40B4-BE49-F238E27FC236}">
              <a16:creationId xmlns:a16="http://schemas.microsoft.com/office/drawing/2014/main" id="{B370F8B6-04E7-49F3-ADC1-B99F6664A85B}"/>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985157" y="141982372"/>
          <a:ext cx="1289957" cy="859971"/>
        </a:xfrm>
        <a:prstGeom prst="rect">
          <a:avLst/>
        </a:prstGeom>
      </xdr:spPr>
    </xdr:pic>
    <xdr:clientData/>
  </xdr:twoCellAnchor>
  <xdr:twoCellAnchor>
    <xdr:from>
      <xdr:col>2</xdr:col>
      <xdr:colOff>65314</xdr:colOff>
      <xdr:row>160</xdr:row>
      <xdr:rowOff>1</xdr:rowOff>
    </xdr:from>
    <xdr:to>
      <xdr:col>2</xdr:col>
      <xdr:colOff>1453243</xdr:colOff>
      <xdr:row>160</xdr:row>
      <xdr:rowOff>925287</xdr:rowOff>
    </xdr:to>
    <xdr:pic>
      <xdr:nvPicPr>
        <xdr:cNvPr id="371" name="Slika 370">
          <a:extLst>
            <a:ext uri="{FF2B5EF4-FFF2-40B4-BE49-F238E27FC236}">
              <a16:creationId xmlns:a16="http://schemas.microsoft.com/office/drawing/2014/main" id="{B8435CE2-4DD2-7360-2FD1-7333ECB0B6A5}"/>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3" y="143822058"/>
          <a:ext cx="1387929" cy="925286"/>
        </a:xfrm>
        <a:prstGeom prst="rect">
          <a:avLst/>
        </a:prstGeom>
      </xdr:spPr>
    </xdr:pic>
    <xdr:clientData/>
  </xdr:twoCellAnchor>
  <xdr:twoCellAnchor>
    <xdr:from>
      <xdr:col>2</xdr:col>
      <xdr:colOff>65316</xdr:colOff>
      <xdr:row>160</xdr:row>
      <xdr:rowOff>925286</xdr:rowOff>
    </xdr:from>
    <xdr:to>
      <xdr:col>2</xdr:col>
      <xdr:colOff>1453245</xdr:colOff>
      <xdr:row>161</xdr:row>
      <xdr:rowOff>914400</xdr:rowOff>
    </xdr:to>
    <xdr:pic>
      <xdr:nvPicPr>
        <xdr:cNvPr id="372" name="Slika 371">
          <a:extLst>
            <a:ext uri="{FF2B5EF4-FFF2-40B4-BE49-F238E27FC236}">
              <a16:creationId xmlns:a16="http://schemas.microsoft.com/office/drawing/2014/main" id="{F1F2CCFD-7662-4785-A099-A597822B4008}"/>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5" y="144747343"/>
          <a:ext cx="1387929" cy="925286"/>
        </a:xfrm>
        <a:prstGeom prst="rect">
          <a:avLst/>
        </a:prstGeom>
      </xdr:spPr>
    </xdr:pic>
    <xdr:clientData/>
  </xdr:twoCellAnchor>
  <xdr:twoCellAnchor>
    <xdr:from>
      <xdr:col>2</xdr:col>
      <xdr:colOff>119746</xdr:colOff>
      <xdr:row>163</xdr:row>
      <xdr:rowOff>0</xdr:rowOff>
    </xdr:from>
    <xdr:to>
      <xdr:col>2</xdr:col>
      <xdr:colOff>1458690</xdr:colOff>
      <xdr:row>163</xdr:row>
      <xdr:rowOff>892629</xdr:rowOff>
    </xdr:to>
    <xdr:pic>
      <xdr:nvPicPr>
        <xdr:cNvPr id="374" name="Slika 373">
          <a:extLst>
            <a:ext uri="{FF2B5EF4-FFF2-40B4-BE49-F238E27FC236}">
              <a16:creationId xmlns:a16="http://schemas.microsoft.com/office/drawing/2014/main" id="{58287276-B993-81F4-1B2F-6E2C4C2D0187}"/>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5" y="146630571"/>
          <a:ext cx="1338944" cy="892629"/>
        </a:xfrm>
        <a:prstGeom prst="rect">
          <a:avLst/>
        </a:prstGeom>
      </xdr:spPr>
    </xdr:pic>
    <xdr:clientData/>
  </xdr:twoCellAnchor>
  <xdr:twoCellAnchor>
    <xdr:from>
      <xdr:col>2</xdr:col>
      <xdr:colOff>119744</xdr:colOff>
      <xdr:row>164</xdr:row>
      <xdr:rowOff>0</xdr:rowOff>
    </xdr:from>
    <xdr:to>
      <xdr:col>2</xdr:col>
      <xdr:colOff>1458688</xdr:colOff>
      <xdr:row>164</xdr:row>
      <xdr:rowOff>892629</xdr:rowOff>
    </xdr:to>
    <xdr:pic>
      <xdr:nvPicPr>
        <xdr:cNvPr id="375" name="Slika 374">
          <a:extLst>
            <a:ext uri="{FF2B5EF4-FFF2-40B4-BE49-F238E27FC236}">
              <a16:creationId xmlns:a16="http://schemas.microsoft.com/office/drawing/2014/main" id="{22BED3DB-C1B6-4574-8C40-6BF8B1ED09F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3" y="147566743"/>
          <a:ext cx="1338944" cy="892629"/>
        </a:xfrm>
        <a:prstGeom prst="rect">
          <a:avLst/>
        </a:prstGeom>
      </xdr:spPr>
    </xdr:pic>
    <xdr:clientData/>
  </xdr:twoCellAnchor>
  <xdr:twoCellAnchor>
    <xdr:from>
      <xdr:col>2</xdr:col>
      <xdr:colOff>43545</xdr:colOff>
      <xdr:row>166</xdr:row>
      <xdr:rowOff>10886</xdr:rowOff>
    </xdr:from>
    <xdr:to>
      <xdr:col>2</xdr:col>
      <xdr:colOff>1431473</xdr:colOff>
      <xdr:row>167</xdr:row>
      <xdr:rowOff>0</xdr:rowOff>
    </xdr:to>
    <xdr:pic>
      <xdr:nvPicPr>
        <xdr:cNvPr id="377" name="Slika 376">
          <a:extLst>
            <a:ext uri="{FF2B5EF4-FFF2-40B4-BE49-F238E27FC236}">
              <a16:creationId xmlns:a16="http://schemas.microsoft.com/office/drawing/2014/main" id="{4426E7D7-ABBE-9C05-3412-16F38B1C5161}"/>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36174" y="149449972"/>
          <a:ext cx="1387928" cy="925285"/>
        </a:xfrm>
        <a:prstGeom prst="rect">
          <a:avLst/>
        </a:prstGeom>
      </xdr:spPr>
    </xdr:pic>
    <xdr:clientData/>
  </xdr:twoCellAnchor>
  <xdr:twoCellAnchor>
    <xdr:from>
      <xdr:col>2</xdr:col>
      <xdr:colOff>32658</xdr:colOff>
      <xdr:row>167</xdr:row>
      <xdr:rowOff>0</xdr:rowOff>
    </xdr:from>
    <xdr:to>
      <xdr:col>2</xdr:col>
      <xdr:colOff>1420586</xdr:colOff>
      <xdr:row>167</xdr:row>
      <xdr:rowOff>925285</xdr:rowOff>
    </xdr:to>
    <xdr:pic>
      <xdr:nvPicPr>
        <xdr:cNvPr id="378" name="Slika 377">
          <a:extLst>
            <a:ext uri="{FF2B5EF4-FFF2-40B4-BE49-F238E27FC236}">
              <a16:creationId xmlns:a16="http://schemas.microsoft.com/office/drawing/2014/main" id="{6724EBB4-096E-4F37-ACC9-58E712B4C8AB}"/>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25287" y="150375257"/>
          <a:ext cx="1387928" cy="925285"/>
        </a:xfrm>
        <a:prstGeom prst="rect">
          <a:avLst/>
        </a:prstGeom>
      </xdr:spPr>
    </xdr:pic>
    <xdr:clientData/>
  </xdr:twoCellAnchor>
  <xdr:twoCellAnchor>
    <xdr:from>
      <xdr:col>2</xdr:col>
      <xdr:colOff>10886</xdr:colOff>
      <xdr:row>169</xdr:row>
      <xdr:rowOff>10887</xdr:rowOff>
    </xdr:from>
    <xdr:to>
      <xdr:col>2</xdr:col>
      <xdr:colOff>1426028</xdr:colOff>
      <xdr:row>170</xdr:row>
      <xdr:rowOff>17908</xdr:rowOff>
    </xdr:to>
    <xdr:pic>
      <xdr:nvPicPr>
        <xdr:cNvPr id="380" name="Slika 379">
          <a:extLst>
            <a:ext uri="{FF2B5EF4-FFF2-40B4-BE49-F238E27FC236}">
              <a16:creationId xmlns:a16="http://schemas.microsoft.com/office/drawing/2014/main" id="{2814BF60-4AE0-C24E-01CA-02A73C38610A}"/>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03515" y="152258487"/>
          <a:ext cx="1415142" cy="943192"/>
        </a:xfrm>
        <a:prstGeom prst="rect">
          <a:avLst/>
        </a:prstGeom>
      </xdr:spPr>
    </xdr:pic>
    <xdr:clientData/>
  </xdr:twoCellAnchor>
  <xdr:twoCellAnchor>
    <xdr:from>
      <xdr:col>2</xdr:col>
      <xdr:colOff>21772</xdr:colOff>
      <xdr:row>170</xdr:row>
      <xdr:rowOff>0</xdr:rowOff>
    </xdr:from>
    <xdr:to>
      <xdr:col>2</xdr:col>
      <xdr:colOff>1436914</xdr:colOff>
      <xdr:row>171</xdr:row>
      <xdr:rowOff>7020</xdr:rowOff>
    </xdr:to>
    <xdr:pic>
      <xdr:nvPicPr>
        <xdr:cNvPr id="381" name="Slika 380">
          <a:extLst>
            <a:ext uri="{FF2B5EF4-FFF2-40B4-BE49-F238E27FC236}">
              <a16:creationId xmlns:a16="http://schemas.microsoft.com/office/drawing/2014/main" id="{0306F315-2AC3-4D01-9661-82E9F03A6ABE}"/>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14401" y="153183771"/>
          <a:ext cx="1415142" cy="943192"/>
        </a:xfrm>
        <a:prstGeom prst="rect">
          <a:avLst/>
        </a:prstGeom>
      </xdr:spPr>
    </xdr:pic>
    <xdr:clientData/>
  </xdr:twoCellAnchor>
  <xdr:twoCellAnchor>
    <xdr:from>
      <xdr:col>2</xdr:col>
      <xdr:colOff>163285</xdr:colOff>
      <xdr:row>171</xdr:row>
      <xdr:rowOff>925285</xdr:rowOff>
    </xdr:from>
    <xdr:to>
      <xdr:col>2</xdr:col>
      <xdr:colOff>1284515</xdr:colOff>
      <xdr:row>173</xdr:row>
      <xdr:rowOff>25156</xdr:rowOff>
    </xdr:to>
    <xdr:pic>
      <xdr:nvPicPr>
        <xdr:cNvPr id="383" name="Slika 382">
          <a:extLst>
            <a:ext uri="{FF2B5EF4-FFF2-40B4-BE49-F238E27FC236}">
              <a16:creationId xmlns:a16="http://schemas.microsoft.com/office/drawing/2014/main" id="{01027601-6AB7-35EC-2863-13705894903B}"/>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55914" y="155045228"/>
          <a:ext cx="1121230" cy="972214"/>
        </a:xfrm>
        <a:prstGeom prst="rect">
          <a:avLst/>
        </a:prstGeom>
      </xdr:spPr>
    </xdr:pic>
    <xdr:clientData/>
  </xdr:twoCellAnchor>
  <xdr:twoCellAnchor>
    <xdr:from>
      <xdr:col>2</xdr:col>
      <xdr:colOff>185058</xdr:colOff>
      <xdr:row>172</xdr:row>
      <xdr:rowOff>925286</xdr:rowOff>
    </xdr:from>
    <xdr:to>
      <xdr:col>2</xdr:col>
      <xdr:colOff>1306288</xdr:colOff>
      <xdr:row>174</xdr:row>
      <xdr:rowOff>25157</xdr:rowOff>
    </xdr:to>
    <xdr:pic>
      <xdr:nvPicPr>
        <xdr:cNvPr id="384" name="Slika 383">
          <a:extLst>
            <a:ext uri="{FF2B5EF4-FFF2-40B4-BE49-F238E27FC236}">
              <a16:creationId xmlns:a16="http://schemas.microsoft.com/office/drawing/2014/main" id="{ED77C869-97E3-420E-8153-E5AD2C141589}"/>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77687" y="155981400"/>
          <a:ext cx="1121230" cy="972214"/>
        </a:xfrm>
        <a:prstGeom prst="rect">
          <a:avLst/>
        </a:prstGeom>
      </xdr:spPr>
    </xdr:pic>
    <xdr:clientData/>
  </xdr:twoCellAnchor>
  <xdr:twoCellAnchor>
    <xdr:from>
      <xdr:col>2</xdr:col>
      <xdr:colOff>0</xdr:colOff>
      <xdr:row>175</xdr:row>
      <xdr:rowOff>97969</xdr:rowOff>
    </xdr:from>
    <xdr:to>
      <xdr:col>2</xdr:col>
      <xdr:colOff>1486677</xdr:colOff>
      <xdr:row>175</xdr:row>
      <xdr:rowOff>881740</xdr:rowOff>
    </xdr:to>
    <xdr:pic>
      <xdr:nvPicPr>
        <xdr:cNvPr id="386" name="Slika 385">
          <a:extLst>
            <a:ext uri="{FF2B5EF4-FFF2-40B4-BE49-F238E27FC236}">
              <a16:creationId xmlns:a16="http://schemas.microsoft.com/office/drawing/2014/main" id="{A9B5515A-7348-AFF3-F851-D4D0BDEA7E1C}"/>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7962598"/>
          <a:ext cx="1486677" cy="783771"/>
        </a:xfrm>
        <a:prstGeom prst="rect">
          <a:avLst/>
        </a:prstGeom>
      </xdr:spPr>
    </xdr:pic>
    <xdr:clientData/>
  </xdr:twoCellAnchor>
  <xdr:twoCellAnchor>
    <xdr:from>
      <xdr:col>2</xdr:col>
      <xdr:colOff>0</xdr:colOff>
      <xdr:row>176</xdr:row>
      <xdr:rowOff>32658</xdr:rowOff>
    </xdr:from>
    <xdr:to>
      <xdr:col>2</xdr:col>
      <xdr:colOff>1486677</xdr:colOff>
      <xdr:row>176</xdr:row>
      <xdr:rowOff>816429</xdr:rowOff>
    </xdr:to>
    <xdr:pic>
      <xdr:nvPicPr>
        <xdr:cNvPr id="387" name="Slika 386">
          <a:extLst>
            <a:ext uri="{FF2B5EF4-FFF2-40B4-BE49-F238E27FC236}">
              <a16:creationId xmlns:a16="http://schemas.microsoft.com/office/drawing/2014/main" id="{10B5F054-1C70-4AF8-BE28-0BB66A1382EA}"/>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8833458"/>
          <a:ext cx="1486677" cy="783771"/>
        </a:xfrm>
        <a:prstGeom prst="rect">
          <a:avLst/>
        </a:prstGeom>
      </xdr:spPr>
    </xdr:pic>
    <xdr:clientData/>
  </xdr:twoCellAnchor>
  <xdr:twoCellAnchor>
    <xdr:from>
      <xdr:col>2</xdr:col>
      <xdr:colOff>87088</xdr:colOff>
      <xdr:row>178</xdr:row>
      <xdr:rowOff>21772</xdr:rowOff>
    </xdr:from>
    <xdr:to>
      <xdr:col>2</xdr:col>
      <xdr:colOff>1480459</xdr:colOff>
      <xdr:row>179</xdr:row>
      <xdr:rowOff>14979</xdr:rowOff>
    </xdr:to>
    <xdr:pic>
      <xdr:nvPicPr>
        <xdr:cNvPr id="389" name="Slika 388">
          <a:extLst>
            <a:ext uri="{FF2B5EF4-FFF2-40B4-BE49-F238E27FC236}">
              <a16:creationId xmlns:a16="http://schemas.microsoft.com/office/drawing/2014/main" id="{B9A63756-266E-EDB5-461E-AB7112D35D3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79717" y="160694915"/>
          <a:ext cx="1393371" cy="929378"/>
        </a:xfrm>
        <a:prstGeom prst="rect">
          <a:avLst/>
        </a:prstGeom>
      </xdr:spPr>
    </xdr:pic>
    <xdr:clientData/>
  </xdr:twoCellAnchor>
  <xdr:twoCellAnchor>
    <xdr:from>
      <xdr:col>2</xdr:col>
      <xdr:colOff>76202</xdr:colOff>
      <xdr:row>179</xdr:row>
      <xdr:rowOff>0</xdr:rowOff>
    </xdr:from>
    <xdr:to>
      <xdr:col>2</xdr:col>
      <xdr:colOff>1469573</xdr:colOff>
      <xdr:row>179</xdr:row>
      <xdr:rowOff>929378</xdr:rowOff>
    </xdr:to>
    <xdr:pic>
      <xdr:nvPicPr>
        <xdr:cNvPr id="390" name="Slika 389">
          <a:extLst>
            <a:ext uri="{FF2B5EF4-FFF2-40B4-BE49-F238E27FC236}">
              <a16:creationId xmlns:a16="http://schemas.microsoft.com/office/drawing/2014/main" id="{7C1DA46A-2801-423F-B8F3-2471A6330AD9}"/>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68831" y="161609314"/>
          <a:ext cx="1393371" cy="929378"/>
        </a:xfrm>
        <a:prstGeom prst="rect">
          <a:avLst/>
        </a:prstGeom>
      </xdr:spPr>
    </xdr:pic>
    <xdr:clientData/>
  </xdr:twoCellAnchor>
  <xdr:twoCellAnchor>
    <xdr:from>
      <xdr:col>1</xdr:col>
      <xdr:colOff>250371</xdr:colOff>
      <xdr:row>181</xdr:row>
      <xdr:rowOff>97971</xdr:rowOff>
    </xdr:from>
    <xdr:to>
      <xdr:col>2</xdr:col>
      <xdr:colOff>1502228</xdr:colOff>
      <xdr:row>181</xdr:row>
      <xdr:rowOff>847799</xdr:rowOff>
    </xdr:to>
    <xdr:pic>
      <xdr:nvPicPr>
        <xdr:cNvPr id="392" name="Slika 391">
          <a:extLst>
            <a:ext uri="{FF2B5EF4-FFF2-40B4-BE49-F238E27FC236}">
              <a16:creationId xmlns:a16="http://schemas.microsoft.com/office/drawing/2014/main" id="{A5AA99B2-A921-D446-FBB1-194FDC0A70DF}"/>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70857" y="163579628"/>
          <a:ext cx="1524000" cy="749828"/>
        </a:xfrm>
        <a:prstGeom prst="rect">
          <a:avLst/>
        </a:prstGeom>
      </xdr:spPr>
    </xdr:pic>
    <xdr:clientData/>
  </xdr:twoCellAnchor>
  <xdr:twoCellAnchor>
    <xdr:from>
      <xdr:col>1</xdr:col>
      <xdr:colOff>261257</xdr:colOff>
      <xdr:row>182</xdr:row>
      <xdr:rowOff>43544</xdr:rowOff>
    </xdr:from>
    <xdr:to>
      <xdr:col>2</xdr:col>
      <xdr:colOff>1513114</xdr:colOff>
      <xdr:row>182</xdr:row>
      <xdr:rowOff>793372</xdr:rowOff>
    </xdr:to>
    <xdr:pic>
      <xdr:nvPicPr>
        <xdr:cNvPr id="393" name="Slika 392">
          <a:extLst>
            <a:ext uri="{FF2B5EF4-FFF2-40B4-BE49-F238E27FC236}">
              <a16:creationId xmlns:a16="http://schemas.microsoft.com/office/drawing/2014/main" id="{6DE77FFF-3E95-4A75-A7F5-11266F0672EA}"/>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81743" y="164461373"/>
          <a:ext cx="1524000" cy="749828"/>
        </a:xfrm>
        <a:prstGeom prst="rect">
          <a:avLst/>
        </a:prstGeom>
      </xdr:spPr>
    </xdr:pic>
    <xdr:clientData/>
  </xdr:twoCellAnchor>
  <xdr:twoCellAnchor>
    <xdr:from>
      <xdr:col>1</xdr:col>
      <xdr:colOff>250371</xdr:colOff>
      <xdr:row>184</xdr:row>
      <xdr:rowOff>108857</xdr:rowOff>
    </xdr:from>
    <xdr:to>
      <xdr:col>3</xdr:col>
      <xdr:colOff>14513</xdr:colOff>
      <xdr:row>184</xdr:row>
      <xdr:rowOff>849085</xdr:rowOff>
    </xdr:to>
    <xdr:pic>
      <xdr:nvPicPr>
        <xdr:cNvPr id="395" name="Slika 394">
          <a:extLst>
            <a:ext uri="{FF2B5EF4-FFF2-40B4-BE49-F238E27FC236}">
              <a16:creationId xmlns:a16="http://schemas.microsoft.com/office/drawing/2014/main" id="{F919F44B-CF2F-7CE7-DC20-39B13379DE2B}"/>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6399028"/>
          <a:ext cx="1625599" cy="740228"/>
        </a:xfrm>
        <a:prstGeom prst="rect">
          <a:avLst/>
        </a:prstGeom>
      </xdr:spPr>
    </xdr:pic>
    <xdr:clientData/>
  </xdr:twoCellAnchor>
  <xdr:twoCellAnchor>
    <xdr:from>
      <xdr:col>1</xdr:col>
      <xdr:colOff>250371</xdr:colOff>
      <xdr:row>185</xdr:row>
      <xdr:rowOff>65316</xdr:rowOff>
    </xdr:from>
    <xdr:to>
      <xdr:col>3</xdr:col>
      <xdr:colOff>14513</xdr:colOff>
      <xdr:row>185</xdr:row>
      <xdr:rowOff>805544</xdr:rowOff>
    </xdr:to>
    <xdr:pic>
      <xdr:nvPicPr>
        <xdr:cNvPr id="396" name="Slika 395">
          <a:extLst>
            <a:ext uri="{FF2B5EF4-FFF2-40B4-BE49-F238E27FC236}">
              <a16:creationId xmlns:a16="http://schemas.microsoft.com/office/drawing/2014/main" id="{88722BA4-8FCC-4624-92FB-DC99B16F3095}"/>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7291659"/>
          <a:ext cx="1625599" cy="740228"/>
        </a:xfrm>
        <a:prstGeom prst="rect">
          <a:avLst/>
        </a:prstGeom>
      </xdr:spPr>
    </xdr:pic>
    <xdr:clientData/>
  </xdr:twoCellAnchor>
  <xdr:twoCellAnchor>
    <xdr:from>
      <xdr:col>1</xdr:col>
      <xdr:colOff>239485</xdr:colOff>
      <xdr:row>188</xdr:row>
      <xdr:rowOff>152397</xdr:rowOff>
    </xdr:from>
    <xdr:to>
      <xdr:col>2</xdr:col>
      <xdr:colOff>1545770</xdr:colOff>
      <xdr:row>188</xdr:row>
      <xdr:rowOff>872651</xdr:rowOff>
    </xdr:to>
    <xdr:pic>
      <xdr:nvPicPr>
        <xdr:cNvPr id="398" name="Slika 397">
          <a:extLst>
            <a:ext uri="{FF2B5EF4-FFF2-40B4-BE49-F238E27FC236}">
              <a16:creationId xmlns:a16="http://schemas.microsoft.com/office/drawing/2014/main" id="{00F33ECE-7398-DB7F-71DB-15BC5EC973E5}"/>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59971" y="169762711"/>
          <a:ext cx="1578428" cy="720254"/>
        </a:xfrm>
        <a:prstGeom prst="rect">
          <a:avLst/>
        </a:prstGeom>
      </xdr:spPr>
    </xdr:pic>
    <xdr:clientData/>
  </xdr:twoCellAnchor>
  <xdr:twoCellAnchor>
    <xdr:from>
      <xdr:col>1</xdr:col>
      <xdr:colOff>228599</xdr:colOff>
      <xdr:row>189</xdr:row>
      <xdr:rowOff>87088</xdr:rowOff>
    </xdr:from>
    <xdr:to>
      <xdr:col>2</xdr:col>
      <xdr:colOff>1534884</xdr:colOff>
      <xdr:row>189</xdr:row>
      <xdr:rowOff>807342</xdr:rowOff>
    </xdr:to>
    <xdr:pic>
      <xdr:nvPicPr>
        <xdr:cNvPr id="399" name="Slika 398">
          <a:extLst>
            <a:ext uri="{FF2B5EF4-FFF2-40B4-BE49-F238E27FC236}">
              <a16:creationId xmlns:a16="http://schemas.microsoft.com/office/drawing/2014/main" id="{076B2D23-7F55-49CF-814E-B513A9EAA01C}"/>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49085" y="170633574"/>
          <a:ext cx="1578428" cy="720254"/>
        </a:xfrm>
        <a:prstGeom prst="rect">
          <a:avLst/>
        </a:prstGeom>
      </xdr:spPr>
    </xdr:pic>
    <xdr:clientData/>
  </xdr:twoCellAnchor>
  <xdr:twoCellAnchor>
    <xdr:from>
      <xdr:col>2</xdr:col>
      <xdr:colOff>87088</xdr:colOff>
      <xdr:row>191</xdr:row>
      <xdr:rowOff>43544</xdr:rowOff>
    </xdr:from>
    <xdr:to>
      <xdr:col>2</xdr:col>
      <xdr:colOff>1426031</xdr:colOff>
      <xdr:row>192</xdr:row>
      <xdr:rowOff>2</xdr:rowOff>
    </xdr:to>
    <xdr:pic>
      <xdr:nvPicPr>
        <xdr:cNvPr id="401" name="Slika 400">
          <a:extLst>
            <a:ext uri="{FF2B5EF4-FFF2-40B4-BE49-F238E27FC236}">
              <a16:creationId xmlns:a16="http://schemas.microsoft.com/office/drawing/2014/main" id="{FD33D486-3B66-0149-2B60-013C32DF83D8}"/>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79717" y="172462373"/>
          <a:ext cx="1338943" cy="892629"/>
        </a:xfrm>
        <a:prstGeom prst="rect">
          <a:avLst/>
        </a:prstGeom>
      </xdr:spPr>
    </xdr:pic>
    <xdr:clientData/>
  </xdr:twoCellAnchor>
  <xdr:twoCellAnchor>
    <xdr:from>
      <xdr:col>2</xdr:col>
      <xdr:colOff>97974</xdr:colOff>
      <xdr:row>192</xdr:row>
      <xdr:rowOff>0</xdr:rowOff>
    </xdr:from>
    <xdr:to>
      <xdr:col>2</xdr:col>
      <xdr:colOff>1436917</xdr:colOff>
      <xdr:row>192</xdr:row>
      <xdr:rowOff>892629</xdr:rowOff>
    </xdr:to>
    <xdr:pic>
      <xdr:nvPicPr>
        <xdr:cNvPr id="402" name="Slika 401">
          <a:extLst>
            <a:ext uri="{FF2B5EF4-FFF2-40B4-BE49-F238E27FC236}">
              <a16:creationId xmlns:a16="http://schemas.microsoft.com/office/drawing/2014/main" id="{D23D15AD-30BC-4D4B-8E9F-D5B542685A49}"/>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90603" y="173355000"/>
          <a:ext cx="1338943" cy="892629"/>
        </a:xfrm>
        <a:prstGeom prst="rect">
          <a:avLst/>
        </a:prstGeom>
      </xdr:spPr>
    </xdr:pic>
    <xdr:clientData/>
  </xdr:twoCellAnchor>
  <xdr:twoCellAnchor>
    <xdr:from>
      <xdr:col>2</xdr:col>
      <xdr:colOff>43544</xdr:colOff>
      <xdr:row>193</xdr:row>
      <xdr:rowOff>925286</xdr:rowOff>
    </xdr:from>
    <xdr:to>
      <xdr:col>2</xdr:col>
      <xdr:colOff>1458685</xdr:colOff>
      <xdr:row>194</xdr:row>
      <xdr:rowOff>932541</xdr:rowOff>
    </xdr:to>
    <xdr:pic>
      <xdr:nvPicPr>
        <xdr:cNvPr id="404" name="Slika 403">
          <a:extLst>
            <a:ext uri="{FF2B5EF4-FFF2-40B4-BE49-F238E27FC236}">
              <a16:creationId xmlns:a16="http://schemas.microsoft.com/office/drawing/2014/main" id="{7DB35D6D-EBC0-1880-C6ED-122390D44262}"/>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5216457"/>
          <a:ext cx="1415141" cy="943427"/>
        </a:xfrm>
        <a:prstGeom prst="rect">
          <a:avLst/>
        </a:prstGeom>
      </xdr:spPr>
    </xdr:pic>
    <xdr:clientData/>
  </xdr:twoCellAnchor>
  <xdr:twoCellAnchor>
    <xdr:from>
      <xdr:col>2</xdr:col>
      <xdr:colOff>43544</xdr:colOff>
      <xdr:row>194</xdr:row>
      <xdr:rowOff>925285</xdr:rowOff>
    </xdr:from>
    <xdr:to>
      <xdr:col>2</xdr:col>
      <xdr:colOff>1458685</xdr:colOff>
      <xdr:row>195</xdr:row>
      <xdr:rowOff>932541</xdr:rowOff>
    </xdr:to>
    <xdr:pic>
      <xdr:nvPicPr>
        <xdr:cNvPr id="405" name="Slika 404">
          <a:extLst>
            <a:ext uri="{FF2B5EF4-FFF2-40B4-BE49-F238E27FC236}">
              <a16:creationId xmlns:a16="http://schemas.microsoft.com/office/drawing/2014/main" id="{92E8096F-4860-439E-9C47-B25FA11F339A}"/>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6152628"/>
          <a:ext cx="1415141" cy="943427"/>
        </a:xfrm>
        <a:prstGeom prst="rect">
          <a:avLst/>
        </a:prstGeom>
      </xdr:spPr>
    </xdr:pic>
    <xdr:clientData/>
  </xdr:twoCellAnchor>
  <xdr:twoCellAnchor>
    <xdr:from>
      <xdr:col>2</xdr:col>
      <xdr:colOff>108859</xdr:colOff>
      <xdr:row>197</xdr:row>
      <xdr:rowOff>21772</xdr:rowOff>
    </xdr:from>
    <xdr:to>
      <xdr:col>2</xdr:col>
      <xdr:colOff>1431474</xdr:colOff>
      <xdr:row>197</xdr:row>
      <xdr:rowOff>903515</xdr:rowOff>
    </xdr:to>
    <xdr:pic>
      <xdr:nvPicPr>
        <xdr:cNvPr id="407" name="Slika 406">
          <a:extLst>
            <a:ext uri="{FF2B5EF4-FFF2-40B4-BE49-F238E27FC236}">
              <a16:creationId xmlns:a16="http://schemas.microsoft.com/office/drawing/2014/main" id="{6A7E26C5-ABCD-469F-22A9-0A13E613336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01488" y="178057629"/>
          <a:ext cx="1322615" cy="881743"/>
        </a:xfrm>
        <a:prstGeom prst="rect">
          <a:avLst/>
        </a:prstGeom>
      </xdr:spPr>
    </xdr:pic>
    <xdr:clientData/>
  </xdr:twoCellAnchor>
  <xdr:twoCellAnchor>
    <xdr:from>
      <xdr:col>2</xdr:col>
      <xdr:colOff>130629</xdr:colOff>
      <xdr:row>198</xdr:row>
      <xdr:rowOff>21772</xdr:rowOff>
    </xdr:from>
    <xdr:to>
      <xdr:col>2</xdr:col>
      <xdr:colOff>1453244</xdr:colOff>
      <xdr:row>198</xdr:row>
      <xdr:rowOff>903515</xdr:rowOff>
    </xdr:to>
    <xdr:pic>
      <xdr:nvPicPr>
        <xdr:cNvPr id="408" name="Slika 407">
          <a:extLst>
            <a:ext uri="{FF2B5EF4-FFF2-40B4-BE49-F238E27FC236}">
              <a16:creationId xmlns:a16="http://schemas.microsoft.com/office/drawing/2014/main" id="{DECFB928-978E-48E1-A5A6-CC716A860456}"/>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23258" y="178993801"/>
          <a:ext cx="1322615" cy="881743"/>
        </a:xfrm>
        <a:prstGeom prst="rect">
          <a:avLst/>
        </a:prstGeom>
      </xdr:spPr>
    </xdr:pic>
    <xdr:clientData/>
  </xdr:twoCellAnchor>
  <xdr:twoCellAnchor>
    <xdr:from>
      <xdr:col>2</xdr:col>
      <xdr:colOff>97975</xdr:colOff>
      <xdr:row>199</xdr:row>
      <xdr:rowOff>914400</xdr:rowOff>
    </xdr:from>
    <xdr:to>
      <xdr:col>2</xdr:col>
      <xdr:colOff>1458688</xdr:colOff>
      <xdr:row>200</xdr:row>
      <xdr:rowOff>885371</xdr:rowOff>
    </xdr:to>
    <xdr:pic>
      <xdr:nvPicPr>
        <xdr:cNvPr id="410" name="Slika 409">
          <a:extLst>
            <a:ext uri="{FF2B5EF4-FFF2-40B4-BE49-F238E27FC236}">
              <a16:creationId xmlns:a16="http://schemas.microsoft.com/office/drawing/2014/main" id="{717DDB16-379B-A50D-026A-9143A6DCE253}"/>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990604" y="180822600"/>
          <a:ext cx="1360713" cy="907142"/>
        </a:xfrm>
        <a:prstGeom prst="rect">
          <a:avLst/>
        </a:prstGeom>
      </xdr:spPr>
    </xdr:pic>
    <xdr:clientData/>
  </xdr:twoCellAnchor>
  <xdr:twoCellAnchor>
    <xdr:from>
      <xdr:col>2</xdr:col>
      <xdr:colOff>108857</xdr:colOff>
      <xdr:row>201</xdr:row>
      <xdr:rowOff>10886</xdr:rowOff>
    </xdr:from>
    <xdr:to>
      <xdr:col>2</xdr:col>
      <xdr:colOff>1469570</xdr:colOff>
      <xdr:row>201</xdr:row>
      <xdr:rowOff>918028</xdr:rowOff>
    </xdr:to>
    <xdr:pic>
      <xdr:nvPicPr>
        <xdr:cNvPr id="411" name="Slika 410">
          <a:extLst>
            <a:ext uri="{FF2B5EF4-FFF2-40B4-BE49-F238E27FC236}">
              <a16:creationId xmlns:a16="http://schemas.microsoft.com/office/drawing/2014/main" id="{3FB39C18-E962-4893-BB8E-8D763EAA9037}"/>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01486" y="181791429"/>
          <a:ext cx="1360713" cy="907142"/>
        </a:xfrm>
        <a:prstGeom prst="rect">
          <a:avLst/>
        </a:prstGeom>
      </xdr:spPr>
    </xdr:pic>
    <xdr:clientData/>
  </xdr:twoCellAnchor>
  <xdr:twoCellAnchor>
    <xdr:from>
      <xdr:col>2</xdr:col>
      <xdr:colOff>76201</xdr:colOff>
      <xdr:row>202</xdr:row>
      <xdr:rowOff>914400</xdr:rowOff>
    </xdr:from>
    <xdr:to>
      <xdr:col>2</xdr:col>
      <xdr:colOff>1464131</xdr:colOff>
      <xdr:row>203</xdr:row>
      <xdr:rowOff>903514</xdr:rowOff>
    </xdr:to>
    <xdr:pic>
      <xdr:nvPicPr>
        <xdr:cNvPr id="413" name="Slika 412">
          <a:extLst>
            <a:ext uri="{FF2B5EF4-FFF2-40B4-BE49-F238E27FC236}">
              <a16:creationId xmlns:a16="http://schemas.microsoft.com/office/drawing/2014/main" id="{1842C6AC-3595-397C-2C03-5F57C3459883}"/>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968830" y="183631114"/>
          <a:ext cx="1387930" cy="925286"/>
        </a:xfrm>
        <a:prstGeom prst="rect">
          <a:avLst/>
        </a:prstGeom>
      </xdr:spPr>
    </xdr:pic>
    <xdr:clientData/>
  </xdr:twoCellAnchor>
  <xdr:twoCellAnchor>
    <xdr:from>
      <xdr:col>2</xdr:col>
      <xdr:colOff>103415</xdr:colOff>
      <xdr:row>204</xdr:row>
      <xdr:rowOff>1</xdr:rowOff>
    </xdr:from>
    <xdr:to>
      <xdr:col>2</xdr:col>
      <xdr:colOff>1475015</xdr:colOff>
      <xdr:row>204</xdr:row>
      <xdr:rowOff>914401</xdr:rowOff>
    </xdr:to>
    <xdr:pic>
      <xdr:nvPicPr>
        <xdr:cNvPr id="414" name="Slika 413">
          <a:extLst>
            <a:ext uri="{FF2B5EF4-FFF2-40B4-BE49-F238E27FC236}">
              <a16:creationId xmlns:a16="http://schemas.microsoft.com/office/drawing/2014/main" id="{A859C689-0735-44C7-81F0-B40EEFC417F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996044" y="184589058"/>
          <a:ext cx="1371600" cy="914400"/>
        </a:xfrm>
        <a:prstGeom prst="rect">
          <a:avLst/>
        </a:prstGeom>
      </xdr:spPr>
    </xdr:pic>
    <xdr:clientData/>
  </xdr:twoCellAnchor>
  <xdr:twoCellAnchor>
    <xdr:from>
      <xdr:col>2</xdr:col>
      <xdr:colOff>65316</xdr:colOff>
      <xdr:row>205</xdr:row>
      <xdr:rowOff>914399</xdr:rowOff>
    </xdr:from>
    <xdr:to>
      <xdr:col>2</xdr:col>
      <xdr:colOff>1453245</xdr:colOff>
      <xdr:row>206</xdr:row>
      <xdr:rowOff>903514</xdr:rowOff>
    </xdr:to>
    <xdr:pic>
      <xdr:nvPicPr>
        <xdr:cNvPr id="416" name="Slika 415">
          <a:extLst>
            <a:ext uri="{FF2B5EF4-FFF2-40B4-BE49-F238E27FC236}">
              <a16:creationId xmlns:a16="http://schemas.microsoft.com/office/drawing/2014/main" id="{390ED656-CB78-702D-D470-30482BD43AC5}"/>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57945" y="186439628"/>
          <a:ext cx="1387929" cy="925286"/>
        </a:xfrm>
        <a:prstGeom prst="rect">
          <a:avLst/>
        </a:prstGeom>
      </xdr:spPr>
    </xdr:pic>
    <xdr:clientData/>
  </xdr:twoCellAnchor>
  <xdr:twoCellAnchor>
    <xdr:from>
      <xdr:col>2</xdr:col>
      <xdr:colOff>76202</xdr:colOff>
      <xdr:row>207</xdr:row>
      <xdr:rowOff>0</xdr:rowOff>
    </xdr:from>
    <xdr:to>
      <xdr:col>2</xdr:col>
      <xdr:colOff>1464131</xdr:colOff>
      <xdr:row>207</xdr:row>
      <xdr:rowOff>925286</xdr:rowOff>
    </xdr:to>
    <xdr:pic>
      <xdr:nvPicPr>
        <xdr:cNvPr id="417" name="Slika 416">
          <a:extLst>
            <a:ext uri="{FF2B5EF4-FFF2-40B4-BE49-F238E27FC236}">
              <a16:creationId xmlns:a16="http://schemas.microsoft.com/office/drawing/2014/main" id="{C3B3AC15-1B94-4DD6-882C-02520AD7F7C7}"/>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68831" y="187397571"/>
          <a:ext cx="1387929" cy="925286"/>
        </a:xfrm>
        <a:prstGeom prst="rect">
          <a:avLst/>
        </a:prstGeom>
      </xdr:spPr>
    </xdr:pic>
    <xdr:clientData/>
  </xdr:twoCellAnchor>
  <xdr:twoCellAnchor>
    <xdr:from>
      <xdr:col>2</xdr:col>
      <xdr:colOff>174171</xdr:colOff>
      <xdr:row>208</xdr:row>
      <xdr:rowOff>903514</xdr:rowOff>
    </xdr:from>
    <xdr:to>
      <xdr:col>2</xdr:col>
      <xdr:colOff>1415142</xdr:colOff>
      <xdr:row>209</xdr:row>
      <xdr:rowOff>914399</xdr:rowOff>
    </xdr:to>
    <xdr:pic>
      <xdr:nvPicPr>
        <xdr:cNvPr id="419" name="Slika 418">
          <a:extLst>
            <a:ext uri="{FF2B5EF4-FFF2-40B4-BE49-F238E27FC236}">
              <a16:creationId xmlns:a16="http://schemas.microsoft.com/office/drawing/2014/main" id="{0468E744-2728-A44F-F7FA-70480F075E92}"/>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66800" y="189237257"/>
          <a:ext cx="1240971" cy="947056"/>
        </a:xfrm>
        <a:prstGeom prst="rect">
          <a:avLst/>
        </a:prstGeom>
      </xdr:spPr>
    </xdr:pic>
    <xdr:clientData/>
  </xdr:twoCellAnchor>
  <xdr:twoCellAnchor>
    <xdr:from>
      <xdr:col>2</xdr:col>
      <xdr:colOff>152401</xdr:colOff>
      <xdr:row>209</xdr:row>
      <xdr:rowOff>925286</xdr:rowOff>
    </xdr:from>
    <xdr:to>
      <xdr:col>2</xdr:col>
      <xdr:colOff>1393372</xdr:colOff>
      <xdr:row>210</xdr:row>
      <xdr:rowOff>936170</xdr:rowOff>
    </xdr:to>
    <xdr:pic>
      <xdr:nvPicPr>
        <xdr:cNvPr id="420" name="Slika 419">
          <a:extLst>
            <a:ext uri="{FF2B5EF4-FFF2-40B4-BE49-F238E27FC236}">
              <a16:creationId xmlns:a16="http://schemas.microsoft.com/office/drawing/2014/main" id="{14979911-AE5C-4945-9C7B-97CFA2FA7FC5}"/>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45030" y="190195200"/>
          <a:ext cx="1240971" cy="947056"/>
        </a:xfrm>
        <a:prstGeom prst="rect">
          <a:avLst/>
        </a:prstGeom>
      </xdr:spPr>
    </xdr:pic>
    <xdr:clientData/>
  </xdr:twoCellAnchor>
  <xdr:twoCellAnchor>
    <xdr:from>
      <xdr:col>2</xdr:col>
      <xdr:colOff>54431</xdr:colOff>
      <xdr:row>212</xdr:row>
      <xdr:rowOff>10887</xdr:rowOff>
    </xdr:from>
    <xdr:to>
      <xdr:col>2</xdr:col>
      <xdr:colOff>1377043</xdr:colOff>
      <xdr:row>212</xdr:row>
      <xdr:rowOff>892628</xdr:rowOff>
    </xdr:to>
    <xdr:pic>
      <xdr:nvPicPr>
        <xdr:cNvPr id="422" name="Slika 421">
          <a:extLst>
            <a:ext uri="{FF2B5EF4-FFF2-40B4-BE49-F238E27FC236}">
              <a16:creationId xmlns:a16="http://schemas.microsoft.com/office/drawing/2014/main" id="{C7A73DB8-E639-BE50-6D1A-E2C54B7A08A4}"/>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47060" y="192089316"/>
          <a:ext cx="1322612" cy="881741"/>
        </a:xfrm>
        <a:prstGeom prst="rect">
          <a:avLst/>
        </a:prstGeom>
      </xdr:spPr>
    </xdr:pic>
    <xdr:clientData/>
  </xdr:twoCellAnchor>
  <xdr:twoCellAnchor>
    <xdr:from>
      <xdr:col>2</xdr:col>
      <xdr:colOff>32658</xdr:colOff>
      <xdr:row>213</xdr:row>
      <xdr:rowOff>10886</xdr:rowOff>
    </xdr:from>
    <xdr:to>
      <xdr:col>2</xdr:col>
      <xdr:colOff>1355270</xdr:colOff>
      <xdr:row>213</xdr:row>
      <xdr:rowOff>892627</xdr:rowOff>
    </xdr:to>
    <xdr:pic>
      <xdr:nvPicPr>
        <xdr:cNvPr id="423" name="Slika 422">
          <a:extLst>
            <a:ext uri="{FF2B5EF4-FFF2-40B4-BE49-F238E27FC236}">
              <a16:creationId xmlns:a16="http://schemas.microsoft.com/office/drawing/2014/main" id="{09A74A3A-09EF-4697-8448-0647A3C01E36}"/>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25287" y="193025486"/>
          <a:ext cx="1322612" cy="881741"/>
        </a:xfrm>
        <a:prstGeom prst="rect">
          <a:avLst/>
        </a:prstGeom>
      </xdr:spPr>
    </xdr:pic>
    <xdr:clientData/>
  </xdr:twoCellAnchor>
  <xdr:twoCellAnchor>
    <xdr:from>
      <xdr:col>2</xdr:col>
      <xdr:colOff>65316</xdr:colOff>
      <xdr:row>214</xdr:row>
      <xdr:rowOff>914400</xdr:rowOff>
    </xdr:from>
    <xdr:to>
      <xdr:col>2</xdr:col>
      <xdr:colOff>1469573</xdr:colOff>
      <xdr:row>215</xdr:row>
      <xdr:rowOff>914399</xdr:rowOff>
    </xdr:to>
    <xdr:pic>
      <xdr:nvPicPr>
        <xdr:cNvPr id="425" name="Slika 424">
          <a:extLst>
            <a:ext uri="{FF2B5EF4-FFF2-40B4-BE49-F238E27FC236}">
              <a16:creationId xmlns:a16="http://schemas.microsoft.com/office/drawing/2014/main" id="{E1EB2F4D-D565-EC23-1CB9-F5B7D6F9AA7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57945" y="194865171"/>
          <a:ext cx="1404257" cy="936171"/>
        </a:xfrm>
        <a:prstGeom prst="rect">
          <a:avLst/>
        </a:prstGeom>
      </xdr:spPr>
    </xdr:pic>
    <xdr:clientData/>
  </xdr:twoCellAnchor>
  <xdr:twoCellAnchor>
    <xdr:from>
      <xdr:col>2</xdr:col>
      <xdr:colOff>87088</xdr:colOff>
      <xdr:row>216</xdr:row>
      <xdr:rowOff>0</xdr:rowOff>
    </xdr:from>
    <xdr:to>
      <xdr:col>2</xdr:col>
      <xdr:colOff>1491345</xdr:colOff>
      <xdr:row>217</xdr:row>
      <xdr:rowOff>-1</xdr:rowOff>
    </xdr:to>
    <xdr:pic>
      <xdr:nvPicPr>
        <xdr:cNvPr id="426" name="Slika 425">
          <a:extLst>
            <a:ext uri="{FF2B5EF4-FFF2-40B4-BE49-F238E27FC236}">
              <a16:creationId xmlns:a16="http://schemas.microsoft.com/office/drawing/2014/main" id="{927A19F9-DA70-41D7-BB7A-25574502386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79717" y="195823114"/>
          <a:ext cx="1404257" cy="936171"/>
        </a:xfrm>
        <a:prstGeom prst="rect">
          <a:avLst/>
        </a:prstGeom>
      </xdr:spPr>
    </xdr:pic>
    <xdr:clientData/>
  </xdr:twoCellAnchor>
  <xdr:twoCellAnchor>
    <xdr:from>
      <xdr:col>2</xdr:col>
      <xdr:colOff>108857</xdr:colOff>
      <xdr:row>218</xdr:row>
      <xdr:rowOff>10882</xdr:rowOff>
    </xdr:from>
    <xdr:to>
      <xdr:col>2</xdr:col>
      <xdr:colOff>1447803</xdr:colOff>
      <xdr:row>218</xdr:row>
      <xdr:rowOff>903513</xdr:rowOff>
    </xdr:to>
    <xdr:pic>
      <xdr:nvPicPr>
        <xdr:cNvPr id="428" name="Slika 427">
          <a:extLst>
            <a:ext uri="{FF2B5EF4-FFF2-40B4-BE49-F238E27FC236}">
              <a16:creationId xmlns:a16="http://schemas.microsoft.com/office/drawing/2014/main" id="{E5DCB2E8-B023-D7EE-8E2F-BE4A744E4A53}"/>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001486" y="197706339"/>
          <a:ext cx="1338946" cy="892631"/>
        </a:xfrm>
        <a:prstGeom prst="rect">
          <a:avLst/>
        </a:prstGeom>
      </xdr:spPr>
    </xdr:pic>
    <xdr:clientData/>
  </xdr:twoCellAnchor>
  <xdr:twoCellAnchor>
    <xdr:from>
      <xdr:col>2</xdr:col>
      <xdr:colOff>97969</xdr:colOff>
      <xdr:row>219</xdr:row>
      <xdr:rowOff>29026</xdr:rowOff>
    </xdr:from>
    <xdr:to>
      <xdr:col>2</xdr:col>
      <xdr:colOff>1458686</xdr:colOff>
      <xdr:row>220</xdr:row>
      <xdr:rowOff>0</xdr:rowOff>
    </xdr:to>
    <xdr:pic>
      <xdr:nvPicPr>
        <xdr:cNvPr id="429" name="Slika 428">
          <a:extLst>
            <a:ext uri="{FF2B5EF4-FFF2-40B4-BE49-F238E27FC236}">
              <a16:creationId xmlns:a16="http://schemas.microsoft.com/office/drawing/2014/main" id="{F579DEA0-3517-4D06-8D06-D552FDD725B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990598" y="198660655"/>
          <a:ext cx="1360717" cy="907145"/>
        </a:xfrm>
        <a:prstGeom prst="rect">
          <a:avLst/>
        </a:prstGeom>
      </xdr:spPr>
    </xdr:pic>
    <xdr:clientData/>
  </xdr:twoCellAnchor>
  <xdr:twoCellAnchor>
    <xdr:from>
      <xdr:col>2</xdr:col>
      <xdr:colOff>32658</xdr:colOff>
      <xdr:row>221</xdr:row>
      <xdr:rowOff>87083</xdr:rowOff>
    </xdr:from>
    <xdr:to>
      <xdr:col>2</xdr:col>
      <xdr:colOff>1510764</xdr:colOff>
      <xdr:row>221</xdr:row>
      <xdr:rowOff>892626</xdr:rowOff>
    </xdr:to>
    <xdr:pic>
      <xdr:nvPicPr>
        <xdr:cNvPr id="431" name="Slika 430">
          <a:extLst>
            <a:ext uri="{FF2B5EF4-FFF2-40B4-BE49-F238E27FC236}">
              <a16:creationId xmlns:a16="http://schemas.microsoft.com/office/drawing/2014/main" id="{00482CEC-7C38-7D67-9860-D371D85CB76B}"/>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925287" y="200591054"/>
          <a:ext cx="1478106" cy="805543"/>
        </a:xfrm>
        <a:prstGeom prst="rect">
          <a:avLst/>
        </a:prstGeom>
      </xdr:spPr>
    </xdr:pic>
    <xdr:clientData/>
  </xdr:twoCellAnchor>
  <xdr:twoCellAnchor>
    <xdr:from>
      <xdr:col>2</xdr:col>
      <xdr:colOff>0</xdr:colOff>
      <xdr:row>222</xdr:row>
      <xdr:rowOff>43544</xdr:rowOff>
    </xdr:from>
    <xdr:to>
      <xdr:col>2</xdr:col>
      <xdr:colOff>1478106</xdr:colOff>
      <xdr:row>222</xdr:row>
      <xdr:rowOff>849087</xdr:rowOff>
    </xdr:to>
    <xdr:pic>
      <xdr:nvPicPr>
        <xdr:cNvPr id="432" name="Slika 431">
          <a:extLst>
            <a:ext uri="{FF2B5EF4-FFF2-40B4-BE49-F238E27FC236}">
              <a16:creationId xmlns:a16="http://schemas.microsoft.com/office/drawing/2014/main" id="{29049222-8ABD-46B9-8F46-EBE116BF79C2}"/>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892629" y="201483687"/>
          <a:ext cx="1478106" cy="805543"/>
        </a:xfrm>
        <a:prstGeom prst="rect">
          <a:avLst/>
        </a:prstGeom>
      </xdr:spPr>
    </xdr:pic>
    <xdr:clientData/>
  </xdr:twoCellAnchor>
  <xdr:twoCellAnchor>
    <xdr:from>
      <xdr:col>2</xdr:col>
      <xdr:colOff>10886</xdr:colOff>
      <xdr:row>224</xdr:row>
      <xdr:rowOff>87083</xdr:rowOff>
    </xdr:from>
    <xdr:to>
      <xdr:col>2</xdr:col>
      <xdr:colOff>1491713</xdr:colOff>
      <xdr:row>224</xdr:row>
      <xdr:rowOff>827313</xdr:rowOff>
    </xdr:to>
    <xdr:pic>
      <xdr:nvPicPr>
        <xdr:cNvPr id="434" name="Slika 433">
          <a:extLst>
            <a:ext uri="{FF2B5EF4-FFF2-40B4-BE49-F238E27FC236}">
              <a16:creationId xmlns:a16="http://schemas.microsoft.com/office/drawing/2014/main" id="{7CEC2ED6-8347-4A3F-FC8A-79B9BC8B321D}"/>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03515" y="203399569"/>
          <a:ext cx="1480827" cy="740230"/>
        </a:xfrm>
        <a:prstGeom prst="rect">
          <a:avLst/>
        </a:prstGeom>
      </xdr:spPr>
    </xdr:pic>
    <xdr:clientData/>
  </xdr:twoCellAnchor>
  <xdr:twoCellAnchor>
    <xdr:from>
      <xdr:col>2</xdr:col>
      <xdr:colOff>32658</xdr:colOff>
      <xdr:row>225</xdr:row>
      <xdr:rowOff>43544</xdr:rowOff>
    </xdr:from>
    <xdr:to>
      <xdr:col>2</xdr:col>
      <xdr:colOff>1513485</xdr:colOff>
      <xdr:row>225</xdr:row>
      <xdr:rowOff>783774</xdr:rowOff>
    </xdr:to>
    <xdr:pic>
      <xdr:nvPicPr>
        <xdr:cNvPr id="435" name="Slika 434">
          <a:extLst>
            <a:ext uri="{FF2B5EF4-FFF2-40B4-BE49-F238E27FC236}">
              <a16:creationId xmlns:a16="http://schemas.microsoft.com/office/drawing/2014/main" id="{C3A65E5E-20A6-4853-9641-A23A89B270CE}"/>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25287" y="204292201"/>
          <a:ext cx="1480827" cy="740230"/>
        </a:xfrm>
        <a:prstGeom prst="rect">
          <a:avLst/>
        </a:prstGeom>
      </xdr:spPr>
    </xdr:pic>
    <xdr:clientData/>
  </xdr:twoCellAnchor>
  <xdr:twoCellAnchor>
    <xdr:from>
      <xdr:col>2</xdr:col>
      <xdr:colOff>54431</xdr:colOff>
      <xdr:row>227</xdr:row>
      <xdr:rowOff>108855</xdr:rowOff>
    </xdr:from>
    <xdr:to>
      <xdr:col>2</xdr:col>
      <xdr:colOff>1463417</xdr:colOff>
      <xdr:row>227</xdr:row>
      <xdr:rowOff>849083</xdr:rowOff>
    </xdr:to>
    <xdr:pic>
      <xdr:nvPicPr>
        <xdr:cNvPr id="437" name="Slika 436">
          <a:extLst>
            <a:ext uri="{FF2B5EF4-FFF2-40B4-BE49-F238E27FC236}">
              <a16:creationId xmlns:a16="http://schemas.microsoft.com/office/drawing/2014/main" id="{01128C70-BBF7-FDFF-EADC-57DF0B04933F}"/>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47060" y="206229855"/>
          <a:ext cx="1408986" cy="740228"/>
        </a:xfrm>
        <a:prstGeom prst="rect">
          <a:avLst/>
        </a:prstGeom>
      </xdr:spPr>
    </xdr:pic>
    <xdr:clientData/>
  </xdr:twoCellAnchor>
  <xdr:twoCellAnchor>
    <xdr:from>
      <xdr:col>2</xdr:col>
      <xdr:colOff>65316</xdr:colOff>
      <xdr:row>228</xdr:row>
      <xdr:rowOff>76202</xdr:rowOff>
    </xdr:from>
    <xdr:to>
      <xdr:col>2</xdr:col>
      <xdr:colOff>1474302</xdr:colOff>
      <xdr:row>228</xdr:row>
      <xdr:rowOff>816430</xdr:rowOff>
    </xdr:to>
    <xdr:pic>
      <xdr:nvPicPr>
        <xdr:cNvPr id="440" name="Slika 439">
          <a:extLst>
            <a:ext uri="{FF2B5EF4-FFF2-40B4-BE49-F238E27FC236}">
              <a16:creationId xmlns:a16="http://schemas.microsoft.com/office/drawing/2014/main" id="{6CE794D1-C1E8-4691-A0DB-12159A11579D}"/>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57945" y="207133373"/>
          <a:ext cx="1408986" cy="740228"/>
        </a:xfrm>
        <a:prstGeom prst="rect">
          <a:avLst/>
        </a:prstGeom>
      </xdr:spPr>
    </xdr:pic>
    <xdr:clientData/>
  </xdr:twoCellAnchor>
  <xdr:twoCellAnchor>
    <xdr:from>
      <xdr:col>2</xdr:col>
      <xdr:colOff>0</xdr:colOff>
      <xdr:row>230</xdr:row>
      <xdr:rowOff>76197</xdr:rowOff>
    </xdr:from>
    <xdr:to>
      <xdr:col>2</xdr:col>
      <xdr:colOff>1513114</xdr:colOff>
      <xdr:row>230</xdr:row>
      <xdr:rowOff>879672</xdr:rowOff>
    </xdr:to>
    <xdr:pic>
      <xdr:nvPicPr>
        <xdr:cNvPr id="442" name="Slika 441">
          <a:extLst>
            <a:ext uri="{FF2B5EF4-FFF2-40B4-BE49-F238E27FC236}">
              <a16:creationId xmlns:a16="http://schemas.microsoft.com/office/drawing/2014/main" id="{25CC80C2-82DC-E8C4-B8DB-AF10B8B252CA}"/>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92629" y="209005711"/>
          <a:ext cx="1513114" cy="803475"/>
        </a:xfrm>
        <a:prstGeom prst="rect">
          <a:avLst/>
        </a:prstGeom>
      </xdr:spPr>
    </xdr:pic>
    <xdr:clientData/>
  </xdr:twoCellAnchor>
  <xdr:twoCellAnchor>
    <xdr:from>
      <xdr:col>1</xdr:col>
      <xdr:colOff>261257</xdr:colOff>
      <xdr:row>231</xdr:row>
      <xdr:rowOff>43544</xdr:rowOff>
    </xdr:from>
    <xdr:to>
      <xdr:col>2</xdr:col>
      <xdr:colOff>1502228</xdr:colOff>
      <xdr:row>231</xdr:row>
      <xdr:rowOff>847019</xdr:rowOff>
    </xdr:to>
    <xdr:pic>
      <xdr:nvPicPr>
        <xdr:cNvPr id="443" name="Slika 442">
          <a:extLst>
            <a:ext uri="{FF2B5EF4-FFF2-40B4-BE49-F238E27FC236}">
              <a16:creationId xmlns:a16="http://schemas.microsoft.com/office/drawing/2014/main" id="{70CE6C5B-D199-41B3-A6A3-2997D0BFC918}"/>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81743" y="209909230"/>
          <a:ext cx="1513114" cy="803475"/>
        </a:xfrm>
        <a:prstGeom prst="rect">
          <a:avLst/>
        </a:prstGeom>
      </xdr:spPr>
    </xdr:pic>
    <xdr:clientData/>
  </xdr:twoCellAnchor>
  <xdr:twoCellAnchor>
    <xdr:from>
      <xdr:col>2</xdr:col>
      <xdr:colOff>1</xdr:colOff>
      <xdr:row>233</xdr:row>
      <xdr:rowOff>87080</xdr:rowOff>
    </xdr:from>
    <xdr:to>
      <xdr:col>2</xdr:col>
      <xdr:colOff>1548001</xdr:colOff>
      <xdr:row>233</xdr:row>
      <xdr:rowOff>849081</xdr:rowOff>
    </xdr:to>
    <xdr:pic>
      <xdr:nvPicPr>
        <xdr:cNvPr id="445" name="Slika 444">
          <a:extLst>
            <a:ext uri="{FF2B5EF4-FFF2-40B4-BE49-F238E27FC236}">
              <a16:creationId xmlns:a16="http://schemas.microsoft.com/office/drawing/2014/main" id="{517B9C48-F8EF-E9E2-851F-17A16EB47831}"/>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30" y="211825109"/>
          <a:ext cx="1548000" cy="762001"/>
        </a:xfrm>
        <a:prstGeom prst="rect">
          <a:avLst/>
        </a:prstGeom>
      </xdr:spPr>
    </xdr:pic>
    <xdr:clientData/>
  </xdr:twoCellAnchor>
  <xdr:twoCellAnchor>
    <xdr:from>
      <xdr:col>2</xdr:col>
      <xdr:colOff>0</xdr:colOff>
      <xdr:row>234</xdr:row>
      <xdr:rowOff>87088</xdr:rowOff>
    </xdr:from>
    <xdr:to>
      <xdr:col>2</xdr:col>
      <xdr:colOff>1548000</xdr:colOff>
      <xdr:row>234</xdr:row>
      <xdr:rowOff>849089</xdr:rowOff>
    </xdr:to>
    <xdr:pic>
      <xdr:nvPicPr>
        <xdr:cNvPr id="446" name="Slika 445">
          <a:extLst>
            <a:ext uri="{FF2B5EF4-FFF2-40B4-BE49-F238E27FC236}">
              <a16:creationId xmlns:a16="http://schemas.microsoft.com/office/drawing/2014/main" id="{0FA42244-B3EB-44FE-8491-F40514597FB3}"/>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29" y="212761288"/>
          <a:ext cx="1548000" cy="762001"/>
        </a:xfrm>
        <a:prstGeom prst="rect">
          <a:avLst/>
        </a:prstGeom>
      </xdr:spPr>
    </xdr:pic>
    <xdr:clientData/>
  </xdr:twoCellAnchor>
  <xdr:twoCellAnchor>
    <xdr:from>
      <xdr:col>2</xdr:col>
      <xdr:colOff>32658</xdr:colOff>
      <xdr:row>481</xdr:row>
      <xdr:rowOff>119745</xdr:rowOff>
    </xdr:from>
    <xdr:to>
      <xdr:col>2</xdr:col>
      <xdr:colOff>1502451</xdr:colOff>
      <xdr:row>481</xdr:row>
      <xdr:rowOff>859973</xdr:rowOff>
    </xdr:to>
    <xdr:pic>
      <xdr:nvPicPr>
        <xdr:cNvPr id="448" name="Slika 447">
          <a:extLst>
            <a:ext uri="{FF2B5EF4-FFF2-40B4-BE49-F238E27FC236}">
              <a16:creationId xmlns:a16="http://schemas.microsoft.com/office/drawing/2014/main" id="{8301DAEC-AEB7-D0B6-6FDE-695E941ABE9E}"/>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25287" y="440631945"/>
          <a:ext cx="1469793" cy="740228"/>
        </a:xfrm>
        <a:prstGeom prst="rect">
          <a:avLst/>
        </a:prstGeom>
      </xdr:spPr>
    </xdr:pic>
    <xdr:clientData/>
  </xdr:twoCellAnchor>
  <xdr:twoCellAnchor>
    <xdr:from>
      <xdr:col>2</xdr:col>
      <xdr:colOff>21772</xdr:colOff>
      <xdr:row>482</xdr:row>
      <xdr:rowOff>119746</xdr:rowOff>
    </xdr:from>
    <xdr:to>
      <xdr:col>2</xdr:col>
      <xdr:colOff>1491565</xdr:colOff>
      <xdr:row>482</xdr:row>
      <xdr:rowOff>859974</xdr:rowOff>
    </xdr:to>
    <xdr:pic>
      <xdr:nvPicPr>
        <xdr:cNvPr id="449" name="Slika 448">
          <a:extLst>
            <a:ext uri="{FF2B5EF4-FFF2-40B4-BE49-F238E27FC236}">
              <a16:creationId xmlns:a16="http://schemas.microsoft.com/office/drawing/2014/main" id="{D5022248-1F5C-42F5-81BC-2EC1820249B1}"/>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14401" y="441568117"/>
          <a:ext cx="1469793" cy="740228"/>
        </a:xfrm>
        <a:prstGeom prst="rect">
          <a:avLst/>
        </a:prstGeom>
      </xdr:spPr>
    </xdr:pic>
    <xdr:clientData/>
  </xdr:twoCellAnchor>
  <xdr:twoCellAnchor>
    <xdr:from>
      <xdr:col>2</xdr:col>
      <xdr:colOff>54430</xdr:colOff>
      <xdr:row>484</xdr:row>
      <xdr:rowOff>43539</xdr:rowOff>
    </xdr:from>
    <xdr:to>
      <xdr:col>2</xdr:col>
      <xdr:colOff>1480458</xdr:colOff>
      <xdr:row>484</xdr:row>
      <xdr:rowOff>809849</xdr:rowOff>
    </xdr:to>
    <xdr:pic>
      <xdr:nvPicPr>
        <xdr:cNvPr id="451" name="Slika 450">
          <a:extLst>
            <a:ext uri="{FF2B5EF4-FFF2-40B4-BE49-F238E27FC236}">
              <a16:creationId xmlns:a16="http://schemas.microsoft.com/office/drawing/2014/main" id="{5431F8E0-8269-0DD8-EC26-28E542C30650}"/>
            </a:ext>
          </a:extLst>
        </xdr:cNvPr>
        <xdr:cNvPicPr>
          <a:picLocks noChangeAspect="1"/>
        </xdr:cNvPicPr>
      </xdr:nvPicPr>
      <xdr:blipFill rotWithShape="1">
        <a:blip xmlns:r="http://schemas.openxmlformats.org/officeDocument/2006/relationships" r:embed="rId253" cstate="screen">
          <a:extLst>
            <a:ext uri="{28A0092B-C50C-407E-A947-70E740481C1C}">
              <a14:useLocalDpi xmlns:a14="http://schemas.microsoft.com/office/drawing/2010/main"/>
            </a:ext>
          </a:extLst>
        </a:blip>
        <a:srcRect/>
        <a:stretch/>
      </xdr:blipFill>
      <xdr:spPr>
        <a:xfrm>
          <a:off x="947059" y="443364253"/>
          <a:ext cx="1426028" cy="766310"/>
        </a:xfrm>
        <a:prstGeom prst="rect">
          <a:avLst/>
        </a:prstGeom>
      </xdr:spPr>
    </xdr:pic>
    <xdr:clientData/>
  </xdr:twoCellAnchor>
  <xdr:twoCellAnchor>
    <xdr:from>
      <xdr:col>2</xdr:col>
      <xdr:colOff>113687</xdr:colOff>
      <xdr:row>485</xdr:row>
      <xdr:rowOff>21772</xdr:rowOff>
    </xdr:from>
    <xdr:to>
      <xdr:col>2</xdr:col>
      <xdr:colOff>1511435</xdr:colOff>
      <xdr:row>485</xdr:row>
      <xdr:rowOff>772885</xdr:rowOff>
    </xdr:to>
    <xdr:pic>
      <xdr:nvPicPr>
        <xdr:cNvPr id="452" name="Slika 451">
          <a:extLst>
            <a:ext uri="{FF2B5EF4-FFF2-40B4-BE49-F238E27FC236}">
              <a16:creationId xmlns:a16="http://schemas.microsoft.com/office/drawing/2014/main" id="{CCADAC67-CA6F-4F79-AF0F-CC31D1B096F6}"/>
            </a:ext>
          </a:extLst>
        </xdr:cNvPr>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1006316" y="444278658"/>
          <a:ext cx="1397748" cy="751113"/>
        </a:xfrm>
        <a:prstGeom prst="rect">
          <a:avLst/>
        </a:prstGeom>
      </xdr:spPr>
    </xdr:pic>
    <xdr:clientData/>
  </xdr:twoCellAnchor>
  <xdr:twoCellAnchor>
    <xdr:from>
      <xdr:col>2</xdr:col>
      <xdr:colOff>21772</xdr:colOff>
      <xdr:row>487</xdr:row>
      <xdr:rowOff>54424</xdr:rowOff>
    </xdr:from>
    <xdr:to>
      <xdr:col>2</xdr:col>
      <xdr:colOff>1477894</xdr:colOff>
      <xdr:row>487</xdr:row>
      <xdr:rowOff>849082</xdr:rowOff>
    </xdr:to>
    <xdr:pic>
      <xdr:nvPicPr>
        <xdr:cNvPr id="454" name="Slika 453">
          <a:extLst>
            <a:ext uri="{FF2B5EF4-FFF2-40B4-BE49-F238E27FC236}">
              <a16:creationId xmlns:a16="http://schemas.microsoft.com/office/drawing/2014/main" id="{5EDDD0E1-0DC3-65DB-7A84-AF3119772856}"/>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6183653"/>
          <a:ext cx="1456122" cy="794658"/>
        </a:xfrm>
        <a:prstGeom prst="rect">
          <a:avLst/>
        </a:prstGeom>
      </xdr:spPr>
    </xdr:pic>
    <xdr:clientData/>
  </xdr:twoCellAnchor>
  <xdr:twoCellAnchor>
    <xdr:from>
      <xdr:col>2</xdr:col>
      <xdr:colOff>21772</xdr:colOff>
      <xdr:row>488</xdr:row>
      <xdr:rowOff>76202</xdr:rowOff>
    </xdr:from>
    <xdr:to>
      <xdr:col>2</xdr:col>
      <xdr:colOff>1477894</xdr:colOff>
      <xdr:row>488</xdr:row>
      <xdr:rowOff>870860</xdr:rowOff>
    </xdr:to>
    <xdr:pic>
      <xdr:nvPicPr>
        <xdr:cNvPr id="455" name="Slika 454">
          <a:extLst>
            <a:ext uri="{FF2B5EF4-FFF2-40B4-BE49-F238E27FC236}">
              <a16:creationId xmlns:a16="http://schemas.microsoft.com/office/drawing/2014/main" id="{4EF8DC0E-7A2A-4B74-9C00-9FAA894332EC}"/>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7141602"/>
          <a:ext cx="1456122" cy="794658"/>
        </a:xfrm>
        <a:prstGeom prst="rect">
          <a:avLst/>
        </a:prstGeom>
      </xdr:spPr>
    </xdr:pic>
    <xdr:clientData/>
  </xdr:twoCellAnchor>
  <xdr:twoCellAnchor>
    <xdr:from>
      <xdr:col>2</xdr:col>
      <xdr:colOff>54430</xdr:colOff>
      <xdr:row>490</xdr:row>
      <xdr:rowOff>54426</xdr:rowOff>
    </xdr:from>
    <xdr:to>
      <xdr:col>2</xdr:col>
      <xdr:colOff>1480458</xdr:colOff>
      <xdr:row>490</xdr:row>
      <xdr:rowOff>869300</xdr:rowOff>
    </xdr:to>
    <xdr:pic>
      <xdr:nvPicPr>
        <xdr:cNvPr id="457" name="Slika 456">
          <a:extLst>
            <a:ext uri="{FF2B5EF4-FFF2-40B4-BE49-F238E27FC236}">
              <a16:creationId xmlns:a16="http://schemas.microsoft.com/office/drawing/2014/main" id="{1FDC7590-77D2-2519-FB43-409C43CF6C70}"/>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47059" y="448992169"/>
          <a:ext cx="1426028" cy="814874"/>
        </a:xfrm>
        <a:prstGeom prst="rect">
          <a:avLst/>
        </a:prstGeom>
      </xdr:spPr>
    </xdr:pic>
    <xdr:clientData/>
  </xdr:twoCellAnchor>
  <xdr:twoCellAnchor>
    <xdr:from>
      <xdr:col>2</xdr:col>
      <xdr:colOff>43544</xdr:colOff>
      <xdr:row>491</xdr:row>
      <xdr:rowOff>54430</xdr:rowOff>
    </xdr:from>
    <xdr:to>
      <xdr:col>2</xdr:col>
      <xdr:colOff>1469572</xdr:colOff>
      <xdr:row>491</xdr:row>
      <xdr:rowOff>869304</xdr:rowOff>
    </xdr:to>
    <xdr:pic>
      <xdr:nvPicPr>
        <xdr:cNvPr id="458" name="Slika 457">
          <a:extLst>
            <a:ext uri="{FF2B5EF4-FFF2-40B4-BE49-F238E27FC236}">
              <a16:creationId xmlns:a16="http://schemas.microsoft.com/office/drawing/2014/main" id="{24434B86-A4E2-41DB-B6A9-8FFA6209CFD2}"/>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36173" y="449928344"/>
          <a:ext cx="1426028" cy="814874"/>
        </a:xfrm>
        <a:prstGeom prst="rect">
          <a:avLst/>
        </a:prstGeom>
      </xdr:spPr>
    </xdr:pic>
    <xdr:clientData/>
  </xdr:twoCellAnchor>
  <xdr:twoCellAnchor>
    <xdr:from>
      <xdr:col>2</xdr:col>
      <xdr:colOff>32658</xdr:colOff>
      <xdr:row>493</xdr:row>
      <xdr:rowOff>97968</xdr:rowOff>
    </xdr:from>
    <xdr:to>
      <xdr:col>2</xdr:col>
      <xdr:colOff>1483965</xdr:colOff>
      <xdr:row>493</xdr:row>
      <xdr:rowOff>849083</xdr:rowOff>
    </xdr:to>
    <xdr:pic>
      <xdr:nvPicPr>
        <xdr:cNvPr id="460" name="Slika 459">
          <a:extLst>
            <a:ext uri="{FF2B5EF4-FFF2-40B4-BE49-F238E27FC236}">
              <a16:creationId xmlns:a16="http://schemas.microsoft.com/office/drawing/2014/main" id="{2B65A44A-F729-C379-2324-1072FD3E927E}"/>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1844225"/>
          <a:ext cx="1451307" cy="751115"/>
        </a:xfrm>
        <a:prstGeom prst="rect">
          <a:avLst/>
        </a:prstGeom>
      </xdr:spPr>
    </xdr:pic>
    <xdr:clientData/>
  </xdr:twoCellAnchor>
  <xdr:twoCellAnchor>
    <xdr:from>
      <xdr:col>2</xdr:col>
      <xdr:colOff>32658</xdr:colOff>
      <xdr:row>494</xdr:row>
      <xdr:rowOff>65316</xdr:rowOff>
    </xdr:from>
    <xdr:to>
      <xdr:col>2</xdr:col>
      <xdr:colOff>1483965</xdr:colOff>
      <xdr:row>494</xdr:row>
      <xdr:rowOff>816431</xdr:rowOff>
    </xdr:to>
    <xdr:pic>
      <xdr:nvPicPr>
        <xdr:cNvPr id="461" name="Slika 460">
          <a:extLst>
            <a:ext uri="{FF2B5EF4-FFF2-40B4-BE49-F238E27FC236}">
              <a16:creationId xmlns:a16="http://schemas.microsoft.com/office/drawing/2014/main" id="{2035ACA5-BFFB-447B-82F3-951D91D2A603}"/>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2747745"/>
          <a:ext cx="1451307" cy="751115"/>
        </a:xfrm>
        <a:prstGeom prst="rect">
          <a:avLst/>
        </a:prstGeom>
      </xdr:spPr>
    </xdr:pic>
    <xdr:clientData/>
  </xdr:twoCellAnchor>
  <xdr:twoCellAnchor>
    <xdr:from>
      <xdr:col>2</xdr:col>
      <xdr:colOff>43545</xdr:colOff>
      <xdr:row>496</xdr:row>
      <xdr:rowOff>119743</xdr:rowOff>
    </xdr:from>
    <xdr:to>
      <xdr:col>2</xdr:col>
      <xdr:colOff>1505361</xdr:colOff>
      <xdr:row>496</xdr:row>
      <xdr:rowOff>794658</xdr:rowOff>
    </xdr:to>
    <xdr:pic>
      <xdr:nvPicPr>
        <xdr:cNvPr id="463" name="Slika 462">
          <a:extLst>
            <a:ext uri="{FF2B5EF4-FFF2-40B4-BE49-F238E27FC236}">
              <a16:creationId xmlns:a16="http://schemas.microsoft.com/office/drawing/2014/main" id="{9397551B-185E-1C6D-D203-3C5573A35000}"/>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36174" y="454674514"/>
          <a:ext cx="1461816" cy="674915"/>
        </a:xfrm>
        <a:prstGeom prst="rect">
          <a:avLst/>
        </a:prstGeom>
      </xdr:spPr>
    </xdr:pic>
    <xdr:clientData/>
  </xdr:twoCellAnchor>
  <xdr:twoCellAnchor>
    <xdr:from>
      <xdr:col>2</xdr:col>
      <xdr:colOff>54429</xdr:colOff>
      <xdr:row>497</xdr:row>
      <xdr:rowOff>141515</xdr:rowOff>
    </xdr:from>
    <xdr:to>
      <xdr:col>2</xdr:col>
      <xdr:colOff>1516245</xdr:colOff>
      <xdr:row>497</xdr:row>
      <xdr:rowOff>816430</xdr:rowOff>
    </xdr:to>
    <xdr:pic>
      <xdr:nvPicPr>
        <xdr:cNvPr id="464" name="Slika 463">
          <a:extLst>
            <a:ext uri="{FF2B5EF4-FFF2-40B4-BE49-F238E27FC236}">
              <a16:creationId xmlns:a16="http://schemas.microsoft.com/office/drawing/2014/main" id="{5DC55583-DFC2-4A9E-BB14-39499A8A16FA}"/>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47058" y="455632458"/>
          <a:ext cx="1461816" cy="674915"/>
        </a:xfrm>
        <a:prstGeom prst="rect">
          <a:avLst/>
        </a:prstGeom>
      </xdr:spPr>
    </xdr:pic>
    <xdr:clientData/>
  </xdr:twoCellAnchor>
  <xdr:twoCellAnchor>
    <xdr:from>
      <xdr:col>2</xdr:col>
      <xdr:colOff>65316</xdr:colOff>
      <xdr:row>498</xdr:row>
      <xdr:rowOff>914399</xdr:rowOff>
    </xdr:from>
    <xdr:to>
      <xdr:col>2</xdr:col>
      <xdr:colOff>1415144</xdr:colOff>
      <xdr:row>499</xdr:row>
      <xdr:rowOff>878191</xdr:rowOff>
    </xdr:to>
    <xdr:pic>
      <xdr:nvPicPr>
        <xdr:cNvPr id="466" name="Slika 465">
          <a:extLst>
            <a:ext uri="{FF2B5EF4-FFF2-40B4-BE49-F238E27FC236}">
              <a16:creationId xmlns:a16="http://schemas.microsoft.com/office/drawing/2014/main" id="{77286A19-6EE4-F70B-DF24-3328DBEE535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57945" y="457341513"/>
          <a:ext cx="1349828" cy="899964"/>
        </a:xfrm>
        <a:prstGeom prst="rect">
          <a:avLst/>
        </a:prstGeom>
      </xdr:spPr>
    </xdr:pic>
    <xdr:clientData/>
  </xdr:twoCellAnchor>
  <xdr:twoCellAnchor>
    <xdr:from>
      <xdr:col>2</xdr:col>
      <xdr:colOff>87088</xdr:colOff>
      <xdr:row>500</xdr:row>
      <xdr:rowOff>0</xdr:rowOff>
    </xdr:from>
    <xdr:to>
      <xdr:col>2</xdr:col>
      <xdr:colOff>1436916</xdr:colOff>
      <xdr:row>500</xdr:row>
      <xdr:rowOff>899964</xdr:rowOff>
    </xdr:to>
    <xdr:pic>
      <xdr:nvPicPr>
        <xdr:cNvPr id="467" name="Slika 466">
          <a:extLst>
            <a:ext uri="{FF2B5EF4-FFF2-40B4-BE49-F238E27FC236}">
              <a16:creationId xmlns:a16="http://schemas.microsoft.com/office/drawing/2014/main" id="{D55FF250-B21A-43F7-BC2F-95896B44521F}"/>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79717" y="458299457"/>
          <a:ext cx="1349828" cy="899964"/>
        </a:xfrm>
        <a:prstGeom prst="rect">
          <a:avLst/>
        </a:prstGeom>
      </xdr:spPr>
    </xdr:pic>
    <xdr:clientData/>
  </xdr:twoCellAnchor>
  <xdr:twoCellAnchor>
    <xdr:from>
      <xdr:col>2</xdr:col>
      <xdr:colOff>76202</xdr:colOff>
      <xdr:row>237</xdr:row>
      <xdr:rowOff>10886</xdr:rowOff>
    </xdr:from>
    <xdr:to>
      <xdr:col>2</xdr:col>
      <xdr:colOff>1382489</xdr:colOff>
      <xdr:row>237</xdr:row>
      <xdr:rowOff>881744</xdr:rowOff>
    </xdr:to>
    <xdr:pic>
      <xdr:nvPicPr>
        <xdr:cNvPr id="25" name="Slika 24">
          <a:extLst>
            <a:ext uri="{FF2B5EF4-FFF2-40B4-BE49-F238E27FC236}">
              <a16:creationId xmlns:a16="http://schemas.microsoft.com/office/drawing/2014/main" id="{226C4350-3064-49F8-CE29-4617DB98EBF1}"/>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68831" y="215069057"/>
          <a:ext cx="1306287" cy="870858"/>
        </a:xfrm>
        <a:prstGeom prst="rect">
          <a:avLst/>
        </a:prstGeom>
      </xdr:spPr>
    </xdr:pic>
    <xdr:clientData/>
  </xdr:twoCellAnchor>
  <xdr:twoCellAnchor>
    <xdr:from>
      <xdr:col>2</xdr:col>
      <xdr:colOff>108860</xdr:colOff>
      <xdr:row>238</xdr:row>
      <xdr:rowOff>43544</xdr:rowOff>
    </xdr:from>
    <xdr:to>
      <xdr:col>2</xdr:col>
      <xdr:colOff>1415147</xdr:colOff>
      <xdr:row>238</xdr:row>
      <xdr:rowOff>914402</xdr:rowOff>
    </xdr:to>
    <xdr:pic>
      <xdr:nvPicPr>
        <xdr:cNvPr id="30" name="Slika 29">
          <a:extLst>
            <a:ext uri="{FF2B5EF4-FFF2-40B4-BE49-F238E27FC236}">
              <a16:creationId xmlns:a16="http://schemas.microsoft.com/office/drawing/2014/main" id="{6E17E423-0F82-4DFE-9873-6949BD653D4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1489" y="216037887"/>
          <a:ext cx="1306287" cy="870858"/>
        </a:xfrm>
        <a:prstGeom prst="rect">
          <a:avLst/>
        </a:prstGeom>
      </xdr:spPr>
    </xdr:pic>
    <xdr:clientData/>
  </xdr:twoCellAnchor>
  <xdr:twoCellAnchor>
    <xdr:from>
      <xdr:col>2</xdr:col>
      <xdr:colOff>76202</xdr:colOff>
      <xdr:row>240</xdr:row>
      <xdr:rowOff>10886</xdr:rowOff>
    </xdr:from>
    <xdr:to>
      <xdr:col>2</xdr:col>
      <xdr:colOff>1415144</xdr:colOff>
      <xdr:row>240</xdr:row>
      <xdr:rowOff>903514</xdr:rowOff>
    </xdr:to>
    <xdr:pic>
      <xdr:nvPicPr>
        <xdr:cNvPr id="36" name="Slika 35">
          <a:extLst>
            <a:ext uri="{FF2B5EF4-FFF2-40B4-BE49-F238E27FC236}">
              <a16:creationId xmlns:a16="http://schemas.microsoft.com/office/drawing/2014/main" id="{DB445E12-7A31-490E-321B-4D9957990DA5}"/>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68831" y="217877572"/>
          <a:ext cx="1338942" cy="892628"/>
        </a:xfrm>
        <a:prstGeom prst="rect">
          <a:avLst/>
        </a:prstGeom>
      </xdr:spPr>
    </xdr:pic>
    <xdr:clientData/>
  </xdr:twoCellAnchor>
  <xdr:twoCellAnchor>
    <xdr:from>
      <xdr:col>2</xdr:col>
      <xdr:colOff>65316</xdr:colOff>
      <xdr:row>241</xdr:row>
      <xdr:rowOff>21772</xdr:rowOff>
    </xdr:from>
    <xdr:to>
      <xdr:col>2</xdr:col>
      <xdr:colOff>1404258</xdr:colOff>
      <xdr:row>241</xdr:row>
      <xdr:rowOff>914400</xdr:rowOff>
    </xdr:to>
    <xdr:pic>
      <xdr:nvPicPr>
        <xdr:cNvPr id="40" name="Slika 39">
          <a:extLst>
            <a:ext uri="{FF2B5EF4-FFF2-40B4-BE49-F238E27FC236}">
              <a16:creationId xmlns:a16="http://schemas.microsoft.com/office/drawing/2014/main" id="{6BE71892-01D0-41AA-8BC8-AD7C5E77D4C1}"/>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57945" y="218824629"/>
          <a:ext cx="1338942" cy="892628"/>
        </a:xfrm>
        <a:prstGeom prst="rect">
          <a:avLst/>
        </a:prstGeom>
      </xdr:spPr>
    </xdr:pic>
    <xdr:clientData/>
  </xdr:twoCellAnchor>
  <xdr:twoCellAnchor>
    <xdr:from>
      <xdr:col>2</xdr:col>
      <xdr:colOff>119746</xdr:colOff>
      <xdr:row>243</xdr:row>
      <xdr:rowOff>65316</xdr:rowOff>
    </xdr:from>
    <xdr:to>
      <xdr:col>2</xdr:col>
      <xdr:colOff>1371603</xdr:colOff>
      <xdr:row>243</xdr:row>
      <xdr:rowOff>899887</xdr:rowOff>
    </xdr:to>
    <xdr:pic>
      <xdr:nvPicPr>
        <xdr:cNvPr id="47" name="Slika 46">
          <a:extLst>
            <a:ext uri="{FF2B5EF4-FFF2-40B4-BE49-F238E27FC236}">
              <a16:creationId xmlns:a16="http://schemas.microsoft.com/office/drawing/2014/main" id="{69B38268-E081-A447-3B3B-C42CFF1B8EC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012375" y="220740516"/>
          <a:ext cx="1251857" cy="834571"/>
        </a:xfrm>
        <a:prstGeom prst="rect">
          <a:avLst/>
        </a:prstGeom>
      </xdr:spPr>
    </xdr:pic>
    <xdr:clientData/>
  </xdr:twoCellAnchor>
  <xdr:twoCellAnchor>
    <xdr:from>
      <xdr:col>2</xdr:col>
      <xdr:colOff>97974</xdr:colOff>
      <xdr:row>244</xdr:row>
      <xdr:rowOff>21772</xdr:rowOff>
    </xdr:from>
    <xdr:to>
      <xdr:col>2</xdr:col>
      <xdr:colOff>1349831</xdr:colOff>
      <xdr:row>244</xdr:row>
      <xdr:rowOff>856343</xdr:rowOff>
    </xdr:to>
    <xdr:pic>
      <xdr:nvPicPr>
        <xdr:cNvPr id="49" name="Slika 48">
          <a:extLst>
            <a:ext uri="{FF2B5EF4-FFF2-40B4-BE49-F238E27FC236}">
              <a16:creationId xmlns:a16="http://schemas.microsoft.com/office/drawing/2014/main" id="{E3042954-A94E-45F0-9046-FE5C22886C7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990603" y="221633143"/>
          <a:ext cx="1251857" cy="834571"/>
        </a:xfrm>
        <a:prstGeom prst="rect">
          <a:avLst/>
        </a:prstGeom>
      </xdr:spPr>
    </xdr:pic>
    <xdr:clientData/>
  </xdr:twoCellAnchor>
  <xdr:twoCellAnchor>
    <xdr:from>
      <xdr:col>2</xdr:col>
      <xdr:colOff>108861</xdr:colOff>
      <xdr:row>246</xdr:row>
      <xdr:rowOff>10887</xdr:rowOff>
    </xdr:from>
    <xdr:to>
      <xdr:col>2</xdr:col>
      <xdr:colOff>1426030</xdr:colOff>
      <xdr:row>246</xdr:row>
      <xdr:rowOff>889000</xdr:rowOff>
    </xdr:to>
    <xdr:pic>
      <xdr:nvPicPr>
        <xdr:cNvPr id="54" name="Slika 53">
          <a:extLst>
            <a:ext uri="{FF2B5EF4-FFF2-40B4-BE49-F238E27FC236}">
              <a16:creationId xmlns:a16="http://schemas.microsoft.com/office/drawing/2014/main" id="{8D00DDFF-81BC-6FFC-07E6-D8C62C1BB0C9}"/>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01490" y="223494601"/>
          <a:ext cx="1317169" cy="878113"/>
        </a:xfrm>
        <a:prstGeom prst="rect">
          <a:avLst/>
        </a:prstGeom>
      </xdr:spPr>
    </xdr:pic>
    <xdr:clientData/>
  </xdr:twoCellAnchor>
  <xdr:twoCellAnchor>
    <xdr:from>
      <xdr:col>2</xdr:col>
      <xdr:colOff>97974</xdr:colOff>
      <xdr:row>247</xdr:row>
      <xdr:rowOff>21772</xdr:rowOff>
    </xdr:from>
    <xdr:to>
      <xdr:col>2</xdr:col>
      <xdr:colOff>1415143</xdr:colOff>
      <xdr:row>247</xdr:row>
      <xdr:rowOff>899885</xdr:rowOff>
    </xdr:to>
    <xdr:pic>
      <xdr:nvPicPr>
        <xdr:cNvPr id="57" name="Slika 56">
          <a:extLst>
            <a:ext uri="{FF2B5EF4-FFF2-40B4-BE49-F238E27FC236}">
              <a16:creationId xmlns:a16="http://schemas.microsoft.com/office/drawing/2014/main" id="{18A195E3-20F2-481C-B14B-8E284E832EE2}"/>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990603" y="224441658"/>
          <a:ext cx="1317169" cy="878113"/>
        </a:xfrm>
        <a:prstGeom prst="rect">
          <a:avLst/>
        </a:prstGeom>
      </xdr:spPr>
    </xdr:pic>
    <xdr:clientData/>
  </xdr:twoCellAnchor>
  <xdr:twoCellAnchor>
    <xdr:from>
      <xdr:col>2</xdr:col>
      <xdr:colOff>87088</xdr:colOff>
      <xdr:row>249</xdr:row>
      <xdr:rowOff>21773</xdr:rowOff>
    </xdr:from>
    <xdr:to>
      <xdr:col>2</xdr:col>
      <xdr:colOff>1393372</xdr:colOff>
      <xdr:row>249</xdr:row>
      <xdr:rowOff>892629</xdr:rowOff>
    </xdr:to>
    <xdr:pic>
      <xdr:nvPicPr>
        <xdr:cNvPr id="63" name="Slika 62">
          <a:extLst>
            <a:ext uri="{FF2B5EF4-FFF2-40B4-BE49-F238E27FC236}">
              <a16:creationId xmlns:a16="http://schemas.microsoft.com/office/drawing/2014/main" id="{20F530E4-E7BA-11B0-F6D4-9F94451EB481}"/>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979717" y="226314002"/>
          <a:ext cx="1306284" cy="870856"/>
        </a:xfrm>
        <a:prstGeom prst="rect">
          <a:avLst/>
        </a:prstGeom>
      </xdr:spPr>
    </xdr:pic>
    <xdr:clientData/>
  </xdr:twoCellAnchor>
  <xdr:twoCellAnchor>
    <xdr:from>
      <xdr:col>2</xdr:col>
      <xdr:colOff>108857</xdr:colOff>
      <xdr:row>250</xdr:row>
      <xdr:rowOff>32658</xdr:rowOff>
    </xdr:from>
    <xdr:to>
      <xdr:col>2</xdr:col>
      <xdr:colOff>1415141</xdr:colOff>
      <xdr:row>250</xdr:row>
      <xdr:rowOff>903514</xdr:rowOff>
    </xdr:to>
    <xdr:pic>
      <xdr:nvPicPr>
        <xdr:cNvPr id="450" name="Slika 449">
          <a:extLst>
            <a:ext uri="{FF2B5EF4-FFF2-40B4-BE49-F238E27FC236}">
              <a16:creationId xmlns:a16="http://schemas.microsoft.com/office/drawing/2014/main" id="{EDEF7B3C-6286-4CBA-AF8D-6E15C156087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001486" y="227261058"/>
          <a:ext cx="1306284" cy="870856"/>
        </a:xfrm>
        <a:prstGeom prst="rect">
          <a:avLst/>
        </a:prstGeom>
      </xdr:spPr>
    </xdr:pic>
    <xdr:clientData/>
  </xdr:twoCellAnchor>
  <xdr:twoCellAnchor>
    <xdr:from>
      <xdr:col>2</xdr:col>
      <xdr:colOff>87088</xdr:colOff>
      <xdr:row>252</xdr:row>
      <xdr:rowOff>0</xdr:rowOff>
    </xdr:from>
    <xdr:to>
      <xdr:col>2</xdr:col>
      <xdr:colOff>1415145</xdr:colOff>
      <xdr:row>252</xdr:row>
      <xdr:rowOff>885371</xdr:rowOff>
    </xdr:to>
    <xdr:pic>
      <xdr:nvPicPr>
        <xdr:cNvPr id="456" name="Slika 455">
          <a:extLst>
            <a:ext uri="{FF2B5EF4-FFF2-40B4-BE49-F238E27FC236}">
              <a16:creationId xmlns:a16="http://schemas.microsoft.com/office/drawing/2014/main" id="{932572CB-21DC-B841-4FEE-4CC99F1DAF9C}"/>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29100743"/>
          <a:ext cx="1328057" cy="885371"/>
        </a:xfrm>
        <a:prstGeom prst="rect">
          <a:avLst/>
        </a:prstGeom>
      </xdr:spPr>
    </xdr:pic>
    <xdr:clientData/>
  </xdr:twoCellAnchor>
  <xdr:twoCellAnchor>
    <xdr:from>
      <xdr:col>2</xdr:col>
      <xdr:colOff>87088</xdr:colOff>
      <xdr:row>253</xdr:row>
      <xdr:rowOff>0</xdr:rowOff>
    </xdr:from>
    <xdr:to>
      <xdr:col>2</xdr:col>
      <xdr:colOff>1415145</xdr:colOff>
      <xdr:row>253</xdr:row>
      <xdr:rowOff>885371</xdr:rowOff>
    </xdr:to>
    <xdr:pic>
      <xdr:nvPicPr>
        <xdr:cNvPr id="459" name="Slika 458">
          <a:extLst>
            <a:ext uri="{FF2B5EF4-FFF2-40B4-BE49-F238E27FC236}">
              <a16:creationId xmlns:a16="http://schemas.microsoft.com/office/drawing/2014/main" id="{712C1064-A263-4EA6-8DB2-0D210735C2DA}"/>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30036914"/>
          <a:ext cx="1328057" cy="885371"/>
        </a:xfrm>
        <a:prstGeom prst="rect">
          <a:avLst/>
        </a:prstGeom>
      </xdr:spPr>
    </xdr:pic>
    <xdr:clientData/>
  </xdr:twoCellAnchor>
  <xdr:twoCellAnchor>
    <xdr:from>
      <xdr:col>2</xdr:col>
      <xdr:colOff>21773</xdr:colOff>
      <xdr:row>255</xdr:row>
      <xdr:rowOff>65315</xdr:rowOff>
    </xdr:from>
    <xdr:to>
      <xdr:col>2</xdr:col>
      <xdr:colOff>1535041</xdr:colOff>
      <xdr:row>255</xdr:row>
      <xdr:rowOff>827315</xdr:rowOff>
    </xdr:to>
    <xdr:pic>
      <xdr:nvPicPr>
        <xdr:cNvPr id="465" name="Slika 464">
          <a:extLst>
            <a:ext uri="{FF2B5EF4-FFF2-40B4-BE49-F238E27FC236}">
              <a16:creationId xmlns:a16="http://schemas.microsoft.com/office/drawing/2014/main" id="{36A2A137-E74E-72EA-38EC-551D92B6E516}"/>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2" y="231974572"/>
          <a:ext cx="1513268" cy="762000"/>
        </a:xfrm>
        <a:prstGeom prst="rect">
          <a:avLst/>
        </a:prstGeom>
      </xdr:spPr>
    </xdr:pic>
    <xdr:clientData/>
  </xdr:twoCellAnchor>
  <xdr:twoCellAnchor>
    <xdr:from>
      <xdr:col>2</xdr:col>
      <xdr:colOff>21772</xdr:colOff>
      <xdr:row>256</xdr:row>
      <xdr:rowOff>65316</xdr:rowOff>
    </xdr:from>
    <xdr:to>
      <xdr:col>2</xdr:col>
      <xdr:colOff>1535040</xdr:colOff>
      <xdr:row>256</xdr:row>
      <xdr:rowOff>827316</xdr:rowOff>
    </xdr:to>
    <xdr:pic>
      <xdr:nvPicPr>
        <xdr:cNvPr id="468" name="Slika 467">
          <a:extLst>
            <a:ext uri="{FF2B5EF4-FFF2-40B4-BE49-F238E27FC236}">
              <a16:creationId xmlns:a16="http://schemas.microsoft.com/office/drawing/2014/main" id="{3669EA34-48F9-46F9-9519-9BB68C0BC968}"/>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1" y="232910745"/>
          <a:ext cx="1513268" cy="762000"/>
        </a:xfrm>
        <a:prstGeom prst="rect">
          <a:avLst/>
        </a:prstGeom>
      </xdr:spPr>
    </xdr:pic>
    <xdr:clientData/>
  </xdr:twoCellAnchor>
  <xdr:twoCellAnchor>
    <xdr:from>
      <xdr:col>2</xdr:col>
      <xdr:colOff>65316</xdr:colOff>
      <xdr:row>258</xdr:row>
      <xdr:rowOff>97971</xdr:rowOff>
    </xdr:from>
    <xdr:to>
      <xdr:col>2</xdr:col>
      <xdr:colOff>1458687</xdr:colOff>
      <xdr:row>258</xdr:row>
      <xdr:rowOff>896256</xdr:rowOff>
    </xdr:to>
    <xdr:pic>
      <xdr:nvPicPr>
        <xdr:cNvPr id="470" name="Slika 469">
          <a:extLst>
            <a:ext uri="{FF2B5EF4-FFF2-40B4-BE49-F238E27FC236}">
              <a16:creationId xmlns:a16="http://schemas.microsoft.com/office/drawing/2014/main" id="{16A60E8E-2592-F705-56DE-BAF31A926748}"/>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57945" y="234815742"/>
          <a:ext cx="1393371" cy="798285"/>
        </a:xfrm>
        <a:prstGeom prst="rect">
          <a:avLst/>
        </a:prstGeom>
      </xdr:spPr>
    </xdr:pic>
    <xdr:clientData/>
  </xdr:twoCellAnchor>
  <xdr:twoCellAnchor>
    <xdr:from>
      <xdr:col>2</xdr:col>
      <xdr:colOff>87088</xdr:colOff>
      <xdr:row>259</xdr:row>
      <xdr:rowOff>97974</xdr:rowOff>
    </xdr:from>
    <xdr:to>
      <xdr:col>2</xdr:col>
      <xdr:colOff>1480459</xdr:colOff>
      <xdr:row>259</xdr:row>
      <xdr:rowOff>896259</xdr:rowOff>
    </xdr:to>
    <xdr:pic>
      <xdr:nvPicPr>
        <xdr:cNvPr id="471" name="Slika 470">
          <a:extLst>
            <a:ext uri="{FF2B5EF4-FFF2-40B4-BE49-F238E27FC236}">
              <a16:creationId xmlns:a16="http://schemas.microsoft.com/office/drawing/2014/main" id="{B908358B-A045-4DA3-A6BD-5AB3AA8E7B43}"/>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79717" y="235751917"/>
          <a:ext cx="1393371" cy="798285"/>
        </a:xfrm>
        <a:prstGeom prst="rect">
          <a:avLst/>
        </a:prstGeom>
      </xdr:spPr>
    </xdr:pic>
    <xdr:clientData/>
  </xdr:twoCellAnchor>
  <xdr:twoCellAnchor>
    <xdr:from>
      <xdr:col>1</xdr:col>
      <xdr:colOff>239488</xdr:colOff>
      <xdr:row>261</xdr:row>
      <xdr:rowOff>87087</xdr:rowOff>
    </xdr:from>
    <xdr:to>
      <xdr:col>2</xdr:col>
      <xdr:colOff>1534887</xdr:colOff>
      <xdr:row>261</xdr:row>
      <xdr:rowOff>838618</xdr:rowOff>
    </xdr:to>
    <xdr:pic>
      <xdr:nvPicPr>
        <xdr:cNvPr id="473" name="Slika 472">
          <a:extLst>
            <a:ext uri="{FF2B5EF4-FFF2-40B4-BE49-F238E27FC236}">
              <a16:creationId xmlns:a16="http://schemas.microsoft.com/office/drawing/2014/main" id="{DCBF364E-6C55-1B11-A0A2-25A8AD11B3A4}"/>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59974" y="237613373"/>
          <a:ext cx="1567542" cy="751531"/>
        </a:xfrm>
        <a:prstGeom prst="rect">
          <a:avLst/>
        </a:prstGeom>
      </xdr:spPr>
    </xdr:pic>
    <xdr:clientData/>
  </xdr:twoCellAnchor>
  <xdr:twoCellAnchor>
    <xdr:from>
      <xdr:col>1</xdr:col>
      <xdr:colOff>250371</xdr:colOff>
      <xdr:row>262</xdr:row>
      <xdr:rowOff>97974</xdr:rowOff>
    </xdr:from>
    <xdr:to>
      <xdr:col>2</xdr:col>
      <xdr:colOff>1545770</xdr:colOff>
      <xdr:row>262</xdr:row>
      <xdr:rowOff>849505</xdr:rowOff>
    </xdr:to>
    <xdr:pic>
      <xdr:nvPicPr>
        <xdr:cNvPr id="474" name="Slika 473">
          <a:extLst>
            <a:ext uri="{FF2B5EF4-FFF2-40B4-BE49-F238E27FC236}">
              <a16:creationId xmlns:a16="http://schemas.microsoft.com/office/drawing/2014/main" id="{BC4E64DF-8736-46B9-BCD8-FA46EAAC29B8}"/>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70857" y="238560431"/>
          <a:ext cx="1567542" cy="751531"/>
        </a:xfrm>
        <a:prstGeom prst="rect">
          <a:avLst/>
        </a:prstGeom>
      </xdr:spPr>
    </xdr:pic>
    <xdr:clientData/>
  </xdr:twoCellAnchor>
  <xdr:twoCellAnchor>
    <xdr:from>
      <xdr:col>1</xdr:col>
      <xdr:colOff>250371</xdr:colOff>
      <xdr:row>264</xdr:row>
      <xdr:rowOff>152399</xdr:rowOff>
    </xdr:from>
    <xdr:to>
      <xdr:col>2</xdr:col>
      <xdr:colOff>1546465</xdr:colOff>
      <xdr:row>264</xdr:row>
      <xdr:rowOff>816427</xdr:rowOff>
    </xdr:to>
    <xdr:pic>
      <xdr:nvPicPr>
        <xdr:cNvPr id="476" name="Slika 475">
          <a:extLst>
            <a:ext uri="{FF2B5EF4-FFF2-40B4-BE49-F238E27FC236}">
              <a16:creationId xmlns:a16="http://schemas.microsoft.com/office/drawing/2014/main" id="{88332E3B-6BE1-0378-BC4B-0995F92B3B4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70857" y="240487199"/>
          <a:ext cx="1568237" cy="664028"/>
        </a:xfrm>
        <a:prstGeom prst="rect">
          <a:avLst/>
        </a:prstGeom>
      </xdr:spPr>
    </xdr:pic>
    <xdr:clientData/>
  </xdr:twoCellAnchor>
  <xdr:twoCellAnchor>
    <xdr:from>
      <xdr:col>1</xdr:col>
      <xdr:colOff>261257</xdr:colOff>
      <xdr:row>265</xdr:row>
      <xdr:rowOff>141518</xdr:rowOff>
    </xdr:from>
    <xdr:to>
      <xdr:col>2</xdr:col>
      <xdr:colOff>1557351</xdr:colOff>
      <xdr:row>265</xdr:row>
      <xdr:rowOff>805546</xdr:rowOff>
    </xdr:to>
    <xdr:pic>
      <xdr:nvPicPr>
        <xdr:cNvPr id="477" name="Slika 476">
          <a:extLst>
            <a:ext uri="{FF2B5EF4-FFF2-40B4-BE49-F238E27FC236}">
              <a16:creationId xmlns:a16="http://schemas.microsoft.com/office/drawing/2014/main" id="{26F3AB3C-48BA-417E-932C-BAC25D52C85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81743" y="241412489"/>
          <a:ext cx="1568237" cy="664028"/>
        </a:xfrm>
        <a:prstGeom prst="rect">
          <a:avLst/>
        </a:prstGeom>
      </xdr:spPr>
    </xdr:pic>
    <xdr:clientData/>
  </xdr:twoCellAnchor>
  <xdr:twoCellAnchor>
    <xdr:from>
      <xdr:col>2</xdr:col>
      <xdr:colOff>54430</xdr:colOff>
      <xdr:row>267</xdr:row>
      <xdr:rowOff>130632</xdr:rowOff>
    </xdr:from>
    <xdr:to>
      <xdr:col>2</xdr:col>
      <xdr:colOff>1488175</xdr:colOff>
      <xdr:row>267</xdr:row>
      <xdr:rowOff>772889</xdr:rowOff>
    </xdr:to>
    <xdr:pic>
      <xdr:nvPicPr>
        <xdr:cNvPr id="479" name="Slika 478">
          <a:extLst>
            <a:ext uri="{FF2B5EF4-FFF2-40B4-BE49-F238E27FC236}">
              <a16:creationId xmlns:a16="http://schemas.microsoft.com/office/drawing/2014/main" id="{3FAD2293-741C-82CF-10AF-B6CC51800A32}"/>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47059" y="243273946"/>
          <a:ext cx="1433745" cy="642257"/>
        </a:xfrm>
        <a:prstGeom prst="rect">
          <a:avLst/>
        </a:prstGeom>
      </xdr:spPr>
    </xdr:pic>
    <xdr:clientData/>
  </xdr:twoCellAnchor>
  <xdr:twoCellAnchor>
    <xdr:from>
      <xdr:col>2</xdr:col>
      <xdr:colOff>43544</xdr:colOff>
      <xdr:row>268</xdr:row>
      <xdr:rowOff>174175</xdr:rowOff>
    </xdr:from>
    <xdr:to>
      <xdr:col>2</xdr:col>
      <xdr:colOff>1477289</xdr:colOff>
      <xdr:row>268</xdr:row>
      <xdr:rowOff>816432</xdr:rowOff>
    </xdr:to>
    <xdr:pic>
      <xdr:nvPicPr>
        <xdr:cNvPr id="480" name="Slika 479">
          <a:extLst>
            <a:ext uri="{FF2B5EF4-FFF2-40B4-BE49-F238E27FC236}">
              <a16:creationId xmlns:a16="http://schemas.microsoft.com/office/drawing/2014/main" id="{1DA3C01A-F35A-40A8-A0AC-209A5CA462C0}"/>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36173" y="244253661"/>
          <a:ext cx="1433745" cy="642257"/>
        </a:xfrm>
        <a:prstGeom prst="rect">
          <a:avLst/>
        </a:prstGeom>
      </xdr:spPr>
    </xdr:pic>
    <xdr:clientData/>
  </xdr:twoCellAnchor>
  <xdr:twoCellAnchor>
    <xdr:from>
      <xdr:col>2</xdr:col>
      <xdr:colOff>141517</xdr:colOff>
      <xdr:row>270</xdr:row>
      <xdr:rowOff>21772</xdr:rowOff>
    </xdr:from>
    <xdr:to>
      <xdr:col>2</xdr:col>
      <xdr:colOff>1447803</xdr:colOff>
      <xdr:row>270</xdr:row>
      <xdr:rowOff>892629</xdr:rowOff>
    </xdr:to>
    <xdr:pic>
      <xdr:nvPicPr>
        <xdr:cNvPr id="482" name="Slika 481">
          <a:extLst>
            <a:ext uri="{FF2B5EF4-FFF2-40B4-BE49-F238E27FC236}">
              <a16:creationId xmlns:a16="http://schemas.microsoft.com/office/drawing/2014/main" id="{DAA37494-599D-1248-8FC4-5FF40E0324B1}"/>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6" y="245973601"/>
          <a:ext cx="1306286" cy="870857"/>
        </a:xfrm>
        <a:prstGeom prst="rect">
          <a:avLst/>
        </a:prstGeom>
      </xdr:spPr>
    </xdr:pic>
    <xdr:clientData/>
  </xdr:twoCellAnchor>
  <xdr:twoCellAnchor>
    <xdr:from>
      <xdr:col>2</xdr:col>
      <xdr:colOff>141515</xdr:colOff>
      <xdr:row>271</xdr:row>
      <xdr:rowOff>54429</xdr:rowOff>
    </xdr:from>
    <xdr:to>
      <xdr:col>2</xdr:col>
      <xdr:colOff>1447801</xdr:colOff>
      <xdr:row>271</xdr:row>
      <xdr:rowOff>925286</xdr:rowOff>
    </xdr:to>
    <xdr:pic>
      <xdr:nvPicPr>
        <xdr:cNvPr id="483" name="Slika 482">
          <a:extLst>
            <a:ext uri="{FF2B5EF4-FFF2-40B4-BE49-F238E27FC236}">
              <a16:creationId xmlns:a16="http://schemas.microsoft.com/office/drawing/2014/main" id="{191980C3-A2A4-422F-B755-F7C7BAB4633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4" y="246942429"/>
          <a:ext cx="1306286" cy="870857"/>
        </a:xfrm>
        <a:prstGeom prst="rect">
          <a:avLst/>
        </a:prstGeom>
      </xdr:spPr>
    </xdr:pic>
    <xdr:clientData/>
  </xdr:twoCellAnchor>
  <xdr:twoCellAnchor>
    <xdr:from>
      <xdr:col>2</xdr:col>
      <xdr:colOff>70758</xdr:colOff>
      <xdr:row>273</xdr:row>
      <xdr:rowOff>10887</xdr:rowOff>
    </xdr:from>
    <xdr:to>
      <xdr:col>2</xdr:col>
      <xdr:colOff>1426028</xdr:colOff>
      <xdr:row>273</xdr:row>
      <xdr:rowOff>914400</xdr:rowOff>
    </xdr:to>
    <xdr:pic>
      <xdr:nvPicPr>
        <xdr:cNvPr id="485" name="Slika 484">
          <a:extLst>
            <a:ext uri="{FF2B5EF4-FFF2-40B4-BE49-F238E27FC236}">
              <a16:creationId xmlns:a16="http://schemas.microsoft.com/office/drawing/2014/main" id="{1E611F67-8044-87C8-7B5A-B6CED6270FAB}"/>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3387" y="248771230"/>
          <a:ext cx="1355270" cy="903513"/>
        </a:xfrm>
        <a:prstGeom prst="rect">
          <a:avLst/>
        </a:prstGeom>
      </xdr:spPr>
    </xdr:pic>
    <xdr:clientData/>
  </xdr:twoCellAnchor>
  <xdr:twoCellAnchor>
    <xdr:from>
      <xdr:col>2</xdr:col>
      <xdr:colOff>76201</xdr:colOff>
      <xdr:row>274</xdr:row>
      <xdr:rowOff>0</xdr:rowOff>
    </xdr:from>
    <xdr:to>
      <xdr:col>2</xdr:col>
      <xdr:colOff>1431471</xdr:colOff>
      <xdr:row>274</xdr:row>
      <xdr:rowOff>903513</xdr:rowOff>
    </xdr:to>
    <xdr:pic>
      <xdr:nvPicPr>
        <xdr:cNvPr id="486" name="Slika 485">
          <a:extLst>
            <a:ext uri="{FF2B5EF4-FFF2-40B4-BE49-F238E27FC236}">
              <a16:creationId xmlns:a16="http://schemas.microsoft.com/office/drawing/2014/main" id="{B36C3A5F-28EC-4B9F-AD05-C4107688D098}"/>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8830" y="249696514"/>
          <a:ext cx="1355270" cy="903513"/>
        </a:xfrm>
        <a:prstGeom prst="rect">
          <a:avLst/>
        </a:prstGeom>
      </xdr:spPr>
    </xdr:pic>
    <xdr:clientData/>
  </xdr:twoCellAnchor>
  <xdr:twoCellAnchor>
    <xdr:from>
      <xdr:col>2</xdr:col>
      <xdr:colOff>43544</xdr:colOff>
      <xdr:row>276</xdr:row>
      <xdr:rowOff>32658</xdr:rowOff>
    </xdr:from>
    <xdr:to>
      <xdr:col>2</xdr:col>
      <xdr:colOff>1393372</xdr:colOff>
      <xdr:row>276</xdr:row>
      <xdr:rowOff>932641</xdr:rowOff>
    </xdr:to>
    <xdr:pic>
      <xdr:nvPicPr>
        <xdr:cNvPr id="488" name="Slika 487">
          <a:extLst>
            <a:ext uri="{FF2B5EF4-FFF2-40B4-BE49-F238E27FC236}">
              <a16:creationId xmlns:a16="http://schemas.microsoft.com/office/drawing/2014/main" id="{F9E70D78-3D1A-765E-A12E-2085E0E498F4}"/>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1601515"/>
          <a:ext cx="1349828" cy="899983"/>
        </a:xfrm>
        <a:prstGeom prst="rect">
          <a:avLst/>
        </a:prstGeom>
      </xdr:spPr>
    </xdr:pic>
    <xdr:clientData/>
  </xdr:twoCellAnchor>
  <xdr:twoCellAnchor>
    <xdr:from>
      <xdr:col>2</xdr:col>
      <xdr:colOff>43544</xdr:colOff>
      <xdr:row>277</xdr:row>
      <xdr:rowOff>10885</xdr:rowOff>
    </xdr:from>
    <xdr:to>
      <xdr:col>2</xdr:col>
      <xdr:colOff>1393372</xdr:colOff>
      <xdr:row>277</xdr:row>
      <xdr:rowOff>910868</xdr:rowOff>
    </xdr:to>
    <xdr:pic>
      <xdr:nvPicPr>
        <xdr:cNvPr id="489" name="Slika 488">
          <a:extLst>
            <a:ext uri="{FF2B5EF4-FFF2-40B4-BE49-F238E27FC236}">
              <a16:creationId xmlns:a16="http://schemas.microsoft.com/office/drawing/2014/main" id="{4607D35D-B64B-443C-AF4C-97C0692D9572}"/>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2515914"/>
          <a:ext cx="1349828" cy="899983"/>
        </a:xfrm>
        <a:prstGeom prst="rect">
          <a:avLst/>
        </a:prstGeom>
      </xdr:spPr>
    </xdr:pic>
    <xdr:clientData/>
  </xdr:twoCellAnchor>
  <xdr:twoCellAnchor>
    <xdr:from>
      <xdr:col>2</xdr:col>
      <xdr:colOff>21773</xdr:colOff>
      <xdr:row>278</xdr:row>
      <xdr:rowOff>925285</xdr:rowOff>
    </xdr:from>
    <xdr:to>
      <xdr:col>2</xdr:col>
      <xdr:colOff>1376777</xdr:colOff>
      <xdr:row>279</xdr:row>
      <xdr:rowOff>892629</xdr:rowOff>
    </xdr:to>
    <xdr:pic>
      <xdr:nvPicPr>
        <xdr:cNvPr id="491" name="Slika 490">
          <a:extLst>
            <a:ext uri="{FF2B5EF4-FFF2-40B4-BE49-F238E27FC236}">
              <a16:creationId xmlns:a16="http://schemas.microsoft.com/office/drawing/2014/main" id="{EF871114-8125-D982-FB29-037B9CCE925C}"/>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14402" y="254366485"/>
          <a:ext cx="1355004" cy="903515"/>
        </a:xfrm>
        <a:prstGeom prst="rect">
          <a:avLst/>
        </a:prstGeom>
      </xdr:spPr>
    </xdr:pic>
    <xdr:clientData/>
  </xdr:twoCellAnchor>
  <xdr:twoCellAnchor>
    <xdr:from>
      <xdr:col>2</xdr:col>
      <xdr:colOff>43544</xdr:colOff>
      <xdr:row>280</xdr:row>
      <xdr:rowOff>21772</xdr:rowOff>
    </xdr:from>
    <xdr:to>
      <xdr:col>2</xdr:col>
      <xdr:colOff>1398548</xdr:colOff>
      <xdr:row>280</xdr:row>
      <xdr:rowOff>925287</xdr:rowOff>
    </xdr:to>
    <xdr:pic>
      <xdr:nvPicPr>
        <xdr:cNvPr id="492" name="Slika 491">
          <a:extLst>
            <a:ext uri="{FF2B5EF4-FFF2-40B4-BE49-F238E27FC236}">
              <a16:creationId xmlns:a16="http://schemas.microsoft.com/office/drawing/2014/main" id="{544D2456-72AF-49AE-811F-6640CBBD2DF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36173" y="255335315"/>
          <a:ext cx="1355004" cy="903515"/>
        </a:xfrm>
        <a:prstGeom prst="rect">
          <a:avLst/>
        </a:prstGeom>
      </xdr:spPr>
    </xdr:pic>
    <xdr:clientData/>
  </xdr:twoCellAnchor>
  <xdr:twoCellAnchor>
    <xdr:from>
      <xdr:col>2</xdr:col>
      <xdr:colOff>97974</xdr:colOff>
      <xdr:row>282</xdr:row>
      <xdr:rowOff>65317</xdr:rowOff>
    </xdr:from>
    <xdr:to>
      <xdr:col>2</xdr:col>
      <xdr:colOff>1339082</xdr:colOff>
      <xdr:row>282</xdr:row>
      <xdr:rowOff>892631</xdr:rowOff>
    </xdr:to>
    <xdr:pic>
      <xdr:nvPicPr>
        <xdr:cNvPr id="494" name="Slika 493">
          <a:extLst>
            <a:ext uri="{FF2B5EF4-FFF2-40B4-BE49-F238E27FC236}">
              <a16:creationId xmlns:a16="http://schemas.microsoft.com/office/drawing/2014/main" id="{4B63C0DE-0E50-866C-2088-7F38C78F5D0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3" y="257251203"/>
          <a:ext cx="1241108" cy="827314"/>
        </a:xfrm>
        <a:prstGeom prst="rect">
          <a:avLst/>
        </a:prstGeom>
      </xdr:spPr>
    </xdr:pic>
    <xdr:clientData/>
  </xdr:twoCellAnchor>
  <xdr:twoCellAnchor>
    <xdr:from>
      <xdr:col>2</xdr:col>
      <xdr:colOff>97973</xdr:colOff>
      <xdr:row>283</xdr:row>
      <xdr:rowOff>76201</xdr:rowOff>
    </xdr:from>
    <xdr:to>
      <xdr:col>2</xdr:col>
      <xdr:colOff>1339081</xdr:colOff>
      <xdr:row>283</xdr:row>
      <xdr:rowOff>903515</xdr:rowOff>
    </xdr:to>
    <xdr:pic>
      <xdr:nvPicPr>
        <xdr:cNvPr id="495" name="Slika 494">
          <a:extLst>
            <a:ext uri="{FF2B5EF4-FFF2-40B4-BE49-F238E27FC236}">
              <a16:creationId xmlns:a16="http://schemas.microsoft.com/office/drawing/2014/main" id="{41C6D01F-5900-4696-A73C-9714EFEC50C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2" y="258198258"/>
          <a:ext cx="1241108" cy="827314"/>
        </a:xfrm>
        <a:prstGeom prst="rect">
          <a:avLst/>
        </a:prstGeom>
      </xdr:spPr>
    </xdr:pic>
    <xdr:clientData/>
  </xdr:twoCellAnchor>
  <xdr:twoCellAnchor>
    <xdr:from>
      <xdr:col>2</xdr:col>
      <xdr:colOff>54431</xdr:colOff>
      <xdr:row>285</xdr:row>
      <xdr:rowOff>10887</xdr:rowOff>
    </xdr:from>
    <xdr:to>
      <xdr:col>2</xdr:col>
      <xdr:colOff>1426031</xdr:colOff>
      <xdr:row>285</xdr:row>
      <xdr:rowOff>925287</xdr:rowOff>
    </xdr:to>
    <xdr:pic>
      <xdr:nvPicPr>
        <xdr:cNvPr id="497" name="Slika 496">
          <a:extLst>
            <a:ext uri="{FF2B5EF4-FFF2-40B4-BE49-F238E27FC236}">
              <a16:creationId xmlns:a16="http://schemas.microsoft.com/office/drawing/2014/main" id="{D83BBB24-BAB6-2CFC-D69D-7D6F84C2BA6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47060" y="260005287"/>
          <a:ext cx="1371600" cy="914400"/>
        </a:xfrm>
        <a:prstGeom prst="rect">
          <a:avLst/>
        </a:prstGeom>
      </xdr:spPr>
    </xdr:pic>
    <xdr:clientData/>
  </xdr:twoCellAnchor>
  <xdr:twoCellAnchor>
    <xdr:from>
      <xdr:col>2</xdr:col>
      <xdr:colOff>65315</xdr:colOff>
      <xdr:row>286</xdr:row>
      <xdr:rowOff>10886</xdr:rowOff>
    </xdr:from>
    <xdr:to>
      <xdr:col>2</xdr:col>
      <xdr:colOff>1436915</xdr:colOff>
      <xdr:row>286</xdr:row>
      <xdr:rowOff>925286</xdr:rowOff>
    </xdr:to>
    <xdr:pic>
      <xdr:nvPicPr>
        <xdr:cNvPr id="498" name="Slika 497">
          <a:extLst>
            <a:ext uri="{FF2B5EF4-FFF2-40B4-BE49-F238E27FC236}">
              <a16:creationId xmlns:a16="http://schemas.microsoft.com/office/drawing/2014/main" id="{438A91D7-A827-4F42-B414-EC670D0FBA3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57944" y="260941457"/>
          <a:ext cx="1371600" cy="914400"/>
        </a:xfrm>
        <a:prstGeom prst="rect">
          <a:avLst/>
        </a:prstGeom>
      </xdr:spPr>
    </xdr:pic>
    <xdr:clientData/>
  </xdr:twoCellAnchor>
  <xdr:twoCellAnchor>
    <xdr:from>
      <xdr:col>2</xdr:col>
      <xdr:colOff>87088</xdr:colOff>
      <xdr:row>288</xdr:row>
      <xdr:rowOff>0</xdr:rowOff>
    </xdr:from>
    <xdr:to>
      <xdr:col>2</xdr:col>
      <xdr:colOff>1480458</xdr:colOff>
      <xdr:row>288</xdr:row>
      <xdr:rowOff>928681</xdr:rowOff>
    </xdr:to>
    <xdr:pic>
      <xdr:nvPicPr>
        <xdr:cNvPr id="500" name="Slika 499">
          <a:extLst>
            <a:ext uri="{FF2B5EF4-FFF2-40B4-BE49-F238E27FC236}">
              <a16:creationId xmlns:a16="http://schemas.microsoft.com/office/drawing/2014/main" id="{4AEC0FC8-2EC3-719D-1A8B-2B694D1FB0F2}"/>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2802914"/>
          <a:ext cx="1393370" cy="928681"/>
        </a:xfrm>
        <a:prstGeom prst="rect">
          <a:avLst/>
        </a:prstGeom>
      </xdr:spPr>
    </xdr:pic>
    <xdr:clientData/>
  </xdr:twoCellAnchor>
  <xdr:twoCellAnchor>
    <xdr:from>
      <xdr:col>2</xdr:col>
      <xdr:colOff>87088</xdr:colOff>
      <xdr:row>288</xdr:row>
      <xdr:rowOff>925286</xdr:rowOff>
    </xdr:from>
    <xdr:to>
      <xdr:col>2</xdr:col>
      <xdr:colOff>1480458</xdr:colOff>
      <xdr:row>289</xdr:row>
      <xdr:rowOff>917795</xdr:rowOff>
    </xdr:to>
    <xdr:pic>
      <xdr:nvPicPr>
        <xdr:cNvPr id="501" name="Slika 500">
          <a:extLst>
            <a:ext uri="{FF2B5EF4-FFF2-40B4-BE49-F238E27FC236}">
              <a16:creationId xmlns:a16="http://schemas.microsoft.com/office/drawing/2014/main" id="{E42B326D-551B-4BE2-9E19-6994BD19E61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3728200"/>
          <a:ext cx="1393370" cy="928681"/>
        </a:xfrm>
        <a:prstGeom prst="rect">
          <a:avLst/>
        </a:prstGeom>
      </xdr:spPr>
    </xdr:pic>
    <xdr:clientData/>
  </xdr:twoCellAnchor>
  <xdr:twoCellAnchor>
    <xdr:from>
      <xdr:col>1</xdr:col>
      <xdr:colOff>239486</xdr:colOff>
      <xdr:row>450</xdr:row>
      <xdr:rowOff>195947</xdr:rowOff>
    </xdr:from>
    <xdr:to>
      <xdr:col>2</xdr:col>
      <xdr:colOff>1518553</xdr:colOff>
      <xdr:row>450</xdr:row>
      <xdr:rowOff>816431</xdr:rowOff>
    </xdr:to>
    <xdr:pic>
      <xdr:nvPicPr>
        <xdr:cNvPr id="503" name="Slika 502">
          <a:extLst>
            <a:ext uri="{FF2B5EF4-FFF2-40B4-BE49-F238E27FC236}">
              <a16:creationId xmlns:a16="http://schemas.microsoft.com/office/drawing/2014/main" id="{6889EAC9-6D59-5C2E-4C19-5985B074A3C0}"/>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59972" y="412111376"/>
          <a:ext cx="1551210" cy="620484"/>
        </a:xfrm>
        <a:prstGeom prst="rect">
          <a:avLst/>
        </a:prstGeom>
      </xdr:spPr>
    </xdr:pic>
    <xdr:clientData/>
  </xdr:twoCellAnchor>
  <xdr:twoCellAnchor>
    <xdr:from>
      <xdr:col>2</xdr:col>
      <xdr:colOff>0</xdr:colOff>
      <xdr:row>451</xdr:row>
      <xdr:rowOff>163288</xdr:rowOff>
    </xdr:from>
    <xdr:to>
      <xdr:col>2</xdr:col>
      <xdr:colOff>1551210</xdr:colOff>
      <xdr:row>451</xdr:row>
      <xdr:rowOff>783772</xdr:rowOff>
    </xdr:to>
    <xdr:pic>
      <xdr:nvPicPr>
        <xdr:cNvPr id="504" name="Slika 503">
          <a:extLst>
            <a:ext uri="{FF2B5EF4-FFF2-40B4-BE49-F238E27FC236}">
              <a16:creationId xmlns:a16="http://schemas.microsoft.com/office/drawing/2014/main" id="{5B6D2421-1897-4C1E-BDC9-42947C51ADAA}"/>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92629" y="413014888"/>
          <a:ext cx="1551210" cy="620484"/>
        </a:xfrm>
        <a:prstGeom prst="rect">
          <a:avLst/>
        </a:prstGeom>
      </xdr:spPr>
    </xdr:pic>
    <xdr:clientData/>
  </xdr:twoCellAnchor>
  <xdr:twoCellAnchor>
    <xdr:from>
      <xdr:col>1</xdr:col>
      <xdr:colOff>228600</xdr:colOff>
      <xdr:row>453</xdr:row>
      <xdr:rowOff>119744</xdr:rowOff>
    </xdr:from>
    <xdr:to>
      <xdr:col>2</xdr:col>
      <xdr:colOff>1577972</xdr:colOff>
      <xdr:row>453</xdr:row>
      <xdr:rowOff>827314</xdr:rowOff>
    </xdr:to>
    <xdr:pic>
      <xdr:nvPicPr>
        <xdr:cNvPr id="506" name="Slika 505">
          <a:extLst>
            <a:ext uri="{FF2B5EF4-FFF2-40B4-BE49-F238E27FC236}">
              <a16:creationId xmlns:a16="http://schemas.microsoft.com/office/drawing/2014/main" id="{F1BC9B10-EB60-D756-212D-45CA7FE87494}"/>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6" y="414843687"/>
          <a:ext cx="1621515" cy="707570"/>
        </a:xfrm>
        <a:prstGeom prst="rect">
          <a:avLst/>
        </a:prstGeom>
      </xdr:spPr>
    </xdr:pic>
    <xdr:clientData/>
  </xdr:twoCellAnchor>
  <xdr:twoCellAnchor>
    <xdr:from>
      <xdr:col>1</xdr:col>
      <xdr:colOff>228599</xdr:colOff>
      <xdr:row>454</xdr:row>
      <xdr:rowOff>174172</xdr:rowOff>
    </xdr:from>
    <xdr:to>
      <xdr:col>2</xdr:col>
      <xdr:colOff>1577971</xdr:colOff>
      <xdr:row>454</xdr:row>
      <xdr:rowOff>881742</xdr:rowOff>
    </xdr:to>
    <xdr:pic>
      <xdr:nvPicPr>
        <xdr:cNvPr id="507" name="Slika 506">
          <a:extLst>
            <a:ext uri="{FF2B5EF4-FFF2-40B4-BE49-F238E27FC236}">
              <a16:creationId xmlns:a16="http://schemas.microsoft.com/office/drawing/2014/main" id="{E98F1DF5-3354-4011-9B8E-2C1547295D3C}"/>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5" y="415834286"/>
          <a:ext cx="1621515" cy="707570"/>
        </a:xfrm>
        <a:prstGeom prst="rect">
          <a:avLst/>
        </a:prstGeom>
      </xdr:spPr>
    </xdr:pic>
    <xdr:clientData/>
  </xdr:twoCellAnchor>
  <xdr:twoCellAnchor>
    <xdr:from>
      <xdr:col>1</xdr:col>
      <xdr:colOff>228602</xdr:colOff>
      <xdr:row>456</xdr:row>
      <xdr:rowOff>87087</xdr:rowOff>
    </xdr:from>
    <xdr:to>
      <xdr:col>2</xdr:col>
      <xdr:colOff>1553656</xdr:colOff>
      <xdr:row>456</xdr:row>
      <xdr:rowOff>892630</xdr:rowOff>
    </xdr:to>
    <xdr:pic>
      <xdr:nvPicPr>
        <xdr:cNvPr id="509" name="Slika 508">
          <a:extLst>
            <a:ext uri="{FF2B5EF4-FFF2-40B4-BE49-F238E27FC236}">
              <a16:creationId xmlns:a16="http://schemas.microsoft.com/office/drawing/2014/main" id="{9ABF6463-A233-2E47-3E52-61A5F8B15E3A}"/>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49088" y="417619544"/>
          <a:ext cx="1597197" cy="805543"/>
        </a:xfrm>
        <a:prstGeom prst="rect">
          <a:avLst/>
        </a:prstGeom>
      </xdr:spPr>
    </xdr:pic>
    <xdr:clientData/>
  </xdr:twoCellAnchor>
  <xdr:twoCellAnchor>
    <xdr:from>
      <xdr:col>1</xdr:col>
      <xdr:colOff>239485</xdr:colOff>
      <xdr:row>457</xdr:row>
      <xdr:rowOff>87087</xdr:rowOff>
    </xdr:from>
    <xdr:to>
      <xdr:col>2</xdr:col>
      <xdr:colOff>1564539</xdr:colOff>
      <xdr:row>457</xdr:row>
      <xdr:rowOff>892630</xdr:rowOff>
    </xdr:to>
    <xdr:pic>
      <xdr:nvPicPr>
        <xdr:cNvPr id="510" name="Slika 509">
          <a:extLst>
            <a:ext uri="{FF2B5EF4-FFF2-40B4-BE49-F238E27FC236}">
              <a16:creationId xmlns:a16="http://schemas.microsoft.com/office/drawing/2014/main" id="{F7B8BFA6-DFC5-4F9F-B637-9CBD8EC9E26F}"/>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59971" y="418555716"/>
          <a:ext cx="1597197" cy="805543"/>
        </a:xfrm>
        <a:prstGeom prst="rect">
          <a:avLst/>
        </a:prstGeom>
      </xdr:spPr>
    </xdr:pic>
    <xdr:clientData/>
  </xdr:twoCellAnchor>
  <xdr:twoCellAnchor>
    <xdr:from>
      <xdr:col>1</xdr:col>
      <xdr:colOff>234076</xdr:colOff>
      <xdr:row>459</xdr:row>
      <xdr:rowOff>108857</xdr:rowOff>
    </xdr:from>
    <xdr:to>
      <xdr:col>2</xdr:col>
      <xdr:colOff>1567541</xdr:colOff>
      <xdr:row>459</xdr:row>
      <xdr:rowOff>805543</xdr:rowOff>
    </xdr:to>
    <xdr:pic>
      <xdr:nvPicPr>
        <xdr:cNvPr id="130" name="Slika 129">
          <a:extLst>
            <a:ext uri="{FF2B5EF4-FFF2-40B4-BE49-F238E27FC236}">
              <a16:creationId xmlns:a16="http://schemas.microsoft.com/office/drawing/2014/main" id="{95A7F144-7F4F-21B6-9DA4-D238D72D7B44}"/>
            </a:ext>
          </a:extLst>
        </xdr:cNvPr>
        <xdr:cNvPicPr>
          <a:picLocks noChangeAspect="1"/>
        </xdr:cNvPicPr>
      </xdr:nvPicPr>
      <xdr:blipFill rotWithShape="1">
        <a:blip xmlns:r="http://schemas.openxmlformats.org/officeDocument/2006/relationships" r:embed="rId281" cstate="screen">
          <a:extLst>
            <a:ext uri="{28A0092B-C50C-407E-A947-70E740481C1C}">
              <a14:useLocalDpi xmlns:a14="http://schemas.microsoft.com/office/drawing/2010/main"/>
            </a:ext>
          </a:extLst>
        </a:blip>
        <a:srcRect/>
        <a:stretch/>
      </xdr:blipFill>
      <xdr:spPr>
        <a:xfrm>
          <a:off x="854562" y="420449828"/>
          <a:ext cx="1605608" cy="696686"/>
        </a:xfrm>
        <a:prstGeom prst="rect">
          <a:avLst/>
        </a:prstGeom>
      </xdr:spPr>
    </xdr:pic>
    <xdr:clientData/>
  </xdr:twoCellAnchor>
  <xdr:twoCellAnchor>
    <xdr:from>
      <xdr:col>1</xdr:col>
      <xdr:colOff>206827</xdr:colOff>
      <xdr:row>460</xdr:row>
      <xdr:rowOff>97974</xdr:rowOff>
    </xdr:from>
    <xdr:to>
      <xdr:col>2</xdr:col>
      <xdr:colOff>1578425</xdr:colOff>
      <xdr:row>460</xdr:row>
      <xdr:rowOff>811206</xdr:rowOff>
    </xdr:to>
    <xdr:pic>
      <xdr:nvPicPr>
        <xdr:cNvPr id="133" name="Slika 132">
          <a:extLst>
            <a:ext uri="{FF2B5EF4-FFF2-40B4-BE49-F238E27FC236}">
              <a16:creationId xmlns:a16="http://schemas.microsoft.com/office/drawing/2014/main" id="{66BF0BFA-B4B6-447B-9653-597AC0BD565C}"/>
            </a:ext>
          </a:extLst>
        </xdr:cNvPr>
        <xdr:cNvPicPr>
          <a:picLocks noChangeAspect="1"/>
        </xdr:cNvPicPr>
      </xdr:nvPicPr>
      <xdr:blipFill rotWithShape="1">
        <a:blip xmlns:r="http://schemas.openxmlformats.org/officeDocument/2006/relationships" r:embed="rId282" cstate="screen">
          <a:extLst>
            <a:ext uri="{28A0092B-C50C-407E-A947-70E740481C1C}">
              <a14:useLocalDpi xmlns:a14="http://schemas.microsoft.com/office/drawing/2010/main"/>
            </a:ext>
          </a:extLst>
        </a:blip>
        <a:srcRect/>
        <a:stretch/>
      </xdr:blipFill>
      <xdr:spPr>
        <a:xfrm>
          <a:off x="827313" y="421375117"/>
          <a:ext cx="1643741" cy="713232"/>
        </a:xfrm>
        <a:prstGeom prst="rect">
          <a:avLst/>
        </a:prstGeom>
      </xdr:spPr>
    </xdr:pic>
    <xdr:clientData/>
  </xdr:twoCellAnchor>
  <xdr:twoCellAnchor>
    <xdr:from>
      <xdr:col>1</xdr:col>
      <xdr:colOff>217715</xdr:colOff>
      <xdr:row>462</xdr:row>
      <xdr:rowOff>174170</xdr:rowOff>
    </xdr:from>
    <xdr:to>
      <xdr:col>2</xdr:col>
      <xdr:colOff>1534885</xdr:colOff>
      <xdr:row>462</xdr:row>
      <xdr:rowOff>816843</xdr:rowOff>
    </xdr:to>
    <xdr:pic>
      <xdr:nvPicPr>
        <xdr:cNvPr id="139" name="Slika 138">
          <a:extLst>
            <a:ext uri="{FF2B5EF4-FFF2-40B4-BE49-F238E27FC236}">
              <a16:creationId xmlns:a16="http://schemas.microsoft.com/office/drawing/2014/main" id="{684CA099-8666-E04C-6263-6C15CDF299EA}"/>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38201" y="423323656"/>
          <a:ext cx="1589313" cy="642673"/>
        </a:xfrm>
        <a:prstGeom prst="rect">
          <a:avLst/>
        </a:prstGeom>
      </xdr:spPr>
    </xdr:pic>
    <xdr:clientData/>
  </xdr:twoCellAnchor>
  <xdr:twoCellAnchor>
    <xdr:from>
      <xdr:col>1</xdr:col>
      <xdr:colOff>228599</xdr:colOff>
      <xdr:row>463</xdr:row>
      <xdr:rowOff>206831</xdr:rowOff>
    </xdr:from>
    <xdr:to>
      <xdr:col>2</xdr:col>
      <xdr:colOff>1545769</xdr:colOff>
      <xdr:row>463</xdr:row>
      <xdr:rowOff>849504</xdr:rowOff>
    </xdr:to>
    <xdr:pic>
      <xdr:nvPicPr>
        <xdr:cNvPr id="140" name="Slika 139">
          <a:extLst>
            <a:ext uri="{FF2B5EF4-FFF2-40B4-BE49-F238E27FC236}">
              <a16:creationId xmlns:a16="http://schemas.microsoft.com/office/drawing/2014/main" id="{C1C94B68-FB16-4969-BD5F-35603EDAAE27}"/>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49085" y="424292488"/>
          <a:ext cx="1589313" cy="642673"/>
        </a:xfrm>
        <a:prstGeom prst="rect">
          <a:avLst/>
        </a:prstGeom>
      </xdr:spPr>
    </xdr:pic>
    <xdr:clientData/>
  </xdr:twoCellAnchor>
  <xdr:twoCellAnchor>
    <xdr:from>
      <xdr:col>1</xdr:col>
      <xdr:colOff>250372</xdr:colOff>
      <xdr:row>465</xdr:row>
      <xdr:rowOff>76197</xdr:rowOff>
    </xdr:from>
    <xdr:to>
      <xdr:col>2</xdr:col>
      <xdr:colOff>1567543</xdr:colOff>
      <xdr:row>465</xdr:row>
      <xdr:rowOff>788648</xdr:rowOff>
    </xdr:to>
    <xdr:pic>
      <xdr:nvPicPr>
        <xdr:cNvPr id="144" name="Slika 143">
          <a:extLst>
            <a:ext uri="{FF2B5EF4-FFF2-40B4-BE49-F238E27FC236}">
              <a16:creationId xmlns:a16="http://schemas.microsoft.com/office/drawing/2014/main" id="{88BF83C7-5E89-1753-702D-928A15DFDDE6}"/>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70858" y="426034197"/>
          <a:ext cx="1589314" cy="712451"/>
        </a:xfrm>
        <a:prstGeom prst="rect">
          <a:avLst/>
        </a:prstGeom>
      </xdr:spPr>
    </xdr:pic>
    <xdr:clientData/>
  </xdr:twoCellAnchor>
  <xdr:twoCellAnchor>
    <xdr:from>
      <xdr:col>2</xdr:col>
      <xdr:colOff>0</xdr:colOff>
      <xdr:row>466</xdr:row>
      <xdr:rowOff>97973</xdr:rowOff>
    </xdr:from>
    <xdr:to>
      <xdr:col>3</xdr:col>
      <xdr:colOff>0</xdr:colOff>
      <xdr:row>466</xdr:row>
      <xdr:rowOff>810424</xdr:rowOff>
    </xdr:to>
    <xdr:pic>
      <xdr:nvPicPr>
        <xdr:cNvPr id="147" name="Slika 146">
          <a:extLst>
            <a:ext uri="{FF2B5EF4-FFF2-40B4-BE49-F238E27FC236}">
              <a16:creationId xmlns:a16="http://schemas.microsoft.com/office/drawing/2014/main" id="{FE9F4A10-D95A-47FC-8F07-2EA96E08D7C5}"/>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92629" y="426992144"/>
          <a:ext cx="1589314" cy="712451"/>
        </a:xfrm>
        <a:prstGeom prst="rect">
          <a:avLst/>
        </a:prstGeom>
      </xdr:spPr>
    </xdr:pic>
    <xdr:clientData/>
  </xdr:twoCellAnchor>
  <xdr:twoCellAnchor>
    <xdr:from>
      <xdr:col>2</xdr:col>
      <xdr:colOff>43545</xdr:colOff>
      <xdr:row>468</xdr:row>
      <xdr:rowOff>54425</xdr:rowOff>
    </xdr:from>
    <xdr:to>
      <xdr:col>2</xdr:col>
      <xdr:colOff>1472879</xdr:colOff>
      <xdr:row>468</xdr:row>
      <xdr:rowOff>881740</xdr:rowOff>
    </xdr:to>
    <xdr:pic>
      <xdr:nvPicPr>
        <xdr:cNvPr id="153" name="Slika 152">
          <a:extLst>
            <a:ext uri="{FF2B5EF4-FFF2-40B4-BE49-F238E27FC236}">
              <a16:creationId xmlns:a16="http://schemas.microsoft.com/office/drawing/2014/main" id="{FAF20DF2-2AA2-E674-2046-6858D654E88E}"/>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36174" y="428820939"/>
          <a:ext cx="1429334" cy="827315"/>
        </a:xfrm>
        <a:prstGeom prst="rect">
          <a:avLst/>
        </a:prstGeom>
      </xdr:spPr>
    </xdr:pic>
    <xdr:clientData/>
  </xdr:twoCellAnchor>
  <xdr:twoCellAnchor>
    <xdr:from>
      <xdr:col>2</xdr:col>
      <xdr:colOff>54430</xdr:colOff>
      <xdr:row>469</xdr:row>
      <xdr:rowOff>54429</xdr:rowOff>
    </xdr:from>
    <xdr:to>
      <xdr:col>2</xdr:col>
      <xdr:colOff>1483764</xdr:colOff>
      <xdr:row>469</xdr:row>
      <xdr:rowOff>881744</xdr:rowOff>
    </xdr:to>
    <xdr:pic>
      <xdr:nvPicPr>
        <xdr:cNvPr id="155" name="Slika 154">
          <a:extLst>
            <a:ext uri="{FF2B5EF4-FFF2-40B4-BE49-F238E27FC236}">
              <a16:creationId xmlns:a16="http://schemas.microsoft.com/office/drawing/2014/main" id="{7201C4B3-2CF3-459B-88AF-BF26CD3DE2BC}"/>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47059" y="429757115"/>
          <a:ext cx="1429334" cy="827315"/>
        </a:xfrm>
        <a:prstGeom prst="rect">
          <a:avLst/>
        </a:prstGeom>
      </xdr:spPr>
    </xdr:pic>
    <xdr:clientData/>
  </xdr:twoCellAnchor>
  <xdr:twoCellAnchor>
    <xdr:from>
      <xdr:col>1</xdr:col>
      <xdr:colOff>261257</xdr:colOff>
      <xdr:row>471</xdr:row>
      <xdr:rowOff>174174</xdr:rowOff>
    </xdr:from>
    <xdr:to>
      <xdr:col>2</xdr:col>
      <xdr:colOff>1556656</xdr:colOff>
      <xdr:row>471</xdr:row>
      <xdr:rowOff>821304</xdr:rowOff>
    </xdr:to>
    <xdr:pic>
      <xdr:nvPicPr>
        <xdr:cNvPr id="160" name="Slika 159">
          <a:extLst>
            <a:ext uri="{FF2B5EF4-FFF2-40B4-BE49-F238E27FC236}">
              <a16:creationId xmlns:a16="http://schemas.microsoft.com/office/drawing/2014/main" id="{4F8CB800-5F7B-DB06-A4E8-C586D68978A1}"/>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81743" y="431749203"/>
          <a:ext cx="1567542" cy="647130"/>
        </a:xfrm>
        <a:prstGeom prst="rect">
          <a:avLst/>
        </a:prstGeom>
      </xdr:spPr>
    </xdr:pic>
    <xdr:clientData/>
  </xdr:twoCellAnchor>
  <xdr:twoCellAnchor>
    <xdr:from>
      <xdr:col>1</xdr:col>
      <xdr:colOff>239485</xdr:colOff>
      <xdr:row>472</xdr:row>
      <xdr:rowOff>174172</xdr:rowOff>
    </xdr:from>
    <xdr:to>
      <xdr:col>2</xdr:col>
      <xdr:colOff>1534884</xdr:colOff>
      <xdr:row>472</xdr:row>
      <xdr:rowOff>821302</xdr:rowOff>
    </xdr:to>
    <xdr:pic>
      <xdr:nvPicPr>
        <xdr:cNvPr id="163" name="Slika 162">
          <a:extLst>
            <a:ext uri="{FF2B5EF4-FFF2-40B4-BE49-F238E27FC236}">
              <a16:creationId xmlns:a16="http://schemas.microsoft.com/office/drawing/2014/main" id="{1C5749F0-7FF1-41CD-842F-27AB700D5373}"/>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59971" y="432685372"/>
          <a:ext cx="1567542" cy="647130"/>
        </a:xfrm>
        <a:prstGeom prst="rect">
          <a:avLst/>
        </a:prstGeom>
      </xdr:spPr>
    </xdr:pic>
    <xdr:clientData/>
  </xdr:twoCellAnchor>
  <xdr:twoCellAnchor>
    <xdr:from>
      <xdr:col>1</xdr:col>
      <xdr:colOff>261258</xdr:colOff>
      <xdr:row>474</xdr:row>
      <xdr:rowOff>108850</xdr:rowOff>
    </xdr:from>
    <xdr:to>
      <xdr:col>2</xdr:col>
      <xdr:colOff>1502229</xdr:colOff>
      <xdr:row>474</xdr:row>
      <xdr:rowOff>790992</xdr:rowOff>
    </xdr:to>
    <xdr:pic>
      <xdr:nvPicPr>
        <xdr:cNvPr id="177" name="Slika 176">
          <a:extLst>
            <a:ext uri="{FF2B5EF4-FFF2-40B4-BE49-F238E27FC236}">
              <a16:creationId xmlns:a16="http://schemas.microsoft.com/office/drawing/2014/main" id="{4BBC14AB-7AB4-440D-9F10-63282339E7CF}"/>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81744" y="434492393"/>
          <a:ext cx="1513114" cy="682142"/>
        </a:xfrm>
        <a:prstGeom prst="rect">
          <a:avLst/>
        </a:prstGeom>
      </xdr:spPr>
    </xdr:pic>
    <xdr:clientData/>
  </xdr:twoCellAnchor>
  <xdr:twoCellAnchor>
    <xdr:from>
      <xdr:col>2</xdr:col>
      <xdr:colOff>0</xdr:colOff>
      <xdr:row>475</xdr:row>
      <xdr:rowOff>141515</xdr:rowOff>
    </xdr:from>
    <xdr:to>
      <xdr:col>2</xdr:col>
      <xdr:colOff>1513114</xdr:colOff>
      <xdr:row>475</xdr:row>
      <xdr:rowOff>823657</xdr:rowOff>
    </xdr:to>
    <xdr:pic>
      <xdr:nvPicPr>
        <xdr:cNvPr id="180" name="Slika 179">
          <a:extLst>
            <a:ext uri="{FF2B5EF4-FFF2-40B4-BE49-F238E27FC236}">
              <a16:creationId xmlns:a16="http://schemas.microsoft.com/office/drawing/2014/main" id="{0BDFB483-9A26-41BE-B843-1BD8B6BB71EA}"/>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92629" y="435461229"/>
          <a:ext cx="1513114" cy="682142"/>
        </a:xfrm>
        <a:prstGeom prst="rect">
          <a:avLst/>
        </a:prstGeom>
      </xdr:spPr>
    </xdr:pic>
    <xdr:clientData/>
  </xdr:twoCellAnchor>
  <xdr:twoCellAnchor>
    <xdr:from>
      <xdr:col>2</xdr:col>
      <xdr:colOff>10887</xdr:colOff>
      <xdr:row>477</xdr:row>
      <xdr:rowOff>130627</xdr:rowOff>
    </xdr:from>
    <xdr:to>
      <xdr:col>2</xdr:col>
      <xdr:colOff>1565317</xdr:colOff>
      <xdr:row>477</xdr:row>
      <xdr:rowOff>805542</xdr:rowOff>
    </xdr:to>
    <xdr:pic>
      <xdr:nvPicPr>
        <xdr:cNvPr id="322" name="Slika 321">
          <a:extLst>
            <a:ext uri="{FF2B5EF4-FFF2-40B4-BE49-F238E27FC236}">
              <a16:creationId xmlns:a16="http://schemas.microsoft.com/office/drawing/2014/main" id="{5834600E-45C6-1EF0-3B1E-C391CE6DFA8C}"/>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903516" y="437322684"/>
          <a:ext cx="1554430" cy="674915"/>
        </a:xfrm>
        <a:prstGeom prst="rect">
          <a:avLst/>
        </a:prstGeom>
      </xdr:spPr>
    </xdr:pic>
    <xdr:clientData/>
  </xdr:twoCellAnchor>
  <xdr:twoCellAnchor>
    <xdr:from>
      <xdr:col>2</xdr:col>
      <xdr:colOff>0</xdr:colOff>
      <xdr:row>478</xdr:row>
      <xdr:rowOff>174173</xdr:rowOff>
    </xdr:from>
    <xdr:to>
      <xdr:col>2</xdr:col>
      <xdr:colOff>1554430</xdr:colOff>
      <xdr:row>478</xdr:row>
      <xdr:rowOff>849088</xdr:rowOff>
    </xdr:to>
    <xdr:pic>
      <xdr:nvPicPr>
        <xdr:cNvPr id="326" name="Slika 325">
          <a:extLst>
            <a:ext uri="{FF2B5EF4-FFF2-40B4-BE49-F238E27FC236}">
              <a16:creationId xmlns:a16="http://schemas.microsoft.com/office/drawing/2014/main" id="{E0446C81-1563-40D2-9B95-2A0E99FA088E}"/>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892629" y="438302402"/>
          <a:ext cx="1554430" cy="674915"/>
        </a:xfrm>
        <a:prstGeom prst="rect">
          <a:avLst/>
        </a:prstGeom>
      </xdr:spPr>
    </xdr:pic>
    <xdr:clientData/>
  </xdr:twoCellAnchor>
  <xdr:twoCellAnchor>
    <xdr:from>
      <xdr:col>2</xdr:col>
      <xdr:colOff>43546</xdr:colOff>
      <xdr:row>428</xdr:row>
      <xdr:rowOff>108854</xdr:rowOff>
    </xdr:from>
    <xdr:to>
      <xdr:col>2</xdr:col>
      <xdr:colOff>1491346</xdr:colOff>
      <xdr:row>428</xdr:row>
      <xdr:rowOff>801281</xdr:rowOff>
    </xdr:to>
    <xdr:pic>
      <xdr:nvPicPr>
        <xdr:cNvPr id="346" name="Slika 345">
          <a:extLst>
            <a:ext uri="{FF2B5EF4-FFF2-40B4-BE49-F238E27FC236}">
              <a16:creationId xmlns:a16="http://schemas.microsoft.com/office/drawing/2014/main" id="{7E5AF1AD-B848-45FA-B95F-D20AFC0782C6}"/>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36175" y="391853054"/>
          <a:ext cx="1447800" cy="692427"/>
        </a:xfrm>
        <a:prstGeom prst="rect">
          <a:avLst/>
        </a:prstGeom>
      </xdr:spPr>
    </xdr:pic>
    <xdr:clientData/>
  </xdr:twoCellAnchor>
  <xdr:twoCellAnchor>
    <xdr:from>
      <xdr:col>2</xdr:col>
      <xdr:colOff>10886</xdr:colOff>
      <xdr:row>429</xdr:row>
      <xdr:rowOff>119744</xdr:rowOff>
    </xdr:from>
    <xdr:to>
      <xdr:col>2</xdr:col>
      <xdr:colOff>1458686</xdr:colOff>
      <xdr:row>429</xdr:row>
      <xdr:rowOff>812171</xdr:rowOff>
    </xdr:to>
    <xdr:pic>
      <xdr:nvPicPr>
        <xdr:cNvPr id="349" name="Slika 348">
          <a:extLst>
            <a:ext uri="{FF2B5EF4-FFF2-40B4-BE49-F238E27FC236}">
              <a16:creationId xmlns:a16="http://schemas.microsoft.com/office/drawing/2014/main" id="{CD21980D-61B9-4820-AF54-FCE6E2291F72}"/>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03515" y="392800115"/>
          <a:ext cx="1447800" cy="692427"/>
        </a:xfrm>
        <a:prstGeom prst="rect">
          <a:avLst/>
        </a:prstGeom>
      </xdr:spPr>
    </xdr:pic>
    <xdr:clientData/>
  </xdr:twoCellAnchor>
  <xdr:twoCellAnchor>
    <xdr:from>
      <xdr:col>2</xdr:col>
      <xdr:colOff>87086</xdr:colOff>
      <xdr:row>431</xdr:row>
      <xdr:rowOff>65314</xdr:rowOff>
    </xdr:from>
    <xdr:to>
      <xdr:col>2</xdr:col>
      <xdr:colOff>1419808</xdr:colOff>
      <xdr:row>431</xdr:row>
      <xdr:rowOff>876536</xdr:rowOff>
    </xdr:to>
    <xdr:pic>
      <xdr:nvPicPr>
        <xdr:cNvPr id="355" name="Slika 354">
          <a:extLst>
            <a:ext uri="{FF2B5EF4-FFF2-40B4-BE49-F238E27FC236}">
              <a16:creationId xmlns:a16="http://schemas.microsoft.com/office/drawing/2014/main" id="{D8D25D61-8775-443A-113A-E7AEAB73E69C}"/>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79715" y="394618028"/>
          <a:ext cx="1332722" cy="811222"/>
        </a:xfrm>
        <a:prstGeom prst="rect">
          <a:avLst/>
        </a:prstGeom>
      </xdr:spPr>
    </xdr:pic>
    <xdr:clientData/>
  </xdr:twoCellAnchor>
  <xdr:twoCellAnchor>
    <xdr:from>
      <xdr:col>2</xdr:col>
      <xdr:colOff>97974</xdr:colOff>
      <xdr:row>432</xdr:row>
      <xdr:rowOff>54430</xdr:rowOff>
    </xdr:from>
    <xdr:to>
      <xdr:col>2</xdr:col>
      <xdr:colOff>1430696</xdr:colOff>
      <xdr:row>432</xdr:row>
      <xdr:rowOff>865652</xdr:rowOff>
    </xdr:to>
    <xdr:pic>
      <xdr:nvPicPr>
        <xdr:cNvPr id="358" name="Slika 357">
          <a:extLst>
            <a:ext uri="{FF2B5EF4-FFF2-40B4-BE49-F238E27FC236}">
              <a16:creationId xmlns:a16="http://schemas.microsoft.com/office/drawing/2014/main" id="{E15C6E04-B626-4063-906D-2E03C5292467}"/>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90603" y="395543316"/>
          <a:ext cx="1332722" cy="811222"/>
        </a:xfrm>
        <a:prstGeom prst="rect">
          <a:avLst/>
        </a:prstGeom>
      </xdr:spPr>
    </xdr:pic>
    <xdr:clientData/>
  </xdr:twoCellAnchor>
  <xdr:twoCellAnchor>
    <xdr:from>
      <xdr:col>2</xdr:col>
      <xdr:colOff>43545</xdr:colOff>
      <xdr:row>434</xdr:row>
      <xdr:rowOff>108857</xdr:rowOff>
    </xdr:from>
    <xdr:to>
      <xdr:col>2</xdr:col>
      <xdr:colOff>1426029</xdr:colOff>
      <xdr:row>434</xdr:row>
      <xdr:rowOff>875469</xdr:rowOff>
    </xdr:to>
    <xdr:pic>
      <xdr:nvPicPr>
        <xdr:cNvPr id="364" name="Slika 363">
          <a:extLst>
            <a:ext uri="{FF2B5EF4-FFF2-40B4-BE49-F238E27FC236}">
              <a16:creationId xmlns:a16="http://schemas.microsoft.com/office/drawing/2014/main" id="{D82D37CB-78DB-949C-1501-92E7CD61EDA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36174" y="397470086"/>
          <a:ext cx="1382484" cy="766612"/>
        </a:xfrm>
        <a:prstGeom prst="rect">
          <a:avLst/>
        </a:prstGeom>
      </xdr:spPr>
    </xdr:pic>
    <xdr:clientData/>
  </xdr:twoCellAnchor>
  <xdr:twoCellAnchor>
    <xdr:from>
      <xdr:col>2</xdr:col>
      <xdr:colOff>65315</xdr:colOff>
      <xdr:row>435</xdr:row>
      <xdr:rowOff>108859</xdr:rowOff>
    </xdr:from>
    <xdr:to>
      <xdr:col>2</xdr:col>
      <xdr:colOff>1447799</xdr:colOff>
      <xdr:row>435</xdr:row>
      <xdr:rowOff>875471</xdr:rowOff>
    </xdr:to>
    <xdr:pic>
      <xdr:nvPicPr>
        <xdr:cNvPr id="367" name="Slika 366">
          <a:extLst>
            <a:ext uri="{FF2B5EF4-FFF2-40B4-BE49-F238E27FC236}">
              <a16:creationId xmlns:a16="http://schemas.microsoft.com/office/drawing/2014/main" id="{9125D132-1A41-48E3-8ABF-4A2C155D3CBD}"/>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57944" y="398406259"/>
          <a:ext cx="1382484" cy="766612"/>
        </a:xfrm>
        <a:prstGeom prst="rect">
          <a:avLst/>
        </a:prstGeom>
      </xdr:spPr>
    </xdr:pic>
    <xdr:clientData/>
  </xdr:twoCellAnchor>
  <xdr:twoCellAnchor>
    <xdr:from>
      <xdr:col>2</xdr:col>
      <xdr:colOff>97970</xdr:colOff>
      <xdr:row>437</xdr:row>
      <xdr:rowOff>76203</xdr:rowOff>
    </xdr:from>
    <xdr:to>
      <xdr:col>2</xdr:col>
      <xdr:colOff>1414561</xdr:colOff>
      <xdr:row>437</xdr:row>
      <xdr:rowOff>864480</xdr:rowOff>
    </xdr:to>
    <xdr:pic>
      <xdr:nvPicPr>
        <xdr:cNvPr id="373" name="Slika 372">
          <a:extLst>
            <a:ext uri="{FF2B5EF4-FFF2-40B4-BE49-F238E27FC236}">
              <a16:creationId xmlns:a16="http://schemas.microsoft.com/office/drawing/2014/main" id="{9ED4DAC7-67E1-EFAB-C4F0-C304EF5D1A8A}"/>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90599" y="400245946"/>
          <a:ext cx="1316591" cy="788277"/>
        </a:xfrm>
        <a:prstGeom prst="rect">
          <a:avLst/>
        </a:prstGeom>
      </xdr:spPr>
    </xdr:pic>
    <xdr:clientData/>
  </xdr:twoCellAnchor>
  <xdr:twoCellAnchor>
    <xdr:from>
      <xdr:col>2</xdr:col>
      <xdr:colOff>87087</xdr:colOff>
      <xdr:row>438</xdr:row>
      <xdr:rowOff>76201</xdr:rowOff>
    </xdr:from>
    <xdr:to>
      <xdr:col>2</xdr:col>
      <xdr:colOff>1403678</xdr:colOff>
      <xdr:row>438</xdr:row>
      <xdr:rowOff>864478</xdr:rowOff>
    </xdr:to>
    <xdr:pic>
      <xdr:nvPicPr>
        <xdr:cNvPr id="376" name="Slika 375">
          <a:extLst>
            <a:ext uri="{FF2B5EF4-FFF2-40B4-BE49-F238E27FC236}">
              <a16:creationId xmlns:a16="http://schemas.microsoft.com/office/drawing/2014/main" id="{5F708BB0-042E-44A1-A818-A75E5F7889EC}"/>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79716" y="401182115"/>
          <a:ext cx="1316591" cy="788277"/>
        </a:xfrm>
        <a:prstGeom prst="rect">
          <a:avLst/>
        </a:prstGeom>
      </xdr:spPr>
    </xdr:pic>
    <xdr:clientData/>
  </xdr:twoCellAnchor>
  <xdr:twoCellAnchor>
    <xdr:from>
      <xdr:col>2</xdr:col>
      <xdr:colOff>103415</xdr:colOff>
      <xdr:row>440</xdr:row>
      <xdr:rowOff>0</xdr:rowOff>
    </xdr:from>
    <xdr:to>
      <xdr:col>2</xdr:col>
      <xdr:colOff>1409701</xdr:colOff>
      <xdr:row>440</xdr:row>
      <xdr:rowOff>870857</xdr:rowOff>
    </xdr:to>
    <xdr:pic>
      <xdr:nvPicPr>
        <xdr:cNvPr id="382" name="Slika 381">
          <a:extLst>
            <a:ext uri="{FF2B5EF4-FFF2-40B4-BE49-F238E27FC236}">
              <a16:creationId xmlns:a16="http://schemas.microsoft.com/office/drawing/2014/main" id="{AF9B92A3-220D-32DB-06E3-AFF65F2AA71F}"/>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996044" y="402978257"/>
          <a:ext cx="1306286" cy="870857"/>
        </a:xfrm>
        <a:prstGeom prst="rect">
          <a:avLst/>
        </a:prstGeom>
      </xdr:spPr>
    </xdr:pic>
    <xdr:clientData/>
  </xdr:twoCellAnchor>
  <xdr:twoCellAnchor>
    <xdr:from>
      <xdr:col>2</xdr:col>
      <xdr:colOff>141516</xdr:colOff>
      <xdr:row>441</xdr:row>
      <xdr:rowOff>0</xdr:rowOff>
    </xdr:from>
    <xdr:to>
      <xdr:col>2</xdr:col>
      <xdr:colOff>1447802</xdr:colOff>
      <xdr:row>441</xdr:row>
      <xdr:rowOff>870857</xdr:rowOff>
    </xdr:to>
    <xdr:pic>
      <xdr:nvPicPr>
        <xdr:cNvPr id="385" name="Slika 384">
          <a:extLst>
            <a:ext uri="{FF2B5EF4-FFF2-40B4-BE49-F238E27FC236}">
              <a16:creationId xmlns:a16="http://schemas.microsoft.com/office/drawing/2014/main" id="{76849D98-1F6D-45B5-A870-018611A3FDE1}"/>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034145" y="403914429"/>
          <a:ext cx="1306286" cy="870857"/>
        </a:xfrm>
        <a:prstGeom prst="rect">
          <a:avLst/>
        </a:prstGeom>
      </xdr:spPr>
    </xdr:pic>
    <xdr:clientData/>
  </xdr:twoCellAnchor>
  <xdr:twoCellAnchor>
    <xdr:from>
      <xdr:col>2</xdr:col>
      <xdr:colOff>146956</xdr:colOff>
      <xdr:row>443</xdr:row>
      <xdr:rowOff>10887</xdr:rowOff>
    </xdr:from>
    <xdr:to>
      <xdr:col>2</xdr:col>
      <xdr:colOff>1338943</xdr:colOff>
      <xdr:row>443</xdr:row>
      <xdr:rowOff>805545</xdr:rowOff>
    </xdr:to>
    <xdr:pic>
      <xdr:nvPicPr>
        <xdr:cNvPr id="391" name="Slika 390">
          <a:extLst>
            <a:ext uri="{FF2B5EF4-FFF2-40B4-BE49-F238E27FC236}">
              <a16:creationId xmlns:a16="http://schemas.microsoft.com/office/drawing/2014/main" id="{5C839A6A-AC2F-2856-3F4C-9525862B8FB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39585" y="405797658"/>
          <a:ext cx="1191987" cy="794658"/>
        </a:xfrm>
        <a:prstGeom prst="rect">
          <a:avLst/>
        </a:prstGeom>
      </xdr:spPr>
    </xdr:pic>
    <xdr:clientData/>
  </xdr:twoCellAnchor>
  <xdr:twoCellAnchor>
    <xdr:from>
      <xdr:col>2</xdr:col>
      <xdr:colOff>130626</xdr:colOff>
      <xdr:row>444</xdr:row>
      <xdr:rowOff>65315</xdr:rowOff>
    </xdr:from>
    <xdr:to>
      <xdr:col>2</xdr:col>
      <xdr:colOff>1322613</xdr:colOff>
      <xdr:row>444</xdr:row>
      <xdr:rowOff>859973</xdr:rowOff>
    </xdr:to>
    <xdr:pic>
      <xdr:nvPicPr>
        <xdr:cNvPr id="394" name="Slika 393">
          <a:extLst>
            <a:ext uri="{FF2B5EF4-FFF2-40B4-BE49-F238E27FC236}">
              <a16:creationId xmlns:a16="http://schemas.microsoft.com/office/drawing/2014/main" id="{024F9E09-9517-41AD-ADCD-5359263A366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23255" y="406788258"/>
          <a:ext cx="1191987" cy="794658"/>
        </a:xfrm>
        <a:prstGeom prst="rect">
          <a:avLst/>
        </a:prstGeom>
      </xdr:spPr>
    </xdr:pic>
    <xdr:clientData/>
  </xdr:twoCellAnchor>
  <xdr:twoCellAnchor>
    <xdr:from>
      <xdr:col>2</xdr:col>
      <xdr:colOff>54430</xdr:colOff>
      <xdr:row>446</xdr:row>
      <xdr:rowOff>0</xdr:rowOff>
    </xdr:from>
    <xdr:to>
      <xdr:col>2</xdr:col>
      <xdr:colOff>1524001</xdr:colOff>
      <xdr:row>446</xdr:row>
      <xdr:rowOff>818761</xdr:rowOff>
    </xdr:to>
    <xdr:pic>
      <xdr:nvPicPr>
        <xdr:cNvPr id="403" name="Slika 402">
          <a:extLst>
            <a:ext uri="{FF2B5EF4-FFF2-40B4-BE49-F238E27FC236}">
              <a16:creationId xmlns:a16="http://schemas.microsoft.com/office/drawing/2014/main" id="{88955F52-0D43-13FA-7A34-F69CAF6330E5}"/>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47059" y="408595286"/>
          <a:ext cx="1469571" cy="818761"/>
        </a:xfrm>
        <a:prstGeom prst="rect">
          <a:avLst/>
        </a:prstGeom>
      </xdr:spPr>
    </xdr:pic>
    <xdr:clientData/>
  </xdr:twoCellAnchor>
  <xdr:twoCellAnchor>
    <xdr:from>
      <xdr:col>2</xdr:col>
      <xdr:colOff>43544</xdr:colOff>
      <xdr:row>447</xdr:row>
      <xdr:rowOff>43544</xdr:rowOff>
    </xdr:from>
    <xdr:to>
      <xdr:col>2</xdr:col>
      <xdr:colOff>1513115</xdr:colOff>
      <xdr:row>447</xdr:row>
      <xdr:rowOff>862305</xdr:rowOff>
    </xdr:to>
    <xdr:pic>
      <xdr:nvPicPr>
        <xdr:cNvPr id="406" name="Slika 405">
          <a:extLst>
            <a:ext uri="{FF2B5EF4-FFF2-40B4-BE49-F238E27FC236}">
              <a16:creationId xmlns:a16="http://schemas.microsoft.com/office/drawing/2014/main" id="{F64B8C9D-A036-424C-8E01-871D45125BC8}"/>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36173" y="409575001"/>
          <a:ext cx="1469571" cy="818761"/>
        </a:xfrm>
        <a:prstGeom prst="rect">
          <a:avLst/>
        </a:prstGeom>
      </xdr:spPr>
    </xdr:pic>
    <xdr:clientData/>
  </xdr:twoCellAnchor>
  <xdr:twoCellAnchor>
    <xdr:from>
      <xdr:col>2</xdr:col>
      <xdr:colOff>76199</xdr:colOff>
      <xdr:row>292</xdr:row>
      <xdr:rowOff>76197</xdr:rowOff>
    </xdr:from>
    <xdr:to>
      <xdr:col>2</xdr:col>
      <xdr:colOff>1446384</xdr:colOff>
      <xdr:row>292</xdr:row>
      <xdr:rowOff>852355</xdr:rowOff>
    </xdr:to>
    <xdr:pic>
      <xdr:nvPicPr>
        <xdr:cNvPr id="412" name="Slika 411">
          <a:extLst>
            <a:ext uri="{FF2B5EF4-FFF2-40B4-BE49-F238E27FC236}">
              <a16:creationId xmlns:a16="http://schemas.microsoft.com/office/drawing/2014/main" id="{8D75C164-B4EB-EBB5-4D98-3DC3A61D5E23}"/>
            </a:ext>
          </a:extLst>
        </xdr:cNvPr>
        <xdr:cNvPicPr>
          <a:picLocks noChangeAspect="1"/>
        </xdr:cNvPicPr>
      </xdr:nvPicPr>
      <xdr:blipFill rotWithShape="1">
        <a:blip xmlns:r="http://schemas.openxmlformats.org/officeDocument/2006/relationships" r:embed="rId296" cstate="screen">
          <a:extLst>
            <a:ext uri="{28A0092B-C50C-407E-A947-70E740481C1C}">
              <a14:useLocalDpi xmlns:a14="http://schemas.microsoft.com/office/drawing/2010/main"/>
            </a:ext>
          </a:extLst>
        </a:blip>
        <a:srcRect/>
        <a:stretch/>
      </xdr:blipFill>
      <xdr:spPr>
        <a:xfrm>
          <a:off x="968828" y="266199254"/>
          <a:ext cx="1370185" cy="776158"/>
        </a:xfrm>
        <a:prstGeom prst="rect">
          <a:avLst/>
        </a:prstGeom>
      </xdr:spPr>
    </xdr:pic>
    <xdr:clientData/>
  </xdr:twoCellAnchor>
  <xdr:twoCellAnchor>
    <xdr:from>
      <xdr:col>2</xdr:col>
      <xdr:colOff>54432</xdr:colOff>
      <xdr:row>293</xdr:row>
      <xdr:rowOff>97973</xdr:rowOff>
    </xdr:from>
    <xdr:to>
      <xdr:col>2</xdr:col>
      <xdr:colOff>1457270</xdr:colOff>
      <xdr:row>293</xdr:row>
      <xdr:rowOff>892628</xdr:rowOff>
    </xdr:to>
    <xdr:pic>
      <xdr:nvPicPr>
        <xdr:cNvPr id="415" name="Slika 414">
          <a:extLst>
            <a:ext uri="{FF2B5EF4-FFF2-40B4-BE49-F238E27FC236}">
              <a16:creationId xmlns:a16="http://schemas.microsoft.com/office/drawing/2014/main" id="{42599EA7-040E-4019-8BF6-8B6BF2A072F1}"/>
            </a:ext>
          </a:extLst>
        </xdr:cNvPr>
        <xdr:cNvPicPr>
          <a:picLocks noChangeAspect="1"/>
        </xdr:cNvPicPr>
      </xdr:nvPicPr>
      <xdr:blipFill rotWithShape="1">
        <a:blip xmlns:r="http://schemas.openxmlformats.org/officeDocument/2006/relationships" r:embed="rId297" cstate="screen">
          <a:extLst>
            <a:ext uri="{28A0092B-C50C-407E-A947-70E740481C1C}">
              <a14:useLocalDpi xmlns:a14="http://schemas.microsoft.com/office/drawing/2010/main"/>
            </a:ext>
          </a:extLst>
        </a:blip>
        <a:srcRect/>
        <a:stretch/>
      </xdr:blipFill>
      <xdr:spPr>
        <a:xfrm>
          <a:off x="947061" y="267157202"/>
          <a:ext cx="1402838" cy="794655"/>
        </a:xfrm>
        <a:prstGeom prst="rect">
          <a:avLst/>
        </a:prstGeom>
      </xdr:spPr>
    </xdr:pic>
    <xdr:clientData/>
  </xdr:twoCellAnchor>
  <xdr:twoCellAnchor>
    <xdr:from>
      <xdr:col>2</xdr:col>
      <xdr:colOff>65316</xdr:colOff>
      <xdr:row>295</xdr:row>
      <xdr:rowOff>0</xdr:rowOff>
    </xdr:from>
    <xdr:to>
      <xdr:col>2</xdr:col>
      <xdr:colOff>1371603</xdr:colOff>
      <xdr:row>295</xdr:row>
      <xdr:rowOff>870858</xdr:rowOff>
    </xdr:to>
    <xdr:pic>
      <xdr:nvPicPr>
        <xdr:cNvPr id="421" name="Slika 420">
          <a:extLst>
            <a:ext uri="{FF2B5EF4-FFF2-40B4-BE49-F238E27FC236}">
              <a16:creationId xmlns:a16="http://schemas.microsoft.com/office/drawing/2014/main" id="{29634E52-DFEF-F279-F0CD-1ED105B618F3}"/>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5" y="268931571"/>
          <a:ext cx="1306287" cy="870858"/>
        </a:xfrm>
        <a:prstGeom prst="rect">
          <a:avLst/>
        </a:prstGeom>
      </xdr:spPr>
    </xdr:pic>
    <xdr:clientData/>
  </xdr:twoCellAnchor>
  <xdr:twoCellAnchor>
    <xdr:from>
      <xdr:col>2</xdr:col>
      <xdr:colOff>65314</xdr:colOff>
      <xdr:row>296</xdr:row>
      <xdr:rowOff>21772</xdr:rowOff>
    </xdr:from>
    <xdr:to>
      <xdr:col>2</xdr:col>
      <xdr:colOff>1371601</xdr:colOff>
      <xdr:row>296</xdr:row>
      <xdr:rowOff>892630</xdr:rowOff>
    </xdr:to>
    <xdr:pic>
      <xdr:nvPicPr>
        <xdr:cNvPr id="424" name="Slika 423">
          <a:extLst>
            <a:ext uri="{FF2B5EF4-FFF2-40B4-BE49-F238E27FC236}">
              <a16:creationId xmlns:a16="http://schemas.microsoft.com/office/drawing/2014/main" id="{A68F2E3B-6C5E-42EF-BB48-534DBCE66BE6}"/>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3" y="269889515"/>
          <a:ext cx="1306287" cy="870858"/>
        </a:xfrm>
        <a:prstGeom prst="rect">
          <a:avLst/>
        </a:prstGeom>
      </xdr:spPr>
    </xdr:pic>
    <xdr:clientData/>
  </xdr:twoCellAnchor>
  <xdr:twoCellAnchor>
    <xdr:from>
      <xdr:col>2</xdr:col>
      <xdr:colOff>43545</xdr:colOff>
      <xdr:row>298</xdr:row>
      <xdr:rowOff>0</xdr:rowOff>
    </xdr:from>
    <xdr:to>
      <xdr:col>2</xdr:col>
      <xdr:colOff>1458687</xdr:colOff>
      <xdr:row>299</xdr:row>
      <xdr:rowOff>7257</xdr:rowOff>
    </xdr:to>
    <xdr:pic>
      <xdr:nvPicPr>
        <xdr:cNvPr id="430" name="Slika 429">
          <a:extLst>
            <a:ext uri="{FF2B5EF4-FFF2-40B4-BE49-F238E27FC236}">
              <a16:creationId xmlns:a16="http://schemas.microsoft.com/office/drawing/2014/main" id="{B8F76C01-DACC-9358-98F8-D06C26B28272}"/>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36174" y="271740086"/>
          <a:ext cx="1415142" cy="943428"/>
        </a:xfrm>
        <a:prstGeom prst="rect">
          <a:avLst/>
        </a:prstGeom>
      </xdr:spPr>
    </xdr:pic>
    <xdr:clientData/>
  </xdr:twoCellAnchor>
  <xdr:twoCellAnchor>
    <xdr:from>
      <xdr:col>2</xdr:col>
      <xdr:colOff>32658</xdr:colOff>
      <xdr:row>298</xdr:row>
      <xdr:rowOff>892627</xdr:rowOff>
    </xdr:from>
    <xdr:to>
      <xdr:col>2</xdr:col>
      <xdr:colOff>1447800</xdr:colOff>
      <xdr:row>299</xdr:row>
      <xdr:rowOff>899884</xdr:rowOff>
    </xdr:to>
    <xdr:pic>
      <xdr:nvPicPr>
        <xdr:cNvPr id="433" name="Slika 432">
          <a:extLst>
            <a:ext uri="{FF2B5EF4-FFF2-40B4-BE49-F238E27FC236}">
              <a16:creationId xmlns:a16="http://schemas.microsoft.com/office/drawing/2014/main" id="{0C131E1A-25F4-42B6-8CC8-F81E96031DA6}"/>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25287" y="272632713"/>
          <a:ext cx="1415142" cy="943428"/>
        </a:xfrm>
        <a:prstGeom prst="rect">
          <a:avLst/>
        </a:prstGeom>
      </xdr:spPr>
    </xdr:pic>
    <xdr:clientData/>
  </xdr:twoCellAnchor>
  <xdr:twoCellAnchor>
    <xdr:from>
      <xdr:col>2</xdr:col>
      <xdr:colOff>54427</xdr:colOff>
      <xdr:row>301</xdr:row>
      <xdr:rowOff>108854</xdr:rowOff>
    </xdr:from>
    <xdr:to>
      <xdr:col>2</xdr:col>
      <xdr:colOff>1524000</xdr:colOff>
      <xdr:row>301</xdr:row>
      <xdr:rowOff>806670</xdr:rowOff>
    </xdr:to>
    <xdr:pic>
      <xdr:nvPicPr>
        <xdr:cNvPr id="438" name="Slika 437">
          <a:extLst>
            <a:ext uri="{FF2B5EF4-FFF2-40B4-BE49-F238E27FC236}">
              <a16:creationId xmlns:a16="http://schemas.microsoft.com/office/drawing/2014/main" id="{9BBEA06A-DDCF-3BD4-162B-E7A5F369E252}"/>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a:off x="947056" y="274657454"/>
          <a:ext cx="1469573" cy="697816"/>
        </a:xfrm>
        <a:prstGeom prst="rect">
          <a:avLst/>
        </a:prstGeom>
      </xdr:spPr>
    </xdr:pic>
    <xdr:clientData/>
  </xdr:twoCellAnchor>
  <xdr:twoCellAnchor>
    <xdr:from>
      <xdr:col>2</xdr:col>
      <xdr:colOff>54428</xdr:colOff>
      <xdr:row>302</xdr:row>
      <xdr:rowOff>108859</xdr:rowOff>
    </xdr:from>
    <xdr:to>
      <xdr:col>2</xdr:col>
      <xdr:colOff>1502228</xdr:colOff>
      <xdr:row>302</xdr:row>
      <xdr:rowOff>796337</xdr:rowOff>
    </xdr:to>
    <xdr:pic>
      <xdr:nvPicPr>
        <xdr:cNvPr id="439" name="Slika 438">
          <a:extLst>
            <a:ext uri="{FF2B5EF4-FFF2-40B4-BE49-F238E27FC236}">
              <a16:creationId xmlns:a16="http://schemas.microsoft.com/office/drawing/2014/main" id="{0ED4DDBF-804A-4DB5-9B1A-D617240CAECA}"/>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947057" y="275593630"/>
          <a:ext cx="1447800" cy="687478"/>
        </a:xfrm>
        <a:prstGeom prst="rect">
          <a:avLst/>
        </a:prstGeom>
      </xdr:spPr>
    </xdr:pic>
    <xdr:clientData/>
  </xdr:twoCellAnchor>
  <xdr:twoCellAnchor>
    <xdr:from>
      <xdr:col>2</xdr:col>
      <xdr:colOff>0</xdr:colOff>
      <xdr:row>304</xdr:row>
      <xdr:rowOff>239486</xdr:rowOff>
    </xdr:from>
    <xdr:to>
      <xdr:col>2</xdr:col>
      <xdr:colOff>1491342</xdr:colOff>
      <xdr:row>304</xdr:row>
      <xdr:rowOff>779702</xdr:rowOff>
    </xdr:to>
    <xdr:pic>
      <xdr:nvPicPr>
        <xdr:cNvPr id="444" name="Slika 443">
          <a:extLst>
            <a:ext uri="{FF2B5EF4-FFF2-40B4-BE49-F238E27FC236}">
              <a16:creationId xmlns:a16="http://schemas.microsoft.com/office/drawing/2014/main" id="{0E5421BD-152A-5406-DEC7-07F8E5579443}"/>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892629" y="277596600"/>
          <a:ext cx="1491342" cy="540216"/>
        </a:xfrm>
        <a:prstGeom prst="rect">
          <a:avLst/>
        </a:prstGeom>
      </xdr:spPr>
    </xdr:pic>
    <xdr:clientData/>
  </xdr:twoCellAnchor>
  <xdr:twoCellAnchor>
    <xdr:from>
      <xdr:col>2</xdr:col>
      <xdr:colOff>32658</xdr:colOff>
      <xdr:row>305</xdr:row>
      <xdr:rowOff>228598</xdr:rowOff>
    </xdr:from>
    <xdr:to>
      <xdr:col>2</xdr:col>
      <xdr:colOff>1524000</xdr:colOff>
      <xdr:row>305</xdr:row>
      <xdr:rowOff>768814</xdr:rowOff>
    </xdr:to>
    <xdr:pic>
      <xdr:nvPicPr>
        <xdr:cNvPr id="447" name="Slika 446">
          <a:extLst>
            <a:ext uri="{FF2B5EF4-FFF2-40B4-BE49-F238E27FC236}">
              <a16:creationId xmlns:a16="http://schemas.microsoft.com/office/drawing/2014/main" id="{21121E3C-DA93-4FA7-BE00-DF24EFE0681F}"/>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925287" y="278521884"/>
          <a:ext cx="1491342" cy="540216"/>
        </a:xfrm>
        <a:prstGeom prst="rect">
          <a:avLst/>
        </a:prstGeom>
      </xdr:spPr>
    </xdr:pic>
    <xdr:clientData/>
  </xdr:twoCellAnchor>
  <xdr:twoCellAnchor>
    <xdr:from>
      <xdr:col>2</xdr:col>
      <xdr:colOff>32658</xdr:colOff>
      <xdr:row>307</xdr:row>
      <xdr:rowOff>87084</xdr:rowOff>
    </xdr:from>
    <xdr:to>
      <xdr:col>2</xdr:col>
      <xdr:colOff>1532147</xdr:colOff>
      <xdr:row>307</xdr:row>
      <xdr:rowOff>870854</xdr:rowOff>
    </xdr:to>
    <xdr:pic>
      <xdr:nvPicPr>
        <xdr:cNvPr id="513" name="Slika 512">
          <a:extLst>
            <a:ext uri="{FF2B5EF4-FFF2-40B4-BE49-F238E27FC236}">
              <a16:creationId xmlns:a16="http://schemas.microsoft.com/office/drawing/2014/main" id="{11B78A1D-B2E8-5B97-DEAA-D4B14589EAAF}"/>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0252713"/>
          <a:ext cx="1499489" cy="783770"/>
        </a:xfrm>
        <a:prstGeom prst="rect">
          <a:avLst/>
        </a:prstGeom>
      </xdr:spPr>
    </xdr:pic>
    <xdr:clientData/>
  </xdr:twoCellAnchor>
  <xdr:twoCellAnchor>
    <xdr:from>
      <xdr:col>2</xdr:col>
      <xdr:colOff>32658</xdr:colOff>
      <xdr:row>308</xdr:row>
      <xdr:rowOff>76200</xdr:rowOff>
    </xdr:from>
    <xdr:to>
      <xdr:col>2</xdr:col>
      <xdr:colOff>1532147</xdr:colOff>
      <xdr:row>308</xdr:row>
      <xdr:rowOff>859970</xdr:rowOff>
    </xdr:to>
    <xdr:pic>
      <xdr:nvPicPr>
        <xdr:cNvPr id="514" name="Slika 513">
          <a:extLst>
            <a:ext uri="{FF2B5EF4-FFF2-40B4-BE49-F238E27FC236}">
              <a16:creationId xmlns:a16="http://schemas.microsoft.com/office/drawing/2014/main" id="{34F9D769-0F66-45AE-874B-9ABBA126F039}"/>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1178000"/>
          <a:ext cx="1499489" cy="783770"/>
        </a:xfrm>
        <a:prstGeom prst="rect">
          <a:avLst/>
        </a:prstGeom>
      </xdr:spPr>
    </xdr:pic>
    <xdr:clientData/>
  </xdr:twoCellAnchor>
  <xdr:twoCellAnchor>
    <xdr:from>
      <xdr:col>2</xdr:col>
      <xdr:colOff>125187</xdr:colOff>
      <xdr:row>310</xdr:row>
      <xdr:rowOff>21773</xdr:rowOff>
    </xdr:from>
    <xdr:to>
      <xdr:col>2</xdr:col>
      <xdr:colOff>1398815</xdr:colOff>
      <xdr:row>310</xdr:row>
      <xdr:rowOff>870858</xdr:rowOff>
    </xdr:to>
    <xdr:pic>
      <xdr:nvPicPr>
        <xdr:cNvPr id="516" name="Slika 515">
          <a:extLst>
            <a:ext uri="{FF2B5EF4-FFF2-40B4-BE49-F238E27FC236}">
              <a16:creationId xmlns:a16="http://schemas.microsoft.com/office/drawing/2014/main" id="{AFB6E611-34FC-C7F4-5A56-87A894AB1BF5}"/>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17816" y="282995916"/>
          <a:ext cx="1273628" cy="849085"/>
        </a:xfrm>
        <a:prstGeom prst="rect">
          <a:avLst/>
        </a:prstGeom>
      </xdr:spPr>
    </xdr:pic>
    <xdr:clientData/>
  </xdr:twoCellAnchor>
  <xdr:twoCellAnchor>
    <xdr:from>
      <xdr:col>2</xdr:col>
      <xdr:colOff>108860</xdr:colOff>
      <xdr:row>311</xdr:row>
      <xdr:rowOff>65315</xdr:rowOff>
    </xdr:from>
    <xdr:to>
      <xdr:col>2</xdr:col>
      <xdr:colOff>1382488</xdr:colOff>
      <xdr:row>311</xdr:row>
      <xdr:rowOff>914400</xdr:rowOff>
    </xdr:to>
    <xdr:pic>
      <xdr:nvPicPr>
        <xdr:cNvPr id="517" name="Slika 516">
          <a:extLst>
            <a:ext uri="{FF2B5EF4-FFF2-40B4-BE49-F238E27FC236}">
              <a16:creationId xmlns:a16="http://schemas.microsoft.com/office/drawing/2014/main" id="{1AD4EB1D-072B-46C8-A27C-6691C7688FA7}"/>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01489" y="283975629"/>
          <a:ext cx="1273628" cy="849085"/>
        </a:xfrm>
        <a:prstGeom prst="rect">
          <a:avLst/>
        </a:prstGeom>
      </xdr:spPr>
    </xdr:pic>
    <xdr:clientData/>
  </xdr:twoCellAnchor>
  <xdr:twoCellAnchor>
    <xdr:from>
      <xdr:col>2</xdr:col>
      <xdr:colOff>97974</xdr:colOff>
      <xdr:row>313</xdr:row>
      <xdr:rowOff>1</xdr:rowOff>
    </xdr:from>
    <xdr:to>
      <xdr:col>2</xdr:col>
      <xdr:colOff>1436914</xdr:colOff>
      <xdr:row>313</xdr:row>
      <xdr:rowOff>892627</xdr:rowOff>
    </xdr:to>
    <xdr:pic>
      <xdr:nvPicPr>
        <xdr:cNvPr id="519" name="Slika 518">
          <a:extLst>
            <a:ext uri="{FF2B5EF4-FFF2-40B4-BE49-F238E27FC236}">
              <a16:creationId xmlns:a16="http://schemas.microsoft.com/office/drawing/2014/main" id="{D882B9A6-8D3A-FBA5-B12B-A8FDB421D879}"/>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3" y="285782658"/>
          <a:ext cx="1338940" cy="892626"/>
        </a:xfrm>
        <a:prstGeom prst="rect">
          <a:avLst/>
        </a:prstGeom>
      </xdr:spPr>
    </xdr:pic>
    <xdr:clientData/>
  </xdr:twoCellAnchor>
  <xdr:twoCellAnchor>
    <xdr:from>
      <xdr:col>2</xdr:col>
      <xdr:colOff>97972</xdr:colOff>
      <xdr:row>314</xdr:row>
      <xdr:rowOff>21772</xdr:rowOff>
    </xdr:from>
    <xdr:to>
      <xdr:col>2</xdr:col>
      <xdr:colOff>1436912</xdr:colOff>
      <xdr:row>314</xdr:row>
      <xdr:rowOff>914398</xdr:rowOff>
    </xdr:to>
    <xdr:pic>
      <xdr:nvPicPr>
        <xdr:cNvPr id="520" name="Slika 519">
          <a:extLst>
            <a:ext uri="{FF2B5EF4-FFF2-40B4-BE49-F238E27FC236}">
              <a16:creationId xmlns:a16="http://schemas.microsoft.com/office/drawing/2014/main" id="{2E2C529F-C374-4445-AF47-1E8BF314CDEA}"/>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1" y="286740601"/>
          <a:ext cx="1338940" cy="892626"/>
        </a:xfrm>
        <a:prstGeom prst="rect">
          <a:avLst/>
        </a:prstGeom>
      </xdr:spPr>
    </xdr:pic>
    <xdr:clientData/>
  </xdr:twoCellAnchor>
  <xdr:twoCellAnchor>
    <xdr:from>
      <xdr:col>2</xdr:col>
      <xdr:colOff>108860</xdr:colOff>
      <xdr:row>316</xdr:row>
      <xdr:rowOff>1</xdr:rowOff>
    </xdr:from>
    <xdr:to>
      <xdr:col>2</xdr:col>
      <xdr:colOff>1447800</xdr:colOff>
      <xdr:row>316</xdr:row>
      <xdr:rowOff>892627</xdr:rowOff>
    </xdr:to>
    <xdr:pic>
      <xdr:nvPicPr>
        <xdr:cNvPr id="522" name="Slika 521">
          <a:extLst>
            <a:ext uri="{FF2B5EF4-FFF2-40B4-BE49-F238E27FC236}">
              <a16:creationId xmlns:a16="http://schemas.microsoft.com/office/drawing/2014/main" id="{22C1B8C1-EEB1-76FF-C00A-DC79B1B71F6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01489" y="288591172"/>
          <a:ext cx="1338940" cy="892626"/>
        </a:xfrm>
        <a:prstGeom prst="rect">
          <a:avLst/>
        </a:prstGeom>
      </xdr:spPr>
    </xdr:pic>
    <xdr:clientData/>
  </xdr:twoCellAnchor>
  <xdr:twoCellAnchor>
    <xdr:from>
      <xdr:col>2</xdr:col>
      <xdr:colOff>130630</xdr:colOff>
      <xdr:row>317</xdr:row>
      <xdr:rowOff>0</xdr:rowOff>
    </xdr:from>
    <xdr:to>
      <xdr:col>2</xdr:col>
      <xdr:colOff>1469570</xdr:colOff>
      <xdr:row>317</xdr:row>
      <xdr:rowOff>892626</xdr:rowOff>
    </xdr:to>
    <xdr:pic>
      <xdr:nvPicPr>
        <xdr:cNvPr id="523" name="Slika 522">
          <a:extLst>
            <a:ext uri="{FF2B5EF4-FFF2-40B4-BE49-F238E27FC236}">
              <a16:creationId xmlns:a16="http://schemas.microsoft.com/office/drawing/2014/main" id="{ACD81B04-DBD8-4806-B0C4-5069AC553C1C}"/>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23259" y="289527343"/>
          <a:ext cx="1338940" cy="892626"/>
        </a:xfrm>
        <a:prstGeom prst="rect">
          <a:avLst/>
        </a:prstGeom>
      </xdr:spPr>
    </xdr:pic>
    <xdr:clientData/>
  </xdr:twoCellAnchor>
  <xdr:twoCellAnchor>
    <xdr:from>
      <xdr:col>2</xdr:col>
      <xdr:colOff>136073</xdr:colOff>
      <xdr:row>319</xdr:row>
      <xdr:rowOff>32658</xdr:rowOff>
    </xdr:from>
    <xdr:to>
      <xdr:col>2</xdr:col>
      <xdr:colOff>1426030</xdr:colOff>
      <xdr:row>319</xdr:row>
      <xdr:rowOff>892629</xdr:rowOff>
    </xdr:to>
    <xdr:pic>
      <xdr:nvPicPr>
        <xdr:cNvPr id="525" name="Slika 524">
          <a:extLst>
            <a:ext uri="{FF2B5EF4-FFF2-40B4-BE49-F238E27FC236}">
              <a16:creationId xmlns:a16="http://schemas.microsoft.com/office/drawing/2014/main" id="{11EA51A8-2B40-669C-A16D-FCF13F74C916}"/>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8702" y="291432344"/>
          <a:ext cx="1289957" cy="859971"/>
        </a:xfrm>
        <a:prstGeom prst="rect">
          <a:avLst/>
        </a:prstGeom>
      </xdr:spPr>
    </xdr:pic>
    <xdr:clientData/>
  </xdr:twoCellAnchor>
  <xdr:twoCellAnchor>
    <xdr:from>
      <xdr:col>2</xdr:col>
      <xdr:colOff>130632</xdr:colOff>
      <xdr:row>320</xdr:row>
      <xdr:rowOff>43544</xdr:rowOff>
    </xdr:from>
    <xdr:to>
      <xdr:col>2</xdr:col>
      <xdr:colOff>1420589</xdr:colOff>
      <xdr:row>320</xdr:row>
      <xdr:rowOff>903515</xdr:rowOff>
    </xdr:to>
    <xdr:pic>
      <xdr:nvPicPr>
        <xdr:cNvPr id="526" name="Slika 525">
          <a:extLst>
            <a:ext uri="{FF2B5EF4-FFF2-40B4-BE49-F238E27FC236}">
              <a16:creationId xmlns:a16="http://schemas.microsoft.com/office/drawing/2014/main" id="{652841F6-A0EA-4CE6-873A-24B11550AD8B}"/>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3261" y="292379401"/>
          <a:ext cx="1289957" cy="859971"/>
        </a:xfrm>
        <a:prstGeom prst="rect">
          <a:avLst/>
        </a:prstGeom>
      </xdr:spPr>
    </xdr:pic>
    <xdr:clientData/>
  </xdr:twoCellAnchor>
  <xdr:twoCellAnchor>
    <xdr:from>
      <xdr:col>2</xdr:col>
      <xdr:colOff>1482</xdr:colOff>
      <xdr:row>322</xdr:row>
      <xdr:rowOff>97971</xdr:rowOff>
    </xdr:from>
    <xdr:to>
      <xdr:col>2</xdr:col>
      <xdr:colOff>1469571</xdr:colOff>
      <xdr:row>322</xdr:row>
      <xdr:rowOff>849086</xdr:rowOff>
    </xdr:to>
    <xdr:pic>
      <xdr:nvPicPr>
        <xdr:cNvPr id="528" name="Slika 527">
          <a:extLst>
            <a:ext uri="{FF2B5EF4-FFF2-40B4-BE49-F238E27FC236}">
              <a16:creationId xmlns:a16="http://schemas.microsoft.com/office/drawing/2014/main" id="{F486CBBA-C0F2-1160-6F6D-364989B8D795}"/>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894111" y="294306171"/>
          <a:ext cx="1468089" cy="751115"/>
        </a:xfrm>
        <a:prstGeom prst="rect">
          <a:avLst/>
        </a:prstGeom>
      </xdr:spPr>
    </xdr:pic>
    <xdr:clientData/>
  </xdr:twoCellAnchor>
  <xdr:twoCellAnchor>
    <xdr:from>
      <xdr:col>2</xdr:col>
      <xdr:colOff>21772</xdr:colOff>
      <xdr:row>323</xdr:row>
      <xdr:rowOff>87084</xdr:rowOff>
    </xdr:from>
    <xdr:to>
      <xdr:col>2</xdr:col>
      <xdr:colOff>1489861</xdr:colOff>
      <xdr:row>323</xdr:row>
      <xdr:rowOff>838199</xdr:rowOff>
    </xdr:to>
    <xdr:pic>
      <xdr:nvPicPr>
        <xdr:cNvPr id="529" name="Slika 528">
          <a:extLst>
            <a:ext uri="{FF2B5EF4-FFF2-40B4-BE49-F238E27FC236}">
              <a16:creationId xmlns:a16="http://schemas.microsoft.com/office/drawing/2014/main" id="{2BCC3DAE-C4EE-40B0-8110-B1D35D6D61BD}"/>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914401" y="295231455"/>
          <a:ext cx="1468089" cy="751115"/>
        </a:xfrm>
        <a:prstGeom prst="rect">
          <a:avLst/>
        </a:prstGeom>
      </xdr:spPr>
    </xdr:pic>
    <xdr:clientData/>
  </xdr:twoCellAnchor>
  <xdr:twoCellAnchor>
    <xdr:from>
      <xdr:col>2</xdr:col>
      <xdr:colOff>76199</xdr:colOff>
      <xdr:row>324</xdr:row>
      <xdr:rowOff>925286</xdr:rowOff>
    </xdr:from>
    <xdr:to>
      <xdr:col>2</xdr:col>
      <xdr:colOff>1393372</xdr:colOff>
      <xdr:row>325</xdr:row>
      <xdr:rowOff>867230</xdr:rowOff>
    </xdr:to>
    <xdr:pic>
      <xdr:nvPicPr>
        <xdr:cNvPr id="531" name="Slika 530">
          <a:extLst>
            <a:ext uri="{FF2B5EF4-FFF2-40B4-BE49-F238E27FC236}">
              <a16:creationId xmlns:a16="http://schemas.microsoft.com/office/drawing/2014/main" id="{EEEFB0BD-9B24-6147-60B6-B5F66458147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68828" y="297005829"/>
          <a:ext cx="1317173" cy="878115"/>
        </a:xfrm>
        <a:prstGeom prst="rect">
          <a:avLst/>
        </a:prstGeom>
      </xdr:spPr>
    </xdr:pic>
    <xdr:clientData/>
  </xdr:twoCellAnchor>
  <xdr:twoCellAnchor>
    <xdr:from>
      <xdr:col>2</xdr:col>
      <xdr:colOff>87085</xdr:colOff>
      <xdr:row>326</xdr:row>
      <xdr:rowOff>43544</xdr:rowOff>
    </xdr:from>
    <xdr:to>
      <xdr:col>2</xdr:col>
      <xdr:colOff>1404258</xdr:colOff>
      <xdr:row>326</xdr:row>
      <xdr:rowOff>921659</xdr:rowOff>
    </xdr:to>
    <xdr:pic>
      <xdr:nvPicPr>
        <xdr:cNvPr id="532" name="Slika 531">
          <a:extLst>
            <a:ext uri="{FF2B5EF4-FFF2-40B4-BE49-F238E27FC236}">
              <a16:creationId xmlns:a16="http://schemas.microsoft.com/office/drawing/2014/main" id="{3E68C921-38B7-4CFA-987F-8CA2713DFC64}"/>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79714" y="297996430"/>
          <a:ext cx="1317173" cy="878115"/>
        </a:xfrm>
        <a:prstGeom prst="rect">
          <a:avLst/>
        </a:prstGeom>
      </xdr:spPr>
    </xdr:pic>
    <xdr:clientData/>
  </xdr:twoCellAnchor>
  <xdr:twoCellAnchor>
    <xdr:from>
      <xdr:col>2</xdr:col>
      <xdr:colOff>119742</xdr:colOff>
      <xdr:row>328</xdr:row>
      <xdr:rowOff>0</xdr:rowOff>
    </xdr:from>
    <xdr:to>
      <xdr:col>2</xdr:col>
      <xdr:colOff>1382485</xdr:colOff>
      <xdr:row>328</xdr:row>
      <xdr:rowOff>841829</xdr:rowOff>
    </xdr:to>
    <xdr:pic>
      <xdr:nvPicPr>
        <xdr:cNvPr id="534" name="Slika 533">
          <a:extLst>
            <a:ext uri="{FF2B5EF4-FFF2-40B4-BE49-F238E27FC236}">
              <a16:creationId xmlns:a16="http://schemas.microsoft.com/office/drawing/2014/main" id="{BD640117-1431-6B07-EDEE-9C04779DB3B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012371" y="299825229"/>
          <a:ext cx="1262743" cy="841829"/>
        </a:xfrm>
        <a:prstGeom prst="rect">
          <a:avLst/>
        </a:prstGeom>
      </xdr:spPr>
    </xdr:pic>
    <xdr:clientData/>
  </xdr:twoCellAnchor>
  <xdr:twoCellAnchor>
    <xdr:from>
      <xdr:col>2</xdr:col>
      <xdr:colOff>87088</xdr:colOff>
      <xdr:row>329</xdr:row>
      <xdr:rowOff>21772</xdr:rowOff>
    </xdr:from>
    <xdr:to>
      <xdr:col>2</xdr:col>
      <xdr:colOff>1349831</xdr:colOff>
      <xdr:row>329</xdr:row>
      <xdr:rowOff>863601</xdr:rowOff>
    </xdr:to>
    <xdr:pic>
      <xdr:nvPicPr>
        <xdr:cNvPr id="535" name="Slika 534">
          <a:extLst>
            <a:ext uri="{FF2B5EF4-FFF2-40B4-BE49-F238E27FC236}">
              <a16:creationId xmlns:a16="http://schemas.microsoft.com/office/drawing/2014/main" id="{C4F80DFD-45FF-4A97-BB85-79BE7614D32C}"/>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979717" y="300783172"/>
          <a:ext cx="1262743" cy="841829"/>
        </a:xfrm>
        <a:prstGeom prst="rect">
          <a:avLst/>
        </a:prstGeom>
      </xdr:spPr>
    </xdr:pic>
    <xdr:clientData/>
  </xdr:twoCellAnchor>
  <xdr:twoCellAnchor>
    <xdr:from>
      <xdr:col>2</xdr:col>
      <xdr:colOff>10887</xdr:colOff>
      <xdr:row>400</xdr:row>
      <xdr:rowOff>206826</xdr:rowOff>
    </xdr:from>
    <xdr:to>
      <xdr:col>2</xdr:col>
      <xdr:colOff>1534887</xdr:colOff>
      <xdr:row>400</xdr:row>
      <xdr:rowOff>686761</xdr:rowOff>
    </xdr:to>
    <xdr:pic>
      <xdr:nvPicPr>
        <xdr:cNvPr id="537" name="Slika 536">
          <a:extLst>
            <a:ext uri="{FF2B5EF4-FFF2-40B4-BE49-F238E27FC236}">
              <a16:creationId xmlns:a16="http://schemas.microsoft.com/office/drawing/2014/main" id="{20B56090-CCDA-E661-8A72-A80CD74916C5}"/>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903516" y="366162769"/>
          <a:ext cx="1524000" cy="479935"/>
        </a:xfrm>
        <a:prstGeom prst="rect">
          <a:avLst/>
        </a:prstGeom>
      </xdr:spPr>
    </xdr:pic>
    <xdr:clientData/>
  </xdr:twoCellAnchor>
  <xdr:twoCellAnchor>
    <xdr:from>
      <xdr:col>2</xdr:col>
      <xdr:colOff>0</xdr:colOff>
      <xdr:row>401</xdr:row>
      <xdr:rowOff>239487</xdr:rowOff>
    </xdr:from>
    <xdr:to>
      <xdr:col>2</xdr:col>
      <xdr:colOff>1524000</xdr:colOff>
      <xdr:row>401</xdr:row>
      <xdr:rowOff>719422</xdr:rowOff>
    </xdr:to>
    <xdr:pic>
      <xdr:nvPicPr>
        <xdr:cNvPr id="538" name="Slika 537">
          <a:extLst>
            <a:ext uri="{FF2B5EF4-FFF2-40B4-BE49-F238E27FC236}">
              <a16:creationId xmlns:a16="http://schemas.microsoft.com/office/drawing/2014/main" id="{2E8263F6-D2C3-49CA-8F4E-F489D1211D77}"/>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892629" y="367131601"/>
          <a:ext cx="1524000" cy="479935"/>
        </a:xfrm>
        <a:prstGeom prst="rect">
          <a:avLst/>
        </a:prstGeom>
      </xdr:spPr>
    </xdr:pic>
    <xdr:clientData/>
  </xdr:twoCellAnchor>
  <xdr:twoCellAnchor>
    <xdr:from>
      <xdr:col>2</xdr:col>
      <xdr:colOff>55819</xdr:colOff>
      <xdr:row>403</xdr:row>
      <xdr:rowOff>119743</xdr:rowOff>
    </xdr:from>
    <xdr:to>
      <xdr:col>2</xdr:col>
      <xdr:colOff>1445834</xdr:colOff>
      <xdr:row>403</xdr:row>
      <xdr:rowOff>772887</xdr:rowOff>
    </xdr:to>
    <xdr:pic>
      <xdr:nvPicPr>
        <xdr:cNvPr id="540" name="Slika 539">
          <a:extLst>
            <a:ext uri="{FF2B5EF4-FFF2-40B4-BE49-F238E27FC236}">
              <a16:creationId xmlns:a16="http://schemas.microsoft.com/office/drawing/2014/main" id="{114BD8F2-888C-9A11-3356-B176C17CDD4B}"/>
            </a:ext>
          </a:extLst>
        </xdr:cNvPr>
        <xdr:cNvPicPr>
          <a:picLocks noChangeAspect="1"/>
        </xdr:cNvPicPr>
      </xdr:nvPicPr>
      <xdr:blipFill rotWithShape="1">
        <a:blip xmlns:r="http://schemas.openxmlformats.org/officeDocument/2006/relationships" r:embed="rId312" cstate="screen">
          <a:extLst>
            <a:ext uri="{28A0092B-C50C-407E-A947-70E740481C1C}">
              <a14:useLocalDpi xmlns:a14="http://schemas.microsoft.com/office/drawing/2010/main"/>
            </a:ext>
          </a:extLst>
        </a:blip>
        <a:srcRect/>
        <a:stretch/>
      </xdr:blipFill>
      <xdr:spPr>
        <a:xfrm>
          <a:off x="948448" y="368884200"/>
          <a:ext cx="1390015" cy="653144"/>
        </a:xfrm>
        <a:prstGeom prst="rect">
          <a:avLst/>
        </a:prstGeom>
      </xdr:spPr>
    </xdr:pic>
    <xdr:clientData/>
  </xdr:twoCellAnchor>
  <xdr:twoCellAnchor>
    <xdr:from>
      <xdr:col>2</xdr:col>
      <xdr:colOff>43542</xdr:colOff>
      <xdr:row>404</xdr:row>
      <xdr:rowOff>141517</xdr:rowOff>
    </xdr:from>
    <xdr:to>
      <xdr:col>2</xdr:col>
      <xdr:colOff>1434948</xdr:colOff>
      <xdr:row>404</xdr:row>
      <xdr:rowOff>795315</xdr:rowOff>
    </xdr:to>
    <xdr:pic>
      <xdr:nvPicPr>
        <xdr:cNvPr id="541" name="Slika 540">
          <a:extLst>
            <a:ext uri="{FF2B5EF4-FFF2-40B4-BE49-F238E27FC236}">
              <a16:creationId xmlns:a16="http://schemas.microsoft.com/office/drawing/2014/main" id="{92AE0A8D-ADFE-4B59-8D40-E7CCA2D94A1F}"/>
            </a:ext>
          </a:extLst>
        </xdr:cNvPr>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936171" y="369842146"/>
          <a:ext cx="1391406" cy="653798"/>
        </a:xfrm>
        <a:prstGeom prst="rect">
          <a:avLst/>
        </a:prstGeom>
      </xdr:spPr>
    </xdr:pic>
    <xdr:clientData/>
  </xdr:twoCellAnchor>
  <xdr:twoCellAnchor>
    <xdr:from>
      <xdr:col>2</xdr:col>
      <xdr:colOff>97972</xdr:colOff>
      <xdr:row>406</xdr:row>
      <xdr:rowOff>21772</xdr:rowOff>
    </xdr:from>
    <xdr:to>
      <xdr:col>2</xdr:col>
      <xdr:colOff>1370965</xdr:colOff>
      <xdr:row>406</xdr:row>
      <xdr:rowOff>870858</xdr:rowOff>
    </xdr:to>
    <xdr:pic>
      <xdr:nvPicPr>
        <xdr:cNvPr id="543" name="Slika 542">
          <a:extLst>
            <a:ext uri="{FF2B5EF4-FFF2-40B4-BE49-F238E27FC236}">
              <a16:creationId xmlns:a16="http://schemas.microsoft.com/office/drawing/2014/main" id="{577810BB-2EF5-AB3E-F3AA-5E31EAC721D2}"/>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990601" y="371594743"/>
          <a:ext cx="1272993" cy="849086"/>
        </a:xfrm>
        <a:prstGeom prst="rect">
          <a:avLst/>
        </a:prstGeom>
      </xdr:spPr>
    </xdr:pic>
    <xdr:clientData/>
  </xdr:twoCellAnchor>
  <xdr:twoCellAnchor>
    <xdr:from>
      <xdr:col>2</xdr:col>
      <xdr:colOff>108856</xdr:colOff>
      <xdr:row>407</xdr:row>
      <xdr:rowOff>43544</xdr:rowOff>
    </xdr:from>
    <xdr:to>
      <xdr:col>2</xdr:col>
      <xdr:colOff>1381849</xdr:colOff>
      <xdr:row>407</xdr:row>
      <xdr:rowOff>892630</xdr:rowOff>
    </xdr:to>
    <xdr:pic>
      <xdr:nvPicPr>
        <xdr:cNvPr id="544" name="Slika 543">
          <a:extLst>
            <a:ext uri="{FF2B5EF4-FFF2-40B4-BE49-F238E27FC236}">
              <a16:creationId xmlns:a16="http://schemas.microsoft.com/office/drawing/2014/main" id="{4DF967F1-053B-40C7-BEAB-E269A7E6D271}"/>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001485" y="372552687"/>
          <a:ext cx="1272993" cy="849086"/>
        </a:xfrm>
        <a:prstGeom prst="rect">
          <a:avLst/>
        </a:prstGeom>
      </xdr:spPr>
    </xdr:pic>
    <xdr:clientData/>
  </xdr:twoCellAnchor>
  <xdr:twoCellAnchor>
    <xdr:from>
      <xdr:col>2</xdr:col>
      <xdr:colOff>43545</xdr:colOff>
      <xdr:row>409</xdr:row>
      <xdr:rowOff>0</xdr:rowOff>
    </xdr:from>
    <xdr:to>
      <xdr:col>2</xdr:col>
      <xdr:colOff>1349831</xdr:colOff>
      <xdr:row>409</xdr:row>
      <xdr:rowOff>870857</xdr:rowOff>
    </xdr:to>
    <xdr:pic>
      <xdr:nvPicPr>
        <xdr:cNvPr id="546" name="Slika 545">
          <a:extLst>
            <a:ext uri="{FF2B5EF4-FFF2-40B4-BE49-F238E27FC236}">
              <a16:creationId xmlns:a16="http://schemas.microsoft.com/office/drawing/2014/main" id="{DDABEEB6-46CA-8D6E-D3AB-6127EFA1BBB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36174" y="374381486"/>
          <a:ext cx="1306286" cy="870857"/>
        </a:xfrm>
        <a:prstGeom prst="rect">
          <a:avLst/>
        </a:prstGeom>
      </xdr:spPr>
    </xdr:pic>
    <xdr:clientData/>
  </xdr:twoCellAnchor>
  <xdr:twoCellAnchor>
    <xdr:from>
      <xdr:col>2</xdr:col>
      <xdr:colOff>21772</xdr:colOff>
      <xdr:row>410</xdr:row>
      <xdr:rowOff>21772</xdr:rowOff>
    </xdr:from>
    <xdr:to>
      <xdr:col>2</xdr:col>
      <xdr:colOff>1328058</xdr:colOff>
      <xdr:row>410</xdr:row>
      <xdr:rowOff>892629</xdr:rowOff>
    </xdr:to>
    <xdr:pic>
      <xdr:nvPicPr>
        <xdr:cNvPr id="547" name="Slika 546">
          <a:extLst>
            <a:ext uri="{FF2B5EF4-FFF2-40B4-BE49-F238E27FC236}">
              <a16:creationId xmlns:a16="http://schemas.microsoft.com/office/drawing/2014/main" id="{38E23BAF-21B3-4CB4-9539-6C0BA2D7A67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14401" y="375339429"/>
          <a:ext cx="1306286" cy="870857"/>
        </a:xfrm>
        <a:prstGeom prst="rect">
          <a:avLst/>
        </a:prstGeom>
      </xdr:spPr>
    </xdr:pic>
    <xdr:clientData/>
  </xdr:twoCellAnchor>
  <xdr:twoCellAnchor>
    <xdr:from>
      <xdr:col>2</xdr:col>
      <xdr:colOff>76202</xdr:colOff>
      <xdr:row>412</xdr:row>
      <xdr:rowOff>10886</xdr:rowOff>
    </xdr:from>
    <xdr:to>
      <xdr:col>2</xdr:col>
      <xdr:colOff>1317483</xdr:colOff>
      <xdr:row>412</xdr:row>
      <xdr:rowOff>838200</xdr:rowOff>
    </xdr:to>
    <xdr:pic>
      <xdr:nvPicPr>
        <xdr:cNvPr id="549" name="Slika 548">
          <a:extLst>
            <a:ext uri="{FF2B5EF4-FFF2-40B4-BE49-F238E27FC236}">
              <a16:creationId xmlns:a16="http://schemas.microsoft.com/office/drawing/2014/main" id="{F09A06F2-572F-8FEC-FB85-218395339B6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968831" y="377200886"/>
          <a:ext cx="1241281" cy="827314"/>
        </a:xfrm>
        <a:prstGeom prst="rect">
          <a:avLst/>
        </a:prstGeom>
      </xdr:spPr>
    </xdr:pic>
    <xdr:clientData/>
  </xdr:twoCellAnchor>
  <xdr:twoCellAnchor>
    <xdr:from>
      <xdr:col>2</xdr:col>
      <xdr:colOff>108859</xdr:colOff>
      <xdr:row>413</xdr:row>
      <xdr:rowOff>43544</xdr:rowOff>
    </xdr:from>
    <xdr:to>
      <xdr:col>2</xdr:col>
      <xdr:colOff>1350140</xdr:colOff>
      <xdr:row>413</xdr:row>
      <xdr:rowOff>870858</xdr:rowOff>
    </xdr:to>
    <xdr:pic>
      <xdr:nvPicPr>
        <xdr:cNvPr id="550" name="Slika 549">
          <a:extLst>
            <a:ext uri="{FF2B5EF4-FFF2-40B4-BE49-F238E27FC236}">
              <a16:creationId xmlns:a16="http://schemas.microsoft.com/office/drawing/2014/main" id="{A00D64DB-975C-4597-AB86-2B6BC9123BB2}"/>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01488" y="378169715"/>
          <a:ext cx="1241281" cy="827314"/>
        </a:xfrm>
        <a:prstGeom prst="rect">
          <a:avLst/>
        </a:prstGeom>
      </xdr:spPr>
    </xdr:pic>
    <xdr:clientData/>
  </xdr:twoCellAnchor>
  <xdr:twoCellAnchor>
    <xdr:from>
      <xdr:col>2</xdr:col>
      <xdr:colOff>130632</xdr:colOff>
      <xdr:row>415</xdr:row>
      <xdr:rowOff>54430</xdr:rowOff>
    </xdr:from>
    <xdr:to>
      <xdr:col>2</xdr:col>
      <xdr:colOff>1360716</xdr:colOff>
      <xdr:row>415</xdr:row>
      <xdr:rowOff>874281</xdr:rowOff>
    </xdr:to>
    <xdr:pic>
      <xdr:nvPicPr>
        <xdr:cNvPr id="554" name="Slika 553">
          <a:extLst>
            <a:ext uri="{FF2B5EF4-FFF2-40B4-BE49-F238E27FC236}">
              <a16:creationId xmlns:a16="http://schemas.microsoft.com/office/drawing/2014/main" id="{4E384392-4C37-2CDC-497A-02DB1D1245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023261" y="380052944"/>
          <a:ext cx="1230084" cy="819851"/>
        </a:xfrm>
        <a:prstGeom prst="rect">
          <a:avLst/>
        </a:prstGeom>
      </xdr:spPr>
    </xdr:pic>
    <xdr:clientData/>
  </xdr:twoCellAnchor>
  <xdr:twoCellAnchor>
    <xdr:from>
      <xdr:col>2</xdr:col>
      <xdr:colOff>87086</xdr:colOff>
      <xdr:row>416</xdr:row>
      <xdr:rowOff>54430</xdr:rowOff>
    </xdr:from>
    <xdr:to>
      <xdr:col>2</xdr:col>
      <xdr:colOff>1317170</xdr:colOff>
      <xdr:row>416</xdr:row>
      <xdr:rowOff>874281</xdr:rowOff>
    </xdr:to>
    <xdr:pic>
      <xdr:nvPicPr>
        <xdr:cNvPr id="555" name="Slika 554">
          <a:extLst>
            <a:ext uri="{FF2B5EF4-FFF2-40B4-BE49-F238E27FC236}">
              <a16:creationId xmlns:a16="http://schemas.microsoft.com/office/drawing/2014/main" id="{860EAA57-B068-4C15-8456-CBDFE12B93AF}"/>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979715" y="380989116"/>
          <a:ext cx="1230084" cy="819851"/>
        </a:xfrm>
        <a:prstGeom prst="rect">
          <a:avLst/>
        </a:prstGeom>
      </xdr:spPr>
    </xdr:pic>
    <xdr:clientData/>
  </xdr:twoCellAnchor>
  <xdr:twoCellAnchor>
    <xdr:from>
      <xdr:col>1</xdr:col>
      <xdr:colOff>174172</xdr:colOff>
      <xdr:row>418</xdr:row>
      <xdr:rowOff>97972</xdr:rowOff>
    </xdr:from>
    <xdr:to>
      <xdr:col>2</xdr:col>
      <xdr:colOff>1523999</xdr:colOff>
      <xdr:row>418</xdr:row>
      <xdr:rowOff>882073</xdr:rowOff>
    </xdr:to>
    <xdr:pic>
      <xdr:nvPicPr>
        <xdr:cNvPr id="557" name="Slika 556">
          <a:extLst>
            <a:ext uri="{FF2B5EF4-FFF2-40B4-BE49-F238E27FC236}">
              <a16:creationId xmlns:a16="http://schemas.microsoft.com/office/drawing/2014/main" id="{39500462-45E7-2AD4-DFC4-E23904DED38D}"/>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794658" y="382905001"/>
          <a:ext cx="1621970" cy="784101"/>
        </a:xfrm>
        <a:prstGeom prst="rect">
          <a:avLst/>
        </a:prstGeom>
      </xdr:spPr>
    </xdr:pic>
    <xdr:clientData/>
  </xdr:twoCellAnchor>
  <xdr:twoCellAnchor>
    <xdr:from>
      <xdr:col>1</xdr:col>
      <xdr:colOff>195941</xdr:colOff>
      <xdr:row>419</xdr:row>
      <xdr:rowOff>65316</xdr:rowOff>
    </xdr:from>
    <xdr:to>
      <xdr:col>2</xdr:col>
      <xdr:colOff>1545768</xdr:colOff>
      <xdr:row>419</xdr:row>
      <xdr:rowOff>849417</xdr:rowOff>
    </xdr:to>
    <xdr:pic>
      <xdr:nvPicPr>
        <xdr:cNvPr id="558" name="Slika 557">
          <a:extLst>
            <a:ext uri="{FF2B5EF4-FFF2-40B4-BE49-F238E27FC236}">
              <a16:creationId xmlns:a16="http://schemas.microsoft.com/office/drawing/2014/main" id="{BB96507A-4090-41C8-B3C2-B82F19779BFE}"/>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816427" y="383808516"/>
          <a:ext cx="1621970" cy="784101"/>
        </a:xfrm>
        <a:prstGeom prst="rect">
          <a:avLst/>
        </a:prstGeom>
      </xdr:spPr>
    </xdr:pic>
    <xdr:clientData/>
  </xdr:twoCellAnchor>
  <xdr:twoCellAnchor>
    <xdr:from>
      <xdr:col>2</xdr:col>
      <xdr:colOff>0</xdr:colOff>
      <xdr:row>421</xdr:row>
      <xdr:rowOff>163282</xdr:rowOff>
    </xdr:from>
    <xdr:to>
      <xdr:col>2</xdr:col>
      <xdr:colOff>1514821</xdr:colOff>
      <xdr:row>421</xdr:row>
      <xdr:rowOff>761997</xdr:rowOff>
    </xdr:to>
    <xdr:pic>
      <xdr:nvPicPr>
        <xdr:cNvPr id="560" name="Slika 559">
          <a:extLst>
            <a:ext uri="{FF2B5EF4-FFF2-40B4-BE49-F238E27FC236}">
              <a16:creationId xmlns:a16="http://schemas.microsoft.com/office/drawing/2014/main" id="{75DB5349-BCD3-9307-AA25-78A15BFB0022}"/>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5778825"/>
          <a:ext cx="1514821" cy="598715"/>
        </a:xfrm>
        <a:prstGeom prst="rect">
          <a:avLst/>
        </a:prstGeom>
      </xdr:spPr>
    </xdr:pic>
    <xdr:clientData/>
  </xdr:twoCellAnchor>
  <xdr:twoCellAnchor>
    <xdr:from>
      <xdr:col>2</xdr:col>
      <xdr:colOff>0</xdr:colOff>
      <xdr:row>422</xdr:row>
      <xdr:rowOff>163287</xdr:rowOff>
    </xdr:from>
    <xdr:to>
      <xdr:col>2</xdr:col>
      <xdr:colOff>1514821</xdr:colOff>
      <xdr:row>422</xdr:row>
      <xdr:rowOff>762002</xdr:rowOff>
    </xdr:to>
    <xdr:pic>
      <xdr:nvPicPr>
        <xdr:cNvPr id="561" name="Slika 560">
          <a:extLst>
            <a:ext uri="{FF2B5EF4-FFF2-40B4-BE49-F238E27FC236}">
              <a16:creationId xmlns:a16="http://schemas.microsoft.com/office/drawing/2014/main" id="{6AC15389-065E-4E84-8611-D970EAB666DD}"/>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6715001"/>
          <a:ext cx="1514821" cy="598715"/>
        </a:xfrm>
        <a:prstGeom prst="rect">
          <a:avLst/>
        </a:prstGeom>
      </xdr:spPr>
    </xdr:pic>
    <xdr:clientData/>
  </xdr:twoCellAnchor>
  <xdr:twoCellAnchor>
    <xdr:from>
      <xdr:col>2</xdr:col>
      <xdr:colOff>32659</xdr:colOff>
      <xdr:row>424</xdr:row>
      <xdr:rowOff>87085</xdr:rowOff>
    </xdr:from>
    <xdr:to>
      <xdr:col>2</xdr:col>
      <xdr:colOff>1492265</xdr:colOff>
      <xdr:row>424</xdr:row>
      <xdr:rowOff>827314</xdr:rowOff>
    </xdr:to>
    <xdr:pic>
      <xdr:nvPicPr>
        <xdr:cNvPr id="563" name="Slika 562">
          <a:extLst>
            <a:ext uri="{FF2B5EF4-FFF2-40B4-BE49-F238E27FC236}">
              <a16:creationId xmlns:a16="http://schemas.microsoft.com/office/drawing/2014/main" id="{B1CB7000-BF5C-46D6-7208-BFEAC2F3C54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25288" y="388511142"/>
          <a:ext cx="1459606" cy="740229"/>
        </a:xfrm>
        <a:prstGeom prst="rect">
          <a:avLst/>
        </a:prstGeom>
      </xdr:spPr>
    </xdr:pic>
    <xdr:clientData/>
  </xdr:twoCellAnchor>
  <xdr:twoCellAnchor>
    <xdr:from>
      <xdr:col>2</xdr:col>
      <xdr:colOff>21772</xdr:colOff>
      <xdr:row>425</xdr:row>
      <xdr:rowOff>108860</xdr:rowOff>
    </xdr:from>
    <xdr:to>
      <xdr:col>2</xdr:col>
      <xdr:colOff>1481378</xdr:colOff>
      <xdr:row>425</xdr:row>
      <xdr:rowOff>849089</xdr:rowOff>
    </xdr:to>
    <xdr:pic>
      <xdr:nvPicPr>
        <xdr:cNvPr id="564" name="Slika 563">
          <a:extLst>
            <a:ext uri="{FF2B5EF4-FFF2-40B4-BE49-F238E27FC236}">
              <a16:creationId xmlns:a16="http://schemas.microsoft.com/office/drawing/2014/main" id="{D13C5518-F2A0-4C48-867B-76B40D12D2C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14401" y="389469089"/>
          <a:ext cx="1459606" cy="740229"/>
        </a:xfrm>
        <a:prstGeom prst="rect">
          <a:avLst/>
        </a:prstGeom>
      </xdr:spPr>
    </xdr:pic>
    <xdr:clientData/>
  </xdr:twoCellAnchor>
  <xdr:twoCellAnchor>
    <xdr:from>
      <xdr:col>2</xdr:col>
      <xdr:colOff>0</xdr:colOff>
      <xdr:row>378</xdr:row>
      <xdr:rowOff>0</xdr:rowOff>
    </xdr:from>
    <xdr:to>
      <xdr:col>2</xdr:col>
      <xdr:colOff>1273629</xdr:colOff>
      <xdr:row>378</xdr:row>
      <xdr:rowOff>849086</xdr:rowOff>
    </xdr:to>
    <xdr:pic>
      <xdr:nvPicPr>
        <xdr:cNvPr id="566" name="Slika 565">
          <a:extLst>
            <a:ext uri="{FF2B5EF4-FFF2-40B4-BE49-F238E27FC236}">
              <a16:creationId xmlns:a16="http://schemas.microsoft.com/office/drawing/2014/main" id="{67EC6700-AA23-D068-A94D-1C3DAE8D7D48}"/>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892629" y="345784714"/>
          <a:ext cx="1273629" cy="849086"/>
        </a:xfrm>
        <a:prstGeom prst="rect">
          <a:avLst/>
        </a:prstGeom>
      </xdr:spPr>
    </xdr:pic>
    <xdr:clientData/>
  </xdr:twoCellAnchor>
  <xdr:twoCellAnchor>
    <xdr:from>
      <xdr:col>2</xdr:col>
      <xdr:colOff>21772</xdr:colOff>
      <xdr:row>379</xdr:row>
      <xdr:rowOff>21772</xdr:rowOff>
    </xdr:from>
    <xdr:to>
      <xdr:col>2</xdr:col>
      <xdr:colOff>1295401</xdr:colOff>
      <xdr:row>379</xdr:row>
      <xdr:rowOff>870858</xdr:rowOff>
    </xdr:to>
    <xdr:pic>
      <xdr:nvPicPr>
        <xdr:cNvPr id="567" name="Slika 566">
          <a:extLst>
            <a:ext uri="{FF2B5EF4-FFF2-40B4-BE49-F238E27FC236}">
              <a16:creationId xmlns:a16="http://schemas.microsoft.com/office/drawing/2014/main" id="{AD472866-B6F4-47A0-8482-B8F4C8E2E285}"/>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914401" y="346742658"/>
          <a:ext cx="1273629" cy="849086"/>
        </a:xfrm>
        <a:prstGeom prst="rect">
          <a:avLst/>
        </a:prstGeom>
      </xdr:spPr>
    </xdr:pic>
    <xdr:clientData/>
  </xdr:twoCellAnchor>
  <xdr:twoCellAnchor>
    <xdr:from>
      <xdr:col>2</xdr:col>
      <xdr:colOff>21772</xdr:colOff>
      <xdr:row>381</xdr:row>
      <xdr:rowOff>10886</xdr:rowOff>
    </xdr:from>
    <xdr:to>
      <xdr:col>2</xdr:col>
      <xdr:colOff>1382486</xdr:colOff>
      <xdr:row>381</xdr:row>
      <xdr:rowOff>918029</xdr:rowOff>
    </xdr:to>
    <xdr:pic>
      <xdr:nvPicPr>
        <xdr:cNvPr id="569" name="Slika 568">
          <a:extLst>
            <a:ext uri="{FF2B5EF4-FFF2-40B4-BE49-F238E27FC236}">
              <a16:creationId xmlns:a16="http://schemas.microsoft.com/office/drawing/2014/main" id="{E82DD597-18A9-9CD5-F930-328DA263319C}"/>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8604115"/>
          <a:ext cx="1360714" cy="907143"/>
        </a:xfrm>
        <a:prstGeom prst="rect">
          <a:avLst/>
        </a:prstGeom>
      </xdr:spPr>
    </xdr:pic>
    <xdr:clientData/>
  </xdr:twoCellAnchor>
  <xdr:twoCellAnchor>
    <xdr:from>
      <xdr:col>2</xdr:col>
      <xdr:colOff>21772</xdr:colOff>
      <xdr:row>382</xdr:row>
      <xdr:rowOff>10886</xdr:rowOff>
    </xdr:from>
    <xdr:to>
      <xdr:col>2</xdr:col>
      <xdr:colOff>1382486</xdr:colOff>
      <xdr:row>382</xdr:row>
      <xdr:rowOff>918029</xdr:rowOff>
    </xdr:to>
    <xdr:pic>
      <xdr:nvPicPr>
        <xdr:cNvPr id="570" name="Slika 569">
          <a:extLst>
            <a:ext uri="{FF2B5EF4-FFF2-40B4-BE49-F238E27FC236}">
              <a16:creationId xmlns:a16="http://schemas.microsoft.com/office/drawing/2014/main" id="{30B8F247-DABC-41C7-ACAF-B8ED795CB52E}"/>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9540286"/>
          <a:ext cx="1360714" cy="907143"/>
        </a:xfrm>
        <a:prstGeom prst="rect">
          <a:avLst/>
        </a:prstGeom>
      </xdr:spPr>
    </xdr:pic>
    <xdr:clientData/>
  </xdr:twoCellAnchor>
  <xdr:twoCellAnchor>
    <xdr:from>
      <xdr:col>2</xdr:col>
      <xdr:colOff>0</xdr:colOff>
      <xdr:row>384</xdr:row>
      <xdr:rowOff>0</xdr:rowOff>
    </xdr:from>
    <xdr:to>
      <xdr:col>2</xdr:col>
      <xdr:colOff>1338942</xdr:colOff>
      <xdr:row>384</xdr:row>
      <xdr:rowOff>892628</xdr:rowOff>
    </xdr:to>
    <xdr:pic>
      <xdr:nvPicPr>
        <xdr:cNvPr id="572" name="Slika 571">
          <a:extLst>
            <a:ext uri="{FF2B5EF4-FFF2-40B4-BE49-F238E27FC236}">
              <a16:creationId xmlns:a16="http://schemas.microsoft.com/office/drawing/2014/main" id="{238A4BC6-0BF0-482E-FC21-1B7EF64BD96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1401743"/>
          <a:ext cx="1338942" cy="892628"/>
        </a:xfrm>
        <a:prstGeom prst="rect">
          <a:avLst/>
        </a:prstGeom>
      </xdr:spPr>
    </xdr:pic>
    <xdr:clientData/>
  </xdr:twoCellAnchor>
  <xdr:twoCellAnchor>
    <xdr:from>
      <xdr:col>2</xdr:col>
      <xdr:colOff>0</xdr:colOff>
      <xdr:row>385</xdr:row>
      <xdr:rowOff>0</xdr:rowOff>
    </xdr:from>
    <xdr:to>
      <xdr:col>2</xdr:col>
      <xdr:colOff>1338942</xdr:colOff>
      <xdr:row>385</xdr:row>
      <xdr:rowOff>892628</xdr:rowOff>
    </xdr:to>
    <xdr:pic>
      <xdr:nvPicPr>
        <xdr:cNvPr id="573" name="Slika 572">
          <a:extLst>
            <a:ext uri="{FF2B5EF4-FFF2-40B4-BE49-F238E27FC236}">
              <a16:creationId xmlns:a16="http://schemas.microsoft.com/office/drawing/2014/main" id="{4470D9D1-7B7D-4EE9-8274-00046B59209E}"/>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2337914"/>
          <a:ext cx="1338942" cy="892628"/>
        </a:xfrm>
        <a:prstGeom prst="rect">
          <a:avLst/>
        </a:prstGeom>
      </xdr:spPr>
    </xdr:pic>
    <xdr:clientData/>
  </xdr:twoCellAnchor>
  <xdr:twoCellAnchor>
    <xdr:from>
      <xdr:col>2</xdr:col>
      <xdr:colOff>21771</xdr:colOff>
      <xdr:row>387</xdr:row>
      <xdr:rowOff>0</xdr:rowOff>
    </xdr:from>
    <xdr:to>
      <xdr:col>2</xdr:col>
      <xdr:colOff>1344386</xdr:colOff>
      <xdr:row>387</xdr:row>
      <xdr:rowOff>881743</xdr:rowOff>
    </xdr:to>
    <xdr:pic>
      <xdr:nvPicPr>
        <xdr:cNvPr id="575" name="Slika 574">
          <a:extLst>
            <a:ext uri="{FF2B5EF4-FFF2-40B4-BE49-F238E27FC236}">
              <a16:creationId xmlns:a16="http://schemas.microsoft.com/office/drawing/2014/main" id="{1E26DE7D-3D50-60C4-A7B1-8C48820FAC29}"/>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914400" y="354210257"/>
          <a:ext cx="1322615" cy="881743"/>
        </a:xfrm>
        <a:prstGeom prst="rect">
          <a:avLst/>
        </a:prstGeom>
      </xdr:spPr>
    </xdr:pic>
    <xdr:clientData/>
  </xdr:twoCellAnchor>
  <xdr:twoCellAnchor>
    <xdr:from>
      <xdr:col>2</xdr:col>
      <xdr:colOff>0</xdr:colOff>
      <xdr:row>388</xdr:row>
      <xdr:rowOff>0</xdr:rowOff>
    </xdr:from>
    <xdr:to>
      <xdr:col>2</xdr:col>
      <xdr:colOff>1322615</xdr:colOff>
      <xdr:row>388</xdr:row>
      <xdr:rowOff>881743</xdr:rowOff>
    </xdr:to>
    <xdr:pic>
      <xdr:nvPicPr>
        <xdr:cNvPr id="576" name="Slika 575">
          <a:extLst>
            <a:ext uri="{FF2B5EF4-FFF2-40B4-BE49-F238E27FC236}">
              <a16:creationId xmlns:a16="http://schemas.microsoft.com/office/drawing/2014/main" id="{A63F0F4D-70CF-4A1E-8C05-1534E3BDF9B3}"/>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892629" y="355146429"/>
          <a:ext cx="1322615" cy="881743"/>
        </a:xfrm>
        <a:prstGeom prst="rect">
          <a:avLst/>
        </a:prstGeom>
      </xdr:spPr>
    </xdr:pic>
    <xdr:clientData/>
  </xdr:twoCellAnchor>
  <xdr:twoCellAnchor>
    <xdr:from>
      <xdr:col>2</xdr:col>
      <xdr:colOff>108857</xdr:colOff>
      <xdr:row>390</xdr:row>
      <xdr:rowOff>54430</xdr:rowOff>
    </xdr:from>
    <xdr:to>
      <xdr:col>2</xdr:col>
      <xdr:colOff>1328059</xdr:colOff>
      <xdr:row>390</xdr:row>
      <xdr:rowOff>867231</xdr:rowOff>
    </xdr:to>
    <xdr:pic>
      <xdr:nvPicPr>
        <xdr:cNvPr id="578" name="Slika 577">
          <a:extLst>
            <a:ext uri="{FF2B5EF4-FFF2-40B4-BE49-F238E27FC236}">
              <a16:creationId xmlns:a16="http://schemas.microsoft.com/office/drawing/2014/main" id="{7A958617-E371-D113-2F3B-C3270688F68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01486" y="357073201"/>
          <a:ext cx="1219202" cy="812801"/>
        </a:xfrm>
        <a:prstGeom prst="rect">
          <a:avLst/>
        </a:prstGeom>
      </xdr:spPr>
    </xdr:pic>
    <xdr:clientData/>
  </xdr:twoCellAnchor>
  <xdr:twoCellAnchor>
    <xdr:from>
      <xdr:col>2</xdr:col>
      <xdr:colOff>141517</xdr:colOff>
      <xdr:row>391</xdr:row>
      <xdr:rowOff>65315</xdr:rowOff>
    </xdr:from>
    <xdr:to>
      <xdr:col>2</xdr:col>
      <xdr:colOff>1360719</xdr:colOff>
      <xdr:row>391</xdr:row>
      <xdr:rowOff>878116</xdr:rowOff>
    </xdr:to>
    <xdr:pic>
      <xdr:nvPicPr>
        <xdr:cNvPr id="579" name="Slika 578">
          <a:extLst>
            <a:ext uri="{FF2B5EF4-FFF2-40B4-BE49-F238E27FC236}">
              <a16:creationId xmlns:a16="http://schemas.microsoft.com/office/drawing/2014/main" id="{9C3049B7-E031-4AE1-8685-0ED57EFDF20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34146" y="358020258"/>
          <a:ext cx="1219202" cy="812801"/>
        </a:xfrm>
        <a:prstGeom prst="rect">
          <a:avLst/>
        </a:prstGeom>
      </xdr:spPr>
    </xdr:pic>
    <xdr:clientData/>
  </xdr:twoCellAnchor>
  <xdr:twoCellAnchor>
    <xdr:from>
      <xdr:col>2</xdr:col>
      <xdr:colOff>108861</xdr:colOff>
      <xdr:row>393</xdr:row>
      <xdr:rowOff>21772</xdr:rowOff>
    </xdr:from>
    <xdr:to>
      <xdr:col>2</xdr:col>
      <xdr:colOff>1399157</xdr:colOff>
      <xdr:row>393</xdr:row>
      <xdr:rowOff>881743</xdr:rowOff>
    </xdr:to>
    <xdr:pic>
      <xdr:nvPicPr>
        <xdr:cNvPr id="581" name="Slika 580">
          <a:extLst>
            <a:ext uri="{FF2B5EF4-FFF2-40B4-BE49-F238E27FC236}">
              <a16:creationId xmlns:a16="http://schemas.microsoft.com/office/drawing/2014/main" id="{D56BDB07-D2C7-8525-D1F4-089FB7067571}"/>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001490" y="359849058"/>
          <a:ext cx="1290296" cy="859971"/>
        </a:xfrm>
        <a:prstGeom prst="rect">
          <a:avLst/>
        </a:prstGeom>
      </xdr:spPr>
    </xdr:pic>
    <xdr:clientData/>
  </xdr:twoCellAnchor>
  <xdr:twoCellAnchor>
    <xdr:from>
      <xdr:col>2</xdr:col>
      <xdr:colOff>65316</xdr:colOff>
      <xdr:row>394</xdr:row>
      <xdr:rowOff>54430</xdr:rowOff>
    </xdr:from>
    <xdr:to>
      <xdr:col>2</xdr:col>
      <xdr:colOff>1355612</xdr:colOff>
      <xdr:row>394</xdr:row>
      <xdr:rowOff>914401</xdr:rowOff>
    </xdr:to>
    <xdr:pic>
      <xdr:nvPicPr>
        <xdr:cNvPr id="582" name="Slika 581">
          <a:extLst>
            <a:ext uri="{FF2B5EF4-FFF2-40B4-BE49-F238E27FC236}">
              <a16:creationId xmlns:a16="http://schemas.microsoft.com/office/drawing/2014/main" id="{19D007EE-7867-4808-BCAC-DCB287221FF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957945" y="360817887"/>
          <a:ext cx="1290296" cy="859971"/>
        </a:xfrm>
        <a:prstGeom prst="rect">
          <a:avLst/>
        </a:prstGeom>
      </xdr:spPr>
    </xdr:pic>
    <xdr:clientData/>
  </xdr:twoCellAnchor>
  <xdr:twoCellAnchor>
    <xdr:from>
      <xdr:col>2</xdr:col>
      <xdr:colOff>10887</xdr:colOff>
      <xdr:row>396</xdr:row>
      <xdr:rowOff>10888</xdr:rowOff>
    </xdr:from>
    <xdr:to>
      <xdr:col>2</xdr:col>
      <xdr:colOff>1317047</xdr:colOff>
      <xdr:row>396</xdr:row>
      <xdr:rowOff>881744</xdr:rowOff>
    </xdr:to>
    <xdr:pic>
      <xdr:nvPicPr>
        <xdr:cNvPr id="584" name="Slika 583">
          <a:extLst>
            <a:ext uri="{FF2B5EF4-FFF2-40B4-BE49-F238E27FC236}">
              <a16:creationId xmlns:a16="http://schemas.microsoft.com/office/drawing/2014/main" id="{436DB3C8-0F00-9571-EA31-3529930F6E2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03516" y="362646688"/>
          <a:ext cx="1306160" cy="870856"/>
        </a:xfrm>
        <a:prstGeom prst="rect">
          <a:avLst/>
        </a:prstGeom>
      </xdr:spPr>
    </xdr:pic>
    <xdr:clientData/>
  </xdr:twoCellAnchor>
  <xdr:twoCellAnchor>
    <xdr:from>
      <xdr:col>2</xdr:col>
      <xdr:colOff>43544</xdr:colOff>
      <xdr:row>397</xdr:row>
      <xdr:rowOff>32658</xdr:rowOff>
    </xdr:from>
    <xdr:to>
      <xdr:col>2</xdr:col>
      <xdr:colOff>1349704</xdr:colOff>
      <xdr:row>397</xdr:row>
      <xdr:rowOff>903514</xdr:rowOff>
    </xdr:to>
    <xdr:pic>
      <xdr:nvPicPr>
        <xdr:cNvPr id="585" name="Slika 584">
          <a:extLst>
            <a:ext uri="{FF2B5EF4-FFF2-40B4-BE49-F238E27FC236}">
              <a16:creationId xmlns:a16="http://schemas.microsoft.com/office/drawing/2014/main" id="{5E6BE71D-939E-4327-9882-CBF34F3EF3D8}"/>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36173" y="363604629"/>
          <a:ext cx="1306160" cy="870856"/>
        </a:xfrm>
        <a:prstGeom prst="rect">
          <a:avLst/>
        </a:prstGeom>
      </xdr:spPr>
    </xdr:pic>
    <xdr:clientData/>
  </xdr:twoCellAnchor>
  <xdr:twoCellAnchor>
    <xdr:from>
      <xdr:col>2</xdr:col>
      <xdr:colOff>174170</xdr:colOff>
      <xdr:row>332</xdr:row>
      <xdr:rowOff>10886</xdr:rowOff>
    </xdr:from>
    <xdr:to>
      <xdr:col>2</xdr:col>
      <xdr:colOff>1371599</xdr:colOff>
      <xdr:row>332</xdr:row>
      <xdr:rowOff>809172</xdr:rowOff>
    </xdr:to>
    <xdr:pic>
      <xdr:nvPicPr>
        <xdr:cNvPr id="587" name="Slika 586">
          <a:extLst>
            <a:ext uri="{FF2B5EF4-FFF2-40B4-BE49-F238E27FC236}">
              <a16:creationId xmlns:a16="http://schemas.microsoft.com/office/drawing/2014/main" id="{4790DBE9-8A0C-A6DE-CEC6-154F2ACC5D49}"/>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66799" y="303156257"/>
          <a:ext cx="1197429" cy="798286"/>
        </a:xfrm>
        <a:prstGeom prst="rect">
          <a:avLst/>
        </a:prstGeom>
      </xdr:spPr>
    </xdr:pic>
    <xdr:clientData/>
  </xdr:twoCellAnchor>
  <xdr:twoCellAnchor>
    <xdr:from>
      <xdr:col>2</xdr:col>
      <xdr:colOff>141515</xdr:colOff>
      <xdr:row>333</xdr:row>
      <xdr:rowOff>119746</xdr:rowOff>
    </xdr:from>
    <xdr:to>
      <xdr:col>2</xdr:col>
      <xdr:colOff>1338944</xdr:colOff>
      <xdr:row>333</xdr:row>
      <xdr:rowOff>918032</xdr:rowOff>
    </xdr:to>
    <xdr:pic>
      <xdr:nvPicPr>
        <xdr:cNvPr id="588" name="Slika 587">
          <a:extLst>
            <a:ext uri="{FF2B5EF4-FFF2-40B4-BE49-F238E27FC236}">
              <a16:creationId xmlns:a16="http://schemas.microsoft.com/office/drawing/2014/main" id="{3DAACC49-8E6E-4739-A6F0-C46EABFE280B}"/>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34144" y="304201289"/>
          <a:ext cx="1197429" cy="798286"/>
        </a:xfrm>
        <a:prstGeom prst="rect">
          <a:avLst/>
        </a:prstGeom>
      </xdr:spPr>
    </xdr:pic>
    <xdr:clientData/>
  </xdr:twoCellAnchor>
  <xdr:twoCellAnchor>
    <xdr:from>
      <xdr:col>2</xdr:col>
      <xdr:colOff>152400</xdr:colOff>
      <xdr:row>335</xdr:row>
      <xdr:rowOff>32658</xdr:rowOff>
    </xdr:from>
    <xdr:to>
      <xdr:col>2</xdr:col>
      <xdr:colOff>1349830</xdr:colOff>
      <xdr:row>335</xdr:row>
      <xdr:rowOff>830945</xdr:rowOff>
    </xdr:to>
    <xdr:pic>
      <xdr:nvPicPr>
        <xdr:cNvPr id="590" name="Slika 589">
          <a:extLst>
            <a:ext uri="{FF2B5EF4-FFF2-40B4-BE49-F238E27FC236}">
              <a16:creationId xmlns:a16="http://schemas.microsoft.com/office/drawing/2014/main" id="{C702A9D0-C9C2-81D1-A54E-0F80B8AF37A6}"/>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45029" y="305986544"/>
          <a:ext cx="1197430" cy="798287"/>
        </a:xfrm>
        <a:prstGeom prst="rect">
          <a:avLst/>
        </a:prstGeom>
      </xdr:spPr>
    </xdr:pic>
    <xdr:clientData/>
  </xdr:twoCellAnchor>
  <xdr:twoCellAnchor>
    <xdr:from>
      <xdr:col>2</xdr:col>
      <xdr:colOff>163288</xdr:colOff>
      <xdr:row>336</xdr:row>
      <xdr:rowOff>54430</xdr:rowOff>
    </xdr:from>
    <xdr:to>
      <xdr:col>2</xdr:col>
      <xdr:colOff>1360718</xdr:colOff>
      <xdr:row>336</xdr:row>
      <xdr:rowOff>852717</xdr:rowOff>
    </xdr:to>
    <xdr:pic>
      <xdr:nvPicPr>
        <xdr:cNvPr id="591" name="Slika 590">
          <a:extLst>
            <a:ext uri="{FF2B5EF4-FFF2-40B4-BE49-F238E27FC236}">
              <a16:creationId xmlns:a16="http://schemas.microsoft.com/office/drawing/2014/main" id="{6B54C6E9-E836-41BE-80A3-44BC9544BD8D}"/>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55917" y="306944487"/>
          <a:ext cx="1197430" cy="798287"/>
        </a:xfrm>
        <a:prstGeom prst="rect">
          <a:avLst/>
        </a:prstGeom>
      </xdr:spPr>
    </xdr:pic>
    <xdr:clientData/>
  </xdr:twoCellAnchor>
  <xdr:twoCellAnchor>
    <xdr:from>
      <xdr:col>2</xdr:col>
      <xdr:colOff>65314</xdr:colOff>
      <xdr:row>338</xdr:row>
      <xdr:rowOff>21772</xdr:rowOff>
    </xdr:from>
    <xdr:to>
      <xdr:col>2</xdr:col>
      <xdr:colOff>1426028</xdr:colOff>
      <xdr:row>338</xdr:row>
      <xdr:rowOff>928915</xdr:rowOff>
    </xdr:to>
    <xdr:pic>
      <xdr:nvPicPr>
        <xdr:cNvPr id="593" name="Slika 592">
          <a:extLst>
            <a:ext uri="{FF2B5EF4-FFF2-40B4-BE49-F238E27FC236}">
              <a16:creationId xmlns:a16="http://schemas.microsoft.com/office/drawing/2014/main" id="{D9F24DBD-3518-56E6-137E-5AD9666DC353}"/>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57943" y="308784172"/>
          <a:ext cx="1360714" cy="907143"/>
        </a:xfrm>
        <a:prstGeom prst="rect">
          <a:avLst/>
        </a:prstGeom>
      </xdr:spPr>
    </xdr:pic>
    <xdr:clientData/>
  </xdr:twoCellAnchor>
  <xdr:twoCellAnchor>
    <xdr:from>
      <xdr:col>2</xdr:col>
      <xdr:colOff>76202</xdr:colOff>
      <xdr:row>339</xdr:row>
      <xdr:rowOff>21772</xdr:rowOff>
    </xdr:from>
    <xdr:to>
      <xdr:col>2</xdr:col>
      <xdr:colOff>1436916</xdr:colOff>
      <xdr:row>339</xdr:row>
      <xdr:rowOff>928915</xdr:rowOff>
    </xdr:to>
    <xdr:pic>
      <xdr:nvPicPr>
        <xdr:cNvPr id="594" name="Slika 593">
          <a:extLst>
            <a:ext uri="{FF2B5EF4-FFF2-40B4-BE49-F238E27FC236}">
              <a16:creationId xmlns:a16="http://schemas.microsoft.com/office/drawing/2014/main" id="{B7DB777C-9E7B-4179-854F-4FE606F05BB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68831" y="309720343"/>
          <a:ext cx="1360714" cy="907143"/>
        </a:xfrm>
        <a:prstGeom prst="rect">
          <a:avLst/>
        </a:prstGeom>
      </xdr:spPr>
    </xdr:pic>
    <xdr:clientData/>
  </xdr:twoCellAnchor>
  <xdr:twoCellAnchor>
    <xdr:from>
      <xdr:col>2</xdr:col>
      <xdr:colOff>136070</xdr:colOff>
      <xdr:row>341</xdr:row>
      <xdr:rowOff>32658</xdr:rowOff>
    </xdr:from>
    <xdr:to>
      <xdr:col>2</xdr:col>
      <xdr:colOff>1491343</xdr:colOff>
      <xdr:row>342</xdr:row>
      <xdr:rowOff>1</xdr:rowOff>
    </xdr:to>
    <xdr:pic>
      <xdr:nvPicPr>
        <xdr:cNvPr id="596" name="Slika 595">
          <a:extLst>
            <a:ext uri="{FF2B5EF4-FFF2-40B4-BE49-F238E27FC236}">
              <a16:creationId xmlns:a16="http://schemas.microsoft.com/office/drawing/2014/main" id="{D6D33667-3E29-85DA-D1EC-011CBE2ACF4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28699" y="311603572"/>
          <a:ext cx="1355273" cy="903515"/>
        </a:xfrm>
        <a:prstGeom prst="rect">
          <a:avLst/>
        </a:prstGeom>
      </xdr:spPr>
    </xdr:pic>
    <xdr:clientData/>
  </xdr:twoCellAnchor>
  <xdr:twoCellAnchor>
    <xdr:from>
      <xdr:col>2</xdr:col>
      <xdr:colOff>152403</xdr:colOff>
      <xdr:row>342</xdr:row>
      <xdr:rowOff>10886</xdr:rowOff>
    </xdr:from>
    <xdr:to>
      <xdr:col>2</xdr:col>
      <xdr:colOff>1507676</xdr:colOff>
      <xdr:row>342</xdr:row>
      <xdr:rowOff>914401</xdr:rowOff>
    </xdr:to>
    <xdr:pic>
      <xdr:nvPicPr>
        <xdr:cNvPr id="597" name="Slika 596">
          <a:extLst>
            <a:ext uri="{FF2B5EF4-FFF2-40B4-BE49-F238E27FC236}">
              <a16:creationId xmlns:a16="http://schemas.microsoft.com/office/drawing/2014/main" id="{B8264C62-F20E-4007-9C0F-ABE57B8BCBC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45032" y="312517972"/>
          <a:ext cx="1355273" cy="903515"/>
        </a:xfrm>
        <a:prstGeom prst="rect">
          <a:avLst/>
        </a:prstGeom>
      </xdr:spPr>
    </xdr:pic>
    <xdr:clientData/>
  </xdr:twoCellAnchor>
  <xdr:twoCellAnchor>
    <xdr:from>
      <xdr:col>2</xdr:col>
      <xdr:colOff>23263</xdr:colOff>
      <xdr:row>344</xdr:row>
      <xdr:rowOff>76201</xdr:rowOff>
    </xdr:from>
    <xdr:to>
      <xdr:col>2</xdr:col>
      <xdr:colOff>1491344</xdr:colOff>
      <xdr:row>344</xdr:row>
      <xdr:rowOff>827315</xdr:rowOff>
    </xdr:to>
    <xdr:pic>
      <xdr:nvPicPr>
        <xdr:cNvPr id="599" name="Slika 598">
          <a:extLst>
            <a:ext uri="{FF2B5EF4-FFF2-40B4-BE49-F238E27FC236}">
              <a16:creationId xmlns:a16="http://schemas.microsoft.com/office/drawing/2014/main" id="{F16070A7-116F-A750-3C0A-4E3C303B2338}"/>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5892" y="314455630"/>
          <a:ext cx="1468081" cy="751114"/>
        </a:xfrm>
        <a:prstGeom prst="rect">
          <a:avLst/>
        </a:prstGeom>
      </xdr:spPr>
    </xdr:pic>
    <xdr:clientData/>
  </xdr:twoCellAnchor>
  <xdr:twoCellAnchor>
    <xdr:from>
      <xdr:col>2</xdr:col>
      <xdr:colOff>21772</xdr:colOff>
      <xdr:row>345</xdr:row>
      <xdr:rowOff>119744</xdr:rowOff>
    </xdr:from>
    <xdr:to>
      <xdr:col>2</xdr:col>
      <xdr:colOff>1489853</xdr:colOff>
      <xdr:row>345</xdr:row>
      <xdr:rowOff>870858</xdr:rowOff>
    </xdr:to>
    <xdr:pic>
      <xdr:nvPicPr>
        <xdr:cNvPr id="600" name="Slika 599">
          <a:extLst>
            <a:ext uri="{FF2B5EF4-FFF2-40B4-BE49-F238E27FC236}">
              <a16:creationId xmlns:a16="http://schemas.microsoft.com/office/drawing/2014/main" id="{BEF17AC2-5A87-47A3-ADD3-09C671ED6655}"/>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4401" y="315435344"/>
          <a:ext cx="1468081" cy="751114"/>
        </a:xfrm>
        <a:prstGeom prst="rect">
          <a:avLst/>
        </a:prstGeom>
      </xdr:spPr>
    </xdr:pic>
    <xdr:clientData/>
  </xdr:twoCellAnchor>
  <xdr:twoCellAnchor>
    <xdr:from>
      <xdr:col>2</xdr:col>
      <xdr:colOff>76202</xdr:colOff>
      <xdr:row>346</xdr:row>
      <xdr:rowOff>925286</xdr:rowOff>
    </xdr:from>
    <xdr:to>
      <xdr:col>2</xdr:col>
      <xdr:colOff>1447802</xdr:colOff>
      <xdr:row>347</xdr:row>
      <xdr:rowOff>903514</xdr:rowOff>
    </xdr:to>
    <xdr:pic>
      <xdr:nvPicPr>
        <xdr:cNvPr id="602" name="Slika 601">
          <a:extLst>
            <a:ext uri="{FF2B5EF4-FFF2-40B4-BE49-F238E27FC236}">
              <a16:creationId xmlns:a16="http://schemas.microsoft.com/office/drawing/2014/main" id="{B156B1E4-77DA-F94E-EE16-4BB124938C0F}"/>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68831" y="317177057"/>
          <a:ext cx="1371600" cy="914400"/>
        </a:xfrm>
        <a:prstGeom prst="rect">
          <a:avLst/>
        </a:prstGeom>
      </xdr:spPr>
    </xdr:pic>
    <xdr:clientData/>
  </xdr:twoCellAnchor>
  <xdr:twoCellAnchor>
    <xdr:from>
      <xdr:col>2</xdr:col>
      <xdr:colOff>54430</xdr:colOff>
      <xdr:row>348</xdr:row>
      <xdr:rowOff>0</xdr:rowOff>
    </xdr:from>
    <xdr:to>
      <xdr:col>2</xdr:col>
      <xdr:colOff>1426030</xdr:colOff>
      <xdr:row>348</xdr:row>
      <xdr:rowOff>914400</xdr:rowOff>
    </xdr:to>
    <xdr:pic>
      <xdr:nvPicPr>
        <xdr:cNvPr id="603" name="Slika 602">
          <a:extLst>
            <a:ext uri="{FF2B5EF4-FFF2-40B4-BE49-F238E27FC236}">
              <a16:creationId xmlns:a16="http://schemas.microsoft.com/office/drawing/2014/main" id="{5A37FD2C-3982-4CCC-BB9C-4FFBD58C26C2}"/>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47059" y="318124114"/>
          <a:ext cx="1371600" cy="914400"/>
        </a:xfrm>
        <a:prstGeom prst="rect">
          <a:avLst/>
        </a:prstGeom>
      </xdr:spPr>
    </xdr:pic>
    <xdr:clientData/>
  </xdr:twoCellAnchor>
  <xdr:twoCellAnchor>
    <xdr:from>
      <xdr:col>2</xdr:col>
      <xdr:colOff>87084</xdr:colOff>
      <xdr:row>350</xdr:row>
      <xdr:rowOff>32658</xdr:rowOff>
    </xdr:from>
    <xdr:to>
      <xdr:col>2</xdr:col>
      <xdr:colOff>1415141</xdr:colOff>
      <xdr:row>350</xdr:row>
      <xdr:rowOff>918029</xdr:rowOff>
    </xdr:to>
    <xdr:pic>
      <xdr:nvPicPr>
        <xdr:cNvPr id="605" name="Slika 604">
          <a:extLst>
            <a:ext uri="{FF2B5EF4-FFF2-40B4-BE49-F238E27FC236}">
              <a16:creationId xmlns:a16="http://schemas.microsoft.com/office/drawing/2014/main" id="{FEEC7982-4524-A8F4-0AB7-B73469ED2141}"/>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979713" y="320029115"/>
          <a:ext cx="1328057" cy="885371"/>
        </a:xfrm>
        <a:prstGeom prst="rect">
          <a:avLst/>
        </a:prstGeom>
      </xdr:spPr>
    </xdr:pic>
    <xdr:clientData/>
  </xdr:twoCellAnchor>
  <xdr:twoCellAnchor>
    <xdr:from>
      <xdr:col>2</xdr:col>
      <xdr:colOff>108859</xdr:colOff>
      <xdr:row>351</xdr:row>
      <xdr:rowOff>10886</xdr:rowOff>
    </xdr:from>
    <xdr:to>
      <xdr:col>2</xdr:col>
      <xdr:colOff>1436916</xdr:colOff>
      <xdr:row>351</xdr:row>
      <xdr:rowOff>896257</xdr:rowOff>
    </xdr:to>
    <xdr:pic>
      <xdr:nvPicPr>
        <xdr:cNvPr id="606" name="Slika 605">
          <a:extLst>
            <a:ext uri="{FF2B5EF4-FFF2-40B4-BE49-F238E27FC236}">
              <a16:creationId xmlns:a16="http://schemas.microsoft.com/office/drawing/2014/main" id="{11AB54EA-C2BD-471F-B3D1-A7AF450B35A3}"/>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001488" y="320943515"/>
          <a:ext cx="1328057" cy="885371"/>
        </a:xfrm>
        <a:prstGeom prst="rect">
          <a:avLst/>
        </a:prstGeom>
      </xdr:spPr>
    </xdr:pic>
    <xdr:clientData/>
  </xdr:twoCellAnchor>
  <xdr:twoCellAnchor>
    <xdr:from>
      <xdr:col>2</xdr:col>
      <xdr:colOff>21770</xdr:colOff>
      <xdr:row>353</xdr:row>
      <xdr:rowOff>108856</xdr:rowOff>
    </xdr:from>
    <xdr:to>
      <xdr:col>2</xdr:col>
      <xdr:colOff>1491341</xdr:colOff>
      <xdr:row>353</xdr:row>
      <xdr:rowOff>859971</xdr:rowOff>
    </xdr:to>
    <xdr:pic>
      <xdr:nvPicPr>
        <xdr:cNvPr id="608" name="Slika 607">
          <a:extLst>
            <a:ext uri="{FF2B5EF4-FFF2-40B4-BE49-F238E27FC236}">
              <a16:creationId xmlns:a16="http://schemas.microsoft.com/office/drawing/2014/main" id="{4CFA9BD1-E2CD-B9B0-2536-95E3419D48CB}"/>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14399" y="322913827"/>
          <a:ext cx="1469571" cy="751115"/>
        </a:xfrm>
        <a:prstGeom prst="rect">
          <a:avLst/>
        </a:prstGeom>
      </xdr:spPr>
    </xdr:pic>
    <xdr:clientData/>
  </xdr:twoCellAnchor>
  <xdr:twoCellAnchor>
    <xdr:from>
      <xdr:col>2</xdr:col>
      <xdr:colOff>10886</xdr:colOff>
      <xdr:row>354</xdr:row>
      <xdr:rowOff>163284</xdr:rowOff>
    </xdr:from>
    <xdr:to>
      <xdr:col>2</xdr:col>
      <xdr:colOff>1480457</xdr:colOff>
      <xdr:row>354</xdr:row>
      <xdr:rowOff>914399</xdr:rowOff>
    </xdr:to>
    <xdr:pic>
      <xdr:nvPicPr>
        <xdr:cNvPr id="609" name="Slika 608">
          <a:extLst>
            <a:ext uri="{FF2B5EF4-FFF2-40B4-BE49-F238E27FC236}">
              <a16:creationId xmlns:a16="http://schemas.microsoft.com/office/drawing/2014/main" id="{030B689F-8522-419E-BC57-84FD8D820703}"/>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03515" y="323904427"/>
          <a:ext cx="1469571" cy="751115"/>
        </a:xfrm>
        <a:prstGeom prst="rect">
          <a:avLst/>
        </a:prstGeom>
      </xdr:spPr>
    </xdr:pic>
    <xdr:clientData/>
  </xdr:twoCellAnchor>
  <xdr:twoCellAnchor>
    <xdr:from>
      <xdr:col>2</xdr:col>
      <xdr:colOff>65316</xdr:colOff>
      <xdr:row>356</xdr:row>
      <xdr:rowOff>21772</xdr:rowOff>
    </xdr:from>
    <xdr:to>
      <xdr:col>2</xdr:col>
      <xdr:colOff>1360716</xdr:colOff>
      <xdr:row>356</xdr:row>
      <xdr:rowOff>885372</xdr:rowOff>
    </xdr:to>
    <xdr:pic>
      <xdr:nvPicPr>
        <xdr:cNvPr id="611" name="Slika 610">
          <a:extLst>
            <a:ext uri="{FF2B5EF4-FFF2-40B4-BE49-F238E27FC236}">
              <a16:creationId xmlns:a16="http://schemas.microsoft.com/office/drawing/2014/main" id="{1FA2F4D6-1387-AD5A-0512-FDC31A017F0B}"/>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57945" y="325635258"/>
          <a:ext cx="1295400" cy="863600"/>
        </a:xfrm>
        <a:prstGeom prst="rect">
          <a:avLst/>
        </a:prstGeom>
      </xdr:spPr>
    </xdr:pic>
    <xdr:clientData/>
  </xdr:twoCellAnchor>
  <xdr:twoCellAnchor>
    <xdr:from>
      <xdr:col>2</xdr:col>
      <xdr:colOff>76202</xdr:colOff>
      <xdr:row>357</xdr:row>
      <xdr:rowOff>21772</xdr:rowOff>
    </xdr:from>
    <xdr:to>
      <xdr:col>2</xdr:col>
      <xdr:colOff>1371602</xdr:colOff>
      <xdr:row>357</xdr:row>
      <xdr:rowOff>885372</xdr:rowOff>
    </xdr:to>
    <xdr:pic>
      <xdr:nvPicPr>
        <xdr:cNvPr id="612" name="Slika 611">
          <a:extLst>
            <a:ext uri="{FF2B5EF4-FFF2-40B4-BE49-F238E27FC236}">
              <a16:creationId xmlns:a16="http://schemas.microsoft.com/office/drawing/2014/main" id="{0AC515B2-FC43-4B21-87AF-4448CE0055DA}"/>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68831" y="326571429"/>
          <a:ext cx="1295400" cy="863600"/>
        </a:xfrm>
        <a:prstGeom prst="rect">
          <a:avLst/>
        </a:prstGeom>
      </xdr:spPr>
    </xdr:pic>
    <xdr:clientData/>
  </xdr:twoCellAnchor>
  <xdr:twoCellAnchor>
    <xdr:from>
      <xdr:col>2</xdr:col>
      <xdr:colOff>76200</xdr:colOff>
      <xdr:row>359</xdr:row>
      <xdr:rowOff>76198</xdr:rowOff>
    </xdr:from>
    <xdr:to>
      <xdr:col>2</xdr:col>
      <xdr:colOff>1507254</xdr:colOff>
      <xdr:row>359</xdr:row>
      <xdr:rowOff>851352</xdr:rowOff>
    </xdr:to>
    <xdr:pic>
      <xdr:nvPicPr>
        <xdr:cNvPr id="614" name="Slika 613">
          <a:extLst>
            <a:ext uri="{FF2B5EF4-FFF2-40B4-BE49-F238E27FC236}">
              <a16:creationId xmlns:a16="http://schemas.microsoft.com/office/drawing/2014/main" id="{1857CF7F-CD31-B8EF-16D4-32ABC5F36B3B}"/>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68829" y="328498198"/>
          <a:ext cx="1431054" cy="775154"/>
        </a:xfrm>
        <a:prstGeom prst="rect">
          <a:avLst/>
        </a:prstGeom>
      </xdr:spPr>
    </xdr:pic>
    <xdr:clientData/>
  </xdr:twoCellAnchor>
  <xdr:twoCellAnchor>
    <xdr:from>
      <xdr:col>2</xdr:col>
      <xdr:colOff>43542</xdr:colOff>
      <xdr:row>360</xdr:row>
      <xdr:rowOff>87086</xdr:rowOff>
    </xdr:from>
    <xdr:to>
      <xdr:col>2</xdr:col>
      <xdr:colOff>1474597</xdr:colOff>
      <xdr:row>360</xdr:row>
      <xdr:rowOff>862241</xdr:rowOff>
    </xdr:to>
    <xdr:pic>
      <xdr:nvPicPr>
        <xdr:cNvPr id="615" name="Slika 614">
          <a:extLst>
            <a:ext uri="{FF2B5EF4-FFF2-40B4-BE49-F238E27FC236}">
              <a16:creationId xmlns:a16="http://schemas.microsoft.com/office/drawing/2014/main" id="{84258D81-51C4-4465-AAE6-E3CF9A239F2A}"/>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36171" y="329445257"/>
          <a:ext cx="1431055" cy="775155"/>
        </a:xfrm>
        <a:prstGeom prst="rect">
          <a:avLst/>
        </a:prstGeom>
      </xdr:spPr>
    </xdr:pic>
    <xdr:clientData/>
  </xdr:twoCellAnchor>
  <xdr:twoCellAnchor>
    <xdr:from>
      <xdr:col>2</xdr:col>
      <xdr:colOff>125189</xdr:colOff>
      <xdr:row>362</xdr:row>
      <xdr:rowOff>21773</xdr:rowOff>
    </xdr:from>
    <xdr:to>
      <xdr:col>2</xdr:col>
      <xdr:colOff>1447802</xdr:colOff>
      <xdr:row>362</xdr:row>
      <xdr:rowOff>903515</xdr:rowOff>
    </xdr:to>
    <xdr:pic>
      <xdr:nvPicPr>
        <xdr:cNvPr id="617" name="Slika 616">
          <a:extLst>
            <a:ext uri="{FF2B5EF4-FFF2-40B4-BE49-F238E27FC236}">
              <a16:creationId xmlns:a16="http://schemas.microsoft.com/office/drawing/2014/main" id="{F55D5B64-26B9-0DD1-B608-FE7FFB73571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017818" y="331252287"/>
          <a:ext cx="1322613" cy="881742"/>
        </a:xfrm>
        <a:prstGeom prst="rect">
          <a:avLst/>
        </a:prstGeom>
      </xdr:spPr>
    </xdr:pic>
    <xdr:clientData/>
  </xdr:twoCellAnchor>
  <xdr:twoCellAnchor>
    <xdr:from>
      <xdr:col>2</xdr:col>
      <xdr:colOff>119741</xdr:colOff>
      <xdr:row>363</xdr:row>
      <xdr:rowOff>43544</xdr:rowOff>
    </xdr:from>
    <xdr:to>
      <xdr:col>2</xdr:col>
      <xdr:colOff>1447800</xdr:colOff>
      <xdr:row>363</xdr:row>
      <xdr:rowOff>928917</xdr:rowOff>
    </xdr:to>
    <xdr:pic>
      <xdr:nvPicPr>
        <xdr:cNvPr id="618" name="Slika 617">
          <a:extLst>
            <a:ext uri="{FF2B5EF4-FFF2-40B4-BE49-F238E27FC236}">
              <a16:creationId xmlns:a16="http://schemas.microsoft.com/office/drawing/2014/main" id="{F4A9EDC2-3AEF-48D1-B9F1-A49DEBBFF14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012370" y="332210230"/>
          <a:ext cx="1328059" cy="885373"/>
        </a:xfrm>
        <a:prstGeom prst="rect">
          <a:avLst/>
        </a:prstGeom>
      </xdr:spPr>
    </xdr:pic>
    <xdr:clientData/>
  </xdr:twoCellAnchor>
  <xdr:twoCellAnchor>
    <xdr:from>
      <xdr:col>2</xdr:col>
      <xdr:colOff>65317</xdr:colOff>
      <xdr:row>365</xdr:row>
      <xdr:rowOff>21773</xdr:rowOff>
    </xdr:from>
    <xdr:to>
      <xdr:col>2</xdr:col>
      <xdr:colOff>1404259</xdr:colOff>
      <xdr:row>365</xdr:row>
      <xdr:rowOff>914401</xdr:rowOff>
    </xdr:to>
    <xdr:pic>
      <xdr:nvPicPr>
        <xdr:cNvPr id="620" name="Slika 619">
          <a:extLst>
            <a:ext uri="{FF2B5EF4-FFF2-40B4-BE49-F238E27FC236}">
              <a16:creationId xmlns:a16="http://schemas.microsoft.com/office/drawing/2014/main" id="{DAB183FC-83DC-B541-5306-578D6F9CA3B1}"/>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6" y="334060802"/>
          <a:ext cx="1338942" cy="892628"/>
        </a:xfrm>
        <a:prstGeom prst="rect">
          <a:avLst/>
        </a:prstGeom>
      </xdr:spPr>
    </xdr:pic>
    <xdr:clientData/>
  </xdr:twoCellAnchor>
  <xdr:twoCellAnchor>
    <xdr:from>
      <xdr:col>2</xdr:col>
      <xdr:colOff>65313</xdr:colOff>
      <xdr:row>366</xdr:row>
      <xdr:rowOff>0</xdr:rowOff>
    </xdr:from>
    <xdr:to>
      <xdr:col>2</xdr:col>
      <xdr:colOff>1404257</xdr:colOff>
      <xdr:row>366</xdr:row>
      <xdr:rowOff>892629</xdr:rowOff>
    </xdr:to>
    <xdr:pic>
      <xdr:nvPicPr>
        <xdr:cNvPr id="621" name="Slika 620">
          <a:extLst>
            <a:ext uri="{FF2B5EF4-FFF2-40B4-BE49-F238E27FC236}">
              <a16:creationId xmlns:a16="http://schemas.microsoft.com/office/drawing/2014/main" id="{87FE3BBA-D2AF-4C4B-AA83-FFB1ED58CA54}"/>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2" y="334975200"/>
          <a:ext cx="1338944" cy="892629"/>
        </a:xfrm>
        <a:prstGeom prst="rect">
          <a:avLst/>
        </a:prstGeom>
      </xdr:spPr>
    </xdr:pic>
    <xdr:clientData/>
  </xdr:twoCellAnchor>
  <xdr:twoCellAnchor>
    <xdr:from>
      <xdr:col>2</xdr:col>
      <xdr:colOff>109121</xdr:colOff>
      <xdr:row>368</xdr:row>
      <xdr:rowOff>87086</xdr:rowOff>
    </xdr:from>
    <xdr:to>
      <xdr:col>2</xdr:col>
      <xdr:colOff>1445129</xdr:colOff>
      <xdr:row>368</xdr:row>
      <xdr:rowOff>751114</xdr:rowOff>
    </xdr:to>
    <xdr:pic>
      <xdr:nvPicPr>
        <xdr:cNvPr id="623" name="Slika 622">
          <a:extLst>
            <a:ext uri="{FF2B5EF4-FFF2-40B4-BE49-F238E27FC236}">
              <a16:creationId xmlns:a16="http://schemas.microsoft.com/office/drawing/2014/main" id="{BD0F47D3-C58F-C0E1-1A43-FB1D184B8306}"/>
            </a:ext>
          </a:extLst>
        </xdr:cNvPr>
        <xdr:cNvPicPr>
          <a:picLocks noChangeAspect="1"/>
        </xdr:cNvPicPr>
      </xdr:nvPicPr>
      <xdr:blipFill rotWithShape="1">
        <a:blip xmlns:r="http://schemas.openxmlformats.org/officeDocument/2006/relationships" r:embed="rId341" cstate="screen">
          <a:extLst>
            <a:ext uri="{28A0092B-C50C-407E-A947-70E740481C1C}">
              <a14:useLocalDpi xmlns:a14="http://schemas.microsoft.com/office/drawing/2010/main"/>
            </a:ext>
          </a:extLst>
        </a:blip>
        <a:srcRect/>
        <a:stretch/>
      </xdr:blipFill>
      <xdr:spPr>
        <a:xfrm>
          <a:off x="1001750" y="336934629"/>
          <a:ext cx="1336008" cy="664028"/>
        </a:xfrm>
        <a:prstGeom prst="rect">
          <a:avLst/>
        </a:prstGeom>
      </xdr:spPr>
    </xdr:pic>
    <xdr:clientData/>
  </xdr:twoCellAnchor>
  <xdr:twoCellAnchor>
    <xdr:from>
      <xdr:col>2</xdr:col>
      <xdr:colOff>76201</xdr:colOff>
      <xdr:row>369</xdr:row>
      <xdr:rowOff>119743</xdr:rowOff>
    </xdr:from>
    <xdr:to>
      <xdr:col>2</xdr:col>
      <xdr:colOff>1456014</xdr:colOff>
      <xdr:row>369</xdr:row>
      <xdr:rowOff>805543</xdr:rowOff>
    </xdr:to>
    <xdr:pic>
      <xdr:nvPicPr>
        <xdr:cNvPr id="624" name="Slika 623">
          <a:extLst>
            <a:ext uri="{FF2B5EF4-FFF2-40B4-BE49-F238E27FC236}">
              <a16:creationId xmlns:a16="http://schemas.microsoft.com/office/drawing/2014/main" id="{6360FD59-0438-47D1-B111-522EFAF9BBDA}"/>
            </a:ext>
          </a:extLst>
        </xdr:cNvPr>
        <xdr:cNvPicPr>
          <a:picLocks noChangeAspect="1"/>
        </xdr:cNvPicPr>
      </xdr:nvPicPr>
      <xdr:blipFill rotWithShape="1">
        <a:blip xmlns:r="http://schemas.openxmlformats.org/officeDocument/2006/relationships" r:embed="rId342" cstate="screen">
          <a:extLst>
            <a:ext uri="{28A0092B-C50C-407E-A947-70E740481C1C}">
              <a14:useLocalDpi xmlns:a14="http://schemas.microsoft.com/office/drawing/2010/main"/>
            </a:ext>
          </a:extLst>
        </a:blip>
        <a:srcRect/>
        <a:stretch/>
      </xdr:blipFill>
      <xdr:spPr>
        <a:xfrm>
          <a:off x="968830" y="337903457"/>
          <a:ext cx="1379813" cy="685800"/>
        </a:xfrm>
        <a:prstGeom prst="rect">
          <a:avLst/>
        </a:prstGeom>
      </xdr:spPr>
    </xdr:pic>
    <xdr:clientData/>
  </xdr:twoCellAnchor>
  <xdr:twoCellAnchor>
    <xdr:from>
      <xdr:col>2</xdr:col>
      <xdr:colOff>48987</xdr:colOff>
      <xdr:row>371</xdr:row>
      <xdr:rowOff>21772</xdr:rowOff>
    </xdr:from>
    <xdr:to>
      <xdr:col>2</xdr:col>
      <xdr:colOff>1420587</xdr:colOff>
      <xdr:row>372</xdr:row>
      <xdr:rowOff>0</xdr:rowOff>
    </xdr:to>
    <xdr:pic>
      <xdr:nvPicPr>
        <xdr:cNvPr id="626" name="Slika 625">
          <a:extLst>
            <a:ext uri="{FF2B5EF4-FFF2-40B4-BE49-F238E27FC236}">
              <a16:creationId xmlns:a16="http://schemas.microsoft.com/office/drawing/2014/main" id="{862D30B1-101F-C962-557B-1D90B44941D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941616" y="339677829"/>
          <a:ext cx="1371600" cy="914400"/>
        </a:xfrm>
        <a:prstGeom prst="rect">
          <a:avLst/>
        </a:prstGeom>
      </xdr:spPr>
    </xdr:pic>
    <xdr:clientData/>
  </xdr:twoCellAnchor>
  <xdr:twoCellAnchor>
    <xdr:from>
      <xdr:col>2</xdr:col>
      <xdr:colOff>43544</xdr:colOff>
      <xdr:row>372</xdr:row>
      <xdr:rowOff>0</xdr:rowOff>
    </xdr:from>
    <xdr:to>
      <xdr:col>2</xdr:col>
      <xdr:colOff>1431473</xdr:colOff>
      <xdr:row>372</xdr:row>
      <xdr:rowOff>925286</xdr:rowOff>
    </xdr:to>
    <xdr:pic>
      <xdr:nvPicPr>
        <xdr:cNvPr id="627" name="Slika 626">
          <a:extLst>
            <a:ext uri="{FF2B5EF4-FFF2-40B4-BE49-F238E27FC236}">
              <a16:creationId xmlns:a16="http://schemas.microsoft.com/office/drawing/2014/main" id="{1CE801D0-DB60-4C39-B308-DF0DF16836E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36173" y="340592229"/>
          <a:ext cx="1387929" cy="925286"/>
        </a:xfrm>
        <a:prstGeom prst="rect">
          <a:avLst/>
        </a:prstGeom>
      </xdr:spPr>
    </xdr:pic>
    <xdr:clientData/>
  </xdr:twoCellAnchor>
  <xdr:twoCellAnchor>
    <xdr:from>
      <xdr:col>1</xdr:col>
      <xdr:colOff>239485</xdr:colOff>
      <xdr:row>374</xdr:row>
      <xdr:rowOff>152401</xdr:rowOff>
    </xdr:from>
    <xdr:to>
      <xdr:col>2</xdr:col>
      <xdr:colOff>1548169</xdr:colOff>
      <xdr:row>374</xdr:row>
      <xdr:rowOff>805544</xdr:rowOff>
    </xdr:to>
    <xdr:pic>
      <xdr:nvPicPr>
        <xdr:cNvPr id="629" name="Slika 628">
          <a:extLst>
            <a:ext uri="{FF2B5EF4-FFF2-40B4-BE49-F238E27FC236}">
              <a16:creationId xmlns:a16="http://schemas.microsoft.com/office/drawing/2014/main" id="{144D0F29-50E1-144F-ED17-9020400170A4}"/>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1" y="342616972"/>
          <a:ext cx="1580827" cy="653143"/>
        </a:xfrm>
        <a:prstGeom prst="rect">
          <a:avLst/>
        </a:prstGeom>
      </xdr:spPr>
    </xdr:pic>
    <xdr:clientData/>
  </xdr:twoCellAnchor>
  <xdr:twoCellAnchor>
    <xdr:from>
      <xdr:col>1</xdr:col>
      <xdr:colOff>239484</xdr:colOff>
      <xdr:row>375</xdr:row>
      <xdr:rowOff>152401</xdr:rowOff>
    </xdr:from>
    <xdr:to>
      <xdr:col>2</xdr:col>
      <xdr:colOff>1548168</xdr:colOff>
      <xdr:row>375</xdr:row>
      <xdr:rowOff>805544</xdr:rowOff>
    </xdr:to>
    <xdr:pic>
      <xdr:nvPicPr>
        <xdr:cNvPr id="630" name="Slika 629">
          <a:extLst>
            <a:ext uri="{FF2B5EF4-FFF2-40B4-BE49-F238E27FC236}">
              <a16:creationId xmlns:a16="http://schemas.microsoft.com/office/drawing/2014/main" id="{D22A8B72-0B79-4A81-80CC-324B9C37DFFE}"/>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0" y="343553144"/>
          <a:ext cx="1580827" cy="653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580376</xdr:colOff>
      <xdr:row>1</xdr:row>
      <xdr:rowOff>239034</xdr:rowOff>
    </xdr:from>
    <xdr:to>
      <xdr:col>3</xdr:col>
      <xdr:colOff>192078</xdr:colOff>
      <xdr:row>4</xdr:row>
      <xdr:rowOff>135620</xdr:rowOff>
    </xdr:to>
    <xdr:pic>
      <xdr:nvPicPr>
        <xdr:cNvPr id="41" name="Slika 40">
          <a:extLst>
            <a:ext uri="{FF2B5EF4-FFF2-40B4-BE49-F238E27FC236}">
              <a16:creationId xmlns:a16="http://schemas.microsoft.com/office/drawing/2014/main" id="{589FFEFC-C84F-4046-B54D-EDCABC7C5A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21149532">
          <a:off x="1690719" y="728891"/>
          <a:ext cx="1288102" cy="1152253"/>
        </a:xfrm>
        <a:prstGeom prst="rect">
          <a:avLst/>
        </a:prstGeom>
      </xdr:spPr>
    </xdr:pic>
    <xdr:clientData/>
  </xdr:twoCellAnchor>
  <xdr:twoCellAnchor editAs="oneCell">
    <xdr:from>
      <xdr:col>7</xdr:col>
      <xdr:colOff>431800</xdr:colOff>
      <xdr:row>0</xdr:row>
      <xdr:rowOff>130699</xdr:rowOff>
    </xdr:from>
    <xdr:to>
      <xdr:col>9</xdr:col>
      <xdr:colOff>209632</xdr:colOff>
      <xdr:row>4</xdr:row>
      <xdr:rowOff>284662</xdr:rowOff>
    </xdr:to>
    <xdr:pic>
      <xdr:nvPicPr>
        <xdr:cNvPr id="320" name="Slika 319">
          <a:extLst>
            <a:ext uri="{FF2B5EF4-FFF2-40B4-BE49-F238E27FC236}">
              <a16:creationId xmlns:a16="http://schemas.microsoft.com/office/drawing/2014/main" id="{0383B913-2E86-B779-2568-8A6FABE23B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105400" y="130699"/>
          <a:ext cx="2127332" cy="1881163"/>
        </a:xfrm>
        <a:prstGeom prst="rect">
          <a:avLst/>
        </a:prstGeom>
      </xdr:spPr>
    </xdr:pic>
    <xdr:clientData/>
  </xdr:twoCellAnchor>
  <xdr:twoCellAnchor>
    <xdr:from>
      <xdr:col>1</xdr:col>
      <xdr:colOff>250371</xdr:colOff>
      <xdr:row>8</xdr:row>
      <xdr:rowOff>43544</xdr:rowOff>
    </xdr:from>
    <xdr:to>
      <xdr:col>2</xdr:col>
      <xdr:colOff>1627414</xdr:colOff>
      <xdr:row>9</xdr:row>
      <xdr:rowOff>1</xdr:rowOff>
    </xdr:to>
    <xdr:pic>
      <xdr:nvPicPr>
        <xdr:cNvPr id="3" name="Slika 2">
          <a:extLst>
            <a:ext uri="{FF2B5EF4-FFF2-40B4-BE49-F238E27FC236}">
              <a16:creationId xmlns:a16="http://schemas.microsoft.com/office/drawing/2014/main" id="{1AD915B5-A420-A014-60F4-C91D8EBCFD3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88571" y="3657601"/>
          <a:ext cx="1649186" cy="1099457"/>
        </a:xfrm>
        <a:prstGeom prst="rect">
          <a:avLst/>
        </a:prstGeom>
      </xdr:spPr>
    </xdr:pic>
    <xdr:clientData/>
  </xdr:twoCellAnchor>
  <xdr:twoCellAnchor>
    <xdr:from>
      <xdr:col>2</xdr:col>
      <xdr:colOff>43544</xdr:colOff>
      <xdr:row>9</xdr:row>
      <xdr:rowOff>32658</xdr:rowOff>
    </xdr:from>
    <xdr:to>
      <xdr:col>2</xdr:col>
      <xdr:colOff>1643744</xdr:colOff>
      <xdr:row>9</xdr:row>
      <xdr:rowOff>1099458</xdr:rowOff>
    </xdr:to>
    <xdr:pic>
      <xdr:nvPicPr>
        <xdr:cNvPr id="5" name="Slika 4">
          <a:extLst>
            <a:ext uri="{FF2B5EF4-FFF2-40B4-BE49-F238E27FC236}">
              <a16:creationId xmlns:a16="http://schemas.microsoft.com/office/drawing/2014/main" id="{AE40F32D-4D4E-66DA-6233-A0458BAD8C1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53887" y="4789715"/>
          <a:ext cx="1600200" cy="1066800"/>
        </a:xfrm>
        <a:prstGeom prst="rect">
          <a:avLst/>
        </a:prstGeom>
      </xdr:spPr>
    </xdr:pic>
    <xdr:clientData/>
  </xdr:twoCellAnchor>
  <xdr:twoCellAnchor>
    <xdr:from>
      <xdr:col>1</xdr:col>
      <xdr:colOff>239486</xdr:colOff>
      <xdr:row>9</xdr:row>
      <xdr:rowOff>1132115</xdr:rowOff>
    </xdr:from>
    <xdr:to>
      <xdr:col>2</xdr:col>
      <xdr:colOff>1654629</xdr:colOff>
      <xdr:row>10</xdr:row>
      <xdr:rowOff>1113972</xdr:rowOff>
    </xdr:to>
    <xdr:pic>
      <xdr:nvPicPr>
        <xdr:cNvPr id="7" name="Slika 6">
          <a:extLst>
            <a:ext uri="{FF2B5EF4-FFF2-40B4-BE49-F238E27FC236}">
              <a16:creationId xmlns:a16="http://schemas.microsoft.com/office/drawing/2014/main" id="{4DE09A9A-537A-CC0D-EB74-735704938E9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98715" y="10461172"/>
          <a:ext cx="1687285" cy="1124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4.9989318521683403E-2"/>
  </sheetPr>
  <dimension ref="B2:AB46"/>
  <sheetViews>
    <sheetView showGridLines="0" showRowColHeaders="0" zoomScale="91" zoomScaleNormal="91" workbookViewId="0">
      <selection activeCell="D13" sqref="D13"/>
    </sheetView>
  </sheetViews>
  <sheetFormatPr defaultColWidth="11" defaultRowHeight="15.5"/>
  <cols>
    <col min="1" max="1" width="2.5" customWidth="1"/>
    <col min="2" max="2" width="16.33203125" customWidth="1"/>
    <col min="3" max="3" width="13" customWidth="1"/>
    <col min="4" max="4" width="12.83203125" customWidth="1"/>
    <col min="5" max="5" width="13" customWidth="1"/>
    <col min="6" max="7" width="12.5" customWidth="1"/>
    <col min="8" max="9" width="11" customWidth="1"/>
    <col min="10" max="10" width="12.58203125" customWidth="1"/>
    <col min="11" max="11" width="11.5" customWidth="1"/>
    <col min="13" max="13" width="12" customWidth="1"/>
    <col min="16" max="16" width="11.33203125" customWidth="1"/>
  </cols>
  <sheetData>
    <row r="2" spans="2:13">
      <c r="F2" s="83"/>
      <c r="G2" s="83"/>
      <c r="H2" s="83"/>
      <c r="I2" s="83" t="s">
        <v>5457</v>
      </c>
      <c r="J2" s="83"/>
    </row>
    <row r="3" spans="2:13">
      <c r="F3" t="s">
        <v>33</v>
      </c>
      <c r="M3" s="83"/>
    </row>
    <row r="5" spans="2:13">
      <c r="E5" s="78" t="s">
        <v>34</v>
      </c>
    </row>
    <row r="6" spans="2:13" ht="65.25" customHeight="1">
      <c r="B6" s="13" t="s">
        <v>5458</v>
      </c>
      <c r="E6" s="568"/>
      <c r="F6" s="568"/>
      <c r="G6" s="568"/>
      <c r="H6" s="568"/>
      <c r="I6" s="568"/>
      <c r="J6" s="393"/>
    </row>
    <row r="7" spans="2:13" ht="17.5" customHeight="1">
      <c r="E7" s="78" t="s">
        <v>35</v>
      </c>
      <c r="I7" s="316"/>
      <c r="J7" s="316"/>
    </row>
    <row r="8" spans="2:13">
      <c r="B8" s="83"/>
      <c r="E8" s="568"/>
      <c r="F8" s="568"/>
      <c r="G8" s="568"/>
      <c r="H8" s="568"/>
      <c r="I8" s="568"/>
      <c r="J8" s="393"/>
    </row>
    <row r="9" spans="2:13">
      <c r="E9" s="568"/>
      <c r="F9" s="568"/>
      <c r="G9" s="568"/>
      <c r="H9" s="568"/>
      <c r="I9" s="568"/>
      <c r="J9" s="393"/>
    </row>
    <row r="10" spans="2:13">
      <c r="E10" s="568"/>
      <c r="F10" s="568"/>
      <c r="G10" s="568"/>
      <c r="H10" s="568"/>
      <c r="I10" s="568"/>
      <c r="J10" s="393"/>
    </row>
    <row r="11" spans="2:13">
      <c r="E11" s="568"/>
      <c r="F11" s="568"/>
      <c r="G11" s="568"/>
      <c r="H11" s="568"/>
      <c r="I11" s="568"/>
      <c r="J11" s="393"/>
    </row>
    <row r="12" spans="2:13">
      <c r="B12" s="184" t="s">
        <v>28</v>
      </c>
      <c r="C12" s="312"/>
      <c r="D12" s="10" t="s">
        <v>29</v>
      </c>
    </row>
    <row r="14" spans="2:13">
      <c r="J14" s="316"/>
    </row>
    <row r="15" spans="2:13">
      <c r="E15" s="9" t="s">
        <v>30</v>
      </c>
      <c r="F15" s="9" t="s">
        <v>132</v>
      </c>
      <c r="G15" s="570" t="s">
        <v>0</v>
      </c>
      <c r="H15" s="570"/>
      <c r="I15" s="378" t="s">
        <v>4886</v>
      </c>
      <c r="J15" s="394"/>
      <c r="K15" s="316"/>
      <c r="L15" s="59"/>
    </row>
    <row r="16" spans="2:13" s="9" customFormat="1" ht="23.25" customHeight="1">
      <c r="C16" s="185"/>
      <c r="D16" s="186" t="s">
        <v>4865</v>
      </c>
      <c r="E16" s="185">
        <f>SUM('Simpl. all tex.-dual tex'!AA5+'(more) Simpl. textures'!O5+'Simpl. &amp; Wide boyz'!O5)</f>
        <v>0</v>
      </c>
      <c r="F16" s="187">
        <f>SUM('Simpl. all tex.-dual tex'!L3+'(more) Simpl. textures'!L3+'Simpl. &amp; Wide boyz'!M3)</f>
        <v>0</v>
      </c>
      <c r="G16" s="571">
        <f>SUM('Simpl. all tex.-dual tex'!L1+'(more) Simpl. textures'!L1+'Simpl. &amp; Wide boyz'!M1)</f>
        <v>0</v>
      </c>
      <c r="H16" s="571"/>
      <c r="I16" s="390"/>
      <c r="J16" s="379"/>
      <c r="K16" s="379"/>
    </row>
    <row r="17" spans="2:28" s="9" customFormat="1" ht="23.25" customHeight="1">
      <c r="D17" s="11" t="s">
        <v>31</v>
      </c>
      <c r="E17" s="9">
        <f>SUM(E16:E16)</f>
        <v>0</v>
      </c>
      <c r="F17" s="104">
        <f>SUM(F16:F16)</f>
        <v>0</v>
      </c>
      <c r="G17" s="572">
        <f>SUM(G16:G16)</f>
        <v>0</v>
      </c>
      <c r="H17" s="572"/>
      <c r="I17" s="395">
        <f>SUM('Simpl. all tex.-dual tex'!AC2+'(more) Simpl. textures'!Q2+'Simpl. &amp; Wide boyz'!Q2)</f>
        <v>0</v>
      </c>
      <c r="J17" s="379"/>
      <c r="K17" s="380"/>
    </row>
    <row r="18" spans="2:28" s="9" customFormat="1" ht="23.25" customHeight="1">
      <c r="D18" s="11" t="str">
        <f>"DISCOUNT "&amp;C12&amp;" %"</f>
        <v>DISCOUNT  %</v>
      </c>
      <c r="G18" s="573">
        <f>SUM(G16:G16)*C12/100</f>
        <v>0</v>
      </c>
      <c r="H18" s="573"/>
      <c r="I18" s="391"/>
      <c r="J18" s="380"/>
      <c r="K18" s="380"/>
    </row>
    <row r="19" spans="2:28" s="9" customFormat="1" ht="23.25" customHeight="1">
      <c r="C19" s="313"/>
      <c r="D19" s="377" t="s">
        <v>4885</v>
      </c>
      <c r="E19" s="314"/>
      <c r="F19" s="314"/>
      <c r="G19" s="569">
        <f>G17-G18</f>
        <v>0</v>
      </c>
      <c r="H19" s="569"/>
      <c r="I19" s="381"/>
      <c r="J19" s="276"/>
      <c r="K19" s="125"/>
      <c r="L19" s="125"/>
    </row>
    <row r="20" spans="2:28" s="9" customFormat="1" ht="23.25" customHeight="1">
      <c r="C20" s="125"/>
      <c r="D20" s="125"/>
      <c r="E20" s="125"/>
      <c r="F20" s="125"/>
      <c r="G20" s="125"/>
      <c r="H20" s="276"/>
      <c r="I20" s="276"/>
      <c r="J20" s="276"/>
      <c r="K20" s="125"/>
      <c r="L20" s="125"/>
    </row>
    <row r="21" spans="2:28" s="9" customFormat="1" ht="23.25" customHeight="1">
      <c r="C21" s="125"/>
      <c r="D21" s="125"/>
      <c r="E21" s="125"/>
      <c r="F21" s="125"/>
      <c r="G21" s="125"/>
      <c r="H21" s="276"/>
      <c r="I21" s="276"/>
      <c r="J21" s="276"/>
      <c r="K21" s="125"/>
      <c r="L21" s="125"/>
    </row>
    <row r="22" spans="2:28" s="9" customFormat="1" ht="15.65" customHeight="1">
      <c r="B22" s="567" t="s">
        <v>4866</v>
      </c>
      <c r="C22" s="346" t="s">
        <v>1</v>
      </c>
      <c r="D22" s="185" t="s">
        <v>2</v>
      </c>
      <c r="E22" s="347" t="s">
        <v>9</v>
      </c>
      <c r="F22" s="348" t="s">
        <v>32</v>
      </c>
      <c r="G22" s="349" t="s">
        <v>3</v>
      </c>
      <c r="H22" s="350" t="s">
        <v>5258</v>
      </c>
      <c r="I22" s="396" t="s">
        <v>4893</v>
      </c>
      <c r="J22" s="351" t="s">
        <v>5259</v>
      </c>
      <c r="K22" s="352" t="s">
        <v>125</v>
      </c>
      <c r="L22" s="353" t="s">
        <v>14</v>
      </c>
      <c r="M22" s="354" t="s">
        <v>38</v>
      </c>
      <c r="N22" s="355" t="s">
        <v>16</v>
      </c>
      <c r="O22" s="356" t="s">
        <v>64</v>
      </c>
      <c r="P22" s="357" t="s">
        <v>65</v>
      </c>
      <c r="Q22" s="471" t="s">
        <v>5429</v>
      </c>
      <c r="R22" s="367"/>
      <c r="S22" s="365"/>
      <c r="T22" s="365"/>
      <c r="U22" s="365"/>
      <c r="V22" s="365"/>
      <c r="W22" s="365"/>
      <c r="X22" s="365"/>
      <c r="Y22" s="365"/>
      <c r="Z22" s="365"/>
      <c r="AA22" s="366"/>
      <c r="AB22" s="367"/>
    </row>
    <row r="23" spans="2:28" s="9" customFormat="1" ht="15.65" customHeight="1">
      <c r="B23" s="566"/>
      <c r="C23" s="358">
        <f>'Simpl. all tex.-dual tex'!M5+'(more) Simpl. textures'!N5+'Simpl. &amp; Wide boyz'!N5</f>
        <v>0</v>
      </c>
      <c r="D23" s="358">
        <f>'Simpl. all tex.-dual tex'!N5</f>
        <v>0</v>
      </c>
      <c r="E23" s="358">
        <f>'Simpl. all tex.-dual tex'!O5</f>
        <v>0</v>
      </c>
      <c r="F23" s="358">
        <f>'Simpl. all tex.-dual tex'!P5</f>
        <v>0</v>
      </c>
      <c r="G23" s="358">
        <f>'Simpl. all tex.-dual tex'!Q5</f>
        <v>0</v>
      </c>
      <c r="H23" s="358">
        <f>'Simpl. all tex.-dual tex'!R5</f>
        <v>0</v>
      </c>
      <c r="I23" s="358">
        <f>'Simpl. all tex.-dual tex'!S5</f>
        <v>0</v>
      </c>
      <c r="J23" s="358">
        <f>'Simpl. all tex.-dual tex'!T5</f>
        <v>0</v>
      </c>
      <c r="K23" s="358">
        <f>'Simpl. all tex.-dual tex'!U5</f>
        <v>0</v>
      </c>
      <c r="L23" s="358">
        <f>'Simpl. all tex.-dual tex'!V5</f>
        <v>0</v>
      </c>
      <c r="M23" s="358">
        <f>'Simpl. all tex.-dual tex'!W5</f>
        <v>0</v>
      </c>
      <c r="N23" s="358">
        <f>'Simpl. all tex.-dual tex'!X5</f>
        <v>0</v>
      </c>
      <c r="O23" s="358">
        <f>'Simpl. all tex.-dual tex'!Y5</f>
        <v>0</v>
      </c>
      <c r="P23" s="358">
        <f>'Simpl. all tex.-dual tex'!Z5</f>
        <v>0</v>
      </c>
      <c r="Q23" s="462">
        <f>'(more) Simpl. textures'!M5</f>
        <v>0</v>
      </c>
      <c r="R23" s="126"/>
      <c r="S23" s="126"/>
      <c r="T23" s="126"/>
      <c r="U23" s="126"/>
      <c r="V23" s="126"/>
      <c r="W23" s="126"/>
      <c r="X23" s="126"/>
      <c r="Y23" s="126"/>
      <c r="Z23" s="126"/>
      <c r="AA23" s="126"/>
      <c r="AB23" s="126"/>
    </row>
    <row r="24" spans="2:28" s="9" customFormat="1" ht="15.75" customHeight="1">
      <c r="B24" s="185"/>
    </row>
    <row r="25" spans="2:28" s="9" customFormat="1" ht="15.65" customHeight="1">
      <c r="B25" s="565" t="s">
        <v>4867</v>
      </c>
      <c r="C25" s="148" t="s">
        <v>4868</v>
      </c>
      <c r="D25" s="86" t="s">
        <v>4869</v>
      </c>
      <c r="E25" s="9" t="s">
        <v>5454</v>
      </c>
      <c r="F25" s="9" t="s">
        <v>5428</v>
      </c>
      <c r="G25" s="9" t="s">
        <v>5456</v>
      </c>
    </row>
    <row r="26" spans="2:28" s="9" customFormat="1" ht="15.65" customHeight="1">
      <c r="B26" s="565"/>
      <c r="C26" s="359">
        <f>'Simpl. all tex.-dual tex'!BM5</f>
        <v>0</v>
      </c>
      <c r="D26" s="359">
        <f>'Simpl. all tex.-dual tex'!BN5</f>
        <v>0</v>
      </c>
      <c r="E26" s="359">
        <f>'(more) Simpl. textures'!AO5+'Simpl. &amp; Wide boyz'!AP5</f>
        <v>0</v>
      </c>
      <c r="F26" s="359">
        <f>'(more) Simpl. textures'!AP5</f>
        <v>0</v>
      </c>
      <c r="G26" s="359">
        <f>'(more) Simpl. textures'!AQ5</f>
        <v>0</v>
      </c>
    </row>
    <row r="27" spans="2:28" s="9" customFormat="1" ht="15.65" customHeight="1">
      <c r="B27" s="185"/>
    </row>
    <row r="28" spans="2:28" s="9" customFormat="1" ht="15.65" customHeight="1">
      <c r="B28" s="564" t="s">
        <v>4881</v>
      </c>
      <c r="C28" s="148" t="s">
        <v>4870</v>
      </c>
      <c r="D28" s="86" t="s">
        <v>197</v>
      </c>
      <c r="E28" s="86" t="s">
        <v>133</v>
      </c>
      <c r="F28" s="86" t="s">
        <v>134</v>
      </c>
      <c r="G28" s="86" t="s">
        <v>135</v>
      </c>
      <c r="H28" s="86" t="s">
        <v>136</v>
      </c>
      <c r="I28" s="86" t="s">
        <v>137</v>
      </c>
      <c r="J28" s="86" t="s">
        <v>138</v>
      </c>
      <c r="K28" s="86" t="s">
        <v>4871</v>
      </c>
    </row>
    <row r="29" spans="2:28" s="9" customFormat="1" ht="15.65" customHeight="1">
      <c r="B29" s="564"/>
      <c r="C29" s="359">
        <f>'Simpl. all tex.-dual tex'!BC5+'(more) Simpl. textures'!AE5+'Simpl. &amp; Wide boyz'!AD5</f>
        <v>0</v>
      </c>
      <c r="D29" s="359">
        <f>'Simpl. all tex.-dual tex'!BD5+'(more) Simpl. textures'!AF5+'Simpl. &amp; Wide boyz'!AE5</f>
        <v>0</v>
      </c>
      <c r="E29" s="359">
        <f>'Simpl. all tex.-dual tex'!BE5+'(more) Simpl. textures'!AG5+'Simpl. &amp; Wide boyz'!AF5</f>
        <v>0</v>
      </c>
      <c r="F29" s="359">
        <f>'Simpl. all tex.-dual tex'!BF5+'(more) Simpl. textures'!AH5+'Simpl. &amp; Wide boyz'!AG5</f>
        <v>0</v>
      </c>
      <c r="G29" s="359">
        <f>'Simpl. all tex.-dual tex'!BG5+'(more) Simpl. textures'!AI5+'Simpl. &amp; Wide boyz'!AH5</f>
        <v>0</v>
      </c>
      <c r="H29" s="359">
        <f>'Simpl. all tex.-dual tex'!BH5+'(more) Simpl. textures'!AJ5+'Simpl. &amp; Wide boyz'!AI5</f>
        <v>0</v>
      </c>
      <c r="I29" s="359">
        <f>'Simpl. all tex.-dual tex'!BI5+'(more) Simpl. textures'!AK5+'Simpl. &amp; Wide boyz'!AJ5</f>
        <v>0</v>
      </c>
      <c r="J29" s="359">
        <f>'Simpl. all tex.-dual tex'!BJ5+'(more) Simpl. textures'!AL5+'Simpl. &amp; Wide boyz'!AK5</f>
        <v>0</v>
      </c>
      <c r="K29" s="359">
        <f>'Simpl. all tex.-dual tex'!BK5+'(more) Simpl. textures'!AM5+'Simpl. &amp; Wide boyz'!AL5</f>
        <v>0</v>
      </c>
      <c r="L29" s="362"/>
    </row>
    <row r="30" spans="2:28" s="9" customFormat="1" ht="15.65" customHeight="1"/>
    <row r="31" spans="2:28" ht="15.65" customHeight="1">
      <c r="B31" s="564" t="s">
        <v>4872</v>
      </c>
      <c r="C31" s="86" t="s">
        <v>185</v>
      </c>
      <c r="D31" s="86" t="s">
        <v>2141</v>
      </c>
      <c r="E31" s="86" t="s">
        <v>184</v>
      </c>
      <c r="F31" s="86" t="s">
        <v>2144</v>
      </c>
      <c r="G31" s="86" t="s">
        <v>182</v>
      </c>
      <c r="H31" s="360" t="s">
        <v>181</v>
      </c>
      <c r="I31" s="361" t="s">
        <v>6486</v>
      </c>
      <c r="J31" s="361" t="s">
        <v>2139</v>
      </c>
      <c r="K31" s="361" t="s">
        <v>2143</v>
      </c>
      <c r="L31" s="361" t="s">
        <v>183</v>
      </c>
      <c r="M31" s="360" t="s">
        <v>2145</v>
      </c>
      <c r="N31" s="360" t="s">
        <v>2142</v>
      </c>
      <c r="O31" s="360" t="s">
        <v>2146</v>
      </c>
      <c r="P31" s="86" t="s">
        <v>4871</v>
      </c>
      <c r="Q31" s="9" t="s">
        <v>6487</v>
      </c>
      <c r="R31" s="375"/>
      <c r="S31" s="9"/>
      <c r="T31" s="9"/>
      <c r="U31" s="9"/>
    </row>
    <row r="32" spans="2:28" ht="15.65" customHeight="1">
      <c r="B32" s="564"/>
      <c r="C32" s="359">
        <f>'Simpl. all tex.-dual tex'!BS5+'(more) Simpl. textures'!AV5+'Simpl. &amp; Wide boyz'!AU5</f>
        <v>0</v>
      </c>
      <c r="D32" s="359">
        <f>'Simpl. all tex.-dual tex'!BT5+'(more) Simpl. textures'!AW5+'Simpl. &amp; Wide boyz'!AV5</f>
        <v>0</v>
      </c>
      <c r="E32" s="359">
        <f>'Simpl. all tex.-dual tex'!BU5+'(more) Simpl. textures'!AX5+'Simpl. &amp; Wide boyz'!AW5</f>
        <v>0</v>
      </c>
      <c r="F32" s="359">
        <f>'Simpl. all tex.-dual tex'!BW5+'(more) Simpl. textures'!AZ5+'Simpl. &amp; Wide boyz'!AY5</f>
        <v>0</v>
      </c>
      <c r="G32" s="359">
        <f>'Simpl. all tex.-dual tex'!BY5+'(more) Simpl. textures'!BB5+'Simpl. &amp; Wide boyz'!BA5</f>
        <v>0</v>
      </c>
      <c r="H32" s="359">
        <f>'Simpl. all tex.-dual tex'!CB5+'(more) Simpl. textures'!BE5+'Simpl. &amp; Wide boyz'!BD5</f>
        <v>0</v>
      </c>
      <c r="I32" s="359">
        <f>'Simpl. all tex.-dual tex'!CC5+'(more) Simpl. textures'!BF5+'Simpl. &amp; Wide boyz'!BE5</f>
        <v>0</v>
      </c>
      <c r="J32" s="359">
        <f>'Simpl. all tex.-dual tex'!CD5+'(more) Simpl. textures'!BG5+'Simpl. &amp; Wide boyz'!BF5</f>
        <v>0</v>
      </c>
      <c r="K32" s="359">
        <f>'Simpl. all tex.-dual tex'!CE5+'(more) Simpl. textures'!BH5+'Simpl. &amp; Wide boyz'!BG5</f>
        <v>0</v>
      </c>
      <c r="L32" s="359">
        <f>'Simpl. all tex.-dual tex'!CF5+'(more) Simpl. textures'!BI5+'Simpl. &amp; Wide boyz'!BH5</f>
        <v>0</v>
      </c>
      <c r="M32" s="359">
        <f>'Simpl. all tex.-dual tex'!CG5+'(more) Simpl. textures'!BJ5+'Simpl. &amp; Wide boyz'!BI5</f>
        <v>0</v>
      </c>
      <c r="N32" s="359">
        <f>'Simpl. all tex.-dual tex'!CH5+'(more) Simpl. textures'!BK5+'Simpl. &amp; Wide boyz'!BJ5</f>
        <v>0</v>
      </c>
      <c r="O32" s="359">
        <f>'Simpl. all tex.-dual tex'!CI5+'(more) Simpl. textures'!BL5+'Simpl. &amp; Wide boyz'!BK5</f>
        <v>0</v>
      </c>
      <c r="P32" s="359">
        <f>'Simpl. all tex.-dual tex'!CJ5+'(more) Simpl. textures'!BM5+'Simpl. &amp; Wide boyz'!BL5</f>
        <v>0</v>
      </c>
      <c r="Q32" s="359"/>
      <c r="R32" s="126"/>
      <c r="S32" s="126"/>
      <c r="T32" s="9"/>
      <c r="U32" s="9"/>
    </row>
    <row r="33" spans="2:25" ht="15.65" customHeight="1">
      <c r="B33" s="185"/>
      <c r="C33" s="9"/>
      <c r="D33" s="9"/>
      <c r="E33" s="9"/>
      <c r="F33" s="9"/>
      <c r="G33" s="9"/>
      <c r="H33" s="9"/>
      <c r="I33" s="9"/>
      <c r="J33" s="9"/>
      <c r="K33" s="9"/>
      <c r="L33" s="9"/>
      <c r="M33" s="9"/>
      <c r="N33" s="9"/>
      <c r="O33" s="9"/>
      <c r="P33" s="9"/>
      <c r="Q33" s="9"/>
      <c r="R33" s="9"/>
      <c r="S33" s="9"/>
      <c r="T33" s="9"/>
      <c r="U33" s="9"/>
      <c r="V33" s="9"/>
      <c r="W33" s="9"/>
      <c r="X33" s="9"/>
      <c r="Y33" s="9"/>
    </row>
    <row r="34" spans="2:25" ht="15.65" customHeight="1">
      <c r="B34" s="565" t="s">
        <v>4880</v>
      </c>
      <c r="C34" s="383" t="s">
        <v>211</v>
      </c>
      <c r="D34" s="363" t="s">
        <v>212</v>
      </c>
      <c r="E34" s="260"/>
      <c r="F34" s="260"/>
      <c r="G34" s="260"/>
      <c r="H34" s="260"/>
      <c r="I34" s="260"/>
      <c r="J34" s="260"/>
      <c r="K34" s="9"/>
      <c r="L34" s="9"/>
      <c r="M34" s="9"/>
      <c r="N34" s="9"/>
      <c r="O34" s="9"/>
      <c r="P34" s="9"/>
      <c r="Q34" s="9"/>
      <c r="R34" s="9"/>
      <c r="S34" s="9"/>
      <c r="T34" s="9"/>
      <c r="U34" s="9"/>
      <c r="V34" s="9"/>
      <c r="W34" s="9"/>
      <c r="X34" s="9"/>
      <c r="Y34" s="9"/>
    </row>
    <row r="35" spans="2:25" ht="15.65" customHeight="1">
      <c r="B35" s="566"/>
      <c r="C35" s="359">
        <f>'Simpl. all tex.-dual tex'!AY5+'(more) Simpl. textures'!AA5+'Simpl. &amp; Wide boyz'!Z5</f>
        <v>0</v>
      </c>
      <c r="D35" s="359">
        <f>'Simpl. all tex.-dual tex'!AZ5+'(more) Simpl. textures'!AB5</f>
        <v>0</v>
      </c>
      <c r="E35" s="362"/>
      <c r="F35" s="9"/>
      <c r="G35" s="9"/>
      <c r="H35" s="9"/>
      <c r="I35" s="9"/>
      <c r="J35" s="9"/>
      <c r="K35" s="9"/>
      <c r="L35" s="9"/>
      <c r="M35" s="9"/>
      <c r="N35" s="9"/>
      <c r="O35" s="9"/>
      <c r="P35" s="9"/>
      <c r="Q35" s="9"/>
      <c r="R35" s="9"/>
      <c r="S35" s="9"/>
      <c r="T35" s="9"/>
      <c r="U35" s="9"/>
      <c r="V35" s="9"/>
      <c r="W35" s="9"/>
      <c r="X35" s="9"/>
      <c r="Y35" s="9"/>
    </row>
    <row r="36" spans="2:25" ht="15.65" customHeight="1">
      <c r="B36" s="260"/>
      <c r="C36" s="9"/>
      <c r="D36" s="9"/>
      <c r="E36" s="9"/>
      <c r="F36" s="9"/>
      <c r="G36" s="9"/>
      <c r="H36" s="9"/>
      <c r="I36" s="9"/>
      <c r="J36" s="9"/>
      <c r="K36" s="9"/>
      <c r="L36" s="9"/>
      <c r="M36" s="9"/>
      <c r="N36" s="9"/>
      <c r="O36" s="9"/>
      <c r="P36" s="9"/>
      <c r="Q36" s="9"/>
      <c r="R36" s="9"/>
      <c r="S36" s="9"/>
      <c r="T36" s="9"/>
      <c r="U36" s="9"/>
      <c r="V36" s="9"/>
      <c r="W36" s="9"/>
      <c r="X36" s="9"/>
      <c r="Y36" s="9"/>
    </row>
    <row r="37" spans="2:25">
      <c r="E37" s="9"/>
      <c r="F37" s="9"/>
      <c r="G37" s="9"/>
      <c r="H37" s="184"/>
      <c r="I37" s="184"/>
      <c r="J37" s="184"/>
    </row>
    <row r="38" spans="2:25">
      <c r="B38" s="59" t="s">
        <v>2903</v>
      </c>
      <c r="C38" s="60"/>
      <c r="E38" s="9"/>
      <c r="F38" s="9"/>
      <c r="G38" s="9"/>
      <c r="H38" s="184"/>
      <c r="I38" s="184"/>
      <c r="J38" s="184"/>
      <c r="K38" s="364"/>
    </row>
    <row r="39" spans="2:25">
      <c r="B39" s="59" t="s">
        <v>51</v>
      </c>
      <c r="C39" s="60"/>
      <c r="E39" s="9"/>
      <c r="F39" s="9"/>
      <c r="G39" s="9"/>
      <c r="H39" s="184"/>
      <c r="I39" s="184"/>
      <c r="J39" s="184"/>
    </row>
    <row r="40" spans="2:25">
      <c r="B40" s="59" t="s">
        <v>52</v>
      </c>
      <c r="C40" s="60"/>
      <c r="E40" s="9"/>
      <c r="F40" s="9"/>
      <c r="G40" s="9"/>
      <c r="H40" s="184"/>
      <c r="I40" s="184"/>
      <c r="J40" s="184"/>
    </row>
    <row r="41" spans="2:25">
      <c r="B41" s="59" t="s">
        <v>53</v>
      </c>
      <c r="C41" s="60"/>
      <c r="E41" s="9"/>
      <c r="F41" s="9"/>
      <c r="G41" s="9"/>
      <c r="H41" s="184"/>
      <c r="I41" s="184"/>
      <c r="J41" s="184"/>
    </row>
    <row r="42" spans="2:25">
      <c r="B42" s="59" t="s">
        <v>54</v>
      </c>
      <c r="C42" s="60"/>
      <c r="E42" s="9"/>
      <c r="F42" s="9"/>
      <c r="G42" s="9"/>
      <c r="H42" s="184"/>
      <c r="I42" s="184"/>
      <c r="J42" s="184"/>
    </row>
    <row r="43" spans="2:25">
      <c r="B43" s="59" t="s">
        <v>55</v>
      </c>
      <c r="C43" s="60"/>
      <c r="E43" s="9"/>
      <c r="F43" s="9"/>
      <c r="G43" s="9"/>
      <c r="H43" s="184"/>
      <c r="I43" s="184"/>
      <c r="J43" s="184"/>
    </row>
    <row r="44" spans="2:25">
      <c r="B44" s="59"/>
      <c r="C44" s="60"/>
      <c r="E44" s="9"/>
      <c r="F44" s="9"/>
      <c r="G44" s="9"/>
      <c r="H44" s="184"/>
      <c r="I44" s="184"/>
      <c r="J44" s="184"/>
    </row>
    <row r="45" spans="2:25">
      <c r="B45" s="59" t="s">
        <v>56</v>
      </c>
      <c r="C45" s="60"/>
      <c r="E45" s="9"/>
      <c r="F45" s="9"/>
      <c r="G45" s="9"/>
      <c r="H45" s="184"/>
      <c r="I45" s="184"/>
      <c r="J45" s="184"/>
    </row>
    <row r="46" spans="2:25">
      <c r="B46" s="59" t="s">
        <v>57</v>
      </c>
      <c r="C46" s="60"/>
      <c r="E46" s="9"/>
      <c r="F46" s="9"/>
      <c r="G46" s="9"/>
      <c r="H46" s="184"/>
      <c r="I46" s="184"/>
      <c r="J46" s="184"/>
    </row>
  </sheetData>
  <sheetProtection algorithmName="SHA-512" hashValue="cmwLv94wuBOfCqcMlknrkdBttNvbcCyXmx7Q4mfr17a0BLEe2G1TGo94zCkmP+EdYx//hwLY4TeRZMl+79wgLQ==" saltValue="VyzXV8xdXCJNX/DMUT0Iww==" spinCount="100000" sheet="1" objects="1" scenarios="1" sort="0" autoFilter="0"/>
  <mergeCells count="12">
    <mergeCell ref="E8:I11"/>
    <mergeCell ref="E6:I6"/>
    <mergeCell ref="G19:H19"/>
    <mergeCell ref="G15:H15"/>
    <mergeCell ref="G16:H16"/>
    <mergeCell ref="G17:H17"/>
    <mergeCell ref="G18:H18"/>
    <mergeCell ref="B28:B29"/>
    <mergeCell ref="B31:B32"/>
    <mergeCell ref="B34:B35"/>
    <mergeCell ref="B22:B23"/>
    <mergeCell ref="B25:B26"/>
  </mergeCells>
  <phoneticPr fontId="10"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9FCD-AAE3-4556-89F4-21EA3F1C4D66}">
  <dimension ref="A1:T45"/>
  <sheetViews>
    <sheetView showGridLines="0" workbookViewId="0">
      <selection activeCell="E13" sqref="E13:F14"/>
    </sheetView>
  </sheetViews>
  <sheetFormatPr defaultColWidth="11" defaultRowHeight="15.5"/>
  <cols>
    <col min="1" max="3" width="11.08203125" customWidth="1"/>
    <col min="4" max="4" width="7.58203125" customWidth="1"/>
    <col min="5" max="7" width="11.08203125" customWidth="1"/>
    <col min="8" max="8" width="9.83203125" customWidth="1"/>
    <col min="9" max="9" width="11.08203125" style="59" customWidth="1"/>
    <col min="10" max="11" width="11.08203125" customWidth="1"/>
  </cols>
  <sheetData>
    <row r="1" spans="1:20" ht="26.5" customHeight="1">
      <c r="A1" s="57" t="s">
        <v>46</v>
      </c>
      <c r="B1" s="58"/>
      <c r="C1" s="58"/>
      <c r="D1" s="58"/>
      <c r="E1" s="58"/>
      <c r="F1" s="58"/>
      <c r="G1" s="58"/>
      <c r="H1" s="58"/>
      <c r="J1" s="58"/>
      <c r="K1" s="58"/>
      <c r="T1" s="58"/>
    </row>
    <row r="2" spans="1:20" ht="12" customHeight="1">
      <c r="A2" s="60" t="s">
        <v>121</v>
      </c>
      <c r="B2" s="58"/>
      <c r="C2" s="58"/>
      <c r="D2" s="58"/>
      <c r="E2" s="58"/>
      <c r="F2" s="58"/>
      <c r="H2" s="58"/>
      <c r="I2" s="60" t="s">
        <v>122</v>
      </c>
      <c r="M2" s="60"/>
      <c r="T2" s="58"/>
    </row>
    <row r="3" spans="1:20" ht="40.4" customHeight="1">
      <c r="A3" s="614">
        <f>'PRODUCTION LIST TEX&amp;DUAL TEX'!A3</f>
        <v>0</v>
      </c>
      <c r="B3" s="615"/>
      <c r="C3" s="615"/>
      <c r="D3" s="615"/>
      <c r="E3" s="615"/>
      <c r="F3" s="615"/>
      <c r="G3" s="615"/>
      <c r="H3" s="616"/>
      <c r="I3" s="617">
        <f>'PRODUCTION LIST TEX&amp;DUAL TEX'!M3</f>
        <v>0</v>
      </c>
      <c r="J3" s="618"/>
      <c r="K3" s="619"/>
      <c r="N3" s="61"/>
      <c r="O3" s="61"/>
      <c r="P3" s="61"/>
      <c r="Q3" s="61"/>
      <c r="R3" s="61"/>
    </row>
    <row r="4" spans="1:20" ht="19.399999999999999" customHeight="1">
      <c r="A4" s="60"/>
      <c r="B4" s="58"/>
      <c r="C4" s="66" t="s">
        <v>58</v>
      </c>
      <c r="D4" s="66"/>
      <c r="E4" s="11"/>
      <c r="F4" s="12"/>
      <c r="G4" s="66" t="s">
        <v>58</v>
      </c>
      <c r="H4" s="66"/>
      <c r="I4" s="62"/>
      <c r="J4" s="58"/>
      <c r="K4" s="66" t="s">
        <v>58</v>
      </c>
      <c r="L4" s="66"/>
      <c r="P4" s="63"/>
      <c r="Q4" s="63"/>
      <c r="R4" s="64"/>
      <c r="S4" s="65"/>
      <c r="T4" s="58"/>
    </row>
    <row r="5" spans="1:20" ht="11.5" customHeight="1">
      <c r="A5" s="592" t="s">
        <v>2593</v>
      </c>
      <c r="B5" s="593"/>
      <c r="C5" s="67"/>
      <c r="D5" s="33"/>
      <c r="E5" s="592" t="s">
        <v>2602</v>
      </c>
      <c r="F5" s="593"/>
      <c r="G5" s="67"/>
      <c r="H5" s="33"/>
      <c r="I5" s="596" t="s">
        <v>2605</v>
      </c>
      <c r="J5" s="597"/>
      <c r="K5" s="68"/>
      <c r="P5" s="9"/>
      <c r="Q5" s="9"/>
      <c r="R5" s="9"/>
      <c r="S5" s="64"/>
      <c r="T5" s="58"/>
    </row>
    <row r="6" spans="1:20" ht="11.5" customHeight="1">
      <c r="A6" s="594"/>
      <c r="B6" s="595"/>
      <c r="C6" s="69"/>
      <c r="D6" s="33"/>
      <c r="E6" s="594"/>
      <c r="F6" s="595"/>
      <c r="G6" s="69"/>
      <c r="H6" s="33"/>
      <c r="I6" s="598"/>
      <c r="J6" s="599"/>
      <c r="K6" s="70"/>
      <c r="P6" s="9"/>
      <c r="Q6" s="9"/>
      <c r="R6" s="9"/>
      <c r="S6" s="64"/>
      <c r="T6" s="58"/>
    </row>
    <row r="7" spans="1:20" ht="11.5" customHeight="1">
      <c r="A7" s="592" t="s">
        <v>2592</v>
      </c>
      <c r="B7" s="593"/>
      <c r="C7" s="71"/>
      <c r="D7" s="72"/>
      <c r="E7" s="592" t="s">
        <v>2603</v>
      </c>
      <c r="F7" s="593"/>
      <c r="G7" s="555"/>
      <c r="H7" s="33"/>
      <c r="I7" s="596" t="s">
        <v>123</v>
      </c>
      <c r="J7" s="597"/>
      <c r="K7" s="73"/>
      <c r="P7" s="58"/>
      <c r="Q7" s="58"/>
      <c r="R7" s="58"/>
      <c r="S7" s="58"/>
      <c r="T7" s="58"/>
    </row>
    <row r="8" spans="1:20" ht="11.5" customHeight="1">
      <c r="A8" s="594"/>
      <c r="B8" s="595"/>
      <c r="C8" s="74"/>
      <c r="D8" s="72"/>
      <c r="E8" s="594"/>
      <c r="F8" s="595"/>
      <c r="G8" s="69"/>
      <c r="H8" s="33"/>
      <c r="I8" s="598"/>
      <c r="J8" s="599"/>
      <c r="K8" s="70"/>
      <c r="P8" s="9"/>
      <c r="Q8" s="9"/>
      <c r="R8" s="9"/>
      <c r="S8" s="64"/>
      <c r="T8" s="58"/>
    </row>
    <row r="9" spans="1:20" ht="11.5" customHeight="1">
      <c r="A9" s="592" t="s">
        <v>6473</v>
      </c>
      <c r="B9" s="593"/>
      <c r="C9" s="67"/>
      <c r="D9" s="33"/>
      <c r="E9" s="592" t="s">
        <v>5261</v>
      </c>
      <c r="F9" s="593"/>
      <c r="G9" s="75"/>
      <c r="H9" s="33"/>
      <c r="I9" s="596" t="s">
        <v>6474</v>
      </c>
      <c r="J9" s="597"/>
      <c r="K9" s="73"/>
      <c r="P9" s="9"/>
      <c r="Q9" s="9"/>
      <c r="R9" s="9"/>
      <c r="S9" s="64"/>
      <c r="T9" s="58"/>
    </row>
    <row r="10" spans="1:20" ht="11.5" customHeight="1">
      <c r="A10" s="594"/>
      <c r="B10" s="595"/>
      <c r="C10" s="69"/>
      <c r="D10" s="33"/>
      <c r="E10" s="594"/>
      <c r="F10" s="595"/>
      <c r="G10" s="74"/>
      <c r="H10" s="33"/>
      <c r="I10" s="598"/>
      <c r="J10" s="599"/>
      <c r="K10" s="70"/>
      <c r="O10" s="602"/>
      <c r="P10" s="602"/>
      <c r="Q10" s="9"/>
      <c r="R10" s="9"/>
      <c r="S10" s="64"/>
      <c r="T10" s="58"/>
    </row>
    <row r="11" spans="1:20" ht="11.5" customHeight="1">
      <c r="A11" s="592" t="s">
        <v>2902</v>
      </c>
      <c r="B11" s="593"/>
      <c r="C11" s="71"/>
      <c r="D11" s="72"/>
      <c r="E11" s="605" t="s">
        <v>6475</v>
      </c>
      <c r="F11" s="606"/>
      <c r="G11" s="71"/>
      <c r="H11" s="33"/>
      <c r="I11" s="596" t="s">
        <v>2135</v>
      </c>
      <c r="J11" s="597"/>
      <c r="K11" s="73"/>
      <c r="O11" s="602"/>
      <c r="P11" s="602"/>
      <c r="Q11" s="9"/>
      <c r="R11" s="9"/>
      <c r="S11" s="64"/>
      <c r="T11" s="58"/>
    </row>
    <row r="12" spans="1:20" ht="11.5" customHeight="1">
      <c r="A12" s="594"/>
      <c r="B12" s="595"/>
      <c r="C12" s="75"/>
      <c r="D12" s="72"/>
      <c r="E12" s="607"/>
      <c r="F12" s="608"/>
      <c r="G12" s="74"/>
      <c r="H12" s="33"/>
      <c r="I12" s="598"/>
      <c r="J12" s="599"/>
      <c r="K12" s="70"/>
      <c r="O12" s="602"/>
      <c r="P12" s="602"/>
      <c r="Q12" s="9"/>
      <c r="R12" s="9"/>
      <c r="S12" s="64"/>
      <c r="T12" s="58"/>
    </row>
    <row r="13" spans="1:20" ht="11.5" customHeight="1">
      <c r="A13" s="592" t="s">
        <v>59</v>
      </c>
      <c r="B13" s="593"/>
      <c r="C13" s="67"/>
      <c r="D13" s="33"/>
      <c r="E13" s="596" t="s">
        <v>6476</v>
      </c>
      <c r="F13" s="597"/>
      <c r="G13" s="75"/>
      <c r="H13" s="33"/>
      <c r="I13" s="596" t="s">
        <v>2631</v>
      </c>
      <c r="J13" s="597"/>
      <c r="K13" s="73"/>
      <c r="O13" s="602"/>
      <c r="P13" s="602"/>
    </row>
    <row r="14" spans="1:20" ht="11.5" customHeight="1">
      <c r="A14" s="594"/>
      <c r="B14" s="595"/>
      <c r="C14" s="69"/>
      <c r="D14" s="33"/>
      <c r="E14" s="598"/>
      <c r="F14" s="599"/>
      <c r="G14" s="74"/>
      <c r="H14" s="33"/>
      <c r="I14" s="598"/>
      <c r="J14" s="599"/>
      <c r="K14" s="70"/>
      <c r="O14" s="602"/>
      <c r="P14" s="602"/>
    </row>
    <row r="15" spans="1:20" ht="11.5" customHeight="1">
      <c r="A15" s="592" t="s">
        <v>60</v>
      </c>
      <c r="B15" s="593"/>
      <c r="C15" s="555"/>
      <c r="D15" s="33"/>
      <c r="E15" s="609" t="s">
        <v>124</v>
      </c>
      <c r="F15" s="610"/>
      <c r="G15" s="71"/>
      <c r="H15" s="33"/>
      <c r="I15" s="596" t="s">
        <v>2136</v>
      </c>
      <c r="J15" s="597"/>
      <c r="K15" s="73"/>
      <c r="O15" s="602"/>
      <c r="P15" s="602"/>
    </row>
    <row r="16" spans="1:20" ht="11.5" customHeight="1">
      <c r="A16" s="594"/>
      <c r="B16" s="595"/>
      <c r="C16" s="69"/>
      <c r="D16" s="33"/>
      <c r="E16" s="611"/>
      <c r="F16" s="612"/>
      <c r="G16" s="74"/>
      <c r="H16" s="33"/>
      <c r="I16" s="598"/>
      <c r="J16" s="599"/>
      <c r="K16" s="70"/>
      <c r="O16" s="613"/>
      <c r="P16" s="613"/>
    </row>
    <row r="17" spans="1:20" ht="11.5" customHeight="1">
      <c r="A17" s="596" t="s">
        <v>6477</v>
      </c>
      <c r="B17" s="597"/>
      <c r="C17" s="556"/>
      <c r="D17" s="33"/>
      <c r="E17" s="596" t="s">
        <v>2597</v>
      </c>
      <c r="F17" s="597"/>
      <c r="G17" s="556"/>
      <c r="H17" s="33"/>
      <c r="I17" s="592" t="s">
        <v>2601</v>
      </c>
      <c r="J17" s="593"/>
      <c r="K17" s="76"/>
      <c r="L17" s="58"/>
      <c r="M17" s="58"/>
      <c r="O17" s="613"/>
      <c r="P17" s="613"/>
    </row>
    <row r="18" spans="1:20" ht="11.5" customHeight="1">
      <c r="A18" s="598"/>
      <c r="B18" s="599"/>
      <c r="C18" s="557"/>
      <c r="D18" s="33"/>
      <c r="E18" s="598"/>
      <c r="F18" s="599"/>
      <c r="G18" s="557"/>
      <c r="H18" s="72"/>
      <c r="I18" s="594"/>
      <c r="J18" s="595"/>
      <c r="K18" s="77"/>
      <c r="L18" s="58"/>
      <c r="M18" s="58"/>
      <c r="O18" s="602"/>
      <c r="P18" s="602"/>
    </row>
    <row r="19" spans="1:20" ht="11.5" customHeight="1">
      <c r="A19" s="600" t="s">
        <v>2600</v>
      </c>
      <c r="B19" s="601"/>
      <c r="C19" s="556"/>
      <c r="D19" s="33"/>
      <c r="E19" s="596" t="s">
        <v>6478</v>
      </c>
      <c r="F19" s="597"/>
      <c r="G19" s="556"/>
      <c r="H19" s="33"/>
      <c r="I19" s="603" t="s">
        <v>2138</v>
      </c>
      <c r="J19" s="604"/>
      <c r="K19" s="76"/>
      <c r="O19" s="602"/>
      <c r="P19" s="602"/>
      <c r="T19" s="58"/>
    </row>
    <row r="20" spans="1:20" ht="11.5" customHeight="1">
      <c r="A20" s="598"/>
      <c r="B20" s="599"/>
      <c r="C20" s="557"/>
      <c r="D20" s="33"/>
      <c r="E20" s="598"/>
      <c r="F20" s="599"/>
      <c r="G20" s="557"/>
      <c r="H20" s="33"/>
      <c r="I20" s="594"/>
      <c r="J20" s="595"/>
      <c r="K20" s="77"/>
      <c r="O20" s="602"/>
      <c r="P20" s="602"/>
      <c r="T20" s="58"/>
    </row>
    <row r="21" spans="1:20" ht="11.5" customHeight="1">
      <c r="A21" s="600" t="s">
        <v>2599</v>
      </c>
      <c r="B21" s="601"/>
      <c r="C21" s="556"/>
      <c r="D21" s="33"/>
      <c r="E21" s="596" t="s">
        <v>2137</v>
      </c>
      <c r="F21" s="597"/>
      <c r="G21" s="556"/>
      <c r="H21" s="33"/>
      <c r="I21" s="596" t="s">
        <v>6479</v>
      </c>
      <c r="J21" s="597"/>
      <c r="K21" s="76"/>
      <c r="O21" s="602"/>
      <c r="P21" s="602"/>
      <c r="T21" s="58"/>
    </row>
    <row r="22" spans="1:20" ht="11.5" customHeight="1">
      <c r="A22" s="598"/>
      <c r="B22" s="599"/>
      <c r="C22" s="557"/>
      <c r="D22" s="33"/>
      <c r="E22" s="598"/>
      <c r="F22" s="599"/>
      <c r="G22" s="557"/>
      <c r="H22" s="33"/>
      <c r="I22" s="598"/>
      <c r="J22" s="599"/>
      <c r="K22" s="77"/>
      <c r="T22" s="58"/>
    </row>
    <row r="23" spans="1:20" ht="11.5" customHeight="1">
      <c r="A23" s="592" t="s">
        <v>6480</v>
      </c>
      <c r="B23" s="593"/>
      <c r="C23" s="556"/>
      <c r="D23" s="33"/>
      <c r="E23" s="596" t="s">
        <v>6481</v>
      </c>
      <c r="F23" s="597"/>
      <c r="G23" s="556"/>
      <c r="H23" s="33"/>
      <c r="I23" s="596" t="s">
        <v>2595</v>
      </c>
      <c r="J23" s="597"/>
      <c r="K23" s="76"/>
      <c r="T23" s="58"/>
    </row>
    <row r="24" spans="1:20" ht="11.5" customHeight="1">
      <c r="A24" s="594"/>
      <c r="B24" s="595"/>
      <c r="C24" s="557"/>
      <c r="D24" s="33"/>
      <c r="E24" s="598"/>
      <c r="F24" s="599"/>
      <c r="G24" s="557"/>
      <c r="H24" s="33"/>
      <c r="I24" s="598"/>
      <c r="J24" s="599"/>
      <c r="K24" s="77"/>
      <c r="T24" s="58"/>
    </row>
    <row r="25" spans="1:20" ht="11.5" customHeight="1">
      <c r="A25" s="592" t="s">
        <v>2598</v>
      </c>
      <c r="B25" s="593"/>
      <c r="C25" s="556"/>
      <c r="D25" s="33"/>
      <c r="E25" s="596" t="s">
        <v>2596</v>
      </c>
      <c r="F25" s="597"/>
      <c r="G25" s="556"/>
      <c r="H25" s="33"/>
      <c r="I25" s="600" t="s">
        <v>2594</v>
      </c>
      <c r="J25" s="601"/>
      <c r="K25" s="76"/>
      <c r="T25" s="58"/>
    </row>
    <row r="26" spans="1:20" ht="11.5" customHeight="1">
      <c r="A26" s="594"/>
      <c r="B26" s="595"/>
      <c r="C26" s="557"/>
      <c r="D26" s="33"/>
      <c r="E26" s="598"/>
      <c r="F26" s="599"/>
      <c r="G26" s="557"/>
      <c r="H26" s="33"/>
      <c r="I26" s="598"/>
      <c r="J26" s="599"/>
      <c r="K26" s="77"/>
      <c r="T26" s="58"/>
    </row>
    <row r="27" spans="1:20" ht="11.5" customHeight="1">
      <c r="A27" s="592" t="s">
        <v>6482</v>
      </c>
      <c r="B27" s="593"/>
      <c r="C27" s="556"/>
      <c r="D27" s="33"/>
      <c r="E27" s="596" t="s">
        <v>4883</v>
      </c>
      <c r="F27" s="597"/>
      <c r="G27" s="556"/>
      <c r="H27" s="33"/>
      <c r="I27" s="592" t="s">
        <v>6483</v>
      </c>
      <c r="J27" s="593"/>
      <c r="K27" s="76"/>
      <c r="T27" s="58"/>
    </row>
    <row r="28" spans="1:20" ht="11.5" customHeight="1">
      <c r="A28" s="594"/>
      <c r="B28" s="595"/>
      <c r="C28" s="557"/>
      <c r="D28" s="33"/>
      <c r="E28" s="598"/>
      <c r="F28" s="599"/>
      <c r="G28" s="557"/>
      <c r="H28" s="33"/>
      <c r="I28" s="594"/>
      <c r="J28" s="595"/>
      <c r="K28" s="77"/>
      <c r="T28" s="58"/>
    </row>
    <row r="29" spans="1:20" ht="11.5" customHeight="1">
      <c r="A29" s="592" t="s">
        <v>6484</v>
      </c>
      <c r="B29" s="593"/>
      <c r="C29" s="556"/>
      <c r="D29" s="33"/>
      <c r="E29" s="596" t="s">
        <v>2604</v>
      </c>
      <c r="F29" s="597"/>
      <c r="G29" s="556"/>
      <c r="H29" s="33"/>
      <c r="I29" s="592" t="s">
        <v>5262</v>
      </c>
      <c r="J29" s="593"/>
      <c r="K29" s="76"/>
      <c r="T29" s="58"/>
    </row>
    <row r="30" spans="1:20" ht="11.5" customHeight="1">
      <c r="A30" s="594"/>
      <c r="B30" s="595"/>
      <c r="C30" s="557"/>
      <c r="D30" s="33"/>
      <c r="E30" s="598"/>
      <c r="F30" s="599"/>
      <c r="G30" s="557"/>
      <c r="H30" s="33"/>
      <c r="I30" s="594"/>
      <c r="J30" s="595"/>
      <c r="K30" s="77"/>
      <c r="T30" s="58"/>
    </row>
    <row r="31" spans="1:20" ht="18" customHeight="1">
      <c r="L31" s="88"/>
      <c r="M31" s="88"/>
    </row>
    <row r="32" spans="1:20" ht="10.75" customHeight="1">
      <c r="A32" s="59"/>
      <c r="B32" s="59" t="s">
        <v>47</v>
      </c>
      <c r="C32" s="59"/>
      <c r="D32" s="9"/>
      <c r="E32" s="9"/>
      <c r="F32" s="78"/>
      <c r="G32" s="79"/>
      <c r="H32" s="80"/>
      <c r="I32" s="81"/>
      <c r="J32" s="80"/>
      <c r="K32" s="82"/>
      <c r="L32" s="88"/>
      <c r="M32" s="88"/>
    </row>
    <row r="33" spans="1:13" ht="20.25" customHeight="1">
      <c r="B33" s="83" t="s">
        <v>48</v>
      </c>
      <c r="C33" s="84"/>
      <c r="D33" s="85"/>
      <c r="E33" s="86"/>
      <c r="G33" s="558" t="s">
        <v>61</v>
      </c>
      <c r="H33" s="159"/>
      <c r="I33" s="159"/>
      <c r="J33" s="87"/>
      <c r="K33" s="559" t="s">
        <v>62</v>
      </c>
      <c r="L33" s="88"/>
      <c r="M33" s="88"/>
    </row>
    <row r="34" spans="1:13" ht="20.5" customHeight="1">
      <c r="B34" s="83" t="s">
        <v>49</v>
      </c>
      <c r="C34" s="85"/>
      <c r="D34" s="85"/>
      <c r="E34" s="86"/>
      <c r="G34" s="89"/>
      <c r="H34" s="90"/>
      <c r="I34" s="91"/>
      <c r="J34" s="92"/>
      <c r="K34" s="559" t="s">
        <v>63</v>
      </c>
      <c r="L34" s="88"/>
      <c r="M34" s="88"/>
    </row>
    <row r="35" spans="1:13" ht="17.5" customHeight="1">
      <c r="A35" s="88"/>
      <c r="B35" s="83" t="s">
        <v>50</v>
      </c>
      <c r="C35" s="85"/>
      <c r="D35" s="85"/>
      <c r="E35" s="85"/>
      <c r="F35" s="88"/>
      <c r="G35" s="93"/>
      <c r="H35" s="94"/>
      <c r="I35" s="95"/>
      <c r="J35" s="94"/>
      <c r="K35" s="96"/>
      <c r="L35" s="88"/>
      <c r="M35" s="88"/>
    </row>
    <row r="36" spans="1:13" ht="27.5">
      <c r="A36" s="88"/>
      <c r="B36" s="88"/>
      <c r="C36" s="88"/>
      <c r="D36" s="88"/>
      <c r="E36" s="88"/>
      <c r="F36" s="88"/>
      <c r="G36" s="88"/>
      <c r="H36" s="88"/>
      <c r="I36" s="97"/>
      <c r="J36" s="88"/>
      <c r="K36" s="88"/>
      <c r="L36" s="88"/>
      <c r="M36" s="88"/>
    </row>
    <row r="37" spans="1:13" ht="27.5">
      <c r="A37" s="88"/>
      <c r="B37" s="88"/>
      <c r="C37" s="88"/>
      <c r="D37" s="88"/>
      <c r="E37" s="88"/>
      <c r="F37" s="88"/>
      <c r="G37" s="88"/>
      <c r="H37" s="88"/>
      <c r="I37" s="97"/>
      <c r="J37" s="88"/>
      <c r="K37" s="88"/>
      <c r="L37" s="88"/>
      <c r="M37" s="88"/>
    </row>
    <row r="38" spans="1:13" ht="27.5">
      <c r="A38" s="88"/>
      <c r="B38" s="88"/>
      <c r="C38" s="88"/>
      <c r="D38" s="88"/>
      <c r="E38" s="88"/>
      <c r="F38" s="88"/>
      <c r="G38" s="88"/>
      <c r="H38" s="88"/>
      <c r="I38" s="97"/>
      <c r="J38" s="88"/>
      <c r="K38" s="88"/>
      <c r="L38" s="88"/>
      <c r="M38" s="88"/>
    </row>
    <row r="39" spans="1:13" ht="27.5">
      <c r="A39" s="88"/>
      <c r="B39" s="88"/>
      <c r="C39" s="88"/>
      <c r="D39" s="88"/>
      <c r="E39" s="88"/>
      <c r="F39" s="88"/>
      <c r="G39" s="88"/>
      <c r="H39" s="88"/>
      <c r="I39" s="97"/>
      <c r="J39" s="88"/>
      <c r="K39" s="88"/>
      <c r="L39" s="88"/>
      <c r="M39" s="88"/>
    </row>
    <row r="40" spans="1:13" ht="27.5">
      <c r="A40" s="88"/>
      <c r="B40" s="88"/>
      <c r="C40" s="88"/>
      <c r="D40" s="88"/>
      <c r="E40" s="88"/>
      <c r="F40" s="88"/>
      <c r="G40" s="88"/>
      <c r="H40" s="88"/>
      <c r="I40" s="97"/>
      <c r="J40" s="88"/>
      <c r="K40" s="88"/>
      <c r="L40" s="88"/>
      <c r="M40" s="88"/>
    </row>
    <row r="41" spans="1:13" ht="27.5">
      <c r="A41" s="88"/>
      <c r="B41" s="88"/>
      <c r="C41" s="88"/>
      <c r="D41" s="88"/>
      <c r="E41" s="88"/>
      <c r="F41" s="88"/>
      <c r="G41" s="88"/>
      <c r="H41" s="88"/>
      <c r="I41" s="97"/>
      <c r="J41" s="88"/>
      <c r="K41" s="88"/>
      <c r="L41" s="88"/>
      <c r="M41" s="88"/>
    </row>
    <row r="42" spans="1:13" ht="27.5">
      <c r="A42" s="88"/>
      <c r="B42" s="88"/>
      <c r="C42" s="88"/>
      <c r="D42" s="88"/>
    </row>
    <row r="43" spans="1:13" ht="27.5">
      <c r="A43" s="88"/>
      <c r="B43" s="88"/>
      <c r="C43" s="88"/>
      <c r="D43" s="88"/>
    </row>
    <row r="44" spans="1:13" ht="27.5">
      <c r="A44" s="88"/>
      <c r="B44" s="88"/>
      <c r="C44" s="88"/>
      <c r="D44" s="88"/>
    </row>
    <row r="45" spans="1:13" ht="27.5">
      <c r="A45" s="88"/>
      <c r="B45" s="88"/>
      <c r="C45" s="88"/>
      <c r="D45" s="88"/>
    </row>
  </sheetData>
  <mergeCells count="47">
    <mergeCell ref="A7:B8"/>
    <mergeCell ref="E7:F8"/>
    <mergeCell ref="I7:J8"/>
    <mergeCell ref="A3:H3"/>
    <mergeCell ref="I3:K3"/>
    <mergeCell ref="A5:B6"/>
    <mergeCell ref="E5:F6"/>
    <mergeCell ref="I5:J6"/>
    <mergeCell ref="A9:B10"/>
    <mergeCell ref="E9:F10"/>
    <mergeCell ref="I9:J10"/>
    <mergeCell ref="O10:P11"/>
    <mergeCell ref="A11:B12"/>
    <mergeCell ref="E11:F12"/>
    <mergeCell ref="I11:J12"/>
    <mergeCell ref="O12:P13"/>
    <mergeCell ref="A13:B14"/>
    <mergeCell ref="E13:F14"/>
    <mergeCell ref="I13:J14"/>
    <mergeCell ref="O14:P15"/>
    <mergeCell ref="A15:B16"/>
    <mergeCell ref="E15:F16"/>
    <mergeCell ref="I15:J16"/>
    <mergeCell ref="O16:P17"/>
    <mergeCell ref="A17:B18"/>
    <mergeCell ref="E17:F18"/>
    <mergeCell ref="I17:J18"/>
    <mergeCell ref="O18:P19"/>
    <mergeCell ref="A19:B20"/>
    <mergeCell ref="E19:F20"/>
    <mergeCell ref="I19:J20"/>
    <mergeCell ref="O20:P21"/>
    <mergeCell ref="A21:B22"/>
    <mergeCell ref="E21:F22"/>
    <mergeCell ref="I21:J22"/>
    <mergeCell ref="A23:B24"/>
    <mergeCell ref="E23:F24"/>
    <mergeCell ref="I23:J24"/>
    <mergeCell ref="A25:B26"/>
    <mergeCell ref="E25:F26"/>
    <mergeCell ref="I25:J26"/>
    <mergeCell ref="A27:B28"/>
    <mergeCell ref="E27:F28"/>
    <mergeCell ref="I27:J28"/>
    <mergeCell ref="A29:B30"/>
    <mergeCell ref="E29:F30"/>
    <mergeCell ref="I29:J30"/>
  </mergeCell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4F38-F05C-45D6-87F2-3404FC80E820}">
  <sheetPr codeName="Sheet3"/>
  <dimension ref="A1:S339"/>
  <sheetViews>
    <sheetView showGridLines="0" topLeftCell="C1" zoomScaleNormal="100" workbookViewId="0">
      <selection activeCell="D3" sqref="D3"/>
    </sheetView>
  </sheetViews>
  <sheetFormatPr defaultColWidth="12.33203125" defaultRowHeight="23.25" customHeight="1"/>
  <cols>
    <col min="1" max="1" width="7" style="1" hidden="1" customWidth="1"/>
    <col min="2" max="2" width="6.33203125" style="1" hidden="1" customWidth="1"/>
    <col min="3" max="3" width="11" style="1" customWidth="1"/>
    <col min="4" max="17" width="5" style="2" customWidth="1"/>
    <col min="18" max="18" width="5.83203125" style="1" customWidth="1"/>
    <col min="19" max="19" width="6.08203125" style="1" customWidth="1"/>
    <col min="20" max="16384" width="12.33203125" style="1"/>
  </cols>
  <sheetData>
    <row r="1" spans="1:18" ht="33" customHeight="1">
      <c r="A1" s="620">
        <f>'PRODUCTION LIST TEX&amp;DUAL TEX'!A3:L3</f>
        <v>0</v>
      </c>
      <c r="B1" s="620"/>
      <c r="C1" s="620"/>
      <c r="D1" s="620"/>
      <c r="E1" s="620"/>
      <c r="F1" s="620"/>
      <c r="G1" s="620"/>
      <c r="H1" s="620"/>
      <c r="I1" s="620"/>
      <c r="J1" s="620"/>
      <c r="K1" s="620"/>
      <c r="L1" s="620"/>
      <c r="M1" s="620"/>
      <c r="N1" s="39"/>
      <c r="O1" s="621">
        <f>'PRODUCTION LIST TEX&amp;DUAL TEX'!M3</f>
        <v>0</v>
      </c>
      <c r="P1" s="621"/>
      <c r="Q1" s="621"/>
      <c r="R1" s="40"/>
    </row>
    <row r="2" spans="1:18" ht="31.75" customHeight="1">
      <c r="A2" s="41" t="s">
        <v>20</v>
      </c>
      <c r="B2" s="42" t="s">
        <v>19</v>
      </c>
      <c r="C2" s="42" t="s">
        <v>198</v>
      </c>
      <c r="D2" s="454" t="s">
        <v>1</v>
      </c>
      <c r="E2" s="454" t="s">
        <v>2</v>
      </c>
      <c r="F2" s="454" t="s">
        <v>9</v>
      </c>
      <c r="G2" s="454" t="s">
        <v>32</v>
      </c>
      <c r="H2" s="454" t="s">
        <v>3</v>
      </c>
      <c r="I2" s="455" t="s">
        <v>5258</v>
      </c>
      <c r="J2" s="455" t="s">
        <v>4893</v>
      </c>
      <c r="K2" s="455" t="s">
        <v>5259</v>
      </c>
      <c r="L2" s="455" t="s">
        <v>125</v>
      </c>
      <c r="M2" s="454" t="s">
        <v>14</v>
      </c>
      <c r="N2" s="454" t="s">
        <v>38</v>
      </c>
      <c r="O2" s="454" t="s">
        <v>16</v>
      </c>
      <c r="P2" s="454" t="s">
        <v>64</v>
      </c>
      <c r="Q2" s="455" t="s">
        <v>65</v>
      </c>
      <c r="R2" s="43" t="s">
        <v>10</v>
      </c>
    </row>
    <row r="3" spans="1:18" ht="23.25" customHeight="1">
      <c r="A3" s="41">
        <f>B3*'Simpl. all tex.-dual tex'!I9</f>
        <v>0</v>
      </c>
      <c r="B3" s="43">
        <f t="shared" ref="B3:B44" si="0">SUM(C3:O3)</f>
        <v>0</v>
      </c>
      <c r="C3" s="42" t="str">
        <f>'Simpl. all tex.-dual tex'!D9</f>
        <v>SIMPL-1A</v>
      </c>
      <c r="D3" s="54" t="str">
        <f>IF('Simpl. all tex.-dual tex'!M9=0,"",'Simpl. all tex.-dual tex'!M9)</f>
        <v/>
      </c>
      <c r="E3" s="54" t="str">
        <f>IF('Simpl. all tex.-dual tex'!N9=0,"",'Simpl. all tex.-dual tex'!N9)</f>
        <v/>
      </c>
      <c r="F3" s="54" t="str">
        <f>IF('Simpl. all tex.-dual tex'!O9=0,"",'Simpl. all tex.-dual tex'!O9)</f>
        <v/>
      </c>
      <c r="G3" s="54" t="str">
        <f>IF('Simpl. all tex.-dual tex'!P9=0,"",'Simpl. all tex.-dual tex'!P9)</f>
        <v/>
      </c>
      <c r="H3" s="54" t="str">
        <f>IF('Simpl. all tex.-dual tex'!Q9=0,"",'Simpl. all tex.-dual tex'!Q9)</f>
        <v/>
      </c>
      <c r="I3" s="54" t="str">
        <f>IF('Simpl. all tex.-dual tex'!R9=0,"",'Simpl. all tex.-dual tex'!R9)</f>
        <v/>
      </c>
      <c r="J3" s="54" t="str">
        <f>IF('Simpl. all tex.-dual tex'!S9=0,"",'Simpl. all tex.-dual tex'!S9)</f>
        <v/>
      </c>
      <c r="K3" s="54" t="str">
        <f>IF('Simpl. all tex.-dual tex'!T9=0,"",'Simpl. all tex.-dual tex'!T9)</f>
        <v/>
      </c>
      <c r="L3" s="54" t="str">
        <f>IF('Simpl. all tex.-dual tex'!U9=0,"",'Simpl. all tex.-dual tex'!U9)</f>
        <v/>
      </c>
      <c r="M3" s="54" t="str">
        <f>IF('Simpl. all tex.-dual tex'!V9=0,"",'Simpl. all tex.-dual tex'!V9)</f>
        <v/>
      </c>
      <c r="N3" s="54" t="str">
        <f>IF('Simpl. all tex.-dual tex'!W9=0,"",'Simpl. all tex.-dual tex'!W9)</f>
        <v/>
      </c>
      <c r="O3" s="54" t="str">
        <f>IF('Simpl. all tex.-dual tex'!X9=0,"",'Simpl. all tex.-dual tex'!X9)</f>
        <v/>
      </c>
      <c r="P3" s="54" t="str">
        <f>IF('Simpl. all tex.-dual tex'!Y9=0,"",'Simpl. all tex.-dual tex'!Y9)</f>
        <v/>
      </c>
      <c r="Q3" s="54" t="str">
        <f>IF('Simpl. all tex.-dual tex'!Z9=0,"",'Simpl. all tex.-dual tex'!Z9)</f>
        <v/>
      </c>
      <c r="R3" s="55">
        <f>'PRODUCTION LIST TEX&amp;DUAL TEX'!Q6</f>
        <v>0</v>
      </c>
    </row>
    <row r="4" spans="1:18" ht="23.25" customHeight="1">
      <c r="A4" s="41"/>
      <c r="B4" s="43"/>
      <c r="C4" s="42" t="str">
        <f>'Simpl. all tex.-dual tex'!D10</f>
        <v>SIMPL-1A-T</v>
      </c>
      <c r="D4" s="54" t="str">
        <f>IF('Simpl. all tex.-dual tex'!M10=0,"",'Simpl. all tex.-dual tex'!M10)</f>
        <v/>
      </c>
      <c r="E4" s="54" t="str">
        <f>IF('Simpl. all tex.-dual tex'!N10=0,"",'Simpl. all tex.-dual tex'!N10)</f>
        <v/>
      </c>
      <c r="F4" s="54" t="str">
        <f>IF('Simpl. all tex.-dual tex'!O10=0,"",'Simpl. all tex.-dual tex'!O10)</f>
        <v/>
      </c>
      <c r="G4" s="54" t="str">
        <f>IF('Simpl. all tex.-dual tex'!P10=0,"",'Simpl. all tex.-dual tex'!P10)</f>
        <v/>
      </c>
      <c r="H4" s="54" t="str">
        <f>IF('Simpl. all tex.-dual tex'!Q10=0,"",'Simpl. all tex.-dual tex'!Q10)</f>
        <v/>
      </c>
      <c r="I4" s="54" t="str">
        <f>IF('Simpl. all tex.-dual tex'!R10=0,"",'Simpl. all tex.-dual tex'!R10)</f>
        <v/>
      </c>
      <c r="J4" s="54" t="str">
        <f>IF('Simpl. all tex.-dual tex'!S10=0,"",'Simpl. all tex.-dual tex'!S10)</f>
        <v/>
      </c>
      <c r="K4" s="54" t="str">
        <f>IF('Simpl. all tex.-dual tex'!T10=0,"",'Simpl. all tex.-dual tex'!T10)</f>
        <v/>
      </c>
      <c r="L4" s="54" t="str">
        <f>IF('Simpl. all tex.-dual tex'!U10=0,"",'Simpl. all tex.-dual tex'!U10)</f>
        <v/>
      </c>
      <c r="M4" s="54" t="str">
        <f>IF('Simpl. all tex.-dual tex'!V10=0,"",'Simpl. all tex.-dual tex'!V10)</f>
        <v/>
      </c>
      <c r="N4" s="54" t="str">
        <f>IF('Simpl. all tex.-dual tex'!W10=0,"",'Simpl. all tex.-dual tex'!W10)</f>
        <v/>
      </c>
      <c r="O4" s="54" t="str">
        <f>IF('Simpl. all tex.-dual tex'!X10=0,"",'Simpl. all tex.-dual tex'!X10)</f>
        <v/>
      </c>
      <c r="P4" s="54" t="str">
        <f>IF('Simpl. all tex.-dual tex'!Y10=0,"",'Simpl. all tex.-dual tex'!Y10)</f>
        <v/>
      </c>
      <c r="Q4" s="54" t="str">
        <f>IF('Simpl. all tex.-dual tex'!Z10=0,"",'Simpl. all tex.-dual tex'!Z10)</f>
        <v/>
      </c>
      <c r="R4" s="55">
        <f>'PRODUCTION LIST TEX&amp;DUAL TEX'!Q7</f>
        <v>0</v>
      </c>
    </row>
    <row r="5" spans="1:18" ht="23.25" customHeight="1">
      <c r="A5" s="41">
        <f>B5*'Simpl. all tex.-dual tex'!I11</f>
        <v>0</v>
      </c>
      <c r="B5" s="43">
        <f t="shared" si="0"/>
        <v>0</v>
      </c>
      <c r="C5" s="42" t="str">
        <f>'Simpl. all tex.-dual tex'!D11</f>
        <v>SIMPL-1B</v>
      </c>
      <c r="D5" s="54" t="str">
        <f>IF('Simpl. all tex.-dual tex'!M11=0,"",'Simpl. all tex.-dual tex'!M11)</f>
        <v/>
      </c>
      <c r="E5" s="54" t="str">
        <f>IF('Simpl. all tex.-dual tex'!N11=0,"",'Simpl. all tex.-dual tex'!N11)</f>
        <v/>
      </c>
      <c r="F5" s="54" t="str">
        <f>IF('Simpl. all tex.-dual tex'!O11=0,"",'Simpl. all tex.-dual tex'!O11)</f>
        <v/>
      </c>
      <c r="G5" s="54" t="str">
        <f>IF('Simpl. all tex.-dual tex'!P11=0,"",'Simpl. all tex.-dual tex'!P11)</f>
        <v/>
      </c>
      <c r="H5" s="54" t="str">
        <f>IF('Simpl. all tex.-dual tex'!Q11=0,"",'Simpl. all tex.-dual tex'!Q11)</f>
        <v/>
      </c>
      <c r="I5" s="54" t="str">
        <f>IF('Simpl. all tex.-dual tex'!R11=0,"",'Simpl. all tex.-dual tex'!R11)</f>
        <v/>
      </c>
      <c r="J5" s="54" t="str">
        <f>IF('Simpl. all tex.-dual tex'!S11=0,"",'Simpl. all tex.-dual tex'!S11)</f>
        <v/>
      </c>
      <c r="K5" s="54" t="str">
        <f>IF('Simpl. all tex.-dual tex'!T11=0,"",'Simpl. all tex.-dual tex'!T11)</f>
        <v/>
      </c>
      <c r="L5" s="54" t="str">
        <f>IF('Simpl. all tex.-dual tex'!U11=0,"",'Simpl. all tex.-dual tex'!U11)</f>
        <v/>
      </c>
      <c r="M5" s="54" t="str">
        <f>IF('Simpl. all tex.-dual tex'!V11=0,"",'Simpl. all tex.-dual tex'!V11)</f>
        <v/>
      </c>
      <c r="N5" s="54" t="str">
        <f>IF('Simpl. all tex.-dual tex'!W11=0,"",'Simpl. all tex.-dual tex'!W11)</f>
        <v/>
      </c>
      <c r="O5" s="54" t="str">
        <f>IF('Simpl. all tex.-dual tex'!X11=0,"",'Simpl. all tex.-dual tex'!X11)</f>
        <v/>
      </c>
      <c r="P5" s="54" t="str">
        <f>IF('Simpl. all tex.-dual tex'!Y11=0,"",'Simpl. all tex.-dual tex'!Y11)</f>
        <v/>
      </c>
      <c r="Q5" s="54" t="str">
        <f>IF('Simpl. all tex.-dual tex'!Z11=0,"",'Simpl. all tex.-dual tex'!Z11)</f>
        <v/>
      </c>
      <c r="R5" s="55">
        <f>'PRODUCTION LIST TEX&amp;DUAL TEX'!Q8</f>
        <v>0</v>
      </c>
    </row>
    <row r="6" spans="1:18" ht="23.25" customHeight="1">
      <c r="A6" s="41"/>
      <c r="B6" s="43"/>
      <c r="C6" s="42" t="str">
        <f>'Simpl. all tex.-dual tex'!D12</f>
        <v>SIMPL-1B-T</v>
      </c>
      <c r="D6" s="54" t="str">
        <f>IF('Simpl. all tex.-dual tex'!M12=0,"",'Simpl. all tex.-dual tex'!M12)</f>
        <v/>
      </c>
      <c r="E6" s="54" t="str">
        <f>IF('Simpl. all tex.-dual tex'!N12=0,"",'Simpl. all tex.-dual tex'!N12)</f>
        <v/>
      </c>
      <c r="F6" s="54" t="str">
        <f>IF('Simpl. all tex.-dual tex'!O12=0,"",'Simpl. all tex.-dual tex'!O12)</f>
        <v/>
      </c>
      <c r="G6" s="54" t="str">
        <f>IF('Simpl. all tex.-dual tex'!P12=0,"",'Simpl. all tex.-dual tex'!P12)</f>
        <v/>
      </c>
      <c r="H6" s="54" t="str">
        <f>IF('Simpl. all tex.-dual tex'!Q12=0,"",'Simpl. all tex.-dual tex'!Q12)</f>
        <v/>
      </c>
      <c r="I6" s="54" t="str">
        <f>IF('Simpl. all tex.-dual tex'!R12=0,"",'Simpl. all tex.-dual tex'!R12)</f>
        <v/>
      </c>
      <c r="J6" s="54" t="str">
        <f>IF('Simpl. all tex.-dual tex'!S12=0,"",'Simpl. all tex.-dual tex'!S12)</f>
        <v/>
      </c>
      <c r="K6" s="54" t="str">
        <f>IF('Simpl. all tex.-dual tex'!T12=0,"",'Simpl. all tex.-dual tex'!T12)</f>
        <v/>
      </c>
      <c r="L6" s="54" t="str">
        <f>IF('Simpl. all tex.-dual tex'!U12=0,"",'Simpl. all tex.-dual tex'!U12)</f>
        <v/>
      </c>
      <c r="M6" s="54" t="str">
        <f>IF('Simpl. all tex.-dual tex'!V12=0,"",'Simpl. all tex.-dual tex'!V12)</f>
        <v/>
      </c>
      <c r="N6" s="54" t="str">
        <f>IF('Simpl. all tex.-dual tex'!W12=0,"",'Simpl. all tex.-dual tex'!W12)</f>
        <v/>
      </c>
      <c r="O6" s="54" t="str">
        <f>IF('Simpl. all tex.-dual tex'!X12=0,"",'Simpl. all tex.-dual tex'!X12)</f>
        <v/>
      </c>
      <c r="P6" s="54" t="str">
        <f>IF('Simpl. all tex.-dual tex'!Y12=0,"",'Simpl. all tex.-dual tex'!Y12)</f>
        <v/>
      </c>
      <c r="Q6" s="54" t="str">
        <f>IF('Simpl. all tex.-dual tex'!Z12=0,"",'Simpl. all tex.-dual tex'!Z12)</f>
        <v/>
      </c>
      <c r="R6" s="55">
        <f>'PRODUCTION LIST TEX&amp;DUAL TEX'!Q9</f>
        <v>0</v>
      </c>
    </row>
    <row r="7" spans="1:18" ht="23.25" customHeight="1">
      <c r="A7" s="41">
        <f>B7*'Simpl. all tex.-dual tex'!I13</f>
        <v>0</v>
      </c>
      <c r="B7" s="43">
        <f t="shared" si="0"/>
        <v>0</v>
      </c>
      <c r="C7" s="42" t="str">
        <f>'Simpl. all tex.-dual tex'!D13</f>
        <v>SIMPL-1C</v>
      </c>
      <c r="D7" s="54" t="str">
        <f>IF('Simpl. all tex.-dual tex'!M13=0,"",'Simpl. all tex.-dual tex'!M13)</f>
        <v/>
      </c>
      <c r="E7" s="54" t="str">
        <f>IF('Simpl. all tex.-dual tex'!N13=0,"",'Simpl. all tex.-dual tex'!N13)</f>
        <v/>
      </c>
      <c r="F7" s="54" t="str">
        <f>IF('Simpl. all tex.-dual tex'!O13=0,"",'Simpl. all tex.-dual tex'!O13)</f>
        <v/>
      </c>
      <c r="G7" s="54" t="str">
        <f>IF('Simpl. all tex.-dual tex'!P13=0,"",'Simpl. all tex.-dual tex'!P13)</f>
        <v/>
      </c>
      <c r="H7" s="54" t="str">
        <f>IF('Simpl. all tex.-dual tex'!Q13=0,"",'Simpl. all tex.-dual tex'!Q13)</f>
        <v/>
      </c>
      <c r="I7" s="54" t="str">
        <f>IF('Simpl. all tex.-dual tex'!R13=0,"",'Simpl. all tex.-dual tex'!R13)</f>
        <v/>
      </c>
      <c r="J7" s="54" t="str">
        <f>IF('Simpl. all tex.-dual tex'!S13=0,"",'Simpl. all tex.-dual tex'!S13)</f>
        <v/>
      </c>
      <c r="K7" s="54" t="str">
        <f>IF('Simpl. all tex.-dual tex'!T13=0,"",'Simpl. all tex.-dual tex'!T13)</f>
        <v/>
      </c>
      <c r="L7" s="54" t="str">
        <f>IF('Simpl. all tex.-dual tex'!U13=0,"",'Simpl. all tex.-dual tex'!U13)</f>
        <v/>
      </c>
      <c r="M7" s="54" t="str">
        <f>IF('Simpl. all tex.-dual tex'!V13=0,"",'Simpl. all tex.-dual tex'!V13)</f>
        <v/>
      </c>
      <c r="N7" s="54" t="str">
        <f>IF('Simpl. all tex.-dual tex'!W13=0,"",'Simpl. all tex.-dual tex'!W13)</f>
        <v/>
      </c>
      <c r="O7" s="54" t="str">
        <f>IF('Simpl. all tex.-dual tex'!X13=0,"",'Simpl. all tex.-dual tex'!X13)</f>
        <v/>
      </c>
      <c r="P7" s="54" t="str">
        <f>IF('Simpl. all tex.-dual tex'!Y13=0,"",'Simpl. all tex.-dual tex'!Y13)</f>
        <v/>
      </c>
      <c r="Q7" s="54" t="str">
        <f>IF('Simpl. all tex.-dual tex'!Z13=0,"",'Simpl. all tex.-dual tex'!Z13)</f>
        <v/>
      </c>
      <c r="R7" s="55">
        <f>'PRODUCTION LIST TEX&amp;DUAL TEX'!Q10</f>
        <v>0</v>
      </c>
    </row>
    <row r="8" spans="1:18" ht="23.25" customHeight="1">
      <c r="A8" s="41"/>
      <c r="B8" s="43"/>
      <c r="C8" s="42" t="str">
        <f>'Simpl. all tex.-dual tex'!D14</f>
        <v>SIMPL-1C-T</v>
      </c>
      <c r="D8" s="54" t="str">
        <f>IF('Simpl. all tex.-dual tex'!M14=0,"",'Simpl. all tex.-dual tex'!M14)</f>
        <v/>
      </c>
      <c r="E8" s="54" t="str">
        <f>IF('Simpl. all tex.-dual tex'!N14=0,"",'Simpl. all tex.-dual tex'!N14)</f>
        <v/>
      </c>
      <c r="F8" s="54" t="str">
        <f>IF('Simpl. all tex.-dual tex'!O14=0,"",'Simpl. all tex.-dual tex'!O14)</f>
        <v/>
      </c>
      <c r="G8" s="54" t="str">
        <f>IF('Simpl. all tex.-dual tex'!P14=0,"",'Simpl. all tex.-dual tex'!P14)</f>
        <v/>
      </c>
      <c r="H8" s="54" t="str">
        <f>IF('Simpl. all tex.-dual tex'!Q14=0,"",'Simpl. all tex.-dual tex'!Q14)</f>
        <v/>
      </c>
      <c r="I8" s="54" t="str">
        <f>IF('Simpl. all tex.-dual tex'!R14=0,"",'Simpl. all tex.-dual tex'!R14)</f>
        <v/>
      </c>
      <c r="J8" s="54" t="str">
        <f>IF('Simpl. all tex.-dual tex'!S14=0,"",'Simpl. all tex.-dual tex'!S14)</f>
        <v/>
      </c>
      <c r="K8" s="54" t="str">
        <f>IF('Simpl. all tex.-dual tex'!T14=0,"",'Simpl. all tex.-dual tex'!T14)</f>
        <v/>
      </c>
      <c r="L8" s="54" t="str">
        <f>IF('Simpl. all tex.-dual tex'!U14=0,"",'Simpl. all tex.-dual tex'!U14)</f>
        <v/>
      </c>
      <c r="M8" s="54" t="str">
        <f>IF('Simpl. all tex.-dual tex'!V14=0,"",'Simpl. all tex.-dual tex'!V14)</f>
        <v/>
      </c>
      <c r="N8" s="54" t="str">
        <f>IF('Simpl. all tex.-dual tex'!W14=0,"",'Simpl. all tex.-dual tex'!W14)</f>
        <v/>
      </c>
      <c r="O8" s="54" t="str">
        <f>IF('Simpl. all tex.-dual tex'!X14=0,"",'Simpl. all tex.-dual tex'!X14)</f>
        <v/>
      </c>
      <c r="P8" s="54" t="str">
        <f>IF('Simpl. all tex.-dual tex'!Y14=0,"",'Simpl. all tex.-dual tex'!Y14)</f>
        <v/>
      </c>
      <c r="Q8" s="54" t="str">
        <f>IF('Simpl. all tex.-dual tex'!Z14=0,"",'Simpl. all tex.-dual tex'!Z14)</f>
        <v/>
      </c>
      <c r="R8" s="55">
        <f>'PRODUCTION LIST TEX&amp;DUAL TEX'!Q11</f>
        <v>0</v>
      </c>
    </row>
    <row r="9" spans="1:18" ht="23.25" customHeight="1">
      <c r="A9" s="41">
        <f>B9*'Simpl. all tex.-dual tex'!I15</f>
        <v>0</v>
      </c>
      <c r="B9" s="43">
        <f t="shared" si="0"/>
        <v>0</v>
      </c>
      <c r="C9" s="42" t="str">
        <f>'Simpl. all tex.-dual tex'!D15</f>
        <v>SIMPL-1D</v>
      </c>
      <c r="D9" s="54" t="str">
        <f>IF('Simpl. all tex.-dual tex'!M15=0,"",'Simpl. all tex.-dual tex'!M15)</f>
        <v/>
      </c>
      <c r="E9" s="54" t="str">
        <f>IF('Simpl. all tex.-dual tex'!N15=0,"",'Simpl. all tex.-dual tex'!N15)</f>
        <v/>
      </c>
      <c r="F9" s="54" t="str">
        <f>IF('Simpl. all tex.-dual tex'!O15=0,"",'Simpl. all tex.-dual tex'!O15)</f>
        <v/>
      </c>
      <c r="G9" s="54" t="str">
        <f>IF('Simpl. all tex.-dual tex'!P15=0,"",'Simpl. all tex.-dual tex'!P15)</f>
        <v/>
      </c>
      <c r="H9" s="54" t="str">
        <f>IF('Simpl. all tex.-dual tex'!Q15=0,"",'Simpl. all tex.-dual tex'!Q15)</f>
        <v/>
      </c>
      <c r="I9" s="54" t="str">
        <f>IF('Simpl. all tex.-dual tex'!R15=0,"",'Simpl. all tex.-dual tex'!R15)</f>
        <v/>
      </c>
      <c r="J9" s="54" t="str">
        <f>IF('Simpl. all tex.-dual tex'!S15=0,"",'Simpl. all tex.-dual tex'!S15)</f>
        <v/>
      </c>
      <c r="K9" s="54" t="str">
        <f>IF('Simpl. all tex.-dual tex'!T15=0,"",'Simpl. all tex.-dual tex'!T15)</f>
        <v/>
      </c>
      <c r="L9" s="54" t="str">
        <f>IF('Simpl. all tex.-dual tex'!U15=0,"",'Simpl. all tex.-dual tex'!U15)</f>
        <v/>
      </c>
      <c r="M9" s="54" t="str">
        <f>IF('Simpl. all tex.-dual tex'!V15=0,"",'Simpl. all tex.-dual tex'!V15)</f>
        <v/>
      </c>
      <c r="N9" s="54" t="str">
        <f>IF('Simpl. all tex.-dual tex'!W15=0,"",'Simpl. all tex.-dual tex'!W15)</f>
        <v/>
      </c>
      <c r="O9" s="54" t="str">
        <f>IF('Simpl. all tex.-dual tex'!X15=0,"",'Simpl. all tex.-dual tex'!X15)</f>
        <v/>
      </c>
      <c r="P9" s="54" t="str">
        <f>IF('Simpl. all tex.-dual tex'!Y15=0,"",'Simpl. all tex.-dual tex'!Y15)</f>
        <v/>
      </c>
      <c r="Q9" s="54" t="str">
        <f>IF('Simpl. all tex.-dual tex'!Z15=0,"",'Simpl. all tex.-dual tex'!Z15)</f>
        <v/>
      </c>
      <c r="R9" s="55">
        <f>'PRODUCTION LIST TEX&amp;DUAL TEX'!Q12</f>
        <v>0</v>
      </c>
    </row>
    <row r="10" spans="1:18" ht="23.25" customHeight="1">
      <c r="A10" s="41"/>
      <c r="B10" s="43"/>
      <c r="C10" s="42" t="str">
        <f>'Simpl. all tex.-dual tex'!D16</f>
        <v>SIMPL-1D-T</v>
      </c>
      <c r="D10" s="54" t="str">
        <f>IF('Simpl. all tex.-dual tex'!M16=0,"",'Simpl. all tex.-dual tex'!M16)</f>
        <v/>
      </c>
      <c r="E10" s="54" t="str">
        <f>IF('Simpl. all tex.-dual tex'!N16=0,"",'Simpl. all tex.-dual tex'!N16)</f>
        <v/>
      </c>
      <c r="F10" s="54" t="str">
        <f>IF('Simpl. all tex.-dual tex'!O16=0,"",'Simpl. all tex.-dual tex'!O16)</f>
        <v/>
      </c>
      <c r="G10" s="54" t="str">
        <f>IF('Simpl. all tex.-dual tex'!P16=0,"",'Simpl. all tex.-dual tex'!P16)</f>
        <v/>
      </c>
      <c r="H10" s="54" t="str">
        <f>IF('Simpl. all tex.-dual tex'!Q16=0,"",'Simpl. all tex.-dual tex'!Q16)</f>
        <v/>
      </c>
      <c r="I10" s="54" t="str">
        <f>IF('Simpl. all tex.-dual tex'!R16=0,"",'Simpl. all tex.-dual tex'!R16)</f>
        <v/>
      </c>
      <c r="J10" s="54" t="str">
        <f>IF('Simpl. all tex.-dual tex'!S16=0,"",'Simpl. all tex.-dual tex'!S16)</f>
        <v/>
      </c>
      <c r="K10" s="54" t="str">
        <f>IF('Simpl. all tex.-dual tex'!T16=0,"",'Simpl. all tex.-dual tex'!T16)</f>
        <v/>
      </c>
      <c r="L10" s="54" t="str">
        <f>IF('Simpl. all tex.-dual tex'!U16=0,"",'Simpl. all tex.-dual tex'!U16)</f>
        <v/>
      </c>
      <c r="M10" s="54" t="str">
        <f>IF('Simpl. all tex.-dual tex'!V16=0,"",'Simpl. all tex.-dual tex'!V16)</f>
        <v/>
      </c>
      <c r="N10" s="54" t="str">
        <f>IF('Simpl. all tex.-dual tex'!W16=0,"",'Simpl. all tex.-dual tex'!W16)</f>
        <v/>
      </c>
      <c r="O10" s="54" t="str">
        <f>IF('Simpl. all tex.-dual tex'!X16=0,"",'Simpl. all tex.-dual tex'!X16)</f>
        <v/>
      </c>
      <c r="P10" s="54" t="str">
        <f>IF('Simpl. all tex.-dual tex'!Y16=0,"",'Simpl. all tex.-dual tex'!Y16)</f>
        <v/>
      </c>
      <c r="Q10" s="54" t="str">
        <f>IF('Simpl. all tex.-dual tex'!Z16=0,"",'Simpl. all tex.-dual tex'!Z16)</f>
        <v/>
      </c>
      <c r="R10" s="55">
        <f>'PRODUCTION LIST TEX&amp;DUAL TEX'!Q13</f>
        <v>0</v>
      </c>
    </row>
    <row r="11" spans="1:18" ht="23.25" customHeight="1">
      <c r="A11" s="41">
        <f>B11*'Simpl. all tex.-dual tex'!I17</f>
        <v>0</v>
      </c>
      <c r="B11" s="43">
        <f t="shared" si="0"/>
        <v>0</v>
      </c>
      <c r="C11" s="42" t="str">
        <f>'Simpl. all tex.-dual tex'!D17</f>
        <v>SIMPL-1E</v>
      </c>
      <c r="D11" s="54" t="str">
        <f>IF('Simpl. all tex.-dual tex'!M17=0,"",'Simpl. all tex.-dual tex'!M17)</f>
        <v/>
      </c>
      <c r="E11" s="54" t="str">
        <f>IF('Simpl. all tex.-dual tex'!N17=0,"",'Simpl. all tex.-dual tex'!N17)</f>
        <v/>
      </c>
      <c r="F11" s="54" t="str">
        <f>IF('Simpl. all tex.-dual tex'!O17=0,"",'Simpl. all tex.-dual tex'!O17)</f>
        <v/>
      </c>
      <c r="G11" s="54" t="str">
        <f>IF('Simpl. all tex.-dual tex'!P17=0,"",'Simpl. all tex.-dual tex'!P17)</f>
        <v/>
      </c>
      <c r="H11" s="54" t="str">
        <f>IF('Simpl. all tex.-dual tex'!Q17=0,"",'Simpl. all tex.-dual tex'!Q17)</f>
        <v/>
      </c>
      <c r="I11" s="54" t="str">
        <f>IF('Simpl. all tex.-dual tex'!R17=0,"",'Simpl. all tex.-dual tex'!R17)</f>
        <v/>
      </c>
      <c r="J11" s="54" t="str">
        <f>IF('Simpl. all tex.-dual tex'!S17=0,"",'Simpl. all tex.-dual tex'!S17)</f>
        <v/>
      </c>
      <c r="K11" s="54" t="str">
        <f>IF('Simpl. all tex.-dual tex'!T17=0,"",'Simpl. all tex.-dual tex'!T17)</f>
        <v/>
      </c>
      <c r="L11" s="54" t="str">
        <f>IF('Simpl. all tex.-dual tex'!U17=0,"",'Simpl. all tex.-dual tex'!U17)</f>
        <v/>
      </c>
      <c r="M11" s="54" t="str">
        <f>IF('Simpl. all tex.-dual tex'!V17=0,"",'Simpl. all tex.-dual tex'!V17)</f>
        <v/>
      </c>
      <c r="N11" s="54" t="str">
        <f>IF('Simpl. all tex.-dual tex'!W17=0,"",'Simpl. all tex.-dual tex'!W17)</f>
        <v/>
      </c>
      <c r="O11" s="54" t="str">
        <f>IF('Simpl. all tex.-dual tex'!X17=0,"",'Simpl. all tex.-dual tex'!X17)</f>
        <v/>
      </c>
      <c r="P11" s="54" t="str">
        <f>IF('Simpl. all tex.-dual tex'!Y17=0,"",'Simpl. all tex.-dual tex'!Y17)</f>
        <v/>
      </c>
      <c r="Q11" s="54" t="str">
        <f>IF('Simpl. all tex.-dual tex'!Z17=0,"",'Simpl. all tex.-dual tex'!Z17)</f>
        <v/>
      </c>
      <c r="R11" s="55">
        <f>'PRODUCTION LIST TEX&amp;DUAL TEX'!Q14</f>
        <v>0</v>
      </c>
    </row>
    <row r="12" spans="1:18" ht="23.25" customHeight="1">
      <c r="A12" s="41"/>
      <c r="B12" s="43"/>
      <c r="C12" s="42" t="str">
        <f>'Simpl. all tex.-dual tex'!D18</f>
        <v>SIMPL-1E-T</v>
      </c>
      <c r="D12" s="54" t="str">
        <f>IF('Simpl. all tex.-dual tex'!M18=0,"",'Simpl. all tex.-dual tex'!M18)</f>
        <v/>
      </c>
      <c r="E12" s="54" t="str">
        <f>IF('Simpl. all tex.-dual tex'!N18=0,"",'Simpl. all tex.-dual tex'!N18)</f>
        <v/>
      </c>
      <c r="F12" s="54" t="str">
        <f>IF('Simpl. all tex.-dual tex'!O18=0,"",'Simpl. all tex.-dual tex'!O18)</f>
        <v/>
      </c>
      <c r="G12" s="54" t="str">
        <f>IF('Simpl. all tex.-dual tex'!P18=0,"",'Simpl. all tex.-dual tex'!P18)</f>
        <v/>
      </c>
      <c r="H12" s="54" t="str">
        <f>IF('Simpl. all tex.-dual tex'!Q18=0,"",'Simpl. all tex.-dual tex'!Q18)</f>
        <v/>
      </c>
      <c r="I12" s="54" t="str">
        <f>IF('Simpl. all tex.-dual tex'!R18=0,"",'Simpl. all tex.-dual tex'!R18)</f>
        <v/>
      </c>
      <c r="J12" s="54" t="str">
        <f>IF('Simpl. all tex.-dual tex'!S18=0,"",'Simpl. all tex.-dual tex'!S18)</f>
        <v/>
      </c>
      <c r="K12" s="54" t="str">
        <f>IF('Simpl. all tex.-dual tex'!T18=0,"",'Simpl. all tex.-dual tex'!T18)</f>
        <v/>
      </c>
      <c r="L12" s="54" t="str">
        <f>IF('Simpl. all tex.-dual tex'!U18=0,"",'Simpl. all tex.-dual tex'!U18)</f>
        <v/>
      </c>
      <c r="M12" s="54" t="str">
        <f>IF('Simpl. all tex.-dual tex'!V18=0,"",'Simpl. all tex.-dual tex'!V18)</f>
        <v/>
      </c>
      <c r="N12" s="54" t="str">
        <f>IF('Simpl. all tex.-dual tex'!W18=0,"",'Simpl. all tex.-dual tex'!W18)</f>
        <v/>
      </c>
      <c r="O12" s="54" t="str">
        <f>IF('Simpl. all tex.-dual tex'!X18=0,"",'Simpl. all tex.-dual tex'!X18)</f>
        <v/>
      </c>
      <c r="P12" s="54" t="str">
        <f>IF('Simpl. all tex.-dual tex'!Y18=0,"",'Simpl. all tex.-dual tex'!Y18)</f>
        <v/>
      </c>
      <c r="Q12" s="54" t="str">
        <f>IF('Simpl. all tex.-dual tex'!Z18=0,"",'Simpl. all tex.-dual tex'!Z18)</f>
        <v/>
      </c>
      <c r="R12" s="55">
        <f>'PRODUCTION LIST TEX&amp;DUAL TEX'!Q15</f>
        <v>0</v>
      </c>
    </row>
    <row r="13" spans="1:18" ht="23.25" customHeight="1">
      <c r="A13" s="41">
        <f>B13*'Simpl. all tex.-dual tex'!I19</f>
        <v>0</v>
      </c>
      <c r="B13" s="43">
        <f t="shared" si="0"/>
        <v>0</v>
      </c>
      <c r="C13" s="42" t="str">
        <f>'Simpl. all tex.-dual tex'!D19</f>
        <v>SIMPL-1F</v>
      </c>
      <c r="D13" s="54" t="str">
        <f>IF('Simpl. all tex.-dual tex'!M19=0,"",'Simpl. all tex.-dual tex'!M19)</f>
        <v/>
      </c>
      <c r="E13" s="54" t="str">
        <f>IF('Simpl. all tex.-dual tex'!N19=0,"",'Simpl. all tex.-dual tex'!N19)</f>
        <v/>
      </c>
      <c r="F13" s="54" t="str">
        <f>IF('Simpl. all tex.-dual tex'!O19=0,"",'Simpl. all tex.-dual tex'!O19)</f>
        <v/>
      </c>
      <c r="G13" s="54" t="str">
        <f>IF('Simpl. all tex.-dual tex'!P19=0,"",'Simpl. all tex.-dual tex'!P19)</f>
        <v/>
      </c>
      <c r="H13" s="54" t="str">
        <f>IF('Simpl. all tex.-dual tex'!Q19=0,"",'Simpl. all tex.-dual tex'!Q19)</f>
        <v/>
      </c>
      <c r="I13" s="54" t="str">
        <f>IF('Simpl. all tex.-dual tex'!R19=0,"",'Simpl. all tex.-dual tex'!R19)</f>
        <v/>
      </c>
      <c r="J13" s="54" t="str">
        <f>IF('Simpl. all tex.-dual tex'!S19=0,"",'Simpl. all tex.-dual tex'!S19)</f>
        <v/>
      </c>
      <c r="K13" s="54" t="str">
        <f>IF('Simpl. all tex.-dual tex'!T19=0,"",'Simpl. all tex.-dual tex'!T19)</f>
        <v/>
      </c>
      <c r="L13" s="54" t="str">
        <f>IF('Simpl. all tex.-dual tex'!U19=0,"",'Simpl. all tex.-dual tex'!U19)</f>
        <v/>
      </c>
      <c r="M13" s="54" t="str">
        <f>IF('Simpl. all tex.-dual tex'!V19=0,"",'Simpl. all tex.-dual tex'!V19)</f>
        <v/>
      </c>
      <c r="N13" s="54" t="str">
        <f>IF('Simpl. all tex.-dual tex'!W19=0,"",'Simpl. all tex.-dual tex'!W19)</f>
        <v/>
      </c>
      <c r="O13" s="54" t="str">
        <f>IF('Simpl. all tex.-dual tex'!X19=0,"",'Simpl. all tex.-dual tex'!X19)</f>
        <v/>
      </c>
      <c r="P13" s="54" t="str">
        <f>IF('Simpl. all tex.-dual tex'!Y19=0,"",'Simpl. all tex.-dual tex'!Y19)</f>
        <v/>
      </c>
      <c r="Q13" s="54" t="str">
        <f>IF('Simpl. all tex.-dual tex'!Z19=0,"",'Simpl. all tex.-dual tex'!Z19)</f>
        <v/>
      </c>
      <c r="R13" s="55">
        <f>'PRODUCTION LIST TEX&amp;DUAL TEX'!Q16</f>
        <v>0</v>
      </c>
    </row>
    <row r="14" spans="1:18" ht="23.25" customHeight="1">
      <c r="A14" s="41"/>
      <c r="B14" s="43"/>
      <c r="C14" s="42" t="str">
        <f>'Simpl. all tex.-dual tex'!D20</f>
        <v>SIMPL-1F-T</v>
      </c>
      <c r="D14" s="54" t="str">
        <f>IF('Simpl. all tex.-dual tex'!M20=0,"",'Simpl. all tex.-dual tex'!M20)</f>
        <v/>
      </c>
      <c r="E14" s="54" t="str">
        <f>IF('Simpl. all tex.-dual tex'!N20=0,"",'Simpl. all tex.-dual tex'!N20)</f>
        <v/>
      </c>
      <c r="F14" s="54" t="str">
        <f>IF('Simpl. all tex.-dual tex'!O20=0,"",'Simpl. all tex.-dual tex'!O20)</f>
        <v/>
      </c>
      <c r="G14" s="54" t="str">
        <f>IF('Simpl. all tex.-dual tex'!P20=0,"",'Simpl. all tex.-dual tex'!P20)</f>
        <v/>
      </c>
      <c r="H14" s="54" t="str">
        <f>IF('Simpl. all tex.-dual tex'!Q20=0,"",'Simpl. all tex.-dual tex'!Q20)</f>
        <v/>
      </c>
      <c r="I14" s="54" t="str">
        <f>IF('Simpl. all tex.-dual tex'!R20=0,"",'Simpl. all tex.-dual tex'!R20)</f>
        <v/>
      </c>
      <c r="J14" s="54" t="str">
        <f>IF('Simpl. all tex.-dual tex'!S20=0,"",'Simpl. all tex.-dual tex'!S20)</f>
        <v/>
      </c>
      <c r="K14" s="54" t="str">
        <f>IF('Simpl. all tex.-dual tex'!T20=0,"",'Simpl. all tex.-dual tex'!T20)</f>
        <v/>
      </c>
      <c r="L14" s="54" t="str">
        <f>IF('Simpl. all tex.-dual tex'!U20=0,"",'Simpl. all tex.-dual tex'!U20)</f>
        <v/>
      </c>
      <c r="M14" s="54" t="str">
        <f>IF('Simpl. all tex.-dual tex'!V20=0,"",'Simpl. all tex.-dual tex'!V20)</f>
        <v/>
      </c>
      <c r="N14" s="54" t="str">
        <f>IF('Simpl. all tex.-dual tex'!W20=0,"",'Simpl. all tex.-dual tex'!W20)</f>
        <v/>
      </c>
      <c r="O14" s="54" t="str">
        <f>IF('Simpl. all tex.-dual tex'!X20=0,"",'Simpl. all tex.-dual tex'!X20)</f>
        <v/>
      </c>
      <c r="P14" s="54" t="str">
        <f>IF('Simpl. all tex.-dual tex'!Y20=0,"",'Simpl. all tex.-dual tex'!Y20)</f>
        <v/>
      </c>
      <c r="Q14" s="54" t="str">
        <f>IF('Simpl. all tex.-dual tex'!Z20=0,"",'Simpl. all tex.-dual tex'!Z20)</f>
        <v/>
      </c>
      <c r="R14" s="55">
        <f>'PRODUCTION LIST TEX&amp;DUAL TEX'!Q17</f>
        <v>0</v>
      </c>
    </row>
    <row r="15" spans="1:18" ht="23.25" customHeight="1">
      <c r="A15" s="41">
        <f>B15*'Simpl. all tex.-dual tex'!I21</f>
        <v>0</v>
      </c>
      <c r="B15" s="43">
        <f t="shared" si="0"/>
        <v>0</v>
      </c>
      <c r="C15" s="42" t="str">
        <f>'Simpl. all tex.-dual tex'!D21</f>
        <v>SIMPL-1G</v>
      </c>
      <c r="D15" s="54" t="str">
        <f>IF('Simpl. all tex.-dual tex'!M21=0,"",'Simpl. all tex.-dual tex'!M21)</f>
        <v/>
      </c>
      <c r="E15" s="54" t="str">
        <f>IF('Simpl. all tex.-dual tex'!N21=0,"",'Simpl. all tex.-dual tex'!N21)</f>
        <v/>
      </c>
      <c r="F15" s="54" t="str">
        <f>IF('Simpl. all tex.-dual tex'!O21=0,"",'Simpl. all tex.-dual tex'!O21)</f>
        <v/>
      </c>
      <c r="G15" s="54" t="str">
        <f>IF('Simpl. all tex.-dual tex'!P21=0,"",'Simpl. all tex.-dual tex'!P21)</f>
        <v/>
      </c>
      <c r="H15" s="54" t="str">
        <f>IF('Simpl. all tex.-dual tex'!Q21=0,"",'Simpl. all tex.-dual tex'!Q21)</f>
        <v/>
      </c>
      <c r="I15" s="54" t="str">
        <f>IF('Simpl. all tex.-dual tex'!R21=0,"",'Simpl. all tex.-dual tex'!R21)</f>
        <v/>
      </c>
      <c r="J15" s="54" t="str">
        <f>IF('Simpl. all tex.-dual tex'!S21=0,"",'Simpl. all tex.-dual tex'!S21)</f>
        <v/>
      </c>
      <c r="K15" s="54" t="str">
        <f>IF('Simpl. all tex.-dual tex'!T21=0,"",'Simpl. all tex.-dual tex'!T21)</f>
        <v/>
      </c>
      <c r="L15" s="54" t="str">
        <f>IF('Simpl. all tex.-dual tex'!U21=0,"",'Simpl. all tex.-dual tex'!U21)</f>
        <v/>
      </c>
      <c r="M15" s="54" t="str">
        <f>IF('Simpl. all tex.-dual tex'!V21=0,"",'Simpl. all tex.-dual tex'!V21)</f>
        <v/>
      </c>
      <c r="N15" s="54" t="str">
        <f>IF('Simpl. all tex.-dual tex'!W21=0,"",'Simpl. all tex.-dual tex'!W21)</f>
        <v/>
      </c>
      <c r="O15" s="54" t="str">
        <f>IF('Simpl. all tex.-dual tex'!X21=0,"",'Simpl. all tex.-dual tex'!X21)</f>
        <v/>
      </c>
      <c r="P15" s="54" t="str">
        <f>IF('Simpl. all tex.-dual tex'!Y21=0,"",'Simpl. all tex.-dual tex'!Y21)</f>
        <v/>
      </c>
      <c r="Q15" s="54" t="str">
        <f>IF('Simpl. all tex.-dual tex'!Z21=0,"",'Simpl. all tex.-dual tex'!Z21)</f>
        <v/>
      </c>
      <c r="R15" s="55">
        <f>'PRODUCTION LIST TEX&amp;DUAL TEX'!Q18</f>
        <v>0</v>
      </c>
    </row>
    <row r="16" spans="1:18" ht="23.25" customHeight="1">
      <c r="A16" s="41"/>
      <c r="B16" s="43"/>
      <c r="C16" s="42" t="str">
        <f>'Simpl. all tex.-dual tex'!D22</f>
        <v>SIMPL-1G-T</v>
      </c>
      <c r="D16" s="54" t="str">
        <f>IF('Simpl. all tex.-dual tex'!M22=0,"",'Simpl. all tex.-dual tex'!M22)</f>
        <v/>
      </c>
      <c r="E16" s="54" t="str">
        <f>IF('Simpl. all tex.-dual tex'!N22=0,"",'Simpl. all tex.-dual tex'!N22)</f>
        <v/>
      </c>
      <c r="F16" s="54" t="str">
        <f>IF('Simpl. all tex.-dual tex'!O22=0,"",'Simpl. all tex.-dual tex'!O22)</f>
        <v/>
      </c>
      <c r="G16" s="54" t="str">
        <f>IF('Simpl. all tex.-dual tex'!P22=0,"",'Simpl. all tex.-dual tex'!P22)</f>
        <v/>
      </c>
      <c r="H16" s="54" t="str">
        <f>IF('Simpl. all tex.-dual tex'!Q22=0,"",'Simpl. all tex.-dual tex'!Q22)</f>
        <v/>
      </c>
      <c r="I16" s="54" t="str">
        <f>IF('Simpl. all tex.-dual tex'!R22=0,"",'Simpl. all tex.-dual tex'!R22)</f>
        <v/>
      </c>
      <c r="J16" s="54" t="str">
        <f>IF('Simpl. all tex.-dual tex'!S22=0,"",'Simpl. all tex.-dual tex'!S22)</f>
        <v/>
      </c>
      <c r="K16" s="54" t="str">
        <f>IF('Simpl. all tex.-dual tex'!T22=0,"",'Simpl. all tex.-dual tex'!T22)</f>
        <v/>
      </c>
      <c r="L16" s="54" t="str">
        <f>IF('Simpl. all tex.-dual tex'!U22=0,"",'Simpl. all tex.-dual tex'!U22)</f>
        <v/>
      </c>
      <c r="M16" s="54" t="str">
        <f>IF('Simpl. all tex.-dual tex'!V22=0,"",'Simpl. all tex.-dual tex'!V22)</f>
        <v/>
      </c>
      <c r="N16" s="54" t="str">
        <f>IF('Simpl. all tex.-dual tex'!W22=0,"",'Simpl. all tex.-dual tex'!W22)</f>
        <v/>
      </c>
      <c r="O16" s="54" t="str">
        <f>IF('Simpl. all tex.-dual tex'!X22=0,"",'Simpl. all tex.-dual tex'!X22)</f>
        <v/>
      </c>
      <c r="P16" s="54" t="str">
        <f>IF('Simpl. all tex.-dual tex'!Y22=0,"",'Simpl. all tex.-dual tex'!Y22)</f>
        <v/>
      </c>
      <c r="Q16" s="54" t="str">
        <f>IF('Simpl. all tex.-dual tex'!Z22=0,"",'Simpl. all tex.-dual tex'!Z22)</f>
        <v/>
      </c>
      <c r="R16" s="55">
        <f>'PRODUCTION LIST TEX&amp;DUAL TEX'!Q19</f>
        <v>0</v>
      </c>
    </row>
    <row r="17" spans="1:18" ht="23.25" customHeight="1">
      <c r="A17" s="41">
        <f>B17*'Simpl. all tex.-dual tex'!I23</f>
        <v>0</v>
      </c>
      <c r="B17" s="43">
        <f t="shared" si="0"/>
        <v>0</v>
      </c>
      <c r="C17" s="42" t="str">
        <f>'Simpl. all tex.-dual tex'!D23</f>
        <v>SIMPL-1H</v>
      </c>
      <c r="D17" s="54" t="str">
        <f>IF('Simpl. all tex.-dual tex'!M23=0,"",'Simpl. all tex.-dual tex'!M23)</f>
        <v/>
      </c>
      <c r="E17" s="54" t="str">
        <f>IF('Simpl. all tex.-dual tex'!N23=0,"",'Simpl. all tex.-dual tex'!N23)</f>
        <v/>
      </c>
      <c r="F17" s="54" t="str">
        <f>IF('Simpl. all tex.-dual tex'!O23=0,"",'Simpl. all tex.-dual tex'!O23)</f>
        <v/>
      </c>
      <c r="G17" s="54" t="str">
        <f>IF('Simpl. all tex.-dual tex'!P23=0,"",'Simpl. all tex.-dual tex'!P23)</f>
        <v/>
      </c>
      <c r="H17" s="54" t="str">
        <f>IF('Simpl. all tex.-dual tex'!Q23=0,"",'Simpl. all tex.-dual tex'!Q23)</f>
        <v/>
      </c>
      <c r="I17" s="54" t="str">
        <f>IF('Simpl. all tex.-dual tex'!R23=0,"",'Simpl. all tex.-dual tex'!R23)</f>
        <v/>
      </c>
      <c r="J17" s="54" t="str">
        <f>IF('Simpl. all tex.-dual tex'!S23=0,"",'Simpl. all tex.-dual tex'!S23)</f>
        <v/>
      </c>
      <c r="K17" s="54" t="str">
        <f>IF('Simpl. all tex.-dual tex'!T23=0,"",'Simpl. all tex.-dual tex'!T23)</f>
        <v/>
      </c>
      <c r="L17" s="54" t="str">
        <f>IF('Simpl. all tex.-dual tex'!U23=0,"",'Simpl. all tex.-dual tex'!U23)</f>
        <v/>
      </c>
      <c r="M17" s="54" t="str">
        <f>IF('Simpl. all tex.-dual tex'!V23=0,"",'Simpl. all tex.-dual tex'!V23)</f>
        <v/>
      </c>
      <c r="N17" s="54" t="str">
        <f>IF('Simpl. all tex.-dual tex'!W23=0,"",'Simpl. all tex.-dual tex'!W23)</f>
        <v/>
      </c>
      <c r="O17" s="54" t="str">
        <f>IF('Simpl. all tex.-dual tex'!X23=0,"",'Simpl. all tex.-dual tex'!X23)</f>
        <v/>
      </c>
      <c r="P17" s="54" t="str">
        <f>IF('Simpl. all tex.-dual tex'!Y23=0,"",'Simpl. all tex.-dual tex'!Y23)</f>
        <v/>
      </c>
      <c r="Q17" s="54" t="str">
        <f>IF('Simpl. all tex.-dual tex'!Z23=0,"",'Simpl. all tex.-dual tex'!Z23)</f>
        <v/>
      </c>
      <c r="R17" s="55">
        <f>'PRODUCTION LIST TEX&amp;DUAL TEX'!Q20</f>
        <v>0</v>
      </c>
    </row>
    <row r="18" spans="1:18" ht="23.25" customHeight="1">
      <c r="A18" s="41"/>
      <c r="B18" s="43"/>
      <c r="C18" s="42" t="str">
        <f>'Simpl. all tex.-dual tex'!D24</f>
        <v>SIMPL-1H-T</v>
      </c>
      <c r="D18" s="54" t="str">
        <f>IF('Simpl. all tex.-dual tex'!M24=0,"",'Simpl. all tex.-dual tex'!M24)</f>
        <v/>
      </c>
      <c r="E18" s="54" t="str">
        <f>IF('Simpl. all tex.-dual tex'!N24=0,"",'Simpl. all tex.-dual tex'!N24)</f>
        <v/>
      </c>
      <c r="F18" s="54" t="str">
        <f>IF('Simpl. all tex.-dual tex'!O24=0,"",'Simpl. all tex.-dual tex'!O24)</f>
        <v/>
      </c>
      <c r="G18" s="54" t="str">
        <f>IF('Simpl. all tex.-dual tex'!P24=0,"",'Simpl. all tex.-dual tex'!P24)</f>
        <v/>
      </c>
      <c r="H18" s="54" t="str">
        <f>IF('Simpl. all tex.-dual tex'!Q24=0,"",'Simpl. all tex.-dual tex'!Q24)</f>
        <v/>
      </c>
      <c r="I18" s="54" t="str">
        <f>IF('Simpl. all tex.-dual tex'!R24=0,"",'Simpl. all tex.-dual tex'!R24)</f>
        <v/>
      </c>
      <c r="J18" s="54" t="str">
        <f>IF('Simpl. all tex.-dual tex'!S24=0,"",'Simpl. all tex.-dual tex'!S24)</f>
        <v/>
      </c>
      <c r="K18" s="54" t="str">
        <f>IF('Simpl. all tex.-dual tex'!T24=0,"",'Simpl. all tex.-dual tex'!T24)</f>
        <v/>
      </c>
      <c r="L18" s="54" t="str">
        <f>IF('Simpl. all tex.-dual tex'!U24=0,"",'Simpl. all tex.-dual tex'!U24)</f>
        <v/>
      </c>
      <c r="M18" s="54" t="str">
        <f>IF('Simpl. all tex.-dual tex'!V24=0,"",'Simpl. all tex.-dual tex'!V24)</f>
        <v/>
      </c>
      <c r="N18" s="54" t="str">
        <f>IF('Simpl. all tex.-dual tex'!W24=0,"",'Simpl. all tex.-dual tex'!W24)</f>
        <v/>
      </c>
      <c r="O18" s="54" t="str">
        <f>IF('Simpl. all tex.-dual tex'!X24=0,"",'Simpl. all tex.-dual tex'!X24)</f>
        <v/>
      </c>
      <c r="P18" s="54" t="str">
        <f>IF('Simpl. all tex.-dual tex'!Y24=0,"",'Simpl. all tex.-dual tex'!Y24)</f>
        <v/>
      </c>
      <c r="Q18" s="54" t="str">
        <f>IF('Simpl. all tex.-dual tex'!Z24=0,"",'Simpl. all tex.-dual tex'!Z24)</f>
        <v/>
      </c>
      <c r="R18" s="55">
        <f>'PRODUCTION LIST TEX&amp;DUAL TEX'!Q21</f>
        <v>0</v>
      </c>
    </row>
    <row r="19" spans="1:18" ht="23.25" customHeight="1">
      <c r="A19" s="41">
        <f>B19*'Simpl. all tex.-dual tex'!I25</f>
        <v>0</v>
      </c>
      <c r="B19" s="43">
        <f t="shared" si="0"/>
        <v>0</v>
      </c>
      <c r="C19" s="42" t="str">
        <f>'Simpl. all tex.-dual tex'!D25</f>
        <v>SIMPL-1I</v>
      </c>
      <c r="D19" s="54" t="str">
        <f>IF('Simpl. all tex.-dual tex'!M25=0,"",'Simpl. all tex.-dual tex'!M25)</f>
        <v/>
      </c>
      <c r="E19" s="54" t="str">
        <f>IF('Simpl. all tex.-dual tex'!N25=0,"",'Simpl. all tex.-dual tex'!N25)</f>
        <v/>
      </c>
      <c r="F19" s="54" t="str">
        <f>IF('Simpl. all tex.-dual tex'!O25=0,"",'Simpl. all tex.-dual tex'!O25)</f>
        <v/>
      </c>
      <c r="G19" s="54" t="str">
        <f>IF('Simpl. all tex.-dual tex'!P25=0,"",'Simpl. all tex.-dual tex'!P25)</f>
        <v/>
      </c>
      <c r="H19" s="54" t="str">
        <f>IF('Simpl. all tex.-dual tex'!Q25=0,"",'Simpl. all tex.-dual tex'!Q25)</f>
        <v/>
      </c>
      <c r="I19" s="54" t="str">
        <f>IF('Simpl. all tex.-dual tex'!R25=0,"",'Simpl. all tex.-dual tex'!R25)</f>
        <v/>
      </c>
      <c r="J19" s="54" t="str">
        <f>IF('Simpl. all tex.-dual tex'!S25=0,"",'Simpl. all tex.-dual tex'!S25)</f>
        <v/>
      </c>
      <c r="K19" s="54" t="str">
        <f>IF('Simpl. all tex.-dual tex'!T25=0,"",'Simpl. all tex.-dual tex'!T25)</f>
        <v/>
      </c>
      <c r="L19" s="54" t="str">
        <f>IF('Simpl. all tex.-dual tex'!U25=0,"",'Simpl. all tex.-dual tex'!U25)</f>
        <v/>
      </c>
      <c r="M19" s="54" t="str">
        <f>IF('Simpl. all tex.-dual tex'!V25=0,"",'Simpl. all tex.-dual tex'!V25)</f>
        <v/>
      </c>
      <c r="N19" s="54" t="str">
        <f>IF('Simpl. all tex.-dual tex'!W25=0,"",'Simpl. all tex.-dual tex'!W25)</f>
        <v/>
      </c>
      <c r="O19" s="54" t="str">
        <f>IF('Simpl. all tex.-dual tex'!X25=0,"",'Simpl. all tex.-dual tex'!X25)</f>
        <v/>
      </c>
      <c r="P19" s="54" t="str">
        <f>IF('Simpl. all tex.-dual tex'!Y25=0,"",'Simpl. all tex.-dual tex'!Y25)</f>
        <v/>
      </c>
      <c r="Q19" s="54" t="str">
        <f>IF('Simpl. all tex.-dual tex'!Z25=0,"",'Simpl. all tex.-dual tex'!Z25)</f>
        <v/>
      </c>
      <c r="R19" s="55">
        <f>'PRODUCTION LIST TEX&amp;DUAL TEX'!Q22</f>
        <v>0</v>
      </c>
    </row>
    <row r="20" spans="1:18" ht="23.25" customHeight="1">
      <c r="A20" s="41"/>
      <c r="B20" s="43"/>
      <c r="C20" s="42" t="str">
        <f>'Simpl. all tex.-dual tex'!D26</f>
        <v>SIMPL-1I-T</v>
      </c>
      <c r="D20" s="54" t="str">
        <f>IF('Simpl. all tex.-dual tex'!M26=0,"",'Simpl. all tex.-dual tex'!M26)</f>
        <v/>
      </c>
      <c r="E20" s="54" t="str">
        <f>IF('Simpl. all tex.-dual tex'!N26=0,"",'Simpl. all tex.-dual tex'!N26)</f>
        <v/>
      </c>
      <c r="F20" s="54" t="str">
        <f>IF('Simpl. all tex.-dual tex'!O26=0,"",'Simpl. all tex.-dual tex'!O26)</f>
        <v/>
      </c>
      <c r="G20" s="54" t="str">
        <f>IF('Simpl. all tex.-dual tex'!P26=0,"",'Simpl. all tex.-dual tex'!P26)</f>
        <v/>
      </c>
      <c r="H20" s="54" t="str">
        <f>IF('Simpl. all tex.-dual tex'!Q26=0,"",'Simpl. all tex.-dual tex'!Q26)</f>
        <v/>
      </c>
      <c r="I20" s="54" t="str">
        <f>IF('Simpl. all tex.-dual tex'!R26=0,"",'Simpl. all tex.-dual tex'!R26)</f>
        <v/>
      </c>
      <c r="J20" s="54" t="str">
        <f>IF('Simpl. all tex.-dual tex'!S26=0,"",'Simpl. all tex.-dual tex'!S26)</f>
        <v/>
      </c>
      <c r="K20" s="54" t="str">
        <f>IF('Simpl. all tex.-dual tex'!T26=0,"",'Simpl. all tex.-dual tex'!T26)</f>
        <v/>
      </c>
      <c r="L20" s="54" t="str">
        <f>IF('Simpl. all tex.-dual tex'!U26=0,"",'Simpl. all tex.-dual tex'!U26)</f>
        <v/>
      </c>
      <c r="M20" s="54" t="str">
        <f>IF('Simpl. all tex.-dual tex'!V26=0,"",'Simpl. all tex.-dual tex'!V26)</f>
        <v/>
      </c>
      <c r="N20" s="54" t="str">
        <f>IF('Simpl. all tex.-dual tex'!W26=0,"",'Simpl. all tex.-dual tex'!W26)</f>
        <v/>
      </c>
      <c r="O20" s="54" t="str">
        <f>IF('Simpl. all tex.-dual tex'!X26=0,"",'Simpl. all tex.-dual tex'!X26)</f>
        <v/>
      </c>
      <c r="P20" s="54" t="str">
        <f>IF('Simpl. all tex.-dual tex'!Y26=0,"",'Simpl. all tex.-dual tex'!Y26)</f>
        <v/>
      </c>
      <c r="Q20" s="54" t="str">
        <f>IF('Simpl. all tex.-dual tex'!Z26=0,"",'Simpl. all tex.-dual tex'!Z26)</f>
        <v/>
      </c>
      <c r="R20" s="55">
        <f>'PRODUCTION LIST TEX&amp;DUAL TEX'!Q23</f>
        <v>0</v>
      </c>
    </row>
    <row r="21" spans="1:18" ht="23.25" customHeight="1">
      <c r="A21" s="41"/>
      <c r="B21" s="43"/>
      <c r="C21" s="42" t="str">
        <f>'Simpl. all tex.-dual tex'!D27</f>
        <v>SIMPL-1K</v>
      </c>
      <c r="D21" s="54" t="str">
        <f>IF('Simpl. all tex.-dual tex'!M27=0,"",'Simpl. all tex.-dual tex'!M27)</f>
        <v/>
      </c>
      <c r="E21" s="54" t="str">
        <f>IF('Simpl. all tex.-dual tex'!N27=0,"",'Simpl. all tex.-dual tex'!N27)</f>
        <v/>
      </c>
      <c r="F21" s="54" t="str">
        <f>IF('Simpl. all tex.-dual tex'!O27=0,"",'Simpl. all tex.-dual tex'!O27)</f>
        <v/>
      </c>
      <c r="G21" s="54" t="str">
        <f>IF('Simpl. all tex.-dual tex'!P27=0,"",'Simpl. all tex.-dual tex'!P27)</f>
        <v/>
      </c>
      <c r="H21" s="54" t="str">
        <f>IF('Simpl. all tex.-dual tex'!Q27=0,"",'Simpl. all tex.-dual tex'!Q27)</f>
        <v/>
      </c>
      <c r="I21" s="54" t="str">
        <f>IF('Simpl. all tex.-dual tex'!R27=0,"",'Simpl. all tex.-dual tex'!R27)</f>
        <v/>
      </c>
      <c r="J21" s="54" t="str">
        <f>IF('Simpl. all tex.-dual tex'!S27=0,"",'Simpl. all tex.-dual tex'!S27)</f>
        <v/>
      </c>
      <c r="K21" s="54" t="str">
        <f>IF('Simpl. all tex.-dual tex'!T27=0,"",'Simpl. all tex.-dual tex'!T27)</f>
        <v/>
      </c>
      <c r="L21" s="54" t="str">
        <f>IF('Simpl. all tex.-dual tex'!U27=0,"",'Simpl. all tex.-dual tex'!U27)</f>
        <v/>
      </c>
      <c r="M21" s="54" t="str">
        <f>IF('Simpl. all tex.-dual tex'!V27=0,"",'Simpl. all tex.-dual tex'!V27)</f>
        <v/>
      </c>
      <c r="N21" s="54" t="str">
        <f>IF('Simpl. all tex.-dual tex'!W27=0,"",'Simpl. all tex.-dual tex'!W27)</f>
        <v/>
      </c>
      <c r="O21" s="54" t="str">
        <f>IF('Simpl. all tex.-dual tex'!X27=0,"",'Simpl. all tex.-dual tex'!X27)</f>
        <v/>
      </c>
      <c r="P21" s="54" t="str">
        <f>IF('Simpl. all tex.-dual tex'!Y27=0,"",'Simpl. all tex.-dual tex'!Y27)</f>
        <v/>
      </c>
      <c r="Q21" s="54" t="str">
        <f>IF('Simpl. all tex.-dual tex'!Z27=0,"",'Simpl. all tex.-dual tex'!Z27)</f>
        <v/>
      </c>
      <c r="R21" s="55">
        <f>'PRODUCTION LIST TEX&amp;DUAL TEX'!Q24</f>
        <v>0</v>
      </c>
    </row>
    <row r="22" spans="1:18" ht="23.25" customHeight="1">
      <c r="A22" s="41"/>
      <c r="B22" s="43"/>
      <c r="C22" s="42" t="str">
        <f>'Simpl. all tex.-dual tex'!D28</f>
        <v>SIMPL-1K-T</v>
      </c>
      <c r="D22" s="54" t="str">
        <f>IF('Simpl. all tex.-dual tex'!M28=0,"",'Simpl. all tex.-dual tex'!M28)</f>
        <v/>
      </c>
      <c r="E22" s="54" t="str">
        <f>IF('Simpl. all tex.-dual tex'!N28=0,"",'Simpl. all tex.-dual tex'!N28)</f>
        <v/>
      </c>
      <c r="F22" s="54" t="str">
        <f>IF('Simpl. all tex.-dual tex'!O28=0,"",'Simpl. all tex.-dual tex'!O28)</f>
        <v/>
      </c>
      <c r="G22" s="54" t="str">
        <f>IF('Simpl. all tex.-dual tex'!P28=0,"",'Simpl. all tex.-dual tex'!P28)</f>
        <v/>
      </c>
      <c r="H22" s="54" t="str">
        <f>IF('Simpl. all tex.-dual tex'!Q28=0,"",'Simpl. all tex.-dual tex'!Q28)</f>
        <v/>
      </c>
      <c r="I22" s="54" t="str">
        <f>IF('Simpl. all tex.-dual tex'!R28=0,"",'Simpl. all tex.-dual tex'!R28)</f>
        <v/>
      </c>
      <c r="J22" s="54" t="str">
        <f>IF('Simpl. all tex.-dual tex'!S28=0,"",'Simpl. all tex.-dual tex'!S28)</f>
        <v/>
      </c>
      <c r="K22" s="54" t="str">
        <f>IF('Simpl. all tex.-dual tex'!T28=0,"",'Simpl. all tex.-dual tex'!T28)</f>
        <v/>
      </c>
      <c r="L22" s="54" t="str">
        <f>IF('Simpl. all tex.-dual tex'!U28=0,"",'Simpl. all tex.-dual tex'!U28)</f>
        <v/>
      </c>
      <c r="M22" s="54" t="str">
        <f>IF('Simpl. all tex.-dual tex'!V28=0,"",'Simpl. all tex.-dual tex'!V28)</f>
        <v/>
      </c>
      <c r="N22" s="54" t="str">
        <f>IF('Simpl. all tex.-dual tex'!W28=0,"",'Simpl. all tex.-dual tex'!W28)</f>
        <v/>
      </c>
      <c r="O22" s="54" t="str">
        <f>IF('Simpl. all tex.-dual tex'!X28=0,"",'Simpl. all tex.-dual tex'!X28)</f>
        <v/>
      </c>
      <c r="P22" s="54" t="str">
        <f>IF('Simpl. all tex.-dual tex'!Y28=0,"",'Simpl. all tex.-dual tex'!Y28)</f>
        <v/>
      </c>
      <c r="Q22" s="54" t="str">
        <f>IF('Simpl. all tex.-dual tex'!Z28=0,"",'Simpl. all tex.-dual tex'!Z28)</f>
        <v/>
      </c>
      <c r="R22" s="55">
        <f>'PRODUCTION LIST TEX&amp;DUAL TEX'!Q25</f>
        <v>0</v>
      </c>
    </row>
    <row r="23" spans="1:18" ht="23.25" customHeight="1">
      <c r="A23" s="41">
        <f>B23*'Simpl. all tex.-dual tex'!I29</f>
        <v>0</v>
      </c>
      <c r="B23" s="43">
        <f t="shared" si="0"/>
        <v>0</v>
      </c>
      <c r="C23" s="42" t="str">
        <f>'Simpl. all tex.-dual tex'!D29</f>
        <v>2 - CLASSIC</v>
      </c>
      <c r="D23" s="54" t="str">
        <f>IF('Simpl. all tex.-dual tex'!M29=0,"",'Simpl. all tex.-dual tex'!M29)</f>
        <v/>
      </c>
      <c r="E23" s="54" t="str">
        <f>IF('Simpl. all tex.-dual tex'!N29=0,"",'Simpl. all tex.-dual tex'!N29)</f>
        <v/>
      </c>
      <c r="F23" s="54" t="str">
        <f>IF('Simpl. all tex.-dual tex'!O29=0,"",'Simpl. all tex.-dual tex'!O29)</f>
        <v/>
      </c>
      <c r="G23" s="54" t="str">
        <f>IF('Simpl. all tex.-dual tex'!P29=0,"",'Simpl. all tex.-dual tex'!P29)</f>
        <v/>
      </c>
      <c r="H23" s="54" t="str">
        <f>IF('Simpl. all tex.-dual tex'!Q29=0,"",'Simpl. all tex.-dual tex'!Q29)</f>
        <v/>
      </c>
      <c r="I23" s="54" t="str">
        <f>IF('Simpl. all tex.-dual tex'!R29=0,"",'Simpl. all tex.-dual tex'!R29)</f>
        <v/>
      </c>
      <c r="J23" s="54" t="str">
        <f>IF('Simpl. all tex.-dual tex'!S29=0,"",'Simpl. all tex.-dual tex'!S29)</f>
        <v/>
      </c>
      <c r="K23" s="54" t="str">
        <f>IF('Simpl. all tex.-dual tex'!T29=0,"",'Simpl. all tex.-dual tex'!T29)</f>
        <v/>
      </c>
      <c r="L23" s="54" t="str">
        <f>IF('Simpl. all tex.-dual tex'!U29=0,"",'Simpl. all tex.-dual tex'!U29)</f>
        <v/>
      </c>
      <c r="M23" s="54" t="str">
        <f>IF('Simpl. all tex.-dual tex'!V29=0,"",'Simpl. all tex.-dual tex'!V29)</f>
        <v/>
      </c>
      <c r="N23" s="54" t="str">
        <f>IF('Simpl. all tex.-dual tex'!W29=0,"",'Simpl. all tex.-dual tex'!W29)</f>
        <v/>
      </c>
      <c r="O23" s="54" t="str">
        <f>IF('Simpl. all tex.-dual tex'!X29=0,"",'Simpl. all tex.-dual tex'!X29)</f>
        <v/>
      </c>
      <c r="P23" s="54" t="str">
        <f>IF('Simpl. all tex.-dual tex'!Y29=0,"",'Simpl. all tex.-dual tex'!Y29)</f>
        <v/>
      </c>
      <c r="Q23" s="54" t="str">
        <f>IF('Simpl. all tex.-dual tex'!Z29=0,"",'Simpl. all tex.-dual tex'!Z29)</f>
        <v/>
      </c>
      <c r="R23" s="55">
        <f>'PRODUCTION LIST TEX&amp;DUAL TEX'!Q26</f>
        <v>0</v>
      </c>
    </row>
    <row r="24" spans="1:18" ht="23.25" customHeight="1">
      <c r="A24" s="41">
        <f>B24*'Simpl. all tex.-dual tex'!I31</f>
        <v>0</v>
      </c>
      <c r="B24" s="43">
        <f t="shared" si="0"/>
        <v>0</v>
      </c>
      <c r="C24" s="42" t="str">
        <f>'Simpl. all tex.-dual tex'!D30</f>
        <v>SIMPL-2A</v>
      </c>
      <c r="D24" s="54" t="str">
        <f>IF('Simpl. all tex.-dual tex'!M30=0,"",'Simpl. all tex.-dual tex'!M30)</f>
        <v/>
      </c>
      <c r="E24" s="54" t="str">
        <f>IF('Simpl. all tex.-dual tex'!N30=0,"",'Simpl. all tex.-dual tex'!N30)</f>
        <v/>
      </c>
      <c r="F24" s="54" t="str">
        <f>IF('Simpl. all tex.-dual tex'!O30=0,"",'Simpl. all tex.-dual tex'!O30)</f>
        <v/>
      </c>
      <c r="G24" s="54" t="str">
        <f>IF('Simpl. all tex.-dual tex'!P30=0,"",'Simpl. all tex.-dual tex'!P30)</f>
        <v/>
      </c>
      <c r="H24" s="54" t="str">
        <f>IF('Simpl. all tex.-dual tex'!Q30=0,"",'Simpl. all tex.-dual tex'!Q30)</f>
        <v/>
      </c>
      <c r="I24" s="54" t="str">
        <f>IF('Simpl. all tex.-dual tex'!R30=0,"",'Simpl. all tex.-dual tex'!R30)</f>
        <v/>
      </c>
      <c r="J24" s="54" t="str">
        <f>IF('Simpl. all tex.-dual tex'!S30=0,"",'Simpl. all tex.-dual tex'!S30)</f>
        <v/>
      </c>
      <c r="K24" s="54" t="str">
        <f>IF('Simpl. all tex.-dual tex'!T30=0,"",'Simpl. all tex.-dual tex'!T30)</f>
        <v/>
      </c>
      <c r="L24" s="54" t="str">
        <f>IF('Simpl. all tex.-dual tex'!U30=0,"",'Simpl. all tex.-dual tex'!U30)</f>
        <v/>
      </c>
      <c r="M24" s="54" t="str">
        <f>IF('Simpl. all tex.-dual tex'!V30=0,"",'Simpl. all tex.-dual tex'!V30)</f>
        <v/>
      </c>
      <c r="N24" s="54" t="str">
        <f>IF('Simpl. all tex.-dual tex'!W30=0,"",'Simpl. all tex.-dual tex'!W30)</f>
        <v/>
      </c>
      <c r="O24" s="54" t="str">
        <f>IF('Simpl. all tex.-dual tex'!X30=0,"",'Simpl. all tex.-dual tex'!X30)</f>
        <v/>
      </c>
      <c r="P24" s="54" t="str">
        <f>IF('Simpl. all tex.-dual tex'!Y30=0,"",'Simpl. all tex.-dual tex'!Y30)</f>
        <v/>
      </c>
      <c r="Q24" s="54" t="str">
        <f>IF('Simpl. all tex.-dual tex'!Z30=0,"",'Simpl. all tex.-dual tex'!Z30)</f>
        <v/>
      </c>
      <c r="R24" s="55">
        <f>'PRODUCTION LIST TEX&amp;DUAL TEX'!Q27</f>
        <v>0</v>
      </c>
    </row>
    <row r="25" spans="1:18" ht="23.25" customHeight="1">
      <c r="A25" s="41">
        <f>B25*'Simpl. all tex.-dual tex'!I33</f>
        <v>0</v>
      </c>
      <c r="B25" s="43">
        <f t="shared" si="0"/>
        <v>0</v>
      </c>
      <c r="C25" s="42" t="str">
        <f>'Simpl. all tex.-dual tex'!D31</f>
        <v>SIMPL-2A-T</v>
      </c>
      <c r="D25" s="54" t="str">
        <f>IF('Simpl. all tex.-dual tex'!M31=0,"",'Simpl. all tex.-dual tex'!M31)</f>
        <v/>
      </c>
      <c r="E25" s="54" t="str">
        <f>IF('Simpl. all tex.-dual tex'!N31=0,"",'Simpl. all tex.-dual tex'!N31)</f>
        <v/>
      </c>
      <c r="F25" s="54" t="str">
        <f>IF('Simpl. all tex.-dual tex'!O31=0,"",'Simpl. all tex.-dual tex'!O31)</f>
        <v/>
      </c>
      <c r="G25" s="54" t="str">
        <f>IF('Simpl. all tex.-dual tex'!P31=0,"",'Simpl. all tex.-dual tex'!P31)</f>
        <v/>
      </c>
      <c r="H25" s="54" t="str">
        <f>IF('Simpl. all tex.-dual tex'!Q31=0,"",'Simpl. all tex.-dual tex'!Q31)</f>
        <v/>
      </c>
      <c r="I25" s="54" t="str">
        <f>IF('Simpl. all tex.-dual tex'!R31=0,"",'Simpl. all tex.-dual tex'!R31)</f>
        <v/>
      </c>
      <c r="J25" s="54" t="str">
        <f>IF('Simpl. all tex.-dual tex'!S31=0,"",'Simpl. all tex.-dual tex'!S31)</f>
        <v/>
      </c>
      <c r="K25" s="54" t="str">
        <f>IF('Simpl. all tex.-dual tex'!T31=0,"",'Simpl. all tex.-dual tex'!T31)</f>
        <v/>
      </c>
      <c r="L25" s="54" t="str">
        <f>IF('Simpl. all tex.-dual tex'!U31=0,"",'Simpl. all tex.-dual tex'!U31)</f>
        <v/>
      </c>
      <c r="M25" s="54" t="str">
        <f>IF('Simpl. all tex.-dual tex'!V31=0,"",'Simpl. all tex.-dual tex'!V31)</f>
        <v/>
      </c>
      <c r="N25" s="54" t="str">
        <f>IF('Simpl. all tex.-dual tex'!W31=0,"",'Simpl. all tex.-dual tex'!W31)</f>
        <v/>
      </c>
      <c r="O25" s="54" t="str">
        <f>IF('Simpl. all tex.-dual tex'!X31=0,"",'Simpl. all tex.-dual tex'!X31)</f>
        <v/>
      </c>
      <c r="P25" s="54" t="str">
        <f>IF('Simpl. all tex.-dual tex'!Y31=0,"",'Simpl. all tex.-dual tex'!Y31)</f>
        <v/>
      </c>
      <c r="Q25" s="54" t="str">
        <f>IF('Simpl. all tex.-dual tex'!Z31=0,"",'Simpl. all tex.-dual tex'!Z31)</f>
        <v/>
      </c>
      <c r="R25" s="55">
        <f>'PRODUCTION LIST TEX&amp;DUAL TEX'!Q28</f>
        <v>0</v>
      </c>
    </row>
    <row r="26" spans="1:18" ht="23.25" customHeight="1">
      <c r="A26" s="41">
        <f>B26*'Simpl. all tex.-dual tex'!I35</f>
        <v>0</v>
      </c>
      <c r="B26" s="43">
        <f t="shared" si="0"/>
        <v>0</v>
      </c>
      <c r="C26" s="42" t="str">
        <f>'Simpl. all tex.-dual tex'!D32</f>
        <v>SIMPL-2B</v>
      </c>
      <c r="D26" s="54" t="str">
        <f>IF('Simpl. all tex.-dual tex'!M32=0,"",'Simpl. all tex.-dual tex'!M32)</f>
        <v/>
      </c>
      <c r="E26" s="54" t="str">
        <f>IF('Simpl. all tex.-dual tex'!N32=0,"",'Simpl. all tex.-dual tex'!N32)</f>
        <v/>
      </c>
      <c r="F26" s="54" t="str">
        <f>IF('Simpl. all tex.-dual tex'!O32=0,"",'Simpl. all tex.-dual tex'!O32)</f>
        <v/>
      </c>
      <c r="G26" s="54" t="str">
        <f>IF('Simpl. all tex.-dual tex'!P32=0,"",'Simpl. all tex.-dual tex'!P32)</f>
        <v/>
      </c>
      <c r="H26" s="54" t="str">
        <f>IF('Simpl. all tex.-dual tex'!Q32=0,"",'Simpl. all tex.-dual tex'!Q32)</f>
        <v/>
      </c>
      <c r="I26" s="54" t="str">
        <f>IF('Simpl. all tex.-dual tex'!R32=0,"",'Simpl. all tex.-dual tex'!R32)</f>
        <v/>
      </c>
      <c r="J26" s="54" t="str">
        <f>IF('Simpl. all tex.-dual tex'!S32=0,"",'Simpl. all tex.-dual tex'!S32)</f>
        <v/>
      </c>
      <c r="K26" s="54" t="str">
        <f>IF('Simpl. all tex.-dual tex'!T32=0,"",'Simpl. all tex.-dual tex'!T32)</f>
        <v/>
      </c>
      <c r="L26" s="54" t="str">
        <f>IF('Simpl. all tex.-dual tex'!U32=0,"",'Simpl. all tex.-dual tex'!U32)</f>
        <v/>
      </c>
      <c r="M26" s="54" t="str">
        <f>IF('Simpl. all tex.-dual tex'!V32=0,"",'Simpl. all tex.-dual tex'!V32)</f>
        <v/>
      </c>
      <c r="N26" s="54" t="str">
        <f>IF('Simpl. all tex.-dual tex'!W32=0,"",'Simpl. all tex.-dual tex'!W32)</f>
        <v/>
      </c>
      <c r="O26" s="54" t="str">
        <f>IF('Simpl. all tex.-dual tex'!X32=0,"",'Simpl. all tex.-dual tex'!X32)</f>
        <v/>
      </c>
      <c r="P26" s="54" t="str">
        <f>IF('Simpl. all tex.-dual tex'!Y32=0,"",'Simpl. all tex.-dual tex'!Y32)</f>
        <v/>
      </c>
      <c r="Q26" s="54" t="str">
        <f>IF('Simpl. all tex.-dual tex'!Z32=0,"",'Simpl. all tex.-dual tex'!Z32)</f>
        <v/>
      </c>
      <c r="R26" s="55">
        <f>'PRODUCTION LIST TEX&amp;DUAL TEX'!Q29</f>
        <v>0</v>
      </c>
    </row>
    <row r="27" spans="1:18" ht="23.25" customHeight="1">
      <c r="A27" s="41">
        <f>B27*'Simpl. all tex.-dual tex'!I37</f>
        <v>0</v>
      </c>
      <c r="B27" s="43">
        <f t="shared" si="0"/>
        <v>0</v>
      </c>
      <c r="C27" s="42" t="str">
        <f>'Simpl. all tex.-dual tex'!D33</f>
        <v>SIMPL-2B-T</v>
      </c>
      <c r="D27" s="54" t="str">
        <f>IF('Simpl. all tex.-dual tex'!M33=0,"",'Simpl. all tex.-dual tex'!M33)</f>
        <v/>
      </c>
      <c r="E27" s="54" t="str">
        <f>IF('Simpl. all tex.-dual tex'!N33=0,"",'Simpl. all tex.-dual tex'!N33)</f>
        <v/>
      </c>
      <c r="F27" s="54" t="str">
        <f>IF('Simpl. all tex.-dual tex'!O33=0,"",'Simpl. all tex.-dual tex'!O33)</f>
        <v/>
      </c>
      <c r="G27" s="54" t="str">
        <f>IF('Simpl. all tex.-dual tex'!P33=0,"",'Simpl. all tex.-dual tex'!P33)</f>
        <v/>
      </c>
      <c r="H27" s="54" t="str">
        <f>IF('Simpl. all tex.-dual tex'!Q33=0,"",'Simpl. all tex.-dual tex'!Q33)</f>
        <v/>
      </c>
      <c r="I27" s="54" t="str">
        <f>IF('Simpl. all tex.-dual tex'!R33=0,"",'Simpl. all tex.-dual tex'!R33)</f>
        <v/>
      </c>
      <c r="J27" s="54" t="str">
        <f>IF('Simpl. all tex.-dual tex'!S33=0,"",'Simpl. all tex.-dual tex'!S33)</f>
        <v/>
      </c>
      <c r="K27" s="54" t="str">
        <f>IF('Simpl. all tex.-dual tex'!T33=0,"",'Simpl. all tex.-dual tex'!T33)</f>
        <v/>
      </c>
      <c r="L27" s="54" t="str">
        <f>IF('Simpl. all tex.-dual tex'!U33=0,"",'Simpl. all tex.-dual tex'!U33)</f>
        <v/>
      </c>
      <c r="M27" s="54" t="str">
        <f>IF('Simpl. all tex.-dual tex'!V33=0,"",'Simpl. all tex.-dual tex'!V33)</f>
        <v/>
      </c>
      <c r="N27" s="54" t="str">
        <f>IF('Simpl. all tex.-dual tex'!W33=0,"",'Simpl. all tex.-dual tex'!W33)</f>
        <v/>
      </c>
      <c r="O27" s="54" t="str">
        <f>IF('Simpl. all tex.-dual tex'!X33=0,"",'Simpl. all tex.-dual tex'!X33)</f>
        <v/>
      </c>
      <c r="P27" s="54" t="str">
        <f>IF('Simpl. all tex.-dual tex'!Y33=0,"",'Simpl. all tex.-dual tex'!Y33)</f>
        <v/>
      </c>
      <c r="Q27" s="54" t="str">
        <f>IF('Simpl. all tex.-dual tex'!Z33=0,"",'Simpl. all tex.-dual tex'!Z33)</f>
        <v/>
      </c>
      <c r="R27" s="55">
        <f>'PRODUCTION LIST TEX&amp;DUAL TEX'!Q30</f>
        <v>0</v>
      </c>
    </row>
    <row r="28" spans="1:18" ht="23.25" customHeight="1">
      <c r="A28" s="41">
        <f>B28*'Simpl. all tex.-dual tex'!I39</f>
        <v>0</v>
      </c>
      <c r="B28" s="43">
        <f t="shared" si="0"/>
        <v>0</v>
      </c>
      <c r="C28" s="42" t="str">
        <f>'Simpl. all tex.-dual tex'!D34</f>
        <v>SIMPL-2C</v>
      </c>
      <c r="D28" s="54" t="str">
        <f>IF('Simpl. all tex.-dual tex'!M34=0,"",'Simpl. all tex.-dual tex'!M34)</f>
        <v/>
      </c>
      <c r="E28" s="54" t="str">
        <f>IF('Simpl. all tex.-dual tex'!N34=0,"",'Simpl. all tex.-dual tex'!N34)</f>
        <v/>
      </c>
      <c r="F28" s="54" t="str">
        <f>IF('Simpl. all tex.-dual tex'!O34=0,"",'Simpl. all tex.-dual tex'!O34)</f>
        <v/>
      </c>
      <c r="G28" s="54" t="str">
        <f>IF('Simpl. all tex.-dual tex'!P34=0,"",'Simpl. all tex.-dual tex'!P34)</f>
        <v/>
      </c>
      <c r="H28" s="54" t="str">
        <f>IF('Simpl. all tex.-dual tex'!Q34=0,"",'Simpl. all tex.-dual tex'!Q34)</f>
        <v/>
      </c>
      <c r="I28" s="54" t="str">
        <f>IF('Simpl. all tex.-dual tex'!R34=0,"",'Simpl. all tex.-dual tex'!R34)</f>
        <v/>
      </c>
      <c r="J28" s="54" t="str">
        <f>IF('Simpl. all tex.-dual tex'!S34=0,"",'Simpl. all tex.-dual tex'!S34)</f>
        <v/>
      </c>
      <c r="K28" s="54" t="str">
        <f>IF('Simpl. all tex.-dual tex'!T34=0,"",'Simpl. all tex.-dual tex'!T34)</f>
        <v/>
      </c>
      <c r="L28" s="54" t="str">
        <f>IF('Simpl. all tex.-dual tex'!U34=0,"",'Simpl. all tex.-dual tex'!U34)</f>
        <v/>
      </c>
      <c r="M28" s="54" t="str">
        <f>IF('Simpl. all tex.-dual tex'!V34=0,"",'Simpl. all tex.-dual tex'!V34)</f>
        <v/>
      </c>
      <c r="N28" s="54" t="str">
        <f>IF('Simpl. all tex.-dual tex'!W34=0,"",'Simpl. all tex.-dual tex'!W34)</f>
        <v/>
      </c>
      <c r="O28" s="54" t="str">
        <f>IF('Simpl. all tex.-dual tex'!X34=0,"",'Simpl. all tex.-dual tex'!X34)</f>
        <v/>
      </c>
      <c r="P28" s="54" t="str">
        <f>IF('Simpl. all tex.-dual tex'!Y34=0,"",'Simpl. all tex.-dual tex'!Y34)</f>
        <v/>
      </c>
      <c r="Q28" s="54" t="str">
        <f>IF('Simpl. all tex.-dual tex'!Z34=0,"",'Simpl. all tex.-dual tex'!Z34)</f>
        <v/>
      </c>
      <c r="R28" s="55">
        <f>'PRODUCTION LIST TEX&amp;DUAL TEX'!Q31</f>
        <v>0</v>
      </c>
    </row>
    <row r="29" spans="1:18" ht="23.25" customHeight="1">
      <c r="A29" s="41">
        <f>B29*'Simpl. all tex.-dual tex'!I41</f>
        <v>0</v>
      </c>
      <c r="B29" s="43">
        <f t="shared" si="0"/>
        <v>0</v>
      </c>
      <c r="C29" s="42" t="str">
        <f>'Simpl. all tex.-dual tex'!D35</f>
        <v>SIMPL-2C-T</v>
      </c>
      <c r="D29" s="54" t="str">
        <f>IF('Simpl. all tex.-dual tex'!M35=0,"",'Simpl. all tex.-dual tex'!M35)</f>
        <v/>
      </c>
      <c r="E29" s="54" t="str">
        <f>IF('Simpl. all tex.-dual tex'!N35=0,"",'Simpl. all tex.-dual tex'!N35)</f>
        <v/>
      </c>
      <c r="F29" s="54" t="str">
        <f>IF('Simpl. all tex.-dual tex'!O35=0,"",'Simpl. all tex.-dual tex'!O35)</f>
        <v/>
      </c>
      <c r="G29" s="54" t="str">
        <f>IF('Simpl. all tex.-dual tex'!P35=0,"",'Simpl. all tex.-dual tex'!P35)</f>
        <v/>
      </c>
      <c r="H29" s="54" t="str">
        <f>IF('Simpl. all tex.-dual tex'!Q35=0,"",'Simpl. all tex.-dual tex'!Q35)</f>
        <v/>
      </c>
      <c r="I29" s="54" t="str">
        <f>IF('Simpl. all tex.-dual tex'!R35=0,"",'Simpl. all tex.-dual tex'!R35)</f>
        <v/>
      </c>
      <c r="J29" s="54" t="str">
        <f>IF('Simpl. all tex.-dual tex'!S35=0,"",'Simpl. all tex.-dual tex'!S35)</f>
        <v/>
      </c>
      <c r="K29" s="54" t="str">
        <f>IF('Simpl. all tex.-dual tex'!T35=0,"",'Simpl. all tex.-dual tex'!T35)</f>
        <v/>
      </c>
      <c r="L29" s="54" t="str">
        <f>IF('Simpl. all tex.-dual tex'!U35=0,"",'Simpl. all tex.-dual tex'!U35)</f>
        <v/>
      </c>
      <c r="M29" s="54" t="str">
        <f>IF('Simpl. all tex.-dual tex'!V35=0,"",'Simpl. all tex.-dual tex'!V35)</f>
        <v/>
      </c>
      <c r="N29" s="54" t="str">
        <f>IF('Simpl. all tex.-dual tex'!W35=0,"",'Simpl. all tex.-dual tex'!W35)</f>
        <v/>
      </c>
      <c r="O29" s="54" t="str">
        <f>IF('Simpl. all tex.-dual tex'!X35=0,"",'Simpl. all tex.-dual tex'!X35)</f>
        <v/>
      </c>
      <c r="P29" s="54" t="str">
        <f>IF('Simpl. all tex.-dual tex'!Y35=0,"",'Simpl. all tex.-dual tex'!Y35)</f>
        <v/>
      </c>
      <c r="Q29" s="54" t="str">
        <f>IF('Simpl. all tex.-dual tex'!Z35=0,"",'Simpl. all tex.-dual tex'!Z35)</f>
        <v/>
      </c>
      <c r="R29" s="55">
        <f>'PRODUCTION LIST TEX&amp;DUAL TEX'!Q32</f>
        <v>0</v>
      </c>
    </row>
    <row r="30" spans="1:18" ht="23.25" customHeight="1">
      <c r="A30" s="41">
        <f>B30*'Simpl. all tex.-dual tex'!I43</f>
        <v>0</v>
      </c>
      <c r="B30" s="43">
        <f t="shared" si="0"/>
        <v>0</v>
      </c>
      <c r="C30" s="42" t="str">
        <f>'Simpl. all tex.-dual tex'!D36</f>
        <v>SIMPL-2D</v>
      </c>
      <c r="D30" s="54" t="str">
        <f>IF('Simpl. all tex.-dual tex'!M36=0,"",'Simpl. all tex.-dual tex'!M36)</f>
        <v/>
      </c>
      <c r="E30" s="54" t="str">
        <f>IF('Simpl. all tex.-dual tex'!N36=0,"",'Simpl. all tex.-dual tex'!N36)</f>
        <v/>
      </c>
      <c r="F30" s="54" t="str">
        <f>IF('Simpl. all tex.-dual tex'!O36=0,"",'Simpl. all tex.-dual tex'!O36)</f>
        <v/>
      </c>
      <c r="G30" s="54" t="str">
        <f>IF('Simpl. all tex.-dual tex'!P36=0,"",'Simpl. all tex.-dual tex'!P36)</f>
        <v/>
      </c>
      <c r="H30" s="54" t="str">
        <f>IF('Simpl. all tex.-dual tex'!Q36=0,"",'Simpl. all tex.-dual tex'!Q36)</f>
        <v/>
      </c>
      <c r="I30" s="54" t="str">
        <f>IF('Simpl. all tex.-dual tex'!R36=0,"",'Simpl. all tex.-dual tex'!R36)</f>
        <v/>
      </c>
      <c r="J30" s="54" t="str">
        <f>IF('Simpl. all tex.-dual tex'!S36=0,"",'Simpl. all tex.-dual tex'!S36)</f>
        <v/>
      </c>
      <c r="K30" s="54" t="str">
        <f>IF('Simpl. all tex.-dual tex'!T36=0,"",'Simpl. all tex.-dual tex'!T36)</f>
        <v/>
      </c>
      <c r="L30" s="54" t="str">
        <f>IF('Simpl. all tex.-dual tex'!U36=0,"",'Simpl. all tex.-dual tex'!U36)</f>
        <v/>
      </c>
      <c r="M30" s="54" t="str">
        <f>IF('Simpl. all tex.-dual tex'!V36=0,"",'Simpl. all tex.-dual tex'!V36)</f>
        <v/>
      </c>
      <c r="N30" s="54" t="str">
        <f>IF('Simpl. all tex.-dual tex'!W36=0,"",'Simpl. all tex.-dual tex'!W36)</f>
        <v/>
      </c>
      <c r="O30" s="54" t="str">
        <f>IF('Simpl. all tex.-dual tex'!X36=0,"",'Simpl. all tex.-dual tex'!X36)</f>
        <v/>
      </c>
      <c r="P30" s="54" t="str">
        <f>IF('Simpl. all tex.-dual tex'!Y36=0,"",'Simpl. all tex.-dual tex'!Y36)</f>
        <v/>
      </c>
      <c r="Q30" s="54" t="str">
        <f>IF('Simpl. all tex.-dual tex'!Z36=0,"",'Simpl. all tex.-dual tex'!Z36)</f>
        <v/>
      </c>
      <c r="R30" s="55">
        <f>'PRODUCTION LIST TEX&amp;DUAL TEX'!Q33</f>
        <v>0</v>
      </c>
    </row>
    <row r="31" spans="1:18" ht="23.25" customHeight="1">
      <c r="A31" s="41"/>
      <c r="B31" s="43"/>
      <c r="C31" s="42" t="str">
        <f>'Simpl. all tex.-dual tex'!D37</f>
        <v>SIMPL-2D-T</v>
      </c>
      <c r="D31" s="54" t="str">
        <f>IF('Simpl. all tex.-dual tex'!M37=0,"",'Simpl. all tex.-dual tex'!M37)</f>
        <v/>
      </c>
      <c r="E31" s="54" t="str">
        <f>IF('Simpl. all tex.-dual tex'!N37=0,"",'Simpl. all tex.-dual tex'!N37)</f>
        <v/>
      </c>
      <c r="F31" s="54" t="str">
        <f>IF('Simpl. all tex.-dual tex'!O37=0,"",'Simpl. all tex.-dual tex'!O37)</f>
        <v/>
      </c>
      <c r="G31" s="54" t="str">
        <f>IF('Simpl. all tex.-dual tex'!P37=0,"",'Simpl. all tex.-dual tex'!P37)</f>
        <v/>
      </c>
      <c r="H31" s="54" t="str">
        <f>IF('Simpl. all tex.-dual tex'!Q37=0,"",'Simpl. all tex.-dual tex'!Q37)</f>
        <v/>
      </c>
      <c r="I31" s="54" t="str">
        <f>IF('Simpl. all tex.-dual tex'!R37=0,"",'Simpl. all tex.-dual tex'!R37)</f>
        <v/>
      </c>
      <c r="J31" s="54" t="str">
        <f>IF('Simpl. all tex.-dual tex'!S37=0,"",'Simpl. all tex.-dual tex'!S37)</f>
        <v/>
      </c>
      <c r="K31" s="54" t="str">
        <f>IF('Simpl. all tex.-dual tex'!T37=0,"",'Simpl. all tex.-dual tex'!T37)</f>
        <v/>
      </c>
      <c r="L31" s="54" t="str">
        <f>IF('Simpl. all tex.-dual tex'!U37=0,"",'Simpl. all tex.-dual tex'!U37)</f>
        <v/>
      </c>
      <c r="M31" s="54" t="str">
        <f>IF('Simpl. all tex.-dual tex'!V37=0,"",'Simpl. all tex.-dual tex'!V37)</f>
        <v/>
      </c>
      <c r="N31" s="54" t="str">
        <f>IF('Simpl. all tex.-dual tex'!W37=0,"",'Simpl. all tex.-dual tex'!W37)</f>
        <v/>
      </c>
      <c r="O31" s="54" t="str">
        <f>IF('Simpl. all tex.-dual tex'!X37=0,"",'Simpl. all tex.-dual tex'!X37)</f>
        <v/>
      </c>
      <c r="P31" s="54" t="str">
        <f>IF('Simpl. all tex.-dual tex'!Y37=0,"",'Simpl. all tex.-dual tex'!Y37)</f>
        <v/>
      </c>
      <c r="Q31" s="54" t="str">
        <f>IF('Simpl. all tex.-dual tex'!Z37=0,"",'Simpl. all tex.-dual tex'!Z37)</f>
        <v/>
      </c>
      <c r="R31" s="55">
        <f>'PRODUCTION LIST TEX&amp;DUAL TEX'!Q34</f>
        <v>0</v>
      </c>
    </row>
    <row r="32" spans="1:18" ht="23.25" customHeight="1">
      <c r="A32" s="41">
        <f>B32*'Simpl. all tex.-dual tex'!I46</f>
        <v>0</v>
      </c>
      <c r="B32" s="43">
        <f t="shared" si="0"/>
        <v>0</v>
      </c>
      <c r="C32" s="42" t="str">
        <f>'Simpl. all tex.-dual tex'!D38</f>
        <v>SIMPL-2E</v>
      </c>
      <c r="D32" s="54" t="str">
        <f>IF('Simpl. all tex.-dual tex'!M38=0,"",'Simpl. all tex.-dual tex'!M38)</f>
        <v/>
      </c>
      <c r="E32" s="54" t="str">
        <f>IF('Simpl. all tex.-dual tex'!N38=0,"",'Simpl. all tex.-dual tex'!N38)</f>
        <v/>
      </c>
      <c r="F32" s="54" t="str">
        <f>IF('Simpl. all tex.-dual tex'!O38=0,"",'Simpl. all tex.-dual tex'!O38)</f>
        <v/>
      </c>
      <c r="G32" s="54" t="str">
        <f>IF('Simpl. all tex.-dual tex'!P38=0,"",'Simpl. all tex.-dual tex'!P38)</f>
        <v/>
      </c>
      <c r="H32" s="54" t="str">
        <f>IF('Simpl. all tex.-dual tex'!Q38=0,"",'Simpl. all tex.-dual tex'!Q38)</f>
        <v/>
      </c>
      <c r="I32" s="54" t="str">
        <f>IF('Simpl. all tex.-dual tex'!R38=0,"",'Simpl. all tex.-dual tex'!R38)</f>
        <v/>
      </c>
      <c r="J32" s="54" t="str">
        <f>IF('Simpl. all tex.-dual tex'!S38=0,"",'Simpl. all tex.-dual tex'!S38)</f>
        <v/>
      </c>
      <c r="K32" s="54" t="str">
        <f>IF('Simpl. all tex.-dual tex'!T38=0,"",'Simpl. all tex.-dual tex'!T38)</f>
        <v/>
      </c>
      <c r="L32" s="54" t="str">
        <f>IF('Simpl. all tex.-dual tex'!U38=0,"",'Simpl. all tex.-dual tex'!U38)</f>
        <v/>
      </c>
      <c r="M32" s="54" t="str">
        <f>IF('Simpl. all tex.-dual tex'!V38=0,"",'Simpl. all tex.-dual tex'!V38)</f>
        <v/>
      </c>
      <c r="N32" s="54" t="str">
        <f>IF('Simpl. all tex.-dual tex'!W38=0,"",'Simpl. all tex.-dual tex'!W38)</f>
        <v/>
      </c>
      <c r="O32" s="54" t="str">
        <f>IF('Simpl. all tex.-dual tex'!X38=0,"",'Simpl. all tex.-dual tex'!X38)</f>
        <v/>
      </c>
      <c r="P32" s="54" t="str">
        <f>IF('Simpl. all tex.-dual tex'!Y38=0,"",'Simpl. all tex.-dual tex'!Y38)</f>
        <v/>
      </c>
      <c r="Q32" s="54" t="str">
        <f>IF('Simpl. all tex.-dual tex'!Z38=0,"",'Simpl. all tex.-dual tex'!Z38)</f>
        <v/>
      </c>
      <c r="R32" s="55">
        <f>'PRODUCTION LIST TEX&amp;DUAL TEX'!Q35</f>
        <v>0</v>
      </c>
    </row>
    <row r="33" spans="1:18" ht="23.25" customHeight="1">
      <c r="A33" s="41">
        <f>B33*'Simpl. all tex.-dual tex'!I48</f>
        <v>0</v>
      </c>
      <c r="B33" s="43">
        <f t="shared" si="0"/>
        <v>0</v>
      </c>
      <c r="C33" s="42" t="str">
        <f>'Simpl. all tex.-dual tex'!D39</f>
        <v>SIMPL-2E-T</v>
      </c>
      <c r="D33" s="54" t="str">
        <f>IF('Simpl. all tex.-dual tex'!M39=0,"",'Simpl. all tex.-dual tex'!M39)</f>
        <v/>
      </c>
      <c r="E33" s="54" t="str">
        <f>IF('Simpl. all tex.-dual tex'!N39=0,"",'Simpl. all tex.-dual tex'!N39)</f>
        <v/>
      </c>
      <c r="F33" s="54" t="str">
        <f>IF('Simpl. all tex.-dual tex'!O39=0,"",'Simpl. all tex.-dual tex'!O39)</f>
        <v/>
      </c>
      <c r="G33" s="54" t="str">
        <f>IF('Simpl. all tex.-dual tex'!P39=0,"",'Simpl. all tex.-dual tex'!P39)</f>
        <v/>
      </c>
      <c r="H33" s="54" t="str">
        <f>IF('Simpl. all tex.-dual tex'!Q39=0,"",'Simpl. all tex.-dual tex'!Q39)</f>
        <v/>
      </c>
      <c r="I33" s="54" t="str">
        <f>IF('Simpl. all tex.-dual tex'!R39=0,"",'Simpl. all tex.-dual tex'!R39)</f>
        <v/>
      </c>
      <c r="J33" s="54" t="str">
        <f>IF('Simpl. all tex.-dual tex'!S39=0,"",'Simpl. all tex.-dual tex'!S39)</f>
        <v/>
      </c>
      <c r="K33" s="54" t="str">
        <f>IF('Simpl. all tex.-dual tex'!T39=0,"",'Simpl. all tex.-dual tex'!T39)</f>
        <v/>
      </c>
      <c r="L33" s="54" t="str">
        <f>IF('Simpl. all tex.-dual tex'!U39=0,"",'Simpl. all tex.-dual tex'!U39)</f>
        <v/>
      </c>
      <c r="M33" s="54" t="str">
        <f>IF('Simpl. all tex.-dual tex'!V39=0,"",'Simpl. all tex.-dual tex'!V39)</f>
        <v/>
      </c>
      <c r="N33" s="54" t="str">
        <f>IF('Simpl. all tex.-dual tex'!W39=0,"",'Simpl. all tex.-dual tex'!W39)</f>
        <v/>
      </c>
      <c r="O33" s="54" t="str">
        <f>IF('Simpl. all tex.-dual tex'!X39=0,"",'Simpl. all tex.-dual tex'!X39)</f>
        <v/>
      </c>
      <c r="P33" s="54" t="str">
        <f>IF('Simpl. all tex.-dual tex'!Y39=0,"",'Simpl. all tex.-dual tex'!Y39)</f>
        <v/>
      </c>
      <c r="Q33" s="54" t="str">
        <f>IF('Simpl. all tex.-dual tex'!Z39=0,"",'Simpl. all tex.-dual tex'!Z39)</f>
        <v/>
      </c>
      <c r="R33" s="55">
        <f>'PRODUCTION LIST TEX&amp;DUAL TEX'!Q36</f>
        <v>0</v>
      </c>
    </row>
    <row r="34" spans="1:18" ht="23.25" customHeight="1">
      <c r="A34" s="41">
        <f>B34*'Simpl. all tex.-dual tex'!I50</f>
        <v>0</v>
      </c>
      <c r="B34" s="43">
        <f t="shared" si="0"/>
        <v>0</v>
      </c>
      <c r="C34" s="42" t="str">
        <f>'Simpl. all tex.-dual tex'!D40</f>
        <v>SIMPL-2F</v>
      </c>
      <c r="D34" s="54" t="str">
        <f>IF('Simpl. all tex.-dual tex'!M40=0,"",'Simpl. all tex.-dual tex'!M40)</f>
        <v/>
      </c>
      <c r="E34" s="54" t="str">
        <f>IF('Simpl. all tex.-dual tex'!N40=0,"",'Simpl. all tex.-dual tex'!N40)</f>
        <v/>
      </c>
      <c r="F34" s="54" t="str">
        <f>IF('Simpl. all tex.-dual tex'!O40=0,"",'Simpl. all tex.-dual tex'!O40)</f>
        <v/>
      </c>
      <c r="G34" s="54" t="str">
        <f>IF('Simpl. all tex.-dual tex'!P40=0,"",'Simpl. all tex.-dual tex'!P40)</f>
        <v/>
      </c>
      <c r="H34" s="54" t="str">
        <f>IF('Simpl. all tex.-dual tex'!Q40=0,"",'Simpl. all tex.-dual tex'!Q40)</f>
        <v/>
      </c>
      <c r="I34" s="54" t="str">
        <f>IF('Simpl. all tex.-dual tex'!R40=0,"",'Simpl. all tex.-dual tex'!R40)</f>
        <v/>
      </c>
      <c r="J34" s="54" t="str">
        <f>IF('Simpl. all tex.-dual tex'!S40=0,"",'Simpl. all tex.-dual tex'!S40)</f>
        <v/>
      </c>
      <c r="K34" s="54" t="str">
        <f>IF('Simpl. all tex.-dual tex'!T40=0,"",'Simpl. all tex.-dual tex'!T40)</f>
        <v/>
      </c>
      <c r="L34" s="54" t="str">
        <f>IF('Simpl. all tex.-dual tex'!U40=0,"",'Simpl. all tex.-dual tex'!U40)</f>
        <v/>
      </c>
      <c r="M34" s="54" t="str">
        <f>IF('Simpl. all tex.-dual tex'!V40=0,"",'Simpl. all tex.-dual tex'!V40)</f>
        <v/>
      </c>
      <c r="N34" s="54" t="str">
        <f>IF('Simpl. all tex.-dual tex'!W40=0,"",'Simpl. all tex.-dual tex'!W40)</f>
        <v/>
      </c>
      <c r="O34" s="54" t="str">
        <f>IF('Simpl. all tex.-dual tex'!X40=0,"",'Simpl. all tex.-dual tex'!X40)</f>
        <v/>
      </c>
      <c r="P34" s="54" t="str">
        <f>IF('Simpl. all tex.-dual tex'!Y40=0,"",'Simpl. all tex.-dual tex'!Y40)</f>
        <v/>
      </c>
      <c r="Q34" s="54" t="str">
        <f>IF('Simpl. all tex.-dual tex'!Z40=0,"",'Simpl. all tex.-dual tex'!Z40)</f>
        <v/>
      </c>
      <c r="R34" s="55">
        <f>'PRODUCTION LIST TEX&amp;DUAL TEX'!Q37</f>
        <v>0</v>
      </c>
    </row>
    <row r="35" spans="1:18" ht="23.25" customHeight="1">
      <c r="A35" s="41">
        <f>B35*'Simpl. all tex.-dual tex'!I52</f>
        <v>0</v>
      </c>
      <c r="B35" s="43">
        <f t="shared" si="0"/>
        <v>0</v>
      </c>
      <c r="C35" s="42" t="str">
        <f>'Simpl. all tex.-dual tex'!D41</f>
        <v>SIMPL-2F-T</v>
      </c>
      <c r="D35" s="54" t="str">
        <f>IF('Simpl. all tex.-dual tex'!M41=0,"",'Simpl. all tex.-dual tex'!M41)</f>
        <v/>
      </c>
      <c r="E35" s="54" t="str">
        <f>IF('Simpl. all tex.-dual tex'!N41=0,"",'Simpl. all tex.-dual tex'!N41)</f>
        <v/>
      </c>
      <c r="F35" s="54" t="str">
        <f>IF('Simpl. all tex.-dual tex'!O41=0,"",'Simpl. all tex.-dual tex'!O41)</f>
        <v/>
      </c>
      <c r="G35" s="54" t="str">
        <f>IF('Simpl. all tex.-dual tex'!P41=0,"",'Simpl. all tex.-dual tex'!P41)</f>
        <v/>
      </c>
      <c r="H35" s="54" t="str">
        <f>IF('Simpl. all tex.-dual tex'!Q41=0,"",'Simpl. all tex.-dual tex'!Q41)</f>
        <v/>
      </c>
      <c r="I35" s="54" t="str">
        <f>IF('Simpl. all tex.-dual tex'!R41=0,"",'Simpl. all tex.-dual tex'!R41)</f>
        <v/>
      </c>
      <c r="J35" s="54" t="str">
        <f>IF('Simpl. all tex.-dual tex'!S41=0,"",'Simpl. all tex.-dual tex'!S41)</f>
        <v/>
      </c>
      <c r="K35" s="54" t="str">
        <f>IF('Simpl. all tex.-dual tex'!T41=0,"",'Simpl. all tex.-dual tex'!T41)</f>
        <v/>
      </c>
      <c r="L35" s="54" t="str">
        <f>IF('Simpl. all tex.-dual tex'!U41=0,"",'Simpl. all tex.-dual tex'!U41)</f>
        <v/>
      </c>
      <c r="M35" s="54" t="str">
        <f>IF('Simpl. all tex.-dual tex'!V41=0,"",'Simpl. all tex.-dual tex'!V41)</f>
        <v/>
      </c>
      <c r="N35" s="54" t="str">
        <f>IF('Simpl. all tex.-dual tex'!W41=0,"",'Simpl. all tex.-dual tex'!W41)</f>
        <v/>
      </c>
      <c r="O35" s="54" t="str">
        <f>IF('Simpl. all tex.-dual tex'!X41=0,"",'Simpl. all tex.-dual tex'!X41)</f>
        <v/>
      </c>
      <c r="P35" s="54" t="str">
        <f>IF('Simpl. all tex.-dual tex'!Y41=0,"",'Simpl. all tex.-dual tex'!Y41)</f>
        <v/>
      </c>
      <c r="Q35" s="54" t="str">
        <f>IF('Simpl. all tex.-dual tex'!Z41=0,"",'Simpl. all tex.-dual tex'!Z41)</f>
        <v/>
      </c>
      <c r="R35" s="55">
        <f>'PRODUCTION LIST TEX&amp;DUAL TEX'!Q38</f>
        <v>0</v>
      </c>
    </row>
    <row r="36" spans="1:18" ht="23.25" customHeight="1">
      <c r="A36" s="41">
        <f>B36*'Simpl. all tex.-dual tex'!I54</f>
        <v>0</v>
      </c>
      <c r="B36" s="43">
        <f t="shared" si="0"/>
        <v>0</v>
      </c>
      <c r="C36" s="42" t="str">
        <f>'Simpl. all tex.-dual tex'!D42</f>
        <v>SIMPL-2G</v>
      </c>
      <c r="D36" s="54" t="str">
        <f>IF('Simpl. all tex.-dual tex'!M42=0,"",'Simpl. all tex.-dual tex'!M42)</f>
        <v/>
      </c>
      <c r="E36" s="54" t="str">
        <f>IF('Simpl. all tex.-dual tex'!N42=0,"",'Simpl. all tex.-dual tex'!N42)</f>
        <v/>
      </c>
      <c r="F36" s="54" t="str">
        <f>IF('Simpl. all tex.-dual tex'!O42=0,"",'Simpl. all tex.-dual tex'!O42)</f>
        <v/>
      </c>
      <c r="G36" s="54" t="str">
        <f>IF('Simpl. all tex.-dual tex'!P42=0,"",'Simpl. all tex.-dual tex'!P42)</f>
        <v/>
      </c>
      <c r="H36" s="54" t="str">
        <f>IF('Simpl. all tex.-dual tex'!Q42=0,"",'Simpl. all tex.-dual tex'!Q42)</f>
        <v/>
      </c>
      <c r="I36" s="54" t="str">
        <f>IF('Simpl. all tex.-dual tex'!R42=0,"",'Simpl. all tex.-dual tex'!R42)</f>
        <v/>
      </c>
      <c r="J36" s="54" t="str">
        <f>IF('Simpl. all tex.-dual tex'!S42=0,"",'Simpl. all tex.-dual tex'!S42)</f>
        <v/>
      </c>
      <c r="K36" s="54" t="str">
        <f>IF('Simpl. all tex.-dual tex'!T42=0,"",'Simpl. all tex.-dual tex'!T42)</f>
        <v/>
      </c>
      <c r="L36" s="54" t="str">
        <f>IF('Simpl. all tex.-dual tex'!U42=0,"",'Simpl. all tex.-dual tex'!U42)</f>
        <v/>
      </c>
      <c r="M36" s="54" t="str">
        <f>IF('Simpl. all tex.-dual tex'!V42=0,"",'Simpl. all tex.-dual tex'!V42)</f>
        <v/>
      </c>
      <c r="N36" s="54" t="str">
        <f>IF('Simpl. all tex.-dual tex'!W42=0,"",'Simpl. all tex.-dual tex'!W42)</f>
        <v/>
      </c>
      <c r="O36" s="54" t="str">
        <f>IF('Simpl. all tex.-dual tex'!X42=0,"",'Simpl. all tex.-dual tex'!X42)</f>
        <v/>
      </c>
      <c r="P36" s="54" t="str">
        <f>IF('Simpl. all tex.-dual tex'!Y42=0,"",'Simpl. all tex.-dual tex'!Y42)</f>
        <v/>
      </c>
      <c r="Q36" s="54" t="str">
        <f>IF('Simpl. all tex.-dual tex'!Z42=0,"",'Simpl. all tex.-dual tex'!Z42)</f>
        <v/>
      </c>
      <c r="R36" s="55">
        <f>'PRODUCTION LIST TEX&amp;DUAL TEX'!Q39</f>
        <v>0</v>
      </c>
    </row>
    <row r="37" spans="1:18" ht="23.25" customHeight="1">
      <c r="A37" s="41">
        <f>B37*'Simpl. all tex.-dual tex'!I56</f>
        <v>0</v>
      </c>
      <c r="B37" s="43">
        <f t="shared" si="0"/>
        <v>0</v>
      </c>
      <c r="C37" s="42" t="str">
        <f>'Simpl. all tex.-dual tex'!D43</f>
        <v>SIMPL-2G-T</v>
      </c>
      <c r="D37" s="54" t="str">
        <f>IF('Simpl. all tex.-dual tex'!M43=0,"",'Simpl. all tex.-dual tex'!M43)</f>
        <v/>
      </c>
      <c r="E37" s="54" t="str">
        <f>IF('Simpl. all tex.-dual tex'!N43=0,"",'Simpl. all tex.-dual tex'!N43)</f>
        <v/>
      </c>
      <c r="F37" s="54" t="str">
        <f>IF('Simpl. all tex.-dual tex'!O43=0,"",'Simpl. all tex.-dual tex'!O43)</f>
        <v/>
      </c>
      <c r="G37" s="54" t="str">
        <f>IF('Simpl. all tex.-dual tex'!P43=0,"",'Simpl. all tex.-dual tex'!P43)</f>
        <v/>
      </c>
      <c r="H37" s="54" t="str">
        <f>IF('Simpl. all tex.-dual tex'!Q43=0,"",'Simpl. all tex.-dual tex'!Q43)</f>
        <v/>
      </c>
      <c r="I37" s="54" t="str">
        <f>IF('Simpl. all tex.-dual tex'!R43=0,"",'Simpl. all tex.-dual tex'!R43)</f>
        <v/>
      </c>
      <c r="J37" s="54" t="str">
        <f>IF('Simpl. all tex.-dual tex'!S43=0,"",'Simpl. all tex.-dual tex'!S43)</f>
        <v/>
      </c>
      <c r="K37" s="54" t="str">
        <f>IF('Simpl. all tex.-dual tex'!T43=0,"",'Simpl. all tex.-dual tex'!T43)</f>
        <v/>
      </c>
      <c r="L37" s="54" t="str">
        <f>IF('Simpl. all tex.-dual tex'!U43=0,"",'Simpl. all tex.-dual tex'!U43)</f>
        <v/>
      </c>
      <c r="M37" s="54" t="str">
        <f>IF('Simpl. all tex.-dual tex'!V43=0,"",'Simpl. all tex.-dual tex'!V43)</f>
        <v/>
      </c>
      <c r="N37" s="54" t="str">
        <f>IF('Simpl. all tex.-dual tex'!W43=0,"",'Simpl. all tex.-dual tex'!W43)</f>
        <v/>
      </c>
      <c r="O37" s="54" t="str">
        <f>IF('Simpl. all tex.-dual tex'!X43=0,"",'Simpl. all tex.-dual tex'!X43)</f>
        <v/>
      </c>
      <c r="P37" s="54" t="str">
        <f>IF('Simpl. all tex.-dual tex'!Y43=0,"",'Simpl. all tex.-dual tex'!Y43)</f>
        <v/>
      </c>
      <c r="Q37" s="54" t="str">
        <f>IF('Simpl. all tex.-dual tex'!Z43=0,"",'Simpl. all tex.-dual tex'!Z43)</f>
        <v/>
      </c>
      <c r="R37" s="55">
        <f>'PRODUCTION LIST TEX&amp;DUAL TEX'!Q40</f>
        <v>0</v>
      </c>
    </row>
    <row r="38" spans="1:18" ht="23.25" customHeight="1">
      <c r="A38" s="41">
        <f>B38*'Simpl. all tex.-dual tex'!I58</f>
        <v>0</v>
      </c>
      <c r="B38" s="43">
        <f t="shared" si="0"/>
        <v>0</v>
      </c>
      <c r="C38" s="42" t="str">
        <f>'Simpl. all tex.-dual tex'!D44</f>
        <v>SIMPL-2H</v>
      </c>
      <c r="D38" s="54" t="str">
        <f>IF('Simpl. all tex.-dual tex'!M44=0,"",'Simpl. all tex.-dual tex'!M44)</f>
        <v/>
      </c>
      <c r="E38" s="54" t="str">
        <f>IF('Simpl. all tex.-dual tex'!N44=0,"",'Simpl. all tex.-dual tex'!N44)</f>
        <v/>
      </c>
      <c r="F38" s="54" t="str">
        <f>IF('Simpl. all tex.-dual tex'!O44=0,"",'Simpl. all tex.-dual tex'!O44)</f>
        <v/>
      </c>
      <c r="G38" s="54" t="str">
        <f>IF('Simpl. all tex.-dual tex'!P44=0,"",'Simpl. all tex.-dual tex'!P44)</f>
        <v/>
      </c>
      <c r="H38" s="54" t="str">
        <f>IF('Simpl. all tex.-dual tex'!Q44=0,"",'Simpl. all tex.-dual tex'!Q44)</f>
        <v/>
      </c>
      <c r="I38" s="54" t="str">
        <f>IF('Simpl. all tex.-dual tex'!R44=0,"",'Simpl. all tex.-dual tex'!R44)</f>
        <v/>
      </c>
      <c r="J38" s="54" t="str">
        <f>IF('Simpl. all tex.-dual tex'!S44=0,"",'Simpl. all tex.-dual tex'!S44)</f>
        <v/>
      </c>
      <c r="K38" s="54" t="str">
        <f>IF('Simpl. all tex.-dual tex'!T44=0,"",'Simpl. all tex.-dual tex'!T44)</f>
        <v/>
      </c>
      <c r="L38" s="54" t="str">
        <f>IF('Simpl. all tex.-dual tex'!U44=0,"",'Simpl. all tex.-dual tex'!U44)</f>
        <v/>
      </c>
      <c r="M38" s="54" t="str">
        <f>IF('Simpl. all tex.-dual tex'!V44=0,"",'Simpl. all tex.-dual tex'!V44)</f>
        <v/>
      </c>
      <c r="N38" s="54" t="str">
        <f>IF('Simpl. all tex.-dual tex'!W44=0,"",'Simpl. all tex.-dual tex'!W44)</f>
        <v/>
      </c>
      <c r="O38" s="54" t="str">
        <f>IF('Simpl. all tex.-dual tex'!X44=0,"",'Simpl. all tex.-dual tex'!X44)</f>
        <v/>
      </c>
      <c r="P38" s="54" t="str">
        <f>IF('Simpl. all tex.-dual tex'!Y44=0,"",'Simpl. all tex.-dual tex'!Y44)</f>
        <v/>
      </c>
      <c r="Q38" s="54" t="str">
        <f>IF('Simpl. all tex.-dual tex'!Z44=0,"",'Simpl. all tex.-dual tex'!Z44)</f>
        <v/>
      </c>
      <c r="R38" s="55">
        <f>'PRODUCTION LIST TEX&amp;DUAL TEX'!Q41</f>
        <v>0</v>
      </c>
    </row>
    <row r="39" spans="1:18" ht="23.25" customHeight="1">
      <c r="A39" s="41">
        <f>B39*'Simpl. all tex.-dual tex'!I60</f>
        <v>0</v>
      </c>
      <c r="B39" s="43">
        <f t="shared" si="0"/>
        <v>0</v>
      </c>
      <c r="C39" s="42" t="str">
        <f>'Simpl. all tex.-dual tex'!D45</f>
        <v>SIMPL-2H-T</v>
      </c>
      <c r="D39" s="54" t="str">
        <f>IF('Simpl. all tex.-dual tex'!M45=0,"",'Simpl. all tex.-dual tex'!M45)</f>
        <v/>
      </c>
      <c r="E39" s="54" t="str">
        <f>IF('Simpl. all tex.-dual tex'!N45=0,"",'Simpl. all tex.-dual tex'!N45)</f>
        <v/>
      </c>
      <c r="F39" s="54" t="str">
        <f>IF('Simpl. all tex.-dual tex'!O45=0,"",'Simpl. all tex.-dual tex'!O45)</f>
        <v/>
      </c>
      <c r="G39" s="54" t="str">
        <f>IF('Simpl. all tex.-dual tex'!P45=0,"",'Simpl. all tex.-dual tex'!P45)</f>
        <v/>
      </c>
      <c r="H39" s="54" t="str">
        <f>IF('Simpl. all tex.-dual tex'!Q45=0,"",'Simpl. all tex.-dual tex'!Q45)</f>
        <v/>
      </c>
      <c r="I39" s="54" t="str">
        <f>IF('Simpl. all tex.-dual tex'!R45=0,"",'Simpl. all tex.-dual tex'!R45)</f>
        <v/>
      </c>
      <c r="J39" s="54" t="str">
        <f>IF('Simpl. all tex.-dual tex'!S45=0,"",'Simpl. all tex.-dual tex'!S45)</f>
        <v/>
      </c>
      <c r="K39" s="54" t="str">
        <f>IF('Simpl. all tex.-dual tex'!T45=0,"",'Simpl. all tex.-dual tex'!T45)</f>
        <v/>
      </c>
      <c r="L39" s="54" t="str">
        <f>IF('Simpl. all tex.-dual tex'!U45=0,"",'Simpl. all tex.-dual tex'!U45)</f>
        <v/>
      </c>
      <c r="M39" s="54" t="str">
        <f>IF('Simpl. all tex.-dual tex'!V45=0,"",'Simpl. all tex.-dual tex'!V45)</f>
        <v/>
      </c>
      <c r="N39" s="54" t="str">
        <f>IF('Simpl. all tex.-dual tex'!W45=0,"",'Simpl. all tex.-dual tex'!W45)</f>
        <v/>
      </c>
      <c r="O39" s="54" t="str">
        <f>IF('Simpl. all tex.-dual tex'!X45=0,"",'Simpl. all tex.-dual tex'!X45)</f>
        <v/>
      </c>
      <c r="P39" s="54" t="str">
        <f>IF('Simpl. all tex.-dual tex'!Y45=0,"",'Simpl. all tex.-dual tex'!Y45)</f>
        <v/>
      </c>
      <c r="Q39" s="54" t="str">
        <f>IF('Simpl. all tex.-dual tex'!Z45=0,"",'Simpl. all tex.-dual tex'!Z45)</f>
        <v/>
      </c>
      <c r="R39" s="55">
        <f>'PRODUCTION LIST TEX&amp;DUAL TEX'!Q42</f>
        <v>0</v>
      </c>
    </row>
    <row r="40" spans="1:18" ht="23.25" customHeight="1">
      <c r="A40" s="41">
        <f>B40*'Simpl. all tex.-dual tex'!I62</f>
        <v>0</v>
      </c>
      <c r="B40" s="43">
        <f t="shared" si="0"/>
        <v>0</v>
      </c>
      <c r="C40" s="42" t="str">
        <f>'Simpl. all tex.-dual tex'!D46</f>
        <v>3 - TRAPEZ</v>
      </c>
      <c r="D40" s="54" t="str">
        <f>IF('Simpl. all tex.-dual tex'!M46=0,"",'Simpl. all tex.-dual tex'!M46)</f>
        <v/>
      </c>
      <c r="E40" s="54" t="str">
        <f>IF('Simpl. all tex.-dual tex'!N46=0,"",'Simpl. all tex.-dual tex'!N46)</f>
        <v/>
      </c>
      <c r="F40" s="54" t="str">
        <f>IF('Simpl. all tex.-dual tex'!O46=0,"",'Simpl. all tex.-dual tex'!O46)</f>
        <v/>
      </c>
      <c r="G40" s="54" t="str">
        <f>IF('Simpl. all tex.-dual tex'!P46=0,"",'Simpl. all tex.-dual tex'!P46)</f>
        <v/>
      </c>
      <c r="H40" s="54" t="str">
        <f>IF('Simpl. all tex.-dual tex'!Q46=0,"",'Simpl. all tex.-dual tex'!Q46)</f>
        <v/>
      </c>
      <c r="I40" s="54" t="str">
        <f>IF('Simpl. all tex.-dual tex'!R46=0,"",'Simpl. all tex.-dual tex'!R46)</f>
        <v/>
      </c>
      <c r="J40" s="54" t="str">
        <f>IF('Simpl. all tex.-dual tex'!S46=0,"",'Simpl. all tex.-dual tex'!S46)</f>
        <v/>
      </c>
      <c r="K40" s="54" t="str">
        <f>IF('Simpl. all tex.-dual tex'!T46=0,"",'Simpl. all tex.-dual tex'!T46)</f>
        <v/>
      </c>
      <c r="L40" s="54" t="str">
        <f>IF('Simpl. all tex.-dual tex'!U46=0,"",'Simpl. all tex.-dual tex'!U46)</f>
        <v/>
      </c>
      <c r="M40" s="54" t="str">
        <f>IF('Simpl. all tex.-dual tex'!V46=0,"",'Simpl. all tex.-dual tex'!V46)</f>
        <v/>
      </c>
      <c r="N40" s="54" t="str">
        <f>IF('Simpl. all tex.-dual tex'!W46=0,"",'Simpl. all tex.-dual tex'!W46)</f>
        <v/>
      </c>
      <c r="O40" s="54" t="str">
        <f>IF('Simpl. all tex.-dual tex'!X46=0,"",'Simpl. all tex.-dual tex'!X46)</f>
        <v/>
      </c>
      <c r="P40" s="54" t="str">
        <f>IF('Simpl. all tex.-dual tex'!Y46=0,"",'Simpl. all tex.-dual tex'!Y46)</f>
        <v/>
      </c>
      <c r="Q40" s="54" t="str">
        <f>IF('Simpl. all tex.-dual tex'!Z46=0,"",'Simpl. all tex.-dual tex'!Z46)</f>
        <v/>
      </c>
      <c r="R40" s="55">
        <f>'PRODUCTION LIST TEX&amp;DUAL TEX'!Q43</f>
        <v>0</v>
      </c>
    </row>
    <row r="41" spans="1:18" ht="23.25" customHeight="1">
      <c r="A41" s="41">
        <f>B41*'Simpl. all tex.-dual tex'!I64</f>
        <v>0</v>
      </c>
      <c r="B41" s="43">
        <f t="shared" si="0"/>
        <v>0</v>
      </c>
      <c r="C41" s="42" t="str">
        <f>'Simpl. all tex.-dual tex'!D47</f>
        <v>SIMPL-3A</v>
      </c>
      <c r="D41" s="54" t="str">
        <f>IF('Simpl. all tex.-dual tex'!M47=0,"",'Simpl. all tex.-dual tex'!M47)</f>
        <v/>
      </c>
      <c r="E41" s="54" t="str">
        <f>IF('Simpl. all tex.-dual tex'!N47=0,"",'Simpl. all tex.-dual tex'!N47)</f>
        <v/>
      </c>
      <c r="F41" s="54" t="str">
        <f>IF('Simpl. all tex.-dual tex'!O47=0,"",'Simpl. all tex.-dual tex'!O47)</f>
        <v/>
      </c>
      <c r="G41" s="54" t="str">
        <f>IF('Simpl. all tex.-dual tex'!P47=0,"",'Simpl. all tex.-dual tex'!P47)</f>
        <v/>
      </c>
      <c r="H41" s="54" t="str">
        <f>IF('Simpl. all tex.-dual tex'!Q47=0,"",'Simpl. all tex.-dual tex'!Q47)</f>
        <v/>
      </c>
      <c r="I41" s="54" t="str">
        <f>IF('Simpl. all tex.-dual tex'!R47=0,"",'Simpl. all tex.-dual tex'!R47)</f>
        <v/>
      </c>
      <c r="J41" s="54" t="str">
        <f>IF('Simpl. all tex.-dual tex'!S47=0,"",'Simpl. all tex.-dual tex'!S47)</f>
        <v/>
      </c>
      <c r="K41" s="54" t="str">
        <f>IF('Simpl. all tex.-dual tex'!T47=0,"",'Simpl. all tex.-dual tex'!T47)</f>
        <v/>
      </c>
      <c r="L41" s="54" t="str">
        <f>IF('Simpl. all tex.-dual tex'!U47=0,"",'Simpl. all tex.-dual tex'!U47)</f>
        <v/>
      </c>
      <c r="M41" s="54" t="str">
        <f>IF('Simpl. all tex.-dual tex'!V47=0,"",'Simpl. all tex.-dual tex'!V47)</f>
        <v/>
      </c>
      <c r="N41" s="54" t="str">
        <f>IF('Simpl. all tex.-dual tex'!W47=0,"",'Simpl. all tex.-dual tex'!W47)</f>
        <v/>
      </c>
      <c r="O41" s="54" t="str">
        <f>IF('Simpl. all tex.-dual tex'!X47=0,"",'Simpl. all tex.-dual tex'!X47)</f>
        <v/>
      </c>
      <c r="P41" s="54" t="str">
        <f>IF('Simpl. all tex.-dual tex'!Y47=0,"",'Simpl. all tex.-dual tex'!Y47)</f>
        <v/>
      </c>
      <c r="Q41" s="54" t="str">
        <f>IF('Simpl. all tex.-dual tex'!Z47=0,"",'Simpl. all tex.-dual tex'!Z47)</f>
        <v/>
      </c>
      <c r="R41" s="55">
        <f>'PRODUCTION LIST TEX&amp;DUAL TEX'!Q44</f>
        <v>0</v>
      </c>
    </row>
    <row r="42" spans="1:18" ht="23.25" customHeight="1">
      <c r="A42" s="41">
        <f>B42*'Simpl. all tex.-dual tex'!I67</f>
        <v>0</v>
      </c>
      <c r="B42" s="43">
        <f t="shared" si="0"/>
        <v>0</v>
      </c>
      <c r="C42" s="42" t="str">
        <f>'Simpl. all tex.-dual tex'!D48</f>
        <v>SIMPL-3A-T</v>
      </c>
      <c r="D42" s="54" t="str">
        <f>IF('Simpl. all tex.-dual tex'!M48=0,"",'Simpl. all tex.-dual tex'!M48)</f>
        <v/>
      </c>
      <c r="E42" s="54" t="str">
        <f>IF('Simpl. all tex.-dual tex'!N48=0,"",'Simpl. all tex.-dual tex'!N48)</f>
        <v/>
      </c>
      <c r="F42" s="54" t="str">
        <f>IF('Simpl. all tex.-dual tex'!O48=0,"",'Simpl. all tex.-dual tex'!O48)</f>
        <v/>
      </c>
      <c r="G42" s="54" t="str">
        <f>IF('Simpl. all tex.-dual tex'!P48=0,"",'Simpl. all tex.-dual tex'!P48)</f>
        <v/>
      </c>
      <c r="H42" s="54" t="str">
        <f>IF('Simpl. all tex.-dual tex'!Q48=0,"",'Simpl. all tex.-dual tex'!Q48)</f>
        <v/>
      </c>
      <c r="I42" s="54" t="str">
        <f>IF('Simpl. all tex.-dual tex'!R48=0,"",'Simpl. all tex.-dual tex'!R48)</f>
        <v/>
      </c>
      <c r="J42" s="54" t="str">
        <f>IF('Simpl. all tex.-dual tex'!S48=0,"",'Simpl. all tex.-dual tex'!S48)</f>
        <v/>
      </c>
      <c r="K42" s="54" t="str">
        <f>IF('Simpl. all tex.-dual tex'!T48=0,"",'Simpl. all tex.-dual tex'!T48)</f>
        <v/>
      </c>
      <c r="L42" s="54" t="str">
        <f>IF('Simpl. all tex.-dual tex'!U48=0,"",'Simpl. all tex.-dual tex'!U48)</f>
        <v/>
      </c>
      <c r="M42" s="54" t="str">
        <f>IF('Simpl. all tex.-dual tex'!V48=0,"",'Simpl. all tex.-dual tex'!V48)</f>
        <v/>
      </c>
      <c r="N42" s="54" t="str">
        <f>IF('Simpl. all tex.-dual tex'!W48=0,"",'Simpl. all tex.-dual tex'!W48)</f>
        <v/>
      </c>
      <c r="O42" s="54" t="str">
        <f>IF('Simpl. all tex.-dual tex'!X48=0,"",'Simpl. all tex.-dual tex'!X48)</f>
        <v/>
      </c>
      <c r="P42" s="54" t="str">
        <f>IF('Simpl. all tex.-dual tex'!Y48=0,"",'Simpl. all tex.-dual tex'!Y48)</f>
        <v/>
      </c>
      <c r="Q42" s="54" t="str">
        <f>IF('Simpl. all tex.-dual tex'!Z48=0,"",'Simpl. all tex.-dual tex'!Z48)</f>
        <v/>
      </c>
      <c r="R42" s="55">
        <f>'PRODUCTION LIST TEX&amp;DUAL TEX'!Q45</f>
        <v>0</v>
      </c>
    </row>
    <row r="43" spans="1:18" ht="23.25" customHeight="1">
      <c r="A43" s="41">
        <f>B43*'Simpl. all tex.-dual tex'!I81</f>
        <v>0</v>
      </c>
      <c r="B43" s="43">
        <f t="shared" si="0"/>
        <v>0</v>
      </c>
      <c r="C43" s="42" t="str">
        <f>'Simpl. all tex.-dual tex'!D49</f>
        <v>SIMPL-3B</v>
      </c>
      <c r="D43" s="54" t="str">
        <f>IF('Simpl. all tex.-dual tex'!M49=0,"",'Simpl. all tex.-dual tex'!M49)</f>
        <v/>
      </c>
      <c r="E43" s="54" t="str">
        <f>IF('Simpl. all tex.-dual tex'!N49=0,"",'Simpl. all tex.-dual tex'!N49)</f>
        <v/>
      </c>
      <c r="F43" s="54" t="str">
        <f>IF('Simpl. all tex.-dual tex'!O49=0,"",'Simpl. all tex.-dual tex'!O49)</f>
        <v/>
      </c>
      <c r="G43" s="54" t="str">
        <f>IF('Simpl. all tex.-dual tex'!P49=0,"",'Simpl. all tex.-dual tex'!P49)</f>
        <v/>
      </c>
      <c r="H43" s="54" t="str">
        <f>IF('Simpl. all tex.-dual tex'!Q49=0,"",'Simpl. all tex.-dual tex'!Q49)</f>
        <v/>
      </c>
      <c r="I43" s="54" t="str">
        <f>IF('Simpl. all tex.-dual tex'!R49=0,"",'Simpl. all tex.-dual tex'!R49)</f>
        <v/>
      </c>
      <c r="J43" s="54" t="str">
        <f>IF('Simpl. all tex.-dual tex'!S49=0,"",'Simpl. all tex.-dual tex'!S49)</f>
        <v/>
      </c>
      <c r="K43" s="54" t="str">
        <f>IF('Simpl. all tex.-dual tex'!T49=0,"",'Simpl. all tex.-dual tex'!T49)</f>
        <v/>
      </c>
      <c r="L43" s="54" t="str">
        <f>IF('Simpl. all tex.-dual tex'!U49=0,"",'Simpl. all tex.-dual tex'!U49)</f>
        <v/>
      </c>
      <c r="M43" s="54" t="str">
        <f>IF('Simpl. all tex.-dual tex'!V49=0,"",'Simpl. all tex.-dual tex'!V49)</f>
        <v/>
      </c>
      <c r="N43" s="54" t="str">
        <f>IF('Simpl. all tex.-dual tex'!W49=0,"",'Simpl. all tex.-dual tex'!W49)</f>
        <v/>
      </c>
      <c r="O43" s="54" t="str">
        <f>IF('Simpl. all tex.-dual tex'!X49=0,"",'Simpl. all tex.-dual tex'!X49)</f>
        <v/>
      </c>
      <c r="P43" s="54" t="str">
        <f>IF('Simpl. all tex.-dual tex'!Y49=0,"",'Simpl. all tex.-dual tex'!Y49)</f>
        <v/>
      </c>
      <c r="Q43" s="54" t="str">
        <f>IF('Simpl. all tex.-dual tex'!Z49=0,"",'Simpl. all tex.-dual tex'!Z49)</f>
        <v/>
      </c>
      <c r="R43" s="55">
        <f>'PRODUCTION LIST TEX&amp;DUAL TEX'!Q46</f>
        <v>0</v>
      </c>
    </row>
    <row r="44" spans="1:18" ht="23.25" customHeight="1">
      <c r="A44" s="41">
        <f>B44*'Simpl. all tex.-dual tex'!I83</f>
        <v>0</v>
      </c>
      <c r="B44" s="43">
        <f t="shared" si="0"/>
        <v>0</v>
      </c>
      <c r="C44" s="42" t="str">
        <f>'Simpl. all tex.-dual tex'!D50</f>
        <v>SIMPL-3B-T</v>
      </c>
      <c r="D44" s="54" t="str">
        <f>IF('Simpl. all tex.-dual tex'!M50=0,"",'Simpl. all tex.-dual tex'!M50)</f>
        <v/>
      </c>
      <c r="E44" s="54" t="str">
        <f>IF('Simpl. all tex.-dual tex'!N50=0,"",'Simpl. all tex.-dual tex'!N50)</f>
        <v/>
      </c>
      <c r="F44" s="54" t="str">
        <f>IF('Simpl. all tex.-dual tex'!O50=0,"",'Simpl. all tex.-dual tex'!O50)</f>
        <v/>
      </c>
      <c r="G44" s="54" t="str">
        <f>IF('Simpl. all tex.-dual tex'!P50=0,"",'Simpl. all tex.-dual tex'!P50)</f>
        <v/>
      </c>
      <c r="H44" s="54" t="str">
        <f>IF('Simpl. all tex.-dual tex'!Q50=0,"",'Simpl. all tex.-dual tex'!Q50)</f>
        <v/>
      </c>
      <c r="I44" s="54" t="str">
        <f>IF('Simpl. all tex.-dual tex'!R50=0,"",'Simpl. all tex.-dual tex'!R50)</f>
        <v/>
      </c>
      <c r="J44" s="54" t="str">
        <f>IF('Simpl. all tex.-dual tex'!S50=0,"",'Simpl. all tex.-dual tex'!S50)</f>
        <v/>
      </c>
      <c r="K44" s="54" t="str">
        <f>IF('Simpl. all tex.-dual tex'!T50=0,"",'Simpl. all tex.-dual tex'!T50)</f>
        <v/>
      </c>
      <c r="L44" s="54" t="str">
        <f>IF('Simpl. all tex.-dual tex'!U50=0,"",'Simpl. all tex.-dual tex'!U50)</f>
        <v/>
      </c>
      <c r="M44" s="54" t="str">
        <f>IF('Simpl. all tex.-dual tex'!V50=0,"",'Simpl. all tex.-dual tex'!V50)</f>
        <v/>
      </c>
      <c r="N44" s="54" t="str">
        <f>IF('Simpl. all tex.-dual tex'!W50=0,"",'Simpl. all tex.-dual tex'!W50)</f>
        <v/>
      </c>
      <c r="O44" s="54" t="str">
        <f>IF('Simpl. all tex.-dual tex'!X50=0,"",'Simpl. all tex.-dual tex'!X50)</f>
        <v/>
      </c>
      <c r="P44" s="54" t="str">
        <f>IF('Simpl. all tex.-dual tex'!Y50=0,"",'Simpl. all tex.-dual tex'!Y50)</f>
        <v/>
      </c>
      <c r="Q44" s="54" t="str">
        <f>IF('Simpl. all tex.-dual tex'!Z50=0,"",'Simpl. all tex.-dual tex'!Z50)</f>
        <v/>
      </c>
      <c r="R44" s="55">
        <f>'PRODUCTION LIST TEX&amp;DUAL TEX'!Q47</f>
        <v>0</v>
      </c>
    </row>
    <row r="45" spans="1:18" ht="23.25" customHeight="1">
      <c r="A45" s="41">
        <f>B45*'Simpl. all tex.-dual tex'!I85</f>
        <v>0</v>
      </c>
      <c r="B45" s="43">
        <f t="shared" ref="B45:B77" si="1">SUM(C45:O45)</f>
        <v>0</v>
      </c>
      <c r="C45" s="42" t="str">
        <f>'Simpl. all tex.-dual tex'!D51</f>
        <v>SIMPL-3C</v>
      </c>
      <c r="D45" s="54" t="str">
        <f>IF('Simpl. all tex.-dual tex'!M51=0,"",'Simpl. all tex.-dual tex'!M51)</f>
        <v/>
      </c>
      <c r="E45" s="54" t="str">
        <f>IF('Simpl. all tex.-dual tex'!N51=0,"",'Simpl. all tex.-dual tex'!N51)</f>
        <v/>
      </c>
      <c r="F45" s="54" t="str">
        <f>IF('Simpl. all tex.-dual tex'!O51=0,"",'Simpl. all tex.-dual tex'!O51)</f>
        <v/>
      </c>
      <c r="G45" s="54" t="str">
        <f>IF('Simpl. all tex.-dual tex'!P51=0,"",'Simpl. all tex.-dual tex'!P51)</f>
        <v/>
      </c>
      <c r="H45" s="54" t="str">
        <f>IF('Simpl. all tex.-dual tex'!Q51=0,"",'Simpl. all tex.-dual tex'!Q51)</f>
        <v/>
      </c>
      <c r="I45" s="54" t="str">
        <f>IF('Simpl. all tex.-dual tex'!R51=0,"",'Simpl. all tex.-dual tex'!R51)</f>
        <v/>
      </c>
      <c r="J45" s="54" t="str">
        <f>IF('Simpl. all tex.-dual tex'!S51=0,"",'Simpl. all tex.-dual tex'!S51)</f>
        <v/>
      </c>
      <c r="K45" s="54" t="str">
        <f>IF('Simpl. all tex.-dual tex'!T51=0,"",'Simpl. all tex.-dual tex'!T51)</f>
        <v/>
      </c>
      <c r="L45" s="54" t="str">
        <f>IF('Simpl. all tex.-dual tex'!U51=0,"",'Simpl. all tex.-dual tex'!U51)</f>
        <v/>
      </c>
      <c r="M45" s="54" t="str">
        <f>IF('Simpl. all tex.-dual tex'!V51=0,"",'Simpl. all tex.-dual tex'!V51)</f>
        <v/>
      </c>
      <c r="N45" s="54" t="str">
        <f>IF('Simpl. all tex.-dual tex'!W51=0,"",'Simpl. all tex.-dual tex'!W51)</f>
        <v/>
      </c>
      <c r="O45" s="54" t="str">
        <f>IF('Simpl. all tex.-dual tex'!X51=0,"",'Simpl. all tex.-dual tex'!X51)</f>
        <v/>
      </c>
      <c r="P45" s="54" t="str">
        <f>IF('Simpl. all tex.-dual tex'!Y51=0,"",'Simpl. all tex.-dual tex'!Y51)</f>
        <v/>
      </c>
      <c r="Q45" s="54" t="str">
        <f>IF('Simpl. all tex.-dual tex'!Z51=0,"",'Simpl. all tex.-dual tex'!Z51)</f>
        <v/>
      </c>
      <c r="R45" s="55">
        <f>'PRODUCTION LIST TEX&amp;DUAL TEX'!Q48</f>
        <v>0</v>
      </c>
    </row>
    <row r="46" spans="1:18" ht="23.25" customHeight="1">
      <c r="A46" s="41">
        <f>B46*'Simpl. all tex.-dual tex'!I87</f>
        <v>0</v>
      </c>
      <c r="B46" s="43">
        <f t="shared" si="1"/>
        <v>0</v>
      </c>
      <c r="C46" s="42" t="str">
        <f>'Simpl. all tex.-dual tex'!D52</f>
        <v>SIMPL-3C-T</v>
      </c>
      <c r="D46" s="54" t="str">
        <f>IF('Simpl. all tex.-dual tex'!M52=0,"",'Simpl. all tex.-dual tex'!M52)</f>
        <v/>
      </c>
      <c r="E46" s="54" t="str">
        <f>IF('Simpl. all tex.-dual tex'!N52=0,"",'Simpl. all tex.-dual tex'!N52)</f>
        <v/>
      </c>
      <c r="F46" s="54" t="str">
        <f>IF('Simpl. all tex.-dual tex'!O52=0,"",'Simpl. all tex.-dual tex'!O52)</f>
        <v/>
      </c>
      <c r="G46" s="54" t="str">
        <f>IF('Simpl. all tex.-dual tex'!P52=0,"",'Simpl. all tex.-dual tex'!P52)</f>
        <v/>
      </c>
      <c r="H46" s="54" t="str">
        <f>IF('Simpl. all tex.-dual tex'!Q52=0,"",'Simpl. all tex.-dual tex'!Q52)</f>
        <v/>
      </c>
      <c r="I46" s="54" t="str">
        <f>IF('Simpl. all tex.-dual tex'!R52=0,"",'Simpl. all tex.-dual tex'!R52)</f>
        <v/>
      </c>
      <c r="J46" s="54" t="str">
        <f>IF('Simpl. all tex.-dual tex'!S52=0,"",'Simpl. all tex.-dual tex'!S52)</f>
        <v/>
      </c>
      <c r="K46" s="54" t="str">
        <f>IF('Simpl. all tex.-dual tex'!T52=0,"",'Simpl. all tex.-dual tex'!T52)</f>
        <v/>
      </c>
      <c r="L46" s="54" t="str">
        <f>IF('Simpl. all tex.-dual tex'!U52=0,"",'Simpl. all tex.-dual tex'!U52)</f>
        <v/>
      </c>
      <c r="M46" s="54" t="str">
        <f>IF('Simpl. all tex.-dual tex'!V52=0,"",'Simpl. all tex.-dual tex'!V52)</f>
        <v/>
      </c>
      <c r="N46" s="54" t="str">
        <f>IF('Simpl. all tex.-dual tex'!W52=0,"",'Simpl. all tex.-dual tex'!W52)</f>
        <v/>
      </c>
      <c r="O46" s="54" t="str">
        <f>IF('Simpl. all tex.-dual tex'!X52=0,"",'Simpl. all tex.-dual tex'!X52)</f>
        <v/>
      </c>
      <c r="P46" s="54" t="str">
        <f>IF('Simpl. all tex.-dual tex'!Y52=0,"",'Simpl. all tex.-dual tex'!Y52)</f>
        <v/>
      </c>
      <c r="Q46" s="54" t="str">
        <f>IF('Simpl. all tex.-dual tex'!Z52=0,"",'Simpl. all tex.-dual tex'!Z52)</f>
        <v/>
      </c>
      <c r="R46" s="55">
        <f>'PRODUCTION LIST TEX&amp;DUAL TEX'!Q49</f>
        <v>0</v>
      </c>
    </row>
    <row r="47" spans="1:18" ht="23.25" customHeight="1">
      <c r="A47" s="41">
        <f>B47*'Simpl. all tex.-dual tex'!I89</f>
        <v>0</v>
      </c>
      <c r="B47" s="43">
        <f t="shared" si="1"/>
        <v>0</v>
      </c>
      <c r="C47" s="42" t="str">
        <f>'Simpl. all tex.-dual tex'!D53</f>
        <v>SIMPL-3D</v>
      </c>
      <c r="D47" s="54" t="str">
        <f>IF('Simpl. all tex.-dual tex'!M53=0,"",'Simpl. all tex.-dual tex'!M53)</f>
        <v/>
      </c>
      <c r="E47" s="54" t="str">
        <f>IF('Simpl. all tex.-dual tex'!N53=0,"",'Simpl. all tex.-dual tex'!N53)</f>
        <v/>
      </c>
      <c r="F47" s="54" t="str">
        <f>IF('Simpl. all tex.-dual tex'!O53=0,"",'Simpl. all tex.-dual tex'!O53)</f>
        <v/>
      </c>
      <c r="G47" s="54" t="str">
        <f>IF('Simpl. all tex.-dual tex'!P53=0,"",'Simpl. all tex.-dual tex'!P53)</f>
        <v/>
      </c>
      <c r="H47" s="54" t="str">
        <f>IF('Simpl. all tex.-dual tex'!Q53=0,"",'Simpl. all tex.-dual tex'!Q53)</f>
        <v/>
      </c>
      <c r="I47" s="54" t="str">
        <f>IF('Simpl. all tex.-dual tex'!R53=0,"",'Simpl. all tex.-dual tex'!R53)</f>
        <v/>
      </c>
      <c r="J47" s="54" t="str">
        <f>IF('Simpl. all tex.-dual tex'!S53=0,"",'Simpl. all tex.-dual tex'!S53)</f>
        <v/>
      </c>
      <c r="K47" s="54" t="str">
        <f>IF('Simpl. all tex.-dual tex'!T53=0,"",'Simpl. all tex.-dual tex'!T53)</f>
        <v/>
      </c>
      <c r="L47" s="54" t="str">
        <f>IF('Simpl. all tex.-dual tex'!U53=0,"",'Simpl. all tex.-dual tex'!U53)</f>
        <v/>
      </c>
      <c r="M47" s="54" t="str">
        <f>IF('Simpl. all tex.-dual tex'!V53=0,"",'Simpl. all tex.-dual tex'!V53)</f>
        <v/>
      </c>
      <c r="N47" s="54" t="str">
        <f>IF('Simpl. all tex.-dual tex'!W53=0,"",'Simpl. all tex.-dual tex'!W53)</f>
        <v/>
      </c>
      <c r="O47" s="54" t="str">
        <f>IF('Simpl. all tex.-dual tex'!X53=0,"",'Simpl. all tex.-dual tex'!X53)</f>
        <v/>
      </c>
      <c r="P47" s="54" t="str">
        <f>IF('Simpl. all tex.-dual tex'!Y53=0,"",'Simpl. all tex.-dual tex'!Y53)</f>
        <v/>
      </c>
      <c r="Q47" s="54" t="str">
        <f>IF('Simpl. all tex.-dual tex'!Z53=0,"",'Simpl. all tex.-dual tex'!Z53)</f>
        <v/>
      </c>
      <c r="R47" s="55">
        <f>'PRODUCTION LIST TEX&amp;DUAL TEX'!Q50</f>
        <v>0</v>
      </c>
    </row>
    <row r="48" spans="1:18" ht="23.25" customHeight="1">
      <c r="A48" s="41">
        <f>B48*'Simpl. all tex.-dual tex'!I91</f>
        <v>0</v>
      </c>
      <c r="B48" s="43">
        <f t="shared" si="1"/>
        <v>0</v>
      </c>
      <c r="C48" s="42" t="str">
        <f>'Simpl. all tex.-dual tex'!D54</f>
        <v>SIMPL-3D-T</v>
      </c>
      <c r="D48" s="54" t="str">
        <f>IF('Simpl. all tex.-dual tex'!M54=0,"",'Simpl. all tex.-dual tex'!M54)</f>
        <v/>
      </c>
      <c r="E48" s="54" t="str">
        <f>IF('Simpl. all tex.-dual tex'!N54=0,"",'Simpl. all tex.-dual tex'!N54)</f>
        <v/>
      </c>
      <c r="F48" s="54" t="str">
        <f>IF('Simpl. all tex.-dual tex'!O54=0,"",'Simpl. all tex.-dual tex'!O54)</f>
        <v/>
      </c>
      <c r="G48" s="54" t="str">
        <f>IF('Simpl. all tex.-dual tex'!P54=0,"",'Simpl. all tex.-dual tex'!P54)</f>
        <v/>
      </c>
      <c r="H48" s="54" t="str">
        <f>IF('Simpl. all tex.-dual tex'!Q54=0,"",'Simpl. all tex.-dual tex'!Q54)</f>
        <v/>
      </c>
      <c r="I48" s="54" t="str">
        <f>IF('Simpl. all tex.-dual tex'!R54=0,"",'Simpl. all tex.-dual tex'!R54)</f>
        <v/>
      </c>
      <c r="J48" s="54" t="str">
        <f>IF('Simpl. all tex.-dual tex'!S54=0,"",'Simpl. all tex.-dual tex'!S54)</f>
        <v/>
      </c>
      <c r="K48" s="54" t="str">
        <f>IF('Simpl. all tex.-dual tex'!T54=0,"",'Simpl. all tex.-dual tex'!T54)</f>
        <v/>
      </c>
      <c r="L48" s="54" t="str">
        <f>IF('Simpl. all tex.-dual tex'!U54=0,"",'Simpl. all tex.-dual tex'!U54)</f>
        <v/>
      </c>
      <c r="M48" s="54" t="str">
        <f>IF('Simpl. all tex.-dual tex'!V54=0,"",'Simpl. all tex.-dual tex'!V54)</f>
        <v/>
      </c>
      <c r="N48" s="54" t="str">
        <f>IF('Simpl. all tex.-dual tex'!W54=0,"",'Simpl. all tex.-dual tex'!W54)</f>
        <v/>
      </c>
      <c r="O48" s="54" t="str">
        <f>IF('Simpl. all tex.-dual tex'!X54=0,"",'Simpl. all tex.-dual tex'!X54)</f>
        <v/>
      </c>
      <c r="P48" s="54" t="str">
        <f>IF('Simpl. all tex.-dual tex'!Y54=0,"",'Simpl. all tex.-dual tex'!Y54)</f>
        <v/>
      </c>
      <c r="Q48" s="54" t="str">
        <f>IF('Simpl. all tex.-dual tex'!Z54=0,"",'Simpl. all tex.-dual tex'!Z54)</f>
        <v/>
      </c>
      <c r="R48" s="55">
        <f>'PRODUCTION LIST TEX&amp;DUAL TEX'!Q51</f>
        <v>0</v>
      </c>
    </row>
    <row r="49" spans="1:18" ht="23.25" customHeight="1">
      <c r="A49" s="41"/>
      <c r="B49" s="43"/>
      <c r="C49" s="42" t="str">
        <f>'Simpl. all tex.-dual tex'!D55</f>
        <v>SIMPL-3E</v>
      </c>
      <c r="D49" s="54" t="str">
        <f>IF('Simpl. all tex.-dual tex'!M55=0,"",'Simpl. all tex.-dual tex'!M55)</f>
        <v/>
      </c>
      <c r="E49" s="54" t="str">
        <f>IF('Simpl. all tex.-dual tex'!N55=0,"",'Simpl. all tex.-dual tex'!N55)</f>
        <v/>
      </c>
      <c r="F49" s="54" t="str">
        <f>IF('Simpl. all tex.-dual tex'!O55=0,"",'Simpl. all tex.-dual tex'!O55)</f>
        <v/>
      </c>
      <c r="G49" s="54" t="str">
        <f>IF('Simpl. all tex.-dual tex'!P55=0,"",'Simpl. all tex.-dual tex'!P55)</f>
        <v/>
      </c>
      <c r="H49" s="54" t="str">
        <f>IF('Simpl. all tex.-dual tex'!Q55=0,"",'Simpl. all tex.-dual tex'!Q55)</f>
        <v/>
      </c>
      <c r="I49" s="54" t="str">
        <f>IF('Simpl. all tex.-dual tex'!R55=0,"",'Simpl. all tex.-dual tex'!R55)</f>
        <v/>
      </c>
      <c r="J49" s="54" t="str">
        <f>IF('Simpl. all tex.-dual tex'!S55=0,"",'Simpl. all tex.-dual tex'!S55)</f>
        <v/>
      </c>
      <c r="K49" s="54" t="str">
        <f>IF('Simpl. all tex.-dual tex'!T55=0,"",'Simpl. all tex.-dual tex'!T55)</f>
        <v/>
      </c>
      <c r="L49" s="54" t="str">
        <f>IF('Simpl. all tex.-dual tex'!U55=0,"",'Simpl. all tex.-dual tex'!U55)</f>
        <v/>
      </c>
      <c r="M49" s="54" t="str">
        <f>IF('Simpl. all tex.-dual tex'!V55=0,"",'Simpl. all tex.-dual tex'!V55)</f>
        <v/>
      </c>
      <c r="N49" s="54" t="str">
        <f>IF('Simpl. all tex.-dual tex'!W55=0,"",'Simpl. all tex.-dual tex'!W55)</f>
        <v/>
      </c>
      <c r="O49" s="54" t="str">
        <f>IF('Simpl. all tex.-dual tex'!X55=0,"",'Simpl. all tex.-dual tex'!X55)</f>
        <v/>
      </c>
      <c r="P49" s="54" t="str">
        <f>IF('Simpl. all tex.-dual tex'!Y55=0,"",'Simpl. all tex.-dual tex'!Y55)</f>
        <v/>
      </c>
      <c r="Q49" s="54" t="str">
        <f>IF('Simpl. all tex.-dual tex'!Z55=0,"",'Simpl. all tex.-dual tex'!Z55)</f>
        <v/>
      </c>
      <c r="R49" s="55">
        <f>'PRODUCTION LIST TEX&amp;DUAL TEX'!Q52</f>
        <v>0</v>
      </c>
    </row>
    <row r="50" spans="1:18" ht="23.25" customHeight="1">
      <c r="A50" s="41">
        <f>B50*'Simpl. all tex.-dual tex'!I93</f>
        <v>0</v>
      </c>
      <c r="B50" s="43">
        <f t="shared" si="1"/>
        <v>0</v>
      </c>
      <c r="C50" s="42" t="str">
        <f>'Simpl. all tex.-dual tex'!D56</f>
        <v>SIMPL-3E-T</v>
      </c>
      <c r="D50" s="54" t="str">
        <f>IF('Simpl. all tex.-dual tex'!M56=0,"",'Simpl. all tex.-dual tex'!M56)</f>
        <v/>
      </c>
      <c r="E50" s="54" t="str">
        <f>IF('Simpl. all tex.-dual tex'!N56=0,"",'Simpl. all tex.-dual tex'!N56)</f>
        <v/>
      </c>
      <c r="F50" s="54" t="str">
        <f>IF('Simpl. all tex.-dual tex'!O56=0,"",'Simpl. all tex.-dual tex'!O56)</f>
        <v/>
      </c>
      <c r="G50" s="54" t="str">
        <f>IF('Simpl. all tex.-dual tex'!P56=0,"",'Simpl. all tex.-dual tex'!P56)</f>
        <v/>
      </c>
      <c r="H50" s="54" t="str">
        <f>IF('Simpl. all tex.-dual tex'!Q56=0,"",'Simpl. all tex.-dual tex'!Q56)</f>
        <v/>
      </c>
      <c r="I50" s="54" t="str">
        <f>IF('Simpl. all tex.-dual tex'!R56=0,"",'Simpl. all tex.-dual tex'!R56)</f>
        <v/>
      </c>
      <c r="J50" s="54" t="str">
        <f>IF('Simpl. all tex.-dual tex'!S56=0,"",'Simpl. all tex.-dual tex'!S56)</f>
        <v/>
      </c>
      <c r="K50" s="54" t="str">
        <f>IF('Simpl. all tex.-dual tex'!T56=0,"",'Simpl. all tex.-dual tex'!T56)</f>
        <v/>
      </c>
      <c r="L50" s="54" t="str">
        <f>IF('Simpl. all tex.-dual tex'!U56=0,"",'Simpl. all tex.-dual tex'!U56)</f>
        <v/>
      </c>
      <c r="M50" s="54" t="str">
        <f>IF('Simpl. all tex.-dual tex'!V56=0,"",'Simpl. all tex.-dual tex'!V56)</f>
        <v/>
      </c>
      <c r="N50" s="54" t="str">
        <f>IF('Simpl. all tex.-dual tex'!W56=0,"",'Simpl. all tex.-dual tex'!W56)</f>
        <v/>
      </c>
      <c r="O50" s="54" t="str">
        <f>IF('Simpl. all tex.-dual tex'!X56=0,"",'Simpl. all tex.-dual tex'!X56)</f>
        <v/>
      </c>
      <c r="P50" s="54" t="str">
        <f>IF('Simpl. all tex.-dual tex'!Y56=0,"",'Simpl. all tex.-dual tex'!Y56)</f>
        <v/>
      </c>
      <c r="Q50" s="54" t="str">
        <f>IF('Simpl. all tex.-dual tex'!Z56=0,"",'Simpl. all tex.-dual tex'!Z56)</f>
        <v/>
      </c>
      <c r="R50" s="55">
        <f>'PRODUCTION LIST TEX&amp;DUAL TEX'!Q53</f>
        <v>0</v>
      </c>
    </row>
    <row r="51" spans="1:18" ht="23.25" customHeight="1">
      <c r="A51" s="41">
        <f>B51*'Simpl. all tex.-dual tex'!I95</f>
        <v>0</v>
      </c>
      <c r="B51" s="43">
        <f t="shared" si="1"/>
        <v>0</v>
      </c>
      <c r="C51" s="42" t="str">
        <f>'Simpl. all tex.-dual tex'!D57</f>
        <v>SIMPL-3F</v>
      </c>
      <c r="D51" s="54" t="str">
        <f>IF('Simpl. all tex.-dual tex'!M57=0,"",'Simpl. all tex.-dual tex'!M57)</f>
        <v/>
      </c>
      <c r="E51" s="54" t="str">
        <f>IF('Simpl. all tex.-dual tex'!N57=0,"",'Simpl. all tex.-dual tex'!N57)</f>
        <v/>
      </c>
      <c r="F51" s="54" t="str">
        <f>IF('Simpl. all tex.-dual tex'!O57=0,"",'Simpl. all tex.-dual tex'!O57)</f>
        <v/>
      </c>
      <c r="G51" s="54" t="str">
        <f>IF('Simpl. all tex.-dual tex'!P57=0,"",'Simpl. all tex.-dual tex'!P57)</f>
        <v/>
      </c>
      <c r="H51" s="54" t="str">
        <f>IF('Simpl. all tex.-dual tex'!Q57=0,"",'Simpl. all tex.-dual tex'!Q57)</f>
        <v/>
      </c>
      <c r="I51" s="54" t="str">
        <f>IF('Simpl. all tex.-dual tex'!R57=0,"",'Simpl. all tex.-dual tex'!R57)</f>
        <v/>
      </c>
      <c r="J51" s="54" t="str">
        <f>IF('Simpl. all tex.-dual tex'!S57=0,"",'Simpl. all tex.-dual tex'!S57)</f>
        <v/>
      </c>
      <c r="K51" s="54" t="str">
        <f>IF('Simpl. all tex.-dual tex'!T57=0,"",'Simpl. all tex.-dual tex'!T57)</f>
        <v/>
      </c>
      <c r="L51" s="54" t="str">
        <f>IF('Simpl. all tex.-dual tex'!U57=0,"",'Simpl. all tex.-dual tex'!U57)</f>
        <v/>
      </c>
      <c r="M51" s="54" t="str">
        <f>IF('Simpl. all tex.-dual tex'!V57=0,"",'Simpl. all tex.-dual tex'!V57)</f>
        <v/>
      </c>
      <c r="N51" s="54" t="str">
        <f>IF('Simpl. all tex.-dual tex'!W57=0,"",'Simpl. all tex.-dual tex'!W57)</f>
        <v/>
      </c>
      <c r="O51" s="54" t="str">
        <f>IF('Simpl. all tex.-dual tex'!X57=0,"",'Simpl. all tex.-dual tex'!X57)</f>
        <v/>
      </c>
      <c r="P51" s="54" t="str">
        <f>IF('Simpl. all tex.-dual tex'!Y57=0,"",'Simpl. all tex.-dual tex'!Y57)</f>
        <v/>
      </c>
      <c r="Q51" s="54" t="str">
        <f>IF('Simpl. all tex.-dual tex'!Z57=0,"",'Simpl. all tex.-dual tex'!Z57)</f>
        <v/>
      </c>
      <c r="R51" s="55">
        <f>'PRODUCTION LIST TEX&amp;DUAL TEX'!Q54</f>
        <v>0</v>
      </c>
    </row>
    <row r="52" spans="1:18" ht="23.25" customHeight="1">
      <c r="A52" s="41" t="e">
        <f>B52*'Simpl. all tex.-dual tex'!#REF!</f>
        <v>#REF!</v>
      </c>
      <c r="B52" s="43">
        <f t="shared" si="1"/>
        <v>0</v>
      </c>
      <c r="C52" s="42" t="str">
        <f>'Simpl. all tex.-dual tex'!D58</f>
        <v>SIMPL-3F-T</v>
      </c>
      <c r="D52" s="54" t="str">
        <f>IF('Simpl. all tex.-dual tex'!M58=0,"",'Simpl. all tex.-dual tex'!M58)</f>
        <v/>
      </c>
      <c r="E52" s="54" t="str">
        <f>IF('Simpl. all tex.-dual tex'!N58=0,"",'Simpl. all tex.-dual tex'!N58)</f>
        <v/>
      </c>
      <c r="F52" s="54" t="str">
        <f>IF('Simpl. all tex.-dual tex'!O58=0,"",'Simpl. all tex.-dual tex'!O58)</f>
        <v/>
      </c>
      <c r="G52" s="54" t="str">
        <f>IF('Simpl. all tex.-dual tex'!P58=0,"",'Simpl. all tex.-dual tex'!P58)</f>
        <v/>
      </c>
      <c r="H52" s="54" t="str">
        <f>IF('Simpl. all tex.-dual tex'!Q58=0,"",'Simpl. all tex.-dual tex'!Q58)</f>
        <v/>
      </c>
      <c r="I52" s="54" t="str">
        <f>IF('Simpl. all tex.-dual tex'!R58=0,"",'Simpl. all tex.-dual tex'!R58)</f>
        <v/>
      </c>
      <c r="J52" s="54" t="str">
        <f>IF('Simpl. all tex.-dual tex'!S58=0,"",'Simpl. all tex.-dual tex'!S58)</f>
        <v/>
      </c>
      <c r="K52" s="54" t="str">
        <f>IF('Simpl. all tex.-dual tex'!T58=0,"",'Simpl. all tex.-dual tex'!T58)</f>
        <v/>
      </c>
      <c r="L52" s="54" t="str">
        <f>IF('Simpl. all tex.-dual tex'!U58=0,"",'Simpl. all tex.-dual tex'!U58)</f>
        <v/>
      </c>
      <c r="M52" s="54" t="str">
        <f>IF('Simpl. all tex.-dual tex'!V58=0,"",'Simpl. all tex.-dual tex'!V58)</f>
        <v/>
      </c>
      <c r="N52" s="54" t="str">
        <f>IF('Simpl. all tex.-dual tex'!W58=0,"",'Simpl. all tex.-dual tex'!W58)</f>
        <v/>
      </c>
      <c r="O52" s="54" t="str">
        <f>IF('Simpl. all tex.-dual tex'!X58=0,"",'Simpl. all tex.-dual tex'!X58)</f>
        <v/>
      </c>
      <c r="P52" s="54" t="str">
        <f>IF('Simpl. all tex.-dual tex'!Y58=0,"",'Simpl. all tex.-dual tex'!Y58)</f>
        <v/>
      </c>
      <c r="Q52" s="54" t="str">
        <f>IF('Simpl. all tex.-dual tex'!Z58=0,"",'Simpl. all tex.-dual tex'!Z58)</f>
        <v/>
      </c>
      <c r="R52" s="55">
        <f>'PRODUCTION LIST TEX&amp;DUAL TEX'!Q55</f>
        <v>0</v>
      </c>
    </row>
    <row r="53" spans="1:18" ht="23.25" customHeight="1">
      <c r="A53" s="41" t="e">
        <f>B53*'Simpl. all tex.-dual tex'!#REF!</f>
        <v>#REF!</v>
      </c>
      <c r="B53" s="43">
        <f t="shared" si="1"/>
        <v>0</v>
      </c>
      <c r="C53" s="42" t="str">
        <f>'Simpl. all tex.-dual tex'!D59</f>
        <v>SIMPL-3G</v>
      </c>
      <c r="D53" s="54" t="str">
        <f>IF('Simpl. all tex.-dual tex'!M59=0,"",'Simpl. all tex.-dual tex'!M59)</f>
        <v/>
      </c>
      <c r="E53" s="54" t="str">
        <f>IF('Simpl. all tex.-dual tex'!N59=0,"",'Simpl. all tex.-dual tex'!N59)</f>
        <v/>
      </c>
      <c r="F53" s="54" t="str">
        <f>IF('Simpl. all tex.-dual tex'!O59=0,"",'Simpl. all tex.-dual tex'!O59)</f>
        <v/>
      </c>
      <c r="G53" s="54" t="str">
        <f>IF('Simpl. all tex.-dual tex'!P59=0,"",'Simpl. all tex.-dual tex'!P59)</f>
        <v/>
      </c>
      <c r="H53" s="54" t="str">
        <f>IF('Simpl. all tex.-dual tex'!Q59=0,"",'Simpl. all tex.-dual tex'!Q59)</f>
        <v/>
      </c>
      <c r="I53" s="54" t="str">
        <f>IF('Simpl. all tex.-dual tex'!R59=0,"",'Simpl. all tex.-dual tex'!R59)</f>
        <v/>
      </c>
      <c r="J53" s="54" t="str">
        <f>IF('Simpl. all tex.-dual tex'!S59=0,"",'Simpl. all tex.-dual tex'!S59)</f>
        <v/>
      </c>
      <c r="K53" s="54" t="str">
        <f>IF('Simpl. all tex.-dual tex'!T59=0,"",'Simpl. all tex.-dual tex'!T59)</f>
        <v/>
      </c>
      <c r="L53" s="54" t="str">
        <f>IF('Simpl. all tex.-dual tex'!U59=0,"",'Simpl. all tex.-dual tex'!U59)</f>
        <v/>
      </c>
      <c r="M53" s="54" t="str">
        <f>IF('Simpl. all tex.-dual tex'!V59=0,"",'Simpl. all tex.-dual tex'!V59)</f>
        <v/>
      </c>
      <c r="N53" s="54" t="str">
        <f>IF('Simpl. all tex.-dual tex'!W59=0,"",'Simpl. all tex.-dual tex'!W59)</f>
        <v/>
      </c>
      <c r="O53" s="54" t="str">
        <f>IF('Simpl. all tex.-dual tex'!X59=0,"",'Simpl. all tex.-dual tex'!X59)</f>
        <v/>
      </c>
      <c r="P53" s="54" t="str">
        <f>IF('Simpl. all tex.-dual tex'!Y59=0,"",'Simpl. all tex.-dual tex'!Y59)</f>
        <v/>
      </c>
      <c r="Q53" s="54" t="str">
        <f>IF('Simpl. all tex.-dual tex'!Z59=0,"",'Simpl. all tex.-dual tex'!Z59)</f>
        <v/>
      </c>
      <c r="R53" s="55">
        <f>'PRODUCTION LIST TEX&amp;DUAL TEX'!Q56</f>
        <v>0</v>
      </c>
    </row>
    <row r="54" spans="1:18" ht="23.25" customHeight="1">
      <c r="A54" s="41">
        <f>B54*'Simpl. all tex.-dual tex'!I97</f>
        <v>0</v>
      </c>
      <c r="B54" s="43">
        <f t="shared" si="1"/>
        <v>0</v>
      </c>
      <c r="C54" s="42" t="str">
        <f>'Simpl. all tex.-dual tex'!D60</f>
        <v>SIMPL-3G-T</v>
      </c>
      <c r="D54" s="54" t="str">
        <f>IF('Simpl. all tex.-dual tex'!M60=0,"",'Simpl. all tex.-dual tex'!M60)</f>
        <v/>
      </c>
      <c r="E54" s="54" t="str">
        <f>IF('Simpl. all tex.-dual tex'!N60=0,"",'Simpl. all tex.-dual tex'!N60)</f>
        <v/>
      </c>
      <c r="F54" s="54" t="str">
        <f>IF('Simpl. all tex.-dual tex'!O60=0,"",'Simpl. all tex.-dual tex'!O60)</f>
        <v/>
      </c>
      <c r="G54" s="54" t="str">
        <f>IF('Simpl. all tex.-dual tex'!P60=0,"",'Simpl. all tex.-dual tex'!P60)</f>
        <v/>
      </c>
      <c r="H54" s="54" t="str">
        <f>IF('Simpl. all tex.-dual tex'!Q60=0,"",'Simpl. all tex.-dual tex'!Q60)</f>
        <v/>
      </c>
      <c r="I54" s="54" t="str">
        <f>IF('Simpl. all tex.-dual tex'!R60=0,"",'Simpl. all tex.-dual tex'!R60)</f>
        <v/>
      </c>
      <c r="J54" s="54" t="str">
        <f>IF('Simpl. all tex.-dual tex'!S60=0,"",'Simpl. all tex.-dual tex'!S60)</f>
        <v/>
      </c>
      <c r="K54" s="54" t="str">
        <f>IF('Simpl. all tex.-dual tex'!T60=0,"",'Simpl. all tex.-dual tex'!T60)</f>
        <v/>
      </c>
      <c r="L54" s="54" t="str">
        <f>IF('Simpl. all tex.-dual tex'!U60=0,"",'Simpl. all tex.-dual tex'!U60)</f>
        <v/>
      </c>
      <c r="M54" s="54" t="str">
        <f>IF('Simpl. all tex.-dual tex'!V60=0,"",'Simpl. all tex.-dual tex'!V60)</f>
        <v/>
      </c>
      <c r="N54" s="54" t="str">
        <f>IF('Simpl. all tex.-dual tex'!W60=0,"",'Simpl. all tex.-dual tex'!W60)</f>
        <v/>
      </c>
      <c r="O54" s="54" t="str">
        <f>IF('Simpl. all tex.-dual tex'!X60=0,"",'Simpl. all tex.-dual tex'!X60)</f>
        <v/>
      </c>
      <c r="P54" s="54" t="str">
        <f>IF('Simpl. all tex.-dual tex'!Y60=0,"",'Simpl. all tex.-dual tex'!Y60)</f>
        <v/>
      </c>
      <c r="Q54" s="54" t="str">
        <f>IF('Simpl. all tex.-dual tex'!Z60=0,"",'Simpl. all tex.-dual tex'!Z60)</f>
        <v/>
      </c>
      <c r="R54" s="55">
        <f>'PRODUCTION LIST TEX&amp;DUAL TEX'!Q57</f>
        <v>0</v>
      </c>
    </row>
    <row r="55" spans="1:18" ht="23.25" customHeight="1">
      <c r="A55" s="41" t="e">
        <f>B55*'Simpl. all tex.-dual tex'!#REF!</f>
        <v>#REF!</v>
      </c>
      <c r="B55" s="43">
        <f t="shared" si="1"/>
        <v>0</v>
      </c>
      <c r="C55" s="42" t="str">
        <f>'Simpl. all tex.-dual tex'!D61</f>
        <v>SIMPL-3H</v>
      </c>
      <c r="D55" s="54" t="str">
        <f>IF('Simpl. all tex.-dual tex'!M61=0,"",'Simpl. all tex.-dual tex'!M61)</f>
        <v/>
      </c>
      <c r="E55" s="54" t="str">
        <f>IF('Simpl. all tex.-dual tex'!N61=0,"",'Simpl. all tex.-dual tex'!N61)</f>
        <v/>
      </c>
      <c r="F55" s="54" t="str">
        <f>IF('Simpl. all tex.-dual tex'!O61=0,"",'Simpl. all tex.-dual tex'!O61)</f>
        <v/>
      </c>
      <c r="G55" s="54" t="str">
        <f>IF('Simpl. all tex.-dual tex'!P61=0,"",'Simpl. all tex.-dual tex'!P61)</f>
        <v/>
      </c>
      <c r="H55" s="54" t="str">
        <f>IF('Simpl. all tex.-dual tex'!Q61=0,"",'Simpl. all tex.-dual tex'!Q61)</f>
        <v/>
      </c>
      <c r="I55" s="54" t="str">
        <f>IF('Simpl. all tex.-dual tex'!R61=0,"",'Simpl. all tex.-dual tex'!R61)</f>
        <v/>
      </c>
      <c r="J55" s="54" t="str">
        <f>IF('Simpl. all tex.-dual tex'!S61=0,"",'Simpl. all tex.-dual tex'!S61)</f>
        <v/>
      </c>
      <c r="K55" s="54" t="str">
        <f>IF('Simpl. all tex.-dual tex'!T61=0,"",'Simpl. all tex.-dual tex'!T61)</f>
        <v/>
      </c>
      <c r="L55" s="54" t="str">
        <f>IF('Simpl. all tex.-dual tex'!U61=0,"",'Simpl. all tex.-dual tex'!U61)</f>
        <v/>
      </c>
      <c r="M55" s="54" t="str">
        <f>IF('Simpl. all tex.-dual tex'!V61=0,"",'Simpl. all tex.-dual tex'!V61)</f>
        <v/>
      </c>
      <c r="N55" s="54" t="str">
        <f>IF('Simpl. all tex.-dual tex'!W61=0,"",'Simpl. all tex.-dual tex'!W61)</f>
        <v/>
      </c>
      <c r="O55" s="54" t="str">
        <f>IF('Simpl. all tex.-dual tex'!X61=0,"",'Simpl. all tex.-dual tex'!X61)</f>
        <v/>
      </c>
      <c r="P55" s="54" t="str">
        <f>IF('Simpl. all tex.-dual tex'!Y61=0,"",'Simpl. all tex.-dual tex'!Y61)</f>
        <v/>
      </c>
      <c r="Q55" s="54" t="str">
        <f>IF('Simpl. all tex.-dual tex'!Z61=0,"",'Simpl. all tex.-dual tex'!Z61)</f>
        <v/>
      </c>
      <c r="R55" s="55">
        <f>'PRODUCTION LIST TEX&amp;DUAL TEX'!Q58</f>
        <v>0</v>
      </c>
    </row>
    <row r="56" spans="1:18" ht="23.25" customHeight="1">
      <c r="A56" s="41" t="e">
        <f>B56*'Simpl. all tex.-dual tex'!#REF!</f>
        <v>#REF!</v>
      </c>
      <c r="B56" s="43">
        <f t="shared" si="1"/>
        <v>0</v>
      </c>
      <c r="C56" s="42" t="str">
        <f>'Simpl. all tex.-dual tex'!D62</f>
        <v>SIMPL-3H-T</v>
      </c>
      <c r="D56" s="54" t="str">
        <f>IF('Simpl. all tex.-dual tex'!M62=0,"",'Simpl. all tex.-dual tex'!M62)</f>
        <v/>
      </c>
      <c r="E56" s="54" t="str">
        <f>IF('Simpl. all tex.-dual tex'!N62=0,"",'Simpl. all tex.-dual tex'!N62)</f>
        <v/>
      </c>
      <c r="F56" s="54" t="str">
        <f>IF('Simpl. all tex.-dual tex'!O62=0,"",'Simpl. all tex.-dual tex'!O62)</f>
        <v/>
      </c>
      <c r="G56" s="54" t="str">
        <f>IF('Simpl. all tex.-dual tex'!P62=0,"",'Simpl. all tex.-dual tex'!P62)</f>
        <v/>
      </c>
      <c r="H56" s="54" t="str">
        <f>IF('Simpl. all tex.-dual tex'!Q62=0,"",'Simpl. all tex.-dual tex'!Q62)</f>
        <v/>
      </c>
      <c r="I56" s="54" t="str">
        <f>IF('Simpl. all tex.-dual tex'!R62=0,"",'Simpl. all tex.-dual tex'!R62)</f>
        <v/>
      </c>
      <c r="J56" s="54" t="str">
        <f>IF('Simpl. all tex.-dual tex'!S62=0,"",'Simpl. all tex.-dual tex'!S62)</f>
        <v/>
      </c>
      <c r="K56" s="54" t="str">
        <f>IF('Simpl. all tex.-dual tex'!T62=0,"",'Simpl. all tex.-dual tex'!T62)</f>
        <v/>
      </c>
      <c r="L56" s="54" t="str">
        <f>IF('Simpl. all tex.-dual tex'!U62=0,"",'Simpl. all tex.-dual tex'!U62)</f>
        <v/>
      </c>
      <c r="M56" s="54" t="str">
        <f>IF('Simpl. all tex.-dual tex'!V62=0,"",'Simpl. all tex.-dual tex'!V62)</f>
        <v/>
      </c>
      <c r="N56" s="54" t="str">
        <f>IF('Simpl. all tex.-dual tex'!W62=0,"",'Simpl. all tex.-dual tex'!W62)</f>
        <v/>
      </c>
      <c r="O56" s="54" t="str">
        <f>IF('Simpl. all tex.-dual tex'!X62=0,"",'Simpl. all tex.-dual tex'!X62)</f>
        <v/>
      </c>
      <c r="P56" s="54" t="str">
        <f>IF('Simpl. all tex.-dual tex'!Y62=0,"",'Simpl. all tex.-dual tex'!Y62)</f>
        <v/>
      </c>
      <c r="Q56" s="54" t="str">
        <f>IF('Simpl. all tex.-dual tex'!Z62=0,"",'Simpl. all tex.-dual tex'!Z62)</f>
        <v/>
      </c>
      <c r="R56" s="55">
        <f>'PRODUCTION LIST TEX&amp;DUAL TEX'!Q59</f>
        <v>0</v>
      </c>
    </row>
    <row r="57" spans="1:18" ht="23.25" customHeight="1">
      <c r="A57" s="41" t="e">
        <f>B57*'Simpl. all tex.-dual tex'!#REF!</f>
        <v>#REF!</v>
      </c>
      <c r="B57" s="43">
        <f t="shared" si="1"/>
        <v>0</v>
      </c>
      <c r="C57" s="42" t="str">
        <f>'Simpl. all tex.-dual tex'!D63</f>
        <v>SIMPL-3I</v>
      </c>
      <c r="D57" s="54" t="str">
        <f>IF('Simpl. all tex.-dual tex'!M63=0,"",'Simpl. all tex.-dual tex'!M63)</f>
        <v/>
      </c>
      <c r="E57" s="54" t="str">
        <f>IF('Simpl. all tex.-dual tex'!N63=0,"",'Simpl. all tex.-dual tex'!N63)</f>
        <v/>
      </c>
      <c r="F57" s="54" t="str">
        <f>IF('Simpl. all tex.-dual tex'!O63=0,"",'Simpl. all tex.-dual tex'!O63)</f>
        <v/>
      </c>
      <c r="G57" s="54" t="str">
        <f>IF('Simpl. all tex.-dual tex'!P63=0,"",'Simpl. all tex.-dual tex'!P63)</f>
        <v/>
      </c>
      <c r="H57" s="54" t="str">
        <f>IF('Simpl. all tex.-dual tex'!Q63=0,"",'Simpl. all tex.-dual tex'!Q63)</f>
        <v/>
      </c>
      <c r="I57" s="54" t="str">
        <f>IF('Simpl. all tex.-dual tex'!R63=0,"",'Simpl. all tex.-dual tex'!R63)</f>
        <v/>
      </c>
      <c r="J57" s="54" t="str">
        <f>IF('Simpl. all tex.-dual tex'!S63=0,"",'Simpl. all tex.-dual tex'!S63)</f>
        <v/>
      </c>
      <c r="K57" s="54" t="str">
        <f>IF('Simpl. all tex.-dual tex'!T63=0,"",'Simpl. all tex.-dual tex'!T63)</f>
        <v/>
      </c>
      <c r="L57" s="54" t="str">
        <f>IF('Simpl. all tex.-dual tex'!U63=0,"",'Simpl. all tex.-dual tex'!U63)</f>
        <v/>
      </c>
      <c r="M57" s="54" t="str">
        <f>IF('Simpl. all tex.-dual tex'!V63=0,"",'Simpl. all tex.-dual tex'!V63)</f>
        <v/>
      </c>
      <c r="N57" s="54" t="str">
        <f>IF('Simpl. all tex.-dual tex'!W63=0,"",'Simpl. all tex.-dual tex'!W63)</f>
        <v/>
      </c>
      <c r="O57" s="54" t="str">
        <f>IF('Simpl. all tex.-dual tex'!X63=0,"",'Simpl. all tex.-dual tex'!X63)</f>
        <v/>
      </c>
      <c r="P57" s="54" t="str">
        <f>IF('Simpl. all tex.-dual tex'!Y63=0,"",'Simpl. all tex.-dual tex'!Y63)</f>
        <v/>
      </c>
      <c r="Q57" s="54" t="str">
        <f>IF('Simpl. all tex.-dual tex'!Z63=0,"",'Simpl. all tex.-dual tex'!Z63)</f>
        <v/>
      </c>
      <c r="R57" s="55">
        <f>'PRODUCTION LIST TEX&amp;DUAL TEX'!Q60</f>
        <v>0</v>
      </c>
    </row>
    <row r="58" spans="1:18" ht="23.25" customHeight="1">
      <c r="A58" s="41"/>
      <c r="B58" s="43"/>
      <c r="C58" s="42" t="str">
        <f>'Simpl. all tex.-dual tex'!D64</f>
        <v>SIMPL-3I-T</v>
      </c>
      <c r="D58" s="54" t="str">
        <f>IF('Simpl. all tex.-dual tex'!M64=0,"",'Simpl. all tex.-dual tex'!M64)</f>
        <v/>
      </c>
      <c r="E58" s="54" t="str">
        <f>IF('Simpl. all tex.-dual tex'!N64=0,"",'Simpl. all tex.-dual tex'!N64)</f>
        <v/>
      </c>
      <c r="F58" s="54" t="str">
        <f>IF('Simpl. all tex.-dual tex'!O64=0,"",'Simpl. all tex.-dual tex'!O64)</f>
        <v/>
      </c>
      <c r="G58" s="54" t="str">
        <f>IF('Simpl. all tex.-dual tex'!P64=0,"",'Simpl. all tex.-dual tex'!P64)</f>
        <v/>
      </c>
      <c r="H58" s="54" t="str">
        <f>IF('Simpl. all tex.-dual tex'!Q64=0,"",'Simpl. all tex.-dual tex'!Q64)</f>
        <v/>
      </c>
      <c r="I58" s="54" t="str">
        <f>IF('Simpl. all tex.-dual tex'!R64=0,"",'Simpl. all tex.-dual tex'!R64)</f>
        <v/>
      </c>
      <c r="J58" s="54" t="str">
        <f>IF('Simpl. all tex.-dual tex'!S64=0,"",'Simpl. all tex.-dual tex'!S64)</f>
        <v/>
      </c>
      <c r="K58" s="54" t="str">
        <f>IF('Simpl. all tex.-dual tex'!T64=0,"",'Simpl. all tex.-dual tex'!T64)</f>
        <v/>
      </c>
      <c r="L58" s="54" t="str">
        <f>IF('Simpl. all tex.-dual tex'!U64=0,"",'Simpl. all tex.-dual tex'!U64)</f>
        <v/>
      </c>
      <c r="M58" s="54" t="str">
        <f>IF('Simpl. all tex.-dual tex'!V64=0,"",'Simpl. all tex.-dual tex'!V64)</f>
        <v/>
      </c>
      <c r="N58" s="54" t="str">
        <f>IF('Simpl. all tex.-dual tex'!W64=0,"",'Simpl. all tex.-dual tex'!W64)</f>
        <v/>
      </c>
      <c r="O58" s="54" t="str">
        <f>IF('Simpl. all tex.-dual tex'!X64=0,"",'Simpl. all tex.-dual tex'!X64)</f>
        <v/>
      </c>
      <c r="P58" s="54" t="str">
        <f>IF('Simpl. all tex.-dual tex'!Y64=0,"",'Simpl. all tex.-dual tex'!Y64)</f>
        <v/>
      </c>
      <c r="Q58" s="54" t="str">
        <f>IF('Simpl. all tex.-dual tex'!Z64=0,"",'Simpl. all tex.-dual tex'!Z64)</f>
        <v/>
      </c>
      <c r="R58" s="55">
        <f>'PRODUCTION LIST TEX&amp;DUAL TEX'!Q61</f>
        <v>0</v>
      </c>
    </row>
    <row r="59" spans="1:18" ht="23.25" customHeight="1">
      <c r="A59" s="41">
        <f>B59*'Simpl. all tex.-dual tex'!I110</f>
        <v>0</v>
      </c>
      <c r="B59" s="43">
        <f t="shared" si="1"/>
        <v>0</v>
      </c>
      <c r="C59" s="42" t="str">
        <f>'Simpl. all tex.-dual tex'!D65</f>
        <v>SIMPL-3J</v>
      </c>
      <c r="D59" s="54" t="str">
        <f>IF('Simpl. all tex.-dual tex'!M65=0,"",'Simpl. all tex.-dual tex'!M65)</f>
        <v/>
      </c>
      <c r="E59" s="54" t="str">
        <f>IF('Simpl. all tex.-dual tex'!N65=0,"",'Simpl. all tex.-dual tex'!N65)</f>
        <v/>
      </c>
      <c r="F59" s="54" t="str">
        <f>IF('Simpl. all tex.-dual tex'!O65=0,"",'Simpl. all tex.-dual tex'!O65)</f>
        <v/>
      </c>
      <c r="G59" s="54" t="str">
        <f>IF('Simpl. all tex.-dual tex'!P65=0,"",'Simpl. all tex.-dual tex'!P65)</f>
        <v/>
      </c>
      <c r="H59" s="54" t="str">
        <f>IF('Simpl. all tex.-dual tex'!Q65=0,"",'Simpl. all tex.-dual tex'!Q65)</f>
        <v/>
      </c>
      <c r="I59" s="54" t="str">
        <f>IF('Simpl. all tex.-dual tex'!R65=0,"",'Simpl. all tex.-dual tex'!R65)</f>
        <v/>
      </c>
      <c r="J59" s="54" t="str">
        <f>IF('Simpl. all tex.-dual tex'!S65=0,"",'Simpl. all tex.-dual tex'!S65)</f>
        <v/>
      </c>
      <c r="K59" s="54" t="str">
        <f>IF('Simpl. all tex.-dual tex'!T65=0,"",'Simpl. all tex.-dual tex'!T65)</f>
        <v/>
      </c>
      <c r="L59" s="54" t="str">
        <f>IF('Simpl. all tex.-dual tex'!U65=0,"",'Simpl. all tex.-dual tex'!U65)</f>
        <v/>
      </c>
      <c r="M59" s="54" t="str">
        <f>IF('Simpl. all tex.-dual tex'!V65=0,"",'Simpl. all tex.-dual tex'!V65)</f>
        <v/>
      </c>
      <c r="N59" s="54" t="str">
        <f>IF('Simpl. all tex.-dual tex'!W65=0,"",'Simpl. all tex.-dual tex'!W65)</f>
        <v/>
      </c>
      <c r="O59" s="54" t="str">
        <f>IF('Simpl. all tex.-dual tex'!X65=0,"",'Simpl. all tex.-dual tex'!X65)</f>
        <v/>
      </c>
      <c r="P59" s="54" t="str">
        <f>IF('Simpl. all tex.-dual tex'!Y65=0,"",'Simpl. all tex.-dual tex'!Y65)</f>
        <v/>
      </c>
      <c r="Q59" s="54" t="str">
        <f>IF('Simpl. all tex.-dual tex'!Z65=0,"",'Simpl. all tex.-dual tex'!Z65)</f>
        <v/>
      </c>
      <c r="R59" s="55">
        <f>'PRODUCTION LIST TEX&amp;DUAL TEX'!Q62</f>
        <v>0</v>
      </c>
    </row>
    <row r="60" spans="1:18" ht="23.25" customHeight="1">
      <c r="A60" s="41">
        <f>B60*'Simpl. all tex.-dual tex'!I112</f>
        <v>0</v>
      </c>
      <c r="B60" s="43">
        <f t="shared" si="1"/>
        <v>0</v>
      </c>
      <c r="C60" s="42" t="str">
        <f>'Simpl. all tex.-dual tex'!D66</f>
        <v>SIMPL-3J-T</v>
      </c>
      <c r="D60" s="54" t="str">
        <f>IF('Simpl. all tex.-dual tex'!M66=0,"",'Simpl. all tex.-dual tex'!M66)</f>
        <v/>
      </c>
      <c r="E60" s="54" t="str">
        <f>IF('Simpl. all tex.-dual tex'!N66=0,"",'Simpl. all tex.-dual tex'!N66)</f>
        <v/>
      </c>
      <c r="F60" s="54" t="str">
        <f>IF('Simpl. all tex.-dual tex'!O66=0,"",'Simpl. all tex.-dual tex'!O66)</f>
        <v/>
      </c>
      <c r="G60" s="54" t="str">
        <f>IF('Simpl. all tex.-dual tex'!P66=0,"",'Simpl. all tex.-dual tex'!P66)</f>
        <v/>
      </c>
      <c r="H60" s="54" t="str">
        <f>IF('Simpl. all tex.-dual tex'!Q66=0,"",'Simpl. all tex.-dual tex'!Q66)</f>
        <v/>
      </c>
      <c r="I60" s="54" t="str">
        <f>IF('Simpl. all tex.-dual tex'!R66=0,"",'Simpl. all tex.-dual tex'!R66)</f>
        <v/>
      </c>
      <c r="J60" s="54" t="str">
        <f>IF('Simpl. all tex.-dual tex'!S66=0,"",'Simpl. all tex.-dual tex'!S66)</f>
        <v/>
      </c>
      <c r="K60" s="54" t="str">
        <f>IF('Simpl. all tex.-dual tex'!T66=0,"",'Simpl. all tex.-dual tex'!T66)</f>
        <v/>
      </c>
      <c r="L60" s="54" t="str">
        <f>IF('Simpl. all tex.-dual tex'!U66=0,"",'Simpl. all tex.-dual tex'!U66)</f>
        <v/>
      </c>
      <c r="M60" s="54" t="str">
        <f>IF('Simpl. all tex.-dual tex'!V66=0,"",'Simpl. all tex.-dual tex'!V66)</f>
        <v/>
      </c>
      <c r="N60" s="54" t="str">
        <f>IF('Simpl. all tex.-dual tex'!W66=0,"",'Simpl. all tex.-dual tex'!W66)</f>
        <v/>
      </c>
      <c r="O60" s="54" t="str">
        <f>IF('Simpl. all tex.-dual tex'!X66=0,"",'Simpl. all tex.-dual tex'!X66)</f>
        <v/>
      </c>
      <c r="P60" s="54" t="str">
        <f>IF('Simpl. all tex.-dual tex'!Y66=0,"",'Simpl. all tex.-dual tex'!Y66)</f>
        <v/>
      </c>
      <c r="Q60" s="54" t="str">
        <f>IF('Simpl. all tex.-dual tex'!Z66=0,"",'Simpl. all tex.-dual tex'!Z66)</f>
        <v/>
      </c>
      <c r="R60" s="55">
        <f>'PRODUCTION LIST TEX&amp;DUAL TEX'!Q63</f>
        <v>0</v>
      </c>
    </row>
    <row r="61" spans="1:18" ht="23.25" customHeight="1">
      <c r="A61" s="41">
        <f>B61*'Simpl. all tex.-dual tex'!I114</f>
        <v>0</v>
      </c>
      <c r="B61" s="43">
        <f t="shared" si="1"/>
        <v>0</v>
      </c>
      <c r="C61" s="42" t="str">
        <f>'Simpl. all tex.-dual tex'!D67</f>
        <v>SIMPL-3K</v>
      </c>
      <c r="D61" s="54" t="str">
        <f>IF('Simpl. all tex.-dual tex'!M67=0,"",'Simpl. all tex.-dual tex'!M67)</f>
        <v/>
      </c>
      <c r="E61" s="54" t="str">
        <f>IF('Simpl. all tex.-dual tex'!N67=0,"",'Simpl. all tex.-dual tex'!N67)</f>
        <v/>
      </c>
      <c r="F61" s="54" t="str">
        <f>IF('Simpl. all tex.-dual tex'!O67=0,"",'Simpl. all tex.-dual tex'!O67)</f>
        <v/>
      </c>
      <c r="G61" s="54" t="str">
        <f>IF('Simpl. all tex.-dual tex'!P67=0,"",'Simpl. all tex.-dual tex'!P67)</f>
        <v/>
      </c>
      <c r="H61" s="54" t="str">
        <f>IF('Simpl. all tex.-dual tex'!Q67=0,"",'Simpl. all tex.-dual tex'!Q67)</f>
        <v/>
      </c>
      <c r="I61" s="54" t="str">
        <f>IF('Simpl. all tex.-dual tex'!R67=0,"",'Simpl. all tex.-dual tex'!R67)</f>
        <v/>
      </c>
      <c r="J61" s="54" t="str">
        <f>IF('Simpl. all tex.-dual tex'!S67=0,"",'Simpl. all tex.-dual tex'!S67)</f>
        <v/>
      </c>
      <c r="K61" s="54" t="str">
        <f>IF('Simpl. all tex.-dual tex'!T67=0,"",'Simpl. all tex.-dual tex'!T67)</f>
        <v/>
      </c>
      <c r="L61" s="54" t="str">
        <f>IF('Simpl. all tex.-dual tex'!U67=0,"",'Simpl. all tex.-dual tex'!U67)</f>
        <v/>
      </c>
      <c r="M61" s="54" t="str">
        <f>IF('Simpl. all tex.-dual tex'!V67=0,"",'Simpl. all tex.-dual tex'!V67)</f>
        <v/>
      </c>
      <c r="N61" s="54" t="str">
        <f>IF('Simpl. all tex.-dual tex'!W67=0,"",'Simpl. all tex.-dual tex'!W67)</f>
        <v/>
      </c>
      <c r="O61" s="54" t="str">
        <f>IF('Simpl. all tex.-dual tex'!X67=0,"",'Simpl. all tex.-dual tex'!X67)</f>
        <v/>
      </c>
      <c r="P61" s="54" t="str">
        <f>IF('Simpl. all tex.-dual tex'!Y67=0,"",'Simpl. all tex.-dual tex'!Y67)</f>
        <v/>
      </c>
      <c r="Q61" s="54" t="str">
        <f>IF('Simpl. all tex.-dual tex'!Z67=0,"",'Simpl. all tex.-dual tex'!Z67)</f>
        <v/>
      </c>
      <c r="R61" s="55">
        <f>'PRODUCTION LIST TEX&amp;DUAL TEX'!Q64</f>
        <v>0</v>
      </c>
    </row>
    <row r="62" spans="1:18" ht="23.25" customHeight="1">
      <c r="A62" s="41">
        <f>B62*'Simpl. all tex.-dual tex'!I116</f>
        <v>0</v>
      </c>
      <c r="B62" s="43">
        <f t="shared" si="1"/>
        <v>0</v>
      </c>
      <c r="C62" s="42" t="str">
        <f>'Simpl. all tex.-dual tex'!D68</f>
        <v>SIMPL-3K-T</v>
      </c>
      <c r="D62" s="54" t="str">
        <f>IF('Simpl. all tex.-dual tex'!M68=0,"",'Simpl. all tex.-dual tex'!M68)</f>
        <v/>
      </c>
      <c r="E62" s="54" t="str">
        <f>IF('Simpl. all tex.-dual tex'!N68=0,"",'Simpl. all tex.-dual tex'!N68)</f>
        <v/>
      </c>
      <c r="F62" s="54" t="str">
        <f>IF('Simpl. all tex.-dual tex'!O68=0,"",'Simpl. all tex.-dual tex'!O68)</f>
        <v/>
      </c>
      <c r="G62" s="54" t="str">
        <f>IF('Simpl. all tex.-dual tex'!P68=0,"",'Simpl. all tex.-dual tex'!P68)</f>
        <v/>
      </c>
      <c r="H62" s="54" t="str">
        <f>IF('Simpl. all tex.-dual tex'!Q68=0,"",'Simpl. all tex.-dual tex'!Q68)</f>
        <v/>
      </c>
      <c r="I62" s="54" t="str">
        <f>IF('Simpl. all tex.-dual tex'!R68=0,"",'Simpl. all tex.-dual tex'!R68)</f>
        <v/>
      </c>
      <c r="J62" s="54" t="str">
        <f>IF('Simpl. all tex.-dual tex'!S68=0,"",'Simpl. all tex.-dual tex'!S68)</f>
        <v/>
      </c>
      <c r="K62" s="54" t="str">
        <f>IF('Simpl. all tex.-dual tex'!T68=0,"",'Simpl. all tex.-dual tex'!T68)</f>
        <v/>
      </c>
      <c r="L62" s="54" t="str">
        <f>IF('Simpl. all tex.-dual tex'!U68=0,"",'Simpl. all tex.-dual tex'!U68)</f>
        <v/>
      </c>
      <c r="M62" s="54" t="str">
        <f>IF('Simpl. all tex.-dual tex'!V68=0,"",'Simpl. all tex.-dual tex'!V68)</f>
        <v/>
      </c>
      <c r="N62" s="54" t="str">
        <f>IF('Simpl. all tex.-dual tex'!W68=0,"",'Simpl. all tex.-dual tex'!W68)</f>
        <v/>
      </c>
      <c r="O62" s="54" t="str">
        <f>IF('Simpl. all tex.-dual tex'!X68=0,"",'Simpl. all tex.-dual tex'!X68)</f>
        <v/>
      </c>
      <c r="P62" s="54" t="str">
        <f>IF('Simpl. all tex.-dual tex'!Y68=0,"",'Simpl. all tex.-dual tex'!Y68)</f>
        <v/>
      </c>
      <c r="Q62" s="54" t="str">
        <f>IF('Simpl. all tex.-dual tex'!Z68=0,"",'Simpl. all tex.-dual tex'!Z68)</f>
        <v/>
      </c>
      <c r="R62" s="55">
        <f>'PRODUCTION LIST TEX&amp;DUAL TEX'!Q65</f>
        <v>0</v>
      </c>
    </row>
    <row r="63" spans="1:18" ht="23.25" customHeight="1">
      <c r="A63" s="41">
        <f>B63*'Simpl. all tex.-dual tex'!I129</f>
        <v>0</v>
      </c>
      <c r="B63" s="43">
        <f t="shared" si="1"/>
        <v>0</v>
      </c>
      <c r="C63" s="42" t="str">
        <f>'Simpl. all tex.-dual tex'!D69</f>
        <v>SIMPL-3L</v>
      </c>
      <c r="D63" s="54" t="str">
        <f>IF('Simpl. all tex.-dual tex'!M69=0,"",'Simpl. all tex.-dual tex'!M69)</f>
        <v/>
      </c>
      <c r="E63" s="54" t="str">
        <f>IF('Simpl. all tex.-dual tex'!N69=0,"",'Simpl. all tex.-dual tex'!N69)</f>
        <v/>
      </c>
      <c r="F63" s="54" t="str">
        <f>IF('Simpl. all tex.-dual tex'!O69=0,"",'Simpl. all tex.-dual tex'!O69)</f>
        <v/>
      </c>
      <c r="G63" s="54" t="str">
        <f>IF('Simpl. all tex.-dual tex'!P69=0,"",'Simpl. all tex.-dual tex'!P69)</f>
        <v/>
      </c>
      <c r="H63" s="54" t="str">
        <f>IF('Simpl. all tex.-dual tex'!Q69=0,"",'Simpl. all tex.-dual tex'!Q69)</f>
        <v/>
      </c>
      <c r="I63" s="54" t="str">
        <f>IF('Simpl. all tex.-dual tex'!R69=0,"",'Simpl. all tex.-dual tex'!R69)</f>
        <v/>
      </c>
      <c r="J63" s="54" t="str">
        <f>IF('Simpl. all tex.-dual tex'!S69=0,"",'Simpl. all tex.-dual tex'!S69)</f>
        <v/>
      </c>
      <c r="K63" s="54" t="str">
        <f>IF('Simpl. all tex.-dual tex'!T69=0,"",'Simpl. all tex.-dual tex'!T69)</f>
        <v/>
      </c>
      <c r="L63" s="54" t="str">
        <f>IF('Simpl. all tex.-dual tex'!U69=0,"",'Simpl. all tex.-dual tex'!U69)</f>
        <v/>
      </c>
      <c r="M63" s="54" t="str">
        <f>IF('Simpl. all tex.-dual tex'!V69=0,"",'Simpl. all tex.-dual tex'!V69)</f>
        <v/>
      </c>
      <c r="N63" s="54" t="str">
        <f>IF('Simpl. all tex.-dual tex'!W69=0,"",'Simpl. all tex.-dual tex'!W69)</f>
        <v/>
      </c>
      <c r="O63" s="54" t="str">
        <f>IF('Simpl. all tex.-dual tex'!X69=0,"",'Simpl. all tex.-dual tex'!X69)</f>
        <v/>
      </c>
      <c r="P63" s="54" t="str">
        <f>IF('Simpl. all tex.-dual tex'!Y69=0,"",'Simpl. all tex.-dual tex'!Y69)</f>
        <v/>
      </c>
      <c r="Q63" s="54" t="str">
        <f>IF('Simpl. all tex.-dual tex'!Z69=0,"",'Simpl. all tex.-dual tex'!Z69)</f>
        <v/>
      </c>
      <c r="R63" s="55">
        <f>'PRODUCTION LIST TEX&amp;DUAL TEX'!Q66</f>
        <v>0</v>
      </c>
    </row>
    <row r="64" spans="1:18" ht="23.25" customHeight="1">
      <c r="A64" s="41">
        <f>B64*'Simpl. all tex.-dual tex'!I131</f>
        <v>0</v>
      </c>
      <c r="B64" s="43">
        <f t="shared" si="1"/>
        <v>0</v>
      </c>
      <c r="C64" s="42" t="str">
        <f>'Simpl. all tex.-dual tex'!D70</f>
        <v>SIMPL-3L-T</v>
      </c>
      <c r="D64" s="54" t="str">
        <f>IF('Simpl. all tex.-dual tex'!M70=0,"",'Simpl. all tex.-dual tex'!M70)</f>
        <v/>
      </c>
      <c r="E64" s="54" t="str">
        <f>IF('Simpl. all tex.-dual tex'!N70=0,"",'Simpl. all tex.-dual tex'!N70)</f>
        <v/>
      </c>
      <c r="F64" s="54" t="str">
        <f>IF('Simpl. all tex.-dual tex'!O70=0,"",'Simpl. all tex.-dual tex'!O70)</f>
        <v/>
      </c>
      <c r="G64" s="54" t="str">
        <f>IF('Simpl. all tex.-dual tex'!P70=0,"",'Simpl. all tex.-dual tex'!P70)</f>
        <v/>
      </c>
      <c r="H64" s="54" t="str">
        <f>IF('Simpl. all tex.-dual tex'!Q70=0,"",'Simpl. all tex.-dual tex'!Q70)</f>
        <v/>
      </c>
      <c r="I64" s="54" t="str">
        <f>IF('Simpl. all tex.-dual tex'!R70=0,"",'Simpl. all tex.-dual tex'!R70)</f>
        <v/>
      </c>
      <c r="J64" s="54" t="str">
        <f>IF('Simpl. all tex.-dual tex'!S70=0,"",'Simpl. all tex.-dual tex'!S70)</f>
        <v/>
      </c>
      <c r="K64" s="54" t="str">
        <f>IF('Simpl. all tex.-dual tex'!T70=0,"",'Simpl. all tex.-dual tex'!T70)</f>
        <v/>
      </c>
      <c r="L64" s="54" t="str">
        <f>IF('Simpl. all tex.-dual tex'!U70=0,"",'Simpl. all tex.-dual tex'!U70)</f>
        <v/>
      </c>
      <c r="M64" s="54" t="str">
        <f>IF('Simpl. all tex.-dual tex'!V70=0,"",'Simpl. all tex.-dual tex'!V70)</f>
        <v/>
      </c>
      <c r="N64" s="54" t="str">
        <f>IF('Simpl. all tex.-dual tex'!W70=0,"",'Simpl. all tex.-dual tex'!W70)</f>
        <v/>
      </c>
      <c r="O64" s="54" t="str">
        <f>IF('Simpl. all tex.-dual tex'!X70=0,"",'Simpl. all tex.-dual tex'!X70)</f>
        <v/>
      </c>
      <c r="P64" s="54" t="str">
        <f>IF('Simpl. all tex.-dual tex'!Y70=0,"",'Simpl. all tex.-dual tex'!Y70)</f>
        <v/>
      </c>
      <c r="Q64" s="54" t="str">
        <f>IF('Simpl. all tex.-dual tex'!Z70=0,"",'Simpl. all tex.-dual tex'!Z70)</f>
        <v/>
      </c>
      <c r="R64" s="55">
        <f>'PRODUCTION LIST TEX&amp;DUAL TEX'!Q67</f>
        <v>0</v>
      </c>
    </row>
    <row r="65" spans="1:19" ht="23.25" customHeight="1">
      <c r="A65" s="41">
        <f>B65*'Simpl. all tex.-dual tex'!I133</f>
        <v>0</v>
      </c>
      <c r="B65" s="43">
        <f t="shared" si="1"/>
        <v>0</v>
      </c>
      <c r="C65" s="42" t="str">
        <f>'Simpl. all tex.-dual tex'!D71</f>
        <v>SIMPL-3M</v>
      </c>
      <c r="D65" s="54" t="str">
        <f>IF('Simpl. all tex.-dual tex'!M71=0,"",'Simpl. all tex.-dual tex'!M71)</f>
        <v/>
      </c>
      <c r="E65" s="54" t="str">
        <f>IF('Simpl. all tex.-dual tex'!N71=0,"",'Simpl. all tex.-dual tex'!N71)</f>
        <v/>
      </c>
      <c r="F65" s="54" t="str">
        <f>IF('Simpl. all tex.-dual tex'!O71=0,"",'Simpl. all tex.-dual tex'!O71)</f>
        <v/>
      </c>
      <c r="G65" s="54" t="str">
        <f>IF('Simpl. all tex.-dual tex'!P71=0,"",'Simpl. all tex.-dual tex'!P71)</f>
        <v/>
      </c>
      <c r="H65" s="54" t="str">
        <f>IF('Simpl. all tex.-dual tex'!Q71=0,"",'Simpl. all tex.-dual tex'!Q71)</f>
        <v/>
      </c>
      <c r="I65" s="54" t="str">
        <f>IF('Simpl. all tex.-dual tex'!R71=0,"",'Simpl. all tex.-dual tex'!R71)</f>
        <v/>
      </c>
      <c r="J65" s="54" t="str">
        <f>IF('Simpl. all tex.-dual tex'!S71=0,"",'Simpl. all tex.-dual tex'!S71)</f>
        <v/>
      </c>
      <c r="K65" s="54" t="str">
        <f>IF('Simpl. all tex.-dual tex'!T71=0,"",'Simpl. all tex.-dual tex'!T71)</f>
        <v/>
      </c>
      <c r="L65" s="54" t="str">
        <f>IF('Simpl. all tex.-dual tex'!U71=0,"",'Simpl. all tex.-dual tex'!U71)</f>
        <v/>
      </c>
      <c r="M65" s="54" t="str">
        <f>IF('Simpl. all tex.-dual tex'!V71=0,"",'Simpl. all tex.-dual tex'!V71)</f>
        <v/>
      </c>
      <c r="N65" s="54" t="str">
        <f>IF('Simpl. all tex.-dual tex'!W71=0,"",'Simpl. all tex.-dual tex'!W71)</f>
        <v/>
      </c>
      <c r="O65" s="54" t="str">
        <f>IF('Simpl. all tex.-dual tex'!X71=0,"",'Simpl. all tex.-dual tex'!X71)</f>
        <v/>
      </c>
      <c r="P65" s="54" t="str">
        <f>IF('Simpl. all tex.-dual tex'!Y71=0,"",'Simpl. all tex.-dual tex'!Y71)</f>
        <v/>
      </c>
      <c r="Q65" s="54" t="str">
        <f>IF('Simpl. all tex.-dual tex'!Z71=0,"",'Simpl. all tex.-dual tex'!Z71)</f>
        <v/>
      </c>
      <c r="R65" s="55">
        <f>'PRODUCTION LIST TEX&amp;DUAL TEX'!Q68</f>
        <v>0</v>
      </c>
    </row>
    <row r="66" spans="1:19" ht="23.25" customHeight="1">
      <c r="A66" s="41">
        <f>B66*'Simpl. all tex.-dual tex'!I135</f>
        <v>0</v>
      </c>
      <c r="B66" s="43">
        <f t="shared" si="1"/>
        <v>0</v>
      </c>
      <c r="C66" s="42" t="str">
        <f>'Simpl. all tex.-dual tex'!D72</f>
        <v>SIMPL-3M-T</v>
      </c>
      <c r="D66" s="54" t="str">
        <f>IF('Simpl. all tex.-dual tex'!M72=0,"",'Simpl. all tex.-dual tex'!M72)</f>
        <v/>
      </c>
      <c r="E66" s="54" t="str">
        <f>IF('Simpl. all tex.-dual tex'!N72=0,"",'Simpl. all tex.-dual tex'!N72)</f>
        <v/>
      </c>
      <c r="F66" s="54" t="str">
        <f>IF('Simpl. all tex.-dual tex'!O72=0,"",'Simpl. all tex.-dual tex'!O72)</f>
        <v/>
      </c>
      <c r="G66" s="54" t="str">
        <f>IF('Simpl. all tex.-dual tex'!P72=0,"",'Simpl. all tex.-dual tex'!P72)</f>
        <v/>
      </c>
      <c r="H66" s="54" t="str">
        <f>IF('Simpl. all tex.-dual tex'!Q72=0,"",'Simpl. all tex.-dual tex'!Q72)</f>
        <v/>
      </c>
      <c r="I66" s="54" t="str">
        <f>IF('Simpl. all tex.-dual tex'!R72=0,"",'Simpl. all tex.-dual tex'!R72)</f>
        <v/>
      </c>
      <c r="J66" s="54" t="str">
        <f>IF('Simpl. all tex.-dual tex'!S72=0,"",'Simpl. all tex.-dual tex'!S72)</f>
        <v/>
      </c>
      <c r="K66" s="54" t="str">
        <f>IF('Simpl. all tex.-dual tex'!T72=0,"",'Simpl. all tex.-dual tex'!T72)</f>
        <v/>
      </c>
      <c r="L66" s="54" t="str">
        <f>IF('Simpl. all tex.-dual tex'!U72=0,"",'Simpl. all tex.-dual tex'!U72)</f>
        <v/>
      </c>
      <c r="M66" s="54" t="str">
        <f>IF('Simpl. all tex.-dual tex'!V72=0,"",'Simpl. all tex.-dual tex'!V72)</f>
        <v/>
      </c>
      <c r="N66" s="54" t="str">
        <f>IF('Simpl. all tex.-dual tex'!W72=0,"",'Simpl. all tex.-dual tex'!W72)</f>
        <v/>
      </c>
      <c r="O66" s="54" t="str">
        <f>IF('Simpl. all tex.-dual tex'!X72=0,"",'Simpl. all tex.-dual tex'!X72)</f>
        <v/>
      </c>
      <c r="P66" s="54" t="str">
        <f>IF('Simpl. all tex.-dual tex'!Y72=0,"",'Simpl. all tex.-dual tex'!Y72)</f>
        <v/>
      </c>
      <c r="Q66" s="54" t="str">
        <f>IF('Simpl. all tex.-dual tex'!Z72=0,"",'Simpl. all tex.-dual tex'!Z72)</f>
        <v/>
      </c>
      <c r="R66" s="55">
        <f>'PRODUCTION LIST TEX&amp;DUAL TEX'!Q69</f>
        <v>0</v>
      </c>
    </row>
    <row r="67" spans="1:19" ht="23.25" customHeight="1">
      <c r="A67" s="41">
        <f>B67*'Simpl. all tex.-dual tex'!I149</f>
        <v>0</v>
      </c>
      <c r="B67" s="43">
        <f t="shared" si="1"/>
        <v>0</v>
      </c>
      <c r="C67" s="42" t="str">
        <f>'Simpl. all tex.-dual tex'!D73</f>
        <v>SIMPL-3N</v>
      </c>
      <c r="D67" s="54" t="str">
        <f>IF('Simpl. all tex.-dual tex'!M73=0,"",'Simpl. all tex.-dual tex'!M73)</f>
        <v/>
      </c>
      <c r="E67" s="54" t="str">
        <f>IF('Simpl. all tex.-dual tex'!N73=0,"",'Simpl. all tex.-dual tex'!N73)</f>
        <v/>
      </c>
      <c r="F67" s="54" t="str">
        <f>IF('Simpl. all tex.-dual tex'!O73=0,"",'Simpl. all tex.-dual tex'!O73)</f>
        <v/>
      </c>
      <c r="G67" s="54" t="str">
        <f>IF('Simpl. all tex.-dual tex'!P73=0,"",'Simpl. all tex.-dual tex'!P73)</f>
        <v/>
      </c>
      <c r="H67" s="54" t="str">
        <f>IF('Simpl. all tex.-dual tex'!Q73=0,"",'Simpl. all tex.-dual tex'!Q73)</f>
        <v/>
      </c>
      <c r="I67" s="54" t="str">
        <f>IF('Simpl. all tex.-dual tex'!R73=0,"",'Simpl. all tex.-dual tex'!R73)</f>
        <v/>
      </c>
      <c r="J67" s="54" t="str">
        <f>IF('Simpl. all tex.-dual tex'!S73=0,"",'Simpl. all tex.-dual tex'!S73)</f>
        <v/>
      </c>
      <c r="K67" s="54" t="str">
        <f>IF('Simpl. all tex.-dual tex'!T73=0,"",'Simpl. all tex.-dual tex'!T73)</f>
        <v/>
      </c>
      <c r="L67" s="54" t="str">
        <f>IF('Simpl. all tex.-dual tex'!U73=0,"",'Simpl. all tex.-dual tex'!U73)</f>
        <v/>
      </c>
      <c r="M67" s="54" t="str">
        <f>IF('Simpl. all tex.-dual tex'!V73=0,"",'Simpl. all tex.-dual tex'!V73)</f>
        <v/>
      </c>
      <c r="N67" s="54" t="str">
        <f>IF('Simpl. all tex.-dual tex'!W73=0,"",'Simpl. all tex.-dual tex'!W73)</f>
        <v/>
      </c>
      <c r="O67" s="54" t="str">
        <f>IF('Simpl. all tex.-dual tex'!X73=0,"",'Simpl. all tex.-dual tex'!X73)</f>
        <v/>
      </c>
      <c r="P67" s="54" t="str">
        <f>IF('Simpl. all tex.-dual tex'!Y73=0,"",'Simpl. all tex.-dual tex'!Y73)</f>
        <v/>
      </c>
      <c r="Q67" s="54" t="str">
        <f>IF('Simpl. all tex.-dual tex'!Z73=0,"",'Simpl. all tex.-dual tex'!Z73)</f>
        <v/>
      </c>
      <c r="R67" s="55">
        <f>'PRODUCTION LIST TEX&amp;DUAL TEX'!Q70</f>
        <v>0</v>
      </c>
      <c r="S67" s="56"/>
    </row>
    <row r="68" spans="1:19" ht="23.25" customHeight="1">
      <c r="A68" s="41">
        <f>B68*'Simpl. all tex.-dual tex'!I137</f>
        <v>0</v>
      </c>
      <c r="B68" s="43">
        <f t="shared" si="1"/>
        <v>0</v>
      </c>
      <c r="C68" s="42" t="str">
        <f>'Simpl. all tex.-dual tex'!D74</f>
        <v>SIMPL-3N-T</v>
      </c>
      <c r="D68" s="54" t="str">
        <f>IF('Simpl. all tex.-dual tex'!M74=0,"",'Simpl. all tex.-dual tex'!M74)</f>
        <v/>
      </c>
      <c r="E68" s="54" t="str">
        <f>IF('Simpl. all tex.-dual tex'!N74=0,"",'Simpl. all tex.-dual tex'!N74)</f>
        <v/>
      </c>
      <c r="F68" s="54" t="str">
        <f>IF('Simpl. all tex.-dual tex'!O74=0,"",'Simpl. all tex.-dual tex'!O74)</f>
        <v/>
      </c>
      <c r="G68" s="54" t="str">
        <f>IF('Simpl. all tex.-dual tex'!P74=0,"",'Simpl. all tex.-dual tex'!P74)</f>
        <v/>
      </c>
      <c r="H68" s="54" t="str">
        <f>IF('Simpl. all tex.-dual tex'!Q74=0,"",'Simpl. all tex.-dual tex'!Q74)</f>
        <v/>
      </c>
      <c r="I68" s="54" t="str">
        <f>IF('Simpl. all tex.-dual tex'!R74=0,"",'Simpl. all tex.-dual tex'!R74)</f>
        <v/>
      </c>
      <c r="J68" s="54" t="str">
        <f>IF('Simpl. all tex.-dual tex'!S74=0,"",'Simpl. all tex.-dual tex'!S74)</f>
        <v/>
      </c>
      <c r="K68" s="54" t="str">
        <f>IF('Simpl. all tex.-dual tex'!T74=0,"",'Simpl. all tex.-dual tex'!T74)</f>
        <v/>
      </c>
      <c r="L68" s="54" t="str">
        <f>IF('Simpl. all tex.-dual tex'!U74=0,"",'Simpl. all tex.-dual tex'!U74)</f>
        <v/>
      </c>
      <c r="M68" s="54" t="str">
        <f>IF('Simpl. all tex.-dual tex'!V74=0,"",'Simpl. all tex.-dual tex'!V74)</f>
        <v/>
      </c>
      <c r="N68" s="54" t="str">
        <f>IF('Simpl. all tex.-dual tex'!W74=0,"",'Simpl. all tex.-dual tex'!W74)</f>
        <v/>
      </c>
      <c r="O68" s="54" t="str">
        <f>IF('Simpl. all tex.-dual tex'!X74=0,"",'Simpl. all tex.-dual tex'!X74)</f>
        <v/>
      </c>
      <c r="P68" s="54" t="str">
        <f>IF('Simpl. all tex.-dual tex'!Y74=0,"",'Simpl. all tex.-dual tex'!Y74)</f>
        <v/>
      </c>
      <c r="Q68" s="54" t="str">
        <f>IF('Simpl. all tex.-dual tex'!Z74=0,"",'Simpl. all tex.-dual tex'!Z74)</f>
        <v/>
      </c>
      <c r="R68" s="55">
        <f>'PRODUCTION LIST TEX&amp;DUAL TEX'!Q71</f>
        <v>0</v>
      </c>
      <c r="S68" s="56"/>
    </row>
    <row r="69" spans="1:19" ht="23.25" customHeight="1">
      <c r="A69" s="41"/>
      <c r="B69" s="43"/>
      <c r="C69" s="42" t="str">
        <f>'Simpl. all tex.-dual tex'!D75</f>
        <v>SIMPL-3O</v>
      </c>
      <c r="D69" s="54" t="str">
        <f>IF('Simpl. all tex.-dual tex'!M75=0,"",'Simpl. all tex.-dual tex'!M75)</f>
        <v/>
      </c>
      <c r="E69" s="54" t="str">
        <f>IF('Simpl. all tex.-dual tex'!N75=0,"",'Simpl. all tex.-dual tex'!N75)</f>
        <v/>
      </c>
      <c r="F69" s="54" t="str">
        <f>IF('Simpl. all tex.-dual tex'!O75=0,"",'Simpl. all tex.-dual tex'!O75)</f>
        <v/>
      </c>
      <c r="G69" s="54" t="str">
        <f>IF('Simpl. all tex.-dual tex'!P75=0,"",'Simpl. all tex.-dual tex'!P75)</f>
        <v/>
      </c>
      <c r="H69" s="54" t="str">
        <f>IF('Simpl. all tex.-dual tex'!Q75=0,"",'Simpl. all tex.-dual tex'!Q75)</f>
        <v/>
      </c>
      <c r="I69" s="54" t="str">
        <f>IF('Simpl. all tex.-dual tex'!R75=0,"",'Simpl. all tex.-dual tex'!R75)</f>
        <v/>
      </c>
      <c r="J69" s="54" t="str">
        <f>IF('Simpl. all tex.-dual tex'!S75=0,"",'Simpl. all tex.-dual tex'!S75)</f>
        <v/>
      </c>
      <c r="K69" s="54" t="str">
        <f>IF('Simpl. all tex.-dual tex'!T75=0,"",'Simpl. all tex.-dual tex'!T75)</f>
        <v/>
      </c>
      <c r="L69" s="54" t="str">
        <f>IF('Simpl. all tex.-dual tex'!U75=0,"",'Simpl. all tex.-dual tex'!U75)</f>
        <v/>
      </c>
      <c r="M69" s="54" t="str">
        <f>IF('Simpl. all tex.-dual tex'!V75=0,"",'Simpl. all tex.-dual tex'!V75)</f>
        <v/>
      </c>
      <c r="N69" s="54" t="str">
        <f>IF('Simpl. all tex.-dual tex'!W75=0,"",'Simpl. all tex.-dual tex'!W75)</f>
        <v/>
      </c>
      <c r="O69" s="54" t="str">
        <f>IF('Simpl. all tex.-dual tex'!X75=0,"",'Simpl. all tex.-dual tex'!X75)</f>
        <v/>
      </c>
      <c r="P69" s="54" t="str">
        <f>IF('Simpl. all tex.-dual tex'!Y75=0,"",'Simpl. all tex.-dual tex'!Y75)</f>
        <v/>
      </c>
      <c r="Q69" s="54" t="str">
        <f>IF('Simpl. all tex.-dual tex'!Z75=0,"",'Simpl. all tex.-dual tex'!Z75)</f>
        <v/>
      </c>
      <c r="R69" s="55">
        <f>'PRODUCTION LIST TEX&amp;DUAL TEX'!Q72</f>
        <v>0</v>
      </c>
      <c r="S69" s="56"/>
    </row>
    <row r="70" spans="1:19" ht="23.25" customHeight="1">
      <c r="A70" s="41"/>
      <c r="B70" s="43"/>
      <c r="C70" s="42" t="str">
        <f>'Simpl. all tex.-dual tex'!D76</f>
        <v>SIMPL-3O-T</v>
      </c>
      <c r="D70" s="54" t="str">
        <f>IF('Simpl. all tex.-dual tex'!M76=0,"",'Simpl. all tex.-dual tex'!M76)</f>
        <v/>
      </c>
      <c r="E70" s="54" t="str">
        <f>IF('Simpl. all tex.-dual tex'!N76=0,"",'Simpl. all tex.-dual tex'!N76)</f>
        <v/>
      </c>
      <c r="F70" s="54" t="str">
        <f>IF('Simpl. all tex.-dual tex'!O76=0,"",'Simpl. all tex.-dual tex'!O76)</f>
        <v/>
      </c>
      <c r="G70" s="54" t="str">
        <f>IF('Simpl. all tex.-dual tex'!P76=0,"",'Simpl. all tex.-dual tex'!P76)</f>
        <v/>
      </c>
      <c r="H70" s="54" t="str">
        <f>IF('Simpl. all tex.-dual tex'!Q76=0,"",'Simpl. all tex.-dual tex'!Q76)</f>
        <v/>
      </c>
      <c r="I70" s="54" t="str">
        <f>IF('Simpl. all tex.-dual tex'!R76=0,"",'Simpl. all tex.-dual tex'!R76)</f>
        <v/>
      </c>
      <c r="J70" s="54" t="str">
        <f>IF('Simpl. all tex.-dual tex'!S76=0,"",'Simpl. all tex.-dual tex'!S76)</f>
        <v/>
      </c>
      <c r="K70" s="54" t="str">
        <f>IF('Simpl. all tex.-dual tex'!T76=0,"",'Simpl. all tex.-dual tex'!T76)</f>
        <v/>
      </c>
      <c r="L70" s="54" t="str">
        <f>IF('Simpl. all tex.-dual tex'!U76=0,"",'Simpl. all tex.-dual tex'!U76)</f>
        <v/>
      </c>
      <c r="M70" s="54" t="str">
        <f>IF('Simpl. all tex.-dual tex'!V76=0,"",'Simpl. all tex.-dual tex'!V76)</f>
        <v/>
      </c>
      <c r="N70" s="54" t="str">
        <f>IF('Simpl. all tex.-dual tex'!W76=0,"",'Simpl. all tex.-dual tex'!W76)</f>
        <v/>
      </c>
      <c r="O70" s="54" t="str">
        <f>IF('Simpl. all tex.-dual tex'!X76=0,"",'Simpl. all tex.-dual tex'!X76)</f>
        <v/>
      </c>
      <c r="P70" s="54" t="str">
        <f>IF('Simpl. all tex.-dual tex'!Y76=0,"",'Simpl. all tex.-dual tex'!Y76)</f>
        <v/>
      </c>
      <c r="Q70" s="54" t="str">
        <f>IF('Simpl. all tex.-dual tex'!Z76=0,"",'Simpl. all tex.-dual tex'!Z76)</f>
        <v/>
      </c>
      <c r="R70" s="55">
        <f>'PRODUCTION LIST TEX&amp;DUAL TEX'!Q73</f>
        <v>0</v>
      </c>
      <c r="S70" s="56"/>
    </row>
    <row r="71" spans="1:19" ht="23.25" customHeight="1">
      <c r="A71" s="41"/>
      <c r="B71" s="43"/>
      <c r="C71" s="42" t="str">
        <f>'Simpl. all tex.-dual tex'!D77</f>
        <v>SIMPL-3P</v>
      </c>
      <c r="D71" s="54" t="str">
        <f>IF('Simpl. all tex.-dual tex'!M77=0,"",'Simpl. all tex.-dual tex'!M77)</f>
        <v/>
      </c>
      <c r="E71" s="54" t="str">
        <f>IF('Simpl. all tex.-dual tex'!N77=0,"",'Simpl. all tex.-dual tex'!N77)</f>
        <v/>
      </c>
      <c r="F71" s="54" t="str">
        <f>IF('Simpl. all tex.-dual tex'!O77=0,"",'Simpl. all tex.-dual tex'!O77)</f>
        <v/>
      </c>
      <c r="G71" s="54" t="str">
        <f>IF('Simpl. all tex.-dual tex'!P77=0,"",'Simpl. all tex.-dual tex'!P77)</f>
        <v/>
      </c>
      <c r="H71" s="54" t="str">
        <f>IF('Simpl. all tex.-dual tex'!Q77=0,"",'Simpl. all tex.-dual tex'!Q77)</f>
        <v/>
      </c>
      <c r="I71" s="54" t="str">
        <f>IF('Simpl. all tex.-dual tex'!R77=0,"",'Simpl. all tex.-dual tex'!R77)</f>
        <v/>
      </c>
      <c r="J71" s="54" t="str">
        <f>IF('Simpl. all tex.-dual tex'!S77=0,"",'Simpl. all tex.-dual tex'!S77)</f>
        <v/>
      </c>
      <c r="K71" s="54" t="str">
        <f>IF('Simpl. all tex.-dual tex'!T77=0,"",'Simpl. all tex.-dual tex'!T77)</f>
        <v/>
      </c>
      <c r="L71" s="54" t="str">
        <f>IF('Simpl. all tex.-dual tex'!U77=0,"",'Simpl. all tex.-dual tex'!U77)</f>
        <v/>
      </c>
      <c r="M71" s="54" t="str">
        <f>IF('Simpl. all tex.-dual tex'!V77=0,"",'Simpl. all tex.-dual tex'!V77)</f>
        <v/>
      </c>
      <c r="N71" s="54" t="str">
        <f>IF('Simpl. all tex.-dual tex'!W77=0,"",'Simpl. all tex.-dual tex'!W77)</f>
        <v/>
      </c>
      <c r="O71" s="54" t="str">
        <f>IF('Simpl. all tex.-dual tex'!X77=0,"",'Simpl. all tex.-dual tex'!X77)</f>
        <v/>
      </c>
      <c r="P71" s="54" t="str">
        <f>IF('Simpl. all tex.-dual tex'!Y77=0,"",'Simpl. all tex.-dual tex'!Y77)</f>
        <v/>
      </c>
      <c r="Q71" s="54" t="str">
        <f>IF('Simpl. all tex.-dual tex'!Z77=0,"",'Simpl. all tex.-dual tex'!Z77)</f>
        <v/>
      </c>
      <c r="R71" s="55">
        <f>'PRODUCTION LIST TEX&amp;DUAL TEX'!Q74</f>
        <v>0</v>
      </c>
      <c r="S71" s="56"/>
    </row>
    <row r="72" spans="1:19" ht="23.25" customHeight="1">
      <c r="A72" s="41"/>
      <c r="B72" s="43"/>
      <c r="C72" s="42" t="str">
        <f>'Simpl. all tex.-dual tex'!D78</f>
        <v>SIMPL-3P-T</v>
      </c>
      <c r="D72" s="54" t="str">
        <f>IF('Simpl. all tex.-dual tex'!M78=0,"",'Simpl. all tex.-dual tex'!M78)</f>
        <v/>
      </c>
      <c r="E72" s="54" t="str">
        <f>IF('Simpl. all tex.-dual tex'!N78=0,"",'Simpl. all tex.-dual tex'!N78)</f>
        <v/>
      </c>
      <c r="F72" s="54" t="str">
        <f>IF('Simpl. all tex.-dual tex'!O78=0,"",'Simpl. all tex.-dual tex'!O78)</f>
        <v/>
      </c>
      <c r="G72" s="54" t="str">
        <f>IF('Simpl. all tex.-dual tex'!P78=0,"",'Simpl. all tex.-dual tex'!P78)</f>
        <v/>
      </c>
      <c r="H72" s="54" t="str">
        <f>IF('Simpl. all tex.-dual tex'!Q78=0,"",'Simpl. all tex.-dual tex'!Q78)</f>
        <v/>
      </c>
      <c r="I72" s="54" t="str">
        <f>IF('Simpl. all tex.-dual tex'!R78=0,"",'Simpl. all tex.-dual tex'!R78)</f>
        <v/>
      </c>
      <c r="J72" s="54" t="str">
        <f>IF('Simpl. all tex.-dual tex'!S78=0,"",'Simpl. all tex.-dual tex'!S78)</f>
        <v/>
      </c>
      <c r="K72" s="54" t="str">
        <f>IF('Simpl. all tex.-dual tex'!T78=0,"",'Simpl. all tex.-dual tex'!T78)</f>
        <v/>
      </c>
      <c r="L72" s="54" t="str">
        <f>IF('Simpl. all tex.-dual tex'!U78=0,"",'Simpl. all tex.-dual tex'!U78)</f>
        <v/>
      </c>
      <c r="M72" s="54" t="str">
        <f>IF('Simpl. all tex.-dual tex'!V78=0,"",'Simpl. all tex.-dual tex'!V78)</f>
        <v/>
      </c>
      <c r="N72" s="54" t="str">
        <f>IF('Simpl. all tex.-dual tex'!W78=0,"",'Simpl. all tex.-dual tex'!W78)</f>
        <v/>
      </c>
      <c r="O72" s="54" t="str">
        <f>IF('Simpl. all tex.-dual tex'!X78=0,"",'Simpl. all tex.-dual tex'!X78)</f>
        <v/>
      </c>
      <c r="P72" s="54" t="str">
        <f>IF('Simpl. all tex.-dual tex'!Y78=0,"",'Simpl. all tex.-dual tex'!Y78)</f>
        <v/>
      </c>
      <c r="Q72" s="54" t="str">
        <f>IF('Simpl. all tex.-dual tex'!Z78=0,"",'Simpl. all tex.-dual tex'!Z78)</f>
        <v/>
      </c>
      <c r="R72" s="55">
        <f>'PRODUCTION LIST TEX&amp;DUAL TEX'!Q75</f>
        <v>0</v>
      </c>
      <c r="S72" s="56"/>
    </row>
    <row r="73" spans="1:19" ht="23.25" customHeight="1">
      <c r="A73" s="41"/>
      <c r="B73" s="43"/>
      <c r="C73" s="42" t="str">
        <f>'Simpl. all tex.-dual tex'!D79</f>
        <v>SIMPL-3R</v>
      </c>
      <c r="D73" s="54" t="str">
        <f>IF('Simpl. all tex.-dual tex'!M79=0,"",'Simpl. all tex.-dual tex'!M79)</f>
        <v/>
      </c>
      <c r="E73" s="54" t="str">
        <f>IF('Simpl. all tex.-dual tex'!N79=0,"",'Simpl. all tex.-dual tex'!N79)</f>
        <v/>
      </c>
      <c r="F73" s="54" t="str">
        <f>IF('Simpl. all tex.-dual tex'!O79=0,"",'Simpl. all tex.-dual tex'!O79)</f>
        <v/>
      </c>
      <c r="G73" s="54" t="str">
        <f>IF('Simpl. all tex.-dual tex'!P79=0,"",'Simpl. all tex.-dual tex'!P79)</f>
        <v/>
      </c>
      <c r="H73" s="54" t="str">
        <f>IF('Simpl. all tex.-dual tex'!Q79=0,"",'Simpl. all tex.-dual tex'!Q79)</f>
        <v/>
      </c>
      <c r="I73" s="54" t="str">
        <f>IF('Simpl. all tex.-dual tex'!R79=0,"",'Simpl. all tex.-dual tex'!R79)</f>
        <v/>
      </c>
      <c r="J73" s="54" t="str">
        <f>IF('Simpl. all tex.-dual tex'!S79=0,"",'Simpl. all tex.-dual tex'!S79)</f>
        <v/>
      </c>
      <c r="K73" s="54" t="str">
        <f>IF('Simpl. all tex.-dual tex'!T79=0,"",'Simpl. all tex.-dual tex'!T79)</f>
        <v/>
      </c>
      <c r="L73" s="54" t="str">
        <f>IF('Simpl. all tex.-dual tex'!U79=0,"",'Simpl. all tex.-dual tex'!U79)</f>
        <v/>
      </c>
      <c r="M73" s="54" t="str">
        <f>IF('Simpl. all tex.-dual tex'!V79=0,"",'Simpl. all tex.-dual tex'!V79)</f>
        <v/>
      </c>
      <c r="N73" s="54" t="str">
        <f>IF('Simpl. all tex.-dual tex'!W79=0,"",'Simpl. all tex.-dual tex'!W79)</f>
        <v/>
      </c>
      <c r="O73" s="54" t="str">
        <f>IF('Simpl. all tex.-dual tex'!X79=0,"",'Simpl. all tex.-dual tex'!X79)</f>
        <v/>
      </c>
      <c r="P73" s="54" t="str">
        <f>IF('Simpl. all tex.-dual tex'!Y79=0,"",'Simpl. all tex.-dual tex'!Y79)</f>
        <v/>
      </c>
      <c r="Q73" s="54" t="str">
        <f>IF('Simpl. all tex.-dual tex'!Z79=0,"",'Simpl. all tex.-dual tex'!Z79)</f>
        <v/>
      </c>
      <c r="R73" s="55">
        <f>'PRODUCTION LIST TEX&amp;DUAL TEX'!Q76</f>
        <v>0</v>
      </c>
      <c r="S73" s="56"/>
    </row>
    <row r="74" spans="1:19" ht="23.25" customHeight="1">
      <c r="A74" s="41"/>
      <c r="B74" s="43"/>
      <c r="C74" s="42" t="str">
        <f>'Simpl. all tex.-dual tex'!D80</f>
        <v>SIMPL-3R-T</v>
      </c>
      <c r="D74" s="54" t="str">
        <f>IF('Simpl. all tex.-dual tex'!M80=0,"",'Simpl. all tex.-dual tex'!M80)</f>
        <v/>
      </c>
      <c r="E74" s="54" t="str">
        <f>IF('Simpl. all tex.-dual tex'!N80=0,"",'Simpl. all tex.-dual tex'!N80)</f>
        <v/>
      </c>
      <c r="F74" s="54" t="str">
        <f>IF('Simpl. all tex.-dual tex'!O80=0,"",'Simpl. all tex.-dual tex'!O80)</f>
        <v/>
      </c>
      <c r="G74" s="54" t="str">
        <f>IF('Simpl. all tex.-dual tex'!P80=0,"",'Simpl. all tex.-dual tex'!P80)</f>
        <v/>
      </c>
      <c r="H74" s="54" t="str">
        <f>IF('Simpl. all tex.-dual tex'!Q80=0,"",'Simpl. all tex.-dual tex'!Q80)</f>
        <v/>
      </c>
      <c r="I74" s="54" t="str">
        <f>IF('Simpl. all tex.-dual tex'!R80=0,"",'Simpl. all tex.-dual tex'!R80)</f>
        <v/>
      </c>
      <c r="J74" s="54" t="str">
        <f>IF('Simpl. all tex.-dual tex'!S80=0,"",'Simpl. all tex.-dual tex'!S80)</f>
        <v/>
      </c>
      <c r="K74" s="54" t="str">
        <f>IF('Simpl. all tex.-dual tex'!T80=0,"",'Simpl. all tex.-dual tex'!T80)</f>
        <v/>
      </c>
      <c r="L74" s="54" t="str">
        <f>IF('Simpl. all tex.-dual tex'!U80=0,"",'Simpl. all tex.-dual tex'!U80)</f>
        <v/>
      </c>
      <c r="M74" s="54" t="str">
        <f>IF('Simpl. all tex.-dual tex'!V80=0,"",'Simpl. all tex.-dual tex'!V80)</f>
        <v/>
      </c>
      <c r="N74" s="54" t="str">
        <f>IF('Simpl. all tex.-dual tex'!W80=0,"",'Simpl. all tex.-dual tex'!W80)</f>
        <v/>
      </c>
      <c r="O74" s="54" t="str">
        <f>IF('Simpl. all tex.-dual tex'!X80=0,"",'Simpl. all tex.-dual tex'!X80)</f>
        <v/>
      </c>
      <c r="P74" s="54" t="str">
        <f>IF('Simpl. all tex.-dual tex'!Y80=0,"",'Simpl. all tex.-dual tex'!Y80)</f>
        <v/>
      </c>
      <c r="Q74" s="54" t="str">
        <f>IF('Simpl. all tex.-dual tex'!Z80=0,"",'Simpl. all tex.-dual tex'!Z80)</f>
        <v/>
      </c>
      <c r="R74" s="55">
        <f>'PRODUCTION LIST TEX&amp;DUAL TEX'!Q77</f>
        <v>0</v>
      </c>
      <c r="S74" s="56"/>
    </row>
    <row r="75" spans="1:19" ht="23.25" customHeight="1">
      <c r="A75" s="41">
        <f>B75*'Simpl. all tex.-dual tex'!I139</f>
        <v>0</v>
      </c>
      <c r="B75" s="43">
        <f t="shared" si="1"/>
        <v>0</v>
      </c>
      <c r="C75" s="42" t="str">
        <f>'Simpl. all tex.-dual tex'!D81</f>
        <v>4 - PRISMS</v>
      </c>
      <c r="D75" s="54" t="str">
        <f>IF('Simpl. all tex.-dual tex'!M81=0,"",'Simpl. all tex.-dual tex'!M81)</f>
        <v/>
      </c>
      <c r="E75" s="54" t="str">
        <f>IF('Simpl. all tex.-dual tex'!N81=0,"",'Simpl. all tex.-dual tex'!N81)</f>
        <v/>
      </c>
      <c r="F75" s="54" t="str">
        <f>IF('Simpl. all tex.-dual tex'!O81=0,"",'Simpl. all tex.-dual tex'!O81)</f>
        <v/>
      </c>
      <c r="G75" s="54" t="str">
        <f>IF('Simpl. all tex.-dual tex'!P81=0,"",'Simpl. all tex.-dual tex'!P81)</f>
        <v/>
      </c>
      <c r="H75" s="54" t="str">
        <f>IF('Simpl. all tex.-dual tex'!Q81=0,"",'Simpl. all tex.-dual tex'!Q81)</f>
        <v/>
      </c>
      <c r="I75" s="54" t="str">
        <f>IF('Simpl. all tex.-dual tex'!R81=0,"",'Simpl. all tex.-dual tex'!R81)</f>
        <v/>
      </c>
      <c r="J75" s="54" t="str">
        <f>IF('Simpl. all tex.-dual tex'!S81=0,"",'Simpl. all tex.-dual tex'!S81)</f>
        <v/>
      </c>
      <c r="K75" s="54" t="str">
        <f>IF('Simpl. all tex.-dual tex'!T81=0,"",'Simpl. all tex.-dual tex'!T81)</f>
        <v/>
      </c>
      <c r="L75" s="54" t="str">
        <f>IF('Simpl. all tex.-dual tex'!U81=0,"",'Simpl. all tex.-dual tex'!U81)</f>
        <v/>
      </c>
      <c r="M75" s="54" t="str">
        <f>IF('Simpl. all tex.-dual tex'!V81=0,"",'Simpl. all tex.-dual tex'!V81)</f>
        <v/>
      </c>
      <c r="N75" s="54" t="str">
        <f>IF('Simpl. all tex.-dual tex'!W81=0,"",'Simpl. all tex.-dual tex'!W81)</f>
        <v/>
      </c>
      <c r="O75" s="54" t="str">
        <f>IF('Simpl. all tex.-dual tex'!X81=0,"",'Simpl. all tex.-dual tex'!X81)</f>
        <v/>
      </c>
      <c r="P75" s="54" t="str">
        <f>IF('Simpl. all tex.-dual tex'!Y81=0,"",'Simpl. all tex.-dual tex'!Y81)</f>
        <v/>
      </c>
      <c r="Q75" s="54" t="str">
        <f>IF('Simpl. all tex.-dual tex'!Z81=0,"",'Simpl. all tex.-dual tex'!Z81)</f>
        <v/>
      </c>
      <c r="R75" s="55">
        <f>'PRODUCTION LIST TEX&amp;DUAL TEX'!Q78</f>
        <v>0</v>
      </c>
    </row>
    <row r="76" spans="1:19" ht="23.25" customHeight="1">
      <c r="A76" s="41">
        <f>B76*'Simpl. all tex.-dual tex'!I141</f>
        <v>0</v>
      </c>
      <c r="B76" s="43">
        <f t="shared" si="1"/>
        <v>0</v>
      </c>
      <c r="C76" s="42" t="str">
        <f>'Simpl. all tex.-dual tex'!D82</f>
        <v>SIMPL-4A</v>
      </c>
      <c r="D76" s="54" t="str">
        <f>IF('Simpl. all tex.-dual tex'!M82=0,"",'Simpl. all tex.-dual tex'!M82)</f>
        <v/>
      </c>
      <c r="E76" s="54" t="str">
        <f>IF('Simpl. all tex.-dual tex'!N82=0,"",'Simpl. all tex.-dual tex'!N82)</f>
        <v/>
      </c>
      <c r="F76" s="54" t="str">
        <f>IF('Simpl. all tex.-dual tex'!O82=0,"",'Simpl. all tex.-dual tex'!O82)</f>
        <v/>
      </c>
      <c r="G76" s="54" t="str">
        <f>IF('Simpl. all tex.-dual tex'!P82=0,"",'Simpl. all tex.-dual tex'!P82)</f>
        <v/>
      </c>
      <c r="H76" s="54" t="str">
        <f>IF('Simpl. all tex.-dual tex'!Q82=0,"",'Simpl. all tex.-dual tex'!Q82)</f>
        <v/>
      </c>
      <c r="I76" s="54" t="str">
        <f>IF('Simpl. all tex.-dual tex'!R82=0,"",'Simpl. all tex.-dual tex'!R82)</f>
        <v/>
      </c>
      <c r="J76" s="54" t="str">
        <f>IF('Simpl. all tex.-dual tex'!S82=0,"",'Simpl. all tex.-dual tex'!S82)</f>
        <v/>
      </c>
      <c r="K76" s="54" t="str">
        <f>IF('Simpl. all tex.-dual tex'!T82=0,"",'Simpl. all tex.-dual tex'!T82)</f>
        <v/>
      </c>
      <c r="L76" s="54" t="str">
        <f>IF('Simpl. all tex.-dual tex'!U82=0,"",'Simpl. all tex.-dual tex'!U82)</f>
        <v/>
      </c>
      <c r="M76" s="54" t="str">
        <f>IF('Simpl. all tex.-dual tex'!V82=0,"",'Simpl. all tex.-dual tex'!V82)</f>
        <v/>
      </c>
      <c r="N76" s="54" t="str">
        <f>IF('Simpl. all tex.-dual tex'!W82=0,"",'Simpl. all tex.-dual tex'!W82)</f>
        <v/>
      </c>
      <c r="O76" s="54" t="str">
        <f>IF('Simpl. all tex.-dual tex'!X82=0,"",'Simpl. all tex.-dual tex'!X82)</f>
        <v/>
      </c>
      <c r="P76" s="54" t="str">
        <f>IF('Simpl. all tex.-dual tex'!Y82=0,"",'Simpl. all tex.-dual tex'!Y82)</f>
        <v/>
      </c>
      <c r="Q76" s="54" t="str">
        <f>IF('Simpl. all tex.-dual tex'!Z82=0,"",'Simpl. all tex.-dual tex'!Z82)</f>
        <v/>
      </c>
      <c r="R76" s="55">
        <f>'PRODUCTION LIST TEX&amp;DUAL TEX'!Q79</f>
        <v>0</v>
      </c>
    </row>
    <row r="77" spans="1:19" ht="23.25" customHeight="1">
      <c r="A77" s="41">
        <f>B77*'Simpl. all tex.-dual tex'!I143</f>
        <v>0</v>
      </c>
      <c r="B77" s="43">
        <f t="shared" si="1"/>
        <v>0</v>
      </c>
      <c r="C77" s="42" t="str">
        <f>'Simpl. all tex.-dual tex'!D83</f>
        <v>SIMPL-4A-T</v>
      </c>
      <c r="D77" s="54" t="str">
        <f>IF('Simpl. all tex.-dual tex'!M83=0,"",'Simpl. all tex.-dual tex'!M83)</f>
        <v/>
      </c>
      <c r="E77" s="54" t="str">
        <f>IF('Simpl. all tex.-dual tex'!N83=0,"",'Simpl. all tex.-dual tex'!N83)</f>
        <v/>
      </c>
      <c r="F77" s="54" t="str">
        <f>IF('Simpl. all tex.-dual tex'!O83=0,"",'Simpl. all tex.-dual tex'!O83)</f>
        <v/>
      </c>
      <c r="G77" s="54" t="str">
        <f>IF('Simpl. all tex.-dual tex'!P83=0,"",'Simpl. all tex.-dual tex'!P83)</f>
        <v/>
      </c>
      <c r="H77" s="54" t="str">
        <f>IF('Simpl. all tex.-dual tex'!Q83=0,"",'Simpl. all tex.-dual tex'!Q83)</f>
        <v/>
      </c>
      <c r="I77" s="54" t="str">
        <f>IF('Simpl. all tex.-dual tex'!R83=0,"",'Simpl. all tex.-dual tex'!R83)</f>
        <v/>
      </c>
      <c r="J77" s="54" t="str">
        <f>IF('Simpl. all tex.-dual tex'!S83=0,"",'Simpl. all tex.-dual tex'!S83)</f>
        <v/>
      </c>
      <c r="K77" s="54" t="str">
        <f>IF('Simpl. all tex.-dual tex'!T83=0,"",'Simpl. all tex.-dual tex'!T83)</f>
        <v/>
      </c>
      <c r="L77" s="54" t="str">
        <f>IF('Simpl. all tex.-dual tex'!U83=0,"",'Simpl. all tex.-dual tex'!U83)</f>
        <v/>
      </c>
      <c r="M77" s="54" t="str">
        <f>IF('Simpl. all tex.-dual tex'!V83=0,"",'Simpl. all tex.-dual tex'!V83)</f>
        <v/>
      </c>
      <c r="N77" s="54" t="str">
        <f>IF('Simpl. all tex.-dual tex'!W83=0,"",'Simpl. all tex.-dual tex'!W83)</f>
        <v/>
      </c>
      <c r="O77" s="54" t="str">
        <f>IF('Simpl. all tex.-dual tex'!X83=0,"",'Simpl. all tex.-dual tex'!X83)</f>
        <v/>
      </c>
      <c r="P77" s="54" t="str">
        <f>IF('Simpl. all tex.-dual tex'!Y83=0,"",'Simpl. all tex.-dual tex'!Y83)</f>
        <v/>
      </c>
      <c r="Q77" s="54" t="str">
        <f>IF('Simpl. all tex.-dual tex'!Z83=0,"",'Simpl. all tex.-dual tex'!Z83)</f>
        <v/>
      </c>
      <c r="R77" s="55">
        <f>'PRODUCTION LIST TEX&amp;DUAL TEX'!Q80</f>
        <v>0</v>
      </c>
    </row>
    <row r="78" spans="1:19" ht="23.25" customHeight="1">
      <c r="A78" s="41">
        <f>B78*'Simpl. all tex.-dual tex'!I145</f>
        <v>0</v>
      </c>
      <c r="B78" s="43">
        <f t="shared" ref="B78:B115" si="2">SUM(C78:O78)</f>
        <v>0</v>
      </c>
      <c r="C78" s="42" t="str">
        <f>'Simpl. all tex.-dual tex'!D84</f>
        <v>SIMPL-4B</v>
      </c>
      <c r="D78" s="54" t="str">
        <f>IF('Simpl. all tex.-dual tex'!M84=0,"",'Simpl. all tex.-dual tex'!M84)</f>
        <v/>
      </c>
      <c r="E78" s="54" t="str">
        <f>IF('Simpl. all tex.-dual tex'!N84=0,"",'Simpl. all tex.-dual tex'!N84)</f>
        <v/>
      </c>
      <c r="F78" s="54" t="str">
        <f>IF('Simpl. all tex.-dual tex'!O84=0,"",'Simpl. all tex.-dual tex'!O84)</f>
        <v/>
      </c>
      <c r="G78" s="54" t="str">
        <f>IF('Simpl. all tex.-dual tex'!P84=0,"",'Simpl. all tex.-dual tex'!P84)</f>
        <v/>
      </c>
      <c r="H78" s="54" t="str">
        <f>IF('Simpl. all tex.-dual tex'!Q84=0,"",'Simpl. all tex.-dual tex'!Q84)</f>
        <v/>
      </c>
      <c r="I78" s="54" t="str">
        <f>IF('Simpl. all tex.-dual tex'!R84=0,"",'Simpl. all tex.-dual tex'!R84)</f>
        <v/>
      </c>
      <c r="J78" s="54" t="str">
        <f>IF('Simpl. all tex.-dual tex'!S84=0,"",'Simpl. all tex.-dual tex'!S84)</f>
        <v/>
      </c>
      <c r="K78" s="54" t="str">
        <f>IF('Simpl. all tex.-dual tex'!T84=0,"",'Simpl. all tex.-dual tex'!T84)</f>
        <v/>
      </c>
      <c r="L78" s="54" t="str">
        <f>IF('Simpl. all tex.-dual tex'!U84=0,"",'Simpl. all tex.-dual tex'!U84)</f>
        <v/>
      </c>
      <c r="M78" s="54" t="str">
        <f>IF('Simpl. all tex.-dual tex'!V84=0,"",'Simpl. all tex.-dual tex'!V84)</f>
        <v/>
      </c>
      <c r="N78" s="54" t="str">
        <f>IF('Simpl. all tex.-dual tex'!W84=0,"",'Simpl. all tex.-dual tex'!W84)</f>
        <v/>
      </c>
      <c r="O78" s="54" t="str">
        <f>IF('Simpl. all tex.-dual tex'!X84=0,"",'Simpl. all tex.-dual tex'!X84)</f>
        <v/>
      </c>
      <c r="P78" s="54" t="str">
        <f>IF('Simpl. all tex.-dual tex'!Y84=0,"",'Simpl. all tex.-dual tex'!Y84)</f>
        <v/>
      </c>
      <c r="Q78" s="54" t="str">
        <f>IF('Simpl. all tex.-dual tex'!Z84=0,"",'Simpl. all tex.-dual tex'!Z84)</f>
        <v/>
      </c>
      <c r="R78" s="55">
        <f>'PRODUCTION LIST TEX&amp;DUAL TEX'!Q81</f>
        <v>0</v>
      </c>
    </row>
    <row r="79" spans="1:19" ht="23.25" customHeight="1">
      <c r="A79" s="41"/>
      <c r="B79" s="43"/>
      <c r="C79" s="42" t="str">
        <f>'Simpl. all tex.-dual tex'!D85</f>
        <v>SIMPL-4B-T</v>
      </c>
      <c r="D79" s="54" t="str">
        <f>IF('Simpl. all tex.-dual tex'!M85=0,"",'Simpl. all tex.-dual tex'!M85)</f>
        <v/>
      </c>
      <c r="E79" s="54" t="str">
        <f>IF('Simpl. all tex.-dual tex'!N85=0,"",'Simpl. all tex.-dual tex'!N85)</f>
        <v/>
      </c>
      <c r="F79" s="54" t="str">
        <f>IF('Simpl. all tex.-dual tex'!O85=0,"",'Simpl. all tex.-dual tex'!O85)</f>
        <v/>
      </c>
      <c r="G79" s="54" t="str">
        <f>IF('Simpl. all tex.-dual tex'!P85=0,"",'Simpl. all tex.-dual tex'!P85)</f>
        <v/>
      </c>
      <c r="H79" s="54" t="str">
        <f>IF('Simpl. all tex.-dual tex'!Q85=0,"",'Simpl. all tex.-dual tex'!Q85)</f>
        <v/>
      </c>
      <c r="I79" s="54" t="str">
        <f>IF('Simpl. all tex.-dual tex'!R85=0,"",'Simpl. all tex.-dual tex'!R85)</f>
        <v/>
      </c>
      <c r="J79" s="54" t="str">
        <f>IF('Simpl. all tex.-dual tex'!S85=0,"",'Simpl. all tex.-dual tex'!S85)</f>
        <v/>
      </c>
      <c r="K79" s="54" t="str">
        <f>IF('Simpl. all tex.-dual tex'!T85=0,"",'Simpl. all tex.-dual tex'!T85)</f>
        <v/>
      </c>
      <c r="L79" s="54" t="str">
        <f>IF('Simpl. all tex.-dual tex'!U85=0,"",'Simpl. all tex.-dual tex'!U85)</f>
        <v/>
      </c>
      <c r="M79" s="54" t="str">
        <f>IF('Simpl. all tex.-dual tex'!V85=0,"",'Simpl. all tex.-dual tex'!V85)</f>
        <v/>
      </c>
      <c r="N79" s="54" t="str">
        <f>IF('Simpl. all tex.-dual tex'!W85=0,"",'Simpl. all tex.-dual tex'!W85)</f>
        <v/>
      </c>
      <c r="O79" s="54" t="str">
        <f>IF('Simpl. all tex.-dual tex'!X85=0,"",'Simpl. all tex.-dual tex'!X85)</f>
        <v/>
      </c>
      <c r="P79" s="54" t="str">
        <f>IF('Simpl. all tex.-dual tex'!Y85=0,"",'Simpl. all tex.-dual tex'!Y85)</f>
        <v/>
      </c>
      <c r="Q79" s="54" t="str">
        <f>IF('Simpl. all tex.-dual tex'!Z85=0,"",'Simpl. all tex.-dual tex'!Z85)</f>
        <v/>
      </c>
      <c r="R79" s="55">
        <f>'PRODUCTION LIST TEX&amp;DUAL TEX'!Q82</f>
        <v>0</v>
      </c>
    </row>
    <row r="80" spans="1:19" ht="23.25" customHeight="1">
      <c r="A80" s="41"/>
      <c r="B80" s="43"/>
      <c r="C80" s="42" t="str">
        <f>'Simpl. all tex.-dual tex'!D86</f>
        <v>SIMPL-4C</v>
      </c>
      <c r="D80" s="54" t="str">
        <f>IF('Simpl. all tex.-dual tex'!M86=0,"",'Simpl. all tex.-dual tex'!M86)</f>
        <v/>
      </c>
      <c r="E80" s="54" t="str">
        <f>IF('Simpl. all tex.-dual tex'!N86=0,"",'Simpl. all tex.-dual tex'!N86)</f>
        <v/>
      </c>
      <c r="F80" s="54" t="str">
        <f>IF('Simpl. all tex.-dual tex'!O86=0,"",'Simpl. all tex.-dual tex'!O86)</f>
        <v/>
      </c>
      <c r="G80" s="54" t="str">
        <f>IF('Simpl. all tex.-dual tex'!P86=0,"",'Simpl. all tex.-dual tex'!P86)</f>
        <v/>
      </c>
      <c r="H80" s="54" t="str">
        <f>IF('Simpl. all tex.-dual tex'!Q86=0,"",'Simpl. all tex.-dual tex'!Q86)</f>
        <v/>
      </c>
      <c r="I80" s="54" t="str">
        <f>IF('Simpl. all tex.-dual tex'!R86=0,"",'Simpl. all tex.-dual tex'!R86)</f>
        <v/>
      </c>
      <c r="J80" s="54" t="str">
        <f>IF('Simpl. all tex.-dual tex'!S86=0,"",'Simpl. all tex.-dual tex'!S86)</f>
        <v/>
      </c>
      <c r="K80" s="54" t="str">
        <f>IF('Simpl. all tex.-dual tex'!T86=0,"",'Simpl. all tex.-dual tex'!T86)</f>
        <v/>
      </c>
      <c r="L80" s="54" t="str">
        <f>IF('Simpl. all tex.-dual tex'!U86=0,"",'Simpl. all tex.-dual tex'!U86)</f>
        <v/>
      </c>
      <c r="M80" s="54" t="str">
        <f>IF('Simpl. all tex.-dual tex'!V86=0,"",'Simpl. all tex.-dual tex'!V86)</f>
        <v/>
      </c>
      <c r="N80" s="54" t="str">
        <f>IF('Simpl. all tex.-dual tex'!W86=0,"",'Simpl. all tex.-dual tex'!W86)</f>
        <v/>
      </c>
      <c r="O80" s="54" t="str">
        <f>IF('Simpl. all tex.-dual tex'!X86=0,"",'Simpl. all tex.-dual tex'!X86)</f>
        <v/>
      </c>
      <c r="P80" s="54" t="str">
        <f>IF('Simpl. all tex.-dual tex'!Y86=0,"",'Simpl. all tex.-dual tex'!Y86)</f>
        <v/>
      </c>
      <c r="Q80" s="54" t="str">
        <f>IF('Simpl. all tex.-dual tex'!Z86=0,"",'Simpl. all tex.-dual tex'!Z86)</f>
        <v/>
      </c>
      <c r="R80" s="55">
        <f>'PRODUCTION LIST TEX&amp;DUAL TEX'!Q83</f>
        <v>0</v>
      </c>
    </row>
    <row r="81" spans="1:18" ht="23.25" customHeight="1">
      <c r="A81" s="41"/>
      <c r="B81" s="43"/>
      <c r="C81" s="42" t="str">
        <f>'Simpl. all tex.-dual tex'!D87</f>
        <v>SIMPL-4C-T</v>
      </c>
      <c r="D81" s="54" t="str">
        <f>IF('Simpl. all tex.-dual tex'!M87=0,"",'Simpl. all tex.-dual tex'!M87)</f>
        <v/>
      </c>
      <c r="E81" s="54" t="str">
        <f>IF('Simpl. all tex.-dual tex'!N87=0,"",'Simpl. all tex.-dual tex'!N87)</f>
        <v/>
      </c>
      <c r="F81" s="54" t="str">
        <f>IF('Simpl. all tex.-dual tex'!O87=0,"",'Simpl. all tex.-dual tex'!O87)</f>
        <v/>
      </c>
      <c r="G81" s="54" t="str">
        <f>IF('Simpl. all tex.-dual tex'!P87=0,"",'Simpl. all tex.-dual tex'!P87)</f>
        <v/>
      </c>
      <c r="H81" s="54" t="str">
        <f>IF('Simpl. all tex.-dual tex'!Q87=0,"",'Simpl. all tex.-dual tex'!Q87)</f>
        <v/>
      </c>
      <c r="I81" s="54" t="str">
        <f>IF('Simpl. all tex.-dual tex'!R87=0,"",'Simpl. all tex.-dual tex'!R87)</f>
        <v/>
      </c>
      <c r="J81" s="54" t="str">
        <f>IF('Simpl. all tex.-dual tex'!S87=0,"",'Simpl. all tex.-dual tex'!S87)</f>
        <v/>
      </c>
      <c r="K81" s="54" t="str">
        <f>IF('Simpl. all tex.-dual tex'!T87=0,"",'Simpl. all tex.-dual tex'!T87)</f>
        <v/>
      </c>
      <c r="L81" s="54" t="str">
        <f>IF('Simpl. all tex.-dual tex'!U87=0,"",'Simpl. all tex.-dual tex'!U87)</f>
        <v/>
      </c>
      <c r="M81" s="54" t="str">
        <f>IF('Simpl. all tex.-dual tex'!V87=0,"",'Simpl. all tex.-dual tex'!V87)</f>
        <v/>
      </c>
      <c r="N81" s="54" t="str">
        <f>IF('Simpl. all tex.-dual tex'!W87=0,"",'Simpl. all tex.-dual tex'!W87)</f>
        <v/>
      </c>
      <c r="O81" s="54" t="str">
        <f>IF('Simpl. all tex.-dual tex'!X87=0,"",'Simpl. all tex.-dual tex'!X87)</f>
        <v/>
      </c>
      <c r="P81" s="54" t="str">
        <f>IF('Simpl. all tex.-dual tex'!Y87=0,"",'Simpl. all tex.-dual tex'!Y87)</f>
        <v/>
      </c>
      <c r="Q81" s="54" t="str">
        <f>IF('Simpl. all tex.-dual tex'!Z87=0,"",'Simpl. all tex.-dual tex'!Z87)</f>
        <v/>
      </c>
      <c r="R81" s="55">
        <f>'PRODUCTION LIST TEX&amp;DUAL TEX'!Q84</f>
        <v>0</v>
      </c>
    </row>
    <row r="82" spans="1:18" ht="23.25" customHeight="1">
      <c r="A82" s="41">
        <f>B82*'Simpl. all tex.-dual tex'!I163</f>
        <v>0</v>
      </c>
      <c r="B82" s="43">
        <f t="shared" si="2"/>
        <v>0</v>
      </c>
      <c r="C82" s="42" t="str">
        <f>'Simpl. all tex.-dual tex'!D88</f>
        <v>SIMPL-4D</v>
      </c>
      <c r="D82" s="54" t="str">
        <f>IF('Simpl. all tex.-dual tex'!M88=0,"",'Simpl. all tex.-dual tex'!M88)</f>
        <v/>
      </c>
      <c r="E82" s="54" t="str">
        <f>IF('Simpl. all tex.-dual tex'!N88=0,"",'Simpl. all tex.-dual tex'!N88)</f>
        <v/>
      </c>
      <c r="F82" s="54" t="str">
        <f>IF('Simpl. all tex.-dual tex'!O88=0,"",'Simpl. all tex.-dual tex'!O88)</f>
        <v/>
      </c>
      <c r="G82" s="54" t="str">
        <f>IF('Simpl. all tex.-dual tex'!P88=0,"",'Simpl. all tex.-dual tex'!P88)</f>
        <v/>
      </c>
      <c r="H82" s="54" t="str">
        <f>IF('Simpl. all tex.-dual tex'!Q88=0,"",'Simpl. all tex.-dual tex'!Q88)</f>
        <v/>
      </c>
      <c r="I82" s="54" t="str">
        <f>IF('Simpl. all tex.-dual tex'!R88=0,"",'Simpl. all tex.-dual tex'!R88)</f>
        <v/>
      </c>
      <c r="J82" s="54" t="str">
        <f>IF('Simpl. all tex.-dual tex'!S88=0,"",'Simpl. all tex.-dual tex'!S88)</f>
        <v/>
      </c>
      <c r="K82" s="54" t="str">
        <f>IF('Simpl. all tex.-dual tex'!T88=0,"",'Simpl. all tex.-dual tex'!T88)</f>
        <v/>
      </c>
      <c r="L82" s="54" t="str">
        <f>IF('Simpl. all tex.-dual tex'!U88=0,"",'Simpl. all tex.-dual tex'!U88)</f>
        <v/>
      </c>
      <c r="M82" s="54" t="str">
        <f>IF('Simpl. all tex.-dual tex'!V88=0,"",'Simpl. all tex.-dual tex'!V88)</f>
        <v/>
      </c>
      <c r="N82" s="54" t="str">
        <f>IF('Simpl. all tex.-dual tex'!W88=0,"",'Simpl. all tex.-dual tex'!W88)</f>
        <v/>
      </c>
      <c r="O82" s="54" t="str">
        <f>IF('Simpl. all tex.-dual tex'!X88=0,"",'Simpl. all tex.-dual tex'!X88)</f>
        <v/>
      </c>
      <c r="P82" s="54" t="str">
        <f>IF('Simpl. all tex.-dual tex'!Y88=0,"",'Simpl. all tex.-dual tex'!Y88)</f>
        <v/>
      </c>
      <c r="Q82" s="54" t="str">
        <f>IF('Simpl. all tex.-dual tex'!Z88=0,"",'Simpl. all tex.-dual tex'!Z88)</f>
        <v/>
      </c>
      <c r="R82" s="55">
        <f>'PRODUCTION LIST TEX&amp;DUAL TEX'!Q85</f>
        <v>0</v>
      </c>
    </row>
    <row r="83" spans="1:18" ht="23.25" customHeight="1">
      <c r="A83" s="41">
        <f>B83*'Simpl. all tex.-dual tex'!I166</f>
        <v>0</v>
      </c>
      <c r="B83" s="43">
        <f t="shared" si="2"/>
        <v>0</v>
      </c>
      <c r="C83" s="42" t="str">
        <f>'Simpl. all tex.-dual tex'!D89</f>
        <v>SIMPL-4D-T</v>
      </c>
      <c r="D83" s="54" t="str">
        <f>IF('Simpl. all tex.-dual tex'!M89=0,"",'Simpl. all tex.-dual tex'!M89)</f>
        <v/>
      </c>
      <c r="E83" s="54" t="str">
        <f>IF('Simpl. all tex.-dual tex'!N89=0,"",'Simpl. all tex.-dual tex'!N89)</f>
        <v/>
      </c>
      <c r="F83" s="54" t="str">
        <f>IF('Simpl. all tex.-dual tex'!O89=0,"",'Simpl. all tex.-dual tex'!O89)</f>
        <v/>
      </c>
      <c r="G83" s="54" t="str">
        <f>IF('Simpl. all tex.-dual tex'!P89=0,"",'Simpl. all tex.-dual tex'!P89)</f>
        <v/>
      </c>
      <c r="H83" s="54" t="str">
        <f>IF('Simpl. all tex.-dual tex'!Q89=0,"",'Simpl. all tex.-dual tex'!Q89)</f>
        <v/>
      </c>
      <c r="I83" s="54" t="str">
        <f>IF('Simpl. all tex.-dual tex'!R89=0,"",'Simpl. all tex.-dual tex'!R89)</f>
        <v/>
      </c>
      <c r="J83" s="54" t="str">
        <f>IF('Simpl. all tex.-dual tex'!S89=0,"",'Simpl. all tex.-dual tex'!S89)</f>
        <v/>
      </c>
      <c r="K83" s="54" t="str">
        <f>IF('Simpl. all tex.-dual tex'!T89=0,"",'Simpl. all tex.-dual tex'!T89)</f>
        <v/>
      </c>
      <c r="L83" s="54" t="str">
        <f>IF('Simpl. all tex.-dual tex'!U89=0,"",'Simpl. all tex.-dual tex'!U89)</f>
        <v/>
      </c>
      <c r="M83" s="54" t="str">
        <f>IF('Simpl. all tex.-dual tex'!V89=0,"",'Simpl. all tex.-dual tex'!V89)</f>
        <v/>
      </c>
      <c r="N83" s="54" t="str">
        <f>IF('Simpl. all tex.-dual tex'!W89=0,"",'Simpl. all tex.-dual tex'!W89)</f>
        <v/>
      </c>
      <c r="O83" s="54" t="str">
        <f>IF('Simpl. all tex.-dual tex'!X89=0,"",'Simpl. all tex.-dual tex'!X89)</f>
        <v/>
      </c>
      <c r="P83" s="54" t="str">
        <f>IF('Simpl. all tex.-dual tex'!Y89=0,"",'Simpl. all tex.-dual tex'!Y89)</f>
        <v/>
      </c>
      <c r="Q83" s="54" t="str">
        <f>IF('Simpl. all tex.-dual tex'!Z89=0,"",'Simpl. all tex.-dual tex'!Z89)</f>
        <v/>
      </c>
      <c r="R83" s="55">
        <f>'PRODUCTION LIST TEX&amp;DUAL TEX'!Q86</f>
        <v>0</v>
      </c>
    </row>
    <row r="84" spans="1:18" ht="23.25" customHeight="1">
      <c r="A84" s="41">
        <f>B84*'Simpl. all tex.-dual tex'!I168</f>
        <v>0</v>
      </c>
      <c r="B84" s="43">
        <f t="shared" si="2"/>
        <v>0</v>
      </c>
      <c r="C84" s="42" t="str">
        <f>'Simpl. all tex.-dual tex'!D90</f>
        <v>SIMPL-4E</v>
      </c>
      <c r="D84" s="54" t="str">
        <f>IF('Simpl. all tex.-dual tex'!M90=0,"",'Simpl. all tex.-dual tex'!M90)</f>
        <v/>
      </c>
      <c r="E84" s="54" t="str">
        <f>IF('Simpl. all tex.-dual tex'!N90=0,"",'Simpl. all tex.-dual tex'!N90)</f>
        <v/>
      </c>
      <c r="F84" s="54" t="str">
        <f>IF('Simpl. all tex.-dual tex'!O90=0,"",'Simpl. all tex.-dual tex'!O90)</f>
        <v/>
      </c>
      <c r="G84" s="54" t="str">
        <f>IF('Simpl. all tex.-dual tex'!P90=0,"",'Simpl. all tex.-dual tex'!P90)</f>
        <v/>
      </c>
      <c r="H84" s="54" t="str">
        <f>IF('Simpl. all tex.-dual tex'!Q90=0,"",'Simpl. all tex.-dual tex'!Q90)</f>
        <v/>
      </c>
      <c r="I84" s="54" t="str">
        <f>IF('Simpl. all tex.-dual tex'!R90=0,"",'Simpl. all tex.-dual tex'!R90)</f>
        <v/>
      </c>
      <c r="J84" s="54" t="str">
        <f>IF('Simpl. all tex.-dual tex'!S90=0,"",'Simpl. all tex.-dual tex'!S90)</f>
        <v/>
      </c>
      <c r="K84" s="54" t="str">
        <f>IF('Simpl. all tex.-dual tex'!T90=0,"",'Simpl. all tex.-dual tex'!T90)</f>
        <v/>
      </c>
      <c r="L84" s="54" t="str">
        <f>IF('Simpl. all tex.-dual tex'!U90=0,"",'Simpl. all tex.-dual tex'!U90)</f>
        <v/>
      </c>
      <c r="M84" s="54" t="str">
        <f>IF('Simpl. all tex.-dual tex'!V90=0,"",'Simpl. all tex.-dual tex'!V90)</f>
        <v/>
      </c>
      <c r="N84" s="54" t="str">
        <f>IF('Simpl. all tex.-dual tex'!W90=0,"",'Simpl. all tex.-dual tex'!W90)</f>
        <v/>
      </c>
      <c r="O84" s="54" t="str">
        <f>IF('Simpl. all tex.-dual tex'!X90=0,"",'Simpl. all tex.-dual tex'!X90)</f>
        <v/>
      </c>
      <c r="P84" s="54" t="str">
        <f>IF('Simpl. all tex.-dual tex'!Y90=0,"",'Simpl. all tex.-dual tex'!Y90)</f>
        <v/>
      </c>
      <c r="Q84" s="54" t="str">
        <f>IF('Simpl. all tex.-dual tex'!Z90=0,"",'Simpl. all tex.-dual tex'!Z90)</f>
        <v/>
      </c>
      <c r="R84" s="55">
        <f>'PRODUCTION LIST TEX&amp;DUAL TEX'!Q87</f>
        <v>0</v>
      </c>
    </row>
    <row r="85" spans="1:18" ht="23.25" customHeight="1">
      <c r="A85" s="41">
        <f>B85*'Simpl. all tex.-dual tex'!I170</f>
        <v>0</v>
      </c>
      <c r="B85" s="43">
        <f t="shared" si="2"/>
        <v>0</v>
      </c>
      <c r="C85" s="42" t="str">
        <f>'Simpl. all tex.-dual tex'!D91</f>
        <v>SIMPL-4E-T</v>
      </c>
      <c r="D85" s="54" t="str">
        <f>IF('Simpl. all tex.-dual tex'!M91=0,"",'Simpl. all tex.-dual tex'!M91)</f>
        <v/>
      </c>
      <c r="E85" s="54" t="str">
        <f>IF('Simpl. all tex.-dual tex'!N91=0,"",'Simpl. all tex.-dual tex'!N91)</f>
        <v/>
      </c>
      <c r="F85" s="54" t="str">
        <f>IF('Simpl. all tex.-dual tex'!O91=0,"",'Simpl. all tex.-dual tex'!O91)</f>
        <v/>
      </c>
      <c r="G85" s="54" t="str">
        <f>IF('Simpl. all tex.-dual tex'!P91=0,"",'Simpl. all tex.-dual tex'!P91)</f>
        <v/>
      </c>
      <c r="H85" s="54" t="str">
        <f>IF('Simpl. all tex.-dual tex'!Q91=0,"",'Simpl. all tex.-dual tex'!Q91)</f>
        <v/>
      </c>
      <c r="I85" s="54" t="str">
        <f>IF('Simpl. all tex.-dual tex'!R91=0,"",'Simpl. all tex.-dual tex'!R91)</f>
        <v/>
      </c>
      <c r="J85" s="54" t="str">
        <f>IF('Simpl. all tex.-dual tex'!S91=0,"",'Simpl. all tex.-dual tex'!S91)</f>
        <v/>
      </c>
      <c r="K85" s="54" t="str">
        <f>IF('Simpl. all tex.-dual tex'!T91=0,"",'Simpl. all tex.-dual tex'!T91)</f>
        <v/>
      </c>
      <c r="L85" s="54" t="str">
        <f>IF('Simpl. all tex.-dual tex'!U91=0,"",'Simpl. all tex.-dual tex'!U91)</f>
        <v/>
      </c>
      <c r="M85" s="54" t="str">
        <f>IF('Simpl. all tex.-dual tex'!V91=0,"",'Simpl. all tex.-dual tex'!V91)</f>
        <v/>
      </c>
      <c r="N85" s="54" t="str">
        <f>IF('Simpl. all tex.-dual tex'!W91=0,"",'Simpl. all tex.-dual tex'!W91)</f>
        <v/>
      </c>
      <c r="O85" s="54" t="str">
        <f>IF('Simpl. all tex.-dual tex'!X91=0,"",'Simpl. all tex.-dual tex'!X91)</f>
        <v/>
      </c>
      <c r="P85" s="54" t="str">
        <f>IF('Simpl. all tex.-dual tex'!Y91=0,"",'Simpl. all tex.-dual tex'!Y91)</f>
        <v/>
      </c>
      <c r="Q85" s="54" t="str">
        <f>IF('Simpl. all tex.-dual tex'!Z91=0,"",'Simpl. all tex.-dual tex'!Z91)</f>
        <v/>
      </c>
      <c r="R85" s="55">
        <f>'PRODUCTION LIST TEX&amp;DUAL TEX'!Q88</f>
        <v>0</v>
      </c>
    </row>
    <row r="86" spans="1:18" ht="23.25" customHeight="1">
      <c r="A86" s="41">
        <f>B86*'Simpl. all tex.-dual tex'!I172</f>
        <v>0</v>
      </c>
      <c r="B86" s="43">
        <f t="shared" si="2"/>
        <v>0</v>
      </c>
      <c r="C86" s="42" t="str">
        <f>'Simpl. all tex.-dual tex'!D92</f>
        <v>SIMPL-4F</v>
      </c>
      <c r="D86" s="54" t="str">
        <f>IF('Simpl. all tex.-dual tex'!M92=0,"",'Simpl. all tex.-dual tex'!M92)</f>
        <v/>
      </c>
      <c r="E86" s="54" t="str">
        <f>IF('Simpl. all tex.-dual tex'!N92=0,"",'Simpl. all tex.-dual tex'!N92)</f>
        <v/>
      </c>
      <c r="F86" s="54" t="str">
        <f>IF('Simpl. all tex.-dual tex'!O92=0,"",'Simpl. all tex.-dual tex'!O92)</f>
        <v/>
      </c>
      <c r="G86" s="54" t="str">
        <f>IF('Simpl. all tex.-dual tex'!P92=0,"",'Simpl. all tex.-dual tex'!P92)</f>
        <v/>
      </c>
      <c r="H86" s="54" t="str">
        <f>IF('Simpl. all tex.-dual tex'!Q92=0,"",'Simpl. all tex.-dual tex'!Q92)</f>
        <v/>
      </c>
      <c r="I86" s="54" t="str">
        <f>IF('Simpl. all tex.-dual tex'!R92=0,"",'Simpl. all tex.-dual tex'!R92)</f>
        <v/>
      </c>
      <c r="J86" s="54" t="str">
        <f>IF('Simpl. all tex.-dual tex'!S92=0,"",'Simpl. all tex.-dual tex'!S92)</f>
        <v/>
      </c>
      <c r="K86" s="54" t="str">
        <f>IF('Simpl. all tex.-dual tex'!T92=0,"",'Simpl. all tex.-dual tex'!T92)</f>
        <v/>
      </c>
      <c r="L86" s="54" t="str">
        <f>IF('Simpl. all tex.-dual tex'!U92=0,"",'Simpl. all tex.-dual tex'!U92)</f>
        <v/>
      </c>
      <c r="M86" s="54" t="str">
        <f>IF('Simpl. all tex.-dual tex'!V92=0,"",'Simpl. all tex.-dual tex'!V92)</f>
        <v/>
      </c>
      <c r="N86" s="54" t="str">
        <f>IF('Simpl. all tex.-dual tex'!W92=0,"",'Simpl. all tex.-dual tex'!W92)</f>
        <v/>
      </c>
      <c r="O86" s="54" t="str">
        <f>IF('Simpl. all tex.-dual tex'!X92=0,"",'Simpl. all tex.-dual tex'!X92)</f>
        <v/>
      </c>
      <c r="P86" s="54" t="str">
        <f>IF('Simpl. all tex.-dual tex'!Y92=0,"",'Simpl. all tex.-dual tex'!Y92)</f>
        <v/>
      </c>
      <c r="Q86" s="54" t="str">
        <f>IF('Simpl. all tex.-dual tex'!Z92=0,"",'Simpl. all tex.-dual tex'!Z92)</f>
        <v/>
      </c>
      <c r="R86" s="55">
        <f>'PRODUCTION LIST TEX&amp;DUAL TEX'!Q89</f>
        <v>0</v>
      </c>
    </row>
    <row r="87" spans="1:18" ht="23.25" customHeight="1">
      <c r="A87" s="41"/>
      <c r="B87" s="43"/>
      <c r="C87" s="42" t="str">
        <f>'Simpl. all tex.-dual tex'!D93</f>
        <v>SIMPL-4F-T</v>
      </c>
      <c r="D87" s="54" t="str">
        <f>IF('Simpl. all tex.-dual tex'!M93=0,"",'Simpl. all tex.-dual tex'!M93)</f>
        <v/>
      </c>
      <c r="E87" s="54" t="str">
        <f>IF('Simpl. all tex.-dual tex'!N93=0,"",'Simpl. all tex.-dual tex'!N93)</f>
        <v/>
      </c>
      <c r="F87" s="54" t="str">
        <f>IF('Simpl. all tex.-dual tex'!O93=0,"",'Simpl. all tex.-dual tex'!O93)</f>
        <v/>
      </c>
      <c r="G87" s="54" t="str">
        <f>IF('Simpl. all tex.-dual tex'!P93=0,"",'Simpl. all tex.-dual tex'!P93)</f>
        <v/>
      </c>
      <c r="H87" s="54" t="str">
        <f>IF('Simpl. all tex.-dual tex'!Q93=0,"",'Simpl. all tex.-dual tex'!Q93)</f>
        <v/>
      </c>
      <c r="I87" s="54" t="str">
        <f>IF('Simpl. all tex.-dual tex'!R93=0,"",'Simpl. all tex.-dual tex'!R93)</f>
        <v/>
      </c>
      <c r="J87" s="54" t="str">
        <f>IF('Simpl. all tex.-dual tex'!S93=0,"",'Simpl. all tex.-dual tex'!S93)</f>
        <v/>
      </c>
      <c r="K87" s="54" t="str">
        <f>IF('Simpl. all tex.-dual tex'!T93=0,"",'Simpl. all tex.-dual tex'!T93)</f>
        <v/>
      </c>
      <c r="L87" s="54" t="str">
        <f>IF('Simpl. all tex.-dual tex'!U93=0,"",'Simpl. all tex.-dual tex'!U93)</f>
        <v/>
      </c>
      <c r="M87" s="54" t="str">
        <f>IF('Simpl. all tex.-dual tex'!V93=0,"",'Simpl. all tex.-dual tex'!V93)</f>
        <v/>
      </c>
      <c r="N87" s="54" t="str">
        <f>IF('Simpl. all tex.-dual tex'!W93=0,"",'Simpl. all tex.-dual tex'!W93)</f>
        <v/>
      </c>
      <c r="O87" s="54" t="str">
        <f>IF('Simpl. all tex.-dual tex'!X93=0,"",'Simpl. all tex.-dual tex'!X93)</f>
        <v/>
      </c>
      <c r="P87" s="54" t="str">
        <f>IF('Simpl. all tex.-dual tex'!Y93=0,"",'Simpl. all tex.-dual tex'!Y93)</f>
        <v/>
      </c>
      <c r="Q87" s="54" t="str">
        <f>IF('Simpl. all tex.-dual tex'!Z93=0,"",'Simpl. all tex.-dual tex'!Z93)</f>
        <v/>
      </c>
      <c r="R87" s="55">
        <f>'PRODUCTION LIST TEX&amp;DUAL TEX'!Q90</f>
        <v>0</v>
      </c>
    </row>
    <row r="88" spans="1:18" ht="23.25" customHeight="1">
      <c r="A88" s="41"/>
      <c r="B88" s="43"/>
      <c r="C88" s="42" t="str">
        <f>'Simpl. all tex.-dual tex'!D94</f>
        <v>SIMPL-4I</v>
      </c>
      <c r="D88" s="54" t="str">
        <f>IF('Simpl. all tex.-dual tex'!M94=0,"",'Simpl. all tex.-dual tex'!M94)</f>
        <v/>
      </c>
      <c r="E88" s="54" t="str">
        <f>IF('Simpl. all tex.-dual tex'!N94=0,"",'Simpl. all tex.-dual tex'!N94)</f>
        <v/>
      </c>
      <c r="F88" s="54" t="str">
        <f>IF('Simpl. all tex.-dual tex'!O94=0,"",'Simpl. all tex.-dual tex'!O94)</f>
        <v/>
      </c>
      <c r="G88" s="54" t="str">
        <f>IF('Simpl. all tex.-dual tex'!P94=0,"",'Simpl. all tex.-dual tex'!P94)</f>
        <v/>
      </c>
      <c r="H88" s="54" t="str">
        <f>IF('Simpl. all tex.-dual tex'!Q94=0,"",'Simpl. all tex.-dual tex'!Q94)</f>
        <v/>
      </c>
      <c r="I88" s="54" t="str">
        <f>IF('Simpl. all tex.-dual tex'!R94=0,"",'Simpl. all tex.-dual tex'!R94)</f>
        <v/>
      </c>
      <c r="J88" s="54" t="str">
        <f>IF('Simpl. all tex.-dual tex'!S94=0,"",'Simpl. all tex.-dual tex'!S94)</f>
        <v/>
      </c>
      <c r="K88" s="54" t="str">
        <f>IF('Simpl. all tex.-dual tex'!T94=0,"",'Simpl. all tex.-dual tex'!T94)</f>
        <v/>
      </c>
      <c r="L88" s="54" t="str">
        <f>IF('Simpl. all tex.-dual tex'!U94=0,"",'Simpl. all tex.-dual tex'!U94)</f>
        <v/>
      </c>
      <c r="M88" s="54" t="str">
        <f>IF('Simpl. all tex.-dual tex'!V94=0,"",'Simpl. all tex.-dual tex'!V94)</f>
        <v/>
      </c>
      <c r="N88" s="54" t="str">
        <f>IF('Simpl. all tex.-dual tex'!W94=0,"",'Simpl. all tex.-dual tex'!W94)</f>
        <v/>
      </c>
      <c r="O88" s="54" t="str">
        <f>IF('Simpl. all tex.-dual tex'!X94=0,"",'Simpl. all tex.-dual tex'!X94)</f>
        <v/>
      </c>
      <c r="P88" s="54" t="str">
        <f>IF('Simpl. all tex.-dual tex'!Y94=0,"",'Simpl. all tex.-dual tex'!Y94)</f>
        <v/>
      </c>
      <c r="Q88" s="54" t="str">
        <f>IF('Simpl. all tex.-dual tex'!Z94=0,"",'Simpl. all tex.-dual tex'!Z94)</f>
        <v/>
      </c>
      <c r="R88" s="55">
        <f>'PRODUCTION LIST TEX&amp;DUAL TEX'!Q91</f>
        <v>0</v>
      </c>
    </row>
    <row r="89" spans="1:18" ht="23.25" customHeight="1">
      <c r="A89" s="41"/>
      <c r="B89" s="43"/>
      <c r="C89" s="42" t="str">
        <f>'Simpl. all tex.-dual tex'!D95</f>
        <v>SIMPL-4I-T</v>
      </c>
      <c r="D89" s="54" t="str">
        <f>IF('Simpl. all tex.-dual tex'!M95=0,"",'Simpl. all tex.-dual tex'!M95)</f>
        <v/>
      </c>
      <c r="E89" s="54" t="str">
        <f>IF('Simpl. all tex.-dual tex'!N95=0,"",'Simpl. all tex.-dual tex'!N95)</f>
        <v/>
      </c>
      <c r="F89" s="54" t="str">
        <f>IF('Simpl. all tex.-dual tex'!O95=0,"",'Simpl. all tex.-dual tex'!O95)</f>
        <v/>
      </c>
      <c r="G89" s="54" t="str">
        <f>IF('Simpl. all tex.-dual tex'!P95=0,"",'Simpl. all tex.-dual tex'!P95)</f>
        <v/>
      </c>
      <c r="H89" s="54" t="str">
        <f>IF('Simpl. all tex.-dual tex'!Q95=0,"",'Simpl. all tex.-dual tex'!Q95)</f>
        <v/>
      </c>
      <c r="I89" s="54" t="str">
        <f>IF('Simpl. all tex.-dual tex'!R95=0,"",'Simpl. all tex.-dual tex'!R95)</f>
        <v/>
      </c>
      <c r="J89" s="54" t="str">
        <f>IF('Simpl. all tex.-dual tex'!S95=0,"",'Simpl. all tex.-dual tex'!S95)</f>
        <v/>
      </c>
      <c r="K89" s="54" t="str">
        <f>IF('Simpl. all tex.-dual tex'!T95=0,"",'Simpl. all tex.-dual tex'!T95)</f>
        <v/>
      </c>
      <c r="L89" s="54" t="str">
        <f>IF('Simpl. all tex.-dual tex'!U95=0,"",'Simpl. all tex.-dual tex'!U95)</f>
        <v/>
      </c>
      <c r="M89" s="54" t="str">
        <f>IF('Simpl. all tex.-dual tex'!V95=0,"",'Simpl. all tex.-dual tex'!V95)</f>
        <v/>
      </c>
      <c r="N89" s="54" t="str">
        <f>IF('Simpl. all tex.-dual tex'!W95=0,"",'Simpl. all tex.-dual tex'!W95)</f>
        <v/>
      </c>
      <c r="O89" s="54" t="str">
        <f>IF('Simpl. all tex.-dual tex'!X95=0,"",'Simpl. all tex.-dual tex'!X95)</f>
        <v/>
      </c>
      <c r="P89" s="54" t="str">
        <f>IF('Simpl. all tex.-dual tex'!Y95=0,"",'Simpl. all tex.-dual tex'!Y95)</f>
        <v/>
      </c>
      <c r="Q89" s="54" t="str">
        <f>IF('Simpl. all tex.-dual tex'!Z95=0,"",'Simpl. all tex.-dual tex'!Z95)</f>
        <v/>
      </c>
      <c r="R89" s="55">
        <f>'PRODUCTION LIST TEX&amp;DUAL TEX'!Q92</f>
        <v>0</v>
      </c>
    </row>
    <row r="90" spans="1:18" ht="23.25" customHeight="1">
      <c r="A90" s="41"/>
      <c r="B90" s="43"/>
      <c r="C90" s="42" t="str">
        <f>'Simpl. all tex.-dual tex'!D96</f>
        <v>SIMPL-4O</v>
      </c>
      <c r="D90" s="54" t="str">
        <f>IF('Simpl. all tex.-dual tex'!M96=0,"",'Simpl. all tex.-dual tex'!M96)</f>
        <v/>
      </c>
      <c r="E90" s="54" t="str">
        <f>IF('Simpl. all tex.-dual tex'!N96=0,"",'Simpl. all tex.-dual tex'!N96)</f>
        <v/>
      </c>
      <c r="F90" s="54" t="str">
        <f>IF('Simpl. all tex.-dual tex'!O96=0,"",'Simpl. all tex.-dual tex'!O96)</f>
        <v/>
      </c>
      <c r="G90" s="54" t="str">
        <f>IF('Simpl. all tex.-dual tex'!P96=0,"",'Simpl. all tex.-dual tex'!P96)</f>
        <v/>
      </c>
      <c r="H90" s="54" t="str">
        <f>IF('Simpl. all tex.-dual tex'!Q96=0,"",'Simpl. all tex.-dual tex'!Q96)</f>
        <v/>
      </c>
      <c r="I90" s="54" t="str">
        <f>IF('Simpl. all tex.-dual tex'!R96=0,"",'Simpl. all tex.-dual tex'!R96)</f>
        <v/>
      </c>
      <c r="J90" s="54" t="str">
        <f>IF('Simpl. all tex.-dual tex'!S96=0,"",'Simpl. all tex.-dual tex'!S96)</f>
        <v/>
      </c>
      <c r="K90" s="54" t="str">
        <f>IF('Simpl. all tex.-dual tex'!T96=0,"",'Simpl. all tex.-dual tex'!T96)</f>
        <v/>
      </c>
      <c r="L90" s="54" t="str">
        <f>IF('Simpl. all tex.-dual tex'!U96=0,"",'Simpl. all tex.-dual tex'!U96)</f>
        <v/>
      </c>
      <c r="M90" s="54" t="str">
        <f>IF('Simpl. all tex.-dual tex'!V96=0,"",'Simpl. all tex.-dual tex'!V96)</f>
        <v/>
      </c>
      <c r="N90" s="54" t="str">
        <f>IF('Simpl. all tex.-dual tex'!W96=0,"",'Simpl. all tex.-dual tex'!W96)</f>
        <v/>
      </c>
      <c r="O90" s="54" t="str">
        <f>IF('Simpl. all tex.-dual tex'!X96=0,"",'Simpl. all tex.-dual tex'!X96)</f>
        <v/>
      </c>
      <c r="P90" s="54" t="str">
        <f>IF('Simpl. all tex.-dual tex'!Y96=0,"",'Simpl. all tex.-dual tex'!Y96)</f>
        <v/>
      </c>
      <c r="Q90" s="54" t="str">
        <f>IF('Simpl. all tex.-dual tex'!Z96=0,"",'Simpl. all tex.-dual tex'!Z96)</f>
        <v/>
      </c>
      <c r="R90" s="55">
        <f>'PRODUCTION LIST TEX&amp;DUAL TEX'!Q93</f>
        <v>0</v>
      </c>
    </row>
    <row r="91" spans="1:18" ht="23.25" customHeight="1">
      <c r="A91" s="41"/>
      <c r="B91" s="43"/>
      <c r="C91" s="42" t="str">
        <f>'Simpl. all tex.-dual tex'!D97</f>
        <v>SIMPL-4O-T</v>
      </c>
      <c r="D91" s="54" t="str">
        <f>IF('Simpl. all tex.-dual tex'!M97=0,"",'Simpl. all tex.-dual tex'!M97)</f>
        <v/>
      </c>
      <c r="E91" s="54" t="str">
        <f>IF('Simpl. all tex.-dual tex'!N97=0,"",'Simpl. all tex.-dual tex'!N97)</f>
        <v/>
      </c>
      <c r="F91" s="54" t="str">
        <f>IF('Simpl. all tex.-dual tex'!O97=0,"",'Simpl. all tex.-dual tex'!O97)</f>
        <v/>
      </c>
      <c r="G91" s="54" t="str">
        <f>IF('Simpl. all tex.-dual tex'!P97=0,"",'Simpl. all tex.-dual tex'!P97)</f>
        <v/>
      </c>
      <c r="H91" s="54" t="str">
        <f>IF('Simpl. all tex.-dual tex'!Q97=0,"",'Simpl. all tex.-dual tex'!Q97)</f>
        <v/>
      </c>
      <c r="I91" s="54" t="str">
        <f>IF('Simpl. all tex.-dual tex'!R97=0,"",'Simpl. all tex.-dual tex'!R97)</f>
        <v/>
      </c>
      <c r="J91" s="54" t="str">
        <f>IF('Simpl. all tex.-dual tex'!S97=0,"",'Simpl. all tex.-dual tex'!S97)</f>
        <v/>
      </c>
      <c r="K91" s="54" t="str">
        <f>IF('Simpl. all tex.-dual tex'!T97=0,"",'Simpl. all tex.-dual tex'!T97)</f>
        <v/>
      </c>
      <c r="L91" s="54" t="str">
        <f>IF('Simpl. all tex.-dual tex'!U97=0,"",'Simpl. all tex.-dual tex'!U97)</f>
        <v/>
      </c>
      <c r="M91" s="54" t="str">
        <f>IF('Simpl. all tex.-dual tex'!V97=0,"",'Simpl. all tex.-dual tex'!V97)</f>
        <v/>
      </c>
      <c r="N91" s="54" t="str">
        <f>IF('Simpl. all tex.-dual tex'!W97=0,"",'Simpl. all tex.-dual tex'!W97)</f>
        <v/>
      </c>
      <c r="O91" s="54" t="str">
        <f>IF('Simpl. all tex.-dual tex'!X97=0,"",'Simpl. all tex.-dual tex'!X97)</f>
        <v/>
      </c>
      <c r="P91" s="54" t="str">
        <f>IF('Simpl. all tex.-dual tex'!Y97=0,"",'Simpl. all tex.-dual tex'!Y97)</f>
        <v/>
      </c>
      <c r="Q91" s="54" t="str">
        <f>IF('Simpl. all tex.-dual tex'!Z97=0,"",'Simpl. all tex.-dual tex'!Z97)</f>
        <v/>
      </c>
      <c r="R91" s="55">
        <f>'PRODUCTION LIST TEX&amp;DUAL TEX'!Q94</f>
        <v>0</v>
      </c>
    </row>
    <row r="92" spans="1:18" ht="23.25" customHeight="1">
      <c r="A92" s="41">
        <f>B92*'Simpl. all tex.-dual tex'!I174</f>
        <v>0</v>
      </c>
      <c r="B92" s="43">
        <f t="shared" si="2"/>
        <v>0</v>
      </c>
      <c r="C92" s="42" t="str">
        <f>'Simpl. all tex.-dual tex'!D98</f>
        <v>5 - INCUT</v>
      </c>
      <c r="D92" s="54" t="str">
        <f>IF('Simpl. all tex.-dual tex'!M98=0,"",'Simpl. all tex.-dual tex'!M98)</f>
        <v/>
      </c>
      <c r="E92" s="54" t="str">
        <f>IF('Simpl. all tex.-dual tex'!N98=0,"",'Simpl. all tex.-dual tex'!N98)</f>
        <v/>
      </c>
      <c r="F92" s="54" t="str">
        <f>IF('Simpl. all tex.-dual tex'!O98=0,"",'Simpl. all tex.-dual tex'!O98)</f>
        <v/>
      </c>
      <c r="G92" s="54" t="str">
        <f>IF('Simpl. all tex.-dual tex'!P98=0,"",'Simpl. all tex.-dual tex'!P98)</f>
        <v/>
      </c>
      <c r="H92" s="54" t="str">
        <f>IF('Simpl. all tex.-dual tex'!Q98=0,"",'Simpl. all tex.-dual tex'!Q98)</f>
        <v/>
      </c>
      <c r="I92" s="54" t="str">
        <f>IF('Simpl. all tex.-dual tex'!R98=0,"",'Simpl. all tex.-dual tex'!R98)</f>
        <v/>
      </c>
      <c r="J92" s="54" t="str">
        <f>IF('Simpl. all tex.-dual tex'!S98=0,"",'Simpl. all tex.-dual tex'!S98)</f>
        <v/>
      </c>
      <c r="K92" s="54" t="str">
        <f>IF('Simpl. all tex.-dual tex'!T98=0,"",'Simpl. all tex.-dual tex'!T98)</f>
        <v/>
      </c>
      <c r="L92" s="54" t="str">
        <f>IF('Simpl. all tex.-dual tex'!U98=0,"",'Simpl. all tex.-dual tex'!U98)</f>
        <v/>
      </c>
      <c r="M92" s="54" t="str">
        <f>IF('Simpl. all tex.-dual tex'!V98=0,"",'Simpl. all tex.-dual tex'!V98)</f>
        <v/>
      </c>
      <c r="N92" s="54" t="str">
        <f>IF('Simpl. all tex.-dual tex'!W98=0,"",'Simpl. all tex.-dual tex'!W98)</f>
        <v/>
      </c>
      <c r="O92" s="54" t="str">
        <f>IF('Simpl. all tex.-dual tex'!X98=0,"",'Simpl. all tex.-dual tex'!X98)</f>
        <v/>
      </c>
      <c r="P92" s="54" t="str">
        <f>IF('Simpl. all tex.-dual tex'!Y98=0,"",'Simpl. all tex.-dual tex'!Y98)</f>
        <v/>
      </c>
      <c r="Q92" s="54" t="str">
        <f>IF('Simpl. all tex.-dual tex'!Z98=0,"",'Simpl. all tex.-dual tex'!Z98)</f>
        <v/>
      </c>
      <c r="R92" s="55">
        <f>'PRODUCTION LIST TEX&amp;DUAL TEX'!Q95</f>
        <v>0</v>
      </c>
    </row>
    <row r="93" spans="1:18" ht="23.25" customHeight="1">
      <c r="A93" s="41">
        <f>B93*'Simpl. all tex.-dual tex'!I176</f>
        <v>0</v>
      </c>
      <c r="B93" s="43">
        <f t="shared" si="2"/>
        <v>0</v>
      </c>
      <c r="C93" s="42" t="str">
        <f>'Simpl. all tex.-dual tex'!D99</f>
        <v>SIMPL-5A</v>
      </c>
      <c r="D93" s="54" t="str">
        <f>IF('Simpl. all tex.-dual tex'!M99=0,"",'Simpl. all tex.-dual tex'!M99)</f>
        <v/>
      </c>
      <c r="E93" s="54" t="str">
        <f>IF('Simpl. all tex.-dual tex'!N99=0,"",'Simpl. all tex.-dual tex'!N99)</f>
        <v/>
      </c>
      <c r="F93" s="54" t="str">
        <f>IF('Simpl. all tex.-dual tex'!O99=0,"",'Simpl. all tex.-dual tex'!O99)</f>
        <v/>
      </c>
      <c r="G93" s="54" t="str">
        <f>IF('Simpl. all tex.-dual tex'!P99=0,"",'Simpl. all tex.-dual tex'!P99)</f>
        <v/>
      </c>
      <c r="H93" s="54" t="str">
        <f>IF('Simpl. all tex.-dual tex'!Q99=0,"",'Simpl. all tex.-dual tex'!Q99)</f>
        <v/>
      </c>
      <c r="I93" s="54" t="str">
        <f>IF('Simpl. all tex.-dual tex'!R99=0,"",'Simpl. all tex.-dual tex'!R99)</f>
        <v/>
      </c>
      <c r="J93" s="54" t="str">
        <f>IF('Simpl. all tex.-dual tex'!S99=0,"",'Simpl. all tex.-dual tex'!S99)</f>
        <v/>
      </c>
      <c r="K93" s="54" t="str">
        <f>IF('Simpl. all tex.-dual tex'!T99=0,"",'Simpl. all tex.-dual tex'!T99)</f>
        <v/>
      </c>
      <c r="L93" s="54" t="str">
        <f>IF('Simpl. all tex.-dual tex'!U99=0,"",'Simpl. all tex.-dual tex'!U99)</f>
        <v/>
      </c>
      <c r="M93" s="54" t="str">
        <f>IF('Simpl. all tex.-dual tex'!V99=0,"",'Simpl. all tex.-dual tex'!V99)</f>
        <v/>
      </c>
      <c r="N93" s="54" t="str">
        <f>IF('Simpl. all tex.-dual tex'!W99=0,"",'Simpl. all tex.-dual tex'!W99)</f>
        <v/>
      </c>
      <c r="O93" s="54" t="str">
        <f>IF('Simpl. all tex.-dual tex'!X99=0,"",'Simpl. all tex.-dual tex'!X99)</f>
        <v/>
      </c>
      <c r="P93" s="54" t="str">
        <f>IF('Simpl. all tex.-dual tex'!Y99=0,"",'Simpl. all tex.-dual tex'!Y99)</f>
        <v/>
      </c>
      <c r="Q93" s="54" t="str">
        <f>IF('Simpl. all tex.-dual tex'!Z99=0,"",'Simpl. all tex.-dual tex'!Z99)</f>
        <v/>
      </c>
      <c r="R93" s="55">
        <f>'PRODUCTION LIST TEX&amp;DUAL TEX'!Q96</f>
        <v>0</v>
      </c>
    </row>
    <row r="94" spans="1:18" ht="23.25" customHeight="1">
      <c r="A94" s="41">
        <f>B94*'Simpl. all tex.-dual tex'!I178</f>
        <v>0</v>
      </c>
      <c r="B94" s="43">
        <f t="shared" si="2"/>
        <v>0</v>
      </c>
      <c r="C94" s="42" t="str">
        <f>'Simpl. all tex.-dual tex'!D100</f>
        <v>SIMPL-5A-T</v>
      </c>
      <c r="D94" s="54" t="str">
        <f>IF('Simpl. all tex.-dual tex'!M100=0,"",'Simpl. all tex.-dual tex'!M100)</f>
        <v/>
      </c>
      <c r="E94" s="54" t="str">
        <f>IF('Simpl. all tex.-dual tex'!N100=0,"",'Simpl. all tex.-dual tex'!N100)</f>
        <v/>
      </c>
      <c r="F94" s="54" t="str">
        <f>IF('Simpl. all tex.-dual tex'!O100=0,"",'Simpl. all tex.-dual tex'!O100)</f>
        <v/>
      </c>
      <c r="G94" s="54" t="str">
        <f>IF('Simpl. all tex.-dual tex'!P100=0,"",'Simpl. all tex.-dual tex'!P100)</f>
        <v/>
      </c>
      <c r="H94" s="54" t="str">
        <f>IF('Simpl. all tex.-dual tex'!Q100=0,"",'Simpl. all tex.-dual tex'!Q100)</f>
        <v/>
      </c>
      <c r="I94" s="54" t="str">
        <f>IF('Simpl. all tex.-dual tex'!R100=0,"",'Simpl. all tex.-dual tex'!R100)</f>
        <v/>
      </c>
      <c r="J94" s="54" t="str">
        <f>IF('Simpl. all tex.-dual tex'!S100=0,"",'Simpl. all tex.-dual tex'!S100)</f>
        <v/>
      </c>
      <c r="K94" s="54" t="str">
        <f>IF('Simpl. all tex.-dual tex'!T100=0,"",'Simpl. all tex.-dual tex'!T100)</f>
        <v/>
      </c>
      <c r="L94" s="54" t="str">
        <f>IF('Simpl. all tex.-dual tex'!U100=0,"",'Simpl. all tex.-dual tex'!U100)</f>
        <v/>
      </c>
      <c r="M94" s="54" t="str">
        <f>IF('Simpl. all tex.-dual tex'!V100=0,"",'Simpl. all tex.-dual tex'!V100)</f>
        <v/>
      </c>
      <c r="N94" s="54" t="str">
        <f>IF('Simpl. all tex.-dual tex'!W100=0,"",'Simpl. all tex.-dual tex'!W100)</f>
        <v/>
      </c>
      <c r="O94" s="54" t="str">
        <f>IF('Simpl. all tex.-dual tex'!X100=0,"",'Simpl. all tex.-dual tex'!X100)</f>
        <v/>
      </c>
      <c r="P94" s="54" t="str">
        <f>IF('Simpl. all tex.-dual tex'!Y100=0,"",'Simpl. all tex.-dual tex'!Y100)</f>
        <v/>
      </c>
      <c r="Q94" s="54" t="str">
        <f>IF('Simpl. all tex.-dual tex'!Z100=0,"",'Simpl. all tex.-dual tex'!Z100)</f>
        <v/>
      </c>
      <c r="R94" s="55">
        <f>'PRODUCTION LIST TEX&amp;DUAL TEX'!Q97</f>
        <v>0</v>
      </c>
    </row>
    <row r="95" spans="1:18" ht="23.25" customHeight="1">
      <c r="A95" s="41">
        <f>B95*'Simpl. all tex.-dual tex'!I180</f>
        <v>0</v>
      </c>
      <c r="B95" s="43">
        <f t="shared" si="2"/>
        <v>0</v>
      </c>
      <c r="C95" s="42" t="str">
        <f>'Simpl. all tex.-dual tex'!D101</f>
        <v>SIMPL-5B</v>
      </c>
      <c r="D95" s="54" t="str">
        <f>IF('Simpl. all tex.-dual tex'!M101=0,"",'Simpl. all tex.-dual tex'!M101)</f>
        <v/>
      </c>
      <c r="E95" s="54" t="str">
        <f>IF('Simpl. all tex.-dual tex'!N101=0,"",'Simpl. all tex.-dual tex'!N101)</f>
        <v/>
      </c>
      <c r="F95" s="54" t="str">
        <f>IF('Simpl. all tex.-dual tex'!O101=0,"",'Simpl. all tex.-dual tex'!O101)</f>
        <v/>
      </c>
      <c r="G95" s="54" t="str">
        <f>IF('Simpl. all tex.-dual tex'!P101=0,"",'Simpl. all tex.-dual tex'!P101)</f>
        <v/>
      </c>
      <c r="H95" s="54" t="str">
        <f>IF('Simpl. all tex.-dual tex'!Q101=0,"",'Simpl. all tex.-dual tex'!Q101)</f>
        <v/>
      </c>
      <c r="I95" s="54" t="str">
        <f>IF('Simpl. all tex.-dual tex'!R101=0,"",'Simpl. all tex.-dual tex'!R101)</f>
        <v/>
      </c>
      <c r="J95" s="54" t="str">
        <f>IF('Simpl. all tex.-dual tex'!S101=0,"",'Simpl. all tex.-dual tex'!S101)</f>
        <v/>
      </c>
      <c r="K95" s="54" t="str">
        <f>IF('Simpl. all tex.-dual tex'!T101=0,"",'Simpl. all tex.-dual tex'!T101)</f>
        <v/>
      </c>
      <c r="L95" s="54" t="str">
        <f>IF('Simpl. all tex.-dual tex'!U101=0,"",'Simpl. all tex.-dual tex'!U101)</f>
        <v/>
      </c>
      <c r="M95" s="54" t="str">
        <f>IF('Simpl. all tex.-dual tex'!V101=0,"",'Simpl. all tex.-dual tex'!V101)</f>
        <v/>
      </c>
      <c r="N95" s="54" t="str">
        <f>IF('Simpl. all tex.-dual tex'!W101=0,"",'Simpl. all tex.-dual tex'!W101)</f>
        <v/>
      </c>
      <c r="O95" s="54" t="str">
        <f>IF('Simpl. all tex.-dual tex'!X101=0,"",'Simpl. all tex.-dual tex'!X101)</f>
        <v/>
      </c>
      <c r="P95" s="54" t="str">
        <f>IF('Simpl. all tex.-dual tex'!Y101=0,"",'Simpl. all tex.-dual tex'!Y101)</f>
        <v/>
      </c>
      <c r="Q95" s="54" t="str">
        <f>IF('Simpl. all tex.-dual tex'!Z101=0,"",'Simpl. all tex.-dual tex'!Z101)</f>
        <v/>
      </c>
      <c r="R95" s="55">
        <f>'PRODUCTION LIST TEX&amp;DUAL TEX'!Q98</f>
        <v>0</v>
      </c>
    </row>
    <row r="96" spans="1:18" ht="23.25" customHeight="1">
      <c r="A96" s="41">
        <f>B96*'Simpl. all tex.-dual tex'!I182</f>
        <v>0</v>
      </c>
      <c r="B96" s="43">
        <f t="shared" si="2"/>
        <v>0</v>
      </c>
      <c r="C96" s="42" t="str">
        <f>'Simpl. all tex.-dual tex'!D102</f>
        <v>SIMPL-5B-T</v>
      </c>
      <c r="D96" s="54" t="str">
        <f>IF('Simpl. all tex.-dual tex'!M102=0,"",'Simpl. all tex.-dual tex'!M102)</f>
        <v/>
      </c>
      <c r="E96" s="54" t="str">
        <f>IF('Simpl. all tex.-dual tex'!N102=0,"",'Simpl. all tex.-dual tex'!N102)</f>
        <v/>
      </c>
      <c r="F96" s="54" t="str">
        <f>IF('Simpl. all tex.-dual tex'!O102=0,"",'Simpl. all tex.-dual tex'!O102)</f>
        <v/>
      </c>
      <c r="G96" s="54" t="str">
        <f>IF('Simpl. all tex.-dual tex'!P102=0,"",'Simpl. all tex.-dual tex'!P102)</f>
        <v/>
      </c>
      <c r="H96" s="54" t="str">
        <f>IF('Simpl. all tex.-dual tex'!Q102=0,"",'Simpl. all tex.-dual tex'!Q102)</f>
        <v/>
      </c>
      <c r="I96" s="54" t="str">
        <f>IF('Simpl. all tex.-dual tex'!R102=0,"",'Simpl. all tex.-dual tex'!R102)</f>
        <v/>
      </c>
      <c r="J96" s="54" t="str">
        <f>IF('Simpl. all tex.-dual tex'!S102=0,"",'Simpl. all tex.-dual tex'!S102)</f>
        <v/>
      </c>
      <c r="K96" s="54" t="str">
        <f>IF('Simpl. all tex.-dual tex'!T102=0,"",'Simpl. all tex.-dual tex'!T102)</f>
        <v/>
      </c>
      <c r="L96" s="54" t="str">
        <f>IF('Simpl. all tex.-dual tex'!U102=0,"",'Simpl. all tex.-dual tex'!U102)</f>
        <v/>
      </c>
      <c r="M96" s="54" t="str">
        <f>IF('Simpl. all tex.-dual tex'!V102=0,"",'Simpl. all tex.-dual tex'!V102)</f>
        <v/>
      </c>
      <c r="N96" s="54" t="str">
        <f>IF('Simpl. all tex.-dual tex'!W102=0,"",'Simpl. all tex.-dual tex'!W102)</f>
        <v/>
      </c>
      <c r="O96" s="54" t="str">
        <f>IF('Simpl. all tex.-dual tex'!X102=0,"",'Simpl. all tex.-dual tex'!X102)</f>
        <v/>
      </c>
      <c r="P96" s="54" t="str">
        <f>IF('Simpl. all tex.-dual tex'!Y102=0,"",'Simpl. all tex.-dual tex'!Y102)</f>
        <v/>
      </c>
      <c r="Q96" s="54" t="str">
        <f>IF('Simpl. all tex.-dual tex'!Z102=0,"",'Simpl. all tex.-dual tex'!Z102)</f>
        <v/>
      </c>
      <c r="R96" s="55">
        <f>'PRODUCTION LIST TEX&amp;DUAL TEX'!Q99</f>
        <v>0</v>
      </c>
    </row>
    <row r="97" spans="1:18" ht="23.25" customHeight="1">
      <c r="A97" s="41">
        <f>B97*'Simpl. all tex.-dual tex'!I184</f>
        <v>0</v>
      </c>
      <c r="B97" s="43">
        <f t="shared" si="2"/>
        <v>0</v>
      </c>
      <c r="C97" s="42" t="str">
        <f>'Simpl. all tex.-dual tex'!D103</f>
        <v>SIMPL-5C</v>
      </c>
      <c r="D97" s="54" t="str">
        <f>IF('Simpl. all tex.-dual tex'!M103=0,"",'Simpl. all tex.-dual tex'!M103)</f>
        <v/>
      </c>
      <c r="E97" s="54" t="str">
        <f>IF('Simpl. all tex.-dual tex'!N103=0,"",'Simpl. all tex.-dual tex'!N103)</f>
        <v/>
      </c>
      <c r="F97" s="54" t="str">
        <f>IF('Simpl. all tex.-dual tex'!O103=0,"",'Simpl. all tex.-dual tex'!O103)</f>
        <v/>
      </c>
      <c r="G97" s="54" t="str">
        <f>IF('Simpl. all tex.-dual tex'!P103=0,"",'Simpl. all tex.-dual tex'!P103)</f>
        <v/>
      </c>
      <c r="H97" s="54" t="str">
        <f>IF('Simpl. all tex.-dual tex'!Q103=0,"",'Simpl. all tex.-dual tex'!Q103)</f>
        <v/>
      </c>
      <c r="I97" s="54" t="str">
        <f>IF('Simpl. all tex.-dual tex'!R103=0,"",'Simpl. all tex.-dual tex'!R103)</f>
        <v/>
      </c>
      <c r="J97" s="54" t="str">
        <f>IF('Simpl. all tex.-dual tex'!S103=0,"",'Simpl. all tex.-dual tex'!S103)</f>
        <v/>
      </c>
      <c r="K97" s="54" t="str">
        <f>IF('Simpl. all tex.-dual tex'!T103=0,"",'Simpl. all tex.-dual tex'!T103)</f>
        <v/>
      </c>
      <c r="L97" s="54" t="str">
        <f>IF('Simpl. all tex.-dual tex'!U103=0,"",'Simpl. all tex.-dual tex'!U103)</f>
        <v/>
      </c>
      <c r="M97" s="54" t="str">
        <f>IF('Simpl. all tex.-dual tex'!V103=0,"",'Simpl. all tex.-dual tex'!V103)</f>
        <v/>
      </c>
      <c r="N97" s="54" t="str">
        <f>IF('Simpl. all tex.-dual tex'!W103=0,"",'Simpl. all tex.-dual tex'!W103)</f>
        <v/>
      </c>
      <c r="O97" s="54" t="str">
        <f>IF('Simpl. all tex.-dual tex'!X103=0,"",'Simpl. all tex.-dual tex'!X103)</f>
        <v/>
      </c>
      <c r="P97" s="54" t="str">
        <f>IF('Simpl. all tex.-dual tex'!Y103=0,"",'Simpl. all tex.-dual tex'!Y103)</f>
        <v/>
      </c>
      <c r="Q97" s="54" t="str">
        <f>IF('Simpl. all tex.-dual tex'!Z103=0,"",'Simpl. all tex.-dual tex'!Z103)</f>
        <v/>
      </c>
      <c r="R97" s="55">
        <f>'PRODUCTION LIST TEX&amp;DUAL TEX'!Q100</f>
        <v>0</v>
      </c>
    </row>
    <row r="98" spans="1:18" ht="23.25" customHeight="1">
      <c r="A98" s="41">
        <f>B98*'Simpl. all tex.-dual tex'!I186</f>
        <v>0</v>
      </c>
      <c r="B98" s="43">
        <f t="shared" si="2"/>
        <v>0</v>
      </c>
      <c r="C98" s="42" t="str">
        <f>'Simpl. all tex.-dual tex'!D104</f>
        <v>SIMPL-5C-T</v>
      </c>
      <c r="D98" s="54" t="str">
        <f>IF('Simpl. all tex.-dual tex'!M104=0,"",'Simpl. all tex.-dual tex'!M104)</f>
        <v/>
      </c>
      <c r="E98" s="54" t="str">
        <f>IF('Simpl. all tex.-dual tex'!N104=0,"",'Simpl. all tex.-dual tex'!N104)</f>
        <v/>
      </c>
      <c r="F98" s="54" t="str">
        <f>IF('Simpl. all tex.-dual tex'!O104=0,"",'Simpl. all tex.-dual tex'!O104)</f>
        <v/>
      </c>
      <c r="G98" s="54" t="str">
        <f>IF('Simpl. all tex.-dual tex'!P104=0,"",'Simpl. all tex.-dual tex'!P104)</f>
        <v/>
      </c>
      <c r="H98" s="54" t="str">
        <f>IF('Simpl. all tex.-dual tex'!Q104=0,"",'Simpl. all tex.-dual tex'!Q104)</f>
        <v/>
      </c>
      <c r="I98" s="54" t="str">
        <f>IF('Simpl. all tex.-dual tex'!R104=0,"",'Simpl. all tex.-dual tex'!R104)</f>
        <v/>
      </c>
      <c r="J98" s="54" t="str">
        <f>IF('Simpl. all tex.-dual tex'!S104=0,"",'Simpl. all tex.-dual tex'!S104)</f>
        <v/>
      </c>
      <c r="K98" s="54" t="str">
        <f>IF('Simpl. all tex.-dual tex'!T104=0,"",'Simpl. all tex.-dual tex'!T104)</f>
        <v/>
      </c>
      <c r="L98" s="54" t="str">
        <f>IF('Simpl. all tex.-dual tex'!U104=0,"",'Simpl. all tex.-dual tex'!U104)</f>
        <v/>
      </c>
      <c r="M98" s="54" t="str">
        <f>IF('Simpl. all tex.-dual tex'!V104=0,"",'Simpl. all tex.-dual tex'!V104)</f>
        <v/>
      </c>
      <c r="N98" s="54" t="str">
        <f>IF('Simpl. all tex.-dual tex'!W104=0,"",'Simpl. all tex.-dual tex'!W104)</f>
        <v/>
      </c>
      <c r="O98" s="54" t="str">
        <f>IF('Simpl. all tex.-dual tex'!X104=0,"",'Simpl. all tex.-dual tex'!X104)</f>
        <v/>
      </c>
      <c r="P98" s="54" t="str">
        <f>IF('Simpl. all tex.-dual tex'!Y104=0,"",'Simpl. all tex.-dual tex'!Y104)</f>
        <v/>
      </c>
      <c r="Q98" s="54" t="str">
        <f>IF('Simpl. all tex.-dual tex'!Z104=0,"",'Simpl. all tex.-dual tex'!Z104)</f>
        <v/>
      </c>
      <c r="R98" s="55">
        <f>'PRODUCTION LIST TEX&amp;DUAL TEX'!Q101</f>
        <v>0</v>
      </c>
    </row>
    <row r="99" spans="1:18" ht="23.25" customHeight="1">
      <c r="A99" s="41">
        <f>B99*'Simpl. all tex.-dual tex'!I199</f>
        <v>0</v>
      </c>
      <c r="B99" s="43">
        <f t="shared" si="2"/>
        <v>0</v>
      </c>
      <c r="C99" s="42" t="str">
        <f>'Simpl. all tex.-dual tex'!D105</f>
        <v>SIMPL-5D</v>
      </c>
      <c r="D99" s="54" t="str">
        <f>IF('Simpl. all tex.-dual tex'!M105=0,"",'Simpl. all tex.-dual tex'!M105)</f>
        <v/>
      </c>
      <c r="E99" s="54" t="str">
        <f>IF('Simpl. all tex.-dual tex'!N105=0,"",'Simpl. all tex.-dual tex'!N105)</f>
        <v/>
      </c>
      <c r="F99" s="54" t="str">
        <f>IF('Simpl. all tex.-dual tex'!O105=0,"",'Simpl. all tex.-dual tex'!O105)</f>
        <v/>
      </c>
      <c r="G99" s="54" t="str">
        <f>IF('Simpl. all tex.-dual tex'!P105=0,"",'Simpl. all tex.-dual tex'!P105)</f>
        <v/>
      </c>
      <c r="H99" s="54" t="str">
        <f>IF('Simpl. all tex.-dual tex'!Q105=0,"",'Simpl. all tex.-dual tex'!Q105)</f>
        <v/>
      </c>
      <c r="I99" s="54" t="str">
        <f>IF('Simpl. all tex.-dual tex'!R105=0,"",'Simpl. all tex.-dual tex'!R105)</f>
        <v/>
      </c>
      <c r="J99" s="54" t="str">
        <f>IF('Simpl. all tex.-dual tex'!S105=0,"",'Simpl. all tex.-dual tex'!S105)</f>
        <v/>
      </c>
      <c r="K99" s="54" t="str">
        <f>IF('Simpl. all tex.-dual tex'!T105=0,"",'Simpl. all tex.-dual tex'!T105)</f>
        <v/>
      </c>
      <c r="L99" s="54" t="str">
        <f>IF('Simpl. all tex.-dual tex'!U105=0,"",'Simpl. all tex.-dual tex'!U105)</f>
        <v/>
      </c>
      <c r="M99" s="54" t="str">
        <f>IF('Simpl. all tex.-dual tex'!V105=0,"",'Simpl. all tex.-dual tex'!V105)</f>
        <v/>
      </c>
      <c r="N99" s="54" t="str">
        <f>IF('Simpl. all tex.-dual tex'!W105=0,"",'Simpl. all tex.-dual tex'!W105)</f>
        <v/>
      </c>
      <c r="O99" s="54" t="str">
        <f>IF('Simpl. all tex.-dual tex'!X105=0,"",'Simpl. all tex.-dual tex'!X105)</f>
        <v/>
      </c>
      <c r="P99" s="54" t="str">
        <f>IF('Simpl. all tex.-dual tex'!Y105=0,"",'Simpl. all tex.-dual tex'!Y105)</f>
        <v/>
      </c>
      <c r="Q99" s="54" t="str">
        <f>IF('Simpl. all tex.-dual tex'!Z105=0,"",'Simpl. all tex.-dual tex'!Z105)</f>
        <v/>
      </c>
      <c r="R99" s="55">
        <f>'PRODUCTION LIST TEX&amp;DUAL TEX'!Q102</f>
        <v>0</v>
      </c>
    </row>
    <row r="100" spans="1:18" ht="23.25" customHeight="1">
      <c r="A100" s="41">
        <f>B100*'Simpl. all tex.-dual tex'!I201</f>
        <v>0</v>
      </c>
      <c r="B100" s="43">
        <f t="shared" si="2"/>
        <v>0</v>
      </c>
      <c r="C100" s="42" t="str">
        <f>'Simpl. all tex.-dual tex'!D106</f>
        <v>SIMPL-5D-T</v>
      </c>
      <c r="D100" s="54" t="str">
        <f>IF('Simpl. all tex.-dual tex'!M106=0,"",'Simpl. all tex.-dual tex'!M106)</f>
        <v/>
      </c>
      <c r="E100" s="54" t="str">
        <f>IF('Simpl. all tex.-dual tex'!N106=0,"",'Simpl. all tex.-dual tex'!N106)</f>
        <v/>
      </c>
      <c r="F100" s="54" t="str">
        <f>IF('Simpl. all tex.-dual tex'!O106=0,"",'Simpl. all tex.-dual tex'!O106)</f>
        <v/>
      </c>
      <c r="G100" s="54" t="str">
        <f>IF('Simpl. all tex.-dual tex'!P106=0,"",'Simpl. all tex.-dual tex'!P106)</f>
        <v/>
      </c>
      <c r="H100" s="54" t="str">
        <f>IF('Simpl. all tex.-dual tex'!Q106=0,"",'Simpl. all tex.-dual tex'!Q106)</f>
        <v/>
      </c>
      <c r="I100" s="54" t="str">
        <f>IF('Simpl. all tex.-dual tex'!R106=0,"",'Simpl. all tex.-dual tex'!R106)</f>
        <v/>
      </c>
      <c r="J100" s="54" t="str">
        <f>IF('Simpl. all tex.-dual tex'!S106=0,"",'Simpl. all tex.-dual tex'!S106)</f>
        <v/>
      </c>
      <c r="K100" s="54" t="str">
        <f>IF('Simpl. all tex.-dual tex'!T106=0,"",'Simpl. all tex.-dual tex'!T106)</f>
        <v/>
      </c>
      <c r="L100" s="54" t="str">
        <f>IF('Simpl. all tex.-dual tex'!U106=0,"",'Simpl. all tex.-dual tex'!U106)</f>
        <v/>
      </c>
      <c r="M100" s="54" t="str">
        <f>IF('Simpl. all tex.-dual tex'!V106=0,"",'Simpl. all tex.-dual tex'!V106)</f>
        <v/>
      </c>
      <c r="N100" s="54" t="str">
        <f>IF('Simpl. all tex.-dual tex'!W106=0,"",'Simpl. all tex.-dual tex'!W106)</f>
        <v/>
      </c>
      <c r="O100" s="54" t="str">
        <f>IF('Simpl. all tex.-dual tex'!X106=0,"",'Simpl. all tex.-dual tex'!X106)</f>
        <v/>
      </c>
      <c r="P100" s="54" t="str">
        <f>IF('Simpl. all tex.-dual tex'!Y106=0,"",'Simpl. all tex.-dual tex'!Y106)</f>
        <v/>
      </c>
      <c r="Q100" s="54" t="str">
        <f>IF('Simpl. all tex.-dual tex'!Z106=0,"",'Simpl. all tex.-dual tex'!Z106)</f>
        <v/>
      </c>
      <c r="R100" s="55">
        <f>'PRODUCTION LIST TEX&amp;DUAL TEX'!Q103</f>
        <v>0</v>
      </c>
    </row>
    <row r="101" spans="1:18" ht="23.25" customHeight="1">
      <c r="A101" s="41">
        <f>B101*'Simpl. all tex.-dual tex'!I203</f>
        <v>0</v>
      </c>
      <c r="B101" s="43">
        <f t="shared" si="2"/>
        <v>0</v>
      </c>
      <c r="C101" s="42" t="str">
        <f>'Simpl. all tex.-dual tex'!D107</f>
        <v>SIMPL-5E</v>
      </c>
      <c r="D101" s="54" t="str">
        <f>IF('Simpl. all tex.-dual tex'!M107=0,"",'Simpl. all tex.-dual tex'!M107)</f>
        <v/>
      </c>
      <c r="E101" s="54" t="str">
        <f>IF('Simpl. all tex.-dual tex'!N107=0,"",'Simpl. all tex.-dual tex'!N107)</f>
        <v/>
      </c>
      <c r="F101" s="54" t="str">
        <f>IF('Simpl. all tex.-dual tex'!O107=0,"",'Simpl. all tex.-dual tex'!O107)</f>
        <v/>
      </c>
      <c r="G101" s="54" t="str">
        <f>IF('Simpl. all tex.-dual tex'!P107=0,"",'Simpl. all tex.-dual tex'!P107)</f>
        <v/>
      </c>
      <c r="H101" s="54" t="str">
        <f>IF('Simpl. all tex.-dual tex'!Q107=0,"",'Simpl. all tex.-dual tex'!Q107)</f>
        <v/>
      </c>
      <c r="I101" s="54" t="str">
        <f>IF('Simpl. all tex.-dual tex'!R107=0,"",'Simpl. all tex.-dual tex'!R107)</f>
        <v/>
      </c>
      <c r="J101" s="54" t="str">
        <f>IF('Simpl. all tex.-dual tex'!S107=0,"",'Simpl. all tex.-dual tex'!S107)</f>
        <v/>
      </c>
      <c r="K101" s="54" t="str">
        <f>IF('Simpl. all tex.-dual tex'!T107=0,"",'Simpl. all tex.-dual tex'!T107)</f>
        <v/>
      </c>
      <c r="L101" s="54" t="str">
        <f>IF('Simpl. all tex.-dual tex'!U107=0,"",'Simpl. all tex.-dual tex'!U107)</f>
        <v/>
      </c>
      <c r="M101" s="54" t="str">
        <f>IF('Simpl. all tex.-dual tex'!V107=0,"",'Simpl. all tex.-dual tex'!V107)</f>
        <v/>
      </c>
      <c r="N101" s="54" t="str">
        <f>IF('Simpl. all tex.-dual tex'!W107=0,"",'Simpl. all tex.-dual tex'!W107)</f>
        <v/>
      </c>
      <c r="O101" s="54" t="str">
        <f>IF('Simpl. all tex.-dual tex'!X107=0,"",'Simpl. all tex.-dual tex'!X107)</f>
        <v/>
      </c>
      <c r="P101" s="54" t="str">
        <f>IF('Simpl. all tex.-dual tex'!Y107=0,"",'Simpl. all tex.-dual tex'!Y107)</f>
        <v/>
      </c>
      <c r="Q101" s="54" t="str">
        <f>IF('Simpl. all tex.-dual tex'!Z107=0,"",'Simpl. all tex.-dual tex'!Z107)</f>
        <v/>
      </c>
      <c r="R101" s="55">
        <f>'PRODUCTION LIST TEX&amp;DUAL TEX'!Q104</f>
        <v>0</v>
      </c>
    </row>
    <row r="102" spans="1:18" ht="23.25" customHeight="1">
      <c r="A102" s="41">
        <f>B102*'Simpl. all tex.-dual tex'!I205</f>
        <v>0</v>
      </c>
      <c r="B102" s="43">
        <f t="shared" si="2"/>
        <v>0</v>
      </c>
      <c r="C102" s="42" t="str">
        <f>'Simpl. all tex.-dual tex'!D108</f>
        <v>SIMPL-5E-T</v>
      </c>
      <c r="D102" s="54" t="str">
        <f>IF('Simpl. all tex.-dual tex'!M108=0,"",'Simpl. all tex.-dual tex'!M108)</f>
        <v/>
      </c>
      <c r="E102" s="54" t="str">
        <f>IF('Simpl. all tex.-dual tex'!N108=0,"",'Simpl. all tex.-dual tex'!N108)</f>
        <v/>
      </c>
      <c r="F102" s="54" t="str">
        <f>IF('Simpl. all tex.-dual tex'!O108=0,"",'Simpl. all tex.-dual tex'!O108)</f>
        <v/>
      </c>
      <c r="G102" s="54" t="str">
        <f>IF('Simpl. all tex.-dual tex'!P108=0,"",'Simpl. all tex.-dual tex'!P108)</f>
        <v/>
      </c>
      <c r="H102" s="54" t="str">
        <f>IF('Simpl. all tex.-dual tex'!Q108=0,"",'Simpl. all tex.-dual tex'!Q108)</f>
        <v/>
      </c>
      <c r="I102" s="54" t="str">
        <f>IF('Simpl. all tex.-dual tex'!R108=0,"",'Simpl. all tex.-dual tex'!R108)</f>
        <v/>
      </c>
      <c r="J102" s="54" t="str">
        <f>IF('Simpl. all tex.-dual tex'!S108=0,"",'Simpl. all tex.-dual tex'!S108)</f>
        <v/>
      </c>
      <c r="K102" s="54" t="str">
        <f>IF('Simpl. all tex.-dual tex'!T108=0,"",'Simpl. all tex.-dual tex'!T108)</f>
        <v/>
      </c>
      <c r="L102" s="54" t="str">
        <f>IF('Simpl. all tex.-dual tex'!U108=0,"",'Simpl. all tex.-dual tex'!U108)</f>
        <v/>
      </c>
      <c r="M102" s="54" t="str">
        <f>IF('Simpl. all tex.-dual tex'!V108=0,"",'Simpl. all tex.-dual tex'!V108)</f>
        <v/>
      </c>
      <c r="N102" s="54" t="str">
        <f>IF('Simpl. all tex.-dual tex'!W108=0,"",'Simpl. all tex.-dual tex'!W108)</f>
        <v/>
      </c>
      <c r="O102" s="54" t="str">
        <f>IF('Simpl. all tex.-dual tex'!X108=0,"",'Simpl. all tex.-dual tex'!X108)</f>
        <v/>
      </c>
      <c r="P102" s="54" t="str">
        <f>IF('Simpl. all tex.-dual tex'!Y108=0,"",'Simpl. all tex.-dual tex'!Y108)</f>
        <v/>
      </c>
      <c r="Q102" s="54" t="str">
        <f>IF('Simpl. all tex.-dual tex'!Z108=0,"",'Simpl. all tex.-dual tex'!Z108)</f>
        <v/>
      </c>
      <c r="R102" s="55">
        <f>'PRODUCTION LIST TEX&amp;DUAL TEX'!Q105</f>
        <v>0</v>
      </c>
    </row>
    <row r="103" spans="1:18" ht="23.25" customHeight="1">
      <c r="A103" s="41">
        <f>B103*'Simpl. all tex.-dual tex'!I207</f>
        <v>0</v>
      </c>
      <c r="B103" s="43">
        <f t="shared" si="2"/>
        <v>0</v>
      </c>
      <c r="C103" s="42" t="str">
        <f>'Simpl. all tex.-dual tex'!D109</f>
        <v>SIMPL-5F</v>
      </c>
      <c r="D103" s="54" t="str">
        <f>IF('Simpl. all tex.-dual tex'!M109=0,"",'Simpl. all tex.-dual tex'!M109)</f>
        <v/>
      </c>
      <c r="E103" s="54" t="str">
        <f>IF('Simpl. all tex.-dual tex'!N109=0,"",'Simpl. all tex.-dual tex'!N109)</f>
        <v/>
      </c>
      <c r="F103" s="54" t="str">
        <f>IF('Simpl. all tex.-dual tex'!O109=0,"",'Simpl. all tex.-dual tex'!O109)</f>
        <v/>
      </c>
      <c r="G103" s="54" t="str">
        <f>IF('Simpl. all tex.-dual tex'!P109=0,"",'Simpl. all tex.-dual tex'!P109)</f>
        <v/>
      </c>
      <c r="H103" s="54" t="str">
        <f>IF('Simpl. all tex.-dual tex'!Q109=0,"",'Simpl. all tex.-dual tex'!Q109)</f>
        <v/>
      </c>
      <c r="I103" s="54" t="str">
        <f>IF('Simpl. all tex.-dual tex'!R109=0,"",'Simpl. all tex.-dual tex'!R109)</f>
        <v/>
      </c>
      <c r="J103" s="54" t="str">
        <f>IF('Simpl. all tex.-dual tex'!S109=0,"",'Simpl. all tex.-dual tex'!S109)</f>
        <v/>
      </c>
      <c r="K103" s="54" t="str">
        <f>IF('Simpl. all tex.-dual tex'!T109=0,"",'Simpl. all tex.-dual tex'!T109)</f>
        <v/>
      </c>
      <c r="L103" s="54" t="str">
        <f>IF('Simpl. all tex.-dual tex'!U109=0,"",'Simpl. all tex.-dual tex'!U109)</f>
        <v/>
      </c>
      <c r="M103" s="54" t="str">
        <f>IF('Simpl. all tex.-dual tex'!V109=0,"",'Simpl. all tex.-dual tex'!V109)</f>
        <v/>
      </c>
      <c r="N103" s="54" t="str">
        <f>IF('Simpl. all tex.-dual tex'!W109=0,"",'Simpl. all tex.-dual tex'!W109)</f>
        <v/>
      </c>
      <c r="O103" s="54" t="str">
        <f>IF('Simpl. all tex.-dual tex'!X109=0,"",'Simpl. all tex.-dual tex'!X109)</f>
        <v/>
      </c>
      <c r="P103" s="54" t="str">
        <f>IF('Simpl. all tex.-dual tex'!Y109=0,"",'Simpl. all tex.-dual tex'!Y109)</f>
        <v/>
      </c>
      <c r="Q103" s="54" t="str">
        <f>IF('Simpl. all tex.-dual tex'!Z109=0,"",'Simpl. all tex.-dual tex'!Z109)</f>
        <v/>
      </c>
      <c r="R103" s="55">
        <f>'PRODUCTION LIST TEX&amp;DUAL TEX'!Q106</f>
        <v>0</v>
      </c>
    </row>
    <row r="104" spans="1:18" ht="23.25" customHeight="1">
      <c r="A104" s="41">
        <f>B104*'Simpl. all tex.-dual tex'!I209</f>
        <v>0</v>
      </c>
      <c r="B104" s="43">
        <f t="shared" si="2"/>
        <v>0</v>
      </c>
      <c r="C104" s="42" t="str">
        <f>'Simpl. all tex.-dual tex'!D110</f>
        <v>SIMPL-5F-T</v>
      </c>
      <c r="D104" s="54" t="str">
        <f>IF('Simpl. all tex.-dual tex'!M110=0,"",'Simpl. all tex.-dual tex'!M110)</f>
        <v/>
      </c>
      <c r="E104" s="54" t="str">
        <f>IF('Simpl. all tex.-dual tex'!N110=0,"",'Simpl. all tex.-dual tex'!N110)</f>
        <v/>
      </c>
      <c r="F104" s="54" t="str">
        <f>IF('Simpl. all tex.-dual tex'!O110=0,"",'Simpl. all tex.-dual tex'!O110)</f>
        <v/>
      </c>
      <c r="G104" s="54" t="str">
        <f>IF('Simpl. all tex.-dual tex'!P110=0,"",'Simpl. all tex.-dual tex'!P110)</f>
        <v/>
      </c>
      <c r="H104" s="54" t="str">
        <f>IF('Simpl. all tex.-dual tex'!Q110=0,"",'Simpl. all tex.-dual tex'!Q110)</f>
        <v/>
      </c>
      <c r="I104" s="54" t="str">
        <f>IF('Simpl. all tex.-dual tex'!R110=0,"",'Simpl. all tex.-dual tex'!R110)</f>
        <v/>
      </c>
      <c r="J104" s="54" t="str">
        <f>IF('Simpl. all tex.-dual tex'!S110=0,"",'Simpl. all tex.-dual tex'!S110)</f>
        <v/>
      </c>
      <c r="K104" s="54" t="str">
        <f>IF('Simpl. all tex.-dual tex'!T110=0,"",'Simpl. all tex.-dual tex'!T110)</f>
        <v/>
      </c>
      <c r="L104" s="54" t="str">
        <f>IF('Simpl. all tex.-dual tex'!U110=0,"",'Simpl. all tex.-dual tex'!U110)</f>
        <v/>
      </c>
      <c r="M104" s="54" t="str">
        <f>IF('Simpl. all tex.-dual tex'!V110=0,"",'Simpl. all tex.-dual tex'!V110)</f>
        <v/>
      </c>
      <c r="N104" s="54" t="str">
        <f>IF('Simpl. all tex.-dual tex'!W110=0,"",'Simpl. all tex.-dual tex'!W110)</f>
        <v/>
      </c>
      <c r="O104" s="54" t="str">
        <f>IF('Simpl. all tex.-dual tex'!X110=0,"",'Simpl. all tex.-dual tex'!X110)</f>
        <v/>
      </c>
      <c r="P104" s="54" t="str">
        <f>IF('Simpl. all tex.-dual tex'!Y110=0,"",'Simpl. all tex.-dual tex'!Y110)</f>
        <v/>
      </c>
      <c r="Q104" s="54" t="str">
        <f>IF('Simpl. all tex.-dual tex'!Z110=0,"",'Simpl. all tex.-dual tex'!Z110)</f>
        <v/>
      </c>
      <c r="R104" s="55">
        <f>'PRODUCTION LIST TEX&amp;DUAL TEX'!Q107</f>
        <v>0</v>
      </c>
    </row>
    <row r="105" spans="1:18" ht="23.25" customHeight="1">
      <c r="A105" s="41" t="e">
        <f>B105*'Simpl. all tex.-dual tex'!#REF!</f>
        <v>#REF!</v>
      </c>
      <c r="B105" s="43">
        <f t="shared" si="2"/>
        <v>0</v>
      </c>
      <c r="C105" s="42" t="str">
        <f>'Simpl. all tex.-dual tex'!D111</f>
        <v>SIMPL-5G</v>
      </c>
      <c r="D105" s="54" t="str">
        <f>IF('Simpl. all tex.-dual tex'!M111=0,"",'Simpl. all tex.-dual tex'!M111)</f>
        <v/>
      </c>
      <c r="E105" s="54" t="str">
        <f>IF('Simpl. all tex.-dual tex'!N111=0,"",'Simpl. all tex.-dual tex'!N111)</f>
        <v/>
      </c>
      <c r="F105" s="54" t="str">
        <f>IF('Simpl. all tex.-dual tex'!O111=0,"",'Simpl. all tex.-dual tex'!O111)</f>
        <v/>
      </c>
      <c r="G105" s="54" t="str">
        <f>IF('Simpl. all tex.-dual tex'!P111=0,"",'Simpl. all tex.-dual tex'!P111)</f>
        <v/>
      </c>
      <c r="H105" s="54" t="str">
        <f>IF('Simpl. all tex.-dual tex'!Q111=0,"",'Simpl. all tex.-dual tex'!Q111)</f>
        <v/>
      </c>
      <c r="I105" s="54" t="str">
        <f>IF('Simpl. all tex.-dual tex'!R111=0,"",'Simpl. all tex.-dual tex'!R111)</f>
        <v/>
      </c>
      <c r="J105" s="54" t="str">
        <f>IF('Simpl. all tex.-dual tex'!S111=0,"",'Simpl. all tex.-dual tex'!S111)</f>
        <v/>
      </c>
      <c r="K105" s="54" t="str">
        <f>IF('Simpl. all tex.-dual tex'!T111=0,"",'Simpl. all tex.-dual tex'!T111)</f>
        <v/>
      </c>
      <c r="L105" s="54" t="str">
        <f>IF('Simpl. all tex.-dual tex'!U111=0,"",'Simpl. all tex.-dual tex'!U111)</f>
        <v/>
      </c>
      <c r="M105" s="54" t="str">
        <f>IF('Simpl. all tex.-dual tex'!V111=0,"",'Simpl. all tex.-dual tex'!V111)</f>
        <v/>
      </c>
      <c r="N105" s="54" t="str">
        <f>IF('Simpl. all tex.-dual tex'!W111=0,"",'Simpl. all tex.-dual tex'!W111)</f>
        <v/>
      </c>
      <c r="O105" s="54" t="str">
        <f>IF('Simpl. all tex.-dual tex'!X111=0,"",'Simpl. all tex.-dual tex'!X111)</f>
        <v/>
      </c>
      <c r="P105" s="54" t="str">
        <f>IF('Simpl. all tex.-dual tex'!Y111=0,"",'Simpl. all tex.-dual tex'!Y111)</f>
        <v/>
      </c>
      <c r="Q105" s="54" t="str">
        <f>IF('Simpl. all tex.-dual tex'!Z111=0,"",'Simpl. all tex.-dual tex'!Z111)</f>
        <v/>
      </c>
      <c r="R105" s="55">
        <f>'PRODUCTION LIST TEX&amp;DUAL TEX'!Q108</f>
        <v>0</v>
      </c>
    </row>
    <row r="106" spans="1:18" ht="23.25" customHeight="1">
      <c r="A106" s="41" t="e">
        <f>B106*'Simpl. all tex.-dual tex'!#REF!</f>
        <v>#REF!</v>
      </c>
      <c r="B106" s="43">
        <f t="shared" si="2"/>
        <v>0</v>
      </c>
      <c r="C106" s="42" t="str">
        <f>'Simpl. all tex.-dual tex'!D112</f>
        <v>SIMPL-5G-T</v>
      </c>
      <c r="D106" s="54" t="str">
        <f>IF('Simpl. all tex.-dual tex'!M112=0,"",'Simpl. all tex.-dual tex'!M112)</f>
        <v/>
      </c>
      <c r="E106" s="54" t="str">
        <f>IF('Simpl. all tex.-dual tex'!N112=0,"",'Simpl. all tex.-dual tex'!N112)</f>
        <v/>
      </c>
      <c r="F106" s="54" t="str">
        <f>IF('Simpl. all tex.-dual tex'!O112=0,"",'Simpl. all tex.-dual tex'!O112)</f>
        <v/>
      </c>
      <c r="G106" s="54" t="str">
        <f>IF('Simpl. all tex.-dual tex'!P112=0,"",'Simpl. all tex.-dual tex'!P112)</f>
        <v/>
      </c>
      <c r="H106" s="54" t="str">
        <f>IF('Simpl. all tex.-dual tex'!Q112=0,"",'Simpl. all tex.-dual tex'!Q112)</f>
        <v/>
      </c>
      <c r="I106" s="54" t="str">
        <f>IF('Simpl. all tex.-dual tex'!R112=0,"",'Simpl. all tex.-dual tex'!R112)</f>
        <v/>
      </c>
      <c r="J106" s="54" t="str">
        <f>IF('Simpl. all tex.-dual tex'!S112=0,"",'Simpl. all tex.-dual tex'!S112)</f>
        <v/>
      </c>
      <c r="K106" s="54" t="str">
        <f>IF('Simpl. all tex.-dual tex'!T112=0,"",'Simpl. all tex.-dual tex'!T112)</f>
        <v/>
      </c>
      <c r="L106" s="54" t="str">
        <f>IF('Simpl. all tex.-dual tex'!U112=0,"",'Simpl. all tex.-dual tex'!U112)</f>
        <v/>
      </c>
      <c r="M106" s="54" t="str">
        <f>IF('Simpl. all tex.-dual tex'!V112=0,"",'Simpl. all tex.-dual tex'!V112)</f>
        <v/>
      </c>
      <c r="N106" s="54" t="str">
        <f>IF('Simpl. all tex.-dual tex'!W112=0,"",'Simpl. all tex.-dual tex'!W112)</f>
        <v/>
      </c>
      <c r="O106" s="54" t="str">
        <f>IF('Simpl. all tex.-dual tex'!X112=0,"",'Simpl. all tex.-dual tex'!X112)</f>
        <v/>
      </c>
      <c r="P106" s="54" t="str">
        <f>IF('Simpl. all tex.-dual tex'!Y112=0,"",'Simpl. all tex.-dual tex'!Y112)</f>
        <v/>
      </c>
      <c r="Q106" s="54" t="str">
        <f>IF('Simpl. all tex.-dual tex'!Z112=0,"",'Simpl. all tex.-dual tex'!Z112)</f>
        <v/>
      </c>
      <c r="R106" s="55">
        <f>'PRODUCTION LIST TEX&amp;DUAL TEX'!Q109</f>
        <v>0</v>
      </c>
    </row>
    <row r="107" spans="1:18" ht="23.25" customHeight="1">
      <c r="A107" s="41" t="e">
        <f>B107*'Simpl. all tex.-dual tex'!#REF!</f>
        <v>#REF!</v>
      </c>
      <c r="B107" s="43">
        <f t="shared" si="2"/>
        <v>0</v>
      </c>
      <c r="C107" s="42" t="str">
        <f>'Simpl. all tex.-dual tex'!D113</f>
        <v>SIMPL-5H</v>
      </c>
      <c r="D107" s="54" t="str">
        <f>IF('Simpl. all tex.-dual tex'!M113=0,"",'Simpl. all tex.-dual tex'!M113)</f>
        <v/>
      </c>
      <c r="E107" s="54" t="str">
        <f>IF('Simpl. all tex.-dual tex'!N113=0,"",'Simpl. all tex.-dual tex'!N113)</f>
        <v/>
      </c>
      <c r="F107" s="54" t="str">
        <f>IF('Simpl. all tex.-dual tex'!O113=0,"",'Simpl. all tex.-dual tex'!O113)</f>
        <v/>
      </c>
      <c r="G107" s="54" t="str">
        <f>IF('Simpl. all tex.-dual tex'!P113=0,"",'Simpl. all tex.-dual tex'!P113)</f>
        <v/>
      </c>
      <c r="H107" s="54" t="str">
        <f>IF('Simpl. all tex.-dual tex'!Q113=0,"",'Simpl. all tex.-dual tex'!Q113)</f>
        <v/>
      </c>
      <c r="I107" s="54" t="str">
        <f>IF('Simpl. all tex.-dual tex'!R113=0,"",'Simpl. all tex.-dual tex'!R113)</f>
        <v/>
      </c>
      <c r="J107" s="54" t="str">
        <f>IF('Simpl. all tex.-dual tex'!S113=0,"",'Simpl. all tex.-dual tex'!S113)</f>
        <v/>
      </c>
      <c r="K107" s="54" t="str">
        <f>IF('Simpl. all tex.-dual tex'!T113=0,"",'Simpl. all tex.-dual tex'!T113)</f>
        <v/>
      </c>
      <c r="L107" s="54" t="str">
        <f>IF('Simpl. all tex.-dual tex'!U113=0,"",'Simpl. all tex.-dual tex'!U113)</f>
        <v/>
      </c>
      <c r="M107" s="54" t="str">
        <f>IF('Simpl. all tex.-dual tex'!V113=0,"",'Simpl. all tex.-dual tex'!V113)</f>
        <v/>
      </c>
      <c r="N107" s="54" t="str">
        <f>IF('Simpl. all tex.-dual tex'!W113=0,"",'Simpl. all tex.-dual tex'!W113)</f>
        <v/>
      </c>
      <c r="O107" s="54" t="str">
        <f>IF('Simpl. all tex.-dual tex'!X113=0,"",'Simpl. all tex.-dual tex'!X113)</f>
        <v/>
      </c>
      <c r="P107" s="54" t="str">
        <f>IF('Simpl. all tex.-dual tex'!Y113=0,"",'Simpl. all tex.-dual tex'!Y113)</f>
        <v/>
      </c>
      <c r="Q107" s="54" t="str">
        <f>IF('Simpl. all tex.-dual tex'!Z113=0,"",'Simpl. all tex.-dual tex'!Z113)</f>
        <v/>
      </c>
      <c r="R107" s="55">
        <f>'PRODUCTION LIST TEX&amp;DUAL TEX'!Q110</f>
        <v>0</v>
      </c>
    </row>
    <row r="108" spans="1:18" ht="23.25" customHeight="1">
      <c r="A108" s="41" t="e">
        <f>B108*'Simpl. all tex.-dual tex'!#REF!</f>
        <v>#REF!</v>
      </c>
      <c r="B108" s="43">
        <f t="shared" si="2"/>
        <v>0</v>
      </c>
      <c r="C108" s="42" t="str">
        <f>'Simpl. all tex.-dual tex'!D114</f>
        <v>SIMPL-5H-T</v>
      </c>
      <c r="D108" s="54" t="str">
        <f>IF('Simpl. all tex.-dual tex'!M114=0,"",'Simpl. all tex.-dual tex'!M114)</f>
        <v/>
      </c>
      <c r="E108" s="54" t="str">
        <f>IF('Simpl. all tex.-dual tex'!N114=0,"",'Simpl. all tex.-dual tex'!N114)</f>
        <v/>
      </c>
      <c r="F108" s="54" t="str">
        <f>IF('Simpl. all tex.-dual tex'!O114=0,"",'Simpl. all tex.-dual tex'!O114)</f>
        <v/>
      </c>
      <c r="G108" s="54" t="str">
        <f>IF('Simpl. all tex.-dual tex'!P114=0,"",'Simpl. all tex.-dual tex'!P114)</f>
        <v/>
      </c>
      <c r="H108" s="54" t="str">
        <f>IF('Simpl. all tex.-dual tex'!Q114=0,"",'Simpl. all tex.-dual tex'!Q114)</f>
        <v/>
      </c>
      <c r="I108" s="54" t="str">
        <f>IF('Simpl. all tex.-dual tex'!R114=0,"",'Simpl. all tex.-dual tex'!R114)</f>
        <v/>
      </c>
      <c r="J108" s="54" t="str">
        <f>IF('Simpl. all tex.-dual tex'!S114=0,"",'Simpl. all tex.-dual tex'!S114)</f>
        <v/>
      </c>
      <c r="K108" s="54" t="str">
        <f>IF('Simpl. all tex.-dual tex'!T114=0,"",'Simpl. all tex.-dual tex'!T114)</f>
        <v/>
      </c>
      <c r="L108" s="54" t="str">
        <f>IF('Simpl. all tex.-dual tex'!U114=0,"",'Simpl. all tex.-dual tex'!U114)</f>
        <v/>
      </c>
      <c r="M108" s="54" t="str">
        <f>IF('Simpl. all tex.-dual tex'!V114=0,"",'Simpl. all tex.-dual tex'!V114)</f>
        <v/>
      </c>
      <c r="N108" s="54" t="str">
        <f>IF('Simpl. all tex.-dual tex'!W114=0,"",'Simpl. all tex.-dual tex'!W114)</f>
        <v/>
      </c>
      <c r="O108" s="54" t="str">
        <f>IF('Simpl. all tex.-dual tex'!X114=0,"",'Simpl. all tex.-dual tex'!X114)</f>
        <v/>
      </c>
      <c r="P108" s="54" t="str">
        <f>IF('Simpl. all tex.-dual tex'!Y114=0,"",'Simpl. all tex.-dual tex'!Y114)</f>
        <v/>
      </c>
      <c r="Q108" s="54" t="str">
        <f>IF('Simpl. all tex.-dual tex'!Z114=0,"",'Simpl. all tex.-dual tex'!Z114)</f>
        <v/>
      </c>
      <c r="R108" s="55">
        <f>'PRODUCTION LIST TEX&amp;DUAL TEX'!Q111</f>
        <v>0</v>
      </c>
    </row>
    <row r="109" spans="1:18" ht="23.25" customHeight="1">
      <c r="A109" s="41" t="e">
        <f>B109*'Simpl. all tex.-dual tex'!#REF!</f>
        <v>#REF!</v>
      </c>
      <c r="B109" s="43">
        <f t="shared" si="2"/>
        <v>0</v>
      </c>
      <c r="C109" s="42" t="str">
        <f>'Simpl. all tex.-dual tex'!D115</f>
        <v>SIMPL-5I</v>
      </c>
      <c r="D109" s="54" t="str">
        <f>IF('Simpl. all tex.-dual tex'!M115=0,"",'Simpl. all tex.-dual tex'!M115)</f>
        <v/>
      </c>
      <c r="E109" s="54" t="str">
        <f>IF('Simpl. all tex.-dual tex'!N115=0,"",'Simpl. all tex.-dual tex'!N115)</f>
        <v/>
      </c>
      <c r="F109" s="54" t="str">
        <f>IF('Simpl. all tex.-dual tex'!O115=0,"",'Simpl. all tex.-dual tex'!O115)</f>
        <v/>
      </c>
      <c r="G109" s="54" t="str">
        <f>IF('Simpl. all tex.-dual tex'!P115=0,"",'Simpl. all tex.-dual tex'!P115)</f>
        <v/>
      </c>
      <c r="H109" s="54" t="str">
        <f>IF('Simpl. all tex.-dual tex'!Q115=0,"",'Simpl. all tex.-dual tex'!Q115)</f>
        <v/>
      </c>
      <c r="I109" s="54" t="str">
        <f>IF('Simpl. all tex.-dual tex'!R115=0,"",'Simpl. all tex.-dual tex'!R115)</f>
        <v/>
      </c>
      <c r="J109" s="54" t="str">
        <f>IF('Simpl. all tex.-dual tex'!S115=0,"",'Simpl. all tex.-dual tex'!S115)</f>
        <v/>
      </c>
      <c r="K109" s="54" t="str">
        <f>IF('Simpl. all tex.-dual tex'!T115=0,"",'Simpl. all tex.-dual tex'!T115)</f>
        <v/>
      </c>
      <c r="L109" s="54" t="str">
        <f>IF('Simpl. all tex.-dual tex'!U115=0,"",'Simpl. all tex.-dual tex'!U115)</f>
        <v/>
      </c>
      <c r="M109" s="54" t="str">
        <f>IF('Simpl. all tex.-dual tex'!V115=0,"",'Simpl. all tex.-dual tex'!V115)</f>
        <v/>
      </c>
      <c r="N109" s="54" t="str">
        <f>IF('Simpl. all tex.-dual tex'!W115=0,"",'Simpl. all tex.-dual tex'!W115)</f>
        <v/>
      </c>
      <c r="O109" s="54" t="str">
        <f>IF('Simpl. all tex.-dual tex'!X115=0,"",'Simpl. all tex.-dual tex'!X115)</f>
        <v/>
      </c>
      <c r="P109" s="54" t="str">
        <f>IF('Simpl. all tex.-dual tex'!Y115=0,"",'Simpl. all tex.-dual tex'!Y115)</f>
        <v/>
      </c>
      <c r="Q109" s="54" t="str">
        <f>IF('Simpl. all tex.-dual tex'!Z115=0,"",'Simpl. all tex.-dual tex'!Z115)</f>
        <v/>
      </c>
      <c r="R109" s="55">
        <f>'PRODUCTION LIST TEX&amp;DUAL TEX'!Q112</f>
        <v>0</v>
      </c>
    </row>
    <row r="110" spans="1:18" ht="23.25" customHeight="1">
      <c r="A110" s="41"/>
      <c r="B110" s="43"/>
      <c r="C110" s="42" t="str">
        <f>'Simpl. all tex.-dual tex'!D116</f>
        <v>SIMPL-5I-T</v>
      </c>
      <c r="D110" s="54" t="str">
        <f>IF('Simpl. all tex.-dual tex'!M116=0,"",'Simpl. all tex.-dual tex'!M116)</f>
        <v/>
      </c>
      <c r="E110" s="54" t="str">
        <f>IF('Simpl. all tex.-dual tex'!N116=0,"",'Simpl. all tex.-dual tex'!N116)</f>
        <v/>
      </c>
      <c r="F110" s="54" t="str">
        <f>IF('Simpl. all tex.-dual tex'!O116=0,"",'Simpl. all tex.-dual tex'!O116)</f>
        <v/>
      </c>
      <c r="G110" s="54" t="str">
        <f>IF('Simpl. all tex.-dual tex'!P116=0,"",'Simpl. all tex.-dual tex'!P116)</f>
        <v/>
      </c>
      <c r="H110" s="54" t="str">
        <f>IF('Simpl. all tex.-dual tex'!Q116=0,"",'Simpl. all tex.-dual tex'!Q116)</f>
        <v/>
      </c>
      <c r="I110" s="54" t="str">
        <f>IF('Simpl. all tex.-dual tex'!R116=0,"",'Simpl. all tex.-dual tex'!R116)</f>
        <v/>
      </c>
      <c r="J110" s="54" t="str">
        <f>IF('Simpl. all tex.-dual tex'!S116=0,"",'Simpl. all tex.-dual tex'!S116)</f>
        <v/>
      </c>
      <c r="K110" s="54" t="str">
        <f>IF('Simpl. all tex.-dual tex'!T116=0,"",'Simpl. all tex.-dual tex'!T116)</f>
        <v/>
      </c>
      <c r="L110" s="54" t="str">
        <f>IF('Simpl. all tex.-dual tex'!U116=0,"",'Simpl. all tex.-dual tex'!U116)</f>
        <v/>
      </c>
      <c r="M110" s="54" t="str">
        <f>IF('Simpl. all tex.-dual tex'!V116=0,"",'Simpl. all tex.-dual tex'!V116)</f>
        <v/>
      </c>
      <c r="N110" s="54" t="str">
        <f>IF('Simpl. all tex.-dual tex'!W116=0,"",'Simpl. all tex.-dual tex'!W116)</f>
        <v/>
      </c>
      <c r="O110" s="54" t="str">
        <f>IF('Simpl. all tex.-dual tex'!X116=0,"",'Simpl. all tex.-dual tex'!X116)</f>
        <v/>
      </c>
      <c r="P110" s="54" t="str">
        <f>IF('Simpl. all tex.-dual tex'!Y116=0,"",'Simpl. all tex.-dual tex'!Y116)</f>
        <v/>
      </c>
      <c r="Q110" s="54" t="str">
        <f>IF('Simpl. all tex.-dual tex'!Z116=0,"",'Simpl. all tex.-dual tex'!Z116)</f>
        <v/>
      </c>
      <c r="R110" s="55">
        <f>'PRODUCTION LIST TEX&amp;DUAL TEX'!Q113</f>
        <v>0</v>
      </c>
    </row>
    <row r="111" spans="1:18" ht="23.25" customHeight="1">
      <c r="A111" s="41" t="e">
        <f>B111*'Simpl. all tex.-dual tex'!#REF!</f>
        <v>#REF!</v>
      </c>
      <c r="B111" s="43">
        <f t="shared" si="2"/>
        <v>0</v>
      </c>
      <c r="C111" s="42" t="str">
        <f>'Simpl. all tex.-dual tex'!D117</f>
        <v>SIMPL-5J</v>
      </c>
      <c r="D111" s="54" t="str">
        <f>IF('Simpl. all tex.-dual tex'!M117=0,"",'Simpl. all tex.-dual tex'!M117)</f>
        <v/>
      </c>
      <c r="E111" s="54" t="str">
        <f>IF('Simpl. all tex.-dual tex'!N117=0,"",'Simpl. all tex.-dual tex'!N117)</f>
        <v/>
      </c>
      <c r="F111" s="54" t="str">
        <f>IF('Simpl. all tex.-dual tex'!O117=0,"",'Simpl. all tex.-dual tex'!O117)</f>
        <v/>
      </c>
      <c r="G111" s="54" t="str">
        <f>IF('Simpl. all tex.-dual tex'!P117=0,"",'Simpl. all tex.-dual tex'!P117)</f>
        <v/>
      </c>
      <c r="H111" s="54" t="str">
        <f>IF('Simpl. all tex.-dual tex'!Q117=0,"",'Simpl. all tex.-dual tex'!Q117)</f>
        <v/>
      </c>
      <c r="I111" s="54" t="str">
        <f>IF('Simpl. all tex.-dual tex'!R117=0,"",'Simpl. all tex.-dual tex'!R117)</f>
        <v/>
      </c>
      <c r="J111" s="54" t="str">
        <f>IF('Simpl. all tex.-dual tex'!S117=0,"",'Simpl. all tex.-dual tex'!S117)</f>
        <v/>
      </c>
      <c r="K111" s="54" t="str">
        <f>IF('Simpl. all tex.-dual tex'!T117=0,"",'Simpl. all tex.-dual tex'!T117)</f>
        <v/>
      </c>
      <c r="L111" s="54" t="str">
        <f>IF('Simpl. all tex.-dual tex'!U117=0,"",'Simpl. all tex.-dual tex'!U117)</f>
        <v/>
      </c>
      <c r="M111" s="54" t="str">
        <f>IF('Simpl. all tex.-dual tex'!V117=0,"",'Simpl. all tex.-dual tex'!V117)</f>
        <v/>
      </c>
      <c r="N111" s="54" t="str">
        <f>IF('Simpl. all tex.-dual tex'!W117=0,"",'Simpl. all tex.-dual tex'!W117)</f>
        <v/>
      </c>
      <c r="O111" s="54" t="str">
        <f>IF('Simpl. all tex.-dual tex'!X117=0,"",'Simpl. all tex.-dual tex'!X117)</f>
        <v/>
      </c>
      <c r="P111" s="54" t="str">
        <f>IF('Simpl. all tex.-dual tex'!Y117=0,"",'Simpl. all tex.-dual tex'!Y117)</f>
        <v/>
      </c>
      <c r="Q111" s="54" t="str">
        <f>IF('Simpl. all tex.-dual tex'!Z117=0,"",'Simpl. all tex.-dual tex'!Z117)</f>
        <v/>
      </c>
      <c r="R111" s="55">
        <f>'PRODUCTION LIST TEX&amp;DUAL TEX'!Q114</f>
        <v>0</v>
      </c>
    </row>
    <row r="112" spans="1:18" ht="23.25" customHeight="1">
      <c r="A112" s="41">
        <f>B112*'Simpl. all tex.-dual tex'!I226</f>
        <v>0</v>
      </c>
      <c r="B112" s="43">
        <f t="shared" si="2"/>
        <v>0</v>
      </c>
      <c r="C112" s="42" t="str">
        <f>'Simpl. all tex.-dual tex'!D118</f>
        <v>SIMPL-5J-T</v>
      </c>
      <c r="D112" s="54" t="str">
        <f>IF('Simpl. all tex.-dual tex'!M118=0,"",'Simpl. all tex.-dual tex'!M118)</f>
        <v/>
      </c>
      <c r="E112" s="54" t="str">
        <f>IF('Simpl. all tex.-dual tex'!N118=0,"",'Simpl. all tex.-dual tex'!N118)</f>
        <v/>
      </c>
      <c r="F112" s="54" t="str">
        <f>IF('Simpl. all tex.-dual tex'!O118=0,"",'Simpl. all tex.-dual tex'!O118)</f>
        <v/>
      </c>
      <c r="G112" s="54" t="str">
        <f>IF('Simpl. all tex.-dual tex'!P118=0,"",'Simpl. all tex.-dual tex'!P118)</f>
        <v/>
      </c>
      <c r="H112" s="54" t="str">
        <f>IF('Simpl. all tex.-dual tex'!Q118=0,"",'Simpl. all tex.-dual tex'!Q118)</f>
        <v/>
      </c>
      <c r="I112" s="54" t="str">
        <f>IF('Simpl. all tex.-dual tex'!R118=0,"",'Simpl. all tex.-dual tex'!R118)</f>
        <v/>
      </c>
      <c r="J112" s="54" t="str">
        <f>IF('Simpl. all tex.-dual tex'!S118=0,"",'Simpl. all tex.-dual tex'!S118)</f>
        <v/>
      </c>
      <c r="K112" s="54" t="str">
        <f>IF('Simpl. all tex.-dual tex'!T118=0,"",'Simpl. all tex.-dual tex'!T118)</f>
        <v/>
      </c>
      <c r="L112" s="54" t="str">
        <f>IF('Simpl. all tex.-dual tex'!U118=0,"",'Simpl. all tex.-dual tex'!U118)</f>
        <v/>
      </c>
      <c r="M112" s="54" t="str">
        <f>IF('Simpl. all tex.-dual tex'!V118=0,"",'Simpl. all tex.-dual tex'!V118)</f>
        <v/>
      </c>
      <c r="N112" s="54" t="str">
        <f>IF('Simpl. all tex.-dual tex'!W118=0,"",'Simpl. all tex.-dual tex'!W118)</f>
        <v/>
      </c>
      <c r="O112" s="54" t="str">
        <f>IF('Simpl. all tex.-dual tex'!X118=0,"",'Simpl. all tex.-dual tex'!X118)</f>
        <v/>
      </c>
      <c r="P112" s="54" t="str">
        <f>IF('Simpl. all tex.-dual tex'!Y118=0,"",'Simpl. all tex.-dual tex'!Y118)</f>
        <v/>
      </c>
      <c r="Q112" s="54" t="str">
        <f>IF('Simpl. all tex.-dual tex'!Z118=0,"",'Simpl. all tex.-dual tex'!Z118)</f>
        <v/>
      </c>
      <c r="R112" s="55">
        <f>'PRODUCTION LIST TEX&amp;DUAL TEX'!Q115</f>
        <v>0</v>
      </c>
    </row>
    <row r="113" spans="1:18" ht="23.25" customHeight="1">
      <c r="A113" s="41">
        <f>B113*'Simpl. all tex.-dual tex'!I227</f>
        <v>0</v>
      </c>
      <c r="B113" s="43">
        <f t="shared" si="2"/>
        <v>0</v>
      </c>
      <c r="C113" s="42" t="str">
        <f>'Simpl. all tex.-dual tex'!D119</f>
        <v>SIMPL-5K</v>
      </c>
      <c r="D113" s="54" t="str">
        <f>IF('Simpl. all tex.-dual tex'!M119=0,"",'Simpl. all tex.-dual tex'!M119)</f>
        <v/>
      </c>
      <c r="E113" s="54" t="str">
        <f>IF('Simpl. all tex.-dual tex'!N119=0,"",'Simpl. all tex.-dual tex'!N119)</f>
        <v/>
      </c>
      <c r="F113" s="54" t="str">
        <f>IF('Simpl. all tex.-dual tex'!O119=0,"",'Simpl. all tex.-dual tex'!O119)</f>
        <v/>
      </c>
      <c r="G113" s="54" t="str">
        <f>IF('Simpl. all tex.-dual tex'!P119=0,"",'Simpl. all tex.-dual tex'!P119)</f>
        <v/>
      </c>
      <c r="H113" s="54" t="str">
        <f>IF('Simpl. all tex.-dual tex'!Q119=0,"",'Simpl. all tex.-dual tex'!Q119)</f>
        <v/>
      </c>
      <c r="I113" s="54" t="str">
        <f>IF('Simpl. all tex.-dual tex'!R119=0,"",'Simpl. all tex.-dual tex'!R119)</f>
        <v/>
      </c>
      <c r="J113" s="54" t="str">
        <f>IF('Simpl. all tex.-dual tex'!S119=0,"",'Simpl. all tex.-dual tex'!S119)</f>
        <v/>
      </c>
      <c r="K113" s="54" t="str">
        <f>IF('Simpl. all tex.-dual tex'!T119=0,"",'Simpl. all tex.-dual tex'!T119)</f>
        <v/>
      </c>
      <c r="L113" s="54" t="str">
        <f>IF('Simpl. all tex.-dual tex'!U119=0,"",'Simpl. all tex.-dual tex'!U119)</f>
        <v/>
      </c>
      <c r="M113" s="54" t="str">
        <f>IF('Simpl. all tex.-dual tex'!V119=0,"",'Simpl. all tex.-dual tex'!V119)</f>
        <v/>
      </c>
      <c r="N113" s="54" t="str">
        <f>IF('Simpl. all tex.-dual tex'!W119=0,"",'Simpl. all tex.-dual tex'!W119)</f>
        <v/>
      </c>
      <c r="O113" s="54" t="str">
        <f>IF('Simpl. all tex.-dual tex'!X119=0,"",'Simpl. all tex.-dual tex'!X119)</f>
        <v/>
      </c>
      <c r="P113" s="54" t="str">
        <f>IF('Simpl. all tex.-dual tex'!Y119=0,"",'Simpl. all tex.-dual tex'!Y119)</f>
        <v/>
      </c>
      <c r="Q113" s="54" t="str">
        <f>IF('Simpl. all tex.-dual tex'!Z119=0,"",'Simpl. all tex.-dual tex'!Z119)</f>
        <v/>
      </c>
      <c r="R113" s="55">
        <f>'PRODUCTION LIST TEX&amp;DUAL TEX'!Q116</f>
        <v>0</v>
      </c>
    </row>
    <row r="114" spans="1:18" ht="23.25" customHeight="1">
      <c r="A114" s="41"/>
      <c r="B114" s="43"/>
      <c r="C114" s="42" t="str">
        <f>'Simpl. all tex.-dual tex'!D120</f>
        <v>SIMPL-5K-T</v>
      </c>
      <c r="D114" s="54" t="str">
        <f>IF('Simpl. all tex.-dual tex'!M120=0,"",'Simpl. all tex.-dual tex'!M120)</f>
        <v/>
      </c>
      <c r="E114" s="54" t="str">
        <f>IF('Simpl. all tex.-dual tex'!N120=0,"",'Simpl. all tex.-dual tex'!N120)</f>
        <v/>
      </c>
      <c r="F114" s="54" t="str">
        <f>IF('Simpl. all tex.-dual tex'!O120=0,"",'Simpl. all tex.-dual tex'!O120)</f>
        <v/>
      </c>
      <c r="G114" s="54" t="str">
        <f>IF('Simpl. all tex.-dual tex'!P120=0,"",'Simpl. all tex.-dual tex'!P120)</f>
        <v/>
      </c>
      <c r="H114" s="54" t="str">
        <f>IF('Simpl. all tex.-dual tex'!Q120=0,"",'Simpl. all tex.-dual tex'!Q120)</f>
        <v/>
      </c>
      <c r="I114" s="54" t="str">
        <f>IF('Simpl. all tex.-dual tex'!R120=0,"",'Simpl. all tex.-dual tex'!R120)</f>
        <v/>
      </c>
      <c r="J114" s="54" t="str">
        <f>IF('Simpl. all tex.-dual tex'!S120=0,"",'Simpl. all tex.-dual tex'!S120)</f>
        <v/>
      </c>
      <c r="K114" s="54" t="str">
        <f>IF('Simpl. all tex.-dual tex'!T120=0,"",'Simpl. all tex.-dual tex'!T120)</f>
        <v/>
      </c>
      <c r="L114" s="54" t="str">
        <f>IF('Simpl. all tex.-dual tex'!U120=0,"",'Simpl. all tex.-dual tex'!U120)</f>
        <v/>
      </c>
      <c r="M114" s="54" t="str">
        <f>IF('Simpl. all tex.-dual tex'!V120=0,"",'Simpl. all tex.-dual tex'!V120)</f>
        <v/>
      </c>
      <c r="N114" s="54" t="str">
        <f>IF('Simpl. all tex.-dual tex'!W120=0,"",'Simpl. all tex.-dual tex'!W120)</f>
        <v/>
      </c>
      <c r="O114" s="54" t="str">
        <f>IF('Simpl. all tex.-dual tex'!X120=0,"",'Simpl. all tex.-dual tex'!X120)</f>
        <v/>
      </c>
      <c r="P114" s="54" t="str">
        <f>IF('Simpl. all tex.-dual tex'!Y120=0,"",'Simpl. all tex.-dual tex'!Y120)</f>
        <v/>
      </c>
      <c r="Q114" s="54" t="str">
        <f>IF('Simpl. all tex.-dual tex'!Z120=0,"",'Simpl. all tex.-dual tex'!Z120)</f>
        <v/>
      </c>
      <c r="R114" s="55">
        <f>'PRODUCTION LIST TEX&amp;DUAL TEX'!Q117</f>
        <v>0</v>
      </c>
    </row>
    <row r="115" spans="1:18" ht="23.25" customHeight="1">
      <c r="A115" s="41">
        <f>B115*'Simpl. all tex.-dual tex'!I232</f>
        <v>0</v>
      </c>
      <c r="B115" s="43">
        <f t="shared" si="2"/>
        <v>0</v>
      </c>
      <c r="C115" s="42" t="str">
        <f>'Simpl. all tex.-dual tex'!D121</f>
        <v>SIMPL-5L</v>
      </c>
      <c r="D115" s="54" t="str">
        <f>IF('Simpl. all tex.-dual tex'!M121=0,"",'Simpl. all tex.-dual tex'!M121)</f>
        <v/>
      </c>
      <c r="E115" s="54" t="str">
        <f>IF('Simpl. all tex.-dual tex'!N121=0,"",'Simpl. all tex.-dual tex'!N121)</f>
        <v/>
      </c>
      <c r="F115" s="54" t="str">
        <f>IF('Simpl. all tex.-dual tex'!O121=0,"",'Simpl. all tex.-dual tex'!O121)</f>
        <v/>
      </c>
      <c r="G115" s="54" t="str">
        <f>IF('Simpl. all tex.-dual tex'!P121=0,"",'Simpl. all tex.-dual tex'!P121)</f>
        <v/>
      </c>
      <c r="H115" s="54" t="str">
        <f>IF('Simpl. all tex.-dual tex'!Q121=0,"",'Simpl. all tex.-dual tex'!Q121)</f>
        <v/>
      </c>
      <c r="I115" s="54" t="str">
        <f>IF('Simpl. all tex.-dual tex'!R121=0,"",'Simpl. all tex.-dual tex'!R121)</f>
        <v/>
      </c>
      <c r="J115" s="54" t="str">
        <f>IF('Simpl. all tex.-dual tex'!S121=0,"",'Simpl. all tex.-dual tex'!S121)</f>
        <v/>
      </c>
      <c r="K115" s="54" t="str">
        <f>IF('Simpl. all tex.-dual tex'!T121=0,"",'Simpl. all tex.-dual tex'!T121)</f>
        <v/>
      </c>
      <c r="L115" s="54" t="str">
        <f>IF('Simpl. all tex.-dual tex'!U121=0,"",'Simpl. all tex.-dual tex'!U121)</f>
        <v/>
      </c>
      <c r="M115" s="54" t="str">
        <f>IF('Simpl. all tex.-dual tex'!V121=0,"",'Simpl. all tex.-dual tex'!V121)</f>
        <v/>
      </c>
      <c r="N115" s="54" t="str">
        <f>IF('Simpl. all tex.-dual tex'!W121=0,"",'Simpl. all tex.-dual tex'!W121)</f>
        <v/>
      </c>
      <c r="O115" s="54" t="str">
        <f>IF('Simpl. all tex.-dual tex'!X121=0,"",'Simpl. all tex.-dual tex'!X121)</f>
        <v/>
      </c>
      <c r="P115" s="54" t="str">
        <f>IF('Simpl. all tex.-dual tex'!Y121=0,"",'Simpl. all tex.-dual tex'!Y121)</f>
        <v/>
      </c>
      <c r="Q115" s="54" t="str">
        <f>IF('Simpl. all tex.-dual tex'!Z121=0,"",'Simpl. all tex.-dual tex'!Z121)</f>
        <v/>
      </c>
      <c r="R115" s="55">
        <f>'PRODUCTION LIST TEX&amp;DUAL TEX'!Q118</f>
        <v>0</v>
      </c>
    </row>
    <row r="116" spans="1:18" ht="23.25" customHeight="1">
      <c r="A116" s="41">
        <f>B116*'Simpl. all tex.-dual tex'!I234</f>
        <v>0</v>
      </c>
      <c r="B116" s="43">
        <f t="shared" ref="B116:B143" si="3">SUM(C116:O116)</f>
        <v>0</v>
      </c>
      <c r="C116" s="42" t="str">
        <f>'Simpl. all tex.-dual tex'!D122</f>
        <v>SIMPL-5L-T</v>
      </c>
      <c r="D116" s="54" t="str">
        <f>IF('Simpl. all tex.-dual tex'!M122=0,"",'Simpl. all tex.-dual tex'!M122)</f>
        <v/>
      </c>
      <c r="E116" s="54" t="str">
        <f>IF('Simpl. all tex.-dual tex'!N122=0,"",'Simpl. all tex.-dual tex'!N122)</f>
        <v/>
      </c>
      <c r="F116" s="54" t="str">
        <f>IF('Simpl. all tex.-dual tex'!O122=0,"",'Simpl. all tex.-dual tex'!O122)</f>
        <v/>
      </c>
      <c r="G116" s="54" t="str">
        <f>IF('Simpl. all tex.-dual tex'!P122=0,"",'Simpl. all tex.-dual tex'!P122)</f>
        <v/>
      </c>
      <c r="H116" s="54" t="str">
        <f>IF('Simpl. all tex.-dual tex'!Q122=0,"",'Simpl. all tex.-dual tex'!Q122)</f>
        <v/>
      </c>
      <c r="I116" s="54" t="str">
        <f>IF('Simpl. all tex.-dual tex'!R122=0,"",'Simpl. all tex.-dual tex'!R122)</f>
        <v/>
      </c>
      <c r="J116" s="54" t="str">
        <f>IF('Simpl. all tex.-dual tex'!S122=0,"",'Simpl. all tex.-dual tex'!S122)</f>
        <v/>
      </c>
      <c r="K116" s="54" t="str">
        <f>IF('Simpl. all tex.-dual tex'!T122=0,"",'Simpl. all tex.-dual tex'!T122)</f>
        <v/>
      </c>
      <c r="L116" s="54" t="str">
        <f>IF('Simpl. all tex.-dual tex'!U122=0,"",'Simpl. all tex.-dual tex'!U122)</f>
        <v/>
      </c>
      <c r="M116" s="54" t="str">
        <f>IF('Simpl. all tex.-dual tex'!V122=0,"",'Simpl. all tex.-dual tex'!V122)</f>
        <v/>
      </c>
      <c r="N116" s="54" t="str">
        <f>IF('Simpl. all tex.-dual tex'!W122=0,"",'Simpl. all tex.-dual tex'!W122)</f>
        <v/>
      </c>
      <c r="O116" s="54" t="str">
        <f>IF('Simpl. all tex.-dual tex'!X122=0,"",'Simpl. all tex.-dual tex'!X122)</f>
        <v/>
      </c>
      <c r="P116" s="54" t="str">
        <f>IF('Simpl. all tex.-dual tex'!Y122=0,"",'Simpl. all tex.-dual tex'!Y122)</f>
        <v/>
      </c>
      <c r="Q116" s="54" t="str">
        <f>IF('Simpl. all tex.-dual tex'!Z122=0,"",'Simpl. all tex.-dual tex'!Z122)</f>
        <v/>
      </c>
      <c r="R116" s="55">
        <f>'PRODUCTION LIST TEX&amp;DUAL TEX'!Q119</f>
        <v>0</v>
      </c>
    </row>
    <row r="117" spans="1:18" ht="23.25" customHeight="1">
      <c r="A117" s="41">
        <f>B117*'Simpl. all tex.-dual tex'!I236</f>
        <v>0</v>
      </c>
      <c r="B117" s="43">
        <f t="shared" si="3"/>
        <v>0</v>
      </c>
      <c r="C117" s="42" t="str">
        <f>'Simpl. all tex.-dual tex'!D123</f>
        <v>SIMPL-5M</v>
      </c>
      <c r="D117" s="54" t="str">
        <f>IF('Simpl. all tex.-dual tex'!M123=0,"",'Simpl. all tex.-dual tex'!M123)</f>
        <v/>
      </c>
      <c r="E117" s="54" t="str">
        <f>IF('Simpl. all tex.-dual tex'!N123=0,"",'Simpl. all tex.-dual tex'!N123)</f>
        <v/>
      </c>
      <c r="F117" s="54" t="str">
        <f>IF('Simpl. all tex.-dual tex'!O123=0,"",'Simpl. all tex.-dual tex'!O123)</f>
        <v/>
      </c>
      <c r="G117" s="54" t="str">
        <f>IF('Simpl. all tex.-dual tex'!P123=0,"",'Simpl. all tex.-dual tex'!P123)</f>
        <v/>
      </c>
      <c r="H117" s="54" t="str">
        <f>IF('Simpl. all tex.-dual tex'!Q123=0,"",'Simpl. all tex.-dual tex'!Q123)</f>
        <v/>
      </c>
      <c r="I117" s="54" t="str">
        <f>IF('Simpl. all tex.-dual tex'!R123=0,"",'Simpl. all tex.-dual tex'!R123)</f>
        <v/>
      </c>
      <c r="J117" s="54" t="str">
        <f>IF('Simpl. all tex.-dual tex'!S123=0,"",'Simpl. all tex.-dual tex'!S123)</f>
        <v/>
      </c>
      <c r="K117" s="54" t="str">
        <f>IF('Simpl. all tex.-dual tex'!T123=0,"",'Simpl. all tex.-dual tex'!T123)</f>
        <v/>
      </c>
      <c r="L117" s="54" t="str">
        <f>IF('Simpl. all tex.-dual tex'!U123=0,"",'Simpl. all tex.-dual tex'!U123)</f>
        <v/>
      </c>
      <c r="M117" s="54" t="str">
        <f>IF('Simpl. all tex.-dual tex'!V123=0,"",'Simpl. all tex.-dual tex'!V123)</f>
        <v/>
      </c>
      <c r="N117" s="54" t="str">
        <f>IF('Simpl. all tex.-dual tex'!W123=0,"",'Simpl. all tex.-dual tex'!W123)</f>
        <v/>
      </c>
      <c r="O117" s="54" t="str">
        <f>IF('Simpl. all tex.-dual tex'!X123=0,"",'Simpl. all tex.-dual tex'!X123)</f>
        <v/>
      </c>
      <c r="P117" s="54" t="str">
        <f>IF('Simpl. all tex.-dual tex'!Y123=0,"",'Simpl. all tex.-dual tex'!Y123)</f>
        <v/>
      </c>
      <c r="Q117" s="54" t="str">
        <f>IF('Simpl. all tex.-dual tex'!Z123=0,"",'Simpl. all tex.-dual tex'!Z123)</f>
        <v/>
      </c>
      <c r="R117" s="55">
        <f>'PRODUCTION LIST TEX&amp;DUAL TEX'!Q120</f>
        <v>0</v>
      </c>
    </row>
    <row r="118" spans="1:18" ht="23.25" customHeight="1">
      <c r="A118" s="41">
        <f>B118*'Simpl. all tex.-dual tex'!I238</f>
        <v>0</v>
      </c>
      <c r="B118" s="43">
        <f t="shared" si="3"/>
        <v>0</v>
      </c>
      <c r="C118" s="42" t="str">
        <f>'Simpl. all tex.-dual tex'!D124</f>
        <v>SIMPL-5M-T</v>
      </c>
      <c r="D118" s="54" t="str">
        <f>IF('Simpl. all tex.-dual tex'!M124=0,"",'Simpl. all tex.-dual tex'!M124)</f>
        <v/>
      </c>
      <c r="E118" s="54" t="str">
        <f>IF('Simpl. all tex.-dual tex'!N124=0,"",'Simpl. all tex.-dual tex'!N124)</f>
        <v/>
      </c>
      <c r="F118" s="54" t="str">
        <f>IF('Simpl. all tex.-dual tex'!O124=0,"",'Simpl. all tex.-dual tex'!O124)</f>
        <v/>
      </c>
      <c r="G118" s="54" t="str">
        <f>IF('Simpl. all tex.-dual tex'!P124=0,"",'Simpl. all tex.-dual tex'!P124)</f>
        <v/>
      </c>
      <c r="H118" s="54" t="str">
        <f>IF('Simpl. all tex.-dual tex'!Q124=0,"",'Simpl. all tex.-dual tex'!Q124)</f>
        <v/>
      </c>
      <c r="I118" s="54" t="str">
        <f>IF('Simpl. all tex.-dual tex'!R124=0,"",'Simpl. all tex.-dual tex'!R124)</f>
        <v/>
      </c>
      <c r="J118" s="54" t="str">
        <f>IF('Simpl. all tex.-dual tex'!S124=0,"",'Simpl. all tex.-dual tex'!S124)</f>
        <v/>
      </c>
      <c r="K118" s="54" t="str">
        <f>IF('Simpl. all tex.-dual tex'!T124=0,"",'Simpl. all tex.-dual tex'!T124)</f>
        <v/>
      </c>
      <c r="L118" s="54" t="str">
        <f>IF('Simpl. all tex.-dual tex'!U124=0,"",'Simpl. all tex.-dual tex'!U124)</f>
        <v/>
      </c>
      <c r="M118" s="54" t="str">
        <f>IF('Simpl. all tex.-dual tex'!V124=0,"",'Simpl. all tex.-dual tex'!V124)</f>
        <v/>
      </c>
      <c r="N118" s="54" t="str">
        <f>IF('Simpl. all tex.-dual tex'!W124=0,"",'Simpl. all tex.-dual tex'!W124)</f>
        <v/>
      </c>
      <c r="O118" s="54" t="str">
        <f>IF('Simpl. all tex.-dual tex'!X124=0,"",'Simpl. all tex.-dual tex'!X124)</f>
        <v/>
      </c>
      <c r="P118" s="54" t="str">
        <f>IF('Simpl. all tex.-dual tex'!Y124=0,"",'Simpl. all tex.-dual tex'!Y124)</f>
        <v/>
      </c>
      <c r="Q118" s="54" t="str">
        <f>IF('Simpl. all tex.-dual tex'!Z124=0,"",'Simpl. all tex.-dual tex'!Z124)</f>
        <v/>
      </c>
      <c r="R118" s="55">
        <f>'PRODUCTION LIST TEX&amp;DUAL TEX'!Q121</f>
        <v>0</v>
      </c>
    </row>
    <row r="119" spans="1:18" ht="23.25" customHeight="1">
      <c r="A119" s="41">
        <f>B119*'Simpl. all tex.-dual tex'!I240</f>
        <v>0</v>
      </c>
      <c r="B119" s="43">
        <f t="shared" si="3"/>
        <v>0</v>
      </c>
      <c r="C119" s="42" t="str">
        <f>'Simpl. all tex.-dual tex'!D125</f>
        <v>SIMPL-5N</v>
      </c>
      <c r="D119" s="54" t="str">
        <f>IF('Simpl. all tex.-dual tex'!M125=0,"",'Simpl. all tex.-dual tex'!M125)</f>
        <v/>
      </c>
      <c r="E119" s="54" t="str">
        <f>IF('Simpl. all tex.-dual tex'!N125=0,"",'Simpl. all tex.-dual tex'!N125)</f>
        <v/>
      </c>
      <c r="F119" s="54" t="str">
        <f>IF('Simpl. all tex.-dual tex'!O125=0,"",'Simpl. all tex.-dual tex'!O125)</f>
        <v/>
      </c>
      <c r="G119" s="54" t="str">
        <f>IF('Simpl. all tex.-dual tex'!P125=0,"",'Simpl. all tex.-dual tex'!P125)</f>
        <v/>
      </c>
      <c r="H119" s="54" t="str">
        <f>IF('Simpl. all tex.-dual tex'!Q125=0,"",'Simpl. all tex.-dual tex'!Q125)</f>
        <v/>
      </c>
      <c r="I119" s="54" t="str">
        <f>IF('Simpl. all tex.-dual tex'!R125=0,"",'Simpl. all tex.-dual tex'!R125)</f>
        <v/>
      </c>
      <c r="J119" s="54" t="str">
        <f>IF('Simpl. all tex.-dual tex'!S125=0,"",'Simpl. all tex.-dual tex'!S125)</f>
        <v/>
      </c>
      <c r="K119" s="54" t="str">
        <f>IF('Simpl. all tex.-dual tex'!T125=0,"",'Simpl. all tex.-dual tex'!T125)</f>
        <v/>
      </c>
      <c r="L119" s="54" t="str">
        <f>IF('Simpl. all tex.-dual tex'!U125=0,"",'Simpl. all tex.-dual tex'!U125)</f>
        <v/>
      </c>
      <c r="M119" s="54" t="str">
        <f>IF('Simpl. all tex.-dual tex'!V125=0,"",'Simpl. all tex.-dual tex'!V125)</f>
        <v/>
      </c>
      <c r="N119" s="54" t="str">
        <f>IF('Simpl. all tex.-dual tex'!W125=0,"",'Simpl. all tex.-dual tex'!W125)</f>
        <v/>
      </c>
      <c r="O119" s="54" t="str">
        <f>IF('Simpl. all tex.-dual tex'!X125=0,"",'Simpl. all tex.-dual tex'!X125)</f>
        <v/>
      </c>
      <c r="P119" s="54" t="str">
        <f>IF('Simpl. all tex.-dual tex'!Y125=0,"",'Simpl. all tex.-dual tex'!Y125)</f>
        <v/>
      </c>
      <c r="Q119" s="54" t="str">
        <f>IF('Simpl. all tex.-dual tex'!Z125=0,"",'Simpl. all tex.-dual tex'!Z125)</f>
        <v/>
      </c>
      <c r="R119" s="55">
        <f>'PRODUCTION LIST TEX&amp;DUAL TEX'!Q122</f>
        <v>0</v>
      </c>
    </row>
    <row r="120" spans="1:18" ht="23.25" customHeight="1">
      <c r="A120" s="41">
        <f>B120*'Simpl. all tex.-dual tex'!I241</f>
        <v>0</v>
      </c>
      <c r="B120" s="43">
        <f t="shared" si="3"/>
        <v>0</v>
      </c>
      <c r="C120" s="42" t="str">
        <f>'Simpl. all tex.-dual tex'!D126</f>
        <v>SIMPL-5N-T</v>
      </c>
      <c r="D120" s="54" t="str">
        <f>IF('Simpl. all tex.-dual tex'!M126=0,"",'Simpl. all tex.-dual tex'!M126)</f>
        <v/>
      </c>
      <c r="E120" s="54" t="str">
        <f>IF('Simpl. all tex.-dual tex'!N126=0,"",'Simpl. all tex.-dual tex'!N126)</f>
        <v/>
      </c>
      <c r="F120" s="54" t="str">
        <f>IF('Simpl. all tex.-dual tex'!O126=0,"",'Simpl. all tex.-dual tex'!O126)</f>
        <v/>
      </c>
      <c r="G120" s="54" t="str">
        <f>IF('Simpl. all tex.-dual tex'!P126=0,"",'Simpl. all tex.-dual tex'!P126)</f>
        <v/>
      </c>
      <c r="H120" s="54" t="str">
        <f>IF('Simpl. all tex.-dual tex'!Q126=0,"",'Simpl. all tex.-dual tex'!Q126)</f>
        <v/>
      </c>
      <c r="I120" s="54" t="str">
        <f>IF('Simpl. all tex.-dual tex'!R126=0,"",'Simpl. all tex.-dual tex'!R126)</f>
        <v/>
      </c>
      <c r="J120" s="54" t="str">
        <f>IF('Simpl. all tex.-dual tex'!S126=0,"",'Simpl. all tex.-dual tex'!S126)</f>
        <v/>
      </c>
      <c r="K120" s="54" t="str">
        <f>IF('Simpl. all tex.-dual tex'!T126=0,"",'Simpl. all tex.-dual tex'!T126)</f>
        <v/>
      </c>
      <c r="L120" s="54" t="str">
        <f>IF('Simpl. all tex.-dual tex'!U126=0,"",'Simpl. all tex.-dual tex'!U126)</f>
        <v/>
      </c>
      <c r="M120" s="54" t="str">
        <f>IF('Simpl. all tex.-dual tex'!V126=0,"",'Simpl. all tex.-dual tex'!V126)</f>
        <v/>
      </c>
      <c r="N120" s="54" t="str">
        <f>IF('Simpl. all tex.-dual tex'!W126=0,"",'Simpl. all tex.-dual tex'!W126)</f>
        <v/>
      </c>
      <c r="O120" s="54" t="str">
        <f>IF('Simpl. all tex.-dual tex'!X126=0,"",'Simpl. all tex.-dual tex'!X126)</f>
        <v/>
      </c>
      <c r="P120" s="54" t="str">
        <f>IF('Simpl. all tex.-dual tex'!Y126=0,"",'Simpl. all tex.-dual tex'!Y126)</f>
        <v/>
      </c>
      <c r="Q120" s="54" t="str">
        <f>IF('Simpl. all tex.-dual tex'!Z126=0,"",'Simpl. all tex.-dual tex'!Z126)</f>
        <v/>
      </c>
      <c r="R120" s="55">
        <f>'PRODUCTION LIST TEX&amp;DUAL TEX'!Q123</f>
        <v>0</v>
      </c>
    </row>
    <row r="121" spans="1:18" ht="23.25" customHeight="1">
      <c r="A121" s="41">
        <f>B121*'Simpl. all tex.-dual tex'!I243</f>
        <v>0</v>
      </c>
      <c r="B121" s="43">
        <f t="shared" si="3"/>
        <v>0</v>
      </c>
      <c r="C121" s="42" t="str">
        <f>'Simpl. all tex.-dual tex'!D127</f>
        <v>SIMPL-5O</v>
      </c>
      <c r="D121" s="54" t="str">
        <f>IF('Simpl. all tex.-dual tex'!M127=0,"",'Simpl. all tex.-dual tex'!M127)</f>
        <v/>
      </c>
      <c r="E121" s="54" t="str">
        <f>IF('Simpl. all tex.-dual tex'!N127=0,"",'Simpl. all tex.-dual tex'!N127)</f>
        <v/>
      </c>
      <c r="F121" s="54" t="str">
        <f>IF('Simpl. all tex.-dual tex'!O127=0,"",'Simpl. all tex.-dual tex'!O127)</f>
        <v/>
      </c>
      <c r="G121" s="54" t="str">
        <f>IF('Simpl. all tex.-dual tex'!P127=0,"",'Simpl. all tex.-dual tex'!P127)</f>
        <v/>
      </c>
      <c r="H121" s="54" t="str">
        <f>IF('Simpl. all tex.-dual tex'!Q127=0,"",'Simpl. all tex.-dual tex'!Q127)</f>
        <v/>
      </c>
      <c r="I121" s="54" t="str">
        <f>IF('Simpl. all tex.-dual tex'!R127=0,"",'Simpl. all tex.-dual tex'!R127)</f>
        <v/>
      </c>
      <c r="J121" s="54" t="str">
        <f>IF('Simpl. all tex.-dual tex'!S127=0,"",'Simpl. all tex.-dual tex'!S127)</f>
        <v/>
      </c>
      <c r="K121" s="54" t="str">
        <f>IF('Simpl. all tex.-dual tex'!T127=0,"",'Simpl. all tex.-dual tex'!T127)</f>
        <v/>
      </c>
      <c r="L121" s="54" t="str">
        <f>IF('Simpl. all tex.-dual tex'!U127=0,"",'Simpl. all tex.-dual tex'!U127)</f>
        <v/>
      </c>
      <c r="M121" s="54" t="str">
        <f>IF('Simpl. all tex.-dual tex'!V127=0,"",'Simpl. all tex.-dual tex'!V127)</f>
        <v/>
      </c>
      <c r="N121" s="54" t="str">
        <f>IF('Simpl. all tex.-dual tex'!W127=0,"",'Simpl. all tex.-dual tex'!W127)</f>
        <v/>
      </c>
      <c r="O121" s="54" t="str">
        <f>IF('Simpl. all tex.-dual tex'!X127=0,"",'Simpl. all tex.-dual tex'!X127)</f>
        <v/>
      </c>
      <c r="P121" s="54" t="str">
        <f>IF('Simpl. all tex.-dual tex'!Y127=0,"",'Simpl. all tex.-dual tex'!Y127)</f>
        <v/>
      </c>
      <c r="Q121" s="54" t="str">
        <f>IF('Simpl. all tex.-dual tex'!Z127=0,"",'Simpl. all tex.-dual tex'!Z127)</f>
        <v/>
      </c>
      <c r="R121" s="55">
        <f>'PRODUCTION LIST TEX&amp;DUAL TEX'!Q124</f>
        <v>0</v>
      </c>
    </row>
    <row r="122" spans="1:18" ht="23.25" customHeight="1">
      <c r="A122" s="41">
        <f>B122*'Simpl. all tex.-dual tex'!I246</f>
        <v>0</v>
      </c>
      <c r="B122" s="43">
        <f t="shared" si="3"/>
        <v>0</v>
      </c>
      <c r="C122" s="42" t="str">
        <f>'Simpl. all tex.-dual tex'!D128</f>
        <v>SIMPL-5O-T</v>
      </c>
      <c r="D122" s="54" t="str">
        <f>IF('Simpl. all tex.-dual tex'!M128=0,"",'Simpl. all tex.-dual tex'!M128)</f>
        <v/>
      </c>
      <c r="E122" s="54" t="str">
        <f>IF('Simpl. all tex.-dual tex'!N128=0,"",'Simpl. all tex.-dual tex'!N128)</f>
        <v/>
      </c>
      <c r="F122" s="54" t="str">
        <f>IF('Simpl. all tex.-dual tex'!O128=0,"",'Simpl. all tex.-dual tex'!O128)</f>
        <v/>
      </c>
      <c r="G122" s="54" t="str">
        <f>IF('Simpl. all tex.-dual tex'!P128=0,"",'Simpl. all tex.-dual tex'!P128)</f>
        <v/>
      </c>
      <c r="H122" s="54" t="str">
        <f>IF('Simpl. all tex.-dual tex'!Q128=0,"",'Simpl. all tex.-dual tex'!Q128)</f>
        <v/>
      </c>
      <c r="I122" s="54" t="str">
        <f>IF('Simpl. all tex.-dual tex'!R128=0,"",'Simpl. all tex.-dual tex'!R128)</f>
        <v/>
      </c>
      <c r="J122" s="54" t="str">
        <f>IF('Simpl. all tex.-dual tex'!S128=0,"",'Simpl. all tex.-dual tex'!S128)</f>
        <v/>
      </c>
      <c r="K122" s="54" t="str">
        <f>IF('Simpl. all tex.-dual tex'!T128=0,"",'Simpl. all tex.-dual tex'!T128)</f>
        <v/>
      </c>
      <c r="L122" s="54" t="str">
        <f>IF('Simpl. all tex.-dual tex'!U128=0,"",'Simpl. all tex.-dual tex'!U128)</f>
        <v/>
      </c>
      <c r="M122" s="54" t="str">
        <f>IF('Simpl. all tex.-dual tex'!V128=0,"",'Simpl. all tex.-dual tex'!V128)</f>
        <v/>
      </c>
      <c r="N122" s="54" t="str">
        <f>IF('Simpl. all tex.-dual tex'!W128=0,"",'Simpl. all tex.-dual tex'!W128)</f>
        <v/>
      </c>
      <c r="O122" s="54" t="str">
        <f>IF('Simpl. all tex.-dual tex'!X128=0,"",'Simpl. all tex.-dual tex'!X128)</f>
        <v/>
      </c>
      <c r="P122" s="54" t="str">
        <f>IF('Simpl. all tex.-dual tex'!Y128=0,"",'Simpl. all tex.-dual tex'!Y128)</f>
        <v/>
      </c>
      <c r="Q122" s="54" t="str">
        <f>IF('Simpl. all tex.-dual tex'!Z128=0,"",'Simpl. all tex.-dual tex'!Z128)</f>
        <v/>
      </c>
      <c r="R122" s="55">
        <f>'PRODUCTION LIST TEX&amp;DUAL TEX'!Q125</f>
        <v>0</v>
      </c>
    </row>
    <row r="123" spans="1:18" ht="23.25" customHeight="1">
      <c r="A123" s="41"/>
      <c r="B123" s="43"/>
      <c r="C123" s="42" t="str">
        <f>'Simpl. all tex.-dual tex'!D129</f>
        <v>6 - WANNABES</v>
      </c>
      <c r="D123" s="54" t="str">
        <f>IF('Simpl. all tex.-dual tex'!M129=0,"",'Simpl. all tex.-dual tex'!M129)</f>
        <v/>
      </c>
      <c r="E123" s="54" t="str">
        <f>IF('Simpl. all tex.-dual tex'!N129=0,"",'Simpl. all tex.-dual tex'!N129)</f>
        <v/>
      </c>
      <c r="F123" s="54" t="str">
        <f>IF('Simpl. all tex.-dual tex'!O129=0,"",'Simpl. all tex.-dual tex'!O129)</f>
        <v/>
      </c>
      <c r="G123" s="54" t="str">
        <f>IF('Simpl. all tex.-dual tex'!P129=0,"",'Simpl. all tex.-dual tex'!P129)</f>
        <v/>
      </c>
      <c r="H123" s="54" t="str">
        <f>IF('Simpl. all tex.-dual tex'!Q129=0,"",'Simpl. all tex.-dual tex'!Q129)</f>
        <v/>
      </c>
      <c r="I123" s="54" t="str">
        <f>IF('Simpl. all tex.-dual tex'!R129=0,"",'Simpl. all tex.-dual tex'!R129)</f>
        <v/>
      </c>
      <c r="J123" s="54" t="str">
        <f>IF('Simpl. all tex.-dual tex'!S129=0,"",'Simpl. all tex.-dual tex'!S129)</f>
        <v/>
      </c>
      <c r="K123" s="54" t="str">
        <f>IF('Simpl. all tex.-dual tex'!T129=0,"",'Simpl. all tex.-dual tex'!T129)</f>
        <v/>
      </c>
      <c r="L123" s="54" t="str">
        <f>IF('Simpl. all tex.-dual tex'!U129=0,"",'Simpl. all tex.-dual tex'!U129)</f>
        <v/>
      </c>
      <c r="M123" s="54" t="str">
        <f>IF('Simpl. all tex.-dual tex'!V129=0,"",'Simpl. all tex.-dual tex'!V129)</f>
        <v/>
      </c>
      <c r="N123" s="54" t="str">
        <f>IF('Simpl. all tex.-dual tex'!W129=0,"",'Simpl. all tex.-dual tex'!W129)</f>
        <v/>
      </c>
      <c r="O123" s="54" t="str">
        <f>IF('Simpl. all tex.-dual tex'!X129=0,"",'Simpl. all tex.-dual tex'!X129)</f>
        <v/>
      </c>
      <c r="P123" s="54" t="str">
        <f>IF('Simpl. all tex.-dual tex'!Y129=0,"",'Simpl. all tex.-dual tex'!Y129)</f>
        <v/>
      </c>
      <c r="Q123" s="54" t="str">
        <f>IF('Simpl. all tex.-dual tex'!Z129=0,"",'Simpl. all tex.-dual tex'!Z129)</f>
        <v/>
      </c>
      <c r="R123" s="55">
        <f>'PRODUCTION LIST TEX&amp;DUAL TEX'!Q126</f>
        <v>0</v>
      </c>
    </row>
    <row r="124" spans="1:18" ht="23.25" customHeight="1">
      <c r="A124" s="41">
        <f>B124*'Simpl. all tex.-dual tex'!I248</f>
        <v>0</v>
      </c>
      <c r="B124" s="43">
        <f t="shared" si="3"/>
        <v>0</v>
      </c>
      <c r="C124" s="42" t="str">
        <f>'Simpl. all tex.-dual tex'!D130</f>
        <v>SIMPL-6A</v>
      </c>
      <c r="D124" s="54" t="str">
        <f>IF('Simpl. all tex.-dual tex'!M130=0,"",'Simpl. all tex.-dual tex'!M130)</f>
        <v/>
      </c>
      <c r="E124" s="54" t="str">
        <f>IF('Simpl. all tex.-dual tex'!N130=0,"",'Simpl. all tex.-dual tex'!N130)</f>
        <v/>
      </c>
      <c r="F124" s="54" t="str">
        <f>IF('Simpl. all tex.-dual tex'!O130=0,"",'Simpl. all tex.-dual tex'!O130)</f>
        <v/>
      </c>
      <c r="G124" s="54" t="str">
        <f>IF('Simpl. all tex.-dual tex'!P130=0,"",'Simpl. all tex.-dual tex'!P130)</f>
        <v/>
      </c>
      <c r="H124" s="54" t="str">
        <f>IF('Simpl. all tex.-dual tex'!Q130=0,"",'Simpl. all tex.-dual tex'!Q130)</f>
        <v/>
      </c>
      <c r="I124" s="54" t="str">
        <f>IF('Simpl. all tex.-dual tex'!R130=0,"",'Simpl. all tex.-dual tex'!R130)</f>
        <v/>
      </c>
      <c r="J124" s="54" t="str">
        <f>IF('Simpl. all tex.-dual tex'!S130=0,"",'Simpl. all tex.-dual tex'!S130)</f>
        <v/>
      </c>
      <c r="K124" s="54" t="str">
        <f>IF('Simpl. all tex.-dual tex'!T130=0,"",'Simpl. all tex.-dual tex'!T130)</f>
        <v/>
      </c>
      <c r="L124" s="54" t="str">
        <f>IF('Simpl. all tex.-dual tex'!U130=0,"",'Simpl. all tex.-dual tex'!U130)</f>
        <v/>
      </c>
      <c r="M124" s="54" t="str">
        <f>IF('Simpl. all tex.-dual tex'!V130=0,"",'Simpl. all tex.-dual tex'!V130)</f>
        <v/>
      </c>
      <c r="N124" s="54" t="str">
        <f>IF('Simpl. all tex.-dual tex'!W130=0,"",'Simpl. all tex.-dual tex'!W130)</f>
        <v/>
      </c>
      <c r="O124" s="54" t="str">
        <f>IF('Simpl. all tex.-dual tex'!X130=0,"",'Simpl. all tex.-dual tex'!X130)</f>
        <v/>
      </c>
      <c r="P124" s="54" t="str">
        <f>IF('Simpl. all tex.-dual tex'!Y130=0,"",'Simpl. all tex.-dual tex'!Y130)</f>
        <v/>
      </c>
      <c r="Q124" s="54" t="str">
        <f>IF('Simpl. all tex.-dual tex'!Z130=0,"",'Simpl. all tex.-dual tex'!Z130)</f>
        <v/>
      </c>
      <c r="R124" s="55">
        <f>'PRODUCTION LIST TEX&amp;DUAL TEX'!Q127</f>
        <v>0</v>
      </c>
    </row>
    <row r="125" spans="1:18" ht="23.25" customHeight="1">
      <c r="A125" s="41">
        <f>B125*'Simpl. all tex.-dual tex'!I250</f>
        <v>0</v>
      </c>
      <c r="B125" s="43">
        <f t="shared" si="3"/>
        <v>0</v>
      </c>
      <c r="C125" s="42" t="str">
        <f>'Simpl. all tex.-dual tex'!D131</f>
        <v>SIMPL-6A-T</v>
      </c>
      <c r="D125" s="54" t="str">
        <f>IF('Simpl. all tex.-dual tex'!M131=0,"",'Simpl. all tex.-dual tex'!M131)</f>
        <v/>
      </c>
      <c r="E125" s="54" t="str">
        <f>IF('Simpl. all tex.-dual tex'!N131=0,"",'Simpl. all tex.-dual tex'!N131)</f>
        <v/>
      </c>
      <c r="F125" s="54" t="str">
        <f>IF('Simpl. all tex.-dual tex'!O131=0,"",'Simpl. all tex.-dual tex'!O131)</f>
        <v/>
      </c>
      <c r="G125" s="54" t="str">
        <f>IF('Simpl. all tex.-dual tex'!P131=0,"",'Simpl. all tex.-dual tex'!P131)</f>
        <v/>
      </c>
      <c r="H125" s="54" t="str">
        <f>IF('Simpl. all tex.-dual tex'!Q131=0,"",'Simpl. all tex.-dual tex'!Q131)</f>
        <v/>
      </c>
      <c r="I125" s="54" t="str">
        <f>IF('Simpl. all tex.-dual tex'!R131=0,"",'Simpl. all tex.-dual tex'!R131)</f>
        <v/>
      </c>
      <c r="J125" s="54" t="str">
        <f>IF('Simpl. all tex.-dual tex'!S131=0,"",'Simpl. all tex.-dual tex'!S131)</f>
        <v/>
      </c>
      <c r="K125" s="54" t="str">
        <f>IF('Simpl. all tex.-dual tex'!T131=0,"",'Simpl. all tex.-dual tex'!T131)</f>
        <v/>
      </c>
      <c r="L125" s="54" t="str">
        <f>IF('Simpl. all tex.-dual tex'!U131=0,"",'Simpl. all tex.-dual tex'!U131)</f>
        <v/>
      </c>
      <c r="M125" s="54" t="str">
        <f>IF('Simpl. all tex.-dual tex'!V131=0,"",'Simpl. all tex.-dual tex'!V131)</f>
        <v/>
      </c>
      <c r="N125" s="54" t="str">
        <f>IF('Simpl. all tex.-dual tex'!W131=0,"",'Simpl. all tex.-dual tex'!W131)</f>
        <v/>
      </c>
      <c r="O125" s="54" t="str">
        <f>IF('Simpl. all tex.-dual tex'!X131=0,"",'Simpl. all tex.-dual tex'!X131)</f>
        <v/>
      </c>
      <c r="P125" s="54" t="str">
        <f>IF('Simpl. all tex.-dual tex'!Y131=0,"",'Simpl. all tex.-dual tex'!Y131)</f>
        <v/>
      </c>
      <c r="Q125" s="54" t="str">
        <f>IF('Simpl. all tex.-dual tex'!Z131=0,"",'Simpl. all tex.-dual tex'!Z131)</f>
        <v/>
      </c>
      <c r="R125" s="55">
        <f>'PRODUCTION LIST TEX&amp;DUAL TEX'!Q128</f>
        <v>0</v>
      </c>
    </row>
    <row r="126" spans="1:18" ht="23.25" customHeight="1">
      <c r="A126" s="41">
        <f>B126*'Simpl. all tex.-dual tex'!I252</f>
        <v>0</v>
      </c>
      <c r="B126" s="43">
        <f t="shared" si="3"/>
        <v>0</v>
      </c>
      <c r="C126" s="42" t="str">
        <f>'Simpl. all tex.-dual tex'!D132</f>
        <v>SIMPL-6B</v>
      </c>
      <c r="D126" s="54" t="str">
        <f>IF('Simpl. all tex.-dual tex'!M132=0,"",'Simpl. all tex.-dual tex'!M132)</f>
        <v/>
      </c>
      <c r="E126" s="54" t="str">
        <f>IF('Simpl. all tex.-dual tex'!N132=0,"",'Simpl. all tex.-dual tex'!N132)</f>
        <v/>
      </c>
      <c r="F126" s="54" t="str">
        <f>IF('Simpl. all tex.-dual tex'!O132=0,"",'Simpl. all tex.-dual tex'!O132)</f>
        <v/>
      </c>
      <c r="G126" s="54" t="str">
        <f>IF('Simpl. all tex.-dual tex'!P132=0,"",'Simpl. all tex.-dual tex'!P132)</f>
        <v/>
      </c>
      <c r="H126" s="54" t="str">
        <f>IF('Simpl. all tex.-dual tex'!Q132=0,"",'Simpl. all tex.-dual tex'!Q132)</f>
        <v/>
      </c>
      <c r="I126" s="54" t="str">
        <f>IF('Simpl. all tex.-dual tex'!R132=0,"",'Simpl. all tex.-dual tex'!R132)</f>
        <v/>
      </c>
      <c r="J126" s="54" t="str">
        <f>IF('Simpl. all tex.-dual tex'!S132=0,"",'Simpl. all tex.-dual tex'!S132)</f>
        <v/>
      </c>
      <c r="K126" s="54" t="str">
        <f>IF('Simpl. all tex.-dual tex'!T132=0,"",'Simpl. all tex.-dual tex'!T132)</f>
        <v/>
      </c>
      <c r="L126" s="54" t="str">
        <f>IF('Simpl. all tex.-dual tex'!U132=0,"",'Simpl. all tex.-dual tex'!U132)</f>
        <v/>
      </c>
      <c r="M126" s="54" t="str">
        <f>IF('Simpl. all tex.-dual tex'!V132=0,"",'Simpl. all tex.-dual tex'!V132)</f>
        <v/>
      </c>
      <c r="N126" s="54" t="str">
        <f>IF('Simpl. all tex.-dual tex'!W132=0,"",'Simpl. all tex.-dual tex'!W132)</f>
        <v/>
      </c>
      <c r="O126" s="54" t="str">
        <f>IF('Simpl. all tex.-dual tex'!X132=0,"",'Simpl. all tex.-dual tex'!X132)</f>
        <v/>
      </c>
      <c r="P126" s="54" t="str">
        <f>IF('Simpl. all tex.-dual tex'!Y132=0,"",'Simpl. all tex.-dual tex'!Y132)</f>
        <v/>
      </c>
      <c r="Q126" s="54" t="str">
        <f>IF('Simpl. all tex.-dual tex'!Z132=0,"",'Simpl. all tex.-dual tex'!Z132)</f>
        <v/>
      </c>
      <c r="R126" s="55">
        <f>'PRODUCTION LIST TEX&amp;DUAL TEX'!Q129</f>
        <v>0</v>
      </c>
    </row>
    <row r="127" spans="1:18" ht="23.25" customHeight="1">
      <c r="A127" s="41">
        <f>B127*'Simpl. all tex.-dual tex'!I253</f>
        <v>0</v>
      </c>
      <c r="B127" s="43">
        <f t="shared" si="3"/>
        <v>0</v>
      </c>
      <c r="C127" s="42" t="str">
        <f>'Simpl. all tex.-dual tex'!D133</f>
        <v>SIMPL-6B-T</v>
      </c>
      <c r="D127" s="54" t="str">
        <f>IF('Simpl. all tex.-dual tex'!M133=0,"",'Simpl. all tex.-dual tex'!M133)</f>
        <v/>
      </c>
      <c r="E127" s="54" t="str">
        <f>IF('Simpl. all tex.-dual tex'!N133=0,"",'Simpl. all tex.-dual tex'!N133)</f>
        <v/>
      </c>
      <c r="F127" s="54" t="str">
        <f>IF('Simpl. all tex.-dual tex'!O133=0,"",'Simpl. all tex.-dual tex'!O133)</f>
        <v/>
      </c>
      <c r="G127" s="54" t="str">
        <f>IF('Simpl. all tex.-dual tex'!P133=0,"",'Simpl. all tex.-dual tex'!P133)</f>
        <v/>
      </c>
      <c r="H127" s="54" t="str">
        <f>IF('Simpl. all tex.-dual tex'!Q133=0,"",'Simpl. all tex.-dual tex'!Q133)</f>
        <v/>
      </c>
      <c r="I127" s="54" t="str">
        <f>IF('Simpl. all tex.-dual tex'!R133=0,"",'Simpl. all tex.-dual tex'!R133)</f>
        <v/>
      </c>
      <c r="J127" s="54" t="str">
        <f>IF('Simpl. all tex.-dual tex'!S133=0,"",'Simpl. all tex.-dual tex'!S133)</f>
        <v/>
      </c>
      <c r="K127" s="54" t="str">
        <f>IF('Simpl. all tex.-dual tex'!T133=0,"",'Simpl. all tex.-dual tex'!T133)</f>
        <v/>
      </c>
      <c r="L127" s="54" t="str">
        <f>IF('Simpl. all tex.-dual tex'!U133=0,"",'Simpl. all tex.-dual tex'!U133)</f>
        <v/>
      </c>
      <c r="M127" s="54" t="str">
        <f>IF('Simpl. all tex.-dual tex'!V133=0,"",'Simpl. all tex.-dual tex'!V133)</f>
        <v/>
      </c>
      <c r="N127" s="54" t="str">
        <f>IF('Simpl. all tex.-dual tex'!W133=0,"",'Simpl. all tex.-dual tex'!W133)</f>
        <v/>
      </c>
      <c r="O127" s="54" t="str">
        <f>IF('Simpl. all tex.-dual tex'!X133=0,"",'Simpl. all tex.-dual tex'!X133)</f>
        <v/>
      </c>
      <c r="P127" s="54" t="str">
        <f>IF('Simpl. all tex.-dual tex'!Y133=0,"",'Simpl. all tex.-dual tex'!Y133)</f>
        <v/>
      </c>
      <c r="Q127" s="54" t="str">
        <f>IF('Simpl. all tex.-dual tex'!Z133=0,"",'Simpl. all tex.-dual tex'!Z133)</f>
        <v/>
      </c>
      <c r="R127" s="55">
        <f>'PRODUCTION LIST TEX&amp;DUAL TEX'!Q130</f>
        <v>0</v>
      </c>
    </row>
    <row r="128" spans="1:18" ht="23.25" customHeight="1">
      <c r="A128" s="41">
        <f>B128*'Simpl. all tex.-dual tex'!I257</f>
        <v>0</v>
      </c>
      <c r="B128" s="43">
        <f t="shared" si="3"/>
        <v>0</v>
      </c>
      <c r="C128" s="42" t="str">
        <f>'Simpl. all tex.-dual tex'!D134</f>
        <v>SIMPL-6C</v>
      </c>
      <c r="D128" s="54" t="str">
        <f>IF('Simpl. all tex.-dual tex'!M134=0,"",'Simpl. all tex.-dual tex'!M134)</f>
        <v/>
      </c>
      <c r="E128" s="54" t="str">
        <f>IF('Simpl. all tex.-dual tex'!N134=0,"",'Simpl. all tex.-dual tex'!N134)</f>
        <v/>
      </c>
      <c r="F128" s="54" t="str">
        <f>IF('Simpl. all tex.-dual tex'!O134=0,"",'Simpl. all tex.-dual tex'!O134)</f>
        <v/>
      </c>
      <c r="G128" s="54" t="str">
        <f>IF('Simpl. all tex.-dual tex'!P134=0,"",'Simpl. all tex.-dual tex'!P134)</f>
        <v/>
      </c>
      <c r="H128" s="54" t="str">
        <f>IF('Simpl. all tex.-dual tex'!Q134=0,"",'Simpl. all tex.-dual tex'!Q134)</f>
        <v/>
      </c>
      <c r="I128" s="54" t="str">
        <f>IF('Simpl. all tex.-dual tex'!R134=0,"",'Simpl. all tex.-dual tex'!R134)</f>
        <v/>
      </c>
      <c r="J128" s="54" t="str">
        <f>IF('Simpl. all tex.-dual tex'!S134=0,"",'Simpl. all tex.-dual tex'!S134)</f>
        <v/>
      </c>
      <c r="K128" s="54" t="str">
        <f>IF('Simpl. all tex.-dual tex'!T134=0,"",'Simpl. all tex.-dual tex'!T134)</f>
        <v/>
      </c>
      <c r="L128" s="54" t="str">
        <f>IF('Simpl. all tex.-dual tex'!U134=0,"",'Simpl. all tex.-dual tex'!U134)</f>
        <v/>
      </c>
      <c r="M128" s="54" t="str">
        <f>IF('Simpl. all tex.-dual tex'!V134=0,"",'Simpl. all tex.-dual tex'!V134)</f>
        <v/>
      </c>
      <c r="N128" s="54" t="str">
        <f>IF('Simpl. all tex.-dual tex'!W134=0,"",'Simpl. all tex.-dual tex'!W134)</f>
        <v/>
      </c>
      <c r="O128" s="54" t="str">
        <f>IF('Simpl. all tex.-dual tex'!X134=0,"",'Simpl. all tex.-dual tex'!X134)</f>
        <v/>
      </c>
      <c r="P128" s="54" t="str">
        <f>IF('Simpl. all tex.-dual tex'!Y134=0,"",'Simpl. all tex.-dual tex'!Y134)</f>
        <v/>
      </c>
      <c r="Q128" s="54" t="str">
        <f>IF('Simpl. all tex.-dual tex'!Z134=0,"",'Simpl. all tex.-dual tex'!Z134)</f>
        <v/>
      </c>
      <c r="R128" s="55">
        <f>'PRODUCTION LIST TEX&amp;DUAL TEX'!Q131</f>
        <v>0</v>
      </c>
    </row>
    <row r="129" spans="1:19" ht="23.25" customHeight="1">
      <c r="A129" s="41">
        <f>B129*'Simpl. all tex.-dual tex'!I259</f>
        <v>0</v>
      </c>
      <c r="B129" s="43">
        <f t="shared" si="3"/>
        <v>0</v>
      </c>
      <c r="C129" s="42" t="str">
        <f>'Simpl. all tex.-dual tex'!D135</f>
        <v>SIMPL-6C-T</v>
      </c>
      <c r="D129" s="54" t="str">
        <f>IF('Simpl. all tex.-dual tex'!M135=0,"",'Simpl. all tex.-dual tex'!M135)</f>
        <v/>
      </c>
      <c r="E129" s="54" t="str">
        <f>IF('Simpl. all tex.-dual tex'!N135=0,"",'Simpl. all tex.-dual tex'!N135)</f>
        <v/>
      </c>
      <c r="F129" s="54" t="str">
        <f>IF('Simpl. all tex.-dual tex'!O135=0,"",'Simpl. all tex.-dual tex'!O135)</f>
        <v/>
      </c>
      <c r="G129" s="54" t="str">
        <f>IF('Simpl. all tex.-dual tex'!P135=0,"",'Simpl. all tex.-dual tex'!P135)</f>
        <v/>
      </c>
      <c r="H129" s="54" t="str">
        <f>IF('Simpl. all tex.-dual tex'!Q135=0,"",'Simpl. all tex.-dual tex'!Q135)</f>
        <v/>
      </c>
      <c r="I129" s="54" t="str">
        <f>IF('Simpl. all tex.-dual tex'!R135=0,"",'Simpl. all tex.-dual tex'!R135)</f>
        <v/>
      </c>
      <c r="J129" s="54" t="str">
        <f>IF('Simpl. all tex.-dual tex'!S135=0,"",'Simpl. all tex.-dual tex'!S135)</f>
        <v/>
      </c>
      <c r="K129" s="54" t="str">
        <f>IF('Simpl. all tex.-dual tex'!T135=0,"",'Simpl. all tex.-dual tex'!T135)</f>
        <v/>
      </c>
      <c r="L129" s="54" t="str">
        <f>IF('Simpl. all tex.-dual tex'!U135=0,"",'Simpl. all tex.-dual tex'!U135)</f>
        <v/>
      </c>
      <c r="M129" s="54" t="str">
        <f>IF('Simpl. all tex.-dual tex'!V135=0,"",'Simpl. all tex.-dual tex'!V135)</f>
        <v/>
      </c>
      <c r="N129" s="54" t="str">
        <f>IF('Simpl. all tex.-dual tex'!W135=0,"",'Simpl. all tex.-dual tex'!W135)</f>
        <v/>
      </c>
      <c r="O129" s="54" t="str">
        <f>IF('Simpl. all tex.-dual tex'!X135=0,"",'Simpl. all tex.-dual tex'!X135)</f>
        <v/>
      </c>
      <c r="P129" s="54" t="str">
        <f>IF('Simpl. all tex.-dual tex'!Y135=0,"",'Simpl. all tex.-dual tex'!Y135)</f>
        <v/>
      </c>
      <c r="Q129" s="54" t="str">
        <f>IF('Simpl. all tex.-dual tex'!Z135=0,"",'Simpl. all tex.-dual tex'!Z135)</f>
        <v/>
      </c>
      <c r="R129" s="55">
        <f>'PRODUCTION LIST TEX&amp;DUAL TEX'!Q132</f>
        <v>0</v>
      </c>
    </row>
    <row r="130" spans="1:19" ht="23.25" customHeight="1">
      <c r="A130" s="41">
        <f>B130*'Simpl. all tex.-dual tex'!I261</f>
        <v>0</v>
      </c>
      <c r="B130" s="43">
        <f t="shared" si="3"/>
        <v>0</v>
      </c>
      <c r="C130" s="42" t="str">
        <f>'Simpl. all tex.-dual tex'!D136</f>
        <v>SIMPL-6D</v>
      </c>
      <c r="D130" s="54" t="str">
        <f>IF('Simpl. all tex.-dual tex'!M136=0,"",'Simpl. all tex.-dual tex'!M136)</f>
        <v/>
      </c>
      <c r="E130" s="54" t="str">
        <f>IF('Simpl. all tex.-dual tex'!N136=0,"",'Simpl. all tex.-dual tex'!N136)</f>
        <v/>
      </c>
      <c r="F130" s="54" t="str">
        <f>IF('Simpl. all tex.-dual tex'!O136=0,"",'Simpl. all tex.-dual tex'!O136)</f>
        <v/>
      </c>
      <c r="G130" s="54" t="str">
        <f>IF('Simpl. all tex.-dual tex'!P136=0,"",'Simpl. all tex.-dual tex'!P136)</f>
        <v/>
      </c>
      <c r="H130" s="54" t="str">
        <f>IF('Simpl. all tex.-dual tex'!Q136=0,"",'Simpl. all tex.-dual tex'!Q136)</f>
        <v/>
      </c>
      <c r="I130" s="54" t="str">
        <f>IF('Simpl. all tex.-dual tex'!R136=0,"",'Simpl. all tex.-dual tex'!R136)</f>
        <v/>
      </c>
      <c r="J130" s="54" t="str">
        <f>IF('Simpl. all tex.-dual tex'!S136=0,"",'Simpl. all tex.-dual tex'!S136)</f>
        <v/>
      </c>
      <c r="K130" s="54" t="str">
        <f>IF('Simpl. all tex.-dual tex'!T136=0,"",'Simpl. all tex.-dual tex'!T136)</f>
        <v/>
      </c>
      <c r="L130" s="54" t="str">
        <f>IF('Simpl. all tex.-dual tex'!U136=0,"",'Simpl. all tex.-dual tex'!U136)</f>
        <v/>
      </c>
      <c r="M130" s="54" t="str">
        <f>IF('Simpl. all tex.-dual tex'!V136=0,"",'Simpl. all tex.-dual tex'!V136)</f>
        <v/>
      </c>
      <c r="N130" s="54" t="str">
        <f>IF('Simpl. all tex.-dual tex'!W136=0,"",'Simpl. all tex.-dual tex'!W136)</f>
        <v/>
      </c>
      <c r="O130" s="54" t="str">
        <f>IF('Simpl. all tex.-dual tex'!X136=0,"",'Simpl. all tex.-dual tex'!X136)</f>
        <v/>
      </c>
      <c r="P130" s="54" t="str">
        <f>IF('Simpl. all tex.-dual tex'!Y136=0,"",'Simpl. all tex.-dual tex'!Y136)</f>
        <v/>
      </c>
      <c r="Q130" s="54" t="str">
        <f>IF('Simpl. all tex.-dual tex'!Z136=0,"",'Simpl. all tex.-dual tex'!Z136)</f>
        <v/>
      </c>
      <c r="R130" s="55">
        <f>'PRODUCTION LIST TEX&amp;DUAL TEX'!Q133</f>
        <v>0</v>
      </c>
    </row>
    <row r="131" spans="1:19" ht="23.25" customHeight="1">
      <c r="A131" s="41">
        <f>B131*'Simpl. all tex.-dual tex'!I263</f>
        <v>0</v>
      </c>
      <c r="B131" s="43">
        <f t="shared" si="3"/>
        <v>0</v>
      </c>
      <c r="C131" s="42" t="str">
        <f>'Simpl. all tex.-dual tex'!D137</f>
        <v>SIMPL-6D-T</v>
      </c>
      <c r="D131" s="54" t="str">
        <f>IF('Simpl. all tex.-dual tex'!M137=0,"",'Simpl. all tex.-dual tex'!M137)</f>
        <v/>
      </c>
      <c r="E131" s="54" t="str">
        <f>IF('Simpl. all tex.-dual tex'!N137=0,"",'Simpl. all tex.-dual tex'!N137)</f>
        <v/>
      </c>
      <c r="F131" s="54" t="str">
        <f>IF('Simpl. all tex.-dual tex'!O137=0,"",'Simpl. all tex.-dual tex'!O137)</f>
        <v/>
      </c>
      <c r="G131" s="54" t="str">
        <f>IF('Simpl. all tex.-dual tex'!P137=0,"",'Simpl. all tex.-dual tex'!P137)</f>
        <v/>
      </c>
      <c r="H131" s="54" t="str">
        <f>IF('Simpl. all tex.-dual tex'!Q137=0,"",'Simpl. all tex.-dual tex'!Q137)</f>
        <v/>
      </c>
      <c r="I131" s="54" t="str">
        <f>IF('Simpl. all tex.-dual tex'!R137=0,"",'Simpl. all tex.-dual tex'!R137)</f>
        <v/>
      </c>
      <c r="J131" s="54" t="str">
        <f>IF('Simpl. all tex.-dual tex'!S137=0,"",'Simpl. all tex.-dual tex'!S137)</f>
        <v/>
      </c>
      <c r="K131" s="54" t="str">
        <f>IF('Simpl. all tex.-dual tex'!T137=0,"",'Simpl. all tex.-dual tex'!T137)</f>
        <v/>
      </c>
      <c r="L131" s="54" t="str">
        <f>IF('Simpl. all tex.-dual tex'!U137=0,"",'Simpl. all tex.-dual tex'!U137)</f>
        <v/>
      </c>
      <c r="M131" s="54" t="str">
        <f>IF('Simpl. all tex.-dual tex'!V137=0,"",'Simpl. all tex.-dual tex'!V137)</f>
        <v/>
      </c>
      <c r="N131" s="54" t="str">
        <f>IF('Simpl. all tex.-dual tex'!W137=0,"",'Simpl. all tex.-dual tex'!W137)</f>
        <v/>
      </c>
      <c r="O131" s="54" t="str">
        <f>IF('Simpl. all tex.-dual tex'!X137=0,"",'Simpl. all tex.-dual tex'!X137)</f>
        <v/>
      </c>
      <c r="P131" s="54" t="str">
        <f>IF('Simpl. all tex.-dual tex'!Y137=0,"",'Simpl. all tex.-dual tex'!Y137)</f>
        <v/>
      </c>
      <c r="Q131" s="54" t="str">
        <f>IF('Simpl. all tex.-dual tex'!Z137=0,"",'Simpl. all tex.-dual tex'!Z137)</f>
        <v/>
      </c>
      <c r="R131" s="55">
        <f>'PRODUCTION LIST TEX&amp;DUAL TEX'!Q134</f>
        <v>0</v>
      </c>
    </row>
    <row r="132" spans="1:19" ht="23.25" customHeight="1">
      <c r="A132" s="41">
        <f>B132*'Simpl. all tex.-dual tex'!I265</f>
        <v>0</v>
      </c>
      <c r="B132" s="43">
        <f t="shared" si="3"/>
        <v>0</v>
      </c>
      <c r="C132" s="42" t="str">
        <f>'Simpl. all tex.-dual tex'!D138</f>
        <v>SIMPL-6E</v>
      </c>
      <c r="D132" s="54" t="str">
        <f>IF('Simpl. all tex.-dual tex'!M138=0,"",'Simpl. all tex.-dual tex'!M138)</f>
        <v/>
      </c>
      <c r="E132" s="54" t="str">
        <f>IF('Simpl. all tex.-dual tex'!N138=0,"",'Simpl. all tex.-dual tex'!N138)</f>
        <v/>
      </c>
      <c r="F132" s="54" t="str">
        <f>IF('Simpl. all tex.-dual tex'!O138=0,"",'Simpl. all tex.-dual tex'!O138)</f>
        <v/>
      </c>
      <c r="G132" s="54" t="str">
        <f>IF('Simpl. all tex.-dual tex'!P138=0,"",'Simpl. all tex.-dual tex'!P138)</f>
        <v/>
      </c>
      <c r="H132" s="54" t="str">
        <f>IF('Simpl. all tex.-dual tex'!Q138=0,"",'Simpl. all tex.-dual tex'!Q138)</f>
        <v/>
      </c>
      <c r="I132" s="54" t="str">
        <f>IF('Simpl. all tex.-dual tex'!R138=0,"",'Simpl. all tex.-dual tex'!R138)</f>
        <v/>
      </c>
      <c r="J132" s="54" t="str">
        <f>IF('Simpl. all tex.-dual tex'!S138=0,"",'Simpl. all tex.-dual tex'!S138)</f>
        <v/>
      </c>
      <c r="K132" s="54" t="str">
        <f>IF('Simpl. all tex.-dual tex'!T138=0,"",'Simpl. all tex.-dual tex'!T138)</f>
        <v/>
      </c>
      <c r="L132" s="54" t="str">
        <f>IF('Simpl. all tex.-dual tex'!U138=0,"",'Simpl. all tex.-dual tex'!U138)</f>
        <v/>
      </c>
      <c r="M132" s="54" t="str">
        <f>IF('Simpl. all tex.-dual tex'!V138=0,"",'Simpl. all tex.-dual tex'!V138)</f>
        <v/>
      </c>
      <c r="N132" s="54" t="str">
        <f>IF('Simpl. all tex.-dual tex'!W138=0,"",'Simpl. all tex.-dual tex'!W138)</f>
        <v/>
      </c>
      <c r="O132" s="54" t="str">
        <f>IF('Simpl. all tex.-dual tex'!X138=0,"",'Simpl. all tex.-dual tex'!X138)</f>
        <v/>
      </c>
      <c r="P132" s="54" t="str">
        <f>IF('Simpl. all tex.-dual tex'!Y138=0,"",'Simpl. all tex.-dual tex'!Y138)</f>
        <v/>
      </c>
      <c r="Q132" s="54" t="str">
        <f>IF('Simpl. all tex.-dual tex'!Z138=0,"",'Simpl. all tex.-dual tex'!Z138)</f>
        <v/>
      </c>
      <c r="R132" s="55">
        <f>'PRODUCTION LIST TEX&amp;DUAL TEX'!Q135</f>
        <v>0</v>
      </c>
    </row>
    <row r="133" spans="1:19" ht="23.25" customHeight="1">
      <c r="A133" s="41">
        <f>B133*'Simpl. all tex.-dual tex'!I267</f>
        <v>0</v>
      </c>
      <c r="B133" s="43">
        <f t="shared" si="3"/>
        <v>0</v>
      </c>
      <c r="C133" s="42" t="str">
        <f>'Simpl. all tex.-dual tex'!D139</f>
        <v>SIMPL-6E-T</v>
      </c>
      <c r="D133" s="54" t="str">
        <f>IF('Simpl. all tex.-dual tex'!M139=0,"",'Simpl. all tex.-dual tex'!M139)</f>
        <v/>
      </c>
      <c r="E133" s="54" t="str">
        <f>IF('Simpl. all tex.-dual tex'!N139=0,"",'Simpl. all tex.-dual tex'!N139)</f>
        <v/>
      </c>
      <c r="F133" s="54" t="str">
        <f>IF('Simpl. all tex.-dual tex'!O139=0,"",'Simpl. all tex.-dual tex'!O139)</f>
        <v/>
      </c>
      <c r="G133" s="54" t="str">
        <f>IF('Simpl. all tex.-dual tex'!P139=0,"",'Simpl. all tex.-dual tex'!P139)</f>
        <v/>
      </c>
      <c r="H133" s="54" t="str">
        <f>IF('Simpl. all tex.-dual tex'!Q139=0,"",'Simpl. all tex.-dual tex'!Q139)</f>
        <v/>
      </c>
      <c r="I133" s="54" t="str">
        <f>IF('Simpl. all tex.-dual tex'!R139=0,"",'Simpl. all tex.-dual tex'!R139)</f>
        <v/>
      </c>
      <c r="J133" s="54" t="str">
        <f>IF('Simpl. all tex.-dual tex'!S139=0,"",'Simpl. all tex.-dual tex'!S139)</f>
        <v/>
      </c>
      <c r="K133" s="54" t="str">
        <f>IF('Simpl. all tex.-dual tex'!T139=0,"",'Simpl. all tex.-dual tex'!T139)</f>
        <v/>
      </c>
      <c r="L133" s="54" t="str">
        <f>IF('Simpl. all tex.-dual tex'!U139=0,"",'Simpl. all tex.-dual tex'!U139)</f>
        <v/>
      </c>
      <c r="M133" s="54" t="str">
        <f>IF('Simpl. all tex.-dual tex'!V139=0,"",'Simpl. all tex.-dual tex'!V139)</f>
        <v/>
      </c>
      <c r="N133" s="54" t="str">
        <f>IF('Simpl. all tex.-dual tex'!W139=0,"",'Simpl. all tex.-dual tex'!W139)</f>
        <v/>
      </c>
      <c r="O133" s="54" t="str">
        <f>IF('Simpl. all tex.-dual tex'!X139=0,"",'Simpl. all tex.-dual tex'!X139)</f>
        <v/>
      </c>
      <c r="P133" s="54" t="str">
        <f>IF('Simpl. all tex.-dual tex'!Y139=0,"",'Simpl. all tex.-dual tex'!Y139)</f>
        <v/>
      </c>
      <c r="Q133" s="54" t="str">
        <f>IF('Simpl. all tex.-dual tex'!Z139=0,"",'Simpl. all tex.-dual tex'!Z139)</f>
        <v/>
      </c>
      <c r="R133" s="55">
        <f>'PRODUCTION LIST TEX&amp;DUAL TEX'!Q136</f>
        <v>0</v>
      </c>
    </row>
    <row r="134" spans="1:19" ht="23.25" customHeight="1">
      <c r="A134" s="41" t="e">
        <f>B134*'Simpl. all tex.-dual tex'!#REF!</f>
        <v>#REF!</v>
      </c>
      <c r="B134" s="43">
        <f t="shared" si="3"/>
        <v>0</v>
      </c>
      <c r="C134" s="42" t="str">
        <f>'Simpl. all tex.-dual tex'!D140</f>
        <v>SIMPL-6F</v>
      </c>
      <c r="D134" s="54" t="str">
        <f>IF('Simpl. all tex.-dual tex'!M140=0,"",'Simpl. all tex.-dual tex'!M140)</f>
        <v/>
      </c>
      <c r="E134" s="54" t="str">
        <f>IF('Simpl. all tex.-dual tex'!N140=0,"",'Simpl. all tex.-dual tex'!N140)</f>
        <v/>
      </c>
      <c r="F134" s="54" t="str">
        <f>IF('Simpl. all tex.-dual tex'!O140=0,"",'Simpl. all tex.-dual tex'!O140)</f>
        <v/>
      </c>
      <c r="G134" s="54" t="str">
        <f>IF('Simpl. all tex.-dual tex'!P140=0,"",'Simpl. all tex.-dual tex'!P140)</f>
        <v/>
      </c>
      <c r="H134" s="54" t="str">
        <f>IF('Simpl. all tex.-dual tex'!Q140=0,"",'Simpl. all tex.-dual tex'!Q140)</f>
        <v/>
      </c>
      <c r="I134" s="54" t="str">
        <f>IF('Simpl. all tex.-dual tex'!R140=0,"",'Simpl. all tex.-dual tex'!R140)</f>
        <v/>
      </c>
      <c r="J134" s="54" t="str">
        <f>IF('Simpl. all tex.-dual tex'!S140=0,"",'Simpl. all tex.-dual tex'!S140)</f>
        <v/>
      </c>
      <c r="K134" s="54" t="str">
        <f>IF('Simpl. all tex.-dual tex'!T140=0,"",'Simpl. all tex.-dual tex'!T140)</f>
        <v/>
      </c>
      <c r="L134" s="54" t="str">
        <f>IF('Simpl. all tex.-dual tex'!U140=0,"",'Simpl. all tex.-dual tex'!U140)</f>
        <v/>
      </c>
      <c r="M134" s="54" t="str">
        <f>IF('Simpl. all tex.-dual tex'!V140=0,"",'Simpl. all tex.-dual tex'!V140)</f>
        <v/>
      </c>
      <c r="N134" s="54" t="str">
        <f>IF('Simpl. all tex.-dual tex'!W140=0,"",'Simpl. all tex.-dual tex'!W140)</f>
        <v/>
      </c>
      <c r="O134" s="54" t="str">
        <f>IF('Simpl. all tex.-dual tex'!X140=0,"",'Simpl. all tex.-dual tex'!X140)</f>
        <v/>
      </c>
      <c r="P134" s="54" t="str">
        <f>IF('Simpl. all tex.-dual tex'!Y140=0,"",'Simpl. all tex.-dual tex'!Y140)</f>
        <v/>
      </c>
      <c r="Q134" s="54" t="str">
        <f>IF('Simpl. all tex.-dual tex'!Z140=0,"",'Simpl. all tex.-dual tex'!Z140)</f>
        <v/>
      </c>
      <c r="R134" s="55">
        <f>'PRODUCTION LIST TEX&amp;DUAL TEX'!Q137</f>
        <v>0</v>
      </c>
    </row>
    <row r="135" spans="1:19" ht="23.25" customHeight="1">
      <c r="A135" s="41" t="e">
        <f>B135*'Simpl. all tex.-dual tex'!#REF!</f>
        <v>#REF!</v>
      </c>
      <c r="B135" s="43">
        <f t="shared" si="3"/>
        <v>0</v>
      </c>
      <c r="C135" s="42" t="str">
        <f>'Simpl. all tex.-dual tex'!D141</f>
        <v>SIMPL-6F-T</v>
      </c>
      <c r="D135" s="54" t="str">
        <f>IF('Simpl. all tex.-dual tex'!M141=0,"",'Simpl. all tex.-dual tex'!M141)</f>
        <v/>
      </c>
      <c r="E135" s="54" t="str">
        <f>IF('Simpl. all tex.-dual tex'!N141=0,"",'Simpl. all tex.-dual tex'!N141)</f>
        <v/>
      </c>
      <c r="F135" s="54" t="str">
        <f>IF('Simpl. all tex.-dual tex'!O141=0,"",'Simpl. all tex.-dual tex'!O141)</f>
        <v/>
      </c>
      <c r="G135" s="54" t="str">
        <f>IF('Simpl. all tex.-dual tex'!P141=0,"",'Simpl. all tex.-dual tex'!P141)</f>
        <v/>
      </c>
      <c r="H135" s="54" t="str">
        <f>IF('Simpl. all tex.-dual tex'!Q141=0,"",'Simpl. all tex.-dual tex'!Q141)</f>
        <v/>
      </c>
      <c r="I135" s="54" t="str">
        <f>IF('Simpl. all tex.-dual tex'!R141=0,"",'Simpl. all tex.-dual tex'!R141)</f>
        <v/>
      </c>
      <c r="J135" s="54" t="str">
        <f>IF('Simpl. all tex.-dual tex'!S141=0,"",'Simpl. all tex.-dual tex'!S141)</f>
        <v/>
      </c>
      <c r="K135" s="54" t="str">
        <f>IF('Simpl. all tex.-dual tex'!T141=0,"",'Simpl. all tex.-dual tex'!T141)</f>
        <v/>
      </c>
      <c r="L135" s="54" t="str">
        <f>IF('Simpl. all tex.-dual tex'!U141=0,"",'Simpl. all tex.-dual tex'!U141)</f>
        <v/>
      </c>
      <c r="M135" s="54" t="str">
        <f>IF('Simpl. all tex.-dual tex'!V141=0,"",'Simpl. all tex.-dual tex'!V141)</f>
        <v/>
      </c>
      <c r="N135" s="54" t="str">
        <f>IF('Simpl. all tex.-dual tex'!W141=0,"",'Simpl. all tex.-dual tex'!W141)</f>
        <v/>
      </c>
      <c r="O135" s="54" t="str">
        <f>IF('Simpl. all tex.-dual tex'!X141=0,"",'Simpl. all tex.-dual tex'!X141)</f>
        <v/>
      </c>
      <c r="P135" s="54" t="str">
        <f>IF('Simpl. all tex.-dual tex'!Y141=0,"",'Simpl. all tex.-dual tex'!Y141)</f>
        <v/>
      </c>
      <c r="Q135" s="54" t="str">
        <f>IF('Simpl. all tex.-dual tex'!Z141=0,"",'Simpl. all tex.-dual tex'!Z141)</f>
        <v/>
      </c>
      <c r="R135" s="55">
        <f>'PRODUCTION LIST TEX&amp;DUAL TEX'!Q138</f>
        <v>0</v>
      </c>
    </row>
    <row r="136" spans="1:19" ht="23.25" customHeight="1">
      <c r="A136" s="41" t="e">
        <f>B136*'Simpl. all tex.-dual tex'!#REF!</f>
        <v>#REF!</v>
      </c>
      <c r="B136" s="43">
        <f t="shared" si="3"/>
        <v>0</v>
      </c>
      <c r="C136" s="42" t="str">
        <f>'Simpl. all tex.-dual tex'!D142</f>
        <v>SIMPL-6G</v>
      </c>
      <c r="D136" s="54" t="str">
        <f>IF('Simpl. all tex.-dual tex'!M142=0,"",'Simpl. all tex.-dual tex'!M142)</f>
        <v/>
      </c>
      <c r="E136" s="54" t="str">
        <f>IF('Simpl. all tex.-dual tex'!N142=0,"",'Simpl. all tex.-dual tex'!N142)</f>
        <v/>
      </c>
      <c r="F136" s="54" t="str">
        <f>IF('Simpl. all tex.-dual tex'!O142=0,"",'Simpl. all tex.-dual tex'!O142)</f>
        <v/>
      </c>
      <c r="G136" s="54" t="str">
        <f>IF('Simpl. all tex.-dual tex'!P142=0,"",'Simpl. all tex.-dual tex'!P142)</f>
        <v/>
      </c>
      <c r="H136" s="54" t="str">
        <f>IF('Simpl. all tex.-dual tex'!Q142=0,"",'Simpl. all tex.-dual tex'!Q142)</f>
        <v/>
      </c>
      <c r="I136" s="54" t="str">
        <f>IF('Simpl. all tex.-dual tex'!R142=0,"",'Simpl. all tex.-dual tex'!R142)</f>
        <v/>
      </c>
      <c r="J136" s="54" t="str">
        <f>IF('Simpl. all tex.-dual tex'!S142=0,"",'Simpl. all tex.-dual tex'!S142)</f>
        <v/>
      </c>
      <c r="K136" s="54" t="str">
        <f>IF('Simpl. all tex.-dual tex'!T142=0,"",'Simpl. all tex.-dual tex'!T142)</f>
        <v/>
      </c>
      <c r="L136" s="54" t="str">
        <f>IF('Simpl. all tex.-dual tex'!U142=0,"",'Simpl. all tex.-dual tex'!U142)</f>
        <v/>
      </c>
      <c r="M136" s="54" t="str">
        <f>IF('Simpl. all tex.-dual tex'!V142=0,"",'Simpl. all tex.-dual tex'!V142)</f>
        <v/>
      </c>
      <c r="N136" s="54" t="str">
        <f>IF('Simpl. all tex.-dual tex'!W142=0,"",'Simpl. all tex.-dual tex'!W142)</f>
        <v/>
      </c>
      <c r="O136" s="54" t="str">
        <f>IF('Simpl. all tex.-dual tex'!X142=0,"",'Simpl. all tex.-dual tex'!X142)</f>
        <v/>
      </c>
      <c r="P136" s="54" t="str">
        <f>IF('Simpl. all tex.-dual tex'!Y142=0,"",'Simpl. all tex.-dual tex'!Y142)</f>
        <v/>
      </c>
      <c r="Q136" s="54" t="str">
        <f>IF('Simpl. all tex.-dual tex'!Z142=0,"",'Simpl. all tex.-dual tex'!Z142)</f>
        <v/>
      </c>
      <c r="R136" s="55">
        <f>'PRODUCTION LIST TEX&amp;DUAL TEX'!Q139</f>
        <v>0</v>
      </c>
    </row>
    <row r="137" spans="1:19" ht="23.25" customHeight="1">
      <c r="A137" s="41" t="e">
        <f>B137*'Simpl. all tex.-dual tex'!#REF!</f>
        <v>#REF!</v>
      </c>
      <c r="B137" s="43">
        <f t="shared" si="3"/>
        <v>0</v>
      </c>
      <c r="C137" s="42" t="str">
        <f>'Simpl. all tex.-dual tex'!D143</f>
        <v>SIMPL-6G-T</v>
      </c>
      <c r="D137" s="54" t="str">
        <f>IF('Simpl. all tex.-dual tex'!M143=0,"",'Simpl. all tex.-dual tex'!M143)</f>
        <v/>
      </c>
      <c r="E137" s="54" t="str">
        <f>IF('Simpl. all tex.-dual tex'!N143=0,"",'Simpl. all tex.-dual tex'!N143)</f>
        <v/>
      </c>
      <c r="F137" s="54" t="str">
        <f>IF('Simpl. all tex.-dual tex'!O143=0,"",'Simpl. all tex.-dual tex'!O143)</f>
        <v/>
      </c>
      <c r="G137" s="54" t="str">
        <f>IF('Simpl. all tex.-dual tex'!P143=0,"",'Simpl. all tex.-dual tex'!P143)</f>
        <v/>
      </c>
      <c r="H137" s="54" t="str">
        <f>IF('Simpl. all tex.-dual tex'!Q143=0,"",'Simpl. all tex.-dual tex'!Q143)</f>
        <v/>
      </c>
      <c r="I137" s="54" t="str">
        <f>IF('Simpl. all tex.-dual tex'!R143=0,"",'Simpl. all tex.-dual tex'!R143)</f>
        <v/>
      </c>
      <c r="J137" s="54" t="str">
        <f>IF('Simpl. all tex.-dual tex'!S143=0,"",'Simpl. all tex.-dual tex'!S143)</f>
        <v/>
      </c>
      <c r="K137" s="54" t="str">
        <f>IF('Simpl. all tex.-dual tex'!T143=0,"",'Simpl. all tex.-dual tex'!T143)</f>
        <v/>
      </c>
      <c r="L137" s="54" t="str">
        <f>IF('Simpl. all tex.-dual tex'!U143=0,"",'Simpl. all tex.-dual tex'!U143)</f>
        <v/>
      </c>
      <c r="M137" s="54" t="str">
        <f>IF('Simpl. all tex.-dual tex'!V143=0,"",'Simpl. all tex.-dual tex'!V143)</f>
        <v/>
      </c>
      <c r="N137" s="54" t="str">
        <f>IF('Simpl. all tex.-dual tex'!W143=0,"",'Simpl. all tex.-dual tex'!W143)</f>
        <v/>
      </c>
      <c r="O137" s="54" t="str">
        <f>IF('Simpl. all tex.-dual tex'!X143=0,"",'Simpl. all tex.-dual tex'!X143)</f>
        <v/>
      </c>
      <c r="P137" s="54" t="str">
        <f>IF('Simpl. all tex.-dual tex'!Y143=0,"",'Simpl. all tex.-dual tex'!Y143)</f>
        <v/>
      </c>
      <c r="Q137" s="54" t="str">
        <f>IF('Simpl. all tex.-dual tex'!Z143=0,"",'Simpl. all tex.-dual tex'!Z143)</f>
        <v/>
      </c>
      <c r="R137" s="55">
        <f>'PRODUCTION LIST TEX&amp;DUAL TEX'!Q140</f>
        <v>0</v>
      </c>
    </row>
    <row r="138" spans="1:19" ht="23.25" customHeight="1">
      <c r="A138" s="41" t="e">
        <f>B138*'Simpl. all tex.-dual tex'!#REF!</f>
        <v>#REF!</v>
      </c>
      <c r="B138" s="43">
        <f t="shared" si="3"/>
        <v>0</v>
      </c>
      <c r="C138" s="42" t="str">
        <f>'Simpl. all tex.-dual tex'!D144</f>
        <v>SIMPL-6H</v>
      </c>
      <c r="D138" s="54" t="str">
        <f>IF('Simpl. all tex.-dual tex'!M144=0,"",'Simpl. all tex.-dual tex'!M144)</f>
        <v/>
      </c>
      <c r="E138" s="54" t="str">
        <f>IF('Simpl. all tex.-dual tex'!N144=0,"",'Simpl. all tex.-dual tex'!N144)</f>
        <v/>
      </c>
      <c r="F138" s="54" t="str">
        <f>IF('Simpl. all tex.-dual tex'!O144=0,"",'Simpl. all tex.-dual tex'!O144)</f>
        <v/>
      </c>
      <c r="G138" s="54" t="str">
        <f>IF('Simpl. all tex.-dual tex'!P144=0,"",'Simpl. all tex.-dual tex'!P144)</f>
        <v/>
      </c>
      <c r="H138" s="54" t="str">
        <f>IF('Simpl. all tex.-dual tex'!Q144=0,"",'Simpl. all tex.-dual tex'!Q144)</f>
        <v/>
      </c>
      <c r="I138" s="54" t="str">
        <f>IF('Simpl. all tex.-dual tex'!R144=0,"",'Simpl. all tex.-dual tex'!R144)</f>
        <v/>
      </c>
      <c r="J138" s="54" t="str">
        <f>IF('Simpl. all tex.-dual tex'!S144=0,"",'Simpl. all tex.-dual tex'!S144)</f>
        <v/>
      </c>
      <c r="K138" s="54" t="str">
        <f>IF('Simpl. all tex.-dual tex'!T144=0,"",'Simpl. all tex.-dual tex'!T144)</f>
        <v/>
      </c>
      <c r="L138" s="54" t="str">
        <f>IF('Simpl. all tex.-dual tex'!U144=0,"",'Simpl. all tex.-dual tex'!U144)</f>
        <v/>
      </c>
      <c r="M138" s="54" t="str">
        <f>IF('Simpl. all tex.-dual tex'!V144=0,"",'Simpl. all tex.-dual tex'!V144)</f>
        <v/>
      </c>
      <c r="N138" s="54" t="str">
        <f>IF('Simpl. all tex.-dual tex'!W144=0,"",'Simpl. all tex.-dual tex'!W144)</f>
        <v/>
      </c>
      <c r="O138" s="54" t="str">
        <f>IF('Simpl. all tex.-dual tex'!X144=0,"",'Simpl. all tex.-dual tex'!X144)</f>
        <v/>
      </c>
      <c r="P138" s="54" t="str">
        <f>IF('Simpl. all tex.-dual tex'!Y144=0,"",'Simpl. all tex.-dual tex'!Y144)</f>
        <v/>
      </c>
      <c r="Q138" s="54" t="str">
        <f>IF('Simpl. all tex.-dual tex'!Z144=0,"",'Simpl. all tex.-dual tex'!Z144)</f>
        <v/>
      </c>
      <c r="R138" s="55">
        <f>'PRODUCTION LIST TEX&amp;DUAL TEX'!Q141</f>
        <v>0</v>
      </c>
    </row>
    <row r="139" spans="1:19" ht="23.25" customHeight="1">
      <c r="A139" s="41"/>
      <c r="B139" s="43"/>
      <c r="C139" s="42" t="str">
        <f>'Simpl. all tex.-dual tex'!D145</f>
        <v>SIMPL-6H-T</v>
      </c>
      <c r="D139" s="54" t="str">
        <f>IF('Simpl. all tex.-dual tex'!M145=0,"",'Simpl. all tex.-dual tex'!M145)</f>
        <v/>
      </c>
      <c r="E139" s="54" t="str">
        <f>IF('Simpl. all tex.-dual tex'!N145=0,"",'Simpl. all tex.-dual tex'!N145)</f>
        <v/>
      </c>
      <c r="F139" s="54" t="str">
        <f>IF('Simpl. all tex.-dual tex'!O145=0,"",'Simpl. all tex.-dual tex'!O145)</f>
        <v/>
      </c>
      <c r="G139" s="54" t="str">
        <f>IF('Simpl. all tex.-dual tex'!P145=0,"",'Simpl. all tex.-dual tex'!P145)</f>
        <v/>
      </c>
      <c r="H139" s="54" t="str">
        <f>IF('Simpl. all tex.-dual tex'!Q145=0,"",'Simpl. all tex.-dual tex'!Q145)</f>
        <v/>
      </c>
      <c r="I139" s="54" t="str">
        <f>IF('Simpl. all tex.-dual tex'!R145=0,"",'Simpl. all tex.-dual tex'!R145)</f>
        <v/>
      </c>
      <c r="J139" s="54" t="str">
        <f>IF('Simpl. all tex.-dual tex'!S145=0,"",'Simpl. all tex.-dual tex'!S145)</f>
        <v/>
      </c>
      <c r="K139" s="54" t="str">
        <f>IF('Simpl. all tex.-dual tex'!T145=0,"",'Simpl. all tex.-dual tex'!T145)</f>
        <v/>
      </c>
      <c r="L139" s="54" t="str">
        <f>IF('Simpl. all tex.-dual tex'!U145=0,"",'Simpl. all tex.-dual tex'!U145)</f>
        <v/>
      </c>
      <c r="M139" s="54" t="str">
        <f>IF('Simpl. all tex.-dual tex'!V145=0,"",'Simpl. all tex.-dual tex'!V145)</f>
        <v/>
      </c>
      <c r="N139" s="54" t="str">
        <f>IF('Simpl. all tex.-dual tex'!W145=0,"",'Simpl. all tex.-dual tex'!W145)</f>
        <v/>
      </c>
      <c r="O139" s="54" t="str">
        <f>IF('Simpl. all tex.-dual tex'!X145=0,"",'Simpl. all tex.-dual tex'!X145)</f>
        <v/>
      </c>
      <c r="P139" s="54" t="str">
        <f>IF('Simpl. all tex.-dual tex'!Y145=0,"",'Simpl. all tex.-dual tex'!Y145)</f>
        <v/>
      </c>
      <c r="Q139" s="54" t="str">
        <f>IF('Simpl. all tex.-dual tex'!Z145=0,"",'Simpl. all tex.-dual tex'!Z145)</f>
        <v/>
      </c>
      <c r="R139" s="55">
        <f>'PRODUCTION LIST TEX&amp;DUAL TEX'!Q142</f>
        <v>0</v>
      </c>
    </row>
    <row r="140" spans="1:19" ht="23.25" customHeight="1">
      <c r="A140" s="41" t="e">
        <f>B140*'Simpl. all tex.-dual tex'!#REF!</f>
        <v>#REF!</v>
      </c>
      <c r="B140" s="43">
        <f t="shared" si="3"/>
        <v>0</v>
      </c>
      <c r="C140" s="42" t="str">
        <f>'Simpl. all tex.-dual tex'!D146</f>
        <v>SIMPL-6I</v>
      </c>
      <c r="D140" s="54" t="str">
        <f>IF('Simpl. all tex.-dual tex'!M146=0,"",'Simpl. all tex.-dual tex'!M146)</f>
        <v/>
      </c>
      <c r="E140" s="54" t="str">
        <f>IF('Simpl. all tex.-dual tex'!N146=0,"",'Simpl. all tex.-dual tex'!N146)</f>
        <v/>
      </c>
      <c r="F140" s="54" t="str">
        <f>IF('Simpl. all tex.-dual tex'!O146=0,"",'Simpl. all tex.-dual tex'!O146)</f>
        <v/>
      </c>
      <c r="G140" s="54" t="str">
        <f>IF('Simpl. all tex.-dual tex'!P146=0,"",'Simpl. all tex.-dual tex'!P146)</f>
        <v/>
      </c>
      <c r="H140" s="54" t="str">
        <f>IF('Simpl. all tex.-dual tex'!Q146=0,"",'Simpl. all tex.-dual tex'!Q146)</f>
        <v/>
      </c>
      <c r="I140" s="54" t="str">
        <f>IF('Simpl. all tex.-dual tex'!R146=0,"",'Simpl. all tex.-dual tex'!R146)</f>
        <v/>
      </c>
      <c r="J140" s="54" t="str">
        <f>IF('Simpl. all tex.-dual tex'!S146=0,"",'Simpl. all tex.-dual tex'!S146)</f>
        <v/>
      </c>
      <c r="K140" s="54" t="str">
        <f>IF('Simpl. all tex.-dual tex'!T146=0,"",'Simpl. all tex.-dual tex'!T146)</f>
        <v/>
      </c>
      <c r="L140" s="54" t="str">
        <f>IF('Simpl. all tex.-dual tex'!U146=0,"",'Simpl. all tex.-dual tex'!U146)</f>
        <v/>
      </c>
      <c r="M140" s="54" t="str">
        <f>IF('Simpl. all tex.-dual tex'!V146=0,"",'Simpl. all tex.-dual tex'!V146)</f>
        <v/>
      </c>
      <c r="N140" s="54" t="str">
        <f>IF('Simpl. all tex.-dual tex'!W146=0,"",'Simpl. all tex.-dual tex'!W146)</f>
        <v/>
      </c>
      <c r="O140" s="54" t="str">
        <f>IF('Simpl. all tex.-dual tex'!X146=0,"",'Simpl. all tex.-dual tex'!X146)</f>
        <v/>
      </c>
      <c r="P140" s="54" t="str">
        <f>IF('Simpl. all tex.-dual tex'!Y146=0,"",'Simpl. all tex.-dual tex'!Y146)</f>
        <v/>
      </c>
      <c r="Q140" s="54" t="str">
        <f>IF('Simpl. all tex.-dual tex'!Z146=0,"",'Simpl. all tex.-dual tex'!Z146)</f>
        <v/>
      </c>
      <c r="R140" s="55">
        <f>'PRODUCTION LIST TEX&amp;DUAL TEX'!Q143</f>
        <v>0</v>
      </c>
    </row>
    <row r="141" spans="1:19" ht="23.25" customHeight="1">
      <c r="A141" s="41" t="e">
        <f>B141*'Simpl. all tex.-dual tex'!#REF!</f>
        <v>#REF!</v>
      </c>
      <c r="B141" s="43">
        <f t="shared" si="3"/>
        <v>0</v>
      </c>
      <c r="C141" s="42" t="str">
        <f>'Simpl. all tex.-dual tex'!D147</f>
        <v>SIMPL-6I-T</v>
      </c>
      <c r="D141" s="54" t="str">
        <f>IF('Simpl. all tex.-dual tex'!M147=0,"",'Simpl. all tex.-dual tex'!M147)</f>
        <v/>
      </c>
      <c r="E141" s="54" t="str">
        <f>IF('Simpl. all tex.-dual tex'!N147=0,"",'Simpl. all tex.-dual tex'!N147)</f>
        <v/>
      </c>
      <c r="F141" s="54" t="str">
        <f>IF('Simpl. all tex.-dual tex'!O147=0,"",'Simpl. all tex.-dual tex'!O147)</f>
        <v/>
      </c>
      <c r="G141" s="54" t="str">
        <f>IF('Simpl. all tex.-dual tex'!P147=0,"",'Simpl. all tex.-dual tex'!P147)</f>
        <v/>
      </c>
      <c r="H141" s="54" t="str">
        <f>IF('Simpl. all tex.-dual tex'!Q147=0,"",'Simpl. all tex.-dual tex'!Q147)</f>
        <v/>
      </c>
      <c r="I141" s="54" t="str">
        <f>IF('Simpl. all tex.-dual tex'!R147=0,"",'Simpl. all tex.-dual tex'!R147)</f>
        <v/>
      </c>
      <c r="J141" s="54" t="str">
        <f>IF('Simpl. all tex.-dual tex'!S147=0,"",'Simpl. all tex.-dual tex'!S147)</f>
        <v/>
      </c>
      <c r="K141" s="54" t="str">
        <f>IF('Simpl. all tex.-dual tex'!T147=0,"",'Simpl. all tex.-dual tex'!T147)</f>
        <v/>
      </c>
      <c r="L141" s="54" t="str">
        <f>IF('Simpl. all tex.-dual tex'!U147=0,"",'Simpl. all tex.-dual tex'!U147)</f>
        <v/>
      </c>
      <c r="M141" s="54" t="str">
        <f>IF('Simpl. all tex.-dual tex'!V147=0,"",'Simpl. all tex.-dual tex'!V147)</f>
        <v/>
      </c>
      <c r="N141" s="54" t="str">
        <f>IF('Simpl. all tex.-dual tex'!W147=0,"",'Simpl. all tex.-dual tex'!W147)</f>
        <v/>
      </c>
      <c r="O141" s="54" t="str">
        <f>IF('Simpl. all tex.-dual tex'!X147=0,"",'Simpl. all tex.-dual tex'!X147)</f>
        <v/>
      </c>
      <c r="P141" s="54" t="str">
        <f>IF('Simpl. all tex.-dual tex'!Y147=0,"",'Simpl. all tex.-dual tex'!Y147)</f>
        <v/>
      </c>
      <c r="Q141" s="54" t="str">
        <f>IF('Simpl. all tex.-dual tex'!Z147=0,"",'Simpl. all tex.-dual tex'!Z147)</f>
        <v/>
      </c>
      <c r="R141" s="55">
        <f>'PRODUCTION LIST TEX&amp;DUAL TEX'!Q144</f>
        <v>0</v>
      </c>
    </row>
    <row r="142" spans="1:19" ht="23.25" customHeight="1">
      <c r="A142" s="41" t="e">
        <f>B142*'Simpl. all tex.-dual tex'!#REF!</f>
        <v>#REF!</v>
      </c>
      <c r="B142" s="43">
        <f t="shared" si="3"/>
        <v>0</v>
      </c>
      <c r="C142" s="42" t="str">
        <f>'Simpl. all tex.-dual tex'!D148</f>
        <v>SIMPL-6J</v>
      </c>
      <c r="D142" s="54" t="str">
        <f>IF('Simpl. all tex.-dual tex'!M148=0,"",'Simpl. all tex.-dual tex'!M148)</f>
        <v/>
      </c>
      <c r="E142" s="54" t="str">
        <f>IF('Simpl. all tex.-dual tex'!N148=0,"",'Simpl. all tex.-dual tex'!N148)</f>
        <v/>
      </c>
      <c r="F142" s="54" t="str">
        <f>IF('Simpl. all tex.-dual tex'!O148=0,"",'Simpl. all tex.-dual tex'!O148)</f>
        <v/>
      </c>
      <c r="G142" s="54" t="str">
        <f>IF('Simpl. all tex.-dual tex'!P148=0,"",'Simpl. all tex.-dual tex'!P148)</f>
        <v/>
      </c>
      <c r="H142" s="54" t="str">
        <f>IF('Simpl. all tex.-dual tex'!Q148=0,"",'Simpl. all tex.-dual tex'!Q148)</f>
        <v/>
      </c>
      <c r="I142" s="54" t="str">
        <f>IF('Simpl. all tex.-dual tex'!R148=0,"",'Simpl. all tex.-dual tex'!R148)</f>
        <v/>
      </c>
      <c r="J142" s="54" t="str">
        <f>IF('Simpl. all tex.-dual tex'!S148=0,"",'Simpl. all tex.-dual tex'!S148)</f>
        <v/>
      </c>
      <c r="K142" s="54" t="str">
        <f>IF('Simpl. all tex.-dual tex'!T148=0,"",'Simpl. all tex.-dual tex'!T148)</f>
        <v/>
      </c>
      <c r="L142" s="54" t="str">
        <f>IF('Simpl. all tex.-dual tex'!U148=0,"",'Simpl. all tex.-dual tex'!U148)</f>
        <v/>
      </c>
      <c r="M142" s="54" t="str">
        <f>IF('Simpl. all tex.-dual tex'!V148=0,"",'Simpl. all tex.-dual tex'!V148)</f>
        <v/>
      </c>
      <c r="N142" s="54" t="str">
        <f>IF('Simpl. all tex.-dual tex'!W148=0,"",'Simpl. all tex.-dual tex'!W148)</f>
        <v/>
      </c>
      <c r="O142" s="54" t="str">
        <f>IF('Simpl. all tex.-dual tex'!X148=0,"",'Simpl. all tex.-dual tex'!X148)</f>
        <v/>
      </c>
      <c r="P142" s="54" t="str">
        <f>IF('Simpl. all tex.-dual tex'!Y148=0,"",'Simpl. all tex.-dual tex'!Y148)</f>
        <v/>
      </c>
      <c r="Q142" s="54" t="str">
        <f>IF('Simpl. all tex.-dual tex'!Z148=0,"",'Simpl. all tex.-dual tex'!Z148)</f>
        <v/>
      </c>
      <c r="R142" s="55">
        <f>'PRODUCTION LIST TEX&amp;DUAL TEX'!Q145</f>
        <v>0</v>
      </c>
    </row>
    <row r="143" spans="1:19" s="14" customFormat="1" ht="23.25" customHeight="1">
      <c r="A143" s="41" t="e">
        <f>B143*'Simpl. all tex.-dual tex'!#REF!</f>
        <v>#REF!</v>
      </c>
      <c r="B143" s="43">
        <f t="shared" si="3"/>
        <v>0</v>
      </c>
      <c r="C143" s="42" t="str">
        <f>'Simpl. all tex.-dual tex'!D149</f>
        <v>SIMPL-6J-T</v>
      </c>
      <c r="D143" s="54" t="str">
        <f>IF('Simpl. all tex.-dual tex'!M149=0,"",'Simpl. all tex.-dual tex'!M149)</f>
        <v/>
      </c>
      <c r="E143" s="54" t="str">
        <f>IF('Simpl. all tex.-dual tex'!N149=0,"",'Simpl. all tex.-dual tex'!N149)</f>
        <v/>
      </c>
      <c r="F143" s="54" t="str">
        <f>IF('Simpl. all tex.-dual tex'!O149=0,"",'Simpl. all tex.-dual tex'!O149)</f>
        <v/>
      </c>
      <c r="G143" s="54" t="str">
        <f>IF('Simpl. all tex.-dual tex'!P149=0,"",'Simpl. all tex.-dual tex'!P149)</f>
        <v/>
      </c>
      <c r="H143" s="54" t="str">
        <f>IF('Simpl. all tex.-dual tex'!Q149=0,"",'Simpl. all tex.-dual tex'!Q149)</f>
        <v/>
      </c>
      <c r="I143" s="54" t="str">
        <f>IF('Simpl. all tex.-dual tex'!R149=0,"",'Simpl. all tex.-dual tex'!R149)</f>
        <v/>
      </c>
      <c r="J143" s="54" t="str">
        <f>IF('Simpl. all tex.-dual tex'!S149=0,"",'Simpl. all tex.-dual tex'!S149)</f>
        <v/>
      </c>
      <c r="K143" s="54" t="str">
        <f>IF('Simpl. all tex.-dual tex'!T149=0,"",'Simpl. all tex.-dual tex'!T149)</f>
        <v/>
      </c>
      <c r="L143" s="54" t="str">
        <f>IF('Simpl. all tex.-dual tex'!U149=0,"",'Simpl. all tex.-dual tex'!U149)</f>
        <v/>
      </c>
      <c r="M143" s="54" t="str">
        <f>IF('Simpl. all tex.-dual tex'!V149=0,"",'Simpl. all tex.-dual tex'!V149)</f>
        <v/>
      </c>
      <c r="N143" s="54" t="str">
        <f>IF('Simpl. all tex.-dual tex'!W149=0,"",'Simpl. all tex.-dual tex'!W149)</f>
        <v/>
      </c>
      <c r="O143" s="54" t="str">
        <f>IF('Simpl. all tex.-dual tex'!X149=0,"",'Simpl. all tex.-dual tex'!X149)</f>
        <v/>
      </c>
      <c r="P143" s="54" t="str">
        <f>IF('Simpl. all tex.-dual tex'!Y149=0,"",'Simpl. all tex.-dual tex'!Y149)</f>
        <v/>
      </c>
      <c r="Q143" s="54" t="str">
        <f>IF('Simpl. all tex.-dual tex'!Z149=0,"",'Simpl. all tex.-dual tex'!Z149)</f>
        <v/>
      </c>
      <c r="R143" s="55">
        <f>'PRODUCTION LIST TEX&amp;DUAL TEX'!Q146</f>
        <v>0</v>
      </c>
      <c r="S143" s="1"/>
    </row>
    <row r="144" spans="1:19" s="14" customFormat="1" ht="23.25" customHeight="1">
      <c r="A144" s="44"/>
      <c r="B144" s="45"/>
      <c r="C144" s="42" t="str">
        <f>'Simpl. all tex.-dual tex'!D150</f>
        <v>SIMPL-6K</v>
      </c>
      <c r="D144" s="54" t="str">
        <f>IF('Simpl. all tex.-dual tex'!M150=0,"",'Simpl. all tex.-dual tex'!M150)</f>
        <v/>
      </c>
      <c r="E144" s="54" t="str">
        <f>IF('Simpl. all tex.-dual tex'!N150=0,"",'Simpl. all tex.-dual tex'!N150)</f>
        <v/>
      </c>
      <c r="F144" s="54" t="str">
        <f>IF('Simpl. all tex.-dual tex'!O150=0,"",'Simpl. all tex.-dual tex'!O150)</f>
        <v/>
      </c>
      <c r="G144" s="54" t="str">
        <f>IF('Simpl. all tex.-dual tex'!P150=0,"",'Simpl. all tex.-dual tex'!P150)</f>
        <v/>
      </c>
      <c r="H144" s="54" t="str">
        <f>IF('Simpl. all tex.-dual tex'!Q150=0,"",'Simpl. all tex.-dual tex'!Q150)</f>
        <v/>
      </c>
      <c r="I144" s="54" t="str">
        <f>IF('Simpl. all tex.-dual tex'!R150=0,"",'Simpl. all tex.-dual tex'!R150)</f>
        <v/>
      </c>
      <c r="J144" s="54" t="str">
        <f>IF('Simpl. all tex.-dual tex'!S150=0,"",'Simpl. all tex.-dual tex'!S150)</f>
        <v/>
      </c>
      <c r="K144" s="54" t="str">
        <f>IF('Simpl. all tex.-dual tex'!T150=0,"",'Simpl. all tex.-dual tex'!T150)</f>
        <v/>
      </c>
      <c r="L144" s="54" t="str">
        <f>IF('Simpl. all tex.-dual tex'!U150=0,"",'Simpl. all tex.-dual tex'!U150)</f>
        <v/>
      </c>
      <c r="M144" s="54" t="str">
        <f>IF('Simpl. all tex.-dual tex'!V150=0,"",'Simpl. all tex.-dual tex'!V150)</f>
        <v/>
      </c>
      <c r="N144" s="54" t="str">
        <f>IF('Simpl. all tex.-dual tex'!W150=0,"",'Simpl. all tex.-dual tex'!W150)</f>
        <v/>
      </c>
      <c r="O144" s="54" t="str">
        <f>IF('Simpl. all tex.-dual tex'!X150=0,"",'Simpl. all tex.-dual tex'!X150)</f>
        <v/>
      </c>
      <c r="P144" s="54" t="str">
        <f>IF('Simpl. all tex.-dual tex'!Y150=0,"",'Simpl. all tex.-dual tex'!Y150)</f>
        <v/>
      </c>
      <c r="Q144" s="54" t="str">
        <f>IF('Simpl. all tex.-dual tex'!Z150=0,"",'Simpl. all tex.-dual tex'!Z150)</f>
        <v/>
      </c>
      <c r="R144" s="55">
        <f>'PRODUCTION LIST TEX&amp;DUAL TEX'!Q147</f>
        <v>0</v>
      </c>
      <c r="S144" s="1"/>
    </row>
    <row r="145" spans="1:19" s="14" customFormat="1" ht="23.25" customHeight="1">
      <c r="A145" s="44"/>
      <c r="B145" s="45"/>
      <c r="C145" s="42" t="str">
        <f>'Simpl. all tex.-dual tex'!D151</f>
        <v>SIMPL-6K-T</v>
      </c>
      <c r="D145" s="54" t="str">
        <f>IF('Simpl. all tex.-dual tex'!M151=0,"",'Simpl. all tex.-dual tex'!M151)</f>
        <v/>
      </c>
      <c r="E145" s="54" t="str">
        <f>IF('Simpl. all tex.-dual tex'!N151=0,"",'Simpl. all tex.-dual tex'!N151)</f>
        <v/>
      </c>
      <c r="F145" s="54" t="str">
        <f>IF('Simpl. all tex.-dual tex'!O151=0,"",'Simpl. all tex.-dual tex'!O151)</f>
        <v/>
      </c>
      <c r="G145" s="54" t="str">
        <f>IF('Simpl. all tex.-dual tex'!P151=0,"",'Simpl. all tex.-dual tex'!P151)</f>
        <v/>
      </c>
      <c r="H145" s="54" t="str">
        <f>IF('Simpl. all tex.-dual tex'!Q151=0,"",'Simpl. all tex.-dual tex'!Q151)</f>
        <v/>
      </c>
      <c r="I145" s="54" t="str">
        <f>IF('Simpl. all tex.-dual tex'!R151=0,"",'Simpl. all tex.-dual tex'!R151)</f>
        <v/>
      </c>
      <c r="J145" s="54" t="str">
        <f>IF('Simpl. all tex.-dual tex'!S151=0,"",'Simpl. all tex.-dual tex'!S151)</f>
        <v/>
      </c>
      <c r="K145" s="54" t="str">
        <f>IF('Simpl. all tex.-dual tex'!T151=0,"",'Simpl. all tex.-dual tex'!T151)</f>
        <v/>
      </c>
      <c r="L145" s="54" t="str">
        <f>IF('Simpl. all tex.-dual tex'!U151=0,"",'Simpl. all tex.-dual tex'!U151)</f>
        <v/>
      </c>
      <c r="M145" s="54" t="str">
        <f>IF('Simpl. all tex.-dual tex'!V151=0,"",'Simpl. all tex.-dual tex'!V151)</f>
        <v/>
      </c>
      <c r="N145" s="54" t="str">
        <f>IF('Simpl. all tex.-dual tex'!W151=0,"",'Simpl. all tex.-dual tex'!W151)</f>
        <v/>
      </c>
      <c r="O145" s="54" t="str">
        <f>IF('Simpl. all tex.-dual tex'!X151=0,"",'Simpl. all tex.-dual tex'!X151)</f>
        <v/>
      </c>
      <c r="P145" s="54" t="str">
        <f>IF('Simpl. all tex.-dual tex'!Y151=0,"",'Simpl. all tex.-dual tex'!Y151)</f>
        <v/>
      </c>
      <c r="Q145" s="54" t="str">
        <f>IF('Simpl. all tex.-dual tex'!Z151=0,"",'Simpl. all tex.-dual tex'!Z151)</f>
        <v/>
      </c>
      <c r="R145" s="55">
        <f>'PRODUCTION LIST TEX&amp;DUAL TEX'!Q148</f>
        <v>0</v>
      </c>
      <c r="S145" s="1"/>
    </row>
    <row r="146" spans="1:19" s="14" customFormat="1" ht="23.25" customHeight="1">
      <c r="A146" s="44"/>
      <c r="B146" s="45"/>
      <c r="C146" s="42" t="str">
        <f>'Simpl. all tex.-dual tex'!D152</f>
        <v>SIMPL-6L</v>
      </c>
      <c r="D146" s="54" t="str">
        <f>IF('Simpl. all tex.-dual tex'!M152=0,"",'Simpl. all tex.-dual tex'!M152)</f>
        <v/>
      </c>
      <c r="E146" s="54" t="str">
        <f>IF('Simpl. all tex.-dual tex'!N152=0,"",'Simpl. all tex.-dual tex'!N152)</f>
        <v/>
      </c>
      <c r="F146" s="54" t="str">
        <f>IF('Simpl. all tex.-dual tex'!O152=0,"",'Simpl. all tex.-dual tex'!O152)</f>
        <v/>
      </c>
      <c r="G146" s="54" t="str">
        <f>IF('Simpl. all tex.-dual tex'!P152=0,"",'Simpl. all tex.-dual tex'!P152)</f>
        <v/>
      </c>
      <c r="H146" s="54" t="str">
        <f>IF('Simpl. all tex.-dual tex'!Q152=0,"",'Simpl. all tex.-dual tex'!Q152)</f>
        <v/>
      </c>
      <c r="I146" s="54" t="str">
        <f>IF('Simpl. all tex.-dual tex'!R152=0,"",'Simpl. all tex.-dual tex'!R152)</f>
        <v/>
      </c>
      <c r="J146" s="54" t="str">
        <f>IF('Simpl. all tex.-dual tex'!S152=0,"",'Simpl. all tex.-dual tex'!S152)</f>
        <v/>
      </c>
      <c r="K146" s="54" t="str">
        <f>IF('Simpl. all tex.-dual tex'!T152=0,"",'Simpl. all tex.-dual tex'!T152)</f>
        <v/>
      </c>
      <c r="L146" s="54" t="str">
        <f>IF('Simpl. all tex.-dual tex'!U152=0,"",'Simpl. all tex.-dual tex'!U152)</f>
        <v/>
      </c>
      <c r="M146" s="54" t="str">
        <f>IF('Simpl. all tex.-dual tex'!V152=0,"",'Simpl. all tex.-dual tex'!V152)</f>
        <v/>
      </c>
      <c r="N146" s="54" t="str">
        <f>IF('Simpl. all tex.-dual tex'!W152=0,"",'Simpl. all tex.-dual tex'!W152)</f>
        <v/>
      </c>
      <c r="O146" s="54" t="str">
        <f>IF('Simpl. all tex.-dual tex'!X152=0,"",'Simpl. all tex.-dual tex'!X152)</f>
        <v/>
      </c>
      <c r="P146" s="54" t="str">
        <f>IF('Simpl. all tex.-dual tex'!Y152=0,"",'Simpl. all tex.-dual tex'!Y152)</f>
        <v/>
      </c>
      <c r="Q146" s="54" t="str">
        <f>IF('Simpl. all tex.-dual tex'!Z152=0,"",'Simpl. all tex.-dual tex'!Z152)</f>
        <v/>
      </c>
      <c r="R146" s="55">
        <f>'PRODUCTION LIST TEX&amp;DUAL TEX'!Q149</f>
        <v>0</v>
      </c>
      <c r="S146" s="1"/>
    </row>
    <row r="147" spans="1:19" s="14" customFormat="1" ht="23.25" customHeight="1">
      <c r="A147" s="44"/>
      <c r="B147" s="45"/>
      <c r="C147" s="42" t="str">
        <f>'Simpl. all tex.-dual tex'!D153</f>
        <v>SIMPL-6L-T</v>
      </c>
      <c r="D147" s="54" t="str">
        <f>IF('Simpl. all tex.-dual tex'!M153=0,"",'Simpl. all tex.-dual tex'!M153)</f>
        <v/>
      </c>
      <c r="E147" s="54" t="str">
        <f>IF('Simpl. all tex.-dual tex'!N153=0,"",'Simpl. all tex.-dual tex'!N153)</f>
        <v/>
      </c>
      <c r="F147" s="54" t="str">
        <f>IF('Simpl. all tex.-dual tex'!O153=0,"",'Simpl. all tex.-dual tex'!O153)</f>
        <v/>
      </c>
      <c r="G147" s="54" t="str">
        <f>IF('Simpl. all tex.-dual tex'!P153=0,"",'Simpl. all tex.-dual tex'!P153)</f>
        <v/>
      </c>
      <c r="H147" s="54" t="str">
        <f>IF('Simpl. all tex.-dual tex'!Q153=0,"",'Simpl. all tex.-dual tex'!Q153)</f>
        <v/>
      </c>
      <c r="I147" s="54" t="str">
        <f>IF('Simpl. all tex.-dual tex'!R153=0,"",'Simpl. all tex.-dual tex'!R153)</f>
        <v/>
      </c>
      <c r="J147" s="54" t="str">
        <f>IF('Simpl. all tex.-dual tex'!S153=0,"",'Simpl. all tex.-dual tex'!S153)</f>
        <v/>
      </c>
      <c r="K147" s="54" t="str">
        <f>IF('Simpl. all tex.-dual tex'!T153=0,"",'Simpl. all tex.-dual tex'!T153)</f>
        <v/>
      </c>
      <c r="L147" s="54" t="str">
        <f>IF('Simpl. all tex.-dual tex'!U153=0,"",'Simpl. all tex.-dual tex'!U153)</f>
        <v/>
      </c>
      <c r="M147" s="54" t="str">
        <f>IF('Simpl. all tex.-dual tex'!V153=0,"",'Simpl. all tex.-dual tex'!V153)</f>
        <v/>
      </c>
      <c r="N147" s="54" t="str">
        <f>IF('Simpl. all tex.-dual tex'!W153=0,"",'Simpl. all tex.-dual tex'!W153)</f>
        <v/>
      </c>
      <c r="O147" s="54" t="str">
        <f>IF('Simpl. all tex.-dual tex'!X153=0,"",'Simpl. all tex.-dual tex'!X153)</f>
        <v/>
      </c>
      <c r="P147" s="54" t="str">
        <f>IF('Simpl. all tex.-dual tex'!Y153=0,"",'Simpl. all tex.-dual tex'!Y153)</f>
        <v/>
      </c>
      <c r="Q147" s="54" t="str">
        <f>IF('Simpl. all tex.-dual tex'!Z153=0,"",'Simpl. all tex.-dual tex'!Z153)</f>
        <v/>
      </c>
      <c r="R147" s="55">
        <f>'PRODUCTION LIST TEX&amp;DUAL TEX'!Q150</f>
        <v>0</v>
      </c>
      <c r="S147" s="1"/>
    </row>
    <row r="148" spans="1:19" s="14" customFormat="1" ht="23.25" customHeight="1">
      <c r="A148" s="44"/>
      <c r="B148" s="45"/>
      <c r="C148" s="42" t="str">
        <f>'Simpl. all tex.-dual tex'!D154</f>
        <v>SIMPL-6M</v>
      </c>
      <c r="D148" s="54" t="str">
        <f>IF('Simpl. all tex.-dual tex'!M154=0,"",'Simpl. all tex.-dual tex'!M154)</f>
        <v/>
      </c>
      <c r="E148" s="54" t="str">
        <f>IF('Simpl. all tex.-dual tex'!N154=0,"",'Simpl. all tex.-dual tex'!N154)</f>
        <v/>
      </c>
      <c r="F148" s="54" t="str">
        <f>IF('Simpl. all tex.-dual tex'!O154=0,"",'Simpl. all tex.-dual tex'!O154)</f>
        <v/>
      </c>
      <c r="G148" s="54" t="str">
        <f>IF('Simpl. all tex.-dual tex'!P154=0,"",'Simpl. all tex.-dual tex'!P154)</f>
        <v/>
      </c>
      <c r="H148" s="54" t="str">
        <f>IF('Simpl. all tex.-dual tex'!Q154=0,"",'Simpl. all tex.-dual tex'!Q154)</f>
        <v/>
      </c>
      <c r="I148" s="54" t="str">
        <f>IF('Simpl. all tex.-dual tex'!R154=0,"",'Simpl. all tex.-dual tex'!R154)</f>
        <v/>
      </c>
      <c r="J148" s="54" t="str">
        <f>IF('Simpl. all tex.-dual tex'!S154=0,"",'Simpl. all tex.-dual tex'!S154)</f>
        <v/>
      </c>
      <c r="K148" s="54" t="str">
        <f>IF('Simpl. all tex.-dual tex'!T154=0,"",'Simpl. all tex.-dual tex'!T154)</f>
        <v/>
      </c>
      <c r="L148" s="54" t="str">
        <f>IF('Simpl. all tex.-dual tex'!U154=0,"",'Simpl. all tex.-dual tex'!U154)</f>
        <v/>
      </c>
      <c r="M148" s="54" t="str">
        <f>IF('Simpl. all tex.-dual tex'!V154=0,"",'Simpl. all tex.-dual tex'!V154)</f>
        <v/>
      </c>
      <c r="N148" s="54" t="str">
        <f>IF('Simpl. all tex.-dual tex'!W154=0,"",'Simpl. all tex.-dual tex'!W154)</f>
        <v/>
      </c>
      <c r="O148" s="54" t="str">
        <f>IF('Simpl. all tex.-dual tex'!X154=0,"",'Simpl. all tex.-dual tex'!X154)</f>
        <v/>
      </c>
      <c r="P148" s="54" t="str">
        <f>IF('Simpl. all tex.-dual tex'!Y154=0,"",'Simpl. all tex.-dual tex'!Y154)</f>
        <v/>
      </c>
      <c r="Q148" s="54" t="str">
        <f>IF('Simpl. all tex.-dual tex'!Z154=0,"",'Simpl. all tex.-dual tex'!Z154)</f>
        <v/>
      </c>
      <c r="R148" s="55">
        <f>'PRODUCTION LIST TEX&amp;DUAL TEX'!Q151</f>
        <v>0</v>
      </c>
      <c r="S148" s="1"/>
    </row>
    <row r="149" spans="1:19" s="14" customFormat="1" ht="23.25" customHeight="1">
      <c r="A149" s="44"/>
      <c r="B149" s="45"/>
      <c r="C149" s="42" t="str">
        <f>'Simpl. all tex.-dual tex'!D155</f>
        <v>SIMPL-6M-T</v>
      </c>
      <c r="D149" s="54" t="str">
        <f>IF('Simpl. all tex.-dual tex'!M155=0,"",'Simpl. all tex.-dual tex'!M155)</f>
        <v/>
      </c>
      <c r="E149" s="54" t="str">
        <f>IF('Simpl. all tex.-dual tex'!N155=0,"",'Simpl. all tex.-dual tex'!N155)</f>
        <v/>
      </c>
      <c r="F149" s="54" t="str">
        <f>IF('Simpl. all tex.-dual tex'!O155=0,"",'Simpl. all tex.-dual tex'!O155)</f>
        <v/>
      </c>
      <c r="G149" s="54" t="str">
        <f>IF('Simpl. all tex.-dual tex'!P155=0,"",'Simpl. all tex.-dual tex'!P155)</f>
        <v/>
      </c>
      <c r="H149" s="54" t="str">
        <f>IF('Simpl. all tex.-dual tex'!Q155=0,"",'Simpl. all tex.-dual tex'!Q155)</f>
        <v/>
      </c>
      <c r="I149" s="54" t="str">
        <f>IF('Simpl. all tex.-dual tex'!R155=0,"",'Simpl. all tex.-dual tex'!R155)</f>
        <v/>
      </c>
      <c r="J149" s="54" t="str">
        <f>IF('Simpl. all tex.-dual tex'!S155=0,"",'Simpl. all tex.-dual tex'!S155)</f>
        <v/>
      </c>
      <c r="K149" s="54" t="str">
        <f>IF('Simpl. all tex.-dual tex'!T155=0,"",'Simpl. all tex.-dual tex'!T155)</f>
        <v/>
      </c>
      <c r="L149" s="54" t="str">
        <f>IF('Simpl. all tex.-dual tex'!U155=0,"",'Simpl. all tex.-dual tex'!U155)</f>
        <v/>
      </c>
      <c r="M149" s="54" t="str">
        <f>IF('Simpl. all tex.-dual tex'!V155=0,"",'Simpl. all tex.-dual tex'!V155)</f>
        <v/>
      </c>
      <c r="N149" s="54" t="str">
        <f>IF('Simpl. all tex.-dual tex'!W155=0,"",'Simpl. all tex.-dual tex'!W155)</f>
        <v/>
      </c>
      <c r="O149" s="54" t="str">
        <f>IF('Simpl. all tex.-dual tex'!X155=0,"",'Simpl. all tex.-dual tex'!X155)</f>
        <v/>
      </c>
      <c r="P149" s="54" t="str">
        <f>IF('Simpl. all tex.-dual tex'!Y155=0,"",'Simpl. all tex.-dual tex'!Y155)</f>
        <v/>
      </c>
      <c r="Q149" s="54" t="str">
        <f>IF('Simpl. all tex.-dual tex'!Z155=0,"",'Simpl. all tex.-dual tex'!Z155)</f>
        <v/>
      </c>
      <c r="R149" s="55">
        <f>'PRODUCTION LIST TEX&amp;DUAL TEX'!Q152</f>
        <v>0</v>
      </c>
      <c r="S149" s="1"/>
    </row>
    <row r="150" spans="1:19" s="14" customFormat="1" ht="23.25" customHeight="1">
      <c r="A150" s="44"/>
      <c r="B150" s="45"/>
      <c r="C150" s="42" t="str">
        <f>'Simpl. all tex.-dual tex'!D156</f>
        <v>SIMPL-6N</v>
      </c>
      <c r="D150" s="54" t="str">
        <f>IF('Simpl. all tex.-dual tex'!M156=0,"",'Simpl. all tex.-dual tex'!M156)</f>
        <v/>
      </c>
      <c r="E150" s="54" t="str">
        <f>IF('Simpl. all tex.-dual tex'!N156=0,"",'Simpl. all tex.-dual tex'!N156)</f>
        <v/>
      </c>
      <c r="F150" s="54" t="str">
        <f>IF('Simpl. all tex.-dual tex'!O156=0,"",'Simpl. all tex.-dual tex'!O156)</f>
        <v/>
      </c>
      <c r="G150" s="54" t="str">
        <f>IF('Simpl. all tex.-dual tex'!P156=0,"",'Simpl. all tex.-dual tex'!P156)</f>
        <v/>
      </c>
      <c r="H150" s="54" t="str">
        <f>IF('Simpl. all tex.-dual tex'!Q156=0,"",'Simpl. all tex.-dual tex'!Q156)</f>
        <v/>
      </c>
      <c r="I150" s="54" t="str">
        <f>IF('Simpl. all tex.-dual tex'!R156=0,"",'Simpl. all tex.-dual tex'!R156)</f>
        <v/>
      </c>
      <c r="J150" s="54" t="str">
        <f>IF('Simpl. all tex.-dual tex'!S156=0,"",'Simpl. all tex.-dual tex'!S156)</f>
        <v/>
      </c>
      <c r="K150" s="54" t="str">
        <f>IF('Simpl. all tex.-dual tex'!T156=0,"",'Simpl. all tex.-dual tex'!T156)</f>
        <v/>
      </c>
      <c r="L150" s="54" t="str">
        <f>IF('Simpl. all tex.-dual tex'!U156=0,"",'Simpl. all tex.-dual tex'!U156)</f>
        <v/>
      </c>
      <c r="M150" s="54" t="str">
        <f>IF('Simpl. all tex.-dual tex'!V156=0,"",'Simpl. all tex.-dual tex'!V156)</f>
        <v/>
      </c>
      <c r="N150" s="54" t="str">
        <f>IF('Simpl. all tex.-dual tex'!W156=0,"",'Simpl. all tex.-dual tex'!W156)</f>
        <v/>
      </c>
      <c r="O150" s="54" t="str">
        <f>IF('Simpl. all tex.-dual tex'!X156=0,"",'Simpl. all tex.-dual tex'!X156)</f>
        <v/>
      </c>
      <c r="P150" s="54" t="str">
        <f>IF('Simpl. all tex.-dual tex'!Y156=0,"",'Simpl. all tex.-dual tex'!Y156)</f>
        <v/>
      </c>
      <c r="Q150" s="54" t="str">
        <f>IF('Simpl. all tex.-dual tex'!Z156=0,"",'Simpl. all tex.-dual tex'!Z156)</f>
        <v/>
      </c>
      <c r="R150" s="55">
        <f>'PRODUCTION LIST TEX&amp;DUAL TEX'!Q153</f>
        <v>0</v>
      </c>
      <c r="S150" s="1"/>
    </row>
    <row r="151" spans="1:19" s="14" customFormat="1" ht="23.25" customHeight="1">
      <c r="A151" s="44"/>
      <c r="B151" s="45"/>
      <c r="C151" s="42" t="str">
        <f>'Simpl. all tex.-dual tex'!D157</f>
        <v>SIMPL-6N-T</v>
      </c>
      <c r="D151" s="54" t="str">
        <f>IF('Simpl. all tex.-dual tex'!M157=0,"",'Simpl. all tex.-dual tex'!M157)</f>
        <v/>
      </c>
      <c r="E151" s="54" t="str">
        <f>IF('Simpl. all tex.-dual tex'!N157=0,"",'Simpl. all tex.-dual tex'!N157)</f>
        <v/>
      </c>
      <c r="F151" s="54" t="str">
        <f>IF('Simpl. all tex.-dual tex'!O157=0,"",'Simpl. all tex.-dual tex'!O157)</f>
        <v/>
      </c>
      <c r="G151" s="54" t="str">
        <f>IF('Simpl. all tex.-dual tex'!P157=0,"",'Simpl. all tex.-dual tex'!P157)</f>
        <v/>
      </c>
      <c r="H151" s="54" t="str">
        <f>IF('Simpl. all tex.-dual tex'!Q157=0,"",'Simpl. all tex.-dual tex'!Q157)</f>
        <v/>
      </c>
      <c r="I151" s="54" t="str">
        <f>IF('Simpl. all tex.-dual tex'!R157=0,"",'Simpl. all tex.-dual tex'!R157)</f>
        <v/>
      </c>
      <c r="J151" s="54" t="str">
        <f>IF('Simpl. all tex.-dual tex'!S157=0,"",'Simpl. all tex.-dual tex'!S157)</f>
        <v/>
      </c>
      <c r="K151" s="54" t="str">
        <f>IF('Simpl. all tex.-dual tex'!T157=0,"",'Simpl. all tex.-dual tex'!T157)</f>
        <v/>
      </c>
      <c r="L151" s="54" t="str">
        <f>IF('Simpl. all tex.-dual tex'!U157=0,"",'Simpl. all tex.-dual tex'!U157)</f>
        <v/>
      </c>
      <c r="M151" s="54" t="str">
        <f>IF('Simpl. all tex.-dual tex'!V157=0,"",'Simpl. all tex.-dual tex'!V157)</f>
        <v/>
      </c>
      <c r="N151" s="54" t="str">
        <f>IF('Simpl. all tex.-dual tex'!W157=0,"",'Simpl. all tex.-dual tex'!W157)</f>
        <v/>
      </c>
      <c r="O151" s="54" t="str">
        <f>IF('Simpl. all tex.-dual tex'!X157=0,"",'Simpl. all tex.-dual tex'!X157)</f>
        <v/>
      </c>
      <c r="P151" s="54" t="str">
        <f>IF('Simpl. all tex.-dual tex'!Y157=0,"",'Simpl. all tex.-dual tex'!Y157)</f>
        <v/>
      </c>
      <c r="Q151" s="54" t="str">
        <f>IF('Simpl. all tex.-dual tex'!Z157=0,"",'Simpl. all tex.-dual tex'!Z157)</f>
        <v/>
      </c>
      <c r="R151" s="55">
        <f>'PRODUCTION LIST TEX&amp;DUAL TEX'!Q154</f>
        <v>0</v>
      </c>
      <c r="S151" s="1"/>
    </row>
    <row r="152" spans="1:19" s="14" customFormat="1" ht="23.25" customHeight="1">
      <c r="A152" s="44"/>
      <c r="B152" s="45"/>
      <c r="C152" s="42" t="str">
        <f>'Simpl. all tex.-dual tex'!D158</f>
        <v>SIMPL-6O</v>
      </c>
      <c r="D152" s="54" t="str">
        <f>IF('Simpl. all tex.-dual tex'!M158=0,"",'Simpl. all tex.-dual tex'!M158)</f>
        <v/>
      </c>
      <c r="E152" s="54" t="str">
        <f>IF('Simpl. all tex.-dual tex'!N158=0,"",'Simpl. all tex.-dual tex'!N158)</f>
        <v/>
      </c>
      <c r="F152" s="54" t="str">
        <f>IF('Simpl. all tex.-dual tex'!O158=0,"",'Simpl. all tex.-dual tex'!O158)</f>
        <v/>
      </c>
      <c r="G152" s="54" t="str">
        <f>IF('Simpl. all tex.-dual tex'!P158=0,"",'Simpl. all tex.-dual tex'!P158)</f>
        <v/>
      </c>
      <c r="H152" s="54" t="str">
        <f>IF('Simpl. all tex.-dual tex'!Q158=0,"",'Simpl. all tex.-dual tex'!Q158)</f>
        <v/>
      </c>
      <c r="I152" s="54" t="str">
        <f>IF('Simpl. all tex.-dual tex'!R158=0,"",'Simpl. all tex.-dual tex'!R158)</f>
        <v/>
      </c>
      <c r="J152" s="54" t="str">
        <f>IF('Simpl. all tex.-dual tex'!S158=0,"",'Simpl. all tex.-dual tex'!S158)</f>
        <v/>
      </c>
      <c r="K152" s="54" t="str">
        <f>IF('Simpl. all tex.-dual tex'!T158=0,"",'Simpl. all tex.-dual tex'!T158)</f>
        <v/>
      </c>
      <c r="L152" s="54" t="str">
        <f>IF('Simpl. all tex.-dual tex'!U158=0,"",'Simpl. all tex.-dual tex'!U158)</f>
        <v/>
      </c>
      <c r="M152" s="54" t="str">
        <f>IF('Simpl. all tex.-dual tex'!V158=0,"",'Simpl. all tex.-dual tex'!V158)</f>
        <v/>
      </c>
      <c r="N152" s="54" t="str">
        <f>IF('Simpl. all tex.-dual tex'!W158=0,"",'Simpl. all tex.-dual tex'!W158)</f>
        <v/>
      </c>
      <c r="O152" s="54" t="str">
        <f>IF('Simpl. all tex.-dual tex'!X158=0,"",'Simpl. all tex.-dual tex'!X158)</f>
        <v/>
      </c>
      <c r="P152" s="54" t="str">
        <f>IF('Simpl. all tex.-dual tex'!Y158=0,"",'Simpl. all tex.-dual tex'!Y158)</f>
        <v/>
      </c>
      <c r="Q152" s="54" t="str">
        <f>IF('Simpl. all tex.-dual tex'!Z158=0,"",'Simpl. all tex.-dual tex'!Z158)</f>
        <v/>
      </c>
      <c r="R152" s="55">
        <f>'PRODUCTION LIST TEX&amp;DUAL TEX'!Q155</f>
        <v>0</v>
      </c>
      <c r="S152" s="1"/>
    </row>
    <row r="153" spans="1:19" ht="23.25" customHeight="1">
      <c r="A153" s="40"/>
      <c r="B153" s="40"/>
      <c r="C153" s="42" t="str">
        <f>'Simpl. all tex.-dual tex'!D159</f>
        <v>SIMPL-6O-T</v>
      </c>
      <c r="D153" s="54" t="str">
        <f>IF('Simpl. all tex.-dual tex'!M159=0,"",'Simpl. all tex.-dual tex'!M159)</f>
        <v/>
      </c>
      <c r="E153" s="54" t="str">
        <f>IF('Simpl. all tex.-dual tex'!N159=0,"",'Simpl. all tex.-dual tex'!N159)</f>
        <v/>
      </c>
      <c r="F153" s="54" t="str">
        <f>IF('Simpl. all tex.-dual tex'!O159=0,"",'Simpl. all tex.-dual tex'!O159)</f>
        <v/>
      </c>
      <c r="G153" s="54" t="str">
        <f>IF('Simpl. all tex.-dual tex'!P159=0,"",'Simpl. all tex.-dual tex'!P159)</f>
        <v/>
      </c>
      <c r="H153" s="54" t="str">
        <f>IF('Simpl. all tex.-dual tex'!Q159=0,"",'Simpl. all tex.-dual tex'!Q159)</f>
        <v/>
      </c>
      <c r="I153" s="54" t="str">
        <f>IF('Simpl. all tex.-dual tex'!R159=0,"",'Simpl. all tex.-dual tex'!R159)</f>
        <v/>
      </c>
      <c r="J153" s="54" t="str">
        <f>IF('Simpl. all tex.-dual tex'!S159=0,"",'Simpl. all tex.-dual tex'!S159)</f>
        <v/>
      </c>
      <c r="K153" s="54" t="str">
        <f>IF('Simpl. all tex.-dual tex'!T159=0,"",'Simpl. all tex.-dual tex'!T159)</f>
        <v/>
      </c>
      <c r="L153" s="54" t="str">
        <f>IF('Simpl. all tex.-dual tex'!U159=0,"",'Simpl. all tex.-dual tex'!U159)</f>
        <v/>
      </c>
      <c r="M153" s="54" t="str">
        <f>IF('Simpl. all tex.-dual tex'!V159=0,"",'Simpl. all tex.-dual tex'!V159)</f>
        <v/>
      </c>
      <c r="N153" s="54" t="str">
        <f>IF('Simpl. all tex.-dual tex'!W159=0,"",'Simpl. all tex.-dual tex'!W159)</f>
        <v/>
      </c>
      <c r="O153" s="54" t="str">
        <f>IF('Simpl. all tex.-dual tex'!X159=0,"",'Simpl. all tex.-dual tex'!X159)</f>
        <v/>
      </c>
      <c r="P153" s="54" t="str">
        <f>IF('Simpl. all tex.-dual tex'!Y159=0,"",'Simpl. all tex.-dual tex'!Y159)</f>
        <v/>
      </c>
      <c r="Q153" s="54" t="str">
        <f>IF('Simpl. all tex.-dual tex'!Z159=0,"",'Simpl. all tex.-dual tex'!Z159)</f>
        <v/>
      </c>
      <c r="R153" s="55">
        <f>'PRODUCTION LIST TEX&amp;DUAL TEX'!Q156</f>
        <v>0</v>
      </c>
    </row>
    <row r="154" spans="1:19" ht="23.25" customHeight="1">
      <c r="A154" s="40"/>
      <c r="B154" s="40"/>
      <c r="C154" s="42" t="str">
        <f>'Simpl. all tex.-dual tex'!D160</f>
        <v>SIMPL-6P</v>
      </c>
      <c r="D154" s="54" t="str">
        <f>IF('Simpl. all tex.-dual tex'!M160=0,"",'Simpl. all tex.-dual tex'!M160)</f>
        <v/>
      </c>
      <c r="E154" s="54" t="str">
        <f>IF('Simpl. all tex.-dual tex'!N160=0,"",'Simpl. all tex.-dual tex'!N160)</f>
        <v/>
      </c>
      <c r="F154" s="54" t="str">
        <f>IF('Simpl. all tex.-dual tex'!O160=0,"",'Simpl. all tex.-dual tex'!O160)</f>
        <v/>
      </c>
      <c r="G154" s="54" t="str">
        <f>IF('Simpl. all tex.-dual tex'!P160=0,"",'Simpl. all tex.-dual tex'!P160)</f>
        <v/>
      </c>
      <c r="H154" s="54" t="str">
        <f>IF('Simpl. all tex.-dual tex'!Q160=0,"",'Simpl. all tex.-dual tex'!Q160)</f>
        <v/>
      </c>
      <c r="I154" s="54" t="str">
        <f>IF('Simpl. all tex.-dual tex'!R160=0,"",'Simpl. all tex.-dual tex'!R160)</f>
        <v/>
      </c>
      <c r="J154" s="54" t="str">
        <f>IF('Simpl. all tex.-dual tex'!S160=0,"",'Simpl. all tex.-dual tex'!S160)</f>
        <v/>
      </c>
      <c r="K154" s="54" t="str">
        <f>IF('Simpl. all tex.-dual tex'!T160=0,"",'Simpl. all tex.-dual tex'!T160)</f>
        <v/>
      </c>
      <c r="L154" s="54" t="str">
        <f>IF('Simpl. all tex.-dual tex'!U160=0,"",'Simpl. all tex.-dual tex'!U160)</f>
        <v/>
      </c>
      <c r="M154" s="54" t="str">
        <f>IF('Simpl. all tex.-dual tex'!V160=0,"",'Simpl. all tex.-dual tex'!V160)</f>
        <v/>
      </c>
      <c r="N154" s="54" t="str">
        <f>IF('Simpl. all tex.-dual tex'!W160=0,"",'Simpl. all tex.-dual tex'!W160)</f>
        <v/>
      </c>
      <c r="O154" s="54" t="str">
        <f>IF('Simpl. all tex.-dual tex'!X160=0,"",'Simpl. all tex.-dual tex'!X160)</f>
        <v/>
      </c>
      <c r="P154" s="54" t="str">
        <f>IF('Simpl. all tex.-dual tex'!Y160=0,"",'Simpl. all tex.-dual tex'!Y160)</f>
        <v/>
      </c>
      <c r="Q154" s="54" t="str">
        <f>IF('Simpl. all tex.-dual tex'!Z160=0,"",'Simpl. all tex.-dual tex'!Z160)</f>
        <v/>
      </c>
      <c r="R154" s="55">
        <f>'PRODUCTION LIST TEX&amp;DUAL TEX'!Q157</f>
        <v>0</v>
      </c>
    </row>
    <row r="155" spans="1:19" ht="23.25" customHeight="1">
      <c r="A155" s="40"/>
      <c r="B155" s="40"/>
      <c r="C155" s="42" t="str">
        <f>'Simpl. all tex.-dual tex'!D161</f>
        <v>SIMPL-6P-T</v>
      </c>
      <c r="D155" s="54" t="str">
        <f>IF('Simpl. all tex.-dual tex'!M161=0,"",'Simpl. all tex.-dual tex'!M161)</f>
        <v/>
      </c>
      <c r="E155" s="54" t="str">
        <f>IF('Simpl. all tex.-dual tex'!N161=0,"",'Simpl. all tex.-dual tex'!N161)</f>
        <v/>
      </c>
      <c r="F155" s="54" t="str">
        <f>IF('Simpl. all tex.-dual tex'!O161=0,"",'Simpl. all tex.-dual tex'!O161)</f>
        <v/>
      </c>
      <c r="G155" s="54" t="str">
        <f>IF('Simpl. all tex.-dual tex'!P161=0,"",'Simpl. all tex.-dual tex'!P161)</f>
        <v/>
      </c>
      <c r="H155" s="54" t="str">
        <f>IF('Simpl. all tex.-dual tex'!Q161=0,"",'Simpl. all tex.-dual tex'!Q161)</f>
        <v/>
      </c>
      <c r="I155" s="54" t="str">
        <f>IF('Simpl. all tex.-dual tex'!R161=0,"",'Simpl. all tex.-dual tex'!R161)</f>
        <v/>
      </c>
      <c r="J155" s="54" t="str">
        <f>IF('Simpl. all tex.-dual tex'!S161=0,"",'Simpl. all tex.-dual tex'!S161)</f>
        <v/>
      </c>
      <c r="K155" s="54" t="str">
        <f>IF('Simpl. all tex.-dual tex'!T161=0,"",'Simpl. all tex.-dual tex'!T161)</f>
        <v/>
      </c>
      <c r="L155" s="54" t="str">
        <f>IF('Simpl. all tex.-dual tex'!U161=0,"",'Simpl. all tex.-dual tex'!U161)</f>
        <v/>
      </c>
      <c r="M155" s="54" t="str">
        <f>IF('Simpl. all tex.-dual tex'!V161=0,"",'Simpl. all tex.-dual tex'!V161)</f>
        <v/>
      </c>
      <c r="N155" s="54" t="str">
        <f>IF('Simpl. all tex.-dual tex'!W161=0,"",'Simpl. all tex.-dual tex'!W161)</f>
        <v/>
      </c>
      <c r="O155" s="54" t="str">
        <f>IF('Simpl. all tex.-dual tex'!X161=0,"",'Simpl. all tex.-dual tex'!X161)</f>
        <v/>
      </c>
      <c r="P155" s="54" t="str">
        <f>IF('Simpl. all tex.-dual tex'!Y161=0,"",'Simpl. all tex.-dual tex'!Y161)</f>
        <v/>
      </c>
      <c r="Q155" s="54" t="str">
        <f>IF('Simpl. all tex.-dual tex'!Z161=0,"",'Simpl. all tex.-dual tex'!Z161)</f>
        <v/>
      </c>
      <c r="R155" s="55">
        <f>'PRODUCTION LIST TEX&amp;DUAL TEX'!Q158</f>
        <v>0</v>
      </c>
    </row>
    <row r="156" spans="1:19" ht="23.25" customHeight="1">
      <c r="A156" s="40"/>
      <c r="B156" s="40"/>
      <c r="C156" s="42" t="str">
        <f>'Simpl. all tex.-dual tex'!D162</f>
        <v>7 - SQUARES</v>
      </c>
      <c r="D156" s="54" t="str">
        <f>IF('Simpl. all tex.-dual tex'!M162=0,"",'Simpl. all tex.-dual tex'!M162)</f>
        <v/>
      </c>
      <c r="E156" s="54" t="str">
        <f>IF('Simpl. all tex.-dual tex'!N162=0,"",'Simpl. all tex.-dual tex'!N162)</f>
        <v/>
      </c>
      <c r="F156" s="54" t="str">
        <f>IF('Simpl. all tex.-dual tex'!O162=0,"",'Simpl. all tex.-dual tex'!O162)</f>
        <v/>
      </c>
      <c r="G156" s="54" t="str">
        <f>IF('Simpl. all tex.-dual tex'!P162=0,"",'Simpl. all tex.-dual tex'!P162)</f>
        <v/>
      </c>
      <c r="H156" s="54" t="str">
        <f>IF('Simpl. all tex.-dual tex'!Q162=0,"",'Simpl. all tex.-dual tex'!Q162)</f>
        <v/>
      </c>
      <c r="I156" s="54" t="str">
        <f>IF('Simpl. all tex.-dual tex'!R162=0,"",'Simpl. all tex.-dual tex'!R162)</f>
        <v/>
      </c>
      <c r="J156" s="54" t="str">
        <f>IF('Simpl. all tex.-dual tex'!S162=0,"",'Simpl. all tex.-dual tex'!S162)</f>
        <v/>
      </c>
      <c r="K156" s="54" t="str">
        <f>IF('Simpl. all tex.-dual tex'!T162=0,"",'Simpl. all tex.-dual tex'!T162)</f>
        <v/>
      </c>
      <c r="L156" s="54" t="str">
        <f>IF('Simpl. all tex.-dual tex'!U162=0,"",'Simpl. all tex.-dual tex'!U162)</f>
        <v/>
      </c>
      <c r="M156" s="54" t="str">
        <f>IF('Simpl. all tex.-dual tex'!V162=0,"",'Simpl. all tex.-dual tex'!V162)</f>
        <v/>
      </c>
      <c r="N156" s="54" t="str">
        <f>IF('Simpl. all tex.-dual tex'!W162=0,"",'Simpl. all tex.-dual tex'!W162)</f>
        <v/>
      </c>
      <c r="O156" s="54" t="str">
        <f>IF('Simpl. all tex.-dual tex'!X162=0,"",'Simpl. all tex.-dual tex'!X162)</f>
        <v/>
      </c>
      <c r="P156" s="54" t="str">
        <f>IF('Simpl. all tex.-dual tex'!Y162=0,"",'Simpl. all tex.-dual tex'!Y162)</f>
        <v/>
      </c>
      <c r="Q156" s="54" t="str">
        <f>IF('Simpl. all tex.-dual tex'!Z162=0,"",'Simpl. all tex.-dual tex'!Z162)</f>
        <v/>
      </c>
      <c r="R156" s="55">
        <f>'PRODUCTION LIST TEX&amp;DUAL TEX'!Q159</f>
        <v>0</v>
      </c>
    </row>
    <row r="157" spans="1:19" ht="23.25" customHeight="1">
      <c r="A157" s="44"/>
      <c r="B157" s="45"/>
      <c r="C157" s="42" t="str">
        <f>'Simpl. all tex.-dual tex'!D163</f>
        <v>SIMPL-7A</v>
      </c>
      <c r="D157" s="54" t="str">
        <f>IF('Simpl. all tex.-dual tex'!M163=0,"",'Simpl. all tex.-dual tex'!M163)</f>
        <v/>
      </c>
      <c r="E157" s="54" t="str">
        <f>IF('Simpl. all tex.-dual tex'!N163=0,"",'Simpl. all tex.-dual tex'!N163)</f>
        <v/>
      </c>
      <c r="F157" s="54" t="str">
        <f>IF('Simpl. all tex.-dual tex'!O163=0,"",'Simpl. all tex.-dual tex'!O163)</f>
        <v/>
      </c>
      <c r="G157" s="54" t="str">
        <f>IF('Simpl. all tex.-dual tex'!P163=0,"",'Simpl. all tex.-dual tex'!P163)</f>
        <v/>
      </c>
      <c r="H157" s="54" t="str">
        <f>IF('Simpl. all tex.-dual tex'!Q163=0,"",'Simpl. all tex.-dual tex'!Q163)</f>
        <v/>
      </c>
      <c r="I157" s="54" t="str">
        <f>IF('Simpl. all tex.-dual tex'!R163=0,"",'Simpl. all tex.-dual tex'!R163)</f>
        <v/>
      </c>
      <c r="J157" s="54" t="str">
        <f>IF('Simpl. all tex.-dual tex'!S163=0,"",'Simpl. all tex.-dual tex'!S163)</f>
        <v/>
      </c>
      <c r="K157" s="54" t="str">
        <f>IF('Simpl. all tex.-dual tex'!T163=0,"",'Simpl. all tex.-dual tex'!T163)</f>
        <v/>
      </c>
      <c r="L157" s="54" t="str">
        <f>IF('Simpl. all tex.-dual tex'!U163=0,"",'Simpl. all tex.-dual tex'!U163)</f>
        <v/>
      </c>
      <c r="M157" s="54" t="str">
        <f>IF('Simpl. all tex.-dual tex'!V163=0,"",'Simpl. all tex.-dual tex'!V163)</f>
        <v/>
      </c>
      <c r="N157" s="54" t="str">
        <f>IF('Simpl. all tex.-dual tex'!W163=0,"",'Simpl. all tex.-dual tex'!W163)</f>
        <v/>
      </c>
      <c r="O157" s="54" t="str">
        <f>IF('Simpl. all tex.-dual tex'!X163=0,"",'Simpl. all tex.-dual tex'!X163)</f>
        <v/>
      </c>
      <c r="P157" s="54" t="str">
        <f>IF('Simpl. all tex.-dual tex'!Y163=0,"",'Simpl. all tex.-dual tex'!Y163)</f>
        <v/>
      </c>
      <c r="Q157" s="54" t="str">
        <f>IF('Simpl. all tex.-dual tex'!Z163=0,"",'Simpl. all tex.-dual tex'!Z163)</f>
        <v/>
      </c>
      <c r="R157" s="55">
        <f>'PRODUCTION LIST TEX&amp;DUAL TEX'!Q160</f>
        <v>0</v>
      </c>
    </row>
    <row r="158" spans="1:19" ht="23.25" customHeight="1">
      <c r="A158" s="44"/>
      <c r="B158" s="45"/>
      <c r="C158" s="42" t="str">
        <f>'Simpl. all tex.-dual tex'!D164</f>
        <v>SIMPL-7A-T</v>
      </c>
      <c r="D158" s="54" t="str">
        <f>IF('Simpl. all tex.-dual tex'!M164=0,"",'Simpl. all tex.-dual tex'!M164)</f>
        <v/>
      </c>
      <c r="E158" s="54" t="str">
        <f>IF('Simpl. all tex.-dual tex'!N164=0,"",'Simpl. all tex.-dual tex'!N164)</f>
        <v/>
      </c>
      <c r="F158" s="54" t="str">
        <f>IF('Simpl. all tex.-dual tex'!O164=0,"",'Simpl. all tex.-dual tex'!O164)</f>
        <v/>
      </c>
      <c r="G158" s="54" t="str">
        <f>IF('Simpl. all tex.-dual tex'!P164=0,"",'Simpl. all tex.-dual tex'!P164)</f>
        <v/>
      </c>
      <c r="H158" s="54" t="str">
        <f>IF('Simpl. all tex.-dual tex'!Q164=0,"",'Simpl. all tex.-dual tex'!Q164)</f>
        <v/>
      </c>
      <c r="I158" s="54" t="str">
        <f>IF('Simpl. all tex.-dual tex'!R164=0,"",'Simpl. all tex.-dual tex'!R164)</f>
        <v/>
      </c>
      <c r="J158" s="54" t="str">
        <f>IF('Simpl. all tex.-dual tex'!S164=0,"",'Simpl. all tex.-dual tex'!S164)</f>
        <v/>
      </c>
      <c r="K158" s="54" t="str">
        <f>IF('Simpl. all tex.-dual tex'!T164=0,"",'Simpl. all tex.-dual tex'!T164)</f>
        <v/>
      </c>
      <c r="L158" s="54" t="str">
        <f>IF('Simpl. all tex.-dual tex'!U164=0,"",'Simpl. all tex.-dual tex'!U164)</f>
        <v/>
      </c>
      <c r="M158" s="54" t="str">
        <f>IF('Simpl. all tex.-dual tex'!V164=0,"",'Simpl. all tex.-dual tex'!V164)</f>
        <v/>
      </c>
      <c r="N158" s="54" t="str">
        <f>IF('Simpl. all tex.-dual tex'!W164=0,"",'Simpl. all tex.-dual tex'!W164)</f>
        <v/>
      </c>
      <c r="O158" s="54" t="str">
        <f>IF('Simpl. all tex.-dual tex'!X164=0,"",'Simpl. all tex.-dual tex'!X164)</f>
        <v/>
      </c>
      <c r="P158" s="54" t="str">
        <f>IF('Simpl. all tex.-dual tex'!Y164=0,"",'Simpl. all tex.-dual tex'!Y164)</f>
        <v/>
      </c>
      <c r="Q158" s="54" t="str">
        <f>IF('Simpl. all tex.-dual tex'!Z164=0,"",'Simpl. all tex.-dual tex'!Z164)</f>
        <v/>
      </c>
      <c r="R158" s="55">
        <f>'PRODUCTION LIST TEX&amp;DUAL TEX'!Q161</f>
        <v>0</v>
      </c>
    </row>
    <row r="159" spans="1:19" ht="23.25" customHeight="1">
      <c r="A159" s="44"/>
      <c r="B159" s="45"/>
      <c r="C159" s="42" t="str">
        <f>'Simpl. all tex.-dual tex'!D165</f>
        <v>SIMPL-7B</v>
      </c>
      <c r="D159" s="54" t="str">
        <f>IF('Simpl. all tex.-dual tex'!M165=0,"",'Simpl. all tex.-dual tex'!M165)</f>
        <v/>
      </c>
      <c r="E159" s="54" t="str">
        <f>IF('Simpl. all tex.-dual tex'!N165=0,"",'Simpl. all tex.-dual tex'!N165)</f>
        <v/>
      </c>
      <c r="F159" s="54" t="str">
        <f>IF('Simpl. all tex.-dual tex'!O165=0,"",'Simpl. all tex.-dual tex'!O165)</f>
        <v/>
      </c>
      <c r="G159" s="54" t="str">
        <f>IF('Simpl. all tex.-dual tex'!P165=0,"",'Simpl. all tex.-dual tex'!P165)</f>
        <v/>
      </c>
      <c r="H159" s="54" t="str">
        <f>IF('Simpl. all tex.-dual tex'!Q165=0,"",'Simpl. all tex.-dual tex'!Q165)</f>
        <v/>
      </c>
      <c r="I159" s="54" t="str">
        <f>IF('Simpl. all tex.-dual tex'!R165=0,"",'Simpl. all tex.-dual tex'!R165)</f>
        <v/>
      </c>
      <c r="J159" s="54" t="str">
        <f>IF('Simpl. all tex.-dual tex'!S165=0,"",'Simpl. all tex.-dual tex'!S165)</f>
        <v/>
      </c>
      <c r="K159" s="54" t="str">
        <f>IF('Simpl. all tex.-dual tex'!T165=0,"",'Simpl. all tex.-dual tex'!T165)</f>
        <v/>
      </c>
      <c r="L159" s="54" t="str">
        <f>IF('Simpl. all tex.-dual tex'!U165=0,"",'Simpl. all tex.-dual tex'!U165)</f>
        <v/>
      </c>
      <c r="M159" s="54" t="str">
        <f>IF('Simpl. all tex.-dual tex'!V165=0,"",'Simpl. all tex.-dual tex'!V165)</f>
        <v/>
      </c>
      <c r="N159" s="54" t="str">
        <f>IF('Simpl. all tex.-dual tex'!W165=0,"",'Simpl. all tex.-dual tex'!W165)</f>
        <v/>
      </c>
      <c r="O159" s="54" t="str">
        <f>IF('Simpl. all tex.-dual tex'!X165=0,"",'Simpl. all tex.-dual tex'!X165)</f>
        <v/>
      </c>
      <c r="P159" s="54" t="str">
        <f>IF('Simpl. all tex.-dual tex'!Y165=0,"",'Simpl. all tex.-dual tex'!Y165)</f>
        <v/>
      </c>
      <c r="Q159" s="54" t="str">
        <f>IF('Simpl. all tex.-dual tex'!Z165=0,"",'Simpl. all tex.-dual tex'!Z165)</f>
        <v/>
      </c>
      <c r="R159" s="55">
        <f>'PRODUCTION LIST TEX&amp;DUAL TEX'!Q162</f>
        <v>0</v>
      </c>
    </row>
    <row r="160" spans="1:19" ht="23.25" customHeight="1">
      <c r="A160" s="44"/>
      <c r="B160" s="45"/>
      <c r="C160" s="42" t="str">
        <f>'Simpl. all tex.-dual tex'!D166</f>
        <v>SIMPL-7B-T</v>
      </c>
      <c r="D160" s="54" t="str">
        <f>IF('Simpl. all tex.-dual tex'!M166=0,"",'Simpl. all tex.-dual tex'!M166)</f>
        <v/>
      </c>
      <c r="E160" s="54" t="str">
        <f>IF('Simpl. all tex.-dual tex'!N166=0,"",'Simpl. all tex.-dual tex'!N166)</f>
        <v/>
      </c>
      <c r="F160" s="54" t="str">
        <f>IF('Simpl. all tex.-dual tex'!O166=0,"",'Simpl. all tex.-dual tex'!O166)</f>
        <v/>
      </c>
      <c r="G160" s="54" t="str">
        <f>IF('Simpl. all tex.-dual tex'!P166=0,"",'Simpl. all tex.-dual tex'!P166)</f>
        <v/>
      </c>
      <c r="H160" s="54" t="str">
        <f>IF('Simpl. all tex.-dual tex'!Q166=0,"",'Simpl. all tex.-dual tex'!Q166)</f>
        <v/>
      </c>
      <c r="I160" s="54" t="str">
        <f>IF('Simpl. all tex.-dual tex'!R166=0,"",'Simpl. all tex.-dual tex'!R166)</f>
        <v/>
      </c>
      <c r="J160" s="54" t="str">
        <f>IF('Simpl. all tex.-dual tex'!S166=0,"",'Simpl. all tex.-dual tex'!S166)</f>
        <v/>
      </c>
      <c r="K160" s="54" t="str">
        <f>IF('Simpl. all tex.-dual tex'!T166=0,"",'Simpl. all tex.-dual tex'!T166)</f>
        <v/>
      </c>
      <c r="L160" s="54" t="str">
        <f>IF('Simpl. all tex.-dual tex'!U166=0,"",'Simpl. all tex.-dual tex'!U166)</f>
        <v/>
      </c>
      <c r="M160" s="54" t="str">
        <f>IF('Simpl. all tex.-dual tex'!V166=0,"",'Simpl. all tex.-dual tex'!V166)</f>
        <v/>
      </c>
      <c r="N160" s="54" t="str">
        <f>IF('Simpl. all tex.-dual tex'!W166=0,"",'Simpl. all tex.-dual tex'!W166)</f>
        <v/>
      </c>
      <c r="O160" s="54" t="str">
        <f>IF('Simpl. all tex.-dual tex'!X166=0,"",'Simpl. all tex.-dual tex'!X166)</f>
        <v/>
      </c>
      <c r="P160" s="54" t="str">
        <f>IF('Simpl. all tex.-dual tex'!Y166=0,"",'Simpl. all tex.-dual tex'!Y166)</f>
        <v/>
      </c>
      <c r="Q160" s="54" t="str">
        <f>IF('Simpl. all tex.-dual tex'!Z166=0,"",'Simpl. all tex.-dual tex'!Z166)</f>
        <v/>
      </c>
      <c r="R160" s="55">
        <f>'PRODUCTION LIST TEX&amp;DUAL TEX'!Q163</f>
        <v>0</v>
      </c>
    </row>
    <row r="161" spans="1:18" ht="23.25" customHeight="1">
      <c r="A161" s="44"/>
      <c r="B161" s="45"/>
      <c r="C161" s="42" t="str">
        <f>'Simpl. all tex.-dual tex'!D167</f>
        <v>SIMPL-7C</v>
      </c>
      <c r="D161" s="54" t="str">
        <f>IF('Simpl. all tex.-dual tex'!M167=0,"",'Simpl. all tex.-dual tex'!M167)</f>
        <v/>
      </c>
      <c r="E161" s="54" t="str">
        <f>IF('Simpl. all tex.-dual tex'!N167=0,"",'Simpl. all tex.-dual tex'!N167)</f>
        <v/>
      </c>
      <c r="F161" s="54" t="str">
        <f>IF('Simpl. all tex.-dual tex'!O167=0,"",'Simpl. all tex.-dual tex'!O167)</f>
        <v/>
      </c>
      <c r="G161" s="54" t="str">
        <f>IF('Simpl. all tex.-dual tex'!P167=0,"",'Simpl. all tex.-dual tex'!P167)</f>
        <v/>
      </c>
      <c r="H161" s="54" t="str">
        <f>IF('Simpl. all tex.-dual tex'!Q167=0,"",'Simpl. all tex.-dual tex'!Q167)</f>
        <v/>
      </c>
      <c r="I161" s="54" t="str">
        <f>IF('Simpl. all tex.-dual tex'!R167=0,"",'Simpl. all tex.-dual tex'!R167)</f>
        <v/>
      </c>
      <c r="J161" s="54" t="str">
        <f>IF('Simpl. all tex.-dual tex'!S167=0,"",'Simpl. all tex.-dual tex'!S167)</f>
        <v/>
      </c>
      <c r="K161" s="54" t="str">
        <f>IF('Simpl. all tex.-dual tex'!T167=0,"",'Simpl. all tex.-dual tex'!T167)</f>
        <v/>
      </c>
      <c r="L161" s="54" t="str">
        <f>IF('Simpl. all tex.-dual tex'!U167=0,"",'Simpl. all tex.-dual tex'!U167)</f>
        <v/>
      </c>
      <c r="M161" s="54" t="str">
        <f>IF('Simpl. all tex.-dual tex'!V167=0,"",'Simpl. all tex.-dual tex'!V167)</f>
        <v/>
      </c>
      <c r="N161" s="54" t="str">
        <f>IF('Simpl. all tex.-dual tex'!W167=0,"",'Simpl. all tex.-dual tex'!W167)</f>
        <v/>
      </c>
      <c r="O161" s="54" t="str">
        <f>IF('Simpl. all tex.-dual tex'!X167=0,"",'Simpl. all tex.-dual tex'!X167)</f>
        <v/>
      </c>
      <c r="P161" s="54" t="str">
        <f>IF('Simpl. all tex.-dual tex'!Y167=0,"",'Simpl. all tex.-dual tex'!Y167)</f>
        <v/>
      </c>
      <c r="Q161" s="54" t="str">
        <f>IF('Simpl. all tex.-dual tex'!Z167=0,"",'Simpl. all tex.-dual tex'!Z167)</f>
        <v/>
      </c>
      <c r="R161" s="55">
        <f>'PRODUCTION LIST TEX&amp;DUAL TEX'!Q164</f>
        <v>0</v>
      </c>
    </row>
    <row r="162" spans="1:18" ht="23.25" customHeight="1">
      <c r="A162" s="44"/>
      <c r="B162" s="45"/>
      <c r="C162" s="42" t="str">
        <f>'Simpl. all tex.-dual tex'!D168</f>
        <v>SIMPL-7C-T</v>
      </c>
      <c r="D162" s="54" t="str">
        <f>IF('Simpl. all tex.-dual tex'!M168=0,"",'Simpl. all tex.-dual tex'!M168)</f>
        <v/>
      </c>
      <c r="E162" s="54" t="str">
        <f>IF('Simpl. all tex.-dual tex'!N168=0,"",'Simpl. all tex.-dual tex'!N168)</f>
        <v/>
      </c>
      <c r="F162" s="54" t="str">
        <f>IF('Simpl. all tex.-dual tex'!O168=0,"",'Simpl. all tex.-dual tex'!O168)</f>
        <v/>
      </c>
      <c r="G162" s="54" t="str">
        <f>IF('Simpl. all tex.-dual tex'!P168=0,"",'Simpl. all tex.-dual tex'!P168)</f>
        <v/>
      </c>
      <c r="H162" s="54" t="str">
        <f>IF('Simpl. all tex.-dual tex'!Q168=0,"",'Simpl. all tex.-dual tex'!Q168)</f>
        <v/>
      </c>
      <c r="I162" s="54" t="str">
        <f>IF('Simpl. all tex.-dual tex'!R168=0,"",'Simpl. all tex.-dual tex'!R168)</f>
        <v/>
      </c>
      <c r="J162" s="54" t="str">
        <f>IF('Simpl. all tex.-dual tex'!S168=0,"",'Simpl. all tex.-dual tex'!S168)</f>
        <v/>
      </c>
      <c r="K162" s="54" t="str">
        <f>IF('Simpl. all tex.-dual tex'!T168=0,"",'Simpl. all tex.-dual tex'!T168)</f>
        <v/>
      </c>
      <c r="L162" s="54" t="str">
        <f>IF('Simpl. all tex.-dual tex'!U168=0,"",'Simpl. all tex.-dual tex'!U168)</f>
        <v/>
      </c>
      <c r="M162" s="54" t="str">
        <f>IF('Simpl. all tex.-dual tex'!V168=0,"",'Simpl. all tex.-dual tex'!V168)</f>
        <v/>
      </c>
      <c r="N162" s="54" t="str">
        <f>IF('Simpl. all tex.-dual tex'!W168=0,"",'Simpl. all tex.-dual tex'!W168)</f>
        <v/>
      </c>
      <c r="O162" s="54" t="str">
        <f>IF('Simpl. all tex.-dual tex'!X168=0,"",'Simpl. all tex.-dual tex'!X168)</f>
        <v/>
      </c>
      <c r="P162" s="54" t="str">
        <f>IF('Simpl. all tex.-dual tex'!Y168=0,"",'Simpl. all tex.-dual tex'!Y168)</f>
        <v/>
      </c>
      <c r="Q162" s="54" t="str">
        <f>IF('Simpl. all tex.-dual tex'!Z168=0,"",'Simpl. all tex.-dual tex'!Z168)</f>
        <v/>
      </c>
      <c r="R162" s="55">
        <f>'PRODUCTION LIST TEX&amp;DUAL TEX'!Q165</f>
        <v>0</v>
      </c>
    </row>
    <row r="163" spans="1:18" ht="23.25" customHeight="1">
      <c r="A163" s="44"/>
      <c r="B163" s="45"/>
      <c r="C163" s="42" t="str">
        <f>'Simpl. all tex.-dual tex'!D169</f>
        <v>SIMPL-7D</v>
      </c>
      <c r="D163" s="54" t="str">
        <f>IF('Simpl. all tex.-dual tex'!M169=0,"",'Simpl. all tex.-dual tex'!M169)</f>
        <v/>
      </c>
      <c r="E163" s="54" t="str">
        <f>IF('Simpl. all tex.-dual tex'!N169=0,"",'Simpl. all tex.-dual tex'!N169)</f>
        <v/>
      </c>
      <c r="F163" s="54" t="str">
        <f>IF('Simpl. all tex.-dual tex'!O169=0,"",'Simpl. all tex.-dual tex'!O169)</f>
        <v/>
      </c>
      <c r="G163" s="54" t="str">
        <f>IF('Simpl. all tex.-dual tex'!P169=0,"",'Simpl. all tex.-dual tex'!P169)</f>
        <v/>
      </c>
      <c r="H163" s="54" t="str">
        <f>IF('Simpl. all tex.-dual tex'!Q169=0,"",'Simpl. all tex.-dual tex'!Q169)</f>
        <v/>
      </c>
      <c r="I163" s="54" t="str">
        <f>IF('Simpl. all tex.-dual tex'!R169=0,"",'Simpl. all tex.-dual tex'!R169)</f>
        <v/>
      </c>
      <c r="J163" s="54" t="str">
        <f>IF('Simpl. all tex.-dual tex'!S169=0,"",'Simpl. all tex.-dual tex'!S169)</f>
        <v/>
      </c>
      <c r="K163" s="54" t="str">
        <f>IF('Simpl. all tex.-dual tex'!T169=0,"",'Simpl. all tex.-dual tex'!T169)</f>
        <v/>
      </c>
      <c r="L163" s="54" t="str">
        <f>IF('Simpl. all tex.-dual tex'!U169=0,"",'Simpl. all tex.-dual tex'!U169)</f>
        <v/>
      </c>
      <c r="M163" s="54" t="str">
        <f>IF('Simpl. all tex.-dual tex'!V169=0,"",'Simpl. all tex.-dual tex'!V169)</f>
        <v/>
      </c>
      <c r="N163" s="54" t="str">
        <f>IF('Simpl. all tex.-dual tex'!W169=0,"",'Simpl. all tex.-dual tex'!W169)</f>
        <v/>
      </c>
      <c r="O163" s="54" t="str">
        <f>IF('Simpl. all tex.-dual tex'!X169=0,"",'Simpl. all tex.-dual tex'!X169)</f>
        <v/>
      </c>
      <c r="P163" s="54" t="str">
        <f>IF('Simpl. all tex.-dual tex'!Y169=0,"",'Simpl. all tex.-dual tex'!Y169)</f>
        <v/>
      </c>
      <c r="Q163" s="54" t="str">
        <f>IF('Simpl. all tex.-dual tex'!Z169=0,"",'Simpl. all tex.-dual tex'!Z169)</f>
        <v/>
      </c>
      <c r="R163" s="55">
        <f>'PRODUCTION LIST TEX&amp;DUAL TEX'!Q166</f>
        <v>0</v>
      </c>
    </row>
    <row r="164" spans="1:18" ht="23.25" customHeight="1">
      <c r="A164" s="44"/>
      <c r="B164" s="45"/>
      <c r="C164" s="42" t="str">
        <f>'Simpl. all tex.-dual tex'!D170</f>
        <v>SIMPL-7D-T</v>
      </c>
      <c r="D164" s="54" t="str">
        <f>IF('Simpl. all tex.-dual tex'!M170=0,"",'Simpl. all tex.-dual tex'!M170)</f>
        <v/>
      </c>
      <c r="E164" s="54" t="str">
        <f>IF('Simpl. all tex.-dual tex'!N170=0,"",'Simpl. all tex.-dual tex'!N170)</f>
        <v/>
      </c>
      <c r="F164" s="54" t="str">
        <f>IF('Simpl. all tex.-dual tex'!O170=0,"",'Simpl. all tex.-dual tex'!O170)</f>
        <v/>
      </c>
      <c r="G164" s="54" t="str">
        <f>IF('Simpl. all tex.-dual tex'!P170=0,"",'Simpl. all tex.-dual tex'!P170)</f>
        <v/>
      </c>
      <c r="H164" s="54" t="str">
        <f>IF('Simpl. all tex.-dual tex'!Q170=0,"",'Simpl. all tex.-dual tex'!Q170)</f>
        <v/>
      </c>
      <c r="I164" s="54" t="str">
        <f>IF('Simpl. all tex.-dual tex'!R170=0,"",'Simpl. all tex.-dual tex'!R170)</f>
        <v/>
      </c>
      <c r="J164" s="54" t="str">
        <f>IF('Simpl. all tex.-dual tex'!S170=0,"",'Simpl. all tex.-dual tex'!S170)</f>
        <v/>
      </c>
      <c r="K164" s="54" t="str">
        <f>IF('Simpl. all tex.-dual tex'!T170=0,"",'Simpl. all tex.-dual tex'!T170)</f>
        <v/>
      </c>
      <c r="L164" s="54" t="str">
        <f>IF('Simpl. all tex.-dual tex'!U170=0,"",'Simpl. all tex.-dual tex'!U170)</f>
        <v/>
      </c>
      <c r="M164" s="54" t="str">
        <f>IF('Simpl. all tex.-dual tex'!V170=0,"",'Simpl. all tex.-dual tex'!V170)</f>
        <v/>
      </c>
      <c r="N164" s="54" t="str">
        <f>IF('Simpl. all tex.-dual tex'!W170=0,"",'Simpl. all tex.-dual tex'!W170)</f>
        <v/>
      </c>
      <c r="O164" s="54" t="str">
        <f>IF('Simpl. all tex.-dual tex'!X170=0,"",'Simpl. all tex.-dual tex'!X170)</f>
        <v/>
      </c>
      <c r="P164" s="54" t="str">
        <f>IF('Simpl. all tex.-dual tex'!Y170=0,"",'Simpl. all tex.-dual tex'!Y170)</f>
        <v/>
      </c>
      <c r="Q164" s="54" t="str">
        <f>IF('Simpl. all tex.-dual tex'!Z170=0,"",'Simpl. all tex.-dual tex'!Z170)</f>
        <v/>
      </c>
      <c r="R164" s="55">
        <f>'PRODUCTION LIST TEX&amp;DUAL TEX'!Q167</f>
        <v>0</v>
      </c>
    </row>
    <row r="165" spans="1:18" ht="23.25" customHeight="1">
      <c r="A165" s="44"/>
      <c r="B165" s="45"/>
      <c r="C165" s="42" t="str">
        <f>'Simpl. all tex.-dual tex'!D171</f>
        <v>SIMPL-7E</v>
      </c>
      <c r="D165" s="54" t="str">
        <f>IF('Simpl. all tex.-dual tex'!M171=0,"",'Simpl. all tex.-dual tex'!M171)</f>
        <v/>
      </c>
      <c r="E165" s="54" t="str">
        <f>IF('Simpl. all tex.-dual tex'!N171=0,"",'Simpl. all tex.-dual tex'!N171)</f>
        <v/>
      </c>
      <c r="F165" s="54" t="str">
        <f>IF('Simpl. all tex.-dual tex'!O171=0,"",'Simpl. all tex.-dual tex'!O171)</f>
        <v/>
      </c>
      <c r="G165" s="54" t="str">
        <f>IF('Simpl. all tex.-dual tex'!P171=0,"",'Simpl. all tex.-dual tex'!P171)</f>
        <v/>
      </c>
      <c r="H165" s="54" t="str">
        <f>IF('Simpl. all tex.-dual tex'!Q171=0,"",'Simpl. all tex.-dual tex'!Q171)</f>
        <v/>
      </c>
      <c r="I165" s="54" t="str">
        <f>IF('Simpl. all tex.-dual tex'!R171=0,"",'Simpl. all tex.-dual tex'!R171)</f>
        <v/>
      </c>
      <c r="J165" s="54" t="str">
        <f>IF('Simpl. all tex.-dual tex'!S171=0,"",'Simpl. all tex.-dual tex'!S171)</f>
        <v/>
      </c>
      <c r="K165" s="54" t="str">
        <f>IF('Simpl. all tex.-dual tex'!T171=0,"",'Simpl. all tex.-dual tex'!T171)</f>
        <v/>
      </c>
      <c r="L165" s="54" t="str">
        <f>IF('Simpl. all tex.-dual tex'!U171=0,"",'Simpl. all tex.-dual tex'!U171)</f>
        <v/>
      </c>
      <c r="M165" s="54" t="str">
        <f>IF('Simpl. all tex.-dual tex'!V171=0,"",'Simpl. all tex.-dual tex'!V171)</f>
        <v/>
      </c>
      <c r="N165" s="54" t="str">
        <f>IF('Simpl. all tex.-dual tex'!W171=0,"",'Simpl. all tex.-dual tex'!W171)</f>
        <v/>
      </c>
      <c r="O165" s="54" t="str">
        <f>IF('Simpl. all tex.-dual tex'!X171=0,"",'Simpl. all tex.-dual tex'!X171)</f>
        <v/>
      </c>
      <c r="P165" s="54" t="str">
        <f>IF('Simpl. all tex.-dual tex'!Y171=0,"",'Simpl. all tex.-dual tex'!Y171)</f>
        <v/>
      </c>
      <c r="Q165" s="54" t="str">
        <f>IF('Simpl. all tex.-dual tex'!Z171=0,"",'Simpl. all tex.-dual tex'!Z171)</f>
        <v/>
      </c>
      <c r="R165" s="55">
        <f>'PRODUCTION LIST TEX&amp;DUAL TEX'!Q168</f>
        <v>0</v>
      </c>
    </row>
    <row r="166" spans="1:18" ht="23.25" customHeight="1">
      <c r="A166" s="44"/>
      <c r="B166" s="45"/>
      <c r="C166" s="42" t="str">
        <f>'Simpl. all tex.-dual tex'!D172</f>
        <v>SIMPL-7E-T</v>
      </c>
      <c r="D166" s="54" t="str">
        <f>IF('Simpl. all tex.-dual tex'!M172=0,"",'Simpl. all tex.-dual tex'!M172)</f>
        <v/>
      </c>
      <c r="E166" s="54" t="str">
        <f>IF('Simpl. all tex.-dual tex'!N172=0,"",'Simpl. all tex.-dual tex'!N172)</f>
        <v/>
      </c>
      <c r="F166" s="54" t="str">
        <f>IF('Simpl. all tex.-dual tex'!O172=0,"",'Simpl. all tex.-dual tex'!O172)</f>
        <v/>
      </c>
      <c r="G166" s="54" t="str">
        <f>IF('Simpl. all tex.-dual tex'!P172=0,"",'Simpl. all tex.-dual tex'!P172)</f>
        <v/>
      </c>
      <c r="H166" s="54" t="str">
        <f>IF('Simpl. all tex.-dual tex'!Q172=0,"",'Simpl. all tex.-dual tex'!Q172)</f>
        <v/>
      </c>
      <c r="I166" s="54" t="str">
        <f>IF('Simpl. all tex.-dual tex'!R172=0,"",'Simpl. all tex.-dual tex'!R172)</f>
        <v/>
      </c>
      <c r="J166" s="54" t="str">
        <f>IF('Simpl. all tex.-dual tex'!S172=0,"",'Simpl. all tex.-dual tex'!S172)</f>
        <v/>
      </c>
      <c r="K166" s="54" t="str">
        <f>IF('Simpl. all tex.-dual tex'!T172=0,"",'Simpl. all tex.-dual tex'!T172)</f>
        <v/>
      </c>
      <c r="L166" s="54" t="str">
        <f>IF('Simpl. all tex.-dual tex'!U172=0,"",'Simpl. all tex.-dual tex'!U172)</f>
        <v/>
      </c>
      <c r="M166" s="54" t="str">
        <f>IF('Simpl. all tex.-dual tex'!V172=0,"",'Simpl. all tex.-dual tex'!V172)</f>
        <v/>
      </c>
      <c r="N166" s="54" t="str">
        <f>IF('Simpl. all tex.-dual tex'!W172=0,"",'Simpl. all tex.-dual tex'!W172)</f>
        <v/>
      </c>
      <c r="O166" s="54" t="str">
        <f>IF('Simpl. all tex.-dual tex'!X172=0,"",'Simpl. all tex.-dual tex'!X172)</f>
        <v/>
      </c>
      <c r="P166" s="54" t="str">
        <f>IF('Simpl. all tex.-dual tex'!Y172=0,"",'Simpl. all tex.-dual tex'!Y172)</f>
        <v/>
      </c>
      <c r="Q166" s="54" t="str">
        <f>IF('Simpl. all tex.-dual tex'!Z172=0,"",'Simpl. all tex.-dual tex'!Z172)</f>
        <v/>
      </c>
      <c r="R166" s="55">
        <f>'PRODUCTION LIST TEX&amp;DUAL TEX'!Q169</f>
        <v>0</v>
      </c>
    </row>
    <row r="167" spans="1:18" ht="23.25" customHeight="1">
      <c r="A167" s="44"/>
      <c r="B167" s="45"/>
      <c r="C167" s="42" t="str">
        <f>'Simpl. all tex.-dual tex'!D173</f>
        <v>SIMPL-7F</v>
      </c>
      <c r="D167" s="54" t="str">
        <f>IF('Simpl. all tex.-dual tex'!M173=0,"",'Simpl. all tex.-dual tex'!M173)</f>
        <v/>
      </c>
      <c r="E167" s="54" t="str">
        <f>IF('Simpl. all tex.-dual tex'!N173=0,"",'Simpl. all tex.-dual tex'!N173)</f>
        <v/>
      </c>
      <c r="F167" s="54" t="str">
        <f>IF('Simpl. all tex.-dual tex'!O173=0,"",'Simpl. all tex.-dual tex'!O173)</f>
        <v/>
      </c>
      <c r="G167" s="54" t="str">
        <f>IF('Simpl. all tex.-dual tex'!P173=0,"",'Simpl. all tex.-dual tex'!P173)</f>
        <v/>
      </c>
      <c r="H167" s="54" t="str">
        <f>IF('Simpl. all tex.-dual tex'!Q173=0,"",'Simpl. all tex.-dual tex'!Q173)</f>
        <v/>
      </c>
      <c r="I167" s="54" t="str">
        <f>IF('Simpl. all tex.-dual tex'!R173=0,"",'Simpl. all tex.-dual tex'!R173)</f>
        <v/>
      </c>
      <c r="J167" s="54" t="str">
        <f>IF('Simpl. all tex.-dual tex'!S173=0,"",'Simpl. all tex.-dual tex'!S173)</f>
        <v/>
      </c>
      <c r="K167" s="54" t="str">
        <f>IF('Simpl. all tex.-dual tex'!T173=0,"",'Simpl. all tex.-dual tex'!T173)</f>
        <v/>
      </c>
      <c r="L167" s="54" t="str">
        <f>IF('Simpl. all tex.-dual tex'!U173=0,"",'Simpl. all tex.-dual tex'!U173)</f>
        <v/>
      </c>
      <c r="M167" s="54" t="str">
        <f>IF('Simpl. all tex.-dual tex'!V173=0,"",'Simpl. all tex.-dual tex'!V173)</f>
        <v/>
      </c>
      <c r="N167" s="54" t="str">
        <f>IF('Simpl. all tex.-dual tex'!W173=0,"",'Simpl. all tex.-dual tex'!W173)</f>
        <v/>
      </c>
      <c r="O167" s="54" t="str">
        <f>IF('Simpl. all tex.-dual tex'!X173=0,"",'Simpl. all tex.-dual tex'!X173)</f>
        <v/>
      </c>
      <c r="P167" s="54" t="str">
        <f>IF('Simpl. all tex.-dual tex'!Y173=0,"",'Simpl. all tex.-dual tex'!Y173)</f>
        <v/>
      </c>
      <c r="Q167" s="54" t="str">
        <f>IF('Simpl. all tex.-dual tex'!Z173=0,"",'Simpl. all tex.-dual tex'!Z173)</f>
        <v/>
      </c>
      <c r="R167" s="55">
        <f>'PRODUCTION LIST TEX&amp;DUAL TEX'!Q170</f>
        <v>0</v>
      </c>
    </row>
    <row r="168" spans="1:18" ht="23.25" customHeight="1">
      <c r="A168" s="44"/>
      <c r="B168" s="45"/>
      <c r="C168" s="42" t="str">
        <f>'Simpl. all tex.-dual tex'!D174</f>
        <v>SIMPL-7F-T</v>
      </c>
      <c r="D168" s="54" t="str">
        <f>IF('Simpl. all tex.-dual tex'!M174=0,"",'Simpl. all tex.-dual tex'!M174)</f>
        <v/>
      </c>
      <c r="E168" s="54" t="str">
        <f>IF('Simpl. all tex.-dual tex'!N174=0,"",'Simpl. all tex.-dual tex'!N174)</f>
        <v/>
      </c>
      <c r="F168" s="54" t="str">
        <f>IF('Simpl. all tex.-dual tex'!O174=0,"",'Simpl. all tex.-dual tex'!O174)</f>
        <v/>
      </c>
      <c r="G168" s="54" t="str">
        <f>IF('Simpl. all tex.-dual tex'!P174=0,"",'Simpl. all tex.-dual tex'!P174)</f>
        <v/>
      </c>
      <c r="H168" s="54" t="str">
        <f>IF('Simpl. all tex.-dual tex'!Q174=0,"",'Simpl. all tex.-dual tex'!Q174)</f>
        <v/>
      </c>
      <c r="I168" s="54" t="str">
        <f>IF('Simpl. all tex.-dual tex'!R174=0,"",'Simpl. all tex.-dual tex'!R174)</f>
        <v/>
      </c>
      <c r="J168" s="54" t="str">
        <f>IF('Simpl. all tex.-dual tex'!S174=0,"",'Simpl. all tex.-dual tex'!S174)</f>
        <v/>
      </c>
      <c r="K168" s="54" t="str">
        <f>IF('Simpl. all tex.-dual tex'!T174=0,"",'Simpl. all tex.-dual tex'!T174)</f>
        <v/>
      </c>
      <c r="L168" s="54" t="str">
        <f>IF('Simpl. all tex.-dual tex'!U174=0,"",'Simpl. all tex.-dual tex'!U174)</f>
        <v/>
      </c>
      <c r="M168" s="54" t="str">
        <f>IF('Simpl. all tex.-dual tex'!V174=0,"",'Simpl. all tex.-dual tex'!V174)</f>
        <v/>
      </c>
      <c r="N168" s="54" t="str">
        <f>IF('Simpl. all tex.-dual tex'!W174=0,"",'Simpl. all tex.-dual tex'!W174)</f>
        <v/>
      </c>
      <c r="O168" s="54" t="str">
        <f>IF('Simpl. all tex.-dual tex'!X174=0,"",'Simpl. all tex.-dual tex'!X174)</f>
        <v/>
      </c>
      <c r="P168" s="54" t="str">
        <f>IF('Simpl. all tex.-dual tex'!Y174=0,"",'Simpl. all tex.-dual tex'!Y174)</f>
        <v/>
      </c>
      <c r="Q168" s="54" t="str">
        <f>IF('Simpl. all tex.-dual tex'!Z174=0,"",'Simpl. all tex.-dual tex'!Z174)</f>
        <v/>
      </c>
      <c r="R168" s="55">
        <f>'PRODUCTION LIST TEX&amp;DUAL TEX'!Q171</f>
        <v>0</v>
      </c>
    </row>
    <row r="169" spans="1:18" ht="23.25" customHeight="1">
      <c r="A169" s="44"/>
      <c r="B169" s="45"/>
      <c r="C169" s="42" t="str">
        <f>'Simpl. all tex.-dual tex'!D175</f>
        <v>SIMPL-7G</v>
      </c>
      <c r="D169" s="54" t="str">
        <f>IF('Simpl. all tex.-dual tex'!M175=0,"",'Simpl. all tex.-dual tex'!M175)</f>
        <v/>
      </c>
      <c r="E169" s="54" t="str">
        <f>IF('Simpl. all tex.-dual tex'!N175=0,"",'Simpl. all tex.-dual tex'!N175)</f>
        <v/>
      </c>
      <c r="F169" s="54" t="str">
        <f>IF('Simpl. all tex.-dual tex'!O175=0,"",'Simpl. all tex.-dual tex'!O175)</f>
        <v/>
      </c>
      <c r="G169" s="54" t="str">
        <f>IF('Simpl. all tex.-dual tex'!P175=0,"",'Simpl. all tex.-dual tex'!P175)</f>
        <v/>
      </c>
      <c r="H169" s="54" t="str">
        <f>IF('Simpl. all tex.-dual tex'!Q175=0,"",'Simpl. all tex.-dual tex'!Q175)</f>
        <v/>
      </c>
      <c r="I169" s="54" t="str">
        <f>IF('Simpl. all tex.-dual tex'!R175=0,"",'Simpl. all tex.-dual tex'!R175)</f>
        <v/>
      </c>
      <c r="J169" s="54" t="str">
        <f>IF('Simpl. all tex.-dual tex'!S175=0,"",'Simpl. all tex.-dual tex'!S175)</f>
        <v/>
      </c>
      <c r="K169" s="54" t="str">
        <f>IF('Simpl. all tex.-dual tex'!T175=0,"",'Simpl. all tex.-dual tex'!T175)</f>
        <v/>
      </c>
      <c r="L169" s="54" t="str">
        <f>IF('Simpl. all tex.-dual tex'!U175=0,"",'Simpl. all tex.-dual tex'!U175)</f>
        <v/>
      </c>
      <c r="M169" s="54" t="str">
        <f>IF('Simpl. all tex.-dual tex'!V175=0,"",'Simpl. all tex.-dual tex'!V175)</f>
        <v/>
      </c>
      <c r="N169" s="54" t="str">
        <f>IF('Simpl. all tex.-dual tex'!W175=0,"",'Simpl. all tex.-dual tex'!W175)</f>
        <v/>
      </c>
      <c r="O169" s="54" t="str">
        <f>IF('Simpl. all tex.-dual tex'!X175=0,"",'Simpl. all tex.-dual tex'!X175)</f>
        <v/>
      </c>
      <c r="P169" s="54" t="str">
        <f>IF('Simpl. all tex.-dual tex'!Y175=0,"",'Simpl. all tex.-dual tex'!Y175)</f>
        <v/>
      </c>
      <c r="Q169" s="54" t="str">
        <f>IF('Simpl. all tex.-dual tex'!Z175=0,"",'Simpl. all tex.-dual tex'!Z175)</f>
        <v/>
      </c>
      <c r="R169" s="55">
        <f>'PRODUCTION LIST TEX&amp;DUAL TEX'!Q172</f>
        <v>0</v>
      </c>
    </row>
    <row r="170" spans="1:18" ht="23.25" customHeight="1">
      <c r="A170" s="44"/>
      <c r="B170" s="45"/>
      <c r="C170" s="42" t="str">
        <f>'Simpl. all tex.-dual tex'!D176</f>
        <v>SIMPL-7G-T</v>
      </c>
      <c r="D170" s="54" t="str">
        <f>IF('Simpl. all tex.-dual tex'!M176=0,"",'Simpl. all tex.-dual tex'!M176)</f>
        <v/>
      </c>
      <c r="E170" s="54" t="str">
        <f>IF('Simpl. all tex.-dual tex'!N176=0,"",'Simpl. all tex.-dual tex'!N176)</f>
        <v/>
      </c>
      <c r="F170" s="54" t="str">
        <f>IF('Simpl. all tex.-dual tex'!O176=0,"",'Simpl. all tex.-dual tex'!O176)</f>
        <v/>
      </c>
      <c r="G170" s="54" t="str">
        <f>IF('Simpl. all tex.-dual tex'!P176=0,"",'Simpl. all tex.-dual tex'!P176)</f>
        <v/>
      </c>
      <c r="H170" s="54" t="str">
        <f>IF('Simpl. all tex.-dual tex'!Q176=0,"",'Simpl. all tex.-dual tex'!Q176)</f>
        <v/>
      </c>
      <c r="I170" s="54" t="str">
        <f>IF('Simpl. all tex.-dual tex'!R176=0,"",'Simpl. all tex.-dual tex'!R176)</f>
        <v/>
      </c>
      <c r="J170" s="54" t="str">
        <f>IF('Simpl. all tex.-dual tex'!S176=0,"",'Simpl. all tex.-dual tex'!S176)</f>
        <v/>
      </c>
      <c r="K170" s="54" t="str">
        <f>IF('Simpl. all tex.-dual tex'!T176=0,"",'Simpl. all tex.-dual tex'!T176)</f>
        <v/>
      </c>
      <c r="L170" s="54" t="str">
        <f>IF('Simpl. all tex.-dual tex'!U176=0,"",'Simpl. all tex.-dual tex'!U176)</f>
        <v/>
      </c>
      <c r="M170" s="54" t="str">
        <f>IF('Simpl. all tex.-dual tex'!V176=0,"",'Simpl. all tex.-dual tex'!V176)</f>
        <v/>
      </c>
      <c r="N170" s="54" t="str">
        <f>IF('Simpl. all tex.-dual tex'!W176=0,"",'Simpl. all tex.-dual tex'!W176)</f>
        <v/>
      </c>
      <c r="O170" s="54" t="str">
        <f>IF('Simpl. all tex.-dual tex'!X176=0,"",'Simpl. all tex.-dual tex'!X176)</f>
        <v/>
      </c>
      <c r="P170" s="54" t="str">
        <f>IF('Simpl. all tex.-dual tex'!Y176=0,"",'Simpl. all tex.-dual tex'!Y176)</f>
        <v/>
      </c>
      <c r="Q170" s="54" t="str">
        <f>IF('Simpl. all tex.-dual tex'!Z176=0,"",'Simpl. all tex.-dual tex'!Z176)</f>
        <v/>
      </c>
      <c r="R170" s="55">
        <f>'PRODUCTION LIST TEX&amp;DUAL TEX'!Q173</f>
        <v>0</v>
      </c>
    </row>
    <row r="171" spans="1:18" ht="23.25" customHeight="1">
      <c r="A171" s="44"/>
      <c r="B171" s="45"/>
      <c r="C171" s="42" t="str">
        <f>'Simpl. all tex.-dual tex'!D177</f>
        <v>SIMPL-7H</v>
      </c>
      <c r="D171" s="54" t="str">
        <f>IF('Simpl. all tex.-dual tex'!M177=0,"",'Simpl. all tex.-dual tex'!M177)</f>
        <v/>
      </c>
      <c r="E171" s="54" t="str">
        <f>IF('Simpl. all tex.-dual tex'!N177=0,"",'Simpl. all tex.-dual tex'!N177)</f>
        <v/>
      </c>
      <c r="F171" s="54" t="str">
        <f>IF('Simpl. all tex.-dual tex'!O177=0,"",'Simpl. all tex.-dual tex'!O177)</f>
        <v/>
      </c>
      <c r="G171" s="54" t="str">
        <f>IF('Simpl. all tex.-dual tex'!P177=0,"",'Simpl. all tex.-dual tex'!P177)</f>
        <v/>
      </c>
      <c r="H171" s="54" t="str">
        <f>IF('Simpl. all tex.-dual tex'!Q177=0,"",'Simpl. all tex.-dual tex'!Q177)</f>
        <v/>
      </c>
      <c r="I171" s="54" t="str">
        <f>IF('Simpl. all tex.-dual tex'!R177=0,"",'Simpl. all tex.-dual tex'!R177)</f>
        <v/>
      </c>
      <c r="J171" s="54" t="str">
        <f>IF('Simpl. all tex.-dual tex'!S177=0,"",'Simpl. all tex.-dual tex'!S177)</f>
        <v/>
      </c>
      <c r="K171" s="54" t="str">
        <f>IF('Simpl. all tex.-dual tex'!T177=0,"",'Simpl. all tex.-dual tex'!T177)</f>
        <v/>
      </c>
      <c r="L171" s="54" t="str">
        <f>IF('Simpl. all tex.-dual tex'!U177=0,"",'Simpl. all tex.-dual tex'!U177)</f>
        <v/>
      </c>
      <c r="M171" s="54" t="str">
        <f>IF('Simpl. all tex.-dual tex'!V177=0,"",'Simpl. all tex.-dual tex'!V177)</f>
        <v/>
      </c>
      <c r="N171" s="54" t="str">
        <f>IF('Simpl. all tex.-dual tex'!W177=0,"",'Simpl. all tex.-dual tex'!W177)</f>
        <v/>
      </c>
      <c r="O171" s="54" t="str">
        <f>IF('Simpl. all tex.-dual tex'!X177=0,"",'Simpl. all tex.-dual tex'!X177)</f>
        <v/>
      </c>
      <c r="P171" s="54" t="str">
        <f>IF('Simpl. all tex.-dual tex'!Y177=0,"",'Simpl. all tex.-dual tex'!Y177)</f>
        <v/>
      </c>
      <c r="Q171" s="54" t="str">
        <f>IF('Simpl. all tex.-dual tex'!Z177=0,"",'Simpl. all tex.-dual tex'!Z177)</f>
        <v/>
      </c>
      <c r="R171" s="55">
        <f>'PRODUCTION LIST TEX&amp;DUAL TEX'!Q174</f>
        <v>0</v>
      </c>
    </row>
    <row r="172" spans="1:18" ht="23.25" customHeight="1">
      <c r="A172" s="44"/>
      <c r="B172" s="45"/>
      <c r="C172" s="42" t="str">
        <f>'Simpl. all tex.-dual tex'!D178</f>
        <v>SIMPL-7H-T</v>
      </c>
      <c r="D172" s="54" t="str">
        <f>IF('Simpl. all tex.-dual tex'!M178=0,"",'Simpl. all tex.-dual tex'!M178)</f>
        <v/>
      </c>
      <c r="E172" s="54" t="str">
        <f>IF('Simpl. all tex.-dual tex'!N178=0,"",'Simpl. all tex.-dual tex'!N178)</f>
        <v/>
      </c>
      <c r="F172" s="54" t="str">
        <f>IF('Simpl. all tex.-dual tex'!O178=0,"",'Simpl. all tex.-dual tex'!O178)</f>
        <v/>
      </c>
      <c r="G172" s="54" t="str">
        <f>IF('Simpl. all tex.-dual tex'!P178=0,"",'Simpl. all tex.-dual tex'!P178)</f>
        <v/>
      </c>
      <c r="H172" s="54" t="str">
        <f>IF('Simpl. all tex.-dual tex'!Q178=0,"",'Simpl. all tex.-dual tex'!Q178)</f>
        <v/>
      </c>
      <c r="I172" s="54" t="str">
        <f>IF('Simpl. all tex.-dual tex'!R178=0,"",'Simpl. all tex.-dual tex'!R178)</f>
        <v/>
      </c>
      <c r="J172" s="54" t="str">
        <f>IF('Simpl. all tex.-dual tex'!S178=0,"",'Simpl. all tex.-dual tex'!S178)</f>
        <v/>
      </c>
      <c r="K172" s="54" t="str">
        <f>IF('Simpl. all tex.-dual tex'!T178=0,"",'Simpl. all tex.-dual tex'!T178)</f>
        <v/>
      </c>
      <c r="L172" s="54" t="str">
        <f>IF('Simpl. all tex.-dual tex'!U178=0,"",'Simpl. all tex.-dual tex'!U178)</f>
        <v/>
      </c>
      <c r="M172" s="54" t="str">
        <f>IF('Simpl. all tex.-dual tex'!V178=0,"",'Simpl. all tex.-dual tex'!V178)</f>
        <v/>
      </c>
      <c r="N172" s="54" t="str">
        <f>IF('Simpl. all tex.-dual tex'!W178=0,"",'Simpl. all tex.-dual tex'!W178)</f>
        <v/>
      </c>
      <c r="O172" s="54" t="str">
        <f>IF('Simpl. all tex.-dual tex'!X178=0,"",'Simpl. all tex.-dual tex'!X178)</f>
        <v/>
      </c>
      <c r="P172" s="54" t="str">
        <f>IF('Simpl. all tex.-dual tex'!Y178=0,"",'Simpl. all tex.-dual tex'!Y178)</f>
        <v/>
      </c>
      <c r="Q172" s="54" t="str">
        <f>IF('Simpl. all tex.-dual tex'!Z178=0,"",'Simpl. all tex.-dual tex'!Z178)</f>
        <v/>
      </c>
      <c r="R172" s="55">
        <f>'PRODUCTION LIST TEX&amp;DUAL TEX'!Q175</f>
        <v>0</v>
      </c>
    </row>
    <row r="173" spans="1:18" ht="23.25" customHeight="1">
      <c r="A173" s="44"/>
      <c r="B173" s="45"/>
      <c r="C173" s="42" t="str">
        <f>'Simpl. all tex.-dual tex'!D179</f>
        <v>SIMPL-7I</v>
      </c>
      <c r="D173" s="54" t="str">
        <f>IF('Simpl. all tex.-dual tex'!M179=0,"",'Simpl. all tex.-dual tex'!M179)</f>
        <v/>
      </c>
      <c r="E173" s="54" t="str">
        <f>IF('Simpl. all tex.-dual tex'!N179=0,"",'Simpl. all tex.-dual tex'!N179)</f>
        <v/>
      </c>
      <c r="F173" s="54" t="str">
        <f>IF('Simpl. all tex.-dual tex'!O179=0,"",'Simpl. all tex.-dual tex'!O179)</f>
        <v/>
      </c>
      <c r="G173" s="54" t="str">
        <f>IF('Simpl. all tex.-dual tex'!P179=0,"",'Simpl. all tex.-dual tex'!P179)</f>
        <v/>
      </c>
      <c r="H173" s="54" t="str">
        <f>IF('Simpl. all tex.-dual tex'!Q179=0,"",'Simpl. all tex.-dual tex'!Q179)</f>
        <v/>
      </c>
      <c r="I173" s="54" t="str">
        <f>IF('Simpl. all tex.-dual tex'!R179=0,"",'Simpl. all tex.-dual tex'!R179)</f>
        <v/>
      </c>
      <c r="J173" s="54" t="str">
        <f>IF('Simpl. all tex.-dual tex'!S179=0,"",'Simpl. all tex.-dual tex'!S179)</f>
        <v/>
      </c>
      <c r="K173" s="54" t="str">
        <f>IF('Simpl. all tex.-dual tex'!T179=0,"",'Simpl. all tex.-dual tex'!T179)</f>
        <v/>
      </c>
      <c r="L173" s="54" t="str">
        <f>IF('Simpl. all tex.-dual tex'!U179=0,"",'Simpl. all tex.-dual tex'!U179)</f>
        <v/>
      </c>
      <c r="M173" s="54" t="str">
        <f>IF('Simpl. all tex.-dual tex'!V179=0,"",'Simpl. all tex.-dual tex'!V179)</f>
        <v/>
      </c>
      <c r="N173" s="54" t="str">
        <f>IF('Simpl. all tex.-dual tex'!W179=0,"",'Simpl. all tex.-dual tex'!W179)</f>
        <v/>
      </c>
      <c r="O173" s="54" t="str">
        <f>IF('Simpl. all tex.-dual tex'!X179=0,"",'Simpl. all tex.-dual tex'!X179)</f>
        <v/>
      </c>
      <c r="P173" s="54" t="str">
        <f>IF('Simpl. all tex.-dual tex'!Y179=0,"",'Simpl. all tex.-dual tex'!Y179)</f>
        <v/>
      </c>
      <c r="Q173" s="54" t="str">
        <f>IF('Simpl. all tex.-dual tex'!Z179=0,"",'Simpl. all tex.-dual tex'!Z179)</f>
        <v/>
      </c>
      <c r="R173" s="55">
        <f>'PRODUCTION LIST TEX&amp;DUAL TEX'!Q176</f>
        <v>0</v>
      </c>
    </row>
    <row r="174" spans="1:18" ht="23.25" customHeight="1">
      <c r="A174" s="44"/>
      <c r="B174" s="45"/>
      <c r="C174" s="42" t="str">
        <f>'Simpl. all tex.-dual tex'!D180</f>
        <v>SIMPL-7I-T</v>
      </c>
      <c r="D174" s="54" t="str">
        <f>IF('Simpl. all tex.-dual tex'!M180=0,"",'Simpl. all tex.-dual tex'!M180)</f>
        <v/>
      </c>
      <c r="E174" s="54" t="str">
        <f>IF('Simpl. all tex.-dual tex'!N180=0,"",'Simpl. all tex.-dual tex'!N180)</f>
        <v/>
      </c>
      <c r="F174" s="54" t="str">
        <f>IF('Simpl. all tex.-dual tex'!O180=0,"",'Simpl. all tex.-dual tex'!O180)</f>
        <v/>
      </c>
      <c r="G174" s="54" t="str">
        <f>IF('Simpl. all tex.-dual tex'!P180=0,"",'Simpl. all tex.-dual tex'!P180)</f>
        <v/>
      </c>
      <c r="H174" s="54" t="str">
        <f>IF('Simpl. all tex.-dual tex'!Q180=0,"",'Simpl. all tex.-dual tex'!Q180)</f>
        <v/>
      </c>
      <c r="I174" s="54" t="str">
        <f>IF('Simpl. all tex.-dual tex'!R180=0,"",'Simpl. all tex.-dual tex'!R180)</f>
        <v/>
      </c>
      <c r="J174" s="54" t="str">
        <f>IF('Simpl. all tex.-dual tex'!S180=0,"",'Simpl. all tex.-dual tex'!S180)</f>
        <v/>
      </c>
      <c r="K174" s="54" t="str">
        <f>IF('Simpl. all tex.-dual tex'!T180=0,"",'Simpl. all tex.-dual tex'!T180)</f>
        <v/>
      </c>
      <c r="L174" s="54" t="str">
        <f>IF('Simpl. all tex.-dual tex'!U180=0,"",'Simpl. all tex.-dual tex'!U180)</f>
        <v/>
      </c>
      <c r="M174" s="54" t="str">
        <f>IF('Simpl. all tex.-dual tex'!V180=0,"",'Simpl. all tex.-dual tex'!V180)</f>
        <v/>
      </c>
      <c r="N174" s="54" t="str">
        <f>IF('Simpl. all tex.-dual tex'!W180=0,"",'Simpl. all tex.-dual tex'!W180)</f>
        <v/>
      </c>
      <c r="O174" s="54" t="str">
        <f>IF('Simpl. all tex.-dual tex'!X180=0,"",'Simpl. all tex.-dual tex'!X180)</f>
        <v/>
      </c>
      <c r="P174" s="54" t="str">
        <f>IF('Simpl. all tex.-dual tex'!Y180=0,"",'Simpl. all tex.-dual tex'!Y180)</f>
        <v/>
      </c>
      <c r="Q174" s="54" t="str">
        <f>IF('Simpl. all tex.-dual tex'!Z180=0,"",'Simpl. all tex.-dual tex'!Z180)</f>
        <v/>
      </c>
      <c r="R174" s="55">
        <f>'PRODUCTION LIST TEX&amp;DUAL TEX'!Q177</f>
        <v>0</v>
      </c>
    </row>
    <row r="175" spans="1:18" ht="23.25" customHeight="1">
      <c r="A175" s="44"/>
      <c r="B175" s="45"/>
      <c r="C175" s="42" t="str">
        <f>'Simpl. all tex.-dual tex'!D181</f>
        <v>SIMPL-7J</v>
      </c>
      <c r="D175" s="54" t="str">
        <f>IF('Simpl. all tex.-dual tex'!M181=0,"",'Simpl. all tex.-dual tex'!M181)</f>
        <v/>
      </c>
      <c r="E175" s="54" t="str">
        <f>IF('Simpl. all tex.-dual tex'!N181=0,"",'Simpl. all tex.-dual tex'!N181)</f>
        <v/>
      </c>
      <c r="F175" s="54" t="str">
        <f>IF('Simpl. all tex.-dual tex'!O181=0,"",'Simpl. all tex.-dual tex'!O181)</f>
        <v/>
      </c>
      <c r="G175" s="54" t="str">
        <f>IF('Simpl. all tex.-dual tex'!P181=0,"",'Simpl. all tex.-dual tex'!P181)</f>
        <v/>
      </c>
      <c r="H175" s="54" t="str">
        <f>IF('Simpl. all tex.-dual tex'!Q181=0,"",'Simpl. all tex.-dual tex'!Q181)</f>
        <v/>
      </c>
      <c r="I175" s="54" t="str">
        <f>IF('Simpl. all tex.-dual tex'!R181=0,"",'Simpl. all tex.-dual tex'!R181)</f>
        <v/>
      </c>
      <c r="J175" s="54" t="str">
        <f>IF('Simpl. all tex.-dual tex'!S181=0,"",'Simpl. all tex.-dual tex'!S181)</f>
        <v/>
      </c>
      <c r="K175" s="54" t="str">
        <f>IF('Simpl. all tex.-dual tex'!T181=0,"",'Simpl. all tex.-dual tex'!T181)</f>
        <v/>
      </c>
      <c r="L175" s="54" t="str">
        <f>IF('Simpl. all tex.-dual tex'!U181=0,"",'Simpl. all tex.-dual tex'!U181)</f>
        <v/>
      </c>
      <c r="M175" s="54" t="str">
        <f>IF('Simpl. all tex.-dual tex'!V181=0,"",'Simpl. all tex.-dual tex'!V181)</f>
        <v/>
      </c>
      <c r="N175" s="54" t="str">
        <f>IF('Simpl. all tex.-dual tex'!W181=0,"",'Simpl. all tex.-dual tex'!W181)</f>
        <v/>
      </c>
      <c r="O175" s="54" t="str">
        <f>IF('Simpl. all tex.-dual tex'!X181=0,"",'Simpl. all tex.-dual tex'!X181)</f>
        <v/>
      </c>
      <c r="P175" s="54" t="str">
        <f>IF('Simpl. all tex.-dual tex'!Y181=0,"",'Simpl. all tex.-dual tex'!Y181)</f>
        <v/>
      </c>
      <c r="Q175" s="54" t="str">
        <f>IF('Simpl. all tex.-dual tex'!Z181=0,"",'Simpl. all tex.-dual tex'!Z181)</f>
        <v/>
      </c>
      <c r="R175" s="55">
        <f>'PRODUCTION LIST TEX&amp;DUAL TEX'!Q178</f>
        <v>0</v>
      </c>
    </row>
    <row r="176" spans="1:18" ht="23.25" customHeight="1">
      <c r="A176" s="44"/>
      <c r="B176" s="45"/>
      <c r="C176" s="42" t="str">
        <f>'Simpl. all tex.-dual tex'!D182</f>
        <v>SIMPL-7J-T</v>
      </c>
      <c r="D176" s="54" t="str">
        <f>IF('Simpl. all tex.-dual tex'!M182=0,"",'Simpl. all tex.-dual tex'!M182)</f>
        <v/>
      </c>
      <c r="E176" s="54" t="str">
        <f>IF('Simpl. all tex.-dual tex'!N182=0,"",'Simpl. all tex.-dual tex'!N182)</f>
        <v/>
      </c>
      <c r="F176" s="54" t="str">
        <f>IF('Simpl. all tex.-dual tex'!O182=0,"",'Simpl. all tex.-dual tex'!O182)</f>
        <v/>
      </c>
      <c r="G176" s="54" t="str">
        <f>IF('Simpl. all tex.-dual tex'!P182=0,"",'Simpl. all tex.-dual tex'!P182)</f>
        <v/>
      </c>
      <c r="H176" s="54" t="str">
        <f>IF('Simpl. all tex.-dual tex'!Q182=0,"",'Simpl. all tex.-dual tex'!Q182)</f>
        <v/>
      </c>
      <c r="I176" s="54" t="str">
        <f>IF('Simpl. all tex.-dual tex'!R182=0,"",'Simpl. all tex.-dual tex'!R182)</f>
        <v/>
      </c>
      <c r="J176" s="54" t="str">
        <f>IF('Simpl. all tex.-dual tex'!S182=0,"",'Simpl. all tex.-dual tex'!S182)</f>
        <v/>
      </c>
      <c r="K176" s="54" t="str">
        <f>IF('Simpl. all tex.-dual tex'!T182=0,"",'Simpl. all tex.-dual tex'!T182)</f>
        <v/>
      </c>
      <c r="L176" s="54" t="str">
        <f>IF('Simpl. all tex.-dual tex'!U182=0,"",'Simpl. all tex.-dual tex'!U182)</f>
        <v/>
      </c>
      <c r="M176" s="54" t="str">
        <f>IF('Simpl. all tex.-dual tex'!V182=0,"",'Simpl. all tex.-dual tex'!V182)</f>
        <v/>
      </c>
      <c r="N176" s="54" t="str">
        <f>IF('Simpl. all tex.-dual tex'!W182=0,"",'Simpl. all tex.-dual tex'!W182)</f>
        <v/>
      </c>
      <c r="O176" s="54" t="str">
        <f>IF('Simpl. all tex.-dual tex'!X182=0,"",'Simpl. all tex.-dual tex'!X182)</f>
        <v/>
      </c>
      <c r="P176" s="54" t="str">
        <f>IF('Simpl. all tex.-dual tex'!Y182=0,"",'Simpl. all tex.-dual tex'!Y182)</f>
        <v/>
      </c>
      <c r="Q176" s="54" t="str">
        <f>IF('Simpl. all tex.-dual tex'!Z182=0,"",'Simpl. all tex.-dual tex'!Z182)</f>
        <v/>
      </c>
      <c r="R176" s="55">
        <f>'PRODUCTION LIST TEX&amp;DUAL TEX'!Q179</f>
        <v>0</v>
      </c>
    </row>
    <row r="177" spans="1:18" ht="23.25" customHeight="1">
      <c r="A177" s="44"/>
      <c r="B177" s="45"/>
      <c r="C177" s="42" t="str">
        <f>'Simpl. all tex.-dual tex'!D183</f>
        <v>SIMPL-7K</v>
      </c>
      <c r="D177" s="54" t="str">
        <f>IF('Simpl. all tex.-dual tex'!M183=0,"",'Simpl. all tex.-dual tex'!M183)</f>
        <v/>
      </c>
      <c r="E177" s="54" t="str">
        <f>IF('Simpl. all tex.-dual tex'!N183=0,"",'Simpl. all tex.-dual tex'!N183)</f>
        <v/>
      </c>
      <c r="F177" s="54" t="str">
        <f>IF('Simpl. all tex.-dual tex'!O183=0,"",'Simpl. all tex.-dual tex'!O183)</f>
        <v/>
      </c>
      <c r="G177" s="54" t="str">
        <f>IF('Simpl. all tex.-dual tex'!P183=0,"",'Simpl. all tex.-dual tex'!P183)</f>
        <v/>
      </c>
      <c r="H177" s="54" t="str">
        <f>IF('Simpl. all tex.-dual tex'!Q183=0,"",'Simpl. all tex.-dual tex'!Q183)</f>
        <v/>
      </c>
      <c r="I177" s="54" t="str">
        <f>IF('Simpl. all tex.-dual tex'!R183=0,"",'Simpl. all tex.-dual tex'!R183)</f>
        <v/>
      </c>
      <c r="J177" s="54" t="str">
        <f>IF('Simpl. all tex.-dual tex'!S183=0,"",'Simpl. all tex.-dual tex'!S183)</f>
        <v/>
      </c>
      <c r="K177" s="54" t="str">
        <f>IF('Simpl. all tex.-dual tex'!T183=0,"",'Simpl. all tex.-dual tex'!T183)</f>
        <v/>
      </c>
      <c r="L177" s="54" t="str">
        <f>IF('Simpl. all tex.-dual tex'!U183=0,"",'Simpl. all tex.-dual tex'!U183)</f>
        <v/>
      </c>
      <c r="M177" s="54" t="str">
        <f>IF('Simpl. all tex.-dual tex'!V183=0,"",'Simpl. all tex.-dual tex'!V183)</f>
        <v/>
      </c>
      <c r="N177" s="54" t="str">
        <f>IF('Simpl. all tex.-dual tex'!W183=0,"",'Simpl. all tex.-dual tex'!W183)</f>
        <v/>
      </c>
      <c r="O177" s="54" t="str">
        <f>IF('Simpl. all tex.-dual tex'!X183=0,"",'Simpl. all tex.-dual tex'!X183)</f>
        <v/>
      </c>
      <c r="P177" s="54" t="str">
        <f>IF('Simpl. all tex.-dual tex'!Y183=0,"",'Simpl. all tex.-dual tex'!Y183)</f>
        <v/>
      </c>
      <c r="Q177" s="54" t="str">
        <f>IF('Simpl. all tex.-dual tex'!Z183=0,"",'Simpl. all tex.-dual tex'!Z183)</f>
        <v/>
      </c>
      <c r="R177" s="55">
        <f>'PRODUCTION LIST TEX&amp;DUAL TEX'!Q180</f>
        <v>0</v>
      </c>
    </row>
    <row r="178" spans="1:18" ht="23.25" customHeight="1">
      <c r="A178" s="44"/>
      <c r="B178" s="45"/>
      <c r="C178" s="42" t="str">
        <f>'Simpl. all tex.-dual tex'!D184</f>
        <v>SIMPL-7K-T</v>
      </c>
      <c r="D178" s="54" t="str">
        <f>IF('Simpl. all tex.-dual tex'!M184=0,"",'Simpl. all tex.-dual tex'!M184)</f>
        <v/>
      </c>
      <c r="E178" s="54" t="str">
        <f>IF('Simpl. all tex.-dual tex'!N184=0,"",'Simpl. all tex.-dual tex'!N184)</f>
        <v/>
      </c>
      <c r="F178" s="54" t="str">
        <f>IF('Simpl. all tex.-dual tex'!O184=0,"",'Simpl. all tex.-dual tex'!O184)</f>
        <v/>
      </c>
      <c r="G178" s="54" t="str">
        <f>IF('Simpl. all tex.-dual tex'!P184=0,"",'Simpl. all tex.-dual tex'!P184)</f>
        <v/>
      </c>
      <c r="H178" s="54" t="str">
        <f>IF('Simpl. all tex.-dual tex'!Q184=0,"",'Simpl. all tex.-dual tex'!Q184)</f>
        <v/>
      </c>
      <c r="I178" s="54" t="str">
        <f>IF('Simpl. all tex.-dual tex'!R184=0,"",'Simpl. all tex.-dual tex'!R184)</f>
        <v/>
      </c>
      <c r="J178" s="54" t="str">
        <f>IF('Simpl. all tex.-dual tex'!S184=0,"",'Simpl. all tex.-dual tex'!S184)</f>
        <v/>
      </c>
      <c r="K178" s="54" t="str">
        <f>IF('Simpl. all tex.-dual tex'!T184=0,"",'Simpl. all tex.-dual tex'!T184)</f>
        <v/>
      </c>
      <c r="L178" s="54" t="str">
        <f>IF('Simpl. all tex.-dual tex'!U184=0,"",'Simpl. all tex.-dual tex'!U184)</f>
        <v/>
      </c>
      <c r="M178" s="54" t="str">
        <f>IF('Simpl. all tex.-dual tex'!V184=0,"",'Simpl. all tex.-dual tex'!V184)</f>
        <v/>
      </c>
      <c r="N178" s="54" t="str">
        <f>IF('Simpl. all tex.-dual tex'!W184=0,"",'Simpl. all tex.-dual tex'!W184)</f>
        <v/>
      </c>
      <c r="O178" s="54" t="str">
        <f>IF('Simpl. all tex.-dual tex'!X184=0,"",'Simpl. all tex.-dual tex'!X184)</f>
        <v/>
      </c>
      <c r="P178" s="54" t="str">
        <f>IF('Simpl. all tex.-dual tex'!Y184=0,"",'Simpl. all tex.-dual tex'!Y184)</f>
        <v/>
      </c>
      <c r="Q178" s="54" t="str">
        <f>IF('Simpl. all tex.-dual tex'!Z184=0,"",'Simpl. all tex.-dual tex'!Z184)</f>
        <v/>
      </c>
      <c r="R178" s="55">
        <f>'PRODUCTION LIST TEX&amp;DUAL TEX'!Q181</f>
        <v>0</v>
      </c>
    </row>
    <row r="179" spans="1:18" ht="23.25" customHeight="1">
      <c r="A179" s="44"/>
      <c r="B179" s="45"/>
      <c r="C179" s="42" t="str">
        <f>'Simpl. all tex.-dual tex'!D185</f>
        <v>SIMPL-7L</v>
      </c>
      <c r="D179" s="54" t="str">
        <f>IF('Simpl. all tex.-dual tex'!M185=0,"",'Simpl. all tex.-dual tex'!M185)</f>
        <v/>
      </c>
      <c r="E179" s="54" t="str">
        <f>IF('Simpl. all tex.-dual tex'!N185=0,"",'Simpl. all tex.-dual tex'!N185)</f>
        <v/>
      </c>
      <c r="F179" s="54" t="str">
        <f>IF('Simpl. all tex.-dual tex'!O185=0,"",'Simpl. all tex.-dual tex'!O185)</f>
        <v/>
      </c>
      <c r="G179" s="54" t="str">
        <f>IF('Simpl. all tex.-dual tex'!P185=0,"",'Simpl. all tex.-dual tex'!P185)</f>
        <v/>
      </c>
      <c r="H179" s="54" t="str">
        <f>IF('Simpl. all tex.-dual tex'!Q185=0,"",'Simpl. all tex.-dual tex'!Q185)</f>
        <v/>
      </c>
      <c r="I179" s="54" t="str">
        <f>IF('Simpl. all tex.-dual tex'!R185=0,"",'Simpl. all tex.-dual tex'!R185)</f>
        <v/>
      </c>
      <c r="J179" s="54" t="str">
        <f>IF('Simpl. all tex.-dual tex'!S185=0,"",'Simpl. all tex.-dual tex'!S185)</f>
        <v/>
      </c>
      <c r="K179" s="54" t="str">
        <f>IF('Simpl. all tex.-dual tex'!T185=0,"",'Simpl. all tex.-dual tex'!T185)</f>
        <v/>
      </c>
      <c r="L179" s="54" t="str">
        <f>IF('Simpl. all tex.-dual tex'!U185=0,"",'Simpl. all tex.-dual tex'!U185)</f>
        <v/>
      </c>
      <c r="M179" s="54" t="str">
        <f>IF('Simpl. all tex.-dual tex'!V185=0,"",'Simpl. all tex.-dual tex'!V185)</f>
        <v/>
      </c>
      <c r="N179" s="54" t="str">
        <f>IF('Simpl. all tex.-dual tex'!W185=0,"",'Simpl. all tex.-dual tex'!W185)</f>
        <v/>
      </c>
      <c r="O179" s="54" t="str">
        <f>IF('Simpl. all tex.-dual tex'!X185=0,"",'Simpl. all tex.-dual tex'!X185)</f>
        <v/>
      </c>
      <c r="P179" s="54" t="str">
        <f>IF('Simpl. all tex.-dual tex'!Y185=0,"",'Simpl. all tex.-dual tex'!Y185)</f>
        <v/>
      </c>
      <c r="Q179" s="54" t="str">
        <f>IF('Simpl. all tex.-dual tex'!Z185=0,"",'Simpl. all tex.-dual tex'!Z185)</f>
        <v/>
      </c>
      <c r="R179" s="55">
        <f>'PRODUCTION LIST TEX&amp;DUAL TEX'!Q182</f>
        <v>0</v>
      </c>
    </row>
    <row r="180" spans="1:18" ht="23.25" customHeight="1">
      <c r="A180" s="44"/>
      <c r="B180" s="45"/>
      <c r="C180" s="42" t="str">
        <f>'Simpl. all tex.-dual tex'!D186</f>
        <v>SIMPL-7L-T</v>
      </c>
      <c r="D180" s="54" t="str">
        <f>IF('Simpl. all tex.-dual tex'!M186=0,"",'Simpl. all tex.-dual tex'!M186)</f>
        <v/>
      </c>
      <c r="E180" s="54" t="str">
        <f>IF('Simpl. all tex.-dual tex'!N186=0,"",'Simpl. all tex.-dual tex'!N186)</f>
        <v/>
      </c>
      <c r="F180" s="54" t="str">
        <f>IF('Simpl. all tex.-dual tex'!O186=0,"",'Simpl. all tex.-dual tex'!O186)</f>
        <v/>
      </c>
      <c r="G180" s="54" t="str">
        <f>IF('Simpl. all tex.-dual tex'!P186=0,"",'Simpl. all tex.-dual tex'!P186)</f>
        <v/>
      </c>
      <c r="H180" s="54" t="str">
        <f>IF('Simpl. all tex.-dual tex'!Q186=0,"",'Simpl. all tex.-dual tex'!Q186)</f>
        <v/>
      </c>
      <c r="I180" s="54" t="str">
        <f>IF('Simpl. all tex.-dual tex'!R186=0,"",'Simpl. all tex.-dual tex'!R186)</f>
        <v/>
      </c>
      <c r="J180" s="54" t="str">
        <f>IF('Simpl. all tex.-dual tex'!S186=0,"",'Simpl. all tex.-dual tex'!S186)</f>
        <v/>
      </c>
      <c r="K180" s="54" t="str">
        <f>IF('Simpl. all tex.-dual tex'!T186=0,"",'Simpl. all tex.-dual tex'!T186)</f>
        <v/>
      </c>
      <c r="L180" s="54" t="str">
        <f>IF('Simpl. all tex.-dual tex'!U186=0,"",'Simpl. all tex.-dual tex'!U186)</f>
        <v/>
      </c>
      <c r="M180" s="54" t="str">
        <f>IF('Simpl. all tex.-dual tex'!V186=0,"",'Simpl. all tex.-dual tex'!V186)</f>
        <v/>
      </c>
      <c r="N180" s="54" t="str">
        <f>IF('Simpl. all tex.-dual tex'!W186=0,"",'Simpl. all tex.-dual tex'!W186)</f>
        <v/>
      </c>
      <c r="O180" s="54" t="str">
        <f>IF('Simpl. all tex.-dual tex'!X186=0,"",'Simpl. all tex.-dual tex'!X186)</f>
        <v/>
      </c>
      <c r="P180" s="54" t="str">
        <f>IF('Simpl. all tex.-dual tex'!Y186=0,"",'Simpl. all tex.-dual tex'!Y186)</f>
        <v/>
      </c>
      <c r="Q180" s="54" t="str">
        <f>IF('Simpl. all tex.-dual tex'!Z186=0,"",'Simpl. all tex.-dual tex'!Z186)</f>
        <v/>
      </c>
      <c r="R180" s="55">
        <f>'PRODUCTION LIST TEX&amp;DUAL TEX'!Q183</f>
        <v>0</v>
      </c>
    </row>
    <row r="181" spans="1:18" ht="23.25" customHeight="1">
      <c r="A181" s="44"/>
      <c r="B181" s="45"/>
      <c r="C181" s="42" t="str">
        <f>'Simpl. all tex.-dual tex'!D187</f>
        <v>SIMPL-7M</v>
      </c>
      <c r="D181" s="54" t="str">
        <f>IF('Simpl. all tex.-dual tex'!M187=0,"",'Simpl. all tex.-dual tex'!M187)</f>
        <v/>
      </c>
      <c r="E181" s="54" t="str">
        <f>IF('Simpl. all tex.-dual tex'!N187=0,"",'Simpl. all tex.-dual tex'!N187)</f>
        <v/>
      </c>
      <c r="F181" s="54" t="str">
        <f>IF('Simpl. all tex.-dual tex'!O187=0,"",'Simpl. all tex.-dual tex'!O187)</f>
        <v/>
      </c>
      <c r="G181" s="54" t="str">
        <f>IF('Simpl. all tex.-dual tex'!P187=0,"",'Simpl. all tex.-dual tex'!P187)</f>
        <v/>
      </c>
      <c r="H181" s="54" t="str">
        <f>IF('Simpl. all tex.-dual tex'!Q187=0,"",'Simpl. all tex.-dual tex'!Q187)</f>
        <v/>
      </c>
      <c r="I181" s="54" t="str">
        <f>IF('Simpl. all tex.-dual tex'!R187=0,"",'Simpl. all tex.-dual tex'!R187)</f>
        <v/>
      </c>
      <c r="J181" s="54" t="str">
        <f>IF('Simpl. all tex.-dual tex'!S187=0,"",'Simpl. all tex.-dual tex'!S187)</f>
        <v/>
      </c>
      <c r="K181" s="54" t="str">
        <f>IF('Simpl. all tex.-dual tex'!T187=0,"",'Simpl. all tex.-dual tex'!T187)</f>
        <v/>
      </c>
      <c r="L181" s="54" t="str">
        <f>IF('Simpl. all tex.-dual tex'!U187=0,"",'Simpl. all tex.-dual tex'!U187)</f>
        <v/>
      </c>
      <c r="M181" s="54" t="str">
        <f>IF('Simpl. all tex.-dual tex'!V187=0,"",'Simpl. all tex.-dual tex'!V187)</f>
        <v/>
      </c>
      <c r="N181" s="54" t="str">
        <f>IF('Simpl. all tex.-dual tex'!W187=0,"",'Simpl. all tex.-dual tex'!W187)</f>
        <v/>
      </c>
      <c r="O181" s="54" t="str">
        <f>IF('Simpl. all tex.-dual tex'!X187=0,"",'Simpl. all tex.-dual tex'!X187)</f>
        <v/>
      </c>
      <c r="P181" s="54" t="str">
        <f>IF('Simpl. all tex.-dual tex'!Y187=0,"",'Simpl. all tex.-dual tex'!Y187)</f>
        <v/>
      </c>
      <c r="Q181" s="54" t="str">
        <f>IF('Simpl. all tex.-dual tex'!Z187=0,"",'Simpl. all tex.-dual tex'!Z187)</f>
        <v/>
      </c>
      <c r="R181" s="55">
        <f>'PRODUCTION LIST TEX&amp;DUAL TEX'!Q184</f>
        <v>0</v>
      </c>
    </row>
    <row r="182" spans="1:18" ht="23.25" customHeight="1">
      <c r="A182" s="44"/>
      <c r="B182" s="45"/>
      <c r="C182" s="42" t="str">
        <f>'Simpl. all tex.-dual tex'!D188</f>
        <v>SIMPL-7M-T</v>
      </c>
      <c r="D182" s="54" t="str">
        <f>IF('Simpl. all tex.-dual tex'!M188=0,"",'Simpl. all tex.-dual tex'!M188)</f>
        <v/>
      </c>
      <c r="E182" s="54" t="str">
        <f>IF('Simpl. all tex.-dual tex'!N188=0,"",'Simpl. all tex.-dual tex'!N188)</f>
        <v/>
      </c>
      <c r="F182" s="54" t="str">
        <f>IF('Simpl. all tex.-dual tex'!O188=0,"",'Simpl. all tex.-dual tex'!O188)</f>
        <v/>
      </c>
      <c r="G182" s="54" t="str">
        <f>IF('Simpl. all tex.-dual tex'!P188=0,"",'Simpl. all tex.-dual tex'!P188)</f>
        <v/>
      </c>
      <c r="H182" s="54" t="str">
        <f>IF('Simpl. all tex.-dual tex'!Q188=0,"",'Simpl. all tex.-dual tex'!Q188)</f>
        <v/>
      </c>
      <c r="I182" s="54" t="str">
        <f>IF('Simpl. all tex.-dual tex'!R188=0,"",'Simpl. all tex.-dual tex'!R188)</f>
        <v/>
      </c>
      <c r="J182" s="54" t="str">
        <f>IF('Simpl. all tex.-dual tex'!S188=0,"",'Simpl. all tex.-dual tex'!S188)</f>
        <v/>
      </c>
      <c r="K182" s="54" t="str">
        <f>IF('Simpl. all tex.-dual tex'!T188=0,"",'Simpl. all tex.-dual tex'!T188)</f>
        <v/>
      </c>
      <c r="L182" s="54" t="str">
        <f>IF('Simpl. all tex.-dual tex'!U188=0,"",'Simpl. all tex.-dual tex'!U188)</f>
        <v/>
      </c>
      <c r="M182" s="54" t="str">
        <f>IF('Simpl. all tex.-dual tex'!V188=0,"",'Simpl. all tex.-dual tex'!V188)</f>
        <v/>
      </c>
      <c r="N182" s="54" t="str">
        <f>IF('Simpl. all tex.-dual tex'!W188=0,"",'Simpl. all tex.-dual tex'!W188)</f>
        <v/>
      </c>
      <c r="O182" s="54" t="str">
        <f>IF('Simpl. all tex.-dual tex'!X188=0,"",'Simpl. all tex.-dual tex'!X188)</f>
        <v/>
      </c>
      <c r="P182" s="54" t="str">
        <f>IF('Simpl. all tex.-dual tex'!Y188=0,"",'Simpl. all tex.-dual tex'!Y188)</f>
        <v/>
      </c>
      <c r="Q182" s="54" t="str">
        <f>IF('Simpl. all tex.-dual tex'!Z188=0,"",'Simpl. all tex.-dual tex'!Z188)</f>
        <v/>
      </c>
      <c r="R182" s="55">
        <f>'PRODUCTION LIST TEX&amp;DUAL TEX'!Q185</f>
        <v>0</v>
      </c>
    </row>
    <row r="183" spans="1:18" ht="23.25" customHeight="1">
      <c r="A183" s="44"/>
      <c r="B183" s="45"/>
      <c r="C183" s="42" t="str">
        <f>'Simpl. all tex.-dual tex'!D189</f>
        <v>SIMPL-7N</v>
      </c>
      <c r="D183" s="54" t="str">
        <f>IF('Simpl. all tex.-dual tex'!M189=0,"",'Simpl. all tex.-dual tex'!M189)</f>
        <v/>
      </c>
      <c r="E183" s="54" t="str">
        <f>IF('Simpl. all tex.-dual tex'!N189=0,"",'Simpl. all tex.-dual tex'!N189)</f>
        <v/>
      </c>
      <c r="F183" s="54" t="str">
        <f>IF('Simpl. all tex.-dual tex'!O189=0,"",'Simpl. all tex.-dual tex'!O189)</f>
        <v/>
      </c>
      <c r="G183" s="54" t="str">
        <f>IF('Simpl. all tex.-dual tex'!P189=0,"",'Simpl. all tex.-dual tex'!P189)</f>
        <v/>
      </c>
      <c r="H183" s="54" t="str">
        <f>IF('Simpl. all tex.-dual tex'!Q189=0,"",'Simpl. all tex.-dual tex'!Q189)</f>
        <v/>
      </c>
      <c r="I183" s="54" t="str">
        <f>IF('Simpl. all tex.-dual tex'!R189=0,"",'Simpl. all tex.-dual tex'!R189)</f>
        <v/>
      </c>
      <c r="J183" s="54" t="str">
        <f>IF('Simpl. all tex.-dual tex'!S189=0,"",'Simpl. all tex.-dual tex'!S189)</f>
        <v/>
      </c>
      <c r="K183" s="54" t="str">
        <f>IF('Simpl. all tex.-dual tex'!T189=0,"",'Simpl. all tex.-dual tex'!T189)</f>
        <v/>
      </c>
      <c r="L183" s="54" t="str">
        <f>IF('Simpl. all tex.-dual tex'!U189=0,"",'Simpl. all tex.-dual tex'!U189)</f>
        <v/>
      </c>
      <c r="M183" s="54" t="str">
        <f>IF('Simpl. all tex.-dual tex'!V189=0,"",'Simpl. all tex.-dual tex'!V189)</f>
        <v/>
      </c>
      <c r="N183" s="54" t="str">
        <f>IF('Simpl. all tex.-dual tex'!W189=0,"",'Simpl. all tex.-dual tex'!W189)</f>
        <v/>
      </c>
      <c r="O183" s="54" t="str">
        <f>IF('Simpl. all tex.-dual tex'!X189=0,"",'Simpl. all tex.-dual tex'!X189)</f>
        <v/>
      </c>
      <c r="P183" s="54" t="str">
        <f>IF('Simpl. all tex.-dual tex'!Y189=0,"",'Simpl. all tex.-dual tex'!Y189)</f>
        <v/>
      </c>
      <c r="Q183" s="54" t="str">
        <f>IF('Simpl. all tex.-dual tex'!Z189=0,"",'Simpl. all tex.-dual tex'!Z189)</f>
        <v/>
      </c>
      <c r="R183" s="55">
        <f>'PRODUCTION LIST TEX&amp;DUAL TEX'!Q186</f>
        <v>0</v>
      </c>
    </row>
    <row r="184" spans="1:18" ht="23.25" customHeight="1">
      <c r="A184" s="44"/>
      <c r="B184" s="45"/>
      <c r="C184" s="42" t="str">
        <f>'Simpl. all tex.-dual tex'!D190</f>
        <v>SIMPL-7N-T</v>
      </c>
      <c r="D184" s="54" t="str">
        <f>IF('Simpl. all tex.-dual tex'!M190=0,"",'Simpl. all tex.-dual tex'!M190)</f>
        <v/>
      </c>
      <c r="E184" s="54" t="str">
        <f>IF('Simpl. all tex.-dual tex'!N190=0,"",'Simpl. all tex.-dual tex'!N190)</f>
        <v/>
      </c>
      <c r="F184" s="54" t="str">
        <f>IF('Simpl. all tex.-dual tex'!O190=0,"",'Simpl. all tex.-dual tex'!O190)</f>
        <v/>
      </c>
      <c r="G184" s="54" t="str">
        <f>IF('Simpl. all tex.-dual tex'!P190=0,"",'Simpl. all tex.-dual tex'!P190)</f>
        <v/>
      </c>
      <c r="H184" s="54" t="str">
        <f>IF('Simpl. all tex.-dual tex'!Q190=0,"",'Simpl. all tex.-dual tex'!Q190)</f>
        <v/>
      </c>
      <c r="I184" s="54" t="str">
        <f>IF('Simpl. all tex.-dual tex'!R190=0,"",'Simpl. all tex.-dual tex'!R190)</f>
        <v/>
      </c>
      <c r="J184" s="54" t="str">
        <f>IF('Simpl. all tex.-dual tex'!S190=0,"",'Simpl. all tex.-dual tex'!S190)</f>
        <v/>
      </c>
      <c r="K184" s="54" t="str">
        <f>IF('Simpl. all tex.-dual tex'!T190=0,"",'Simpl. all tex.-dual tex'!T190)</f>
        <v/>
      </c>
      <c r="L184" s="54" t="str">
        <f>IF('Simpl. all tex.-dual tex'!U190=0,"",'Simpl. all tex.-dual tex'!U190)</f>
        <v/>
      </c>
      <c r="M184" s="54" t="str">
        <f>IF('Simpl. all tex.-dual tex'!V190=0,"",'Simpl. all tex.-dual tex'!V190)</f>
        <v/>
      </c>
      <c r="N184" s="54" t="str">
        <f>IF('Simpl. all tex.-dual tex'!W190=0,"",'Simpl. all tex.-dual tex'!W190)</f>
        <v/>
      </c>
      <c r="O184" s="54" t="str">
        <f>IF('Simpl. all tex.-dual tex'!X190=0,"",'Simpl. all tex.-dual tex'!X190)</f>
        <v/>
      </c>
      <c r="P184" s="54" t="str">
        <f>IF('Simpl. all tex.-dual tex'!Y190=0,"",'Simpl. all tex.-dual tex'!Y190)</f>
        <v/>
      </c>
      <c r="Q184" s="54" t="str">
        <f>IF('Simpl. all tex.-dual tex'!Z190=0,"",'Simpl. all tex.-dual tex'!Z190)</f>
        <v/>
      </c>
      <c r="R184" s="55">
        <f>'PRODUCTION LIST TEX&amp;DUAL TEX'!Q187</f>
        <v>0</v>
      </c>
    </row>
    <row r="185" spans="1:18" ht="23.25" customHeight="1">
      <c r="A185" s="44"/>
      <c r="B185" s="45"/>
      <c r="C185" s="42" t="str">
        <f>'Simpl. all tex.-dual tex'!D191</f>
        <v>SIMPL-7O</v>
      </c>
      <c r="D185" s="54" t="str">
        <f>IF('Simpl. all tex.-dual tex'!M191=0,"",'Simpl. all tex.-dual tex'!M191)</f>
        <v/>
      </c>
      <c r="E185" s="54" t="str">
        <f>IF('Simpl. all tex.-dual tex'!N191=0,"",'Simpl. all tex.-dual tex'!N191)</f>
        <v/>
      </c>
      <c r="F185" s="54" t="str">
        <f>IF('Simpl. all tex.-dual tex'!O191=0,"",'Simpl. all tex.-dual tex'!O191)</f>
        <v/>
      </c>
      <c r="G185" s="54" t="str">
        <f>IF('Simpl. all tex.-dual tex'!P191=0,"",'Simpl. all tex.-dual tex'!P191)</f>
        <v/>
      </c>
      <c r="H185" s="54" t="str">
        <f>IF('Simpl. all tex.-dual tex'!Q191=0,"",'Simpl. all tex.-dual tex'!Q191)</f>
        <v/>
      </c>
      <c r="I185" s="54" t="str">
        <f>IF('Simpl. all tex.-dual tex'!R191=0,"",'Simpl. all tex.-dual tex'!R191)</f>
        <v/>
      </c>
      <c r="J185" s="54" t="str">
        <f>IF('Simpl. all tex.-dual tex'!S191=0,"",'Simpl. all tex.-dual tex'!S191)</f>
        <v/>
      </c>
      <c r="K185" s="54" t="str">
        <f>IF('Simpl. all tex.-dual tex'!T191=0,"",'Simpl. all tex.-dual tex'!T191)</f>
        <v/>
      </c>
      <c r="L185" s="54" t="str">
        <f>IF('Simpl. all tex.-dual tex'!U191=0,"",'Simpl. all tex.-dual tex'!U191)</f>
        <v/>
      </c>
      <c r="M185" s="54" t="str">
        <f>IF('Simpl. all tex.-dual tex'!V191=0,"",'Simpl. all tex.-dual tex'!V191)</f>
        <v/>
      </c>
      <c r="N185" s="54" t="str">
        <f>IF('Simpl. all tex.-dual tex'!W191=0,"",'Simpl. all tex.-dual tex'!W191)</f>
        <v/>
      </c>
      <c r="O185" s="54" t="str">
        <f>IF('Simpl. all tex.-dual tex'!X191=0,"",'Simpl. all tex.-dual tex'!X191)</f>
        <v/>
      </c>
      <c r="P185" s="54" t="str">
        <f>IF('Simpl. all tex.-dual tex'!Y191=0,"",'Simpl. all tex.-dual tex'!Y191)</f>
        <v/>
      </c>
      <c r="Q185" s="54" t="str">
        <f>IF('Simpl. all tex.-dual tex'!Z191=0,"",'Simpl. all tex.-dual tex'!Z191)</f>
        <v/>
      </c>
      <c r="R185" s="55">
        <f>'PRODUCTION LIST TEX&amp;DUAL TEX'!Q188</f>
        <v>0</v>
      </c>
    </row>
    <row r="186" spans="1:18" ht="23.25" customHeight="1">
      <c r="A186" s="44"/>
      <c r="B186" s="45"/>
      <c r="C186" s="42" t="str">
        <f>'Simpl. all tex.-dual tex'!D192</f>
        <v>SIMPL-7O-T</v>
      </c>
      <c r="D186" s="54" t="str">
        <f>IF('Simpl. all tex.-dual tex'!M192=0,"",'Simpl. all tex.-dual tex'!M192)</f>
        <v/>
      </c>
      <c r="E186" s="54" t="str">
        <f>IF('Simpl. all tex.-dual tex'!N192=0,"",'Simpl. all tex.-dual tex'!N192)</f>
        <v/>
      </c>
      <c r="F186" s="54" t="str">
        <f>IF('Simpl. all tex.-dual tex'!O192=0,"",'Simpl. all tex.-dual tex'!O192)</f>
        <v/>
      </c>
      <c r="G186" s="54" t="str">
        <f>IF('Simpl. all tex.-dual tex'!P192=0,"",'Simpl. all tex.-dual tex'!P192)</f>
        <v/>
      </c>
      <c r="H186" s="54" t="str">
        <f>IF('Simpl. all tex.-dual tex'!Q192=0,"",'Simpl. all tex.-dual tex'!Q192)</f>
        <v/>
      </c>
      <c r="I186" s="54" t="str">
        <f>IF('Simpl. all tex.-dual tex'!R192=0,"",'Simpl. all tex.-dual tex'!R192)</f>
        <v/>
      </c>
      <c r="J186" s="54" t="str">
        <f>IF('Simpl. all tex.-dual tex'!S192=0,"",'Simpl. all tex.-dual tex'!S192)</f>
        <v/>
      </c>
      <c r="K186" s="54" t="str">
        <f>IF('Simpl. all tex.-dual tex'!T192=0,"",'Simpl. all tex.-dual tex'!T192)</f>
        <v/>
      </c>
      <c r="L186" s="54" t="str">
        <f>IF('Simpl. all tex.-dual tex'!U192=0,"",'Simpl. all tex.-dual tex'!U192)</f>
        <v/>
      </c>
      <c r="M186" s="54" t="str">
        <f>IF('Simpl. all tex.-dual tex'!V192=0,"",'Simpl. all tex.-dual tex'!V192)</f>
        <v/>
      </c>
      <c r="N186" s="54" t="str">
        <f>IF('Simpl. all tex.-dual tex'!W192=0,"",'Simpl. all tex.-dual tex'!W192)</f>
        <v/>
      </c>
      <c r="O186" s="54" t="str">
        <f>IF('Simpl. all tex.-dual tex'!X192=0,"",'Simpl. all tex.-dual tex'!X192)</f>
        <v/>
      </c>
      <c r="P186" s="54" t="str">
        <f>IF('Simpl. all tex.-dual tex'!Y192=0,"",'Simpl. all tex.-dual tex'!Y192)</f>
        <v/>
      </c>
      <c r="Q186" s="54" t="str">
        <f>IF('Simpl. all tex.-dual tex'!Z192=0,"",'Simpl. all tex.-dual tex'!Z192)</f>
        <v/>
      </c>
      <c r="R186" s="55">
        <f>'PRODUCTION LIST TEX&amp;DUAL TEX'!Q189</f>
        <v>0</v>
      </c>
    </row>
    <row r="187" spans="1:18" ht="23.25" customHeight="1">
      <c r="A187" s="44"/>
      <c r="B187" s="45"/>
      <c r="C187" s="42" t="str">
        <f>'Simpl. all tex.-dual tex'!D193</f>
        <v>SIMPL-7P</v>
      </c>
      <c r="D187" s="54" t="str">
        <f>IF('Simpl. all tex.-dual tex'!M193=0,"",'Simpl. all tex.-dual tex'!M193)</f>
        <v/>
      </c>
      <c r="E187" s="54" t="str">
        <f>IF('Simpl. all tex.-dual tex'!N193=0,"",'Simpl. all tex.-dual tex'!N193)</f>
        <v/>
      </c>
      <c r="F187" s="54" t="str">
        <f>IF('Simpl. all tex.-dual tex'!O193=0,"",'Simpl. all tex.-dual tex'!O193)</f>
        <v/>
      </c>
      <c r="G187" s="54" t="str">
        <f>IF('Simpl. all tex.-dual tex'!P193=0,"",'Simpl. all tex.-dual tex'!P193)</f>
        <v/>
      </c>
      <c r="H187" s="54" t="str">
        <f>IF('Simpl. all tex.-dual tex'!Q193=0,"",'Simpl. all tex.-dual tex'!Q193)</f>
        <v/>
      </c>
      <c r="I187" s="54" t="str">
        <f>IF('Simpl. all tex.-dual tex'!R193=0,"",'Simpl. all tex.-dual tex'!R193)</f>
        <v/>
      </c>
      <c r="J187" s="54" t="str">
        <f>IF('Simpl. all tex.-dual tex'!S193=0,"",'Simpl. all tex.-dual tex'!S193)</f>
        <v/>
      </c>
      <c r="K187" s="54" t="str">
        <f>IF('Simpl. all tex.-dual tex'!T193=0,"",'Simpl. all tex.-dual tex'!T193)</f>
        <v/>
      </c>
      <c r="L187" s="54" t="str">
        <f>IF('Simpl. all tex.-dual tex'!U193=0,"",'Simpl. all tex.-dual tex'!U193)</f>
        <v/>
      </c>
      <c r="M187" s="54" t="str">
        <f>IF('Simpl. all tex.-dual tex'!V193=0,"",'Simpl. all tex.-dual tex'!V193)</f>
        <v/>
      </c>
      <c r="N187" s="54" t="str">
        <f>IF('Simpl. all tex.-dual tex'!W193=0,"",'Simpl. all tex.-dual tex'!W193)</f>
        <v/>
      </c>
      <c r="O187" s="54" t="str">
        <f>IF('Simpl. all tex.-dual tex'!X193=0,"",'Simpl. all tex.-dual tex'!X193)</f>
        <v/>
      </c>
      <c r="P187" s="54" t="str">
        <f>IF('Simpl. all tex.-dual tex'!Y193=0,"",'Simpl. all tex.-dual tex'!Y193)</f>
        <v/>
      </c>
      <c r="Q187" s="54" t="str">
        <f>IF('Simpl. all tex.-dual tex'!Z193=0,"",'Simpl. all tex.-dual tex'!Z193)</f>
        <v/>
      </c>
      <c r="R187" s="55">
        <f>'PRODUCTION LIST TEX&amp;DUAL TEX'!Q190</f>
        <v>0</v>
      </c>
    </row>
    <row r="188" spans="1:18" ht="23.25" customHeight="1">
      <c r="A188" s="44"/>
      <c r="B188" s="45"/>
      <c r="C188" s="42" t="str">
        <f>'Simpl. all tex.-dual tex'!D194</f>
        <v>SIMPL-7P-T</v>
      </c>
      <c r="D188" s="54" t="str">
        <f>IF('Simpl. all tex.-dual tex'!M194=0,"",'Simpl. all tex.-dual tex'!M194)</f>
        <v/>
      </c>
      <c r="E188" s="54" t="str">
        <f>IF('Simpl. all tex.-dual tex'!N194=0,"",'Simpl. all tex.-dual tex'!N194)</f>
        <v/>
      </c>
      <c r="F188" s="54" t="str">
        <f>IF('Simpl. all tex.-dual tex'!O194=0,"",'Simpl. all tex.-dual tex'!O194)</f>
        <v/>
      </c>
      <c r="G188" s="54" t="str">
        <f>IF('Simpl. all tex.-dual tex'!P194=0,"",'Simpl. all tex.-dual tex'!P194)</f>
        <v/>
      </c>
      <c r="H188" s="54" t="str">
        <f>IF('Simpl. all tex.-dual tex'!Q194=0,"",'Simpl. all tex.-dual tex'!Q194)</f>
        <v/>
      </c>
      <c r="I188" s="54" t="str">
        <f>IF('Simpl. all tex.-dual tex'!R194=0,"",'Simpl. all tex.-dual tex'!R194)</f>
        <v/>
      </c>
      <c r="J188" s="54" t="str">
        <f>IF('Simpl. all tex.-dual tex'!S194=0,"",'Simpl. all tex.-dual tex'!S194)</f>
        <v/>
      </c>
      <c r="K188" s="54" t="str">
        <f>IF('Simpl. all tex.-dual tex'!T194=0,"",'Simpl. all tex.-dual tex'!T194)</f>
        <v/>
      </c>
      <c r="L188" s="54" t="str">
        <f>IF('Simpl. all tex.-dual tex'!U194=0,"",'Simpl. all tex.-dual tex'!U194)</f>
        <v/>
      </c>
      <c r="M188" s="54" t="str">
        <f>IF('Simpl. all tex.-dual tex'!V194=0,"",'Simpl. all tex.-dual tex'!V194)</f>
        <v/>
      </c>
      <c r="N188" s="54" t="str">
        <f>IF('Simpl. all tex.-dual tex'!W194=0,"",'Simpl. all tex.-dual tex'!W194)</f>
        <v/>
      </c>
      <c r="O188" s="54" t="str">
        <f>IF('Simpl. all tex.-dual tex'!X194=0,"",'Simpl. all tex.-dual tex'!X194)</f>
        <v/>
      </c>
      <c r="P188" s="54" t="str">
        <f>IF('Simpl. all tex.-dual tex'!Y194=0,"",'Simpl. all tex.-dual tex'!Y194)</f>
        <v/>
      </c>
      <c r="Q188" s="54" t="str">
        <f>IF('Simpl. all tex.-dual tex'!Z194=0,"",'Simpl. all tex.-dual tex'!Z194)</f>
        <v/>
      </c>
      <c r="R188" s="55">
        <f>'PRODUCTION LIST TEX&amp;DUAL TEX'!Q191</f>
        <v>0</v>
      </c>
    </row>
    <row r="189" spans="1:18" ht="23.25" customHeight="1">
      <c r="A189" s="44"/>
      <c r="B189" s="45"/>
      <c r="C189" s="42" t="str">
        <f>'Simpl. all tex.-dual tex'!D195</f>
        <v>SIMPL-7R</v>
      </c>
      <c r="D189" s="54" t="str">
        <f>IF('Simpl. all tex.-dual tex'!M195=0,"",'Simpl. all tex.-dual tex'!M195)</f>
        <v/>
      </c>
      <c r="E189" s="54" t="str">
        <f>IF('Simpl. all tex.-dual tex'!N195=0,"",'Simpl. all tex.-dual tex'!N195)</f>
        <v/>
      </c>
      <c r="F189" s="54" t="str">
        <f>IF('Simpl. all tex.-dual tex'!O195=0,"",'Simpl. all tex.-dual tex'!O195)</f>
        <v/>
      </c>
      <c r="G189" s="54" t="str">
        <f>IF('Simpl. all tex.-dual tex'!P195=0,"",'Simpl. all tex.-dual tex'!P195)</f>
        <v/>
      </c>
      <c r="H189" s="54" t="str">
        <f>IF('Simpl. all tex.-dual tex'!Q195=0,"",'Simpl. all tex.-dual tex'!Q195)</f>
        <v/>
      </c>
      <c r="I189" s="54" t="str">
        <f>IF('Simpl. all tex.-dual tex'!R195=0,"",'Simpl. all tex.-dual tex'!R195)</f>
        <v/>
      </c>
      <c r="J189" s="54" t="str">
        <f>IF('Simpl. all tex.-dual tex'!S195=0,"",'Simpl. all tex.-dual tex'!S195)</f>
        <v/>
      </c>
      <c r="K189" s="54" t="str">
        <f>IF('Simpl. all tex.-dual tex'!T195=0,"",'Simpl. all tex.-dual tex'!T195)</f>
        <v/>
      </c>
      <c r="L189" s="54" t="str">
        <f>IF('Simpl. all tex.-dual tex'!U195=0,"",'Simpl. all tex.-dual tex'!U195)</f>
        <v/>
      </c>
      <c r="M189" s="54" t="str">
        <f>IF('Simpl. all tex.-dual tex'!V195=0,"",'Simpl. all tex.-dual tex'!V195)</f>
        <v/>
      </c>
      <c r="N189" s="54" t="str">
        <f>IF('Simpl. all tex.-dual tex'!W195=0,"",'Simpl. all tex.-dual tex'!W195)</f>
        <v/>
      </c>
      <c r="O189" s="54" t="str">
        <f>IF('Simpl. all tex.-dual tex'!X195=0,"",'Simpl. all tex.-dual tex'!X195)</f>
        <v/>
      </c>
      <c r="P189" s="54" t="str">
        <f>IF('Simpl. all tex.-dual tex'!Y195=0,"",'Simpl. all tex.-dual tex'!Y195)</f>
        <v/>
      </c>
      <c r="Q189" s="54" t="str">
        <f>IF('Simpl. all tex.-dual tex'!Z195=0,"",'Simpl. all tex.-dual tex'!Z195)</f>
        <v/>
      </c>
      <c r="R189" s="55">
        <f>'PRODUCTION LIST TEX&amp;DUAL TEX'!Q192</f>
        <v>0</v>
      </c>
    </row>
    <row r="190" spans="1:18" ht="23.25" customHeight="1">
      <c r="A190" s="44"/>
      <c r="B190" s="45"/>
      <c r="C190" s="42" t="str">
        <f>'Simpl. all tex.-dual tex'!D196</f>
        <v>SIMPL-7R-T</v>
      </c>
      <c r="D190" s="54" t="str">
        <f>IF('Simpl. all tex.-dual tex'!M196=0,"",'Simpl. all tex.-dual tex'!M196)</f>
        <v/>
      </c>
      <c r="E190" s="54" t="str">
        <f>IF('Simpl. all tex.-dual tex'!N196=0,"",'Simpl. all tex.-dual tex'!N196)</f>
        <v/>
      </c>
      <c r="F190" s="54" t="str">
        <f>IF('Simpl. all tex.-dual tex'!O196=0,"",'Simpl. all tex.-dual tex'!O196)</f>
        <v/>
      </c>
      <c r="G190" s="54" t="str">
        <f>IF('Simpl. all tex.-dual tex'!P196=0,"",'Simpl. all tex.-dual tex'!P196)</f>
        <v/>
      </c>
      <c r="H190" s="54" t="str">
        <f>IF('Simpl. all tex.-dual tex'!Q196=0,"",'Simpl. all tex.-dual tex'!Q196)</f>
        <v/>
      </c>
      <c r="I190" s="54" t="str">
        <f>IF('Simpl. all tex.-dual tex'!R196=0,"",'Simpl. all tex.-dual tex'!R196)</f>
        <v/>
      </c>
      <c r="J190" s="54" t="str">
        <f>IF('Simpl. all tex.-dual tex'!S196=0,"",'Simpl. all tex.-dual tex'!S196)</f>
        <v/>
      </c>
      <c r="K190" s="54" t="str">
        <f>IF('Simpl. all tex.-dual tex'!T196=0,"",'Simpl. all tex.-dual tex'!T196)</f>
        <v/>
      </c>
      <c r="L190" s="54" t="str">
        <f>IF('Simpl. all tex.-dual tex'!U196=0,"",'Simpl. all tex.-dual tex'!U196)</f>
        <v/>
      </c>
      <c r="M190" s="54" t="str">
        <f>IF('Simpl. all tex.-dual tex'!V196=0,"",'Simpl. all tex.-dual tex'!V196)</f>
        <v/>
      </c>
      <c r="N190" s="54" t="str">
        <f>IF('Simpl. all tex.-dual tex'!W196=0,"",'Simpl. all tex.-dual tex'!W196)</f>
        <v/>
      </c>
      <c r="O190" s="54" t="str">
        <f>IF('Simpl. all tex.-dual tex'!X196=0,"",'Simpl. all tex.-dual tex'!X196)</f>
        <v/>
      </c>
      <c r="P190" s="54" t="str">
        <f>IF('Simpl. all tex.-dual tex'!Y196=0,"",'Simpl. all tex.-dual tex'!Y196)</f>
        <v/>
      </c>
      <c r="Q190" s="54" t="str">
        <f>IF('Simpl. all tex.-dual tex'!Z196=0,"",'Simpl. all tex.-dual tex'!Z196)</f>
        <v/>
      </c>
      <c r="R190" s="55">
        <f>'PRODUCTION LIST TEX&amp;DUAL TEX'!Q193</f>
        <v>0</v>
      </c>
    </row>
    <row r="191" spans="1:18" ht="23.25" customHeight="1">
      <c r="A191" s="44"/>
      <c r="B191" s="45"/>
      <c r="C191" s="42" t="str">
        <f>'Simpl. all tex.-dual tex'!D197</f>
        <v>SIMPL-7S</v>
      </c>
      <c r="D191" s="54" t="str">
        <f>IF('Simpl. all tex.-dual tex'!M197=0,"",'Simpl. all tex.-dual tex'!M197)</f>
        <v/>
      </c>
      <c r="E191" s="54" t="str">
        <f>IF('Simpl. all tex.-dual tex'!N197=0,"",'Simpl. all tex.-dual tex'!N197)</f>
        <v/>
      </c>
      <c r="F191" s="54" t="str">
        <f>IF('Simpl. all tex.-dual tex'!O197=0,"",'Simpl. all tex.-dual tex'!O197)</f>
        <v/>
      </c>
      <c r="G191" s="54" t="str">
        <f>IF('Simpl. all tex.-dual tex'!P197=0,"",'Simpl. all tex.-dual tex'!P197)</f>
        <v/>
      </c>
      <c r="H191" s="54" t="str">
        <f>IF('Simpl. all tex.-dual tex'!Q197=0,"",'Simpl. all tex.-dual tex'!Q197)</f>
        <v/>
      </c>
      <c r="I191" s="54" t="str">
        <f>IF('Simpl. all tex.-dual tex'!R197=0,"",'Simpl. all tex.-dual tex'!R197)</f>
        <v/>
      </c>
      <c r="J191" s="54" t="str">
        <f>IF('Simpl. all tex.-dual tex'!S197=0,"",'Simpl. all tex.-dual tex'!S197)</f>
        <v/>
      </c>
      <c r="K191" s="54" t="str">
        <f>IF('Simpl. all tex.-dual tex'!T197=0,"",'Simpl. all tex.-dual tex'!T197)</f>
        <v/>
      </c>
      <c r="L191" s="54" t="str">
        <f>IF('Simpl. all tex.-dual tex'!U197=0,"",'Simpl. all tex.-dual tex'!U197)</f>
        <v/>
      </c>
      <c r="M191" s="54" t="str">
        <f>IF('Simpl. all tex.-dual tex'!V197=0,"",'Simpl. all tex.-dual tex'!V197)</f>
        <v/>
      </c>
      <c r="N191" s="54" t="str">
        <f>IF('Simpl. all tex.-dual tex'!W197=0,"",'Simpl. all tex.-dual tex'!W197)</f>
        <v/>
      </c>
      <c r="O191" s="54" t="str">
        <f>IF('Simpl. all tex.-dual tex'!X197=0,"",'Simpl. all tex.-dual tex'!X197)</f>
        <v/>
      </c>
      <c r="P191" s="54" t="str">
        <f>IF('Simpl. all tex.-dual tex'!Y197=0,"",'Simpl. all tex.-dual tex'!Y197)</f>
        <v/>
      </c>
      <c r="Q191" s="54" t="str">
        <f>IF('Simpl. all tex.-dual tex'!Z197=0,"",'Simpl. all tex.-dual tex'!Z197)</f>
        <v/>
      </c>
      <c r="R191" s="55">
        <f>'PRODUCTION LIST TEX&amp;DUAL TEX'!Q194</f>
        <v>0</v>
      </c>
    </row>
    <row r="192" spans="1:18" ht="23.25" customHeight="1">
      <c r="A192" s="44"/>
      <c r="B192" s="45"/>
      <c r="C192" s="42" t="str">
        <f>'Simpl. all tex.-dual tex'!D198</f>
        <v>SIMPL-7S-T</v>
      </c>
      <c r="D192" s="54" t="str">
        <f>IF('Simpl. all tex.-dual tex'!M198=0,"",'Simpl. all tex.-dual tex'!M198)</f>
        <v/>
      </c>
      <c r="E192" s="54" t="str">
        <f>IF('Simpl. all tex.-dual tex'!N198=0,"",'Simpl. all tex.-dual tex'!N198)</f>
        <v/>
      </c>
      <c r="F192" s="54" t="str">
        <f>IF('Simpl. all tex.-dual tex'!O198=0,"",'Simpl. all tex.-dual tex'!O198)</f>
        <v/>
      </c>
      <c r="G192" s="54" t="str">
        <f>IF('Simpl. all tex.-dual tex'!P198=0,"",'Simpl. all tex.-dual tex'!P198)</f>
        <v/>
      </c>
      <c r="H192" s="54" t="str">
        <f>IF('Simpl. all tex.-dual tex'!Q198=0,"",'Simpl. all tex.-dual tex'!Q198)</f>
        <v/>
      </c>
      <c r="I192" s="54" t="str">
        <f>IF('Simpl. all tex.-dual tex'!R198=0,"",'Simpl. all tex.-dual tex'!R198)</f>
        <v/>
      </c>
      <c r="J192" s="54" t="str">
        <f>IF('Simpl. all tex.-dual tex'!S198=0,"",'Simpl. all tex.-dual tex'!S198)</f>
        <v/>
      </c>
      <c r="K192" s="54" t="str">
        <f>IF('Simpl. all tex.-dual tex'!T198=0,"",'Simpl. all tex.-dual tex'!T198)</f>
        <v/>
      </c>
      <c r="L192" s="54" t="str">
        <f>IF('Simpl. all tex.-dual tex'!U198=0,"",'Simpl. all tex.-dual tex'!U198)</f>
        <v/>
      </c>
      <c r="M192" s="54" t="str">
        <f>IF('Simpl. all tex.-dual tex'!V198=0,"",'Simpl. all tex.-dual tex'!V198)</f>
        <v/>
      </c>
      <c r="N192" s="54" t="str">
        <f>IF('Simpl. all tex.-dual tex'!W198=0,"",'Simpl. all tex.-dual tex'!W198)</f>
        <v/>
      </c>
      <c r="O192" s="54" t="str">
        <f>IF('Simpl. all tex.-dual tex'!X198=0,"",'Simpl. all tex.-dual tex'!X198)</f>
        <v/>
      </c>
      <c r="P192" s="54" t="str">
        <f>IF('Simpl. all tex.-dual tex'!Y198=0,"",'Simpl. all tex.-dual tex'!Y198)</f>
        <v/>
      </c>
      <c r="Q192" s="54" t="str">
        <f>IF('Simpl. all tex.-dual tex'!Z198=0,"",'Simpl. all tex.-dual tex'!Z198)</f>
        <v/>
      </c>
      <c r="R192" s="55">
        <f>'PRODUCTION LIST TEX&amp;DUAL TEX'!Q195</f>
        <v>0</v>
      </c>
    </row>
    <row r="193" spans="1:18" ht="23.25" customHeight="1">
      <c r="A193" s="44"/>
      <c r="B193" s="45"/>
      <c r="C193" s="42" t="str">
        <f>'Simpl. all tex.-dual tex'!D199</f>
        <v>8 - WHEELS</v>
      </c>
      <c r="D193" s="54" t="str">
        <f>IF('Simpl. all tex.-dual tex'!M199=0,"",'Simpl. all tex.-dual tex'!M199)</f>
        <v/>
      </c>
      <c r="E193" s="54" t="str">
        <f>IF('Simpl. all tex.-dual tex'!N199=0,"",'Simpl. all tex.-dual tex'!N199)</f>
        <v/>
      </c>
      <c r="F193" s="54" t="str">
        <f>IF('Simpl. all tex.-dual tex'!O199=0,"",'Simpl. all tex.-dual tex'!O199)</f>
        <v/>
      </c>
      <c r="G193" s="54" t="str">
        <f>IF('Simpl. all tex.-dual tex'!P199=0,"",'Simpl. all tex.-dual tex'!P199)</f>
        <v/>
      </c>
      <c r="H193" s="54" t="str">
        <f>IF('Simpl. all tex.-dual tex'!Q199=0,"",'Simpl. all tex.-dual tex'!Q199)</f>
        <v/>
      </c>
      <c r="I193" s="54" t="str">
        <f>IF('Simpl. all tex.-dual tex'!R199=0,"",'Simpl. all tex.-dual tex'!R199)</f>
        <v/>
      </c>
      <c r="J193" s="54" t="str">
        <f>IF('Simpl. all tex.-dual tex'!S199=0,"",'Simpl. all tex.-dual tex'!S199)</f>
        <v/>
      </c>
      <c r="K193" s="54" t="str">
        <f>IF('Simpl. all tex.-dual tex'!T199=0,"",'Simpl. all tex.-dual tex'!T199)</f>
        <v/>
      </c>
      <c r="L193" s="54" t="str">
        <f>IF('Simpl. all tex.-dual tex'!U199=0,"",'Simpl. all tex.-dual tex'!U199)</f>
        <v/>
      </c>
      <c r="M193" s="54" t="str">
        <f>IF('Simpl. all tex.-dual tex'!V199=0,"",'Simpl. all tex.-dual tex'!V199)</f>
        <v/>
      </c>
      <c r="N193" s="54" t="str">
        <f>IF('Simpl. all tex.-dual tex'!W199=0,"",'Simpl. all tex.-dual tex'!W199)</f>
        <v/>
      </c>
      <c r="O193" s="54" t="str">
        <f>IF('Simpl. all tex.-dual tex'!X199=0,"",'Simpl. all tex.-dual tex'!X199)</f>
        <v/>
      </c>
      <c r="P193" s="54" t="str">
        <f>IF('Simpl. all tex.-dual tex'!Y199=0,"",'Simpl. all tex.-dual tex'!Y199)</f>
        <v/>
      </c>
      <c r="Q193" s="54" t="str">
        <f>IF('Simpl. all tex.-dual tex'!Z199=0,"",'Simpl. all tex.-dual tex'!Z199)</f>
        <v/>
      </c>
      <c r="R193" s="55">
        <f>'PRODUCTION LIST TEX&amp;DUAL TEX'!Q196</f>
        <v>0</v>
      </c>
    </row>
    <row r="194" spans="1:18" ht="23.25" customHeight="1">
      <c r="A194" s="44"/>
      <c r="B194" s="45"/>
      <c r="C194" s="42" t="str">
        <f>'Simpl. all tex.-dual tex'!D200</f>
        <v>SIMPL-8A</v>
      </c>
      <c r="D194" s="54" t="str">
        <f>IF('Simpl. all tex.-dual tex'!M200=0,"",'Simpl. all tex.-dual tex'!M200)</f>
        <v/>
      </c>
      <c r="E194" s="54" t="str">
        <f>IF('Simpl. all tex.-dual tex'!N200=0,"",'Simpl. all tex.-dual tex'!N200)</f>
        <v/>
      </c>
      <c r="F194" s="54" t="str">
        <f>IF('Simpl. all tex.-dual tex'!O200=0,"",'Simpl. all tex.-dual tex'!O200)</f>
        <v/>
      </c>
      <c r="G194" s="54" t="str">
        <f>IF('Simpl. all tex.-dual tex'!P200=0,"",'Simpl. all tex.-dual tex'!P200)</f>
        <v/>
      </c>
      <c r="H194" s="54" t="str">
        <f>IF('Simpl. all tex.-dual tex'!Q200=0,"",'Simpl. all tex.-dual tex'!Q200)</f>
        <v/>
      </c>
      <c r="I194" s="54" t="str">
        <f>IF('Simpl. all tex.-dual tex'!R200=0,"",'Simpl. all tex.-dual tex'!R200)</f>
        <v/>
      </c>
      <c r="J194" s="54" t="str">
        <f>IF('Simpl. all tex.-dual tex'!S200=0,"",'Simpl. all tex.-dual tex'!S200)</f>
        <v/>
      </c>
      <c r="K194" s="54" t="str">
        <f>IF('Simpl. all tex.-dual tex'!T200=0,"",'Simpl. all tex.-dual tex'!T200)</f>
        <v/>
      </c>
      <c r="L194" s="54" t="str">
        <f>IF('Simpl. all tex.-dual tex'!U200=0,"",'Simpl. all tex.-dual tex'!U200)</f>
        <v/>
      </c>
      <c r="M194" s="54" t="str">
        <f>IF('Simpl. all tex.-dual tex'!V200=0,"",'Simpl. all tex.-dual tex'!V200)</f>
        <v/>
      </c>
      <c r="N194" s="54" t="str">
        <f>IF('Simpl. all tex.-dual tex'!W200=0,"",'Simpl. all tex.-dual tex'!W200)</f>
        <v/>
      </c>
      <c r="O194" s="54" t="str">
        <f>IF('Simpl. all tex.-dual tex'!X200=0,"",'Simpl. all tex.-dual tex'!X200)</f>
        <v/>
      </c>
      <c r="P194" s="54" t="str">
        <f>IF('Simpl. all tex.-dual tex'!Y200=0,"",'Simpl. all tex.-dual tex'!Y200)</f>
        <v/>
      </c>
      <c r="Q194" s="54" t="str">
        <f>IF('Simpl. all tex.-dual tex'!Z200=0,"",'Simpl. all tex.-dual tex'!Z200)</f>
        <v/>
      </c>
      <c r="R194" s="55">
        <f>'PRODUCTION LIST TEX&amp;DUAL TEX'!Q197</f>
        <v>0</v>
      </c>
    </row>
    <row r="195" spans="1:18" ht="23.25" customHeight="1">
      <c r="A195" s="44"/>
      <c r="B195" s="45"/>
      <c r="C195" s="42" t="str">
        <f>'Simpl. all tex.-dual tex'!D201</f>
        <v>SIMPL-8A-T</v>
      </c>
      <c r="D195" s="54" t="str">
        <f>IF('Simpl. all tex.-dual tex'!M201=0,"",'Simpl. all tex.-dual tex'!M201)</f>
        <v/>
      </c>
      <c r="E195" s="54" t="str">
        <f>IF('Simpl. all tex.-dual tex'!N201=0,"",'Simpl. all tex.-dual tex'!N201)</f>
        <v/>
      </c>
      <c r="F195" s="54" t="str">
        <f>IF('Simpl. all tex.-dual tex'!O201=0,"",'Simpl. all tex.-dual tex'!O201)</f>
        <v/>
      </c>
      <c r="G195" s="54" t="str">
        <f>IF('Simpl. all tex.-dual tex'!P201=0,"",'Simpl. all tex.-dual tex'!P201)</f>
        <v/>
      </c>
      <c r="H195" s="54" t="str">
        <f>IF('Simpl. all tex.-dual tex'!Q201=0,"",'Simpl. all tex.-dual tex'!Q201)</f>
        <v/>
      </c>
      <c r="I195" s="54" t="str">
        <f>IF('Simpl. all tex.-dual tex'!R201=0,"",'Simpl. all tex.-dual tex'!R201)</f>
        <v/>
      </c>
      <c r="J195" s="54" t="str">
        <f>IF('Simpl. all tex.-dual tex'!S201=0,"",'Simpl. all tex.-dual tex'!S201)</f>
        <v/>
      </c>
      <c r="K195" s="54" t="str">
        <f>IF('Simpl. all tex.-dual tex'!T201=0,"",'Simpl. all tex.-dual tex'!T201)</f>
        <v/>
      </c>
      <c r="L195" s="54" t="str">
        <f>IF('Simpl. all tex.-dual tex'!U201=0,"",'Simpl. all tex.-dual tex'!U201)</f>
        <v/>
      </c>
      <c r="M195" s="54" t="str">
        <f>IF('Simpl. all tex.-dual tex'!V201=0,"",'Simpl. all tex.-dual tex'!V201)</f>
        <v/>
      </c>
      <c r="N195" s="54" t="str">
        <f>IF('Simpl. all tex.-dual tex'!W201=0,"",'Simpl. all tex.-dual tex'!W201)</f>
        <v/>
      </c>
      <c r="O195" s="54" t="str">
        <f>IF('Simpl. all tex.-dual tex'!X201=0,"",'Simpl. all tex.-dual tex'!X201)</f>
        <v/>
      </c>
      <c r="P195" s="54" t="str">
        <f>IF('Simpl. all tex.-dual tex'!Y201=0,"",'Simpl. all tex.-dual tex'!Y201)</f>
        <v/>
      </c>
      <c r="Q195" s="54" t="str">
        <f>IF('Simpl. all tex.-dual tex'!Z201=0,"",'Simpl. all tex.-dual tex'!Z201)</f>
        <v/>
      </c>
      <c r="R195" s="55">
        <f>'PRODUCTION LIST TEX&amp;DUAL TEX'!Q198</f>
        <v>0</v>
      </c>
    </row>
    <row r="196" spans="1:18" ht="23.25" customHeight="1">
      <c r="A196" s="44"/>
      <c r="B196" s="45"/>
      <c r="C196" s="42" t="str">
        <f>'Simpl. all tex.-dual tex'!D202</f>
        <v>SIMPL-8B</v>
      </c>
      <c r="D196" s="54" t="str">
        <f>IF('Simpl. all tex.-dual tex'!M202=0,"",'Simpl. all tex.-dual tex'!M202)</f>
        <v/>
      </c>
      <c r="E196" s="54" t="str">
        <f>IF('Simpl. all tex.-dual tex'!N202=0,"",'Simpl. all tex.-dual tex'!N202)</f>
        <v/>
      </c>
      <c r="F196" s="54" t="str">
        <f>IF('Simpl. all tex.-dual tex'!O202=0,"",'Simpl. all tex.-dual tex'!O202)</f>
        <v/>
      </c>
      <c r="G196" s="54" t="str">
        <f>IF('Simpl. all tex.-dual tex'!P202=0,"",'Simpl. all tex.-dual tex'!P202)</f>
        <v/>
      </c>
      <c r="H196" s="54" t="str">
        <f>IF('Simpl. all tex.-dual tex'!Q202=0,"",'Simpl. all tex.-dual tex'!Q202)</f>
        <v/>
      </c>
      <c r="I196" s="54" t="str">
        <f>IF('Simpl. all tex.-dual tex'!R202=0,"",'Simpl. all tex.-dual tex'!R202)</f>
        <v/>
      </c>
      <c r="J196" s="54" t="str">
        <f>IF('Simpl. all tex.-dual tex'!S202=0,"",'Simpl. all tex.-dual tex'!S202)</f>
        <v/>
      </c>
      <c r="K196" s="54" t="str">
        <f>IF('Simpl. all tex.-dual tex'!T202=0,"",'Simpl. all tex.-dual tex'!T202)</f>
        <v/>
      </c>
      <c r="L196" s="54" t="str">
        <f>IF('Simpl. all tex.-dual tex'!U202=0,"",'Simpl. all tex.-dual tex'!U202)</f>
        <v/>
      </c>
      <c r="M196" s="54" t="str">
        <f>IF('Simpl. all tex.-dual tex'!V202=0,"",'Simpl. all tex.-dual tex'!V202)</f>
        <v/>
      </c>
      <c r="N196" s="54" t="str">
        <f>IF('Simpl. all tex.-dual tex'!W202=0,"",'Simpl. all tex.-dual tex'!W202)</f>
        <v/>
      </c>
      <c r="O196" s="54" t="str">
        <f>IF('Simpl. all tex.-dual tex'!X202=0,"",'Simpl. all tex.-dual tex'!X202)</f>
        <v/>
      </c>
      <c r="P196" s="54" t="str">
        <f>IF('Simpl. all tex.-dual tex'!Y202=0,"",'Simpl. all tex.-dual tex'!Y202)</f>
        <v/>
      </c>
      <c r="Q196" s="54" t="str">
        <f>IF('Simpl. all tex.-dual tex'!Z202=0,"",'Simpl. all tex.-dual tex'!Z202)</f>
        <v/>
      </c>
      <c r="R196" s="55">
        <f>'PRODUCTION LIST TEX&amp;DUAL TEX'!Q199</f>
        <v>0</v>
      </c>
    </row>
    <row r="197" spans="1:18" ht="23.25" customHeight="1">
      <c r="A197" s="44"/>
      <c r="B197" s="45"/>
      <c r="C197" s="42" t="str">
        <f>'Simpl. all tex.-dual tex'!D203</f>
        <v>SIMPL-8B-T</v>
      </c>
      <c r="D197" s="54" t="str">
        <f>IF('Simpl. all tex.-dual tex'!M203=0,"",'Simpl. all tex.-dual tex'!M203)</f>
        <v/>
      </c>
      <c r="E197" s="54" t="str">
        <f>IF('Simpl. all tex.-dual tex'!N203=0,"",'Simpl. all tex.-dual tex'!N203)</f>
        <v/>
      </c>
      <c r="F197" s="54" t="str">
        <f>IF('Simpl. all tex.-dual tex'!O203=0,"",'Simpl. all tex.-dual tex'!O203)</f>
        <v/>
      </c>
      <c r="G197" s="54" t="str">
        <f>IF('Simpl. all tex.-dual tex'!P203=0,"",'Simpl. all tex.-dual tex'!P203)</f>
        <v/>
      </c>
      <c r="H197" s="54" t="str">
        <f>IF('Simpl. all tex.-dual tex'!Q203=0,"",'Simpl. all tex.-dual tex'!Q203)</f>
        <v/>
      </c>
      <c r="I197" s="54" t="str">
        <f>IF('Simpl. all tex.-dual tex'!R203=0,"",'Simpl. all tex.-dual tex'!R203)</f>
        <v/>
      </c>
      <c r="J197" s="54" t="str">
        <f>IF('Simpl. all tex.-dual tex'!S203=0,"",'Simpl. all tex.-dual tex'!S203)</f>
        <v/>
      </c>
      <c r="K197" s="54" t="str">
        <f>IF('Simpl. all tex.-dual tex'!T203=0,"",'Simpl. all tex.-dual tex'!T203)</f>
        <v/>
      </c>
      <c r="L197" s="54" t="str">
        <f>IF('Simpl. all tex.-dual tex'!U203=0,"",'Simpl. all tex.-dual tex'!U203)</f>
        <v/>
      </c>
      <c r="M197" s="54" t="str">
        <f>IF('Simpl. all tex.-dual tex'!V203=0,"",'Simpl. all tex.-dual tex'!V203)</f>
        <v/>
      </c>
      <c r="N197" s="54" t="str">
        <f>IF('Simpl. all tex.-dual tex'!W203=0,"",'Simpl. all tex.-dual tex'!W203)</f>
        <v/>
      </c>
      <c r="O197" s="54" t="str">
        <f>IF('Simpl. all tex.-dual tex'!X203=0,"",'Simpl. all tex.-dual tex'!X203)</f>
        <v/>
      </c>
      <c r="P197" s="54" t="str">
        <f>IF('Simpl. all tex.-dual tex'!Y203=0,"",'Simpl. all tex.-dual tex'!Y203)</f>
        <v/>
      </c>
      <c r="Q197" s="54" t="str">
        <f>IF('Simpl. all tex.-dual tex'!Z203=0,"",'Simpl. all tex.-dual tex'!Z203)</f>
        <v/>
      </c>
      <c r="R197" s="55">
        <f>'PRODUCTION LIST TEX&amp;DUAL TEX'!Q200</f>
        <v>0</v>
      </c>
    </row>
    <row r="198" spans="1:18" ht="23.25" customHeight="1">
      <c r="A198" s="44"/>
      <c r="B198" s="45"/>
      <c r="C198" s="42" t="str">
        <f>'Simpl. all tex.-dual tex'!D204</f>
        <v>SIMPL-8C</v>
      </c>
      <c r="D198" s="54" t="str">
        <f>IF('Simpl. all tex.-dual tex'!M204=0,"",'Simpl. all tex.-dual tex'!M204)</f>
        <v/>
      </c>
      <c r="E198" s="54" t="str">
        <f>IF('Simpl. all tex.-dual tex'!N204=0,"",'Simpl. all tex.-dual tex'!N204)</f>
        <v/>
      </c>
      <c r="F198" s="54" t="str">
        <f>IF('Simpl. all tex.-dual tex'!O204=0,"",'Simpl. all tex.-dual tex'!O204)</f>
        <v/>
      </c>
      <c r="G198" s="54" t="str">
        <f>IF('Simpl. all tex.-dual tex'!P204=0,"",'Simpl. all tex.-dual tex'!P204)</f>
        <v/>
      </c>
      <c r="H198" s="54" t="str">
        <f>IF('Simpl. all tex.-dual tex'!Q204=0,"",'Simpl. all tex.-dual tex'!Q204)</f>
        <v/>
      </c>
      <c r="I198" s="54" t="str">
        <f>IF('Simpl. all tex.-dual tex'!R204=0,"",'Simpl. all tex.-dual tex'!R204)</f>
        <v/>
      </c>
      <c r="J198" s="54" t="str">
        <f>IF('Simpl. all tex.-dual tex'!S204=0,"",'Simpl. all tex.-dual tex'!S204)</f>
        <v/>
      </c>
      <c r="K198" s="54" t="str">
        <f>IF('Simpl. all tex.-dual tex'!T204=0,"",'Simpl. all tex.-dual tex'!T204)</f>
        <v/>
      </c>
      <c r="L198" s="54" t="str">
        <f>IF('Simpl. all tex.-dual tex'!U204=0,"",'Simpl. all tex.-dual tex'!U204)</f>
        <v/>
      </c>
      <c r="M198" s="54" t="str">
        <f>IF('Simpl. all tex.-dual tex'!V204=0,"",'Simpl. all tex.-dual tex'!V204)</f>
        <v/>
      </c>
      <c r="N198" s="54" t="str">
        <f>IF('Simpl. all tex.-dual tex'!W204=0,"",'Simpl. all tex.-dual tex'!W204)</f>
        <v/>
      </c>
      <c r="O198" s="54" t="str">
        <f>IF('Simpl. all tex.-dual tex'!X204=0,"",'Simpl. all tex.-dual tex'!X204)</f>
        <v/>
      </c>
      <c r="P198" s="54" t="str">
        <f>IF('Simpl. all tex.-dual tex'!Y204=0,"",'Simpl. all tex.-dual tex'!Y204)</f>
        <v/>
      </c>
      <c r="Q198" s="54" t="str">
        <f>IF('Simpl. all tex.-dual tex'!Z204=0,"",'Simpl. all tex.-dual tex'!Z204)</f>
        <v/>
      </c>
      <c r="R198" s="55">
        <f>'PRODUCTION LIST TEX&amp;DUAL TEX'!Q201</f>
        <v>0</v>
      </c>
    </row>
    <row r="199" spans="1:18" ht="23.25" customHeight="1">
      <c r="A199" s="44"/>
      <c r="B199" s="45"/>
      <c r="C199" s="42" t="str">
        <f>'Simpl. all tex.-dual tex'!D205</f>
        <v>SIMPL-8C-T</v>
      </c>
      <c r="D199" s="54" t="str">
        <f>IF('Simpl. all tex.-dual tex'!M205=0,"",'Simpl. all tex.-dual tex'!M205)</f>
        <v/>
      </c>
      <c r="E199" s="54" t="str">
        <f>IF('Simpl. all tex.-dual tex'!N205=0,"",'Simpl. all tex.-dual tex'!N205)</f>
        <v/>
      </c>
      <c r="F199" s="54" t="str">
        <f>IF('Simpl. all tex.-dual tex'!O205=0,"",'Simpl. all tex.-dual tex'!O205)</f>
        <v/>
      </c>
      <c r="G199" s="54" t="str">
        <f>IF('Simpl. all tex.-dual tex'!P205=0,"",'Simpl. all tex.-dual tex'!P205)</f>
        <v/>
      </c>
      <c r="H199" s="54" t="str">
        <f>IF('Simpl. all tex.-dual tex'!Q205=0,"",'Simpl. all tex.-dual tex'!Q205)</f>
        <v/>
      </c>
      <c r="I199" s="54" t="str">
        <f>IF('Simpl. all tex.-dual tex'!R205=0,"",'Simpl. all tex.-dual tex'!R205)</f>
        <v/>
      </c>
      <c r="J199" s="54" t="str">
        <f>IF('Simpl. all tex.-dual tex'!S205=0,"",'Simpl. all tex.-dual tex'!S205)</f>
        <v/>
      </c>
      <c r="K199" s="54" t="str">
        <f>IF('Simpl. all tex.-dual tex'!T205=0,"",'Simpl. all tex.-dual tex'!T205)</f>
        <v/>
      </c>
      <c r="L199" s="54" t="str">
        <f>IF('Simpl. all tex.-dual tex'!U205=0,"",'Simpl. all tex.-dual tex'!U205)</f>
        <v/>
      </c>
      <c r="M199" s="54" t="str">
        <f>IF('Simpl. all tex.-dual tex'!V205=0,"",'Simpl. all tex.-dual tex'!V205)</f>
        <v/>
      </c>
      <c r="N199" s="54" t="str">
        <f>IF('Simpl. all tex.-dual tex'!W205=0,"",'Simpl. all tex.-dual tex'!W205)</f>
        <v/>
      </c>
      <c r="O199" s="54" t="str">
        <f>IF('Simpl. all tex.-dual tex'!X205=0,"",'Simpl. all tex.-dual tex'!X205)</f>
        <v/>
      </c>
      <c r="P199" s="54" t="str">
        <f>IF('Simpl. all tex.-dual tex'!Y205=0,"",'Simpl. all tex.-dual tex'!Y205)</f>
        <v/>
      </c>
      <c r="Q199" s="54" t="str">
        <f>IF('Simpl. all tex.-dual tex'!Z205=0,"",'Simpl. all tex.-dual tex'!Z205)</f>
        <v/>
      </c>
      <c r="R199" s="55">
        <f>'PRODUCTION LIST TEX&amp;DUAL TEX'!Q202</f>
        <v>0</v>
      </c>
    </row>
    <row r="200" spans="1:18" ht="23.25" customHeight="1">
      <c r="A200" s="44"/>
      <c r="B200" s="45"/>
      <c r="C200" s="42" t="str">
        <f>'Simpl. all tex.-dual tex'!D206</f>
        <v>SIMPL-8D</v>
      </c>
      <c r="D200" s="54" t="str">
        <f>IF('Simpl. all tex.-dual tex'!M206=0,"",'Simpl. all tex.-dual tex'!M206)</f>
        <v/>
      </c>
      <c r="E200" s="54" t="str">
        <f>IF('Simpl. all tex.-dual tex'!N206=0,"",'Simpl. all tex.-dual tex'!N206)</f>
        <v/>
      </c>
      <c r="F200" s="54" t="str">
        <f>IF('Simpl. all tex.-dual tex'!O206=0,"",'Simpl. all tex.-dual tex'!O206)</f>
        <v/>
      </c>
      <c r="G200" s="54" t="str">
        <f>IF('Simpl. all tex.-dual tex'!P206=0,"",'Simpl. all tex.-dual tex'!P206)</f>
        <v/>
      </c>
      <c r="H200" s="54" t="str">
        <f>IF('Simpl. all tex.-dual tex'!Q206=0,"",'Simpl. all tex.-dual tex'!Q206)</f>
        <v/>
      </c>
      <c r="I200" s="54" t="str">
        <f>IF('Simpl. all tex.-dual tex'!R206=0,"",'Simpl. all tex.-dual tex'!R206)</f>
        <v/>
      </c>
      <c r="J200" s="54" t="str">
        <f>IF('Simpl. all tex.-dual tex'!S206=0,"",'Simpl. all tex.-dual tex'!S206)</f>
        <v/>
      </c>
      <c r="K200" s="54" t="str">
        <f>IF('Simpl. all tex.-dual tex'!T206=0,"",'Simpl. all tex.-dual tex'!T206)</f>
        <v/>
      </c>
      <c r="L200" s="54" t="str">
        <f>IF('Simpl. all tex.-dual tex'!U206=0,"",'Simpl. all tex.-dual tex'!U206)</f>
        <v/>
      </c>
      <c r="M200" s="54" t="str">
        <f>IF('Simpl. all tex.-dual tex'!V206=0,"",'Simpl. all tex.-dual tex'!V206)</f>
        <v/>
      </c>
      <c r="N200" s="54" t="str">
        <f>IF('Simpl. all tex.-dual tex'!W206=0,"",'Simpl. all tex.-dual tex'!W206)</f>
        <v/>
      </c>
      <c r="O200" s="54" t="str">
        <f>IF('Simpl. all tex.-dual tex'!X206=0,"",'Simpl. all tex.-dual tex'!X206)</f>
        <v/>
      </c>
      <c r="P200" s="54" t="str">
        <f>IF('Simpl. all tex.-dual tex'!Y206=0,"",'Simpl. all tex.-dual tex'!Y206)</f>
        <v/>
      </c>
      <c r="Q200" s="54" t="str">
        <f>IF('Simpl. all tex.-dual tex'!Z206=0,"",'Simpl. all tex.-dual tex'!Z206)</f>
        <v/>
      </c>
      <c r="R200" s="55">
        <f>'PRODUCTION LIST TEX&amp;DUAL TEX'!Q203</f>
        <v>0</v>
      </c>
    </row>
    <row r="201" spans="1:18" ht="23.25" customHeight="1">
      <c r="A201" s="44"/>
      <c r="B201" s="45"/>
      <c r="C201" s="42" t="str">
        <f>'Simpl. all tex.-dual tex'!D207</f>
        <v>SIMPL-8D-T</v>
      </c>
      <c r="D201" s="54" t="str">
        <f>IF('Simpl. all tex.-dual tex'!M207=0,"",'Simpl. all tex.-dual tex'!M207)</f>
        <v/>
      </c>
      <c r="E201" s="54" t="str">
        <f>IF('Simpl. all tex.-dual tex'!N207=0,"",'Simpl. all tex.-dual tex'!N207)</f>
        <v/>
      </c>
      <c r="F201" s="54" t="str">
        <f>IF('Simpl. all tex.-dual tex'!O207=0,"",'Simpl. all tex.-dual tex'!O207)</f>
        <v/>
      </c>
      <c r="G201" s="54" t="str">
        <f>IF('Simpl. all tex.-dual tex'!P207=0,"",'Simpl. all tex.-dual tex'!P207)</f>
        <v/>
      </c>
      <c r="H201" s="54" t="str">
        <f>IF('Simpl. all tex.-dual tex'!Q207=0,"",'Simpl. all tex.-dual tex'!Q207)</f>
        <v/>
      </c>
      <c r="I201" s="54" t="str">
        <f>IF('Simpl. all tex.-dual tex'!R207=0,"",'Simpl. all tex.-dual tex'!R207)</f>
        <v/>
      </c>
      <c r="J201" s="54" t="str">
        <f>IF('Simpl. all tex.-dual tex'!S207=0,"",'Simpl. all tex.-dual tex'!S207)</f>
        <v/>
      </c>
      <c r="K201" s="54" t="str">
        <f>IF('Simpl. all tex.-dual tex'!T207=0,"",'Simpl. all tex.-dual tex'!T207)</f>
        <v/>
      </c>
      <c r="L201" s="54" t="str">
        <f>IF('Simpl. all tex.-dual tex'!U207=0,"",'Simpl. all tex.-dual tex'!U207)</f>
        <v/>
      </c>
      <c r="M201" s="54" t="str">
        <f>IF('Simpl. all tex.-dual tex'!V207=0,"",'Simpl. all tex.-dual tex'!V207)</f>
        <v/>
      </c>
      <c r="N201" s="54" t="str">
        <f>IF('Simpl. all tex.-dual tex'!W207=0,"",'Simpl. all tex.-dual tex'!W207)</f>
        <v/>
      </c>
      <c r="O201" s="54" t="str">
        <f>IF('Simpl. all tex.-dual tex'!X207=0,"",'Simpl. all tex.-dual tex'!X207)</f>
        <v/>
      </c>
      <c r="P201" s="54" t="str">
        <f>IF('Simpl. all tex.-dual tex'!Y207=0,"",'Simpl. all tex.-dual tex'!Y207)</f>
        <v/>
      </c>
      <c r="Q201" s="54" t="str">
        <f>IF('Simpl. all tex.-dual tex'!Z207=0,"",'Simpl. all tex.-dual tex'!Z207)</f>
        <v/>
      </c>
      <c r="R201" s="55">
        <f>'PRODUCTION LIST TEX&amp;DUAL TEX'!Q204</f>
        <v>0</v>
      </c>
    </row>
    <row r="202" spans="1:18" ht="23.25" customHeight="1">
      <c r="A202" s="44"/>
      <c r="B202" s="45"/>
      <c r="C202" s="42" t="str">
        <f>'Simpl. all tex.-dual tex'!D208</f>
        <v>SIMPL-8E</v>
      </c>
      <c r="D202" s="54" t="str">
        <f>IF('Simpl. all tex.-dual tex'!M208=0,"",'Simpl. all tex.-dual tex'!M208)</f>
        <v/>
      </c>
      <c r="E202" s="54" t="str">
        <f>IF('Simpl. all tex.-dual tex'!N208=0,"",'Simpl. all tex.-dual tex'!N208)</f>
        <v/>
      </c>
      <c r="F202" s="54" t="str">
        <f>IF('Simpl. all tex.-dual tex'!O208=0,"",'Simpl. all tex.-dual tex'!O208)</f>
        <v/>
      </c>
      <c r="G202" s="54" t="str">
        <f>IF('Simpl. all tex.-dual tex'!P208=0,"",'Simpl. all tex.-dual tex'!P208)</f>
        <v/>
      </c>
      <c r="H202" s="54" t="str">
        <f>IF('Simpl. all tex.-dual tex'!Q208=0,"",'Simpl. all tex.-dual tex'!Q208)</f>
        <v/>
      </c>
      <c r="I202" s="54" t="str">
        <f>IF('Simpl. all tex.-dual tex'!R208=0,"",'Simpl. all tex.-dual tex'!R208)</f>
        <v/>
      </c>
      <c r="J202" s="54" t="str">
        <f>IF('Simpl. all tex.-dual tex'!S208=0,"",'Simpl. all tex.-dual tex'!S208)</f>
        <v/>
      </c>
      <c r="K202" s="54" t="str">
        <f>IF('Simpl. all tex.-dual tex'!T208=0,"",'Simpl. all tex.-dual tex'!T208)</f>
        <v/>
      </c>
      <c r="L202" s="54" t="str">
        <f>IF('Simpl. all tex.-dual tex'!U208=0,"",'Simpl. all tex.-dual tex'!U208)</f>
        <v/>
      </c>
      <c r="M202" s="54" t="str">
        <f>IF('Simpl. all tex.-dual tex'!V208=0,"",'Simpl. all tex.-dual tex'!V208)</f>
        <v/>
      </c>
      <c r="N202" s="54" t="str">
        <f>IF('Simpl. all tex.-dual tex'!W208=0,"",'Simpl. all tex.-dual tex'!W208)</f>
        <v/>
      </c>
      <c r="O202" s="54" t="str">
        <f>IF('Simpl. all tex.-dual tex'!X208=0,"",'Simpl. all tex.-dual tex'!X208)</f>
        <v/>
      </c>
      <c r="P202" s="54" t="str">
        <f>IF('Simpl. all tex.-dual tex'!Y208=0,"",'Simpl. all tex.-dual tex'!Y208)</f>
        <v/>
      </c>
      <c r="Q202" s="54" t="str">
        <f>IF('Simpl. all tex.-dual tex'!Z208=0,"",'Simpl. all tex.-dual tex'!Z208)</f>
        <v/>
      </c>
      <c r="R202" s="55">
        <f>'PRODUCTION LIST TEX&amp;DUAL TEX'!Q205</f>
        <v>0</v>
      </c>
    </row>
    <row r="203" spans="1:18" ht="23.25" customHeight="1">
      <c r="A203" s="44"/>
      <c r="B203" s="45"/>
      <c r="C203" s="42" t="str">
        <f>'Simpl. all tex.-dual tex'!D209</f>
        <v>SIMPL-8E-T</v>
      </c>
      <c r="D203" s="54" t="str">
        <f>IF('Simpl. all tex.-dual tex'!M209=0,"",'Simpl. all tex.-dual tex'!M209)</f>
        <v/>
      </c>
      <c r="E203" s="54" t="str">
        <f>IF('Simpl. all tex.-dual tex'!N209=0,"",'Simpl. all tex.-dual tex'!N209)</f>
        <v/>
      </c>
      <c r="F203" s="54" t="str">
        <f>IF('Simpl. all tex.-dual tex'!O209=0,"",'Simpl. all tex.-dual tex'!O209)</f>
        <v/>
      </c>
      <c r="G203" s="54" t="str">
        <f>IF('Simpl. all tex.-dual tex'!P209=0,"",'Simpl. all tex.-dual tex'!P209)</f>
        <v/>
      </c>
      <c r="H203" s="54" t="str">
        <f>IF('Simpl. all tex.-dual tex'!Q209=0,"",'Simpl. all tex.-dual tex'!Q209)</f>
        <v/>
      </c>
      <c r="I203" s="54" t="str">
        <f>IF('Simpl. all tex.-dual tex'!R209=0,"",'Simpl. all tex.-dual tex'!R209)</f>
        <v/>
      </c>
      <c r="J203" s="54" t="str">
        <f>IF('Simpl. all tex.-dual tex'!S209=0,"",'Simpl. all tex.-dual tex'!S209)</f>
        <v/>
      </c>
      <c r="K203" s="54" t="str">
        <f>IF('Simpl. all tex.-dual tex'!T209=0,"",'Simpl. all tex.-dual tex'!T209)</f>
        <v/>
      </c>
      <c r="L203" s="54" t="str">
        <f>IF('Simpl. all tex.-dual tex'!U209=0,"",'Simpl. all tex.-dual tex'!U209)</f>
        <v/>
      </c>
      <c r="M203" s="54" t="str">
        <f>IF('Simpl. all tex.-dual tex'!V209=0,"",'Simpl. all tex.-dual tex'!V209)</f>
        <v/>
      </c>
      <c r="N203" s="54" t="str">
        <f>IF('Simpl. all tex.-dual tex'!W209=0,"",'Simpl. all tex.-dual tex'!W209)</f>
        <v/>
      </c>
      <c r="O203" s="54" t="str">
        <f>IF('Simpl. all tex.-dual tex'!X209=0,"",'Simpl. all tex.-dual tex'!X209)</f>
        <v/>
      </c>
      <c r="P203" s="54" t="str">
        <f>IF('Simpl. all tex.-dual tex'!Y209=0,"",'Simpl. all tex.-dual tex'!Y209)</f>
        <v/>
      </c>
      <c r="Q203" s="54" t="str">
        <f>IF('Simpl. all tex.-dual tex'!Z209=0,"",'Simpl. all tex.-dual tex'!Z209)</f>
        <v/>
      </c>
      <c r="R203" s="55">
        <f>'PRODUCTION LIST TEX&amp;DUAL TEX'!Q206</f>
        <v>0</v>
      </c>
    </row>
    <row r="204" spans="1:18" ht="23.25" customHeight="1">
      <c r="A204" s="44"/>
      <c r="B204" s="45"/>
      <c r="C204" s="42" t="str">
        <f>'Simpl. all tex.-dual tex'!D210</f>
        <v>SIMPL-8M</v>
      </c>
      <c r="D204" s="54" t="str">
        <f>IF('Simpl. all tex.-dual tex'!M210=0,"",'Simpl. all tex.-dual tex'!M210)</f>
        <v/>
      </c>
      <c r="E204" s="54" t="str">
        <f>IF('Simpl. all tex.-dual tex'!N210=0,"",'Simpl. all tex.-dual tex'!N210)</f>
        <v/>
      </c>
      <c r="F204" s="54" t="str">
        <f>IF('Simpl. all tex.-dual tex'!O210=0,"",'Simpl. all tex.-dual tex'!O210)</f>
        <v/>
      </c>
      <c r="G204" s="54" t="str">
        <f>IF('Simpl. all tex.-dual tex'!P210=0,"",'Simpl. all tex.-dual tex'!P210)</f>
        <v/>
      </c>
      <c r="H204" s="54" t="str">
        <f>IF('Simpl. all tex.-dual tex'!Q210=0,"",'Simpl. all tex.-dual tex'!Q210)</f>
        <v/>
      </c>
      <c r="I204" s="54" t="str">
        <f>IF('Simpl. all tex.-dual tex'!R210=0,"",'Simpl. all tex.-dual tex'!R210)</f>
        <v/>
      </c>
      <c r="J204" s="54" t="str">
        <f>IF('Simpl. all tex.-dual tex'!S210=0,"",'Simpl. all tex.-dual tex'!S210)</f>
        <v/>
      </c>
      <c r="K204" s="54" t="str">
        <f>IF('Simpl. all tex.-dual tex'!T210=0,"",'Simpl. all tex.-dual tex'!T210)</f>
        <v/>
      </c>
      <c r="L204" s="54" t="str">
        <f>IF('Simpl. all tex.-dual tex'!U210=0,"",'Simpl. all tex.-dual tex'!U210)</f>
        <v/>
      </c>
      <c r="M204" s="54" t="str">
        <f>IF('Simpl. all tex.-dual tex'!V210=0,"",'Simpl. all tex.-dual tex'!V210)</f>
        <v/>
      </c>
      <c r="N204" s="54" t="str">
        <f>IF('Simpl. all tex.-dual tex'!W210=0,"",'Simpl. all tex.-dual tex'!W210)</f>
        <v/>
      </c>
      <c r="O204" s="54" t="str">
        <f>IF('Simpl. all tex.-dual tex'!X210=0,"",'Simpl. all tex.-dual tex'!X210)</f>
        <v/>
      </c>
      <c r="P204" s="54" t="str">
        <f>IF('Simpl. all tex.-dual tex'!Y210=0,"",'Simpl. all tex.-dual tex'!Y210)</f>
        <v/>
      </c>
      <c r="Q204" s="54" t="str">
        <f>IF('Simpl. all tex.-dual tex'!Z210=0,"",'Simpl. all tex.-dual tex'!Z210)</f>
        <v/>
      </c>
      <c r="R204" s="55">
        <f>'PRODUCTION LIST TEX&amp;DUAL TEX'!Q207</f>
        <v>0</v>
      </c>
    </row>
    <row r="205" spans="1:18" ht="23.25" customHeight="1">
      <c r="A205" s="44"/>
      <c r="B205" s="45"/>
      <c r="C205" s="42" t="str">
        <f>'Simpl. all tex.-dual tex'!D211</f>
        <v>SIMPL-8M-T</v>
      </c>
      <c r="D205" s="54" t="str">
        <f>IF('Simpl. all tex.-dual tex'!M211=0,"",'Simpl. all tex.-dual tex'!M211)</f>
        <v/>
      </c>
      <c r="E205" s="54" t="str">
        <f>IF('Simpl. all tex.-dual tex'!N211=0,"",'Simpl. all tex.-dual tex'!N211)</f>
        <v/>
      </c>
      <c r="F205" s="54" t="str">
        <f>IF('Simpl. all tex.-dual tex'!O211=0,"",'Simpl. all tex.-dual tex'!O211)</f>
        <v/>
      </c>
      <c r="G205" s="54" t="str">
        <f>IF('Simpl. all tex.-dual tex'!P211=0,"",'Simpl. all tex.-dual tex'!P211)</f>
        <v/>
      </c>
      <c r="H205" s="54" t="str">
        <f>IF('Simpl. all tex.-dual tex'!Q211=0,"",'Simpl. all tex.-dual tex'!Q211)</f>
        <v/>
      </c>
      <c r="I205" s="54" t="str">
        <f>IF('Simpl. all tex.-dual tex'!R211=0,"",'Simpl. all tex.-dual tex'!R211)</f>
        <v/>
      </c>
      <c r="J205" s="54" t="str">
        <f>IF('Simpl. all tex.-dual tex'!S211=0,"",'Simpl. all tex.-dual tex'!S211)</f>
        <v/>
      </c>
      <c r="K205" s="54" t="str">
        <f>IF('Simpl. all tex.-dual tex'!T211=0,"",'Simpl. all tex.-dual tex'!T211)</f>
        <v/>
      </c>
      <c r="L205" s="54" t="str">
        <f>IF('Simpl. all tex.-dual tex'!U211=0,"",'Simpl. all tex.-dual tex'!U211)</f>
        <v/>
      </c>
      <c r="M205" s="54" t="str">
        <f>IF('Simpl. all tex.-dual tex'!V211=0,"",'Simpl. all tex.-dual tex'!V211)</f>
        <v/>
      </c>
      <c r="N205" s="54" t="str">
        <f>IF('Simpl. all tex.-dual tex'!W211=0,"",'Simpl. all tex.-dual tex'!W211)</f>
        <v/>
      </c>
      <c r="O205" s="54" t="str">
        <f>IF('Simpl. all tex.-dual tex'!X211=0,"",'Simpl. all tex.-dual tex'!X211)</f>
        <v/>
      </c>
      <c r="P205" s="54" t="str">
        <f>IF('Simpl. all tex.-dual tex'!Y211=0,"",'Simpl. all tex.-dual tex'!Y211)</f>
        <v/>
      </c>
      <c r="Q205" s="54" t="str">
        <f>IF('Simpl. all tex.-dual tex'!Z211=0,"",'Simpl. all tex.-dual tex'!Z211)</f>
        <v/>
      </c>
      <c r="R205" s="55">
        <f>'PRODUCTION LIST TEX&amp;DUAL TEX'!Q208</f>
        <v>0</v>
      </c>
    </row>
    <row r="206" spans="1:18" ht="23.25" customHeight="1">
      <c r="A206" s="44"/>
      <c r="B206" s="45"/>
      <c r="C206" s="42" t="str">
        <f>'Simpl. all tex.-dual tex'!D212</f>
        <v>SIMPL-8N</v>
      </c>
      <c r="D206" s="54" t="str">
        <f>IF('Simpl. all tex.-dual tex'!M212=0,"",'Simpl. all tex.-dual tex'!M212)</f>
        <v/>
      </c>
      <c r="E206" s="54" t="str">
        <f>IF('Simpl. all tex.-dual tex'!N212=0,"",'Simpl. all tex.-dual tex'!N212)</f>
        <v/>
      </c>
      <c r="F206" s="54" t="str">
        <f>IF('Simpl. all tex.-dual tex'!O212=0,"",'Simpl. all tex.-dual tex'!O212)</f>
        <v/>
      </c>
      <c r="G206" s="54" t="str">
        <f>IF('Simpl. all tex.-dual tex'!P212=0,"",'Simpl. all tex.-dual tex'!P212)</f>
        <v/>
      </c>
      <c r="H206" s="54" t="str">
        <f>IF('Simpl. all tex.-dual tex'!Q212=0,"",'Simpl. all tex.-dual tex'!Q212)</f>
        <v/>
      </c>
      <c r="I206" s="54" t="str">
        <f>IF('Simpl. all tex.-dual tex'!R212=0,"",'Simpl. all tex.-dual tex'!R212)</f>
        <v/>
      </c>
      <c r="J206" s="54" t="str">
        <f>IF('Simpl. all tex.-dual tex'!S212=0,"",'Simpl. all tex.-dual tex'!S212)</f>
        <v/>
      </c>
      <c r="K206" s="54" t="str">
        <f>IF('Simpl. all tex.-dual tex'!T212=0,"",'Simpl. all tex.-dual tex'!T212)</f>
        <v/>
      </c>
      <c r="L206" s="54" t="str">
        <f>IF('Simpl. all tex.-dual tex'!U212=0,"",'Simpl. all tex.-dual tex'!U212)</f>
        <v/>
      </c>
      <c r="M206" s="54" t="str">
        <f>IF('Simpl. all tex.-dual tex'!V212=0,"",'Simpl. all tex.-dual tex'!V212)</f>
        <v/>
      </c>
      <c r="N206" s="54" t="str">
        <f>IF('Simpl. all tex.-dual tex'!W212=0,"",'Simpl. all tex.-dual tex'!W212)</f>
        <v/>
      </c>
      <c r="O206" s="54" t="str">
        <f>IF('Simpl. all tex.-dual tex'!X212=0,"",'Simpl. all tex.-dual tex'!X212)</f>
        <v/>
      </c>
      <c r="P206" s="54" t="str">
        <f>IF('Simpl. all tex.-dual tex'!Y212=0,"",'Simpl. all tex.-dual tex'!Y212)</f>
        <v/>
      </c>
      <c r="Q206" s="54" t="str">
        <f>IF('Simpl. all tex.-dual tex'!Z212=0,"",'Simpl. all tex.-dual tex'!Z212)</f>
        <v/>
      </c>
      <c r="R206" s="55">
        <f>'PRODUCTION LIST TEX&amp;DUAL TEX'!Q209</f>
        <v>0</v>
      </c>
    </row>
    <row r="207" spans="1:18" ht="23.25" customHeight="1">
      <c r="A207" s="44"/>
      <c r="B207" s="45"/>
      <c r="C207" s="42" t="str">
        <f>'Simpl. all tex.-dual tex'!D213</f>
        <v>SIMPL-8N-T</v>
      </c>
      <c r="D207" s="54" t="str">
        <f>IF('Simpl. all tex.-dual tex'!M213=0,"",'Simpl. all tex.-dual tex'!M213)</f>
        <v/>
      </c>
      <c r="E207" s="54" t="str">
        <f>IF('Simpl. all tex.-dual tex'!N213=0,"",'Simpl. all tex.-dual tex'!N213)</f>
        <v/>
      </c>
      <c r="F207" s="54" t="str">
        <f>IF('Simpl. all tex.-dual tex'!O213=0,"",'Simpl. all tex.-dual tex'!O213)</f>
        <v/>
      </c>
      <c r="G207" s="54" t="str">
        <f>IF('Simpl. all tex.-dual tex'!P213=0,"",'Simpl. all tex.-dual tex'!P213)</f>
        <v/>
      </c>
      <c r="H207" s="54" t="str">
        <f>IF('Simpl. all tex.-dual tex'!Q213=0,"",'Simpl. all tex.-dual tex'!Q213)</f>
        <v/>
      </c>
      <c r="I207" s="54" t="str">
        <f>IF('Simpl. all tex.-dual tex'!R213=0,"",'Simpl. all tex.-dual tex'!R213)</f>
        <v/>
      </c>
      <c r="J207" s="54" t="str">
        <f>IF('Simpl. all tex.-dual tex'!S213=0,"",'Simpl. all tex.-dual tex'!S213)</f>
        <v/>
      </c>
      <c r="K207" s="54" t="str">
        <f>IF('Simpl. all tex.-dual tex'!T213=0,"",'Simpl. all tex.-dual tex'!T213)</f>
        <v/>
      </c>
      <c r="L207" s="54" t="str">
        <f>IF('Simpl. all tex.-dual tex'!U213=0,"",'Simpl. all tex.-dual tex'!U213)</f>
        <v/>
      </c>
      <c r="M207" s="54" t="str">
        <f>IF('Simpl. all tex.-dual tex'!V213=0,"",'Simpl. all tex.-dual tex'!V213)</f>
        <v/>
      </c>
      <c r="N207" s="54" t="str">
        <f>IF('Simpl. all tex.-dual tex'!W213=0,"",'Simpl. all tex.-dual tex'!W213)</f>
        <v/>
      </c>
      <c r="O207" s="54" t="str">
        <f>IF('Simpl. all tex.-dual tex'!X213=0,"",'Simpl. all tex.-dual tex'!X213)</f>
        <v/>
      </c>
      <c r="P207" s="54" t="str">
        <f>IF('Simpl. all tex.-dual tex'!Y213=0,"",'Simpl. all tex.-dual tex'!Y213)</f>
        <v/>
      </c>
      <c r="Q207" s="54" t="str">
        <f>IF('Simpl. all tex.-dual tex'!Z213=0,"",'Simpl. all tex.-dual tex'!Z213)</f>
        <v/>
      </c>
      <c r="R207" s="55">
        <f>'PRODUCTION LIST TEX&amp;DUAL TEX'!Q210</f>
        <v>0</v>
      </c>
    </row>
    <row r="208" spans="1:18" ht="23.25" customHeight="1">
      <c r="A208" s="44"/>
      <c r="B208" s="45"/>
      <c r="C208" s="42" t="str">
        <f>'Simpl. all tex.-dual tex'!D214</f>
        <v>SIMPL-8O</v>
      </c>
      <c r="D208" s="54" t="str">
        <f>IF('Simpl. all tex.-dual tex'!M214=0,"",'Simpl. all tex.-dual tex'!M214)</f>
        <v/>
      </c>
      <c r="E208" s="54" t="str">
        <f>IF('Simpl. all tex.-dual tex'!N214=0,"",'Simpl. all tex.-dual tex'!N214)</f>
        <v/>
      </c>
      <c r="F208" s="54" t="str">
        <f>IF('Simpl. all tex.-dual tex'!O214=0,"",'Simpl. all tex.-dual tex'!O214)</f>
        <v/>
      </c>
      <c r="G208" s="54" t="str">
        <f>IF('Simpl. all tex.-dual tex'!P214=0,"",'Simpl. all tex.-dual tex'!P214)</f>
        <v/>
      </c>
      <c r="H208" s="54" t="str">
        <f>IF('Simpl. all tex.-dual tex'!Q214=0,"",'Simpl. all tex.-dual tex'!Q214)</f>
        <v/>
      </c>
      <c r="I208" s="54" t="str">
        <f>IF('Simpl. all tex.-dual tex'!R214=0,"",'Simpl. all tex.-dual tex'!R214)</f>
        <v/>
      </c>
      <c r="J208" s="54" t="str">
        <f>IF('Simpl. all tex.-dual tex'!S214=0,"",'Simpl. all tex.-dual tex'!S214)</f>
        <v/>
      </c>
      <c r="K208" s="54" t="str">
        <f>IF('Simpl. all tex.-dual tex'!T214=0,"",'Simpl. all tex.-dual tex'!T214)</f>
        <v/>
      </c>
      <c r="L208" s="54" t="str">
        <f>IF('Simpl. all tex.-dual tex'!U214=0,"",'Simpl. all tex.-dual tex'!U214)</f>
        <v/>
      </c>
      <c r="M208" s="54" t="str">
        <f>IF('Simpl. all tex.-dual tex'!V214=0,"",'Simpl. all tex.-dual tex'!V214)</f>
        <v/>
      </c>
      <c r="N208" s="54" t="str">
        <f>IF('Simpl. all tex.-dual tex'!W214=0,"",'Simpl. all tex.-dual tex'!W214)</f>
        <v/>
      </c>
      <c r="O208" s="54" t="str">
        <f>IF('Simpl. all tex.-dual tex'!X214=0,"",'Simpl. all tex.-dual tex'!X214)</f>
        <v/>
      </c>
      <c r="P208" s="54" t="str">
        <f>IF('Simpl. all tex.-dual tex'!Y214=0,"",'Simpl. all tex.-dual tex'!Y214)</f>
        <v/>
      </c>
      <c r="Q208" s="54" t="str">
        <f>IF('Simpl. all tex.-dual tex'!Z214=0,"",'Simpl. all tex.-dual tex'!Z214)</f>
        <v/>
      </c>
      <c r="R208" s="55">
        <f>'PRODUCTION LIST TEX&amp;DUAL TEX'!Q211</f>
        <v>0</v>
      </c>
    </row>
    <row r="209" spans="1:18" ht="23.25" customHeight="1">
      <c r="A209" s="44"/>
      <c r="B209" s="45"/>
      <c r="C209" s="42" t="str">
        <f>'Simpl. all tex.-dual tex'!D215</f>
        <v>SIMPL-8O-T</v>
      </c>
      <c r="D209" s="54" t="str">
        <f>IF('Simpl. all tex.-dual tex'!M215=0,"",'Simpl. all tex.-dual tex'!M215)</f>
        <v/>
      </c>
      <c r="E209" s="54" t="str">
        <f>IF('Simpl. all tex.-dual tex'!N215=0,"",'Simpl. all tex.-dual tex'!N215)</f>
        <v/>
      </c>
      <c r="F209" s="54" t="str">
        <f>IF('Simpl. all tex.-dual tex'!O215=0,"",'Simpl. all tex.-dual tex'!O215)</f>
        <v/>
      </c>
      <c r="G209" s="54" t="str">
        <f>IF('Simpl. all tex.-dual tex'!P215=0,"",'Simpl. all tex.-dual tex'!P215)</f>
        <v/>
      </c>
      <c r="H209" s="54" t="str">
        <f>IF('Simpl. all tex.-dual tex'!Q215=0,"",'Simpl. all tex.-dual tex'!Q215)</f>
        <v/>
      </c>
      <c r="I209" s="54" t="str">
        <f>IF('Simpl. all tex.-dual tex'!R215=0,"",'Simpl. all tex.-dual tex'!R215)</f>
        <v/>
      </c>
      <c r="J209" s="54" t="str">
        <f>IF('Simpl. all tex.-dual tex'!S215=0,"",'Simpl. all tex.-dual tex'!S215)</f>
        <v/>
      </c>
      <c r="K209" s="54" t="str">
        <f>IF('Simpl. all tex.-dual tex'!T215=0,"",'Simpl. all tex.-dual tex'!T215)</f>
        <v/>
      </c>
      <c r="L209" s="54" t="str">
        <f>IF('Simpl. all tex.-dual tex'!U215=0,"",'Simpl. all tex.-dual tex'!U215)</f>
        <v/>
      </c>
      <c r="M209" s="54" t="str">
        <f>IF('Simpl. all tex.-dual tex'!V215=0,"",'Simpl. all tex.-dual tex'!V215)</f>
        <v/>
      </c>
      <c r="N209" s="54" t="str">
        <f>IF('Simpl. all tex.-dual tex'!W215=0,"",'Simpl. all tex.-dual tex'!W215)</f>
        <v/>
      </c>
      <c r="O209" s="54" t="str">
        <f>IF('Simpl. all tex.-dual tex'!X215=0,"",'Simpl. all tex.-dual tex'!X215)</f>
        <v/>
      </c>
      <c r="P209" s="54" t="str">
        <f>IF('Simpl. all tex.-dual tex'!Y215=0,"",'Simpl. all tex.-dual tex'!Y215)</f>
        <v/>
      </c>
      <c r="Q209" s="54" t="str">
        <f>IF('Simpl. all tex.-dual tex'!Z215=0,"",'Simpl. all tex.-dual tex'!Z215)</f>
        <v/>
      </c>
      <c r="R209" s="55">
        <f>'PRODUCTION LIST TEX&amp;DUAL TEX'!Q212</f>
        <v>0</v>
      </c>
    </row>
    <row r="210" spans="1:18" ht="23.25" customHeight="1">
      <c r="A210" s="44"/>
      <c r="B210" s="45"/>
      <c r="C210" s="42" t="str">
        <f>'Simpl. all tex.-dual tex'!D216</f>
        <v>SIMPL-8P</v>
      </c>
      <c r="D210" s="54" t="str">
        <f>IF('Simpl. all tex.-dual tex'!M216=0,"",'Simpl. all tex.-dual tex'!M216)</f>
        <v/>
      </c>
      <c r="E210" s="54" t="str">
        <f>IF('Simpl. all tex.-dual tex'!N216=0,"",'Simpl. all tex.-dual tex'!N216)</f>
        <v/>
      </c>
      <c r="F210" s="54" t="str">
        <f>IF('Simpl. all tex.-dual tex'!O216=0,"",'Simpl. all tex.-dual tex'!O216)</f>
        <v/>
      </c>
      <c r="G210" s="54" t="str">
        <f>IF('Simpl. all tex.-dual tex'!P216=0,"",'Simpl. all tex.-dual tex'!P216)</f>
        <v/>
      </c>
      <c r="H210" s="54" t="str">
        <f>IF('Simpl. all tex.-dual tex'!Q216=0,"",'Simpl. all tex.-dual tex'!Q216)</f>
        <v/>
      </c>
      <c r="I210" s="54" t="str">
        <f>IF('Simpl. all tex.-dual tex'!R216=0,"",'Simpl. all tex.-dual tex'!R216)</f>
        <v/>
      </c>
      <c r="J210" s="54" t="str">
        <f>IF('Simpl. all tex.-dual tex'!S216=0,"",'Simpl. all tex.-dual tex'!S216)</f>
        <v/>
      </c>
      <c r="K210" s="54" t="str">
        <f>IF('Simpl. all tex.-dual tex'!T216=0,"",'Simpl. all tex.-dual tex'!T216)</f>
        <v/>
      </c>
      <c r="L210" s="54" t="str">
        <f>IF('Simpl. all tex.-dual tex'!U216=0,"",'Simpl. all tex.-dual tex'!U216)</f>
        <v/>
      </c>
      <c r="M210" s="54" t="str">
        <f>IF('Simpl. all tex.-dual tex'!V216=0,"",'Simpl. all tex.-dual tex'!V216)</f>
        <v/>
      </c>
      <c r="N210" s="54" t="str">
        <f>IF('Simpl. all tex.-dual tex'!W216=0,"",'Simpl. all tex.-dual tex'!W216)</f>
        <v/>
      </c>
      <c r="O210" s="54" t="str">
        <f>IF('Simpl. all tex.-dual tex'!X216=0,"",'Simpl. all tex.-dual tex'!X216)</f>
        <v/>
      </c>
      <c r="P210" s="54" t="str">
        <f>IF('Simpl. all tex.-dual tex'!Y216=0,"",'Simpl. all tex.-dual tex'!Y216)</f>
        <v/>
      </c>
      <c r="Q210" s="54" t="str">
        <f>IF('Simpl. all tex.-dual tex'!Z216=0,"",'Simpl. all tex.-dual tex'!Z216)</f>
        <v/>
      </c>
      <c r="R210" s="55">
        <f>'PRODUCTION LIST TEX&amp;DUAL TEX'!Q213</f>
        <v>0</v>
      </c>
    </row>
    <row r="211" spans="1:18" ht="23.25" customHeight="1">
      <c r="A211" s="44"/>
      <c r="B211" s="45"/>
      <c r="C211" s="42" t="str">
        <f>'Simpl. all tex.-dual tex'!D217</f>
        <v>SIMPL-8P-T</v>
      </c>
      <c r="D211" s="54" t="str">
        <f>IF('Simpl. all tex.-dual tex'!M217=0,"",'Simpl. all tex.-dual tex'!M217)</f>
        <v/>
      </c>
      <c r="E211" s="54" t="str">
        <f>IF('Simpl. all tex.-dual tex'!N217=0,"",'Simpl. all tex.-dual tex'!N217)</f>
        <v/>
      </c>
      <c r="F211" s="54" t="str">
        <f>IF('Simpl. all tex.-dual tex'!O217=0,"",'Simpl. all tex.-dual tex'!O217)</f>
        <v/>
      </c>
      <c r="G211" s="54" t="str">
        <f>IF('Simpl. all tex.-dual tex'!P217=0,"",'Simpl. all tex.-dual tex'!P217)</f>
        <v/>
      </c>
      <c r="H211" s="54" t="str">
        <f>IF('Simpl. all tex.-dual tex'!Q217=0,"",'Simpl. all tex.-dual tex'!Q217)</f>
        <v/>
      </c>
      <c r="I211" s="54" t="str">
        <f>IF('Simpl. all tex.-dual tex'!R217=0,"",'Simpl. all tex.-dual tex'!R217)</f>
        <v/>
      </c>
      <c r="J211" s="54" t="str">
        <f>IF('Simpl. all tex.-dual tex'!S217=0,"",'Simpl. all tex.-dual tex'!S217)</f>
        <v/>
      </c>
      <c r="K211" s="54" t="str">
        <f>IF('Simpl. all tex.-dual tex'!T217=0,"",'Simpl. all tex.-dual tex'!T217)</f>
        <v/>
      </c>
      <c r="L211" s="54" t="str">
        <f>IF('Simpl. all tex.-dual tex'!U217=0,"",'Simpl. all tex.-dual tex'!U217)</f>
        <v/>
      </c>
      <c r="M211" s="54" t="str">
        <f>IF('Simpl. all tex.-dual tex'!V217=0,"",'Simpl. all tex.-dual tex'!V217)</f>
        <v/>
      </c>
      <c r="N211" s="54" t="str">
        <f>IF('Simpl. all tex.-dual tex'!W217=0,"",'Simpl. all tex.-dual tex'!W217)</f>
        <v/>
      </c>
      <c r="O211" s="54" t="str">
        <f>IF('Simpl. all tex.-dual tex'!X217=0,"",'Simpl. all tex.-dual tex'!X217)</f>
        <v/>
      </c>
      <c r="P211" s="54" t="str">
        <f>IF('Simpl. all tex.-dual tex'!Y217=0,"",'Simpl. all tex.-dual tex'!Y217)</f>
        <v/>
      </c>
      <c r="Q211" s="54" t="str">
        <f>IF('Simpl. all tex.-dual tex'!Z217=0,"",'Simpl. all tex.-dual tex'!Z217)</f>
        <v/>
      </c>
      <c r="R211" s="55">
        <f>'PRODUCTION LIST TEX&amp;DUAL TEX'!Q214</f>
        <v>0</v>
      </c>
    </row>
    <row r="212" spans="1:18" ht="23.25" customHeight="1">
      <c r="A212" s="44"/>
      <c r="B212" s="45"/>
      <c r="C212" s="42" t="str">
        <f>'Simpl. all tex.-dual tex'!D218</f>
        <v>SIMPL-8R</v>
      </c>
      <c r="D212" s="54" t="str">
        <f>IF('Simpl. all tex.-dual tex'!M218=0,"",'Simpl. all tex.-dual tex'!M218)</f>
        <v/>
      </c>
      <c r="E212" s="54" t="str">
        <f>IF('Simpl. all tex.-dual tex'!N218=0,"",'Simpl. all tex.-dual tex'!N218)</f>
        <v/>
      </c>
      <c r="F212" s="54" t="str">
        <f>IF('Simpl. all tex.-dual tex'!O218=0,"",'Simpl. all tex.-dual tex'!O218)</f>
        <v/>
      </c>
      <c r="G212" s="54" t="str">
        <f>IF('Simpl. all tex.-dual tex'!P218=0,"",'Simpl. all tex.-dual tex'!P218)</f>
        <v/>
      </c>
      <c r="H212" s="54" t="str">
        <f>IF('Simpl. all tex.-dual tex'!Q218=0,"",'Simpl. all tex.-dual tex'!Q218)</f>
        <v/>
      </c>
      <c r="I212" s="54" t="str">
        <f>IF('Simpl. all tex.-dual tex'!R218=0,"",'Simpl. all tex.-dual tex'!R218)</f>
        <v/>
      </c>
      <c r="J212" s="54" t="str">
        <f>IF('Simpl. all tex.-dual tex'!S218=0,"",'Simpl. all tex.-dual tex'!S218)</f>
        <v/>
      </c>
      <c r="K212" s="54" t="str">
        <f>IF('Simpl. all tex.-dual tex'!T218=0,"",'Simpl. all tex.-dual tex'!T218)</f>
        <v/>
      </c>
      <c r="L212" s="54" t="str">
        <f>IF('Simpl. all tex.-dual tex'!U218=0,"",'Simpl. all tex.-dual tex'!U218)</f>
        <v/>
      </c>
      <c r="M212" s="54" t="str">
        <f>IF('Simpl. all tex.-dual tex'!V218=0,"",'Simpl. all tex.-dual tex'!V218)</f>
        <v/>
      </c>
      <c r="N212" s="54" t="str">
        <f>IF('Simpl. all tex.-dual tex'!W218=0,"",'Simpl. all tex.-dual tex'!W218)</f>
        <v/>
      </c>
      <c r="O212" s="54" t="str">
        <f>IF('Simpl. all tex.-dual tex'!X218=0,"",'Simpl. all tex.-dual tex'!X218)</f>
        <v/>
      </c>
      <c r="P212" s="54" t="str">
        <f>IF('Simpl. all tex.-dual tex'!Y218=0,"",'Simpl. all tex.-dual tex'!Y218)</f>
        <v/>
      </c>
      <c r="Q212" s="54" t="str">
        <f>IF('Simpl. all tex.-dual tex'!Z218=0,"",'Simpl. all tex.-dual tex'!Z218)</f>
        <v/>
      </c>
      <c r="R212" s="55">
        <f>'PRODUCTION LIST TEX&amp;DUAL TEX'!Q215</f>
        <v>0</v>
      </c>
    </row>
    <row r="213" spans="1:18" ht="23.25" customHeight="1">
      <c r="A213" s="44"/>
      <c r="B213" s="45"/>
      <c r="C213" s="42" t="str">
        <f>'Simpl. all tex.-dual tex'!D219</f>
        <v>SIMPL-8R-T</v>
      </c>
      <c r="D213" s="54" t="str">
        <f>IF('Simpl. all tex.-dual tex'!M219=0,"",'Simpl. all tex.-dual tex'!M219)</f>
        <v/>
      </c>
      <c r="E213" s="54" t="str">
        <f>IF('Simpl. all tex.-dual tex'!N219=0,"",'Simpl. all tex.-dual tex'!N219)</f>
        <v/>
      </c>
      <c r="F213" s="54" t="str">
        <f>IF('Simpl. all tex.-dual tex'!O219=0,"",'Simpl. all tex.-dual tex'!O219)</f>
        <v/>
      </c>
      <c r="G213" s="54" t="str">
        <f>IF('Simpl. all tex.-dual tex'!P219=0,"",'Simpl. all tex.-dual tex'!P219)</f>
        <v/>
      </c>
      <c r="H213" s="54" t="str">
        <f>IF('Simpl. all tex.-dual tex'!Q219=0,"",'Simpl. all tex.-dual tex'!Q219)</f>
        <v/>
      </c>
      <c r="I213" s="54" t="str">
        <f>IF('Simpl. all tex.-dual tex'!R219=0,"",'Simpl. all tex.-dual tex'!R219)</f>
        <v/>
      </c>
      <c r="J213" s="54" t="str">
        <f>IF('Simpl. all tex.-dual tex'!S219=0,"",'Simpl. all tex.-dual tex'!S219)</f>
        <v/>
      </c>
      <c r="K213" s="54" t="str">
        <f>IF('Simpl. all tex.-dual tex'!T219=0,"",'Simpl. all tex.-dual tex'!T219)</f>
        <v/>
      </c>
      <c r="L213" s="54" t="str">
        <f>IF('Simpl. all tex.-dual tex'!U219=0,"",'Simpl. all tex.-dual tex'!U219)</f>
        <v/>
      </c>
      <c r="M213" s="54" t="str">
        <f>IF('Simpl. all tex.-dual tex'!V219=0,"",'Simpl. all tex.-dual tex'!V219)</f>
        <v/>
      </c>
      <c r="N213" s="54" t="str">
        <f>IF('Simpl. all tex.-dual tex'!W219=0,"",'Simpl. all tex.-dual tex'!W219)</f>
        <v/>
      </c>
      <c r="O213" s="54" t="str">
        <f>IF('Simpl. all tex.-dual tex'!X219=0,"",'Simpl. all tex.-dual tex'!X219)</f>
        <v/>
      </c>
      <c r="P213" s="54" t="str">
        <f>IF('Simpl. all tex.-dual tex'!Y219=0,"",'Simpl. all tex.-dual tex'!Y219)</f>
        <v/>
      </c>
      <c r="Q213" s="54" t="str">
        <f>IF('Simpl. all tex.-dual tex'!Z219=0,"",'Simpl. all tex.-dual tex'!Z219)</f>
        <v/>
      </c>
      <c r="R213" s="55">
        <f>'PRODUCTION LIST TEX&amp;DUAL TEX'!Q216</f>
        <v>0</v>
      </c>
    </row>
    <row r="214" spans="1:18" ht="23.25" customHeight="1">
      <c r="A214" s="44"/>
      <c r="B214" s="45"/>
      <c r="C214" s="42" t="str">
        <f>'Simpl. all tex.-dual tex'!D220</f>
        <v>SIMPL-8S</v>
      </c>
      <c r="D214" s="54" t="str">
        <f>IF('Simpl. all tex.-dual tex'!M220=0,"",'Simpl. all tex.-dual tex'!M220)</f>
        <v/>
      </c>
      <c r="E214" s="54" t="str">
        <f>IF('Simpl. all tex.-dual tex'!N220=0,"",'Simpl. all tex.-dual tex'!N220)</f>
        <v/>
      </c>
      <c r="F214" s="54" t="str">
        <f>IF('Simpl. all tex.-dual tex'!O220=0,"",'Simpl. all tex.-dual tex'!O220)</f>
        <v/>
      </c>
      <c r="G214" s="54" t="str">
        <f>IF('Simpl. all tex.-dual tex'!P220=0,"",'Simpl. all tex.-dual tex'!P220)</f>
        <v/>
      </c>
      <c r="H214" s="54" t="str">
        <f>IF('Simpl. all tex.-dual tex'!Q220=0,"",'Simpl. all tex.-dual tex'!Q220)</f>
        <v/>
      </c>
      <c r="I214" s="54" t="str">
        <f>IF('Simpl. all tex.-dual tex'!R220=0,"",'Simpl. all tex.-dual tex'!R220)</f>
        <v/>
      </c>
      <c r="J214" s="54" t="str">
        <f>IF('Simpl. all tex.-dual tex'!S220=0,"",'Simpl. all tex.-dual tex'!S220)</f>
        <v/>
      </c>
      <c r="K214" s="54" t="str">
        <f>IF('Simpl. all tex.-dual tex'!T220=0,"",'Simpl. all tex.-dual tex'!T220)</f>
        <v/>
      </c>
      <c r="L214" s="54" t="str">
        <f>IF('Simpl. all tex.-dual tex'!U220=0,"",'Simpl. all tex.-dual tex'!U220)</f>
        <v/>
      </c>
      <c r="M214" s="54" t="str">
        <f>IF('Simpl. all tex.-dual tex'!V220=0,"",'Simpl. all tex.-dual tex'!V220)</f>
        <v/>
      </c>
      <c r="N214" s="54" t="str">
        <f>IF('Simpl. all tex.-dual tex'!W220=0,"",'Simpl. all tex.-dual tex'!W220)</f>
        <v/>
      </c>
      <c r="O214" s="54" t="str">
        <f>IF('Simpl. all tex.-dual tex'!X220=0,"",'Simpl. all tex.-dual tex'!X220)</f>
        <v/>
      </c>
      <c r="P214" s="54" t="str">
        <f>IF('Simpl. all tex.-dual tex'!Y220=0,"",'Simpl. all tex.-dual tex'!Y220)</f>
        <v/>
      </c>
      <c r="Q214" s="54" t="str">
        <f>IF('Simpl. all tex.-dual tex'!Z220=0,"",'Simpl. all tex.-dual tex'!Z220)</f>
        <v/>
      </c>
      <c r="R214" s="55">
        <f>'PRODUCTION LIST TEX&amp;DUAL TEX'!Q217</f>
        <v>0</v>
      </c>
    </row>
    <row r="215" spans="1:18" ht="23.25" customHeight="1">
      <c r="A215" s="44"/>
      <c r="B215" s="45"/>
      <c r="C215" s="42" t="str">
        <f>'Simpl. all tex.-dual tex'!D221</f>
        <v>SIMPL-8S-T</v>
      </c>
      <c r="D215" s="54" t="str">
        <f>IF('Simpl. all tex.-dual tex'!M221=0,"",'Simpl. all tex.-dual tex'!M221)</f>
        <v/>
      </c>
      <c r="E215" s="54" t="str">
        <f>IF('Simpl. all tex.-dual tex'!N221=0,"",'Simpl. all tex.-dual tex'!N221)</f>
        <v/>
      </c>
      <c r="F215" s="54" t="str">
        <f>IF('Simpl. all tex.-dual tex'!O221=0,"",'Simpl. all tex.-dual tex'!O221)</f>
        <v/>
      </c>
      <c r="G215" s="54" t="str">
        <f>IF('Simpl. all tex.-dual tex'!P221=0,"",'Simpl. all tex.-dual tex'!P221)</f>
        <v/>
      </c>
      <c r="H215" s="54" t="str">
        <f>IF('Simpl. all tex.-dual tex'!Q221=0,"",'Simpl. all tex.-dual tex'!Q221)</f>
        <v/>
      </c>
      <c r="I215" s="54" t="str">
        <f>IF('Simpl. all tex.-dual tex'!R221=0,"",'Simpl. all tex.-dual tex'!R221)</f>
        <v/>
      </c>
      <c r="J215" s="54" t="str">
        <f>IF('Simpl. all tex.-dual tex'!S221=0,"",'Simpl. all tex.-dual tex'!S221)</f>
        <v/>
      </c>
      <c r="K215" s="54" t="str">
        <f>IF('Simpl. all tex.-dual tex'!T221=0,"",'Simpl. all tex.-dual tex'!T221)</f>
        <v/>
      </c>
      <c r="L215" s="54" t="str">
        <f>IF('Simpl. all tex.-dual tex'!U221=0,"",'Simpl. all tex.-dual tex'!U221)</f>
        <v/>
      </c>
      <c r="M215" s="54" t="str">
        <f>IF('Simpl. all tex.-dual tex'!V221=0,"",'Simpl. all tex.-dual tex'!V221)</f>
        <v/>
      </c>
      <c r="N215" s="54" t="str">
        <f>IF('Simpl. all tex.-dual tex'!W221=0,"",'Simpl. all tex.-dual tex'!W221)</f>
        <v/>
      </c>
      <c r="O215" s="54" t="str">
        <f>IF('Simpl. all tex.-dual tex'!X221=0,"",'Simpl. all tex.-dual tex'!X221)</f>
        <v/>
      </c>
      <c r="P215" s="54" t="str">
        <f>IF('Simpl. all tex.-dual tex'!Y221=0,"",'Simpl. all tex.-dual tex'!Y221)</f>
        <v/>
      </c>
      <c r="Q215" s="54" t="str">
        <f>IF('Simpl. all tex.-dual tex'!Z221=0,"",'Simpl. all tex.-dual tex'!Z221)</f>
        <v/>
      </c>
      <c r="R215" s="55">
        <f>'PRODUCTION LIST TEX&amp;DUAL TEX'!Q218</f>
        <v>0</v>
      </c>
    </row>
    <row r="216" spans="1:18" ht="23.25" customHeight="1">
      <c r="A216" s="44"/>
      <c r="B216" s="45"/>
      <c r="C216" s="42" t="str">
        <f>'Simpl. all tex.-dual tex'!D222</f>
        <v>SIMPL-8T</v>
      </c>
      <c r="D216" s="54" t="str">
        <f>IF('Simpl. all tex.-dual tex'!M222=0,"",'Simpl. all tex.-dual tex'!M222)</f>
        <v/>
      </c>
      <c r="E216" s="54" t="str">
        <f>IF('Simpl. all tex.-dual tex'!N222=0,"",'Simpl. all tex.-dual tex'!N222)</f>
        <v/>
      </c>
      <c r="F216" s="54" t="str">
        <f>IF('Simpl. all tex.-dual tex'!O222=0,"",'Simpl. all tex.-dual tex'!O222)</f>
        <v/>
      </c>
      <c r="G216" s="54" t="str">
        <f>IF('Simpl. all tex.-dual tex'!P222=0,"",'Simpl. all tex.-dual tex'!P222)</f>
        <v/>
      </c>
      <c r="H216" s="54" t="str">
        <f>IF('Simpl. all tex.-dual tex'!Q222=0,"",'Simpl. all tex.-dual tex'!Q222)</f>
        <v/>
      </c>
      <c r="I216" s="54" t="str">
        <f>IF('Simpl. all tex.-dual tex'!R222=0,"",'Simpl. all tex.-dual tex'!R222)</f>
        <v/>
      </c>
      <c r="J216" s="54" t="str">
        <f>IF('Simpl. all tex.-dual tex'!S222=0,"",'Simpl. all tex.-dual tex'!S222)</f>
        <v/>
      </c>
      <c r="K216" s="54" t="str">
        <f>IF('Simpl. all tex.-dual tex'!T222=0,"",'Simpl. all tex.-dual tex'!T222)</f>
        <v/>
      </c>
      <c r="L216" s="54" t="str">
        <f>IF('Simpl. all tex.-dual tex'!U222=0,"",'Simpl. all tex.-dual tex'!U222)</f>
        <v/>
      </c>
      <c r="M216" s="54" t="str">
        <f>IF('Simpl. all tex.-dual tex'!V222=0,"",'Simpl. all tex.-dual tex'!V222)</f>
        <v/>
      </c>
      <c r="N216" s="54" t="str">
        <f>IF('Simpl. all tex.-dual tex'!W222=0,"",'Simpl. all tex.-dual tex'!W222)</f>
        <v/>
      </c>
      <c r="O216" s="54" t="str">
        <f>IF('Simpl. all tex.-dual tex'!X222=0,"",'Simpl. all tex.-dual tex'!X222)</f>
        <v/>
      </c>
      <c r="P216" s="54" t="str">
        <f>IF('Simpl. all tex.-dual tex'!Y222=0,"",'Simpl. all tex.-dual tex'!Y222)</f>
        <v/>
      </c>
      <c r="Q216" s="54" t="str">
        <f>IF('Simpl. all tex.-dual tex'!Z222=0,"",'Simpl. all tex.-dual tex'!Z222)</f>
        <v/>
      </c>
      <c r="R216" s="55">
        <f>'PRODUCTION LIST TEX&amp;DUAL TEX'!Q219</f>
        <v>0</v>
      </c>
    </row>
    <row r="217" spans="1:18" ht="23.25" customHeight="1">
      <c r="A217" s="44"/>
      <c r="B217" s="45"/>
      <c r="C217" s="42" t="str">
        <f>'Simpl. all tex.-dual tex'!D223</f>
        <v>SIMPL-8T-T</v>
      </c>
      <c r="D217" s="54" t="str">
        <f>IF('Simpl. all tex.-dual tex'!M223=0,"",'Simpl. all tex.-dual tex'!M223)</f>
        <v/>
      </c>
      <c r="E217" s="54" t="str">
        <f>IF('Simpl. all tex.-dual tex'!N223=0,"",'Simpl. all tex.-dual tex'!N223)</f>
        <v/>
      </c>
      <c r="F217" s="54" t="str">
        <f>IF('Simpl. all tex.-dual tex'!O223=0,"",'Simpl. all tex.-dual tex'!O223)</f>
        <v/>
      </c>
      <c r="G217" s="54" t="str">
        <f>IF('Simpl. all tex.-dual tex'!P223=0,"",'Simpl. all tex.-dual tex'!P223)</f>
        <v/>
      </c>
      <c r="H217" s="54" t="str">
        <f>IF('Simpl. all tex.-dual tex'!Q223=0,"",'Simpl. all tex.-dual tex'!Q223)</f>
        <v/>
      </c>
      <c r="I217" s="54" t="str">
        <f>IF('Simpl. all tex.-dual tex'!R223=0,"",'Simpl. all tex.-dual tex'!R223)</f>
        <v/>
      </c>
      <c r="J217" s="54" t="str">
        <f>IF('Simpl. all tex.-dual tex'!S223=0,"",'Simpl. all tex.-dual tex'!S223)</f>
        <v/>
      </c>
      <c r="K217" s="54" t="str">
        <f>IF('Simpl. all tex.-dual tex'!T223=0,"",'Simpl. all tex.-dual tex'!T223)</f>
        <v/>
      </c>
      <c r="L217" s="54" t="str">
        <f>IF('Simpl. all tex.-dual tex'!U223=0,"",'Simpl. all tex.-dual tex'!U223)</f>
        <v/>
      </c>
      <c r="M217" s="54" t="str">
        <f>IF('Simpl. all tex.-dual tex'!V223=0,"",'Simpl. all tex.-dual tex'!V223)</f>
        <v/>
      </c>
      <c r="N217" s="54" t="str">
        <f>IF('Simpl. all tex.-dual tex'!W223=0,"",'Simpl. all tex.-dual tex'!W223)</f>
        <v/>
      </c>
      <c r="O217" s="54" t="str">
        <f>IF('Simpl. all tex.-dual tex'!X223=0,"",'Simpl. all tex.-dual tex'!X223)</f>
        <v/>
      </c>
      <c r="P217" s="54" t="str">
        <f>IF('Simpl. all tex.-dual tex'!Y223=0,"",'Simpl. all tex.-dual tex'!Y223)</f>
        <v/>
      </c>
      <c r="Q217" s="54" t="str">
        <f>IF('Simpl. all tex.-dual tex'!Z223=0,"",'Simpl. all tex.-dual tex'!Z223)</f>
        <v/>
      </c>
      <c r="R217" s="55">
        <f>'PRODUCTION LIST TEX&amp;DUAL TEX'!Q220</f>
        <v>0</v>
      </c>
    </row>
    <row r="218" spans="1:18" ht="23.25" customHeight="1">
      <c r="A218" s="44"/>
      <c r="B218" s="45"/>
      <c r="C218" s="42" t="str">
        <f>'Simpl. all tex.-dual tex'!D224</f>
        <v>SIMPL-8U</v>
      </c>
      <c r="D218" s="54" t="str">
        <f>IF('Simpl. all tex.-dual tex'!M224=0,"",'Simpl. all tex.-dual tex'!M224)</f>
        <v/>
      </c>
      <c r="E218" s="54" t="str">
        <f>IF('Simpl. all tex.-dual tex'!N224=0,"",'Simpl. all tex.-dual tex'!N224)</f>
        <v/>
      </c>
      <c r="F218" s="54" t="str">
        <f>IF('Simpl. all tex.-dual tex'!O224=0,"",'Simpl. all tex.-dual tex'!O224)</f>
        <v/>
      </c>
      <c r="G218" s="54" t="str">
        <f>IF('Simpl. all tex.-dual tex'!P224=0,"",'Simpl. all tex.-dual tex'!P224)</f>
        <v/>
      </c>
      <c r="H218" s="54" t="str">
        <f>IF('Simpl. all tex.-dual tex'!Q224=0,"",'Simpl. all tex.-dual tex'!Q224)</f>
        <v/>
      </c>
      <c r="I218" s="54" t="str">
        <f>IF('Simpl. all tex.-dual tex'!R224=0,"",'Simpl. all tex.-dual tex'!R224)</f>
        <v/>
      </c>
      <c r="J218" s="54" t="str">
        <f>IF('Simpl. all tex.-dual tex'!S224=0,"",'Simpl. all tex.-dual tex'!S224)</f>
        <v/>
      </c>
      <c r="K218" s="54" t="str">
        <f>IF('Simpl. all tex.-dual tex'!T224=0,"",'Simpl. all tex.-dual tex'!T224)</f>
        <v/>
      </c>
      <c r="L218" s="54" t="str">
        <f>IF('Simpl. all tex.-dual tex'!U224=0,"",'Simpl. all tex.-dual tex'!U224)</f>
        <v/>
      </c>
      <c r="M218" s="54" t="str">
        <f>IF('Simpl. all tex.-dual tex'!V224=0,"",'Simpl. all tex.-dual tex'!V224)</f>
        <v/>
      </c>
      <c r="N218" s="54" t="str">
        <f>IF('Simpl. all tex.-dual tex'!W224=0,"",'Simpl. all tex.-dual tex'!W224)</f>
        <v/>
      </c>
      <c r="O218" s="54" t="str">
        <f>IF('Simpl. all tex.-dual tex'!X224=0,"",'Simpl. all tex.-dual tex'!X224)</f>
        <v/>
      </c>
      <c r="P218" s="54" t="str">
        <f>IF('Simpl. all tex.-dual tex'!Y224=0,"",'Simpl. all tex.-dual tex'!Y224)</f>
        <v/>
      </c>
      <c r="Q218" s="54" t="str">
        <f>IF('Simpl. all tex.-dual tex'!Z224=0,"",'Simpl. all tex.-dual tex'!Z224)</f>
        <v/>
      </c>
      <c r="R218" s="55">
        <f>'PRODUCTION LIST TEX&amp;DUAL TEX'!Q221</f>
        <v>0</v>
      </c>
    </row>
    <row r="219" spans="1:18" ht="23.25" customHeight="1">
      <c r="A219" s="44"/>
      <c r="B219" s="45"/>
      <c r="C219" s="42" t="str">
        <f>'Simpl. all tex.-dual tex'!D225</f>
        <v>SIMPL-8U-T</v>
      </c>
      <c r="D219" s="54" t="str">
        <f>IF('Simpl. all tex.-dual tex'!M225=0,"",'Simpl. all tex.-dual tex'!M225)</f>
        <v/>
      </c>
      <c r="E219" s="54" t="str">
        <f>IF('Simpl. all tex.-dual tex'!N225=0,"",'Simpl. all tex.-dual tex'!N225)</f>
        <v/>
      </c>
      <c r="F219" s="54" t="str">
        <f>IF('Simpl. all tex.-dual tex'!O225=0,"",'Simpl. all tex.-dual tex'!O225)</f>
        <v/>
      </c>
      <c r="G219" s="54" t="str">
        <f>IF('Simpl. all tex.-dual tex'!P225=0,"",'Simpl. all tex.-dual tex'!P225)</f>
        <v/>
      </c>
      <c r="H219" s="54" t="str">
        <f>IF('Simpl. all tex.-dual tex'!Q225=0,"",'Simpl. all tex.-dual tex'!Q225)</f>
        <v/>
      </c>
      <c r="I219" s="54" t="str">
        <f>IF('Simpl. all tex.-dual tex'!R225=0,"",'Simpl. all tex.-dual tex'!R225)</f>
        <v/>
      </c>
      <c r="J219" s="54" t="str">
        <f>IF('Simpl. all tex.-dual tex'!S225=0,"",'Simpl. all tex.-dual tex'!S225)</f>
        <v/>
      </c>
      <c r="K219" s="54" t="str">
        <f>IF('Simpl. all tex.-dual tex'!T225=0,"",'Simpl. all tex.-dual tex'!T225)</f>
        <v/>
      </c>
      <c r="L219" s="54" t="str">
        <f>IF('Simpl. all tex.-dual tex'!U225=0,"",'Simpl. all tex.-dual tex'!U225)</f>
        <v/>
      </c>
      <c r="M219" s="54" t="str">
        <f>IF('Simpl. all tex.-dual tex'!V225=0,"",'Simpl. all tex.-dual tex'!V225)</f>
        <v/>
      </c>
      <c r="N219" s="54" t="str">
        <f>IF('Simpl. all tex.-dual tex'!W225=0,"",'Simpl. all tex.-dual tex'!W225)</f>
        <v/>
      </c>
      <c r="O219" s="54" t="str">
        <f>IF('Simpl. all tex.-dual tex'!X225=0,"",'Simpl. all tex.-dual tex'!X225)</f>
        <v/>
      </c>
      <c r="P219" s="54" t="str">
        <f>IF('Simpl. all tex.-dual tex'!Y225=0,"",'Simpl. all tex.-dual tex'!Y225)</f>
        <v/>
      </c>
      <c r="Q219" s="54" t="str">
        <f>IF('Simpl. all tex.-dual tex'!Z225=0,"",'Simpl. all tex.-dual tex'!Z225)</f>
        <v/>
      </c>
      <c r="R219" s="55">
        <f>'PRODUCTION LIST TEX&amp;DUAL TEX'!Q222</f>
        <v>0</v>
      </c>
    </row>
    <row r="220" spans="1:18" ht="23.25" customHeight="1">
      <c r="A220" s="44"/>
      <c r="B220" s="45"/>
      <c r="C220" s="42" t="str">
        <f>'Simpl. all tex.-dual tex'!D226</f>
        <v>9 - DUCKS</v>
      </c>
      <c r="D220" s="54" t="str">
        <f>IF('Simpl. all tex.-dual tex'!M226=0,"",'Simpl. all tex.-dual tex'!M226)</f>
        <v/>
      </c>
      <c r="E220" s="54" t="str">
        <f>IF('Simpl. all tex.-dual tex'!N226=0,"",'Simpl. all tex.-dual tex'!N226)</f>
        <v/>
      </c>
      <c r="F220" s="54" t="str">
        <f>IF('Simpl. all tex.-dual tex'!O226=0,"",'Simpl. all tex.-dual tex'!O226)</f>
        <v/>
      </c>
      <c r="G220" s="54" t="str">
        <f>IF('Simpl. all tex.-dual tex'!P226=0,"",'Simpl. all tex.-dual tex'!P226)</f>
        <v/>
      </c>
      <c r="H220" s="54" t="str">
        <f>IF('Simpl. all tex.-dual tex'!Q226=0,"",'Simpl. all tex.-dual tex'!Q226)</f>
        <v/>
      </c>
      <c r="I220" s="54" t="str">
        <f>IF('Simpl. all tex.-dual tex'!R226=0,"",'Simpl. all tex.-dual tex'!R226)</f>
        <v/>
      </c>
      <c r="J220" s="54" t="str">
        <f>IF('Simpl. all tex.-dual tex'!S226=0,"",'Simpl. all tex.-dual tex'!S226)</f>
        <v/>
      </c>
      <c r="K220" s="54" t="str">
        <f>IF('Simpl. all tex.-dual tex'!T226=0,"",'Simpl. all tex.-dual tex'!T226)</f>
        <v/>
      </c>
      <c r="L220" s="54" t="str">
        <f>IF('Simpl. all tex.-dual tex'!U226=0,"",'Simpl. all tex.-dual tex'!U226)</f>
        <v/>
      </c>
      <c r="M220" s="54" t="str">
        <f>IF('Simpl. all tex.-dual tex'!V226=0,"",'Simpl. all tex.-dual tex'!V226)</f>
        <v/>
      </c>
      <c r="N220" s="54" t="str">
        <f>IF('Simpl. all tex.-dual tex'!W226=0,"",'Simpl. all tex.-dual tex'!W226)</f>
        <v/>
      </c>
      <c r="O220" s="54" t="str">
        <f>IF('Simpl. all tex.-dual tex'!X226=0,"",'Simpl. all tex.-dual tex'!X226)</f>
        <v/>
      </c>
      <c r="P220" s="54" t="str">
        <f>IF('Simpl. all tex.-dual tex'!Y226=0,"",'Simpl. all tex.-dual tex'!Y226)</f>
        <v/>
      </c>
      <c r="Q220" s="54" t="str">
        <f>IF('Simpl. all tex.-dual tex'!Z226=0,"",'Simpl. all tex.-dual tex'!Z226)</f>
        <v/>
      </c>
      <c r="R220" s="55">
        <f>'PRODUCTION LIST TEX&amp;DUAL TEX'!Q223</f>
        <v>0</v>
      </c>
    </row>
    <row r="221" spans="1:18" ht="23.25" customHeight="1">
      <c r="A221" s="44"/>
      <c r="B221" s="45"/>
      <c r="C221" s="42" t="str">
        <f>'Simpl. all tex.-dual tex'!D227</f>
        <v>SIMPL-9A</v>
      </c>
      <c r="D221" s="54" t="str">
        <f>IF('Simpl. all tex.-dual tex'!M227=0,"",'Simpl. all tex.-dual tex'!M227)</f>
        <v/>
      </c>
      <c r="E221" s="54" t="str">
        <f>IF('Simpl. all tex.-dual tex'!N227=0,"",'Simpl. all tex.-dual tex'!N227)</f>
        <v/>
      </c>
      <c r="F221" s="54" t="str">
        <f>IF('Simpl. all tex.-dual tex'!O227=0,"",'Simpl. all tex.-dual tex'!O227)</f>
        <v/>
      </c>
      <c r="G221" s="54" t="str">
        <f>IF('Simpl. all tex.-dual tex'!P227=0,"",'Simpl. all tex.-dual tex'!P227)</f>
        <v/>
      </c>
      <c r="H221" s="54" t="str">
        <f>IF('Simpl. all tex.-dual tex'!Q227=0,"",'Simpl. all tex.-dual tex'!Q227)</f>
        <v/>
      </c>
      <c r="I221" s="54" t="str">
        <f>IF('Simpl. all tex.-dual tex'!R227=0,"",'Simpl. all tex.-dual tex'!R227)</f>
        <v/>
      </c>
      <c r="J221" s="54" t="str">
        <f>IF('Simpl. all tex.-dual tex'!S227=0,"",'Simpl. all tex.-dual tex'!S227)</f>
        <v/>
      </c>
      <c r="K221" s="54" t="str">
        <f>IF('Simpl. all tex.-dual tex'!T227=0,"",'Simpl. all tex.-dual tex'!T227)</f>
        <v/>
      </c>
      <c r="L221" s="54" t="str">
        <f>IF('Simpl. all tex.-dual tex'!U227=0,"",'Simpl. all tex.-dual tex'!U227)</f>
        <v/>
      </c>
      <c r="M221" s="54" t="str">
        <f>IF('Simpl. all tex.-dual tex'!V227=0,"",'Simpl. all tex.-dual tex'!V227)</f>
        <v/>
      </c>
      <c r="N221" s="54" t="str">
        <f>IF('Simpl. all tex.-dual tex'!W227=0,"",'Simpl. all tex.-dual tex'!W227)</f>
        <v/>
      </c>
      <c r="O221" s="54" t="str">
        <f>IF('Simpl. all tex.-dual tex'!X227=0,"",'Simpl. all tex.-dual tex'!X227)</f>
        <v/>
      </c>
      <c r="P221" s="54" t="str">
        <f>IF('Simpl. all tex.-dual tex'!Y227=0,"",'Simpl. all tex.-dual tex'!Y227)</f>
        <v/>
      </c>
      <c r="Q221" s="54" t="str">
        <f>IF('Simpl. all tex.-dual tex'!Z227=0,"",'Simpl. all tex.-dual tex'!Z227)</f>
        <v/>
      </c>
      <c r="R221" s="55">
        <f>'PRODUCTION LIST TEX&amp;DUAL TEX'!Q224</f>
        <v>0</v>
      </c>
    </row>
    <row r="222" spans="1:18" ht="23.25" customHeight="1">
      <c r="A222" s="44"/>
      <c r="B222" s="45"/>
      <c r="C222" s="42" t="str">
        <f>'Simpl. all tex.-dual tex'!D228</f>
        <v>SIMPL-9A-T</v>
      </c>
      <c r="D222" s="54" t="str">
        <f>IF('Simpl. all tex.-dual tex'!M228=0,"",'Simpl. all tex.-dual tex'!M228)</f>
        <v/>
      </c>
      <c r="E222" s="54" t="str">
        <f>IF('Simpl. all tex.-dual tex'!N228=0,"",'Simpl. all tex.-dual tex'!N228)</f>
        <v/>
      </c>
      <c r="F222" s="54" t="str">
        <f>IF('Simpl. all tex.-dual tex'!O228=0,"",'Simpl. all tex.-dual tex'!O228)</f>
        <v/>
      </c>
      <c r="G222" s="54" t="str">
        <f>IF('Simpl. all tex.-dual tex'!P228=0,"",'Simpl. all tex.-dual tex'!P228)</f>
        <v/>
      </c>
      <c r="H222" s="54" t="str">
        <f>IF('Simpl. all tex.-dual tex'!Q228=0,"",'Simpl. all tex.-dual tex'!Q228)</f>
        <v/>
      </c>
      <c r="I222" s="54" t="str">
        <f>IF('Simpl. all tex.-dual tex'!R228=0,"",'Simpl. all tex.-dual tex'!R228)</f>
        <v/>
      </c>
      <c r="J222" s="54" t="str">
        <f>IF('Simpl. all tex.-dual tex'!S228=0,"",'Simpl. all tex.-dual tex'!S228)</f>
        <v/>
      </c>
      <c r="K222" s="54" t="str">
        <f>IF('Simpl. all tex.-dual tex'!T228=0,"",'Simpl. all tex.-dual tex'!T228)</f>
        <v/>
      </c>
      <c r="L222" s="54" t="str">
        <f>IF('Simpl. all tex.-dual tex'!U228=0,"",'Simpl. all tex.-dual tex'!U228)</f>
        <v/>
      </c>
      <c r="M222" s="54" t="str">
        <f>IF('Simpl. all tex.-dual tex'!V228=0,"",'Simpl. all tex.-dual tex'!V228)</f>
        <v/>
      </c>
      <c r="N222" s="54" t="str">
        <f>IF('Simpl. all tex.-dual tex'!W228=0,"",'Simpl. all tex.-dual tex'!W228)</f>
        <v/>
      </c>
      <c r="O222" s="54" t="str">
        <f>IF('Simpl. all tex.-dual tex'!X228=0,"",'Simpl. all tex.-dual tex'!X228)</f>
        <v/>
      </c>
      <c r="P222" s="54" t="str">
        <f>IF('Simpl. all tex.-dual tex'!Y228=0,"",'Simpl. all tex.-dual tex'!Y228)</f>
        <v/>
      </c>
      <c r="Q222" s="54" t="str">
        <f>IF('Simpl. all tex.-dual tex'!Z228=0,"",'Simpl. all tex.-dual tex'!Z228)</f>
        <v/>
      </c>
      <c r="R222" s="55">
        <f>'PRODUCTION LIST TEX&amp;DUAL TEX'!Q225</f>
        <v>0</v>
      </c>
    </row>
    <row r="223" spans="1:18" ht="23.25" customHeight="1">
      <c r="A223" s="44"/>
      <c r="B223" s="45"/>
      <c r="C223" s="42" t="str">
        <f>'Simpl. all tex.-dual tex'!D229</f>
        <v>SIMPL-9B</v>
      </c>
      <c r="D223" s="54" t="str">
        <f>IF('Simpl. all tex.-dual tex'!M229=0,"",'Simpl. all tex.-dual tex'!M229)</f>
        <v/>
      </c>
      <c r="E223" s="54" t="str">
        <f>IF('Simpl. all tex.-dual tex'!N229=0,"",'Simpl. all tex.-dual tex'!N229)</f>
        <v/>
      </c>
      <c r="F223" s="54" t="str">
        <f>IF('Simpl. all tex.-dual tex'!O229=0,"",'Simpl. all tex.-dual tex'!O229)</f>
        <v/>
      </c>
      <c r="G223" s="54" t="str">
        <f>IF('Simpl. all tex.-dual tex'!P229=0,"",'Simpl. all tex.-dual tex'!P229)</f>
        <v/>
      </c>
      <c r="H223" s="54" t="str">
        <f>IF('Simpl. all tex.-dual tex'!Q229=0,"",'Simpl. all tex.-dual tex'!Q229)</f>
        <v/>
      </c>
      <c r="I223" s="54" t="str">
        <f>IF('Simpl. all tex.-dual tex'!R229=0,"",'Simpl. all tex.-dual tex'!R229)</f>
        <v/>
      </c>
      <c r="J223" s="54" t="str">
        <f>IF('Simpl. all tex.-dual tex'!S229=0,"",'Simpl. all tex.-dual tex'!S229)</f>
        <v/>
      </c>
      <c r="K223" s="54" t="str">
        <f>IF('Simpl. all tex.-dual tex'!T229=0,"",'Simpl. all tex.-dual tex'!T229)</f>
        <v/>
      </c>
      <c r="L223" s="54" t="str">
        <f>IF('Simpl. all tex.-dual tex'!U229=0,"",'Simpl. all tex.-dual tex'!U229)</f>
        <v/>
      </c>
      <c r="M223" s="54" t="str">
        <f>IF('Simpl. all tex.-dual tex'!V229=0,"",'Simpl. all tex.-dual tex'!V229)</f>
        <v/>
      </c>
      <c r="N223" s="54" t="str">
        <f>IF('Simpl. all tex.-dual tex'!W229=0,"",'Simpl. all tex.-dual tex'!W229)</f>
        <v/>
      </c>
      <c r="O223" s="54" t="str">
        <f>IF('Simpl. all tex.-dual tex'!X229=0,"",'Simpl. all tex.-dual tex'!X229)</f>
        <v/>
      </c>
      <c r="P223" s="54" t="str">
        <f>IF('Simpl. all tex.-dual tex'!Y229=0,"",'Simpl. all tex.-dual tex'!Y229)</f>
        <v/>
      </c>
      <c r="Q223" s="54" t="str">
        <f>IF('Simpl. all tex.-dual tex'!Z229=0,"",'Simpl. all tex.-dual tex'!Z229)</f>
        <v/>
      </c>
      <c r="R223" s="55">
        <f>'PRODUCTION LIST TEX&amp;DUAL TEX'!Q226</f>
        <v>0</v>
      </c>
    </row>
    <row r="224" spans="1:18" ht="23.25" customHeight="1">
      <c r="A224" s="44"/>
      <c r="B224" s="45"/>
      <c r="C224" s="42" t="str">
        <f>'Simpl. all tex.-dual tex'!D230</f>
        <v>SIMPL-9B-T</v>
      </c>
      <c r="D224" s="54" t="str">
        <f>IF('Simpl. all tex.-dual tex'!M230=0,"",'Simpl. all tex.-dual tex'!M230)</f>
        <v/>
      </c>
      <c r="E224" s="54" t="str">
        <f>IF('Simpl. all tex.-dual tex'!N230=0,"",'Simpl. all tex.-dual tex'!N230)</f>
        <v/>
      </c>
      <c r="F224" s="54" t="str">
        <f>IF('Simpl. all tex.-dual tex'!O230=0,"",'Simpl. all tex.-dual tex'!O230)</f>
        <v/>
      </c>
      <c r="G224" s="54" t="str">
        <f>IF('Simpl. all tex.-dual tex'!P230=0,"",'Simpl. all tex.-dual tex'!P230)</f>
        <v/>
      </c>
      <c r="H224" s="54" t="str">
        <f>IF('Simpl. all tex.-dual tex'!Q230=0,"",'Simpl. all tex.-dual tex'!Q230)</f>
        <v/>
      </c>
      <c r="I224" s="54" t="str">
        <f>IF('Simpl. all tex.-dual tex'!R230=0,"",'Simpl. all tex.-dual tex'!R230)</f>
        <v/>
      </c>
      <c r="J224" s="54" t="str">
        <f>IF('Simpl. all tex.-dual tex'!S230=0,"",'Simpl. all tex.-dual tex'!S230)</f>
        <v/>
      </c>
      <c r="K224" s="54" t="str">
        <f>IF('Simpl. all tex.-dual tex'!T230=0,"",'Simpl. all tex.-dual tex'!T230)</f>
        <v/>
      </c>
      <c r="L224" s="54" t="str">
        <f>IF('Simpl. all tex.-dual tex'!U230=0,"",'Simpl. all tex.-dual tex'!U230)</f>
        <v/>
      </c>
      <c r="M224" s="54" t="str">
        <f>IF('Simpl. all tex.-dual tex'!V230=0,"",'Simpl. all tex.-dual tex'!V230)</f>
        <v/>
      </c>
      <c r="N224" s="54" t="str">
        <f>IF('Simpl. all tex.-dual tex'!W230=0,"",'Simpl. all tex.-dual tex'!W230)</f>
        <v/>
      </c>
      <c r="O224" s="54" t="str">
        <f>IF('Simpl. all tex.-dual tex'!X230=0,"",'Simpl. all tex.-dual tex'!X230)</f>
        <v/>
      </c>
      <c r="P224" s="54" t="str">
        <f>IF('Simpl. all tex.-dual tex'!Y230=0,"",'Simpl. all tex.-dual tex'!Y230)</f>
        <v/>
      </c>
      <c r="Q224" s="54" t="str">
        <f>IF('Simpl. all tex.-dual tex'!Z230=0,"",'Simpl. all tex.-dual tex'!Z230)</f>
        <v/>
      </c>
      <c r="R224" s="55">
        <f>'PRODUCTION LIST TEX&amp;DUAL TEX'!Q227</f>
        <v>0</v>
      </c>
    </row>
    <row r="225" spans="1:18" ht="23.25" customHeight="1">
      <c r="A225" s="44"/>
      <c r="B225" s="45"/>
      <c r="C225" s="42" t="str">
        <f>'Simpl. all tex.-dual tex'!D231</f>
        <v>SIMPL-9C</v>
      </c>
      <c r="D225" s="54" t="str">
        <f>IF('Simpl. all tex.-dual tex'!M231=0,"",'Simpl. all tex.-dual tex'!M231)</f>
        <v/>
      </c>
      <c r="E225" s="54" t="str">
        <f>IF('Simpl. all tex.-dual tex'!N231=0,"",'Simpl. all tex.-dual tex'!N231)</f>
        <v/>
      </c>
      <c r="F225" s="54" t="str">
        <f>IF('Simpl. all tex.-dual tex'!O231=0,"",'Simpl. all tex.-dual tex'!O231)</f>
        <v/>
      </c>
      <c r="G225" s="54" t="str">
        <f>IF('Simpl. all tex.-dual tex'!P231=0,"",'Simpl. all tex.-dual tex'!P231)</f>
        <v/>
      </c>
      <c r="H225" s="54" t="str">
        <f>IF('Simpl. all tex.-dual tex'!Q231=0,"",'Simpl. all tex.-dual tex'!Q231)</f>
        <v/>
      </c>
      <c r="I225" s="54" t="str">
        <f>IF('Simpl. all tex.-dual tex'!R231=0,"",'Simpl. all tex.-dual tex'!R231)</f>
        <v/>
      </c>
      <c r="J225" s="54" t="str">
        <f>IF('Simpl. all tex.-dual tex'!S231=0,"",'Simpl. all tex.-dual tex'!S231)</f>
        <v/>
      </c>
      <c r="K225" s="54" t="str">
        <f>IF('Simpl. all tex.-dual tex'!T231=0,"",'Simpl. all tex.-dual tex'!T231)</f>
        <v/>
      </c>
      <c r="L225" s="54" t="str">
        <f>IF('Simpl. all tex.-dual tex'!U231=0,"",'Simpl. all tex.-dual tex'!U231)</f>
        <v/>
      </c>
      <c r="M225" s="54" t="str">
        <f>IF('Simpl. all tex.-dual tex'!V231=0,"",'Simpl. all tex.-dual tex'!V231)</f>
        <v/>
      </c>
      <c r="N225" s="54" t="str">
        <f>IF('Simpl. all tex.-dual tex'!W231=0,"",'Simpl. all tex.-dual tex'!W231)</f>
        <v/>
      </c>
      <c r="O225" s="54" t="str">
        <f>IF('Simpl. all tex.-dual tex'!X231=0,"",'Simpl. all tex.-dual tex'!X231)</f>
        <v/>
      </c>
      <c r="P225" s="54" t="str">
        <f>IF('Simpl. all tex.-dual tex'!Y231=0,"",'Simpl. all tex.-dual tex'!Y231)</f>
        <v/>
      </c>
      <c r="Q225" s="54" t="str">
        <f>IF('Simpl. all tex.-dual tex'!Z231=0,"",'Simpl. all tex.-dual tex'!Z231)</f>
        <v/>
      </c>
      <c r="R225" s="55">
        <f>'PRODUCTION LIST TEX&amp;DUAL TEX'!Q228</f>
        <v>0</v>
      </c>
    </row>
    <row r="226" spans="1:18" ht="23.25" customHeight="1">
      <c r="A226" s="44"/>
      <c r="B226" s="45"/>
      <c r="C226" s="42" t="str">
        <f>'Simpl. all tex.-dual tex'!D232</f>
        <v>SIMPL-9C-T</v>
      </c>
      <c r="D226" s="54" t="str">
        <f>IF('Simpl. all tex.-dual tex'!M232=0,"",'Simpl. all tex.-dual tex'!M232)</f>
        <v/>
      </c>
      <c r="E226" s="54" t="str">
        <f>IF('Simpl. all tex.-dual tex'!N232=0,"",'Simpl. all tex.-dual tex'!N232)</f>
        <v/>
      </c>
      <c r="F226" s="54" t="str">
        <f>IF('Simpl. all tex.-dual tex'!O232=0,"",'Simpl. all tex.-dual tex'!O232)</f>
        <v/>
      </c>
      <c r="G226" s="54" t="str">
        <f>IF('Simpl. all tex.-dual tex'!P232=0,"",'Simpl. all tex.-dual tex'!P232)</f>
        <v/>
      </c>
      <c r="H226" s="54" t="str">
        <f>IF('Simpl. all tex.-dual tex'!Q232=0,"",'Simpl. all tex.-dual tex'!Q232)</f>
        <v/>
      </c>
      <c r="I226" s="54" t="str">
        <f>IF('Simpl. all tex.-dual tex'!R232=0,"",'Simpl. all tex.-dual tex'!R232)</f>
        <v/>
      </c>
      <c r="J226" s="54" t="str">
        <f>IF('Simpl. all tex.-dual tex'!S232=0,"",'Simpl. all tex.-dual tex'!S232)</f>
        <v/>
      </c>
      <c r="K226" s="54" t="str">
        <f>IF('Simpl. all tex.-dual tex'!T232=0,"",'Simpl. all tex.-dual tex'!T232)</f>
        <v/>
      </c>
      <c r="L226" s="54" t="str">
        <f>IF('Simpl. all tex.-dual tex'!U232=0,"",'Simpl. all tex.-dual tex'!U232)</f>
        <v/>
      </c>
      <c r="M226" s="54" t="str">
        <f>IF('Simpl. all tex.-dual tex'!V232=0,"",'Simpl. all tex.-dual tex'!V232)</f>
        <v/>
      </c>
      <c r="N226" s="54" t="str">
        <f>IF('Simpl. all tex.-dual tex'!W232=0,"",'Simpl. all tex.-dual tex'!W232)</f>
        <v/>
      </c>
      <c r="O226" s="54" t="str">
        <f>IF('Simpl. all tex.-dual tex'!X232=0,"",'Simpl. all tex.-dual tex'!X232)</f>
        <v/>
      </c>
      <c r="P226" s="54" t="str">
        <f>IF('Simpl. all tex.-dual tex'!Y232=0,"",'Simpl. all tex.-dual tex'!Y232)</f>
        <v/>
      </c>
      <c r="Q226" s="54" t="str">
        <f>IF('Simpl. all tex.-dual tex'!Z232=0,"",'Simpl. all tex.-dual tex'!Z232)</f>
        <v/>
      </c>
      <c r="R226" s="55">
        <f>'PRODUCTION LIST TEX&amp;DUAL TEX'!Q229</f>
        <v>0</v>
      </c>
    </row>
    <row r="227" spans="1:18" ht="23.25" customHeight="1">
      <c r="A227" s="44"/>
      <c r="B227" s="45"/>
      <c r="C227" s="42" t="str">
        <f>'Simpl. all tex.-dual tex'!D233</f>
        <v>SIMPL-9D</v>
      </c>
      <c r="D227" s="54" t="str">
        <f>IF('Simpl. all tex.-dual tex'!M233=0,"",'Simpl. all tex.-dual tex'!M233)</f>
        <v/>
      </c>
      <c r="E227" s="54" t="str">
        <f>IF('Simpl. all tex.-dual tex'!N233=0,"",'Simpl. all tex.-dual tex'!N233)</f>
        <v/>
      </c>
      <c r="F227" s="54" t="str">
        <f>IF('Simpl. all tex.-dual tex'!O233=0,"",'Simpl. all tex.-dual tex'!O233)</f>
        <v/>
      </c>
      <c r="G227" s="54" t="str">
        <f>IF('Simpl. all tex.-dual tex'!P233=0,"",'Simpl. all tex.-dual tex'!P233)</f>
        <v/>
      </c>
      <c r="H227" s="54" t="str">
        <f>IF('Simpl. all tex.-dual tex'!Q233=0,"",'Simpl. all tex.-dual tex'!Q233)</f>
        <v/>
      </c>
      <c r="I227" s="54" t="str">
        <f>IF('Simpl. all tex.-dual tex'!R233=0,"",'Simpl. all tex.-dual tex'!R233)</f>
        <v/>
      </c>
      <c r="J227" s="54" t="str">
        <f>IF('Simpl. all tex.-dual tex'!S233=0,"",'Simpl. all tex.-dual tex'!S233)</f>
        <v/>
      </c>
      <c r="K227" s="54" t="str">
        <f>IF('Simpl. all tex.-dual tex'!T233=0,"",'Simpl. all tex.-dual tex'!T233)</f>
        <v/>
      </c>
      <c r="L227" s="54" t="str">
        <f>IF('Simpl. all tex.-dual tex'!U233=0,"",'Simpl. all tex.-dual tex'!U233)</f>
        <v/>
      </c>
      <c r="M227" s="54" t="str">
        <f>IF('Simpl. all tex.-dual tex'!V233=0,"",'Simpl. all tex.-dual tex'!V233)</f>
        <v/>
      </c>
      <c r="N227" s="54" t="str">
        <f>IF('Simpl. all tex.-dual tex'!W233=0,"",'Simpl. all tex.-dual tex'!W233)</f>
        <v/>
      </c>
      <c r="O227" s="54" t="str">
        <f>IF('Simpl. all tex.-dual tex'!X233=0,"",'Simpl. all tex.-dual tex'!X233)</f>
        <v/>
      </c>
      <c r="P227" s="54" t="str">
        <f>IF('Simpl. all tex.-dual tex'!Y233=0,"",'Simpl. all tex.-dual tex'!Y233)</f>
        <v/>
      </c>
      <c r="Q227" s="54" t="str">
        <f>IF('Simpl. all tex.-dual tex'!Z233=0,"",'Simpl. all tex.-dual tex'!Z233)</f>
        <v/>
      </c>
      <c r="R227" s="55">
        <f>'PRODUCTION LIST TEX&amp;DUAL TEX'!Q230</f>
        <v>0</v>
      </c>
    </row>
    <row r="228" spans="1:18" ht="23.25" customHeight="1">
      <c r="A228" s="44"/>
      <c r="B228" s="45"/>
      <c r="C228" s="42" t="str">
        <f>'Simpl. all tex.-dual tex'!D234</f>
        <v>SIMPL-9D-T</v>
      </c>
      <c r="D228" s="54" t="str">
        <f>IF('Simpl. all tex.-dual tex'!M234=0,"",'Simpl. all tex.-dual tex'!M234)</f>
        <v/>
      </c>
      <c r="E228" s="54" t="str">
        <f>IF('Simpl. all tex.-dual tex'!N234=0,"",'Simpl. all tex.-dual tex'!N234)</f>
        <v/>
      </c>
      <c r="F228" s="54" t="str">
        <f>IF('Simpl. all tex.-dual tex'!O234=0,"",'Simpl. all tex.-dual tex'!O234)</f>
        <v/>
      </c>
      <c r="G228" s="54" t="str">
        <f>IF('Simpl. all tex.-dual tex'!P234=0,"",'Simpl. all tex.-dual tex'!P234)</f>
        <v/>
      </c>
      <c r="H228" s="54" t="str">
        <f>IF('Simpl. all tex.-dual tex'!Q234=0,"",'Simpl. all tex.-dual tex'!Q234)</f>
        <v/>
      </c>
      <c r="I228" s="54" t="str">
        <f>IF('Simpl. all tex.-dual tex'!R234=0,"",'Simpl. all tex.-dual tex'!R234)</f>
        <v/>
      </c>
      <c r="J228" s="54" t="str">
        <f>IF('Simpl. all tex.-dual tex'!S234=0,"",'Simpl. all tex.-dual tex'!S234)</f>
        <v/>
      </c>
      <c r="K228" s="54" t="str">
        <f>IF('Simpl. all tex.-dual tex'!T234=0,"",'Simpl. all tex.-dual tex'!T234)</f>
        <v/>
      </c>
      <c r="L228" s="54" t="str">
        <f>IF('Simpl. all tex.-dual tex'!U234=0,"",'Simpl. all tex.-dual tex'!U234)</f>
        <v/>
      </c>
      <c r="M228" s="54" t="str">
        <f>IF('Simpl. all tex.-dual tex'!V234=0,"",'Simpl. all tex.-dual tex'!V234)</f>
        <v/>
      </c>
      <c r="N228" s="54" t="str">
        <f>IF('Simpl. all tex.-dual tex'!W234=0,"",'Simpl. all tex.-dual tex'!W234)</f>
        <v/>
      </c>
      <c r="O228" s="54" t="str">
        <f>IF('Simpl. all tex.-dual tex'!X234=0,"",'Simpl. all tex.-dual tex'!X234)</f>
        <v/>
      </c>
      <c r="P228" s="54" t="str">
        <f>IF('Simpl. all tex.-dual tex'!Y234=0,"",'Simpl. all tex.-dual tex'!Y234)</f>
        <v/>
      </c>
      <c r="Q228" s="54" t="str">
        <f>IF('Simpl. all tex.-dual tex'!Z234=0,"",'Simpl. all tex.-dual tex'!Z234)</f>
        <v/>
      </c>
      <c r="R228" s="55">
        <f>'PRODUCTION LIST TEX&amp;DUAL TEX'!Q231</f>
        <v>0</v>
      </c>
    </row>
    <row r="229" spans="1:18" ht="23.25" customHeight="1">
      <c r="A229" s="44"/>
      <c r="B229" s="45"/>
      <c r="C229" s="42" t="str">
        <f>'Simpl. all tex.-dual tex'!D235</f>
        <v>SIMPL-9E</v>
      </c>
      <c r="D229" s="54" t="str">
        <f>IF('Simpl. all tex.-dual tex'!M235=0,"",'Simpl. all tex.-dual tex'!M235)</f>
        <v/>
      </c>
      <c r="E229" s="54" t="str">
        <f>IF('Simpl. all tex.-dual tex'!N235=0,"",'Simpl. all tex.-dual tex'!N235)</f>
        <v/>
      </c>
      <c r="F229" s="54" t="str">
        <f>IF('Simpl. all tex.-dual tex'!O235=0,"",'Simpl. all tex.-dual tex'!O235)</f>
        <v/>
      </c>
      <c r="G229" s="54" t="str">
        <f>IF('Simpl. all tex.-dual tex'!P235=0,"",'Simpl. all tex.-dual tex'!P235)</f>
        <v/>
      </c>
      <c r="H229" s="54" t="str">
        <f>IF('Simpl. all tex.-dual tex'!Q235=0,"",'Simpl. all tex.-dual tex'!Q235)</f>
        <v/>
      </c>
      <c r="I229" s="54" t="str">
        <f>IF('Simpl. all tex.-dual tex'!R235=0,"",'Simpl. all tex.-dual tex'!R235)</f>
        <v/>
      </c>
      <c r="J229" s="54" t="str">
        <f>IF('Simpl. all tex.-dual tex'!S235=0,"",'Simpl. all tex.-dual tex'!S235)</f>
        <v/>
      </c>
      <c r="K229" s="54" t="str">
        <f>IF('Simpl. all tex.-dual tex'!T235=0,"",'Simpl. all tex.-dual tex'!T235)</f>
        <v/>
      </c>
      <c r="L229" s="54" t="str">
        <f>IF('Simpl. all tex.-dual tex'!U235=0,"",'Simpl. all tex.-dual tex'!U235)</f>
        <v/>
      </c>
      <c r="M229" s="54" t="str">
        <f>IF('Simpl. all tex.-dual tex'!V235=0,"",'Simpl. all tex.-dual tex'!V235)</f>
        <v/>
      </c>
      <c r="N229" s="54" t="str">
        <f>IF('Simpl. all tex.-dual tex'!W235=0,"",'Simpl. all tex.-dual tex'!W235)</f>
        <v/>
      </c>
      <c r="O229" s="54" t="str">
        <f>IF('Simpl. all tex.-dual tex'!X235=0,"",'Simpl. all tex.-dual tex'!X235)</f>
        <v/>
      </c>
      <c r="P229" s="54" t="str">
        <f>IF('Simpl. all tex.-dual tex'!Y235=0,"",'Simpl. all tex.-dual tex'!Y235)</f>
        <v/>
      </c>
      <c r="Q229" s="54" t="str">
        <f>IF('Simpl. all tex.-dual tex'!Z235=0,"",'Simpl. all tex.-dual tex'!Z235)</f>
        <v/>
      </c>
      <c r="R229" s="55">
        <f>'PRODUCTION LIST TEX&amp;DUAL TEX'!Q232</f>
        <v>0</v>
      </c>
    </row>
    <row r="230" spans="1:18" ht="23.25" customHeight="1">
      <c r="A230" s="44"/>
      <c r="B230" s="45"/>
      <c r="C230" s="42" t="str">
        <f>'Simpl. all tex.-dual tex'!D236</f>
        <v>SIMPL-9E-T</v>
      </c>
      <c r="D230" s="54" t="str">
        <f>IF('Simpl. all tex.-dual tex'!M236=0,"",'Simpl. all tex.-dual tex'!M236)</f>
        <v/>
      </c>
      <c r="E230" s="54" t="str">
        <f>IF('Simpl. all tex.-dual tex'!N236=0,"",'Simpl. all tex.-dual tex'!N236)</f>
        <v/>
      </c>
      <c r="F230" s="54" t="str">
        <f>IF('Simpl. all tex.-dual tex'!O236=0,"",'Simpl. all tex.-dual tex'!O236)</f>
        <v/>
      </c>
      <c r="G230" s="54" t="str">
        <f>IF('Simpl. all tex.-dual tex'!P236=0,"",'Simpl. all tex.-dual tex'!P236)</f>
        <v/>
      </c>
      <c r="H230" s="54" t="str">
        <f>IF('Simpl. all tex.-dual tex'!Q236=0,"",'Simpl. all tex.-dual tex'!Q236)</f>
        <v/>
      </c>
      <c r="I230" s="54" t="str">
        <f>IF('Simpl. all tex.-dual tex'!R236=0,"",'Simpl. all tex.-dual tex'!R236)</f>
        <v/>
      </c>
      <c r="J230" s="54" t="str">
        <f>IF('Simpl. all tex.-dual tex'!S236=0,"",'Simpl. all tex.-dual tex'!S236)</f>
        <v/>
      </c>
      <c r="K230" s="54" t="str">
        <f>IF('Simpl. all tex.-dual tex'!T236=0,"",'Simpl. all tex.-dual tex'!T236)</f>
        <v/>
      </c>
      <c r="L230" s="54" t="str">
        <f>IF('Simpl. all tex.-dual tex'!U236=0,"",'Simpl. all tex.-dual tex'!U236)</f>
        <v/>
      </c>
      <c r="M230" s="54" t="str">
        <f>IF('Simpl. all tex.-dual tex'!V236=0,"",'Simpl. all tex.-dual tex'!V236)</f>
        <v/>
      </c>
      <c r="N230" s="54" t="str">
        <f>IF('Simpl. all tex.-dual tex'!W236=0,"",'Simpl. all tex.-dual tex'!W236)</f>
        <v/>
      </c>
      <c r="O230" s="54" t="str">
        <f>IF('Simpl. all tex.-dual tex'!X236=0,"",'Simpl. all tex.-dual tex'!X236)</f>
        <v/>
      </c>
      <c r="P230" s="54" t="str">
        <f>IF('Simpl. all tex.-dual tex'!Y236=0,"",'Simpl. all tex.-dual tex'!Y236)</f>
        <v/>
      </c>
      <c r="Q230" s="54" t="str">
        <f>IF('Simpl. all tex.-dual tex'!Z236=0,"",'Simpl. all tex.-dual tex'!Z236)</f>
        <v/>
      </c>
      <c r="R230" s="55">
        <f>'PRODUCTION LIST TEX&amp;DUAL TEX'!Q233</f>
        <v>0</v>
      </c>
    </row>
    <row r="231" spans="1:18" ht="23.25" customHeight="1">
      <c r="A231" s="44"/>
      <c r="B231" s="45"/>
      <c r="C231" s="42" t="str">
        <f>'Simpl. all tex.-dual tex'!D237</f>
        <v>SIMPL-9F</v>
      </c>
      <c r="D231" s="54" t="str">
        <f>IF('Simpl. all tex.-dual tex'!M237=0,"",'Simpl. all tex.-dual tex'!M237)</f>
        <v/>
      </c>
      <c r="E231" s="54" t="str">
        <f>IF('Simpl. all tex.-dual tex'!N237=0,"",'Simpl. all tex.-dual tex'!N237)</f>
        <v/>
      </c>
      <c r="F231" s="54" t="str">
        <f>IF('Simpl. all tex.-dual tex'!O237=0,"",'Simpl. all tex.-dual tex'!O237)</f>
        <v/>
      </c>
      <c r="G231" s="54" t="str">
        <f>IF('Simpl. all tex.-dual tex'!P237=0,"",'Simpl. all tex.-dual tex'!P237)</f>
        <v/>
      </c>
      <c r="H231" s="54" t="str">
        <f>IF('Simpl. all tex.-dual tex'!Q237=0,"",'Simpl. all tex.-dual tex'!Q237)</f>
        <v/>
      </c>
      <c r="I231" s="54" t="str">
        <f>IF('Simpl. all tex.-dual tex'!R237=0,"",'Simpl. all tex.-dual tex'!R237)</f>
        <v/>
      </c>
      <c r="J231" s="54" t="str">
        <f>IF('Simpl. all tex.-dual tex'!S237=0,"",'Simpl. all tex.-dual tex'!S237)</f>
        <v/>
      </c>
      <c r="K231" s="54" t="str">
        <f>IF('Simpl. all tex.-dual tex'!T237=0,"",'Simpl. all tex.-dual tex'!T237)</f>
        <v/>
      </c>
      <c r="L231" s="54" t="str">
        <f>IF('Simpl. all tex.-dual tex'!U237=0,"",'Simpl. all tex.-dual tex'!U237)</f>
        <v/>
      </c>
      <c r="M231" s="54" t="str">
        <f>IF('Simpl. all tex.-dual tex'!V237=0,"",'Simpl. all tex.-dual tex'!V237)</f>
        <v/>
      </c>
      <c r="N231" s="54" t="str">
        <f>IF('Simpl. all tex.-dual tex'!W237=0,"",'Simpl. all tex.-dual tex'!W237)</f>
        <v/>
      </c>
      <c r="O231" s="54" t="str">
        <f>IF('Simpl. all tex.-dual tex'!X237=0,"",'Simpl. all tex.-dual tex'!X237)</f>
        <v/>
      </c>
      <c r="P231" s="54" t="str">
        <f>IF('Simpl. all tex.-dual tex'!Y237=0,"",'Simpl. all tex.-dual tex'!Y237)</f>
        <v/>
      </c>
      <c r="Q231" s="54" t="str">
        <f>IF('Simpl. all tex.-dual tex'!Z237=0,"",'Simpl. all tex.-dual tex'!Z237)</f>
        <v/>
      </c>
      <c r="R231" s="55">
        <f>'PRODUCTION LIST TEX&amp;DUAL TEX'!Q234</f>
        <v>0</v>
      </c>
    </row>
    <row r="232" spans="1:18" ht="23.25" customHeight="1">
      <c r="A232" s="44"/>
      <c r="B232" s="45"/>
      <c r="C232" s="42" t="str">
        <f>'Simpl. all tex.-dual tex'!D238</f>
        <v>SIMPL-9F-T</v>
      </c>
      <c r="D232" s="54" t="str">
        <f>IF('Simpl. all tex.-dual tex'!M238=0,"",'Simpl. all tex.-dual tex'!M238)</f>
        <v/>
      </c>
      <c r="E232" s="54" t="str">
        <f>IF('Simpl. all tex.-dual tex'!N238=0,"",'Simpl. all tex.-dual tex'!N238)</f>
        <v/>
      </c>
      <c r="F232" s="54" t="str">
        <f>IF('Simpl. all tex.-dual tex'!O238=0,"",'Simpl. all tex.-dual tex'!O238)</f>
        <v/>
      </c>
      <c r="G232" s="54" t="str">
        <f>IF('Simpl. all tex.-dual tex'!P238=0,"",'Simpl. all tex.-dual tex'!P238)</f>
        <v/>
      </c>
      <c r="H232" s="54" t="str">
        <f>IF('Simpl. all tex.-dual tex'!Q238=0,"",'Simpl. all tex.-dual tex'!Q238)</f>
        <v/>
      </c>
      <c r="I232" s="54" t="str">
        <f>IF('Simpl. all tex.-dual tex'!R238=0,"",'Simpl. all tex.-dual tex'!R238)</f>
        <v/>
      </c>
      <c r="J232" s="54" t="str">
        <f>IF('Simpl. all tex.-dual tex'!S238=0,"",'Simpl. all tex.-dual tex'!S238)</f>
        <v/>
      </c>
      <c r="K232" s="54" t="str">
        <f>IF('Simpl. all tex.-dual tex'!T238=0,"",'Simpl. all tex.-dual tex'!T238)</f>
        <v/>
      </c>
      <c r="L232" s="54" t="str">
        <f>IF('Simpl. all tex.-dual tex'!U238=0,"",'Simpl. all tex.-dual tex'!U238)</f>
        <v/>
      </c>
      <c r="M232" s="54" t="str">
        <f>IF('Simpl. all tex.-dual tex'!V238=0,"",'Simpl. all tex.-dual tex'!V238)</f>
        <v/>
      </c>
      <c r="N232" s="54" t="str">
        <f>IF('Simpl. all tex.-dual tex'!W238=0,"",'Simpl. all tex.-dual tex'!W238)</f>
        <v/>
      </c>
      <c r="O232" s="54" t="str">
        <f>IF('Simpl. all tex.-dual tex'!X238=0,"",'Simpl. all tex.-dual tex'!X238)</f>
        <v/>
      </c>
      <c r="P232" s="54" t="str">
        <f>IF('Simpl. all tex.-dual tex'!Y238=0,"",'Simpl. all tex.-dual tex'!Y238)</f>
        <v/>
      </c>
      <c r="Q232" s="54" t="str">
        <f>IF('Simpl. all tex.-dual tex'!Z238=0,"",'Simpl. all tex.-dual tex'!Z238)</f>
        <v/>
      </c>
      <c r="R232" s="55">
        <f>'PRODUCTION LIST TEX&amp;DUAL TEX'!Q235</f>
        <v>0</v>
      </c>
    </row>
    <row r="233" spans="1:18" ht="23.25" customHeight="1">
      <c r="A233" s="44"/>
      <c r="B233" s="45"/>
      <c r="C233" s="42" t="str">
        <f>'Simpl. all tex.-dual tex'!D239</f>
        <v>SIMPL-9G</v>
      </c>
      <c r="D233" s="54" t="str">
        <f>IF('Simpl. all tex.-dual tex'!M239=0,"",'Simpl. all tex.-dual tex'!M239)</f>
        <v/>
      </c>
      <c r="E233" s="54" t="str">
        <f>IF('Simpl. all tex.-dual tex'!N239=0,"",'Simpl. all tex.-dual tex'!N239)</f>
        <v/>
      </c>
      <c r="F233" s="54" t="str">
        <f>IF('Simpl. all tex.-dual tex'!O239=0,"",'Simpl. all tex.-dual tex'!O239)</f>
        <v/>
      </c>
      <c r="G233" s="54" t="str">
        <f>IF('Simpl. all tex.-dual tex'!P239=0,"",'Simpl. all tex.-dual tex'!P239)</f>
        <v/>
      </c>
      <c r="H233" s="54" t="str">
        <f>IF('Simpl. all tex.-dual tex'!Q239=0,"",'Simpl. all tex.-dual tex'!Q239)</f>
        <v/>
      </c>
      <c r="I233" s="54" t="str">
        <f>IF('Simpl. all tex.-dual tex'!R239=0,"",'Simpl. all tex.-dual tex'!R239)</f>
        <v/>
      </c>
      <c r="J233" s="54" t="str">
        <f>IF('Simpl. all tex.-dual tex'!S239=0,"",'Simpl. all tex.-dual tex'!S239)</f>
        <v/>
      </c>
      <c r="K233" s="54" t="str">
        <f>IF('Simpl. all tex.-dual tex'!T239=0,"",'Simpl. all tex.-dual tex'!T239)</f>
        <v/>
      </c>
      <c r="L233" s="54" t="str">
        <f>IF('Simpl. all tex.-dual tex'!U239=0,"",'Simpl. all tex.-dual tex'!U239)</f>
        <v/>
      </c>
      <c r="M233" s="54" t="str">
        <f>IF('Simpl. all tex.-dual tex'!V239=0,"",'Simpl. all tex.-dual tex'!V239)</f>
        <v/>
      </c>
      <c r="N233" s="54" t="str">
        <f>IF('Simpl. all tex.-dual tex'!W239=0,"",'Simpl. all tex.-dual tex'!W239)</f>
        <v/>
      </c>
      <c r="O233" s="54" t="str">
        <f>IF('Simpl. all tex.-dual tex'!X239=0,"",'Simpl. all tex.-dual tex'!X239)</f>
        <v/>
      </c>
      <c r="P233" s="54" t="str">
        <f>IF('Simpl. all tex.-dual tex'!Y239=0,"",'Simpl. all tex.-dual tex'!Y239)</f>
        <v/>
      </c>
      <c r="Q233" s="54" t="str">
        <f>IF('Simpl. all tex.-dual tex'!Z239=0,"",'Simpl. all tex.-dual tex'!Z239)</f>
        <v/>
      </c>
      <c r="R233" s="55">
        <f>'PRODUCTION LIST TEX&amp;DUAL TEX'!Q236</f>
        <v>0</v>
      </c>
    </row>
    <row r="234" spans="1:18" ht="23.25" customHeight="1">
      <c r="A234" s="44"/>
      <c r="B234" s="45"/>
      <c r="C234" s="42" t="str">
        <f>'Simpl. all tex.-dual tex'!D240</f>
        <v>SIMPL-9G-T</v>
      </c>
      <c r="D234" s="54" t="str">
        <f>IF('Simpl. all tex.-dual tex'!M240=0,"",'Simpl. all tex.-dual tex'!M240)</f>
        <v/>
      </c>
      <c r="E234" s="54" t="str">
        <f>IF('Simpl. all tex.-dual tex'!N240=0,"",'Simpl. all tex.-dual tex'!N240)</f>
        <v/>
      </c>
      <c r="F234" s="54" t="str">
        <f>IF('Simpl. all tex.-dual tex'!O240=0,"",'Simpl. all tex.-dual tex'!O240)</f>
        <v/>
      </c>
      <c r="G234" s="54" t="str">
        <f>IF('Simpl. all tex.-dual tex'!P240=0,"",'Simpl. all tex.-dual tex'!P240)</f>
        <v/>
      </c>
      <c r="H234" s="54" t="str">
        <f>IF('Simpl. all tex.-dual tex'!Q240=0,"",'Simpl. all tex.-dual tex'!Q240)</f>
        <v/>
      </c>
      <c r="I234" s="54" t="str">
        <f>IF('Simpl. all tex.-dual tex'!R240=0,"",'Simpl. all tex.-dual tex'!R240)</f>
        <v/>
      </c>
      <c r="J234" s="54" t="str">
        <f>IF('Simpl. all tex.-dual tex'!S240=0,"",'Simpl. all tex.-dual tex'!S240)</f>
        <v/>
      </c>
      <c r="K234" s="54" t="str">
        <f>IF('Simpl. all tex.-dual tex'!T240=0,"",'Simpl. all tex.-dual tex'!T240)</f>
        <v/>
      </c>
      <c r="L234" s="54" t="str">
        <f>IF('Simpl. all tex.-dual tex'!U240=0,"",'Simpl. all tex.-dual tex'!U240)</f>
        <v/>
      </c>
      <c r="M234" s="54" t="str">
        <f>IF('Simpl. all tex.-dual tex'!V240=0,"",'Simpl. all tex.-dual tex'!V240)</f>
        <v/>
      </c>
      <c r="N234" s="54" t="str">
        <f>IF('Simpl. all tex.-dual tex'!W240=0,"",'Simpl. all tex.-dual tex'!W240)</f>
        <v/>
      </c>
      <c r="O234" s="54" t="str">
        <f>IF('Simpl. all tex.-dual tex'!X240=0,"",'Simpl. all tex.-dual tex'!X240)</f>
        <v/>
      </c>
      <c r="P234" s="54" t="str">
        <f>IF('Simpl. all tex.-dual tex'!Y240=0,"",'Simpl. all tex.-dual tex'!Y240)</f>
        <v/>
      </c>
      <c r="Q234" s="54" t="str">
        <f>IF('Simpl. all tex.-dual tex'!Z240=0,"",'Simpl. all tex.-dual tex'!Z240)</f>
        <v/>
      </c>
      <c r="R234" s="55">
        <f>'PRODUCTION LIST TEX&amp;DUAL TEX'!Q237</f>
        <v>0</v>
      </c>
    </row>
    <row r="235" spans="1:18" ht="23.25" customHeight="1">
      <c r="A235" s="44"/>
      <c r="B235" s="45"/>
      <c r="C235" s="42" t="str">
        <f>'Simpl. all tex.-dual tex'!D241</f>
        <v>SIMPL-9H</v>
      </c>
      <c r="D235" s="54" t="str">
        <f>IF('Simpl. all tex.-dual tex'!M241=0,"",'Simpl. all tex.-dual tex'!M241)</f>
        <v/>
      </c>
      <c r="E235" s="54" t="str">
        <f>IF('Simpl. all tex.-dual tex'!N241=0,"",'Simpl. all tex.-dual tex'!N241)</f>
        <v/>
      </c>
      <c r="F235" s="54" t="str">
        <f>IF('Simpl. all tex.-dual tex'!O241=0,"",'Simpl. all tex.-dual tex'!O241)</f>
        <v/>
      </c>
      <c r="G235" s="54" t="str">
        <f>IF('Simpl. all tex.-dual tex'!P241=0,"",'Simpl. all tex.-dual tex'!P241)</f>
        <v/>
      </c>
      <c r="H235" s="54" t="str">
        <f>IF('Simpl. all tex.-dual tex'!Q241=0,"",'Simpl. all tex.-dual tex'!Q241)</f>
        <v/>
      </c>
      <c r="I235" s="54" t="str">
        <f>IF('Simpl. all tex.-dual tex'!R241=0,"",'Simpl. all tex.-dual tex'!R241)</f>
        <v/>
      </c>
      <c r="J235" s="54" t="str">
        <f>IF('Simpl. all tex.-dual tex'!S241=0,"",'Simpl. all tex.-dual tex'!S241)</f>
        <v/>
      </c>
      <c r="K235" s="54" t="str">
        <f>IF('Simpl. all tex.-dual tex'!T241=0,"",'Simpl. all tex.-dual tex'!T241)</f>
        <v/>
      </c>
      <c r="L235" s="54" t="str">
        <f>IF('Simpl. all tex.-dual tex'!U241=0,"",'Simpl. all tex.-dual tex'!U241)</f>
        <v/>
      </c>
      <c r="M235" s="54" t="str">
        <f>IF('Simpl. all tex.-dual tex'!V241=0,"",'Simpl. all tex.-dual tex'!V241)</f>
        <v/>
      </c>
      <c r="N235" s="54" t="str">
        <f>IF('Simpl. all tex.-dual tex'!W241=0,"",'Simpl. all tex.-dual tex'!W241)</f>
        <v/>
      </c>
      <c r="O235" s="54" t="str">
        <f>IF('Simpl. all tex.-dual tex'!X241=0,"",'Simpl. all tex.-dual tex'!X241)</f>
        <v/>
      </c>
      <c r="P235" s="54" t="str">
        <f>IF('Simpl. all tex.-dual tex'!Y241=0,"",'Simpl. all tex.-dual tex'!Y241)</f>
        <v/>
      </c>
      <c r="Q235" s="54" t="str">
        <f>IF('Simpl. all tex.-dual tex'!Z241=0,"",'Simpl. all tex.-dual tex'!Z241)</f>
        <v/>
      </c>
      <c r="R235" s="55">
        <f>'PRODUCTION LIST TEX&amp;DUAL TEX'!Q238</f>
        <v>0</v>
      </c>
    </row>
    <row r="236" spans="1:18" ht="23.25" customHeight="1">
      <c r="A236" s="44"/>
      <c r="B236" s="45"/>
      <c r="C236" s="42" t="str">
        <f>'Simpl. all tex.-dual tex'!D242</f>
        <v>SIMPL-9H-T</v>
      </c>
      <c r="D236" s="54" t="str">
        <f>IF('Simpl. all tex.-dual tex'!M242=0,"",'Simpl. all tex.-dual tex'!M242)</f>
        <v/>
      </c>
      <c r="E236" s="54" t="str">
        <f>IF('Simpl. all tex.-dual tex'!N242=0,"",'Simpl. all tex.-dual tex'!N242)</f>
        <v/>
      </c>
      <c r="F236" s="54" t="str">
        <f>IF('Simpl. all tex.-dual tex'!O242=0,"",'Simpl. all tex.-dual tex'!O242)</f>
        <v/>
      </c>
      <c r="G236" s="54" t="str">
        <f>IF('Simpl. all tex.-dual tex'!P242=0,"",'Simpl. all tex.-dual tex'!P242)</f>
        <v/>
      </c>
      <c r="H236" s="54" t="str">
        <f>IF('Simpl. all tex.-dual tex'!Q242=0,"",'Simpl. all tex.-dual tex'!Q242)</f>
        <v/>
      </c>
      <c r="I236" s="54" t="str">
        <f>IF('Simpl. all tex.-dual tex'!R242=0,"",'Simpl. all tex.-dual tex'!R242)</f>
        <v/>
      </c>
      <c r="J236" s="54" t="str">
        <f>IF('Simpl. all tex.-dual tex'!S242=0,"",'Simpl. all tex.-dual tex'!S242)</f>
        <v/>
      </c>
      <c r="K236" s="54" t="str">
        <f>IF('Simpl. all tex.-dual tex'!T242=0,"",'Simpl. all tex.-dual tex'!T242)</f>
        <v/>
      </c>
      <c r="L236" s="54" t="str">
        <f>IF('Simpl. all tex.-dual tex'!U242=0,"",'Simpl. all tex.-dual tex'!U242)</f>
        <v/>
      </c>
      <c r="M236" s="54" t="str">
        <f>IF('Simpl. all tex.-dual tex'!V242=0,"",'Simpl. all tex.-dual tex'!V242)</f>
        <v/>
      </c>
      <c r="N236" s="54" t="str">
        <f>IF('Simpl. all tex.-dual tex'!W242=0,"",'Simpl. all tex.-dual tex'!W242)</f>
        <v/>
      </c>
      <c r="O236" s="54" t="str">
        <f>IF('Simpl. all tex.-dual tex'!X242=0,"",'Simpl. all tex.-dual tex'!X242)</f>
        <v/>
      </c>
      <c r="P236" s="54" t="str">
        <f>IF('Simpl. all tex.-dual tex'!Y242=0,"",'Simpl. all tex.-dual tex'!Y242)</f>
        <v/>
      </c>
      <c r="Q236" s="54" t="str">
        <f>IF('Simpl. all tex.-dual tex'!Z242=0,"",'Simpl. all tex.-dual tex'!Z242)</f>
        <v/>
      </c>
      <c r="R236" s="55">
        <f>'PRODUCTION LIST TEX&amp;DUAL TEX'!Q239</f>
        <v>0</v>
      </c>
    </row>
    <row r="237" spans="1:18" ht="23.25" customHeight="1">
      <c r="A237" s="44"/>
      <c r="B237" s="45"/>
      <c r="C237" s="42" t="str">
        <f>'Simpl. all tex.-dual tex'!D243</f>
        <v>SIMPL-9I</v>
      </c>
      <c r="D237" s="54" t="str">
        <f>IF('Simpl. all tex.-dual tex'!M243=0,"",'Simpl. all tex.-dual tex'!M243)</f>
        <v/>
      </c>
      <c r="E237" s="54" t="str">
        <f>IF('Simpl. all tex.-dual tex'!N243=0,"",'Simpl. all tex.-dual tex'!N243)</f>
        <v/>
      </c>
      <c r="F237" s="54" t="str">
        <f>IF('Simpl. all tex.-dual tex'!O243=0,"",'Simpl. all tex.-dual tex'!O243)</f>
        <v/>
      </c>
      <c r="G237" s="54" t="str">
        <f>IF('Simpl. all tex.-dual tex'!P243=0,"",'Simpl. all tex.-dual tex'!P243)</f>
        <v/>
      </c>
      <c r="H237" s="54" t="str">
        <f>IF('Simpl. all tex.-dual tex'!Q243=0,"",'Simpl. all tex.-dual tex'!Q243)</f>
        <v/>
      </c>
      <c r="I237" s="54" t="str">
        <f>IF('Simpl. all tex.-dual tex'!R243=0,"",'Simpl. all tex.-dual tex'!R243)</f>
        <v/>
      </c>
      <c r="J237" s="54" t="str">
        <f>IF('Simpl. all tex.-dual tex'!S243=0,"",'Simpl. all tex.-dual tex'!S243)</f>
        <v/>
      </c>
      <c r="K237" s="54" t="str">
        <f>IF('Simpl. all tex.-dual tex'!T243=0,"",'Simpl. all tex.-dual tex'!T243)</f>
        <v/>
      </c>
      <c r="L237" s="54" t="str">
        <f>IF('Simpl. all tex.-dual tex'!U243=0,"",'Simpl. all tex.-dual tex'!U243)</f>
        <v/>
      </c>
      <c r="M237" s="54" t="str">
        <f>IF('Simpl. all tex.-dual tex'!V243=0,"",'Simpl. all tex.-dual tex'!V243)</f>
        <v/>
      </c>
      <c r="N237" s="54" t="str">
        <f>IF('Simpl. all tex.-dual tex'!W243=0,"",'Simpl. all tex.-dual tex'!W243)</f>
        <v/>
      </c>
      <c r="O237" s="54" t="str">
        <f>IF('Simpl. all tex.-dual tex'!X243=0,"",'Simpl. all tex.-dual tex'!X243)</f>
        <v/>
      </c>
      <c r="P237" s="54" t="str">
        <f>IF('Simpl. all tex.-dual tex'!Y243=0,"",'Simpl. all tex.-dual tex'!Y243)</f>
        <v/>
      </c>
      <c r="Q237" s="54" t="str">
        <f>IF('Simpl. all tex.-dual tex'!Z243=0,"",'Simpl. all tex.-dual tex'!Z243)</f>
        <v/>
      </c>
      <c r="R237" s="55">
        <f>'PRODUCTION LIST TEX&amp;DUAL TEX'!Q240</f>
        <v>0</v>
      </c>
    </row>
    <row r="238" spans="1:18" ht="23.25" customHeight="1">
      <c r="A238" s="44"/>
      <c r="B238" s="45"/>
      <c r="C238" s="42" t="str">
        <f>'Simpl. all tex.-dual tex'!D244</f>
        <v>SIMPL-9I-T</v>
      </c>
      <c r="D238" s="54" t="str">
        <f>IF('Simpl. all tex.-dual tex'!M244=0,"",'Simpl. all tex.-dual tex'!M244)</f>
        <v/>
      </c>
      <c r="E238" s="54" t="str">
        <f>IF('Simpl. all tex.-dual tex'!N244=0,"",'Simpl. all tex.-dual tex'!N244)</f>
        <v/>
      </c>
      <c r="F238" s="54" t="str">
        <f>IF('Simpl. all tex.-dual tex'!O244=0,"",'Simpl. all tex.-dual tex'!O244)</f>
        <v/>
      </c>
      <c r="G238" s="54" t="str">
        <f>IF('Simpl. all tex.-dual tex'!P244=0,"",'Simpl. all tex.-dual tex'!P244)</f>
        <v/>
      </c>
      <c r="H238" s="54" t="str">
        <f>IF('Simpl. all tex.-dual tex'!Q244=0,"",'Simpl. all tex.-dual tex'!Q244)</f>
        <v/>
      </c>
      <c r="I238" s="54" t="str">
        <f>IF('Simpl. all tex.-dual tex'!R244=0,"",'Simpl. all tex.-dual tex'!R244)</f>
        <v/>
      </c>
      <c r="J238" s="54" t="str">
        <f>IF('Simpl. all tex.-dual tex'!S244=0,"",'Simpl. all tex.-dual tex'!S244)</f>
        <v/>
      </c>
      <c r="K238" s="54" t="str">
        <f>IF('Simpl. all tex.-dual tex'!T244=0,"",'Simpl. all tex.-dual tex'!T244)</f>
        <v/>
      </c>
      <c r="L238" s="54" t="str">
        <f>IF('Simpl. all tex.-dual tex'!U244=0,"",'Simpl. all tex.-dual tex'!U244)</f>
        <v/>
      </c>
      <c r="M238" s="54" t="str">
        <f>IF('Simpl. all tex.-dual tex'!V244=0,"",'Simpl. all tex.-dual tex'!V244)</f>
        <v/>
      </c>
      <c r="N238" s="54" t="str">
        <f>IF('Simpl. all tex.-dual tex'!W244=0,"",'Simpl. all tex.-dual tex'!W244)</f>
        <v/>
      </c>
      <c r="O238" s="54" t="str">
        <f>IF('Simpl. all tex.-dual tex'!X244=0,"",'Simpl. all tex.-dual tex'!X244)</f>
        <v/>
      </c>
      <c r="P238" s="54" t="str">
        <f>IF('Simpl. all tex.-dual tex'!Y244=0,"",'Simpl. all tex.-dual tex'!Y244)</f>
        <v/>
      </c>
      <c r="Q238" s="54" t="str">
        <f>IF('Simpl. all tex.-dual tex'!Z244=0,"",'Simpl. all tex.-dual tex'!Z244)</f>
        <v/>
      </c>
      <c r="R238" s="55">
        <f>'PRODUCTION LIST TEX&amp;DUAL TEX'!Q241</f>
        <v>0</v>
      </c>
    </row>
    <row r="239" spans="1:18" ht="23.25" customHeight="1">
      <c r="A239" s="44"/>
      <c r="B239" s="45"/>
      <c r="C239" s="42" t="str">
        <f>'Simpl. all tex.-dual tex'!D245</f>
        <v>SIMPL-9J</v>
      </c>
      <c r="D239" s="54" t="str">
        <f>IF('Simpl. all tex.-dual tex'!M245=0,"",'Simpl. all tex.-dual tex'!M245)</f>
        <v/>
      </c>
      <c r="E239" s="54" t="str">
        <f>IF('Simpl. all tex.-dual tex'!N245=0,"",'Simpl. all tex.-dual tex'!N245)</f>
        <v/>
      </c>
      <c r="F239" s="54" t="str">
        <f>IF('Simpl. all tex.-dual tex'!O245=0,"",'Simpl. all tex.-dual tex'!O245)</f>
        <v/>
      </c>
      <c r="G239" s="54" t="str">
        <f>IF('Simpl. all tex.-dual tex'!P245=0,"",'Simpl. all tex.-dual tex'!P245)</f>
        <v/>
      </c>
      <c r="H239" s="54" t="str">
        <f>IF('Simpl. all tex.-dual tex'!Q245=0,"",'Simpl. all tex.-dual tex'!Q245)</f>
        <v/>
      </c>
      <c r="I239" s="54" t="str">
        <f>IF('Simpl. all tex.-dual tex'!R245=0,"",'Simpl. all tex.-dual tex'!R245)</f>
        <v/>
      </c>
      <c r="J239" s="54" t="str">
        <f>IF('Simpl. all tex.-dual tex'!S245=0,"",'Simpl. all tex.-dual tex'!S245)</f>
        <v/>
      </c>
      <c r="K239" s="54" t="str">
        <f>IF('Simpl. all tex.-dual tex'!T245=0,"",'Simpl. all tex.-dual tex'!T245)</f>
        <v/>
      </c>
      <c r="L239" s="54" t="str">
        <f>IF('Simpl. all tex.-dual tex'!U245=0,"",'Simpl. all tex.-dual tex'!U245)</f>
        <v/>
      </c>
      <c r="M239" s="54" t="str">
        <f>IF('Simpl. all tex.-dual tex'!V245=0,"",'Simpl. all tex.-dual tex'!V245)</f>
        <v/>
      </c>
      <c r="N239" s="54" t="str">
        <f>IF('Simpl. all tex.-dual tex'!W245=0,"",'Simpl. all tex.-dual tex'!W245)</f>
        <v/>
      </c>
      <c r="O239" s="54" t="str">
        <f>IF('Simpl. all tex.-dual tex'!X245=0,"",'Simpl. all tex.-dual tex'!X245)</f>
        <v/>
      </c>
      <c r="P239" s="54" t="str">
        <f>IF('Simpl. all tex.-dual tex'!Y245=0,"",'Simpl. all tex.-dual tex'!Y245)</f>
        <v/>
      </c>
      <c r="Q239" s="54" t="str">
        <f>IF('Simpl. all tex.-dual tex'!Z245=0,"",'Simpl. all tex.-dual tex'!Z245)</f>
        <v/>
      </c>
      <c r="R239" s="55">
        <f>'PRODUCTION LIST TEX&amp;DUAL TEX'!Q242</f>
        <v>0</v>
      </c>
    </row>
    <row r="240" spans="1:18" ht="23.25" customHeight="1">
      <c r="A240" s="44"/>
      <c r="B240" s="45"/>
      <c r="C240" s="42" t="str">
        <f>'Simpl. all tex.-dual tex'!D246</f>
        <v>SIMPL-9J-T</v>
      </c>
      <c r="D240" s="54" t="str">
        <f>IF('Simpl. all tex.-dual tex'!M246=0,"",'Simpl. all tex.-dual tex'!M246)</f>
        <v/>
      </c>
      <c r="E240" s="54" t="str">
        <f>IF('Simpl. all tex.-dual tex'!N246=0,"",'Simpl. all tex.-dual tex'!N246)</f>
        <v/>
      </c>
      <c r="F240" s="54" t="str">
        <f>IF('Simpl. all tex.-dual tex'!O246=0,"",'Simpl. all tex.-dual tex'!O246)</f>
        <v/>
      </c>
      <c r="G240" s="54" t="str">
        <f>IF('Simpl. all tex.-dual tex'!P246=0,"",'Simpl. all tex.-dual tex'!P246)</f>
        <v/>
      </c>
      <c r="H240" s="54" t="str">
        <f>IF('Simpl. all tex.-dual tex'!Q246=0,"",'Simpl. all tex.-dual tex'!Q246)</f>
        <v/>
      </c>
      <c r="I240" s="54" t="str">
        <f>IF('Simpl. all tex.-dual tex'!R246=0,"",'Simpl. all tex.-dual tex'!R246)</f>
        <v/>
      </c>
      <c r="J240" s="54" t="str">
        <f>IF('Simpl. all tex.-dual tex'!S246=0,"",'Simpl. all tex.-dual tex'!S246)</f>
        <v/>
      </c>
      <c r="K240" s="54" t="str">
        <f>IF('Simpl. all tex.-dual tex'!T246=0,"",'Simpl. all tex.-dual tex'!T246)</f>
        <v/>
      </c>
      <c r="L240" s="54" t="str">
        <f>IF('Simpl. all tex.-dual tex'!U246=0,"",'Simpl. all tex.-dual tex'!U246)</f>
        <v/>
      </c>
      <c r="M240" s="54" t="str">
        <f>IF('Simpl. all tex.-dual tex'!V246=0,"",'Simpl. all tex.-dual tex'!V246)</f>
        <v/>
      </c>
      <c r="N240" s="54" t="str">
        <f>IF('Simpl. all tex.-dual tex'!W246=0,"",'Simpl. all tex.-dual tex'!W246)</f>
        <v/>
      </c>
      <c r="O240" s="54" t="str">
        <f>IF('Simpl. all tex.-dual tex'!X246=0,"",'Simpl. all tex.-dual tex'!X246)</f>
        <v/>
      </c>
      <c r="P240" s="54" t="str">
        <f>IF('Simpl. all tex.-dual tex'!Y246=0,"",'Simpl. all tex.-dual tex'!Y246)</f>
        <v/>
      </c>
      <c r="Q240" s="54" t="str">
        <f>IF('Simpl. all tex.-dual tex'!Z246=0,"",'Simpl. all tex.-dual tex'!Z246)</f>
        <v/>
      </c>
      <c r="R240" s="55">
        <f>'PRODUCTION LIST TEX&amp;DUAL TEX'!Q243</f>
        <v>0</v>
      </c>
    </row>
    <row r="241" spans="1:18" ht="23.25" customHeight="1">
      <c r="A241" s="44"/>
      <c r="B241" s="45"/>
      <c r="C241" s="42" t="str">
        <f>'Simpl. all tex.-dual tex'!D247</f>
        <v>SIMPL-9K</v>
      </c>
      <c r="D241" s="54" t="str">
        <f>IF('Simpl. all tex.-dual tex'!M247=0,"",'Simpl. all tex.-dual tex'!M247)</f>
        <v/>
      </c>
      <c r="E241" s="54" t="str">
        <f>IF('Simpl. all tex.-dual tex'!N247=0,"",'Simpl. all tex.-dual tex'!N247)</f>
        <v/>
      </c>
      <c r="F241" s="54" t="str">
        <f>IF('Simpl. all tex.-dual tex'!O247=0,"",'Simpl. all tex.-dual tex'!O247)</f>
        <v/>
      </c>
      <c r="G241" s="54" t="str">
        <f>IF('Simpl. all tex.-dual tex'!P247=0,"",'Simpl. all tex.-dual tex'!P247)</f>
        <v/>
      </c>
      <c r="H241" s="54" t="str">
        <f>IF('Simpl. all tex.-dual tex'!Q247=0,"",'Simpl. all tex.-dual tex'!Q247)</f>
        <v/>
      </c>
      <c r="I241" s="54" t="str">
        <f>IF('Simpl. all tex.-dual tex'!R247=0,"",'Simpl. all tex.-dual tex'!R247)</f>
        <v/>
      </c>
      <c r="J241" s="54" t="str">
        <f>IF('Simpl. all tex.-dual tex'!S247=0,"",'Simpl. all tex.-dual tex'!S247)</f>
        <v/>
      </c>
      <c r="K241" s="54" t="str">
        <f>IF('Simpl. all tex.-dual tex'!T247=0,"",'Simpl. all tex.-dual tex'!T247)</f>
        <v/>
      </c>
      <c r="L241" s="54" t="str">
        <f>IF('Simpl. all tex.-dual tex'!U247=0,"",'Simpl. all tex.-dual tex'!U247)</f>
        <v/>
      </c>
      <c r="M241" s="54" t="str">
        <f>IF('Simpl. all tex.-dual tex'!V247=0,"",'Simpl. all tex.-dual tex'!V247)</f>
        <v/>
      </c>
      <c r="N241" s="54" t="str">
        <f>IF('Simpl. all tex.-dual tex'!W247=0,"",'Simpl. all tex.-dual tex'!W247)</f>
        <v/>
      </c>
      <c r="O241" s="54" t="str">
        <f>IF('Simpl. all tex.-dual tex'!X247=0,"",'Simpl. all tex.-dual tex'!X247)</f>
        <v/>
      </c>
      <c r="P241" s="54" t="str">
        <f>IF('Simpl. all tex.-dual tex'!Y247=0,"",'Simpl. all tex.-dual tex'!Y247)</f>
        <v/>
      </c>
      <c r="Q241" s="54" t="str">
        <f>IF('Simpl. all tex.-dual tex'!Z247=0,"",'Simpl. all tex.-dual tex'!Z247)</f>
        <v/>
      </c>
      <c r="R241" s="55">
        <f>'PRODUCTION LIST TEX&amp;DUAL TEX'!Q244</f>
        <v>0</v>
      </c>
    </row>
    <row r="242" spans="1:18" ht="23.25" customHeight="1">
      <c r="A242" s="44"/>
      <c r="B242" s="45"/>
      <c r="C242" s="42" t="str">
        <f>'Simpl. all tex.-dual tex'!D248</f>
        <v>SIMPL-9K-T</v>
      </c>
      <c r="D242" s="54" t="str">
        <f>IF('Simpl. all tex.-dual tex'!M248=0,"",'Simpl. all tex.-dual tex'!M248)</f>
        <v/>
      </c>
      <c r="E242" s="54" t="str">
        <f>IF('Simpl. all tex.-dual tex'!N248=0,"",'Simpl. all tex.-dual tex'!N248)</f>
        <v/>
      </c>
      <c r="F242" s="54" t="str">
        <f>IF('Simpl. all tex.-dual tex'!O248=0,"",'Simpl. all tex.-dual tex'!O248)</f>
        <v/>
      </c>
      <c r="G242" s="54" t="str">
        <f>IF('Simpl. all tex.-dual tex'!P248=0,"",'Simpl. all tex.-dual tex'!P248)</f>
        <v/>
      </c>
      <c r="H242" s="54" t="str">
        <f>IF('Simpl. all tex.-dual tex'!Q248=0,"",'Simpl. all tex.-dual tex'!Q248)</f>
        <v/>
      </c>
      <c r="I242" s="54" t="str">
        <f>IF('Simpl. all tex.-dual tex'!R248=0,"",'Simpl. all tex.-dual tex'!R248)</f>
        <v/>
      </c>
      <c r="J242" s="54" t="str">
        <f>IF('Simpl. all tex.-dual tex'!S248=0,"",'Simpl. all tex.-dual tex'!S248)</f>
        <v/>
      </c>
      <c r="K242" s="54" t="str">
        <f>IF('Simpl. all tex.-dual tex'!T248=0,"",'Simpl. all tex.-dual tex'!T248)</f>
        <v/>
      </c>
      <c r="L242" s="54" t="str">
        <f>IF('Simpl. all tex.-dual tex'!U248=0,"",'Simpl. all tex.-dual tex'!U248)</f>
        <v/>
      </c>
      <c r="M242" s="54" t="str">
        <f>IF('Simpl. all tex.-dual tex'!V248=0,"",'Simpl. all tex.-dual tex'!V248)</f>
        <v/>
      </c>
      <c r="N242" s="54" t="str">
        <f>IF('Simpl. all tex.-dual tex'!W248=0,"",'Simpl. all tex.-dual tex'!W248)</f>
        <v/>
      </c>
      <c r="O242" s="54" t="str">
        <f>IF('Simpl. all tex.-dual tex'!X248=0,"",'Simpl. all tex.-dual tex'!X248)</f>
        <v/>
      </c>
      <c r="P242" s="54" t="str">
        <f>IF('Simpl. all tex.-dual tex'!Y248=0,"",'Simpl. all tex.-dual tex'!Y248)</f>
        <v/>
      </c>
      <c r="Q242" s="54" t="str">
        <f>IF('Simpl. all tex.-dual tex'!Z248=0,"",'Simpl. all tex.-dual tex'!Z248)</f>
        <v/>
      </c>
      <c r="R242" s="55">
        <f>'PRODUCTION LIST TEX&amp;DUAL TEX'!Q245</f>
        <v>0</v>
      </c>
    </row>
    <row r="243" spans="1:18" ht="23.25" customHeight="1">
      <c r="A243" s="44"/>
      <c r="B243" s="45"/>
      <c r="C243" s="42" t="str">
        <f>'Simpl. all tex.-dual tex'!D249</f>
        <v>SIMPL-9L</v>
      </c>
      <c r="D243" s="54" t="str">
        <f>IF('Simpl. all tex.-dual tex'!M249=0,"",'Simpl. all tex.-dual tex'!M249)</f>
        <v/>
      </c>
      <c r="E243" s="54" t="str">
        <f>IF('Simpl. all tex.-dual tex'!N249=0,"",'Simpl. all tex.-dual tex'!N249)</f>
        <v/>
      </c>
      <c r="F243" s="54" t="str">
        <f>IF('Simpl. all tex.-dual tex'!O249=0,"",'Simpl. all tex.-dual tex'!O249)</f>
        <v/>
      </c>
      <c r="G243" s="54" t="str">
        <f>IF('Simpl. all tex.-dual tex'!P249=0,"",'Simpl. all tex.-dual tex'!P249)</f>
        <v/>
      </c>
      <c r="H243" s="54" t="str">
        <f>IF('Simpl. all tex.-dual tex'!Q249=0,"",'Simpl. all tex.-dual tex'!Q249)</f>
        <v/>
      </c>
      <c r="I243" s="54" t="str">
        <f>IF('Simpl. all tex.-dual tex'!R249=0,"",'Simpl. all tex.-dual tex'!R249)</f>
        <v/>
      </c>
      <c r="J243" s="54" t="str">
        <f>IF('Simpl. all tex.-dual tex'!S249=0,"",'Simpl. all tex.-dual tex'!S249)</f>
        <v/>
      </c>
      <c r="K243" s="54" t="str">
        <f>IF('Simpl. all tex.-dual tex'!T249=0,"",'Simpl. all tex.-dual tex'!T249)</f>
        <v/>
      </c>
      <c r="L243" s="54" t="str">
        <f>IF('Simpl. all tex.-dual tex'!U249=0,"",'Simpl. all tex.-dual tex'!U249)</f>
        <v/>
      </c>
      <c r="M243" s="54" t="str">
        <f>IF('Simpl. all tex.-dual tex'!V249=0,"",'Simpl. all tex.-dual tex'!V249)</f>
        <v/>
      </c>
      <c r="N243" s="54" t="str">
        <f>IF('Simpl. all tex.-dual tex'!W249=0,"",'Simpl. all tex.-dual tex'!W249)</f>
        <v/>
      </c>
      <c r="O243" s="54" t="str">
        <f>IF('Simpl. all tex.-dual tex'!X249=0,"",'Simpl. all tex.-dual tex'!X249)</f>
        <v/>
      </c>
      <c r="P243" s="54" t="str">
        <f>IF('Simpl. all tex.-dual tex'!Y249=0,"",'Simpl. all tex.-dual tex'!Y249)</f>
        <v/>
      </c>
      <c r="Q243" s="54" t="str">
        <f>IF('Simpl. all tex.-dual tex'!Z249=0,"",'Simpl. all tex.-dual tex'!Z249)</f>
        <v/>
      </c>
      <c r="R243" s="55">
        <f>'PRODUCTION LIST TEX&amp;DUAL TEX'!Q246</f>
        <v>0</v>
      </c>
    </row>
    <row r="244" spans="1:18" ht="23.25" customHeight="1">
      <c r="A244" s="44"/>
      <c r="B244" s="45"/>
      <c r="C244" s="42" t="str">
        <f>'Simpl. all tex.-dual tex'!D250</f>
        <v>SIMPL-9L-T</v>
      </c>
      <c r="D244" s="54" t="str">
        <f>IF('Simpl. all tex.-dual tex'!M250=0,"",'Simpl. all tex.-dual tex'!M250)</f>
        <v/>
      </c>
      <c r="E244" s="54" t="str">
        <f>IF('Simpl. all tex.-dual tex'!N250=0,"",'Simpl. all tex.-dual tex'!N250)</f>
        <v/>
      </c>
      <c r="F244" s="54" t="str">
        <f>IF('Simpl. all tex.-dual tex'!O250=0,"",'Simpl. all tex.-dual tex'!O250)</f>
        <v/>
      </c>
      <c r="G244" s="54" t="str">
        <f>IF('Simpl. all tex.-dual tex'!P250=0,"",'Simpl. all tex.-dual tex'!P250)</f>
        <v/>
      </c>
      <c r="H244" s="54" t="str">
        <f>IF('Simpl. all tex.-dual tex'!Q250=0,"",'Simpl. all tex.-dual tex'!Q250)</f>
        <v/>
      </c>
      <c r="I244" s="54" t="str">
        <f>IF('Simpl. all tex.-dual tex'!R250=0,"",'Simpl. all tex.-dual tex'!R250)</f>
        <v/>
      </c>
      <c r="J244" s="54" t="str">
        <f>IF('Simpl. all tex.-dual tex'!S250=0,"",'Simpl. all tex.-dual tex'!S250)</f>
        <v/>
      </c>
      <c r="K244" s="54" t="str">
        <f>IF('Simpl. all tex.-dual tex'!T250=0,"",'Simpl. all tex.-dual tex'!T250)</f>
        <v/>
      </c>
      <c r="L244" s="54" t="str">
        <f>IF('Simpl. all tex.-dual tex'!U250=0,"",'Simpl. all tex.-dual tex'!U250)</f>
        <v/>
      </c>
      <c r="M244" s="54" t="str">
        <f>IF('Simpl. all tex.-dual tex'!V250=0,"",'Simpl. all tex.-dual tex'!V250)</f>
        <v/>
      </c>
      <c r="N244" s="54" t="str">
        <f>IF('Simpl. all tex.-dual tex'!W250=0,"",'Simpl. all tex.-dual tex'!W250)</f>
        <v/>
      </c>
      <c r="O244" s="54" t="str">
        <f>IF('Simpl. all tex.-dual tex'!X250=0,"",'Simpl. all tex.-dual tex'!X250)</f>
        <v/>
      </c>
      <c r="P244" s="54" t="str">
        <f>IF('Simpl. all tex.-dual tex'!Y250=0,"",'Simpl. all tex.-dual tex'!Y250)</f>
        <v/>
      </c>
      <c r="Q244" s="54" t="str">
        <f>IF('Simpl. all tex.-dual tex'!Z250=0,"",'Simpl. all tex.-dual tex'!Z250)</f>
        <v/>
      </c>
      <c r="R244" s="55">
        <f>'PRODUCTION LIST TEX&amp;DUAL TEX'!Q247</f>
        <v>0</v>
      </c>
    </row>
    <row r="245" spans="1:18" ht="23.25" customHeight="1">
      <c r="A245" s="44"/>
      <c r="B245" s="45"/>
      <c r="C245" s="42" t="str">
        <f>'Simpl. all tex.-dual tex'!D251</f>
        <v>SIMPL-9M</v>
      </c>
      <c r="D245" s="54" t="str">
        <f>IF('Simpl. all tex.-dual tex'!M251=0,"",'Simpl. all tex.-dual tex'!M251)</f>
        <v/>
      </c>
      <c r="E245" s="54" t="str">
        <f>IF('Simpl. all tex.-dual tex'!N251=0,"",'Simpl. all tex.-dual tex'!N251)</f>
        <v/>
      </c>
      <c r="F245" s="54" t="str">
        <f>IF('Simpl. all tex.-dual tex'!O251=0,"",'Simpl. all tex.-dual tex'!O251)</f>
        <v/>
      </c>
      <c r="G245" s="54" t="str">
        <f>IF('Simpl. all tex.-dual tex'!P251=0,"",'Simpl. all tex.-dual tex'!P251)</f>
        <v/>
      </c>
      <c r="H245" s="54" t="str">
        <f>IF('Simpl. all tex.-dual tex'!Q251=0,"",'Simpl. all tex.-dual tex'!Q251)</f>
        <v/>
      </c>
      <c r="I245" s="54" t="str">
        <f>IF('Simpl. all tex.-dual tex'!R251=0,"",'Simpl. all tex.-dual tex'!R251)</f>
        <v/>
      </c>
      <c r="J245" s="54" t="str">
        <f>IF('Simpl. all tex.-dual tex'!S251=0,"",'Simpl. all tex.-dual tex'!S251)</f>
        <v/>
      </c>
      <c r="K245" s="54" t="str">
        <f>IF('Simpl. all tex.-dual tex'!T251=0,"",'Simpl. all tex.-dual tex'!T251)</f>
        <v/>
      </c>
      <c r="L245" s="54" t="str">
        <f>IF('Simpl. all tex.-dual tex'!U251=0,"",'Simpl. all tex.-dual tex'!U251)</f>
        <v/>
      </c>
      <c r="M245" s="54" t="str">
        <f>IF('Simpl. all tex.-dual tex'!V251=0,"",'Simpl. all tex.-dual tex'!V251)</f>
        <v/>
      </c>
      <c r="N245" s="54" t="str">
        <f>IF('Simpl. all tex.-dual tex'!W251=0,"",'Simpl. all tex.-dual tex'!W251)</f>
        <v/>
      </c>
      <c r="O245" s="54" t="str">
        <f>IF('Simpl. all tex.-dual tex'!X251=0,"",'Simpl. all tex.-dual tex'!X251)</f>
        <v/>
      </c>
      <c r="P245" s="54" t="str">
        <f>IF('Simpl. all tex.-dual tex'!Y251=0,"",'Simpl. all tex.-dual tex'!Y251)</f>
        <v/>
      </c>
      <c r="Q245" s="54" t="str">
        <f>IF('Simpl. all tex.-dual tex'!Z251=0,"",'Simpl. all tex.-dual tex'!Z251)</f>
        <v/>
      </c>
      <c r="R245" s="55">
        <f>'PRODUCTION LIST TEX&amp;DUAL TEX'!Q248</f>
        <v>0</v>
      </c>
    </row>
    <row r="246" spans="1:18" ht="23.25" customHeight="1">
      <c r="A246" s="44"/>
      <c r="B246" s="45"/>
      <c r="C246" s="42" t="str">
        <f>'Simpl. all tex.-dual tex'!D252</f>
        <v>SIMPL-9M-T</v>
      </c>
      <c r="D246" s="54" t="str">
        <f>IF('Simpl. all tex.-dual tex'!M252=0,"",'Simpl. all tex.-dual tex'!M252)</f>
        <v/>
      </c>
      <c r="E246" s="54" t="str">
        <f>IF('Simpl. all tex.-dual tex'!N252=0,"",'Simpl. all tex.-dual tex'!N252)</f>
        <v/>
      </c>
      <c r="F246" s="54" t="str">
        <f>IF('Simpl. all tex.-dual tex'!O252=0,"",'Simpl. all tex.-dual tex'!O252)</f>
        <v/>
      </c>
      <c r="G246" s="54" t="str">
        <f>IF('Simpl. all tex.-dual tex'!P252=0,"",'Simpl. all tex.-dual tex'!P252)</f>
        <v/>
      </c>
      <c r="H246" s="54" t="str">
        <f>IF('Simpl. all tex.-dual tex'!Q252=0,"",'Simpl. all tex.-dual tex'!Q252)</f>
        <v/>
      </c>
      <c r="I246" s="54" t="str">
        <f>IF('Simpl. all tex.-dual tex'!R252=0,"",'Simpl. all tex.-dual tex'!R252)</f>
        <v/>
      </c>
      <c r="J246" s="54" t="str">
        <f>IF('Simpl. all tex.-dual tex'!S252=0,"",'Simpl. all tex.-dual tex'!S252)</f>
        <v/>
      </c>
      <c r="K246" s="54" t="str">
        <f>IF('Simpl. all tex.-dual tex'!T252=0,"",'Simpl. all tex.-dual tex'!T252)</f>
        <v/>
      </c>
      <c r="L246" s="54" t="str">
        <f>IF('Simpl. all tex.-dual tex'!U252=0,"",'Simpl. all tex.-dual tex'!U252)</f>
        <v/>
      </c>
      <c r="M246" s="54" t="str">
        <f>IF('Simpl. all tex.-dual tex'!V252=0,"",'Simpl. all tex.-dual tex'!V252)</f>
        <v/>
      </c>
      <c r="N246" s="54" t="str">
        <f>IF('Simpl. all tex.-dual tex'!W252=0,"",'Simpl. all tex.-dual tex'!W252)</f>
        <v/>
      </c>
      <c r="O246" s="54" t="str">
        <f>IF('Simpl. all tex.-dual tex'!X252=0,"",'Simpl. all tex.-dual tex'!X252)</f>
        <v/>
      </c>
      <c r="P246" s="54" t="str">
        <f>IF('Simpl. all tex.-dual tex'!Y252=0,"",'Simpl. all tex.-dual tex'!Y252)</f>
        <v/>
      </c>
      <c r="Q246" s="54" t="str">
        <f>IF('Simpl. all tex.-dual tex'!Z252=0,"",'Simpl. all tex.-dual tex'!Z252)</f>
        <v/>
      </c>
      <c r="R246" s="55">
        <f>'PRODUCTION LIST TEX&amp;DUAL TEX'!Q249</f>
        <v>0</v>
      </c>
    </row>
    <row r="247" spans="1:18" ht="23.25" customHeight="1">
      <c r="A247" s="44"/>
      <c r="B247" s="45"/>
      <c r="C247" s="42" t="str">
        <f>'Simpl. all tex.-dual tex'!D253</f>
        <v>SIMPL-9N</v>
      </c>
      <c r="D247" s="54" t="str">
        <f>IF('Simpl. all tex.-dual tex'!M253=0,"",'Simpl. all tex.-dual tex'!M253)</f>
        <v/>
      </c>
      <c r="E247" s="54" t="str">
        <f>IF('Simpl. all tex.-dual tex'!N253=0,"",'Simpl. all tex.-dual tex'!N253)</f>
        <v/>
      </c>
      <c r="F247" s="54" t="str">
        <f>IF('Simpl. all tex.-dual tex'!O253=0,"",'Simpl. all tex.-dual tex'!O253)</f>
        <v/>
      </c>
      <c r="G247" s="54" t="str">
        <f>IF('Simpl. all tex.-dual tex'!P253=0,"",'Simpl. all tex.-dual tex'!P253)</f>
        <v/>
      </c>
      <c r="H247" s="54" t="str">
        <f>IF('Simpl. all tex.-dual tex'!Q253=0,"",'Simpl. all tex.-dual tex'!Q253)</f>
        <v/>
      </c>
      <c r="I247" s="54" t="str">
        <f>IF('Simpl. all tex.-dual tex'!R253=0,"",'Simpl. all tex.-dual tex'!R253)</f>
        <v/>
      </c>
      <c r="J247" s="54" t="str">
        <f>IF('Simpl. all tex.-dual tex'!S253=0,"",'Simpl. all tex.-dual tex'!S253)</f>
        <v/>
      </c>
      <c r="K247" s="54" t="str">
        <f>IF('Simpl. all tex.-dual tex'!T253=0,"",'Simpl. all tex.-dual tex'!T253)</f>
        <v/>
      </c>
      <c r="L247" s="54" t="str">
        <f>IF('Simpl. all tex.-dual tex'!U253=0,"",'Simpl. all tex.-dual tex'!U253)</f>
        <v/>
      </c>
      <c r="M247" s="54" t="str">
        <f>IF('Simpl. all tex.-dual tex'!V253=0,"",'Simpl. all tex.-dual tex'!V253)</f>
        <v/>
      </c>
      <c r="N247" s="54" t="str">
        <f>IF('Simpl. all tex.-dual tex'!W253=0,"",'Simpl. all tex.-dual tex'!W253)</f>
        <v/>
      </c>
      <c r="O247" s="54" t="str">
        <f>IF('Simpl. all tex.-dual tex'!X253=0,"",'Simpl. all tex.-dual tex'!X253)</f>
        <v/>
      </c>
      <c r="P247" s="54" t="str">
        <f>IF('Simpl. all tex.-dual tex'!Y253=0,"",'Simpl. all tex.-dual tex'!Y253)</f>
        <v/>
      </c>
      <c r="Q247" s="54" t="str">
        <f>IF('Simpl. all tex.-dual tex'!Z253=0,"",'Simpl. all tex.-dual tex'!Z253)</f>
        <v/>
      </c>
      <c r="R247" s="55">
        <f>'PRODUCTION LIST TEX&amp;DUAL TEX'!Q250</f>
        <v>0</v>
      </c>
    </row>
    <row r="248" spans="1:18" ht="23.25" customHeight="1">
      <c r="A248" s="44"/>
      <c r="B248" s="45"/>
      <c r="C248" s="42" t="str">
        <f>'Simpl. all tex.-dual tex'!D254</f>
        <v>SIMPL-9N-T</v>
      </c>
      <c r="D248" s="54" t="str">
        <f>IF('Simpl. all tex.-dual tex'!M254=0,"",'Simpl. all tex.-dual tex'!M254)</f>
        <v/>
      </c>
      <c r="E248" s="54" t="str">
        <f>IF('Simpl. all tex.-dual tex'!N254=0,"",'Simpl. all tex.-dual tex'!N254)</f>
        <v/>
      </c>
      <c r="F248" s="54" t="str">
        <f>IF('Simpl. all tex.-dual tex'!O254=0,"",'Simpl. all tex.-dual tex'!O254)</f>
        <v/>
      </c>
      <c r="G248" s="54" t="str">
        <f>IF('Simpl. all tex.-dual tex'!P254=0,"",'Simpl. all tex.-dual tex'!P254)</f>
        <v/>
      </c>
      <c r="H248" s="54" t="str">
        <f>IF('Simpl. all tex.-dual tex'!Q254=0,"",'Simpl. all tex.-dual tex'!Q254)</f>
        <v/>
      </c>
      <c r="I248" s="54" t="str">
        <f>IF('Simpl. all tex.-dual tex'!R254=0,"",'Simpl. all tex.-dual tex'!R254)</f>
        <v/>
      </c>
      <c r="J248" s="54" t="str">
        <f>IF('Simpl. all tex.-dual tex'!S254=0,"",'Simpl. all tex.-dual tex'!S254)</f>
        <v/>
      </c>
      <c r="K248" s="54" t="str">
        <f>IF('Simpl. all tex.-dual tex'!T254=0,"",'Simpl. all tex.-dual tex'!T254)</f>
        <v/>
      </c>
      <c r="L248" s="54" t="str">
        <f>IF('Simpl. all tex.-dual tex'!U254=0,"",'Simpl. all tex.-dual tex'!U254)</f>
        <v/>
      </c>
      <c r="M248" s="54" t="str">
        <f>IF('Simpl. all tex.-dual tex'!V254=0,"",'Simpl. all tex.-dual tex'!V254)</f>
        <v/>
      </c>
      <c r="N248" s="54" t="str">
        <f>IF('Simpl. all tex.-dual tex'!W254=0,"",'Simpl. all tex.-dual tex'!W254)</f>
        <v/>
      </c>
      <c r="O248" s="54" t="str">
        <f>IF('Simpl. all tex.-dual tex'!X254=0,"",'Simpl. all tex.-dual tex'!X254)</f>
        <v/>
      </c>
      <c r="P248" s="54" t="str">
        <f>IF('Simpl. all tex.-dual tex'!Y254=0,"",'Simpl. all tex.-dual tex'!Y254)</f>
        <v/>
      </c>
      <c r="Q248" s="54" t="str">
        <f>IF('Simpl. all tex.-dual tex'!Z254=0,"",'Simpl. all tex.-dual tex'!Z254)</f>
        <v/>
      </c>
      <c r="R248" s="55">
        <f>'PRODUCTION LIST TEX&amp;DUAL TEX'!Q251</f>
        <v>0</v>
      </c>
    </row>
    <row r="249" spans="1:18" ht="23.25" customHeight="1">
      <c r="A249" s="44"/>
      <c r="B249" s="45"/>
      <c r="C249" s="42" t="str">
        <f>'Simpl. all tex.-dual tex'!D255</f>
        <v>SIMPL-9O</v>
      </c>
      <c r="D249" s="54" t="str">
        <f>IF('Simpl. all tex.-dual tex'!M255=0,"",'Simpl. all tex.-dual tex'!M255)</f>
        <v/>
      </c>
      <c r="E249" s="54" t="str">
        <f>IF('Simpl. all tex.-dual tex'!N255=0,"",'Simpl. all tex.-dual tex'!N255)</f>
        <v/>
      </c>
      <c r="F249" s="54" t="str">
        <f>IF('Simpl. all tex.-dual tex'!O255=0,"",'Simpl. all tex.-dual tex'!O255)</f>
        <v/>
      </c>
      <c r="G249" s="54" t="str">
        <f>IF('Simpl. all tex.-dual tex'!P255=0,"",'Simpl. all tex.-dual tex'!P255)</f>
        <v/>
      </c>
      <c r="H249" s="54" t="str">
        <f>IF('Simpl. all tex.-dual tex'!Q255=0,"",'Simpl. all tex.-dual tex'!Q255)</f>
        <v/>
      </c>
      <c r="I249" s="54" t="str">
        <f>IF('Simpl. all tex.-dual tex'!R255=0,"",'Simpl. all tex.-dual tex'!R255)</f>
        <v/>
      </c>
      <c r="J249" s="54" t="str">
        <f>IF('Simpl. all tex.-dual tex'!S255=0,"",'Simpl. all tex.-dual tex'!S255)</f>
        <v/>
      </c>
      <c r="K249" s="54" t="str">
        <f>IF('Simpl. all tex.-dual tex'!T255=0,"",'Simpl. all tex.-dual tex'!T255)</f>
        <v/>
      </c>
      <c r="L249" s="54" t="str">
        <f>IF('Simpl. all tex.-dual tex'!U255=0,"",'Simpl. all tex.-dual tex'!U255)</f>
        <v/>
      </c>
      <c r="M249" s="54" t="str">
        <f>IF('Simpl. all tex.-dual tex'!V255=0,"",'Simpl. all tex.-dual tex'!V255)</f>
        <v/>
      </c>
      <c r="N249" s="54" t="str">
        <f>IF('Simpl. all tex.-dual tex'!W255=0,"",'Simpl. all tex.-dual tex'!W255)</f>
        <v/>
      </c>
      <c r="O249" s="54" t="str">
        <f>IF('Simpl. all tex.-dual tex'!X255=0,"",'Simpl. all tex.-dual tex'!X255)</f>
        <v/>
      </c>
      <c r="P249" s="54" t="str">
        <f>IF('Simpl. all tex.-dual tex'!Y255=0,"",'Simpl. all tex.-dual tex'!Y255)</f>
        <v/>
      </c>
      <c r="Q249" s="54" t="str">
        <f>IF('Simpl. all tex.-dual tex'!Z255=0,"",'Simpl. all tex.-dual tex'!Z255)</f>
        <v/>
      </c>
      <c r="R249" s="55">
        <f>'PRODUCTION LIST TEX&amp;DUAL TEX'!Q252</f>
        <v>0</v>
      </c>
    </row>
    <row r="250" spans="1:18" ht="23.25" customHeight="1">
      <c r="A250" s="44"/>
      <c r="B250" s="45"/>
      <c r="C250" s="42" t="str">
        <f>'Simpl. all tex.-dual tex'!D256</f>
        <v>SIMPL-9O-T</v>
      </c>
      <c r="D250" s="54" t="str">
        <f>IF('Simpl. all tex.-dual tex'!M256=0,"",'Simpl. all tex.-dual tex'!M256)</f>
        <v/>
      </c>
      <c r="E250" s="54" t="str">
        <f>IF('Simpl. all tex.-dual tex'!N256=0,"",'Simpl. all tex.-dual tex'!N256)</f>
        <v/>
      </c>
      <c r="F250" s="54" t="str">
        <f>IF('Simpl. all tex.-dual tex'!O256=0,"",'Simpl. all tex.-dual tex'!O256)</f>
        <v/>
      </c>
      <c r="G250" s="54" t="str">
        <f>IF('Simpl. all tex.-dual tex'!P256=0,"",'Simpl. all tex.-dual tex'!P256)</f>
        <v/>
      </c>
      <c r="H250" s="54" t="str">
        <f>IF('Simpl. all tex.-dual tex'!Q256=0,"",'Simpl. all tex.-dual tex'!Q256)</f>
        <v/>
      </c>
      <c r="I250" s="54" t="str">
        <f>IF('Simpl. all tex.-dual tex'!R256=0,"",'Simpl. all tex.-dual tex'!R256)</f>
        <v/>
      </c>
      <c r="J250" s="54" t="str">
        <f>IF('Simpl. all tex.-dual tex'!S256=0,"",'Simpl. all tex.-dual tex'!S256)</f>
        <v/>
      </c>
      <c r="K250" s="54" t="str">
        <f>IF('Simpl. all tex.-dual tex'!T256=0,"",'Simpl. all tex.-dual tex'!T256)</f>
        <v/>
      </c>
      <c r="L250" s="54" t="str">
        <f>IF('Simpl. all tex.-dual tex'!U256=0,"",'Simpl. all tex.-dual tex'!U256)</f>
        <v/>
      </c>
      <c r="M250" s="54" t="str">
        <f>IF('Simpl. all tex.-dual tex'!V256=0,"",'Simpl. all tex.-dual tex'!V256)</f>
        <v/>
      </c>
      <c r="N250" s="54" t="str">
        <f>IF('Simpl. all tex.-dual tex'!W256=0,"",'Simpl. all tex.-dual tex'!W256)</f>
        <v/>
      </c>
      <c r="O250" s="54" t="str">
        <f>IF('Simpl. all tex.-dual tex'!X256=0,"",'Simpl. all tex.-dual tex'!X256)</f>
        <v/>
      </c>
      <c r="P250" s="54" t="str">
        <f>IF('Simpl. all tex.-dual tex'!Y256=0,"",'Simpl. all tex.-dual tex'!Y256)</f>
        <v/>
      </c>
      <c r="Q250" s="54" t="str">
        <f>IF('Simpl. all tex.-dual tex'!Z256=0,"",'Simpl. all tex.-dual tex'!Z256)</f>
        <v/>
      </c>
      <c r="R250" s="55">
        <f>'PRODUCTION LIST TEX&amp;DUAL TEX'!Q253</f>
        <v>0</v>
      </c>
    </row>
    <row r="251" spans="1:18" ht="23.25" customHeight="1">
      <c r="A251" s="44"/>
      <c r="B251" s="45"/>
      <c r="C251" s="42" t="str">
        <f>'Simpl. all tex.-dual tex'!D257</f>
        <v>10 - HUGE-IES</v>
      </c>
      <c r="D251" s="54" t="str">
        <f>IF('Simpl. all tex.-dual tex'!M257=0,"",'Simpl. all tex.-dual tex'!M257)</f>
        <v/>
      </c>
      <c r="E251" s="54" t="str">
        <f>IF('Simpl. all tex.-dual tex'!N257=0,"",'Simpl. all tex.-dual tex'!N257)</f>
        <v/>
      </c>
      <c r="F251" s="54" t="str">
        <f>IF('Simpl. all tex.-dual tex'!O257=0,"",'Simpl. all tex.-dual tex'!O257)</f>
        <v/>
      </c>
      <c r="G251" s="54" t="str">
        <f>IF('Simpl. all tex.-dual tex'!P257=0,"",'Simpl. all tex.-dual tex'!P257)</f>
        <v/>
      </c>
      <c r="H251" s="54" t="str">
        <f>IF('Simpl. all tex.-dual tex'!Q257=0,"",'Simpl. all tex.-dual tex'!Q257)</f>
        <v/>
      </c>
      <c r="I251" s="54" t="str">
        <f>IF('Simpl. all tex.-dual tex'!R257=0,"",'Simpl. all tex.-dual tex'!R257)</f>
        <v/>
      </c>
      <c r="J251" s="54" t="str">
        <f>IF('Simpl. all tex.-dual tex'!S257=0,"",'Simpl. all tex.-dual tex'!S257)</f>
        <v/>
      </c>
      <c r="K251" s="54" t="str">
        <f>IF('Simpl. all tex.-dual tex'!T257=0,"",'Simpl. all tex.-dual tex'!T257)</f>
        <v/>
      </c>
      <c r="L251" s="54" t="str">
        <f>IF('Simpl. all tex.-dual tex'!U257=0,"",'Simpl. all tex.-dual tex'!U257)</f>
        <v/>
      </c>
      <c r="M251" s="54" t="str">
        <f>IF('Simpl. all tex.-dual tex'!V257=0,"",'Simpl. all tex.-dual tex'!V257)</f>
        <v/>
      </c>
      <c r="N251" s="54" t="str">
        <f>IF('Simpl. all tex.-dual tex'!W257=0,"",'Simpl. all tex.-dual tex'!W257)</f>
        <v/>
      </c>
      <c r="O251" s="54" t="str">
        <f>IF('Simpl. all tex.-dual tex'!X257=0,"",'Simpl. all tex.-dual tex'!X257)</f>
        <v/>
      </c>
      <c r="P251" s="54" t="str">
        <f>IF('Simpl. all tex.-dual tex'!Y257=0,"",'Simpl. all tex.-dual tex'!Y257)</f>
        <v/>
      </c>
      <c r="Q251" s="54" t="str">
        <f>IF('Simpl. all tex.-dual tex'!Z257=0,"",'Simpl. all tex.-dual tex'!Z257)</f>
        <v/>
      </c>
      <c r="R251" s="55">
        <f>'PRODUCTION LIST TEX&amp;DUAL TEX'!Q254</f>
        <v>0</v>
      </c>
    </row>
    <row r="252" spans="1:18" ht="23.25" customHeight="1">
      <c r="A252" s="44"/>
      <c r="B252" s="45"/>
      <c r="C252" s="42" t="str">
        <f>'Simpl. all tex.-dual tex'!D258</f>
        <v>SIMPL-10A</v>
      </c>
      <c r="D252" s="54" t="str">
        <f>IF('Simpl. all tex.-dual tex'!M258=0,"",'Simpl. all tex.-dual tex'!M258)</f>
        <v/>
      </c>
      <c r="E252" s="54" t="str">
        <f>IF('Simpl. all tex.-dual tex'!N258=0,"",'Simpl. all tex.-dual tex'!N258)</f>
        <v/>
      </c>
      <c r="F252" s="54" t="str">
        <f>IF('Simpl. all tex.-dual tex'!O258=0,"",'Simpl. all tex.-dual tex'!O258)</f>
        <v/>
      </c>
      <c r="G252" s="54" t="str">
        <f>IF('Simpl. all tex.-dual tex'!P258=0,"",'Simpl. all tex.-dual tex'!P258)</f>
        <v/>
      </c>
      <c r="H252" s="54" t="str">
        <f>IF('Simpl. all tex.-dual tex'!Q258=0,"",'Simpl. all tex.-dual tex'!Q258)</f>
        <v/>
      </c>
      <c r="I252" s="54" t="str">
        <f>IF('Simpl. all tex.-dual tex'!R258=0,"",'Simpl. all tex.-dual tex'!R258)</f>
        <v/>
      </c>
      <c r="J252" s="54" t="str">
        <f>IF('Simpl. all tex.-dual tex'!S258=0,"",'Simpl. all tex.-dual tex'!S258)</f>
        <v/>
      </c>
      <c r="K252" s="54" t="str">
        <f>IF('Simpl. all tex.-dual tex'!T258=0,"",'Simpl. all tex.-dual tex'!T258)</f>
        <v/>
      </c>
      <c r="L252" s="54" t="str">
        <f>IF('Simpl. all tex.-dual tex'!U258=0,"",'Simpl. all tex.-dual tex'!U258)</f>
        <v/>
      </c>
      <c r="M252" s="54" t="str">
        <f>IF('Simpl. all tex.-dual tex'!V258=0,"",'Simpl. all tex.-dual tex'!V258)</f>
        <v/>
      </c>
      <c r="N252" s="54" t="str">
        <f>IF('Simpl. all tex.-dual tex'!W258=0,"",'Simpl. all tex.-dual tex'!W258)</f>
        <v/>
      </c>
      <c r="O252" s="54" t="str">
        <f>IF('Simpl. all tex.-dual tex'!X258=0,"",'Simpl. all tex.-dual tex'!X258)</f>
        <v/>
      </c>
      <c r="P252" s="54" t="str">
        <f>IF('Simpl. all tex.-dual tex'!Y258=0,"",'Simpl. all tex.-dual tex'!Y258)</f>
        <v/>
      </c>
      <c r="Q252" s="54" t="str">
        <f>IF('Simpl. all tex.-dual tex'!Z258=0,"",'Simpl. all tex.-dual tex'!Z258)</f>
        <v/>
      </c>
      <c r="R252" s="55">
        <f>'PRODUCTION LIST TEX&amp;DUAL TEX'!Q255</f>
        <v>0</v>
      </c>
    </row>
    <row r="253" spans="1:18" ht="23.25" customHeight="1">
      <c r="A253" s="44"/>
      <c r="B253" s="45"/>
      <c r="C253" s="42" t="str">
        <f>'Simpl. all tex.-dual tex'!D259</f>
        <v>SIMPL-10A-T</v>
      </c>
      <c r="D253" s="54" t="str">
        <f>IF('Simpl. all tex.-dual tex'!M259=0,"",'Simpl. all tex.-dual tex'!M259)</f>
        <v/>
      </c>
      <c r="E253" s="54" t="str">
        <f>IF('Simpl. all tex.-dual tex'!N259=0,"",'Simpl. all tex.-dual tex'!N259)</f>
        <v/>
      </c>
      <c r="F253" s="54" t="str">
        <f>IF('Simpl. all tex.-dual tex'!O259=0,"",'Simpl. all tex.-dual tex'!O259)</f>
        <v/>
      </c>
      <c r="G253" s="54" t="str">
        <f>IF('Simpl. all tex.-dual tex'!P259=0,"",'Simpl. all tex.-dual tex'!P259)</f>
        <v/>
      </c>
      <c r="H253" s="54" t="str">
        <f>IF('Simpl. all tex.-dual tex'!Q259=0,"",'Simpl. all tex.-dual tex'!Q259)</f>
        <v/>
      </c>
      <c r="I253" s="54" t="str">
        <f>IF('Simpl. all tex.-dual tex'!R259=0,"",'Simpl. all tex.-dual tex'!R259)</f>
        <v/>
      </c>
      <c r="J253" s="54" t="str">
        <f>IF('Simpl. all tex.-dual tex'!S259=0,"",'Simpl. all tex.-dual tex'!S259)</f>
        <v/>
      </c>
      <c r="K253" s="54" t="str">
        <f>IF('Simpl. all tex.-dual tex'!T259=0,"",'Simpl. all tex.-dual tex'!T259)</f>
        <v/>
      </c>
      <c r="L253" s="54" t="str">
        <f>IF('Simpl. all tex.-dual tex'!U259=0,"",'Simpl. all tex.-dual tex'!U259)</f>
        <v/>
      </c>
      <c r="M253" s="54" t="str">
        <f>IF('Simpl. all tex.-dual tex'!V259=0,"",'Simpl. all tex.-dual tex'!V259)</f>
        <v/>
      </c>
      <c r="N253" s="54" t="str">
        <f>IF('Simpl. all tex.-dual tex'!W259=0,"",'Simpl. all tex.-dual tex'!W259)</f>
        <v/>
      </c>
      <c r="O253" s="54" t="str">
        <f>IF('Simpl. all tex.-dual tex'!X259=0,"",'Simpl. all tex.-dual tex'!X259)</f>
        <v/>
      </c>
      <c r="P253" s="54" t="str">
        <f>IF('Simpl. all tex.-dual tex'!Y259=0,"",'Simpl. all tex.-dual tex'!Y259)</f>
        <v/>
      </c>
      <c r="Q253" s="54" t="str">
        <f>IF('Simpl. all tex.-dual tex'!Z259=0,"",'Simpl. all tex.-dual tex'!Z259)</f>
        <v/>
      </c>
      <c r="R253" s="55">
        <f>'PRODUCTION LIST TEX&amp;DUAL TEX'!Q256</f>
        <v>0</v>
      </c>
    </row>
    <row r="254" spans="1:18" ht="23.25" customHeight="1">
      <c r="A254" s="44"/>
      <c r="B254" s="45"/>
      <c r="C254" s="42" t="str">
        <f>'Simpl. all tex.-dual tex'!D260</f>
        <v>SIMPL-10B</v>
      </c>
      <c r="D254" s="54" t="str">
        <f>IF('Simpl. all tex.-dual tex'!M260=0,"",'Simpl. all tex.-dual tex'!M260)</f>
        <v/>
      </c>
      <c r="E254" s="54" t="str">
        <f>IF('Simpl. all tex.-dual tex'!N260=0,"",'Simpl. all tex.-dual tex'!N260)</f>
        <v/>
      </c>
      <c r="F254" s="54" t="str">
        <f>IF('Simpl. all tex.-dual tex'!O260=0,"",'Simpl. all tex.-dual tex'!O260)</f>
        <v/>
      </c>
      <c r="G254" s="54" t="str">
        <f>IF('Simpl. all tex.-dual tex'!P260=0,"",'Simpl. all tex.-dual tex'!P260)</f>
        <v/>
      </c>
      <c r="H254" s="54" t="str">
        <f>IF('Simpl. all tex.-dual tex'!Q260=0,"",'Simpl. all tex.-dual tex'!Q260)</f>
        <v/>
      </c>
      <c r="I254" s="54" t="str">
        <f>IF('Simpl. all tex.-dual tex'!R260=0,"",'Simpl. all tex.-dual tex'!R260)</f>
        <v/>
      </c>
      <c r="J254" s="54" t="str">
        <f>IF('Simpl. all tex.-dual tex'!S260=0,"",'Simpl. all tex.-dual tex'!S260)</f>
        <v/>
      </c>
      <c r="K254" s="54" t="str">
        <f>IF('Simpl. all tex.-dual tex'!T260=0,"",'Simpl. all tex.-dual tex'!T260)</f>
        <v/>
      </c>
      <c r="L254" s="54" t="str">
        <f>IF('Simpl. all tex.-dual tex'!U260=0,"",'Simpl. all tex.-dual tex'!U260)</f>
        <v/>
      </c>
      <c r="M254" s="54" t="str">
        <f>IF('Simpl. all tex.-dual tex'!V260=0,"",'Simpl. all tex.-dual tex'!V260)</f>
        <v/>
      </c>
      <c r="N254" s="54" t="str">
        <f>IF('Simpl. all tex.-dual tex'!W260=0,"",'Simpl. all tex.-dual tex'!W260)</f>
        <v/>
      </c>
      <c r="O254" s="54" t="str">
        <f>IF('Simpl. all tex.-dual tex'!X260=0,"",'Simpl. all tex.-dual tex'!X260)</f>
        <v/>
      </c>
      <c r="P254" s="54" t="str">
        <f>IF('Simpl. all tex.-dual tex'!Y260=0,"",'Simpl. all tex.-dual tex'!Y260)</f>
        <v/>
      </c>
      <c r="Q254" s="54" t="str">
        <f>IF('Simpl. all tex.-dual tex'!Z260=0,"",'Simpl. all tex.-dual tex'!Z260)</f>
        <v/>
      </c>
      <c r="R254" s="55">
        <f>'PRODUCTION LIST TEX&amp;DUAL TEX'!Q257</f>
        <v>0</v>
      </c>
    </row>
    <row r="255" spans="1:18" ht="23.25" customHeight="1">
      <c r="A255" s="44"/>
      <c r="B255" s="45"/>
      <c r="C255" s="42" t="str">
        <f>'Simpl. all tex.-dual tex'!D261</f>
        <v>SIMPL-10B-T</v>
      </c>
      <c r="D255" s="54" t="str">
        <f>IF('Simpl. all tex.-dual tex'!M261=0,"",'Simpl. all tex.-dual tex'!M261)</f>
        <v/>
      </c>
      <c r="E255" s="54" t="str">
        <f>IF('Simpl. all tex.-dual tex'!N261=0,"",'Simpl. all tex.-dual tex'!N261)</f>
        <v/>
      </c>
      <c r="F255" s="54" t="str">
        <f>IF('Simpl. all tex.-dual tex'!O261=0,"",'Simpl. all tex.-dual tex'!O261)</f>
        <v/>
      </c>
      <c r="G255" s="54" t="str">
        <f>IF('Simpl. all tex.-dual tex'!P261=0,"",'Simpl. all tex.-dual tex'!P261)</f>
        <v/>
      </c>
      <c r="H255" s="54" t="str">
        <f>IF('Simpl. all tex.-dual tex'!Q261=0,"",'Simpl. all tex.-dual tex'!Q261)</f>
        <v/>
      </c>
      <c r="I255" s="54" t="str">
        <f>IF('Simpl. all tex.-dual tex'!R261=0,"",'Simpl. all tex.-dual tex'!R261)</f>
        <v/>
      </c>
      <c r="J255" s="54" t="str">
        <f>IF('Simpl. all tex.-dual tex'!S261=0,"",'Simpl. all tex.-dual tex'!S261)</f>
        <v/>
      </c>
      <c r="K255" s="54" t="str">
        <f>IF('Simpl. all tex.-dual tex'!T261=0,"",'Simpl. all tex.-dual tex'!T261)</f>
        <v/>
      </c>
      <c r="L255" s="54" t="str">
        <f>IF('Simpl. all tex.-dual tex'!U261=0,"",'Simpl. all tex.-dual tex'!U261)</f>
        <v/>
      </c>
      <c r="M255" s="54" t="str">
        <f>IF('Simpl. all tex.-dual tex'!V261=0,"",'Simpl. all tex.-dual tex'!V261)</f>
        <v/>
      </c>
      <c r="N255" s="54" t="str">
        <f>IF('Simpl. all tex.-dual tex'!W261=0,"",'Simpl. all tex.-dual tex'!W261)</f>
        <v/>
      </c>
      <c r="O255" s="54" t="str">
        <f>IF('Simpl. all tex.-dual tex'!X261=0,"",'Simpl. all tex.-dual tex'!X261)</f>
        <v/>
      </c>
      <c r="P255" s="54" t="str">
        <f>IF('Simpl. all tex.-dual tex'!Y261=0,"",'Simpl. all tex.-dual tex'!Y261)</f>
        <v/>
      </c>
      <c r="Q255" s="54" t="str">
        <f>IF('Simpl. all tex.-dual tex'!Z261=0,"",'Simpl. all tex.-dual tex'!Z261)</f>
        <v/>
      </c>
      <c r="R255" s="55">
        <f>'PRODUCTION LIST TEX&amp;DUAL TEX'!Q258</f>
        <v>0</v>
      </c>
    </row>
    <row r="256" spans="1:18" ht="23.25" customHeight="1">
      <c r="A256" s="44"/>
      <c r="B256" s="45"/>
      <c r="C256" s="42" t="str">
        <f>'Simpl. all tex.-dual tex'!D262</f>
        <v>SIMPL-10C</v>
      </c>
      <c r="D256" s="54" t="str">
        <f>IF('Simpl. all tex.-dual tex'!M262=0,"",'Simpl. all tex.-dual tex'!M262)</f>
        <v/>
      </c>
      <c r="E256" s="54" t="str">
        <f>IF('Simpl. all tex.-dual tex'!N262=0,"",'Simpl. all tex.-dual tex'!N262)</f>
        <v/>
      </c>
      <c r="F256" s="54" t="str">
        <f>IF('Simpl. all tex.-dual tex'!O262=0,"",'Simpl. all tex.-dual tex'!O262)</f>
        <v/>
      </c>
      <c r="G256" s="54" t="str">
        <f>IF('Simpl. all tex.-dual tex'!P262=0,"",'Simpl. all tex.-dual tex'!P262)</f>
        <v/>
      </c>
      <c r="H256" s="54" t="str">
        <f>IF('Simpl. all tex.-dual tex'!Q262=0,"",'Simpl. all tex.-dual tex'!Q262)</f>
        <v/>
      </c>
      <c r="I256" s="54" t="str">
        <f>IF('Simpl. all tex.-dual tex'!R262=0,"",'Simpl. all tex.-dual tex'!R262)</f>
        <v/>
      </c>
      <c r="J256" s="54" t="str">
        <f>IF('Simpl. all tex.-dual tex'!S262=0,"",'Simpl. all tex.-dual tex'!S262)</f>
        <v/>
      </c>
      <c r="K256" s="54" t="str">
        <f>IF('Simpl. all tex.-dual tex'!T262=0,"",'Simpl. all tex.-dual tex'!T262)</f>
        <v/>
      </c>
      <c r="L256" s="54" t="str">
        <f>IF('Simpl. all tex.-dual tex'!U262=0,"",'Simpl. all tex.-dual tex'!U262)</f>
        <v/>
      </c>
      <c r="M256" s="54" t="str">
        <f>IF('Simpl. all tex.-dual tex'!V262=0,"",'Simpl. all tex.-dual tex'!V262)</f>
        <v/>
      </c>
      <c r="N256" s="54" t="str">
        <f>IF('Simpl. all tex.-dual tex'!W262=0,"",'Simpl. all tex.-dual tex'!W262)</f>
        <v/>
      </c>
      <c r="O256" s="54" t="str">
        <f>IF('Simpl. all tex.-dual tex'!X262=0,"",'Simpl. all tex.-dual tex'!X262)</f>
        <v/>
      </c>
      <c r="P256" s="54" t="str">
        <f>IF('Simpl. all tex.-dual tex'!Y262=0,"",'Simpl. all tex.-dual tex'!Y262)</f>
        <v/>
      </c>
      <c r="Q256" s="54" t="str">
        <f>IF('Simpl. all tex.-dual tex'!Z262=0,"",'Simpl. all tex.-dual tex'!Z262)</f>
        <v/>
      </c>
      <c r="R256" s="55">
        <f>'PRODUCTION LIST TEX&amp;DUAL TEX'!Q259</f>
        <v>0</v>
      </c>
    </row>
    <row r="257" spans="1:18" ht="23.25" customHeight="1">
      <c r="A257" s="44"/>
      <c r="B257" s="45"/>
      <c r="C257" s="42" t="str">
        <f>'Simpl. all tex.-dual tex'!D263</f>
        <v>SIMPL-10C-T</v>
      </c>
      <c r="D257" s="54" t="str">
        <f>IF('Simpl. all tex.-dual tex'!M263=0,"",'Simpl. all tex.-dual tex'!M263)</f>
        <v/>
      </c>
      <c r="E257" s="54" t="str">
        <f>IF('Simpl. all tex.-dual tex'!N263=0,"",'Simpl. all tex.-dual tex'!N263)</f>
        <v/>
      </c>
      <c r="F257" s="54" t="str">
        <f>IF('Simpl. all tex.-dual tex'!O263=0,"",'Simpl. all tex.-dual tex'!O263)</f>
        <v/>
      </c>
      <c r="G257" s="54" t="str">
        <f>IF('Simpl. all tex.-dual tex'!P263=0,"",'Simpl. all tex.-dual tex'!P263)</f>
        <v/>
      </c>
      <c r="H257" s="54" t="str">
        <f>IF('Simpl. all tex.-dual tex'!Q263=0,"",'Simpl. all tex.-dual tex'!Q263)</f>
        <v/>
      </c>
      <c r="I257" s="54" t="str">
        <f>IF('Simpl. all tex.-dual tex'!R263=0,"",'Simpl. all tex.-dual tex'!R263)</f>
        <v/>
      </c>
      <c r="J257" s="54" t="str">
        <f>IF('Simpl. all tex.-dual tex'!S263=0,"",'Simpl. all tex.-dual tex'!S263)</f>
        <v/>
      </c>
      <c r="K257" s="54" t="str">
        <f>IF('Simpl. all tex.-dual tex'!T263=0,"",'Simpl. all tex.-dual tex'!T263)</f>
        <v/>
      </c>
      <c r="L257" s="54" t="str">
        <f>IF('Simpl. all tex.-dual tex'!U263=0,"",'Simpl. all tex.-dual tex'!U263)</f>
        <v/>
      </c>
      <c r="M257" s="54" t="str">
        <f>IF('Simpl. all tex.-dual tex'!V263=0,"",'Simpl. all tex.-dual tex'!V263)</f>
        <v/>
      </c>
      <c r="N257" s="54" t="str">
        <f>IF('Simpl. all tex.-dual tex'!W263=0,"",'Simpl. all tex.-dual tex'!W263)</f>
        <v/>
      </c>
      <c r="O257" s="54" t="str">
        <f>IF('Simpl. all tex.-dual tex'!X263=0,"",'Simpl. all tex.-dual tex'!X263)</f>
        <v/>
      </c>
      <c r="P257" s="54" t="str">
        <f>IF('Simpl. all tex.-dual tex'!Y263=0,"",'Simpl. all tex.-dual tex'!Y263)</f>
        <v/>
      </c>
      <c r="Q257" s="54" t="str">
        <f>IF('Simpl. all tex.-dual tex'!Z263=0,"",'Simpl. all tex.-dual tex'!Z263)</f>
        <v/>
      </c>
      <c r="R257" s="55">
        <f>'PRODUCTION LIST TEX&amp;DUAL TEX'!Q260</f>
        <v>0</v>
      </c>
    </row>
    <row r="258" spans="1:18" ht="23.25" customHeight="1">
      <c r="A258" s="44"/>
      <c r="B258" s="45"/>
      <c r="C258" s="42" t="str">
        <f>'Simpl. all tex.-dual tex'!D264</f>
        <v>SIMPL-10D</v>
      </c>
      <c r="D258" s="54" t="str">
        <f>IF('Simpl. all tex.-dual tex'!M264=0,"",'Simpl. all tex.-dual tex'!M264)</f>
        <v/>
      </c>
      <c r="E258" s="54" t="str">
        <f>IF('Simpl. all tex.-dual tex'!N264=0,"",'Simpl. all tex.-dual tex'!N264)</f>
        <v/>
      </c>
      <c r="F258" s="54" t="str">
        <f>IF('Simpl. all tex.-dual tex'!O264=0,"",'Simpl. all tex.-dual tex'!O264)</f>
        <v/>
      </c>
      <c r="G258" s="54" t="str">
        <f>IF('Simpl. all tex.-dual tex'!P264=0,"",'Simpl. all tex.-dual tex'!P264)</f>
        <v/>
      </c>
      <c r="H258" s="54" t="str">
        <f>IF('Simpl. all tex.-dual tex'!Q264=0,"",'Simpl. all tex.-dual tex'!Q264)</f>
        <v/>
      </c>
      <c r="I258" s="54" t="str">
        <f>IF('Simpl. all tex.-dual tex'!R264=0,"",'Simpl. all tex.-dual tex'!R264)</f>
        <v/>
      </c>
      <c r="J258" s="54" t="str">
        <f>IF('Simpl. all tex.-dual tex'!S264=0,"",'Simpl. all tex.-dual tex'!S264)</f>
        <v/>
      </c>
      <c r="K258" s="54" t="str">
        <f>IF('Simpl. all tex.-dual tex'!T264=0,"",'Simpl. all tex.-dual tex'!T264)</f>
        <v/>
      </c>
      <c r="L258" s="54" t="str">
        <f>IF('Simpl. all tex.-dual tex'!U264=0,"",'Simpl. all tex.-dual tex'!U264)</f>
        <v/>
      </c>
      <c r="M258" s="54" t="str">
        <f>IF('Simpl. all tex.-dual tex'!V264=0,"",'Simpl. all tex.-dual tex'!V264)</f>
        <v/>
      </c>
      <c r="N258" s="54" t="str">
        <f>IF('Simpl. all tex.-dual tex'!W264=0,"",'Simpl. all tex.-dual tex'!W264)</f>
        <v/>
      </c>
      <c r="O258" s="54" t="str">
        <f>IF('Simpl. all tex.-dual tex'!X264=0,"",'Simpl. all tex.-dual tex'!X264)</f>
        <v/>
      </c>
      <c r="P258" s="54" t="str">
        <f>IF('Simpl. all tex.-dual tex'!Y264=0,"",'Simpl. all tex.-dual tex'!Y264)</f>
        <v/>
      </c>
      <c r="Q258" s="54" t="str">
        <f>IF('Simpl. all tex.-dual tex'!Z264=0,"",'Simpl. all tex.-dual tex'!Z264)</f>
        <v/>
      </c>
      <c r="R258" s="55">
        <f>'PRODUCTION LIST TEX&amp;DUAL TEX'!Q261</f>
        <v>0</v>
      </c>
    </row>
    <row r="259" spans="1:18" ht="23.25" customHeight="1">
      <c r="A259" s="44"/>
      <c r="B259" s="45"/>
      <c r="C259" s="42" t="str">
        <f>'Simpl. all tex.-dual tex'!D265</f>
        <v>SIMPL-10D-T</v>
      </c>
      <c r="D259" s="54" t="str">
        <f>IF('Simpl. all tex.-dual tex'!M265=0,"",'Simpl. all tex.-dual tex'!M265)</f>
        <v/>
      </c>
      <c r="E259" s="54" t="str">
        <f>IF('Simpl. all tex.-dual tex'!N265=0,"",'Simpl. all tex.-dual tex'!N265)</f>
        <v/>
      </c>
      <c r="F259" s="54" t="str">
        <f>IF('Simpl. all tex.-dual tex'!O265=0,"",'Simpl. all tex.-dual tex'!O265)</f>
        <v/>
      </c>
      <c r="G259" s="54" t="str">
        <f>IF('Simpl. all tex.-dual tex'!P265=0,"",'Simpl. all tex.-dual tex'!P265)</f>
        <v/>
      </c>
      <c r="H259" s="54" t="str">
        <f>IF('Simpl. all tex.-dual tex'!Q265=0,"",'Simpl. all tex.-dual tex'!Q265)</f>
        <v/>
      </c>
      <c r="I259" s="54" t="str">
        <f>IF('Simpl. all tex.-dual tex'!R265=0,"",'Simpl. all tex.-dual tex'!R265)</f>
        <v/>
      </c>
      <c r="J259" s="54" t="str">
        <f>IF('Simpl. all tex.-dual tex'!S265=0,"",'Simpl. all tex.-dual tex'!S265)</f>
        <v/>
      </c>
      <c r="K259" s="54" t="str">
        <f>IF('Simpl. all tex.-dual tex'!T265=0,"",'Simpl. all tex.-dual tex'!T265)</f>
        <v/>
      </c>
      <c r="L259" s="54" t="str">
        <f>IF('Simpl. all tex.-dual tex'!U265=0,"",'Simpl. all tex.-dual tex'!U265)</f>
        <v/>
      </c>
      <c r="M259" s="54" t="str">
        <f>IF('Simpl. all tex.-dual tex'!V265=0,"",'Simpl. all tex.-dual tex'!V265)</f>
        <v/>
      </c>
      <c r="N259" s="54" t="str">
        <f>IF('Simpl. all tex.-dual tex'!W265=0,"",'Simpl. all tex.-dual tex'!W265)</f>
        <v/>
      </c>
      <c r="O259" s="54" t="str">
        <f>IF('Simpl. all tex.-dual tex'!X265=0,"",'Simpl. all tex.-dual tex'!X265)</f>
        <v/>
      </c>
      <c r="P259" s="54" t="str">
        <f>IF('Simpl. all tex.-dual tex'!Y265=0,"",'Simpl. all tex.-dual tex'!Y265)</f>
        <v/>
      </c>
      <c r="Q259" s="54" t="str">
        <f>IF('Simpl. all tex.-dual tex'!Z265=0,"",'Simpl. all tex.-dual tex'!Z265)</f>
        <v/>
      </c>
      <c r="R259" s="55">
        <f>'PRODUCTION LIST TEX&amp;DUAL TEX'!Q262</f>
        <v>0</v>
      </c>
    </row>
    <row r="260" spans="1:18" ht="23.25" customHeight="1">
      <c r="A260" s="44"/>
      <c r="B260" s="45"/>
      <c r="C260" s="42" t="str">
        <f>'Simpl. all tex.-dual tex'!D266</f>
        <v>SIMPL-10E</v>
      </c>
      <c r="D260" s="54" t="str">
        <f>IF('Simpl. all tex.-dual tex'!M266=0,"",'Simpl. all tex.-dual tex'!M266)</f>
        <v/>
      </c>
      <c r="E260" s="54" t="str">
        <f>IF('Simpl. all tex.-dual tex'!N266=0,"",'Simpl. all tex.-dual tex'!N266)</f>
        <v/>
      </c>
      <c r="F260" s="54" t="str">
        <f>IF('Simpl. all tex.-dual tex'!O266=0,"",'Simpl. all tex.-dual tex'!O266)</f>
        <v/>
      </c>
      <c r="G260" s="54" t="str">
        <f>IF('Simpl. all tex.-dual tex'!P266=0,"",'Simpl. all tex.-dual tex'!P266)</f>
        <v/>
      </c>
      <c r="H260" s="54" t="str">
        <f>IF('Simpl. all tex.-dual tex'!Q266=0,"",'Simpl. all tex.-dual tex'!Q266)</f>
        <v/>
      </c>
      <c r="I260" s="54" t="str">
        <f>IF('Simpl. all tex.-dual tex'!R266=0,"",'Simpl. all tex.-dual tex'!R266)</f>
        <v/>
      </c>
      <c r="J260" s="54" t="str">
        <f>IF('Simpl. all tex.-dual tex'!S266=0,"",'Simpl. all tex.-dual tex'!S266)</f>
        <v/>
      </c>
      <c r="K260" s="54" t="str">
        <f>IF('Simpl. all tex.-dual tex'!T266=0,"",'Simpl. all tex.-dual tex'!T266)</f>
        <v/>
      </c>
      <c r="L260" s="54" t="str">
        <f>IF('Simpl. all tex.-dual tex'!U266=0,"",'Simpl. all tex.-dual tex'!U266)</f>
        <v/>
      </c>
      <c r="M260" s="54" t="str">
        <f>IF('Simpl. all tex.-dual tex'!V266=0,"",'Simpl. all tex.-dual tex'!V266)</f>
        <v/>
      </c>
      <c r="N260" s="54" t="str">
        <f>IF('Simpl. all tex.-dual tex'!W266=0,"",'Simpl. all tex.-dual tex'!W266)</f>
        <v/>
      </c>
      <c r="O260" s="54" t="str">
        <f>IF('Simpl. all tex.-dual tex'!X266=0,"",'Simpl. all tex.-dual tex'!X266)</f>
        <v/>
      </c>
      <c r="P260" s="54" t="str">
        <f>IF('Simpl. all tex.-dual tex'!Y266=0,"",'Simpl. all tex.-dual tex'!Y266)</f>
        <v/>
      </c>
      <c r="Q260" s="54" t="str">
        <f>IF('Simpl. all tex.-dual tex'!Z266=0,"",'Simpl. all tex.-dual tex'!Z266)</f>
        <v/>
      </c>
      <c r="R260" s="55">
        <f>'PRODUCTION LIST TEX&amp;DUAL TEX'!Q263</f>
        <v>0</v>
      </c>
    </row>
    <row r="261" spans="1:18" ht="23.25" customHeight="1">
      <c r="A261" s="44"/>
      <c r="B261" s="45"/>
      <c r="C261" s="42" t="str">
        <f>'Simpl. all tex.-dual tex'!D267</f>
        <v>SIMPL-10E-T</v>
      </c>
      <c r="D261" s="54" t="str">
        <f>IF('Simpl. all tex.-dual tex'!M267=0,"",'Simpl. all tex.-dual tex'!M267)</f>
        <v/>
      </c>
      <c r="E261" s="54" t="str">
        <f>IF('Simpl. all tex.-dual tex'!N267=0,"",'Simpl. all tex.-dual tex'!N267)</f>
        <v/>
      </c>
      <c r="F261" s="54" t="str">
        <f>IF('Simpl. all tex.-dual tex'!O267=0,"",'Simpl. all tex.-dual tex'!O267)</f>
        <v/>
      </c>
      <c r="G261" s="54" t="str">
        <f>IF('Simpl. all tex.-dual tex'!P267=0,"",'Simpl. all tex.-dual tex'!P267)</f>
        <v/>
      </c>
      <c r="H261" s="54" t="str">
        <f>IF('Simpl. all tex.-dual tex'!Q267=0,"",'Simpl. all tex.-dual tex'!Q267)</f>
        <v/>
      </c>
      <c r="I261" s="54" t="str">
        <f>IF('Simpl. all tex.-dual tex'!R267=0,"",'Simpl. all tex.-dual tex'!R267)</f>
        <v/>
      </c>
      <c r="J261" s="54" t="str">
        <f>IF('Simpl. all tex.-dual tex'!S267=0,"",'Simpl. all tex.-dual tex'!S267)</f>
        <v/>
      </c>
      <c r="K261" s="54" t="str">
        <f>IF('Simpl. all tex.-dual tex'!T267=0,"",'Simpl. all tex.-dual tex'!T267)</f>
        <v/>
      </c>
      <c r="L261" s="54" t="str">
        <f>IF('Simpl. all tex.-dual tex'!U267=0,"",'Simpl. all tex.-dual tex'!U267)</f>
        <v/>
      </c>
      <c r="M261" s="54" t="str">
        <f>IF('Simpl. all tex.-dual tex'!V267=0,"",'Simpl. all tex.-dual tex'!V267)</f>
        <v/>
      </c>
      <c r="N261" s="54" t="str">
        <f>IF('Simpl. all tex.-dual tex'!W267=0,"",'Simpl. all tex.-dual tex'!W267)</f>
        <v/>
      </c>
      <c r="O261" s="54" t="str">
        <f>IF('Simpl. all tex.-dual tex'!X267=0,"",'Simpl. all tex.-dual tex'!X267)</f>
        <v/>
      </c>
      <c r="P261" s="54" t="str">
        <f>IF('Simpl. all tex.-dual tex'!Y267=0,"",'Simpl. all tex.-dual tex'!Y267)</f>
        <v/>
      </c>
      <c r="Q261" s="54" t="str">
        <f>IF('Simpl. all tex.-dual tex'!Z267=0,"",'Simpl. all tex.-dual tex'!Z267)</f>
        <v/>
      </c>
      <c r="R261" s="55">
        <f>'PRODUCTION LIST TEX&amp;DUAL TEX'!Q264</f>
        <v>0</v>
      </c>
    </row>
    <row r="262" spans="1:18" ht="23.25" customHeight="1">
      <c r="A262" s="44"/>
      <c r="B262" s="45"/>
      <c r="C262" s="42" t="str">
        <f>'Simpl. all tex.-dual tex'!D268</f>
        <v>SIMPL-10F</v>
      </c>
      <c r="D262" s="54" t="str">
        <f>IF('Simpl. all tex.-dual tex'!M268=0,"",'Simpl. all tex.-dual tex'!M268)</f>
        <v/>
      </c>
      <c r="E262" s="54" t="str">
        <f>IF('Simpl. all tex.-dual tex'!N268=0,"",'Simpl. all tex.-dual tex'!N268)</f>
        <v/>
      </c>
      <c r="F262" s="54" t="str">
        <f>IF('Simpl. all tex.-dual tex'!O268=0,"",'Simpl. all tex.-dual tex'!O268)</f>
        <v/>
      </c>
      <c r="G262" s="54" t="str">
        <f>IF('Simpl. all tex.-dual tex'!P268=0,"",'Simpl. all tex.-dual tex'!P268)</f>
        <v/>
      </c>
      <c r="H262" s="54" t="str">
        <f>IF('Simpl. all tex.-dual tex'!Q268=0,"",'Simpl. all tex.-dual tex'!Q268)</f>
        <v/>
      </c>
      <c r="I262" s="54" t="str">
        <f>IF('Simpl. all tex.-dual tex'!R268=0,"",'Simpl. all tex.-dual tex'!R268)</f>
        <v/>
      </c>
      <c r="J262" s="54" t="str">
        <f>IF('Simpl. all tex.-dual tex'!S268=0,"",'Simpl. all tex.-dual tex'!S268)</f>
        <v/>
      </c>
      <c r="K262" s="54" t="str">
        <f>IF('Simpl. all tex.-dual tex'!T268=0,"",'Simpl. all tex.-dual tex'!T268)</f>
        <v/>
      </c>
      <c r="L262" s="54" t="str">
        <f>IF('Simpl. all tex.-dual tex'!U268=0,"",'Simpl. all tex.-dual tex'!U268)</f>
        <v/>
      </c>
      <c r="M262" s="54" t="str">
        <f>IF('Simpl. all tex.-dual tex'!V268=0,"",'Simpl. all tex.-dual tex'!V268)</f>
        <v/>
      </c>
      <c r="N262" s="54" t="str">
        <f>IF('Simpl. all tex.-dual tex'!W268=0,"",'Simpl. all tex.-dual tex'!W268)</f>
        <v/>
      </c>
      <c r="O262" s="54" t="str">
        <f>IF('Simpl. all tex.-dual tex'!X268=0,"",'Simpl. all tex.-dual tex'!X268)</f>
        <v/>
      </c>
      <c r="P262" s="54" t="str">
        <f>IF('Simpl. all tex.-dual tex'!Y268=0,"",'Simpl. all tex.-dual tex'!Y268)</f>
        <v/>
      </c>
      <c r="Q262" s="54" t="str">
        <f>IF('Simpl. all tex.-dual tex'!Z268=0,"",'Simpl. all tex.-dual tex'!Z268)</f>
        <v/>
      </c>
      <c r="R262" s="55">
        <f>'PRODUCTION LIST TEX&amp;DUAL TEX'!Q265</f>
        <v>0</v>
      </c>
    </row>
    <row r="263" spans="1:18" ht="23.25" customHeight="1">
      <c r="A263" s="44"/>
      <c r="B263" s="45"/>
      <c r="C263" s="42" t="str">
        <f>'Simpl. all tex.-dual tex'!D269</f>
        <v>SIMPL-10F-T</v>
      </c>
      <c r="D263" s="54" t="str">
        <f>IF('Simpl. all tex.-dual tex'!M269=0,"",'Simpl. all tex.-dual tex'!M269)</f>
        <v/>
      </c>
      <c r="E263" s="54" t="str">
        <f>IF('Simpl. all tex.-dual tex'!N269=0,"",'Simpl. all tex.-dual tex'!N269)</f>
        <v/>
      </c>
      <c r="F263" s="54" t="str">
        <f>IF('Simpl. all tex.-dual tex'!O269=0,"",'Simpl. all tex.-dual tex'!O269)</f>
        <v/>
      </c>
      <c r="G263" s="54" t="str">
        <f>IF('Simpl. all tex.-dual tex'!P269=0,"",'Simpl. all tex.-dual tex'!P269)</f>
        <v/>
      </c>
      <c r="H263" s="54" t="str">
        <f>IF('Simpl. all tex.-dual tex'!Q269=0,"",'Simpl. all tex.-dual tex'!Q269)</f>
        <v/>
      </c>
      <c r="I263" s="54" t="str">
        <f>IF('Simpl. all tex.-dual tex'!R269=0,"",'Simpl. all tex.-dual tex'!R269)</f>
        <v/>
      </c>
      <c r="J263" s="54" t="str">
        <f>IF('Simpl. all tex.-dual tex'!S269=0,"",'Simpl. all tex.-dual tex'!S269)</f>
        <v/>
      </c>
      <c r="K263" s="54" t="str">
        <f>IF('Simpl. all tex.-dual tex'!T269=0,"",'Simpl. all tex.-dual tex'!T269)</f>
        <v/>
      </c>
      <c r="L263" s="54" t="str">
        <f>IF('Simpl. all tex.-dual tex'!U269=0,"",'Simpl. all tex.-dual tex'!U269)</f>
        <v/>
      </c>
      <c r="M263" s="54" t="str">
        <f>IF('Simpl. all tex.-dual tex'!V269=0,"",'Simpl. all tex.-dual tex'!V269)</f>
        <v/>
      </c>
      <c r="N263" s="54" t="str">
        <f>IF('Simpl. all tex.-dual tex'!W269=0,"",'Simpl. all tex.-dual tex'!W269)</f>
        <v/>
      </c>
      <c r="O263" s="54" t="str">
        <f>IF('Simpl. all tex.-dual tex'!X269=0,"",'Simpl. all tex.-dual tex'!X269)</f>
        <v/>
      </c>
      <c r="P263" s="54" t="str">
        <f>IF('Simpl. all tex.-dual tex'!Y269=0,"",'Simpl. all tex.-dual tex'!Y269)</f>
        <v/>
      </c>
      <c r="Q263" s="54" t="str">
        <f>IF('Simpl. all tex.-dual tex'!Z269=0,"",'Simpl. all tex.-dual tex'!Z269)</f>
        <v/>
      </c>
      <c r="R263" s="55">
        <f>'PRODUCTION LIST TEX&amp;DUAL TEX'!Q266</f>
        <v>0</v>
      </c>
    </row>
    <row r="264" spans="1:18" ht="23.25" customHeight="1">
      <c r="A264" s="44"/>
      <c r="B264" s="45"/>
      <c r="C264" s="42" t="str">
        <f>'Simpl. all tex.-dual tex'!D270</f>
        <v>SIMPL-10G</v>
      </c>
      <c r="D264" s="54" t="str">
        <f>IF('Simpl. all tex.-dual tex'!M270=0,"",'Simpl. all tex.-dual tex'!M270)</f>
        <v/>
      </c>
      <c r="E264" s="54" t="str">
        <f>IF('Simpl. all tex.-dual tex'!N270=0,"",'Simpl. all tex.-dual tex'!N270)</f>
        <v/>
      </c>
      <c r="F264" s="54" t="str">
        <f>IF('Simpl. all tex.-dual tex'!O270=0,"",'Simpl. all tex.-dual tex'!O270)</f>
        <v/>
      </c>
      <c r="G264" s="54" t="str">
        <f>IF('Simpl. all tex.-dual tex'!P270=0,"",'Simpl. all tex.-dual tex'!P270)</f>
        <v/>
      </c>
      <c r="H264" s="54" t="str">
        <f>IF('Simpl. all tex.-dual tex'!Q270=0,"",'Simpl. all tex.-dual tex'!Q270)</f>
        <v/>
      </c>
      <c r="I264" s="54" t="str">
        <f>IF('Simpl. all tex.-dual tex'!R270=0,"",'Simpl. all tex.-dual tex'!R270)</f>
        <v/>
      </c>
      <c r="J264" s="54" t="str">
        <f>IF('Simpl. all tex.-dual tex'!S270=0,"",'Simpl. all tex.-dual tex'!S270)</f>
        <v/>
      </c>
      <c r="K264" s="54" t="str">
        <f>IF('Simpl. all tex.-dual tex'!T270=0,"",'Simpl. all tex.-dual tex'!T270)</f>
        <v/>
      </c>
      <c r="L264" s="54" t="str">
        <f>IF('Simpl. all tex.-dual tex'!U270=0,"",'Simpl. all tex.-dual tex'!U270)</f>
        <v/>
      </c>
      <c r="M264" s="54" t="str">
        <f>IF('Simpl. all tex.-dual tex'!V270=0,"",'Simpl. all tex.-dual tex'!V270)</f>
        <v/>
      </c>
      <c r="N264" s="54" t="str">
        <f>IF('Simpl. all tex.-dual tex'!W270=0,"",'Simpl. all tex.-dual tex'!W270)</f>
        <v/>
      </c>
      <c r="O264" s="54" t="str">
        <f>IF('Simpl. all tex.-dual tex'!X270=0,"",'Simpl. all tex.-dual tex'!X270)</f>
        <v/>
      </c>
      <c r="P264" s="54" t="str">
        <f>IF('Simpl. all tex.-dual tex'!Y270=0,"",'Simpl. all tex.-dual tex'!Y270)</f>
        <v/>
      </c>
      <c r="Q264" s="54" t="str">
        <f>IF('Simpl. all tex.-dual tex'!Z270=0,"",'Simpl. all tex.-dual tex'!Z270)</f>
        <v/>
      </c>
      <c r="R264" s="55">
        <f>'PRODUCTION LIST TEX&amp;DUAL TEX'!Q267</f>
        <v>0</v>
      </c>
    </row>
    <row r="265" spans="1:18" ht="23.25" customHeight="1">
      <c r="A265" s="44"/>
      <c r="B265" s="45"/>
      <c r="C265" s="42" t="str">
        <f>'Simpl. all tex.-dual tex'!D271</f>
        <v>SIMPL-10G-T</v>
      </c>
      <c r="D265" s="54" t="str">
        <f>IF('Simpl. all tex.-dual tex'!M271=0,"",'Simpl. all tex.-dual tex'!M271)</f>
        <v/>
      </c>
      <c r="E265" s="54" t="str">
        <f>IF('Simpl. all tex.-dual tex'!N271=0,"",'Simpl. all tex.-dual tex'!N271)</f>
        <v/>
      </c>
      <c r="F265" s="54" t="str">
        <f>IF('Simpl. all tex.-dual tex'!O271=0,"",'Simpl. all tex.-dual tex'!O271)</f>
        <v/>
      </c>
      <c r="G265" s="54" t="str">
        <f>IF('Simpl. all tex.-dual tex'!P271=0,"",'Simpl. all tex.-dual tex'!P271)</f>
        <v/>
      </c>
      <c r="H265" s="54" t="str">
        <f>IF('Simpl. all tex.-dual tex'!Q271=0,"",'Simpl. all tex.-dual tex'!Q271)</f>
        <v/>
      </c>
      <c r="I265" s="54" t="str">
        <f>IF('Simpl. all tex.-dual tex'!R271=0,"",'Simpl. all tex.-dual tex'!R271)</f>
        <v/>
      </c>
      <c r="J265" s="54" t="str">
        <f>IF('Simpl. all tex.-dual tex'!S271=0,"",'Simpl. all tex.-dual tex'!S271)</f>
        <v/>
      </c>
      <c r="K265" s="54" t="str">
        <f>IF('Simpl. all tex.-dual tex'!T271=0,"",'Simpl. all tex.-dual tex'!T271)</f>
        <v/>
      </c>
      <c r="L265" s="54" t="str">
        <f>IF('Simpl. all tex.-dual tex'!U271=0,"",'Simpl. all tex.-dual tex'!U271)</f>
        <v/>
      </c>
      <c r="M265" s="54" t="str">
        <f>IF('Simpl. all tex.-dual tex'!V271=0,"",'Simpl. all tex.-dual tex'!V271)</f>
        <v/>
      </c>
      <c r="N265" s="54" t="str">
        <f>IF('Simpl. all tex.-dual tex'!W271=0,"",'Simpl. all tex.-dual tex'!W271)</f>
        <v/>
      </c>
      <c r="O265" s="54" t="str">
        <f>IF('Simpl. all tex.-dual tex'!X271=0,"",'Simpl. all tex.-dual tex'!X271)</f>
        <v/>
      </c>
      <c r="P265" s="54" t="str">
        <f>IF('Simpl. all tex.-dual tex'!Y271=0,"",'Simpl. all tex.-dual tex'!Y271)</f>
        <v/>
      </c>
      <c r="Q265" s="54" t="str">
        <f>IF('Simpl. all tex.-dual tex'!Z271=0,"",'Simpl. all tex.-dual tex'!Z271)</f>
        <v/>
      </c>
      <c r="R265" s="55">
        <f>'PRODUCTION LIST TEX&amp;DUAL TEX'!Q268</f>
        <v>0</v>
      </c>
    </row>
    <row r="266" spans="1:18" ht="23.25" customHeight="1">
      <c r="A266" s="44"/>
      <c r="B266" s="45"/>
      <c r="C266" s="42" t="str">
        <f>'Simpl. all tex.-dual tex'!D272</f>
        <v>11 - BOWS</v>
      </c>
      <c r="D266" s="54" t="str">
        <f>IF('Simpl. all tex.-dual tex'!M272=0,"",'Simpl. all tex.-dual tex'!M272)</f>
        <v/>
      </c>
      <c r="E266" s="54" t="str">
        <f>IF('Simpl. all tex.-dual tex'!N272=0,"",'Simpl. all tex.-dual tex'!N272)</f>
        <v/>
      </c>
      <c r="F266" s="54" t="str">
        <f>IF('Simpl. all tex.-dual tex'!O272=0,"",'Simpl. all tex.-dual tex'!O272)</f>
        <v/>
      </c>
      <c r="G266" s="54" t="str">
        <f>IF('Simpl. all tex.-dual tex'!P272=0,"",'Simpl. all tex.-dual tex'!P272)</f>
        <v/>
      </c>
      <c r="H266" s="54" t="str">
        <f>IF('Simpl. all tex.-dual tex'!Q272=0,"",'Simpl. all tex.-dual tex'!Q272)</f>
        <v/>
      </c>
      <c r="I266" s="54" t="str">
        <f>IF('Simpl. all tex.-dual tex'!R272=0,"",'Simpl. all tex.-dual tex'!R272)</f>
        <v/>
      </c>
      <c r="J266" s="54" t="str">
        <f>IF('Simpl. all tex.-dual tex'!S272=0,"",'Simpl. all tex.-dual tex'!S272)</f>
        <v/>
      </c>
      <c r="K266" s="54" t="str">
        <f>IF('Simpl. all tex.-dual tex'!T272=0,"",'Simpl. all tex.-dual tex'!T272)</f>
        <v/>
      </c>
      <c r="L266" s="54" t="str">
        <f>IF('Simpl. all tex.-dual tex'!U272=0,"",'Simpl. all tex.-dual tex'!U272)</f>
        <v/>
      </c>
      <c r="M266" s="54" t="str">
        <f>IF('Simpl. all tex.-dual tex'!V272=0,"",'Simpl. all tex.-dual tex'!V272)</f>
        <v/>
      </c>
      <c r="N266" s="54" t="str">
        <f>IF('Simpl. all tex.-dual tex'!W272=0,"",'Simpl. all tex.-dual tex'!W272)</f>
        <v/>
      </c>
      <c r="O266" s="54" t="str">
        <f>IF('Simpl. all tex.-dual tex'!X272=0,"",'Simpl. all tex.-dual tex'!X272)</f>
        <v/>
      </c>
      <c r="P266" s="54" t="str">
        <f>IF('Simpl. all tex.-dual tex'!Y272=0,"",'Simpl. all tex.-dual tex'!Y272)</f>
        <v/>
      </c>
      <c r="Q266" s="54" t="str">
        <f>IF('Simpl. all tex.-dual tex'!Z272=0,"",'Simpl. all tex.-dual tex'!Z272)</f>
        <v/>
      </c>
      <c r="R266" s="55">
        <f>'PRODUCTION LIST TEX&amp;DUAL TEX'!Q269</f>
        <v>0</v>
      </c>
    </row>
    <row r="267" spans="1:18" ht="23.25" customHeight="1">
      <c r="A267" s="44"/>
      <c r="B267" s="45"/>
      <c r="C267" s="42" t="str">
        <f>'Simpl. all tex.-dual tex'!D273</f>
        <v>SIMPL-11A</v>
      </c>
      <c r="D267" s="54" t="str">
        <f>IF('Simpl. all tex.-dual tex'!M273=0,"",'Simpl. all tex.-dual tex'!M273)</f>
        <v/>
      </c>
      <c r="E267" s="54" t="str">
        <f>IF('Simpl. all tex.-dual tex'!N273=0,"",'Simpl. all tex.-dual tex'!N273)</f>
        <v/>
      </c>
      <c r="F267" s="54" t="str">
        <f>IF('Simpl. all tex.-dual tex'!O273=0,"",'Simpl. all tex.-dual tex'!O273)</f>
        <v/>
      </c>
      <c r="G267" s="54" t="str">
        <f>IF('Simpl. all tex.-dual tex'!P273=0,"",'Simpl. all tex.-dual tex'!P273)</f>
        <v/>
      </c>
      <c r="H267" s="54" t="str">
        <f>IF('Simpl. all tex.-dual tex'!Q273=0,"",'Simpl. all tex.-dual tex'!Q273)</f>
        <v/>
      </c>
      <c r="I267" s="54" t="str">
        <f>IF('Simpl. all tex.-dual tex'!R273=0,"",'Simpl. all tex.-dual tex'!R273)</f>
        <v/>
      </c>
      <c r="J267" s="54" t="str">
        <f>IF('Simpl. all tex.-dual tex'!S273=0,"",'Simpl. all tex.-dual tex'!S273)</f>
        <v/>
      </c>
      <c r="K267" s="54" t="str">
        <f>IF('Simpl. all tex.-dual tex'!T273=0,"",'Simpl. all tex.-dual tex'!T273)</f>
        <v/>
      </c>
      <c r="L267" s="54" t="str">
        <f>IF('Simpl. all tex.-dual tex'!U273=0,"",'Simpl. all tex.-dual tex'!U273)</f>
        <v/>
      </c>
      <c r="M267" s="54" t="str">
        <f>IF('Simpl. all tex.-dual tex'!V273=0,"",'Simpl. all tex.-dual tex'!V273)</f>
        <v/>
      </c>
      <c r="N267" s="54" t="str">
        <f>IF('Simpl. all tex.-dual tex'!W273=0,"",'Simpl. all tex.-dual tex'!W273)</f>
        <v/>
      </c>
      <c r="O267" s="54" t="str">
        <f>IF('Simpl. all tex.-dual tex'!X273=0,"",'Simpl. all tex.-dual tex'!X273)</f>
        <v/>
      </c>
      <c r="P267" s="54" t="str">
        <f>IF('Simpl. all tex.-dual tex'!Y273=0,"",'Simpl. all tex.-dual tex'!Y273)</f>
        <v/>
      </c>
      <c r="Q267" s="54" t="str">
        <f>IF('Simpl. all tex.-dual tex'!Z273=0,"",'Simpl. all tex.-dual tex'!Z273)</f>
        <v/>
      </c>
      <c r="R267" s="55">
        <f>'PRODUCTION LIST TEX&amp;DUAL TEX'!Q270</f>
        <v>0</v>
      </c>
    </row>
    <row r="268" spans="1:18" ht="23.25" customHeight="1">
      <c r="A268" s="44"/>
      <c r="B268" s="45"/>
      <c r="C268" s="42" t="str">
        <f>'Simpl. all tex.-dual tex'!D274</f>
        <v>SIMPL-11A-T</v>
      </c>
      <c r="D268" s="54" t="str">
        <f>IF('Simpl. all tex.-dual tex'!M274=0,"",'Simpl. all tex.-dual tex'!M274)</f>
        <v/>
      </c>
      <c r="E268" s="54" t="str">
        <f>IF('Simpl. all tex.-dual tex'!N274=0,"",'Simpl. all tex.-dual tex'!N274)</f>
        <v/>
      </c>
      <c r="F268" s="54" t="str">
        <f>IF('Simpl. all tex.-dual tex'!O274=0,"",'Simpl. all tex.-dual tex'!O274)</f>
        <v/>
      </c>
      <c r="G268" s="54" t="str">
        <f>IF('Simpl. all tex.-dual tex'!P274=0,"",'Simpl. all tex.-dual tex'!P274)</f>
        <v/>
      </c>
      <c r="H268" s="54" t="str">
        <f>IF('Simpl. all tex.-dual tex'!Q274=0,"",'Simpl. all tex.-dual tex'!Q274)</f>
        <v/>
      </c>
      <c r="I268" s="54" t="str">
        <f>IF('Simpl. all tex.-dual tex'!R274=0,"",'Simpl. all tex.-dual tex'!R274)</f>
        <v/>
      </c>
      <c r="J268" s="54" t="str">
        <f>IF('Simpl. all tex.-dual tex'!S274=0,"",'Simpl. all tex.-dual tex'!S274)</f>
        <v/>
      </c>
      <c r="K268" s="54" t="str">
        <f>IF('Simpl. all tex.-dual tex'!T274=0,"",'Simpl. all tex.-dual tex'!T274)</f>
        <v/>
      </c>
      <c r="L268" s="54" t="str">
        <f>IF('Simpl. all tex.-dual tex'!U274=0,"",'Simpl. all tex.-dual tex'!U274)</f>
        <v/>
      </c>
      <c r="M268" s="54" t="str">
        <f>IF('Simpl. all tex.-dual tex'!V274=0,"",'Simpl. all tex.-dual tex'!V274)</f>
        <v/>
      </c>
      <c r="N268" s="54" t="str">
        <f>IF('Simpl. all tex.-dual tex'!W274=0,"",'Simpl. all tex.-dual tex'!W274)</f>
        <v/>
      </c>
      <c r="O268" s="54" t="str">
        <f>IF('Simpl. all tex.-dual tex'!X274=0,"",'Simpl. all tex.-dual tex'!X274)</f>
        <v/>
      </c>
      <c r="P268" s="54" t="str">
        <f>IF('Simpl. all tex.-dual tex'!Y274=0,"",'Simpl. all tex.-dual tex'!Y274)</f>
        <v/>
      </c>
      <c r="Q268" s="54" t="str">
        <f>IF('Simpl. all tex.-dual tex'!Z274=0,"",'Simpl. all tex.-dual tex'!Z274)</f>
        <v/>
      </c>
      <c r="R268" s="55">
        <f>'PRODUCTION LIST TEX&amp;DUAL TEX'!Q271</f>
        <v>0</v>
      </c>
    </row>
    <row r="269" spans="1:18" ht="23.25" customHeight="1">
      <c r="A269" s="44"/>
      <c r="B269" s="45"/>
      <c r="C269" s="42" t="str">
        <f>'Simpl. all tex.-dual tex'!D275</f>
        <v>SIMPL-11B</v>
      </c>
      <c r="D269" s="54" t="str">
        <f>IF('Simpl. all tex.-dual tex'!M275=0,"",'Simpl. all tex.-dual tex'!M275)</f>
        <v/>
      </c>
      <c r="E269" s="54" t="str">
        <f>IF('Simpl. all tex.-dual tex'!N275=0,"",'Simpl. all tex.-dual tex'!N275)</f>
        <v/>
      </c>
      <c r="F269" s="54" t="str">
        <f>IF('Simpl. all tex.-dual tex'!O275=0,"",'Simpl. all tex.-dual tex'!O275)</f>
        <v/>
      </c>
      <c r="G269" s="54" t="str">
        <f>IF('Simpl. all tex.-dual tex'!P275=0,"",'Simpl. all tex.-dual tex'!P275)</f>
        <v/>
      </c>
      <c r="H269" s="54" t="str">
        <f>IF('Simpl. all tex.-dual tex'!Q275=0,"",'Simpl. all tex.-dual tex'!Q275)</f>
        <v/>
      </c>
      <c r="I269" s="54" t="str">
        <f>IF('Simpl. all tex.-dual tex'!R275=0,"",'Simpl. all tex.-dual tex'!R275)</f>
        <v/>
      </c>
      <c r="J269" s="54" t="str">
        <f>IF('Simpl. all tex.-dual tex'!S275=0,"",'Simpl. all tex.-dual tex'!S275)</f>
        <v/>
      </c>
      <c r="K269" s="54" t="str">
        <f>IF('Simpl. all tex.-dual tex'!T275=0,"",'Simpl. all tex.-dual tex'!T275)</f>
        <v/>
      </c>
      <c r="L269" s="54" t="str">
        <f>IF('Simpl. all tex.-dual tex'!U275=0,"",'Simpl. all tex.-dual tex'!U275)</f>
        <v/>
      </c>
      <c r="M269" s="54" t="str">
        <f>IF('Simpl. all tex.-dual tex'!V275=0,"",'Simpl. all tex.-dual tex'!V275)</f>
        <v/>
      </c>
      <c r="N269" s="54" t="str">
        <f>IF('Simpl. all tex.-dual tex'!W275=0,"",'Simpl. all tex.-dual tex'!W275)</f>
        <v/>
      </c>
      <c r="O269" s="54" t="str">
        <f>IF('Simpl. all tex.-dual tex'!X275=0,"",'Simpl. all tex.-dual tex'!X275)</f>
        <v/>
      </c>
      <c r="P269" s="54" t="str">
        <f>IF('Simpl. all tex.-dual tex'!Y275=0,"",'Simpl. all tex.-dual tex'!Y275)</f>
        <v/>
      </c>
      <c r="Q269" s="54" t="str">
        <f>IF('Simpl. all tex.-dual tex'!Z275=0,"",'Simpl. all tex.-dual tex'!Z275)</f>
        <v/>
      </c>
      <c r="R269" s="55">
        <f>'PRODUCTION LIST TEX&amp;DUAL TEX'!Q272</f>
        <v>0</v>
      </c>
    </row>
    <row r="270" spans="1:18" ht="23.25" customHeight="1">
      <c r="A270" s="44"/>
      <c r="B270" s="45"/>
      <c r="C270" s="42" t="str">
        <f>'Simpl. all tex.-dual tex'!D276</f>
        <v>SIMPL-11B-T</v>
      </c>
      <c r="D270" s="54" t="str">
        <f>IF('Simpl. all tex.-dual tex'!M276=0,"",'Simpl. all tex.-dual tex'!M276)</f>
        <v/>
      </c>
      <c r="E270" s="54" t="str">
        <f>IF('Simpl. all tex.-dual tex'!N276=0,"",'Simpl. all tex.-dual tex'!N276)</f>
        <v/>
      </c>
      <c r="F270" s="54" t="str">
        <f>IF('Simpl. all tex.-dual tex'!O276=0,"",'Simpl. all tex.-dual tex'!O276)</f>
        <v/>
      </c>
      <c r="G270" s="54" t="str">
        <f>IF('Simpl. all tex.-dual tex'!P276=0,"",'Simpl. all tex.-dual tex'!P276)</f>
        <v/>
      </c>
      <c r="H270" s="54" t="str">
        <f>IF('Simpl. all tex.-dual tex'!Q276=0,"",'Simpl. all tex.-dual tex'!Q276)</f>
        <v/>
      </c>
      <c r="I270" s="54" t="str">
        <f>IF('Simpl. all tex.-dual tex'!R276=0,"",'Simpl. all tex.-dual tex'!R276)</f>
        <v/>
      </c>
      <c r="J270" s="54" t="str">
        <f>IF('Simpl. all tex.-dual tex'!S276=0,"",'Simpl. all tex.-dual tex'!S276)</f>
        <v/>
      </c>
      <c r="K270" s="54" t="str">
        <f>IF('Simpl. all tex.-dual tex'!T276=0,"",'Simpl. all tex.-dual tex'!T276)</f>
        <v/>
      </c>
      <c r="L270" s="54" t="str">
        <f>IF('Simpl. all tex.-dual tex'!U276=0,"",'Simpl. all tex.-dual tex'!U276)</f>
        <v/>
      </c>
      <c r="M270" s="54" t="str">
        <f>IF('Simpl. all tex.-dual tex'!V276=0,"",'Simpl. all tex.-dual tex'!V276)</f>
        <v/>
      </c>
      <c r="N270" s="54" t="str">
        <f>IF('Simpl. all tex.-dual tex'!W276=0,"",'Simpl. all tex.-dual tex'!W276)</f>
        <v/>
      </c>
      <c r="O270" s="54" t="str">
        <f>IF('Simpl. all tex.-dual tex'!X276=0,"",'Simpl. all tex.-dual tex'!X276)</f>
        <v/>
      </c>
      <c r="P270" s="54" t="str">
        <f>IF('Simpl. all tex.-dual tex'!Y276=0,"",'Simpl. all tex.-dual tex'!Y276)</f>
        <v/>
      </c>
      <c r="Q270" s="54" t="str">
        <f>IF('Simpl. all tex.-dual tex'!Z276=0,"",'Simpl. all tex.-dual tex'!Z276)</f>
        <v/>
      </c>
      <c r="R270" s="55">
        <f>'PRODUCTION LIST TEX&amp;DUAL TEX'!Q273</f>
        <v>0</v>
      </c>
    </row>
    <row r="271" spans="1:18" ht="23.25" customHeight="1">
      <c r="A271" s="44"/>
      <c r="B271" s="45"/>
      <c r="C271" s="42" t="str">
        <f>'Simpl. all tex.-dual tex'!D277</f>
        <v>SIMPL-11C</v>
      </c>
      <c r="D271" s="54" t="str">
        <f>IF('Simpl. all tex.-dual tex'!M277=0,"",'Simpl. all tex.-dual tex'!M277)</f>
        <v/>
      </c>
      <c r="E271" s="54" t="str">
        <f>IF('Simpl. all tex.-dual tex'!N277=0,"",'Simpl. all tex.-dual tex'!N277)</f>
        <v/>
      </c>
      <c r="F271" s="54" t="str">
        <f>IF('Simpl. all tex.-dual tex'!O277=0,"",'Simpl. all tex.-dual tex'!O277)</f>
        <v/>
      </c>
      <c r="G271" s="54" t="str">
        <f>IF('Simpl. all tex.-dual tex'!P277=0,"",'Simpl. all tex.-dual tex'!P277)</f>
        <v/>
      </c>
      <c r="H271" s="54" t="str">
        <f>IF('Simpl. all tex.-dual tex'!Q277=0,"",'Simpl. all tex.-dual tex'!Q277)</f>
        <v/>
      </c>
      <c r="I271" s="54" t="str">
        <f>IF('Simpl. all tex.-dual tex'!R277=0,"",'Simpl. all tex.-dual tex'!R277)</f>
        <v/>
      </c>
      <c r="J271" s="54" t="str">
        <f>IF('Simpl. all tex.-dual tex'!S277=0,"",'Simpl. all tex.-dual tex'!S277)</f>
        <v/>
      </c>
      <c r="K271" s="54" t="str">
        <f>IF('Simpl. all tex.-dual tex'!T277=0,"",'Simpl. all tex.-dual tex'!T277)</f>
        <v/>
      </c>
      <c r="L271" s="54" t="str">
        <f>IF('Simpl. all tex.-dual tex'!U277=0,"",'Simpl. all tex.-dual tex'!U277)</f>
        <v/>
      </c>
      <c r="M271" s="54" t="str">
        <f>IF('Simpl. all tex.-dual tex'!V277=0,"",'Simpl. all tex.-dual tex'!V277)</f>
        <v/>
      </c>
      <c r="N271" s="54" t="str">
        <f>IF('Simpl. all tex.-dual tex'!W277=0,"",'Simpl. all tex.-dual tex'!W277)</f>
        <v/>
      </c>
      <c r="O271" s="54" t="str">
        <f>IF('Simpl. all tex.-dual tex'!X277=0,"",'Simpl. all tex.-dual tex'!X277)</f>
        <v/>
      </c>
      <c r="P271" s="54" t="str">
        <f>IF('Simpl. all tex.-dual tex'!Y277=0,"",'Simpl. all tex.-dual tex'!Y277)</f>
        <v/>
      </c>
      <c r="Q271" s="54" t="str">
        <f>IF('Simpl. all tex.-dual tex'!Z277=0,"",'Simpl. all tex.-dual tex'!Z277)</f>
        <v/>
      </c>
      <c r="R271" s="55">
        <f>'PRODUCTION LIST TEX&amp;DUAL TEX'!Q274</f>
        <v>0</v>
      </c>
    </row>
    <row r="272" spans="1:18" ht="23.25" customHeight="1">
      <c r="A272" s="44"/>
      <c r="B272" s="45"/>
      <c r="C272" s="42" t="str">
        <f>'Simpl. all tex.-dual tex'!D278</f>
        <v>SIMPL-11C-T</v>
      </c>
      <c r="D272" s="54" t="str">
        <f>IF('Simpl. all tex.-dual tex'!M278=0,"",'Simpl. all tex.-dual tex'!M278)</f>
        <v/>
      </c>
      <c r="E272" s="54" t="str">
        <f>IF('Simpl. all tex.-dual tex'!N278=0,"",'Simpl. all tex.-dual tex'!N278)</f>
        <v/>
      </c>
      <c r="F272" s="54" t="str">
        <f>IF('Simpl. all tex.-dual tex'!O278=0,"",'Simpl. all tex.-dual tex'!O278)</f>
        <v/>
      </c>
      <c r="G272" s="54" t="str">
        <f>IF('Simpl. all tex.-dual tex'!P278=0,"",'Simpl. all tex.-dual tex'!P278)</f>
        <v/>
      </c>
      <c r="H272" s="54" t="str">
        <f>IF('Simpl. all tex.-dual tex'!Q278=0,"",'Simpl. all tex.-dual tex'!Q278)</f>
        <v/>
      </c>
      <c r="I272" s="54" t="str">
        <f>IF('Simpl. all tex.-dual tex'!R278=0,"",'Simpl. all tex.-dual tex'!R278)</f>
        <v/>
      </c>
      <c r="J272" s="54" t="str">
        <f>IF('Simpl. all tex.-dual tex'!S278=0,"",'Simpl. all tex.-dual tex'!S278)</f>
        <v/>
      </c>
      <c r="K272" s="54" t="str">
        <f>IF('Simpl. all tex.-dual tex'!T278=0,"",'Simpl. all tex.-dual tex'!T278)</f>
        <v/>
      </c>
      <c r="L272" s="54" t="str">
        <f>IF('Simpl. all tex.-dual tex'!U278=0,"",'Simpl. all tex.-dual tex'!U278)</f>
        <v/>
      </c>
      <c r="M272" s="54" t="str">
        <f>IF('Simpl. all tex.-dual tex'!V278=0,"",'Simpl. all tex.-dual tex'!V278)</f>
        <v/>
      </c>
      <c r="N272" s="54" t="str">
        <f>IF('Simpl. all tex.-dual tex'!W278=0,"",'Simpl. all tex.-dual tex'!W278)</f>
        <v/>
      </c>
      <c r="O272" s="54" t="str">
        <f>IF('Simpl. all tex.-dual tex'!X278=0,"",'Simpl. all tex.-dual tex'!X278)</f>
        <v/>
      </c>
      <c r="P272" s="54" t="str">
        <f>IF('Simpl. all tex.-dual tex'!Y278=0,"",'Simpl. all tex.-dual tex'!Y278)</f>
        <v/>
      </c>
      <c r="Q272" s="54" t="str">
        <f>IF('Simpl. all tex.-dual tex'!Z278=0,"",'Simpl. all tex.-dual tex'!Z278)</f>
        <v/>
      </c>
      <c r="R272" s="55">
        <f>'PRODUCTION LIST TEX&amp;DUAL TEX'!Q275</f>
        <v>0</v>
      </c>
    </row>
    <row r="273" spans="1:18" ht="23.25" customHeight="1">
      <c r="A273" s="44"/>
      <c r="B273" s="45"/>
      <c r="C273" s="42" t="str">
        <f>'Simpl. all tex.-dual tex'!D279</f>
        <v>SIMPL-11D</v>
      </c>
      <c r="D273" s="54" t="str">
        <f>IF('Simpl. all tex.-dual tex'!M279=0,"",'Simpl. all tex.-dual tex'!M279)</f>
        <v/>
      </c>
      <c r="E273" s="54" t="str">
        <f>IF('Simpl. all tex.-dual tex'!N279=0,"",'Simpl. all tex.-dual tex'!N279)</f>
        <v/>
      </c>
      <c r="F273" s="54" t="str">
        <f>IF('Simpl. all tex.-dual tex'!O279=0,"",'Simpl. all tex.-dual tex'!O279)</f>
        <v/>
      </c>
      <c r="G273" s="54" t="str">
        <f>IF('Simpl. all tex.-dual tex'!P279=0,"",'Simpl. all tex.-dual tex'!P279)</f>
        <v/>
      </c>
      <c r="H273" s="54" t="str">
        <f>IF('Simpl. all tex.-dual tex'!Q279=0,"",'Simpl. all tex.-dual tex'!Q279)</f>
        <v/>
      </c>
      <c r="I273" s="54" t="str">
        <f>IF('Simpl. all tex.-dual tex'!R279=0,"",'Simpl. all tex.-dual tex'!R279)</f>
        <v/>
      </c>
      <c r="J273" s="54" t="str">
        <f>IF('Simpl. all tex.-dual tex'!S279=0,"",'Simpl. all tex.-dual tex'!S279)</f>
        <v/>
      </c>
      <c r="K273" s="54" t="str">
        <f>IF('Simpl. all tex.-dual tex'!T279=0,"",'Simpl. all tex.-dual tex'!T279)</f>
        <v/>
      </c>
      <c r="L273" s="54" t="str">
        <f>IF('Simpl. all tex.-dual tex'!U279=0,"",'Simpl. all tex.-dual tex'!U279)</f>
        <v/>
      </c>
      <c r="M273" s="54" t="str">
        <f>IF('Simpl. all tex.-dual tex'!V279=0,"",'Simpl. all tex.-dual tex'!V279)</f>
        <v/>
      </c>
      <c r="N273" s="54" t="str">
        <f>IF('Simpl. all tex.-dual tex'!W279=0,"",'Simpl. all tex.-dual tex'!W279)</f>
        <v/>
      </c>
      <c r="O273" s="54" t="str">
        <f>IF('Simpl. all tex.-dual tex'!X279=0,"",'Simpl. all tex.-dual tex'!X279)</f>
        <v/>
      </c>
      <c r="P273" s="54" t="str">
        <f>IF('Simpl. all tex.-dual tex'!Y279=0,"",'Simpl. all tex.-dual tex'!Y279)</f>
        <v/>
      </c>
      <c r="Q273" s="54" t="str">
        <f>IF('Simpl. all tex.-dual tex'!Z279=0,"",'Simpl. all tex.-dual tex'!Z279)</f>
        <v/>
      </c>
      <c r="R273" s="55">
        <f>'PRODUCTION LIST TEX&amp;DUAL TEX'!Q276</f>
        <v>0</v>
      </c>
    </row>
    <row r="274" spans="1:18" ht="23.25" customHeight="1">
      <c r="A274" s="44"/>
      <c r="B274" s="45"/>
      <c r="C274" s="42" t="str">
        <f>'Simpl. all tex.-dual tex'!D280</f>
        <v>SIMPL-11D-T</v>
      </c>
      <c r="D274" s="54" t="str">
        <f>IF('Simpl. all tex.-dual tex'!M280=0,"",'Simpl. all tex.-dual tex'!M280)</f>
        <v/>
      </c>
      <c r="E274" s="54" t="str">
        <f>IF('Simpl. all tex.-dual tex'!N280=0,"",'Simpl. all tex.-dual tex'!N280)</f>
        <v/>
      </c>
      <c r="F274" s="54" t="str">
        <f>IF('Simpl. all tex.-dual tex'!O280=0,"",'Simpl. all tex.-dual tex'!O280)</f>
        <v/>
      </c>
      <c r="G274" s="54" t="str">
        <f>IF('Simpl. all tex.-dual tex'!P280=0,"",'Simpl. all tex.-dual tex'!P280)</f>
        <v/>
      </c>
      <c r="H274" s="54" t="str">
        <f>IF('Simpl. all tex.-dual tex'!Q280=0,"",'Simpl. all tex.-dual tex'!Q280)</f>
        <v/>
      </c>
      <c r="I274" s="54" t="str">
        <f>IF('Simpl. all tex.-dual tex'!R280=0,"",'Simpl. all tex.-dual tex'!R280)</f>
        <v/>
      </c>
      <c r="J274" s="54" t="str">
        <f>IF('Simpl. all tex.-dual tex'!S280=0,"",'Simpl. all tex.-dual tex'!S280)</f>
        <v/>
      </c>
      <c r="K274" s="54" t="str">
        <f>IF('Simpl. all tex.-dual tex'!T280=0,"",'Simpl. all tex.-dual tex'!T280)</f>
        <v/>
      </c>
      <c r="L274" s="54" t="str">
        <f>IF('Simpl. all tex.-dual tex'!U280=0,"",'Simpl. all tex.-dual tex'!U280)</f>
        <v/>
      </c>
      <c r="M274" s="54" t="str">
        <f>IF('Simpl. all tex.-dual tex'!V280=0,"",'Simpl. all tex.-dual tex'!V280)</f>
        <v/>
      </c>
      <c r="N274" s="54" t="str">
        <f>IF('Simpl. all tex.-dual tex'!W280=0,"",'Simpl. all tex.-dual tex'!W280)</f>
        <v/>
      </c>
      <c r="O274" s="54" t="str">
        <f>IF('Simpl. all tex.-dual tex'!X280=0,"",'Simpl. all tex.-dual tex'!X280)</f>
        <v/>
      </c>
      <c r="P274" s="54" t="str">
        <f>IF('Simpl. all tex.-dual tex'!Y280=0,"",'Simpl. all tex.-dual tex'!Y280)</f>
        <v/>
      </c>
      <c r="Q274" s="54" t="str">
        <f>IF('Simpl. all tex.-dual tex'!Z280=0,"",'Simpl. all tex.-dual tex'!Z280)</f>
        <v/>
      </c>
      <c r="R274" s="55">
        <f>'PRODUCTION LIST TEX&amp;DUAL TEX'!Q277</f>
        <v>0</v>
      </c>
    </row>
    <row r="275" spans="1:18" ht="23.25" customHeight="1">
      <c r="A275" s="44"/>
      <c r="B275" s="45"/>
      <c r="C275" s="42" t="str">
        <f>'Simpl. all tex.-dual tex'!D281</f>
        <v>SIMPL-11E</v>
      </c>
      <c r="D275" s="54" t="str">
        <f>IF('Simpl. all tex.-dual tex'!M281=0,"",'Simpl. all tex.-dual tex'!M281)</f>
        <v/>
      </c>
      <c r="E275" s="54" t="str">
        <f>IF('Simpl. all tex.-dual tex'!N281=0,"",'Simpl. all tex.-dual tex'!N281)</f>
        <v/>
      </c>
      <c r="F275" s="54" t="str">
        <f>IF('Simpl. all tex.-dual tex'!O281=0,"",'Simpl. all tex.-dual tex'!O281)</f>
        <v/>
      </c>
      <c r="G275" s="54" t="str">
        <f>IF('Simpl. all tex.-dual tex'!P281=0,"",'Simpl. all tex.-dual tex'!P281)</f>
        <v/>
      </c>
      <c r="H275" s="54" t="str">
        <f>IF('Simpl. all tex.-dual tex'!Q281=0,"",'Simpl. all tex.-dual tex'!Q281)</f>
        <v/>
      </c>
      <c r="I275" s="54" t="str">
        <f>IF('Simpl. all tex.-dual tex'!R281=0,"",'Simpl. all tex.-dual tex'!R281)</f>
        <v/>
      </c>
      <c r="J275" s="54" t="str">
        <f>IF('Simpl. all tex.-dual tex'!S281=0,"",'Simpl. all tex.-dual tex'!S281)</f>
        <v/>
      </c>
      <c r="K275" s="54" t="str">
        <f>IF('Simpl. all tex.-dual tex'!T281=0,"",'Simpl. all tex.-dual tex'!T281)</f>
        <v/>
      </c>
      <c r="L275" s="54" t="str">
        <f>IF('Simpl. all tex.-dual tex'!U281=0,"",'Simpl. all tex.-dual tex'!U281)</f>
        <v/>
      </c>
      <c r="M275" s="54" t="str">
        <f>IF('Simpl. all tex.-dual tex'!V281=0,"",'Simpl. all tex.-dual tex'!V281)</f>
        <v/>
      </c>
      <c r="N275" s="54" t="str">
        <f>IF('Simpl. all tex.-dual tex'!W281=0,"",'Simpl. all tex.-dual tex'!W281)</f>
        <v/>
      </c>
      <c r="O275" s="54" t="str">
        <f>IF('Simpl. all tex.-dual tex'!X281=0,"",'Simpl. all tex.-dual tex'!X281)</f>
        <v/>
      </c>
      <c r="P275" s="54" t="str">
        <f>IF('Simpl. all tex.-dual tex'!Y281=0,"",'Simpl. all tex.-dual tex'!Y281)</f>
        <v/>
      </c>
      <c r="Q275" s="54" t="str">
        <f>IF('Simpl. all tex.-dual tex'!Z281=0,"",'Simpl. all tex.-dual tex'!Z281)</f>
        <v/>
      </c>
      <c r="R275" s="55">
        <f>'PRODUCTION LIST TEX&amp;DUAL TEX'!Q278</f>
        <v>0</v>
      </c>
    </row>
    <row r="276" spans="1:18" ht="23.25" customHeight="1">
      <c r="A276" s="44"/>
      <c r="B276" s="45"/>
      <c r="C276" s="42" t="str">
        <f>'Simpl. all tex.-dual tex'!D282</f>
        <v>SIMPL-11E-T</v>
      </c>
      <c r="D276" s="54" t="str">
        <f>IF('Simpl. all tex.-dual tex'!M282=0,"",'Simpl. all tex.-dual tex'!M282)</f>
        <v/>
      </c>
      <c r="E276" s="54" t="str">
        <f>IF('Simpl. all tex.-dual tex'!N282=0,"",'Simpl. all tex.-dual tex'!N282)</f>
        <v/>
      </c>
      <c r="F276" s="54" t="str">
        <f>IF('Simpl. all tex.-dual tex'!O282=0,"",'Simpl. all tex.-dual tex'!O282)</f>
        <v/>
      </c>
      <c r="G276" s="54" t="str">
        <f>IF('Simpl. all tex.-dual tex'!P282=0,"",'Simpl. all tex.-dual tex'!P282)</f>
        <v/>
      </c>
      <c r="H276" s="54" t="str">
        <f>IF('Simpl. all tex.-dual tex'!Q282=0,"",'Simpl. all tex.-dual tex'!Q282)</f>
        <v/>
      </c>
      <c r="I276" s="54" t="str">
        <f>IF('Simpl. all tex.-dual tex'!R282=0,"",'Simpl. all tex.-dual tex'!R282)</f>
        <v/>
      </c>
      <c r="J276" s="54" t="str">
        <f>IF('Simpl. all tex.-dual tex'!S282=0,"",'Simpl. all tex.-dual tex'!S282)</f>
        <v/>
      </c>
      <c r="K276" s="54" t="str">
        <f>IF('Simpl. all tex.-dual tex'!T282=0,"",'Simpl. all tex.-dual tex'!T282)</f>
        <v/>
      </c>
      <c r="L276" s="54" t="str">
        <f>IF('Simpl. all tex.-dual tex'!U282=0,"",'Simpl. all tex.-dual tex'!U282)</f>
        <v/>
      </c>
      <c r="M276" s="54" t="str">
        <f>IF('Simpl. all tex.-dual tex'!V282=0,"",'Simpl. all tex.-dual tex'!V282)</f>
        <v/>
      </c>
      <c r="N276" s="54" t="str">
        <f>IF('Simpl. all tex.-dual tex'!W282=0,"",'Simpl. all tex.-dual tex'!W282)</f>
        <v/>
      </c>
      <c r="O276" s="54" t="str">
        <f>IF('Simpl. all tex.-dual tex'!X282=0,"",'Simpl. all tex.-dual tex'!X282)</f>
        <v/>
      </c>
      <c r="P276" s="54" t="str">
        <f>IF('Simpl. all tex.-dual tex'!Y282=0,"",'Simpl. all tex.-dual tex'!Y282)</f>
        <v/>
      </c>
      <c r="Q276" s="54" t="str">
        <f>IF('Simpl. all tex.-dual tex'!Z282=0,"",'Simpl. all tex.-dual tex'!Z282)</f>
        <v/>
      </c>
      <c r="R276" s="55">
        <f>'PRODUCTION LIST TEX&amp;DUAL TEX'!Q279</f>
        <v>0</v>
      </c>
    </row>
    <row r="277" spans="1:18" ht="23.25" customHeight="1">
      <c r="A277" s="44"/>
      <c r="B277" s="45"/>
      <c r="C277" s="42" t="str">
        <f>'Simpl. all tex.-dual tex'!D283</f>
        <v>SIMPL-11F</v>
      </c>
      <c r="D277" s="54" t="str">
        <f>IF('Simpl. all tex.-dual tex'!M283=0,"",'Simpl. all tex.-dual tex'!M283)</f>
        <v/>
      </c>
      <c r="E277" s="54" t="str">
        <f>IF('Simpl. all tex.-dual tex'!N283=0,"",'Simpl. all tex.-dual tex'!N283)</f>
        <v/>
      </c>
      <c r="F277" s="54" t="str">
        <f>IF('Simpl. all tex.-dual tex'!O283=0,"",'Simpl. all tex.-dual tex'!O283)</f>
        <v/>
      </c>
      <c r="G277" s="54" t="str">
        <f>IF('Simpl. all tex.-dual tex'!P283=0,"",'Simpl. all tex.-dual tex'!P283)</f>
        <v/>
      </c>
      <c r="H277" s="54" t="str">
        <f>IF('Simpl. all tex.-dual tex'!Q283=0,"",'Simpl. all tex.-dual tex'!Q283)</f>
        <v/>
      </c>
      <c r="I277" s="54" t="str">
        <f>IF('Simpl. all tex.-dual tex'!R283=0,"",'Simpl. all tex.-dual tex'!R283)</f>
        <v/>
      </c>
      <c r="J277" s="54" t="str">
        <f>IF('Simpl. all tex.-dual tex'!S283=0,"",'Simpl. all tex.-dual tex'!S283)</f>
        <v/>
      </c>
      <c r="K277" s="54" t="str">
        <f>IF('Simpl. all tex.-dual tex'!T283=0,"",'Simpl. all tex.-dual tex'!T283)</f>
        <v/>
      </c>
      <c r="L277" s="54" t="str">
        <f>IF('Simpl. all tex.-dual tex'!U283=0,"",'Simpl. all tex.-dual tex'!U283)</f>
        <v/>
      </c>
      <c r="M277" s="54" t="str">
        <f>IF('Simpl. all tex.-dual tex'!V283=0,"",'Simpl. all tex.-dual tex'!V283)</f>
        <v/>
      </c>
      <c r="N277" s="54" t="str">
        <f>IF('Simpl. all tex.-dual tex'!W283=0,"",'Simpl. all tex.-dual tex'!W283)</f>
        <v/>
      </c>
      <c r="O277" s="54" t="str">
        <f>IF('Simpl. all tex.-dual tex'!X283=0,"",'Simpl. all tex.-dual tex'!X283)</f>
        <v/>
      </c>
      <c r="P277" s="54" t="str">
        <f>IF('Simpl. all tex.-dual tex'!Y283=0,"",'Simpl. all tex.-dual tex'!Y283)</f>
        <v/>
      </c>
      <c r="Q277" s="54" t="str">
        <f>IF('Simpl. all tex.-dual tex'!Z283=0,"",'Simpl. all tex.-dual tex'!Z283)</f>
        <v/>
      </c>
      <c r="R277" s="55">
        <f>'PRODUCTION LIST TEX&amp;DUAL TEX'!Q280</f>
        <v>0</v>
      </c>
    </row>
    <row r="278" spans="1:18" ht="23.25" customHeight="1">
      <c r="A278" s="44"/>
      <c r="B278" s="45"/>
      <c r="C278" s="42" t="str">
        <f>'Simpl. all tex.-dual tex'!D284</f>
        <v>SIMPL-11F-T</v>
      </c>
      <c r="D278" s="54" t="str">
        <f>IF('Simpl. all tex.-dual tex'!M284=0,"",'Simpl. all tex.-dual tex'!M284)</f>
        <v/>
      </c>
      <c r="E278" s="54" t="str">
        <f>IF('Simpl. all tex.-dual tex'!N284=0,"",'Simpl. all tex.-dual tex'!N284)</f>
        <v/>
      </c>
      <c r="F278" s="54" t="str">
        <f>IF('Simpl. all tex.-dual tex'!O284=0,"",'Simpl. all tex.-dual tex'!O284)</f>
        <v/>
      </c>
      <c r="G278" s="54" t="str">
        <f>IF('Simpl. all tex.-dual tex'!P284=0,"",'Simpl. all tex.-dual tex'!P284)</f>
        <v/>
      </c>
      <c r="H278" s="54" t="str">
        <f>IF('Simpl. all tex.-dual tex'!Q284=0,"",'Simpl. all tex.-dual tex'!Q284)</f>
        <v/>
      </c>
      <c r="I278" s="54" t="str">
        <f>IF('Simpl. all tex.-dual tex'!R284=0,"",'Simpl. all tex.-dual tex'!R284)</f>
        <v/>
      </c>
      <c r="J278" s="54" t="str">
        <f>IF('Simpl. all tex.-dual tex'!S284=0,"",'Simpl. all tex.-dual tex'!S284)</f>
        <v/>
      </c>
      <c r="K278" s="54" t="str">
        <f>IF('Simpl. all tex.-dual tex'!T284=0,"",'Simpl. all tex.-dual tex'!T284)</f>
        <v/>
      </c>
      <c r="L278" s="54" t="str">
        <f>IF('Simpl. all tex.-dual tex'!U284=0,"",'Simpl. all tex.-dual tex'!U284)</f>
        <v/>
      </c>
      <c r="M278" s="54" t="str">
        <f>IF('Simpl. all tex.-dual tex'!V284=0,"",'Simpl. all tex.-dual tex'!V284)</f>
        <v/>
      </c>
      <c r="N278" s="54" t="str">
        <f>IF('Simpl. all tex.-dual tex'!W284=0,"",'Simpl. all tex.-dual tex'!W284)</f>
        <v/>
      </c>
      <c r="O278" s="54" t="str">
        <f>IF('Simpl. all tex.-dual tex'!X284=0,"",'Simpl. all tex.-dual tex'!X284)</f>
        <v/>
      </c>
      <c r="P278" s="54" t="str">
        <f>IF('Simpl. all tex.-dual tex'!Y284=0,"",'Simpl. all tex.-dual tex'!Y284)</f>
        <v/>
      </c>
      <c r="Q278" s="54" t="str">
        <f>IF('Simpl. all tex.-dual tex'!Z284=0,"",'Simpl. all tex.-dual tex'!Z284)</f>
        <v/>
      </c>
      <c r="R278" s="55">
        <f>'PRODUCTION LIST TEX&amp;DUAL TEX'!Q281</f>
        <v>0</v>
      </c>
    </row>
    <row r="279" spans="1:18" ht="23.25" customHeight="1">
      <c r="A279" s="44"/>
      <c r="B279" s="45"/>
      <c r="C279" s="42" t="str">
        <f>'Simpl. all tex.-dual tex'!D285</f>
        <v>SIMPL-11G</v>
      </c>
      <c r="D279" s="54" t="str">
        <f>IF('Simpl. all tex.-dual tex'!M285=0,"",'Simpl. all tex.-dual tex'!M285)</f>
        <v/>
      </c>
      <c r="E279" s="54" t="str">
        <f>IF('Simpl. all tex.-dual tex'!N285=0,"",'Simpl. all tex.-dual tex'!N285)</f>
        <v/>
      </c>
      <c r="F279" s="54" t="str">
        <f>IF('Simpl. all tex.-dual tex'!O285=0,"",'Simpl. all tex.-dual tex'!O285)</f>
        <v/>
      </c>
      <c r="G279" s="54" t="str">
        <f>IF('Simpl. all tex.-dual tex'!P285=0,"",'Simpl. all tex.-dual tex'!P285)</f>
        <v/>
      </c>
      <c r="H279" s="54" t="str">
        <f>IF('Simpl. all tex.-dual tex'!Q285=0,"",'Simpl. all tex.-dual tex'!Q285)</f>
        <v/>
      </c>
      <c r="I279" s="54" t="str">
        <f>IF('Simpl. all tex.-dual tex'!R285=0,"",'Simpl. all tex.-dual tex'!R285)</f>
        <v/>
      </c>
      <c r="J279" s="54" t="str">
        <f>IF('Simpl. all tex.-dual tex'!S285=0,"",'Simpl. all tex.-dual tex'!S285)</f>
        <v/>
      </c>
      <c r="K279" s="54" t="str">
        <f>IF('Simpl. all tex.-dual tex'!T285=0,"",'Simpl. all tex.-dual tex'!T285)</f>
        <v/>
      </c>
      <c r="L279" s="54" t="str">
        <f>IF('Simpl. all tex.-dual tex'!U285=0,"",'Simpl. all tex.-dual tex'!U285)</f>
        <v/>
      </c>
      <c r="M279" s="54" t="str">
        <f>IF('Simpl. all tex.-dual tex'!V285=0,"",'Simpl. all tex.-dual tex'!V285)</f>
        <v/>
      </c>
      <c r="N279" s="54" t="str">
        <f>IF('Simpl. all tex.-dual tex'!W285=0,"",'Simpl. all tex.-dual tex'!W285)</f>
        <v/>
      </c>
      <c r="O279" s="54" t="str">
        <f>IF('Simpl. all tex.-dual tex'!X285=0,"",'Simpl. all tex.-dual tex'!X285)</f>
        <v/>
      </c>
      <c r="P279" s="54" t="str">
        <f>IF('Simpl. all tex.-dual tex'!Y285=0,"",'Simpl. all tex.-dual tex'!Y285)</f>
        <v/>
      </c>
      <c r="Q279" s="54" t="str">
        <f>IF('Simpl. all tex.-dual tex'!Z285=0,"",'Simpl. all tex.-dual tex'!Z285)</f>
        <v/>
      </c>
      <c r="R279" s="55">
        <f>'PRODUCTION LIST TEX&amp;DUAL TEX'!Q282</f>
        <v>0</v>
      </c>
    </row>
    <row r="280" spans="1:18" ht="23.25" customHeight="1">
      <c r="A280" s="44"/>
      <c r="B280" s="45"/>
      <c r="C280" s="42" t="str">
        <f>'Simpl. all tex.-dual tex'!D286</f>
        <v>SIMPL-11G-T</v>
      </c>
      <c r="D280" s="54" t="str">
        <f>IF('Simpl. all tex.-dual tex'!M286=0,"",'Simpl. all tex.-dual tex'!M286)</f>
        <v/>
      </c>
      <c r="E280" s="54" t="str">
        <f>IF('Simpl. all tex.-dual tex'!N286=0,"",'Simpl. all tex.-dual tex'!N286)</f>
        <v/>
      </c>
      <c r="F280" s="54" t="str">
        <f>IF('Simpl. all tex.-dual tex'!O286=0,"",'Simpl. all tex.-dual tex'!O286)</f>
        <v/>
      </c>
      <c r="G280" s="54" t="str">
        <f>IF('Simpl. all tex.-dual tex'!P286=0,"",'Simpl. all tex.-dual tex'!P286)</f>
        <v/>
      </c>
      <c r="H280" s="54" t="str">
        <f>IF('Simpl. all tex.-dual tex'!Q286=0,"",'Simpl. all tex.-dual tex'!Q286)</f>
        <v/>
      </c>
      <c r="I280" s="54" t="str">
        <f>IF('Simpl. all tex.-dual tex'!R286=0,"",'Simpl. all tex.-dual tex'!R286)</f>
        <v/>
      </c>
      <c r="J280" s="54" t="str">
        <f>IF('Simpl. all tex.-dual tex'!S286=0,"",'Simpl. all tex.-dual tex'!S286)</f>
        <v/>
      </c>
      <c r="K280" s="54" t="str">
        <f>IF('Simpl. all tex.-dual tex'!T286=0,"",'Simpl. all tex.-dual tex'!T286)</f>
        <v/>
      </c>
      <c r="L280" s="54" t="str">
        <f>IF('Simpl. all tex.-dual tex'!U286=0,"",'Simpl. all tex.-dual tex'!U286)</f>
        <v/>
      </c>
      <c r="M280" s="54" t="str">
        <f>IF('Simpl. all tex.-dual tex'!V286=0,"",'Simpl. all tex.-dual tex'!V286)</f>
        <v/>
      </c>
      <c r="N280" s="54" t="str">
        <f>IF('Simpl. all tex.-dual tex'!W286=0,"",'Simpl. all tex.-dual tex'!W286)</f>
        <v/>
      </c>
      <c r="O280" s="54" t="str">
        <f>IF('Simpl. all tex.-dual tex'!X286=0,"",'Simpl. all tex.-dual tex'!X286)</f>
        <v/>
      </c>
      <c r="P280" s="54" t="str">
        <f>IF('Simpl. all tex.-dual tex'!Y286=0,"",'Simpl. all tex.-dual tex'!Y286)</f>
        <v/>
      </c>
      <c r="Q280" s="54" t="str">
        <f>IF('Simpl. all tex.-dual tex'!Z286=0,"",'Simpl. all tex.-dual tex'!Z286)</f>
        <v/>
      </c>
      <c r="R280" s="55">
        <f>'PRODUCTION LIST TEX&amp;DUAL TEX'!Q283</f>
        <v>0</v>
      </c>
    </row>
    <row r="281" spans="1:18" ht="23.25" customHeight="1">
      <c r="A281" s="44"/>
      <c r="B281" s="45"/>
      <c r="C281" s="42" t="str">
        <f>'Simpl. all tex.-dual tex'!D287</f>
        <v>SIMPL-11H</v>
      </c>
      <c r="D281" s="54" t="str">
        <f>IF('Simpl. all tex.-dual tex'!M287=0,"",'Simpl. all tex.-dual tex'!M287)</f>
        <v/>
      </c>
      <c r="E281" s="54" t="str">
        <f>IF('Simpl. all tex.-dual tex'!N287=0,"",'Simpl. all tex.-dual tex'!N287)</f>
        <v/>
      </c>
      <c r="F281" s="54" t="str">
        <f>IF('Simpl. all tex.-dual tex'!O287=0,"",'Simpl. all tex.-dual tex'!O287)</f>
        <v/>
      </c>
      <c r="G281" s="54" t="str">
        <f>IF('Simpl. all tex.-dual tex'!P287=0,"",'Simpl. all tex.-dual tex'!P287)</f>
        <v/>
      </c>
      <c r="H281" s="54" t="str">
        <f>IF('Simpl. all tex.-dual tex'!Q287=0,"",'Simpl. all tex.-dual tex'!Q287)</f>
        <v/>
      </c>
      <c r="I281" s="54" t="str">
        <f>IF('Simpl. all tex.-dual tex'!R287=0,"",'Simpl. all tex.-dual tex'!R287)</f>
        <v/>
      </c>
      <c r="J281" s="54" t="str">
        <f>IF('Simpl. all tex.-dual tex'!S287=0,"",'Simpl. all tex.-dual tex'!S287)</f>
        <v/>
      </c>
      <c r="K281" s="54" t="str">
        <f>IF('Simpl. all tex.-dual tex'!T287=0,"",'Simpl. all tex.-dual tex'!T287)</f>
        <v/>
      </c>
      <c r="L281" s="54" t="str">
        <f>IF('Simpl. all tex.-dual tex'!U287=0,"",'Simpl. all tex.-dual tex'!U287)</f>
        <v/>
      </c>
      <c r="M281" s="54" t="str">
        <f>IF('Simpl. all tex.-dual tex'!V287=0,"",'Simpl. all tex.-dual tex'!V287)</f>
        <v/>
      </c>
      <c r="N281" s="54" t="str">
        <f>IF('Simpl. all tex.-dual tex'!W287=0,"",'Simpl. all tex.-dual tex'!W287)</f>
        <v/>
      </c>
      <c r="O281" s="54" t="str">
        <f>IF('Simpl. all tex.-dual tex'!X287=0,"",'Simpl. all tex.-dual tex'!X287)</f>
        <v/>
      </c>
      <c r="P281" s="54" t="str">
        <f>IF('Simpl. all tex.-dual tex'!Y287=0,"",'Simpl. all tex.-dual tex'!Y287)</f>
        <v/>
      </c>
      <c r="Q281" s="54" t="str">
        <f>IF('Simpl. all tex.-dual tex'!Z287=0,"",'Simpl. all tex.-dual tex'!Z287)</f>
        <v/>
      </c>
      <c r="R281" s="55">
        <f>'PRODUCTION LIST TEX&amp;DUAL TEX'!Q284</f>
        <v>0</v>
      </c>
    </row>
    <row r="282" spans="1:18" ht="23.25" customHeight="1">
      <c r="A282" s="44"/>
      <c r="B282" s="45"/>
      <c r="C282" s="42" t="str">
        <f>'Simpl. all tex.-dual tex'!D288</f>
        <v>SIMPL-11H-T</v>
      </c>
      <c r="D282" s="54" t="str">
        <f>IF('Simpl. all tex.-dual tex'!M288=0,"",'Simpl. all tex.-dual tex'!M288)</f>
        <v/>
      </c>
      <c r="E282" s="54" t="str">
        <f>IF('Simpl. all tex.-dual tex'!N288=0,"",'Simpl. all tex.-dual tex'!N288)</f>
        <v/>
      </c>
      <c r="F282" s="54" t="str">
        <f>IF('Simpl. all tex.-dual tex'!O288=0,"",'Simpl. all tex.-dual tex'!O288)</f>
        <v/>
      </c>
      <c r="G282" s="54" t="str">
        <f>IF('Simpl. all tex.-dual tex'!P288=0,"",'Simpl. all tex.-dual tex'!P288)</f>
        <v/>
      </c>
      <c r="H282" s="54" t="str">
        <f>IF('Simpl. all tex.-dual tex'!Q288=0,"",'Simpl. all tex.-dual tex'!Q288)</f>
        <v/>
      </c>
      <c r="I282" s="54" t="str">
        <f>IF('Simpl. all tex.-dual tex'!R288=0,"",'Simpl. all tex.-dual tex'!R288)</f>
        <v/>
      </c>
      <c r="J282" s="54" t="str">
        <f>IF('Simpl. all tex.-dual tex'!S288=0,"",'Simpl. all tex.-dual tex'!S288)</f>
        <v/>
      </c>
      <c r="K282" s="54" t="str">
        <f>IF('Simpl. all tex.-dual tex'!T288=0,"",'Simpl. all tex.-dual tex'!T288)</f>
        <v/>
      </c>
      <c r="L282" s="54" t="str">
        <f>IF('Simpl. all tex.-dual tex'!U288=0,"",'Simpl. all tex.-dual tex'!U288)</f>
        <v/>
      </c>
      <c r="M282" s="54" t="str">
        <f>IF('Simpl. all tex.-dual tex'!V288=0,"",'Simpl. all tex.-dual tex'!V288)</f>
        <v/>
      </c>
      <c r="N282" s="54" t="str">
        <f>IF('Simpl. all tex.-dual tex'!W288=0,"",'Simpl. all tex.-dual tex'!W288)</f>
        <v/>
      </c>
      <c r="O282" s="54" t="str">
        <f>IF('Simpl. all tex.-dual tex'!X288=0,"",'Simpl. all tex.-dual tex'!X288)</f>
        <v/>
      </c>
      <c r="P282" s="54" t="str">
        <f>IF('Simpl. all tex.-dual tex'!Y288=0,"",'Simpl. all tex.-dual tex'!Y288)</f>
        <v/>
      </c>
      <c r="Q282" s="54" t="str">
        <f>IF('Simpl. all tex.-dual tex'!Z288=0,"",'Simpl. all tex.-dual tex'!Z288)</f>
        <v/>
      </c>
      <c r="R282" s="55">
        <f>'PRODUCTION LIST TEX&amp;DUAL TEX'!Q285</f>
        <v>0</v>
      </c>
    </row>
    <row r="283" spans="1:18" ht="23.25" customHeight="1">
      <c r="A283" s="44"/>
      <c r="B283" s="45"/>
      <c r="C283" s="42" t="str">
        <f>'Simpl. all tex.-dual tex'!D289</f>
        <v>SIMPL-11I</v>
      </c>
      <c r="D283" s="54" t="str">
        <f>IF('Simpl. all tex.-dual tex'!M289=0,"",'Simpl. all tex.-dual tex'!M289)</f>
        <v/>
      </c>
      <c r="E283" s="54" t="str">
        <f>IF('Simpl. all tex.-dual tex'!N289=0,"",'Simpl. all tex.-dual tex'!N289)</f>
        <v/>
      </c>
      <c r="F283" s="54" t="str">
        <f>IF('Simpl. all tex.-dual tex'!O289=0,"",'Simpl. all tex.-dual tex'!O289)</f>
        <v/>
      </c>
      <c r="G283" s="54" t="str">
        <f>IF('Simpl. all tex.-dual tex'!P289=0,"",'Simpl. all tex.-dual tex'!P289)</f>
        <v/>
      </c>
      <c r="H283" s="54" t="str">
        <f>IF('Simpl. all tex.-dual tex'!Q289=0,"",'Simpl. all tex.-dual tex'!Q289)</f>
        <v/>
      </c>
      <c r="I283" s="54" t="str">
        <f>IF('Simpl. all tex.-dual tex'!R289=0,"",'Simpl. all tex.-dual tex'!R289)</f>
        <v/>
      </c>
      <c r="J283" s="54" t="str">
        <f>IF('Simpl. all tex.-dual tex'!S289=0,"",'Simpl. all tex.-dual tex'!S289)</f>
        <v/>
      </c>
      <c r="K283" s="54" t="str">
        <f>IF('Simpl. all tex.-dual tex'!T289=0,"",'Simpl. all tex.-dual tex'!T289)</f>
        <v/>
      </c>
      <c r="L283" s="54" t="str">
        <f>IF('Simpl. all tex.-dual tex'!U289=0,"",'Simpl. all tex.-dual tex'!U289)</f>
        <v/>
      </c>
      <c r="M283" s="54" t="str">
        <f>IF('Simpl. all tex.-dual tex'!V289=0,"",'Simpl. all tex.-dual tex'!V289)</f>
        <v/>
      </c>
      <c r="N283" s="54" t="str">
        <f>IF('Simpl. all tex.-dual tex'!W289=0,"",'Simpl. all tex.-dual tex'!W289)</f>
        <v/>
      </c>
      <c r="O283" s="54" t="str">
        <f>IF('Simpl. all tex.-dual tex'!X289=0,"",'Simpl. all tex.-dual tex'!X289)</f>
        <v/>
      </c>
      <c r="P283" s="54" t="str">
        <f>IF('Simpl. all tex.-dual tex'!Y289=0,"",'Simpl. all tex.-dual tex'!Y289)</f>
        <v/>
      </c>
      <c r="Q283" s="54" t="str">
        <f>IF('Simpl. all tex.-dual tex'!Z289=0,"",'Simpl. all tex.-dual tex'!Z289)</f>
        <v/>
      </c>
      <c r="R283" s="55">
        <f>'PRODUCTION LIST TEX&amp;DUAL TEX'!Q286</f>
        <v>0</v>
      </c>
    </row>
    <row r="284" spans="1:18" ht="23.25" customHeight="1">
      <c r="A284" s="44"/>
      <c r="B284" s="45"/>
      <c r="C284" s="42" t="str">
        <f>'Simpl. all tex.-dual tex'!D290</f>
        <v>SIMPL-11I-T</v>
      </c>
      <c r="D284" s="54" t="str">
        <f>IF('Simpl. all tex.-dual tex'!M290=0,"",'Simpl. all tex.-dual tex'!M290)</f>
        <v/>
      </c>
      <c r="E284" s="54" t="str">
        <f>IF('Simpl. all tex.-dual tex'!N290=0,"",'Simpl. all tex.-dual tex'!N290)</f>
        <v/>
      </c>
      <c r="F284" s="54" t="str">
        <f>IF('Simpl. all tex.-dual tex'!O290=0,"",'Simpl. all tex.-dual tex'!O290)</f>
        <v/>
      </c>
      <c r="G284" s="54" t="str">
        <f>IF('Simpl. all tex.-dual tex'!P290=0,"",'Simpl. all tex.-dual tex'!P290)</f>
        <v/>
      </c>
      <c r="H284" s="54" t="str">
        <f>IF('Simpl. all tex.-dual tex'!Q290=0,"",'Simpl. all tex.-dual tex'!Q290)</f>
        <v/>
      </c>
      <c r="I284" s="54" t="str">
        <f>IF('Simpl. all tex.-dual tex'!R290=0,"",'Simpl. all tex.-dual tex'!R290)</f>
        <v/>
      </c>
      <c r="J284" s="54" t="str">
        <f>IF('Simpl. all tex.-dual tex'!S290=0,"",'Simpl. all tex.-dual tex'!S290)</f>
        <v/>
      </c>
      <c r="K284" s="54" t="str">
        <f>IF('Simpl. all tex.-dual tex'!T290=0,"",'Simpl. all tex.-dual tex'!T290)</f>
        <v/>
      </c>
      <c r="L284" s="54" t="str">
        <f>IF('Simpl. all tex.-dual tex'!U290=0,"",'Simpl. all tex.-dual tex'!U290)</f>
        <v/>
      </c>
      <c r="M284" s="54" t="str">
        <f>IF('Simpl. all tex.-dual tex'!V290=0,"",'Simpl. all tex.-dual tex'!V290)</f>
        <v/>
      </c>
      <c r="N284" s="54" t="str">
        <f>IF('Simpl. all tex.-dual tex'!W290=0,"",'Simpl. all tex.-dual tex'!W290)</f>
        <v/>
      </c>
      <c r="O284" s="54" t="str">
        <f>IF('Simpl. all tex.-dual tex'!X290=0,"",'Simpl. all tex.-dual tex'!X290)</f>
        <v/>
      </c>
      <c r="P284" s="54" t="str">
        <f>IF('Simpl. all tex.-dual tex'!Y290=0,"",'Simpl. all tex.-dual tex'!Y290)</f>
        <v/>
      </c>
      <c r="Q284" s="54" t="str">
        <f>IF('Simpl. all tex.-dual tex'!Z290=0,"",'Simpl. all tex.-dual tex'!Z290)</f>
        <v/>
      </c>
      <c r="R284" s="55">
        <f>'PRODUCTION LIST TEX&amp;DUAL TEX'!Q287</f>
        <v>0</v>
      </c>
    </row>
    <row r="285" spans="1:18" ht="23.25" customHeight="1">
      <c r="A285" s="44"/>
      <c r="B285" s="45"/>
      <c r="C285" s="42" t="str">
        <f>'Simpl. all tex.-dual tex'!D291</f>
        <v>12 - ARETES</v>
      </c>
      <c r="D285" s="54" t="str">
        <f>IF('Simpl. all tex.-dual tex'!M291=0,"",'Simpl. all tex.-dual tex'!M291)</f>
        <v/>
      </c>
      <c r="E285" s="54" t="str">
        <f>IF('Simpl. all tex.-dual tex'!N291=0,"",'Simpl. all tex.-dual tex'!N291)</f>
        <v/>
      </c>
      <c r="F285" s="54" t="str">
        <f>IF('Simpl. all tex.-dual tex'!O291=0,"",'Simpl. all tex.-dual tex'!O291)</f>
        <v/>
      </c>
      <c r="G285" s="54" t="str">
        <f>IF('Simpl. all tex.-dual tex'!P291=0,"",'Simpl. all tex.-dual tex'!P291)</f>
        <v/>
      </c>
      <c r="H285" s="54" t="str">
        <f>IF('Simpl. all tex.-dual tex'!Q291=0,"",'Simpl. all tex.-dual tex'!Q291)</f>
        <v/>
      </c>
      <c r="I285" s="54" t="str">
        <f>IF('Simpl. all tex.-dual tex'!R291=0,"",'Simpl. all tex.-dual tex'!R291)</f>
        <v/>
      </c>
      <c r="J285" s="54" t="str">
        <f>IF('Simpl. all tex.-dual tex'!S291=0,"",'Simpl. all tex.-dual tex'!S291)</f>
        <v/>
      </c>
      <c r="K285" s="54" t="str">
        <f>IF('Simpl. all tex.-dual tex'!T291=0,"",'Simpl. all tex.-dual tex'!T291)</f>
        <v/>
      </c>
      <c r="L285" s="54" t="str">
        <f>IF('Simpl. all tex.-dual tex'!U291=0,"",'Simpl. all tex.-dual tex'!U291)</f>
        <v/>
      </c>
      <c r="M285" s="54" t="str">
        <f>IF('Simpl. all tex.-dual tex'!V291=0,"",'Simpl. all tex.-dual tex'!V291)</f>
        <v/>
      </c>
      <c r="N285" s="54" t="str">
        <f>IF('Simpl. all tex.-dual tex'!W291=0,"",'Simpl. all tex.-dual tex'!W291)</f>
        <v/>
      </c>
      <c r="O285" s="54" t="str">
        <f>IF('Simpl. all tex.-dual tex'!X291=0,"",'Simpl. all tex.-dual tex'!X291)</f>
        <v/>
      </c>
      <c r="P285" s="54" t="str">
        <f>IF('Simpl. all tex.-dual tex'!Y291=0,"",'Simpl. all tex.-dual tex'!Y291)</f>
        <v/>
      </c>
      <c r="Q285" s="54" t="str">
        <f>IF('Simpl. all tex.-dual tex'!Z291=0,"",'Simpl. all tex.-dual tex'!Z291)</f>
        <v/>
      </c>
      <c r="R285" s="55">
        <f>'PRODUCTION LIST TEX&amp;DUAL TEX'!Q288</f>
        <v>0</v>
      </c>
    </row>
    <row r="286" spans="1:18" ht="23.25" customHeight="1">
      <c r="A286" s="44"/>
      <c r="B286" s="45"/>
      <c r="C286" s="42" t="str">
        <f>'Simpl. all tex.-dual tex'!D292</f>
        <v>SIMPL-12A</v>
      </c>
      <c r="D286" s="54" t="str">
        <f>IF('Simpl. all tex.-dual tex'!M292=0,"",'Simpl. all tex.-dual tex'!M292)</f>
        <v/>
      </c>
      <c r="E286" s="54" t="str">
        <f>IF('Simpl. all tex.-dual tex'!N292=0,"",'Simpl. all tex.-dual tex'!N292)</f>
        <v/>
      </c>
      <c r="F286" s="54" t="str">
        <f>IF('Simpl. all tex.-dual tex'!O292=0,"",'Simpl. all tex.-dual tex'!O292)</f>
        <v/>
      </c>
      <c r="G286" s="54" t="str">
        <f>IF('Simpl. all tex.-dual tex'!P292=0,"",'Simpl. all tex.-dual tex'!P292)</f>
        <v/>
      </c>
      <c r="H286" s="54" t="str">
        <f>IF('Simpl. all tex.-dual tex'!Q292=0,"",'Simpl. all tex.-dual tex'!Q292)</f>
        <v/>
      </c>
      <c r="I286" s="54" t="str">
        <f>IF('Simpl. all tex.-dual tex'!R292=0,"",'Simpl. all tex.-dual tex'!R292)</f>
        <v/>
      </c>
      <c r="J286" s="54" t="str">
        <f>IF('Simpl. all tex.-dual tex'!S292=0,"",'Simpl. all tex.-dual tex'!S292)</f>
        <v/>
      </c>
      <c r="K286" s="54" t="str">
        <f>IF('Simpl. all tex.-dual tex'!T292=0,"",'Simpl. all tex.-dual tex'!T292)</f>
        <v/>
      </c>
      <c r="L286" s="54" t="str">
        <f>IF('Simpl. all tex.-dual tex'!U292=0,"",'Simpl. all tex.-dual tex'!U292)</f>
        <v/>
      </c>
      <c r="M286" s="54" t="str">
        <f>IF('Simpl. all tex.-dual tex'!V292=0,"",'Simpl. all tex.-dual tex'!V292)</f>
        <v/>
      </c>
      <c r="N286" s="54" t="str">
        <f>IF('Simpl. all tex.-dual tex'!W292=0,"",'Simpl. all tex.-dual tex'!W292)</f>
        <v/>
      </c>
      <c r="O286" s="54" t="str">
        <f>IF('Simpl. all tex.-dual tex'!X292=0,"",'Simpl. all tex.-dual tex'!X292)</f>
        <v/>
      </c>
      <c r="P286" s="54" t="str">
        <f>IF('Simpl. all tex.-dual tex'!Y292=0,"",'Simpl. all tex.-dual tex'!Y292)</f>
        <v/>
      </c>
      <c r="Q286" s="54" t="str">
        <f>IF('Simpl. all tex.-dual tex'!Z292=0,"",'Simpl. all tex.-dual tex'!Z292)</f>
        <v/>
      </c>
      <c r="R286" s="55">
        <f>'PRODUCTION LIST TEX&amp;DUAL TEX'!Q289</f>
        <v>0</v>
      </c>
    </row>
    <row r="287" spans="1:18" ht="23.25" customHeight="1">
      <c r="A287" s="44"/>
      <c r="B287" s="45"/>
      <c r="C287" s="42" t="str">
        <f>'Simpl. all tex.-dual tex'!D293</f>
        <v>SIMPL-12A-T</v>
      </c>
      <c r="D287" s="54" t="str">
        <f>IF('Simpl. all tex.-dual tex'!M293=0,"",'Simpl. all tex.-dual tex'!M293)</f>
        <v/>
      </c>
      <c r="E287" s="54" t="str">
        <f>IF('Simpl. all tex.-dual tex'!N293=0,"",'Simpl. all tex.-dual tex'!N293)</f>
        <v/>
      </c>
      <c r="F287" s="54" t="str">
        <f>IF('Simpl. all tex.-dual tex'!O293=0,"",'Simpl. all tex.-dual tex'!O293)</f>
        <v/>
      </c>
      <c r="G287" s="54" t="str">
        <f>IF('Simpl. all tex.-dual tex'!P293=0,"",'Simpl. all tex.-dual tex'!P293)</f>
        <v/>
      </c>
      <c r="H287" s="54" t="str">
        <f>IF('Simpl. all tex.-dual tex'!Q293=0,"",'Simpl. all tex.-dual tex'!Q293)</f>
        <v/>
      </c>
      <c r="I287" s="54" t="str">
        <f>IF('Simpl. all tex.-dual tex'!R293=0,"",'Simpl. all tex.-dual tex'!R293)</f>
        <v/>
      </c>
      <c r="J287" s="54" t="str">
        <f>IF('Simpl. all tex.-dual tex'!S293=0,"",'Simpl. all tex.-dual tex'!S293)</f>
        <v/>
      </c>
      <c r="K287" s="54" t="str">
        <f>IF('Simpl. all tex.-dual tex'!T293=0,"",'Simpl. all tex.-dual tex'!T293)</f>
        <v/>
      </c>
      <c r="L287" s="54" t="str">
        <f>IF('Simpl. all tex.-dual tex'!U293=0,"",'Simpl. all tex.-dual tex'!U293)</f>
        <v/>
      </c>
      <c r="M287" s="54" t="str">
        <f>IF('Simpl. all tex.-dual tex'!V293=0,"",'Simpl. all tex.-dual tex'!V293)</f>
        <v/>
      </c>
      <c r="N287" s="54" t="str">
        <f>IF('Simpl. all tex.-dual tex'!W293=0,"",'Simpl. all tex.-dual tex'!W293)</f>
        <v/>
      </c>
      <c r="O287" s="54" t="str">
        <f>IF('Simpl. all tex.-dual tex'!X293=0,"",'Simpl. all tex.-dual tex'!X293)</f>
        <v/>
      </c>
      <c r="P287" s="54" t="str">
        <f>IF('Simpl. all tex.-dual tex'!Y293=0,"",'Simpl. all tex.-dual tex'!Y293)</f>
        <v/>
      </c>
      <c r="Q287" s="54" t="str">
        <f>IF('Simpl. all tex.-dual tex'!Z293=0,"",'Simpl. all tex.-dual tex'!Z293)</f>
        <v/>
      </c>
      <c r="R287" s="55">
        <f>'PRODUCTION LIST TEX&amp;DUAL TEX'!Q290</f>
        <v>0</v>
      </c>
    </row>
    <row r="288" spans="1:18" ht="23.25" customHeight="1">
      <c r="A288" s="44"/>
      <c r="B288" s="45"/>
      <c r="C288" s="42" t="str">
        <f>'Simpl. all tex.-dual tex'!D294</f>
        <v>SIMPL-12B</v>
      </c>
      <c r="D288" s="54" t="str">
        <f>IF('Simpl. all tex.-dual tex'!M294=0,"",'Simpl. all tex.-dual tex'!M294)</f>
        <v/>
      </c>
      <c r="E288" s="54" t="str">
        <f>IF('Simpl. all tex.-dual tex'!N294=0,"",'Simpl. all tex.-dual tex'!N294)</f>
        <v/>
      </c>
      <c r="F288" s="54" t="str">
        <f>IF('Simpl. all tex.-dual tex'!O294=0,"",'Simpl. all tex.-dual tex'!O294)</f>
        <v/>
      </c>
      <c r="G288" s="54" t="str">
        <f>IF('Simpl. all tex.-dual tex'!P294=0,"",'Simpl. all tex.-dual tex'!P294)</f>
        <v/>
      </c>
      <c r="H288" s="54" t="str">
        <f>IF('Simpl. all tex.-dual tex'!Q294=0,"",'Simpl. all tex.-dual tex'!Q294)</f>
        <v/>
      </c>
      <c r="I288" s="54" t="str">
        <f>IF('Simpl. all tex.-dual tex'!R294=0,"",'Simpl. all tex.-dual tex'!R294)</f>
        <v/>
      </c>
      <c r="J288" s="54" t="str">
        <f>IF('Simpl. all tex.-dual tex'!S294=0,"",'Simpl. all tex.-dual tex'!S294)</f>
        <v/>
      </c>
      <c r="K288" s="54" t="str">
        <f>IF('Simpl. all tex.-dual tex'!T294=0,"",'Simpl. all tex.-dual tex'!T294)</f>
        <v/>
      </c>
      <c r="L288" s="54" t="str">
        <f>IF('Simpl. all tex.-dual tex'!U294=0,"",'Simpl. all tex.-dual tex'!U294)</f>
        <v/>
      </c>
      <c r="M288" s="54" t="str">
        <f>IF('Simpl. all tex.-dual tex'!V294=0,"",'Simpl. all tex.-dual tex'!V294)</f>
        <v/>
      </c>
      <c r="N288" s="54" t="str">
        <f>IF('Simpl. all tex.-dual tex'!W294=0,"",'Simpl. all tex.-dual tex'!W294)</f>
        <v/>
      </c>
      <c r="O288" s="54" t="str">
        <f>IF('Simpl. all tex.-dual tex'!X294=0,"",'Simpl. all tex.-dual tex'!X294)</f>
        <v/>
      </c>
      <c r="P288" s="54" t="str">
        <f>IF('Simpl. all tex.-dual tex'!Y294=0,"",'Simpl. all tex.-dual tex'!Y294)</f>
        <v/>
      </c>
      <c r="Q288" s="54" t="str">
        <f>IF('Simpl. all tex.-dual tex'!Z294=0,"",'Simpl. all tex.-dual tex'!Z294)</f>
        <v/>
      </c>
      <c r="R288" s="55">
        <f>'PRODUCTION LIST TEX&amp;DUAL TEX'!Q291</f>
        <v>0</v>
      </c>
    </row>
    <row r="289" spans="1:18" ht="23.25" customHeight="1">
      <c r="A289" s="44"/>
      <c r="B289" s="45"/>
      <c r="C289" s="42" t="str">
        <f>'Simpl. all tex.-dual tex'!D295</f>
        <v>SIMPL-12B-T</v>
      </c>
      <c r="D289" s="54" t="str">
        <f>IF('Simpl. all tex.-dual tex'!M295=0,"",'Simpl. all tex.-dual tex'!M295)</f>
        <v/>
      </c>
      <c r="E289" s="54" t="str">
        <f>IF('Simpl. all tex.-dual tex'!N295=0,"",'Simpl. all tex.-dual tex'!N295)</f>
        <v/>
      </c>
      <c r="F289" s="54" t="str">
        <f>IF('Simpl. all tex.-dual tex'!O295=0,"",'Simpl. all tex.-dual tex'!O295)</f>
        <v/>
      </c>
      <c r="G289" s="54" t="str">
        <f>IF('Simpl. all tex.-dual tex'!P295=0,"",'Simpl. all tex.-dual tex'!P295)</f>
        <v/>
      </c>
      <c r="H289" s="54" t="str">
        <f>IF('Simpl. all tex.-dual tex'!Q295=0,"",'Simpl. all tex.-dual tex'!Q295)</f>
        <v/>
      </c>
      <c r="I289" s="54" t="str">
        <f>IF('Simpl. all tex.-dual tex'!R295=0,"",'Simpl. all tex.-dual tex'!R295)</f>
        <v/>
      </c>
      <c r="J289" s="54" t="str">
        <f>IF('Simpl. all tex.-dual tex'!S295=0,"",'Simpl. all tex.-dual tex'!S295)</f>
        <v/>
      </c>
      <c r="K289" s="54" t="str">
        <f>IF('Simpl. all tex.-dual tex'!T295=0,"",'Simpl. all tex.-dual tex'!T295)</f>
        <v/>
      </c>
      <c r="L289" s="54" t="str">
        <f>IF('Simpl. all tex.-dual tex'!U295=0,"",'Simpl. all tex.-dual tex'!U295)</f>
        <v/>
      </c>
      <c r="M289" s="54" t="str">
        <f>IF('Simpl. all tex.-dual tex'!V295=0,"",'Simpl. all tex.-dual tex'!V295)</f>
        <v/>
      </c>
      <c r="N289" s="54" t="str">
        <f>IF('Simpl. all tex.-dual tex'!W295=0,"",'Simpl. all tex.-dual tex'!W295)</f>
        <v/>
      </c>
      <c r="O289" s="54" t="str">
        <f>IF('Simpl. all tex.-dual tex'!X295=0,"",'Simpl. all tex.-dual tex'!X295)</f>
        <v/>
      </c>
      <c r="P289" s="54" t="str">
        <f>IF('Simpl. all tex.-dual tex'!Y295=0,"",'Simpl. all tex.-dual tex'!Y295)</f>
        <v/>
      </c>
      <c r="Q289" s="54" t="str">
        <f>IF('Simpl. all tex.-dual tex'!Z295=0,"",'Simpl. all tex.-dual tex'!Z295)</f>
        <v/>
      </c>
      <c r="R289" s="55">
        <f>'PRODUCTION LIST TEX&amp;DUAL TEX'!Q292</f>
        <v>0</v>
      </c>
    </row>
    <row r="290" spans="1:18" ht="23.25" customHeight="1">
      <c r="A290" s="44"/>
      <c r="B290" s="45"/>
      <c r="C290" s="42" t="str">
        <f>'Simpl. all tex.-dual tex'!D296</f>
        <v>SIMPL-12C</v>
      </c>
      <c r="D290" s="54" t="str">
        <f>IF('Simpl. all tex.-dual tex'!M296=0,"",'Simpl. all tex.-dual tex'!M296)</f>
        <v/>
      </c>
      <c r="E290" s="54" t="str">
        <f>IF('Simpl. all tex.-dual tex'!N296=0,"",'Simpl. all tex.-dual tex'!N296)</f>
        <v/>
      </c>
      <c r="F290" s="54" t="str">
        <f>IF('Simpl. all tex.-dual tex'!O296=0,"",'Simpl. all tex.-dual tex'!O296)</f>
        <v/>
      </c>
      <c r="G290" s="54" t="str">
        <f>IF('Simpl. all tex.-dual tex'!P296=0,"",'Simpl. all tex.-dual tex'!P296)</f>
        <v/>
      </c>
      <c r="H290" s="54" t="str">
        <f>IF('Simpl. all tex.-dual tex'!Q296=0,"",'Simpl. all tex.-dual tex'!Q296)</f>
        <v/>
      </c>
      <c r="I290" s="54" t="str">
        <f>IF('Simpl. all tex.-dual tex'!R296=0,"",'Simpl. all tex.-dual tex'!R296)</f>
        <v/>
      </c>
      <c r="J290" s="54" t="str">
        <f>IF('Simpl. all tex.-dual tex'!S296=0,"",'Simpl. all tex.-dual tex'!S296)</f>
        <v/>
      </c>
      <c r="K290" s="54" t="str">
        <f>IF('Simpl. all tex.-dual tex'!T296=0,"",'Simpl. all tex.-dual tex'!T296)</f>
        <v/>
      </c>
      <c r="L290" s="54" t="str">
        <f>IF('Simpl. all tex.-dual tex'!U296=0,"",'Simpl. all tex.-dual tex'!U296)</f>
        <v/>
      </c>
      <c r="M290" s="54" t="str">
        <f>IF('Simpl. all tex.-dual tex'!V296=0,"",'Simpl. all tex.-dual tex'!V296)</f>
        <v/>
      </c>
      <c r="N290" s="54" t="str">
        <f>IF('Simpl. all tex.-dual tex'!W296=0,"",'Simpl. all tex.-dual tex'!W296)</f>
        <v/>
      </c>
      <c r="O290" s="54" t="str">
        <f>IF('Simpl. all tex.-dual tex'!X296=0,"",'Simpl. all tex.-dual tex'!X296)</f>
        <v/>
      </c>
      <c r="P290" s="54" t="str">
        <f>IF('Simpl. all tex.-dual tex'!Y296=0,"",'Simpl. all tex.-dual tex'!Y296)</f>
        <v/>
      </c>
      <c r="Q290" s="54" t="str">
        <f>IF('Simpl. all tex.-dual tex'!Z296=0,"",'Simpl. all tex.-dual tex'!Z296)</f>
        <v/>
      </c>
      <c r="R290" s="55">
        <f>'PRODUCTION LIST TEX&amp;DUAL TEX'!Q293</f>
        <v>0</v>
      </c>
    </row>
    <row r="291" spans="1:18" ht="23.25" customHeight="1">
      <c r="A291" s="44"/>
      <c r="B291" s="45"/>
      <c r="C291" s="42" t="str">
        <f>'Simpl. all tex.-dual tex'!D297</f>
        <v>SIMPL-12C-T</v>
      </c>
      <c r="D291" s="54" t="str">
        <f>IF('Simpl. all tex.-dual tex'!M297=0,"",'Simpl. all tex.-dual tex'!M297)</f>
        <v/>
      </c>
      <c r="E291" s="54" t="str">
        <f>IF('Simpl. all tex.-dual tex'!N297=0,"",'Simpl. all tex.-dual tex'!N297)</f>
        <v/>
      </c>
      <c r="F291" s="54" t="str">
        <f>IF('Simpl. all tex.-dual tex'!O297=0,"",'Simpl. all tex.-dual tex'!O297)</f>
        <v/>
      </c>
      <c r="G291" s="54" t="str">
        <f>IF('Simpl. all tex.-dual tex'!P297=0,"",'Simpl. all tex.-dual tex'!P297)</f>
        <v/>
      </c>
      <c r="H291" s="54" t="str">
        <f>IF('Simpl. all tex.-dual tex'!Q297=0,"",'Simpl. all tex.-dual tex'!Q297)</f>
        <v/>
      </c>
      <c r="I291" s="54" t="str">
        <f>IF('Simpl. all tex.-dual tex'!R297=0,"",'Simpl. all tex.-dual tex'!R297)</f>
        <v/>
      </c>
      <c r="J291" s="54" t="str">
        <f>IF('Simpl. all tex.-dual tex'!S297=0,"",'Simpl. all tex.-dual tex'!S297)</f>
        <v/>
      </c>
      <c r="K291" s="54" t="str">
        <f>IF('Simpl. all tex.-dual tex'!T297=0,"",'Simpl. all tex.-dual tex'!T297)</f>
        <v/>
      </c>
      <c r="L291" s="54" t="str">
        <f>IF('Simpl. all tex.-dual tex'!U297=0,"",'Simpl. all tex.-dual tex'!U297)</f>
        <v/>
      </c>
      <c r="M291" s="54" t="str">
        <f>IF('Simpl. all tex.-dual tex'!V297=0,"",'Simpl. all tex.-dual tex'!V297)</f>
        <v/>
      </c>
      <c r="N291" s="54" t="str">
        <f>IF('Simpl. all tex.-dual tex'!W297=0,"",'Simpl. all tex.-dual tex'!W297)</f>
        <v/>
      </c>
      <c r="O291" s="54" t="str">
        <f>IF('Simpl. all tex.-dual tex'!X297=0,"",'Simpl. all tex.-dual tex'!X297)</f>
        <v/>
      </c>
      <c r="P291" s="54" t="str">
        <f>IF('Simpl. all tex.-dual tex'!Y297=0,"",'Simpl. all tex.-dual tex'!Y297)</f>
        <v/>
      </c>
      <c r="Q291" s="54" t="str">
        <f>IF('Simpl. all tex.-dual tex'!Z297=0,"",'Simpl. all tex.-dual tex'!Z297)</f>
        <v/>
      </c>
      <c r="R291" s="55">
        <f>'PRODUCTION LIST TEX&amp;DUAL TEX'!Q294</f>
        <v>0</v>
      </c>
    </row>
    <row r="292" spans="1:18" ht="23.25" customHeight="1">
      <c r="A292" s="44"/>
      <c r="B292" s="45"/>
      <c r="C292" s="42" t="str">
        <f>'Simpl. all tex.-dual tex'!D298</f>
        <v>SIMPL-12D</v>
      </c>
      <c r="D292" s="54" t="str">
        <f>IF('Simpl. all tex.-dual tex'!M298=0,"",'Simpl. all tex.-dual tex'!M298)</f>
        <v/>
      </c>
      <c r="E292" s="54" t="str">
        <f>IF('Simpl. all tex.-dual tex'!N298=0,"",'Simpl. all tex.-dual tex'!N298)</f>
        <v/>
      </c>
      <c r="F292" s="54" t="str">
        <f>IF('Simpl. all tex.-dual tex'!O298=0,"",'Simpl. all tex.-dual tex'!O298)</f>
        <v/>
      </c>
      <c r="G292" s="54" t="str">
        <f>IF('Simpl. all tex.-dual tex'!P298=0,"",'Simpl. all tex.-dual tex'!P298)</f>
        <v/>
      </c>
      <c r="H292" s="54" t="str">
        <f>IF('Simpl. all tex.-dual tex'!Q298=0,"",'Simpl. all tex.-dual tex'!Q298)</f>
        <v/>
      </c>
      <c r="I292" s="54" t="str">
        <f>IF('Simpl. all tex.-dual tex'!R298=0,"",'Simpl. all tex.-dual tex'!R298)</f>
        <v/>
      </c>
      <c r="J292" s="54" t="str">
        <f>IF('Simpl. all tex.-dual tex'!S298=0,"",'Simpl. all tex.-dual tex'!S298)</f>
        <v/>
      </c>
      <c r="K292" s="54" t="str">
        <f>IF('Simpl. all tex.-dual tex'!T298=0,"",'Simpl. all tex.-dual tex'!T298)</f>
        <v/>
      </c>
      <c r="L292" s="54" t="str">
        <f>IF('Simpl. all tex.-dual tex'!U298=0,"",'Simpl. all tex.-dual tex'!U298)</f>
        <v/>
      </c>
      <c r="M292" s="54" t="str">
        <f>IF('Simpl. all tex.-dual tex'!V298=0,"",'Simpl. all tex.-dual tex'!V298)</f>
        <v/>
      </c>
      <c r="N292" s="54" t="str">
        <f>IF('Simpl. all tex.-dual tex'!W298=0,"",'Simpl. all tex.-dual tex'!W298)</f>
        <v/>
      </c>
      <c r="O292" s="54" t="str">
        <f>IF('Simpl. all tex.-dual tex'!X298=0,"",'Simpl. all tex.-dual tex'!X298)</f>
        <v/>
      </c>
      <c r="P292" s="54" t="str">
        <f>IF('Simpl. all tex.-dual tex'!Y298=0,"",'Simpl. all tex.-dual tex'!Y298)</f>
        <v/>
      </c>
      <c r="Q292" s="54" t="str">
        <f>IF('Simpl. all tex.-dual tex'!Z298=0,"",'Simpl. all tex.-dual tex'!Z298)</f>
        <v/>
      </c>
      <c r="R292" s="55">
        <f>'PRODUCTION LIST TEX&amp;DUAL TEX'!Q295</f>
        <v>0</v>
      </c>
    </row>
    <row r="293" spans="1:18" ht="23.25" customHeight="1">
      <c r="A293" s="44"/>
      <c r="B293" s="45"/>
      <c r="C293" s="42" t="str">
        <f>'Simpl. all tex.-dual tex'!D299</f>
        <v>SIMPL-12D-T</v>
      </c>
      <c r="D293" s="54" t="str">
        <f>IF('Simpl. all tex.-dual tex'!M299=0,"",'Simpl. all tex.-dual tex'!M299)</f>
        <v/>
      </c>
      <c r="E293" s="54" t="str">
        <f>IF('Simpl. all tex.-dual tex'!N299=0,"",'Simpl. all tex.-dual tex'!N299)</f>
        <v/>
      </c>
      <c r="F293" s="54" t="str">
        <f>IF('Simpl. all tex.-dual tex'!O299=0,"",'Simpl. all tex.-dual tex'!O299)</f>
        <v/>
      </c>
      <c r="G293" s="54" t="str">
        <f>IF('Simpl. all tex.-dual tex'!P299=0,"",'Simpl. all tex.-dual tex'!P299)</f>
        <v/>
      </c>
      <c r="H293" s="54" t="str">
        <f>IF('Simpl. all tex.-dual tex'!Q299=0,"",'Simpl. all tex.-dual tex'!Q299)</f>
        <v/>
      </c>
      <c r="I293" s="54" t="str">
        <f>IF('Simpl. all tex.-dual tex'!R299=0,"",'Simpl. all tex.-dual tex'!R299)</f>
        <v/>
      </c>
      <c r="J293" s="54" t="str">
        <f>IF('Simpl. all tex.-dual tex'!S299=0,"",'Simpl. all tex.-dual tex'!S299)</f>
        <v/>
      </c>
      <c r="K293" s="54" t="str">
        <f>IF('Simpl. all tex.-dual tex'!T299=0,"",'Simpl. all tex.-dual tex'!T299)</f>
        <v/>
      </c>
      <c r="L293" s="54" t="str">
        <f>IF('Simpl. all tex.-dual tex'!U299=0,"",'Simpl. all tex.-dual tex'!U299)</f>
        <v/>
      </c>
      <c r="M293" s="54" t="str">
        <f>IF('Simpl. all tex.-dual tex'!V299=0,"",'Simpl. all tex.-dual tex'!V299)</f>
        <v/>
      </c>
      <c r="N293" s="54" t="str">
        <f>IF('Simpl. all tex.-dual tex'!W299=0,"",'Simpl. all tex.-dual tex'!W299)</f>
        <v/>
      </c>
      <c r="O293" s="54" t="str">
        <f>IF('Simpl. all tex.-dual tex'!X299=0,"",'Simpl. all tex.-dual tex'!X299)</f>
        <v/>
      </c>
      <c r="P293" s="54" t="str">
        <f>IF('Simpl. all tex.-dual tex'!Y299=0,"",'Simpl. all tex.-dual tex'!Y299)</f>
        <v/>
      </c>
      <c r="Q293" s="54" t="str">
        <f>IF('Simpl. all tex.-dual tex'!Z299=0,"",'Simpl. all tex.-dual tex'!Z299)</f>
        <v/>
      </c>
      <c r="R293" s="55">
        <f>'PRODUCTION LIST TEX&amp;DUAL TEX'!Q296</f>
        <v>0</v>
      </c>
    </row>
    <row r="294" spans="1:18" ht="23.25" customHeight="1">
      <c r="A294" s="44"/>
      <c r="B294" s="45"/>
      <c r="C294" s="42" t="str">
        <f>'Simpl. all tex.-dual tex'!D300</f>
        <v>SIMPL-12E</v>
      </c>
      <c r="D294" s="54" t="str">
        <f>IF('Simpl. all tex.-dual tex'!M300=0,"",'Simpl. all tex.-dual tex'!M300)</f>
        <v/>
      </c>
      <c r="E294" s="54" t="str">
        <f>IF('Simpl. all tex.-dual tex'!N300=0,"",'Simpl. all tex.-dual tex'!N300)</f>
        <v/>
      </c>
      <c r="F294" s="54" t="str">
        <f>IF('Simpl. all tex.-dual tex'!O300=0,"",'Simpl. all tex.-dual tex'!O300)</f>
        <v/>
      </c>
      <c r="G294" s="54" t="str">
        <f>IF('Simpl. all tex.-dual tex'!P300=0,"",'Simpl. all tex.-dual tex'!P300)</f>
        <v/>
      </c>
      <c r="H294" s="54" t="str">
        <f>IF('Simpl. all tex.-dual tex'!Q300=0,"",'Simpl. all tex.-dual tex'!Q300)</f>
        <v/>
      </c>
      <c r="I294" s="54" t="str">
        <f>IF('Simpl. all tex.-dual tex'!R300=0,"",'Simpl. all tex.-dual tex'!R300)</f>
        <v/>
      </c>
      <c r="J294" s="54" t="str">
        <f>IF('Simpl. all tex.-dual tex'!S300=0,"",'Simpl. all tex.-dual tex'!S300)</f>
        <v/>
      </c>
      <c r="K294" s="54" t="str">
        <f>IF('Simpl. all tex.-dual tex'!T300=0,"",'Simpl. all tex.-dual tex'!T300)</f>
        <v/>
      </c>
      <c r="L294" s="54" t="str">
        <f>IF('Simpl. all tex.-dual tex'!U300=0,"",'Simpl. all tex.-dual tex'!U300)</f>
        <v/>
      </c>
      <c r="M294" s="54" t="str">
        <f>IF('Simpl. all tex.-dual tex'!V300=0,"",'Simpl. all tex.-dual tex'!V300)</f>
        <v/>
      </c>
      <c r="N294" s="54" t="str">
        <f>IF('Simpl. all tex.-dual tex'!W300=0,"",'Simpl. all tex.-dual tex'!W300)</f>
        <v/>
      </c>
      <c r="O294" s="54" t="str">
        <f>IF('Simpl. all tex.-dual tex'!X300=0,"",'Simpl. all tex.-dual tex'!X300)</f>
        <v/>
      </c>
      <c r="P294" s="54" t="str">
        <f>IF('Simpl. all tex.-dual tex'!Y300=0,"",'Simpl. all tex.-dual tex'!Y300)</f>
        <v/>
      </c>
      <c r="Q294" s="54" t="str">
        <f>IF('Simpl. all tex.-dual tex'!Z300=0,"",'Simpl. all tex.-dual tex'!Z300)</f>
        <v/>
      </c>
      <c r="R294" s="55">
        <f>'PRODUCTION LIST TEX&amp;DUAL TEX'!Q297</f>
        <v>0</v>
      </c>
    </row>
    <row r="295" spans="1:18" ht="23.25" customHeight="1">
      <c r="A295" s="44"/>
      <c r="B295" s="45"/>
      <c r="C295" s="42" t="str">
        <f>'Simpl. all tex.-dual tex'!D301</f>
        <v>SIMPL-12E-T</v>
      </c>
      <c r="D295" s="54" t="str">
        <f>IF('Simpl. all tex.-dual tex'!M301=0,"",'Simpl. all tex.-dual tex'!M301)</f>
        <v/>
      </c>
      <c r="E295" s="54" t="str">
        <f>IF('Simpl. all tex.-dual tex'!N301=0,"",'Simpl. all tex.-dual tex'!N301)</f>
        <v/>
      </c>
      <c r="F295" s="54" t="str">
        <f>IF('Simpl. all tex.-dual tex'!O301=0,"",'Simpl. all tex.-dual tex'!O301)</f>
        <v/>
      </c>
      <c r="G295" s="54" t="str">
        <f>IF('Simpl. all tex.-dual tex'!P301=0,"",'Simpl. all tex.-dual tex'!P301)</f>
        <v/>
      </c>
      <c r="H295" s="54" t="str">
        <f>IF('Simpl. all tex.-dual tex'!Q301=0,"",'Simpl. all tex.-dual tex'!Q301)</f>
        <v/>
      </c>
      <c r="I295" s="54" t="str">
        <f>IF('Simpl. all tex.-dual tex'!R301=0,"",'Simpl. all tex.-dual tex'!R301)</f>
        <v/>
      </c>
      <c r="J295" s="54" t="str">
        <f>IF('Simpl. all tex.-dual tex'!S301=0,"",'Simpl. all tex.-dual tex'!S301)</f>
        <v/>
      </c>
      <c r="K295" s="54" t="str">
        <f>IF('Simpl. all tex.-dual tex'!T301=0,"",'Simpl. all tex.-dual tex'!T301)</f>
        <v/>
      </c>
      <c r="L295" s="54" t="str">
        <f>IF('Simpl. all tex.-dual tex'!U301=0,"",'Simpl. all tex.-dual tex'!U301)</f>
        <v/>
      </c>
      <c r="M295" s="54" t="str">
        <f>IF('Simpl. all tex.-dual tex'!V301=0,"",'Simpl. all tex.-dual tex'!V301)</f>
        <v/>
      </c>
      <c r="N295" s="54" t="str">
        <f>IF('Simpl. all tex.-dual tex'!W301=0,"",'Simpl. all tex.-dual tex'!W301)</f>
        <v/>
      </c>
      <c r="O295" s="54" t="str">
        <f>IF('Simpl. all tex.-dual tex'!X301=0,"",'Simpl. all tex.-dual tex'!X301)</f>
        <v/>
      </c>
      <c r="P295" s="54" t="str">
        <f>IF('Simpl. all tex.-dual tex'!Y301=0,"",'Simpl. all tex.-dual tex'!Y301)</f>
        <v/>
      </c>
      <c r="Q295" s="54" t="str">
        <f>IF('Simpl. all tex.-dual tex'!Z301=0,"",'Simpl. all tex.-dual tex'!Z301)</f>
        <v/>
      </c>
      <c r="R295" s="55">
        <f>'PRODUCTION LIST TEX&amp;DUAL TEX'!Q298</f>
        <v>0</v>
      </c>
    </row>
    <row r="296" spans="1:18" ht="23.25" customHeight="1">
      <c r="A296" s="44"/>
      <c r="B296" s="45"/>
      <c r="C296" s="42" t="str">
        <f>'Simpl. all tex.-dual tex'!D302</f>
        <v>SIMPL-12F</v>
      </c>
      <c r="D296" s="54" t="str">
        <f>IF('Simpl. all tex.-dual tex'!M302=0,"",'Simpl. all tex.-dual tex'!M302)</f>
        <v/>
      </c>
      <c r="E296" s="54" t="str">
        <f>IF('Simpl. all tex.-dual tex'!N302=0,"",'Simpl. all tex.-dual tex'!N302)</f>
        <v/>
      </c>
      <c r="F296" s="54" t="str">
        <f>IF('Simpl. all tex.-dual tex'!O302=0,"",'Simpl. all tex.-dual tex'!O302)</f>
        <v/>
      </c>
      <c r="G296" s="54" t="str">
        <f>IF('Simpl. all tex.-dual tex'!P302=0,"",'Simpl. all tex.-dual tex'!P302)</f>
        <v/>
      </c>
      <c r="H296" s="54" t="str">
        <f>IF('Simpl. all tex.-dual tex'!Q302=0,"",'Simpl. all tex.-dual tex'!Q302)</f>
        <v/>
      </c>
      <c r="I296" s="54" t="str">
        <f>IF('Simpl. all tex.-dual tex'!R302=0,"",'Simpl. all tex.-dual tex'!R302)</f>
        <v/>
      </c>
      <c r="J296" s="54" t="str">
        <f>IF('Simpl. all tex.-dual tex'!S302=0,"",'Simpl. all tex.-dual tex'!S302)</f>
        <v/>
      </c>
      <c r="K296" s="54" t="str">
        <f>IF('Simpl. all tex.-dual tex'!T302=0,"",'Simpl. all tex.-dual tex'!T302)</f>
        <v/>
      </c>
      <c r="L296" s="54" t="str">
        <f>IF('Simpl. all tex.-dual tex'!U302=0,"",'Simpl. all tex.-dual tex'!U302)</f>
        <v/>
      </c>
      <c r="M296" s="54" t="str">
        <f>IF('Simpl. all tex.-dual tex'!V302=0,"",'Simpl. all tex.-dual tex'!V302)</f>
        <v/>
      </c>
      <c r="N296" s="54" t="str">
        <f>IF('Simpl. all tex.-dual tex'!W302=0,"",'Simpl. all tex.-dual tex'!W302)</f>
        <v/>
      </c>
      <c r="O296" s="54" t="str">
        <f>IF('Simpl. all tex.-dual tex'!X302=0,"",'Simpl. all tex.-dual tex'!X302)</f>
        <v/>
      </c>
      <c r="P296" s="54" t="str">
        <f>IF('Simpl. all tex.-dual tex'!Y302=0,"",'Simpl. all tex.-dual tex'!Y302)</f>
        <v/>
      </c>
      <c r="Q296" s="54" t="str">
        <f>IF('Simpl. all tex.-dual tex'!Z302=0,"",'Simpl. all tex.-dual tex'!Z302)</f>
        <v/>
      </c>
      <c r="R296" s="55">
        <f>'PRODUCTION LIST TEX&amp;DUAL TEX'!Q299</f>
        <v>0</v>
      </c>
    </row>
    <row r="297" spans="1:18" ht="23.25" customHeight="1">
      <c r="A297" s="44"/>
      <c r="B297" s="45"/>
      <c r="C297" s="42" t="str">
        <f>'Simpl. all tex.-dual tex'!D303</f>
        <v>SIMPL-12F-T</v>
      </c>
      <c r="D297" s="54" t="str">
        <f>IF('Simpl. all tex.-dual tex'!M303=0,"",'Simpl. all tex.-dual tex'!M303)</f>
        <v/>
      </c>
      <c r="E297" s="54" t="str">
        <f>IF('Simpl. all tex.-dual tex'!N303=0,"",'Simpl. all tex.-dual tex'!N303)</f>
        <v/>
      </c>
      <c r="F297" s="54" t="str">
        <f>IF('Simpl. all tex.-dual tex'!O303=0,"",'Simpl. all tex.-dual tex'!O303)</f>
        <v/>
      </c>
      <c r="G297" s="54" t="str">
        <f>IF('Simpl. all tex.-dual tex'!P303=0,"",'Simpl. all tex.-dual tex'!P303)</f>
        <v/>
      </c>
      <c r="H297" s="54" t="str">
        <f>IF('Simpl. all tex.-dual tex'!Q303=0,"",'Simpl. all tex.-dual tex'!Q303)</f>
        <v/>
      </c>
      <c r="I297" s="54" t="str">
        <f>IF('Simpl. all tex.-dual tex'!R303=0,"",'Simpl. all tex.-dual tex'!R303)</f>
        <v/>
      </c>
      <c r="J297" s="54" t="str">
        <f>IF('Simpl. all tex.-dual tex'!S303=0,"",'Simpl. all tex.-dual tex'!S303)</f>
        <v/>
      </c>
      <c r="K297" s="54" t="str">
        <f>IF('Simpl. all tex.-dual tex'!T303=0,"",'Simpl. all tex.-dual tex'!T303)</f>
        <v/>
      </c>
      <c r="L297" s="54" t="str">
        <f>IF('Simpl. all tex.-dual tex'!U303=0,"",'Simpl. all tex.-dual tex'!U303)</f>
        <v/>
      </c>
      <c r="M297" s="54" t="str">
        <f>IF('Simpl. all tex.-dual tex'!V303=0,"",'Simpl. all tex.-dual tex'!V303)</f>
        <v/>
      </c>
      <c r="N297" s="54" t="str">
        <f>IF('Simpl. all tex.-dual tex'!W303=0,"",'Simpl. all tex.-dual tex'!W303)</f>
        <v/>
      </c>
      <c r="O297" s="54" t="str">
        <f>IF('Simpl. all tex.-dual tex'!X303=0,"",'Simpl. all tex.-dual tex'!X303)</f>
        <v/>
      </c>
      <c r="P297" s="54" t="str">
        <f>IF('Simpl. all tex.-dual tex'!Y303=0,"",'Simpl. all tex.-dual tex'!Y303)</f>
        <v/>
      </c>
      <c r="Q297" s="54" t="str">
        <f>IF('Simpl. all tex.-dual tex'!Z303=0,"",'Simpl. all tex.-dual tex'!Z303)</f>
        <v/>
      </c>
      <c r="R297" s="55">
        <f>'PRODUCTION LIST TEX&amp;DUAL TEX'!Q300</f>
        <v>0</v>
      </c>
    </row>
    <row r="298" spans="1:18" ht="23.25" customHeight="1">
      <c r="A298" s="44"/>
      <c r="B298" s="45"/>
      <c r="C298" s="42" t="str">
        <f>'Simpl. all tex.-dual tex'!D304</f>
        <v>SIMPL-12G</v>
      </c>
      <c r="D298" s="54" t="str">
        <f>IF('Simpl. all tex.-dual tex'!M304=0,"",'Simpl. all tex.-dual tex'!M304)</f>
        <v/>
      </c>
      <c r="E298" s="54" t="str">
        <f>IF('Simpl. all tex.-dual tex'!N304=0,"",'Simpl. all tex.-dual tex'!N304)</f>
        <v/>
      </c>
      <c r="F298" s="54" t="str">
        <f>IF('Simpl. all tex.-dual tex'!O304=0,"",'Simpl. all tex.-dual tex'!O304)</f>
        <v/>
      </c>
      <c r="G298" s="54" t="str">
        <f>IF('Simpl. all tex.-dual tex'!P304=0,"",'Simpl. all tex.-dual tex'!P304)</f>
        <v/>
      </c>
      <c r="H298" s="54" t="str">
        <f>IF('Simpl. all tex.-dual tex'!Q304=0,"",'Simpl. all tex.-dual tex'!Q304)</f>
        <v/>
      </c>
      <c r="I298" s="54" t="str">
        <f>IF('Simpl. all tex.-dual tex'!R304=0,"",'Simpl. all tex.-dual tex'!R304)</f>
        <v/>
      </c>
      <c r="J298" s="54" t="str">
        <f>IF('Simpl. all tex.-dual tex'!S304=0,"",'Simpl. all tex.-dual tex'!S304)</f>
        <v/>
      </c>
      <c r="K298" s="54" t="str">
        <f>IF('Simpl. all tex.-dual tex'!T304=0,"",'Simpl. all tex.-dual tex'!T304)</f>
        <v/>
      </c>
      <c r="L298" s="54" t="str">
        <f>IF('Simpl. all tex.-dual tex'!U304=0,"",'Simpl. all tex.-dual tex'!U304)</f>
        <v/>
      </c>
      <c r="M298" s="54" t="str">
        <f>IF('Simpl. all tex.-dual tex'!V304=0,"",'Simpl. all tex.-dual tex'!V304)</f>
        <v/>
      </c>
      <c r="N298" s="54" t="str">
        <f>IF('Simpl. all tex.-dual tex'!W304=0,"",'Simpl. all tex.-dual tex'!W304)</f>
        <v/>
      </c>
      <c r="O298" s="54" t="str">
        <f>IF('Simpl. all tex.-dual tex'!X304=0,"",'Simpl. all tex.-dual tex'!X304)</f>
        <v/>
      </c>
      <c r="P298" s="54" t="str">
        <f>IF('Simpl. all tex.-dual tex'!Y304=0,"",'Simpl. all tex.-dual tex'!Y304)</f>
        <v/>
      </c>
      <c r="Q298" s="54" t="str">
        <f>IF('Simpl. all tex.-dual tex'!Z304=0,"",'Simpl. all tex.-dual tex'!Z304)</f>
        <v/>
      </c>
      <c r="R298" s="55">
        <f>'PRODUCTION LIST TEX&amp;DUAL TEX'!Q301</f>
        <v>0</v>
      </c>
    </row>
    <row r="299" spans="1:18" ht="23.25" customHeight="1">
      <c r="A299" s="44"/>
      <c r="B299" s="45"/>
      <c r="C299" s="42" t="str">
        <f>'Simpl. all tex.-dual tex'!D305</f>
        <v>SIMPL-12G-T</v>
      </c>
      <c r="D299" s="54" t="str">
        <f>IF('Simpl. all tex.-dual tex'!M305=0,"",'Simpl. all tex.-dual tex'!M305)</f>
        <v/>
      </c>
      <c r="E299" s="54" t="str">
        <f>IF('Simpl. all tex.-dual tex'!N305=0,"",'Simpl. all tex.-dual tex'!N305)</f>
        <v/>
      </c>
      <c r="F299" s="54" t="str">
        <f>IF('Simpl. all tex.-dual tex'!O305=0,"",'Simpl. all tex.-dual tex'!O305)</f>
        <v/>
      </c>
      <c r="G299" s="54" t="str">
        <f>IF('Simpl. all tex.-dual tex'!P305=0,"",'Simpl. all tex.-dual tex'!P305)</f>
        <v/>
      </c>
      <c r="H299" s="54" t="str">
        <f>IF('Simpl. all tex.-dual tex'!Q305=0,"",'Simpl. all tex.-dual tex'!Q305)</f>
        <v/>
      </c>
      <c r="I299" s="54" t="str">
        <f>IF('Simpl. all tex.-dual tex'!R305=0,"",'Simpl. all tex.-dual tex'!R305)</f>
        <v/>
      </c>
      <c r="J299" s="54" t="str">
        <f>IF('Simpl. all tex.-dual tex'!S305=0,"",'Simpl. all tex.-dual tex'!S305)</f>
        <v/>
      </c>
      <c r="K299" s="54" t="str">
        <f>IF('Simpl. all tex.-dual tex'!T305=0,"",'Simpl. all tex.-dual tex'!T305)</f>
        <v/>
      </c>
      <c r="L299" s="54" t="str">
        <f>IF('Simpl. all tex.-dual tex'!U305=0,"",'Simpl. all tex.-dual tex'!U305)</f>
        <v/>
      </c>
      <c r="M299" s="54" t="str">
        <f>IF('Simpl. all tex.-dual tex'!V305=0,"",'Simpl. all tex.-dual tex'!V305)</f>
        <v/>
      </c>
      <c r="N299" s="54" t="str">
        <f>IF('Simpl. all tex.-dual tex'!W305=0,"",'Simpl. all tex.-dual tex'!W305)</f>
        <v/>
      </c>
      <c r="O299" s="54" t="str">
        <f>IF('Simpl. all tex.-dual tex'!X305=0,"",'Simpl. all tex.-dual tex'!X305)</f>
        <v/>
      </c>
      <c r="P299" s="54" t="str">
        <f>IF('Simpl. all tex.-dual tex'!Y305=0,"",'Simpl. all tex.-dual tex'!Y305)</f>
        <v/>
      </c>
      <c r="Q299" s="54" t="str">
        <f>IF('Simpl. all tex.-dual tex'!Z305=0,"",'Simpl. all tex.-dual tex'!Z305)</f>
        <v/>
      </c>
      <c r="R299" s="55">
        <f>'PRODUCTION LIST TEX&amp;DUAL TEX'!Q302</f>
        <v>0</v>
      </c>
    </row>
    <row r="300" spans="1:18" ht="23.25" customHeight="1">
      <c r="A300" s="44"/>
      <c r="B300" s="45"/>
      <c r="C300" s="42" t="str">
        <f>'Simpl. all tex.-dual tex'!D306</f>
        <v>13 - PINCHES</v>
      </c>
      <c r="D300" s="54" t="str">
        <f>IF('Simpl. all tex.-dual tex'!M306=0,"",'Simpl. all tex.-dual tex'!M306)</f>
        <v/>
      </c>
      <c r="E300" s="54" t="str">
        <f>IF('Simpl. all tex.-dual tex'!N306=0,"",'Simpl. all tex.-dual tex'!N306)</f>
        <v/>
      </c>
      <c r="F300" s="54" t="str">
        <f>IF('Simpl. all tex.-dual tex'!O306=0,"",'Simpl. all tex.-dual tex'!O306)</f>
        <v/>
      </c>
      <c r="G300" s="54" t="str">
        <f>IF('Simpl. all tex.-dual tex'!P306=0,"",'Simpl. all tex.-dual tex'!P306)</f>
        <v/>
      </c>
      <c r="H300" s="54" t="str">
        <f>IF('Simpl. all tex.-dual tex'!Q306=0,"",'Simpl. all tex.-dual tex'!Q306)</f>
        <v/>
      </c>
      <c r="I300" s="54" t="str">
        <f>IF('Simpl. all tex.-dual tex'!R306=0,"",'Simpl. all tex.-dual tex'!R306)</f>
        <v/>
      </c>
      <c r="J300" s="54" t="str">
        <f>IF('Simpl. all tex.-dual tex'!S306=0,"",'Simpl. all tex.-dual tex'!S306)</f>
        <v/>
      </c>
      <c r="K300" s="54" t="str">
        <f>IF('Simpl. all tex.-dual tex'!T306=0,"",'Simpl. all tex.-dual tex'!T306)</f>
        <v/>
      </c>
      <c r="L300" s="54" t="str">
        <f>IF('Simpl. all tex.-dual tex'!U306=0,"",'Simpl. all tex.-dual tex'!U306)</f>
        <v/>
      </c>
      <c r="M300" s="54" t="str">
        <f>IF('Simpl. all tex.-dual tex'!V306=0,"",'Simpl. all tex.-dual tex'!V306)</f>
        <v/>
      </c>
      <c r="N300" s="54" t="str">
        <f>IF('Simpl. all tex.-dual tex'!W306=0,"",'Simpl. all tex.-dual tex'!W306)</f>
        <v/>
      </c>
      <c r="O300" s="54" t="str">
        <f>IF('Simpl. all tex.-dual tex'!X306=0,"",'Simpl. all tex.-dual tex'!X306)</f>
        <v/>
      </c>
      <c r="P300" s="54" t="str">
        <f>IF('Simpl. all tex.-dual tex'!Y306=0,"",'Simpl. all tex.-dual tex'!Y306)</f>
        <v/>
      </c>
      <c r="Q300" s="54" t="str">
        <f>IF('Simpl. all tex.-dual tex'!Z306=0,"",'Simpl. all tex.-dual tex'!Z306)</f>
        <v/>
      </c>
      <c r="R300" s="55">
        <f>'PRODUCTION LIST TEX&amp;DUAL TEX'!Q303</f>
        <v>0</v>
      </c>
    </row>
    <row r="301" spans="1:18" ht="23.25" customHeight="1">
      <c r="A301" s="44"/>
      <c r="B301" s="45"/>
      <c r="C301" s="42" t="str">
        <f>'Simpl. all tex.-dual tex'!D307</f>
        <v>SIMPL-13A</v>
      </c>
      <c r="D301" s="54" t="str">
        <f>IF('Simpl. all tex.-dual tex'!M307=0,"",'Simpl. all tex.-dual tex'!M307)</f>
        <v/>
      </c>
      <c r="E301" s="54" t="str">
        <f>IF('Simpl. all tex.-dual tex'!N307=0,"",'Simpl. all tex.-dual tex'!N307)</f>
        <v/>
      </c>
      <c r="F301" s="54" t="str">
        <f>IF('Simpl. all tex.-dual tex'!O307=0,"",'Simpl. all tex.-dual tex'!O307)</f>
        <v/>
      </c>
      <c r="G301" s="54" t="str">
        <f>IF('Simpl. all tex.-dual tex'!P307=0,"",'Simpl. all tex.-dual tex'!P307)</f>
        <v/>
      </c>
      <c r="H301" s="54" t="str">
        <f>IF('Simpl. all tex.-dual tex'!Q307=0,"",'Simpl. all tex.-dual tex'!Q307)</f>
        <v/>
      </c>
      <c r="I301" s="54" t="str">
        <f>IF('Simpl. all tex.-dual tex'!R307=0,"",'Simpl. all tex.-dual tex'!R307)</f>
        <v/>
      </c>
      <c r="J301" s="54" t="str">
        <f>IF('Simpl. all tex.-dual tex'!S307=0,"",'Simpl. all tex.-dual tex'!S307)</f>
        <v/>
      </c>
      <c r="K301" s="54" t="str">
        <f>IF('Simpl. all tex.-dual tex'!T307=0,"",'Simpl. all tex.-dual tex'!T307)</f>
        <v/>
      </c>
      <c r="L301" s="54" t="str">
        <f>IF('Simpl. all tex.-dual tex'!U307=0,"",'Simpl. all tex.-dual tex'!U307)</f>
        <v/>
      </c>
      <c r="M301" s="54" t="str">
        <f>IF('Simpl. all tex.-dual tex'!V307=0,"",'Simpl. all tex.-dual tex'!V307)</f>
        <v/>
      </c>
      <c r="N301" s="54" t="str">
        <f>IF('Simpl. all tex.-dual tex'!W307=0,"",'Simpl. all tex.-dual tex'!W307)</f>
        <v/>
      </c>
      <c r="O301" s="54" t="str">
        <f>IF('Simpl. all tex.-dual tex'!X307=0,"",'Simpl. all tex.-dual tex'!X307)</f>
        <v/>
      </c>
      <c r="P301" s="54" t="str">
        <f>IF('Simpl. all tex.-dual tex'!Y307=0,"",'Simpl. all tex.-dual tex'!Y307)</f>
        <v/>
      </c>
      <c r="Q301" s="54" t="str">
        <f>IF('Simpl. all tex.-dual tex'!Z307=0,"",'Simpl. all tex.-dual tex'!Z307)</f>
        <v/>
      </c>
      <c r="R301" s="55">
        <f>'PRODUCTION LIST TEX&amp;DUAL TEX'!Q304</f>
        <v>0</v>
      </c>
    </row>
    <row r="302" spans="1:18" ht="23.25" customHeight="1">
      <c r="A302" s="44"/>
      <c r="B302" s="45"/>
      <c r="C302" s="42" t="str">
        <f>'Simpl. all tex.-dual tex'!D308</f>
        <v>SIMPL-13A-T</v>
      </c>
      <c r="D302" s="54" t="str">
        <f>IF('Simpl. all tex.-dual tex'!M308=0,"",'Simpl. all tex.-dual tex'!M308)</f>
        <v/>
      </c>
      <c r="E302" s="54" t="str">
        <f>IF('Simpl. all tex.-dual tex'!N308=0,"",'Simpl. all tex.-dual tex'!N308)</f>
        <v/>
      </c>
      <c r="F302" s="54" t="str">
        <f>IF('Simpl. all tex.-dual tex'!O308=0,"",'Simpl. all tex.-dual tex'!O308)</f>
        <v/>
      </c>
      <c r="G302" s="54" t="str">
        <f>IF('Simpl. all tex.-dual tex'!P308=0,"",'Simpl. all tex.-dual tex'!P308)</f>
        <v/>
      </c>
      <c r="H302" s="54" t="str">
        <f>IF('Simpl. all tex.-dual tex'!Q308=0,"",'Simpl. all tex.-dual tex'!Q308)</f>
        <v/>
      </c>
      <c r="I302" s="54" t="str">
        <f>IF('Simpl. all tex.-dual tex'!R308=0,"",'Simpl. all tex.-dual tex'!R308)</f>
        <v/>
      </c>
      <c r="J302" s="54" t="str">
        <f>IF('Simpl. all tex.-dual tex'!S308=0,"",'Simpl. all tex.-dual tex'!S308)</f>
        <v/>
      </c>
      <c r="K302" s="54" t="str">
        <f>IF('Simpl. all tex.-dual tex'!T308=0,"",'Simpl. all tex.-dual tex'!T308)</f>
        <v/>
      </c>
      <c r="L302" s="54" t="str">
        <f>IF('Simpl. all tex.-dual tex'!U308=0,"",'Simpl. all tex.-dual tex'!U308)</f>
        <v/>
      </c>
      <c r="M302" s="54" t="str">
        <f>IF('Simpl. all tex.-dual tex'!V308=0,"",'Simpl. all tex.-dual tex'!V308)</f>
        <v/>
      </c>
      <c r="N302" s="54" t="str">
        <f>IF('Simpl. all tex.-dual tex'!W308=0,"",'Simpl. all tex.-dual tex'!W308)</f>
        <v/>
      </c>
      <c r="O302" s="54" t="str">
        <f>IF('Simpl. all tex.-dual tex'!X308=0,"",'Simpl. all tex.-dual tex'!X308)</f>
        <v/>
      </c>
      <c r="P302" s="54" t="str">
        <f>IF('Simpl. all tex.-dual tex'!Y308=0,"",'Simpl. all tex.-dual tex'!Y308)</f>
        <v/>
      </c>
      <c r="Q302" s="54" t="str">
        <f>IF('Simpl. all tex.-dual tex'!Z308=0,"",'Simpl. all tex.-dual tex'!Z308)</f>
        <v/>
      </c>
      <c r="R302" s="55">
        <f>'PRODUCTION LIST TEX&amp;DUAL TEX'!Q305</f>
        <v>0</v>
      </c>
    </row>
    <row r="303" spans="1:18" ht="23.25" customHeight="1">
      <c r="A303" s="44"/>
      <c r="B303" s="45"/>
      <c r="C303" s="42" t="str">
        <f>'Simpl. all tex.-dual tex'!D309</f>
        <v>SIMPL-13B</v>
      </c>
      <c r="D303" s="54" t="str">
        <f>IF('Simpl. all tex.-dual tex'!M309=0,"",'Simpl. all tex.-dual tex'!M309)</f>
        <v/>
      </c>
      <c r="E303" s="54" t="str">
        <f>IF('Simpl. all tex.-dual tex'!N309=0,"",'Simpl. all tex.-dual tex'!N309)</f>
        <v/>
      </c>
      <c r="F303" s="54" t="str">
        <f>IF('Simpl. all tex.-dual tex'!O309=0,"",'Simpl. all tex.-dual tex'!O309)</f>
        <v/>
      </c>
      <c r="G303" s="54" t="str">
        <f>IF('Simpl. all tex.-dual tex'!P309=0,"",'Simpl. all tex.-dual tex'!P309)</f>
        <v/>
      </c>
      <c r="H303" s="54" t="str">
        <f>IF('Simpl. all tex.-dual tex'!Q309=0,"",'Simpl. all tex.-dual tex'!Q309)</f>
        <v/>
      </c>
      <c r="I303" s="54" t="str">
        <f>IF('Simpl. all tex.-dual tex'!R309=0,"",'Simpl. all tex.-dual tex'!R309)</f>
        <v/>
      </c>
      <c r="J303" s="54" t="str">
        <f>IF('Simpl. all tex.-dual tex'!S309=0,"",'Simpl. all tex.-dual tex'!S309)</f>
        <v/>
      </c>
      <c r="K303" s="54" t="str">
        <f>IF('Simpl. all tex.-dual tex'!T309=0,"",'Simpl. all tex.-dual tex'!T309)</f>
        <v/>
      </c>
      <c r="L303" s="54" t="str">
        <f>IF('Simpl. all tex.-dual tex'!U309=0,"",'Simpl. all tex.-dual tex'!U309)</f>
        <v/>
      </c>
      <c r="M303" s="54" t="str">
        <f>IF('Simpl. all tex.-dual tex'!V309=0,"",'Simpl. all tex.-dual tex'!V309)</f>
        <v/>
      </c>
      <c r="N303" s="54" t="str">
        <f>IF('Simpl. all tex.-dual tex'!W309=0,"",'Simpl. all tex.-dual tex'!W309)</f>
        <v/>
      </c>
      <c r="O303" s="54" t="str">
        <f>IF('Simpl. all tex.-dual tex'!X309=0,"",'Simpl. all tex.-dual tex'!X309)</f>
        <v/>
      </c>
      <c r="P303" s="54" t="str">
        <f>IF('Simpl. all tex.-dual tex'!Y309=0,"",'Simpl. all tex.-dual tex'!Y309)</f>
        <v/>
      </c>
      <c r="Q303" s="54" t="str">
        <f>IF('Simpl. all tex.-dual tex'!Z309=0,"",'Simpl. all tex.-dual tex'!Z309)</f>
        <v/>
      </c>
      <c r="R303" s="55">
        <f>'PRODUCTION LIST TEX&amp;DUAL TEX'!Q306</f>
        <v>0</v>
      </c>
    </row>
    <row r="304" spans="1:18" ht="23.25" customHeight="1">
      <c r="A304" s="44"/>
      <c r="B304" s="45"/>
      <c r="C304" s="42" t="str">
        <f>'Simpl. all tex.-dual tex'!D310</f>
        <v>SIMPL-13B-T</v>
      </c>
      <c r="D304" s="54" t="str">
        <f>IF('Simpl. all tex.-dual tex'!M310=0,"",'Simpl. all tex.-dual tex'!M310)</f>
        <v/>
      </c>
      <c r="E304" s="54" t="str">
        <f>IF('Simpl. all tex.-dual tex'!N310=0,"",'Simpl. all tex.-dual tex'!N310)</f>
        <v/>
      </c>
      <c r="F304" s="54" t="str">
        <f>IF('Simpl. all tex.-dual tex'!O310=0,"",'Simpl. all tex.-dual tex'!O310)</f>
        <v/>
      </c>
      <c r="G304" s="54" t="str">
        <f>IF('Simpl. all tex.-dual tex'!P310=0,"",'Simpl. all tex.-dual tex'!P310)</f>
        <v/>
      </c>
      <c r="H304" s="54" t="str">
        <f>IF('Simpl. all tex.-dual tex'!Q310=0,"",'Simpl. all tex.-dual tex'!Q310)</f>
        <v/>
      </c>
      <c r="I304" s="54" t="str">
        <f>IF('Simpl. all tex.-dual tex'!R310=0,"",'Simpl. all tex.-dual tex'!R310)</f>
        <v/>
      </c>
      <c r="J304" s="54" t="str">
        <f>IF('Simpl. all tex.-dual tex'!S310=0,"",'Simpl. all tex.-dual tex'!S310)</f>
        <v/>
      </c>
      <c r="K304" s="54" t="str">
        <f>IF('Simpl. all tex.-dual tex'!T310=0,"",'Simpl. all tex.-dual tex'!T310)</f>
        <v/>
      </c>
      <c r="L304" s="54" t="str">
        <f>IF('Simpl. all tex.-dual tex'!U310=0,"",'Simpl. all tex.-dual tex'!U310)</f>
        <v/>
      </c>
      <c r="M304" s="54" t="str">
        <f>IF('Simpl. all tex.-dual tex'!V310=0,"",'Simpl. all tex.-dual tex'!V310)</f>
        <v/>
      </c>
      <c r="N304" s="54" t="str">
        <f>IF('Simpl. all tex.-dual tex'!W310=0,"",'Simpl. all tex.-dual tex'!W310)</f>
        <v/>
      </c>
      <c r="O304" s="54" t="str">
        <f>IF('Simpl. all tex.-dual tex'!X310=0,"",'Simpl. all tex.-dual tex'!X310)</f>
        <v/>
      </c>
      <c r="P304" s="54" t="str">
        <f>IF('Simpl. all tex.-dual tex'!Y310=0,"",'Simpl. all tex.-dual tex'!Y310)</f>
        <v/>
      </c>
      <c r="Q304" s="54" t="str">
        <f>IF('Simpl. all tex.-dual tex'!Z310=0,"",'Simpl. all tex.-dual tex'!Z310)</f>
        <v/>
      </c>
      <c r="R304" s="55">
        <f>'PRODUCTION LIST TEX&amp;DUAL TEX'!Q307</f>
        <v>0</v>
      </c>
    </row>
    <row r="305" spans="1:18" ht="23.25" customHeight="1">
      <c r="A305" s="44"/>
      <c r="B305" s="45"/>
      <c r="C305" s="42" t="str">
        <f>'Simpl. all tex.-dual tex'!D311</f>
        <v>SIMPL-13C</v>
      </c>
      <c r="D305" s="54" t="str">
        <f>IF('Simpl. all tex.-dual tex'!M311=0,"",'Simpl. all tex.-dual tex'!M311)</f>
        <v/>
      </c>
      <c r="E305" s="54" t="str">
        <f>IF('Simpl. all tex.-dual tex'!N311=0,"",'Simpl. all tex.-dual tex'!N311)</f>
        <v/>
      </c>
      <c r="F305" s="54" t="str">
        <f>IF('Simpl. all tex.-dual tex'!O311=0,"",'Simpl. all tex.-dual tex'!O311)</f>
        <v/>
      </c>
      <c r="G305" s="54" t="str">
        <f>IF('Simpl. all tex.-dual tex'!P311=0,"",'Simpl. all tex.-dual tex'!P311)</f>
        <v/>
      </c>
      <c r="H305" s="54" t="str">
        <f>IF('Simpl. all tex.-dual tex'!Q311=0,"",'Simpl. all tex.-dual tex'!Q311)</f>
        <v/>
      </c>
      <c r="I305" s="54" t="str">
        <f>IF('Simpl. all tex.-dual tex'!R311=0,"",'Simpl. all tex.-dual tex'!R311)</f>
        <v/>
      </c>
      <c r="J305" s="54" t="str">
        <f>IF('Simpl. all tex.-dual tex'!S311=0,"",'Simpl. all tex.-dual tex'!S311)</f>
        <v/>
      </c>
      <c r="K305" s="54" t="str">
        <f>IF('Simpl. all tex.-dual tex'!T311=0,"",'Simpl. all tex.-dual tex'!T311)</f>
        <v/>
      </c>
      <c r="L305" s="54" t="str">
        <f>IF('Simpl. all tex.-dual tex'!U311=0,"",'Simpl. all tex.-dual tex'!U311)</f>
        <v/>
      </c>
      <c r="M305" s="54" t="str">
        <f>IF('Simpl. all tex.-dual tex'!V311=0,"",'Simpl. all tex.-dual tex'!V311)</f>
        <v/>
      </c>
      <c r="N305" s="54" t="str">
        <f>IF('Simpl. all tex.-dual tex'!W311=0,"",'Simpl. all tex.-dual tex'!W311)</f>
        <v/>
      </c>
      <c r="O305" s="54" t="str">
        <f>IF('Simpl. all tex.-dual tex'!X311=0,"",'Simpl. all tex.-dual tex'!X311)</f>
        <v/>
      </c>
      <c r="P305" s="54" t="str">
        <f>IF('Simpl. all tex.-dual tex'!Y311=0,"",'Simpl. all tex.-dual tex'!Y311)</f>
        <v/>
      </c>
      <c r="Q305" s="54" t="str">
        <f>IF('Simpl. all tex.-dual tex'!Z311=0,"",'Simpl. all tex.-dual tex'!Z311)</f>
        <v/>
      </c>
      <c r="R305" s="55">
        <f>'PRODUCTION LIST TEX&amp;DUAL TEX'!Q308</f>
        <v>0</v>
      </c>
    </row>
    <row r="306" spans="1:18" ht="23.25" customHeight="1">
      <c r="A306" s="44"/>
      <c r="B306" s="45"/>
      <c r="C306" s="42" t="str">
        <f>'Simpl. all tex.-dual tex'!D312</f>
        <v>SIMPL-13C-T</v>
      </c>
      <c r="D306" s="54" t="str">
        <f>IF('Simpl. all tex.-dual tex'!M312=0,"",'Simpl. all tex.-dual tex'!M312)</f>
        <v/>
      </c>
      <c r="E306" s="54" t="str">
        <f>IF('Simpl. all tex.-dual tex'!N312=0,"",'Simpl. all tex.-dual tex'!N312)</f>
        <v/>
      </c>
      <c r="F306" s="54" t="str">
        <f>IF('Simpl. all tex.-dual tex'!O312=0,"",'Simpl. all tex.-dual tex'!O312)</f>
        <v/>
      </c>
      <c r="G306" s="54" t="str">
        <f>IF('Simpl. all tex.-dual tex'!P312=0,"",'Simpl. all tex.-dual tex'!P312)</f>
        <v/>
      </c>
      <c r="H306" s="54" t="str">
        <f>IF('Simpl. all tex.-dual tex'!Q312=0,"",'Simpl. all tex.-dual tex'!Q312)</f>
        <v/>
      </c>
      <c r="I306" s="54" t="str">
        <f>IF('Simpl. all tex.-dual tex'!R312=0,"",'Simpl. all tex.-dual tex'!R312)</f>
        <v/>
      </c>
      <c r="J306" s="54" t="str">
        <f>IF('Simpl. all tex.-dual tex'!S312=0,"",'Simpl. all tex.-dual tex'!S312)</f>
        <v/>
      </c>
      <c r="K306" s="54" t="str">
        <f>IF('Simpl. all tex.-dual tex'!T312=0,"",'Simpl. all tex.-dual tex'!T312)</f>
        <v/>
      </c>
      <c r="L306" s="54" t="str">
        <f>IF('Simpl. all tex.-dual tex'!U312=0,"",'Simpl. all tex.-dual tex'!U312)</f>
        <v/>
      </c>
      <c r="M306" s="54" t="str">
        <f>IF('Simpl. all tex.-dual tex'!V312=0,"",'Simpl. all tex.-dual tex'!V312)</f>
        <v/>
      </c>
      <c r="N306" s="54" t="str">
        <f>IF('Simpl. all tex.-dual tex'!W312=0,"",'Simpl. all tex.-dual tex'!W312)</f>
        <v/>
      </c>
      <c r="O306" s="54" t="str">
        <f>IF('Simpl. all tex.-dual tex'!X312=0,"",'Simpl. all tex.-dual tex'!X312)</f>
        <v/>
      </c>
      <c r="P306" s="54" t="str">
        <f>IF('Simpl. all tex.-dual tex'!Y312=0,"",'Simpl. all tex.-dual tex'!Y312)</f>
        <v/>
      </c>
      <c r="Q306" s="54" t="str">
        <f>IF('Simpl. all tex.-dual tex'!Z312=0,"",'Simpl. all tex.-dual tex'!Z312)</f>
        <v/>
      </c>
      <c r="R306" s="55">
        <f>'PRODUCTION LIST TEX&amp;DUAL TEX'!Q309</f>
        <v>0</v>
      </c>
    </row>
    <row r="307" spans="1:18" ht="23.25" customHeight="1">
      <c r="A307" s="44"/>
      <c r="B307" s="45"/>
      <c r="C307" s="42" t="str">
        <f>'Simpl. all tex.-dual tex'!D313</f>
        <v>SIMPL-13D</v>
      </c>
      <c r="D307" s="54" t="str">
        <f>IF('Simpl. all tex.-dual tex'!M313=0,"",'Simpl. all tex.-dual tex'!M313)</f>
        <v/>
      </c>
      <c r="E307" s="54" t="str">
        <f>IF('Simpl. all tex.-dual tex'!N313=0,"",'Simpl. all tex.-dual tex'!N313)</f>
        <v/>
      </c>
      <c r="F307" s="54" t="str">
        <f>IF('Simpl. all tex.-dual tex'!O313=0,"",'Simpl. all tex.-dual tex'!O313)</f>
        <v/>
      </c>
      <c r="G307" s="54" t="str">
        <f>IF('Simpl. all tex.-dual tex'!P313=0,"",'Simpl. all tex.-dual tex'!P313)</f>
        <v/>
      </c>
      <c r="H307" s="54" t="str">
        <f>IF('Simpl. all tex.-dual tex'!Q313=0,"",'Simpl. all tex.-dual tex'!Q313)</f>
        <v/>
      </c>
      <c r="I307" s="54" t="str">
        <f>IF('Simpl. all tex.-dual tex'!R313=0,"",'Simpl. all tex.-dual tex'!R313)</f>
        <v/>
      </c>
      <c r="J307" s="54" t="str">
        <f>IF('Simpl. all tex.-dual tex'!S313=0,"",'Simpl. all tex.-dual tex'!S313)</f>
        <v/>
      </c>
      <c r="K307" s="54" t="str">
        <f>IF('Simpl. all tex.-dual tex'!T313=0,"",'Simpl. all tex.-dual tex'!T313)</f>
        <v/>
      </c>
      <c r="L307" s="54" t="str">
        <f>IF('Simpl. all tex.-dual tex'!U313=0,"",'Simpl. all tex.-dual tex'!U313)</f>
        <v/>
      </c>
      <c r="M307" s="54" t="str">
        <f>IF('Simpl. all tex.-dual tex'!V313=0,"",'Simpl. all tex.-dual tex'!V313)</f>
        <v/>
      </c>
      <c r="N307" s="54" t="str">
        <f>IF('Simpl. all tex.-dual tex'!W313=0,"",'Simpl. all tex.-dual tex'!W313)</f>
        <v/>
      </c>
      <c r="O307" s="54" t="str">
        <f>IF('Simpl. all tex.-dual tex'!X313=0,"",'Simpl. all tex.-dual tex'!X313)</f>
        <v/>
      </c>
      <c r="P307" s="54" t="str">
        <f>IF('Simpl. all tex.-dual tex'!Y313=0,"",'Simpl. all tex.-dual tex'!Y313)</f>
        <v/>
      </c>
      <c r="Q307" s="54" t="str">
        <f>IF('Simpl. all tex.-dual tex'!Z313=0,"",'Simpl. all tex.-dual tex'!Z313)</f>
        <v/>
      </c>
      <c r="R307" s="55">
        <f>'PRODUCTION LIST TEX&amp;DUAL TEX'!Q310</f>
        <v>0</v>
      </c>
    </row>
    <row r="308" spans="1:18" ht="23.25" customHeight="1">
      <c r="A308" s="44"/>
      <c r="B308" s="45"/>
      <c r="C308" s="42" t="str">
        <f>'Simpl. all tex.-dual tex'!D314</f>
        <v>SIMPL-13D-T</v>
      </c>
      <c r="D308" s="54" t="str">
        <f>IF('Simpl. all tex.-dual tex'!M314=0,"",'Simpl. all tex.-dual tex'!M314)</f>
        <v/>
      </c>
      <c r="E308" s="54" t="str">
        <f>IF('Simpl. all tex.-dual tex'!N314=0,"",'Simpl. all tex.-dual tex'!N314)</f>
        <v/>
      </c>
      <c r="F308" s="54" t="str">
        <f>IF('Simpl. all tex.-dual tex'!O314=0,"",'Simpl. all tex.-dual tex'!O314)</f>
        <v/>
      </c>
      <c r="G308" s="54" t="str">
        <f>IF('Simpl. all tex.-dual tex'!P314=0,"",'Simpl. all tex.-dual tex'!P314)</f>
        <v/>
      </c>
      <c r="H308" s="54" t="str">
        <f>IF('Simpl. all tex.-dual tex'!Q314=0,"",'Simpl. all tex.-dual tex'!Q314)</f>
        <v/>
      </c>
      <c r="I308" s="54" t="str">
        <f>IF('Simpl. all tex.-dual tex'!R314=0,"",'Simpl. all tex.-dual tex'!R314)</f>
        <v/>
      </c>
      <c r="J308" s="54" t="str">
        <f>IF('Simpl. all tex.-dual tex'!S314=0,"",'Simpl. all tex.-dual tex'!S314)</f>
        <v/>
      </c>
      <c r="K308" s="54" t="str">
        <f>IF('Simpl. all tex.-dual tex'!T314=0,"",'Simpl. all tex.-dual tex'!T314)</f>
        <v/>
      </c>
      <c r="L308" s="54" t="str">
        <f>IF('Simpl. all tex.-dual tex'!U314=0,"",'Simpl. all tex.-dual tex'!U314)</f>
        <v/>
      </c>
      <c r="M308" s="54" t="str">
        <f>IF('Simpl. all tex.-dual tex'!V314=0,"",'Simpl. all tex.-dual tex'!V314)</f>
        <v/>
      </c>
      <c r="N308" s="54" t="str">
        <f>IF('Simpl. all tex.-dual tex'!W314=0,"",'Simpl. all tex.-dual tex'!W314)</f>
        <v/>
      </c>
      <c r="O308" s="54" t="str">
        <f>IF('Simpl. all tex.-dual tex'!X314=0,"",'Simpl. all tex.-dual tex'!X314)</f>
        <v/>
      </c>
      <c r="P308" s="54" t="str">
        <f>IF('Simpl. all tex.-dual tex'!Y314=0,"",'Simpl. all tex.-dual tex'!Y314)</f>
        <v/>
      </c>
      <c r="Q308" s="54" t="str">
        <f>IF('Simpl. all tex.-dual tex'!Z314=0,"",'Simpl. all tex.-dual tex'!Z314)</f>
        <v/>
      </c>
      <c r="R308" s="55">
        <f>'PRODUCTION LIST TEX&amp;DUAL TEX'!Q311</f>
        <v>0</v>
      </c>
    </row>
    <row r="309" spans="1:18" ht="23.25" customHeight="1">
      <c r="A309" s="44"/>
      <c r="B309" s="45"/>
      <c r="C309" s="42" t="str">
        <f>'Simpl. all tex.-dual tex'!D315</f>
        <v>SIMPL-13E</v>
      </c>
      <c r="D309" s="54" t="str">
        <f>IF('Simpl. all tex.-dual tex'!M315=0,"",'Simpl. all tex.-dual tex'!M315)</f>
        <v/>
      </c>
      <c r="E309" s="54" t="str">
        <f>IF('Simpl. all tex.-dual tex'!N315=0,"",'Simpl. all tex.-dual tex'!N315)</f>
        <v/>
      </c>
      <c r="F309" s="54" t="str">
        <f>IF('Simpl. all tex.-dual tex'!O315=0,"",'Simpl. all tex.-dual tex'!O315)</f>
        <v/>
      </c>
      <c r="G309" s="54" t="str">
        <f>IF('Simpl. all tex.-dual tex'!P315=0,"",'Simpl. all tex.-dual tex'!P315)</f>
        <v/>
      </c>
      <c r="H309" s="54" t="str">
        <f>IF('Simpl. all tex.-dual tex'!Q315=0,"",'Simpl. all tex.-dual tex'!Q315)</f>
        <v/>
      </c>
      <c r="I309" s="54" t="str">
        <f>IF('Simpl. all tex.-dual tex'!R315=0,"",'Simpl. all tex.-dual tex'!R315)</f>
        <v/>
      </c>
      <c r="J309" s="54" t="str">
        <f>IF('Simpl. all tex.-dual tex'!S315=0,"",'Simpl. all tex.-dual tex'!S315)</f>
        <v/>
      </c>
      <c r="K309" s="54" t="str">
        <f>IF('Simpl. all tex.-dual tex'!T315=0,"",'Simpl. all tex.-dual tex'!T315)</f>
        <v/>
      </c>
      <c r="L309" s="54" t="str">
        <f>IF('Simpl. all tex.-dual tex'!U315=0,"",'Simpl. all tex.-dual tex'!U315)</f>
        <v/>
      </c>
      <c r="M309" s="54" t="str">
        <f>IF('Simpl. all tex.-dual tex'!V315=0,"",'Simpl. all tex.-dual tex'!V315)</f>
        <v/>
      </c>
      <c r="N309" s="54" t="str">
        <f>IF('Simpl. all tex.-dual tex'!W315=0,"",'Simpl. all tex.-dual tex'!W315)</f>
        <v/>
      </c>
      <c r="O309" s="54" t="str">
        <f>IF('Simpl. all tex.-dual tex'!X315=0,"",'Simpl. all tex.-dual tex'!X315)</f>
        <v/>
      </c>
      <c r="P309" s="54" t="str">
        <f>IF('Simpl. all tex.-dual tex'!Y315=0,"",'Simpl. all tex.-dual tex'!Y315)</f>
        <v/>
      </c>
      <c r="Q309" s="54" t="str">
        <f>IF('Simpl. all tex.-dual tex'!Z315=0,"",'Simpl. all tex.-dual tex'!Z315)</f>
        <v/>
      </c>
      <c r="R309" s="55">
        <f>'PRODUCTION LIST TEX&amp;DUAL TEX'!Q312</f>
        <v>0</v>
      </c>
    </row>
    <row r="310" spans="1:18" ht="23.25" customHeight="1">
      <c r="A310" s="44"/>
      <c r="B310" s="45"/>
      <c r="C310" s="42" t="str">
        <f>'Simpl. all tex.-dual tex'!D316</f>
        <v>SIMPL-13E-T</v>
      </c>
      <c r="D310" s="54" t="str">
        <f>IF('Simpl. all tex.-dual tex'!M316=0,"",'Simpl. all tex.-dual tex'!M316)</f>
        <v/>
      </c>
      <c r="E310" s="54" t="str">
        <f>IF('Simpl. all tex.-dual tex'!N316=0,"",'Simpl. all tex.-dual tex'!N316)</f>
        <v/>
      </c>
      <c r="F310" s="54" t="str">
        <f>IF('Simpl. all tex.-dual tex'!O316=0,"",'Simpl. all tex.-dual tex'!O316)</f>
        <v/>
      </c>
      <c r="G310" s="54" t="str">
        <f>IF('Simpl. all tex.-dual tex'!P316=0,"",'Simpl. all tex.-dual tex'!P316)</f>
        <v/>
      </c>
      <c r="H310" s="54" t="str">
        <f>IF('Simpl. all tex.-dual tex'!Q316=0,"",'Simpl. all tex.-dual tex'!Q316)</f>
        <v/>
      </c>
      <c r="I310" s="54" t="str">
        <f>IF('Simpl. all tex.-dual tex'!R316=0,"",'Simpl. all tex.-dual tex'!R316)</f>
        <v/>
      </c>
      <c r="J310" s="54" t="str">
        <f>IF('Simpl. all tex.-dual tex'!S316=0,"",'Simpl. all tex.-dual tex'!S316)</f>
        <v/>
      </c>
      <c r="K310" s="54" t="str">
        <f>IF('Simpl. all tex.-dual tex'!T316=0,"",'Simpl. all tex.-dual tex'!T316)</f>
        <v/>
      </c>
      <c r="L310" s="54" t="str">
        <f>IF('Simpl. all tex.-dual tex'!U316=0,"",'Simpl. all tex.-dual tex'!U316)</f>
        <v/>
      </c>
      <c r="M310" s="54" t="str">
        <f>IF('Simpl. all tex.-dual tex'!V316=0,"",'Simpl. all tex.-dual tex'!V316)</f>
        <v/>
      </c>
      <c r="N310" s="54" t="str">
        <f>IF('Simpl. all tex.-dual tex'!W316=0,"",'Simpl. all tex.-dual tex'!W316)</f>
        <v/>
      </c>
      <c r="O310" s="54" t="str">
        <f>IF('Simpl. all tex.-dual tex'!X316=0,"",'Simpl. all tex.-dual tex'!X316)</f>
        <v/>
      </c>
      <c r="P310" s="54" t="str">
        <f>IF('Simpl. all tex.-dual tex'!Y316=0,"",'Simpl. all tex.-dual tex'!Y316)</f>
        <v/>
      </c>
      <c r="Q310" s="54" t="str">
        <f>IF('Simpl. all tex.-dual tex'!Z316=0,"",'Simpl. all tex.-dual tex'!Z316)</f>
        <v/>
      </c>
      <c r="R310" s="55">
        <f>'PRODUCTION LIST TEX&amp;DUAL TEX'!Q313</f>
        <v>0</v>
      </c>
    </row>
    <row r="311" spans="1:18" ht="23.25" customHeight="1">
      <c r="A311" s="44"/>
      <c r="B311" s="45"/>
      <c r="C311" s="42" t="str">
        <f>'Simpl. all tex.-dual tex'!D317</f>
        <v>SIMPL-13F</v>
      </c>
      <c r="D311" s="54" t="str">
        <f>IF('Simpl. all tex.-dual tex'!M317=0,"",'Simpl. all tex.-dual tex'!M317)</f>
        <v/>
      </c>
      <c r="E311" s="54" t="str">
        <f>IF('Simpl. all tex.-dual tex'!N317=0,"",'Simpl. all tex.-dual tex'!N317)</f>
        <v/>
      </c>
      <c r="F311" s="54" t="str">
        <f>IF('Simpl. all tex.-dual tex'!O317=0,"",'Simpl. all tex.-dual tex'!O317)</f>
        <v/>
      </c>
      <c r="G311" s="54" t="str">
        <f>IF('Simpl. all tex.-dual tex'!P317=0,"",'Simpl. all tex.-dual tex'!P317)</f>
        <v/>
      </c>
      <c r="H311" s="54" t="str">
        <f>IF('Simpl. all tex.-dual tex'!Q317=0,"",'Simpl. all tex.-dual tex'!Q317)</f>
        <v/>
      </c>
      <c r="I311" s="54" t="str">
        <f>IF('Simpl. all tex.-dual tex'!R317=0,"",'Simpl. all tex.-dual tex'!R317)</f>
        <v/>
      </c>
      <c r="J311" s="54" t="str">
        <f>IF('Simpl. all tex.-dual tex'!S317=0,"",'Simpl. all tex.-dual tex'!S317)</f>
        <v/>
      </c>
      <c r="K311" s="54" t="str">
        <f>IF('Simpl. all tex.-dual tex'!T317=0,"",'Simpl. all tex.-dual tex'!T317)</f>
        <v/>
      </c>
      <c r="L311" s="54" t="str">
        <f>IF('Simpl. all tex.-dual tex'!U317=0,"",'Simpl. all tex.-dual tex'!U317)</f>
        <v/>
      </c>
      <c r="M311" s="54" t="str">
        <f>IF('Simpl. all tex.-dual tex'!V317=0,"",'Simpl. all tex.-dual tex'!V317)</f>
        <v/>
      </c>
      <c r="N311" s="54" t="str">
        <f>IF('Simpl. all tex.-dual tex'!W317=0,"",'Simpl. all tex.-dual tex'!W317)</f>
        <v/>
      </c>
      <c r="O311" s="54" t="str">
        <f>IF('Simpl. all tex.-dual tex'!X317=0,"",'Simpl. all tex.-dual tex'!X317)</f>
        <v/>
      </c>
      <c r="P311" s="54" t="str">
        <f>IF('Simpl. all tex.-dual tex'!Y317=0,"",'Simpl. all tex.-dual tex'!Y317)</f>
        <v/>
      </c>
      <c r="Q311" s="54" t="str">
        <f>IF('Simpl. all tex.-dual tex'!Z317=0,"",'Simpl. all tex.-dual tex'!Z317)</f>
        <v/>
      </c>
      <c r="R311" s="55">
        <f>'PRODUCTION LIST TEX&amp;DUAL TEX'!Q314</f>
        <v>0</v>
      </c>
    </row>
    <row r="312" spans="1:18" ht="23.25" customHeight="1">
      <c r="A312" s="44"/>
      <c r="B312" s="45"/>
      <c r="C312" s="42" t="str">
        <f>'Simpl. all tex.-dual tex'!D318</f>
        <v>SIMPL-13F-T</v>
      </c>
      <c r="D312" s="54" t="str">
        <f>IF('Simpl. all tex.-dual tex'!M318=0,"",'Simpl. all tex.-dual tex'!M318)</f>
        <v/>
      </c>
      <c r="E312" s="54" t="str">
        <f>IF('Simpl. all tex.-dual tex'!N318=0,"",'Simpl. all tex.-dual tex'!N318)</f>
        <v/>
      </c>
      <c r="F312" s="54" t="str">
        <f>IF('Simpl. all tex.-dual tex'!O318=0,"",'Simpl. all tex.-dual tex'!O318)</f>
        <v/>
      </c>
      <c r="G312" s="54" t="str">
        <f>IF('Simpl. all tex.-dual tex'!P318=0,"",'Simpl. all tex.-dual tex'!P318)</f>
        <v/>
      </c>
      <c r="H312" s="54" t="str">
        <f>IF('Simpl. all tex.-dual tex'!Q318=0,"",'Simpl. all tex.-dual tex'!Q318)</f>
        <v/>
      </c>
      <c r="I312" s="54" t="str">
        <f>IF('Simpl. all tex.-dual tex'!R318=0,"",'Simpl. all tex.-dual tex'!R318)</f>
        <v/>
      </c>
      <c r="J312" s="54" t="str">
        <f>IF('Simpl. all tex.-dual tex'!S318=0,"",'Simpl. all tex.-dual tex'!S318)</f>
        <v/>
      </c>
      <c r="K312" s="54" t="str">
        <f>IF('Simpl. all tex.-dual tex'!T318=0,"",'Simpl. all tex.-dual tex'!T318)</f>
        <v/>
      </c>
      <c r="L312" s="54" t="str">
        <f>IF('Simpl. all tex.-dual tex'!U318=0,"",'Simpl. all tex.-dual tex'!U318)</f>
        <v/>
      </c>
      <c r="M312" s="54" t="str">
        <f>IF('Simpl. all tex.-dual tex'!V318=0,"",'Simpl. all tex.-dual tex'!V318)</f>
        <v/>
      </c>
      <c r="N312" s="54" t="str">
        <f>IF('Simpl. all tex.-dual tex'!W318=0,"",'Simpl. all tex.-dual tex'!W318)</f>
        <v/>
      </c>
      <c r="O312" s="54" t="str">
        <f>IF('Simpl. all tex.-dual tex'!X318=0,"",'Simpl. all tex.-dual tex'!X318)</f>
        <v/>
      </c>
      <c r="P312" s="54" t="str">
        <f>IF('Simpl. all tex.-dual tex'!Y318=0,"",'Simpl. all tex.-dual tex'!Y318)</f>
        <v/>
      </c>
      <c r="Q312" s="54" t="str">
        <f>IF('Simpl. all tex.-dual tex'!Z318=0,"",'Simpl. all tex.-dual tex'!Z318)</f>
        <v/>
      </c>
      <c r="R312" s="55">
        <f>'PRODUCTION LIST TEX&amp;DUAL TEX'!Q315</f>
        <v>0</v>
      </c>
    </row>
    <row r="313" spans="1:18" ht="23.25" customHeight="1">
      <c r="A313" s="44"/>
      <c r="B313" s="45"/>
      <c r="C313" s="42" t="str">
        <f>'Simpl. all tex.-dual tex'!D319</f>
        <v>SIMPL-13G</v>
      </c>
      <c r="D313" s="54" t="str">
        <f>IF('Simpl. all tex.-dual tex'!M319=0,"",'Simpl. all tex.-dual tex'!M319)</f>
        <v/>
      </c>
      <c r="E313" s="54" t="str">
        <f>IF('Simpl. all tex.-dual tex'!N319=0,"",'Simpl. all tex.-dual tex'!N319)</f>
        <v/>
      </c>
      <c r="F313" s="54" t="str">
        <f>IF('Simpl. all tex.-dual tex'!O319=0,"",'Simpl. all tex.-dual tex'!O319)</f>
        <v/>
      </c>
      <c r="G313" s="54" t="str">
        <f>IF('Simpl. all tex.-dual tex'!P319=0,"",'Simpl. all tex.-dual tex'!P319)</f>
        <v/>
      </c>
      <c r="H313" s="54" t="str">
        <f>IF('Simpl. all tex.-dual tex'!Q319=0,"",'Simpl. all tex.-dual tex'!Q319)</f>
        <v/>
      </c>
      <c r="I313" s="54" t="str">
        <f>IF('Simpl. all tex.-dual tex'!R319=0,"",'Simpl. all tex.-dual tex'!R319)</f>
        <v/>
      </c>
      <c r="J313" s="54" t="str">
        <f>IF('Simpl. all tex.-dual tex'!S319=0,"",'Simpl. all tex.-dual tex'!S319)</f>
        <v/>
      </c>
      <c r="K313" s="54" t="str">
        <f>IF('Simpl. all tex.-dual tex'!T319=0,"",'Simpl. all tex.-dual tex'!T319)</f>
        <v/>
      </c>
      <c r="L313" s="54" t="str">
        <f>IF('Simpl. all tex.-dual tex'!U319=0,"",'Simpl. all tex.-dual tex'!U319)</f>
        <v/>
      </c>
      <c r="M313" s="54" t="str">
        <f>IF('Simpl. all tex.-dual tex'!V319=0,"",'Simpl. all tex.-dual tex'!V319)</f>
        <v/>
      </c>
      <c r="N313" s="54" t="str">
        <f>IF('Simpl. all tex.-dual tex'!W319=0,"",'Simpl. all tex.-dual tex'!W319)</f>
        <v/>
      </c>
      <c r="O313" s="54" t="str">
        <f>IF('Simpl. all tex.-dual tex'!X319=0,"",'Simpl. all tex.-dual tex'!X319)</f>
        <v/>
      </c>
      <c r="P313" s="54" t="str">
        <f>IF('Simpl. all tex.-dual tex'!Y319=0,"",'Simpl. all tex.-dual tex'!Y319)</f>
        <v/>
      </c>
      <c r="Q313" s="54" t="str">
        <f>IF('Simpl. all tex.-dual tex'!Z319=0,"",'Simpl. all tex.-dual tex'!Z319)</f>
        <v/>
      </c>
      <c r="R313" s="55">
        <f>'PRODUCTION LIST TEX&amp;DUAL TEX'!Q316</f>
        <v>0</v>
      </c>
    </row>
    <row r="314" spans="1:18" ht="23.25" customHeight="1">
      <c r="A314" s="44"/>
      <c r="B314" s="45"/>
      <c r="C314" s="42" t="str">
        <f>'Simpl. all tex.-dual tex'!D320</f>
        <v>SIMPL-13G-T</v>
      </c>
      <c r="D314" s="54" t="str">
        <f>IF('Simpl. all tex.-dual tex'!M320=0,"",'Simpl. all tex.-dual tex'!M320)</f>
        <v/>
      </c>
      <c r="E314" s="54" t="str">
        <f>IF('Simpl. all tex.-dual tex'!N320=0,"",'Simpl. all tex.-dual tex'!N320)</f>
        <v/>
      </c>
      <c r="F314" s="54" t="str">
        <f>IF('Simpl. all tex.-dual tex'!O320=0,"",'Simpl. all tex.-dual tex'!O320)</f>
        <v/>
      </c>
      <c r="G314" s="54" t="str">
        <f>IF('Simpl. all tex.-dual tex'!P320=0,"",'Simpl. all tex.-dual tex'!P320)</f>
        <v/>
      </c>
      <c r="H314" s="54" t="str">
        <f>IF('Simpl. all tex.-dual tex'!Q320=0,"",'Simpl. all tex.-dual tex'!Q320)</f>
        <v/>
      </c>
      <c r="I314" s="54" t="str">
        <f>IF('Simpl. all tex.-dual tex'!R320=0,"",'Simpl. all tex.-dual tex'!R320)</f>
        <v/>
      </c>
      <c r="J314" s="54" t="str">
        <f>IF('Simpl. all tex.-dual tex'!S320=0,"",'Simpl. all tex.-dual tex'!S320)</f>
        <v/>
      </c>
      <c r="K314" s="54" t="str">
        <f>IF('Simpl. all tex.-dual tex'!T320=0,"",'Simpl. all tex.-dual tex'!T320)</f>
        <v/>
      </c>
      <c r="L314" s="54" t="str">
        <f>IF('Simpl. all tex.-dual tex'!U320=0,"",'Simpl. all tex.-dual tex'!U320)</f>
        <v/>
      </c>
      <c r="M314" s="54" t="str">
        <f>IF('Simpl. all tex.-dual tex'!V320=0,"",'Simpl. all tex.-dual tex'!V320)</f>
        <v/>
      </c>
      <c r="N314" s="54" t="str">
        <f>IF('Simpl. all tex.-dual tex'!W320=0,"",'Simpl. all tex.-dual tex'!W320)</f>
        <v/>
      </c>
      <c r="O314" s="54" t="str">
        <f>IF('Simpl. all tex.-dual tex'!X320=0,"",'Simpl. all tex.-dual tex'!X320)</f>
        <v/>
      </c>
      <c r="P314" s="54" t="str">
        <f>IF('Simpl. all tex.-dual tex'!Y320=0,"",'Simpl. all tex.-dual tex'!Y320)</f>
        <v/>
      </c>
      <c r="Q314" s="54" t="str">
        <f>IF('Simpl. all tex.-dual tex'!Z320=0,"",'Simpl. all tex.-dual tex'!Z320)</f>
        <v/>
      </c>
      <c r="R314" s="55">
        <f>'PRODUCTION LIST TEX&amp;DUAL TEX'!Q317</f>
        <v>0</v>
      </c>
    </row>
    <row r="315" spans="1:18" ht="23.25" customHeight="1">
      <c r="A315" s="44"/>
      <c r="B315" s="45"/>
      <c r="C315" s="42" t="str">
        <f>'Simpl. all tex.-dual tex'!D321</f>
        <v>SIMPL-13M</v>
      </c>
      <c r="D315" s="54" t="str">
        <f>IF('Simpl. all tex.-dual tex'!M321=0,"",'Simpl. all tex.-dual tex'!M321)</f>
        <v/>
      </c>
      <c r="E315" s="54" t="str">
        <f>IF('Simpl. all tex.-dual tex'!N321=0,"",'Simpl. all tex.-dual tex'!N321)</f>
        <v/>
      </c>
      <c r="F315" s="54" t="str">
        <f>IF('Simpl. all tex.-dual tex'!O321=0,"",'Simpl. all tex.-dual tex'!O321)</f>
        <v/>
      </c>
      <c r="G315" s="54" t="str">
        <f>IF('Simpl. all tex.-dual tex'!P321=0,"",'Simpl. all tex.-dual tex'!P321)</f>
        <v/>
      </c>
      <c r="H315" s="54" t="str">
        <f>IF('Simpl. all tex.-dual tex'!Q321=0,"",'Simpl. all tex.-dual tex'!Q321)</f>
        <v/>
      </c>
      <c r="I315" s="54" t="str">
        <f>IF('Simpl. all tex.-dual tex'!R321=0,"",'Simpl. all tex.-dual tex'!R321)</f>
        <v/>
      </c>
      <c r="J315" s="54" t="str">
        <f>IF('Simpl. all tex.-dual tex'!S321=0,"",'Simpl. all tex.-dual tex'!S321)</f>
        <v/>
      </c>
      <c r="K315" s="54" t="str">
        <f>IF('Simpl. all tex.-dual tex'!T321=0,"",'Simpl. all tex.-dual tex'!T321)</f>
        <v/>
      </c>
      <c r="L315" s="54" t="str">
        <f>IF('Simpl. all tex.-dual tex'!U321=0,"",'Simpl. all tex.-dual tex'!U321)</f>
        <v/>
      </c>
      <c r="M315" s="54" t="str">
        <f>IF('Simpl. all tex.-dual tex'!V321=0,"",'Simpl. all tex.-dual tex'!V321)</f>
        <v/>
      </c>
      <c r="N315" s="54" t="str">
        <f>IF('Simpl. all tex.-dual tex'!W321=0,"",'Simpl. all tex.-dual tex'!W321)</f>
        <v/>
      </c>
      <c r="O315" s="54" t="str">
        <f>IF('Simpl. all tex.-dual tex'!X321=0,"",'Simpl. all tex.-dual tex'!X321)</f>
        <v/>
      </c>
      <c r="P315" s="54" t="str">
        <f>IF('Simpl. all tex.-dual tex'!Y321=0,"",'Simpl. all tex.-dual tex'!Y321)</f>
        <v/>
      </c>
      <c r="Q315" s="54" t="str">
        <f>IF('Simpl. all tex.-dual tex'!Z321=0,"",'Simpl. all tex.-dual tex'!Z321)</f>
        <v/>
      </c>
      <c r="R315" s="55">
        <f>'PRODUCTION LIST TEX&amp;DUAL TEX'!Q318</f>
        <v>0</v>
      </c>
    </row>
    <row r="316" spans="1:18" ht="23.25" customHeight="1">
      <c r="A316" s="44"/>
      <c r="B316" s="45"/>
      <c r="C316" s="42" t="str">
        <f>'Simpl. all tex.-dual tex'!D322</f>
        <v>SIMPL-13M-T</v>
      </c>
      <c r="D316" s="54" t="str">
        <f>IF('Simpl. all tex.-dual tex'!M322=0,"",'Simpl. all tex.-dual tex'!M322)</f>
        <v/>
      </c>
      <c r="E316" s="54" t="str">
        <f>IF('Simpl. all tex.-dual tex'!N322=0,"",'Simpl. all tex.-dual tex'!N322)</f>
        <v/>
      </c>
      <c r="F316" s="54" t="str">
        <f>IF('Simpl. all tex.-dual tex'!O322=0,"",'Simpl. all tex.-dual tex'!O322)</f>
        <v/>
      </c>
      <c r="G316" s="54" t="str">
        <f>IF('Simpl. all tex.-dual tex'!P322=0,"",'Simpl. all tex.-dual tex'!P322)</f>
        <v/>
      </c>
      <c r="H316" s="54" t="str">
        <f>IF('Simpl. all tex.-dual tex'!Q322=0,"",'Simpl. all tex.-dual tex'!Q322)</f>
        <v/>
      </c>
      <c r="I316" s="54" t="str">
        <f>IF('Simpl. all tex.-dual tex'!R322=0,"",'Simpl. all tex.-dual tex'!R322)</f>
        <v/>
      </c>
      <c r="J316" s="54" t="str">
        <f>IF('Simpl. all tex.-dual tex'!S322=0,"",'Simpl. all tex.-dual tex'!S322)</f>
        <v/>
      </c>
      <c r="K316" s="54" t="str">
        <f>IF('Simpl. all tex.-dual tex'!T322=0,"",'Simpl. all tex.-dual tex'!T322)</f>
        <v/>
      </c>
      <c r="L316" s="54" t="str">
        <f>IF('Simpl. all tex.-dual tex'!U322=0,"",'Simpl. all tex.-dual tex'!U322)</f>
        <v/>
      </c>
      <c r="M316" s="54" t="str">
        <f>IF('Simpl. all tex.-dual tex'!V322=0,"",'Simpl. all tex.-dual tex'!V322)</f>
        <v/>
      </c>
      <c r="N316" s="54" t="str">
        <f>IF('Simpl. all tex.-dual tex'!W322=0,"",'Simpl. all tex.-dual tex'!W322)</f>
        <v/>
      </c>
      <c r="O316" s="54" t="str">
        <f>IF('Simpl. all tex.-dual tex'!X322=0,"",'Simpl. all tex.-dual tex'!X322)</f>
        <v/>
      </c>
      <c r="P316" s="54" t="str">
        <f>IF('Simpl. all tex.-dual tex'!Y322=0,"",'Simpl. all tex.-dual tex'!Y322)</f>
        <v/>
      </c>
      <c r="Q316" s="54" t="str">
        <f>IF('Simpl. all tex.-dual tex'!Z322=0,"",'Simpl. all tex.-dual tex'!Z322)</f>
        <v/>
      </c>
      <c r="R316" s="55">
        <f>'PRODUCTION LIST TEX&amp;DUAL TEX'!Q319</f>
        <v>0</v>
      </c>
    </row>
    <row r="317" spans="1:18" ht="23.25" customHeight="1">
      <c r="A317" s="44"/>
      <c r="B317" s="45"/>
      <c r="C317" s="42" t="str">
        <f>'Simpl. all tex.-dual tex'!D323</f>
        <v>SIMPL-13N</v>
      </c>
      <c r="D317" s="54" t="str">
        <f>IF('Simpl. all tex.-dual tex'!M323=0,"",'Simpl. all tex.-dual tex'!M323)</f>
        <v/>
      </c>
      <c r="E317" s="54" t="str">
        <f>IF('Simpl. all tex.-dual tex'!N323=0,"",'Simpl. all tex.-dual tex'!N323)</f>
        <v/>
      </c>
      <c r="F317" s="54" t="str">
        <f>IF('Simpl. all tex.-dual tex'!O323=0,"",'Simpl. all tex.-dual tex'!O323)</f>
        <v/>
      </c>
      <c r="G317" s="54" t="str">
        <f>IF('Simpl. all tex.-dual tex'!P323=0,"",'Simpl. all tex.-dual tex'!P323)</f>
        <v/>
      </c>
      <c r="H317" s="54" t="str">
        <f>IF('Simpl. all tex.-dual tex'!Q323=0,"",'Simpl. all tex.-dual tex'!Q323)</f>
        <v/>
      </c>
      <c r="I317" s="54" t="str">
        <f>IF('Simpl. all tex.-dual tex'!R323=0,"",'Simpl. all tex.-dual tex'!R323)</f>
        <v/>
      </c>
      <c r="J317" s="54" t="str">
        <f>IF('Simpl. all tex.-dual tex'!S323=0,"",'Simpl. all tex.-dual tex'!S323)</f>
        <v/>
      </c>
      <c r="K317" s="54" t="str">
        <f>IF('Simpl. all tex.-dual tex'!T323=0,"",'Simpl. all tex.-dual tex'!T323)</f>
        <v/>
      </c>
      <c r="L317" s="54" t="str">
        <f>IF('Simpl. all tex.-dual tex'!U323=0,"",'Simpl. all tex.-dual tex'!U323)</f>
        <v/>
      </c>
      <c r="M317" s="54" t="str">
        <f>IF('Simpl. all tex.-dual tex'!V323=0,"",'Simpl. all tex.-dual tex'!V323)</f>
        <v/>
      </c>
      <c r="N317" s="54" t="str">
        <f>IF('Simpl. all tex.-dual tex'!W323=0,"",'Simpl. all tex.-dual tex'!W323)</f>
        <v/>
      </c>
      <c r="O317" s="54" t="str">
        <f>IF('Simpl. all tex.-dual tex'!X323=0,"",'Simpl. all tex.-dual tex'!X323)</f>
        <v/>
      </c>
      <c r="P317" s="54" t="str">
        <f>IF('Simpl. all tex.-dual tex'!Y323=0,"",'Simpl. all tex.-dual tex'!Y323)</f>
        <v/>
      </c>
      <c r="Q317" s="54" t="str">
        <f>IF('Simpl. all tex.-dual tex'!Z323=0,"",'Simpl. all tex.-dual tex'!Z323)</f>
        <v/>
      </c>
      <c r="R317" s="55">
        <f>'PRODUCTION LIST TEX&amp;DUAL TEX'!Q320</f>
        <v>0</v>
      </c>
    </row>
    <row r="318" spans="1:18" ht="23.25" customHeight="1">
      <c r="A318" s="44"/>
      <c r="B318" s="45"/>
      <c r="C318" s="42" t="str">
        <f>'Simpl. all tex.-dual tex'!D324</f>
        <v>SIMPL-13N-T</v>
      </c>
      <c r="D318" s="54" t="str">
        <f>IF('Simpl. all tex.-dual tex'!M324=0,"",'Simpl. all tex.-dual tex'!M324)</f>
        <v/>
      </c>
      <c r="E318" s="54" t="str">
        <f>IF('Simpl. all tex.-dual tex'!N324=0,"",'Simpl. all tex.-dual tex'!N324)</f>
        <v/>
      </c>
      <c r="F318" s="54" t="str">
        <f>IF('Simpl. all tex.-dual tex'!O324=0,"",'Simpl. all tex.-dual tex'!O324)</f>
        <v/>
      </c>
      <c r="G318" s="54" t="str">
        <f>IF('Simpl. all tex.-dual tex'!P324=0,"",'Simpl. all tex.-dual tex'!P324)</f>
        <v/>
      </c>
      <c r="H318" s="54" t="str">
        <f>IF('Simpl. all tex.-dual tex'!Q324=0,"",'Simpl. all tex.-dual tex'!Q324)</f>
        <v/>
      </c>
      <c r="I318" s="54" t="str">
        <f>IF('Simpl. all tex.-dual tex'!R324=0,"",'Simpl. all tex.-dual tex'!R324)</f>
        <v/>
      </c>
      <c r="J318" s="54" t="str">
        <f>IF('Simpl. all tex.-dual tex'!S324=0,"",'Simpl. all tex.-dual tex'!S324)</f>
        <v/>
      </c>
      <c r="K318" s="54" t="str">
        <f>IF('Simpl. all tex.-dual tex'!T324=0,"",'Simpl. all tex.-dual tex'!T324)</f>
        <v/>
      </c>
      <c r="L318" s="54" t="str">
        <f>IF('Simpl. all tex.-dual tex'!U324=0,"",'Simpl. all tex.-dual tex'!U324)</f>
        <v/>
      </c>
      <c r="M318" s="54" t="str">
        <f>IF('Simpl. all tex.-dual tex'!V324=0,"",'Simpl. all tex.-dual tex'!V324)</f>
        <v/>
      </c>
      <c r="N318" s="54" t="str">
        <f>IF('Simpl. all tex.-dual tex'!W324=0,"",'Simpl. all tex.-dual tex'!W324)</f>
        <v/>
      </c>
      <c r="O318" s="54" t="str">
        <f>IF('Simpl. all tex.-dual tex'!X324=0,"",'Simpl. all tex.-dual tex'!X324)</f>
        <v/>
      </c>
      <c r="P318" s="54" t="str">
        <f>IF('Simpl. all tex.-dual tex'!Y324=0,"",'Simpl. all tex.-dual tex'!Y324)</f>
        <v/>
      </c>
      <c r="Q318" s="54" t="str">
        <f>IF('Simpl. all tex.-dual tex'!Z324=0,"",'Simpl. all tex.-dual tex'!Z324)</f>
        <v/>
      </c>
      <c r="R318" s="55">
        <f>'PRODUCTION LIST TEX&amp;DUAL TEX'!Q321</f>
        <v>0</v>
      </c>
    </row>
    <row r="319" spans="1:18" ht="23.25" customHeight="1">
      <c r="A319" s="44"/>
      <c r="B319" s="45"/>
      <c r="C319" s="42" t="str">
        <f>'Simpl. all tex.-dual tex'!D325</f>
        <v>SIMPL-13O</v>
      </c>
      <c r="D319" s="54" t="str">
        <f>IF('Simpl. all tex.-dual tex'!M325=0,"",'Simpl. all tex.-dual tex'!M325)</f>
        <v/>
      </c>
      <c r="E319" s="54" t="str">
        <f>IF('Simpl. all tex.-dual tex'!N325=0,"",'Simpl. all tex.-dual tex'!N325)</f>
        <v/>
      </c>
      <c r="F319" s="54" t="str">
        <f>IF('Simpl. all tex.-dual tex'!O325=0,"",'Simpl. all tex.-dual tex'!O325)</f>
        <v/>
      </c>
      <c r="G319" s="54" t="str">
        <f>IF('Simpl. all tex.-dual tex'!P325=0,"",'Simpl. all tex.-dual tex'!P325)</f>
        <v/>
      </c>
      <c r="H319" s="54" t="str">
        <f>IF('Simpl. all tex.-dual tex'!Q325=0,"",'Simpl. all tex.-dual tex'!Q325)</f>
        <v/>
      </c>
      <c r="I319" s="54" t="str">
        <f>IF('Simpl. all tex.-dual tex'!R325=0,"",'Simpl. all tex.-dual tex'!R325)</f>
        <v/>
      </c>
      <c r="J319" s="54" t="str">
        <f>IF('Simpl. all tex.-dual tex'!S325=0,"",'Simpl. all tex.-dual tex'!S325)</f>
        <v/>
      </c>
      <c r="K319" s="54" t="str">
        <f>IF('Simpl. all tex.-dual tex'!T325=0,"",'Simpl. all tex.-dual tex'!T325)</f>
        <v/>
      </c>
      <c r="L319" s="54" t="str">
        <f>IF('Simpl. all tex.-dual tex'!U325=0,"",'Simpl. all tex.-dual tex'!U325)</f>
        <v/>
      </c>
      <c r="M319" s="54" t="str">
        <f>IF('Simpl. all tex.-dual tex'!V325=0,"",'Simpl. all tex.-dual tex'!V325)</f>
        <v/>
      </c>
      <c r="N319" s="54" t="str">
        <f>IF('Simpl. all tex.-dual tex'!W325=0,"",'Simpl. all tex.-dual tex'!W325)</f>
        <v/>
      </c>
      <c r="O319" s="54" t="str">
        <f>IF('Simpl. all tex.-dual tex'!X325=0,"",'Simpl. all tex.-dual tex'!X325)</f>
        <v/>
      </c>
      <c r="P319" s="54" t="str">
        <f>IF('Simpl. all tex.-dual tex'!Y325=0,"",'Simpl. all tex.-dual tex'!Y325)</f>
        <v/>
      </c>
      <c r="Q319" s="54" t="str">
        <f>IF('Simpl. all tex.-dual tex'!Z325=0,"",'Simpl. all tex.-dual tex'!Z325)</f>
        <v/>
      </c>
      <c r="R319" s="55">
        <f>'PRODUCTION LIST TEX&amp;DUAL TEX'!Q322</f>
        <v>0</v>
      </c>
    </row>
    <row r="320" spans="1:18" ht="23.25" customHeight="1">
      <c r="A320" s="44"/>
      <c r="B320" s="45"/>
      <c r="C320" s="42" t="str">
        <f>'Simpl. all tex.-dual tex'!D326</f>
        <v>SIMPL-13O-T</v>
      </c>
      <c r="D320" s="54" t="str">
        <f>IF('Simpl. all tex.-dual tex'!M326=0,"",'Simpl. all tex.-dual tex'!M326)</f>
        <v/>
      </c>
      <c r="E320" s="54" t="str">
        <f>IF('Simpl. all tex.-dual tex'!N326=0,"",'Simpl. all tex.-dual tex'!N326)</f>
        <v/>
      </c>
      <c r="F320" s="54" t="str">
        <f>IF('Simpl. all tex.-dual tex'!O326=0,"",'Simpl. all tex.-dual tex'!O326)</f>
        <v/>
      </c>
      <c r="G320" s="54" t="str">
        <f>IF('Simpl. all tex.-dual tex'!P326=0,"",'Simpl. all tex.-dual tex'!P326)</f>
        <v/>
      </c>
      <c r="H320" s="54" t="str">
        <f>IF('Simpl. all tex.-dual tex'!Q326=0,"",'Simpl. all tex.-dual tex'!Q326)</f>
        <v/>
      </c>
      <c r="I320" s="54" t="str">
        <f>IF('Simpl. all tex.-dual tex'!R326=0,"",'Simpl. all tex.-dual tex'!R326)</f>
        <v/>
      </c>
      <c r="J320" s="54" t="str">
        <f>IF('Simpl. all tex.-dual tex'!S326=0,"",'Simpl. all tex.-dual tex'!S326)</f>
        <v/>
      </c>
      <c r="K320" s="54" t="str">
        <f>IF('Simpl. all tex.-dual tex'!T326=0,"",'Simpl. all tex.-dual tex'!T326)</f>
        <v/>
      </c>
      <c r="L320" s="54" t="str">
        <f>IF('Simpl. all tex.-dual tex'!U326=0,"",'Simpl. all tex.-dual tex'!U326)</f>
        <v/>
      </c>
      <c r="M320" s="54" t="str">
        <f>IF('Simpl. all tex.-dual tex'!V326=0,"",'Simpl. all tex.-dual tex'!V326)</f>
        <v/>
      </c>
      <c r="N320" s="54" t="str">
        <f>IF('Simpl. all tex.-dual tex'!W326=0,"",'Simpl. all tex.-dual tex'!W326)</f>
        <v/>
      </c>
      <c r="O320" s="54" t="str">
        <f>IF('Simpl. all tex.-dual tex'!X326=0,"",'Simpl. all tex.-dual tex'!X326)</f>
        <v/>
      </c>
      <c r="P320" s="54" t="str">
        <f>IF('Simpl. all tex.-dual tex'!Y326=0,"",'Simpl. all tex.-dual tex'!Y326)</f>
        <v/>
      </c>
      <c r="Q320" s="54" t="str">
        <f>IF('Simpl. all tex.-dual tex'!Z326=0,"",'Simpl. all tex.-dual tex'!Z326)</f>
        <v/>
      </c>
      <c r="R320" s="55">
        <f>'PRODUCTION LIST TEX&amp;DUAL TEX'!Q323</f>
        <v>0</v>
      </c>
    </row>
    <row r="321" spans="1:18" ht="23.25" customHeight="1">
      <c r="A321" s="44"/>
      <c r="B321" s="45"/>
      <c r="C321" s="42" t="str">
        <f>'Simpl. all tex.-dual tex'!D327</f>
        <v xml:space="preserve">14 - OPPOSITES </v>
      </c>
      <c r="D321" s="54" t="str">
        <f>IF('Simpl. all tex.-dual tex'!M327=0,"",'Simpl. all tex.-dual tex'!M327)</f>
        <v/>
      </c>
      <c r="E321" s="54" t="str">
        <f>IF('Simpl. all tex.-dual tex'!N327=0,"",'Simpl. all tex.-dual tex'!N327)</f>
        <v/>
      </c>
      <c r="F321" s="54" t="str">
        <f>IF('Simpl. all tex.-dual tex'!O327=0,"",'Simpl. all tex.-dual tex'!O327)</f>
        <v/>
      </c>
      <c r="G321" s="54" t="str">
        <f>IF('Simpl. all tex.-dual tex'!P327=0,"",'Simpl. all tex.-dual tex'!P327)</f>
        <v/>
      </c>
      <c r="H321" s="54" t="str">
        <f>IF('Simpl. all tex.-dual tex'!Q327=0,"",'Simpl. all tex.-dual tex'!Q327)</f>
        <v/>
      </c>
      <c r="I321" s="54" t="str">
        <f>IF('Simpl. all tex.-dual tex'!R327=0,"",'Simpl. all tex.-dual tex'!R327)</f>
        <v/>
      </c>
      <c r="J321" s="54" t="str">
        <f>IF('Simpl. all tex.-dual tex'!S327=0,"",'Simpl. all tex.-dual tex'!S327)</f>
        <v/>
      </c>
      <c r="K321" s="54" t="str">
        <f>IF('Simpl. all tex.-dual tex'!T327=0,"",'Simpl. all tex.-dual tex'!T327)</f>
        <v/>
      </c>
      <c r="L321" s="54" t="str">
        <f>IF('Simpl. all tex.-dual tex'!U327=0,"",'Simpl. all tex.-dual tex'!U327)</f>
        <v/>
      </c>
      <c r="M321" s="54" t="str">
        <f>IF('Simpl. all tex.-dual tex'!V327=0,"",'Simpl. all tex.-dual tex'!V327)</f>
        <v/>
      </c>
      <c r="N321" s="54" t="str">
        <f>IF('Simpl. all tex.-dual tex'!W327=0,"",'Simpl. all tex.-dual tex'!W327)</f>
        <v/>
      </c>
      <c r="O321" s="54" t="str">
        <f>IF('Simpl. all tex.-dual tex'!X327=0,"",'Simpl. all tex.-dual tex'!X327)</f>
        <v/>
      </c>
      <c r="P321" s="54" t="str">
        <f>IF('Simpl. all tex.-dual tex'!Y327=0,"",'Simpl. all tex.-dual tex'!Y327)</f>
        <v/>
      </c>
      <c r="Q321" s="54" t="str">
        <f>IF('Simpl. all tex.-dual tex'!Z327=0,"",'Simpl. all tex.-dual tex'!Z327)</f>
        <v/>
      </c>
      <c r="R321" s="55">
        <f>'PRODUCTION LIST TEX&amp;DUAL TEX'!Q324</f>
        <v>0</v>
      </c>
    </row>
    <row r="322" spans="1:18" ht="23.25" customHeight="1">
      <c r="A322" s="44"/>
      <c r="B322" s="45"/>
      <c r="C322" s="42" t="str">
        <f>'Simpl. all tex.-dual tex'!D328</f>
        <v>SIMPL-14A</v>
      </c>
      <c r="D322" s="54" t="str">
        <f>IF('Simpl. all tex.-dual tex'!M328=0,"",'Simpl. all tex.-dual tex'!M328)</f>
        <v/>
      </c>
      <c r="E322" s="54" t="str">
        <f>IF('Simpl. all tex.-dual tex'!N328=0,"",'Simpl. all tex.-dual tex'!N328)</f>
        <v/>
      </c>
      <c r="F322" s="54" t="str">
        <f>IF('Simpl. all tex.-dual tex'!O328=0,"",'Simpl. all tex.-dual tex'!O328)</f>
        <v/>
      </c>
      <c r="G322" s="54" t="str">
        <f>IF('Simpl. all tex.-dual tex'!P328=0,"",'Simpl. all tex.-dual tex'!P328)</f>
        <v/>
      </c>
      <c r="H322" s="54" t="str">
        <f>IF('Simpl. all tex.-dual tex'!Q328=0,"",'Simpl. all tex.-dual tex'!Q328)</f>
        <v/>
      </c>
      <c r="I322" s="54" t="str">
        <f>IF('Simpl. all tex.-dual tex'!R328=0,"",'Simpl. all tex.-dual tex'!R328)</f>
        <v/>
      </c>
      <c r="J322" s="54" t="str">
        <f>IF('Simpl. all tex.-dual tex'!S328=0,"",'Simpl. all tex.-dual tex'!S328)</f>
        <v/>
      </c>
      <c r="K322" s="54" t="str">
        <f>IF('Simpl. all tex.-dual tex'!T328=0,"",'Simpl. all tex.-dual tex'!T328)</f>
        <v/>
      </c>
      <c r="L322" s="54" t="str">
        <f>IF('Simpl. all tex.-dual tex'!U328=0,"",'Simpl. all tex.-dual tex'!U328)</f>
        <v/>
      </c>
      <c r="M322" s="54" t="str">
        <f>IF('Simpl. all tex.-dual tex'!V328=0,"",'Simpl. all tex.-dual tex'!V328)</f>
        <v/>
      </c>
      <c r="N322" s="54" t="str">
        <f>IF('Simpl. all tex.-dual tex'!W328=0,"",'Simpl. all tex.-dual tex'!W328)</f>
        <v/>
      </c>
      <c r="O322" s="54" t="str">
        <f>IF('Simpl. all tex.-dual tex'!X328=0,"",'Simpl. all tex.-dual tex'!X328)</f>
        <v/>
      </c>
      <c r="P322" s="54" t="str">
        <f>IF('Simpl. all tex.-dual tex'!Y328=0,"",'Simpl. all tex.-dual tex'!Y328)</f>
        <v/>
      </c>
      <c r="Q322" s="54" t="str">
        <f>IF('Simpl. all tex.-dual tex'!Z328=0,"",'Simpl. all tex.-dual tex'!Z328)</f>
        <v/>
      </c>
      <c r="R322" s="55">
        <f>'PRODUCTION LIST TEX&amp;DUAL TEX'!Q325</f>
        <v>0</v>
      </c>
    </row>
    <row r="323" spans="1:18" ht="23.25" customHeight="1">
      <c r="A323" s="44"/>
      <c r="B323" s="45"/>
      <c r="C323" s="42" t="str">
        <f>'Simpl. all tex.-dual tex'!D329</f>
        <v>SIMPL-14A-T</v>
      </c>
      <c r="D323" s="54" t="str">
        <f>IF('Simpl. all tex.-dual tex'!M329=0,"",'Simpl. all tex.-dual tex'!M329)</f>
        <v/>
      </c>
      <c r="E323" s="54" t="str">
        <f>IF('Simpl. all tex.-dual tex'!N329=0,"",'Simpl. all tex.-dual tex'!N329)</f>
        <v/>
      </c>
      <c r="F323" s="54" t="str">
        <f>IF('Simpl. all tex.-dual tex'!O329=0,"",'Simpl. all tex.-dual tex'!O329)</f>
        <v/>
      </c>
      <c r="G323" s="54" t="str">
        <f>IF('Simpl. all tex.-dual tex'!P329=0,"",'Simpl. all tex.-dual tex'!P329)</f>
        <v/>
      </c>
      <c r="H323" s="54" t="str">
        <f>IF('Simpl. all tex.-dual tex'!Q329=0,"",'Simpl. all tex.-dual tex'!Q329)</f>
        <v/>
      </c>
      <c r="I323" s="54" t="str">
        <f>IF('Simpl. all tex.-dual tex'!R329=0,"",'Simpl. all tex.-dual tex'!R329)</f>
        <v/>
      </c>
      <c r="J323" s="54" t="str">
        <f>IF('Simpl. all tex.-dual tex'!S329=0,"",'Simpl. all tex.-dual tex'!S329)</f>
        <v/>
      </c>
      <c r="K323" s="54" t="str">
        <f>IF('Simpl. all tex.-dual tex'!T329=0,"",'Simpl. all tex.-dual tex'!T329)</f>
        <v/>
      </c>
      <c r="L323" s="54" t="str">
        <f>IF('Simpl. all tex.-dual tex'!U329=0,"",'Simpl. all tex.-dual tex'!U329)</f>
        <v/>
      </c>
      <c r="M323" s="54" t="str">
        <f>IF('Simpl. all tex.-dual tex'!V329=0,"",'Simpl. all tex.-dual tex'!V329)</f>
        <v/>
      </c>
      <c r="N323" s="54" t="str">
        <f>IF('Simpl. all tex.-dual tex'!W329=0,"",'Simpl. all tex.-dual tex'!W329)</f>
        <v/>
      </c>
      <c r="O323" s="54" t="str">
        <f>IF('Simpl. all tex.-dual tex'!X329=0,"",'Simpl. all tex.-dual tex'!X329)</f>
        <v/>
      </c>
      <c r="P323" s="54" t="str">
        <f>IF('Simpl. all tex.-dual tex'!Y329=0,"",'Simpl. all tex.-dual tex'!Y329)</f>
        <v/>
      </c>
      <c r="Q323" s="54" t="str">
        <f>IF('Simpl. all tex.-dual tex'!Z329=0,"",'Simpl. all tex.-dual tex'!Z329)</f>
        <v/>
      </c>
      <c r="R323" s="55">
        <f>'PRODUCTION LIST TEX&amp;DUAL TEX'!Q326</f>
        <v>0</v>
      </c>
    </row>
    <row r="324" spans="1:18" ht="23.25" customHeight="1">
      <c r="A324" s="44"/>
      <c r="B324" s="45"/>
      <c r="C324" s="42" t="str">
        <f>'Simpl. all tex.-dual tex'!D330</f>
        <v>SIMPL-14B</v>
      </c>
      <c r="D324" s="54" t="str">
        <f>IF('Simpl. all tex.-dual tex'!M330=0,"",'Simpl. all tex.-dual tex'!M330)</f>
        <v/>
      </c>
      <c r="E324" s="54" t="str">
        <f>IF('Simpl. all tex.-dual tex'!N330=0,"",'Simpl. all tex.-dual tex'!N330)</f>
        <v/>
      </c>
      <c r="F324" s="54" t="str">
        <f>IF('Simpl. all tex.-dual tex'!O330=0,"",'Simpl. all tex.-dual tex'!O330)</f>
        <v/>
      </c>
      <c r="G324" s="54" t="str">
        <f>IF('Simpl. all tex.-dual tex'!P330=0,"",'Simpl. all tex.-dual tex'!P330)</f>
        <v/>
      </c>
      <c r="H324" s="54" t="str">
        <f>IF('Simpl. all tex.-dual tex'!Q330=0,"",'Simpl. all tex.-dual tex'!Q330)</f>
        <v/>
      </c>
      <c r="I324" s="54" t="str">
        <f>IF('Simpl. all tex.-dual tex'!R330=0,"",'Simpl. all tex.-dual tex'!R330)</f>
        <v/>
      </c>
      <c r="J324" s="54" t="str">
        <f>IF('Simpl. all tex.-dual tex'!S330=0,"",'Simpl. all tex.-dual tex'!S330)</f>
        <v/>
      </c>
      <c r="K324" s="54" t="str">
        <f>IF('Simpl. all tex.-dual tex'!T330=0,"",'Simpl. all tex.-dual tex'!T330)</f>
        <v/>
      </c>
      <c r="L324" s="54" t="str">
        <f>IF('Simpl. all tex.-dual tex'!U330=0,"",'Simpl. all tex.-dual tex'!U330)</f>
        <v/>
      </c>
      <c r="M324" s="54" t="str">
        <f>IF('Simpl. all tex.-dual tex'!V330=0,"",'Simpl. all tex.-dual tex'!V330)</f>
        <v/>
      </c>
      <c r="N324" s="54" t="str">
        <f>IF('Simpl. all tex.-dual tex'!W330=0,"",'Simpl. all tex.-dual tex'!W330)</f>
        <v/>
      </c>
      <c r="O324" s="54" t="str">
        <f>IF('Simpl. all tex.-dual tex'!X330=0,"",'Simpl. all tex.-dual tex'!X330)</f>
        <v/>
      </c>
      <c r="P324" s="54" t="str">
        <f>IF('Simpl. all tex.-dual tex'!Y330=0,"",'Simpl. all tex.-dual tex'!Y330)</f>
        <v/>
      </c>
      <c r="Q324" s="54" t="str">
        <f>IF('Simpl. all tex.-dual tex'!Z330=0,"",'Simpl. all tex.-dual tex'!Z330)</f>
        <v/>
      </c>
      <c r="R324" s="55">
        <f>'PRODUCTION LIST TEX&amp;DUAL TEX'!Q327</f>
        <v>0</v>
      </c>
    </row>
    <row r="325" spans="1:18" ht="23.25" customHeight="1">
      <c r="A325" s="44"/>
      <c r="B325" s="45"/>
      <c r="C325" s="42" t="str">
        <f>'Simpl. all tex.-dual tex'!D331</f>
        <v>SIMPL-14B-T</v>
      </c>
      <c r="D325" s="54" t="str">
        <f>IF('Simpl. all tex.-dual tex'!M331=0,"",'Simpl. all tex.-dual tex'!M331)</f>
        <v/>
      </c>
      <c r="E325" s="54" t="str">
        <f>IF('Simpl. all tex.-dual tex'!N331=0,"",'Simpl. all tex.-dual tex'!N331)</f>
        <v/>
      </c>
      <c r="F325" s="54" t="str">
        <f>IF('Simpl. all tex.-dual tex'!O331=0,"",'Simpl. all tex.-dual tex'!O331)</f>
        <v/>
      </c>
      <c r="G325" s="54" t="str">
        <f>IF('Simpl. all tex.-dual tex'!P331=0,"",'Simpl. all tex.-dual tex'!P331)</f>
        <v/>
      </c>
      <c r="H325" s="54" t="str">
        <f>IF('Simpl. all tex.-dual tex'!Q331=0,"",'Simpl. all tex.-dual tex'!Q331)</f>
        <v/>
      </c>
      <c r="I325" s="54" t="str">
        <f>IF('Simpl. all tex.-dual tex'!R331=0,"",'Simpl. all tex.-dual tex'!R331)</f>
        <v/>
      </c>
      <c r="J325" s="54" t="str">
        <f>IF('Simpl. all tex.-dual tex'!S331=0,"",'Simpl. all tex.-dual tex'!S331)</f>
        <v/>
      </c>
      <c r="K325" s="54" t="str">
        <f>IF('Simpl. all tex.-dual tex'!T331=0,"",'Simpl. all tex.-dual tex'!T331)</f>
        <v/>
      </c>
      <c r="L325" s="54" t="str">
        <f>IF('Simpl. all tex.-dual tex'!U331=0,"",'Simpl. all tex.-dual tex'!U331)</f>
        <v/>
      </c>
      <c r="M325" s="54" t="str">
        <f>IF('Simpl. all tex.-dual tex'!V331=0,"",'Simpl. all tex.-dual tex'!V331)</f>
        <v/>
      </c>
      <c r="N325" s="54" t="str">
        <f>IF('Simpl. all tex.-dual tex'!W331=0,"",'Simpl. all tex.-dual tex'!W331)</f>
        <v/>
      </c>
      <c r="O325" s="54" t="str">
        <f>IF('Simpl. all tex.-dual tex'!X331=0,"",'Simpl. all tex.-dual tex'!X331)</f>
        <v/>
      </c>
      <c r="P325" s="54" t="str">
        <f>IF('Simpl. all tex.-dual tex'!Y331=0,"",'Simpl. all tex.-dual tex'!Y331)</f>
        <v/>
      </c>
      <c r="Q325" s="54" t="str">
        <f>IF('Simpl. all tex.-dual tex'!Z331=0,"",'Simpl. all tex.-dual tex'!Z331)</f>
        <v/>
      </c>
      <c r="R325" s="55">
        <f>'PRODUCTION LIST TEX&amp;DUAL TEX'!Q328</f>
        <v>0</v>
      </c>
    </row>
    <row r="326" spans="1:18" ht="23.25" customHeight="1">
      <c r="A326" s="44"/>
      <c r="B326" s="45"/>
      <c r="C326" s="42" t="str">
        <f>'Simpl. all tex.-dual tex'!D332</f>
        <v>SIMPL-14C</v>
      </c>
      <c r="D326" s="54" t="str">
        <f>IF('Simpl. all tex.-dual tex'!M332=0,"",'Simpl. all tex.-dual tex'!M332)</f>
        <v/>
      </c>
      <c r="E326" s="54" t="str">
        <f>IF('Simpl. all tex.-dual tex'!N332=0,"",'Simpl. all tex.-dual tex'!N332)</f>
        <v/>
      </c>
      <c r="F326" s="54" t="str">
        <f>IF('Simpl. all tex.-dual tex'!O332=0,"",'Simpl. all tex.-dual tex'!O332)</f>
        <v/>
      </c>
      <c r="G326" s="54" t="str">
        <f>IF('Simpl. all tex.-dual tex'!P332=0,"",'Simpl. all tex.-dual tex'!P332)</f>
        <v/>
      </c>
      <c r="H326" s="54" t="str">
        <f>IF('Simpl. all tex.-dual tex'!Q332=0,"",'Simpl. all tex.-dual tex'!Q332)</f>
        <v/>
      </c>
      <c r="I326" s="54" t="str">
        <f>IF('Simpl. all tex.-dual tex'!R332=0,"",'Simpl. all tex.-dual tex'!R332)</f>
        <v/>
      </c>
      <c r="J326" s="54" t="str">
        <f>IF('Simpl. all tex.-dual tex'!S332=0,"",'Simpl. all tex.-dual tex'!S332)</f>
        <v/>
      </c>
      <c r="K326" s="54" t="str">
        <f>IF('Simpl. all tex.-dual tex'!T332=0,"",'Simpl. all tex.-dual tex'!T332)</f>
        <v/>
      </c>
      <c r="L326" s="54" t="str">
        <f>IF('Simpl. all tex.-dual tex'!U332=0,"",'Simpl. all tex.-dual tex'!U332)</f>
        <v/>
      </c>
      <c r="M326" s="54" t="str">
        <f>IF('Simpl. all tex.-dual tex'!V332=0,"",'Simpl. all tex.-dual tex'!V332)</f>
        <v/>
      </c>
      <c r="N326" s="54" t="str">
        <f>IF('Simpl. all tex.-dual tex'!W332=0,"",'Simpl. all tex.-dual tex'!W332)</f>
        <v/>
      </c>
      <c r="O326" s="54" t="str">
        <f>IF('Simpl. all tex.-dual tex'!X332=0,"",'Simpl. all tex.-dual tex'!X332)</f>
        <v/>
      </c>
      <c r="P326" s="54" t="str">
        <f>IF('Simpl. all tex.-dual tex'!Y332=0,"",'Simpl. all tex.-dual tex'!Y332)</f>
        <v/>
      </c>
      <c r="Q326" s="54" t="str">
        <f>IF('Simpl. all tex.-dual tex'!Z332=0,"",'Simpl. all tex.-dual tex'!Z332)</f>
        <v/>
      </c>
      <c r="R326" s="55">
        <f>'PRODUCTION LIST TEX&amp;DUAL TEX'!Q329</f>
        <v>0</v>
      </c>
    </row>
    <row r="327" spans="1:18" ht="23.25" customHeight="1">
      <c r="A327" s="44"/>
      <c r="B327" s="45"/>
      <c r="C327" s="42" t="str">
        <f>'Simpl. all tex.-dual tex'!D333</f>
        <v>SIMPL-14C-T</v>
      </c>
      <c r="D327" s="54" t="str">
        <f>IF('Simpl. all tex.-dual tex'!M333=0,"",'Simpl. all tex.-dual tex'!M333)</f>
        <v/>
      </c>
      <c r="E327" s="54" t="str">
        <f>IF('Simpl. all tex.-dual tex'!N333=0,"",'Simpl. all tex.-dual tex'!N333)</f>
        <v/>
      </c>
      <c r="F327" s="54" t="str">
        <f>IF('Simpl. all tex.-dual tex'!O333=0,"",'Simpl. all tex.-dual tex'!O333)</f>
        <v/>
      </c>
      <c r="G327" s="54" t="str">
        <f>IF('Simpl. all tex.-dual tex'!P333=0,"",'Simpl. all tex.-dual tex'!P333)</f>
        <v/>
      </c>
      <c r="H327" s="54" t="str">
        <f>IF('Simpl. all tex.-dual tex'!Q333=0,"",'Simpl. all tex.-dual tex'!Q333)</f>
        <v/>
      </c>
      <c r="I327" s="54" t="str">
        <f>IF('Simpl. all tex.-dual tex'!R333=0,"",'Simpl. all tex.-dual tex'!R333)</f>
        <v/>
      </c>
      <c r="J327" s="54" t="str">
        <f>IF('Simpl. all tex.-dual tex'!S333=0,"",'Simpl. all tex.-dual tex'!S333)</f>
        <v/>
      </c>
      <c r="K327" s="54" t="str">
        <f>IF('Simpl. all tex.-dual tex'!T333=0,"",'Simpl. all tex.-dual tex'!T333)</f>
        <v/>
      </c>
      <c r="L327" s="54" t="str">
        <f>IF('Simpl. all tex.-dual tex'!U333=0,"",'Simpl. all tex.-dual tex'!U333)</f>
        <v/>
      </c>
      <c r="M327" s="54" t="str">
        <f>IF('Simpl. all tex.-dual tex'!V333=0,"",'Simpl. all tex.-dual tex'!V333)</f>
        <v/>
      </c>
      <c r="N327" s="54" t="str">
        <f>IF('Simpl. all tex.-dual tex'!W333=0,"",'Simpl. all tex.-dual tex'!W333)</f>
        <v/>
      </c>
      <c r="O327" s="54" t="str">
        <f>IF('Simpl. all tex.-dual tex'!X333=0,"",'Simpl. all tex.-dual tex'!X333)</f>
        <v/>
      </c>
      <c r="P327" s="54" t="str">
        <f>IF('Simpl. all tex.-dual tex'!Y333=0,"",'Simpl. all tex.-dual tex'!Y333)</f>
        <v/>
      </c>
      <c r="Q327" s="54" t="str">
        <f>IF('Simpl. all tex.-dual tex'!Z333=0,"",'Simpl. all tex.-dual tex'!Z333)</f>
        <v/>
      </c>
      <c r="R327" s="55">
        <f>'PRODUCTION LIST TEX&amp;DUAL TEX'!Q330</f>
        <v>0</v>
      </c>
    </row>
    <row r="328" spans="1:18" ht="23.25" customHeight="1">
      <c r="A328" s="44"/>
      <c r="B328" s="45"/>
      <c r="C328" s="42" t="str">
        <f>'Simpl. all tex.-dual tex'!D334</f>
        <v>SIMPL-14D</v>
      </c>
      <c r="D328" s="54" t="str">
        <f>IF('Simpl. all tex.-dual tex'!M334=0,"",'Simpl. all tex.-dual tex'!M334)</f>
        <v/>
      </c>
      <c r="E328" s="54" t="str">
        <f>IF('Simpl. all tex.-dual tex'!N334=0,"",'Simpl. all tex.-dual tex'!N334)</f>
        <v/>
      </c>
      <c r="F328" s="54" t="str">
        <f>IF('Simpl. all tex.-dual tex'!O334=0,"",'Simpl. all tex.-dual tex'!O334)</f>
        <v/>
      </c>
      <c r="G328" s="54" t="str">
        <f>IF('Simpl. all tex.-dual tex'!P334=0,"",'Simpl. all tex.-dual tex'!P334)</f>
        <v/>
      </c>
      <c r="H328" s="54" t="str">
        <f>IF('Simpl. all tex.-dual tex'!Q334=0,"",'Simpl. all tex.-dual tex'!Q334)</f>
        <v/>
      </c>
      <c r="I328" s="54" t="str">
        <f>IF('Simpl. all tex.-dual tex'!R334=0,"",'Simpl. all tex.-dual tex'!R334)</f>
        <v/>
      </c>
      <c r="J328" s="54" t="str">
        <f>IF('Simpl. all tex.-dual tex'!S334=0,"",'Simpl. all tex.-dual tex'!S334)</f>
        <v/>
      </c>
      <c r="K328" s="54" t="str">
        <f>IF('Simpl. all tex.-dual tex'!T334=0,"",'Simpl. all tex.-dual tex'!T334)</f>
        <v/>
      </c>
      <c r="L328" s="54" t="str">
        <f>IF('Simpl. all tex.-dual tex'!U334=0,"",'Simpl. all tex.-dual tex'!U334)</f>
        <v/>
      </c>
      <c r="M328" s="54" t="str">
        <f>IF('Simpl. all tex.-dual tex'!V334=0,"",'Simpl. all tex.-dual tex'!V334)</f>
        <v/>
      </c>
      <c r="N328" s="54" t="str">
        <f>IF('Simpl. all tex.-dual tex'!W334=0,"",'Simpl. all tex.-dual tex'!W334)</f>
        <v/>
      </c>
      <c r="O328" s="54" t="str">
        <f>IF('Simpl. all tex.-dual tex'!X334=0,"",'Simpl. all tex.-dual tex'!X334)</f>
        <v/>
      </c>
      <c r="P328" s="54" t="str">
        <f>IF('Simpl. all tex.-dual tex'!Y334=0,"",'Simpl. all tex.-dual tex'!Y334)</f>
        <v/>
      </c>
      <c r="Q328" s="54" t="str">
        <f>IF('Simpl. all tex.-dual tex'!Z334=0,"",'Simpl. all tex.-dual tex'!Z334)</f>
        <v/>
      </c>
      <c r="R328" s="55">
        <f>'PRODUCTION LIST TEX&amp;DUAL TEX'!Q331</f>
        <v>0</v>
      </c>
    </row>
    <row r="329" spans="1:18" ht="23.25" customHeight="1">
      <c r="A329" s="44"/>
      <c r="B329" s="45"/>
      <c r="C329" s="42" t="str">
        <f>'Simpl. all tex.-dual tex'!D335</f>
        <v>SIMPL-14D-T</v>
      </c>
      <c r="D329" s="54" t="str">
        <f>IF('Simpl. all tex.-dual tex'!M335=0,"",'Simpl. all tex.-dual tex'!M335)</f>
        <v/>
      </c>
      <c r="E329" s="54" t="str">
        <f>IF('Simpl. all tex.-dual tex'!N335=0,"",'Simpl. all tex.-dual tex'!N335)</f>
        <v/>
      </c>
      <c r="F329" s="54" t="str">
        <f>IF('Simpl. all tex.-dual tex'!O335=0,"",'Simpl. all tex.-dual tex'!O335)</f>
        <v/>
      </c>
      <c r="G329" s="54" t="str">
        <f>IF('Simpl. all tex.-dual tex'!P335=0,"",'Simpl. all tex.-dual tex'!P335)</f>
        <v/>
      </c>
      <c r="H329" s="54" t="str">
        <f>IF('Simpl. all tex.-dual tex'!Q335=0,"",'Simpl. all tex.-dual tex'!Q335)</f>
        <v/>
      </c>
      <c r="I329" s="54" t="str">
        <f>IF('Simpl. all tex.-dual tex'!R335=0,"",'Simpl. all tex.-dual tex'!R335)</f>
        <v/>
      </c>
      <c r="J329" s="54" t="str">
        <f>IF('Simpl. all tex.-dual tex'!S335=0,"",'Simpl. all tex.-dual tex'!S335)</f>
        <v/>
      </c>
      <c r="K329" s="54" t="str">
        <f>IF('Simpl. all tex.-dual tex'!T335=0,"",'Simpl. all tex.-dual tex'!T335)</f>
        <v/>
      </c>
      <c r="L329" s="54" t="str">
        <f>IF('Simpl. all tex.-dual tex'!U335=0,"",'Simpl. all tex.-dual tex'!U335)</f>
        <v/>
      </c>
      <c r="M329" s="54" t="str">
        <f>IF('Simpl. all tex.-dual tex'!V335=0,"",'Simpl. all tex.-dual tex'!V335)</f>
        <v/>
      </c>
      <c r="N329" s="54" t="str">
        <f>IF('Simpl. all tex.-dual tex'!W335=0,"",'Simpl. all tex.-dual tex'!W335)</f>
        <v/>
      </c>
      <c r="O329" s="54" t="str">
        <f>IF('Simpl. all tex.-dual tex'!X335=0,"",'Simpl. all tex.-dual tex'!X335)</f>
        <v/>
      </c>
      <c r="P329" s="54" t="str">
        <f>IF('Simpl. all tex.-dual tex'!Y335=0,"",'Simpl. all tex.-dual tex'!Y335)</f>
        <v/>
      </c>
      <c r="Q329" s="54" t="str">
        <f>IF('Simpl. all tex.-dual tex'!Z335=0,"",'Simpl. all tex.-dual tex'!Z335)</f>
        <v/>
      </c>
      <c r="R329" s="55">
        <f>'PRODUCTION LIST TEX&amp;DUAL TEX'!Q332</f>
        <v>0</v>
      </c>
    </row>
    <row r="330" spans="1:18" ht="23.25" customHeight="1">
      <c r="A330" s="44"/>
      <c r="B330" s="45"/>
      <c r="C330" s="42" t="str">
        <f>'Simpl. all tex.-dual tex'!D336</f>
        <v>SIMPL-14E</v>
      </c>
      <c r="D330" s="54" t="str">
        <f>IF('Simpl. all tex.-dual tex'!M336=0,"",'Simpl. all tex.-dual tex'!M336)</f>
        <v/>
      </c>
      <c r="E330" s="54" t="str">
        <f>IF('Simpl. all tex.-dual tex'!N336=0,"",'Simpl. all tex.-dual tex'!N336)</f>
        <v/>
      </c>
      <c r="F330" s="54" t="str">
        <f>IF('Simpl. all tex.-dual tex'!O336=0,"",'Simpl. all tex.-dual tex'!O336)</f>
        <v/>
      </c>
      <c r="G330" s="54" t="str">
        <f>IF('Simpl. all tex.-dual tex'!P336=0,"",'Simpl. all tex.-dual tex'!P336)</f>
        <v/>
      </c>
      <c r="H330" s="54" t="str">
        <f>IF('Simpl. all tex.-dual tex'!Q336=0,"",'Simpl. all tex.-dual tex'!Q336)</f>
        <v/>
      </c>
      <c r="I330" s="54" t="str">
        <f>IF('Simpl. all tex.-dual tex'!R336=0,"",'Simpl. all tex.-dual tex'!R336)</f>
        <v/>
      </c>
      <c r="J330" s="54" t="str">
        <f>IF('Simpl. all tex.-dual tex'!S336=0,"",'Simpl. all tex.-dual tex'!S336)</f>
        <v/>
      </c>
      <c r="K330" s="54" t="str">
        <f>IF('Simpl. all tex.-dual tex'!T336=0,"",'Simpl. all tex.-dual tex'!T336)</f>
        <v/>
      </c>
      <c r="L330" s="54" t="str">
        <f>IF('Simpl. all tex.-dual tex'!U336=0,"",'Simpl. all tex.-dual tex'!U336)</f>
        <v/>
      </c>
      <c r="M330" s="54" t="str">
        <f>IF('Simpl. all tex.-dual tex'!V336=0,"",'Simpl. all tex.-dual tex'!V336)</f>
        <v/>
      </c>
      <c r="N330" s="54" t="str">
        <f>IF('Simpl. all tex.-dual tex'!W336=0,"",'Simpl. all tex.-dual tex'!W336)</f>
        <v/>
      </c>
      <c r="O330" s="54" t="str">
        <f>IF('Simpl. all tex.-dual tex'!X336=0,"",'Simpl. all tex.-dual tex'!X336)</f>
        <v/>
      </c>
      <c r="P330" s="54" t="str">
        <f>IF('Simpl. all tex.-dual tex'!Y336=0,"",'Simpl. all tex.-dual tex'!Y336)</f>
        <v/>
      </c>
      <c r="Q330" s="54" t="str">
        <f>IF('Simpl. all tex.-dual tex'!Z336=0,"",'Simpl. all tex.-dual tex'!Z336)</f>
        <v/>
      </c>
      <c r="R330" s="55">
        <f>'PRODUCTION LIST TEX&amp;DUAL TEX'!Q333</f>
        <v>0</v>
      </c>
    </row>
    <row r="331" spans="1:18" ht="23.25" customHeight="1">
      <c r="A331" s="44"/>
      <c r="B331" s="45"/>
      <c r="C331" s="42" t="str">
        <f>'Simpl. all tex.-dual tex'!D337</f>
        <v>SIMPL-14E-T</v>
      </c>
      <c r="D331" s="54" t="str">
        <f>IF('Simpl. all tex.-dual tex'!M337=0,"",'Simpl. all tex.-dual tex'!M337)</f>
        <v/>
      </c>
      <c r="E331" s="54" t="str">
        <f>IF('Simpl. all tex.-dual tex'!N337=0,"",'Simpl. all tex.-dual tex'!N337)</f>
        <v/>
      </c>
      <c r="F331" s="54" t="str">
        <f>IF('Simpl. all tex.-dual tex'!O337=0,"",'Simpl. all tex.-dual tex'!O337)</f>
        <v/>
      </c>
      <c r="G331" s="54" t="str">
        <f>IF('Simpl. all tex.-dual tex'!P337=0,"",'Simpl. all tex.-dual tex'!P337)</f>
        <v/>
      </c>
      <c r="H331" s="54" t="str">
        <f>IF('Simpl. all tex.-dual tex'!Q337=0,"",'Simpl. all tex.-dual tex'!Q337)</f>
        <v/>
      </c>
      <c r="I331" s="54" t="str">
        <f>IF('Simpl. all tex.-dual tex'!R337=0,"",'Simpl. all tex.-dual tex'!R337)</f>
        <v/>
      </c>
      <c r="J331" s="54" t="str">
        <f>IF('Simpl. all tex.-dual tex'!S337=0,"",'Simpl. all tex.-dual tex'!S337)</f>
        <v/>
      </c>
      <c r="K331" s="54" t="str">
        <f>IF('Simpl. all tex.-dual tex'!T337=0,"",'Simpl. all tex.-dual tex'!T337)</f>
        <v/>
      </c>
      <c r="L331" s="54" t="str">
        <f>IF('Simpl. all tex.-dual tex'!U337=0,"",'Simpl. all tex.-dual tex'!U337)</f>
        <v/>
      </c>
      <c r="M331" s="54" t="str">
        <f>IF('Simpl. all tex.-dual tex'!V337=0,"",'Simpl. all tex.-dual tex'!V337)</f>
        <v/>
      </c>
      <c r="N331" s="54" t="str">
        <f>IF('Simpl. all tex.-dual tex'!W337=0,"",'Simpl. all tex.-dual tex'!W337)</f>
        <v/>
      </c>
      <c r="O331" s="54" t="str">
        <f>IF('Simpl. all tex.-dual tex'!X337=0,"",'Simpl. all tex.-dual tex'!X337)</f>
        <v/>
      </c>
      <c r="P331" s="54" t="str">
        <f>IF('Simpl. all tex.-dual tex'!Y337=0,"",'Simpl. all tex.-dual tex'!Y337)</f>
        <v/>
      </c>
      <c r="Q331" s="54" t="str">
        <f>IF('Simpl. all tex.-dual tex'!Z337=0,"",'Simpl. all tex.-dual tex'!Z337)</f>
        <v/>
      </c>
      <c r="R331" s="55">
        <f>'PRODUCTION LIST TEX&amp;DUAL TEX'!Q334</f>
        <v>0</v>
      </c>
    </row>
    <row r="332" spans="1:18" ht="23.25" customHeight="1">
      <c r="A332" s="44"/>
      <c r="B332" s="45"/>
      <c r="C332" s="42" t="str">
        <f>'Simpl. all tex.-dual tex'!D338</f>
        <v>SIMPL-14F</v>
      </c>
      <c r="D332" s="54" t="str">
        <f>IF('Simpl. all tex.-dual tex'!M338=0,"",'Simpl. all tex.-dual tex'!M338)</f>
        <v/>
      </c>
      <c r="E332" s="54" t="str">
        <f>IF('Simpl. all tex.-dual tex'!N338=0,"",'Simpl. all tex.-dual tex'!N338)</f>
        <v/>
      </c>
      <c r="F332" s="54" t="str">
        <f>IF('Simpl. all tex.-dual tex'!O338=0,"",'Simpl. all tex.-dual tex'!O338)</f>
        <v/>
      </c>
      <c r="G332" s="54" t="str">
        <f>IF('Simpl. all tex.-dual tex'!P338=0,"",'Simpl. all tex.-dual tex'!P338)</f>
        <v/>
      </c>
      <c r="H332" s="54" t="str">
        <f>IF('Simpl. all tex.-dual tex'!Q338=0,"",'Simpl. all tex.-dual tex'!Q338)</f>
        <v/>
      </c>
      <c r="I332" s="54" t="str">
        <f>IF('Simpl. all tex.-dual tex'!R338=0,"",'Simpl. all tex.-dual tex'!R338)</f>
        <v/>
      </c>
      <c r="J332" s="54" t="str">
        <f>IF('Simpl. all tex.-dual tex'!S338=0,"",'Simpl. all tex.-dual tex'!S338)</f>
        <v/>
      </c>
      <c r="K332" s="54" t="str">
        <f>IF('Simpl. all tex.-dual tex'!T338=0,"",'Simpl. all tex.-dual tex'!T338)</f>
        <v/>
      </c>
      <c r="L332" s="54" t="str">
        <f>IF('Simpl. all tex.-dual tex'!U338=0,"",'Simpl. all tex.-dual tex'!U338)</f>
        <v/>
      </c>
      <c r="M332" s="54" t="str">
        <f>IF('Simpl. all tex.-dual tex'!V338=0,"",'Simpl. all tex.-dual tex'!V338)</f>
        <v/>
      </c>
      <c r="N332" s="54" t="str">
        <f>IF('Simpl. all tex.-dual tex'!W338=0,"",'Simpl. all tex.-dual tex'!W338)</f>
        <v/>
      </c>
      <c r="O332" s="54" t="str">
        <f>IF('Simpl. all tex.-dual tex'!X338=0,"",'Simpl. all tex.-dual tex'!X338)</f>
        <v/>
      </c>
      <c r="P332" s="54" t="str">
        <f>IF('Simpl. all tex.-dual tex'!Y338=0,"",'Simpl. all tex.-dual tex'!Y338)</f>
        <v/>
      </c>
      <c r="Q332" s="54" t="str">
        <f>IF('Simpl. all tex.-dual tex'!Z338=0,"",'Simpl. all tex.-dual tex'!Z338)</f>
        <v/>
      </c>
      <c r="R332" s="55">
        <f>'PRODUCTION LIST TEX&amp;DUAL TEX'!Q335</f>
        <v>0</v>
      </c>
    </row>
    <row r="333" spans="1:18" ht="23.25" customHeight="1">
      <c r="A333" s="44"/>
      <c r="B333" s="45"/>
      <c r="C333" s="42" t="str">
        <f>'Simpl. all tex.-dual tex'!D339</f>
        <v>SIMPL-14F-T</v>
      </c>
      <c r="D333" s="54" t="str">
        <f>IF('Simpl. all tex.-dual tex'!M339=0,"",'Simpl. all tex.-dual tex'!M339)</f>
        <v/>
      </c>
      <c r="E333" s="54" t="str">
        <f>IF('Simpl. all tex.-dual tex'!N339=0,"",'Simpl. all tex.-dual tex'!N339)</f>
        <v/>
      </c>
      <c r="F333" s="54" t="str">
        <f>IF('Simpl. all tex.-dual tex'!O339=0,"",'Simpl. all tex.-dual tex'!O339)</f>
        <v/>
      </c>
      <c r="G333" s="54" t="str">
        <f>IF('Simpl. all tex.-dual tex'!P339=0,"",'Simpl. all tex.-dual tex'!P339)</f>
        <v/>
      </c>
      <c r="H333" s="54" t="str">
        <f>IF('Simpl. all tex.-dual tex'!Q339=0,"",'Simpl. all tex.-dual tex'!Q339)</f>
        <v/>
      </c>
      <c r="I333" s="54" t="str">
        <f>IF('Simpl. all tex.-dual tex'!R339=0,"",'Simpl. all tex.-dual tex'!R339)</f>
        <v/>
      </c>
      <c r="J333" s="54" t="str">
        <f>IF('Simpl. all tex.-dual tex'!S339=0,"",'Simpl. all tex.-dual tex'!S339)</f>
        <v/>
      </c>
      <c r="K333" s="54" t="str">
        <f>IF('Simpl. all tex.-dual tex'!T339=0,"",'Simpl. all tex.-dual tex'!T339)</f>
        <v/>
      </c>
      <c r="L333" s="54" t="str">
        <f>IF('Simpl. all tex.-dual tex'!U339=0,"",'Simpl. all tex.-dual tex'!U339)</f>
        <v/>
      </c>
      <c r="M333" s="54" t="str">
        <f>IF('Simpl. all tex.-dual tex'!V339=0,"",'Simpl. all tex.-dual tex'!V339)</f>
        <v/>
      </c>
      <c r="N333" s="54" t="str">
        <f>IF('Simpl. all tex.-dual tex'!W339=0,"",'Simpl. all tex.-dual tex'!W339)</f>
        <v/>
      </c>
      <c r="O333" s="54" t="str">
        <f>IF('Simpl. all tex.-dual tex'!X339=0,"",'Simpl. all tex.-dual tex'!X339)</f>
        <v/>
      </c>
      <c r="P333" s="54" t="str">
        <f>IF('Simpl. all tex.-dual tex'!Y339=0,"",'Simpl. all tex.-dual tex'!Y339)</f>
        <v/>
      </c>
      <c r="Q333" s="54" t="str">
        <f>IF('Simpl. all tex.-dual tex'!Z339=0,"",'Simpl. all tex.-dual tex'!Z339)</f>
        <v/>
      </c>
      <c r="R333" s="55">
        <f>'PRODUCTION LIST TEX&amp;DUAL TEX'!Q336</f>
        <v>0</v>
      </c>
    </row>
    <row r="334" spans="1:18" ht="23.25" customHeight="1">
      <c r="A334" s="44"/>
      <c r="B334" s="45"/>
      <c r="C334" s="42" t="str">
        <f>'Simpl. all tex.-dual tex'!D340</f>
        <v>SIMPL-14G</v>
      </c>
      <c r="D334" s="54" t="str">
        <f>IF('Simpl. all tex.-dual tex'!M340=0,"",'Simpl. all tex.-dual tex'!M340)</f>
        <v/>
      </c>
      <c r="E334" s="54" t="str">
        <f>IF('Simpl. all tex.-dual tex'!N340=0,"",'Simpl. all tex.-dual tex'!N340)</f>
        <v/>
      </c>
      <c r="F334" s="54" t="str">
        <f>IF('Simpl. all tex.-dual tex'!O340=0,"",'Simpl. all tex.-dual tex'!O340)</f>
        <v/>
      </c>
      <c r="G334" s="54" t="str">
        <f>IF('Simpl. all tex.-dual tex'!P340=0,"",'Simpl. all tex.-dual tex'!P340)</f>
        <v/>
      </c>
      <c r="H334" s="54" t="str">
        <f>IF('Simpl. all tex.-dual tex'!Q340=0,"",'Simpl. all tex.-dual tex'!Q340)</f>
        <v/>
      </c>
      <c r="I334" s="54" t="str">
        <f>IF('Simpl. all tex.-dual tex'!R340=0,"",'Simpl. all tex.-dual tex'!R340)</f>
        <v/>
      </c>
      <c r="J334" s="54" t="str">
        <f>IF('Simpl. all tex.-dual tex'!S340=0,"",'Simpl. all tex.-dual tex'!S340)</f>
        <v/>
      </c>
      <c r="K334" s="54" t="str">
        <f>IF('Simpl. all tex.-dual tex'!T340=0,"",'Simpl. all tex.-dual tex'!T340)</f>
        <v/>
      </c>
      <c r="L334" s="54" t="str">
        <f>IF('Simpl. all tex.-dual tex'!U340=0,"",'Simpl. all tex.-dual tex'!U340)</f>
        <v/>
      </c>
      <c r="M334" s="54" t="str">
        <f>IF('Simpl. all tex.-dual tex'!V340=0,"",'Simpl. all tex.-dual tex'!V340)</f>
        <v/>
      </c>
      <c r="N334" s="54" t="str">
        <f>IF('Simpl. all tex.-dual tex'!W340=0,"",'Simpl. all tex.-dual tex'!W340)</f>
        <v/>
      </c>
      <c r="O334" s="54" t="str">
        <f>IF('Simpl. all tex.-dual tex'!X340=0,"",'Simpl. all tex.-dual tex'!X340)</f>
        <v/>
      </c>
      <c r="P334" s="54" t="str">
        <f>IF('Simpl. all tex.-dual tex'!Y340=0,"",'Simpl. all tex.-dual tex'!Y340)</f>
        <v/>
      </c>
      <c r="Q334" s="54" t="str">
        <f>IF('Simpl. all tex.-dual tex'!Z340=0,"",'Simpl. all tex.-dual tex'!Z340)</f>
        <v/>
      </c>
      <c r="R334" s="55">
        <f>'PRODUCTION LIST TEX&amp;DUAL TEX'!Q337</f>
        <v>0</v>
      </c>
    </row>
    <row r="335" spans="1:18" ht="23.25" customHeight="1">
      <c r="A335" s="44"/>
      <c r="B335" s="45"/>
      <c r="C335" s="42" t="str">
        <f>'Simpl. all tex.-dual tex'!D341</f>
        <v>SIMPL-14G-T</v>
      </c>
      <c r="D335" s="54" t="str">
        <f>IF('Simpl. all tex.-dual tex'!M341=0,"",'Simpl. all tex.-dual tex'!M341)</f>
        <v/>
      </c>
      <c r="E335" s="54" t="str">
        <f>IF('Simpl. all tex.-dual tex'!N341=0,"",'Simpl. all tex.-dual tex'!N341)</f>
        <v/>
      </c>
      <c r="F335" s="54" t="str">
        <f>IF('Simpl. all tex.-dual tex'!O341=0,"",'Simpl. all tex.-dual tex'!O341)</f>
        <v/>
      </c>
      <c r="G335" s="54" t="str">
        <f>IF('Simpl. all tex.-dual tex'!P341=0,"",'Simpl. all tex.-dual tex'!P341)</f>
        <v/>
      </c>
      <c r="H335" s="54" t="str">
        <f>IF('Simpl. all tex.-dual tex'!Q341=0,"",'Simpl. all tex.-dual tex'!Q341)</f>
        <v/>
      </c>
      <c r="I335" s="54" t="str">
        <f>IF('Simpl. all tex.-dual tex'!R341=0,"",'Simpl. all tex.-dual tex'!R341)</f>
        <v/>
      </c>
      <c r="J335" s="54" t="str">
        <f>IF('Simpl. all tex.-dual tex'!S341=0,"",'Simpl. all tex.-dual tex'!S341)</f>
        <v/>
      </c>
      <c r="K335" s="54" t="str">
        <f>IF('Simpl. all tex.-dual tex'!T341=0,"",'Simpl. all tex.-dual tex'!T341)</f>
        <v/>
      </c>
      <c r="L335" s="54" t="str">
        <f>IF('Simpl. all tex.-dual tex'!U341=0,"",'Simpl. all tex.-dual tex'!U341)</f>
        <v/>
      </c>
      <c r="M335" s="54" t="str">
        <f>IF('Simpl. all tex.-dual tex'!V341=0,"",'Simpl. all tex.-dual tex'!V341)</f>
        <v/>
      </c>
      <c r="N335" s="54" t="str">
        <f>IF('Simpl. all tex.-dual tex'!W341=0,"",'Simpl. all tex.-dual tex'!W341)</f>
        <v/>
      </c>
      <c r="O335" s="54" t="str">
        <f>IF('Simpl. all tex.-dual tex'!X341=0,"",'Simpl. all tex.-dual tex'!X341)</f>
        <v/>
      </c>
      <c r="P335" s="54" t="str">
        <f>IF('Simpl. all tex.-dual tex'!Y341=0,"",'Simpl. all tex.-dual tex'!Y341)</f>
        <v/>
      </c>
      <c r="Q335" s="54" t="str">
        <f>IF('Simpl. all tex.-dual tex'!Z341=0,"",'Simpl. all tex.-dual tex'!Z341)</f>
        <v/>
      </c>
      <c r="R335" s="55">
        <f>'PRODUCTION LIST TEX&amp;DUAL TEX'!Q338</f>
        <v>0</v>
      </c>
    </row>
    <row r="336" spans="1:18" ht="23.25" customHeight="1">
      <c r="A336" s="40"/>
      <c r="B336" s="40"/>
      <c r="C336" s="40"/>
      <c r="D336" s="8"/>
      <c r="E336" s="8"/>
      <c r="F336" s="40"/>
      <c r="G336" s="40"/>
      <c r="H336" s="40"/>
      <c r="I336" s="46"/>
      <c r="J336" s="46"/>
      <c r="K336" s="46"/>
      <c r="L336" s="46"/>
      <c r="M336" s="8"/>
      <c r="N336" s="40"/>
      <c r="O336" s="47" t="s">
        <v>4889</v>
      </c>
      <c r="P336" s="47"/>
      <c r="Q336" s="47"/>
      <c r="R336" s="40"/>
    </row>
    <row r="337" spans="1:18" ht="23.25" customHeight="1">
      <c r="A337" s="40"/>
      <c r="B337" s="40"/>
      <c r="C337" s="40"/>
      <c r="D337" s="48" t="s">
        <v>40</v>
      </c>
      <c r="E337" s="49"/>
      <c r="F337" s="50"/>
      <c r="G337" s="40"/>
      <c r="H337" s="40"/>
      <c r="I337" s="48" t="s">
        <v>41</v>
      </c>
      <c r="J337" s="399"/>
      <c r="K337" s="51"/>
      <c r="L337" s="51"/>
      <c r="M337" s="51"/>
      <c r="N337" s="50"/>
      <c r="O337" s="50"/>
      <c r="P337" s="50"/>
      <c r="Q337" s="50"/>
      <c r="R337" s="50"/>
    </row>
    <row r="338" spans="1:18" ht="23.25" customHeight="1">
      <c r="A338" s="40"/>
      <c r="B338" s="40"/>
      <c r="C338" s="40"/>
      <c r="D338" s="48" t="s">
        <v>42</v>
      </c>
      <c r="E338" s="49"/>
      <c r="F338" s="50"/>
      <c r="G338" s="40"/>
      <c r="H338" s="40"/>
      <c r="I338" s="48" t="s">
        <v>43</v>
      </c>
      <c r="J338" s="399"/>
      <c r="K338" s="52"/>
      <c r="L338" s="52"/>
      <c r="M338" s="52"/>
      <c r="N338" s="50"/>
      <c r="O338" s="50"/>
      <c r="P338" s="50"/>
      <c r="Q338" s="50"/>
      <c r="R338" s="50"/>
    </row>
    <row r="339" spans="1:18" ht="23.25" customHeight="1">
      <c r="A339" s="40"/>
      <c r="B339" s="40"/>
      <c r="C339" s="40"/>
      <c r="D339" s="8"/>
      <c r="E339" s="8"/>
      <c r="F339" s="40"/>
      <c r="G339" s="40"/>
      <c r="H339" s="40"/>
      <c r="I339" s="48" t="s">
        <v>44</v>
      </c>
      <c r="J339" s="399"/>
      <c r="K339" s="52"/>
      <c r="L339" s="52"/>
      <c r="M339" s="52"/>
      <c r="N339" s="53"/>
      <c r="O339" s="50"/>
      <c r="P339" s="50"/>
      <c r="Q339" s="50"/>
      <c r="R339" s="50"/>
    </row>
  </sheetData>
  <sheetProtection selectLockedCells="1" selectUnlockedCells="1"/>
  <autoFilter ref="R2:R339" xr:uid="{045F4F38-F05C-45D6-87F2-3404FC80E820}"/>
  <mergeCells count="2">
    <mergeCell ref="A1:M1"/>
    <mergeCell ref="O1:Q1"/>
  </mergeCells>
  <conditionalFormatting sqref="C2:O2">
    <cfRule type="dataBar" priority="21">
      <dataBar>
        <cfvo type="min"/>
        <cfvo type="max"/>
        <color rgb="FF638EC6"/>
      </dataBar>
      <extLst>
        <ext xmlns:x14="http://schemas.microsoft.com/office/spreadsheetml/2009/9/main" uri="{B025F937-C7B1-47D3-B67F-A62EFF666E3E}">
          <x14:id>{D9AD2B36-0CB7-4578-B841-3FE38F0BBCA3}</x14:id>
        </ext>
      </extLst>
    </cfRule>
  </conditionalFormatting>
  <conditionalFormatting sqref="P2:Q2">
    <cfRule type="dataBar" priority="1">
      <dataBar>
        <cfvo type="min"/>
        <cfvo type="max"/>
        <color rgb="FF638EC6"/>
      </dataBar>
      <extLst>
        <ext xmlns:x14="http://schemas.microsoft.com/office/spreadsheetml/2009/9/main" uri="{B025F937-C7B1-47D3-B67F-A62EFF666E3E}">
          <x14:id>{735369DA-3285-4E8A-8137-6F0FD3FA8A18}</x14:id>
        </ext>
      </extLst>
    </cfRule>
  </conditionalFormatting>
  <pageMargins left="0.25" right="0.25" top="0.75" bottom="0.75" header="0.3" footer="0.3"/>
  <pageSetup paperSize="9" orientation="portrait" horizontalDpi="1200" verticalDpi="1200"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D9AD2B36-0CB7-4578-B841-3FE38F0BBCA3}">
            <x14:dataBar minLength="0" maxLength="100" gradient="0">
              <x14:cfvo type="autoMin"/>
              <x14:cfvo type="autoMax"/>
              <x14:negativeFillColor rgb="FFFF0000"/>
              <x14:axisColor rgb="FF000000"/>
            </x14:dataBar>
          </x14:cfRule>
          <xm:sqref>C2:O2</xm:sqref>
        </x14:conditionalFormatting>
        <x14:conditionalFormatting xmlns:xm="http://schemas.microsoft.com/office/excel/2006/main">
          <x14:cfRule type="dataBar" id="{735369DA-3285-4E8A-8137-6F0FD3FA8A18}">
            <x14:dataBar minLength="0" maxLength="100" gradient="0">
              <x14:cfvo type="autoMin"/>
              <x14:cfvo type="autoMax"/>
              <x14:negativeFillColor rgb="FFFF0000"/>
              <x14:axisColor rgb="FF000000"/>
            </x14:dataBar>
          </x14:cfRule>
          <xm:sqref>P2:Q2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D069-B25C-41DA-ADE1-B3DB26671725}">
  <sheetPr codeName="Sheet1"/>
  <dimension ref="A1:O9756"/>
  <sheetViews>
    <sheetView showGridLines="0" workbookViewId="0">
      <pane ySplit="8" topLeftCell="A6583" activePane="bottomLeft" state="frozen"/>
      <selection pane="bottomLeft" activeCell="F6605" sqref="F6605"/>
    </sheetView>
  </sheetViews>
  <sheetFormatPr defaultColWidth="9.33203125" defaultRowHeight="15.5"/>
  <cols>
    <col min="1" max="1" width="30.33203125" customWidth="1"/>
    <col min="3" max="3" width="18.08203125" bestFit="1" customWidth="1"/>
    <col min="4" max="4" width="17.58203125" bestFit="1" customWidth="1"/>
    <col min="5" max="5" width="18.33203125" bestFit="1" customWidth="1"/>
    <col min="6" max="6" width="16.5" bestFit="1" customWidth="1"/>
    <col min="7" max="7" width="30" bestFit="1" customWidth="1"/>
  </cols>
  <sheetData>
    <row r="1" spans="1:15">
      <c r="A1" s="491" t="s">
        <v>6489</v>
      </c>
      <c r="B1" t="s">
        <v>4890</v>
      </c>
      <c r="C1" t="s">
        <v>4884</v>
      </c>
      <c r="D1" s="156" cm="1">
        <f t="array" aca="1" ref="D1" ca="1">INDIRECT(A1&amp;B1)</f>
        <v>0</v>
      </c>
      <c r="F1" t="s">
        <v>2591</v>
      </c>
      <c r="G1">
        <f ca="1">SUMIF(H10:H6062,A1,E10:E6062)</f>
        <v>0</v>
      </c>
      <c r="I1" t="s">
        <v>4891</v>
      </c>
      <c r="J1" s="157">
        <f ca="1">+G1-D1</f>
        <v>0</v>
      </c>
      <c r="K1" t="s">
        <v>6084</v>
      </c>
    </row>
    <row r="2" spans="1:15">
      <c r="A2" s="491" t="s">
        <v>6490</v>
      </c>
      <c r="B2" t="s">
        <v>4890</v>
      </c>
      <c r="C2" t="s">
        <v>4884</v>
      </c>
      <c r="D2" s="156">
        <f ca="1">INDIRECT(A2&amp;B2)</f>
        <v>0</v>
      </c>
      <c r="F2" t="s">
        <v>2591</v>
      </c>
      <c r="G2">
        <f ca="1">SUMIF(H10:H6062,A2,E10:E6062)</f>
        <v>0</v>
      </c>
      <c r="I2" t="s">
        <v>4891</v>
      </c>
      <c r="J2" s="157">
        <f ca="1">+G2-D2</f>
        <v>0</v>
      </c>
      <c r="K2" t="s">
        <v>6084</v>
      </c>
    </row>
    <row r="3" spans="1:15">
      <c r="A3" s="491" t="s">
        <v>6491</v>
      </c>
      <c r="B3" t="s">
        <v>6463</v>
      </c>
      <c r="C3" t="s">
        <v>4884</v>
      </c>
      <c r="D3" s="156">
        <f ca="1">INDIRECT(A3&amp;B3)</f>
        <v>0</v>
      </c>
      <c r="F3" t="s">
        <v>2591</v>
      </c>
      <c r="G3">
        <f ca="1">SUMIF(H10:H6062,A3,E10:E6062)</f>
        <v>0</v>
      </c>
      <c r="I3" t="s">
        <v>4891</v>
      </c>
      <c r="J3" s="157">
        <f ca="1">+G3-D3</f>
        <v>0</v>
      </c>
      <c r="K3" t="s">
        <v>6084</v>
      </c>
    </row>
    <row r="4" spans="1:15">
      <c r="A4" s="491"/>
      <c r="D4" s="156"/>
    </row>
    <row r="5" spans="1:15">
      <c r="G5" s="491" t="s">
        <v>6489</v>
      </c>
      <c r="H5" s="158" t="s">
        <v>4895</v>
      </c>
      <c r="I5" s="158" t="s">
        <v>4894</v>
      </c>
    </row>
    <row r="6" spans="1:15">
      <c r="G6" s="491" t="s">
        <v>6490</v>
      </c>
      <c r="H6" t="s">
        <v>5761</v>
      </c>
      <c r="I6" t="s">
        <v>5762</v>
      </c>
    </row>
    <row r="7" spans="1:15">
      <c r="G7" s="491" t="s">
        <v>6491</v>
      </c>
      <c r="H7" t="s">
        <v>6464</v>
      </c>
      <c r="I7" t="s">
        <v>6465</v>
      </c>
    </row>
    <row r="9" spans="1:15">
      <c r="A9" t="s">
        <v>358</v>
      </c>
      <c r="B9" t="s">
        <v>359</v>
      </c>
      <c r="C9" t="s">
        <v>360</v>
      </c>
      <c r="D9" t="s">
        <v>361</v>
      </c>
      <c r="E9" t="s">
        <v>362</v>
      </c>
      <c r="H9" t="s">
        <v>6411</v>
      </c>
      <c r="I9" t="str">
        <f>G5</f>
        <v>'Simpl. All tex.-dual tex'!</v>
      </c>
      <c r="J9" t="str">
        <f>G6</f>
        <v>'(more) Simpl. textures'!</v>
      </c>
      <c r="K9" t="str">
        <f>G7</f>
        <v>'Simpl. &amp; Wide boyz'!</v>
      </c>
      <c r="N9" t="s">
        <v>6412</v>
      </c>
      <c r="O9" t="s">
        <v>6413</v>
      </c>
    </row>
    <row r="10" spans="1:15" ht="12" customHeight="1">
      <c r="A10" t="str">
        <f>MID(D10,LEN(C10)+2,LEN(D10)-LEN(C10))</f>
        <v>01</v>
      </c>
      <c r="B10" t="str">
        <f ca="1">VLOOKUP(H10,$A$1:$K$3,11,FALSE)</f>
        <v>W</v>
      </c>
      <c r="C10" t="s">
        <v>342</v>
      </c>
      <c r="D10" s="9" t="s">
        <v>367</v>
      </c>
      <c r="E10">
        <f ca="1">IFERROR(VLOOKUP(C10,INDIRECT($H10&amp;$N10),MATCH($A10,INDIRECT($H10&amp;$O10),0),FALSE),0)</f>
        <v>0</v>
      </c>
      <c r="H10" t="str">
        <f ca="1">IF(I10&lt;&gt;0,I10,IF(J10&lt;&gt;0,J10,K10))</f>
        <v>'Simpl. All tex.-dual tex'!</v>
      </c>
      <c r="I10" t="str">
        <f ca="1">IF(IFERROR(VLOOKUP(C10,INDIRECT($G$5&amp;"D:D"),1,FALSE),0)&lt;&gt;0,I$9,0)</f>
        <v>'Simpl. All tex.-dual tex'!</v>
      </c>
      <c r="J10">
        <f ca="1">IF(IFERROR(VLOOKUP($C10,INDIRECT($G$6&amp;"D:D"),1,FALSE),0)&lt;&gt;0,J$9,0)</f>
        <v>0</v>
      </c>
      <c r="K10">
        <f ca="1">IF(IFERROR(VLOOKUP($C10,INDIRECT($G$7&amp;"d:d"),1,FALSE),0)&lt;&gt;0,K$9,0)</f>
        <v>0</v>
      </c>
      <c r="N10" t="str">
        <f ca="1">VLOOKUP($H10,$G$5:$I$7,2,FALSE)</f>
        <v>D:z</v>
      </c>
      <c r="O10" t="str">
        <f ca="1">VLOOKUP($H10,$G$5:$I$7,3,FALSE)</f>
        <v>D7:z7</v>
      </c>
    </row>
    <row r="11" spans="1:15" ht="12" customHeight="1">
      <c r="A11" t="str">
        <f t="shared" ref="A11:A74" si="0">MID(D11,LEN(C11)+2,LEN(D11)-LEN(C11))</f>
        <v>02</v>
      </c>
      <c r="B11" t="str">
        <f t="shared" ref="B11:B74" ca="1" si="1">VLOOKUP(H11,$A$1:$K$3,11,FALSE)</f>
        <v>W</v>
      </c>
      <c r="C11" t="s">
        <v>342</v>
      </c>
      <c r="D11" s="9" t="s">
        <v>368</v>
      </c>
      <c r="E11">
        <f t="shared" ref="E11:E74" ca="1" si="2">IFERROR(VLOOKUP(C11,INDIRECT($H11&amp;$N11),MATCH($A11,INDIRECT($H11&amp;$O11),0),FALSE),0)</f>
        <v>0</v>
      </c>
      <c r="H11" t="str">
        <f t="shared" ref="H11:H74" ca="1" si="3">IF(I11&lt;&gt;0,I11,IF(J11&lt;&gt;0,J11,K11))</f>
        <v>'Simpl. All tex.-dual tex'!</v>
      </c>
      <c r="I11" t="str">
        <f t="shared" ref="I11:I74" ca="1" si="4">IF(IFERROR(VLOOKUP(C11,INDIRECT($G$5&amp;"D:D"),1,FALSE),0)&lt;&gt;0,I$9,0)</f>
        <v>'Simpl. All tex.-dual tex'!</v>
      </c>
      <c r="J11">
        <f t="shared" ref="J11:J74" ca="1" si="5">IF(IFERROR(VLOOKUP(C11,INDIRECT($G$6&amp;"D:D"),1,FALSE),0)&lt;&gt;0,J$9,0)</f>
        <v>0</v>
      </c>
      <c r="K11">
        <f t="shared" ref="K11:K74" ca="1" si="6">IF(IFERROR(VLOOKUP($C11,INDIRECT($G$7&amp;"d:d"),1,FALSE),0)&lt;&gt;0,K$9,0)</f>
        <v>0</v>
      </c>
      <c r="N11" t="str">
        <f t="shared" ref="N11:N74" ca="1" si="7">VLOOKUP($H11,$G$5:$I$7,2,FALSE)</f>
        <v>D:z</v>
      </c>
      <c r="O11" t="str">
        <f t="shared" ref="O11:O74" ca="1" si="8">VLOOKUP($H11,$G$5:$I$7,3,FALSE)</f>
        <v>D7:z7</v>
      </c>
    </row>
    <row r="12" spans="1:15" ht="12" customHeight="1">
      <c r="A12" t="str">
        <f t="shared" si="0"/>
        <v>03</v>
      </c>
      <c r="B12" t="str">
        <f t="shared" ca="1" si="1"/>
        <v>W</v>
      </c>
      <c r="C12" t="s">
        <v>342</v>
      </c>
      <c r="D12" s="9" t="s">
        <v>369</v>
      </c>
      <c r="E12">
        <f t="shared" ca="1" si="2"/>
        <v>0</v>
      </c>
      <c r="H12" t="str">
        <f t="shared" ca="1" si="3"/>
        <v>'Simpl. All tex.-dual tex'!</v>
      </c>
      <c r="I12" t="str">
        <f t="shared" ca="1" si="4"/>
        <v>'Simpl. All tex.-dual tex'!</v>
      </c>
      <c r="J12">
        <f t="shared" ca="1" si="5"/>
        <v>0</v>
      </c>
      <c r="K12">
        <f t="shared" ca="1" si="6"/>
        <v>0</v>
      </c>
      <c r="N12" t="str">
        <f t="shared" ca="1" si="7"/>
        <v>D:z</v>
      </c>
      <c r="O12" t="str">
        <f t="shared" ca="1" si="8"/>
        <v>D7:z7</v>
      </c>
    </row>
    <row r="13" spans="1:15" ht="12" customHeight="1">
      <c r="A13" t="str">
        <f t="shared" si="0"/>
        <v>04</v>
      </c>
      <c r="B13" t="str">
        <f t="shared" ca="1" si="1"/>
        <v>W</v>
      </c>
      <c r="C13" t="s">
        <v>342</v>
      </c>
      <c r="D13" s="9" t="s">
        <v>370</v>
      </c>
      <c r="E13">
        <f t="shared" ca="1" si="2"/>
        <v>0</v>
      </c>
      <c r="H13" t="str">
        <f t="shared" ca="1" si="3"/>
        <v>'Simpl. All tex.-dual tex'!</v>
      </c>
      <c r="I13" t="str">
        <f t="shared" ca="1" si="4"/>
        <v>'Simpl. All tex.-dual tex'!</v>
      </c>
      <c r="J13">
        <f t="shared" ca="1" si="5"/>
        <v>0</v>
      </c>
      <c r="K13">
        <f t="shared" ca="1" si="6"/>
        <v>0</v>
      </c>
      <c r="N13" t="str">
        <f t="shared" ca="1" si="7"/>
        <v>D:z</v>
      </c>
      <c r="O13" t="str">
        <f t="shared" ca="1" si="8"/>
        <v>D7:z7</v>
      </c>
    </row>
    <row r="14" spans="1:15" ht="12" customHeight="1">
      <c r="A14" t="str">
        <f t="shared" si="0"/>
        <v>05</v>
      </c>
      <c r="B14" t="str">
        <f t="shared" ca="1" si="1"/>
        <v>W</v>
      </c>
      <c r="C14" t="s">
        <v>342</v>
      </c>
      <c r="D14" s="9" t="s">
        <v>371</v>
      </c>
      <c r="E14">
        <f t="shared" ca="1" si="2"/>
        <v>0</v>
      </c>
      <c r="H14" t="str">
        <f t="shared" ca="1" si="3"/>
        <v>'Simpl. All tex.-dual tex'!</v>
      </c>
      <c r="I14" t="str">
        <f t="shared" ca="1" si="4"/>
        <v>'Simpl. All tex.-dual tex'!</v>
      </c>
      <c r="J14">
        <f t="shared" ca="1" si="5"/>
        <v>0</v>
      </c>
      <c r="K14">
        <f t="shared" ca="1" si="6"/>
        <v>0</v>
      </c>
      <c r="N14" t="str">
        <f t="shared" ca="1" si="7"/>
        <v>D:z</v>
      </c>
      <c r="O14" t="str">
        <f t="shared" ca="1" si="8"/>
        <v>D7:z7</v>
      </c>
    </row>
    <row r="15" spans="1:15" ht="12" customHeight="1">
      <c r="A15" t="str">
        <f t="shared" si="0"/>
        <v>06</v>
      </c>
      <c r="B15" t="str">
        <f t="shared" ca="1" si="1"/>
        <v>W</v>
      </c>
      <c r="C15" t="s">
        <v>342</v>
      </c>
      <c r="D15" s="9" t="s">
        <v>372</v>
      </c>
      <c r="E15">
        <f t="shared" ca="1" si="2"/>
        <v>0</v>
      </c>
      <c r="H15" t="str">
        <f t="shared" ca="1" si="3"/>
        <v>'Simpl. All tex.-dual tex'!</v>
      </c>
      <c r="I15" t="str">
        <f t="shared" ca="1" si="4"/>
        <v>'Simpl. All tex.-dual tex'!</v>
      </c>
      <c r="J15">
        <f t="shared" ca="1" si="5"/>
        <v>0</v>
      </c>
      <c r="K15">
        <f t="shared" ca="1" si="6"/>
        <v>0</v>
      </c>
      <c r="N15" t="str">
        <f t="shared" ca="1" si="7"/>
        <v>D:z</v>
      </c>
      <c r="O15" t="str">
        <f t="shared" ca="1" si="8"/>
        <v>D7:z7</v>
      </c>
    </row>
    <row r="16" spans="1:15" ht="12" customHeight="1">
      <c r="A16" t="str">
        <f t="shared" si="0"/>
        <v>07</v>
      </c>
      <c r="B16" t="str">
        <f t="shared" ca="1" si="1"/>
        <v>W</v>
      </c>
      <c r="C16" t="s">
        <v>342</v>
      </c>
      <c r="D16" s="9" t="s">
        <v>373</v>
      </c>
      <c r="E16">
        <f t="shared" ca="1" si="2"/>
        <v>0</v>
      </c>
      <c r="H16" t="str">
        <f t="shared" ca="1" si="3"/>
        <v>'Simpl. All tex.-dual tex'!</v>
      </c>
      <c r="I16" t="str">
        <f t="shared" ca="1" si="4"/>
        <v>'Simpl. All tex.-dual tex'!</v>
      </c>
      <c r="J16">
        <f t="shared" ca="1" si="5"/>
        <v>0</v>
      </c>
      <c r="K16">
        <f t="shared" ca="1" si="6"/>
        <v>0</v>
      </c>
      <c r="N16" t="str">
        <f t="shared" ca="1" si="7"/>
        <v>D:z</v>
      </c>
      <c r="O16" t="str">
        <f t="shared" ca="1" si="8"/>
        <v>D7:z7</v>
      </c>
    </row>
    <row r="17" spans="1:15" ht="12" customHeight="1">
      <c r="A17" t="str">
        <f t="shared" si="0"/>
        <v>08</v>
      </c>
      <c r="B17" t="str">
        <f t="shared" ca="1" si="1"/>
        <v>W</v>
      </c>
      <c r="C17" t="s">
        <v>342</v>
      </c>
      <c r="D17" s="9" t="s">
        <v>374</v>
      </c>
      <c r="E17">
        <f t="shared" ca="1" si="2"/>
        <v>0</v>
      </c>
      <c r="H17" t="str">
        <f t="shared" ca="1" si="3"/>
        <v>'Simpl. All tex.-dual tex'!</v>
      </c>
      <c r="I17" t="str">
        <f t="shared" ca="1" si="4"/>
        <v>'Simpl. All tex.-dual tex'!</v>
      </c>
      <c r="J17">
        <f t="shared" ca="1" si="5"/>
        <v>0</v>
      </c>
      <c r="K17">
        <f t="shared" ca="1" si="6"/>
        <v>0</v>
      </c>
      <c r="N17" t="str">
        <f t="shared" ca="1" si="7"/>
        <v>D:z</v>
      </c>
      <c r="O17" t="str">
        <f t="shared" ca="1" si="8"/>
        <v>D7:z7</v>
      </c>
    </row>
    <row r="18" spans="1:15" ht="12" customHeight="1">
      <c r="A18" t="str">
        <f t="shared" si="0"/>
        <v>09</v>
      </c>
      <c r="B18" t="str">
        <f t="shared" ca="1" si="1"/>
        <v>W</v>
      </c>
      <c r="C18" t="s">
        <v>342</v>
      </c>
      <c r="D18" s="9" t="s">
        <v>375</v>
      </c>
      <c r="E18">
        <f t="shared" ca="1" si="2"/>
        <v>0</v>
      </c>
      <c r="H18" t="str">
        <f t="shared" ca="1" si="3"/>
        <v>'Simpl. All tex.-dual tex'!</v>
      </c>
      <c r="I18" t="str">
        <f t="shared" ca="1" si="4"/>
        <v>'Simpl. All tex.-dual tex'!</v>
      </c>
      <c r="J18">
        <f t="shared" ca="1" si="5"/>
        <v>0</v>
      </c>
      <c r="K18">
        <f t="shared" ca="1" si="6"/>
        <v>0</v>
      </c>
      <c r="N18" t="str">
        <f t="shared" ca="1" si="7"/>
        <v>D:z</v>
      </c>
      <c r="O18" t="str">
        <f t="shared" ca="1" si="8"/>
        <v>D7:z7</v>
      </c>
    </row>
    <row r="19" spans="1:15" ht="12" customHeight="1">
      <c r="A19" t="str">
        <f t="shared" si="0"/>
        <v>10</v>
      </c>
      <c r="B19" t="str">
        <f t="shared" ca="1" si="1"/>
        <v>W</v>
      </c>
      <c r="C19" t="s">
        <v>342</v>
      </c>
      <c r="D19" s="9" t="s">
        <v>376</v>
      </c>
      <c r="E19">
        <f t="shared" ca="1" si="2"/>
        <v>0</v>
      </c>
      <c r="H19" t="str">
        <f t="shared" ca="1" si="3"/>
        <v>'Simpl. All tex.-dual tex'!</v>
      </c>
      <c r="I19" t="str">
        <f t="shared" ca="1" si="4"/>
        <v>'Simpl. All tex.-dual tex'!</v>
      </c>
      <c r="J19">
        <f t="shared" ca="1" si="5"/>
        <v>0</v>
      </c>
      <c r="K19">
        <f t="shared" ca="1" si="6"/>
        <v>0</v>
      </c>
      <c r="N19" t="str">
        <f t="shared" ca="1" si="7"/>
        <v>D:z</v>
      </c>
      <c r="O19" t="str">
        <f t="shared" ca="1" si="8"/>
        <v>D7:z7</v>
      </c>
    </row>
    <row r="20" spans="1:15" ht="12" customHeight="1">
      <c r="A20" t="str">
        <f t="shared" si="0"/>
        <v>11</v>
      </c>
      <c r="B20" t="str">
        <f t="shared" ca="1" si="1"/>
        <v>W</v>
      </c>
      <c r="C20" t="s">
        <v>342</v>
      </c>
      <c r="D20" s="9" t="s">
        <v>377</v>
      </c>
      <c r="E20">
        <f t="shared" ca="1" si="2"/>
        <v>0</v>
      </c>
      <c r="H20" t="str">
        <f t="shared" ca="1" si="3"/>
        <v>'Simpl. All tex.-dual tex'!</v>
      </c>
      <c r="I20" t="str">
        <f t="shared" ca="1" si="4"/>
        <v>'Simpl. All tex.-dual tex'!</v>
      </c>
      <c r="J20">
        <f t="shared" ca="1" si="5"/>
        <v>0</v>
      </c>
      <c r="K20">
        <f t="shared" ca="1" si="6"/>
        <v>0</v>
      </c>
      <c r="N20" t="str">
        <f t="shared" ca="1" si="7"/>
        <v>D:z</v>
      </c>
      <c r="O20" t="str">
        <f t="shared" ca="1" si="8"/>
        <v>D7:z7</v>
      </c>
    </row>
    <row r="21" spans="1:15" ht="12" customHeight="1">
      <c r="A21" t="str">
        <f t="shared" si="0"/>
        <v>12</v>
      </c>
      <c r="B21" t="str">
        <f t="shared" ca="1" si="1"/>
        <v>W</v>
      </c>
      <c r="C21" t="s">
        <v>342</v>
      </c>
      <c r="D21" s="9" t="s">
        <v>378</v>
      </c>
      <c r="E21">
        <f t="shared" ca="1" si="2"/>
        <v>0</v>
      </c>
      <c r="H21" t="str">
        <f t="shared" ca="1" si="3"/>
        <v>'Simpl. All tex.-dual tex'!</v>
      </c>
      <c r="I21" t="str">
        <f t="shared" ca="1" si="4"/>
        <v>'Simpl. All tex.-dual tex'!</v>
      </c>
      <c r="J21">
        <f t="shared" ca="1" si="5"/>
        <v>0</v>
      </c>
      <c r="K21">
        <f t="shared" ca="1" si="6"/>
        <v>0</v>
      </c>
      <c r="N21" t="str">
        <f t="shared" ca="1" si="7"/>
        <v>D:z</v>
      </c>
      <c r="O21" t="str">
        <f t="shared" ca="1" si="8"/>
        <v>D7:z7</v>
      </c>
    </row>
    <row r="22" spans="1:15" ht="12" customHeight="1">
      <c r="A22" t="str">
        <f t="shared" si="0"/>
        <v>13</v>
      </c>
      <c r="B22" t="str">
        <f t="shared" ca="1" si="1"/>
        <v>W</v>
      </c>
      <c r="C22" t="s">
        <v>342</v>
      </c>
      <c r="D22" s="9" t="s">
        <v>379</v>
      </c>
      <c r="E22">
        <f t="shared" ca="1" si="2"/>
        <v>0</v>
      </c>
      <c r="H22" t="str">
        <f t="shared" ca="1" si="3"/>
        <v>'Simpl. All tex.-dual tex'!</v>
      </c>
      <c r="I22" t="str">
        <f t="shared" ca="1" si="4"/>
        <v>'Simpl. All tex.-dual tex'!</v>
      </c>
      <c r="J22">
        <f t="shared" ca="1" si="5"/>
        <v>0</v>
      </c>
      <c r="K22">
        <f t="shared" ca="1" si="6"/>
        <v>0</v>
      </c>
      <c r="N22" t="str">
        <f t="shared" ca="1" si="7"/>
        <v>D:z</v>
      </c>
      <c r="O22" t="str">
        <f t="shared" ca="1" si="8"/>
        <v>D7:z7</v>
      </c>
    </row>
    <row r="23" spans="1:15" ht="12" customHeight="1">
      <c r="A23" t="str">
        <f t="shared" si="0"/>
        <v>100</v>
      </c>
      <c r="B23" t="str">
        <f t="shared" ca="1" si="1"/>
        <v>W</v>
      </c>
      <c r="C23" t="s">
        <v>342</v>
      </c>
      <c r="D23" s="9" t="s">
        <v>380</v>
      </c>
      <c r="E23">
        <f t="shared" ca="1" si="2"/>
        <v>0</v>
      </c>
      <c r="H23" t="str">
        <f t="shared" ca="1" si="3"/>
        <v>'Simpl. All tex.-dual tex'!</v>
      </c>
      <c r="I23" t="str">
        <f t="shared" ca="1" si="4"/>
        <v>'Simpl. All tex.-dual tex'!</v>
      </c>
      <c r="J23">
        <f t="shared" ca="1" si="5"/>
        <v>0</v>
      </c>
      <c r="K23">
        <f t="shared" ca="1" si="6"/>
        <v>0</v>
      </c>
      <c r="N23" t="str">
        <f t="shared" ca="1" si="7"/>
        <v>D:z</v>
      </c>
      <c r="O23" t="str">
        <f t="shared" ca="1" si="8"/>
        <v>D7:z7</v>
      </c>
    </row>
    <row r="24" spans="1:15" ht="12" customHeight="1">
      <c r="A24" t="str">
        <f t="shared" si="0"/>
        <v>01</v>
      </c>
      <c r="B24" t="str">
        <f t="shared" ca="1" si="1"/>
        <v>W</v>
      </c>
      <c r="C24" t="s">
        <v>343</v>
      </c>
      <c r="D24" s="9" t="s">
        <v>381</v>
      </c>
      <c r="E24">
        <f t="shared" ca="1" si="2"/>
        <v>0</v>
      </c>
      <c r="H24" t="str">
        <f t="shared" ca="1" si="3"/>
        <v>'Simpl. All tex.-dual tex'!</v>
      </c>
      <c r="I24" t="str">
        <f t="shared" ca="1" si="4"/>
        <v>'Simpl. All tex.-dual tex'!</v>
      </c>
      <c r="J24">
        <f t="shared" ca="1" si="5"/>
        <v>0</v>
      </c>
      <c r="K24">
        <f t="shared" ca="1" si="6"/>
        <v>0</v>
      </c>
      <c r="N24" t="str">
        <f t="shared" ca="1" si="7"/>
        <v>D:z</v>
      </c>
      <c r="O24" t="str">
        <f t="shared" ca="1" si="8"/>
        <v>D7:z7</v>
      </c>
    </row>
    <row r="25" spans="1:15">
      <c r="A25" t="str">
        <f t="shared" si="0"/>
        <v>02</v>
      </c>
      <c r="B25" t="str">
        <f t="shared" ca="1" si="1"/>
        <v>W</v>
      </c>
      <c r="C25" t="s">
        <v>343</v>
      </c>
      <c r="D25" s="9" t="s">
        <v>382</v>
      </c>
      <c r="E25">
        <f t="shared" ca="1" si="2"/>
        <v>0</v>
      </c>
      <c r="H25" t="str">
        <f t="shared" ca="1" si="3"/>
        <v>'Simpl. All tex.-dual tex'!</v>
      </c>
      <c r="I25" t="str">
        <f t="shared" ca="1" si="4"/>
        <v>'Simpl. All tex.-dual tex'!</v>
      </c>
      <c r="J25">
        <f t="shared" ca="1" si="5"/>
        <v>0</v>
      </c>
      <c r="K25">
        <f t="shared" ca="1" si="6"/>
        <v>0</v>
      </c>
      <c r="N25" t="str">
        <f t="shared" ca="1" si="7"/>
        <v>D:z</v>
      </c>
      <c r="O25" t="str">
        <f t="shared" ca="1" si="8"/>
        <v>D7:z7</v>
      </c>
    </row>
    <row r="26" spans="1:15">
      <c r="A26" t="str">
        <f t="shared" si="0"/>
        <v>03</v>
      </c>
      <c r="B26" t="str">
        <f t="shared" ca="1" si="1"/>
        <v>W</v>
      </c>
      <c r="C26" t="s">
        <v>343</v>
      </c>
      <c r="D26" s="9" t="s">
        <v>383</v>
      </c>
      <c r="E26">
        <f t="shared" ca="1" si="2"/>
        <v>0</v>
      </c>
      <c r="H26" t="str">
        <f t="shared" ca="1" si="3"/>
        <v>'Simpl. All tex.-dual tex'!</v>
      </c>
      <c r="I26" t="str">
        <f t="shared" ca="1" si="4"/>
        <v>'Simpl. All tex.-dual tex'!</v>
      </c>
      <c r="J26">
        <f t="shared" ca="1" si="5"/>
        <v>0</v>
      </c>
      <c r="K26">
        <f t="shared" ca="1" si="6"/>
        <v>0</v>
      </c>
      <c r="N26" t="str">
        <f t="shared" ca="1" si="7"/>
        <v>D:z</v>
      </c>
      <c r="O26" t="str">
        <f t="shared" ca="1" si="8"/>
        <v>D7:z7</v>
      </c>
    </row>
    <row r="27" spans="1:15">
      <c r="A27" t="str">
        <f t="shared" si="0"/>
        <v>04</v>
      </c>
      <c r="B27" t="str">
        <f t="shared" ca="1" si="1"/>
        <v>W</v>
      </c>
      <c r="C27" t="s">
        <v>343</v>
      </c>
      <c r="D27" s="9" t="s">
        <v>384</v>
      </c>
      <c r="E27">
        <f t="shared" ca="1" si="2"/>
        <v>0</v>
      </c>
      <c r="H27" t="str">
        <f t="shared" ca="1" si="3"/>
        <v>'Simpl. All tex.-dual tex'!</v>
      </c>
      <c r="I27" t="str">
        <f t="shared" ca="1" si="4"/>
        <v>'Simpl. All tex.-dual tex'!</v>
      </c>
      <c r="J27">
        <f t="shared" ca="1" si="5"/>
        <v>0</v>
      </c>
      <c r="K27">
        <f t="shared" ca="1" si="6"/>
        <v>0</v>
      </c>
      <c r="N27" t="str">
        <f t="shared" ca="1" si="7"/>
        <v>D:z</v>
      </c>
      <c r="O27" t="str">
        <f t="shared" ca="1" si="8"/>
        <v>D7:z7</v>
      </c>
    </row>
    <row r="28" spans="1:15">
      <c r="A28" t="str">
        <f t="shared" si="0"/>
        <v>05</v>
      </c>
      <c r="B28" t="str">
        <f t="shared" ca="1" si="1"/>
        <v>W</v>
      </c>
      <c r="C28" t="s">
        <v>343</v>
      </c>
      <c r="D28" s="9" t="s">
        <v>385</v>
      </c>
      <c r="E28">
        <f t="shared" ca="1" si="2"/>
        <v>0</v>
      </c>
      <c r="H28" t="str">
        <f t="shared" ca="1" si="3"/>
        <v>'Simpl. All tex.-dual tex'!</v>
      </c>
      <c r="I28" t="str">
        <f t="shared" ca="1" si="4"/>
        <v>'Simpl. All tex.-dual tex'!</v>
      </c>
      <c r="J28">
        <f t="shared" ca="1" si="5"/>
        <v>0</v>
      </c>
      <c r="K28">
        <f t="shared" ca="1" si="6"/>
        <v>0</v>
      </c>
      <c r="N28" t="str">
        <f t="shared" ca="1" si="7"/>
        <v>D:z</v>
      </c>
      <c r="O28" t="str">
        <f t="shared" ca="1" si="8"/>
        <v>D7:z7</v>
      </c>
    </row>
    <row r="29" spans="1:15">
      <c r="A29" t="str">
        <f t="shared" si="0"/>
        <v>06</v>
      </c>
      <c r="B29" t="str">
        <f t="shared" ca="1" si="1"/>
        <v>W</v>
      </c>
      <c r="C29" t="s">
        <v>343</v>
      </c>
      <c r="D29" s="9" t="s">
        <v>386</v>
      </c>
      <c r="E29">
        <f t="shared" ca="1" si="2"/>
        <v>0</v>
      </c>
      <c r="H29" t="str">
        <f t="shared" ca="1" si="3"/>
        <v>'Simpl. All tex.-dual tex'!</v>
      </c>
      <c r="I29" t="str">
        <f t="shared" ca="1" si="4"/>
        <v>'Simpl. All tex.-dual tex'!</v>
      </c>
      <c r="J29">
        <f t="shared" ca="1" si="5"/>
        <v>0</v>
      </c>
      <c r="K29">
        <f t="shared" ca="1" si="6"/>
        <v>0</v>
      </c>
      <c r="N29" t="str">
        <f t="shared" ca="1" si="7"/>
        <v>D:z</v>
      </c>
      <c r="O29" t="str">
        <f t="shared" ca="1" si="8"/>
        <v>D7:z7</v>
      </c>
    </row>
    <row r="30" spans="1:15">
      <c r="A30" t="str">
        <f t="shared" si="0"/>
        <v>07</v>
      </c>
      <c r="B30" t="str">
        <f t="shared" ca="1" si="1"/>
        <v>W</v>
      </c>
      <c r="C30" t="s">
        <v>343</v>
      </c>
      <c r="D30" s="9" t="s">
        <v>387</v>
      </c>
      <c r="E30">
        <f t="shared" ca="1" si="2"/>
        <v>0</v>
      </c>
      <c r="H30" t="str">
        <f t="shared" ca="1" si="3"/>
        <v>'Simpl. All tex.-dual tex'!</v>
      </c>
      <c r="I30" t="str">
        <f t="shared" ca="1" si="4"/>
        <v>'Simpl. All tex.-dual tex'!</v>
      </c>
      <c r="J30">
        <f t="shared" ca="1" si="5"/>
        <v>0</v>
      </c>
      <c r="K30">
        <f t="shared" ca="1" si="6"/>
        <v>0</v>
      </c>
      <c r="N30" t="str">
        <f t="shared" ca="1" si="7"/>
        <v>D:z</v>
      </c>
      <c r="O30" t="str">
        <f t="shared" ca="1" si="8"/>
        <v>D7:z7</v>
      </c>
    </row>
    <row r="31" spans="1:15">
      <c r="A31" t="str">
        <f t="shared" si="0"/>
        <v>08</v>
      </c>
      <c r="B31" t="str">
        <f t="shared" ca="1" si="1"/>
        <v>W</v>
      </c>
      <c r="C31" t="s">
        <v>343</v>
      </c>
      <c r="D31" s="9" t="s">
        <v>388</v>
      </c>
      <c r="E31">
        <f t="shared" ca="1" si="2"/>
        <v>0</v>
      </c>
      <c r="H31" t="str">
        <f t="shared" ca="1" si="3"/>
        <v>'Simpl. All tex.-dual tex'!</v>
      </c>
      <c r="I31" t="str">
        <f t="shared" ca="1" si="4"/>
        <v>'Simpl. All tex.-dual tex'!</v>
      </c>
      <c r="J31">
        <f t="shared" ca="1" si="5"/>
        <v>0</v>
      </c>
      <c r="K31">
        <f t="shared" ca="1" si="6"/>
        <v>0</v>
      </c>
      <c r="N31" t="str">
        <f t="shared" ca="1" si="7"/>
        <v>D:z</v>
      </c>
      <c r="O31" t="str">
        <f t="shared" ca="1" si="8"/>
        <v>D7:z7</v>
      </c>
    </row>
    <row r="32" spans="1:15">
      <c r="A32" t="str">
        <f t="shared" si="0"/>
        <v>09</v>
      </c>
      <c r="B32" t="str">
        <f t="shared" ca="1" si="1"/>
        <v>W</v>
      </c>
      <c r="C32" t="s">
        <v>343</v>
      </c>
      <c r="D32" s="9" t="s">
        <v>389</v>
      </c>
      <c r="E32">
        <f t="shared" ca="1" si="2"/>
        <v>0</v>
      </c>
      <c r="H32" t="str">
        <f t="shared" ca="1" si="3"/>
        <v>'Simpl. All tex.-dual tex'!</v>
      </c>
      <c r="I32" t="str">
        <f t="shared" ca="1" si="4"/>
        <v>'Simpl. All tex.-dual tex'!</v>
      </c>
      <c r="J32">
        <f t="shared" ca="1" si="5"/>
        <v>0</v>
      </c>
      <c r="K32">
        <f t="shared" ca="1" si="6"/>
        <v>0</v>
      </c>
      <c r="N32" t="str">
        <f t="shared" ca="1" si="7"/>
        <v>D:z</v>
      </c>
      <c r="O32" t="str">
        <f t="shared" ca="1" si="8"/>
        <v>D7:z7</v>
      </c>
    </row>
    <row r="33" spans="1:15">
      <c r="A33" t="str">
        <f t="shared" si="0"/>
        <v>10</v>
      </c>
      <c r="B33" t="str">
        <f t="shared" ca="1" si="1"/>
        <v>W</v>
      </c>
      <c r="C33" t="s">
        <v>343</v>
      </c>
      <c r="D33" s="9" t="s">
        <v>390</v>
      </c>
      <c r="E33">
        <f t="shared" ca="1" si="2"/>
        <v>0</v>
      </c>
      <c r="H33" t="str">
        <f t="shared" ca="1" si="3"/>
        <v>'Simpl. All tex.-dual tex'!</v>
      </c>
      <c r="I33" t="str">
        <f t="shared" ca="1" si="4"/>
        <v>'Simpl. All tex.-dual tex'!</v>
      </c>
      <c r="J33">
        <f t="shared" ca="1" si="5"/>
        <v>0</v>
      </c>
      <c r="K33">
        <f t="shared" ca="1" si="6"/>
        <v>0</v>
      </c>
      <c r="N33" t="str">
        <f t="shared" ca="1" si="7"/>
        <v>D:z</v>
      </c>
      <c r="O33" t="str">
        <f t="shared" ca="1" si="8"/>
        <v>D7:z7</v>
      </c>
    </row>
    <row r="34" spans="1:15">
      <c r="A34" t="str">
        <f t="shared" si="0"/>
        <v>11</v>
      </c>
      <c r="B34" t="str">
        <f t="shared" ca="1" si="1"/>
        <v>W</v>
      </c>
      <c r="C34" t="s">
        <v>343</v>
      </c>
      <c r="D34" s="9" t="s">
        <v>391</v>
      </c>
      <c r="E34">
        <f t="shared" ca="1" si="2"/>
        <v>0</v>
      </c>
      <c r="H34" t="str">
        <f t="shared" ca="1" si="3"/>
        <v>'Simpl. All tex.-dual tex'!</v>
      </c>
      <c r="I34" t="str">
        <f t="shared" ca="1" si="4"/>
        <v>'Simpl. All tex.-dual tex'!</v>
      </c>
      <c r="J34">
        <f t="shared" ca="1" si="5"/>
        <v>0</v>
      </c>
      <c r="K34">
        <f t="shared" ca="1" si="6"/>
        <v>0</v>
      </c>
      <c r="N34" t="str">
        <f t="shared" ca="1" si="7"/>
        <v>D:z</v>
      </c>
      <c r="O34" t="str">
        <f t="shared" ca="1" si="8"/>
        <v>D7:z7</v>
      </c>
    </row>
    <row r="35" spans="1:15">
      <c r="A35" t="str">
        <f t="shared" si="0"/>
        <v>12</v>
      </c>
      <c r="B35" t="str">
        <f t="shared" ca="1" si="1"/>
        <v>W</v>
      </c>
      <c r="C35" t="s">
        <v>343</v>
      </c>
      <c r="D35" s="9" t="s">
        <v>392</v>
      </c>
      <c r="E35">
        <f t="shared" ca="1" si="2"/>
        <v>0</v>
      </c>
      <c r="H35" t="str">
        <f t="shared" ca="1" si="3"/>
        <v>'Simpl. All tex.-dual tex'!</v>
      </c>
      <c r="I35" t="str">
        <f t="shared" ca="1" si="4"/>
        <v>'Simpl. All tex.-dual tex'!</v>
      </c>
      <c r="J35">
        <f t="shared" ca="1" si="5"/>
        <v>0</v>
      </c>
      <c r="K35">
        <f t="shared" ca="1" si="6"/>
        <v>0</v>
      </c>
      <c r="N35" t="str">
        <f t="shared" ca="1" si="7"/>
        <v>D:z</v>
      </c>
      <c r="O35" t="str">
        <f t="shared" ca="1" si="8"/>
        <v>D7:z7</v>
      </c>
    </row>
    <row r="36" spans="1:15">
      <c r="A36" t="str">
        <f t="shared" si="0"/>
        <v>13</v>
      </c>
      <c r="B36" t="str">
        <f t="shared" ca="1" si="1"/>
        <v>W</v>
      </c>
      <c r="C36" t="s">
        <v>343</v>
      </c>
      <c r="D36" s="9" t="s">
        <v>393</v>
      </c>
      <c r="E36">
        <f t="shared" ca="1" si="2"/>
        <v>0</v>
      </c>
      <c r="H36" t="str">
        <f t="shared" ca="1" si="3"/>
        <v>'Simpl. All tex.-dual tex'!</v>
      </c>
      <c r="I36" t="str">
        <f t="shared" ca="1" si="4"/>
        <v>'Simpl. All tex.-dual tex'!</v>
      </c>
      <c r="J36">
        <f t="shared" ca="1" si="5"/>
        <v>0</v>
      </c>
      <c r="K36">
        <f t="shared" ca="1" si="6"/>
        <v>0</v>
      </c>
      <c r="N36" t="str">
        <f t="shared" ca="1" si="7"/>
        <v>D:z</v>
      </c>
      <c r="O36" t="str">
        <f t="shared" ca="1" si="8"/>
        <v>D7:z7</v>
      </c>
    </row>
    <row r="37" spans="1:15">
      <c r="A37" t="str">
        <f t="shared" si="0"/>
        <v>100</v>
      </c>
      <c r="B37" t="str">
        <f t="shared" ca="1" si="1"/>
        <v>W</v>
      </c>
      <c r="C37" t="s">
        <v>343</v>
      </c>
      <c r="D37" s="9" t="s">
        <v>394</v>
      </c>
      <c r="E37">
        <f t="shared" ca="1" si="2"/>
        <v>0</v>
      </c>
      <c r="H37" t="str">
        <f t="shared" ca="1" si="3"/>
        <v>'Simpl. All tex.-dual tex'!</v>
      </c>
      <c r="I37" t="str">
        <f t="shared" ca="1" si="4"/>
        <v>'Simpl. All tex.-dual tex'!</v>
      </c>
      <c r="J37">
        <f t="shared" ca="1" si="5"/>
        <v>0</v>
      </c>
      <c r="K37">
        <f t="shared" ca="1" si="6"/>
        <v>0</v>
      </c>
      <c r="N37" t="str">
        <f t="shared" ca="1" si="7"/>
        <v>D:z</v>
      </c>
      <c r="O37" t="str">
        <f t="shared" ca="1" si="8"/>
        <v>D7:z7</v>
      </c>
    </row>
    <row r="38" spans="1:15">
      <c r="A38" t="str">
        <f t="shared" si="0"/>
        <v>01</v>
      </c>
      <c r="B38" t="str">
        <f t="shared" ca="1" si="1"/>
        <v>W</v>
      </c>
      <c r="C38" t="s">
        <v>344</v>
      </c>
      <c r="D38" s="9" t="s">
        <v>395</v>
      </c>
      <c r="E38">
        <f t="shared" ca="1" si="2"/>
        <v>0</v>
      </c>
      <c r="H38" t="str">
        <f t="shared" ca="1" si="3"/>
        <v>'Simpl. All tex.-dual tex'!</v>
      </c>
      <c r="I38" t="str">
        <f t="shared" ca="1" si="4"/>
        <v>'Simpl. All tex.-dual tex'!</v>
      </c>
      <c r="J38">
        <f t="shared" ca="1" si="5"/>
        <v>0</v>
      </c>
      <c r="K38">
        <f t="shared" ca="1" si="6"/>
        <v>0</v>
      </c>
      <c r="N38" t="str">
        <f t="shared" ca="1" si="7"/>
        <v>D:z</v>
      </c>
      <c r="O38" t="str">
        <f t="shared" ca="1" si="8"/>
        <v>D7:z7</v>
      </c>
    </row>
    <row r="39" spans="1:15">
      <c r="A39" t="str">
        <f t="shared" si="0"/>
        <v>02</v>
      </c>
      <c r="B39" t="str">
        <f t="shared" ca="1" si="1"/>
        <v>W</v>
      </c>
      <c r="C39" t="s">
        <v>344</v>
      </c>
      <c r="D39" s="9" t="s">
        <v>396</v>
      </c>
      <c r="E39">
        <f t="shared" ca="1" si="2"/>
        <v>0</v>
      </c>
      <c r="H39" t="str">
        <f t="shared" ca="1" si="3"/>
        <v>'Simpl. All tex.-dual tex'!</v>
      </c>
      <c r="I39" t="str">
        <f t="shared" ca="1" si="4"/>
        <v>'Simpl. All tex.-dual tex'!</v>
      </c>
      <c r="J39">
        <f t="shared" ca="1" si="5"/>
        <v>0</v>
      </c>
      <c r="K39">
        <f t="shared" ca="1" si="6"/>
        <v>0</v>
      </c>
      <c r="N39" t="str">
        <f t="shared" ca="1" si="7"/>
        <v>D:z</v>
      </c>
      <c r="O39" t="str">
        <f t="shared" ca="1" si="8"/>
        <v>D7:z7</v>
      </c>
    </row>
    <row r="40" spans="1:15">
      <c r="A40" t="str">
        <f t="shared" si="0"/>
        <v>03</v>
      </c>
      <c r="B40" t="str">
        <f t="shared" ca="1" si="1"/>
        <v>W</v>
      </c>
      <c r="C40" t="s">
        <v>344</v>
      </c>
      <c r="D40" s="9" t="s">
        <v>397</v>
      </c>
      <c r="E40">
        <f t="shared" ca="1" si="2"/>
        <v>0</v>
      </c>
      <c r="H40" t="str">
        <f t="shared" ca="1" si="3"/>
        <v>'Simpl. All tex.-dual tex'!</v>
      </c>
      <c r="I40" t="str">
        <f t="shared" ca="1" si="4"/>
        <v>'Simpl. All tex.-dual tex'!</v>
      </c>
      <c r="J40">
        <f t="shared" ca="1" si="5"/>
        <v>0</v>
      </c>
      <c r="K40">
        <f t="shared" ca="1" si="6"/>
        <v>0</v>
      </c>
      <c r="N40" t="str">
        <f t="shared" ca="1" si="7"/>
        <v>D:z</v>
      </c>
      <c r="O40" t="str">
        <f t="shared" ca="1" si="8"/>
        <v>D7:z7</v>
      </c>
    </row>
    <row r="41" spans="1:15">
      <c r="A41" t="str">
        <f t="shared" si="0"/>
        <v>04</v>
      </c>
      <c r="B41" t="str">
        <f t="shared" ca="1" si="1"/>
        <v>W</v>
      </c>
      <c r="C41" t="s">
        <v>344</v>
      </c>
      <c r="D41" s="9" t="s">
        <v>398</v>
      </c>
      <c r="E41">
        <f t="shared" ca="1" si="2"/>
        <v>0</v>
      </c>
      <c r="H41" t="str">
        <f t="shared" ca="1" si="3"/>
        <v>'Simpl. All tex.-dual tex'!</v>
      </c>
      <c r="I41" t="str">
        <f t="shared" ca="1" si="4"/>
        <v>'Simpl. All tex.-dual tex'!</v>
      </c>
      <c r="J41">
        <f t="shared" ca="1" si="5"/>
        <v>0</v>
      </c>
      <c r="K41">
        <f t="shared" ca="1" si="6"/>
        <v>0</v>
      </c>
      <c r="N41" t="str">
        <f t="shared" ca="1" si="7"/>
        <v>D:z</v>
      </c>
      <c r="O41" t="str">
        <f t="shared" ca="1" si="8"/>
        <v>D7:z7</v>
      </c>
    </row>
    <row r="42" spans="1:15">
      <c r="A42" t="str">
        <f t="shared" si="0"/>
        <v>05</v>
      </c>
      <c r="B42" t="str">
        <f t="shared" ca="1" si="1"/>
        <v>W</v>
      </c>
      <c r="C42" t="s">
        <v>344</v>
      </c>
      <c r="D42" s="9" t="s">
        <v>399</v>
      </c>
      <c r="E42">
        <f t="shared" ca="1" si="2"/>
        <v>0</v>
      </c>
      <c r="H42" t="str">
        <f t="shared" ca="1" si="3"/>
        <v>'Simpl. All tex.-dual tex'!</v>
      </c>
      <c r="I42" t="str">
        <f t="shared" ca="1" si="4"/>
        <v>'Simpl. All tex.-dual tex'!</v>
      </c>
      <c r="J42">
        <f t="shared" ca="1" si="5"/>
        <v>0</v>
      </c>
      <c r="K42">
        <f t="shared" ca="1" si="6"/>
        <v>0</v>
      </c>
      <c r="N42" t="str">
        <f t="shared" ca="1" si="7"/>
        <v>D:z</v>
      </c>
      <c r="O42" t="str">
        <f t="shared" ca="1" si="8"/>
        <v>D7:z7</v>
      </c>
    </row>
    <row r="43" spans="1:15">
      <c r="A43" t="str">
        <f t="shared" si="0"/>
        <v>06</v>
      </c>
      <c r="B43" t="str">
        <f t="shared" ca="1" si="1"/>
        <v>W</v>
      </c>
      <c r="C43" t="s">
        <v>344</v>
      </c>
      <c r="D43" s="9" t="s">
        <v>400</v>
      </c>
      <c r="E43">
        <f t="shared" ca="1" si="2"/>
        <v>0</v>
      </c>
      <c r="H43" t="str">
        <f t="shared" ca="1" si="3"/>
        <v>'Simpl. All tex.-dual tex'!</v>
      </c>
      <c r="I43" t="str">
        <f t="shared" ca="1" si="4"/>
        <v>'Simpl. All tex.-dual tex'!</v>
      </c>
      <c r="J43">
        <f t="shared" ca="1" si="5"/>
        <v>0</v>
      </c>
      <c r="K43">
        <f t="shared" ca="1" si="6"/>
        <v>0</v>
      </c>
      <c r="N43" t="str">
        <f t="shared" ca="1" si="7"/>
        <v>D:z</v>
      </c>
      <c r="O43" t="str">
        <f t="shared" ca="1" si="8"/>
        <v>D7:z7</v>
      </c>
    </row>
    <row r="44" spans="1:15">
      <c r="A44" t="str">
        <f t="shared" si="0"/>
        <v>07</v>
      </c>
      <c r="B44" t="str">
        <f t="shared" ca="1" si="1"/>
        <v>W</v>
      </c>
      <c r="C44" t="s">
        <v>344</v>
      </c>
      <c r="D44" s="9" t="s">
        <v>401</v>
      </c>
      <c r="E44">
        <f t="shared" ca="1" si="2"/>
        <v>0</v>
      </c>
      <c r="H44" t="str">
        <f t="shared" ca="1" si="3"/>
        <v>'Simpl. All tex.-dual tex'!</v>
      </c>
      <c r="I44" t="str">
        <f t="shared" ca="1" si="4"/>
        <v>'Simpl. All tex.-dual tex'!</v>
      </c>
      <c r="J44">
        <f t="shared" ca="1" si="5"/>
        <v>0</v>
      </c>
      <c r="K44">
        <f t="shared" ca="1" si="6"/>
        <v>0</v>
      </c>
      <c r="N44" t="str">
        <f t="shared" ca="1" si="7"/>
        <v>D:z</v>
      </c>
      <c r="O44" t="str">
        <f t="shared" ca="1" si="8"/>
        <v>D7:z7</v>
      </c>
    </row>
    <row r="45" spans="1:15">
      <c r="A45" t="str">
        <f t="shared" si="0"/>
        <v>08</v>
      </c>
      <c r="B45" t="str">
        <f t="shared" ca="1" si="1"/>
        <v>W</v>
      </c>
      <c r="C45" t="s">
        <v>344</v>
      </c>
      <c r="D45" s="9" t="s">
        <v>402</v>
      </c>
      <c r="E45">
        <f t="shared" ca="1" si="2"/>
        <v>0</v>
      </c>
      <c r="H45" t="str">
        <f t="shared" ca="1" si="3"/>
        <v>'Simpl. All tex.-dual tex'!</v>
      </c>
      <c r="I45" t="str">
        <f t="shared" ca="1" si="4"/>
        <v>'Simpl. All tex.-dual tex'!</v>
      </c>
      <c r="J45">
        <f t="shared" ca="1" si="5"/>
        <v>0</v>
      </c>
      <c r="K45">
        <f t="shared" ca="1" si="6"/>
        <v>0</v>
      </c>
      <c r="N45" t="str">
        <f t="shared" ca="1" si="7"/>
        <v>D:z</v>
      </c>
      <c r="O45" t="str">
        <f t="shared" ca="1" si="8"/>
        <v>D7:z7</v>
      </c>
    </row>
    <row r="46" spans="1:15">
      <c r="A46" t="str">
        <f t="shared" si="0"/>
        <v>09</v>
      </c>
      <c r="B46" t="str">
        <f t="shared" ca="1" si="1"/>
        <v>W</v>
      </c>
      <c r="C46" t="s">
        <v>344</v>
      </c>
      <c r="D46" s="9" t="s">
        <v>403</v>
      </c>
      <c r="E46">
        <f t="shared" ca="1" si="2"/>
        <v>0</v>
      </c>
      <c r="H46" t="str">
        <f t="shared" ca="1" si="3"/>
        <v>'Simpl. All tex.-dual tex'!</v>
      </c>
      <c r="I46" t="str">
        <f t="shared" ca="1" si="4"/>
        <v>'Simpl. All tex.-dual tex'!</v>
      </c>
      <c r="J46">
        <f t="shared" ca="1" si="5"/>
        <v>0</v>
      </c>
      <c r="K46">
        <f t="shared" ca="1" si="6"/>
        <v>0</v>
      </c>
      <c r="N46" t="str">
        <f t="shared" ca="1" si="7"/>
        <v>D:z</v>
      </c>
      <c r="O46" t="str">
        <f t="shared" ca="1" si="8"/>
        <v>D7:z7</v>
      </c>
    </row>
    <row r="47" spans="1:15">
      <c r="A47" t="str">
        <f t="shared" si="0"/>
        <v>10</v>
      </c>
      <c r="B47" t="str">
        <f t="shared" ca="1" si="1"/>
        <v>W</v>
      </c>
      <c r="C47" t="s">
        <v>344</v>
      </c>
      <c r="D47" s="9" t="s">
        <v>404</v>
      </c>
      <c r="E47">
        <f t="shared" ca="1" si="2"/>
        <v>0</v>
      </c>
      <c r="H47" t="str">
        <f t="shared" ca="1" si="3"/>
        <v>'Simpl. All tex.-dual tex'!</v>
      </c>
      <c r="I47" t="str">
        <f t="shared" ca="1" si="4"/>
        <v>'Simpl. All tex.-dual tex'!</v>
      </c>
      <c r="J47">
        <f t="shared" ca="1" si="5"/>
        <v>0</v>
      </c>
      <c r="K47">
        <f t="shared" ca="1" si="6"/>
        <v>0</v>
      </c>
      <c r="N47" t="str">
        <f t="shared" ca="1" si="7"/>
        <v>D:z</v>
      </c>
      <c r="O47" t="str">
        <f t="shared" ca="1" si="8"/>
        <v>D7:z7</v>
      </c>
    </row>
    <row r="48" spans="1:15">
      <c r="A48" t="str">
        <f t="shared" si="0"/>
        <v>11</v>
      </c>
      <c r="B48" t="str">
        <f t="shared" ca="1" si="1"/>
        <v>W</v>
      </c>
      <c r="C48" t="s">
        <v>344</v>
      </c>
      <c r="D48" s="9" t="s">
        <v>405</v>
      </c>
      <c r="E48">
        <f t="shared" ca="1" si="2"/>
        <v>0</v>
      </c>
      <c r="H48" t="str">
        <f t="shared" ca="1" si="3"/>
        <v>'Simpl. All tex.-dual tex'!</v>
      </c>
      <c r="I48" t="str">
        <f t="shared" ca="1" si="4"/>
        <v>'Simpl. All tex.-dual tex'!</v>
      </c>
      <c r="J48">
        <f t="shared" ca="1" si="5"/>
        <v>0</v>
      </c>
      <c r="K48">
        <f t="shared" ca="1" si="6"/>
        <v>0</v>
      </c>
      <c r="N48" t="str">
        <f t="shared" ca="1" si="7"/>
        <v>D:z</v>
      </c>
      <c r="O48" t="str">
        <f t="shared" ca="1" si="8"/>
        <v>D7:z7</v>
      </c>
    </row>
    <row r="49" spans="1:15">
      <c r="A49" t="str">
        <f t="shared" si="0"/>
        <v>12</v>
      </c>
      <c r="B49" t="str">
        <f t="shared" ca="1" si="1"/>
        <v>W</v>
      </c>
      <c r="C49" t="s">
        <v>344</v>
      </c>
      <c r="D49" s="9" t="s">
        <v>406</v>
      </c>
      <c r="E49">
        <f t="shared" ca="1" si="2"/>
        <v>0</v>
      </c>
      <c r="H49" t="str">
        <f t="shared" ca="1" si="3"/>
        <v>'Simpl. All tex.-dual tex'!</v>
      </c>
      <c r="I49" t="str">
        <f t="shared" ca="1" si="4"/>
        <v>'Simpl. All tex.-dual tex'!</v>
      </c>
      <c r="J49">
        <f t="shared" ca="1" si="5"/>
        <v>0</v>
      </c>
      <c r="K49">
        <f t="shared" ca="1" si="6"/>
        <v>0</v>
      </c>
      <c r="N49" t="str">
        <f t="shared" ca="1" si="7"/>
        <v>D:z</v>
      </c>
      <c r="O49" t="str">
        <f t="shared" ca="1" si="8"/>
        <v>D7:z7</v>
      </c>
    </row>
    <row r="50" spans="1:15">
      <c r="A50" t="str">
        <f t="shared" si="0"/>
        <v>13</v>
      </c>
      <c r="B50" t="str">
        <f t="shared" ca="1" si="1"/>
        <v>W</v>
      </c>
      <c r="C50" t="s">
        <v>344</v>
      </c>
      <c r="D50" s="9" t="s">
        <v>407</v>
      </c>
      <c r="E50">
        <f t="shared" ca="1" si="2"/>
        <v>0</v>
      </c>
      <c r="H50" t="str">
        <f t="shared" ca="1" si="3"/>
        <v>'Simpl. All tex.-dual tex'!</v>
      </c>
      <c r="I50" t="str">
        <f t="shared" ca="1" si="4"/>
        <v>'Simpl. All tex.-dual tex'!</v>
      </c>
      <c r="J50">
        <f t="shared" ca="1" si="5"/>
        <v>0</v>
      </c>
      <c r="K50">
        <f t="shared" ca="1" si="6"/>
        <v>0</v>
      </c>
      <c r="N50" t="str">
        <f t="shared" ca="1" si="7"/>
        <v>D:z</v>
      </c>
      <c r="O50" t="str">
        <f t="shared" ca="1" si="8"/>
        <v>D7:z7</v>
      </c>
    </row>
    <row r="51" spans="1:15">
      <c r="A51" t="str">
        <f t="shared" si="0"/>
        <v>100</v>
      </c>
      <c r="B51" t="str">
        <f t="shared" ca="1" si="1"/>
        <v>W</v>
      </c>
      <c r="C51" t="s">
        <v>344</v>
      </c>
      <c r="D51" s="9" t="s">
        <v>408</v>
      </c>
      <c r="E51">
        <f t="shared" ca="1" si="2"/>
        <v>0</v>
      </c>
      <c r="H51" t="str">
        <f t="shared" ca="1" si="3"/>
        <v>'Simpl. All tex.-dual tex'!</v>
      </c>
      <c r="I51" t="str">
        <f t="shared" ca="1" si="4"/>
        <v>'Simpl. All tex.-dual tex'!</v>
      </c>
      <c r="J51">
        <f t="shared" ca="1" si="5"/>
        <v>0</v>
      </c>
      <c r="K51">
        <f t="shared" ca="1" si="6"/>
        <v>0</v>
      </c>
      <c r="N51" t="str">
        <f t="shared" ca="1" si="7"/>
        <v>D:z</v>
      </c>
      <c r="O51" t="str">
        <f t="shared" ca="1" si="8"/>
        <v>D7:z7</v>
      </c>
    </row>
    <row r="52" spans="1:15">
      <c r="A52" t="str">
        <f t="shared" si="0"/>
        <v>01</v>
      </c>
      <c r="B52" t="str">
        <f t="shared" ca="1" si="1"/>
        <v>W</v>
      </c>
      <c r="C52" t="s">
        <v>345</v>
      </c>
      <c r="D52" s="9" t="s">
        <v>409</v>
      </c>
      <c r="E52">
        <f t="shared" ca="1" si="2"/>
        <v>0</v>
      </c>
      <c r="H52" t="str">
        <f t="shared" ca="1" si="3"/>
        <v>'Simpl. All tex.-dual tex'!</v>
      </c>
      <c r="I52" t="str">
        <f t="shared" ca="1" si="4"/>
        <v>'Simpl. All tex.-dual tex'!</v>
      </c>
      <c r="J52">
        <f t="shared" ca="1" si="5"/>
        <v>0</v>
      </c>
      <c r="K52">
        <f t="shared" ca="1" si="6"/>
        <v>0</v>
      </c>
      <c r="N52" t="str">
        <f t="shared" ca="1" si="7"/>
        <v>D:z</v>
      </c>
      <c r="O52" t="str">
        <f t="shared" ca="1" si="8"/>
        <v>D7:z7</v>
      </c>
    </row>
    <row r="53" spans="1:15">
      <c r="A53" t="str">
        <f t="shared" si="0"/>
        <v>02</v>
      </c>
      <c r="B53" t="str">
        <f t="shared" ca="1" si="1"/>
        <v>W</v>
      </c>
      <c r="C53" t="s">
        <v>345</v>
      </c>
      <c r="D53" s="9" t="s">
        <v>410</v>
      </c>
      <c r="E53">
        <f t="shared" ca="1" si="2"/>
        <v>0</v>
      </c>
      <c r="H53" t="str">
        <f t="shared" ca="1" si="3"/>
        <v>'Simpl. All tex.-dual tex'!</v>
      </c>
      <c r="I53" t="str">
        <f t="shared" ca="1" si="4"/>
        <v>'Simpl. All tex.-dual tex'!</v>
      </c>
      <c r="J53">
        <f t="shared" ca="1" si="5"/>
        <v>0</v>
      </c>
      <c r="K53">
        <f t="shared" ca="1" si="6"/>
        <v>0</v>
      </c>
      <c r="N53" t="str">
        <f t="shared" ca="1" si="7"/>
        <v>D:z</v>
      </c>
      <c r="O53" t="str">
        <f t="shared" ca="1" si="8"/>
        <v>D7:z7</v>
      </c>
    </row>
    <row r="54" spans="1:15">
      <c r="A54" t="str">
        <f t="shared" si="0"/>
        <v>03</v>
      </c>
      <c r="B54" t="str">
        <f t="shared" ca="1" si="1"/>
        <v>W</v>
      </c>
      <c r="C54" t="s">
        <v>345</v>
      </c>
      <c r="D54" s="9" t="s">
        <v>411</v>
      </c>
      <c r="E54">
        <f t="shared" ca="1" si="2"/>
        <v>0</v>
      </c>
      <c r="H54" t="str">
        <f t="shared" ca="1" si="3"/>
        <v>'Simpl. All tex.-dual tex'!</v>
      </c>
      <c r="I54" t="str">
        <f t="shared" ca="1" si="4"/>
        <v>'Simpl. All tex.-dual tex'!</v>
      </c>
      <c r="J54">
        <f t="shared" ca="1" si="5"/>
        <v>0</v>
      </c>
      <c r="K54">
        <f t="shared" ca="1" si="6"/>
        <v>0</v>
      </c>
      <c r="N54" t="str">
        <f t="shared" ca="1" si="7"/>
        <v>D:z</v>
      </c>
      <c r="O54" t="str">
        <f t="shared" ca="1" si="8"/>
        <v>D7:z7</v>
      </c>
    </row>
    <row r="55" spans="1:15">
      <c r="A55" t="str">
        <f t="shared" si="0"/>
        <v>04</v>
      </c>
      <c r="B55" t="str">
        <f t="shared" ca="1" si="1"/>
        <v>W</v>
      </c>
      <c r="C55" t="s">
        <v>345</v>
      </c>
      <c r="D55" s="9" t="s">
        <v>412</v>
      </c>
      <c r="E55">
        <f t="shared" ca="1" si="2"/>
        <v>0</v>
      </c>
      <c r="H55" t="str">
        <f t="shared" ca="1" si="3"/>
        <v>'Simpl. All tex.-dual tex'!</v>
      </c>
      <c r="I55" t="str">
        <f t="shared" ca="1" si="4"/>
        <v>'Simpl. All tex.-dual tex'!</v>
      </c>
      <c r="J55">
        <f t="shared" ca="1" si="5"/>
        <v>0</v>
      </c>
      <c r="K55">
        <f t="shared" ca="1" si="6"/>
        <v>0</v>
      </c>
      <c r="N55" t="str">
        <f t="shared" ca="1" si="7"/>
        <v>D:z</v>
      </c>
      <c r="O55" t="str">
        <f t="shared" ca="1" si="8"/>
        <v>D7:z7</v>
      </c>
    </row>
    <row r="56" spans="1:15">
      <c r="A56" t="str">
        <f t="shared" si="0"/>
        <v>05</v>
      </c>
      <c r="B56" t="str">
        <f t="shared" ca="1" si="1"/>
        <v>W</v>
      </c>
      <c r="C56" t="s">
        <v>345</v>
      </c>
      <c r="D56" s="9" t="s">
        <v>413</v>
      </c>
      <c r="E56">
        <f t="shared" ca="1" si="2"/>
        <v>0</v>
      </c>
      <c r="H56" t="str">
        <f t="shared" ca="1" si="3"/>
        <v>'Simpl. All tex.-dual tex'!</v>
      </c>
      <c r="I56" t="str">
        <f t="shared" ca="1" si="4"/>
        <v>'Simpl. All tex.-dual tex'!</v>
      </c>
      <c r="J56">
        <f t="shared" ca="1" si="5"/>
        <v>0</v>
      </c>
      <c r="K56">
        <f t="shared" ca="1" si="6"/>
        <v>0</v>
      </c>
      <c r="N56" t="str">
        <f t="shared" ca="1" si="7"/>
        <v>D:z</v>
      </c>
      <c r="O56" t="str">
        <f t="shared" ca="1" si="8"/>
        <v>D7:z7</v>
      </c>
    </row>
    <row r="57" spans="1:15">
      <c r="A57" t="str">
        <f t="shared" si="0"/>
        <v>06</v>
      </c>
      <c r="B57" t="str">
        <f t="shared" ca="1" si="1"/>
        <v>W</v>
      </c>
      <c r="C57" t="s">
        <v>345</v>
      </c>
      <c r="D57" s="9" t="s">
        <v>414</v>
      </c>
      <c r="E57">
        <f t="shared" ca="1" si="2"/>
        <v>0</v>
      </c>
      <c r="H57" t="str">
        <f t="shared" ca="1" si="3"/>
        <v>'Simpl. All tex.-dual tex'!</v>
      </c>
      <c r="I57" t="str">
        <f t="shared" ca="1" si="4"/>
        <v>'Simpl. All tex.-dual tex'!</v>
      </c>
      <c r="J57">
        <f t="shared" ca="1" si="5"/>
        <v>0</v>
      </c>
      <c r="K57">
        <f t="shared" ca="1" si="6"/>
        <v>0</v>
      </c>
      <c r="N57" t="str">
        <f t="shared" ca="1" si="7"/>
        <v>D:z</v>
      </c>
      <c r="O57" t="str">
        <f t="shared" ca="1" si="8"/>
        <v>D7:z7</v>
      </c>
    </row>
    <row r="58" spans="1:15">
      <c r="A58" t="str">
        <f t="shared" si="0"/>
        <v>07</v>
      </c>
      <c r="B58" t="str">
        <f t="shared" ca="1" si="1"/>
        <v>W</v>
      </c>
      <c r="C58" t="s">
        <v>345</v>
      </c>
      <c r="D58" s="9" t="s">
        <v>415</v>
      </c>
      <c r="E58">
        <f t="shared" ca="1" si="2"/>
        <v>0</v>
      </c>
      <c r="H58" t="str">
        <f t="shared" ca="1" si="3"/>
        <v>'Simpl. All tex.-dual tex'!</v>
      </c>
      <c r="I58" t="str">
        <f t="shared" ca="1" si="4"/>
        <v>'Simpl. All tex.-dual tex'!</v>
      </c>
      <c r="J58">
        <f t="shared" ca="1" si="5"/>
        <v>0</v>
      </c>
      <c r="K58">
        <f t="shared" ca="1" si="6"/>
        <v>0</v>
      </c>
      <c r="N58" t="str">
        <f t="shared" ca="1" si="7"/>
        <v>D:z</v>
      </c>
      <c r="O58" t="str">
        <f t="shared" ca="1" si="8"/>
        <v>D7:z7</v>
      </c>
    </row>
    <row r="59" spans="1:15">
      <c r="A59" t="str">
        <f t="shared" si="0"/>
        <v>08</v>
      </c>
      <c r="B59" t="str">
        <f t="shared" ca="1" si="1"/>
        <v>W</v>
      </c>
      <c r="C59" t="s">
        <v>345</v>
      </c>
      <c r="D59" s="9" t="s">
        <v>416</v>
      </c>
      <c r="E59">
        <f t="shared" ca="1" si="2"/>
        <v>0</v>
      </c>
      <c r="H59" t="str">
        <f t="shared" ca="1" si="3"/>
        <v>'Simpl. All tex.-dual tex'!</v>
      </c>
      <c r="I59" t="str">
        <f t="shared" ca="1" si="4"/>
        <v>'Simpl. All tex.-dual tex'!</v>
      </c>
      <c r="J59">
        <f t="shared" ca="1" si="5"/>
        <v>0</v>
      </c>
      <c r="K59">
        <f t="shared" ca="1" si="6"/>
        <v>0</v>
      </c>
      <c r="N59" t="str">
        <f t="shared" ca="1" si="7"/>
        <v>D:z</v>
      </c>
      <c r="O59" t="str">
        <f t="shared" ca="1" si="8"/>
        <v>D7:z7</v>
      </c>
    </row>
    <row r="60" spans="1:15">
      <c r="A60" t="str">
        <f t="shared" si="0"/>
        <v>09</v>
      </c>
      <c r="B60" t="str">
        <f t="shared" ca="1" si="1"/>
        <v>W</v>
      </c>
      <c r="C60" t="s">
        <v>345</v>
      </c>
      <c r="D60" s="9" t="s">
        <v>417</v>
      </c>
      <c r="E60">
        <f t="shared" ca="1" si="2"/>
        <v>0</v>
      </c>
      <c r="H60" t="str">
        <f t="shared" ca="1" si="3"/>
        <v>'Simpl. All tex.-dual tex'!</v>
      </c>
      <c r="I60" t="str">
        <f t="shared" ca="1" si="4"/>
        <v>'Simpl. All tex.-dual tex'!</v>
      </c>
      <c r="J60">
        <f t="shared" ca="1" si="5"/>
        <v>0</v>
      </c>
      <c r="K60">
        <f t="shared" ca="1" si="6"/>
        <v>0</v>
      </c>
      <c r="N60" t="str">
        <f t="shared" ca="1" si="7"/>
        <v>D:z</v>
      </c>
      <c r="O60" t="str">
        <f t="shared" ca="1" si="8"/>
        <v>D7:z7</v>
      </c>
    </row>
    <row r="61" spans="1:15">
      <c r="A61" t="str">
        <f t="shared" si="0"/>
        <v>10</v>
      </c>
      <c r="B61" t="str">
        <f t="shared" ca="1" si="1"/>
        <v>W</v>
      </c>
      <c r="C61" t="s">
        <v>345</v>
      </c>
      <c r="D61" s="9" t="s">
        <v>418</v>
      </c>
      <c r="E61">
        <f t="shared" ca="1" si="2"/>
        <v>0</v>
      </c>
      <c r="H61" t="str">
        <f t="shared" ca="1" si="3"/>
        <v>'Simpl. All tex.-dual tex'!</v>
      </c>
      <c r="I61" t="str">
        <f t="shared" ca="1" si="4"/>
        <v>'Simpl. All tex.-dual tex'!</v>
      </c>
      <c r="J61">
        <f t="shared" ca="1" si="5"/>
        <v>0</v>
      </c>
      <c r="K61">
        <f t="shared" ca="1" si="6"/>
        <v>0</v>
      </c>
      <c r="N61" t="str">
        <f t="shared" ca="1" si="7"/>
        <v>D:z</v>
      </c>
      <c r="O61" t="str">
        <f t="shared" ca="1" si="8"/>
        <v>D7:z7</v>
      </c>
    </row>
    <row r="62" spans="1:15">
      <c r="A62" t="str">
        <f t="shared" si="0"/>
        <v>11</v>
      </c>
      <c r="B62" t="str">
        <f t="shared" ca="1" si="1"/>
        <v>W</v>
      </c>
      <c r="C62" t="s">
        <v>345</v>
      </c>
      <c r="D62" s="9" t="s">
        <v>419</v>
      </c>
      <c r="E62">
        <f t="shared" ca="1" si="2"/>
        <v>0</v>
      </c>
      <c r="H62" t="str">
        <f t="shared" ca="1" si="3"/>
        <v>'Simpl. All tex.-dual tex'!</v>
      </c>
      <c r="I62" t="str">
        <f t="shared" ca="1" si="4"/>
        <v>'Simpl. All tex.-dual tex'!</v>
      </c>
      <c r="J62">
        <f t="shared" ca="1" si="5"/>
        <v>0</v>
      </c>
      <c r="K62">
        <f t="shared" ca="1" si="6"/>
        <v>0</v>
      </c>
      <c r="N62" t="str">
        <f t="shared" ca="1" si="7"/>
        <v>D:z</v>
      </c>
      <c r="O62" t="str">
        <f t="shared" ca="1" si="8"/>
        <v>D7:z7</v>
      </c>
    </row>
    <row r="63" spans="1:15">
      <c r="A63" t="str">
        <f t="shared" si="0"/>
        <v>12</v>
      </c>
      <c r="B63" t="str">
        <f t="shared" ca="1" si="1"/>
        <v>W</v>
      </c>
      <c r="C63" t="s">
        <v>345</v>
      </c>
      <c r="D63" s="9" t="s">
        <v>420</v>
      </c>
      <c r="E63">
        <f t="shared" ca="1" si="2"/>
        <v>0</v>
      </c>
      <c r="H63" t="str">
        <f t="shared" ca="1" si="3"/>
        <v>'Simpl. All tex.-dual tex'!</v>
      </c>
      <c r="I63" t="str">
        <f t="shared" ca="1" si="4"/>
        <v>'Simpl. All tex.-dual tex'!</v>
      </c>
      <c r="J63">
        <f t="shared" ca="1" si="5"/>
        <v>0</v>
      </c>
      <c r="K63">
        <f t="shared" ca="1" si="6"/>
        <v>0</v>
      </c>
      <c r="N63" t="str">
        <f t="shared" ca="1" si="7"/>
        <v>D:z</v>
      </c>
      <c r="O63" t="str">
        <f t="shared" ca="1" si="8"/>
        <v>D7:z7</v>
      </c>
    </row>
    <row r="64" spans="1:15">
      <c r="A64" t="str">
        <f t="shared" si="0"/>
        <v>13</v>
      </c>
      <c r="B64" t="str">
        <f t="shared" ca="1" si="1"/>
        <v>W</v>
      </c>
      <c r="C64" t="s">
        <v>345</v>
      </c>
      <c r="D64" s="9" t="s">
        <v>421</v>
      </c>
      <c r="E64">
        <f t="shared" ca="1" si="2"/>
        <v>0</v>
      </c>
      <c r="H64" t="str">
        <f t="shared" ca="1" si="3"/>
        <v>'Simpl. All tex.-dual tex'!</v>
      </c>
      <c r="I64" t="str">
        <f t="shared" ca="1" si="4"/>
        <v>'Simpl. All tex.-dual tex'!</v>
      </c>
      <c r="J64">
        <f t="shared" ca="1" si="5"/>
        <v>0</v>
      </c>
      <c r="K64">
        <f t="shared" ca="1" si="6"/>
        <v>0</v>
      </c>
      <c r="N64" t="str">
        <f t="shared" ca="1" si="7"/>
        <v>D:z</v>
      </c>
      <c r="O64" t="str">
        <f t="shared" ca="1" si="8"/>
        <v>D7:z7</v>
      </c>
    </row>
    <row r="65" spans="1:15">
      <c r="A65" t="str">
        <f t="shared" si="0"/>
        <v>100</v>
      </c>
      <c r="B65" t="str">
        <f t="shared" ca="1" si="1"/>
        <v>W</v>
      </c>
      <c r="C65" t="s">
        <v>345</v>
      </c>
      <c r="D65" s="9" t="s">
        <v>422</v>
      </c>
      <c r="E65">
        <f t="shared" ca="1" si="2"/>
        <v>0</v>
      </c>
      <c r="H65" t="str">
        <f t="shared" ca="1" si="3"/>
        <v>'Simpl. All tex.-dual tex'!</v>
      </c>
      <c r="I65" t="str">
        <f t="shared" ca="1" si="4"/>
        <v>'Simpl. All tex.-dual tex'!</v>
      </c>
      <c r="J65">
        <f t="shared" ca="1" si="5"/>
        <v>0</v>
      </c>
      <c r="K65">
        <f t="shared" ca="1" si="6"/>
        <v>0</v>
      </c>
      <c r="N65" t="str">
        <f t="shared" ca="1" si="7"/>
        <v>D:z</v>
      </c>
      <c r="O65" t="str">
        <f t="shared" ca="1" si="8"/>
        <v>D7:z7</v>
      </c>
    </row>
    <row r="66" spans="1:15">
      <c r="A66" t="str">
        <f t="shared" si="0"/>
        <v>01</v>
      </c>
      <c r="B66" t="str">
        <f t="shared" ca="1" si="1"/>
        <v>W</v>
      </c>
      <c r="C66" t="s">
        <v>346</v>
      </c>
      <c r="D66" s="9" t="s">
        <v>423</v>
      </c>
      <c r="E66">
        <f t="shared" ca="1" si="2"/>
        <v>0</v>
      </c>
      <c r="H66" t="str">
        <f t="shared" ca="1" si="3"/>
        <v>'Simpl. All tex.-dual tex'!</v>
      </c>
      <c r="I66" t="str">
        <f t="shared" ca="1" si="4"/>
        <v>'Simpl. All tex.-dual tex'!</v>
      </c>
      <c r="J66">
        <f t="shared" ca="1" si="5"/>
        <v>0</v>
      </c>
      <c r="K66">
        <f t="shared" ca="1" si="6"/>
        <v>0</v>
      </c>
      <c r="N66" t="str">
        <f t="shared" ca="1" si="7"/>
        <v>D:z</v>
      </c>
      <c r="O66" t="str">
        <f t="shared" ca="1" si="8"/>
        <v>D7:z7</v>
      </c>
    </row>
    <row r="67" spans="1:15">
      <c r="A67" t="str">
        <f t="shared" si="0"/>
        <v>02</v>
      </c>
      <c r="B67" t="str">
        <f t="shared" ca="1" si="1"/>
        <v>W</v>
      </c>
      <c r="C67" t="s">
        <v>346</v>
      </c>
      <c r="D67" s="9" t="s">
        <v>424</v>
      </c>
      <c r="E67">
        <f t="shared" ca="1" si="2"/>
        <v>0</v>
      </c>
      <c r="H67" t="str">
        <f t="shared" ca="1" si="3"/>
        <v>'Simpl. All tex.-dual tex'!</v>
      </c>
      <c r="I67" t="str">
        <f t="shared" ca="1" si="4"/>
        <v>'Simpl. All tex.-dual tex'!</v>
      </c>
      <c r="J67">
        <f t="shared" ca="1" si="5"/>
        <v>0</v>
      </c>
      <c r="K67">
        <f t="shared" ca="1" si="6"/>
        <v>0</v>
      </c>
      <c r="N67" t="str">
        <f t="shared" ca="1" si="7"/>
        <v>D:z</v>
      </c>
      <c r="O67" t="str">
        <f t="shared" ca="1" si="8"/>
        <v>D7:z7</v>
      </c>
    </row>
    <row r="68" spans="1:15">
      <c r="A68" t="str">
        <f t="shared" si="0"/>
        <v>03</v>
      </c>
      <c r="B68" t="str">
        <f t="shared" ca="1" si="1"/>
        <v>W</v>
      </c>
      <c r="C68" t="s">
        <v>346</v>
      </c>
      <c r="D68" s="9" t="s">
        <v>425</v>
      </c>
      <c r="E68">
        <f t="shared" ca="1" si="2"/>
        <v>0</v>
      </c>
      <c r="H68" t="str">
        <f t="shared" ca="1" si="3"/>
        <v>'Simpl. All tex.-dual tex'!</v>
      </c>
      <c r="I68" t="str">
        <f t="shared" ca="1" si="4"/>
        <v>'Simpl. All tex.-dual tex'!</v>
      </c>
      <c r="J68">
        <f t="shared" ca="1" si="5"/>
        <v>0</v>
      </c>
      <c r="K68">
        <f t="shared" ca="1" si="6"/>
        <v>0</v>
      </c>
      <c r="N68" t="str">
        <f t="shared" ca="1" si="7"/>
        <v>D:z</v>
      </c>
      <c r="O68" t="str">
        <f t="shared" ca="1" si="8"/>
        <v>D7:z7</v>
      </c>
    </row>
    <row r="69" spans="1:15">
      <c r="A69" t="str">
        <f t="shared" si="0"/>
        <v>04</v>
      </c>
      <c r="B69" t="str">
        <f t="shared" ca="1" si="1"/>
        <v>W</v>
      </c>
      <c r="C69" t="s">
        <v>346</v>
      </c>
      <c r="D69" s="9" t="s">
        <v>426</v>
      </c>
      <c r="E69">
        <f t="shared" ca="1" si="2"/>
        <v>0</v>
      </c>
      <c r="H69" t="str">
        <f t="shared" ca="1" si="3"/>
        <v>'Simpl. All tex.-dual tex'!</v>
      </c>
      <c r="I69" t="str">
        <f t="shared" ca="1" si="4"/>
        <v>'Simpl. All tex.-dual tex'!</v>
      </c>
      <c r="J69">
        <f t="shared" ca="1" si="5"/>
        <v>0</v>
      </c>
      <c r="K69">
        <f t="shared" ca="1" si="6"/>
        <v>0</v>
      </c>
      <c r="N69" t="str">
        <f t="shared" ca="1" si="7"/>
        <v>D:z</v>
      </c>
      <c r="O69" t="str">
        <f t="shared" ca="1" si="8"/>
        <v>D7:z7</v>
      </c>
    </row>
    <row r="70" spans="1:15">
      <c r="A70" t="str">
        <f t="shared" si="0"/>
        <v>05</v>
      </c>
      <c r="B70" t="str">
        <f t="shared" ca="1" si="1"/>
        <v>W</v>
      </c>
      <c r="C70" t="s">
        <v>346</v>
      </c>
      <c r="D70" s="9" t="s">
        <v>427</v>
      </c>
      <c r="E70">
        <f t="shared" ca="1" si="2"/>
        <v>0</v>
      </c>
      <c r="H70" t="str">
        <f t="shared" ca="1" si="3"/>
        <v>'Simpl. All tex.-dual tex'!</v>
      </c>
      <c r="I70" t="str">
        <f t="shared" ca="1" si="4"/>
        <v>'Simpl. All tex.-dual tex'!</v>
      </c>
      <c r="J70">
        <f t="shared" ca="1" si="5"/>
        <v>0</v>
      </c>
      <c r="K70">
        <f t="shared" ca="1" si="6"/>
        <v>0</v>
      </c>
      <c r="N70" t="str">
        <f t="shared" ca="1" si="7"/>
        <v>D:z</v>
      </c>
      <c r="O70" t="str">
        <f t="shared" ca="1" si="8"/>
        <v>D7:z7</v>
      </c>
    </row>
    <row r="71" spans="1:15">
      <c r="A71" t="str">
        <f t="shared" si="0"/>
        <v>06</v>
      </c>
      <c r="B71" t="str">
        <f t="shared" ca="1" si="1"/>
        <v>W</v>
      </c>
      <c r="C71" t="s">
        <v>346</v>
      </c>
      <c r="D71" s="9" t="s">
        <v>428</v>
      </c>
      <c r="E71">
        <f t="shared" ca="1" si="2"/>
        <v>0</v>
      </c>
      <c r="H71" t="str">
        <f t="shared" ca="1" si="3"/>
        <v>'Simpl. All tex.-dual tex'!</v>
      </c>
      <c r="I71" t="str">
        <f t="shared" ca="1" si="4"/>
        <v>'Simpl. All tex.-dual tex'!</v>
      </c>
      <c r="J71">
        <f t="shared" ca="1" si="5"/>
        <v>0</v>
      </c>
      <c r="K71">
        <f t="shared" ca="1" si="6"/>
        <v>0</v>
      </c>
      <c r="N71" t="str">
        <f t="shared" ca="1" si="7"/>
        <v>D:z</v>
      </c>
      <c r="O71" t="str">
        <f t="shared" ca="1" si="8"/>
        <v>D7:z7</v>
      </c>
    </row>
    <row r="72" spans="1:15">
      <c r="A72" t="str">
        <f t="shared" si="0"/>
        <v>07</v>
      </c>
      <c r="B72" t="str">
        <f t="shared" ca="1" si="1"/>
        <v>W</v>
      </c>
      <c r="C72" t="s">
        <v>346</v>
      </c>
      <c r="D72" s="9" t="s">
        <v>429</v>
      </c>
      <c r="E72">
        <f t="shared" ca="1" si="2"/>
        <v>0</v>
      </c>
      <c r="H72" t="str">
        <f t="shared" ca="1" si="3"/>
        <v>'Simpl. All tex.-dual tex'!</v>
      </c>
      <c r="I72" t="str">
        <f t="shared" ca="1" si="4"/>
        <v>'Simpl. All tex.-dual tex'!</v>
      </c>
      <c r="J72">
        <f t="shared" ca="1" si="5"/>
        <v>0</v>
      </c>
      <c r="K72">
        <f t="shared" ca="1" si="6"/>
        <v>0</v>
      </c>
      <c r="N72" t="str">
        <f t="shared" ca="1" si="7"/>
        <v>D:z</v>
      </c>
      <c r="O72" t="str">
        <f t="shared" ca="1" si="8"/>
        <v>D7:z7</v>
      </c>
    </row>
    <row r="73" spans="1:15">
      <c r="A73" t="str">
        <f t="shared" si="0"/>
        <v>08</v>
      </c>
      <c r="B73" t="str">
        <f t="shared" ca="1" si="1"/>
        <v>W</v>
      </c>
      <c r="C73" t="s">
        <v>346</v>
      </c>
      <c r="D73" s="9" t="s">
        <v>430</v>
      </c>
      <c r="E73">
        <f t="shared" ca="1" si="2"/>
        <v>0</v>
      </c>
      <c r="H73" t="str">
        <f t="shared" ca="1" si="3"/>
        <v>'Simpl. All tex.-dual tex'!</v>
      </c>
      <c r="I73" t="str">
        <f t="shared" ca="1" si="4"/>
        <v>'Simpl. All tex.-dual tex'!</v>
      </c>
      <c r="J73">
        <f t="shared" ca="1" si="5"/>
        <v>0</v>
      </c>
      <c r="K73">
        <f t="shared" ca="1" si="6"/>
        <v>0</v>
      </c>
      <c r="N73" t="str">
        <f t="shared" ca="1" si="7"/>
        <v>D:z</v>
      </c>
      <c r="O73" t="str">
        <f t="shared" ca="1" si="8"/>
        <v>D7:z7</v>
      </c>
    </row>
    <row r="74" spans="1:15">
      <c r="A74" t="str">
        <f t="shared" si="0"/>
        <v>09</v>
      </c>
      <c r="B74" t="str">
        <f t="shared" ca="1" si="1"/>
        <v>W</v>
      </c>
      <c r="C74" t="s">
        <v>346</v>
      </c>
      <c r="D74" s="9" t="s">
        <v>431</v>
      </c>
      <c r="E74">
        <f t="shared" ca="1" si="2"/>
        <v>0</v>
      </c>
      <c r="H74" t="str">
        <f t="shared" ca="1" si="3"/>
        <v>'Simpl. All tex.-dual tex'!</v>
      </c>
      <c r="I74" t="str">
        <f t="shared" ca="1" si="4"/>
        <v>'Simpl. All tex.-dual tex'!</v>
      </c>
      <c r="J74">
        <f t="shared" ca="1" si="5"/>
        <v>0</v>
      </c>
      <c r="K74">
        <f t="shared" ca="1" si="6"/>
        <v>0</v>
      </c>
      <c r="N74" t="str">
        <f t="shared" ca="1" si="7"/>
        <v>D:z</v>
      </c>
      <c r="O74" t="str">
        <f t="shared" ca="1" si="8"/>
        <v>D7:z7</v>
      </c>
    </row>
    <row r="75" spans="1:15">
      <c r="A75" t="str">
        <f t="shared" ref="A75:A138" si="9">MID(D75,LEN(C75)+2,LEN(D75)-LEN(C75))</f>
        <v>10</v>
      </c>
      <c r="B75" t="str">
        <f t="shared" ref="B75:B138" ca="1" si="10">VLOOKUP(H75,$A$1:$K$3,11,FALSE)</f>
        <v>W</v>
      </c>
      <c r="C75" t="s">
        <v>346</v>
      </c>
      <c r="D75" s="9" t="s">
        <v>432</v>
      </c>
      <c r="E75">
        <f t="shared" ref="E75:E138" ca="1" si="11">IFERROR(VLOOKUP(C75,INDIRECT($H75&amp;$N75),MATCH($A75,INDIRECT($H75&amp;$O75),0),FALSE),0)</f>
        <v>0</v>
      </c>
      <c r="H75" t="str">
        <f t="shared" ref="H75:H138" ca="1" si="12">IF(I75&lt;&gt;0,I75,IF(J75&lt;&gt;0,J75,K75))</f>
        <v>'Simpl. All tex.-dual tex'!</v>
      </c>
      <c r="I75" t="str">
        <f t="shared" ref="I75:I138" ca="1" si="13">IF(IFERROR(VLOOKUP(C75,INDIRECT($G$5&amp;"D:D"),1,FALSE),0)&lt;&gt;0,I$9,0)</f>
        <v>'Simpl. All tex.-dual tex'!</v>
      </c>
      <c r="J75">
        <f t="shared" ref="J75:J138" ca="1" si="14">IF(IFERROR(VLOOKUP(C75,INDIRECT($G$6&amp;"D:D"),1,FALSE),0)&lt;&gt;0,J$9,0)</f>
        <v>0</v>
      </c>
      <c r="K75">
        <f t="shared" ref="K75:K138" ca="1" si="15">IF(IFERROR(VLOOKUP($C75,INDIRECT($G$7&amp;"d:d"),1,FALSE),0)&lt;&gt;0,K$9,0)</f>
        <v>0</v>
      </c>
      <c r="N75" t="str">
        <f t="shared" ref="N75:N138" ca="1" si="16">VLOOKUP($H75,$G$5:$I$7,2,FALSE)</f>
        <v>D:z</v>
      </c>
      <c r="O75" t="str">
        <f t="shared" ref="O75:O138" ca="1" si="17">VLOOKUP($H75,$G$5:$I$7,3,FALSE)</f>
        <v>D7:z7</v>
      </c>
    </row>
    <row r="76" spans="1:15">
      <c r="A76" t="str">
        <f t="shared" si="9"/>
        <v>11</v>
      </c>
      <c r="B76" t="str">
        <f t="shared" ca="1" si="10"/>
        <v>W</v>
      </c>
      <c r="C76" t="s">
        <v>346</v>
      </c>
      <c r="D76" s="9" t="s">
        <v>433</v>
      </c>
      <c r="E76">
        <f t="shared" ca="1" si="11"/>
        <v>0</v>
      </c>
      <c r="H76" t="str">
        <f t="shared" ca="1" si="12"/>
        <v>'Simpl. All tex.-dual tex'!</v>
      </c>
      <c r="I76" t="str">
        <f t="shared" ca="1" si="13"/>
        <v>'Simpl. All tex.-dual tex'!</v>
      </c>
      <c r="J76">
        <f t="shared" ca="1" si="14"/>
        <v>0</v>
      </c>
      <c r="K76">
        <f t="shared" ca="1" si="15"/>
        <v>0</v>
      </c>
      <c r="N76" t="str">
        <f t="shared" ca="1" si="16"/>
        <v>D:z</v>
      </c>
      <c r="O76" t="str">
        <f t="shared" ca="1" si="17"/>
        <v>D7:z7</v>
      </c>
    </row>
    <row r="77" spans="1:15">
      <c r="A77" t="str">
        <f t="shared" si="9"/>
        <v>12</v>
      </c>
      <c r="B77" t="str">
        <f t="shared" ca="1" si="10"/>
        <v>W</v>
      </c>
      <c r="C77" t="s">
        <v>346</v>
      </c>
      <c r="D77" s="9" t="s">
        <v>434</v>
      </c>
      <c r="E77">
        <f t="shared" ca="1" si="11"/>
        <v>0</v>
      </c>
      <c r="H77" t="str">
        <f t="shared" ca="1" si="12"/>
        <v>'Simpl. All tex.-dual tex'!</v>
      </c>
      <c r="I77" t="str">
        <f t="shared" ca="1" si="13"/>
        <v>'Simpl. All tex.-dual tex'!</v>
      </c>
      <c r="J77">
        <f t="shared" ca="1" si="14"/>
        <v>0</v>
      </c>
      <c r="K77">
        <f t="shared" ca="1" si="15"/>
        <v>0</v>
      </c>
      <c r="N77" t="str">
        <f t="shared" ca="1" si="16"/>
        <v>D:z</v>
      </c>
      <c r="O77" t="str">
        <f t="shared" ca="1" si="17"/>
        <v>D7:z7</v>
      </c>
    </row>
    <row r="78" spans="1:15">
      <c r="A78" t="str">
        <f t="shared" si="9"/>
        <v>13</v>
      </c>
      <c r="B78" t="str">
        <f t="shared" ca="1" si="10"/>
        <v>W</v>
      </c>
      <c r="C78" t="s">
        <v>346</v>
      </c>
      <c r="D78" s="9" t="s">
        <v>435</v>
      </c>
      <c r="E78">
        <f t="shared" ca="1" si="11"/>
        <v>0</v>
      </c>
      <c r="H78" t="str">
        <f t="shared" ca="1" si="12"/>
        <v>'Simpl. All tex.-dual tex'!</v>
      </c>
      <c r="I78" t="str">
        <f t="shared" ca="1" si="13"/>
        <v>'Simpl. All tex.-dual tex'!</v>
      </c>
      <c r="J78">
        <f t="shared" ca="1" si="14"/>
        <v>0</v>
      </c>
      <c r="K78">
        <f t="shared" ca="1" si="15"/>
        <v>0</v>
      </c>
      <c r="N78" t="str">
        <f t="shared" ca="1" si="16"/>
        <v>D:z</v>
      </c>
      <c r="O78" t="str">
        <f t="shared" ca="1" si="17"/>
        <v>D7:z7</v>
      </c>
    </row>
    <row r="79" spans="1:15">
      <c r="A79" t="str">
        <f t="shared" si="9"/>
        <v>100</v>
      </c>
      <c r="B79" t="str">
        <f t="shared" ca="1" si="10"/>
        <v>W</v>
      </c>
      <c r="C79" t="s">
        <v>346</v>
      </c>
      <c r="D79" s="9" t="s">
        <v>436</v>
      </c>
      <c r="E79">
        <f t="shared" ca="1" si="11"/>
        <v>0</v>
      </c>
      <c r="H79" t="str">
        <f t="shared" ca="1" si="12"/>
        <v>'Simpl. All tex.-dual tex'!</v>
      </c>
      <c r="I79" t="str">
        <f t="shared" ca="1" si="13"/>
        <v>'Simpl. All tex.-dual tex'!</v>
      </c>
      <c r="J79">
        <f t="shared" ca="1" si="14"/>
        <v>0</v>
      </c>
      <c r="K79">
        <f t="shared" ca="1" si="15"/>
        <v>0</v>
      </c>
      <c r="N79" t="str">
        <f t="shared" ca="1" si="16"/>
        <v>D:z</v>
      </c>
      <c r="O79" t="str">
        <f t="shared" ca="1" si="17"/>
        <v>D7:z7</v>
      </c>
    </row>
    <row r="80" spans="1:15">
      <c r="A80" t="str">
        <f t="shared" si="9"/>
        <v>01</v>
      </c>
      <c r="B80" t="str">
        <f t="shared" ca="1" si="10"/>
        <v>W</v>
      </c>
      <c r="C80" t="s">
        <v>347</v>
      </c>
      <c r="D80" s="9" t="s">
        <v>437</v>
      </c>
      <c r="E80">
        <f t="shared" ca="1" si="11"/>
        <v>0</v>
      </c>
      <c r="H80" t="str">
        <f t="shared" ca="1" si="12"/>
        <v>'Simpl. All tex.-dual tex'!</v>
      </c>
      <c r="I80" t="str">
        <f t="shared" ca="1" si="13"/>
        <v>'Simpl. All tex.-dual tex'!</v>
      </c>
      <c r="J80">
        <f t="shared" ca="1" si="14"/>
        <v>0</v>
      </c>
      <c r="K80">
        <f t="shared" ca="1" si="15"/>
        <v>0</v>
      </c>
      <c r="N80" t="str">
        <f t="shared" ca="1" si="16"/>
        <v>D:z</v>
      </c>
      <c r="O80" t="str">
        <f t="shared" ca="1" si="17"/>
        <v>D7:z7</v>
      </c>
    </row>
    <row r="81" spans="1:15">
      <c r="A81" t="str">
        <f t="shared" si="9"/>
        <v>02</v>
      </c>
      <c r="B81" t="str">
        <f t="shared" ca="1" si="10"/>
        <v>W</v>
      </c>
      <c r="C81" t="s">
        <v>347</v>
      </c>
      <c r="D81" s="9" t="s">
        <v>438</v>
      </c>
      <c r="E81">
        <f t="shared" ca="1" si="11"/>
        <v>0</v>
      </c>
      <c r="H81" t="str">
        <f t="shared" ca="1" si="12"/>
        <v>'Simpl. All tex.-dual tex'!</v>
      </c>
      <c r="I81" t="str">
        <f t="shared" ca="1" si="13"/>
        <v>'Simpl. All tex.-dual tex'!</v>
      </c>
      <c r="J81">
        <f t="shared" ca="1" si="14"/>
        <v>0</v>
      </c>
      <c r="K81">
        <f t="shared" ca="1" si="15"/>
        <v>0</v>
      </c>
      <c r="N81" t="str">
        <f t="shared" ca="1" si="16"/>
        <v>D:z</v>
      </c>
      <c r="O81" t="str">
        <f t="shared" ca="1" si="17"/>
        <v>D7:z7</v>
      </c>
    </row>
    <row r="82" spans="1:15">
      <c r="A82" t="str">
        <f t="shared" si="9"/>
        <v>03</v>
      </c>
      <c r="B82" t="str">
        <f t="shared" ca="1" si="10"/>
        <v>W</v>
      </c>
      <c r="C82" t="s">
        <v>347</v>
      </c>
      <c r="D82" s="9" t="s">
        <v>439</v>
      </c>
      <c r="E82">
        <f t="shared" ca="1" si="11"/>
        <v>0</v>
      </c>
      <c r="H82" t="str">
        <f t="shared" ca="1" si="12"/>
        <v>'Simpl. All tex.-dual tex'!</v>
      </c>
      <c r="I82" t="str">
        <f t="shared" ca="1" si="13"/>
        <v>'Simpl. All tex.-dual tex'!</v>
      </c>
      <c r="J82">
        <f t="shared" ca="1" si="14"/>
        <v>0</v>
      </c>
      <c r="K82">
        <f t="shared" ca="1" si="15"/>
        <v>0</v>
      </c>
      <c r="N82" t="str">
        <f t="shared" ca="1" si="16"/>
        <v>D:z</v>
      </c>
      <c r="O82" t="str">
        <f t="shared" ca="1" si="17"/>
        <v>D7:z7</v>
      </c>
    </row>
    <row r="83" spans="1:15">
      <c r="A83" t="str">
        <f t="shared" si="9"/>
        <v>04</v>
      </c>
      <c r="B83" t="str">
        <f t="shared" ca="1" si="10"/>
        <v>W</v>
      </c>
      <c r="C83" t="s">
        <v>347</v>
      </c>
      <c r="D83" s="9" t="s">
        <v>440</v>
      </c>
      <c r="E83">
        <f t="shared" ca="1" si="11"/>
        <v>0</v>
      </c>
      <c r="H83" t="str">
        <f t="shared" ca="1" si="12"/>
        <v>'Simpl. All tex.-dual tex'!</v>
      </c>
      <c r="I83" t="str">
        <f t="shared" ca="1" si="13"/>
        <v>'Simpl. All tex.-dual tex'!</v>
      </c>
      <c r="J83">
        <f t="shared" ca="1" si="14"/>
        <v>0</v>
      </c>
      <c r="K83">
        <f t="shared" ca="1" si="15"/>
        <v>0</v>
      </c>
      <c r="N83" t="str">
        <f t="shared" ca="1" si="16"/>
        <v>D:z</v>
      </c>
      <c r="O83" t="str">
        <f t="shared" ca="1" si="17"/>
        <v>D7:z7</v>
      </c>
    </row>
    <row r="84" spans="1:15">
      <c r="A84" t="str">
        <f t="shared" si="9"/>
        <v>05</v>
      </c>
      <c r="B84" t="str">
        <f t="shared" ca="1" si="10"/>
        <v>W</v>
      </c>
      <c r="C84" t="s">
        <v>347</v>
      </c>
      <c r="D84" s="9" t="s">
        <v>441</v>
      </c>
      <c r="E84">
        <f t="shared" ca="1" si="11"/>
        <v>0</v>
      </c>
      <c r="H84" t="str">
        <f t="shared" ca="1" si="12"/>
        <v>'Simpl. All tex.-dual tex'!</v>
      </c>
      <c r="I84" t="str">
        <f t="shared" ca="1" si="13"/>
        <v>'Simpl. All tex.-dual tex'!</v>
      </c>
      <c r="J84">
        <f t="shared" ca="1" si="14"/>
        <v>0</v>
      </c>
      <c r="K84">
        <f t="shared" ca="1" si="15"/>
        <v>0</v>
      </c>
      <c r="N84" t="str">
        <f t="shared" ca="1" si="16"/>
        <v>D:z</v>
      </c>
      <c r="O84" t="str">
        <f t="shared" ca="1" si="17"/>
        <v>D7:z7</v>
      </c>
    </row>
    <row r="85" spans="1:15">
      <c r="A85" t="str">
        <f t="shared" si="9"/>
        <v>06</v>
      </c>
      <c r="B85" t="str">
        <f t="shared" ca="1" si="10"/>
        <v>W</v>
      </c>
      <c r="C85" t="s">
        <v>347</v>
      </c>
      <c r="D85" s="9" t="s">
        <v>442</v>
      </c>
      <c r="E85">
        <f t="shared" ca="1" si="11"/>
        <v>0</v>
      </c>
      <c r="H85" t="str">
        <f t="shared" ca="1" si="12"/>
        <v>'Simpl. All tex.-dual tex'!</v>
      </c>
      <c r="I85" t="str">
        <f t="shared" ca="1" si="13"/>
        <v>'Simpl. All tex.-dual tex'!</v>
      </c>
      <c r="J85">
        <f t="shared" ca="1" si="14"/>
        <v>0</v>
      </c>
      <c r="K85">
        <f t="shared" ca="1" si="15"/>
        <v>0</v>
      </c>
      <c r="N85" t="str">
        <f t="shared" ca="1" si="16"/>
        <v>D:z</v>
      </c>
      <c r="O85" t="str">
        <f t="shared" ca="1" si="17"/>
        <v>D7:z7</v>
      </c>
    </row>
    <row r="86" spans="1:15">
      <c r="A86" t="str">
        <f t="shared" si="9"/>
        <v>07</v>
      </c>
      <c r="B86" t="str">
        <f t="shared" ca="1" si="10"/>
        <v>W</v>
      </c>
      <c r="C86" t="s">
        <v>347</v>
      </c>
      <c r="D86" s="9" t="s">
        <v>443</v>
      </c>
      <c r="E86">
        <f t="shared" ca="1" si="11"/>
        <v>0</v>
      </c>
      <c r="H86" t="str">
        <f t="shared" ca="1" si="12"/>
        <v>'Simpl. All tex.-dual tex'!</v>
      </c>
      <c r="I86" t="str">
        <f t="shared" ca="1" si="13"/>
        <v>'Simpl. All tex.-dual tex'!</v>
      </c>
      <c r="J86">
        <f t="shared" ca="1" si="14"/>
        <v>0</v>
      </c>
      <c r="K86">
        <f t="shared" ca="1" si="15"/>
        <v>0</v>
      </c>
      <c r="N86" t="str">
        <f t="shared" ca="1" si="16"/>
        <v>D:z</v>
      </c>
      <c r="O86" t="str">
        <f t="shared" ca="1" si="17"/>
        <v>D7:z7</v>
      </c>
    </row>
    <row r="87" spans="1:15">
      <c r="A87" t="str">
        <f t="shared" si="9"/>
        <v>08</v>
      </c>
      <c r="B87" t="str">
        <f t="shared" ca="1" si="10"/>
        <v>W</v>
      </c>
      <c r="C87" t="s">
        <v>347</v>
      </c>
      <c r="D87" s="9" t="s">
        <v>444</v>
      </c>
      <c r="E87">
        <f t="shared" ca="1" si="11"/>
        <v>0</v>
      </c>
      <c r="H87" t="str">
        <f t="shared" ca="1" si="12"/>
        <v>'Simpl. All tex.-dual tex'!</v>
      </c>
      <c r="I87" t="str">
        <f t="shared" ca="1" si="13"/>
        <v>'Simpl. All tex.-dual tex'!</v>
      </c>
      <c r="J87">
        <f t="shared" ca="1" si="14"/>
        <v>0</v>
      </c>
      <c r="K87">
        <f t="shared" ca="1" si="15"/>
        <v>0</v>
      </c>
      <c r="N87" t="str">
        <f t="shared" ca="1" si="16"/>
        <v>D:z</v>
      </c>
      <c r="O87" t="str">
        <f t="shared" ca="1" si="17"/>
        <v>D7:z7</v>
      </c>
    </row>
    <row r="88" spans="1:15">
      <c r="A88" t="str">
        <f t="shared" si="9"/>
        <v>09</v>
      </c>
      <c r="B88" t="str">
        <f t="shared" ca="1" si="10"/>
        <v>W</v>
      </c>
      <c r="C88" t="s">
        <v>347</v>
      </c>
      <c r="D88" s="9" t="s">
        <v>445</v>
      </c>
      <c r="E88">
        <f t="shared" ca="1" si="11"/>
        <v>0</v>
      </c>
      <c r="H88" t="str">
        <f t="shared" ca="1" si="12"/>
        <v>'Simpl. All tex.-dual tex'!</v>
      </c>
      <c r="I88" t="str">
        <f t="shared" ca="1" si="13"/>
        <v>'Simpl. All tex.-dual tex'!</v>
      </c>
      <c r="J88">
        <f t="shared" ca="1" si="14"/>
        <v>0</v>
      </c>
      <c r="K88">
        <f t="shared" ca="1" si="15"/>
        <v>0</v>
      </c>
      <c r="N88" t="str">
        <f t="shared" ca="1" si="16"/>
        <v>D:z</v>
      </c>
      <c r="O88" t="str">
        <f t="shared" ca="1" si="17"/>
        <v>D7:z7</v>
      </c>
    </row>
    <row r="89" spans="1:15">
      <c r="A89" t="str">
        <f t="shared" si="9"/>
        <v>10</v>
      </c>
      <c r="B89" t="str">
        <f t="shared" ca="1" si="10"/>
        <v>W</v>
      </c>
      <c r="C89" t="s">
        <v>347</v>
      </c>
      <c r="D89" s="9" t="s">
        <v>446</v>
      </c>
      <c r="E89">
        <f t="shared" ca="1" si="11"/>
        <v>0</v>
      </c>
      <c r="H89" t="str">
        <f t="shared" ca="1" si="12"/>
        <v>'Simpl. All tex.-dual tex'!</v>
      </c>
      <c r="I89" t="str">
        <f t="shared" ca="1" si="13"/>
        <v>'Simpl. All tex.-dual tex'!</v>
      </c>
      <c r="J89">
        <f t="shared" ca="1" si="14"/>
        <v>0</v>
      </c>
      <c r="K89">
        <f t="shared" ca="1" si="15"/>
        <v>0</v>
      </c>
      <c r="N89" t="str">
        <f t="shared" ca="1" si="16"/>
        <v>D:z</v>
      </c>
      <c r="O89" t="str">
        <f t="shared" ca="1" si="17"/>
        <v>D7:z7</v>
      </c>
    </row>
    <row r="90" spans="1:15">
      <c r="A90" t="str">
        <f t="shared" si="9"/>
        <v>11</v>
      </c>
      <c r="B90" t="str">
        <f t="shared" ca="1" si="10"/>
        <v>W</v>
      </c>
      <c r="C90" t="s">
        <v>347</v>
      </c>
      <c r="D90" s="9" t="s">
        <v>447</v>
      </c>
      <c r="E90">
        <f t="shared" ca="1" si="11"/>
        <v>0</v>
      </c>
      <c r="H90" t="str">
        <f t="shared" ca="1" si="12"/>
        <v>'Simpl. All tex.-dual tex'!</v>
      </c>
      <c r="I90" t="str">
        <f t="shared" ca="1" si="13"/>
        <v>'Simpl. All tex.-dual tex'!</v>
      </c>
      <c r="J90">
        <f t="shared" ca="1" si="14"/>
        <v>0</v>
      </c>
      <c r="K90">
        <f t="shared" ca="1" si="15"/>
        <v>0</v>
      </c>
      <c r="N90" t="str">
        <f t="shared" ca="1" si="16"/>
        <v>D:z</v>
      </c>
      <c r="O90" t="str">
        <f t="shared" ca="1" si="17"/>
        <v>D7:z7</v>
      </c>
    </row>
    <row r="91" spans="1:15">
      <c r="A91" t="str">
        <f t="shared" si="9"/>
        <v>12</v>
      </c>
      <c r="B91" t="str">
        <f t="shared" ca="1" si="10"/>
        <v>W</v>
      </c>
      <c r="C91" t="s">
        <v>347</v>
      </c>
      <c r="D91" s="9" t="s">
        <v>448</v>
      </c>
      <c r="E91">
        <f t="shared" ca="1" si="11"/>
        <v>0</v>
      </c>
      <c r="H91" t="str">
        <f t="shared" ca="1" si="12"/>
        <v>'Simpl. All tex.-dual tex'!</v>
      </c>
      <c r="I91" t="str">
        <f t="shared" ca="1" si="13"/>
        <v>'Simpl. All tex.-dual tex'!</v>
      </c>
      <c r="J91">
        <f t="shared" ca="1" si="14"/>
        <v>0</v>
      </c>
      <c r="K91">
        <f t="shared" ca="1" si="15"/>
        <v>0</v>
      </c>
      <c r="N91" t="str">
        <f t="shared" ca="1" si="16"/>
        <v>D:z</v>
      </c>
      <c r="O91" t="str">
        <f t="shared" ca="1" si="17"/>
        <v>D7:z7</v>
      </c>
    </row>
    <row r="92" spans="1:15">
      <c r="A92" t="str">
        <f t="shared" si="9"/>
        <v>13</v>
      </c>
      <c r="B92" t="str">
        <f t="shared" ca="1" si="10"/>
        <v>W</v>
      </c>
      <c r="C92" t="s">
        <v>347</v>
      </c>
      <c r="D92" s="9" t="s">
        <v>449</v>
      </c>
      <c r="E92">
        <f t="shared" ca="1" si="11"/>
        <v>0</v>
      </c>
      <c r="H92" t="str">
        <f t="shared" ca="1" si="12"/>
        <v>'Simpl. All tex.-dual tex'!</v>
      </c>
      <c r="I92" t="str">
        <f t="shared" ca="1" si="13"/>
        <v>'Simpl. All tex.-dual tex'!</v>
      </c>
      <c r="J92">
        <f t="shared" ca="1" si="14"/>
        <v>0</v>
      </c>
      <c r="K92">
        <f t="shared" ca="1" si="15"/>
        <v>0</v>
      </c>
      <c r="N92" t="str">
        <f t="shared" ca="1" si="16"/>
        <v>D:z</v>
      </c>
      <c r="O92" t="str">
        <f t="shared" ca="1" si="17"/>
        <v>D7:z7</v>
      </c>
    </row>
    <row r="93" spans="1:15">
      <c r="A93" t="str">
        <f t="shared" si="9"/>
        <v>100</v>
      </c>
      <c r="B93" t="str">
        <f t="shared" ca="1" si="10"/>
        <v>W</v>
      </c>
      <c r="C93" t="s">
        <v>347</v>
      </c>
      <c r="D93" s="9" t="s">
        <v>450</v>
      </c>
      <c r="E93">
        <f t="shared" ca="1" si="11"/>
        <v>0</v>
      </c>
      <c r="H93" t="str">
        <f t="shared" ca="1" si="12"/>
        <v>'Simpl. All tex.-dual tex'!</v>
      </c>
      <c r="I93" t="str">
        <f t="shared" ca="1" si="13"/>
        <v>'Simpl. All tex.-dual tex'!</v>
      </c>
      <c r="J93">
        <f t="shared" ca="1" si="14"/>
        <v>0</v>
      </c>
      <c r="K93">
        <f t="shared" ca="1" si="15"/>
        <v>0</v>
      </c>
      <c r="N93" t="str">
        <f t="shared" ca="1" si="16"/>
        <v>D:z</v>
      </c>
      <c r="O93" t="str">
        <f t="shared" ca="1" si="17"/>
        <v>D7:z7</v>
      </c>
    </row>
    <row r="94" spans="1:15">
      <c r="A94" t="str">
        <f t="shared" si="9"/>
        <v>01</v>
      </c>
      <c r="B94" t="str">
        <f t="shared" ca="1" si="10"/>
        <v>W</v>
      </c>
      <c r="C94" t="s">
        <v>348</v>
      </c>
      <c r="D94" s="9" t="s">
        <v>451</v>
      </c>
      <c r="E94">
        <f t="shared" ca="1" si="11"/>
        <v>0</v>
      </c>
      <c r="H94" t="str">
        <f t="shared" ca="1" si="12"/>
        <v>'Simpl. All tex.-dual tex'!</v>
      </c>
      <c r="I94" t="str">
        <f t="shared" ca="1" si="13"/>
        <v>'Simpl. All tex.-dual tex'!</v>
      </c>
      <c r="J94">
        <f t="shared" ca="1" si="14"/>
        <v>0</v>
      </c>
      <c r="K94">
        <f t="shared" ca="1" si="15"/>
        <v>0</v>
      </c>
      <c r="N94" t="str">
        <f t="shared" ca="1" si="16"/>
        <v>D:z</v>
      </c>
      <c r="O94" t="str">
        <f t="shared" ca="1" si="17"/>
        <v>D7:z7</v>
      </c>
    </row>
    <row r="95" spans="1:15">
      <c r="A95" t="str">
        <f t="shared" si="9"/>
        <v>02</v>
      </c>
      <c r="B95" t="str">
        <f t="shared" ca="1" si="10"/>
        <v>W</v>
      </c>
      <c r="C95" t="s">
        <v>348</v>
      </c>
      <c r="D95" s="9" t="s">
        <v>452</v>
      </c>
      <c r="E95">
        <f t="shared" ca="1" si="11"/>
        <v>0</v>
      </c>
      <c r="H95" t="str">
        <f t="shared" ca="1" si="12"/>
        <v>'Simpl. All tex.-dual tex'!</v>
      </c>
      <c r="I95" t="str">
        <f t="shared" ca="1" si="13"/>
        <v>'Simpl. All tex.-dual tex'!</v>
      </c>
      <c r="J95">
        <f t="shared" ca="1" si="14"/>
        <v>0</v>
      </c>
      <c r="K95">
        <f t="shared" ca="1" si="15"/>
        <v>0</v>
      </c>
      <c r="N95" t="str">
        <f t="shared" ca="1" si="16"/>
        <v>D:z</v>
      </c>
      <c r="O95" t="str">
        <f t="shared" ca="1" si="17"/>
        <v>D7:z7</v>
      </c>
    </row>
    <row r="96" spans="1:15">
      <c r="A96" t="str">
        <f t="shared" si="9"/>
        <v>03</v>
      </c>
      <c r="B96" t="str">
        <f t="shared" ca="1" si="10"/>
        <v>W</v>
      </c>
      <c r="C96" t="s">
        <v>348</v>
      </c>
      <c r="D96" s="9" t="s">
        <v>453</v>
      </c>
      <c r="E96">
        <f t="shared" ca="1" si="11"/>
        <v>0</v>
      </c>
      <c r="H96" t="str">
        <f t="shared" ca="1" si="12"/>
        <v>'Simpl. All tex.-dual tex'!</v>
      </c>
      <c r="I96" t="str">
        <f t="shared" ca="1" si="13"/>
        <v>'Simpl. All tex.-dual tex'!</v>
      </c>
      <c r="J96">
        <f t="shared" ca="1" si="14"/>
        <v>0</v>
      </c>
      <c r="K96">
        <f t="shared" ca="1" si="15"/>
        <v>0</v>
      </c>
      <c r="N96" t="str">
        <f t="shared" ca="1" si="16"/>
        <v>D:z</v>
      </c>
      <c r="O96" t="str">
        <f t="shared" ca="1" si="17"/>
        <v>D7:z7</v>
      </c>
    </row>
    <row r="97" spans="1:15">
      <c r="A97" t="str">
        <f t="shared" si="9"/>
        <v>04</v>
      </c>
      <c r="B97" t="str">
        <f t="shared" ca="1" si="10"/>
        <v>W</v>
      </c>
      <c r="C97" t="s">
        <v>348</v>
      </c>
      <c r="D97" s="9" t="s">
        <v>454</v>
      </c>
      <c r="E97">
        <f t="shared" ca="1" si="11"/>
        <v>0</v>
      </c>
      <c r="H97" t="str">
        <f t="shared" ca="1" si="12"/>
        <v>'Simpl. All tex.-dual tex'!</v>
      </c>
      <c r="I97" t="str">
        <f t="shared" ca="1" si="13"/>
        <v>'Simpl. All tex.-dual tex'!</v>
      </c>
      <c r="J97">
        <f t="shared" ca="1" si="14"/>
        <v>0</v>
      </c>
      <c r="K97">
        <f t="shared" ca="1" si="15"/>
        <v>0</v>
      </c>
      <c r="N97" t="str">
        <f t="shared" ca="1" si="16"/>
        <v>D:z</v>
      </c>
      <c r="O97" t="str">
        <f t="shared" ca="1" si="17"/>
        <v>D7:z7</v>
      </c>
    </row>
    <row r="98" spans="1:15">
      <c r="A98" t="str">
        <f t="shared" si="9"/>
        <v>05</v>
      </c>
      <c r="B98" t="str">
        <f t="shared" ca="1" si="10"/>
        <v>W</v>
      </c>
      <c r="C98" t="s">
        <v>348</v>
      </c>
      <c r="D98" s="9" t="s">
        <v>455</v>
      </c>
      <c r="E98">
        <f t="shared" ca="1" si="11"/>
        <v>0</v>
      </c>
      <c r="H98" t="str">
        <f t="shared" ca="1" si="12"/>
        <v>'Simpl. All tex.-dual tex'!</v>
      </c>
      <c r="I98" t="str">
        <f t="shared" ca="1" si="13"/>
        <v>'Simpl. All tex.-dual tex'!</v>
      </c>
      <c r="J98">
        <f t="shared" ca="1" si="14"/>
        <v>0</v>
      </c>
      <c r="K98">
        <f t="shared" ca="1" si="15"/>
        <v>0</v>
      </c>
      <c r="N98" t="str">
        <f t="shared" ca="1" si="16"/>
        <v>D:z</v>
      </c>
      <c r="O98" t="str">
        <f t="shared" ca="1" si="17"/>
        <v>D7:z7</v>
      </c>
    </row>
    <row r="99" spans="1:15">
      <c r="A99" t="str">
        <f t="shared" si="9"/>
        <v>06</v>
      </c>
      <c r="B99" t="str">
        <f t="shared" ca="1" si="10"/>
        <v>W</v>
      </c>
      <c r="C99" t="s">
        <v>348</v>
      </c>
      <c r="D99" s="9" t="s">
        <v>456</v>
      </c>
      <c r="E99">
        <f t="shared" ca="1" si="11"/>
        <v>0</v>
      </c>
      <c r="H99" t="str">
        <f t="shared" ca="1" si="12"/>
        <v>'Simpl. All tex.-dual tex'!</v>
      </c>
      <c r="I99" t="str">
        <f t="shared" ca="1" si="13"/>
        <v>'Simpl. All tex.-dual tex'!</v>
      </c>
      <c r="J99">
        <f t="shared" ca="1" si="14"/>
        <v>0</v>
      </c>
      <c r="K99">
        <f t="shared" ca="1" si="15"/>
        <v>0</v>
      </c>
      <c r="N99" t="str">
        <f t="shared" ca="1" si="16"/>
        <v>D:z</v>
      </c>
      <c r="O99" t="str">
        <f t="shared" ca="1" si="17"/>
        <v>D7:z7</v>
      </c>
    </row>
    <row r="100" spans="1:15">
      <c r="A100" t="str">
        <f t="shared" si="9"/>
        <v>07</v>
      </c>
      <c r="B100" t="str">
        <f t="shared" ca="1" si="10"/>
        <v>W</v>
      </c>
      <c r="C100" t="s">
        <v>348</v>
      </c>
      <c r="D100" s="9" t="s">
        <v>457</v>
      </c>
      <c r="E100">
        <f t="shared" ca="1" si="11"/>
        <v>0</v>
      </c>
      <c r="H100" t="str">
        <f t="shared" ca="1" si="12"/>
        <v>'Simpl. All tex.-dual tex'!</v>
      </c>
      <c r="I100" t="str">
        <f t="shared" ca="1" si="13"/>
        <v>'Simpl. All tex.-dual tex'!</v>
      </c>
      <c r="J100">
        <f t="shared" ca="1" si="14"/>
        <v>0</v>
      </c>
      <c r="K100">
        <f t="shared" ca="1" si="15"/>
        <v>0</v>
      </c>
      <c r="N100" t="str">
        <f t="shared" ca="1" si="16"/>
        <v>D:z</v>
      </c>
      <c r="O100" t="str">
        <f t="shared" ca="1" si="17"/>
        <v>D7:z7</v>
      </c>
    </row>
    <row r="101" spans="1:15">
      <c r="A101" t="str">
        <f t="shared" si="9"/>
        <v>08</v>
      </c>
      <c r="B101" t="str">
        <f t="shared" ca="1" si="10"/>
        <v>W</v>
      </c>
      <c r="C101" t="s">
        <v>348</v>
      </c>
      <c r="D101" s="9" t="s">
        <v>458</v>
      </c>
      <c r="E101">
        <f t="shared" ca="1" si="11"/>
        <v>0</v>
      </c>
      <c r="H101" t="str">
        <f t="shared" ca="1" si="12"/>
        <v>'Simpl. All tex.-dual tex'!</v>
      </c>
      <c r="I101" t="str">
        <f t="shared" ca="1" si="13"/>
        <v>'Simpl. All tex.-dual tex'!</v>
      </c>
      <c r="J101">
        <f t="shared" ca="1" si="14"/>
        <v>0</v>
      </c>
      <c r="K101">
        <f t="shared" ca="1" si="15"/>
        <v>0</v>
      </c>
      <c r="N101" t="str">
        <f t="shared" ca="1" si="16"/>
        <v>D:z</v>
      </c>
      <c r="O101" t="str">
        <f t="shared" ca="1" si="17"/>
        <v>D7:z7</v>
      </c>
    </row>
    <row r="102" spans="1:15">
      <c r="A102" t="str">
        <f t="shared" si="9"/>
        <v>09</v>
      </c>
      <c r="B102" t="str">
        <f t="shared" ca="1" si="10"/>
        <v>W</v>
      </c>
      <c r="C102" t="s">
        <v>348</v>
      </c>
      <c r="D102" s="9" t="s">
        <v>459</v>
      </c>
      <c r="E102">
        <f t="shared" ca="1" si="11"/>
        <v>0</v>
      </c>
      <c r="H102" t="str">
        <f t="shared" ca="1" si="12"/>
        <v>'Simpl. All tex.-dual tex'!</v>
      </c>
      <c r="I102" t="str">
        <f t="shared" ca="1" si="13"/>
        <v>'Simpl. All tex.-dual tex'!</v>
      </c>
      <c r="J102">
        <f t="shared" ca="1" si="14"/>
        <v>0</v>
      </c>
      <c r="K102">
        <f t="shared" ca="1" si="15"/>
        <v>0</v>
      </c>
      <c r="N102" t="str">
        <f t="shared" ca="1" si="16"/>
        <v>D:z</v>
      </c>
      <c r="O102" t="str">
        <f t="shared" ca="1" si="17"/>
        <v>D7:z7</v>
      </c>
    </row>
    <row r="103" spans="1:15">
      <c r="A103" t="str">
        <f t="shared" si="9"/>
        <v>10</v>
      </c>
      <c r="B103" t="str">
        <f t="shared" ca="1" si="10"/>
        <v>W</v>
      </c>
      <c r="C103" t="s">
        <v>348</v>
      </c>
      <c r="D103" s="9" t="s">
        <v>460</v>
      </c>
      <c r="E103">
        <f t="shared" ca="1" si="11"/>
        <v>0</v>
      </c>
      <c r="H103" t="str">
        <f t="shared" ca="1" si="12"/>
        <v>'Simpl. All tex.-dual tex'!</v>
      </c>
      <c r="I103" t="str">
        <f t="shared" ca="1" si="13"/>
        <v>'Simpl. All tex.-dual tex'!</v>
      </c>
      <c r="J103">
        <f t="shared" ca="1" si="14"/>
        <v>0</v>
      </c>
      <c r="K103">
        <f t="shared" ca="1" si="15"/>
        <v>0</v>
      </c>
      <c r="N103" t="str">
        <f t="shared" ca="1" si="16"/>
        <v>D:z</v>
      </c>
      <c r="O103" t="str">
        <f t="shared" ca="1" si="17"/>
        <v>D7:z7</v>
      </c>
    </row>
    <row r="104" spans="1:15">
      <c r="A104" t="str">
        <f t="shared" si="9"/>
        <v>11</v>
      </c>
      <c r="B104" t="str">
        <f t="shared" ca="1" si="10"/>
        <v>W</v>
      </c>
      <c r="C104" t="s">
        <v>348</v>
      </c>
      <c r="D104" s="9" t="s">
        <v>461</v>
      </c>
      <c r="E104">
        <f t="shared" ca="1" si="11"/>
        <v>0</v>
      </c>
      <c r="H104" t="str">
        <f t="shared" ca="1" si="12"/>
        <v>'Simpl. All tex.-dual tex'!</v>
      </c>
      <c r="I104" t="str">
        <f t="shared" ca="1" si="13"/>
        <v>'Simpl. All tex.-dual tex'!</v>
      </c>
      <c r="J104">
        <f t="shared" ca="1" si="14"/>
        <v>0</v>
      </c>
      <c r="K104">
        <f t="shared" ca="1" si="15"/>
        <v>0</v>
      </c>
      <c r="N104" t="str">
        <f t="shared" ca="1" si="16"/>
        <v>D:z</v>
      </c>
      <c r="O104" t="str">
        <f t="shared" ca="1" si="17"/>
        <v>D7:z7</v>
      </c>
    </row>
    <row r="105" spans="1:15">
      <c r="A105" t="str">
        <f t="shared" si="9"/>
        <v>12</v>
      </c>
      <c r="B105" t="str">
        <f t="shared" ca="1" si="10"/>
        <v>W</v>
      </c>
      <c r="C105" t="s">
        <v>348</v>
      </c>
      <c r="D105" s="9" t="s">
        <v>462</v>
      </c>
      <c r="E105">
        <f t="shared" ca="1" si="11"/>
        <v>0</v>
      </c>
      <c r="H105" t="str">
        <f t="shared" ca="1" si="12"/>
        <v>'Simpl. All tex.-dual tex'!</v>
      </c>
      <c r="I105" t="str">
        <f t="shared" ca="1" si="13"/>
        <v>'Simpl. All tex.-dual tex'!</v>
      </c>
      <c r="J105">
        <f t="shared" ca="1" si="14"/>
        <v>0</v>
      </c>
      <c r="K105">
        <f t="shared" ca="1" si="15"/>
        <v>0</v>
      </c>
      <c r="N105" t="str">
        <f t="shared" ca="1" si="16"/>
        <v>D:z</v>
      </c>
      <c r="O105" t="str">
        <f t="shared" ca="1" si="17"/>
        <v>D7:z7</v>
      </c>
    </row>
    <row r="106" spans="1:15">
      <c r="A106" t="str">
        <f t="shared" si="9"/>
        <v>13</v>
      </c>
      <c r="B106" t="str">
        <f t="shared" ca="1" si="10"/>
        <v>W</v>
      </c>
      <c r="C106" t="s">
        <v>348</v>
      </c>
      <c r="D106" s="9" t="s">
        <v>463</v>
      </c>
      <c r="E106">
        <f t="shared" ca="1" si="11"/>
        <v>0</v>
      </c>
      <c r="H106" t="str">
        <f t="shared" ca="1" si="12"/>
        <v>'Simpl. All tex.-dual tex'!</v>
      </c>
      <c r="I106" t="str">
        <f t="shared" ca="1" si="13"/>
        <v>'Simpl. All tex.-dual tex'!</v>
      </c>
      <c r="J106">
        <f t="shared" ca="1" si="14"/>
        <v>0</v>
      </c>
      <c r="K106">
        <f t="shared" ca="1" si="15"/>
        <v>0</v>
      </c>
      <c r="N106" t="str">
        <f t="shared" ca="1" si="16"/>
        <v>D:z</v>
      </c>
      <c r="O106" t="str">
        <f t="shared" ca="1" si="17"/>
        <v>D7:z7</v>
      </c>
    </row>
    <row r="107" spans="1:15">
      <c r="A107" t="str">
        <f t="shared" si="9"/>
        <v>100</v>
      </c>
      <c r="B107" t="str">
        <f t="shared" ca="1" si="10"/>
        <v>W</v>
      </c>
      <c r="C107" t="s">
        <v>348</v>
      </c>
      <c r="D107" s="9" t="s">
        <v>464</v>
      </c>
      <c r="E107">
        <f t="shared" ca="1" si="11"/>
        <v>0</v>
      </c>
      <c r="H107" t="str">
        <f t="shared" ca="1" si="12"/>
        <v>'Simpl. All tex.-dual tex'!</v>
      </c>
      <c r="I107" t="str">
        <f t="shared" ca="1" si="13"/>
        <v>'Simpl. All tex.-dual tex'!</v>
      </c>
      <c r="J107">
        <f t="shared" ca="1" si="14"/>
        <v>0</v>
      </c>
      <c r="K107">
        <f t="shared" ca="1" si="15"/>
        <v>0</v>
      </c>
      <c r="N107" t="str">
        <f t="shared" ca="1" si="16"/>
        <v>D:z</v>
      </c>
      <c r="O107" t="str">
        <f t="shared" ca="1" si="17"/>
        <v>D7:z7</v>
      </c>
    </row>
    <row r="108" spans="1:15">
      <c r="A108" t="str">
        <f t="shared" si="9"/>
        <v>01</v>
      </c>
      <c r="B108" t="str">
        <f t="shared" ca="1" si="10"/>
        <v>W</v>
      </c>
      <c r="C108" t="s">
        <v>222</v>
      </c>
      <c r="D108" s="9" t="s">
        <v>465</v>
      </c>
      <c r="E108">
        <f t="shared" ca="1" si="11"/>
        <v>0</v>
      </c>
      <c r="H108" t="str">
        <f t="shared" ca="1" si="12"/>
        <v>'Simpl. All tex.-dual tex'!</v>
      </c>
      <c r="I108" t="str">
        <f t="shared" ca="1" si="13"/>
        <v>'Simpl. All tex.-dual tex'!</v>
      </c>
      <c r="J108">
        <f t="shared" ca="1" si="14"/>
        <v>0</v>
      </c>
      <c r="K108">
        <f t="shared" ca="1" si="15"/>
        <v>0</v>
      </c>
      <c r="N108" t="str">
        <f t="shared" ca="1" si="16"/>
        <v>D:z</v>
      </c>
      <c r="O108" t="str">
        <f t="shared" ca="1" si="17"/>
        <v>D7:z7</v>
      </c>
    </row>
    <row r="109" spans="1:15">
      <c r="A109" t="str">
        <f t="shared" si="9"/>
        <v>02</v>
      </c>
      <c r="B109" t="str">
        <f t="shared" ca="1" si="10"/>
        <v>W</v>
      </c>
      <c r="C109" t="s">
        <v>222</v>
      </c>
      <c r="D109" s="9" t="s">
        <v>466</v>
      </c>
      <c r="E109">
        <f t="shared" ca="1" si="11"/>
        <v>0</v>
      </c>
      <c r="H109" t="str">
        <f t="shared" ca="1" si="12"/>
        <v>'Simpl. All tex.-dual tex'!</v>
      </c>
      <c r="I109" t="str">
        <f t="shared" ca="1" si="13"/>
        <v>'Simpl. All tex.-dual tex'!</v>
      </c>
      <c r="J109">
        <f t="shared" ca="1" si="14"/>
        <v>0</v>
      </c>
      <c r="K109">
        <f t="shared" ca="1" si="15"/>
        <v>0</v>
      </c>
      <c r="N109" t="str">
        <f t="shared" ca="1" si="16"/>
        <v>D:z</v>
      </c>
      <c r="O109" t="str">
        <f t="shared" ca="1" si="17"/>
        <v>D7:z7</v>
      </c>
    </row>
    <row r="110" spans="1:15">
      <c r="A110" t="str">
        <f t="shared" si="9"/>
        <v>03</v>
      </c>
      <c r="B110" t="str">
        <f t="shared" ca="1" si="10"/>
        <v>W</v>
      </c>
      <c r="C110" t="s">
        <v>222</v>
      </c>
      <c r="D110" s="9" t="s">
        <v>467</v>
      </c>
      <c r="E110">
        <f t="shared" ca="1" si="11"/>
        <v>0</v>
      </c>
      <c r="H110" t="str">
        <f t="shared" ca="1" si="12"/>
        <v>'Simpl. All tex.-dual tex'!</v>
      </c>
      <c r="I110" t="str">
        <f t="shared" ca="1" si="13"/>
        <v>'Simpl. All tex.-dual tex'!</v>
      </c>
      <c r="J110">
        <f t="shared" ca="1" si="14"/>
        <v>0</v>
      </c>
      <c r="K110">
        <f t="shared" ca="1" si="15"/>
        <v>0</v>
      </c>
      <c r="N110" t="str">
        <f t="shared" ca="1" si="16"/>
        <v>D:z</v>
      </c>
      <c r="O110" t="str">
        <f t="shared" ca="1" si="17"/>
        <v>D7:z7</v>
      </c>
    </row>
    <row r="111" spans="1:15">
      <c r="A111" t="str">
        <f t="shared" si="9"/>
        <v>04</v>
      </c>
      <c r="B111" t="str">
        <f t="shared" ca="1" si="10"/>
        <v>W</v>
      </c>
      <c r="C111" t="s">
        <v>222</v>
      </c>
      <c r="D111" s="9" t="s">
        <v>468</v>
      </c>
      <c r="E111">
        <f t="shared" ca="1" si="11"/>
        <v>0</v>
      </c>
      <c r="H111" t="str">
        <f t="shared" ca="1" si="12"/>
        <v>'Simpl. All tex.-dual tex'!</v>
      </c>
      <c r="I111" t="str">
        <f t="shared" ca="1" si="13"/>
        <v>'Simpl. All tex.-dual tex'!</v>
      </c>
      <c r="J111">
        <f t="shared" ca="1" si="14"/>
        <v>0</v>
      </c>
      <c r="K111">
        <f t="shared" ca="1" si="15"/>
        <v>0</v>
      </c>
      <c r="N111" t="str">
        <f t="shared" ca="1" si="16"/>
        <v>D:z</v>
      </c>
      <c r="O111" t="str">
        <f t="shared" ca="1" si="17"/>
        <v>D7:z7</v>
      </c>
    </row>
    <row r="112" spans="1:15">
      <c r="A112" t="str">
        <f t="shared" si="9"/>
        <v>05</v>
      </c>
      <c r="B112" t="str">
        <f t="shared" ca="1" si="10"/>
        <v>W</v>
      </c>
      <c r="C112" t="s">
        <v>222</v>
      </c>
      <c r="D112" s="9" t="s">
        <v>469</v>
      </c>
      <c r="E112">
        <f t="shared" ca="1" si="11"/>
        <v>0</v>
      </c>
      <c r="H112" t="str">
        <f t="shared" ca="1" si="12"/>
        <v>'Simpl. All tex.-dual tex'!</v>
      </c>
      <c r="I112" t="str">
        <f t="shared" ca="1" si="13"/>
        <v>'Simpl. All tex.-dual tex'!</v>
      </c>
      <c r="J112">
        <f t="shared" ca="1" si="14"/>
        <v>0</v>
      </c>
      <c r="K112">
        <f t="shared" ca="1" si="15"/>
        <v>0</v>
      </c>
      <c r="N112" t="str">
        <f t="shared" ca="1" si="16"/>
        <v>D:z</v>
      </c>
      <c r="O112" t="str">
        <f t="shared" ca="1" si="17"/>
        <v>D7:z7</v>
      </c>
    </row>
    <row r="113" spans="1:15">
      <c r="A113" t="str">
        <f t="shared" si="9"/>
        <v>06</v>
      </c>
      <c r="B113" t="str">
        <f t="shared" ca="1" si="10"/>
        <v>W</v>
      </c>
      <c r="C113" t="s">
        <v>222</v>
      </c>
      <c r="D113" s="9" t="s">
        <v>470</v>
      </c>
      <c r="E113">
        <f t="shared" ca="1" si="11"/>
        <v>0</v>
      </c>
      <c r="H113" t="str">
        <f t="shared" ca="1" si="12"/>
        <v>'Simpl. All tex.-dual tex'!</v>
      </c>
      <c r="I113" t="str">
        <f t="shared" ca="1" si="13"/>
        <v>'Simpl. All tex.-dual tex'!</v>
      </c>
      <c r="J113">
        <f t="shared" ca="1" si="14"/>
        <v>0</v>
      </c>
      <c r="K113">
        <f t="shared" ca="1" si="15"/>
        <v>0</v>
      </c>
      <c r="N113" t="str">
        <f t="shared" ca="1" si="16"/>
        <v>D:z</v>
      </c>
      <c r="O113" t="str">
        <f t="shared" ca="1" si="17"/>
        <v>D7:z7</v>
      </c>
    </row>
    <row r="114" spans="1:15">
      <c r="A114" t="str">
        <f t="shared" si="9"/>
        <v>07</v>
      </c>
      <c r="B114" t="str">
        <f t="shared" ca="1" si="10"/>
        <v>W</v>
      </c>
      <c r="C114" t="s">
        <v>222</v>
      </c>
      <c r="D114" s="9" t="s">
        <v>471</v>
      </c>
      <c r="E114">
        <f t="shared" ca="1" si="11"/>
        <v>0</v>
      </c>
      <c r="H114" t="str">
        <f t="shared" ca="1" si="12"/>
        <v>'Simpl. All tex.-dual tex'!</v>
      </c>
      <c r="I114" t="str">
        <f t="shared" ca="1" si="13"/>
        <v>'Simpl. All tex.-dual tex'!</v>
      </c>
      <c r="J114">
        <f t="shared" ca="1" si="14"/>
        <v>0</v>
      </c>
      <c r="K114">
        <f t="shared" ca="1" si="15"/>
        <v>0</v>
      </c>
      <c r="N114" t="str">
        <f t="shared" ca="1" si="16"/>
        <v>D:z</v>
      </c>
      <c r="O114" t="str">
        <f t="shared" ca="1" si="17"/>
        <v>D7:z7</v>
      </c>
    </row>
    <row r="115" spans="1:15">
      <c r="A115" t="str">
        <f t="shared" si="9"/>
        <v>08</v>
      </c>
      <c r="B115" t="str">
        <f t="shared" ca="1" si="10"/>
        <v>W</v>
      </c>
      <c r="C115" t="s">
        <v>222</v>
      </c>
      <c r="D115" s="9" t="s">
        <v>472</v>
      </c>
      <c r="E115">
        <f t="shared" ca="1" si="11"/>
        <v>0</v>
      </c>
      <c r="H115" t="str">
        <f t="shared" ca="1" si="12"/>
        <v>'Simpl. All tex.-dual tex'!</v>
      </c>
      <c r="I115" t="str">
        <f t="shared" ca="1" si="13"/>
        <v>'Simpl. All tex.-dual tex'!</v>
      </c>
      <c r="J115">
        <f t="shared" ca="1" si="14"/>
        <v>0</v>
      </c>
      <c r="K115">
        <f t="shared" ca="1" si="15"/>
        <v>0</v>
      </c>
      <c r="N115" t="str">
        <f t="shared" ca="1" si="16"/>
        <v>D:z</v>
      </c>
      <c r="O115" t="str">
        <f t="shared" ca="1" si="17"/>
        <v>D7:z7</v>
      </c>
    </row>
    <row r="116" spans="1:15">
      <c r="A116" t="str">
        <f t="shared" si="9"/>
        <v>09</v>
      </c>
      <c r="B116" t="str">
        <f t="shared" ca="1" si="10"/>
        <v>W</v>
      </c>
      <c r="C116" t="s">
        <v>222</v>
      </c>
      <c r="D116" s="9" t="s">
        <v>473</v>
      </c>
      <c r="E116">
        <f t="shared" ca="1" si="11"/>
        <v>0</v>
      </c>
      <c r="H116" t="str">
        <f t="shared" ca="1" si="12"/>
        <v>'Simpl. All tex.-dual tex'!</v>
      </c>
      <c r="I116" t="str">
        <f t="shared" ca="1" si="13"/>
        <v>'Simpl. All tex.-dual tex'!</v>
      </c>
      <c r="J116">
        <f t="shared" ca="1" si="14"/>
        <v>0</v>
      </c>
      <c r="K116">
        <f t="shared" ca="1" si="15"/>
        <v>0</v>
      </c>
      <c r="N116" t="str">
        <f t="shared" ca="1" si="16"/>
        <v>D:z</v>
      </c>
      <c r="O116" t="str">
        <f t="shared" ca="1" si="17"/>
        <v>D7:z7</v>
      </c>
    </row>
    <row r="117" spans="1:15">
      <c r="A117" t="str">
        <f t="shared" si="9"/>
        <v>10</v>
      </c>
      <c r="B117" t="str">
        <f t="shared" ca="1" si="10"/>
        <v>W</v>
      </c>
      <c r="C117" t="s">
        <v>222</v>
      </c>
      <c r="D117" s="9" t="s">
        <v>474</v>
      </c>
      <c r="E117">
        <f t="shared" ca="1" si="11"/>
        <v>0</v>
      </c>
      <c r="H117" t="str">
        <f t="shared" ca="1" si="12"/>
        <v>'Simpl. All tex.-dual tex'!</v>
      </c>
      <c r="I117" t="str">
        <f t="shared" ca="1" si="13"/>
        <v>'Simpl. All tex.-dual tex'!</v>
      </c>
      <c r="J117">
        <f t="shared" ca="1" si="14"/>
        <v>0</v>
      </c>
      <c r="K117">
        <f t="shared" ca="1" si="15"/>
        <v>0</v>
      </c>
      <c r="N117" t="str">
        <f t="shared" ca="1" si="16"/>
        <v>D:z</v>
      </c>
      <c r="O117" t="str">
        <f t="shared" ca="1" si="17"/>
        <v>D7:z7</v>
      </c>
    </row>
    <row r="118" spans="1:15">
      <c r="A118" t="str">
        <f t="shared" si="9"/>
        <v>11</v>
      </c>
      <c r="B118" t="str">
        <f t="shared" ca="1" si="10"/>
        <v>W</v>
      </c>
      <c r="C118" t="s">
        <v>222</v>
      </c>
      <c r="D118" s="9" t="s">
        <v>475</v>
      </c>
      <c r="E118">
        <f t="shared" ca="1" si="11"/>
        <v>0</v>
      </c>
      <c r="H118" t="str">
        <f t="shared" ca="1" si="12"/>
        <v>'Simpl. All tex.-dual tex'!</v>
      </c>
      <c r="I118" t="str">
        <f t="shared" ca="1" si="13"/>
        <v>'Simpl. All tex.-dual tex'!</v>
      </c>
      <c r="J118">
        <f t="shared" ca="1" si="14"/>
        <v>0</v>
      </c>
      <c r="K118">
        <f t="shared" ca="1" si="15"/>
        <v>0</v>
      </c>
      <c r="N118" t="str">
        <f t="shared" ca="1" si="16"/>
        <v>D:z</v>
      </c>
      <c r="O118" t="str">
        <f t="shared" ca="1" si="17"/>
        <v>D7:z7</v>
      </c>
    </row>
    <row r="119" spans="1:15">
      <c r="A119" t="str">
        <f t="shared" si="9"/>
        <v>12</v>
      </c>
      <c r="B119" t="str">
        <f t="shared" ca="1" si="10"/>
        <v>W</v>
      </c>
      <c r="C119" t="s">
        <v>222</v>
      </c>
      <c r="D119" s="9" t="s">
        <v>476</v>
      </c>
      <c r="E119">
        <f t="shared" ca="1" si="11"/>
        <v>0</v>
      </c>
      <c r="H119" t="str">
        <f t="shared" ca="1" si="12"/>
        <v>'Simpl. All tex.-dual tex'!</v>
      </c>
      <c r="I119" t="str">
        <f t="shared" ca="1" si="13"/>
        <v>'Simpl. All tex.-dual tex'!</v>
      </c>
      <c r="J119">
        <f t="shared" ca="1" si="14"/>
        <v>0</v>
      </c>
      <c r="K119">
        <f t="shared" ca="1" si="15"/>
        <v>0</v>
      </c>
      <c r="N119" t="str">
        <f t="shared" ca="1" si="16"/>
        <v>D:z</v>
      </c>
      <c r="O119" t="str">
        <f t="shared" ca="1" si="17"/>
        <v>D7:z7</v>
      </c>
    </row>
    <row r="120" spans="1:15">
      <c r="A120" t="str">
        <f t="shared" si="9"/>
        <v>13</v>
      </c>
      <c r="B120" t="str">
        <f t="shared" ca="1" si="10"/>
        <v>W</v>
      </c>
      <c r="C120" t="s">
        <v>222</v>
      </c>
      <c r="D120" s="9" t="s">
        <v>477</v>
      </c>
      <c r="E120">
        <f t="shared" ca="1" si="11"/>
        <v>0</v>
      </c>
      <c r="H120" t="str">
        <f t="shared" ca="1" si="12"/>
        <v>'Simpl. All tex.-dual tex'!</v>
      </c>
      <c r="I120" t="str">
        <f t="shared" ca="1" si="13"/>
        <v>'Simpl. All tex.-dual tex'!</v>
      </c>
      <c r="J120">
        <f t="shared" ca="1" si="14"/>
        <v>0</v>
      </c>
      <c r="K120">
        <f t="shared" ca="1" si="15"/>
        <v>0</v>
      </c>
      <c r="N120" t="str">
        <f t="shared" ca="1" si="16"/>
        <v>D:z</v>
      </c>
      <c r="O120" t="str">
        <f t="shared" ca="1" si="17"/>
        <v>D7:z7</v>
      </c>
    </row>
    <row r="121" spans="1:15">
      <c r="A121" t="str">
        <f t="shared" si="9"/>
        <v>100</v>
      </c>
      <c r="B121" t="str">
        <f t="shared" ca="1" si="10"/>
        <v>W</v>
      </c>
      <c r="C121" t="s">
        <v>222</v>
      </c>
      <c r="D121" s="9" t="s">
        <v>478</v>
      </c>
      <c r="E121">
        <f t="shared" ca="1" si="11"/>
        <v>0</v>
      </c>
      <c r="H121" t="str">
        <f t="shared" ca="1" si="12"/>
        <v>'Simpl. All tex.-dual tex'!</v>
      </c>
      <c r="I121" t="str">
        <f t="shared" ca="1" si="13"/>
        <v>'Simpl. All tex.-dual tex'!</v>
      </c>
      <c r="J121">
        <f t="shared" ca="1" si="14"/>
        <v>0</v>
      </c>
      <c r="K121">
        <f t="shared" ca="1" si="15"/>
        <v>0</v>
      </c>
      <c r="N121" t="str">
        <f t="shared" ca="1" si="16"/>
        <v>D:z</v>
      </c>
      <c r="O121" t="str">
        <f t="shared" ca="1" si="17"/>
        <v>D7:z7</v>
      </c>
    </row>
    <row r="122" spans="1:15">
      <c r="A122" t="str">
        <f t="shared" si="9"/>
        <v>01</v>
      </c>
      <c r="B122" t="str">
        <f t="shared" ca="1" si="10"/>
        <v>W</v>
      </c>
      <c r="C122" t="s">
        <v>223</v>
      </c>
      <c r="D122" s="9" t="s">
        <v>479</v>
      </c>
      <c r="E122">
        <f t="shared" ca="1" si="11"/>
        <v>0</v>
      </c>
      <c r="H122" t="str">
        <f t="shared" ca="1" si="12"/>
        <v>'Simpl. All tex.-dual tex'!</v>
      </c>
      <c r="I122" t="str">
        <f t="shared" ca="1" si="13"/>
        <v>'Simpl. All tex.-dual tex'!</v>
      </c>
      <c r="J122">
        <f t="shared" ca="1" si="14"/>
        <v>0</v>
      </c>
      <c r="K122">
        <f t="shared" ca="1" si="15"/>
        <v>0</v>
      </c>
      <c r="N122" t="str">
        <f t="shared" ca="1" si="16"/>
        <v>D:z</v>
      </c>
      <c r="O122" t="str">
        <f t="shared" ca="1" si="17"/>
        <v>D7:z7</v>
      </c>
    </row>
    <row r="123" spans="1:15">
      <c r="A123" t="str">
        <f t="shared" si="9"/>
        <v>02</v>
      </c>
      <c r="B123" t="str">
        <f t="shared" ca="1" si="10"/>
        <v>W</v>
      </c>
      <c r="C123" t="s">
        <v>223</v>
      </c>
      <c r="D123" s="9" t="s">
        <v>480</v>
      </c>
      <c r="E123">
        <f t="shared" ca="1" si="11"/>
        <v>0</v>
      </c>
      <c r="H123" t="str">
        <f t="shared" ca="1" si="12"/>
        <v>'Simpl. All tex.-dual tex'!</v>
      </c>
      <c r="I123" t="str">
        <f t="shared" ca="1" si="13"/>
        <v>'Simpl. All tex.-dual tex'!</v>
      </c>
      <c r="J123">
        <f t="shared" ca="1" si="14"/>
        <v>0</v>
      </c>
      <c r="K123">
        <f t="shared" ca="1" si="15"/>
        <v>0</v>
      </c>
      <c r="N123" t="str">
        <f t="shared" ca="1" si="16"/>
        <v>D:z</v>
      </c>
      <c r="O123" t="str">
        <f t="shared" ca="1" si="17"/>
        <v>D7:z7</v>
      </c>
    </row>
    <row r="124" spans="1:15">
      <c r="A124" t="str">
        <f t="shared" si="9"/>
        <v>03</v>
      </c>
      <c r="B124" t="str">
        <f t="shared" ca="1" si="10"/>
        <v>W</v>
      </c>
      <c r="C124" t="s">
        <v>223</v>
      </c>
      <c r="D124" s="9" t="s">
        <v>481</v>
      </c>
      <c r="E124">
        <f t="shared" ca="1" si="11"/>
        <v>0</v>
      </c>
      <c r="H124" t="str">
        <f t="shared" ca="1" si="12"/>
        <v>'Simpl. All tex.-dual tex'!</v>
      </c>
      <c r="I124" t="str">
        <f t="shared" ca="1" si="13"/>
        <v>'Simpl. All tex.-dual tex'!</v>
      </c>
      <c r="J124">
        <f t="shared" ca="1" si="14"/>
        <v>0</v>
      </c>
      <c r="K124">
        <f t="shared" ca="1" si="15"/>
        <v>0</v>
      </c>
      <c r="N124" t="str">
        <f t="shared" ca="1" si="16"/>
        <v>D:z</v>
      </c>
      <c r="O124" t="str">
        <f t="shared" ca="1" si="17"/>
        <v>D7:z7</v>
      </c>
    </row>
    <row r="125" spans="1:15">
      <c r="A125" t="str">
        <f t="shared" si="9"/>
        <v>04</v>
      </c>
      <c r="B125" t="str">
        <f t="shared" ca="1" si="10"/>
        <v>W</v>
      </c>
      <c r="C125" t="s">
        <v>223</v>
      </c>
      <c r="D125" s="9" t="s">
        <v>482</v>
      </c>
      <c r="E125">
        <f t="shared" ca="1" si="11"/>
        <v>0</v>
      </c>
      <c r="H125" t="str">
        <f t="shared" ca="1" si="12"/>
        <v>'Simpl. All tex.-dual tex'!</v>
      </c>
      <c r="I125" t="str">
        <f t="shared" ca="1" si="13"/>
        <v>'Simpl. All tex.-dual tex'!</v>
      </c>
      <c r="J125">
        <f t="shared" ca="1" si="14"/>
        <v>0</v>
      </c>
      <c r="K125">
        <f t="shared" ca="1" si="15"/>
        <v>0</v>
      </c>
      <c r="N125" t="str">
        <f t="shared" ca="1" si="16"/>
        <v>D:z</v>
      </c>
      <c r="O125" t="str">
        <f t="shared" ca="1" si="17"/>
        <v>D7:z7</v>
      </c>
    </row>
    <row r="126" spans="1:15">
      <c r="A126" t="str">
        <f t="shared" si="9"/>
        <v>05</v>
      </c>
      <c r="B126" t="str">
        <f t="shared" ca="1" si="10"/>
        <v>W</v>
      </c>
      <c r="C126" t="s">
        <v>223</v>
      </c>
      <c r="D126" s="9" t="s">
        <v>483</v>
      </c>
      <c r="E126">
        <f t="shared" ca="1" si="11"/>
        <v>0</v>
      </c>
      <c r="H126" t="str">
        <f t="shared" ca="1" si="12"/>
        <v>'Simpl. All tex.-dual tex'!</v>
      </c>
      <c r="I126" t="str">
        <f t="shared" ca="1" si="13"/>
        <v>'Simpl. All tex.-dual tex'!</v>
      </c>
      <c r="J126">
        <f t="shared" ca="1" si="14"/>
        <v>0</v>
      </c>
      <c r="K126">
        <f t="shared" ca="1" si="15"/>
        <v>0</v>
      </c>
      <c r="N126" t="str">
        <f t="shared" ca="1" si="16"/>
        <v>D:z</v>
      </c>
      <c r="O126" t="str">
        <f t="shared" ca="1" si="17"/>
        <v>D7:z7</v>
      </c>
    </row>
    <row r="127" spans="1:15">
      <c r="A127" t="str">
        <f t="shared" si="9"/>
        <v>06</v>
      </c>
      <c r="B127" t="str">
        <f t="shared" ca="1" si="10"/>
        <v>W</v>
      </c>
      <c r="C127" t="s">
        <v>223</v>
      </c>
      <c r="D127" s="9" t="s">
        <v>484</v>
      </c>
      <c r="E127">
        <f t="shared" ca="1" si="11"/>
        <v>0</v>
      </c>
      <c r="H127" t="str">
        <f t="shared" ca="1" si="12"/>
        <v>'Simpl. All tex.-dual tex'!</v>
      </c>
      <c r="I127" t="str">
        <f t="shared" ca="1" si="13"/>
        <v>'Simpl. All tex.-dual tex'!</v>
      </c>
      <c r="J127">
        <f t="shared" ca="1" si="14"/>
        <v>0</v>
      </c>
      <c r="K127">
        <f t="shared" ca="1" si="15"/>
        <v>0</v>
      </c>
      <c r="N127" t="str">
        <f t="shared" ca="1" si="16"/>
        <v>D:z</v>
      </c>
      <c r="O127" t="str">
        <f t="shared" ca="1" si="17"/>
        <v>D7:z7</v>
      </c>
    </row>
    <row r="128" spans="1:15">
      <c r="A128" t="str">
        <f t="shared" si="9"/>
        <v>07</v>
      </c>
      <c r="B128" t="str">
        <f t="shared" ca="1" si="10"/>
        <v>W</v>
      </c>
      <c r="C128" t="s">
        <v>223</v>
      </c>
      <c r="D128" s="9" t="s">
        <v>485</v>
      </c>
      <c r="E128">
        <f t="shared" ca="1" si="11"/>
        <v>0</v>
      </c>
      <c r="H128" t="str">
        <f t="shared" ca="1" si="12"/>
        <v>'Simpl. All tex.-dual tex'!</v>
      </c>
      <c r="I128" t="str">
        <f t="shared" ca="1" si="13"/>
        <v>'Simpl. All tex.-dual tex'!</v>
      </c>
      <c r="J128">
        <f t="shared" ca="1" si="14"/>
        <v>0</v>
      </c>
      <c r="K128">
        <f t="shared" ca="1" si="15"/>
        <v>0</v>
      </c>
      <c r="N128" t="str">
        <f t="shared" ca="1" si="16"/>
        <v>D:z</v>
      </c>
      <c r="O128" t="str">
        <f t="shared" ca="1" si="17"/>
        <v>D7:z7</v>
      </c>
    </row>
    <row r="129" spans="1:15">
      <c r="A129" t="str">
        <f t="shared" si="9"/>
        <v>08</v>
      </c>
      <c r="B129" t="str">
        <f t="shared" ca="1" si="10"/>
        <v>W</v>
      </c>
      <c r="C129" t="s">
        <v>223</v>
      </c>
      <c r="D129" s="9" t="s">
        <v>486</v>
      </c>
      <c r="E129">
        <f t="shared" ca="1" si="11"/>
        <v>0</v>
      </c>
      <c r="H129" t="str">
        <f t="shared" ca="1" si="12"/>
        <v>'Simpl. All tex.-dual tex'!</v>
      </c>
      <c r="I129" t="str">
        <f t="shared" ca="1" si="13"/>
        <v>'Simpl. All tex.-dual tex'!</v>
      </c>
      <c r="J129">
        <f t="shared" ca="1" si="14"/>
        <v>0</v>
      </c>
      <c r="K129">
        <f t="shared" ca="1" si="15"/>
        <v>0</v>
      </c>
      <c r="N129" t="str">
        <f t="shared" ca="1" si="16"/>
        <v>D:z</v>
      </c>
      <c r="O129" t="str">
        <f t="shared" ca="1" si="17"/>
        <v>D7:z7</v>
      </c>
    </row>
    <row r="130" spans="1:15">
      <c r="A130" t="str">
        <f t="shared" si="9"/>
        <v>09</v>
      </c>
      <c r="B130" t="str">
        <f t="shared" ca="1" si="10"/>
        <v>W</v>
      </c>
      <c r="C130" t="s">
        <v>223</v>
      </c>
      <c r="D130" s="9" t="s">
        <v>487</v>
      </c>
      <c r="E130">
        <f t="shared" ca="1" si="11"/>
        <v>0</v>
      </c>
      <c r="H130" t="str">
        <f t="shared" ca="1" si="12"/>
        <v>'Simpl. All tex.-dual tex'!</v>
      </c>
      <c r="I130" t="str">
        <f t="shared" ca="1" si="13"/>
        <v>'Simpl. All tex.-dual tex'!</v>
      </c>
      <c r="J130">
        <f t="shared" ca="1" si="14"/>
        <v>0</v>
      </c>
      <c r="K130">
        <f t="shared" ca="1" si="15"/>
        <v>0</v>
      </c>
      <c r="N130" t="str">
        <f t="shared" ca="1" si="16"/>
        <v>D:z</v>
      </c>
      <c r="O130" t="str">
        <f t="shared" ca="1" si="17"/>
        <v>D7:z7</v>
      </c>
    </row>
    <row r="131" spans="1:15">
      <c r="A131" t="str">
        <f t="shared" si="9"/>
        <v>10</v>
      </c>
      <c r="B131" t="str">
        <f t="shared" ca="1" si="10"/>
        <v>W</v>
      </c>
      <c r="C131" t="s">
        <v>223</v>
      </c>
      <c r="D131" s="9" t="s">
        <v>488</v>
      </c>
      <c r="E131">
        <f t="shared" ca="1" si="11"/>
        <v>0</v>
      </c>
      <c r="H131" t="str">
        <f t="shared" ca="1" si="12"/>
        <v>'Simpl. All tex.-dual tex'!</v>
      </c>
      <c r="I131" t="str">
        <f t="shared" ca="1" si="13"/>
        <v>'Simpl. All tex.-dual tex'!</v>
      </c>
      <c r="J131">
        <f t="shared" ca="1" si="14"/>
        <v>0</v>
      </c>
      <c r="K131">
        <f t="shared" ca="1" si="15"/>
        <v>0</v>
      </c>
      <c r="N131" t="str">
        <f t="shared" ca="1" si="16"/>
        <v>D:z</v>
      </c>
      <c r="O131" t="str">
        <f t="shared" ca="1" si="17"/>
        <v>D7:z7</v>
      </c>
    </row>
    <row r="132" spans="1:15">
      <c r="A132" t="str">
        <f t="shared" si="9"/>
        <v>11</v>
      </c>
      <c r="B132" t="str">
        <f t="shared" ca="1" si="10"/>
        <v>W</v>
      </c>
      <c r="C132" t="s">
        <v>223</v>
      </c>
      <c r="D132" s="9" t="s">
        <v>489</v>
      </c>
      <c r="E132">
        <f t="shared" ca="1" si="11"/>
        <v>0</v>
      </c>
      <c r="H132" t="str">
        <f t="shared" ca="1" si="12"/>
        <v>'Simpl. All tex.-dual tex'!</v>
      </c>
      <c r="I132" t="str">
        <f t="shared" ca="1" si="13"/>
        <v>'Simpl. All tex.-dual tex'!</v>
      </c>
      <c r="J132">
        <f t="shared" ca="1" si="14"/>
        <v>0</v>
      </c>
      <c r="K132">
        <f t="shared" ca="1" si="15"/>
        <v>0</v>
      </c>
      <c r="N132" t="str">
        <f t="shared" ca="1" si="16"/>
        <v>D:z</v>
      </c>
      <c r="O132" t="str">
        <f t="shared" ca="1" si="17"/>
        <v>D7:z7</v>
      </c>
    </row>
    <row r="133" spans="1:15">
      <c r="A133" t="str">
        <f t="shared" si="9"/>
        <v>12</v>
      </c>
      <c r="B133" t="str">
        <f t="shared" ca="1" si="10"/>
        <v>W</v>
      </c>
      <c r="C133" t="s">
        <v>223</v>
      </c>
      <c r="D133" s="9" t="s">
        <v>490</v>
      </c>
      <c r="E133">
        <f t="shared" ca="1" si="11"/>
        <v>0</v>
      </c>
      <c r="H133" t="str">
        <f t="shared" ca="1" si="12"/>
        <v>'Simpl. All tex.-dual tex'!</v>
      </c>
      <c r="I133" t="str">
        <f t="shared" ca="1" si="13"/>
        <v>'Simpl. All tex.-dual tex'!</v>
      </c>
      <c r="J133">
        <f t="shared" ca="1" si="14"/>
        <v>0</v>
      </c>
      <c r="K133">
        <f t="shared" ca="1" si="15"/>
        <v>0</v>
      </c>
      <c r="N133" t="str">
        <f t="shared" ca="1" si="16"/>
        <v>D:z</v>
      </c>
      <c r="O133" t="str">
        <f t="shared" ca="1" si="17"/>
        <v>D7:z7</v>
      </c>
    </row>
    <row r="134" spans="1:15">
      <c r="A134" t="str">
        <f t="shared" si="9"/>
        <v>13</v>
      </c>
      <c r="B134" t="str">
        <f t="shared" ca="1" si="10"/>
        <v>W</v>
      </c>
      <c r="C134" t="s">
        <v>223</v>
      </c>
      <c r="D134" s="9" t="s">
        <v>491</v>
      </c>
      <c r="E134">
        <f t="shared" ca="1" si="11"/>
        <v>0</v>
      </c>
      <c r="H134" t="str">
        <f t="shared" ca="1" si="12"/>
        <v>'Simpl. All tex.-dual tex'!</v>
      </c>
      <c r="I134" t="str">
        <f t="shared" ca="1" si="13"/>
        <v>'Simpl. All tex.-dual tex'!</v>
      </c>
      <c r="J134">
        <f t="shared" ca="1" si="14"/>
        <v>0</v>
      </c>
      <c r="K134">
        <f t="shared" ca="1" si="15"/>
        <v>0</v>
      </c>
      <c r="N134" t="str">
        <f t="shared" ca="1" si="16"/>
        <v>D:z</v>
      </c>
      <c r="O134" t="str">
        <f t="shared" ca="1" si="17"/>
        <v>D7:z7</v>
      </c>
    </row>
    <row r="135" spans="1:15">
      <c r="A135" t="str">
        <f t="shared" si="9"/>
        <v>100</v>
      </c>
      <c r="B135" t="str">
        <f t="shared" ca="1" si="10"/>
        <v>W</v>
      </c>
      <c r="C135" t="s">
        <v>223</v>
      </c>
      <c r="D135" s="9" t="s">
        <v>492</v>
      </c>
      <c r="E135">
        <f t="shared" ca="1" si="11"/>
        <v>0</v>
      </c>
      <c r="H135" t="str">
        <f t="shared" ca="1" si="12"/>
        <v>'Simpl. All tex.-dual tex'!</v>
      </c>
      <c r="I135" t="str">
        <f t="shared" ca="1" si="13"/>
        <v>'Simpl. All tex.-dual tex'!</v>
      </c>
      <c r="J135">
        <f t="shared" ca="1" si="14"/>
        <v>0</v>
      </c>
      <c r="K135">
        <f t="shared" ca="1" si="15"/>
        <v>0</v>
      </c>
      <c r="N135" t="str">
        <f t="shared" ca="1" si="16"/>
        <v>D:z</v>
      </c>
      <c r="O135" t="str">
        <f t="shared" ca="1" si="17"/>
        <v>D7:z7</v>
      </c>
    </row>
    <row r="136" spans="1:15">
      <c r="A136" t="str">
        <f t="shared" si="9"/>
        <v>01</v>
      </c>
      <c r="B136" t="str">
        <f t="shared" ca="1" si="10"/>
        <v>W</v>
      </c>
      <c r="C136" t="s">
        <v>224</v>
      </c>
      <c r="D136" s="9" t="s">
        <v>493</v>
      </c>
      <c r="E136">
        <f t="shared" ca="1" si="11"/>
        <v>0</v>
      </c>
      <c r="H136" t="str">
        <f t="shared" ca="1" si="12"/>
        <v>'Simpl. All tex.-dual tex'!</v>
      </c>
      <c r="I136" t="str">
        <f t="shared" ca="1" si="13"/>
        <v>'Simpl. All tex.-dual tex'!</v>
      </c>
      <c r="J136">
        <f t="shared" ca="1" si="14"/>
        <v>0</v>
      </c>
      <c r="K136">
        <f t="shared" ca="1" si="15"/>
        <v>0</v>
      </c>
      <c r="N136" t="str">
        <f t="shared" ca="1" si="16"/>
        <v>D:z</v>
      </c>
      <c r="O136" t="str">
        <f t="shared" ca="1" si="17"/>
        <v>D7:z7</v>
      </c>
    </row>
    <row r="137" spans="1:15">
      <c r="A137" t="str">
        <f t="shared" si="9"/>
        <v>02</v>
      </c>
      <c r="B137" t="str">
        <f t="shared" ca="1" si="10"/>
        <v>W</v>
      </c>
      <c r="C137" t="s">
        <v>224</v>
      </c>
      <c r="D137" s="9" t="s">
        <v>494</v>
      </c>
      <c r="E137">
        <f t="shared" ca="1" si="11"/>
        <v>0</v>
      </c>
      <c r="H137" t="str">
        <f t="shared" ca="1" si="12"/>
        <v>'Simpl. All tex.-dual tex'!</v>
      </c>
      <c r="I137" t="str">
        <f t="shared" ca="1" si="13"/>
        <v>'Simpl. All tex.-dual tex'!</v>
      </c>
      <c r="J137">
        <f t="shared" ca="1" si="14"/>
        <v>0</v>
      </c>
      <c r="K137">
        <f t="shared" ca="1" si="15"/>
        <v>0</v>
      </c>
      <c r="N137" t="str">
        <f t="shared" ca="1" si="16"/>
        <v>D:z</v>
      </c>
      <c r="O137" t="str">
        <f t="shared" ca="1" si="17"/>
        <v>D7:z7</v>
      </c>
    </row>
    <row r="138" spans="1:15">
      <c r="A138" t="str">
        <f t="shared" si="9"/>
        <v>03</v>
      </c>
      <c r="B138" t="str">
        <f t="shared" ca="1" si="10"/>
        <v>W</v>
      </c>
      <c r="C138" t="s">
        <v>224</v>
      </c>
      <c r="D138" s="9" t="s">
        <v>495</v>
      </c>
      <c r="E138">
        <f t="shared" ca="1" si="11"/>
        <v>0</v>
      </c>
      <c r="H138" t="str">
        <f t="shared" ca="1" si="12"/>
        <v>'Simpl. All tex.-dual tex'!</v>
      </c>
      <c r="I138" t="str">
        <f t="shared" ca="1" si="13"/>
        <v>'Simpl. All tex.-dual tex'!</v>
      </c>
      <c r="J138">
        <f t="shared" ca="1" si="14"/>
        <v>0</v>
      </c>
      <c r="K138">
        <f t="shared" ca="1" si="15"/>
        <v>0</v>
      </c>
      <c r="N138" t="str">
        <f t="shared" ca="1" si="16"/>
        <v>D:z</v>
      </c>
      <c r="O138" t="str">
        <f t="shared" ca="1" si="17"/>
        <v>D7:z7</v>
      </c>
    </row>
    <row r="139" spans="1:15">
      <c r="A139" t="str">
        <f t="shared" ref="A139:A202" si="18">MID(D139,LEN(C139)+2,LEN(D139)-LEN(C139))</f>
        <v>04</v>
      </c>
      <c r="B139" t="str">
        <f t="shared" ref="B139:B202" ca="1" si="19">VLOOKUP(H139,$A$1:$K$3,11,FALSE)</f>
        <v>W</v>
      </c>
      <c r="C139" t="s">
        <v>224</v>
      </c>
      <c r="D139" s="9" t="s">
        <v>496</v>
      </c>
      <c r="E139">
        <f t="shared" ref="E139:E202" ca="1" si="20">IFERROR(VLOOKUP(C139,INDIRECT($H139&amp;$N139),MATCH($A139,INDIRECT($H139&amp;$O139),0),FALSE),0)</f>
        <v>0</v>
      </c>
      <c r="H139" t="str">
        <f t="shared" ref="H139:H202" ca="1" si="21">IF(I139&lt;&gt;0,I139,IF(J139&lt;&gt;0,J139,K139))</f>
        <v>'Simpl. All tex.-dual tex'!</v>
      </c>
      <c r="I139" t="str">
        <f t="shared" ref="I139:I202" ca="1" si="22">IF(IFERROR(VLOOKUP(C139,INDIRECT($G$5&amp;"D:D"),1,FALSE),0)&lt;&gt;0,I$9,0)</f>
        <v>'Simpl. All tex.-dual tex'!</v>
      </c>
      <c r="J139">
        <f t="shared" ref="J139:J202" ca="1" si="23">IF(IFERROR(VLOOKUP(C139,INDIRECT($G$6&amp;"D:D"),1,FALSE),0)&lt;&gt;0,J$9,0)</f>
        <v>0</v>
      </c>
      <c r="K139">
        <f t="shared" ref="K139:K202" ca="1" si="24">IF(IFERROR(VLOOKUP($C139,INDIRECT($G$7&amp;"d:d"),1,FALSE),0)&lt;&gt;0,K$9,0)</f>
        <v>0</v>
      </c>
      <c r="N139" t="str">
        <f t="shared" ref="N139:N202" ca="1" si="25">VLOOKUP($H139,$G$5:$I$7,2,FALSE)</f>
        <v>D:z</v>
      </c>
      <c r="O139" t="str">
        <f t="shared" ref="O139:O202" ca="1" si="26">VLOOKUP($H139,$G$5:$I$7,3,FALSE)</f>
        <v>D7:z7</v>
      </c>
    </row>
    <row r="140" spans="1:15">
      <c r="A140" t="str">
        <f t="shared" si="18"/>
        <v>05</v>
      </c>
      <c r="B140" t="str">
        <f t="shared" ca="1" si="19"/>
        <v>W</v>
      </c>
      <c r="C140" t="s">
        <v>224</v>
      </c>
      <c r="D140" s="9" t="s">
        <v>497</v>
      </c>
      <c r="E140">
        <f t="shared" ca="1" si="20"/>
        <v>0</v>
      </c>
      <c r="H140" t="str">
        <f t="shared" ca="1" si="21"/>
        <v>'Simpl. All tex.-dual tex'!</v>
      </c>
      <c r="I140" t="str">
        <f t="shared" ca="1" si="22"/>
        <v>'Simpl. All tex.-dual tex'!</v>
      </c>
      <c r="J140">
        <f t="shared" ca="1" si="23"/>
        <v>0</v>
      </c>
      <c r="K140">
        <f t="shared" ca="1" si="24"/>
        <v>0</v>
      </c>
      <c r="N140" t="str">
        <f t="shared" ca="1" si="25"/>
        <v>D:z</v>
      </c>
      <c r="O140" t="str">
        <f t="shared" ca="1" si="26"/>
        <v>D7:z7</v>
      </c>
    </row>
    <row r="141" spans="1:15">
      <c r="A141" t="str">
        <f t="shared" si="18"/>
        <v>06</v>
      </c>
      <c r="B141" t="str">
        <f t="shared" ca="1" si="19"/>
        <v>W</v>
      </c>
      <c r="C141" t="s">
        <v>224</v>
      </c>
      <c r="D141" s="9" t="s">
        <v>498</v>
      </c>
      <c r="E141">
        <f t="shared" ca="1" si="20"/>
        <v>0</v>
      </c>
      <c r="H141" t="str">
        <f t="shared" ca="1" si="21"/>
        <v>'Simpl. All tex.-dual tex'!</v>
      </c>
      <c r="I141" t="str">
        <f t="shared" ca="1" si="22"/>
        <v>'Simpl. All tex.-dual tex'!</v>
      </c>
      <c r="J141">
        <f t="shared" ca="1" si="23"/>
        <v>0</v>
      </c>
      <c r="K141">
        <f t="shared" ca="1" si="24"/>
        <v>0</v>
      </c>
      <c r="N141" t="str">
        <f t="shared" ca="1" si="25"/>
        <v>D:z</v>
      </c>
      <c r="O141" t="str">
        <f t="shared" ca="1" si="26"/>
        <v>D7:z7</v>
      </c>
    </row>
    <row r="142" spans="1:15">
      <c r="A142" t="str">
        <f t="shared" si="18"/>
        <v>07</v>
      </c>
      <c r="B142" t="str">
        <f t="shared" ca="1" si="19"/>
        <v>W</v>
      </c>
      <c r="C142" t="s">
        <v>224</v>
      </c>
      <c r="D142" s="9" t="s">
        <v>499</v>
      </c>
      <c r="E142">
        <f t="shared" ca="1" si="20"/>
        <v>0</v>
      </c>
      <c r="H142" t="str">
        <f t="shared" ca="1" si="21"/>
        <v>'Simpl. All tex.-dual tex'!</v>
      </c>
      <c r="I142" t="str">
        <f t="shared" ca="1" si="22"/>
        <v>'Simpl. All tex.-dual tex'!</v>
      </c>
      <c r="J142">
        <f t="shared" ca="1" si="23"/>
        <v>0</v>
      </c>
      <c r="K142">
        <f t="shared" ca="1" si="24"/>
        <v>0</v>
      </c>
      <c r="N142" t="str">
        <f t="shared" ca="1" si="25"/>
        <v>D:z</v>
      </c>
      <c r="O142" t="str">
        <f t="shared" ca="1" si="26"/>
        <v>D7:z7</v>
      </c>
    </row>
    <row r="143" spans="1:15">
      <c r="A143" t="str">
        <f t="shared" si="18"/>
        <v>08</v>
      </c>
      <c r="B143" t="str">
        <f t="shared" ca="1" si="19"/>
        <v>W</v>
      </c>
      <c r="C143" t="s">
        <v>224</v>
      </c>
      <c r="D143" s="9" t="s">
        <v>500</v>
      </c>
      <c r="E143">
        <f t="shared" ca="1" si="20"/>
        <v>0</v>
      </c>
      <c r="H143" t="str">
        <f t="shared" ca="1" si="21"/>
        <v>'Simpl. All tex.-dual tex'!</v>
      </c>
      <c r="I143" t="str">
        <f t="shared" ca="1" si="22"/>
        <v>'Simpl. All tex.-dual tex'!</v>
      </c>
      <c r="J143">
        <f t="shared" ca="1" si="23"/>
        <v>0</v>
      </c>
      <c r="K143">
        <f t="shared" ca="1" si="24"/>
        <v>0</v>
      </c>
      <c r="N143" t="str">
        <f t="shared" ca="1" si="25"/>
        <v>D:z</v>
      </c>
      <c r="O143" t="str">
        <f t="shared" ca="1" si="26"/>
        <v>D7:z7</v>
      </c>
    </row>
    <row r="144" spans="1:15">
      <c r="A144" t="str">
        <f t="shared" si="18"/>
        <v>09</v>
      </c>
      <c r="B144" t="str">
        <f t="shared" ca="1" si="19"/>
        <v>W</v>
      </c>
      <c r="C144" t="s">
        <v>224</v>
      </c>
      <c r="D144" s="9" t="s">
        <v>501</v>
      </c>
      <c r="E144">
        <f t="shared" ca="1" si="20"/>
        <v>0</v>
      </c>
      <c r="H144" t="str">
        <f t="shared" ca="1" si="21"/>
        <v>'Simpl. All tex.-dual tex'!</v>
      </c>
      <c r="I144" t="str">
        <f t="shared" ca="1" si="22"/>
        <v>'Simpl. All tex.-dual tex'!</v>
      </c>
      <c r="J144">
        <f t="shared" ca="1" si="23"/>
        <v>0</v>
      </c>
      <c r="K144">
        <f t="shared" ca="1" si="24"/>
        <v>0</v>
      </c>
      <c r="N144" t="str">
        <f t="shared" ca="1" si="25"/>
        <v>D:z</v>
      </c>
      <c r="O144" t="str">
        <f t="shared" ca="1" si="26"/>
        <v>D7:z7</v>
      </c>
    </row>
    <row r="145" spans="1:15">
      <c r="A145" t="str">
        <f t="shared" si="18"/>
        <v>10</v>
      </c>
      <c r="B145" t="str">
        <f t="shared" ca="1" si="19"/>
        <v>W</v>
      </c>
      <c r="C145" t="s">
        <v>224</v>
      </c>
      <c r="D145" s="9" t="s">
        <v>502</v>
      </c>
      <c r="E145">
        <f t="shared" ca="1" si="20"/>
        <v>0</v>
      </c>
      <c r="H145" t="str">
        <f t="shared" ca="1" si="21"/>
        <v>'Simpl. All tex.-dual tex'!</v>
      </c>
      <c r="I145" t="str">
        <f t="shared" ca="1" si="22"/>
        <v>'Simpl. All tex.-dual tex'!</v>
      </c>
      <c r="J145">
        <f t="shared" ca="1" si="23"/>
        <v>0</v>
      </c>
      <c r="K145">
        <f t="shared" ca="1" si="24"/>
        <v>0</v>
      </c>
      <c r="N145" t="str">
        <f t="shared" ca="1" si="25"/>
        <v>D:z</v>
      </c>
      <c r="O145" t="str">
        <f t="shared" ca="1" si="26"/>
        <v>D7:z7</v>
      </c>
    </row>
    <row r="146" spans="1:15">
      <c r="A146" t="str">
        <f t="shared" si="18"/>
        <v>11</v>
      </c>
      <c r="B146" t="str">
        <f t="shared" ca="1" si="19"/>
        <v>W</v>
      </c>
      <c r="C146" t="s">
        <v>224</v>
      </c>
      <c r="D146" s="9" t="s">
        <v>503</v>
      </c>
      <c r="E146">
        <f t="shared" ca="1" si="20"/>
        <v>0</v>
      </c>
      <c r="H146" t="str">
        <f t="shared" ca="1" si="21"/>
        <v>'Simpl. All tex.-dual tex'!</v>
      </c>
      <c r="I146" t="str">
        <f t="shared" ca="1" si="22"/>
        <v>'Simpl. All tex.-dual tex'!</v>
      </c>
      <c r="J146">
        <f t="shared" ca="1" si="23"/>
        <v>0</v>
      </c>
      <c r="K146">
        <f t="shared" ca="1" si="24"/>
        <v>0</v>
      </c>
      <c r="N146" t="str">
        <f t="shared" ca="1" si="25"/>
        <v>D:z</v>
      </c>
      <c r="O146" t="str">
        <f t="shared" ca="1" si="26"/>
        <v>D7:z7</v>
      </c>
    </row>
    <row r="147" spans="1:15">
      <c r="A147" t="str">
        <f t="shared" si="18"/>
        <v>12</v>
      </c>
      <c r="B147" t="str">
        <f t="shared" ca="1" si="19"/>
        <v>W</v>
      </c>
      <c r="C147" t="s">
        <v>224</v>
      </c>
      <c r="D147" s="9" t="s">
        <v>504</v>
      </c>
      <c r="E147">
        <f t="shared" ca="1" si="20"/>
        <v>0</v>
      </c>
      <c r="H147" t="str">
        <f t="shared" ca="1" si="21"/>
        <v>'Simpl. All tex.-dual tex'!</v>
      </c>
      <c r="I147" t="str">
        <f t="shared" ca="1" si="22"/>
        <v>'Simpl. All tex.-dual tex'!</v>
      </c>
      <c r="J147">
        <f t="shared" ca="1" si="23"/>
        <v>0</v>
      </c>
      <c r="K147">
        <f t="shared" ca="1" si="24"/>
        <v>0</v>
      </c>
      <c r="N147" t="str">
        <f t="shared" ca="1" si="25"/>
        <v>D:z</v>
      </c>
      <c r="O147" t="str">
        <f t="shared" ca="1" si="26"/>
        <v>D7:z7</v>
      </c>
    </row>
    <row r="148" spans="1:15">
      <c r="A148" t="str">
        <f t="shared" si="18"/>
        <v>13</v>
      </c>
      <c r="B148" t="str">
        <f t="shared" ca="1" si="19"/>
        <v>W</v>
      </c>
      <c r="C148" t="s">
        <v>224</v>
      </c>
      <c r="D148" s="9" t="s">
        <v>505</v>
      </c>
      <c r="E148">
        <f t="shared" ca="1" si="20"/>
        <v>0</v>
      </c>
      <c r="H148" t="str">
        <f t="shared" ca="1" si="21"/>
        <v>'Simpl. All tex.-dual tex'!</v>
      </c>
      <c r="I148" t="str">
        <f t="shared" ca="1" si="22"/>
        <v>'Simpl. All tex.-dual tex'!</v>
      </c>
      <c r="J148">
        <f t="shared" ca="1" si="23"/>
        <v>0</v>
      </c>
      <c r="K148">
        <f t="shared" ca="1" si="24"/>
        <v>0</v>
      </c>
      <c r="N148" t="str">
        <f t="shared" ca="1" si="25"/>
        <v>D:z</v>
      </c>
      <c r="O148" t="str">
        <f t="shared" ca="1" si="26"/>
        <v>D7:z7</v>
      </c>
    </row>
    <row r="149" spans="1:15">
      <c r="A149" t="str">
        <f t="shared" si="18"/>
        <v>100</v>
      </c>
      <c r="B149" t="str">
        <f t="shared" ca="1" si="19"/>
        <v>W</v>
      </c>
      <c r="C149" t="s">
        <v>224</v>
      </c>
      <c r="D149" s="9" t="s">
        <v>506</v>
      </c>
      <c r="E149">
        <f t="shared" ca="1" si="20"/>
        <v>0</v>
      </c>
      <c r="H149" t="str">
        <f t="shared" ca="1" si="21"/>
        <v>'Simpl. All tex.-dual tex'!</v>
      </c>
      <c r="I149" t="str">
        <f t="shared" ca="1" si="22"/>
        <v>'Simpl. All tex.-dual tex'!</v>
      </c>
      <c r="J149">
        <f t="shared" ca="1" si="23"/>
        <v>0</v>
      </c>
      <c r="K149">
        <f t="shared" ca="1" si="24"/>
        <v>0</v>
      </c>
      <c r="N149" t="str">
        <f t="shared" ca="1" si="25"/>
        <v>D:z</v>
      </c>
      <c r="O149" t="str">
        <f t="shared" ca="1" si="26"/>
        <v>D7:z7</v>
      </c>
    </row>
    <row r="150" spans="1:15">
      <c r="A150" t="str">
        <f t="shared" si="18"/>
        <v>01</v>
      </c>
      <c r="B150" t="str">
        <f t="shared" ca="1" si="19"/>
        <v>W</v>
      </c>
      <c r="C150" t="s">
        <v>225</v>
      </c>
      <c r="D150" s="9" t="s">
        <v>507</v>
      </c>
      <c r="E150">
        <f t="shared" ca="1" si="20"/>
        <v>0</v>
      </c>
      <c r="H150" t="str">
        <f t="shared" ca="1" si="21"/>
        <v>'Simpl. All tex.-dual tex'!</v>
      </c>
      <c r="I150" t="str">
        <f t="shared" ca="1" si="22"/>
        <v>'Simpl. All tex.-dual tex'!</v>
      </c>
      <c r="J150">
        <f t="shared" ca="1" si="23"/>
        <v>0</v>
      </c>
      <c r="K150">
        <f t="shared" ca="1" si="24"/>
        <v>0</v>
      </c>
      <c r="N150" t="str">
        <f t="shared" ca="1" si="25"/>
        <v>D:z</v>
      </c>
      <c r="O150" t="str">
        <f t="shared" ca="1" si="26"/>
        <v>D7:z7</v>
      </c>
    </row>
    <row r="151" spans="1:15">
      <c r="A151" t="str">
        <f t="shared" si="18"/>
        <v>02</v>
      </c>
      <c r="B151" t="str">
        <f t="shared" ca="1" si="19"/>
        <v>W</v>
      </c>
      <c r="C151" t="s">
        <v>225</v>
      </c>
      <c r="D151" s="9" t="s">
        <v>508</v>
      </c>
      <c r="E151">
        <f t="shared" ca="1" si="20"/>
        <v>0</v>
      </c>
      <c r="H151" t="str">
        <f t="shared" ca="1" si="21"/>
        <v>'Simpl. All tex.-dual tex'!</v>
      </c>
      <c r="I151" t="str">
        <f t="shared" ca="1" si="22"/>
        <v>'Simpl. All tex.-dual tex'!</v>
      </c>
      <c r="J151">
        <f t="shared" ca="1" si="23"/>
        <v>0</v>
      </c>
      <c r="K151">
        <f t="shared" ca="1" si="24"/>
        <v>0</v>
      </c>
      <c r="N151" t="str">
        <f t="shared" ca="1" si="25"/>
        <v>D:z</v>
      </c>
      <c r="O151" t="str">
        <f t="shared" ca="1" si="26"/>
        <v>D7:z7</v>
      </c>
    </row>
    <row r="152" spans="1:15">
      <c r="A152" t="str">
        <f t="shared" si="18"/>
        <v>03</v>
      </c>
      <c r="B152" t="str">
        <f t="shared" ca="1" si="19"/>
        <v>W</v>
      </c>
      <c r="C152" t="s">
        <v>225</v>
      </c>
      <c r="D152" s="9" t="s">
        <v>509</v>
      </c>
      <c r="E152">
        <f t="shared" ca="1" si="20"/>
        <v>0</v>
      </c>
      <c r="H152" t="str">
        <f t="shared" ca="1" si="21"/>
        <v>'Simpl. All tex.-dual tex'!</v>
      </c>
      <c r="I152" t="str">
        <f t="shared" ca="1" si="22"/>
        <v>'Simpl. All tex.-dual tex'!</v>
      </c>
      <c r="J152">
        <f t="shared" ca="1" si="23"/>
        <v>0</v>
      </c>
      <c r="K152">
        <f t="shared" ca="1" si="24"/>
        <v>0</v>
      </c>
      <c r="N152" t="str">
        <f t="shared" ca="1" si="25"/>
        <v>D:z</v>
      </c>
      <c r="O152" t="str">
        <f t="shared" ca="1" si="26"/>
        <v>D7:z7</v>
      </c>
    </row>
    <row r="153" spans="1:15">
      <c r="A153" t="str">
        <f t="shared" si="18"/>
        <v>04</v>
      </c>
      <c r="B153" t="str">
        <f t="shared" ca="1" si="19"/>
        <v>W</v>
      </c>
      <c r="C153" t="s">
        <v>225</v>
      </c>
      <c r="D153" s="9" t="s">
        <v>510</v>
      </c>
      <c r="E153">
        <f t="shared" ca="1" si="20"/>
        <v>0</v>
      </c>
      <c r="H153" t="str">
        <f t="shared" ca="1" si="21"/>
        <v>'Simpl. All tex.-dual tex'!</v>
      </c>
      <c r="I153" t="str">
        <f t="shared" ca="1" si="22"/>
        <v>'Simpl. All tex.-dual tex'!</v>
      </c>
      <c r="J153">
        <f t="shared" ca="1" si="23"/>
        <v>0</v>
      </c>
      <c r="K153">
        <f t="shared" ca="1" si="24"/>
        <v>0</v>
      </c>
      <c r="N153" t="str">
        <f t="shared" ca="1" si="25"/>
        <v>D:z</v>
      </c>
      <c r="O153" t="str">
        <f t="shared" ca="1" si="26"/>
        <v>D7:z7</v>
      </c>
    </row>
    <row r="154" spans="1:15">
      <c r="A154" t="str">
        <f t="shared" si="18"/>
        <v>05</v>
      </c>
      <c r="B154" t="str">
        <f t="shared" ca="1" si="19"/>
        <v>W</v>
      </c>
      <c r="C154" t="s">
        <v>225</v>
      </c>
      <c r="D154" s="9" t="s">
        <v>511</v>
      </c>
      <c r="E154">
        <f t="shared" ca="1" si="20"/>
        <v>0</v>
      </c>
      <c r="H154" t="str">
        <f t="shared" ca="1" si="21"/>
        <v>'Simpl. All tex.-dual tex'!</v>
      </c>
      <c r="I154" t="str">
        <f t="shared" ca="1" si="22"/>
        <v>'Simpl. All tex.-dual tex'!</v>
      </c>
      <c r="J154">
        <f t="shared" ca="1" si="23"/>
        <v>0</v>
      </c>
      <c r="K154">
        <f t="shared" ca="1" si="24"/>
        <v>0</v>
      </c>
      <c r="N154" t="str">
        <f t="shared" ca="1" si="25"/>
        <v>D:z</v>
      </c>
      <c r="O154" t="str">
        <f t="shared" ca="1" si="26"/>
        <v>D7:z7</v>
      </c>
    </row>
    <row r="155" spans="1:15">
      <c r="A155" t="str">
        <f t="shared" si="18"/>
        <v>06</v>
      </c>
      <c r="B155" t="str">
        <f t="shared" ca="1" si="19"/>
        <v>W</v>
      </c>
      <c r="C155" t="s">
        <v>225</v>
      </c>
      <c r="D155" s="9" t="s">
        <v>512</v>
      </c>
      <c r="E155">
        <f t="shared" ca="1" si="20"/>
        <v>0</v>
      </c>
      <c r="H155" t="str">
        <f t="shared" ca="1" si="21"/>
        <v>'Simpl. All tex.-dual tex'!</v>
      </c>
      <c r="I155" t="str">
        <f t="shared" ca="1" si="22"/>
        <v>'Simpl. All tex.-dual tex'!</v>
      </c>
      <c r="J155">
        <f t="shared" ca="1" si="23"/>
        <v>0</v>
      </c>
      <c r="K155">
        <f t="shared" ca="1" si="24"/>
        <v>0</v>
      </c>
      <c r="N155" t="str">
        <f t="shared" ca="1" si="25"/>
        <v>D:z</v>
      </c>
      <c r="O155" t="str">
        <f t="shared" ca="1" si="26"/>
        <v>D7:z7</v>
      </c>
    </row>
    <row r="156" spans="1:15">
      <c r="A156" t="str">
        <f t="shared" si="18"/>
        <v>07</v>
      </c>
      <c r="B156" t="str">
        <f t="shared" ca="1" si="19"/>
        <v>W</v>
      </c>
      <c r="C156" t="s">
        <v>225</v>
      </c>
      <c r="D156" s="9" t="s">
        <v>513</v>
      </c>
      <c r="E156">
        <f t="shared" ca="1" si="20"/>
        <v>0</v>
      </c>
      <c r="H156" t="str">
        <f t="shared" ca="1" si="21"/>
        <v>'Simpl. All tex.-dual tex'!</v>
      </c>
      <c r="I156" t="str">
        <f t="shared" ca="1" si="22"/>
        <v>'Simpl. All tex.-dual tex'!</v>
      </c>
      <c r="J156">
        <f t="shared" ca="1" si="23"/>
        <v>0</v>
      </c>
      <c r="K156">
        <f t="shared" ca="1" si="24"/>
        <v>0</v>
      </c>
      <c r="N156" t="str">
        <f t="shared" ca="1" si="25"/>
        <v>D:z</v>
      </c>
      <c r="O156" t="str">
        <f t="shared" ca="1" si="26"/>
        <v>D7:z7</v>
      </c>
    </row>
    <row r="157" spans="1:15">
      <c r="A157" t="str">
        <f t="shared" si="18"/>
        <v>08</v>
      </c>
      <c r="B157" t="str">
        <f t="shared" ca="1" si="19"/>
        <v>W</v>
      </c>
      <c r="C157" t="s">
        <v>225</v>
      </c>
      <c r="D157" s="9" t="s">
        <v>514</v>
      </c>
      <c r="E157">
        <f t="shared" ca="1" si="20"/>
        <v>0</v>
      </c>
      <c r="H157" t="str">
        <f t="shared" ca="1" si="21"/>
        <v>'Simpl. All tex.-dual tex'!</v>
      </c>
      <c r="I157" t="str">
        <f t="shared" ca="1" si="22"/>
        <v>'Simpl. All tex.-dual tex'!</v>
      </c>
      <c r="J157">
        <f t="shared" ca="1" si="23"/>
        <v>0</v>
      </c>
      <c r="K157">
        <f t="shared" ca="1" si="24"/>
        <v>0</v>
      </c>
      <c r="N157" t="str">
        <f t="shared" ca="1" si="25"/>
        <v>D:z</v>
      </c>
      <c r="O157" t="str">
        <f t="shared" ca="1" si="26"/>
        <v>D7:z7</v>
      </c>
    </row>
    <row r="158" spans="1:15">
      <c r="A158" t="str">
        <f t="shared" si="18"/>
        <v>09</v>
      </c>
      <c r="B158" t="str">
        <f t="shared" ca="1" si="19"/>
        <v>W</v>
      </c>
      <c r="C158" t="s">
        <v>225</v>
      </c>
      <c r="D158" s="9" t="s">
        <v>515</v>
      </c>
      <c r="E158">
        <f t="shared" ca="1" si="20"/>
        <v>0</v>
      </c>
      <c r="H158" t="str">
        <f t="shared" ca="1" si="21"/>
        <v>'Simpl. All tex.-dual tex'!</v>
      </c>
      <c r="I158" t="str">
        <f t="shared" ca="1" si="22"/>
        <v>'Simpl. All tex.-dual tex'!</v>
      </c>
      <c r="J158">
        <f t="shared" ca="1" si="23"/>
        <v>0</v>
      </c>
      <c r="K158">
        <f t="shared" ca="1" si="24"/>
        <v>0</v>
      </c>
      <c r="N158" t="str">
        <f t="shared" ca="1" si="25"/>
        <v>D:z</v>
      </c>
      <c r="O158" t="str">
        <f t="shared" ca="1" si="26"/>
        <v>D7:z7</v>
      </c>
    </row>
    <row r="159" spans="1:15">
      <c r="A159" t="str">
        <f t="shared" si="18"/>
        <v>10</v>
      </c>
      <c r="B159" t="str">
        <f t="shared" ca="1" si="19"/>
        <v>W</v>
      </c>
      <c r="C159" t="s">
        <v>225</v>
      </c>
      <c r="D159" s="9" t="s">
        <v>516</v>
      </c>
      <c r="E159">
        <f t="shared" ca="1" si="20"/>
        <v>0</v>
      </c>
      <c r="H159" t="str">
        <f t="shared" ca="1" si="21"/>
        <v>'Simpl. All tex.-dual tex'!</v>
      </c>
      <c r="I159" t="str">
        <f t="shared" ca="1" si="22"/>
        <v>'Simpl. All tex.-dual tex'!</v>
      </c>
      <c r="J159">
        <f t="shared" ca="1" si="23"/>
        <v>0</v>
      </c>
      <c r="K159">
        <f t="shared" ca="1" si="24"/>
        <v>0</v>
      </c>
      <c r="N159" t="str">
        <f t="shared" ca="1" si="25"/>
        <v>D:z</v>
      </c>
      <c r="O159" t="str">
        <f t="shared" ca="1" si="26"/>
        <v>D7:z7</v>
      </c>
    </row>
    <row r="160" spans="1:15">
      <c r="A160" t="str">
        <f t="shared" si="18"/>
        <v>11</v>
      </c>
      <c r="B160" t="str">
        <f t="shared" ca="1" si="19"/>
        <v>W</v>
      </c>
      <c r="C160" t="s">
        <v>225</v>
      </c>
      <c r="D160" s="9" t="s">
        <v>517</v>
      </c>
      <c r="E160">
        <f t="shared" ca="1" si="20"/>
        <v>0</v>
      </c>
      <c r="H160" t="str">
        <f t="shared" ca="1" si="21"/>
        <v>'Simpl. All tex.-dual tex'!</v>
      </c>
      <c r="I160" t="str">
        <f t="shared" ca="1" si="22"/>
        <v>'Simpl. All tex.-dual tex'!</v>
      </c>
      <c r="J160">
        <f t="shared" ca="1" si="23"/>
        <v>0</v>
      </c>
      <c r="K160">
        <f t="shared" ca="1" si="24"/>
        <v>0</v>
      </c>
      <c r="N160" t="str">
        <f t="shared" ca="1" si="25"/>
        <v>D:z</v>
      </c>
      <c r="O160" t="str">
        <f t="shared" ca="1" si="26"/>
        <v>D7:z7</v>
      </c>
    </row>
    <row r="161" spans="1:15">
      <c r="A161" t="str">
        <f t="shared" si="18"/>
        <v>12</v>
      </c>
      <c r="B161" t="str">
        <f t="shared" ca="1" si="19"/>
        <v>W</v>
      </c>
      <c r="C161" t="s">
        <v>225</v>
      </c>
      <c r="D161" s="9" t="s">
        <v>518</v>
      </c>
      <c r="E161">
        <f t="shared" ca="1" si="20"/>
        <v>0</v>
      </c>
      <c r="H161" t="str">
        <f t="shared" ca="1" si="21"/>
        <v>'Simpl. All tex.-dual tex'!</v>
      </c>
      <c r="I161" t="str">
        <f t="shared" ca="1" si="22"/>
        <v>'Simpl. All tex.-dual tex'!</v>
      </c>
      <c r="J161">
        <f t="shared" ca="1" si="23"/>
        <v>0</v>
      </c>
      <c r="K161">
        <f t="shared" ca="1" si="24"/>
        <v>0</v>
      </c>
      <c r="N161" t="str">
        <f t="shared" ca="1" si="25"/>
        <v>D:z</v>
      </c>
      <c r="O161" t="str">
        <f t="shared" ca="1" si="26"/>
        <v>D7:z7</v>
      </c>
    </row>
    <row r="162" spans="1:15">
      <c r="A162" t="str">
        <f t="shared" si="18"/>
        <v>13</v>
      </c>
      <c r="B162" t="str">
        <f t="shared" ca="1" si="19"/>
        <v>W</v>
      </c>
      <c r="C162" t="s">
        <v>225</v>
      </c>
      <c r="D162" s="9" t="s">
        <v>519</v>
      </c>
      <c r="E162">
        <f t="shared" ca="1" si="20"/>
        <v>0</v>
      </c>
      <c r="H162" t="str">
        <f t="shared" ca="1" si="21"/>
        <v>'Simpl. All tex.-dual tex'!</v>
      </c>
      <c r="I162" t="str">
        <f t="shared" ca="1" si="22"/>
        <v>'Simpl. All tex.-dual tex'!</v>
      </c>
      <c r="J162">
        <f t="shared" ca="1" si="23"/>
        <v>0</v>
      </c>
      <c r="K162">
        <f t="shared" ca="1" si="24"/>
        <v>0</v>
      </c>
      <c r="N162" t="str">
        <f t="shared" ca="1" si="25"/>
        <v>D:z</v>
      </c>
      <c r="O162" t="str">
        <f t="shared" ca="1" si="26"/>
        <v>D7:z7</v>
      </c>
    </row>
    <row r="163" spans="1:15">
      <c r="A163" t="str">
        <f t="shared" si="18"/>
        <v>100</v>
      </c>
      <c r="B163" t="str">
        <f t="shared" ca="1" si="19"/>
        <v>W</v>
      </c>
      <c r="C163" t="s">
        <v>225</v>
      </c>
      <c r="D163" s="9" t="s">
        <v>520</v>
      </c>
      <c r="E163">
        <f t="shared" ca="1" si="20"/>
        <v>0</v>
      </c>
      <c r="H163" t="str">
        <f t="shared" ca="1" si="21"/>
        <v>'Simpl. All tex.-dual tex'!</v>
      </c>
      <c r="I163" t="str">
        <f t="shared" ca="1" si="22"/>
        <v>'Simpl. All tex.-dual tex'!</v>
      </c>
      <c r="J163">
        <f t="shared" ca="1" si="23"/>
        <v>0</v>
      </c>
      <c r="K163">
        <f t="shared" ca="1" si="24"/>
        <v>0</v>
      </c>
      <c r="N163" t="str">
        <f t="shared" ca="1" si="25"/>
        <v>D:z</v>
      </c>
      <c r="O163" t="str">
        <f t="shared" ca="1" si="26"/>
        <v>D7:z7</v>
      </c>
    </row>
    <row r="164" spans="1:15">
      <c r="A164" t="str">
        <f t="shared" si="18"/>
        <v>01</v>
      </c>
      <c r="B164" t="str">
        <f t="shared" ca="1" si="19"/>
        <v>W</v>
      </c>
      <c r="C164" t="s">
        <v>226</v>
      </c>
      <c r="D164" s="9" t="s">
        <v>521</v>
      </c>
      <c r="E164">
        <f t="shared" ca="1" si="20"/>
        <v>0</v>
      </c>
      <c r="H164" t="str">
        <f t="shared" ca="1" si="21"/>
        <v>'Simpl. All tex.-dual tex'!</v>
      </c>
      <c r="I164" t="str">
        <f t="shared" ca="1" si="22"/>
        <v>'Simpl. All tex.-dual tex'!</v>
      </c>
      <c r="J164">
        <f t="shared" ca="1" si="23"/>
        <v>0</v>
      </c>
      <c r="K164">
        <f t="shared" ca="1" si="24"/>
        <v>0</v>
      </c>
      <c r="N164" t="str">
        <f t="shared" ca="1" si="25"/>
        <v>D:z</v>
      </c>
      <c r="O164" t="str">
        <f t="shared" ca="1" si="26"/>
        <v>D7:z7</v>
      </c>
    </row>
    <row r="165" spans="1:15">
      <c r="A165" t="str">
        <f t="shared" si="18"/>
        <v>02</v>
      </c>
      <c r="B165" t="str">
        <f t="shared" ca="1" si="19"/>
        <v>W</v>
      </c>
      <c r="C165" t="s">
        <v>226</v>
      </c>
      <c r="D165" s="9" t="s">
        <v>522</v>
      </c>
      <c r="E165">
        <f t="shared" ca="1" si="20"/>
        <v>0</v>
      </c>
      <c r="H165" t="str">
        <f t="shared" ca="1" si="21"/>
        <v>'Simpl. All tex.-dual tex'!</v>
      </c>
      <c r="I165" t="str">
        <f t="shared" ca="1" si="22"/>
        <v>'Simpl. All tex.-dual tex'!</v>
      </c>
      <c r="J165">
        <f t="shared" ca="1" si="23"/>
        <v>0</v>
      </c>
      <c r="K165">
        <f t="shared" ca="1" si="24"/>
        <v>0</v>
      </c>
      <c r="N165" t="str">
        <f t="shared" ca="1" si="25"/>
        <v>D:z</v>
      </c>
      <c r="O165" t="str">
        <f t="shared" ca="1" si="26"/>
        <v>D7:z7</v>
      </c>
    </row>
    <row r="166" spans="1:15">
      <c r="A166" t="str">
        <f t="shared" si="18"/>
        <v>03</v>
      </c>
      <c r="B166" t="str">
        <f t="shared" ca="1" si="19"/>
        <v>W</v>
      </c>
      <c r="C166" t="s">
        <v>226</v>
      </c>
      <c r="D166" s="9" t="s">
        <v>523</v>
      </c>
      <c r="E166">
        <f t="shared" ca="1" si="20"/>
        <v>0</v>
      </c>
      <c r="H166" t="str">
        <f t="shared" ca="1" si="21"/>
        <v>'Simpl. All tex.-dual tex'!</v>
      </c>
      <c r="I166" t="str">
        <f t="shared" ca="1" si="22"/>
        <v>'Simpl. All tex.-dual tex'!</v>
      </c>
      <c r="J166">
        <f t="shared" ca="1" si="23"/>
        <v>0</v>
      </c>
      <c r="K166">
        <f t="shared" ca="1" si="24"/>
        <v>0</v>
      </c>
      <c r="N166" t="str">
        <f t="shared" ca="1" si="25"/>
        <v>D:z</v>
      </c>
      <c r="O166" t="str">
        <f t="shared" ca="1" si="26"/>
        <v>D7:z7</v>
      </c>
    </row>
    <row r="167" spans="1:15">
      <c r="A167" t="str">
        <f t="shared" si="18"/>
        <v>04</v>
      </c>
      <c r="B167" t="str">
        <f t="shared" ca="1" si="19"/>
        <v>W</v>
      </c>
      <c r="C167" t="s">
        <v>226</v>
      </c>
      <c r="D167" s="9" t="s">
        <v>524</v>
      </c>
      <c r="E167">
        <f t="shared" ca="1" si="20"/>
        <v>0</v>
      </c>
      <c r="H167" t="str">
        <f t="shared" ca="1" si="21"/>
        <v>'Simpl. All tex.-dual tex'!</v>
      </c>
      <c r="I167" t="str">
        <f t="shared" ca="1" si="22"/>
        <v>'Simpl. All tex.-dual tex'!</v>
      </c>
      <c r="J167">
        <f t="shared" ca="1" si="23"/>
        <v>0</v>
      </c>
      <c r="K167">
        <f t="shared" ca="1" si="24"/>
        <v>0</v>
      </c>
      <c r="N167" t="str">
        <f t="shared" ca="1" si="25"/>
        <v>D:z</v>
      </c>
      <c r="O167" t="str">
        <f t="shared" ca="1" si="26"/>
        <v>D7:z7</v>
      </c>
    </row>
    <row r="168" spans="1:15">
      <c r="A168" t="str">
        <f t="shared" si="18"/>
        <v>05</v>
      </c>
      <c r="B168" t="str">
        <f t="shared" ca="1" si="19"/>
        <v>W</v>
      </c>
      <c r="C168" t="s">
        <v>226</v>
      </c>
      <c r="D168" s="9" t="s">
        <v>525</v>
      </c>
      <c r="E168">
        <f t="shared" ca="1" si="20"/>
        <v>0</v>
      </c>
      <c r="H168" t="str">
        <f t="shared" ca="1" si="21"/>
        <v>'Simpl. All tex.-dual tex'!</v>
      </c>
      <c r="I168" t="str">
        <f t="shared" ca="1" si="22"/>
        <v>'Simpl. All tex.-dual tex'!</v>
      </c>
      <c r="J168">
        <f t="shared" ca="1" si="23"/>
        <v>0</v>
      </c>
      <c r="K168">
        <f t="shared" ca="1" si="24"/>
        <v>0</v>
      </c>
      <c r="N168" t="str">
        <f t="shared" ca="1" si="25"/>
        <v>D:z</v>
      </c>
      <c r="O168" t="str">
        <f t="shared" ca="1" si="26"/>
        <v>D7:z7</v>
      </c>
    </row>
    <row r="169" spans="1:15">
      <c r="A169" t="str">
        <f t="shared" si="18"/>
        <v>06</v>
      </c>
      <c r="B169" t="str">
        <f t="shared" ca="1" si="19"/>
        <v>W</v>
      </c>
      <c r="C169" t="s">
        <v>226</v>
      </c>
      <c r="D169" s="9" t="s">
        <v>526</v>
      </c>
      <c r="E169">
        <f t="shared" ca="1" si="20"/>
        <v>0</v>
      </c>
      <c r="H169" t="str">
        <f t="shared" ca="1" si="21"/>
        <v>'Simpl. All tex.-dual tex'!</v>
      </c>
      <c r="I169" t="str">
        <f t="shared" ca="1" si="22"/>
        <v>'Simpl. All tex.-dual tex'!</v>
      </c>
      <c r="J169">
        <f t="shared" ca="1" si="23"/>
        <v>0</v>
      </c>
      <c r="K169">
        <f t="shared" ca="1" si="24"/>
        <v>0</v>
      </c>
      <c r="N169" t="str">
        <f t="shared" ca="1" si="25"/>
        <v>D:z</v>
      </c>
      <c r="O169" t="str">
        <f t="shared" ca="1" si="26"/>
        <v>D7:z7</v>
      </c>
    </row>
    <row r="170" spans="1:15">
      <c r="A170" t="str">
        <f t="shared" si="18"/>
        <v>07</v>
      </c>
      <c r="B170" t="str">
        <f t="shared" ca="1" si="19"/>
        <v>W</v>
      </c>
      <c r="C170" t="s">
        <v>226</v>
      </c>
      <c r="D170" s="9" t="s">
        <v>527</v>
      </c>
      <c r="E170">
        <f t="shared" ca="1" si="20"/>
        <v>0</v>
      </c>
      <c r="H170" t="str">
        <f t="shared" ca="1" si="21"/>
        <v>'Simpl. All tex.-dual tex'!</v>
      </c>
      <c r="I170" t="str">
        <f t="shared" ca="1" si="22"/>
        <v>'Simpl. All tex.-dual tex'!</v>
      </c>
      <c r="J170">
        <f t="shared" ca="1" si="23"/>
        <v>0</v>
      </c>
      <c r="K170">
        <f t="shared" ca="1" si="24"/>
        <v>0</v>
      </c>
      <c r="N170" t="str">
        <f t="shared" ca="1" si="25"/>
        <v>D:z</v>
      </c>
      <c r="O170" t="str">
        <f t="shared" ca="1" si="26"/>
        <v>D7:z7</v>
      </c>
    </row>
    <row r="171" spans="1:15">
      <c r="A171" t="str">
        <f t="shared" si="18"/>
        <v>08</v>
      </c>
      <c r="B171" t="str">
        <f t="shared" ca="1" si="19"/>
        <v>W</v>
      </c>
      <c r="C171" t="s">
        <v>226</v>
      </c>
      <c r="D171" s="9" t="s">
        <v>528</v>
      </c>
      <c r="E171">
        <f t="shared" ca="1" si="20"/>
        <v>0</v>
      </c>
      <c r="H171" t="str">
        <f t="shared" ca="1" si="21"/>
        <v>'Simpl. All tex.-dual tex'!</v>
      </c>
      <c r="I171" t="str">
        <f t="shared" ca="1" si="22"/>
        <v>'Simpl. All tex.-dual tex'!</v>
      </c>
      <c r="J171">
        <f t="shared" ca="1" si="23"/>
        <v>0</v>
      </c>
      <c r="K171">
        <f t="shared" ca="1" si="24"/>
        <v>0</v>
      </c>
      <c r="N171" t="str">
        <f t="shared" ca="1" si="25"/>
        <v>D:z</v>
      </c>
      <c r="O171" t="str">
        <f t="shared" ca="1" si="26"/>
        <v>D7:z7</v>
      </c>
    </row>
    <row r="172" spans="1:15">
      <c r="A172" t="str">
        <f t="shared" si="18"/>
        <v>09</v>
      </c>
      <c r="B172" t="str">
        <f t="shared" ca="1" si="19"/>
        <v>W</v>
      </c>
      <c r="C172" t="s">
        <v>226</v>
      </c>
      <c r="D172" s="9" t="s">
        <v>529</v>
      </c>
      <c r="E172">
        <f t="shared" ca="1" si="20"/>
        <v>0</v>
      </c>
      <c r="H172" t="str">
        <f t="shared" ca="1" si="21"/>
        <v>'Simpl. All tex.-dual tex'!</v>
      </c>
      <c r="I172" t="str">
        <f t="shared" ca="1" si="22"/>
        <v>'Simpl. All tex.-dual tex'!</v>
      </c>
      <c r="J172">
        <f t="shared" ca="1" si="23"/>
        <v>0</v>
      </c>
      <c r="K172">
        <f t="shared" ca="1" si="24"/>
        <v>0</v>
      </c>
      <c r="N172" t="str">
        <f t="shared" ca="1" si="25"/>
        <v>D:z</v>
      </c>
      <c r="O172" t="str">
        <f t="shared" ca="1" si="26"/>
        <v>D7:z7</v>
      </c>
    </row>
    <row r="173" spans="1:15">
      <c r="A173" t="str">
        <f t="shared" si="18"/>
        <v>10</v>
      </c>
      <c r="B173" t="str">
        <f t="shared" ca="1" si="19"/>
        <v>W</v>
      </c>
      <c r="C173" t="s">
        <v>226</v>
      </c>
      <c r="D173" s="9" t="s">
        <v>530</v>
      </c>
      <c r="E173">
        <f t="shared" ca="1" si="20"/>
        <v>0</v>
      </c>
      <c r="H173" t="str">
        <f t="shared" ca="1" si="21"/>
        <v>'Simpl. All tex.-dual tex'!</v>
      </c>
      <c r="I173" t="str">
        <f t="shared" ca="1" si="22"/>
        <v>'Simpl. All tex.-dual tex'!</v>
      </c>
      <c r="J173">
        <f t="shared" ca="1" si="23"/>
        <v>0</v>
      </c>
      <c r="K173">
        <f t="shared" ca="1" si="24"/>
        <v>0</v>
      </c>
      <c r="N173" t="str">
        <f t="shared" ca="1" si="25"/>
        <v>D:z</v>
      </c>
      <c r="O173" t="str">
        <f t="shared" ca="1" si="26"/>
        <v>D7:z7</v>
      </c>
    </row>
    <row r="174" spans="1:15">
      <c r="A174" t="str">
        <f t="shared" si="18"/>
        <v>11</v>
      </c>
      <c r="B174" t="str">
        <f t="shared" ca="1" si="19"/>
        <v>W</v>
      </c>
      <c r="C174" t="s">
        <v>226</v>
      </c>
      <c r="D174" s="9" t="s">
        <v>531</v>
      </c>
      <c r="E174">
        <f t="shared" ca="1" si="20"/>
        <v>0</v>
      </c>
      <c r="H174" t="str">
        <f t="shared" ca="1" si="21"/>
        <v>'Simpl. All tex.-dual tex'!</v>
      </c>
      <c r="I174" t="str">
        <f t="shared" ca="1" si="22"/>
        <v>'Simpl. All tex.-dual tex'!</v>
      </c>
      <c r="J174">
        <f t="shared" ca="1" si="23"/>
        <v>0</v>
      </c>
      <c r="K174">
        <f t="shared" ca="1" si="24"/>
        <v>0</v>
      </c>
      <c r="N174" t="str">
        <f t="shared" ca="1" si="25"/>
        <v>D:z</v>
      </c>
      <c r="O174" t="str">
        <f t="shared" ca="1" si="26"/>
        <v>D7:z7</v>
      </c>
    </row>
    <row r="175" spans="1:15">
      <c r="A175" t="str">
        <f t="shared" si="18"/>
        <v>12</v>
      </c>
      <c r="B175" t="str">
        <f t="shared" ca="1" si="19"/>
        <v>W</v>
      </c>
      <c r="C175" t="s">
        <v>226</v>
      </c>
      <c r="D175" s="9" t="s">
        <v>532</v>
      </c>
      <c r="E175">
        <f t="shared" ca="1" si="20"/>
        <v>0</v>
      </c>
      <c r="H175" t="str">
        <f t="shared" ca="1" si="21"/>
        <v>'Simpl. All tex.-dual tex'!</v>
      </c>
      <c r="I175" t="str">
        <f t="shared" ca="1" si="22"/>
        <v>'Simpl. All tex.-dual tex'!</v>
      </c>
      <c r="J175">
        <f t="shared" ca="1" si="23"/>
        <v>0</v>
      </c>
      <c r="K175">
        <f t="shared" ca="1" si="24"/>
        <v>0</v>
      </c>
      <c r="N175" t="str">
        <f t="shared" ca="1" si="25"/>
        <v>D:z</v>
      </c>
      <c r="O175" t="str">
        <f t="shared" ca="1" si="26"/>
        <v>D7:z7</v>
      </c>
    </row>
    <row r="176" spans="1:15">
      <c r="A176" t="str">
        <f t="shared" si="18"/>
        <v>13</v>
      </c>
      <c r="B176" t="str">
        <f t="shared" ca="1" si="19"/>
        <v>W</v>
      </c>
      <c r="C176" t="s">
        <v>226</v>
      </c>
      <c r="D176" s="9" t="s">
        <v>533</v>
      </c>
      <c r="E176">
        <f t="shared" ca="1" si="20"/>
        <v>0</v>
      </c>
      <c r="H176" t="str">
        <f t="shared" ca="1" si="21"/>
        <v>'Simpl. All tex.-dual tex'!</v>
      </c>
      <c r="I176" t="str">
        <f t="shared" ca="1" si="22"/>
        <v>'Simpl. All tex.-dual tex'!</v>
      </c>
      <c r="J176">
        <f t="shared" ca="1" si="23"/>
        <v>0</v>
      </c>
      <c r="K176">
        <f t="shared" ca="1" si="24"/>
        <v>0</v>
      </c>
      <c r="N176" t="str">
        <f t="shared" ca="1" si="25"/>
        <v>D:z</v>
      </c>
      <c r="O176" t="str">
        <f t="shared" ca="1" si="26"/>
        <v>D7:z7</v>
      </c>
    </row>
    <row r="177" spans="1:15">
      <c r="A177" t="str">
        <f t="shared" si="18"/>
        <v>100</v>
      </c>
      <c r="B177" t="str">
        <f t="shared" ca="1" si="19"/>
        <v>W</v>
      </c>
      <c r="C177" t="s">
        <v>226</v>
      </c>
      <c r="D177" s="9" t="s">
        <v>534</v>
      </c>
      <c r="E177">
        <f t="shared" ca="1" si="20"/>
        <v>0</v>
      </c>
      <c r="H177" t="str">
        <f t="shared" ca="1" si="21"/>
        <v>'Simpl. All tex.-dual tex'!</v>
      </c>
      <c r="I177" t="str">
        <f t="shared" ca="1" si="22"/>
        <v>'Simpl. All tex.-dual tex'!</v>
      </c>
      <c r="J177">
        <f t="shared" ca="1" si="23"/>
        <v>0</v>
      </c>
      <c r="K177">
        <f t="shared" ca="1" si="24"/>
        <v>0</v>
      </c>
      <c r="N177" t="str">
        <f t="shared" ca="1" si="25"/>
        <v>D:z</v>
      </c>
      <c r="O177" t="str">
        <f t="shared" ca="1" si="26"/>
        <v>D7:z7</v>
      </c>
    </row>
    <row r="178" spans="1:15">
      <c r="A178" t="str">
        <f t="shared" si="18"/>
        <v>01</v>
      </c>
      <c r="B178" t="str">
        <f t="shared" ca="1" si="19"/>
        <v>W</v>
      </c>
      <c r="C178" t="s">
        <v>227</v>
      </c>
      <c r="D178" s="9" t="s">
        <v>535</v>
      </c>
      <c r="E178">
        <f t="shared" ca="1" si="20"/>
        <v>0</v>
      </c>
      <c r="H178" t="str">
        <f t="shared" ca="1" si="21"/>
        <v>'Simpl. All tex.-dual tex'!</v>
      </c>
      <c r="I178" t="str">
        <f t="shared" ca="1" si="22"/>
        <v>'Simpl. All tex.-dual tex'!</v>
      </c>
      <c r="J178">
        <f t="shared" ca="1" si="23"/>
        <v>0</v>
      </c>
      <c r="K178">
        <f t="shared" ca="1" si="24"/>
        <v>0</v>
      </c>
      <c r="N178" t="str">
        <f t="shared" ca="1" si="25"/>
        <v>D:z</v>
      </c>
      <c r="O178" t="str">
        <f t="shared" ca="1" si="26"/>
        <v>D7:z7</v>
      </c>
    </row>
    <row r="179" spans="1:15">
      <c r="A179" t="str">
        <f t="shared" si="18"/>
        <v>02</v>
      </c>
      <c r="B179" t="str">
        <f t="shared" ca="1" si="19"/>
        <v>W</v>
      </c>
      <c r="C179" t="s">
        <v>227</v>
      </c>
      <c r="D179" s="9" t="s">
        <v>536</v>
      </c>
      <c r="E179">
        <f t="shared" ca="1" si="20"/>
        <v>0</v>
      </c>
      <c r="H179" t="str">
        <f t="shared" ca="1" si="21"/>
        <v>'Simpl. All tex.-dual tex'!</v>
      </c>
      <c r="I179" t="str">
        <f t="shared" ca="1" si="22"/>
        <v>'Simpl. All tex.-dual tex'!</v>
      </c>
      <c r="J179">
        <f t="shared" ca="1" si="23"/>
        <v>0</v>
      </c>
      <c r="K179">
        <f t="shared" ca="1" si="24"/>
        <v>0</v>
      </c>
      <c r="N179" t="str">
        <f t="shared" ca="1" si="25"/>
        <v>D:z</v>
      </c>
      <c r="O179" t="str">
        <f t="shared" ca="1" si="26"/>
        <v>D7:z7</v>
      </c>
    </row>
    <row r="180" spans="1:15">
      <c r="A180" t="str">
        <f t="shared" si="18"/>
        <v>03</v>
      </c>
      <c r="B180" t="str">
        <f t="shared" ca="1" si="19"/>
        <v>W</v>
      </c>
      <c r="C180" t="s">
        <v>227</v>
      </c>
      <c r="D180" s="9" t="s">
        <v>537</v>
      </c>
      <c r="E180">
        <f t="shared" ca="1" si="20"/>
        <v>0</v>
      </c>
      <c r="H180" t="str">
        <f t="shared" ca="1" si="21"/>
        <v>'Simpl. All tex.-dual tex'!</v>
      </c>
      <c r="I180" t="str">
        <f t="shared" ca="1" si="22"/>
        <v>'Simpl. All tex.-dual tex'!</v>
      </c>
      <c r="J180">
        <f t="shared" ca="1" si="23"/>
        <v>0</v>
      </c>
      <c r="K180">
        <f t="shared" ca="1" si="24"/>
        <v>0</v>
      </c>
      <c r="N180" t="str">
        <f t="shared" ca="1" si="25"/>
        <v>D:z</v>
      </c>
      <c r="O180" t="str">
        <f t="shared" ca="1" si="26"/>
        <v>D7:z7</v>
      </c>
    </row>
    <row r="181" spans="1:15">
      <c r="A181" t="str">
        <f t="shared" si="18"/>
        <v>04</v>
      </c>
      <c r="B181" t="str">
        <f t="shared" ca="1" si="19"/>
        <v>W</v>
      </c>
      <c r="C181" t="s">
        <v>227</v>
      </c>
      <c r="D181" s="9" t="s">
        <v>538</v>
      </c>
      <c r="E181">
        <f t="shared" ca="1" si="20"/>
        <v>0</v>
      </c>
      <c r="H181" t="str">
        <f t="shared" ca="1" si="21"/>
        <v>'Simpl. All tex.-dual tex'!</v>
      </c>
      <c r="I181" t="str">
        <f t="shared" ca="1" si="22"/>
        <v>'Simpl. All tex.-dual tex'!</v>
      </c>
      <c r="J181">
        <f t="shared" ca="1" si="23"/>
        <v>0</v>
      </c>
      <c r="K181">
        <f t="shared" ca="1" si="24"/>
        <v>0</v>
      </c>
      <c r="N181" t="str">
        <f t="shared" ca="1" si="25"/>
        <v>D:z</v>
      </c>
      <c r="O181" t="str">
        <f t="shared" ca="1" si="26"/>
        <v>D7:z7</v>
      </c>
    </row>
    <row r="182" spans="1:15">
      <c r="A182" t="str">
        <f t="shared" si="18"/>
        <v>05</v>
      </c>
      <c r="B182" t="str">
        <f t="shared" ca="1" si="19"/>
        <v>W</v>
      </c>
      <c r="C182" t="s">
        <v>227</v>
      </c>
      <c r="D182" s="9" t="s">
        <v>539</v>
      </c>
      <c r="E182">
        <f t="shared" ca="1" si="20"/>
        <v>0</v>
      </c>
      <c r="H182" t="str">
        <f t="shared" ca="1" si="21"/>
        <v>'Simpl. All tex.-dual tex'!</v>
      </c>
      <c r="I182" t="str">
        <f t="shared" ca="1" si="22"/>
        <v>'Simpl. All tex.-dual tex'!</v>
      </c>
      <c r="J182">
        <f t="shared" ca="1" si="23"/>
        <v>0</v>
      </c>
      <c r="K182">
        <f t="shared" ca="1" si="24"/>
        <v>0</v>
      </c>
      <c r="N182" t="str">
        <f t="shared" ca="1" si="25"/>
        <v>D:z</v>
      </c>
      <c r="O182" t="str">
        <f t="shared" ca="1" si="26"/>
        <v>D7:z7</v>
      </c>
    </row>
    <row r="183" spans="1:15">
      <c r="A183" t="str">
        <f t="shared" si="18"/>
        <v>06</v>
      </c>
      <c r="B183" t="str">
        <f t="shared" ca="1" si="19"/>
        <v>W</v>
      </c>
      <c r="C183" t="s">
        <v>227</v>
      </c>
      <c r="D183" s="9" t="s">
        <v>540</v>
      </c>
      <c r="E183">
        <f t="shared" ca="1" si="20"/>
        <v>0</v>
      </c>
      <c r="H183" t="str">
        <f t="shared" ca="1" si="21"/>
        <v>'Simpl. All tex.-dual tex'!</v>
      </c>
      <c r="I183" t="str">
        <f t="shared" ca="1" si="22"/>
        <v>'Simpl. All tex.-dual tex'!</v>
      </c>
      <c r="J183">
        <f t="shared" ca="1" si="23"/>
        <v>0</v>
      </c>
      <c r="K183">
        <f t="shared" ca="1" si="24"/>
        <v>0</v>
      </c>
      <c r="N183" t="str">
        <f t="shared" ca="1" si="25"/>
        <v>D:z</v>
      </c>
      <c r="O183" t="str">
        <f t="shared" ca="1" si="26"/>
        <v>D7:z7</v>
      </c>
    </row>
    <row r="184" spans="1:15">
      <c r="A184" t="str">
        <f t="shared" si="18"/>
        <v>07</v>
      </c>
      <c r="B184" t="str">
        <f t="shared" ca="1" si="19"/>
        <v>W</v>
      </c>
      <c r="C184" t="s">
        <v>227</v>
      </c>
      <c r="D184" s="9" t="s">
        <v>541</v>
      </c>
      <c r="E184">
        <f t="shared" ca="1" si="20"/>
        <v>0</v>
      </c>
      <c r="H184" t="str">
        <f t="shared" ca="1" si="21"/>
        <v>'Simpl. All tex.-dual tex'!</v>
      </c>
      <c r="I184" t="str">
        <f t="shared" ca="1" si="22"/>
        <v>'Simpl. All tex.-dual tex'!</v>
      </c>
      <c r="J184">
        <f t="shared" ca="1" si="23"/>
        <v>0</v>
      </c>
      <c r="K184">
        <f t="shared" ca="1" si="24"/>
        <v>0</v>
      </c>
      <c r="N184" t="str">
        <f t="shared" ca="1" si="25"/>
        <v>D:z</v>
      </c>
      <c r="O184" t="str">
        <f t="shared" ca="1" si="26"/>
        <v>D7:z7</v>
      </c>
    </row>
    <row r="185" spans="1:15">
      <c r="A185" t="str">
        <f t="shared" si="18"/>
        <v>08</v>
      </c>
      <c r="B185" t="str">
        <f t="shared" ca="1" si="19"/>
        <v>W</v>
      </c>
      <c r="C185" t="s">
        <v>227</v>
      </c>
      <c r="D185" s="9" t="s">
        <v>542</v>
      </c>
      <c r="E185">
        <f t="shared" ca="1" si="20"/>
        <v>0</v>
      </c>
      <c r="H185" t="str">
        <f t="shared" ca="1" si="21"/>
        <v>'Simpl. All tex.-dual tex'!</v>
      </c>
      <c r="I185" t="str">
        <f t="shared" ca="1" si="22"/>
        <v>'Simpl. All tex.-dual tex'!</v>
      </c>
      <c r="J185">
        <f t="shared" ca="1" si="23"/>
        <v>0</v>
      </c>
      <c r="K185">
        <f t="shared" ca="1" si="24"/>
        <v>0</v>
      </c>
      <c r="N185" t="str">
        <f t="shared" ca="1" si="25"/>
        <v>D:z</v>
      </c>
      <c r="O185" t="str">
        <f t="shared" ca="1" si="26"/>
        <v>D7:z7</v>
      </c>
    </row>
    <row r="186" spans="1:15">
      <c r="A186" t="str">
        <f t="shared" si="18"/>
        <v>09</v>
      </c>
      <c r="B186" t="str">
        <f t="shared" ca="1" si="19"/>
        <v>W</v>
      </c>
      <c r="C186" t="s">
        <v>227</v>
      </c>
      <c r="D186" s="9" t="s">
        <v>543</v>
      </c>
      <c r="E186">
        <f t="shared" ca="1" si="20"/>
        <v>0</v>
      </c>
      <c r="H186" t="str">
        <f t="shared" ca="1" si="21"/>
        <v>'Simpl. All tex.-dual tex'!</v>
      </c>
      <c r="I186" t="str">
        <f t="shared" ca="1" si="22"/>
        <v>'Simpl. All tex.-dual tex'!</v>
      </c>
      <c r="J186">
        <f t="shared" ca="1" si="23"/>
        <v>0</v>
      </c>
      <c r="K186">
        <f t="shared" ca="1" si="24"/>
        <v>0</v>
      </c>
      <c r="N186" t="str">
        <f t="shared" ca="1" si="25"/>
        <v>D:z</v>
      </c>
      <c r="O186" t="str">
        <f t="shared" ca="1" si="26"/>
        <v>D7:z7</v>
      </c>
    </row>
    <row r="187" spans="1:15">
      <c r="A187" t="str">
        <f t="shared" si="18"/>
        <v>10</v>
      </c>
      <c r="B187" t="str">
        <f t="shared" ca="1" si="19"/>
        <v>W</v>
      </c>
      <c r="C187" t="s">
        <v>227</v>
      </c>
      <c r="D187" s="9" t="s">
        <v>544</v>
      </c>
      <c r="E187">
        <f t="shared" ca="1" si="20"/>
        <v>0</v>
      </c>
      <c r="H187" t="str">
        <f t="shared" ca="1" si="21"/>
        <v>'Simpl. All tex.-dual tex'!</v>
      </c>
      <c r="I187" t="str">
        <f t="shared" ca="1" si="22"/>
        <v>'Simpl. All tex.-dual tex'!</v>
      </c>
      <c r="J187">
        <f t="shared" ca="1" si="23"/>
        <v>0</v>
      </c>
      <c r="K187">
        <f t="shared" ca="1" si="24"/>
        <v>0</v>
      </c>
      <c r="N187" t="str">
        <f t="shared" ca="1" si="25"/>
        <v>D:z</v>
      </c>
      <c r="O187" t="str">
        <f t="shared" ca="1" si="26"/>
        <v>D7:z7</v>
      </c>
    </row>
    <row r="188" spans="1:15">
      <c r="A188" t="str">
        <f t="shared" si="18"/>
        <v>11</v>
      </c>
      <c r="B188" t="str">
        <f t="shared" ca="1" si="19"/>
        <v>W</v>
      </c>
      <c r="C188" t="s">
        <v>227</v>
      </c>
      <c r="D188" s="9" t="s">
        <v>545</v>
      </c>
      <c r="E188">
        <f t="shared" ca="1" si="20"/>
        <v>0</v>
      </c>
      <c r="H188" t="str">
        <f t="shared" ca="1" si="21"/>
        <v>'Simpl. All tex.-dual tex'!</v>
      </c>
      <c r="I188" t="str">
        <f t="shared" ca="1" si="22"/>
        <v>'Simpl. All tex.-dual tex'!</v>
      </c>
      <c r="J188">
        <f t="shared" ca="1" si="23"/>
        <v>0</v>
      </c>
      <c r="K188">
        <f t="shared" ca="1" si="24"/>
        <v>0</v>
      </c>
      <c r="N188" t="str">
        <f t="shared" ca="1" si="25"/>
        <v>D:z</v>
      </c>
      <c r="O188" t="str">
        <f t="shared" ca="1" si="26"/>
        <v>D7:z7</v>
      </c>
    </row>
    <row r="189" spans="1:15">
      <c r="A189" t="str">
        <f t="shared" si="18"/>
        <v>12</v>
      </c>
      <c r="B189" t="str">
        <f t="shared" ca="1" si="19"/>
        <v>W</v>
      </c>
      <c r="C189" t="s">
        <v>227</v>
      </c>
      <c r="D189" s="9" t="s">
        <v>546</v>
      </c>
      <c r="E189">
        <f t="shared" ca="1" si="20"/>
        <v>0</v>
      </c>
      <c r="H189" t="str">
        <f t="shared" ca="1" si="21"/>
        <v>'Simpl. All tex.-dual tex'!</v>
      </c>
      <c r="I189" t="str">
        <f t="shared" ca="1" si="22"/>
        <v>'Simpl. All tex.-dual tex'!</v>
      </c>
      <c r="J189">
        <f t="shared" ca="1" si="23"/>
        <v>0</v>
      </c>
      <c r="K189">
        <f t="shared" ca="1" si="24"/>
        <v>0</v>
      </c>
      <c r="N189" t="str">
        <f t="shared" ca="1" si="25"/>
        <v>D:z</v>
      </c>
      <c r="O189" t="str">
        <f t="shared" ca="1" si="26"/>
        <v>D7:z7</v>
      </c>
    </row>
    <row r="190" spans="1:15">
      <c r="A190" t="str">
        <f t="shared" si="18"/>
        <v>13</v>
      </c>
      <c r="B190" t="str">
        <f t="shared" ca="1" si="19"/>
        <v>W</v>
      </c>
      <c r="C190" t="s">
        <v>227</v>
      </c>
      <c r="D190" s="9" t="s">
        <v>547</v>
      </c>
      <c r="E190">
        <f t="shared" ca="1" si="20"/>
        <v>0</v>
      </c>
      <c r="H190" t="str">
        <f t="shared" ca="1" si="21"/>
        <v>'Simpl. All tex.-dual tex'!</v>
      </c>
      <c r="I190" t="str">
        <f t="shared" ca="1" si="22"/>
        <v>'Simpl. All tex.-dual tex'!</v>
      </c>
      <c r="J190">
        <f t="shared" ca="1" si="23"/>
        <v>0</v>
      </c>
      <c r="K190">
        <f t="shared" ca="1" si="24"/>
        <v>0</v>
      </c>
      <c r="N190" t="str">
        <f t="shared" ca="1" si="25"/>
        <v>D:z</v>
      </c>
      <c r="O190" t="str">
        <f t="shared" ca="1" si="26"/>
        <v>D7:z7</v>
      </c>
    </row>
    <row r="191" spans="1:15">
      <c r="A191" t="str">
        <f t="shared" si="18"/>
        <v>100</v>
      </c>
      <c r="B191" t="str">
        <f t="shared" ca="1" si="19"/>
        <v>W</v>
      </c>
      <c r="C191" t="s">
        <v>227</v>
      </c>
      <c r="D191" s="9" t="s">
        <v>548</v>
      </c>
      <c r="E191">
        <f t="shared" ca="1" si="20"/>
        <v>0</v>
      </c>
      <c r="H191" t="str">
        <f t="shared" ca="1" si="21"/>
        <v>'Simpl. All tex.-dual tex'!</v>
      </c>
      <c r="I191" t="str">
        <f t="shared" ca="1" si="22"/>
        <v>'Simpl. All tex.-dual tex'!</v>
      </c>
      <c r="J191">
        <f t="shared" ca="1" si="23"/>
        <v>0</v>
      </c>
      <c r="K191">
        <f t="shared" ca="1" si="24"/>
        <v>0</v>
      </c>
      <c r="N191" t="str">
        <f t="shared" ca="1" si="25"/>
        <v>D:z</v>
      </c>
      <c r="O191" t="str">
        <f t="shared" ca="1" si="26"/>
        <v>D7:z7</v>
      </c>
    </row>
    <row r="192" spans="1:15">
      <c r="A192" t="str">
        <f t="shared" si="18"/>
        <v>01</v>
      </c>
      <c r="B192" t="str">
        <f t="shared" ca="1" si="19"/>
        <v>W</v>
      </c>
      <c r="C192" t="s">
        <v>228</v>
      </c>
      <c r="D192" s="9" t="s">
        <v>549</v>
      </c>
      <c r="E192">
        <f t="shared" ca="1" si="20"/>
        <v>0</v>
      </c>
      <c r="H192" t="str">
        <f t="shared" ca="1" si="21"/>
        <v>'Simpl. All tex.-dual tex'!</v>
      </c>
      <c r="I192" t="str">
        <f t="shared" ca="1" si="22"/>
        <v>'Simpl. All tex.-dual tex'!</v>
      </c>
      <c r="J192">
        <f t="shared" ca="1" si="23"/>
        <v>0</v>
      </c>
      <c r="K192">
        <f t="shared" ca="1" si="24"/>
        <v>0</v>
      </c>
      <c r="N192" t="str">
        <f t="shared" ca="1" si="25"/>
        <v>D:z</v>
      </c>
      <c r="O192" t="str">
        <f t="shared" ca="1" si="26"/>
        <v>D7:z7</v>
      </c>
    </row>
    <row r="193" spans="1:15">
      <c r="A193" t="str">
        <f t="shared" si="18"/>
        <v>02</v>
      </c>
      <c r="B193" t="str">
        <f t="shared" ca="1" si="19"/>
        <v>W</v>
      </c>
      <c r="C193" t="s">
        <v>228</v>
      </c>
      <c r="D193" s="9" t="s">
        <v>550</v>
      </c>
      <c r="E193">
        <f t="shared" ca="1" si="20"/>
        <v>0</v>
      </c>
      <c r="H193" t="str">
        <f t="shared" ca="1" si="21"/>
        <v>'Simpl. All tex.-dual tex'!</v>
      </c>
      <c r="I193" t="str">
        <f t="shared" ca="1" si="22"/>
        <v>'Simpl. All tex.-dual tex'!</v>
      </c>
      <c r="J193">
        <f t="shared" ca="1" si="23"/>
        <v>0</v>
      </c>
      <c r="K193">
        <f t="shared" ca="1" si="24"/>
        <v>0</v>
      </c>
      <c r="N193" t="str">
        <f t="shared" ca="1" si="25"/>
        <v>D:z</v>
      </c>
      <c r="O193" t="str">
        <f t="shared" ca="1" si="26"/>
        <v>D7:z7</v>
      </c>
    </row>
    <row r="194" spans="1:15">
      <c r="A194" t="str">
        <f t="shared" si="18"/>
        <v>03</v>
      </c>
      <c r="B194" t="str">
        <f t="shared" ca="1" si="19"/>
        <v>W</v>
      </c>
      <c r="C194" t="s">
        <v>228</v>
      </c>
      <c r="D194" s="9" t="s">
        <v>551</v>
      </c>
      <c r="E194">
        <f t="shared" ca="1" si="20"/>
        <v>0</v>
      </c>
      <c r="H194" t="str">
        <f t="shared" ca="1" si="21"/>
        <v>'Simpl. All tex.-dual tex'!</v>
      </c>
      <c r="I194" t="str">
        <f t="shared" ca="1" si="22"/>
        <v>'Simpl. All tex.-dual tex'!</v>
      </c>
      <c r="J194">
        <f t="shared" ca="1" si="23"/>
        <v>0</v>
      </c>
      <c r="K194">
        <f t="shared" ca="1" si="24"/>
        <v>0</v>
      </c>
      <c r="N194" t="str">
        <f t="shared" ca="1" si="25"/>
        <v>D:z</v>
      </c>
      <c r="O194" t="str">
        <f t="shared" ca="1" si="26"/>
        <v>D7:z7</v>
      </c>
    </row>
    <row r="195" spans="1:15">
      <c r="A195" t="str">
        <f t="shared" si="18"/>
        <v>04</v>
      </c>
      <c r="B195" t="str">
        <f t="shared" ca="1" si="19"/>
        <v>W</v>
      </c>
      <c r="C195" t="s">
        <v>228</v>
      </c>
      <c r="D195" s="9" t="s">
        <v>552</v>
      </c>
      <c r="E195">
        <f t="shared" ca="1" si="20"/>
        <v>0</v>
      </c>
      <c r="H195" t="str">
        <f t="shared" ca="1" si="21"/>
        <v>'Simpl. All tex.-dual tex'!</v>
      </c>
      <c r="I195" t="str">
        <f t="shared" ca="1" si="22"/>
        <v>'Simpl. All tex.-dual tex'!</v>
      </c>
      <c r="J195">
        <f t="shared" ca="1" si="23"/>
        <v>0</v>
      </c>
      <c r="K195">
        <f t="shared" ca="1" si="24"/>
        <v>0</v>
      </c>
      <c r="N195" t="str">
        <f t="shared" ca="1" si="25"/>
        <v>D:z</v>
      </c>
      <c r="O195" t="str">
        <f t="shared" ca="1" si="26"/>
        <v>D7:z7</v>
      </c>
    </row>
    <row r="196" spans="1:15">
      <c r="A196" t="str">
        <f t="shared" si="18"/>
        <v>05</v>
      </c>
      <c r="B196" t="str">
        <f t="shared" ca="1" si="19"/>
        <v>W</v>
      </c>
      <c r="C196" t="s">
        <v>228</v>
      </c>
      <c r="D196" s="9" t="s">
        <v>553</v>
      </c>
      <c r="E196">
        <f t="shared" ca="1" si="20"/>
        <v>0</v>
      </c>
      <c r="H196" t="str">
        <f t="shared" ca="1" si="21"/>
        <v>'Simpl. All tex.-dual tex'!</v>
      </c>
      <c r="I196" t="str">
        <f t="shared" ca="1" si="22"/>
        <v>'Simpl. All tex.-dual tex'!</v>
      </c>
      <c r="J196">
        <f t="shared" ca="1" si="23"/>
        <v>0</v>
      </c>
      <c r="K196">
        <f t="shared" ca="1" si="24"/>
        <v>0</v>
      </c>
      <c r="N196" t="str">
        <f t="shared" ca="1" si="25"/>
        <v>D:z</v>
      </c>
      <c r="O196" t="str">
        <f t="shared" ca="1" si="26"/>
        <v>D7:z7</v>
      </c>
    </row>
    <row r="197" spans="1:15">
      <c r="A197" t="str">
        <f t="shared" si="18"/>
        <v>06</v>
      </c>
      <c r="B197" t="str">
        <f t="shared" ca="1" si="19"/>
        <v>W</v>
      </c>
      <c r="C197" t="s">
        <v>228</v>
      </c>
      <c r="D197" s="9" t="s">
        <v>554</v>
      </c>
      <c r="E197">
        <f t="shared" ca="1" si="20"/>
        <v>0</v>
      </c>
      <c r="H197" t="str">
        <f t="shared" ca="1" si="21"/>
        <v>'Simpl. All tex.-dual tex'!</v>
      </c>
      <c r="I197" t="str">
        <f t="shared" ca="1" si="22"/>
        <v>'Simpl. All tex.-dual tex'!</v>
      </c>
      <c r="J197">
        <f t="shared" ca="1" si="23"/>
        <v>0</v>
      </c>
      <c r="K197">
        <f t="shared" ca="1" si="24"/>
        <v>0</v>
      </c>
      <c r="N197" t="str">
        <f t="shared" ca="1" si="25"/>
        <v>D:z</v>
      </c>
      <c r="O197" t="str">
        <f t="shared" ca="1" si="26"/>
        <v>D7:z7</v>
      </c>
    </row>
    <row r="198" spans="1:15">
      <c r="A198" t="str">
        <f t="shared" si="18"/>
        <v>07</v>
      </c>
      <c r="B198" t="str">
        <f t="shared" ca="1" si="19"/>
        <v>W</v>
      </c>
      <c r="C198" t="s">
        <v>228</v>
      </c>
      <c r="D198" s="9" t="s">
        <v>555</v>
      </c>
      <c r="E198">
        <f t="shared" ca="1" si="20"/>
        <v>0</v>
      </c>
      <c r="H198" t="str">
        <f t="shared" ca="1" si="21"/>
        <v>'Simpl. All tex.-dual tex'!</v>
      </c>
      <c r="I198" t="str">
        <f t="shared" ca="1" si="22"/>
        <v>'Simpl. All tex.-dual tex'!</v>
      </c>
      <c r="J198">
        <f t="shared" ca="1" si="23"/>
        <v>0</v>
      </c>
      <c r="K198">
        <f t="shared" ca="1" si="24"/>
        <v>0</v>
      </c>
      <c r="N198" t="str">
        <f t="shared" ca="1" si="25"/>
        <v>D:z</v>
      </c>
      <c r="O198" t="str">
        <f t="shared" ca="1" si="26"/>
        <v>D7:z7</v>
      </c>
    </row>
    <row r="199" spans="1:15">
      <c r="A199" t="str">
        <f t="shared" si="18"/>
        <v>08</v>
      </c>
      <c r="B199" t="str">
        <f t="shared" ca="1" si="19"/>
        <v>W</v>
      </c>
      <c r="C199" t="s">
        <v>228</v>
      </c>
      <c r="D199" s="9" t="s">
        <v>556</v>
      </c>
      <c r="E199">
        <f t="shared" ca="1" si="20"/>
        <v>0</v>
      </c>
      <c r="H199" t="str">
        <f t="shared" ca="1" si="21"/>
        <v>'Simpl. All tex.-dual tex'!</v>
      </c>
      <c r="I199" t="str">
        <f t="shared" ca="1" si="22"/>
        <v>'Simpl. All tex.-dual tex'!</v>
      </c>
      <c r="J199">
        <f t="shared" ca="1" si="23"/>
        <v>0</v>
      </c>
      <c r="K199">
        <f t="shared" ca="1" si="24"/>
        <v>0</v>
      </c>
      <c r="N199" t="str">
        <f t="shared" ca="1" si="25"/>
        <v>D:z</v>
      </c>
      <c r="O199" t="str">
        <f t="shared" ca="1" si="26"/>
        <v>D7:z7</v>
      </c>
    </row>
    <row r="200" spans="1:15">
      <c r="A200" t="str">
        <f t="shared" si="18"/>
        <v>09</v>
      </c>
      <c r="B200" t="str">
        <f t="shared" ca="1" si="19"/>
        <v>W</v>
      </c>
      <c r="C200" t="s">
        <v>228</v>
      </c>
      <c r="D200" s="9" t="s">
        <v>557</v>
      </c>
      <c r="E200">
        <f t="shared" ca="1" si="20"/>
        <v>0</v>
      </c>
      <c r="H200" t="str">
        <f t="shared" ca="1" si="21"/>
        <v>'Simpl. All tex.-dual tex'!</v>
      </c>
      <c r="I200" t="str">
        <f t="shared" ca="1" si="22"/>
        <v>'Simpl. All tex.-dual tex'!</v>
      </c>
      <c r="J200">
        <f t="shared" ca="1" si="23"/>
        <v>0</v>
      </c>
      <c r="K200">
        <f t="shared" ca="1" si="24"/>
        <v>0</v>
      </c>
      <c r="N200" t="str">
        <f t="shared" ca="1" si="25"/>
        <v>D:z</v>
      </c>
      <c r="O200" t="str">
        <f t="shared" ca="1" si="26"/>
        <v>D7:z7</v>
      </c>
    </row>
    <row r="201" spans="1:15">
      <c r="A201" t="str">
        <f t="shared" si="18"/>
        <v>10</v>
      </c>
      <c r="B201" t="str">
        <f t="shared" ca="1" si="19"/>
        <v>W</v>
      </c>
      <c r="C201" t="s">
        <v>228</v>
      </c>
      <c r="D201" s="9" t="s">
        <v>558</v>
      </c>
      <c r="E201">
        <f t="shared" ca="1" si="20"/>
        <v>0</v>
      </c>
      <c r="H201" t="str">
        <f t="shared" ca="1" si="21"/>
        <v>'Simpl. All tex.-dual tex'!</v>
      </c>
      <c r="I201" t="str">
        <f t="shared" ca="1" si="22"/>
        <v>'Simpl. All tex.-dual tex'!</v>
      </c>
      <c r="J201">
        <f t="shared" ca="1" si="23"/>
        <v>0</v>
      </c>
      <c r="K201">
        <f t="shared" ca="1" si="24"/>
        <v>0</v>
      </c>
      <c r="N201" t="str">
        <f t="shared" ca="1" si="25"/>
        <v>D:z</v>
      </c>
      <c r="O201" t="str">
        <f t="shared" ca="1" si="26"/>
        <v>D7:z7</v>
      </c>
    </row>
    <row r="202" spans="1:15">
      <c r="A202" t="str">
        <f t="shared" si="18"/>
        <v>11</v>
      </c>
      <c r="B202" t="str">
        <f t="shared" ca="1" si="19"/>
        <v>W</v>
      </c>
      <c r="C202" t="s">
        <v>228</v>
      </c>
      <c r="D202" s="9" t="s">
        <v>559</v>
      </c>
      <c r="E202">
        <f t="shared" ca="1" si="20"/>
        <v>0</v>
      </c>
      <c r="H202" t="str">
        <f t="shared" ca="1" si="21"/>
        <v>'Simpl. All tex.-dual tex'!</v>
      </c>
      <c r="I202" t="str">
        <f t="shared" ca="1" si="22"/>
        <v>'Simpl. All tex.-dual tex'!</v>
      </c>
      <c r="J202">
        <f t="shared" ca="1" si="23"/>
        <v>0</v>
      </c>
      <c r="K202">
        <f t="shared" ca="1" si="24"/>
        <v>0</v>
      </c>
      <c r="N202" t="str">
        <f t="shared" ca="1" si="25"/>
        <v>D:z</v>
      </c>
      <c r="O202" t="str">
        <f t="shared" ca="1" si="26"/>
        <v>D7:z7</v>
      </c>
    </row>
    <row r="203" spans="1:15">
      <c r="A203" t="str">
        <f t="shared" ref="A203:A266" si="27">MID(D203,LEN(C203)+2,LEN(D203)-LEN(C203))</f>
        <v>12</v>
      </c>
      <c r="B203" t="str">
        <f t="shared" ref="B203:B266" ca="1" si="28">VLOOKUP(H203,$A$1:$K$3,11,FALSE)</f>
        <v>W</v>
      </c>
      <c r="C203" t="s">
        <v>228</v>
      </c>
      <c r="D203" s="9" t="s">
        <v>560</v>
      </c>
      <c r="E203">
        <f t="shared" ref="E203:E266" ca="1" si="29">IFERROR(VLOOKUP(C203,INDIRECT($H203&amp;$N203),MATCH($A203,INDIRECT($H203&amp;$O203),0),FALSE),0)</f>
        <v>0</v>
      </c>
      <c r="H203" t="str">
        <f t="shared" ref="H203:H266" ca="1" si="30">IF(I203&lt;&gt;0,I203,IF(J203&lt;&gt;0,J203,K203))</f>
        <v>'Simpl. All tex.-dual tex'!</v>
      </c>
      <c r="I203" t="str">
        <f t="shared" ref="I203:I266" ca="1" si="31">IF(IFERROR(VLOOKUP(C203,INDIRECT($G$5&amp;"D:D"),1,FALSE),0)&lt;&gt;0,I$9,0)</f>
        <v>'Simpl. All tex.-dual tex'!</v>
      </c>
      <c r="J203">
        <f t="shared" ref="J203:J266" ca="1" si="32">IF(IFERROR(VLOOKUP(C203,INDIRECT($G$6&amp;"D:D"),1,FALSE),0)&lt;&gt;0,J$9,0)</f>
        <v>0</v>
      </c>
      <c r="K203">
        <f t="shared" ref="K203:K266" ca="1" si="33">IF(IFERROR(VLOOKUP($C203,INDIRECT($G$7&amp;"d:d"),1,FALSE),0)&lt;&gt;0,K$9,0)</f>
        <v>0</v>
      </c>
      <c r="N203" t="str">
        <f t="shared" ref="N203:N266" ca="1" si="34">VLOOKUP($H203,$G$5:$I$7,2,FALSE)</f>
        <v>D:z</v>
      </c>
      <c r="O203" t="str">
        <f t="shared" ref="O203:O266" ca="1" si="35">VLOOKUP($H203,$G$5:$I$7,3,FALSE)</f>
        <v>D7:z7</v>
      </c>
    </row>
    <row r="204" spans="1:15">
      <c r="A204" t="str">
        <f t="shared" si="27"/>
        <v>13</v>
      </c>
      <c r="B204" t="str">
        <f t="shared" ca="1" si="28"/>
        <v>W</v>
      </c>
      <c r="C204" t="s">
        <v>228</v>
      </c>
      <c r="D204" s="9" t="s">
        <v>561</v>
      </c>
      <c r="E204">
        <f t="shared" ca="1" si="29"/>
        <v>0</v>
      </c>
      <c r="H204" t="str">
        <f t="shared" ca="1" si="30"/>
        <v>'Simpl. All tex.-dual tex'!</v>
      </c>
      <c r="I204" t="str">
        <f t="shared" ca="1" si="31"/>
        <v>'Simpl. All tex.-dual tex'!</v>
      </c>
      <c r="J204">
        <f t="shared" ca="1" si="32"/>
        <v>0</v>
      </c>
      <c r="K204">
        <f t="shared" ca="1" si="33"/>
        <v>0</v>
      </c>
      <c r="N204" t="str">
        <f t="shared" ca="1" si="34"/>
        <v>D:z</v>
      </c>
      <c r="O204" t="str">
        <f t="shared" ca="1" si="35"/>
        <v>D7:z7</v>
      </c>
    </row>
    <row r="205" spans="1:15">
      <c r="A205" t="str">
        <f t="shared" si="27"/>
        <v>100</v>
      </c>
      <c r="B205" t="str">
        <f t="shared" ca="1" si="28"/>
        <v>W</v>
      </c>
      <c r="C205" t="s">
        <v>228</v>
      </c>
      <c r="D205" s="9" t="s">
        <v>562</v>
      </c>
      <c r="E205">
        <f t="shared" ca="1" si="29"/>
        <v>0</v>
      </c>
      <c r="H205" t="str">
        <f t="shared" ca="1" si="30"/>
        <v>'Simpl. All tex.-dual tex'!</v>
      </c>
      <c r="I205" t="str">
        <f t="shared" ca="1" si="31"/>
        <v>'Simpl. All tex.-dual tex'!</v>
      </c>
      <c r="J205">
        <f t="shared" ca="1" si="32"/>
        <v>0</v>
      </c>
      <c r="K205">
        <f t="shared" ca="1" si="33"/>
        <v>0</v>
      </c>
      <c r="N205" t="str">
        <f t="shared" ca="1" si="34"/>
        <v>D:z</v>
      </c>
      <c r="O205" t="str">
        <f t="shared" ca="1" si="35"/>
        <v>D7:z7</v>
      </c>
    </row>
    <row r="206" spans="1:15">
      <c r="A206" t="str">
        <f t="shared" si="27"/>
        <v>01</v>
      </c>
      <c r="B206" t="str">
        <f t="shared" ca="1" si="28"/>
        <v>W</v>
      </c>
      <c r="C206" t="s">
        <v>229</v>
      </c>
      <c r="D206" s="9" t="s">
        <v>563</v>
      </c>
      <c r="E206">
        <f t="shared" ca="1" si="29"/>
        <v>0</v>
      </c>
      <c r="H206" t="str">
        <f t="shared" ca="1" si="30"/>
        <v>'Simpl. All tex.-dual tex'!</v>
      </c>
      <c r="I206" t="str">
        <f t="shared" ca="1" si="31"/>
        <v>'Simpl. All tex.-dual tex'!</v>
      </c>
      <c r="J206">
        <f t="shared" ca="1" si="32"/>
        <v>0</v>
      </c>
      <c r="K206">
        <f t="shared" ca="1" si="33"/>
        <v>0</v>
      </c>
      <c r="N206" t="str">
        <f t="shared" ca="1" si="34"/>
        <v>D:z</v>
      </c>
      <c r="O206" t="str">
        <f t="shared" ca="1" si="35"/>
        <v>D7:z7</v>
      </c>
    </row>
    <row r="207" spans="1:15">
      <c r="A207" t="str">
        <f t="shared" si="27"/>
        <v>02</v>
      </c>
      <c r="B207" t="str">
        <f t="shared" ca="1" si="28"/>
        <v>W</v>
      </c>
      <c r="C207" t="s">
        <v>229</v>
      </c>
      <c r="D207" s="9" t="s">
        <v>564</v>
      </c>
      <c r="E207">
        <f t="shared" ca="1" si="29"/>
        <v>0</v>
      </c>
      <c r="H207" t="str">
        <f t="shared" ca="1" si="30"/>
        <v>'Simpl. All tex.-dual tex'!</v>
      </c>
      <c r="I207" t="str">
        <f t="shared" ca="1" si="31"/>
        <v>'Simpl. All tex.-dual tex'!</v>
      </c>
      <c r="J207">
        <f t="shared" ca="1" si="32"/>
        <v>0</v>
      </c>
      <c r="K207">
        <f t="shared" ca="1" si="33"/>
        <v>0</v>
      </c>
      <c r="N207" t="str">
        <f t="shared" ca="1" si="34"/>
        <v>D:z</v>
      </c>
      <c r="O207" t="str">
        <f t="shared" ca="1" si="35"/>
        <v>D7:z7</v>
      </c>
    </row>
    <row r="208" spans="1:15">
      <c r="A208" t="str">
        <f t="shared" si="27"/>
        <v>03</v>
      </c>
      <c r="B208" t="str">
        <f t="shared" ca="1" si="28"/>
        <v>W</v>
      </c>
      <c r="C208" t="s">
        <v>229</v>
      </c>
      <c r="D208" s="9" t="s">
        <v>565</v>
      </c>
      <c r="E208">
        <f t="shared" ca="1" si="29"/>
        <v>0</v>
      </c>
      <c r="H208" t="str">
        <f t="shared" ca="1" si="30"/>
        <v>'Simpl. All tex.-dual tex'!</v>
      </c>
      <c r="I208" t="str">
        <f t="shared" ca="1" si="31"/>
        <v>'Simpl. All tex.-dual tex'!</v>
      </c>
      <c r="J208">
        <f t="shared" ca="1" si="32"/>
        <v>0</v>
      </c>
      <c r="K208">
        <f t="shared" ca="1" si="33"/>
        <v>0</v>
      </c>
      <c r="N208" t="str">
        <f t="shared" ca="1" si="34"/>
        <v>D:z</v>
      </c>
      <c r="O208" t="str">
        <f t="shared" ca="1" si="35"/>
        <v>D7:z7</v>
      </c>
    </row>
    <row r="209" spans="1:15">
      <c r="A209" t="str">
        <f t="shared" si="27"/>
        <v>04</v>
      </c>
      <c r="B209" t="str">
        <f t="shared" ca="1" si="28"/>
        <v>W</v>
      </c>
      <c r="C209" t="s">
        <v>229</v>
      </c>
      <c r="D209" s="9" t="s">
        <v>566</v>
      </c>
      <c r="E209">
        <f t="shared" ca="1" si="29"/>
        <v>0</v>
      </c>
      <c r="H209" t="str">
        <f t="shared" ca="1" si="30"/>
        <v>'Simpl. All tex.-dual tex'!</v>
      </c>
      <c r="I209" t="str">
        <f t="shared" ca="1" si="31"/>
        <v>'Simpl. All tex.-dual tex'!</v>
      </c>
      <c r="J209">
        <f t="shared" ca="1" si="32"/>
        <v>0</v>
      </c>
      <c r="K209">
        <f t="shared" ca="1" si="33"/>
        <v>0</v>
      </c>
      <c r="N209" t="str">
        <f t="shared" ca="1" si="34"/>
        <v>D:z</v>
      </c>
      <c r="O209" t="str">
        <f t="shared" ca="1" si="35"/>
        <v>D7:z7</v>
      </c>
    </row>
    <row r="210" spans="1:15">
      <c r="A210" t="str">
        <f t="shared" si="27"/>
        <v>05</v>
      </c>
      <c r="B210" t="str">
        <f t="shared" ca="1" si="28"/>
        <v>W</v>
      </c>
      <c r="C210" t="s">
        <v>229</v>
      </c>
      <c r="D210" s="9" t="s">
        <v>567</v>
      </c>
      <c r="E210">
        <f t="shared" ca="1" si="29"/>
        <v>0</v>
      </c>
      <c r="H210" t="str">
        <f t="shared" ca="1" si="30"/>
        <v>'Simpl. All tex.-dual tex'!</v>
      </c>
      <c r="I210" t="str">
        <f t="shared" ca="1" si="31"/>
        <v>'Simpl. All tex.-dual tex'!</v>
      </c>
      <c r="J210">
        <f t="shared" ca="1" si="32"/>
        <v>0</v>
      </c>
      <c r="K210">
        <f t="shared" ca="1" si="33"/>
        <v>0</v>
      </c>
      <c r="N210" t="str">
        <f t="shared" ca="1" si="34"/>
        <v>D:z</v>
      </c>
      <c r="O210" t="str">
        <f t="shared" ca="1" si="35"/>
        <v>D7:z7</v>
      </c>
    </row>
    <row r="211" spans="1:15">
      <c r="A211" t="str">
        <f t="shared" si="27"/>
        <v>06</v>
      </c>
      <c r="B211" t="str">
        <f t="shared" ca="1" si="28"/>
        <v>W</v>
      </c>
      <c r="C211" t="s">
        <v>229</v>
      </c>
      <c r="D211" s="9" t="s">
        <v>568</v>
      </c>
      <c r="E211">
        <f t="shared" ca="1" si="29"/>
        <v>0</v>
      </c>
      <c r="H211" t="str">
        <f t="shared" ca="1" si="30"/>
        <v>'Simpl. All tex.-dual tex'!</v>
      </c>
      <c r="I211" t="str">
        <f t="shared" ca="1" si="31"/>
        <v>'Simpl. All tex.-dual tex'!</v>
      </c>
      <c r="J211">
        <f t="shared" ca="1" si="32"/>
        <v>0</v>
      </c>
      <c r="K211">
        <f t="shared" ca="1" si="33"/>
        <v>0</v>
      </c>
      <c r="N211" t="str">
        <f t="shared" ca="1" si="34"/>
        <v>D:z</v>
      </c>
      <c r="O211" t="str">
        <f t="shared" ca="1" si="35"/>
        <v>D7:z7</v>
      </c>
    </row>
    <row r="212" spans="1:15">
      <c r="A212" t="str">
        <f t="shared" si="27"/>
        <v>07</v>
      </c>
      <c r="B212" t="str">
        <f t="shared" ca="1" si="28"/>
        <v>W</v>
      </c>
      <c r="C212" t="s">
        <v>229</v>
      </c>
      <c r="D212" s="9" t="s">
        <v>569</v>
      </c>
      <c r="E212">
        <f t="shared" ca="1" si="29"/>
        <v>0</v>
      </c>
      <c r="H212" t="str">
        <f t="shared" ca="1" si="30"/>
        <v>'Simpl. All tex.-dual tex'!</v>
      </c>
      <c r="I212" t="str">
        <f t="shared" ca="1" si="31"/>
        <v>'Simpl. All tex.-dual tex'!</v>
      </c>
      <c r="J212">
        <f t="shared" ca="1" si="32"/>
        <v>0</v>
      </c>
      <c r="K212">
        <f t="shared" ca="1" si="33"/>
        <v>0</v>
      </c>
      <c r="N212" t="str">
        <f t="shared" ca="1" si="34"/>
        <v>D:z</v>
      </c>
      <c r="O212" t="str">
        <f t="shared" ca="1" si="35"/>
        <v>D7:z7</v>
      </c>
    </row>
    <row r="213" spans="1:15">
      <c r="A213" t="str">
        <f t="shared" si="27"/>
        <v>08</v>
      </c>
      <c r="B213" t="str">
        <f t="shared" ca="1" si="28"/>
        <v>W</v>
      </c>
      <c r="C213" t="s">
        <v>229</v>
      </c>
      <c r="D213" s="9" t="s">
        <v>570</v>
      </c>
      <c r="E213">
        <f t="shared" ca="1" si="29"/>
        <v>0</v>
      </c>
      <c r="H213" t="str">
        <f t="shared" ca="1" si="30"/>
        <v>'Simpl. All tex.-dual tex'!</v>
      </c>
      <c r="I213" t="str">
        <f t="shared" ca="1" si="31"/>
        <v>'Simpl. All tex.-dual tex'!</v>
      </c>
      <c r="J213">
        <f t="shared" ca="1" si="32"/>
        <v>0</v>
      </c>
      <c r="K213">
        <f t="shared" ca="1" si="33"/>
        <v>0</v>
      </c>
      <c r="N213" t="str">
        <f t="shared" ca="1" si="34"/>
        <v>D:z</v>
      </c>
      <c r="O213" t="str">
        <f t="shared" ca="1" si="35"/>
        <v>D7:z7</v>
      </c>
    </row>
    <row r="214" spans="1:15">
      <c r="A214" t="str">
        <f t="shared" si="27"/>
        <v>09</v>
      </c>
      <c r="B214" t="str">
        <f t="shared" ca="1" si="28"/>
        <v>W</v>
      </c>
      <c r="C214" t="s">
        <v>229</v>
      </c>
      <c r="D214" s="9" t="s">
        <v>571</v>
      </c>
      <c r="E214">
        <f t="shared" ca="1" si="29"/>
        <v>0</v>
      </c>
      <c r="H214" t="str">
        <f t="shared" ca="1" si="30"/>
        <v>'Simpl. All tex.-dual tex'!</v>
      </c>
      <c r="I214" t="str">
        <f t="shared" ca="1" si="31"/>
        <v>'Simpl. All tex.-dual tex'!</v>
      </c>
      <c r="J214">
        <f t="shared" ca="1" si="32"/>
        <v>0</v>
      </c>
      <c r="K214">
        <f t="shared" ca="1" si="33"/>
        <v>0</v>
      </c>
      <c r="N214" t="str">
        <f t="shared" ca="1" si="34"/>
        <v>D:z</v>
      </c>
      <c r="O214" t="str">
        <f t="shared" ca="1" si="35"/>
        <v>D7:z7</v>
      </c>
    </row>
    <row r="215" spans="1:15">
      <c r="A215" t="str">
        <f t="shared" si="27"/>
        <v>10</v>
      </c>
      <c r="B215" t="str">
        <f t="shared" ca="1" si="28"/>
        <v>W</v>
      </c>
      <c r="C215" t="s">
        <v>229</v>
      </c>
      <c r="D215" s="9" t="s">
        <v>572</v>
      </c>
      <c r="E215">
        <f t="shared" ca="1" si="29"/>
        <v>0</v>
      </c>
      <c r="H215" t="str">
        <f t="shared" ca="1" si="30"/>
        <v>'Simpl. All tex.-dual tex'!</v>
      </c>
      <c r="I215" t="str">
        <f t="shared" ca="1" si="31"/>
        <v>'Simpl. All tex.-dual tex'!</v>
      </c>
      <c r="J215">
        <f t="shared" ca="1" si="32"/>
        <v>0</v>
      </c>
      <c r="K215">
        <f t="shared" ca="1" si="33"/>
        <v>0</v>
      </c>
      <c r="N215" t="str">
        <f t="shared" ca="1" si="34"/>
        <v>D:z</v>
      </c>
      <c r="O215" t="str">
        <f t="shared" ca="1" si="35"/>
        <v>D7:z7</v>
      </c>
    </row>
    <row r="216" spans="1:15">
      <c r="A216" t="str">
        <f t="shared" si="27"/>
        <v>11</v>
      </c>
      <c r="B216" t="str">
        <f t="shared" ca="1" si="28"/>
        <v>W</v>
      </c>
      <c r="C216" t="s">
        <v>229</v>
      </c>
      <c r="D216" s="9" t="s">
        <v>573</v>
      </c>
      <c r="E216">
        <f t="shared" ca="1" si="29"/>
        <v>0</v>
      </c>
      <c r="H216" t="str">
        <f t="shared" ca="1" si="30"/>
        <v>'Simpl. All tex.-dual tex'!</v>
      </c>
      <c r="I216" t="str">
        <f t="shared" ca="1" si="31"/>
        <v>'Simpl. All tex.-dual tex'!</v>
      </c>
      <c r="J216">
        <f t="shared" ca="1" si="32"/>
        <v>0</v>
      </c>
      <c r="K216">
        <f t="shared" ca="1" si="33"/>
        <v>0</v>
      </c>
      <c r="N216" t="str">
        <f t="shared" ca="1" si="34"/>
        <v>D:z</v>
      </c>
      <c r="O216" t="str">
        <f t="shared" ca="1" si="35"/>
        <v>D7:z7</v>
      </c>
    </row>
    <row r="217" spans="1:15">
      <c r="A217" t="str">
        <f t="shared" si="27"/>
        <v>12</v>
      </c>
      <c r="B217" t="str">
        <f t="shared" ca="1" si="28"/>
        <v>W</v>
      </c>
      <c r="C217" t="s">
        <v>229</v>
      </c>
      <c r="D217" s="9" t="s">
        <v>574</v>
      </c>
      <c r="E217">
        <f t="shared" ca="1" si="29"/>
        <v>0</v>
      </c>
      <c r="H217" t="str">
        <f t="shared" ca="1" si="30"/>
        <v>'Simpl. All tex.-dual tex'!</v>
      </c>
      <c r="I217" t="str">
        <f t="shared" ca="1" si="31"/>
        <v>'Simpl. All tex.-dual tex'!</v>
      </c>
      <c r="J217">
        <f t="shared" ca="1" si="32"/>
        <v>0</v>
      </c>
      <c r="K217">
        <f t="shared" ca="1" si="33"/>
        <v>0</v>
      </c>
      <c r="N217" t="str">
        <f t="shared" ca="1" si="34"/>
        <v>D:z</v>
      </c>
      <c r="O217" t="str">
        <f t="shared" ca="1" si="35"/>
        <v>D7:z7</v>
      </c>
    </row>
    <row r="218" spans="1:15">
      <c r="A218" t="str">
        <f t="shared" si="27"/>
        <v>13</v>
      </c>
      <c r="B218" t="str">
        <f t="shared" ca="1" si="28"/>
        <v>W</v>
      </c>
      <c r="C218" t="s">
        <v>229</v>
      </c>
      <c r="D218" s="9" t="s">
        <v>575</v>
      </c>
      <c r="E218">
        <f t="shared" ca="1" si="29"/>
        <v>0</v>
      </c>
      <c r="H218" t="str">
        <f t="shared" ca="1" si="30"/>
        <v>'Simpl. All tex.-dual tex'!</v>
      </c>
      <c r="I218" t="str">
        <f t="shared" ca="1" si="31"/>
        <v>'Simpl. All tex.-dual tex'!</v>
      </c>
      <c r="J218">
        <f t="shared" ca="1" si="32"/>
        <v>0</v>
      </c>
      <c r="K218">
        <f t="shared" ca="1" si="33"/>
        <v>0</v>
      </c>
      <c r="N218" t="str">
        <f t="shared" ca="1" si="34"/>
        <v>D:z</v>
      </c>
      <c r="O218" t="str">
        <f t="shared" ca="1" si="35"/>
        <v>D7:z7</v>
      </c>
    </row>
    <row r="219" spans="1:15">
      <c r="A219" t="str">
        <f t="shared" si="27"/>
        <v>100</v>
      </c>
      <c r="B219" t="str">
        <f t="shared" ca="1" si="28"/>
        <v>W</v>
      </c>
      <c r="C219" t="s">
        <v>229</v>
      </c>
      <c r="D219" s="9" t="s">
        <v>576</v>
      </c>
      <c r="E219">
        <f t="shared" ca="1" si="29"/>
        <v>0</v>
      </c>
      <c r="H219" t="str">
        <f t="shared" ca="1" si="30"/>
        <v>'Simpl. All tex.-dual tex'!</v>
      </c>
      <c r="I219" t="str">
        <f t="shared" ca="1" si="31"/>
        <v>'Simpl. All tex.-dual tex'!</v>
      </c>
      <c r="J219">
        <f t="shared" ca="1" si="32"/>
        <v>0</v>
      </c>
      <c r="K219">
        <f t="shared" ca="1" si="33"/>
        <v>0</v>
      </c>
      <c r="N219" t="str">
        <f t="shared" ca="1" si="34"/>
        <v>D:z</v>
      </c>
      <c r="O219" t="str">
        <f t="shared" ca="1" si="35"/>
        <v>D7:z7</v>
      </c>
    </row>
    <row r="220" spans="1:15">
      <c r="A220" t="str">
        <f t="shared" si="27"/>
        <v>01</v>
      </c>
      <c r="B220" t="str">
        <f t="shared" ca="1" si="28"/>
        <v>W</v>
      </c>
      <c r="C220" t="s">
        <v>230</v>
      </c>
      <c r="D220" s="9" t="s">
        <v>577</v>
      </c>
      <c r="E220">
        <f t="shared" ca="1" si="29"/>
        <v>0</v>
      </c>
      <c r="H220" t="str">
        <f t="shared" ca="1" si="30"/>
        <v>'Simpl. All tex.-dual tex'!</v>
      </c>
      <c r="I220" t="str">
        <f t="shared" ca="1" si="31"/>
        <v>'Simpl. All tex.-dual tex'!</v>
      </c>
      <c r="J220">
        <f t="shared" ca="1" si="32"/>
        <v>0</v>
      </c>
      <c r="K220">
        <f t="shared" ca="1" si="33"/>
        <v>0</v>
      </c>
      <c r="N220" t="str">
        <f t="shared" ca="1" si="34"/>
        <v>D:z</v>
      </c>
      <c r="O220" t="str">
        <f t="shared" ca="1" si="35"/>
        <v>D7:z7</v>
      </c>
    </row>
    <row r="221" spans="1:15">
      <c r="A221" t="str">
        <f t="shared" si="27"/>
        <v>02</v>
      </c>
      <c r="B221" t="str">
        <f t="shared" ca="1" si="28"/>
        <v>W</v>
      </c>
      <c r="C221" t="s">
        <v>230</v>
      </c>
      <c r="D221" s="9" t="s">
        <v>578</v>
      </c>
      <c r="E221">
        <f t="shared" ca="1" si="29"/>
        <v>0</v>
      </c>
      <c r="H221" t="str">
        <f t="shared" ca="1" si="30"/>
        <v>'Simpl. All tex.-dual tex'!</v>
      </c>
      <c r="I221" t="str">
        <f t="shared" ca="1" si="31"/>
        <v>'Simpl. All tex.-dual tex'!</v>
      </c>
      <c r="J221">
        <f t="shared" ca="1" si="32"/>
        <v>0</v>
      </c>
      <c r="K221">
        <f t="shared" ca="1" si="33"/>
        <v>0</v>
      </c>
      <c r="N221" t="str">
        <f t="shared" ca="1" si="34"/>
        <v>D:z</v>
      </c>
      <c r="O221" t="str">
        <f t="shared" ca="1" si="35"/>
        <v>D7:z7</v>
      </c>
    </row>
    <row r="222" spans="1:15">
      <c r="A222" t="str">
        <f t="shared" si="27"/>
        <v>03</v>
      </c>
      <c r="B222" t="str">
        <f t="shared" ca="1" si="28"/>
        <v>W</v>
      </c>
      <c r="C222" t="s">
        <v>230</v>
      </c>
      <c r="D222" s="9" t="s">
        <v>579</v>
      </c>
      <c r="E222">
        <f t="shared" ca="1" si="29"/>
        <v>0</v>
      </c>
      <c r="H222" t="str">
        <f t="shared" ca="1" si="30"/>
        <v>'Simpl. All tex.-dual tex'!</v>
      </c>
      <c r="I222" t="str">
        <f t="shared" ca="1" si="31"/>
        <v>'Simpl. All tex.-dual tex'!</v>
      </c>
      <c r="J222">
        <f t="shared" ca="1" si="32"/>
        <v>0</v>
      </c>
      <c r="K222">
        <f t="shared" ca="1" si="33"/>
        <v>0</v>
      </c>
      <c r="N222" t="str">
        <f t="shared" ca="1" si="34"/>
        <v>D:z</v>
      </c>
      <c r="O222" t="str">
        <f t="shared" ca="1" si="35"/>
        <v>D7:z7</v>
      </c>
    </row>
    <row r="223" spans="1:15">
      <c r="A223" t="str">
        <f t="shared" si="27"/>
        <v>04</v>
      </c>
      <c r="B223" t="str">
        <f t="shared" ca="1" si="28"/>
        <v>W</v>
      </c>
      <c r="C223" t="s">
        <v>230</v>
      </c>
      <c r="D223" s="9" t="s">
        <v>580</v>
      </c>
      <c r="E223">
        <f t="shared" ca="1" si="29"/>
        <v>0</v>
      </c>
      <c r="H223" t="str">
        <f t="shared" ca="1" si="30"/>
        <v>'Simpl. All tex.-dual tex'!</v>
      </c>
      <c r="I223" t="str">
        <f t="shared" ca="1" si="31"/>
        <v>'Simpl. All tex.-dual tex'!</v>
      </c>
      <c r="J223">
        <f t="shared" ca="1" si="32"/>
        <v>0</v>
      </c>
      <c r="K223">
        <f t="shared" ca="1" si="33"/>
        <v>0</v>
      </c>
      <c r="N223" t="str">
        <f t="shared" ca="1" si="34"/>
        <v>D:z</v>
      </c>
      <c r="O223" t="str">
        <f t="shared" ca="1" si="35"/>
        <v>D7:z7</v>
      </c>
    </row>
    <row r="224" spans="1:15">
      <c r="A224" t="str">
        <f t="shared" si="27"/>
        <v>05</v>
      </c>
      <c r="B224" t="str">
        <f t="shared" ca="1" si="28"/>
        <v>W</v>
      </c>
      <c r="C224" t="s">
        <v>230</v>
      </c>
      <c r="D224" s="9" t="s">
        <v>581</v>
      </c>
      <c r="E224">
        <f t="shared" ca="1" si="29"/>
        <v>0</v>
      </c>
      <c r="H224" t="str">
        <f t="shared" ca="1" si="30"/>
        <v>'Simpl. All tex.-dual tex'!</v>
      </c>
      <c r="I224" t="str">
        <f t="shared" ca="1" si="31"/>
        <v>'Simpl. All tex.-dual tex'!</v>
      </c>
      <c r="J224">
        <f t="shared" ca="1" si="32"/>
        <v>0</v>
      </c>
      <c r="K224">
        <f t="shared" ca="1" si="33"/>
        <v>0</v>
      </c>
      <c r="N224" t="str">
        <f t="shared" ca="1" si="34"/>
        <v>D:z</v>
      </c>
      <c r="O224" t="str">
        <f t="shared" ca="1" si="35"/>
        <v>D7:z7</v>
      </c>
    </row>
    <row r="225" spans="1:15">
      <c r="A225" t="str">
        <f t="shared" si="27"/>
        <v>06</v>
      </c>
      <c r="B225" t="str">
        <f t="shared" ca="1" si="28"/>
        <v>W</v>
      </c>
      <c r="C225" t="s">
        <v>230</v>
      </c>
      <c r="D225" s="9" t="s">
        <v>582</v>
      </c>
      <c r="E225">
        <f t="shared" ca="1" si="29"/>
        <v>0</v>
      </c>
      <c r="H225" t="str">
        <f t="shared" ca="1" si="30"/>
        <v>'Simpl. All tex.-dual tex'!</v>
      </c>
      <c r="I225" t="str">
        <f t="shared" ca="1" si="31"/>
        <v>'Simpl. All tex.-dual tex'!</v>
      </c>
      <c r="J225">
        <f t="shared" ca="1" si="32"/>
        <v>0</v>
      </c>
      <c r="K225">
        <f t="shared" ca="1" si="33"/>
        <v>0</v>
      </c>
      <c r="N225" t="str">
        <f t="shared" ca="1" si="34"/>
        <v>D:z</v>
      </c>
      <c r="O225" t="str">
        <f t="shared" ca="1" si="35"/>
        <v>D7:z7</v>
      </c>
    </row>
    <row r="226" spans="1:15">
      <c r="A226" t="str">
        <f t="shared" si="27"/>
        <v>07</v>
      </c>
      <c r="B226" t="str">
        <f t="shared" ca="1" si="28"/>
        <v>W</v>
      </c>
      <c r="C226" t="s">
        <v>230</v>
      </c>
      <c r="D226" s="9" t="s">
        <v>583</v>
      </c>
      <c r="E226">
        <f t="shared" ca="1" si="29"/>
        <v>0</v>
      </c>
      <c r="H226" t="str">
        <f t="shared" ca="1" si="30"/>
        <v>'Simpl. All tex.-dual tex'!</v>
      </c>
      <c r="I226" t="str">
        <f t="shared" ca="1" si="31"/>
        <v>'Simpl. All tex.-dual tex'!</v>
      </c>
      <c r="J226">
        <f t="shared" ca="1" si="32"/>
        <v>0</v>
      </c>
      <c r="K226">
        <f t="shared" ca="1" si="33"/>
        <v>0</v>
      </c>
      <c r="N226" t="str">
        <f t="shared" ca="1" si="34"/>
        <v>D:z</v>
      </c>
      <c r="O226" t="str">
        <f t="shared" ca="1" si="35"/>
        <v>D7:z7</v>
      </c>
    </row>
    <row r="227" spans="1:15">
      <c r="A227" t="str">
        <f t="shared" si="27"/>
        <v>08</v>
      </c>
      <c r="B227" t="str">
        <f t="shared" ca="1" si="28"/>
        <v>W</v>
      </c>
      <c r="C227" t="s">
        <v>230</v>
      </c>
      <c r="D227" s="9" t="s">
        <v>584</v>
      </c>
      <c r="E227">
        <f t="shared" ca="1" si="29"/>
        <v>0</v>
      </c>
      <c r="H227" t="str">
        <f t="shared" ca="1" si="30"/>
        <v>'Simpl. All tex.-dual tex'!</v>
      </c>
      <c r="I227" t="str">
        <f t="shared" ca="1" si="31"/>
        <v>'Simpl. All tex.-dual tex'!</v>
      </c>
      <c r="J227">
        <f t="shared" ca="1" si="32"/>
        <v>0</v>
      </c>
      <c r="K227">
        <f t="shared" ca="1" si="33"/>
        <v>0</v>
      </c>
      <c r="N227" t="str">
        <f t="shared" ca="1" si="34"/>
        <v>D:z</v>
      </c>
      <c r="O227" t="str">
        <f t="shared" ca="1" si="35"/>
        <v>D7:z7</v>
      </c>
    </row>
    <row r="228" spans="1:15">
      <c r="A228" t="str">
        <f t="shared" si="27"/>
        <v>09</v>
      </c>
      <c r="B228" t="str">
        <f t="shared" ca="1" si="28"/>
        <v>W</v>
      </c>
      <c r="C228" t="s">
        <v>230</v>
      </c>
      <c r="D228" s="9" t="s">
        <v>585</v>
      </c>
      <c r="E228">
        <f t="shared" ca="1" si="29"/>
        <v>0</v>
      </c>
      <c r="H228" t="str">
        <f t="shared" ca="1" si="30"/>
        <v>'Simpl. All tex.-dual tex'!</v>
      </c>
      <c r="I228" t="str">
        <f t="shared" ca="1" si="31"/>
        <v>'Simpl. All tex.-dual tex'!</v>
      </c>
      <c r="J228">
        <f t="shared" ca="1" si="32"/>
        <v>0</v>
      </c>
      <c r="K228">
        <f t="shared" ca="1" si="33"/>
        <v>0</v>
      </c>
      <c r="N228" t="str">
        <f t="shared" ca="1" si="34"/>
        <v>D:z</v>
      </c>
      <c r="O228" t="str">
        <f t="shared" ca="1" si="35"/>
        <v>D7:z7</v>
      </c>
    </row>
    <row r="229" spans="1:15">
      <c r="A229" t="str">
        <f t="shared" si="27"/>
        <v>10</v>
      </c>
      <c r="B229" t="str">
        <f t="shared" ca="1" si="28"/>
        <v>W</v>
      </c>
      <c r="C229" t="s">
        <v>230</v>
      </c>
      <c r="D229" s="9" t="s">
        <v>586</v>
      </c>
      <c r="E229">
        <f t="shared" ca="1" si="29"/>
        <v>0</v>
      </c>
      <c r="H229" t="str">
        <f t="shared" ca="1" si="30"/>
        <v>'Simpl. All tex.-dual tex'!</v>
      </c>
      <c r="I229" t="str">
        <f t="shared" ca="1" si="31"/>
        <v>'Simpl. All tex.-dual tex'!</v>
      </c>
      <c r="J229">
        <f t="shared" ca="1" si="32"/>
        <v>0</v>
      </c>
      <c r="K229">
        <f t="shared" ca="1" si="33"/>
        <v>0</v>
      </c>
      <c r="N229" t="str">
        <f t="shared" ca="1" si="34"/>
        <v>D:z</v>
      </c>
      <c r="O229" t="str">
        <f t="shared" ca="1" si="35"/>
        <v>D7:z7</v>
      </c>
    </row>
    <row r="230" spans="1:15">
      <c r="A230" t="str">
        <f t="shared" si="27"/>
        <v>11</v>
      </c>
      <c r="B230" t="str">
        <f t="shared" ca="1" si="28"/>
        <v>W</v>
      </c>
      <c r="C230" t="s">
        <v>230</v>
      </c>
      <c r="D230" s="9" t="s">
        <v>587</v>
      </c>
      <c r="E230">
        <f t="shared" ca="1" si="29"/>
        <v>0</v>
      </c>
      <c r="H230" t="str">
        <f t="shared" ca="1" si="30"/>
        <v>'Simpl. All tex.-dual tex'!</v>
      </c>
      <c r="I230" t="str">
        <f t="shared" ca="1" si="31"/>
        <v>'Simpl. All tex.-dual tex'!</v>
      </c>
      <c r="J230">
        <f t="shared" ca="1" si="32"/>
        <v>0</v>
      </c>
      <c r="K230">
        <f t="shared" ca="1" si="33"/>
        <v>0</v>
      </c>
      <c r="N230" t="str">
        <f t="shared" ca="1" si="34"/>
        <v>D:z</v>
      </c>
      <c r="O230" t="str">
        <f t="shared" ca="1" si="35"/>
        <v>D7:z7</v>
      </c>
    </row>
    <row r="231" spans="1:15">
      <c r="A231" t="str">
        <f t="shared" si="27"/>
        <v>12</v>
      </c>
      <c r="B231" t="str">
        <f t="shared" ca="1" si="28"/>
        <v>W</v>
      </c>
      <c r="C231" t="s">
        <v>230</v>
      </c>
      <c r="D231" s="9" t="s">
        <v>588</v>
      </c>
      <c r="E231">
        <f t="shared" ca="1" si="29"/>
        <v>0</v>
      </c>
      <c r="H231" t="str">
        <f t="shared" ca="1" si="30"/>
        <v>'Simpl. All tex.-dual tex'!</v>
      </c>
      <c r="I231" t="str">
        <f t="shared" ca="1" si="31"/>
        <v>'Simpl. All tex.-dual tex'!</v>
      </c>
      <c r="J231">
        <f t="shared" ca="1" si="32"/>
        <v>0</v>
      </c>
      <c r="K231">
        <f t="shared" ca="1" si="33"/>
        <v>0</v>
      </c>
      <c r="N231" t="str">
        <f t="shared" ca="1" si="34"/>
        <v>D:z</v>
      </c>
      <c r="O231" t="str">
        <f t="shared" ca="1" si="35"/>
        <v>D7:z7</v>
      </c>
    </row>
    <row r="232" spans="1:15">
      <c r="A232" t="str">
        <f t="shared" si="27"/>
        <v>13</v>
      </c>
      <c r="B232" t="str">
        <f t="shared" ca="1" si="28"/>
        <v>W</v>
      </c>
      <c r="C232" t="s">
        <v>230</v>
      </c>
      <c r="D232" s="9" t="s">
        <v>589</v>
      </c>
      <c r="E232">
        <f t="shared" ca="1" si="29"/>
        <v>0</v>
      </c>
      <c r="H232" t="str">
        <f t="shared" ca="1" si="30"/>
        <v>'Simpl. All tex.-dual tex'!</v>
      </c>
      <c r="I232" t="str">
        <f t="shared" ca="1" si="31"/>
        <v>'Simpl. All tex.-dual tex'!</v>
      </c>
      <c r="J232">
        <f t="shared" ca="1" si="32"/>
        <v>0</v>
      </c>
      <c r="K232">
        <f t="shared" ca="1" si="33"/>
        <v>0</v>
      </c>
      <c r="N232" t="str">
        <f t="shared" ca="1" si="34"/>
        <v>D:z</v>
      </c>
      <c r="O232" t="str">
        <f t="shared" ca="1" si="35"/>
        <v>D7:z7</v>
      </c>
    </row>
    <row r="233" spans="1:15">
      <c r="A233" t="str">
        <f t="shared" si="27"/>
        <v>100</v>
      </c>
      <c r="B233" t="str">
        <f t="shared" ca="1" si="28"/>
        <v>W</v>
      </c>
      <c r="C233" t="s">
        <v>230</v>
      </c>
      <c r="D233" s="9" t="s">
        <v>590</v>
      </c>
      <c r="E233">
        <f t="shared" ca="1" si="29"/>
        <v>0</v>
      </c>
      <c r="H233" t="str">
        <f t="shared" ca="1" si="30"/>
        <v>'Simpl. All tex.-dual tex'!</v>
      </c>
      <c r="I233" t="str">
        <f t="shared" ca="1" si="31"/>
        <v>'Simpl. All tex.-dual tex'!</v>
      </c>
      <c r="J233">
        <f t="shared" ca="1" si="32"/>
        <v>0</v>
      </c>
      <c r="K233">
        <f t="shared" ca="1" si="33"/>
        <v>0</v>
      </c>
      <c r="N233" t="str">
        <f t="shared" ca="1" si="34"/>
        <v>D:z</v>
      </c>
      <c r="O233" t="str">
        <f t="shared" ca="1" si="35"/>
        <v>D7:z7</v>
      </c>
    </row>
    <row r="234" spans="1:15">
      <c r="A234" t="str">
        <f t="shared" si="27"/>
        <v>01</v>
      </c>
      <c r="B234" t="str">
        <f t="shared" ca="1" si="28"/>
        <v>W</v>
      </c>
      <c r="C234" t="s">
        <v>231</v>
      </c>
      <c r="D234" s="9" t="s">
        <v>591</v>
      </c>
      <c r="E234">
        <f t="shared" ca="1" si="29"/>
        <v>0</v>
      </c>
      <c r="H234" t="str">
        <f t="shared" ca="1" si="30"/>
        <v>'Simpl. All tex.-dual tex'!</v>
      </c>
      <c r="I234" t="str">
        <f t="shared" ca="1" si="31"/>
        <v>'Simpl. All tex.-dual tex'!</v>
      </c>
      <c r="J234">
        <f t="shared" ca="1" si="32"/>
        <v>0</v>
      </c>
      <c r="K234">
        <f t="shared" ca="1" si="33"/>
        <v>0</v>
      </c>
      <c r="N234" t="str">
        <f t="shared" ca="1" si="34"/>
        <v>D:z</v>
      </c>
      <c r="O234" t="str">
        <f t="shared" ca="1" si="35"/>
        <v>D7:z7</v>
      </c>
    </row>
    <row r="235" spans="1:15">
      <c r="A235" t="str">
        <f t="shared" si="27"/>
        <v>02</v>
      </c>
      <c r="B235" t="str">
        <f t="shared" ca="1" si="28"/>
        <v>W</v>
      </c>
      <c r="C235" t="s">
        <v>231</v>
      </c>
      <c r="D235" s="9" t="s">
        <v>592</v>
      </c>
      <c r="E235">
        <f t="shared" ca="1" si="29"/>
        <v>0</v>
      </c>
      <c r="H235" t="str">
        <f t="shared" ca="1" si="30"/>
        <v>'Simpl. All tex.-dual tex'!</v>
      </c>
      <c r="I235" t="str">
        <f t="shared" ca="1" si="31"/>
        <v>'Simpl. All tex.-dual tex'!</v>
      </c>
      <c r="J235">
        <f t="shared" ca="1" si="32"/>
        <v>0</v>
      </c>
      <c r="K235">
        <f t="shared" ca="1" si="33"/>
        <v>0</v>
      </c>
      <c r="N235" t="str">
        <f t="shared" ca="1" si="34"/>
        <v>D:z</v>
      </c>
      <c r="O235" t="str">
        <f t="shared" ca="1" si="35"/>
        <v>D7:z7</v>
      </c>
    </row>
    <row r="236" spans="1:15">
      <c r="A236" t="str">
        <f t="shared" si="27"/>
        <v>03</v>
      </c>
      <c r="B236" t="str">
        <f t="shared" ca="1" si="28"/>
        <v>W</v>
      </c>
      <c r="C236" t="s">
        <v>231</v>
      </c>
      <c r="D236" s="9" t="s">
        <v>593</v>
      </c>
      <c r="E236">
        <f t="shared" ca="1" si="29"/>
        <v>0</v>
      </c>
      <c r="H236" t="str">
        <f t="shared" ca="1" si="30"/>
        <v>'Simpl. All tex.-dual tex'!</v>
      </c>
      <c r="I236" t="str">
        <f t="shared" ca="1" si="31"/>
        <v>'Simpl. All tex.-dual tex'!</v>
      </c>
      <c r="J236">
        <f t="shared" ca="1" si="32"/>
        <v>0</v>
      </c>
      <c r="K236">
        <f t="shared" ca="1" si="33"/>
        <v>0</v>
      </c>
      <c r="N236" t="str">
        <f t="shared" ca="1" si="34"/>
        <v>D:z</v>
      </c>
      <c r="O236" t="str">
        <f t="shared" ca="1" si="35"/>
        <v>D7:z7</v>
      </c>
    </row>
    <row r="237" spans="1:15">
      <c r="A237" t="str">
        <f t="shared" si="27"/>
        <v>04</v>
      </c>
      <c r="B237" t="str">
        <f t="shared" ca="1" si="28"/>
        <v>W</v>
      </c>
      <c r="C237" t="s">
        <v>231</v>
      </c>
      <c r="D237" s="9" t="s">
        <v>594</v>
      </c>
      <c r="E237">
        <f t="shared" ca="1" si="29"/>
        <v>0</v>
      </c>
      <c r="H237" t="str">
        <f t="shared" ca="1" si="30"/>
        <v>'Simpl. All tex.-dual tex'!</v>
      </c>
      <c r="I237" t="str">
        <f t="shared" ca="1" si="31"/>
        <v>'Simpl. All tex.-dual tex'!</v>
      </c>
      <c r="J237">
        <f t="shared" ca="1" si="32"/>
        <v>0</v>
      </c>
      <c r="K237">
        <f t="shared" ca="1" si="33"/>
        <v>0</v>
      </c>
      <c r="N237" t="str">
        <f t="shared" ca="1" si="34"/>
        <v>D:z</v>
      </c>
      <c r="O237" t="str">
        <f t="shared" ca="1" si="35"/>
        <v>D7:z7</v>
      </c>
    </row>
    <row r="238" spans="1:15">
      <c r="A238" t="str">
        <f t="shared" si="27"/>
        <v>05</v>
      </c>
      <c r="B238" t="str">
        <f t="shared" ca="1" si="28"/>
        <v>W</v>
      </c>
      <c r="C238" t="s">
        <v>231</v>
      </c>
      <c r="D238" s="9" t="s">
        <v>595</v>
      </c>
      <c r="E238">
        <f t="shared" ca="1" si="29"/>
        <v>0</v>
      </c>
      <c r="H238" t="str">
        <f t="shared" ca="1" si="30"/>
        <v>'Simpl. All tex.-dual tex'!</v>
      </c>
      <c r="I238" t="str">
        <f t="shared" ca="1" si="31"/>
        <v>'Simpl. All tex.-dual tex'!</v>
      </c>
      <c r="J238">
        <f t="shared" ca="1" si="32"/>
        <v>0</v>
      </c>
      <c r="K238">
        <f t="shared" ca="1" si="33"/>
        <v>0</v>
      </c>
      <c r="N238" t="str">
        <f t="shared" ca="1" si="34"/>
        <v>D:z</v>
      </c>
      <c r="O238" t="str">
        <f t="shared" ca="1" si="35"/>
        <v>D7:z7</v>
      </c>
    </row>
    <row r="239" spans="1:15">
      <c r="A239" t="str">
        <f t="shared" si="27"/>
        <v>06</v>
      </c>
      <c r="B239" t="str">
        <f t="shared" ca="1" si="28"/>
        <v>W</v>
      </c>
      <c r="C239" t="s">
        <v>231</v>
      </c>
      <c r="D239" s="9" t="s">
        <v>596</v>
      </c>
      <c r="E239">
        <f t="shared" ca="1" si="29"/>
        <v>0</v>
      </c>
      <c r="H239" t="str">
        <f t="shared" ca="1" si="30"/>
        <v>'Simpl. All tex.-dual tex'!</v>
      </c>
      <c r="I239" t="str">
        <f t="shared" ca="1" si="31"/>
        <v>'Simpl. All tex.-dual tex'!</v>
      </c>
      <c r="J239">
        <f t="shared" ca="1" si="32"/>
        <v>0</v>
      </c>
      <c r="K239">
        <f t="shared" ca="1" si="33"/>
        <v>0</v>
      </c>
      <c r="N239" t="str">
        <f t="shared" ca="1" si="34"/>
        <v>D:z</v>
      </c>
      <c r="O239" t="str">
        <f t="shared" ca="1" si="35"/>
        <v>D7:z7</v>
      </c>
    </row>
    <row r="240" spans="1:15">
      <c r="A240" t="str">
        <f t="shared" si="27"/>
        <v>07</v>
      </c>
      <c r="B240" t="str">
        <f t="shared" ca="1" si="28"/>
        <v>W</v>
      </c>
      <c r="C240" t="s">
        <v>231</v>
      </c>
      <c r="D240" s="9" t="s">
        <v>597</v>
      </c>
      <c r="E240">
        <f t="shared" ca="1" si="29"/>
        <v>0</v>
      </c>
      <c r="H240" t="str">
        <f t="shared" ca="1" si="30"/>
        <v>'Simpl. All tex.-dual tex'!</v>
      </c>
      <c r="I240" t="str">
        <f t="shared" ca="1" si="31"/>
        <v>'Simpl. All tex.-dual tex'!</v>
      </c>
      <c r="J240">
        <f t="shared" ca="1" si="32"/>
        <v>0</v>
      </c>
      <c r="K240">
        <f t="shared" ca="1" si="33"/>
        <v>0</v>
      </c>
      <c r="N240" t="str">
        <f t="shared" ca="1" si="34"/>
        <v>D:z</v>
      </c>
      <c r="O240" t="str">
        <f t="shared" ca="1" si="35"/>
        <v>D7:z7</v>
      </c>
    </row>
    <row r="241" spans="1:15">
      <c r="A241" t="str">
        <f t="shared" si="27"/>
        <v>08</v>
      </c>
      <c r="B241" t="str">
        <f t="shared" ca="1" si="28"/>
        <v>W</v>
      </c>
      <c r="C241" t="s">
        <v>231</v>
      </c>
      <c r="D241" s="9" t="s">
        <v>598</v>
      </c>
      <c r="E241">
        <f t="shared" ca="1" si="29"/>
        <v>0</v>
      </c>
      <c r="H241" t="str">
        <f t="shared" ca="1" si="30"/>
        <v>'Simpl. All tex.-dual tex'!</v>
      </c>
      <c r="I241" t="str">
        <f t="shared" ca="1" si="31"/>
        <v>'Simpl. All tex.-dual tex'!</v>
      </c>
      <c r="J241">
        <f t="shared" ca="1" si="32"/>
        <v>0</v>
      </c>
      <c r="K241">
        <f t="shared" ca="1" si="33"/>
        <v>0</v>
      </c>
      <c r="N241" t="str">
        <f t="shared" ca="1" si="34"/>
        <v>D:z</v>
      </c>
      <c r="O241" t="str">
        <f t="shared" ca="1" si="35"/>
        <v>D7:z7</v>
      </c>
    </row>
    <row r="242" spans="1:15">
      <c r="A242" t="str">
        <f t="shared" si="27"/>
        <v>09</v>
      </c>
      <c r="B242" t="str">
        <f t="shared" ca="1" si="28"/>
        <v>W</v>
      </c>
      <c r="C242" t="s">
        <v>231</v>
      </c>
      <c r="D242" s="9" t="s">
        <v>599</v>
      </c>
      <c r="E242">
        <f t="shared" ca="1" si="29"/>
        <v>0</v>
      </c>
      <c r="H242" t="str">
        <f t="shared" ca="1" si="30"/>
        <v>'Simpl. All tex.-dual tex'!</v>
      </c>
      <c r="I242" t="str">
        <f t="shared" ca="1" si="31"/>
        <v>'Simpl. All tex.-dual tex'!</v>
      </c>
      <c r="J242">
        <f t="shared" ca="1" si="32"/>
        <v>0</v>
      </c>
      <c r="K242">
        <f t="shared" ca="1" si="33"/>
        <v>0</v>
      </c>
      <c r="N242" t="str">
        <f t="shared" ca="1" si="34"/>
        <v>D:z</v>
      </c>
      <c r="O242" t="str">
        <f t="shared" ca="1" si="35"/>
        <v>D7:z7</v>
      </c>
    </row>
    <row r="243" spans="1:15">
      <c r="A243" t="str">
        <f t="shared" si="27"/>
        <v>10</v>
      </c>
      <c r="B243" t="str">
        <f t="shared" ca="1" si="28"/>
        <v>W</v>
      </c>
      <c r="C243" t="s">
        <v>231</v>
      </c>
      <c r="D243" s="9" t="s">
        <v>600</v>
      </c>
      <c r="E243">
        <f t="shared" ca="1" si="29"/>
        <v>0</v>
      </c>
      <c r="H243" t="str">
        <f t="shared" ca="1" si="30"/>
        <v>'Simpl. All tex.-dual tex'!</v>
      </c>
      <c r="I243" t="str">
        <f t="shared" ca="1" si="31"/>
        <v>'Simpl. All tex.-dual tex'!</v>
      </c>
      <c r="J243">
        <f t="shared" ca="1" si="32"/>
        <v>0</v>
      </c>
      <c r="K243">
        <f t="shared" ca="1" si="33"/>
        <v>0</v>
      </c>
      <c r="N243" t="str">
        <f t="shared" ca="1" si="34"/>
        <v>D:z</v>
      </c>
      <c r="O243" t="str">
        <f t="shared" ca="1" si="35"/>
        <v>D7:z7</v>
      </c>
    </row>
    <row r="244" spans="1:15">
      <c r="A244" t="str">
        <f t="shared" si="27"/>
        <v>11</v>
      </c>
      <c r="B244" t="str">
        <f t="shared" ca="1" si="28"/>
        <v>W</v>
      </c>
      <c r="C244" t="s">
        <v>231</v>
      </c>
      <c r="D244" s="9" t="s">
        <v>601</v>
      </c>
      <c r="E244">
        <f t="shared" ca="1" si="29"/>
        <v>0</v>
      </c>
      <c r="H244" t="str">
        <f t="shared" ca="1" si="30"/>
        <v>'Simpl. All tex.-dual tex'!</v>
      </c>
      <c r="I244" t="str">
        <f t="shared" ca="1" si="31"/>
        <v>'Simpl. All tex.-dual tex'!</v>
      </c>
      <c r="J244">
        <f t="shared" ca="1" si="32"/>
        <v>0</v>
      </c>
      <c r="K244">
        <f t="shared" ca="1" si="33"/>
        <v>0</v>
      </c>
      <c r="N244" t="str">
        <f t="shared" ca="1" si="34"/>
        <v>D:z</v>
      </c>
      <c r="O244" t="str">
        <f t="shared" ca="1" si="35"/>
        <v>D7:z7</v>
      </c>
    </row>
    <row r="245" spans="1:15">
      <c r="A245" t="str">
        <f t="shared" si="27"/>
        <v>12</v>
      </c>
      <c r="B245" t="str">
        <f t="shared" ca="1" si="28"/>
        <v>W</v>
      </c>
      <c r="C245" t="s">
        <v>231</v>
      </c>
      <c r="D245" s="9" t="s">
        <v>602</v>
      </c>
      <c r="E245">
        <f t="shared" ca="1" si="29"/>
        <v>0</v>
      </c>
      <c r="H245" t="str">
        <f t="shared" ca="1" si="30"/>
        <v>'Simpl. All tex.-dual tex'!</v>
      </c>
      <c r="I245" t="str">
        <f t="shared" ca="1" si="31"/>
        <v>'Simpl. All tex.-dual tex'!</v>
      </c>
      <c r="J245">
        <f t="shared" ca="1" si="32"/>
        <v>0</v>
      </c>
      <c r="K245">
        <f t="shared" ca="1" si="33"/>
        <v>0</v>
      </c>
      <c r="N245" t="str">
        <f t="shared" ca="1" si="34"/>
        <v>D:z</v>
      </c>
      <c r="O245" t="str">
        <f t="shared" ca="1" si="35"/>
        <v>D7:z7</v>
      </c>
    </row>
    <row r="246" spans="1:15">
      <c r="A246" t="str">
        <f t="shared" si="27"/>
        <v>13</v>
      </c>
      <c r="B246" t="str">
        <f t="shared" ca="1" si="28"/>
        <v>W</v>
      </c>
      <c r="C246" t="s">
        <v>231</v>
      </c>
      <c r="D246" s="9" t="s">
        <v>603</v>
      </c>
      <c r="E246">
        <f t="shared" ca="1" si="29"/>
        <v>0</v>
      </c>
      <c r="H246" t="str">
        <f t="shared" ca="1" si="30"/>
        <v>'Simpl. All tex.-dual tex'!</v>
      </c>
      <c r="I246" t="str">
        <f t="shared" ca="1" si="31"/>
        <v>'Simpl. All tex.-dual tex'!</v>
      </c>
      <c r="J246">
        <f t="shared" ca="1" si="32"/>
        <v>0</v>
      </c>
      <c r="K246">
        <f t="shared" ca="1" si="33"/>
        <v>0</v>
      </c>
      <c r="N246" t="str">
        <f t="shared" ca="1" si="34"/>
        <v>D:z</v>
      </c>
      <c r="O246" t="str">
        <f t="shared" ca="1" si="35"/>
        <v>D7:z7</v>
      </c>
    </row>
    <row r="247" spans="1:15">
      <c r="A247" t="str">
        <f t="shared" si="27"/>
        <v>100</v>
      </c>
      <c r="B247" t="str">
        <f t="shared" ca="1" si="28"/>
        <v>W</v>
      </c>
      <c r="C247" t="s">
        <v>231</v>
      </c>
      <c r="D247" s="9" t="s">
        <v>604</v>
      </c>
      <c r="E247">
        <f t="shared" ca="1" si="29"/>
        <v>0</v>
      </c>
      <c r="H247" t="str">
        <f t="shared" ca="1" si="30"/>
        <v>'Simpl. All tex.-dual tex'!</v>
      </c>
      <c r="I247" t="str">
        <f t="shared" ca="1" si="31"/>
        <v>'Simpl. All tex.-dual tex'!</v>
      </c>
      <c r="J247">
        <f t="shared" ca="1" si="32"/>
        <v>0</v>
      </c>
      <c r="K247">
        <f t="shared" ca="1" si="33"/>
        <v>0</v>
      </c>
      <c r="N247" t="str">
        <f t="shared" ca="1" si="34"/>
        <v>D:z</v>
      </c>
      <c r="O247" t="str">
        <f t="shared" ca="1" si="35"/>
        <v>D7:z7</v>
      </c>
    </row>
    <row r="248" spans="1:15">
      <c r="A248" t="str">
        <f t="shared" si="27"/>
        <v>01</v>
      </c>
      <c r="B248" t="str">
        <f t="shared" ca="1" si="28"/>
        <v>W</v>
      </c>
      <c r="C248" t="s">
        <v>232</v>
      </c>
      <c r="D248" s="9" t="s">
        <v>605</v>
      </c>
      <c r="E248">
        <f t="shared" ca="1" si="29"/>
        <v>0</v>
      </c>
      <c r="H248" t="str">
        <f t="shared" ca="1" si="30"/>
        <v>'Simpl. All tex.-dual tex'!</v>
      </c>
      <c r="I248" t="str">
        <f t="shared" ca="1" si="31"/>
        <v>'Simpl. All tex.-dual tex'!</v>
      </c>
      <c r="J248">
        <f t="shared" ca="1" si="32"/>
        <v>0</v>
      </c>
      <c r="K248">
        <f t="shared" ca="1" si="33"/>
        <v>0</v>
      </c>
      <c r="N248" t="str">
        <f t="shared" ca="1" si="34"/>
        <v>D:z</v>
      </c>
      <c r="O248" t="str">
        <f t="shared" ca="1" si="35"/>
        <v>D7:z7</v>
      </c>
    </row>
    <row r="249" spans="1:15">
      <c r="A249" t="str">
        <f t="shared" si="27"/>
        <v>02</v>
      </c>
      <c r="B249" t="str">
        <f t="shared" ca="1" si="28"/>
        <v>W</v>
      </c>
      <c r="C249" t="s">
        <v>232</v>
      </c>
      <c r="D249" s="9" t="s">
        <v>606</v>
      </c>
      <c r="E249">
        <f t="shared" ca="1" si="29"/>
        <v>0</v>
      </c>
      <c r="H249" t="str">
        <f t="shared" ca="1" si="30"/>
        <v>'Simpl. All tex.-dual tex'!</v>
      </c>
      <c r="I249" t="str">
        <f t="shared" ca="1" si="31"/>
        <v>'Simpl. All tex.-dual tex'!</v>
      </c>
      <c r="J249">
        <f t="shared" ca="1" si="32"/>
        <v>0</v>
      </c>
      <c r="K249">
        <f t="shared" ca="1" si="33"/>
        <v>0</v>
      </c>
      <c r="N249" t="str">
        <f t="shared" ca="1" si="34"/>
        <v>D:z</v>
      </c>
      <c r="O249" t="str">
        <f t="shared" ca="1" si="35"/>
        <v>D7:z7</v>
      </c>
    </row>
    <row r="250" spans="1:15">
      <c r="A250" t="str">
        <f t="shared" si="27"/>
        <v>03</v>
      </c>
      <c r="B250" t="str">
        <f t="shared" ca="1" si="28"/>
        <v>W</v>
      </c>
      <c r="C250" t="s">
        <v>232</v>
      </c>
      <c r="D250" s="9" t="s">
        <v>607</v>
      </c>
      <c r="E250">
        <f t="shared" ca="1" si="29"/>
        <v>0</v>
      </c>
      <c r="H250" t="str">
        <f t="shared" ca="1" si="30"/>
        <v>'Simpl. All tex.-dual tex'!</v>
      </c>
      <c r="I250" t="str">
        <f t="shared" ca="1" si="31"/>
        <v>'Simpl. All tex.-dual tex'!</v>
      </c>
      <c r="J250">
        <f t="shared" ca="1" si="32"/>
        <v>0</v>
      </c>
      <c r="K250">
        <f t="shared" ca="1" si="33"/>
        <v>0</v>
      </c>
      <c r="N250" t="str">
        <f t="shared" ca="1" si="34"/>
        <v>D:z</v>
      </c>
      <c r="O250" t="str">
        <f t="shared" ca="1" si="35"/>
        <v>D7:z7</v>
      </c>
    </row>
    <row r="251" spans="1:15">
      <c r="A251" t="str">
        <f t="shared" si="27"/>
        <v>04</v>
      </c>
      <c r="B251" t="str">
        <f t="shared" ca="1" si="28"/>
        <v>W</v>
      </c>
      <c r="C251" t="s">
        <v>232</v>
      </c>
      <c r="D251" s="9" t="s">
        <v>608</v>
      </c>
      <c r="E251">
        <f t="shared" ca="1" si="29"/>
        <v>0</v>
      </c>
      <c r="H251" t="str">
        <f t="shared" ca="1" si="30"/>
        <v>'Simpl. All tex.-dual tex'!</v>
      </c>
      <c r="I251" t="str">
        <f t="shared" ca="1" si="31"/>
        <v>'Simpl. All tex.-dual tex'!</v>
      </c>
      <c r="J251">
        <f t="shared" ca="1" si="32"/>
        <v>0</v>
      </c>
      <c r="K251">
        <f t="shared" ca="1" si="33"/>
        <v>0</v>
      </c>
      <c r="N251" t="str">
        <f t="shared" ca="1" si="34"/>
        <v>D:z</v>
      </c>
      <c r="O251" t="str">
        <f t="shared" ca="1" si="35"/>
        <v>D7:z7</v>
      </c>
    </row>
    <row r="252" spans="1:15">
      <c r="A252" t="str">
        <f t="shared" si="27"/>
        <v>05</v>
      </c>
      <c r="B252" t="str">
        <f t="shared" ca="1" si="28"/>
        <v>W</v>
      </c>
      <c r="C252" t="s">
        <v>232</v>
      </c>
      <c r="D252" s="9" t="s">
        <v>609</v>
      </c>
      <c r="E252">
        <f t="shared" ca="1" si="29"/>
        <v>0</v>
      </c>
      <c r="H252" t="str">
        <f t="shared" ca="1" si="30"/>
        <v>'Simpl. All tex.-dual tex'!</v>
      </c>
      <c r="I252" t="str">
        <f t="shared" ca="1" si="31"/>
        <v>'Simpl. All tex.-dual tex'!</v>
      </c>
      <c r="J252">
        <f t="shared" ca="1" si="32"/>
        <v>0</v>
      </c>
      <c r="K252">
        <f t="shared" ca="1" si="33"/>
        <v>0</v>
      </c>
      <c r="N252" t="str">
        <f t="shared" ca="1" si="34"/>
        <v>D:z</v>
      </c>
      <c r="O252" t="str">
        <f t="shared" ca="1" si="35"/>
        <v>D7:z7</v>
      </c>
    </row>
    <row r="253" spans="1:15">
      <c r="A253" t="str">
        <f t="shared" si="27"/>
        <v>06</v>
      </c>
      <c r="B253" t="str">
        <f t="shared" ca="1" si="28"/>
        <v>W</v>
      </c>
      <c r="C253" t="s">
        <v>232</v>
      </c>
      <c r="D253" s="9" t="s">
        <v>610</v>
      </c>
      <c r="E253">
        <f t="shared" ca="1" si="29"/>
        <v>0</v>
      </c>
      <c r="H253" t="str">
        <f t="shared" ca="1" si="30"/>
        <v>'Simpl. All tex.-dual tex'!</v>
      </c>
      <c r="I253" t="str">
        <f t="shared" ca="1" si="31"/>
        <v>'Simpl. All tex.-dual tex'!</v>
      </c>
      <c r="J253">
        <f t="shared" ca="1" si="32"/>
        <v>0</v>
      </c>
      <c r="K253">
        <f t="shared" ca="1" si="33"/>
        <v>0</v>
      </c>
      <c r="N253" t="str">
        <f t="shared" ca="1" si="34"/>
        <v>D:z</v>
      </c>
      <c r="O253" t="str">
        <f t="shared" ca="1" si="35"/>
        <v>D7:z7</v>
      </c>
    </row>
    <row r="254" spans="1:15">
      <c r="A254" t="str">
        <f t="shared" si="27"/>
        <v>07</v>
      </c>
      <c r="B254" t="str">
        <f t="shared" ca="1" si="28"/>
        <v>W</v>
      </c>
      <c r="C254" t="s">
        <v>232</v>
      </c>
      <c r="D254" s="9" t="s">
        <v>611</v>
      </c>
      <c r="E254">
        <f t="shared" ca="1" si="29"/>
        <v>0</v>
      </c>
      <c r="H254" t="str">
        <f t="shared" ca="1" si="30"/>
        <v>'Simpl. All tex.-dual tex'!</v>
      </c>
      <c r="I254" t="str">
        <f t="shared" ca="1" si="31"/>
        <v>'Simpl. All tex.-dual tex'!</v>
      </c>
      <c r="J254">
        <f t="shared" ca="1" si="32"/>
        <v>0</v>
      </c>
      <c r="K254">
        <f t="shared" ca="1" si="33"/>
        <v>0</v>
      </c>
      <c r="N254" t="str">
        <f t="shared" ca="1" si="34"/>
        <v>D:z</v>
      </c>
      <c r="O254" t="str">
        <f t="shared" ca="1" si="35"/>
        <v>D7:z7</v>
      </c>
    </row>
    <row r="255" spans="1:15">
      <c r="A255" t="str">
        <f t="shared" si="27"/>
        <v>08</v>
      </c>
      <c r="B255" t="str">
        <f t="shared" ca="1" si="28"/>
        <v>W</v>
      </c>
      <c r="C255" t="s">
        <v>232</v>
      </c>
      <c r="D255" s="9" t="s">
        <v>612</v>
      </c>
      <c r="E255">
        <f t="shared" ca="1" si="29"/>
        <v>0</v>
      </c>
      <c r="H255" t="str">
        <f t="shared" ca="1" si="30"/>
        <v>'Simpl. All tex.-dual tex'!</v>
      </c>
      <c r="I255" t="str">
        <f t="shared" ca="1" si="31"/>
        <v>'Simpl. All tex.-dual tex'!</v>
      </c>
      <c r="J255">
        <f t="shared" ca="1" si="32"/>
        <v>0</v>
      </c>
      <c r="K255">
        <f t="shared" ca="1" si="33"/>
        <v>0</v>
      </c>
      <c r="N255" t="str">
        <f t="shared" ca="1" si="34"/>
        <v>D:z</v>
      </c>
      <c r="O255" t="str">
        <f t="shared" ca="1" si="35"/>
        <v>D7:z7</v>
      </c>
    </row>
    <row r="256" spans="1:15">
      <c r="A256" t="str">
        <f t="shared" si="27"/>
        <v>09</v>
      </c>
      <c r="B256" t="str">
        <f t="shared" ca="1" si="28"/>
        <v>W</v>
      </c>
      <c r="C256" t="s">
        <v>232</v>
      </c>
      <c r="D256" s="9" t="s">
        <v>613</v>
      </c>
      <c r="E256">
        <f t="shared" ca="1" si="29"/>
        <v>0</v>
      </c>
      <c r="H256" t="str">
        <f t="shared" ca="1" si="30"/>
        <v>'Simpl. All tex.-dual tex'!</v>
      </c>
      <c r="I256" t="str">
        <f t="shared" ca="1" si="31"/>
        <v>'Simpl. All tex.-dual tex'!</v>
      </c>
      <c r="J256">
        <f t="shared" ca="1" si="32"/>
        <v>0</v>
      </c>
      <c r="K256">
        <f t="shared" ca="1" si="33"/>
        <v>0</v>
      </c>
      <c r="N256" t="str">
        <f t="shared" ca="1" si="34"/>
        <v>D:z</v>
      </c>
      <c r="O256" t="str">
        <f t="shared" ca="1" si="35"/>
        <v>D7:z7</v>
      </c>
    </row>
    <row r="257" spans="1:15">
      <c r="A257" t="str">
        <f t="shared" si="27"/>
        <v>10</v>
      </c>
      <c r="B257" t="str">
        <f t="shared" ca="1" si="28"/>
        <v>W</v>
      </c>
      <c r="C257" t="s">
        <v>232</v>
      </c>
      <c r="D257" s="9" t="s">
        <v>614</v>
      </c>
      <c r="E257">
        <f t="shared" ca="1" si="29"/>
        <v>0</v>
      </c>
      <c r="H257" t="str">
        <f t="shared" ca="1" si="30"/>
        <v>'Simpl. All tex.-dual tex'!</v>
      </c>
      <c r="I257" t="str">
        <f t="shared" ca="1" si="31"/>
        <v>'Simpl. All tex.-dual tex'!</v>
      </c>
      <c r="J257">
        <f t="shared" ca="1" si="32"/>
        <v>0</v>
      </c>
      <c r="K257">
        <f t="shared" ca="1" si="33"/>
        <v>0</v>
      </c>
      <c r="N257" t="str">
        <f t="shared" ca="1" si="34"/>
        <v>D:z</v>
      </c>
      <c r="O257" t="str">
        <f t="shared" ca="1" si="35"/>
        <v>D7:z7</v>
      </c>
    </row>
    <row r="258" spans="1:15">
      <c r="A258" t="str">
        <f t="shared" si="27"/>
        <v>11</v>
      </c>
      <c r="B258" t="str">
        <f t="shared" ca="1" si="28"/>
        <v>W</v>
      </c>
      <c r="C258" t="s">
        <v>232</v>
      </c>
      <c r="D258" s="9" t="s">
        <v>615</v>
      </c>
      <c r="E258">
        <f t="shared" ca="1" si="29"/>
        <v>0</v>
      </c>
      <c r="H258" t="str">
        <f t="shared" ca="1" si="30"/>
        <v>'Simpl. All tex.-dual tex'!</v>
      </c>
      <c r="I258" t="str">
        <f t="shared" ca="1" si="31"/>
        <v>'Simpl. All tex.-dual tex'!</v>
      </c>
      <c r="J258">
        <f t="shared" ca="1" si="32"/>
        <v>0</v>
      </c>
      <c r="K258">
        <f t="shared" ca="1" si="33"/>
        <v>0</v>
      </c>
      <c r="N258" t="str">
        <f t="shared" ca="1" si="34"/>
        <v>D:z</v>
      </c>
      <c r="O258" t="str">
        <f t="shared" ca="1" si="35"/>
        <v>D7:z7</v>
      </c>
    </row>
    <row r="259" spans="1:15">
      <c r="A259" t="str">
        <f t="shared" si="27"/>
        <v>12</v>
      </c>
      <c r="B259" t="str">
        <f t="shared" ca="1" si="28"/>
        <v>W</v>
      </c>
      <c r="C259" t="s">
        <v>232</v>
      </c>
      <c r="D259" s="9" t="s">
        <v>616</v>
      </c>
      <c r="E259">
        <f t="shared" ca="1" si="29"/>
        <v>0</v>
      </c>
      <c r="H259" t="str">
        <f t="shared" ca="1" si="30"/>
        <v>'Simpl. All tex.-dual tex'!</v>
      </c>
      <c r="I259" t="str">
        <f t="shared" ca="1" si="31"/>
        <v>'Simpl. All tex.-dual tex'!</v>
      </c>
      <c r="J259">
        <f t="shared" ca="1" si="32"/>
        <v>0</v>
      </c>
      <c r="K259">
        <f t="shared" ca="1" si="33"/>
        <v>0</v>
      </c>
      <c r="N259" t="str">
        <f t="shared" ca="1" si="34"/>
        <v>D:z</v>
      </c>
      <c r="O259" t="str">
        <f t="shared" ca="1" si="35"/>
        <v>D7:z7</v>
      </c>
    </row>
    <row r="260" spans="1:15">
      <c r="A260" t="str">
        <f t="shared" si="27"/>
        <v>13</v>
      </c>
      <c r="B260" t="str">
        <f t="shared" ca="1" si="28"/>
        <v>W</v>
      </c>
      <c r="C260" t="s">
        <v>232</v>
      </c>
      <c r="D260" s="9" t="s">
        <v>617</v>
      </c>
      <c r="E260">
        <f t="shared" ca="1" si="29"/>
        <v>0</v>
      </c>
      <c r="H260" t="str">
        <f t="shared" ca="1" si="30"/>
        <v>'Simpl. All tex.-dual tex'!</v>
      </c>
      <c r="I260" t="str">
        <f t="shared" ca="1" si="31"/>
        <v>'Simpl. All tex.-dual tex'!</v>
      </c>
      <c r="J260">
        <f t="shared" ca="1" si="32"/>
        <v>0</v>
      </c>
      <c r="K260">
        <f t="shared" ca="1" si="33"/>
        <v>0</v>
      </c>
      <c r="N260" t="str">
        <f t="shared" ca="1" si="34"/>
        <v>D:z</v>
      </c>
      <c r="O260" t="str">
        <f t="shared" ca="1" si="35"/>
        <v>D7:z7</v>
      </c>
    </row>
    <row r="261" spans="1:15">
      <c r="A261" t="str">
        <f t="shared" si="27"/>
        <v>100</v>
      </c>
      <c r="B261" t="str">
        <f t="shared" ca="1" si="28"/>
        <v>W</v>
      </c>
      <c r="C261" t="s">
        <v>232</v>
      </c>
      <c r="D261" s="9" t="s">
        <v>618</v>
      </c>
      <c r="E261">
        <f t="shared" ca="1" si="29"/>
        <v>0</v>
      </c>
      <c r="H261" t="str">
        <f t="shared" ca="1" si="30"/>
        <v>'Simpl. All tex.-dual tex'!</v>
      </c>
      <c r="I261" t="str">
        <f t="shared" ca="1" si="31"/>
        <v>'Simpl. All tex.-dual tex'!</v>
      </c>
      <c r="J261">
        <f t="shared" ca="1" si="32"/>
        <v>0</v>
      </c>
      <c r="K261">
        <f t="shared" ca="1" si="33"/>
        <v>0</v>
      </c>
      <c r="N261" t="str">
        <f t="shared" ca="1" si="34"/>
        <v>D:z</v>
      </c>
      <c r="O261" t="str">
        <f t="shared" ca="1" si="35"/>
        <v>D7:z7</v>
      </c>
    </row>
    <row r="262" spans="1:15">
      <c r="A262" t="str">
        <f t="shared" si="27"/>
        <v>01</v>
      </c>
      <c r="B262" t="str">
        <f t="shared" ca="1" si="28"/>
        <v>W</v>
      </c>
      <c r="C262" t="s">
        <v>233</v>
      </c>
      <c r="D262" s="9" t="s">
        <v>619</v>
      </c>
      <c r="E262">
        <f t="shared" ca="1" si="29"/>
        <v>0</v>
      </c>
      <c r="H262" t="str">
        <f t="shared" ca="1" si="30"/>
        <v>'Simpl. All tex.-dual tex'!</v>
      </c>
      <c r="I262" t="str">
        <f t="shared" ca="1" si="31"/>
        <v>'Simpl. All tex.-dual tex'!</v>
      </c>
      <c r="J262">
        <f t="shared" ca="1" si="32"/>
        <v>0</v>
      </c>
      <c r="K262">
        <f t="shared" ca="1" si="33"/>
        <v>0</v>
      </c>
      <c r="N262" t="str">
        <f t="shared" ca="1" si="34"/>
        <v>D:z</v>
      </c>
      <c r="O262" t="str">
        <f t="shared" ca="1" si="35"/>
        <v>D7:z7</v>
      </c>
    </row>
    <row r="263" spans="1:15">
      <c r="A263" t="str">
        <f t="shared" si="27"/>
        <v>02</v>
      </c>
      <c r="B263" t="str">
        <f t="shared" ca="1" si="28"/>
        <v>W</v>
      </c>
      <c r="C263" t="s">
        <v>233</v>
      </c>
      <c r="D263" s="9" t="s">
        <v>620</v>
      </c>
      <c r="E263">
        <f t="shared" ca="1" si="29"/>
        <v>0</v>
      </c>
      <c r="H263" t="str">
        <f t="shared" ca="1" si="30"/>
        <v>'Simpl. All tex.-dual tex'!</v>
      </c>
      <c r="I263" t="str">
        <f t="shared" ca="1" si="31"/>
        <v>'Simpl. All tex.-dual tex'!</v>
      </c>
      <c r="J263">
        <f t="shared" ca="1" si="32"/>
        <v>0</v>
      </c>
      <c r="K263">
        <f t="shared" ca="1" si="33"/>
        <v>0</v>
      </c>
      <c r="N263" t="str">
        <f t="shared" ca="1" si="34"/>
        <v>D:z</v>
      </c>
      <c r="O263" t="str">
        <f t="shared" ca="1" si="35"/>
        <v>D7:z7</v>
      </c>
    </row>
    <row r="264" spans="1:15">
      <c r="A264" t="str">
        <f t="shared" si="27"/>
        <v>03</v>
      </c>
      <c r="B264" t="str">
        <f t="shared" ca="1" si="28"/>
        <v>W</v>
      </c>
      <c r="C264" t="s">
        <v>233</v>
      </c>
      <c r="D264" s="9" t="s">
        <v>621</v>
      </c>
      <c r="E264">
        <f t="shared" ca="1" si="29"/>
        <v>0</v>
      </c>
      <c r="H264" t="str">
        <f t="shared" ca="1" si="30"/>
        <v>'Simpl. All tex.-dual tex'!</v>
      </c>
      <c r="I264" t="str">
        <f t="shared" ca="1" si="31"/>
        <v>'Simpl. All tex.-dual tex'!</v>
      </c>
      <c r="J264">
        <f t="shared" ca="1" si="32"/>
        <v>0</v>
      </c>
      <c r="K264">
        <f t="shared" ca="1" si="33"/>
        <v>0</v>
      </c>
      <c r="N264" t="str">
        <f t="shared" ca="1" si="34"/>
        <v>D:z</v>
      </c>
      <c r="O264" t="str">
        <f t="shared" ca="1" si="35"/>
        <v>D7:z7</v>
      </c>
    </row>
    <row r="265" spans="1:15">
      <c r="A265" t="str">
        <f t="shared" si="27"/>
        <v>04</v>
      </c>
      <c r="B265" t="str">
        <f t="shared" ca="1" si="28"/>
        <v>W</v>
      </c>
      <c r="C265" t="s">
        <v>233</v>
      </c>
      <c r="D265" s="9" t="s">
        <v>622</v>
      </c>
      <c r="E265">
        <f t="shared" ca="1" si="29"/>
        <v>0</v>
      </c>
      <c r="H265" t="str">
        <f t="shared" ca="1" si="30"/>
        <v>'Simpl. All tex.-dual tex'!</v>
      </c>
      <c r="I265" t="str">
        <f t="shared" ca="1" si="31"/>
        <v>'Simpl. All tex.-dual tex'!</v>
      </c>
      <c r="J265">
        <f t="shared" ca="1" si="32"/>
        <v>0</v>
      </c>
      <c r="K265">
        <f t="shared" ca="1" si="33"/>
        <v>0</v>
      </c>
      <c r="N265" t="str">
        <f t="shared" ca="1" si="34"/>
        <v>D:z</v>
      </c>
      <c r="O265" t="str">
        <f t="shared" ca="1" si="35"/>
        <v>D7:z7</v>
      </c>
    </row>
    <row r="266" spans="1:15">
      <c r="A266" t="str">
        <f t="shared" si="27"/>
        <v>05</v>
      </c>
      <c r="B266" t="str">
        <f t="shared" ca="1" si="28"/>
        <v>W</v>
      </c>
      <c r="C266" t="s">
        <v>233</v>
      </c>
      <c r="D266" s="9" t="s">
        <v>623</v>
      </c>
      <c r="E266">
        <f t="shared" ca="1" si="29"/>
        <v>0</v>
      </c>
      <c r="H266" t="str">
        <f t="shared" ca="1" si="30"/>
        <v>'Simpl. All tex.-dual tex'!</v>
      </c>
      <c r="I266" t="str">
        <f t="shared" ca="1" si="31"/>
        <v>'Simpl. All tex.-dual tex'!</v>
      </c>
      <c r="J266">
        <f t="shared" ca="1" si="32"/>
        <v>0</v>
      </c>
      <c r="K266">
        <f t="shared" ca="1" si="33"/>
        <v>0</v>
      </c>
      <c r="N266" t="str">
        <f t="shared" ca="1" si="34"/>
        <v>D:z</v>
      </c>
      <c r="O266" t="str">
        <f t="shared" ca="1" si="35"/>
        <v>D7:z7</v>
      </c>
    </row>
    <row r="267" spans="1:15">
      <c r="A267" t="str">
        <f t="shared" ref="A267:A330" si="36">MID(D267,LEN(C267)+2,LEN(D267)-LEN(C267))</f>
        <v>06</v>
      </c>
      <c r="B267" t="str">
        <f t="shared" ref="B267:B330" ca="1" si="37">VLOOKUP(H267,$A$1:$K$3,11,FALSE)</f>
        <v>W</v>
      </c>
      <c r="C267" t="s">
        <v>233</v>
      </c>
      <c r="D267" s="9" t="s">
        <v>624</v>
      </c>
      <c r="E267">
        <f t="shared" ref="E267:E330" ca="1" si="38">IFERROR(VLOOKUP(C267,INDIRECT($H267&amp;$N267),MATCH($A267,INDIRECT($H267&amp;$O267),0),FALSE),0)</f>
        <v>0</v>
      </c>
      <c r="H267" t="str">
        <f t="shared" ref="H267:H330" ca="1" si="39">IF(I267&lt;&gt;0,I267,IF(J267&lt;&gt;0,J267,K267))</f>
        <v>'Simpl. All tex.-dual tex'!</v>
      </c>
      <c r="I267" t="str">
        <f t="shared" ref="I267:I330" ca="1" si="40">IF(IFERROR(VLOOKUP(C267,INDIRECT($G$5&amp;"D:D"),1,FALSE),0)&lt;&gt;0,I$9,0)</f>
        <v>'Simpl. All tex.-dual tex'!</v>
      </c>
      <c r="J267">
        <f t="shared" ref="J267:J330" ca="1" si="41">IF(IFERROR(VLOOKUP(C267,INDIRECT($G$6&amp;"D:D"),1,FALSE),0)&lt;&gt;0,J$9,0)</f>
        <v>0</v>
      </c>
      <c r="K267">
        <f t="shared" ref="K267:K330" ca="1" si="42">IF(IFERROR(VLOOKUP($C267,INDIRECT($G$7&amp;"d:d"),1,FALSE),0)&lt;&gt;0,K$9,0)</f>
        <v>0</v>
      </c>
      <c r="N267" t="str">
        <f t="shared" ref="N267:N330" ca="1" si="43">VLOOKUP($H267,$G$5:$I$7,2,FALSE)</f>
        <v>D:z</v>
      </c>
      <c r="O267" t="str">
        <f t="shared" ref="O267:O330" ca="1" si="44">VLOOKUP($H267,$G$5:$I$7,3,FALSE)</f>
        <v>D7:z7</v>
      </c>
    </row>
    <row r="268" spans="1:15">
      <c r="A268" t="str">
        <f t="shared" si="36"/>
        <v>07</v>
      </c>
      <c r="B268" t="str">
        <f t="shared" ca="1" si="37"/>
        <v>W</v>
      </c>
      <c r="C268" t="s">
        <v>233</v>
      </c>
      <c r="D268" s="9" t="s">
        <v>625</v>
      </c>
      <c r="E268">
        <f t="shared" ca="1" si="38"/>
        <v>0</v>
      </c>
      <c r="H268" t="str">
        <f t="shared" ca="1" si="39"/>
        <v>'Simpl. All tex.-dual tex'!</v>
      </c>
      <c r="I268" t="str">
        <f t="shared" ca="1" si="40"/>
        <v>'Simpl. All tex.-dual tex'!</v>
      </c>
      <c r="J268">
        <f t="shared" ca="1" si="41"/>
        <v>0</v>
      </c>
      <c r="K268">
        <f t="shared" ca="1" si="42"/>
        <v>0</v>
      </c>
      <c r="N268" t="str">
        <f t="shared" ca="1" si="43"/>
        <v>D:z</v>
      </c>
      <c r="O268" t="str">
        <f t="shared" ca="1" si="44"/>
        <v>D7:z7</v>
      </c>
    </row>
    <row r="269" spans="1:15">
      <c r="A269" t="str">
        <f t="shared" si="36"/>
        <v>08</v>
      </c>
      <c r="B269" t="str">
        <f t="shared" ca="1" si="37"/>
        <v>W</v>
      </c>
      <c r="C269" t="s">
        <v>233</v>
      </c>
      <c r="D269" s="9" t="s">
        <v>626</v>
      </c>
      <c r="E269">
        <f t="shared" ca="1" si="38"/>
        <v>0</v>
      </c>
      <c r="H269" t="str">
        <f t="shared" ca="1" si="39"/>
        <v>'Simpl. All tex.-dual tex'!</v>
      </c>
      <c r="I269" t="str">
        <f t="shared" ca="1" si="40"/>
        <v>'Simpl. All tex.-dual tex'!</v>
      </c>
      <c r="J269">
        <f t="shared" ca="1" si="41"/>
        <v>0</v>
      </c>
      <c r="K269">
        <f t="shared" ca="1" si="42"/>
        <v>0</v>
      </c>
      <c r="N269" t="str">
        <f t="shared" ca="1" si="43"/>
        <v>D:z</v>
      </c>
      <c r="O269" t="str">
        <f t="shared" ca="1" si="44"/>
        <v>D7:z7</v>
      </c>
    </row>
    <row r="270" spans="1:15">
      <c r="A270" t="str">
        <f t="shared" si="36"/>
        <v>09</v>
      </c>
      <c r="B270" t="str">
        <f t="shared" ca="1" si="37"/>
        <v>W</v>
      </c>
      <c r="C270" t="s">
        <v>233</v>
      </c>
      <c r="D270" s="9" t="s">
        <v>627</v>
      </c>
      <c r="E270">
        <f t="shared" ca="1" si="38"/>
        <v>0</v>
      </c>
      <c r="H270" t="str">
        <f t="shared" ca="1" si="39"/>
        <v>'Simpl. All tex.-dual tex'!</v>
      </c>
      <c r="I270" t="str">
        <f t="shared" ca="1" si="40"/>
        <v>'Simpl. All tex.-dual tex'!</v>
      </c>
      <c r="J270">
        <f t="shared" ca="1" si="41"/>
        <v>0</v>
      </c>
      <c r="K270">
        <f t="shared" ca="1" si="42"/>
        <v>0</v>
      </c>
      <c r="N270" t="str">
        <f t="shared" ca="1" si="43"/>
        <v>D:z</v>
      </c>
      <c r="O270" t="str">
        <f t="shared" ca="1" si="44"/>
        <v>D7:z7</v>
      </c>
    </row>
    <row r="271" spans="1:15">
      <c r="A271" t="str">
        <f t="shared" si="36"/>
        <v>10</v>
      </c>
      <c r="B271" t="str">
        <f t="shared" ca="1" si="37"/>
        <v>W</v>
      </c>
      <c r="C271" t="s">
        <v>233</v>
      </c>
      <c r="D271" s="9" t="s">
        <v>628</v>
      </c>
      <c r="E271">
        <f t="shared" ca="1" si="38"/>
        <v>0</v>
      </c>
      <c r="H271" t="str">
        <f t="shared" ca="1" si="39"/>
        <v>'Simpl. All tex.-dual tex'!</v>
      </c>
      <c r="I271" t="str">
        <f t="shared" ca="1" si="40"/>
        <v>'Simpl. All tex.-dual tex'!</v>
      </c>
      <c r="J271">
        <f t="shared" ca="1" si="41"/>
        <v>0</v>
      </c>
      <c r="K271">
        <f t="shared" ca="1" si="42"/>
        <v>0</v>
      </c>
      <c r="N271" t="str">
        <f t="shared" ca="1" si="43"/>
        <v>D:z</v>
      </c>
      <c r="O271" t="str">
        <f t="shared" ca="1" si="44"/>
        <v>D7:z7</v>
      </c>
    </row>
    <row r="272" spans="1:15">
      <c r="A272" t="str">
        <f t="shared" si="36"/>
        <v>11</v>
      </c>
      <c r="B272" t="str">
        <f t="shared" ca="1" si="37"/>
        <v>W</v>
      </c>
      <c r="C272" t="s">
        <v>233</v>
      </c>
      <c r="D272" s="9" t="s">
        <v>629</v>
      </c>
      <c r="E272">
        <f t="shared" ca="1" si="38"/>
        <v>0</v>
      </c>
      <c r="H272" t="str">
        <f t="shared" ca="1" si="39"/>
        <v>'Simpl. All tex.-dual tex'!</v>
      </c>
      <c r="I272" t="str">
        <f t="shared" ca="1" si="40"/>
        <v>'Simpl. All tex.-dual tex'!</v>
      </c>
      <c r="J272">
        <f t="shared" ca="1" si="41"/>
        <v>0</v>
      </c>
      <c r="K272">
        <f t="shared" ca="1" si="42"/>
        <v>0</v>
      </c>
      <c r="N272" t="str">
        <f t="shared" ca="1" si="43"/>
        <v>D:z</v>
      </c>
      <c r="O272" t="str">
        <f t="shared" ca="1" si="44"/>
        <v>D7:z7</v>
      </c>
    </row>
    <row r="273" spans="1:15">
      <c r="A273" t="str">
        <f t="shared" si="36"/>
        <v>12</v>
      </c>
      <c r="B273" t="str">
        <f t="shared" ca="1" si="37"/>
        <v>W</v>
      </c>
      <c r="C273" t="s">
        <v>233</v>
      </c>
      <c r="D273" s="9" t="s">
        <v>630</v>
      </c>
      <c r="E273">
        <f t="shared" ca="1" si="38"/>
        <v>0</v>
      </c>
      <c r="H273" t="str">
        <f t="shared" ca="1" si="39"/>
        <v>'Simpl. All tex.-dual tex'!</v>
      </c>
      <c r="I273" t="str">
        <f t="shared" ca="1" si="40"/>
        <v>'Simpl. All tex.-dual tex'!</v>
      </c>
      <c r="J273">
        <f t="shared" ca="1" si="41"/>
        <v>0</v>
      </c>
      <c r="K273">
        <f t="shared" ca="1" si="42"/>
        <v>0</v>
      </c>
      <c r="N273" t="str">
        <f t="shared" ca="1" si="43"/>
        <v>D:z</v>
      </c>
      <c r="O273" t="str">
        <f t="shared" ca="1" si="44"/>
        <v>D7:z7</v>
      </c>
    </row>
    <row r="274" spans="1:15">
      <c r="A274" t="str">
        <f t="shared" si="36"/>
        <v>13</v>
      </c>
      <c r="B274" t="str">
        <f t="shared" ca="1" si="37"/>
        <v>W</v>
      </c>
      <c r="C274" t="s">
        <v>233</v>
      </c>
      <c r="D274" s="9" t="s">
        <v>631</v>
      </c>
      <c r="E274">
        <f t="shared" ca="1" si="38"/>
        <v>0</v>
      </c>
      <c r="H274" t="str">
        <f t="shared" ca="1" si="39"/>
        <v>'Simpl. All tex.-dual tex'!</v>
      </c>
      <c r="I274" t="str">
        <f t="shared" ca="1" si="40"/>
        <v>'Simpl. All tex.-dual tex'!</v>
      </c>
      <c r="J274">
        <f t="shared" ca="1" si="41"/>
        <v>0</v>
      </c>
      <c r="K274">
        <f t="shared" ca="1" si="42"/>
        <v>0</v>
      </c>
      <c r="N274" t="str">
        <f t="shared" ca="1" si="43"/>
        <v>D:z</v>
      </c>
      <c r="O274" t="str">
        <f t="shared" ca="1" si="44"/>
        <v>D7:z7</v>
      </c>
    </row>
    <row r="275" spans="1:15">
      <c r="A275" t="str">
        <f t="shared" si="36"/>
        <v>100</v>
      </c>
      <c r="B275" t="str">
        <f t="shared" ca="1" si="37"/>
        <v>W</v>
      </c>
      <c r="C275" t="s">
        <v>233</v>
      </c>
      <c r="D275" s="9" t="s">
        <v>632</v>
      </c>
      <c r="E275">
        <f t="shared" ca="1" si="38"/>
        <v>0</v>
      </c>
      <c r="H275" t="str">
        <f t="shared" ca="1" si="39"/>
        <v>'Simpl. All tex.-dual tex'!</v>
      </c>
      <c r="I275" t="str">
        <f t="shared" ca="1" si="40"/>
        <v>'Simpl. All tex.-dual tex'!</v>
      </c>
      <c r="J275">
        <f t="shared" ca="1" si="41"/>
        <v>0</v>
      </c>
      <c r="K275">
        <f t="shared" ca="1" si="42"/>
        <v>0</v>
      </c>
      <c r="N275" t="str">
        <f t="shared" ca="1" si="43"/>
        <v>D:z</v>
      </c>
      <c r="O275" t="str">
        <f t="shared" ca="1" si="44"/>
        <v>D7:z7</v>
      </c>
    </row>
    <row r="276" spans="1:15">
      <c r="A276" t="str">
        <f t="shared" si="36"/>
        <v>01</v>
      </c>
      <c r="B276" t="str">
        <f t="shared" ca="1" si="37"/>
        <v>W</v>
      </c>
      <c r="C276" t="s">
        <v>234</v>
      </c>
      <c r="D276" s="9" t="s">
        <v>633</v>
      </c>
      <c r="E276">
        <f t="shared" ca="1" si="38"/>
        <v>0</v>
      </c>
      <c r="H276" t="str">
        <f t="shared" ca="1" si="39"/>
        <v>'Simpl. All tex.-dual tex'!</v>
      </c>
      <c r="I276" t="str">
        <f t="shared" ca="1" si="40"/>
        <v>'Simpl. All tex.-dual tex'!</v>
      </c>
      <c r="J276">
        <f t="shared" ca="1" si="41"/>
        <v>0</v>
      </c>
      <c r="K276">
        <f t="shared" ca="1" si="42"/>
        <v>0</v>
      </c>
      <c r="N276" t="str">
        <f t="shared" ca="1" si="43"/>
        <v>D:z</v>
      </c>
      <c r="O276" t="str">
        <f t="shared" ca="1" si="44"/>
        <v>D7:z7</v>
      </c>
    </row>
    <row r="277" spans="1:15">
      <c r="A277" t="str">
        <f t="shared" si="36"/>
        <v>02</v>
      </c>
      <c r="B277" t="str">
        <f t="shared" ca="1" si="37"/>
        <v>W</v>
      </c>
      <c r="C277" t="s">
        <v>234</v>
      </c>
      <c r="D277" s="9" t="s">
        <v>634</v>
      </c>
      <c r="E277">
        <f t="shared" ca="1" si="38"/>
        <v>0</v>
      </c>
      <c r="H277" t="str">
        <f t="shared" ca="1" si="39"/>
        <v>'Simpl. All tex.-dual tex'!</v>
      </c>
      <c r="I277" t="str">
        <f t="shared" ca="1" si="40"/>
        <v>'Simpl. All tex.-dual tex'!</v>
      </c>
      <c r="J277">
        <f t="shared" ca="1" si="41"/>
        <v>0</v>
      </c>
      <c r="K277">
        <f t="shared" ca="1" si="42"/>
        <v>0</v>
      </c>
      <c r="N277" t="str">
        <f t="shared" ca="1" si="43"/>
        <v>D:z</v>
      </c>
      <c r="O277" t="str">
        <f t="shared" ca="1" si="44"/>
        <v>D7:z7</v>
      </c>
    </row>
    <row r="278" spans="1:15">
      <c r="A278" t="str">
        <f t="shared" si="36"/>
        <v>03</v>
      </c>
      <c r="B278" t="str">
        <f t="shared" ca="1" si="37"/>
        <v>W</v>
      </c>
      <c r="C278" t="s">
        <v>234</v>
      </c>
      <c r="D278" s="9" t="s">
        <v>635</v>
      </c>
      <c r="E278">
        <f t="shared" ca="1" si="38"/>
        <v>0</v>
      </c>
      <c r="H278" t="str">
        <f t="shared" ca="1" si="39"/>
        <v>'Simpl. All tex.-dual tex'!</v>
      </c>
      <c r="I278" t="str">
        <f t="shared" ca="1" si="40"/>
        <v>'Simpl. All tex.-dual tex'!</v>
      </c>
      <c r="J278">
        <f t="shared" ca="1" si="41"/>
        <v>0</v>
      </c>
      <c r="K278">
        <f t="shared" ca="1" si="42"/>
        <v>0</v>
      </c>
      <c r="N278" t="str">
        <f t="shared" ca="1" si="43"/>
        <v>D:z</v>
      </c>
      <c r="O278" t="str">
        <f t="shared" ca="1" si="44"/>
        <v>D7:z7</v>
      </c>
    </row>
    <row r="279" spans="1:15">
      <c r="A279" t="str">
        <f t="shared" si="36"/>
        <v>04</v>
      </c>
      <c r="B279" t="str">
        <f t="shared" ca="1" si="37"/>
        <v>W</v>
      </c>
      <c r="C279" t="s">
        <v>234</v>
      </c>
      <c r="D279" s="9" t="s">
        <v>636</v>
      </c>
      <c r="E279">
        <f t="shared" ca="1" si="38"/>
        <v>0</v>
      </c>
      <c r="H279" t="str">
        <f t="shared" ca="1" si="39"/>
        <v>'Simpl. All tex.-dual tex'!</v>
      </c>
      <c r="I279" t="str">
        <f t="shared" ca="1" si="40"/>
        <v>'Simpl. All tex.-dual tex'!</v>
      </c>
      <c r="J279">
        <f t="shared" ca="1" si="41"/>
        <v>0</v>
      </c>
      <c r="K279">
        <f t="shared" ca="1" si="42"/>
        <v>0</v>
      </c>
      <c r="N279" t="str">
        <f t="shared" ca="1" si="43"/>
        <v>D:z</v>
      </c>
      <c r="O279" t="str">
        <f t="shared" ca="1" si="44"/>
        <v>D7:z7</v>
      </c>
    </row>
    <row r="280" spans="1:15">
      <c r="A280" t="str">
        <f t="shared" si="36"/>
        <v>05</v>
      </c>
      <c r="B280" t="str">
        <f t="shared" ca="1" si="37"/>
        <v>W</v>
      </c>
      <c r="C280" t="s">
        <v>234</v>
      </c>
      <c r="D280" s="9" t="s">
        <v>637</v>
      </c>
      <c r="E280">
        <f t="shared" ca="1" si="38"/>
        <v>0</v>
      </c>
      <c r="H280" t="str">
        <f t="shared" ca="1" si="39"/>
        <v>'Simpl. All tex.-dual tex'!</v>
      </c>
      <c r="I280" t="str">
        <f t="shared" ca="1" si="40"/>
        <v>'Simpl. All tex.-dual tex'!</v>
      </c>
      <c r="J280">
        <f t="shared" ca="1" si="41"/>
        <v>0</v>
      </c>
      <c r="K280">
        <f t="shared" ca="1" si="42"/>
        <v>0</v>
      </c>
      <c r="N280" t="str">
        <f t="shared" ca="1" si="43"/>
        <v>D:z</v>
      </c>
      <c r="O280" t="str">
        <f t="shared" ca="1" si="44"/>
        <v>D7:z7</v>
      </c>
    </row>
    <row r="281" spans="1:15">
      <c r="A281" t="str">
        <f t="shared" si="36"/>
        <v>06</v>
      </c>
      <c r="B281" t="str">
        <f t="shared" ca="1" si="37"/>
        <v>W</v>
      </c>
      <c r="C281" t="s">
        <v>234</v>
      </c>
      <c r="D281" s="9" t="s">
        <v>638</v>
      </c>
      <c r="E281">
        <f t="shared" ca="1" si="38"/>
        <v>0</v>
      </c>
      <c r="H281" t="str">
        <f t="shared" ca="1" si="39"/>
        <v>'Simpl. All tex.-dual tex'!</v>
      </c>
      <c r="I281" t="str">
        <f t="shared" ca="1" si="40"/>
        <v>'Simpl. All tex.-dual tex'!</v>
      </c>
      <c r="J281">
        <f t="shared" ca="1" si="41"/>
        <v>0</v>
      </c>
      <c r="K281">
        <f t="shared" ca="1" si="42"/>
        <v>0</v>
      </c>
      <c r="N281" t="str">
        <f t="shared" ca="1" si="43"/>
        <v>D:z</v>
      </c>
      <c r="O281" t="str">
        <f t="shared" ca="1" si="44"/>
        <v>D7:z7</v>
      </c>
    </row>
    <row r="282" spans="1:15">
      <c r="A282" t="str">
        <f t="shared" si="36"/>
        <v>07</v>
      </c>
      <c r="B282" t="str">
        <f t="shared" ca="1" si="37"/>
        <v>W</v>
      </c>
      <c r="C282" t="s">
        <v>234</v>
      </c>
      <c r="D282" s="9" t="s">
        <v>639</v>
      </c>
      <c r="E282">
        <f t="shared" ca="1" si="38"/>
        <v>0</v>
      </c>
      <c r="H282" t="str">
        <f t="shared" ca="1" si="39"/>
        <v>'Simpl. All tex.-dual tex'!</v>
      </c>
      <c r="I282" t="str">
        <f t="shared" ca="1" si="40"/>
        <v>'Simpl. All tex.-dual tex'!</v>
      </c>
      <c r="J282">
        <f t="shared" ca="1" si="41"/>
        <v>0</v>
      </c>
      <c r="K282">
        <f t="shared" ca="1" si="42"/>
        <v>0</v>
      </c>
      <c r="N282" t="str">
        <f t="shared" ca="1" si="43"/>
        <v>D:z</v>
      </c>
      <c r="O282" t="str">
        <f t="shared" ca="1" si="44"/>
        <v>D7:z7</v>
      </c>
    </row>
    <row r="283" spans="1:15">
      <c r="A283" t="str">
        <f t="shared" si="36"/>
        <v>08</v>
      </c>
      <c r="B283" t="str">
        <f t="shared" ca="1" si="37"/>
        <v>W</v>
      </c>
      <c r="C283" t="s">
        <v>234</v>
      </c>
      <c r="D283" s="9" t="s">
        <v>640</v>
      </c>
      <c r="E283">
        <f t="shared" ca="1" si="38"/>
        <v>0</v>
      </c>
      <c r="H283" t="str">
        <f t="shared" ca="1" si="39"/>
        <v>'Simpl. All tex.-dual tex'!</v>
      </c>
      <c r="I283" t="str">
        <f t="shared" ca="1" si="40"/>
        <v>'Simpl. All tex.-dual tex'!</v>
      </c>
      <c r="J283">
        <f t="shared" ca="1" si="41"/>
        <v>0</v>
      </c>
      <c r="K283">
        <f t="shared" ca="1" si="42"/>
        <v>0</v>
      </c>
      <c r="N283" t="str">
        <f t="shared" ca="1" si="43"/>
        <v>D:z</v>
      </c>
      <c r="O283" t="str">
        <f t="shared" ca="1" si="44"/>
        <v>D7:z7</v>
      </c>
    </row>
    <row r="284" spans="1:15">
      <c r="A284" t="str">
        <f t="shared" si="36"/>
        <v>09</v>
      </c>
      <c r="B284" t="str">
        <f t="shared" ca="1" si="37"/>
        <v>W</v>
      </c>
      <c r="C284" t="s">
        <v>234</v>
      </c>
      <c r="D284" s="9" t="s">
        <v>641</v>
      </c>
      <c r="E284">
        <f t="shared" ca="1" si="38"/>
        <v>0</v>
      </c>
      <c r="H284" t="str">
        <f t="shared" ca="1" si="39"/>
        <v>'Simpl. All tex.-dual tex'!</v>
      </c>
      <c r="I284" t="str">
        <f t="shared" ca="1" si="40"/>
        <v>'Simpl. All tex.-dual tex'!</v>
      </c>
      <c r="J284">
        <f t="shared" ca="1" si="41"/>
        <v>0</v>
      </c>
      <c r="K284">
        <f t="shared" ca="1" si="42"/>
        <v>0</v>
      </c>
      <c r="N284" t="str">
        <f t="shared" ca="1" si="43"/>
        <v>D:z</v>
      </c>
      <c r="O284" t="str">
        <f t="shared" ca="1" si="44"/>
        <v>D7:z7</v>
      </c>
    </row>
    <row r="285" spans="1:15">
      <c r="A285" t="str">
        <f t="shared" si="36"/>
        <v>10</v>
      </c>
      <c r="B285" t="str">
        <f t="shared" ca="1" si="37"/>
        <v>W</v>
      </c>
      <c r="C285" t="s">
        <v>234</v>
      </c>
      <c r="D285" s="9" t="s">
        <v>642</v>
      </c>
      <c r="E285">
        <f t="shared" ca="1" si="38"/>
        <v>0</v>
      </c>
      <c r="H285" t="str">
        <f t="shared" ca="1" si="39"/>
        <v>'Simpl. All tex.-dual tex'!</v>
      </c>
      <c r="I285" t="str">
        <f t="shared" ca="1" si="40"/>
        <v>'Simpl. All tex.-dual tex'!</v>
      </c>
      <c r="J285">
        <f t="shared" ca="1" si="41"/>
        <v>0</v>
      </c>
      <c r="K285">
        <f t="shared" ca="1" si="42"/>
        <v>0</v>
      </c>
      <c r="N285" t="str">
        <f t="shared" ca="1" si="43"/>
        <v>D:z</v>
      </c>
      <c r="O285" t="str">
        <f t="shared" ca="1" si="44"/>
        <v>D7:z7</v>
      </c>
    </row>
    <row r="286" spans="1:15">
      <c r="A286" t="str">
        <f t="shared" si="36"/>
        <v>11</v>
      </c>
      <c r="B286" t="str">
        <f t="shared" ca="1" si="37"/>
        <v>W</v>
      </c>
      <c r="C286" t="s">
        <v>234</v>
      </c>
      <c r="D286" s="9" t="s">
        <v>643</v>
      </c>
      <c r="E286">
        <f t="shared" ca="1" si="38"/>
        <v>0</v>
      </c>
      <c r="H286" t="str">
        <f t="shared" ca="1" si="39"/>
        <v>'Simpl. All tex.-dual tex'!</v>
      </c>
      <c r="I286" t="str">
        <f t="shared" ca="1" si="40"/>
        <v>'Simpl. All tex.-dual tex'!</v>
      </c>
      <c r="J286">
        <f t="shared" ca="1" si="41"/>
        <v>0</v>
      </c>
      <c r="K286">
        <f t="shared" ca="1" si="42"/>
        <v>0</v>
      </c>
      <c r="N286" t="str">
        <f t="shared" ca="1" si="43"/>
        <v>D:z</v>
      </c>
      <c r="O286" t="str">
        <f t="shared" ca="1" si="44"/>
        <v>D7:z7</v>
      </c>
    </row>
    <row r="287" spans="1:15">
      <c r="A287" t="str">
        <f t="shared" si="36"/>
        <v>12</v>
      </c>
      <c r="B287" t="str">
        <f t="shared" ca="1" si="37"/>
        <v>W</v>
      </c>
      <c r="C287" t="s">
        <v>234</v>
      </c>
      <c r="D287" s="9" t="s">
        <v>644</v>
      </c>
      <c r="E287">
        <f t="shared" ca="1" si="38"/>
        <v>0</v>
      </c>
      <c r="H287" t="str">
        <f t="shared" ca="1" si="39"/>
        <v>'Simpl. All tex.-dual tex'!</v>
      </c>
      <c r="I287" t="str">
        <f t="shared" ca="1" si="40"/>
        <v>'Simpl. All tex.-dual tex'!</v>
      </c>
      <c r="J287">
        <f t="shared" ca="1" si="41"/>
        <v>0</v>
      </c>
      <c r="K287">
        <f t="shared" ca="1" si="42"/>
        <v>0</v>
      </c>
      <c r="N287" t="str">
        <f t="shared" ca="1" si="43"/>
        <v>D:z</v>
      </c>
      <c r="O287" t="str">
        <f t="shared" ca="1" si="44"/>
        <v>D7:z7</v>
      </c>
    </row>
    <row r="288" spans="1:15">
      <c r="A288" t="str">
        <f t="shared" si="36"/>
        <v>13</v>
      </c>
      <c r="B288" t="str">
        <f t="shared" ca="1" si="37"/>
        <v>W</v>
      </c>
      <c r="C288" t="s">
        <v>234</v>
      </c>
      <c r="D288" s="9" t="s">
        <v>645</v>
      </c>
      <c r="E288">
        <f t="shared" ca="1" si="38"/>
        <v>0</v>
      </c>
      <c r="H288" t="str">
        <f t="shared" ca="1" si="39"/>
        <v>'Simpl. All tex.-dual tex'!</v>
      </c>
      <c r="I288" t="str">
        <f t="shared" ca="1" si="40"/>
        <v>'Simpl. All tex.-dual tex'!</v>
      </c>
      <c r="J288">
        <f t="shared" ca="1" si="41"/>
        <v>0</v>
      </c>
      <c r="K288">
        <f t="shared" ca="1" si="42"/>
        <v>0</v>
      </c>
      <c r="N288" t="str">
        <f t="shared" ca="1" si="43"/>
        <v>D:z</v>
      </c>
      <c r="O288" t="str">
        <f t="shared" ca="1" si="44"/>
        <v>D7:z7</v>
      </c>
    </row>
    <row r="289" spans="1:15">
      <c r="A289" t="str">
        <f t="shared" si="36"/>
        <v>100</v>
      </c>
      <c r="B289" t="str">
        <f t="shared" ca="1" si="37"/>
        <v>W</v>
      </c>
      <c r="C289" t="s">
        <v>234</v>
      </c>
      <c r="D289" s="9" t="s">
        <v>646</v>
      </c>
      <c r="E289">
        <f t="shared" ca="1" si="38"/>
        <v>0</v>
      </c>
      <c r="H289" t="str">
        <f t="shared" ca="1" si="39"/>
        <v>'Simpl. All tex.-dual tex'!</v>
      </c>
      <c r="I289" t="str">
        <f t="shared" ca="1" si="40"/>
        <v>'Simpl. All tex.-dual tex'!</v>
      </c>
      <c r="J289">
        <f t="shared" ca="1" si="41"/>
        <v>0</v>
      </c>
      <c r="K289">
        <f t="shared" ca="1" si="42"/>
        <v>0</v>
      </c>
      <c r="N289" t="str">
        <f t="shared" ca="1" si="43"/>
        <v>D:z</v>
      </c>
      <c r="O289" t="str">
        <f t="shared" ca="1" si="44"/>
        <v>D7:z7</v>
      </c>
    </row>
    <row r="290" spans="1:15">
      <c r="A290" t="str">
        <f t="shared" si="36"/>
        <v>01</v>
      </c>
      <c r="B290" t="str">
        <f t="shared" ca="1" si="37"/>
        <v>W</v>
      </c>
      <c r="C290" t="s">
        <v>235</v>
      </c>
      <c r="D290" s="9" t="s">
        <v>647</v>
      </c>
      <c r="E290">
        <f t="shared" ca="1" si="38"/>
        <v>0</v>
      </c>
      <c r="H290" t="str">
        <f t="shared" ca="1" si="39"/>
        <v>'Simpl. All tex.-dual tex'!</v>
      </c>
      <c r="I290" t="str">
        <f t="shared" ca="1" si="40"/>
        <v>'Simpl. All tex.-dual tex'!</v>
      </c>
      <c r="J290">
        <f t="shared" ca="1" si="41"/>
        <v>0</v>
      </c>
      <c r="K290">
        <f t="shared" ca="1" si="42"/>
        <v>0</v>
      </c>
      <c r="N290" t="str">
        <f t="shared" ca="1" si="43"/>
        <v>D:z</v>
      </c>
      <c r="O290" t="str">
        <f t="shared" ca="1" si="44"/>
        <v>D7:z7</v>
      </c>
    </row>
    <row r="291" spans="1:15">
      <c r="A291" t="str">
        <f t="shared" si="36"/>
        <v>02</v>
      </c>
      <c r="B291" t="str">
        <f t="shared" ca="1" si="37"/>
        <v>W</v>
      </c>
      <c r="C291" t="s">
        <v>235</v>
      </c>
      <c r="D291" s="9" t="s">
        <v>648</v>
      </c>
      <c r="E291">
        <f t="shared" ca="1" si="38"/>
        <v>0</v>
      </c>
      <c r="H291" t="str">
        <f t="shared" ca="1" si="39"/>
        <v>'Simpl. All tex.-dual tex'!</v>
      </c>
      <c r="I291" t="str">
        <f t="shared" ca="1" si="40"/>
        <v>'Simpl. All tex.-dual tex'!</v>
      </c>
      <c r="J291">
        <f t="shared" ca="1" si="41"/>
        <v>0</v>
      </c>
      <c r="K291">
        <f t="shared" ca="1" si="42"/>
        <v>0</v>
      </c>
      <c r="N291" t="str">
        <f t="shared" ca="1" si="43"/>
        <v>D:z</v>
      </c>
      <c r="O291" t="str">
        <f t="shared" ca="1" si="44"/>
        <v>D7:z7</v>
      </c>
    </row>
    <row r="292" spans="1:15">
      <c r="A292" t="str">
        <f t="shared" si="36"/>
        <v>03</v>
      </c>
      <c r="B292" t="str">
        <f t="shared" ca="1" si="37"/>
        <v>W</v>
      </c>
      <c r="C292" t="s">
        <v>235</v>
      </c>
      <c r="D292" s="9" t="s">
        <v>649</v>
      </c>
      <c r="E292">
        <f t="shared" ca="1" si="38"/>
        <v>0</v>
      </c>
      <c r="H292" t="str">
        <f t="shared" ca="1" si="39"/>
        <v>'Simpl. All tex.-dual tex'!</v>
      </c>
      <c r="I292" t="str">
        <f t="shared" ca="1" si="40"/>
        <v>'Simpl. All tex.-dual tex'!</v>
      </c>
      <c r="J292">
        <f t="shared" ca="1" si="41"/>
        <v>0</v>
      </c>
      <c r="K292">
        <f t="shared" ca="1" si="42"/>
        <v>0</v>
      </c>
      <c r="N292" t="str">
        <f t="shared" ca="1" si="43"/>
        <v>D:z</v>
      </c>
      <c r="O292" t="str">
        <f t="shared" ca="1" si="44"/>
        <v>D7:z7</v>
      </c>
    </row>
    <row r="293" spans="1:15">
      <c r="A293" t="str">
        <f t="shared" si="36"/>
        <v>04</v>
      </c>
      <c r="B293" t="str">
        <f t="shared" ca="1" si="37"/>
        <v>W</v>
      </c>
      <c r="C293" t="s">
        <v>235</v>
      </c>
      <c r="D293" s="9" t="s">
        <v>650</v>
      </c>
      <c r="E293">
        <f t="shared" ca="1" si="38"/>
        <v>0</v>
      </c>
      <c r="H293" t="str">
        <f t="shared" ca="1" si="39"/>
        <v>'Simpl. All tex.-dual tex'!</v>
      </c>
      <c r="I293" t="str">
        <f t="shared" ca="1" si="40"/>
        <v>'Simpl. All tex.-dual tex'!</v>
      </c>
      <c r="J293">
        <f t="shared" ca="1" si="41"/>
        <v>0</v>
      </c>
      <c r="K293">
        <f t="shared" ca="1" si="42"/>
        <v>0</v>
      </c>
      <c r="N293" t="str">
        <f t="shared" ca="1" si="43"/>
        <v>D:z</v>
      </c>
      <c r="O293" t="str">
        <f t="shared" ca="1" si="44"/>
        <v>D7:z7</v>
      </c>
    </row>
    <row r="294" spans="1:15">
      <c r="A294" t="str">
        <f t="shared" si="36"/>
        <v>05</v>
      </c>
      <c r="B294" t="str">
        <f t="shared" ca="1" si="37"/>
        <v>W</v>
      </c>
      <c r="C294" t="s">
        <v>235</v>
      </c>
      <c r="D294" s="9" t="s">
        <v>651</v>
      </c>
      <c r="E294">
        <f t="shared" ca="1" si="38"/>
        <v>0</v>
      </c>
      <c r="H294" t="str">
        <f t="shared" ca="1" si="39"/>
        <v>'Simpl. All tex.-dual tex'!</v>
      </c>
      <c r="I294" t="str">
        <f t="shared" ca="1" si="40"/>
        <v>'Simpl. All tex.-dual tex'!</v>
      </c>
      <c r="J294">
        <f t="shared" ca="1" si="41"/>
        <v>0</v>
      </c>
      <c r="K294">
        <f t="shared" ca="1" si="42"/>
        <v>0</v>
      </c>
      <c r="N294" t="str">
        <f t="shared" ca="1" si="43"/>
        <v>D:z</v>
      </c>
      <c r="O294" t="str">
        <f t="shared" ca="1" si="44"/>
        <v>D7:z7</v>
      </c>
    </row>
    <row r="295" spans="1:15">
      <c r="A295" t="str">
        <f t="shared" si="36"/>
        <v>06</v>
      </c>
      <c r="B295" t="str">
        <f t="shared" ca="1" si="37"/>
        <v>W</v>
      </c>
      <c r="C295" t="s">
        <v>235</v>
      </c>
      <c r="D295" s="9" t="s">
        <v>652</v>
      </c>
      <c r="E295">
        <f t="shared" ca="1" si="38"/>
        <v>0</v>
      </c>
      <c r="H295" t="str">
        <f t="shared" ca="1" si="39"/>
        <v>'Simpl. All tex.-dual tex'!</v>
      </c>
      <c r="I295" t="str">
        <f t="shared" ca="1" si="40"/>
        <v>'Simpl. All tex.-dual tex'!</v>
      </c>
      <c r="J295">
        <f t="shared" ca="1" si="41"/>
        <v>0</v>
      </c>
      <c r="K295">
        <f t="shared" ca="1" si="42"/>
        <v>0</v>
      </c>
      <c r="N295" t="str">
        <f t="shared" ca="1" si="43"/>
        <v>D:z</v>
      </c>
      <c r="O295" t="str">
        <f t="shared" ca="1" si="44"/>
        <v>D7:z7</v>
      </c>
    </row>
    <row r="296" spans="1:15">
      <c r="A296" t="str">
        <f t="shared" si="36"/>
        <v>07</v>
      </c>
      <c r="B296" t="str">
        <f t="shared" ca="1" si="37"/>
        <v>W</v>
      </c>
      <c r="C296" t="s">
        <v>235</v>
      </c>
      <c r="D296" s="9" t="s">
        <v>653</v>
      </c>
      <c r="E296">
        <f t="shared" ca="1" si="38"/>
        <v>0</v>
      </c>
      <c r="H296" t="str">
        <f t="shared" ca="1" si="39"/>
        <v>'Simpl. All tex.-dual tex'!</v>
      </c>
      <c r="I296" t="str">
        <f t="shared" ca="1" si="40"/>
        <v>'Simpl. All tex.-dual tex'!</v>
      </c>
      <c r="J296">
        <f t="shared" ca="1" si="41"/>
        <v>0</v>
      </c>
      <c r="K296">
        <f t="shared" ca="1" si="42"/>
        <v>0</v>
      </c>
      <c r="N296" t="str">
        <f t="shared" ca="1" si="43"/>
        <v>D:z</v>
      </c>
      <c r="O296" t="str">
        <f t="shared" ca="1" si="44"/>
        <v>D7:z7</v>
      </c>
    </row>
    <row r="297" spans="1:15">
      <c r="A297" t="str">
        <f t="shared" si="36"/>
        <v>08</v>
      </c>
      <c r="B297" t="str">
        <f t="shared" ca="1" si="37"/>
        <v>W</v>
      </c>
      <c r="C297" t="s">
        <v>235</v>
      </c>
      <c r="D297" s="9" t="s">
        <v>654</v>
      </c>
      <c r="E297">
        <f t="shared" ca="1" si="38"/>
        <v>0</v>
      </c>
      <c r="H297" t="str">
        <f t="shared" ca="1" si="39"/>
        <v>'Simpl. All tex.-dual tex'!</v>
      </c>
      <c r="I297" t="str">
        <f t="shared" ca="1" si="40"/>
        <v>'Simpl. All tex.-dual tex'!</v>
      </c>
      <c r="J297">
        <f t="shared" ca="1" si="41"/>
        <v>0</v>
      </c>
      <c r="K297">
        <f t="shared" ca="1" si="42"/>
        <v>0</v>
      </c>
      <c r="N297" t="str">
        <f t="shared" ca="1" si="43"/>
        <v>D:z</v>
      </c>
      <c r="O297" t="str">
        <f t="shared" ca="1" si="44"/>
        <v>D7:z7</v>
      </c>
    </row>
    <row r="298" spans="1:15">
      <c r="A298" t="str">
        <f t="shared" si="36"/>
        <v>09</v>
      </c>
      <c r="B298" t="str">
        <f t="shared" ca="1" si="37"/>
        <v>W</v>
      </c>
      <c r="C298" t="s">
        <v>235</v>
      </c>
      <c r="D298" s="9" t="s">
        <v>655</v>
      </c>
      <c r="E298">
        <f t="shared" ca="1" si="38"/>
        <v>0</v>
      </c>
      <c r="H298" t="str">
        <f t="shared" ca="1" si="39"/>
        <v>'Simpl. All tex.-dual tex'!</v>
      </c>
      <c r="I298" t="str">
        <f t="shared" ca="1" si="40"/>
        <v>'Simpl. All tex.-dual tex'!</v>
      </c>
      <c r="J298">
        <f t="shared" ca="1" si="41"/>
        <v>0</v>
      </c>
      <c r="K298">
        <f t="shared" ca="1" si="42"/>
        <v>0</v>
      </c>
      <c r="N298" t="str">
        <f t="shared" ca="1" si="43"/>
        <v>D:z</v>
      </c>
      <c r="O298" t="str">
        <f t="shared" ca="1" si="44"/>
        <v>D7:z7</v>
      </c>
    </row>
    <row r="299" spans="1:15">
      <c r="A299" t="str">
        <f t="shared" si="36"/>
        <v>10</v>
      </c>
      <c r="B299" t="str">
        <f t="shared" ca="1" si="37"/>
        <v>W</v>
      </c>
      <c r="C299" t="s">
        <v>235</v>
      </c>
      <c r="D299" s="9" t="s">
        <v>656</v>
      </c>
      <c r="E299">
        <f t="shared" ca="1" si="38"/>
        <v>0</v>
      </c>
      <c r="H299" t="str">
        <f t="shared" ca="1" si="39"/>
        <v>'Simpl. All tex.-dual tex'!</v>
      </c>
      <c r="I299" t="str">
        <f t="shared" ca="1" si="40"/>
        <v>'Simpl. All tex.-dual tex'!</v>
      </c>
      <c r="J299">
        <f t="shared" ca="1" si="41"/>
        <v>0</v>
      </c>
      <c r="K299">
        <f t="shared" ca="1" si="42"/>
        <v>0</v>
      </c>
      <c r="N299" t="str">
        <f t="shared" ca="1" si="43"/>
        <v>D:z</v>
      </c>
      <c r="O299" t="str">
        <f t="shared" ca="1" si="44"/>
        <v>D7:z7</v>
      </c>
    </row>
    <row r="300" spans="1:15">
      <c r="A300" t="str">
        <f t="shared" si="36"/>
        <v>11</v>
      </c>
      <c r="B300" t="str">
        <f t="shared" ca="1" si="37"/>
        <v>W</v>
      </c>
      <c r="C300" t="s">
        <v>235</v>
      </c>
      <c r="D300" s="9" t="s">
        <v>657</v>
      </c>
      <c r="E300">
        <f t="shared" ca="1" si="38"/>
        <v>0</v>
      </c>
      <c r="H300" t="str">
        <f t="shared" ca="1" si="39"/>
        <v>'Simpl. All tex.-dual tex'!</v>
      </c>
      <c r="I300" t="str">
        <f t="shared" ca="1" si="40"/>
        <v>'Simpl. All tex.-dual tex'!</v>
      </c>
      <c r="J300">
        <f t="shared" ca="1" si="41"/>
        <v>0</v>
      </c>
      <c r="K300">
        <f t="shared" ca="1" si="42"/>
        <v>0</v>
      </c>
      <c r="N300" t="str">
        <f t="shared" ca="1" si="43"/>
        <v>D:z</v>
      </c>
      <c r="O300" t="str">
        <f t="shared" ca="1" si="44"/>
        <v>D7:z7</v>
      </c>
    </row>
    <row r="301" spans="1:15">
      <c r="A301" t="str">
        <f t="shared" si="36"/>
        <v>12</v>
      </c>
      <c r="B301" t="str">
        <f t="shared" ca="1" si="37"/>
        <v>W</v>
      </c>
      <c r="C301" t="s">
        <v>235</v>
      </c>
      <c r="D301" s="9" t="s">
        <v>658</v>
      </c>
      <c r="E301">
        <f t="shared" ca="1" si="38"/>
        <v>0</v>
      </c>
      <c r="H301" t="str">
        <f t="shared" ca="1" si="39"/>
        <v>'Simpl. All tex.-dual tex'!</v>
      </c>
      <c r="I301" t="str">
        <f t="shared" ca="1" si="40"/>
        <v>'Simpl. All tex.-dual tex'!</v>
      </c>
      <c r="J301">
        <f t="shared" ca="1" si="41"/>
        <v>0</v>
      </c>
      <c r="K301">
        <f t="shared" ca="1" si="42"/>
        <v>0</v>
      </c>
      <c r="N301" t="str">
        <f t="shared" ca="1" si="43"/>
        <v>D:z</v>
      </c>
      <c r="O301" t="str">
        <f t="shared" ca="1" si="44"/>
        <v>D7:z7</v>
      </c>
    </row>
    <row r="302" spans="1:15">
      <c r="A302" t="str">
        <f t="shared" si="36"/>
        <v>13</v>
      </c>
      <c r="B302" t="str">
        <f t="shared" ca="1" si="37"/>
        <v>W</v>
      </c>
      <c r="C302" t="s">
        <v>235</v>
      </c>
      <c r="D302" s="9" t="s">
        <v>659</v>
      </c>
      <c r="E302">
        <f t="shared" ca="1" si="38"/>
        <v>0</v>
      </c>
      <c r="H302" t="str">
        <f t="shared" ca="1" si="39"/>
        <v>'Simpl. All tex.-dual tex'!</v>
      </c>
      <c r="I302" t="str">
        <f t="shared" ca="1" si="40"/>
        <v>'Simpl. All tex.-dual tex'!</v>
      </c>
      <c r="J302">
        <f t="shared" ca="1" si="41"/>
        <v>0</v>
      </c>
      <c r="K302">
        <f t="shared" ca="1" si="42"/>
        <v>0</v>
      </c>
      <c r="N302" t="str">
        <f t="shared" ca="1" si="43"/>
        <v>D:z</v>
      </c>
      <c r="O302" t="str">
        <f t="shared" ca="1" si="44"/>
        <v>D7:z7</v>
      </c>
    </row>
    <row r="303" spans="1:15">
      <c r="A303" t="str">
        <f t="shared" si="36"/>
        <v>100</v>
      </c>
      <c r="B303" t="str">
        <f t="shared" ca="1" si="37"/>
        <v>W</v>
      </c>
      <c r="C303" t="s">
        <v>235</v>
      </c>
      <c r="D303" s="9" t="s">
        <v>660</v>
      </c>
      <c r="E303">
        <f t="shared" ca="1" si="38"/>
        <v>0</v>
      </c>
      <c r="H303" t="str">
        <f t="shared" ca="1" si="39"/>
        <v>'Simpl. All tex.-dual tex'!</v>
      </c>
      <c r="I303" t="str">
        <f t="shared" ca="1" si="40"/>
        <v>'Simpl. All tex.-dual tex'!</v>
      </c>
      <c r="J303">
        <f t="shared" ca="1" si="41"/>
        <v>0</v>
      </c>
      <c r="K303">
        <f t="shared" ca="1" si="42"/>
        <v>0</v>
      </c>
      <c r="N303" t="str">
        <f t="shared" ca="1" si="43"/>
        <v>D:z</v>
      </c>
      <c r="O303" t="str">
        <f t="shared" ca="1" si="44"/>
        <v>D7:z7</v>
      </c>
    </row>
    <row r="304" spans="1:15">
      <c r="A304" t="str">
        <f t="shared" si="36"/>
        <v>01</v>
      </c>
      <c r="B304" t="str">
        <f t="shared" ca="1" si="37"/>
        <v>W</v>
      </c>
      <c r="C304" t="s">
        <v>236</v>
      </c>
      <c r="D304" s="9" t="s">
        <v>661</v>
      </c>
      <c r="E304">
        <f t="shared" ca="1" si="38"/>
        <v>0</v>
      </c>
      <c r="H304" t="str">
        <f t="shared" ca="1" si="39"/>
        <v>'Simpl. All tex.-dual tex'!</v>
      </c>
      <c r="I304" t="str">
        <f t="shared" ca="1" si="40"/>
        <v>'Simpl. All tex.-dual tex'!</v>
      </c>
      <c r="J304">
        <f t="shared" ca="1" si="41"/>
        <v>0</v>
      </c>
      <c r="K304">
        <f t="shared" ca="1" si="42"/>
        <v>0</v>
      </c>
      <c r="N304" t="str">
        <f t="shared" ca="1" si="43"/>
        <v>D:z</v>
      </c>
      <c r="O304" t="str">
        <f t="shared" ca="1" si="44"/>
        <v>D7:z7</v>
      </c>
    </row>
    <row r="305" spans="1:15">
      <c r="A305" t="str">
        <f t="shared" si="36"/>
        <v>02</v>
      </c>
      <c r="B305" t="str">
        <f t="shared" ca="1" si="37"/>
        <v>W</v>
      </c>
      <c r="C305" t="s">
        <v>236</v>
      </c>
      <c r="D305" s="9" t="s">
        <v>662</v>
      </c>
      <c r="E305">
        <f t="shared" ca="1" si="38"/>
        <v>0</v>
      </c>
      <c r="H305" t="str">
        <f t="shared" ca="1" si="39"/>
        <v>'Simpl. All tex.-dual tex'!</v>
      </c>
      <c r="I305" t="str">
        <f t="shared" ca="1" si="40"/>
        <v>'Simpl. All tex.-dual tex'!</v>
      </c>
      <c r="J305">
        <f t="shared" ca="1" si="41"/>
        <v>0</v>
      </c>
      <c r="K305">
        <f t="shared" ca="1" si="42"/>
        <v>0</v>
      </c>
      <c r="N305" t="str">
        <f t="shared" ca="1" si="43"/>
        <v>D:z</v>
      </c>
      <c r="O305" t="str">
        <f t="shared" ca="1" si="44"/>
        <v>D7:z7</v>
      </c>
    </row>
    <row r="306" spans="1:15">
      <c r="A306" t="str">
        <f t="shared" si="36"/>
        <v>03</v>
      </c>
      <c r="B306" t="str">
        <f t="shared" ca="1" si="37"/>
        <v>W</v>
      </c>
      <c r="C306" t="s">
        <v>236</v>
      </c>
      <c r="D306" s="9" t="s">
        <v>663</v>
      </c>
      <c r="E306">
        <f t="shared" ca="1" si="38"/>
        <v>0</v>
      </c>
      <c r="H306" t="str">
        <f t="shared" ca="1" si="39"/>
        <v>'Simpl. All tex.-dual tex'!</v>
      </c>
      <c r="I306" t="str">
        <f t="shared" ca="1" si="40"/>
        <v>'Simpl. All tex.-dual tex'!</v>
      </c>
      <c r="J306">
        <f t="shared" ca="1" si="41"/>
        <v>0</v>
      </c>
      <c r="K306">
        <f t="shared" ca="1" si="42"/>
        <v>0</v>
      </c>
      <c r="N306" t="str">
        <f t="shared" ca="1" si="43"/>
        <v>D:z</v>
      </c>
      <c r="O306" t="str">
        <f t="shared" ca="1" si="44"/>
        <v>D7:z7</v>
      </c>
    </row>
    <row r="307" spans="1:15">
      <c r="A307" t="str">
        <f t="shared" si="36"/>
        <v>04</v>
      </c>
      <c r="B307" t="str">
        <f t="shared" ca="1" si="37"/>
        <v>W</v>
      </c>
      <c r="C307" t="s">
        <v>236</v>
      </c>
      <c r="D307" s="9" t="s">
        <v>664</v>
      </c>
      <c r="E307">
        <f t="shared" ca="1" si="38"/>
        <v>0</v>
      </c>
      <c r="H307" t="str">
        <f t="shared" ca="1" si="39"/>
        <v>'Simpl. All tex.-dual tex'!</v>
      </c>
      <c r="I307" t="str">
        <f t="shared" ca="1" si="40"/>
        <v>'Simpl. All tex.-dual tex'!</v>
      </c>
      <c r="J307">
        <f t="shared" ca="1" si="41"/>
        <v>0</v>
      </c>
      <c r="K307">
        <f t="shared" ca="1" si="42"/>
        <v>0</v>
      </c>
      <c r="N307" t="str">
        <f t="shared" ca="1" si="43"/>
        <v>D:z</v>
      </c>
      <c r="O307" t="str">
        <f t="shared" ca="1" si="44"/>
        <v>D7:z7</v>
      </c>
    </row>
    <row r="308" spans="1:15">
      <c r="A308" t="str">
        <f t="shared" si="36"/>
        <v>05</v>
      </c>
      <c r="B308" t="str">
        <f t="shared" ca="1" si="37"/>
        <v>W</v>
      </c>
      <c r="C308" t="s">
        <v>236</v>
      </c>
      <c r="D308" s="9" t="s">
        <v>665</v>
      </c>
      <c r="E308">
        <f t="shared" ca="1" si="38"/>
        <v>0</v>
      </c>
      <c r="H308" t="str">
        <f t="shared" ca="1" si="39"/>
        <v>'Simpl. All tex.-dual tex'!</v>
      </c>
      <c r="I308" t="str">
        <f t="shared" ca="1" si="40"/>
        <v>'Simpl. All tex.-dual tex'!</v>
      </c>
      <c r="J308">
        <f t="shared" ca="1" si="41"/>
        <v>0</v>
      </c>
      <c r="K308">
        <f t="shared" ca="1" si="42"/>
        <v>0</v>
      </c>
      <c r="N308" t="str">
        <f t="shared" ca="1" si="43"/>
        <v>D:z</v>
      </c>
      <c r="O308" t="str">
        <f t="shared" ca="1" si="44"/>
        <v>D7:z7</v>
      </c>
    </row>
    <row r="309" spans="1:15">
      <c r="A309" t="str">
        <f t="shared" si="36"/>
        <v>06</v>
      </c>
      <c r="B309" t="str">
        <f t="shared" ca="1" si="37"/>
        <v>W</v>
      </c>
      <c r="C309" t="s">
        <v>236</v>
      </c>
      <c r="D309" s="9" t="s">
        <v>666</v>
      </c>
      <c r="E309">
        <f t="shared" ca="1" si="38"/>
        <v>0</v>
      </c>
      <c r="H309" t="str">
        <f t="shared" ca="1" si="39"/>
        <v>'Simpl. All tex.-dual tex'!</v>
      </c>
      <c r="I309" t="str">
        <f t="shared" ca="1" si="40"/>
        <v>'Simpl. All tex.-dual tex'!</v>
      </c>
      <c r="J309">
        <f t="shared" ca="1" si="41"/>
        <v>0</v>
      </c>
      <c r="K309">
        <f t="shared" ca="1" si="42"/>
        <v>0</v>
      </c>
      <c r="N309" t="str">
        <f t="shared" ca="1" si="43"/>
        <v>D:z</v>
      </c>
      <c r="O309" t="str">
        <f t="shared" ca="1" si="44"/>
        <v>D7:z7</v>
      </c>
    </row>
    <row r="310" spans="1:15">
      <c r="A310" t="str">
        <f t="shared" si="36"/>
        <v>07</v>
      </c>
      <c r="B310" t="str">
        <f t="shared" ca="1" si="37"/>
        <v>W</v>
      </c>
      <c r="C310" t="s">
        <v>236</v>
      </c>
      <c r="D310" s="9" t="s">
        <v>667</v>
      </c>
      <c r="E310">
        <f t="shared" ca="1" si="38"/>
        <v>0</v>
      </c>
      <c r="H310" t="str">
        <f t="shared" ca="1" si="39"/>
        <v>'Simpl. All tex.-dual tex'!</v>
      </c>
      <c r="I310" t="str">
        <f t="shared" ca="1" si="40"/>
        <v>'Simpl. All tex.-dual tex'!</v>
      </c>
      <c r="J310">
        <f t="shared" ca="1" si="41"/>
        <v>0</v>
      </c>
      <c r="K310">
        <f t="shared" ca="1" si="42"/>
        <v>0</v>
      </c>
      <c r="N310" t="str">
        <f t="shared" ca="1" si="43"/>
        <v>D:z</v>
      </c>
      <c r="O310" t="str">
        <f t="shared" ca="1" si="44"/>
        <v>D7:z7</v>
      </c>
    </row>
    <row r="311" spans="1:15">
      <c r="A311" t="str">
        <f t="shared" si="36"/>
        <v>08</v>
      </c>
      <c r="B311" t="str">
        <f t="shared" ca="1" si="37"/>
        <v>W</v>
      </c>
      <c r="C311" t="s">
        <v>236</v>
      </c>
      <c r="D311" s="9" t="s">
        <v>668</v>
      </c>
      <c r="E311">
        <f t="shared" ca="1" si="38"/>
        <v>0</v>
      </c>
      <c r="H311" t="str">
        <f t="shared" ca="1" si="39"/>
        <v>'Simpl. All tex.-dual tex'!</v>
      </c>
      <c r="I311" t="str">
        <f t="shared" ca="1" si="40"/>
        <v>'Simpl. All tex.-dual tex'!</v>
      </c>
      <c r="J311">
        <f t="shared" ca="1" si="41"/>
        <v>0</v>
      </c>
      <c r="K311">
        <f t="shared" ca="1" si="42"/>
        <v>0</v>
      </c>
      <c r="N311" t="str">
        <f t="shared" ca="1" si="43"/>
        <v>D:z</v>
      </c>
      <c r="O311" t="str">
        <f t="shared" ca="1" si="44"/>
        <v>D7:z7</v>
      </c>
    </row>
    <row r="312" spans="1:15">
      <c r="A312" t="str">
        <f t="shared" si="36"/>
        <v>09</v>
      </c>
      <c r="B312" t="str">
        <f t="shared" ca="1" si="37"/>
        <v>W</v>
      </c>
      <c r="C312" t="s">
        <v>236</v>
      </c>
      <c r="D312" s="9" t="s">
        <v>669</v>
      </c>
      <c r="E312">
        <f t="shared" ca="1" si="38"/>
        <v>0</v>
      </c>
      <c r="H312" t="str">
        <f t="shared" ca="1" si="39"/>
        <v>'Simpl. All tex.-dual tex'!</v>
      </c>
      <c r="I312" t="str">
        <f t="shared" ca="1" si="40"/>
        <v>'Simpl. All tex.-dual tex'!</v>
      </c>
      <c r="J312">
        <f t="shared" ca="1" si="41"/>
        <v>0</v>
      </c>
      <c r="K312">
        <f t="shared" ca="1" si="42"/>
        <v>0</v>
      </c>
      <c r="N312" t="str">
        <f t="shared" ca="1" si="43"/>
        <v>D:z</v>
      </c>
      <c r="O312" t="str">
        <f t="shared" ca="1" si="44"/>
        <v>D7:z7</v>
      </c>
    </row>
    <row r="313" spans="1:15">
      <c r="A313" t="str">
        <f t="shared" si="36"/>
        <v>10</v>
      </c>
      <c r="B313" t="str">
        <f t="shared" ca="1" si="37"/>
        <v>W</v>
      </c>
      <c r="C313" t="s">
        <v>236</v>
      </c>
      <c r="D313" s="9" t="s">
        <v>670</v>
      </c>
      <c r="E313">
        <f t="shared" ca="1" si="38"/>
        <v>0</v>
      </c>
      <c r="H313" t="str">
        <f t="shared" ca="1" si="39"/>
        <v>'Simpl. All tex.-dual tex'!</v>
      </c>
      <c r="I313" t="str">
        <f t="shared" ca="1" si="40"/>
        <v>'Simpl. All tex.-dual tex'!</v>
      </c>
      <c r="J313">
        <f t="shared" ca="1" si="41"/>
        <v>0</v>
      </c>
      <c r="K313">
        <f t="shared" ca="1" si="42"/>
        <v>0</v>
      </c>
      <c r="N313" t="str">
        <f t="shared" ca="1" si="43"/>
        <v>D:z</v>
      </c>
      <c r="O313" t="str">
        <f t="shared" ca="1" si="44"/>
        <v>D7:z7</v>
      </c>
    </row>
    <row r="314" spans="1:15">
      <c r="A314" t="str">
        <f t="shared" si="36"/>
        <v>11</v>
      </c>
      <c r="B314" t="str">
        <f t="shared" ca="1" si="37"/>
        <v>W</v>
      </c>
      <c r="C314" t="s">
        <v>236</v>
      </c>
      <c r="D314" s="9" t="s">
        <v>671</v>
      </c>
      <c r="E314">
        <f t="shared" ca="1" si="38"/>
        <v>0</v>
      </c>
      <c r="H314" t="str">
        <f t="shared" ca="1" si="39"/>
        <v>'Simpl. All tex.-dual tex'!</v>
      </c>
      <c r="I314" t="str">
        <f t="shared" ca="1" si="40"/>
        <v>'Simpl. All tex.-dual tex'!</v>
      </c>
      <c r="J314">
        <f t="shared" ca="1" si="41"/>
        <v>0</v>
      </c>
      <c r="K314">
        <f t="shared" ca="1" si="42"/>
        <v>0</v>
      </c>
      <c r="N314" t="str">
        <f t="shared" ca="1" si="43"/>
        <v>D:z</v>
      </c>
      <c r="O314" t="str">
        <f t="shared" ca="1" si="44"/>
        <v>D7:z7</v>
      </c>
    </row>
    <row r="315" spans="1:15">
      <c r="A315" t="str">
        <f t="shared" si="36"/>
        <v>12</v>
      </c>
      <c r="B315" t="str">
        <f t="shared" ca="1" si="37"/>
        <v>W</v>
      </c>
      <c r="C315" t="s">
        <v>236</v>
      </c>
      <c r="D315" s="9" t="s">
        <v>672</v>
      </c>
      <c r="E315">
        <f t="shared" ca="1" si="38"/>
        <v>0</v>
      </c>
      <c r="H315" t="str">
        <f t="shared" ca="1" si="39"/>
        <v>'Simpl. All tex.-dual tex'!</v>
      </c>
      <c r="I315" t="str">
        <f t="shared" ca="1" si="40"/>
        <v>'Simpl. All tex.-dual tex'!</v>
      </c>
      <c r="J315">
        <f t="shared" ca="1" si="41"/>
        <v>0</v>
      </c>
      <c r="K315">
        <f t="shared" ca="1" si="42"/>
        <v>0</v>
      </c>
      <c r="N315" t="str">
        <f t="shared" ca="1" si="43"/>
        <v>D:z</v>
      </c>
      <c r="O315" t="str">
        <f t="shared" ca="1" si="44"/>
        <v>D7:z7</v>
      </c>
    </row>
    <row r="316" spans="1:15">
      <c r="A316" t="str">
        <f t="shared" si="36"/>
        <v>13</v>
      </c>
      <c r="B316" t="str">
        <f t="shared" ca="1" si="37"/>
        <v>W</v>
      </c>
      <c r="C316" t="s">
        <v>236</v>
      </c>
      <c r="D316" s="9" t="s">
        <v>673</v>
      </c>
      <c r="E316">
        <f t="shared" ca="1" si="38"/>
        <v>0</v>
      </c>
      <c r="H316" t="str">
        <f t="shared" ca="1" si="39"/>
        <v>'Simpl. All tex.-dual tex'!</v>
      </c>
      <c r="I316" t="str">
        <f t="shared" ca="1" si="40"/>
        <v>'Simpl. All tex.-dual tex'!</v>
      </c>
      <c r="J316">
        <f t="shared" ca="1" si="41"/>
        <v>0</v>
      </c>
      <c r="K316">
        <f t="shared" ca="1" si="42"/>
        <v>0</v>
      </c>
      <c r="N316" t="str">
        <f t="shared" ca="1" si="43"/>
        <v>D:z</v>
      </c>
      <c r="O316" t="str">
        <f t="shared" ca="1" si="44"/>
        <v>D7:z7</v>
      </c>
    </row>
    <row r="317" spans="1:15">
      <c r="A317" t="str">
        <f t="shared" si="36"/>
        <v>100</v>
      </c>
      <c r="B317" t="str">
        <f t="shared" ca="1" si="37"/>
        <v>W</v>
      </c>
      <c r="C317" t="s">
        <v>236</v>
      </c>
      <c r="D317" s="9" t="s">
        <v>674</v>
      </c>
      <c r="E317">
        <f t="shared" ca="1" si="38"/>
        <v>0</v>
      </c>
      <c r="H317" t="str">
        <f t="shared" ca="1" si="39"/>
        <v>'Simpl. All tex.-dual tex'!</v>
      </c>
      <c r="I317" t="str">
        <f t="shared" ca="1" si="40"/>
        <v>'Simpl. All tex.-dual tex'!</v>
      </c>
      <c r="J317">
        <f t="shared" ca="1" si="41"/>
        <v>0</v>
      </c>
      <c r="K317">
        <f t="shared" ca="1" si="42"/>
        <v>0</v>
      </c>
      <c r="N317" t="str">
        <f t="shared" ca="1" si="43"/>
        <v>D:z</v>
      </c>
      <c r="O317" t="str">
        <f t="shared" ca="1" si="44"/>
        <v>D7:z7</v>
      </c>
    </row>
    <row r="318" spans="1:15">
      <c r="A318" t="str">
        <f t="shared" si="36"/>
        <v>01</v>
      </c>
      <c r="B318" t="str">
        <f t="shared" ca="1" si="37"/>
        <v>W</v>
      </c>
      <c r="C318" t="s">
        <v>237</v>
      </c>
      <c r="D318" s="9" t="s">
        <v>675</v>
      </c>
      <c r="E318">
        <f t="shared" ca="1" si="38"/>
        <v>0</v>
      </c>
      <c r="H318" t="str">
        <f t="shared" ca="1" si="39"/>
        <v>'Simpl. All tex.-dual tex'!</v>
      </c>
      <c r="I318" t="str">
        <f t="shared" ca="1" si="40"/>
        <v>'Simpl. All tex.-dual tex'!</v>
      </c>
      <c r="J318">
        <f t="shared" ca="1" si="41"/>
        <v>0</v>
      </c>
      <c r="K318">
        <f t="shared" ca="1" si="42"/>
        <v>0</v>
      </c>
      <c r="N318" t="str">
        <f t="shared" ca="1" si="43"/>
        <v>D:z</v>
      </c>
      <c r="O318" t="str">
        <f t="shared" ca="1" si="44"/>
        <v>D7:z7</v>
      </c>
    </row>
    <row r="319" spans="1:15">
      <c r="A319" t="str">
        <f t="shared" si="36"/>
        <v>02</v>
      </c>
      <c r="B319" t="str">
        <f t="shared" ca="1" si="37"/>
        <v>W</v>
      </c>
      <c r="C319" t="s">
        <v>237</v>
      </c>
      <c r="D319" s="9" t="s">
        <v>676</v>
      </c>
      <c r="E319">
        <f t="shared" ca="1" si="38"/>
        <v>0</v>
      </c>
      <c r="H319" t="str">
        <f t="shared" ca="1" si="39"/>
        <v>'Simpl. All tex.-dual tex'!</v>
      </c>
      <c r="I319" t="str">
        <f t="shared" ca="1" si="40"/>
        <v>'Simpl. All tex.-dual tex'!</v>
      </c>
      <c r="J319">
        <f t="shared" ca="1" si="41"/>
        <v>0</v>
      </c>
      <c r="K319">
        <f t="shared" ca="1" si="42"/>
        <v>0</v>
      </c>
      <c r="N319" t="str">
        <f t="shared" ca="1" si="43"/>
        <v>D:z</v>
      </c>
      <c r="O319" t="str">
        <f t="shared" ca="1" si="44"/>
        <v>D7:z7</v>
      </c>
    </row>
    <row r="320" spans="1:15">
      <c r="A320" t="str">
        <f t="shared" si="36"/>
        <v>03</v>
      </c>
      <c r="B320" t="str">
        <f t="shared" ca="1" si="37"/>
        <v>W</v>
      </c>
      <c r="C320" t="s">
        <v>237</v>
      </c>
      <c r="D320" s="9" t="s">
        <v>677</v>
      </c>
      <c r="E320">
        <f t="shared" ca="1" si="38"/>
        <v>0</v>
      </c>
      <c r="H320" t="str">
        <f t="shared" ca="1" si="39"/>
        <v>'Simpl. All tex.-dual tex'!</v>
      </c>
      <c r="I320" t="str">
        <f t="shared" ca="1" si="40"/>
        <v>'Simpl. All tex.-dual tex'!</v>
      </c>
      <c r="J320">
        <f t="shared" ca="1" si="41"/>
        <v>0</v>
      </c>
      <c r="K320">
        <f t="shared" ca="1" si="42"/>
        <v>0</v>
      </c>
      <c r="N320" t="str">
        <f t="shared" ca="1" si="43"/>
        <v>D:z</v>
      </c>
      <c r="O320" t="str">
        <f t="shared" ca="1" si="44"/>
        <v>D7:z7</v>
      </c>
    </row>
    <row r="321" spans="1:15">
      <c r="A321" t="str">
        <f t="shared" si="36"/>
        <v>04</v>
      </c>
      <c r="B321" t="str">
        <f t="shared" ca="1" si="37"/>
        <v>W</v>
      </c>
      <c r="C321" t="s">
        <v>237</v>
      </c>
      <c r="D321" s="9" t="s">
        <v>678</v>
      </c>
      <c r="E321">
        <f t="shared" ca="1" si="38"/>
        <v>0</v>
      </c>
      <c r="H321" t="str">
        <f t="shared" ca="1" si="39"/>
        <v>'Simpl. All tex.-dual tex'!</v>
      </c>
      <c r="I321" t="str">
        <f t="shared" ca="1" si="40"/>
        <v>'Simpl. All tex.-dual tex'!</v>
      </c>
      <c r="J321">
        <f t="shared" ca="1" si="41"/>
        <v>0</v>
      </c>
      <c r="K321">
        <f t="shared" ca="1" si="42"/>
        <v>0</v>
      </c>
      <c r="N321" t="str">
        <f t="shared" ca="1" si="43"/>
        <v>D:z</v>
      </c>
      <c r="O321" t="str">
        <f t="shared" ca="1" si="44"/>
        <v>D7:z7</v>
      </c>
    </row>
    <row r="322" spans="1:15">
      <c r="A322" t="str">
        <f t="shared" si="36"/>
        <v>05</v>
      </c>
      <c r="B322" t="str">
        <f t="shared" ca="1" si="37"/>
        <v>W</v>
      </c>
      <c r="C322" t="s">
        <v>237</v>
      </c>
      <c r="D322" s="9" t="s">
        <v>679</v>
      </c>
      <c r="E322">
        <f t="shared" ca="1" si="38"/>
        <v>0</v>
      </c>
      <c r="H322" t="str">
        <f t="shared" ca="1" si="39"/>
        <v>'Simpl. All tex.-dual tex'!</v>
      </c>
      <c r="I322" t="str">
        <f t="shared" ca="1" si="40"/>
        <v>'Simpl. All tex.-dual tex'!</v>
      </c>
      <c r="J322">
        <f t="shared" ca="1" si="41"/>
        <v>0</v>
      </c>
      <c r="K322">
        <f t="shared" ca="1" si="42"/>
        <v>0</v>
      </c>
      <c r="N322" t="str">
        <f t="shared" ca="1" si="43"/>
        <v>D:z</v>
      </c>
      <c r="O322" t="str">
        <f t="shared" ca="1" si="44"/>
        <v>D7:z7</v>
      </c>
    </row>
    <row r="323" spans="1:15">
      <c r="A323" t="str">
        <f t="shared" si="36"/>
        <v>06</v>
      </c>
      <c r="B323" t="str">
        <f t="shared" ca="1" si="37"/>
        <v>W</v>
      </c>
      <c r="C323" t="s">
        <v>237</v>
      </c>
      <c r="D323" s="9" t="s">
        <v>680</v>
      </c>
      <c r="E323">
        <f t="shared" ca="1" si="38"/>
        <v>0</v>
      </c>
      <c r="H323" t="str">
        <f t="shared" ca="1" si="39"/>
        <v>'Simpl. All tex.-dual tex'!</v>
      </c>
      <c r="I323" t="str">
        <f t="shared" ca="1" si="40"/>
        <v>'Simpl. All tex.-dual tex'!</v>
      </c>
      <c r="J323">
        <f t="shared" ca="1" si="41"/>
        <v>0</v>
      </c>
      <c r="K323">
        <f t="shared" ca="1" si="42"/>
        <v>0</v>
      </c>
      <c r="N323" t="str">
        <f t="shared" ca="1" si="43"/>
        <v>D:z</v>
      </c>
      <c r="O323" t="str">
        <f t="shared" ca="1" si="44"/>
        <v>D7:z7</v>
      </c>
    </row>
    <row r="324" spans="1:15">
      <c r="A324" t="str">
        <f t="shared" si="36"/>
        <v>07</v>
      </c>
      <c r="B324" t="str">
        <f t="shared" ca="1" si="37"/>
        <v>W</v>
      </c>
      <c r="C324" t="s">
        <v>237</v>
      </c>
      <c r="D324" s="9" t="s">
        <v>681</v>
      </c>
      <c r="E324">
        <f t="shared" ca="1" si="38"/>
        <v>0</v>
      </c>
      <c r="H324" t="str">
        <f t="shared" ca="1" si="39"/>
        <v>'Simpl. All tex.-dual tex'!</v>
      </c>
      <c r="I324" t="str">
        <f t="shared" ca="1" si="40"/>
        <v>'Simpl. All tex.-dual tex'!</v>
      </c>
      <c r="J324">
        <f t="shared" ca="1" si="41"/>
        <v>0</v>
      </c>
      <c r="K324">
        <f t="shared" ca="1" si="42"/>
        <v>0</v>
      </c>
      <c r="N324" t="str">
        <f t="shared" ca="1" si="43"/>
        <v>D:z</v>
      </c>
      <c r="O324" t="str">
        <f t="shared" ca="1" si="44"/>
        <v>D7:z7</v>
      </c>
    </row>
    <row r="325" spans="1:15">
      <c r="A325" t="str">
        <f t="shared" si="36"/>
        <v>08</v>
      </c>
      <c r="B325" t="str">
        <f t="shared" ca="1" si="37"/>
        <v>W</v>
      </c>
      <c r="C325" t="s">
        <v>237</v>
      </c>
      <c r="D325" s="9" t="s">
        <v>682</v>
      </c>
      <c r="E325">
        <f t="shared" ca="1" si="38"/>
        <v>0</v>
      </c>
      <c r="H325" t="str">
        <f t="shared" ca="1" si="39"/>
        <v>'Simpl. All tex.-dual tex'!</v>
      </c>
      <c r="I325" t="str">
        <f t="shared" ca="1" si="40"/>
        <v>'Simpl. All tex.-dual tex'!</v>
      </c>
      <c r="J325">
        <f t="shared" ca="1" si="41"/>
        <v>0</v>
      </c>
      <c r="K325">
        <f t="shared" ca="1" si="42"/>
        <v>0</v>
      </c>
      <c r="N325" t="str">
        <f t="shared" ca="1" si="43"/>
        <v>D:z</v>
      </c>
      <c r="O325" t="str">
        <f t="shared" ca="1" si="44"/>
        <v>D7:z7</v>
      </c>
    </row>
    <row r="326" spans="1:15">
      <c r="A326" t="str">
        <f t="shared" si="36"/>
        <v>09</v>
      </c>
      <c r="B326" t="str">
        <f t="shared" ca="1" si="37"/>
        <v>W</v>
      </c>
      <c r="C326" t="s">
        <v>237</v>
      </c>
      <c r="D326" s="9" t="s">
        <v>683</v>
      </c>
      <c r="E326">
        <f t="shared" ca="1" si="38"/>
        <v>0</v>
      </c>
      <c r="H326" t="str">
        <f t="shared" ca="1" si="39"/>
        <v>'Simpl. All tex.-dual tex'!</v>
      </c>
      <c r="I326" t="str">
        <f t="shared" ca="1" si="40"/>
        <v>'Simpl. All tex.-dual tex'!</v>
      </c>
      <c r="J326">
        <f t="shared" ca="1" si="41"/>
        <v>0</v>
      </c>
      <c r="K326">
        <f t="shared" ca="1" si="42"/>
        <v>0</v>
      </c>
      <c r="N326" t="str">
        <f t="shared" ca="1" si="43"/>
        <v>D:z</v>
      </c>
      <c r="O326" t="str">
        <f t="shared" ca="1" si="44"/>
        <v>D7:z7</v>
      </c>
    </row>
    <row r="327" spans="1:15">
      <c r="A327" t="str">
        <f t="shared" si="36"/>
        <v>10</v>
      </c>
      <c r="B327" t="str">
        <f t="shared" ca="1" si="37"/>
        <v>W</v>
      </c>
      <c r="C327" t="s">
        <v>237</v>
      </c>
      <c r="D327" s="9" t="s">
        <v>684</v>
      </c>
      <c r="E327">
        <f t="shared" ca="1" si="38"/>
        <v>0</v>
      </c>
      <c r="H327" t="str">
        <f t="shared" ca="1" si="39"/>
        <v>'Simpl. All tex.-dual tex'!</v>
      </c>
      <c r="I327" t="str">
        <f t="shared" ca="1" si="40"/>
        <v>'Simpl. All tex.-dual tex'!</v>
      </c>
      <c r="J327">
        <f t="shared" ca="1" si="41"/>
        <v>0</v>
      </c>
      <c r="K327">
        <f t="shared" ca="1" si="42"/>
        <v>0</v>
      </c>
      <c r="N327" t="str">
        <f t="shared" ca="1" si="43"/>
        <v>D:z</v>
      </c>
      <c r="O327" t="str">
        <f t="shared" ca="1" si="44"/>
        <v>D7:z7</v>
      </c>
    </row>
    <row r="328" spans="1:15">
      <c r="A328" t="str">
        <f t="shared" si="36"/>
        <v>11</v>
      </c>
      <c r="B328" t="str">
        <f t="shared" ca="1" si="37"/>
        <v>W</v>
      </c>
      <c r="C328" t="s">
        <v>237</v>
      </c>
      <c r="D328" s="9" t="s">
        <v>685</v>
      </c>
      <c r="E328">
        <f t="shared" ca="1" si="38"/>
        <v>0</v>
      </c>
      <c r="H328" t="str">
        <f t="shared" ca="1" si="39"/>
        <v>'Simpl. All tex.-dual tex'!</v>
      </c>
      <c r="I328" t="str">
        <f t="shared" ca="1" si="40"/>
        <v>'Simpl. All tex.-dual tex'!</v>
      </c>
      <c r="J328">
        <f t="shared" ca="1" si="41"/>
        <v>0</v>
      </c>
      <c r="K328">
        <f t="shared" ca="1" si="42"/>
        <v>0</v>
      </c>
      <c r="N328" t="str">
        <f t="shared" ca="1" si="43"/>
        <v>D:z</v>
      </c>
      <c r="O328" t="str">
        <f t="shared" ca="1" si="44"/>
        <v>D7:z7</v>
      </c>
    </row>
    <row r="329" spans="1:15">
      <c r="A329" t="str">
        <f t="shared" si="36"/>
        <v>12</v>
      </c>
      <c r="B329" t="str">
        <f t="shared" ca="1" si="37"/>
        <v>W</v>
      </c>
      <c r="C329" t="s">
        <v>237</v>
      </c>
      <c r="D329" s="9" t="s">
        <v>686</v>
      </c>
      <c r="E329">
        <f t="shared" ca="1" si="38"/>
        <v>0</v>
      </c>
      <c r="H329" t="str">
        <f t="shared" ca="1" si="39"/>
        <v>'Simpl. All tex.-dual tex'!</v>
      </c>
      <c r="I329" t="str">
        <f t="shared" ca="1" si="40"/>
        <v>'Simpl. All tex.-dual tex'!</v>
      </c>
      <c r="J329">
        <f t="shared" ca="1" si="41"/>
        <v>0</v>
      </c>
      <c r="K329">
        <f t="shared" ca="1" si="42"/>
        <v>0</v>
      </c>
      <c r="N329" t="str">
        <f t="shared" ca="1" si="43"/>
        <v>D:z</v>
      </c>
      <c r="O329" t="str">
        <f t="shared" ca="1" si="44"/>
        <v>D7:z7</v>
      </c>
    </row>
    <row r="330" spans="1:15">
      <c r="A330" t="str">
        <f t="shared" si="36"/>
        <v>13</v>
      </c>
      <c r="B330" t="str">
        <f t="shared" ca="1" si="37"/>
        <v>W</v>
      </c>
      <c r="C330" t="s">
        <v>237</v>
      </c>
      <c r="D330" s="9" t="s">
        <v>687</v>
      </c>
      <c r="E330">
        <f t="shared" ca="1" si="38"/>
        <v>0</v>
      </c>
      <c r="H330" t="str">
        <f t="shared" ca="1" si="39"/>
        <v>'Simpl. All tex.-dual tex'!</v>
      </c>
      <c r="I330" t="str">
        <f t="shared" ca="1" si="40"/>
        <v>'Simpl. All tex.-dual tex'!</v>
      </c>
      <c r="J330">
        <f t="shared" ca="1" si="41"/>
        <v>0</v>
      </c>
      <c r="K330">
        <f t="shared" ca="1" si="42"/>
        <v>0</v>
      </c>
      <c r="N330" t="str">
        <f t="shared" ca="1" si="43"/>
        <v>D:z</v>
      </c>
      <c r="O330" t="str">
        <f t="shared" ca="1" si="44"/>
        <v>D7:z7</v>
      </c>
    </row>
    <row r="331" spans="1:15">
      <c r="A331" t="str">
        <f t="shared" ref="A331:A394" si="45">MID(D331,LEN(C331)+2,LEN(D331)-LEN(C331))</f>
        <v>100</v>
      </c>
      <c r="B331" t="str">
        <f t="shared" ref="B331:B394" ca="1" si="46">VLOOKUP(H331,$A$1:$K$3,11,FALSE)</f>
        <v>W</v>
      </c>
      <c r="C331" t="s">
        <v>237</v>
      </c>
      <c r="D331" s="9" t="s">
        <v>688</v>
      </c>
      <c r="E331">
        <f t="shared" ref="E331:E394" ca="1" si="47">IFERROR(VLOOKUP(C331,INDIRECT($H331&amp;$N331),MATCH($A331,INDIRECT($H331&amp;$O331),0),FALSE),0)</f>
        <v>0</v>
      </c>
      <c r="H331" t="str">
        <f t="shared" ref="H331:H394" ca="1" si="48">IF(I331&lt;&gt;0,I331,IF(J331&lt;&gt;0,J331,K331))</f>
        <v>'Simpl. All tex.-dual tex'!</v>
      </c>
      <c r="I331" t="str">
        <f t="shared" ref="I331:I394" ca="1" si="49">IF(IFERROR(VLOOKUP(C331,INDIRECT($G$5&amp;"D:D"),1,FALSE),0)&lt;&gt;0,I$9,0)</f>
        <v>'Simpl. All tex.-dual tex'!</v>
      </c>
      <c r="J331">
        <f t="shared" ref="J331:J394" ca="1" si="50">IF(IFERROR(VLOOKUP(C331,INDIRECT($G$6&amp;"D:D"),1,FALSE),0)&lt;&gt;0,J$9,0)</f>
        <v>0</v>
      </c>
      <c r="K331">
        <f t="shared" ref="K331:K394" ca="1" si="51">IF(IFERROR(VLOOKUP($C331,INDIRECT($G$7&amp;"d:d"),1,FALSE),0)&lt;&gt;0,K$9,0)</f>
        <v>0</v>
      </c>
      <c r="N331" t="str">
        <f t="shared" ref="N331:N394" ca="1" si="52">VLOOKUP($H331,$G$5:$I$7,2,FALSE)</f>
        <v>D:z</v>
      </c>
      <c r="O331" t="str">
        <f t="shared" ref="O331:O394" ca="1" si="53">VLOOKUP($H331,$G$5:$I$7,3,FALSE)</f>
        <v>D7:z7</v>
      </c>
    </row>
    <row r="332" spans="1:15">
      <c r="A332" t="str">
        <f t="shared" si="45"/>
        <v>01</v>
      </c>
      <c r="B332" t="str">
        <f t="shared" ca="1" si="46"/>
        <v>W</v>
      </c>
      <c r="C332" t="s">
        <v>238</v>
      </c>
      <c r="D332" s="9" t="s">
        <v>689</v>
      </c>
      <c r="E332">
        <f t="shared" ca="1" si="47"/>
        <v>0</v>
      </c>
      <c r="H332" t="str">
        <f t="shared" ca="1" si="48"/>
        <v>'Simpl. All tex.-dual tex'!</v>
      </c>
      <c r="I332" t="str">
        <f t="shared" ca="1" si="49"/>
        <v>'Simpl. All tex.-dual tex'!</v>
      </c>
      <c r="J332">
        <f t="shared" ca="1" si="50"/>
        <v>0</v>
      </c>
      <c r="K332">
        <f t="shared" ca="1" si="51"/>
        <v>0</v>
      </c>
      <c r="N332" t="str">
        <f t="shared" ca="1" si="52"/>
        <v>D:z</v>
      </c>
      <c r="O332" t="str">
        <f t="shared" ca="1" si="53"/>
        <v>D7:z7</v>
      </c>
    </row>
    <row r="333" spans="1:15">
      <c r="A333" t="str">
        <f t="shared" si="45"/>
        <v>02</v>
      </c>
      <c r="B333" t="str">
        <f t="shared" ca="1" si="46"/>
        <v>W</v>
      </c>
      <c r="C333" t="s">
        <v>238</v>
      </c>
      <c r="D333" s="9" t="s">
        <v>690</v>
      </c>
      <c r="E333">
        <f t="shared" ca="1" si="47"/>
        <v>0</v>
      </c>
      <c r="H333" t="str">
        <f t="shared" ca="1" si="48"/>
        <v>'Simpl. All tex.-dual tex'!</v>
      </c>
      <c r="I333" t="str">
        <f t="shared" ca="1" si="49"/>
        <v>'Simpl. All tex.-dual tex'!</v>
      </c>
      <c r="J333">
        <f t="shared" ca="1" si="50"/>
        <v>0</v>
      </c>
      <c r="K333">
        <f t="shared" ca="1" si="51"/>
        <v>0</v>
      </c>
      <c r="N333" t="str">
        <f t="shared" ca="1" si="52"/>
        <v>D:z</v>
      </c>
      <c r="O333" t="str">
        <f t="shared" ca="1" si="53"/>
        <v>D7:z7</v>
      </c>
    </row>
    <row r="334" spans="1:15">
      <c r="A334" t="str">
        <f t="shared" si="45"/>
        <v>03</v>
      </c>
      <c r="B334" t="str">
        <f t="shared" ca="1" si="46"/>
        <v>W</v>
      </c>
      <c r="C334" t="s">
        <v>238</v>
      </c>
      <c r="D334" s="9" t="s">
        <v>691</v>
      </c>
      <c r="E334">
        <f t="shared" ca="1" si="47"/>
        <v>0</v>
      </c>
      <c r="H334" t="str">
        <f t="shared" ca="1" si="48"/>
        <v>'Simpl. All tex.-dual tex'!</v>
      </c>
      <c r="I334" t="str">
        <f t="shared" ca="1" si="49"/>
        <v>'Simpl. All tex.-dual tex'!</v>
      </c>
      <c r="J334">
        <f t="shared" ca="1" si="50"/>
        <v>0</v>
      </c>
      <c r="K334">
        <f t="shared" ca="1" si="51"/>
        <v>0</v>
      </c>
      <c r="N334" t="str">
        <f t="shared" ca="1" si="52"/>
        <v>D:z</v>
      </c>
      <c r="O334" t="str">
        <f t="shared" ca="1" si="53"/>
        <v>D7:z7</v>
      </c>
    </row>
    <row r="335" spans="1:15">
      <c r="A335" t="str">
        <f t="shared" si="45"/>
        <v>04</v>
      </c>
      <c r="B335" t="str">
        <f t="shared" ca="1" si="46"/>
        <v>W</v>
      </c>
      <c r="C335" t="s">
        <v>238</v>
      </c>
      <c r="D335" s="9" t="s">
        <v>692</v>
      </c>
      <c r="E335">
        <f t="shared" ca="1" si="47"/>
        <v>0</v>
      </c>
      <c r="H335" t="str">
        <f t="shared" ca="1" si="48"/>
        <v>'Simpl. All tex.-dual tex'!</v>
      </c>
      <c r="I335" t="str">
        <f t="shared" ca="1" si="49"/>
        <v>'Simpl. All tex.-dual tex'!</v>
      </c>
      <c r="J335">
        <f t="shared" ca="1" si="50"/>
        <v>0</v>
      </c>
      <c r="K335">
        <f t="shared" ca="1" si="51"/>
        <v>0</v>
      </c>
      <c r="N335" t="str">
        <f t="shared" ca="1" si="52"/>
        <v>D:z</v>
      </c>
      <c r="O335" t="str">
        <f t="shared" ca="1" si="53"/>
        <v>D7:z7</v>
      </c>
    </row>
    <row r="336" spans="1:15">
      <c r="A336" t="str">
        <f t="shared" si="45"/>
        <v>05</v>
      </c>
      <c r="B336" t="str">
        <f t="shared" ca="1" si="46"/>
        <v>W</v>
      </c>
      <c r="C336" t="s">
        <v>238</v>
      </c>
      <c r="D336" s="9" t="s">
        <v>693</v>
      </c>
      <c r="E336">
        <f t="shared" ca="1" si="47"/>
        <v>0</v>
      </c>
      <c r="H336" t="str">
        <f t="shared" ca="1" si="48"/>
        <v>'Simpl. All tex.-dual tex'!</v>
      </c>
      <c r="I336" t="str">
        <f t="shared" ca="1" si="49"/>
        <v>'Simpl. All tex.-dual tex'!</v>
      </c>
      <c r="J336">
        <f t="shared" ca="1" si="50"/>
        <v>0</v>
      </c>
      <c r="K336">
        <f t="shared" ca="1" si="51"/>
        <v>0</v>
      </c>
      <c r="N336" t="str">
        <f t="shared" ca="1" si="52"/>
        <v>D:z</v>
      </c>
      <c r="O336" t="str">
        <f t="shared" ca="1" si="53"/>
        <v>D7:z7</v>
      </c>
    </row>
    <row r="337" spans="1:15">
      <c r="A337" t="str">
        <f t="shared" si="45"/>
        <v>06</v>
      </c>
      <c r="B337" t="str">
        <f t="shared" ca="1" si="46"/>
        <v>W</v>
      </c>
      <c r="C337" t="s">
        <v>238</v>
      </c>
      <c r="D337" s="9" t="s">
        <v>694</v>
      </c>
      <c r="E337">
        <f t="shared" ca="1" si="47"/>
        <v>0</v>
      </c>
      <c r="H337" t="str">
        <f t="shared" ca="1" si="48"/>
        <v>'Simpl. All tex.-dual tex'!</v>
      </c>
      <c r="I337" t="str">
        <f t="shared" ca="1" si="49"/>
        <v>'Simpl. All tex.-dual tex'!</v>
      </c>
      <c r="J337">
        <f t="shared" ca="1" si="50"/>
        <v>0</v>
      </c>
      <c r="K337">
        <f t="shared" ca="1" si="51"/>
        <v>0</v>
      </c>
      <c r="N337" t="str">
        <f t="shared" ca="1" si="52"/>
        <v>D:z</v>
      </c>
      <c r="O337" t="str">
        <f t="shared" ca="1" si="53"/>
        <v>D7:z7</v>
      </c>
    </row>
    <row r="338" spans="1:15">
      <c r="A338" t="str">
        <f t="shared" si="45"/>
        <v>07</v>
      </c>
      <c r="B338" t="str">
        <f t="shared" ca="1" si="46"/>
        <v>W</v>
      </c>
      <c r="C338" t="s">
        <v>238</v>
      </c>
      <c r="D338" s="9" t="s">
        <v>695</v>
      </c>
      <c r="E338">
        <f t="shared" ca="1" si="47"/>
        <v>0</v>
      </c>
      <c r="H338" t="str">
        <f t="shared" ca="1" si="48"/>
        <v>'Simpl. All tex.-dual tex'!</v>
      </c>
      <c r="I338" t="str">
        <f t="shared" ca="1" si="49"/>
        <v>'Simpl. All tex.-dual tex'!</v>
      </c>
      <c r="J338">
        <f t="shared" ca="1" si="50"/>
        <v>0</v>
      </c>
      <c r="K338">
        <f t="shared" ca="1" si="51"/>
        <v>0</v>
      </c>
      <c r="N338" t="str">
        <f t="shared" ca="1" si="52"/>
        <v>D:z</v>
      </c>
      <c r="O338" t="str">
        <f t="shared" ca="1" si="53"/>
        <v>D7:z7</v>
      </c>
    </row>
    <row r="339" spans="1:15">
      <c r="A339" t="str">
        <f t="shared" si="45"/>
        <v>08</v>
      </c>
      <c r="B339" t="str">
        <f t="shared" ca="1" si="46"/>
        <v>W</v>
      </c>
      <c r="C339" t="s">
        <v>238</v>
      </c>
      <c r="D339" s="9" t="s">
        <v>696</v>
      </c>
      <c r="E339">
        <f t="shared" ca="1" si="47"/>
        <v>0</v>
      </c>
      <c r="H339" t="str">
        <f t="shared" ca="1" si="48"/>
        <v>'Simpl. All tex.-dual tex'!</v>
      </c>
      <c r="I339" t="str">
        <f t="shared" ca="1" si="49"/>
        <v>'Simpl. All tex.-dual tex'!</v>
      </c>
      <c r="J339">
        <f t="shared" ca="1" si="50"/>
        <v>0</v>
      </c>
      <c r="K339">
        <f t="shared" ca="1" si="51"/>
        <v>0</v>
      </c>
      <c r="N339" t="str">
        <f t="shared" ca="1" si="52"/>
        <v>D:z</v>
      </c>
      <c r="O339" t="str">
        <f t="shared" ca="1" si="53"/>
        <v>D7:z7</v>
      </c>
    </row>
    <row r="340" spans="1:15">
      <c r="A340" t="str">
        <f t="shared" si="45"/>
        <v>09</v>
      </c>
      <c r="B340" t="str">
        <f t="shared" ca="1" si="46"/>
        <v>W</v>
      </c>
      <c r="C340" t="s">
        <v>238</v>
      </c>
      <c r="D340" s="9" t="s">
        <v>697</v>
      </c>
      <c r="E340">
        <f t="shared" ca="1" si="47"/>
        <v>0</v>
      </c>
      <c r="H340" t="str">
        <f t="shared" ca="1" si="48"/>
        <v>'Simpl. All tex.-dual tex'!</v>
      </c>
      <c r="I340" t="str">
        <f t="shared" ca="1" si="49"/>
        <v>'Simpl. All tex.-dual tex'!</v>
      </c>
      <c r="J340">
        <f t="shared" ca="1" si="50"/>
        <v>0</v>
      </c>
      <c r="K340">
        <f t="shared" ca="1" si="51"/>
        <v>0</v>
      </c>
      <c r="N340" t="str">
        <f t="shared" ca="1" si="52"/>
        <v>D:z</v>
      </c>
      <c r="O340" t="str">
        <f t="shared" ca="1" si="53"/>
        <v>D7:z7</v>
      </c>
    </row>
    <row r="341" spans="1:15">
      <c r="A341" t="str">
        <f t="shared" si="45"/>
        <v>10</v>
      </c>
      <c r="B341" t="str">
        <f t="shared" ca="1" si="46"/>
        <v>W</v>
      </c>
      <c r="C341" t="s">
        <v>238</v>
      </c>
      <c r="D341" s="9" t="s">
        <v>698</v>
      </c>
      <c r="E341">
        <f t="shared" ca="1" si="47"/>
        <v>0</v>
      </c>
      <c r="H341" t="str">
        <f t="shared" ca="1" si="48"/>
        <v>'Simpl. All tex.-dual tex'!</v>
      </c>
      <c r="I341" t="str">
        <f t="shared" ca="1" si="49"/>
        <v>'Simpl. All tex.-dual tex'!</v>
      </c>
      <c r="J341">
        <f t="shared" ca="1" si="50"/>
        <v>0</v>
      </c>
      <c r="K341">
        <f t="shared" ca="1" si="51"/>
        <v>0</v>
      </c>
      <c r="N341" t="str">
        <f t="shared" ca="1" si="52"/>
        <v>D:z</v>
      </c>
      <c r="O341" t="str">
        <f t="shared" ca="1" si="53"/>
        <v>D7:z7</v>
      </c>
    </row>
    <row r="342" spans="1:15">
      <c r="A342" t="str">
        <f t="shared" si="45"/>
        <v>11</v>
      </c>
      <c r="B342" t="str">
        <f t="shared" ca="1" si="46"/>
        <v>W</v>
      </c>
      <c r="C342" t="s">
        <v>238</v>
      </c>
      <c r="D342" s="9" t="s">
        <v>699</v>
      </c>
      <c r="E342">
        <f t="shared" ca="1" si="47"/>
        <v>0</v>
      </c>
      <c r="H342" t="str">
        <f t="shared" ca="1" si="48"/>
        <v>'Simpl. All tex.-dual tex'!</v>
      </c>
      <c r="I342" t="str">
        <f t="shared" ca="1" si="49"/>
        <v>'Simpl. All tex.-dual tex'!</v>
      </c>
      <c r="J342">
        <f t="shared" ca="1" si="50"/>
        <v>0</v>
      </c>
      <c r="K342">
        <f t="shared" ca="1" si="51"/>
        <v>0</v>
      </c>
      <c r="N342" t="str">
        <f t="shared" ca="1" si="52"/>
        <v>D:z</v>
      </c>
      <c r="O342" t="str">
        <f t="shared" ca="1" si="53"/>
        <v>D7:z7</v>
      </c>
    </row>
    <row r="343" spans="1:15">
      <c r="A343" t="str">
        <f t="shared" si="45"/>
        <v>12</v>
      </c>
      <c r="B343" t="str">
        <f t="shared" ca="1" si="46"/>
        <v>W</v>
      </c>
      <c r="C343" t="s">
        <v>238</v>
      </c>
      <c r="D343" s="9" t="s">
        <v>700</v>
      </c>
      <c r="E343">
        <f t="shared" ca="1" si="47"/>
        <v>0</v>
      </c>
      <c r="H343" t="str">
        <f t="shared" ca="1" si="48"/>
        <v>'Simpl. All tex.-dual tex'!</v>
      </c>
      <c r="I343" t="str">
        <f t="shared" ca="1" si="49"/>
        <v>'Simpl. All tex.-dual tex'!</v>
      </c>
      <c r="J343">
        <f t="shared" ca="1" si="50"/>
        <v>0</v>
      </c>
      <c r="K343">
        <f t="shared" ca="1" si="51"/>
        <v>0</v>
      </c>
      <c r="N343" t="str">
        <f t="shared" ca="1" si="52"/>
        <v>D:z</v>
      </c>
      <c r="O343" t="str">
        <f t="shared" ca="1" si="53"/>
        <v>D7:z7</v>
      </c>
    </row>
    <row r="344" spans="1:15">
      <c r="A344" t="str">
        <f t="shared" si="45"/>
        <v>13</v>
      </c>
      <c r="B344" t="str">
        <f t="shared" ca="1" si="46"/>
        <v>W</v>
      </c>
      <c r="C344" t="s">
        <v>238</v>
      </c>
      <c r="D344" s="9" t="s">
        <v>701</v>
      </c>
      <c r="E344">
        <f t="shared" ca="1" si="47"/>
        <v>0</v>
      </c>
      <c r="H344" t="str">
        <f t="shared" ca="1" si="48"/>
        <v>'Simpl. All tex.-dual tex'!</v>
      </c>
      <c r="I344" t="str">
        <f t="shared" ca="1" si="49"/>
        <v>'Simpl. All tex.-dual tex'!</v>
      </c>
      <c r="J344">
        <f t="shared" ca="1" si="50"/>
        <v>0</v>
      </c>
      <c r="K344">
        <f t="shared" ca="1" si="51"/>
        <v>0</v>
      </c>
      <c r="N344" t="str">
        <f t="shared" ca="1" si="52"/>
        <v>D:z</v>
      </c>
      <c r="O344" t="str">
        <f t="shared" ca="1" si="53"/>
        <v>D7:z7</v>
      </c>
    </row>
    <row r="345" spans="1:15">
      <c r="A345" t="str">
        <f t="shared" si="45"/>
        <v>100</v>
      </c>
      <c r="B345" t="str">
        <f t="shared" ca="1" si="46"/>
        <v>W</v>
      </c>
      <c r="C345" t="s">
        <v>238</v>
      </c>
      <c r="D345" s="9" t="s">
        <v>702</v>
      </c>
      <c r="E345">
        <f t="shared" ca="1" si="47"/>
        <v>0</v>
      </c>
      <c r="H345" t="str">
        <f t="shared" ca="1" si="48"/>
        <v>'Simpl. All tex.-dual tex'!</v>
      </c>
      <c r="I345" t="str">
        <f t="shared" ca="1" si="49"/>
        <v>'Simpl. All tex.-dual tex'!</v>
      </c>
      <c r="J345">
        <f t="shared" ca="1" si="50"/>
        <v>0</v>
      </c>
      <c r="K345">
        <f t="shared" ca="1" si="51"/>
        <v>0</v>
      </c>
      <c r="N345" t="str">
        <f t="shared" ca="1" si="52"/>
        <v>D:z</v>
      </c>
      <c r="O345" t="str">
        <f t="shared" ca="1" si="53"/>
        <v>D7:z7</v>
      </c>
    </row>
    <row r="346" spans="1:15">
      <c r="A346" t="str">
        <f t="shared" si="45"/>
        <v>01</v>
      </c>
      <c r="B346" t="str">
        <f t="shared" ca="1" si="46"/>
        <v>W</v>
      </c>
      <c r="C346" t="s">
        <v>239</v>
      </c>
      <c r="D346" s="9" t="s">
        <v>703</v>
      </c>
      <c r="E346">
        <f t="shared" ca="1" si="47"/>
        <v>0</v>
      </c>
      <c r="H346" t="str">
        <f t="shared" ca="1" si="48"/>
        <v>'Simpl. All tex.-dual tex'!</v>
      </c>
      <c r="I346" t="str">
        <f t="shared" ca="1" si="49"/>
        <v>'Simpl. All tex.-dual tex'!</v>
      </c>
      <c r="J346">
        <f t="shared" ca="1" si="50"/>
        <v>0</v>
      </c>
      <c r="K346">
        <f t="shared" ca="1" si="51"/>
        <v>0</v>
      </c>
      <c r="N346" t="str">
        <f t="shared" ca="1" si="52"/>
        <v>D:z</v>
      </c>
      <c r="O346" t="str">
        <f t="shared" ca="1" si="53"/>
        <v>D7:z7</v>
      </c>
    </row>
    <row r="347" spans="1:15">
      <c r="A347" t="str">
        <f t="shared" si="45"/>
        <v>02</v>
      </c>
      <c r="B347" t="str">
        <f t="shared" ca="1" si="46"/>
        <v>W</v>
      </c>
      <c r="C347" t="s">
        <v>239</v>
      </c>
      <c r="D347" s="9" t="s">
        <v>704</v>
      </c>
      <c r="E347">
        <f t="shared" ca="1" si="47"/>
        <v>0</v>
      </c>
      <c r="H347" t="str">
        <f t="shared" ca="1" si="48"/>
        <v>'Simpl. All tex.-dual tex'!</v>
      </c>
      <c r="I347" t="str">
        <f t="shared" ca="1" si="49"/>
        <v>'Simpl. All tex.-dual tex'!</v>
      </c>
      <c r="J347">
        <f t="shared" ca="1" si="50"/>
        <v>0</v>
      </c>
      <c r="K347">
        <f t="shared" ca="1" si="51"/>
        <v>0</v>
      </c>
      <c r="N347" t="str">
        <f t="shared" ca="1" si="52"/>
        <v>D:z</v>
      </c>
      <c r="O347" t="str">
        <f t="shared" ca="1" si="53"/>
        <v>D7:z7</v>
      </c>
    </row>
    <row r="348" spans="1:15">
      <c r="A348" t="str">
        <f t="shared" si="45"/>
        <v>03</v>
      </c>
      <c r="B348" t="str">
        <f t="shared" ca="1" si="46"/>
        <v>W</v>
      </c>
      <c r="C348" t="s">
        <v>239</v>
      </c>
      <c r="D348" s="9" t="s">
        <v>705</v>
      </c>
      <c r="E348">
        <f t="shared" ca="1" si="47"/>
        <v>0</v>
      </c>
      <c r="H348" t="str">
        <f t="shared" ca="1" si="48"/>
        <v>'Simpl. All tex.-dual tex'!</v>
      </c>
      <c r="I348" t="str">
        <f t="shared" ca="1" si="49"/>
        <v>'Simpl. All tex.-dual tex'!</v>
      </c>
      <c r="J348">
        <f t="shared" ca="1" si="50"/>
        <v>0</v>
      </c>
      <c r="K348">
        <f t="shared" ca="1" si="51"/>
        <v>0</v>
      </c>
      <c r="N348" t="str">
        <f t="shared" ca="1" si="52"/>
        <v>D:z</v>
      </c>
      <c r="O348" t="str">
        <f t="shared" ca="1" si="53"/>
        <v>D7:z7</v>
      </c>
    </row>
    <row r="349" spans="1:15">
      <c r="A349" t="str">
        <f t="shared" si="45"/>
        <v>04</v>
      </c>
      <c r="B349" t="str">
        <f t="shared" ca="1" si="46"/>
        <v>W</v>
      </c>
      <c r="C349" t="s">
        <v>239</v>
      </c>
      <c r="D349" s="9" t="s">
        <v>706</v>
      </c>
      <c r="E349">
        <f t="shared" ca="1" si="47"/>
        <v>0</v>
      </c>
      <c r="H349" t="str">
        <f t="shared" ca="1" si="48"/>
        <v>'Simpl. All tex.-dual tex'!</v>
      </c>
      <c r="I349" t="str">
        <f t="shared" ca="1" si="49"/>
        <v>'Simpl. All tex.-dual tex'!</v>
      </c>
      <c r="J349">
        <f t="shared" ca="1" si="50"/>
        <v>0</v>
      </c>
      <c r="K349">
        <f t="shared" ca="1" si="51"/>
        <v>0</v>
      </c>
      <c r="N349" t="str">
        <f t="shared" ca="1" si="52"/>
        <v>D:z</v>
      </c>
      <c r="O349" t="str">
        <f t="shared" ca="1" si="53"/>
        <v>D7:z7</v>
      </c>
    </row>
    <row r="350" spans="1:15">
      <c r="A350" t="str">
        <f t="shared" si="45"/>
        <v>05</v>
      </c>
      <c r="B350" t="str">
        <f t="shared" ca="1" si="46"/>
        <v>W</v>
      </c>
      <c r="C350" t="s">
        <v>239</v>
      </c>
      <c r="D350" s="9" t="s">
        <v>707</v>
      </c>
      <c r="E350">
        <f t="shared" ca="1" si="47"/>
        <v>0</v>
      </c>
      <c r="H350" t="str">
        <f t="shared" ca="1" si="48"/>
        <v>'Simpl. All tex.-dual tex'!</v>
      </c>
      <c r="I350" t="str">
        <f t="shared" ca="1" si="49"/>
        <v>'Simpl. All tex.-dual tex'!</v>
      </c>
      <c r="J350">
        <f t="shared" ca="1" si="50"/>
        <v>0</v>
      </c>
      <c r="K350">
        <f t="shared" ca="1" si="51"/>
        <v>0</v>
      </c>
      <c r="N350" t="str">
        <f t="shared" ca="1" si="52"/>
        <v>D:z</v>
      </c>
      <c r="O350" t="str">
        <f t="shared" ca="1" si="53"/>
        <v>D7:z7</v>
      </c>
    </row>
    <row r="351" spans="1:15">
      <c r="A351" t="str">
        <f t="shared" si="45"/>
        <v>06</v>
      </c>
      <c r="B351" t="str">
        <f t="shared" ca="1" si="46"/>
        <v>W</v>
      </c>
      <c r="C351" t="s">
        <v>239</v>
      </c>
      <c r="D351" s="9" t="s">
        <v>708</v>
      </c>
      <c r="E351">
        <f t="shared" ca="1" si="47"/>
        <v>0</v>
      </c>
      <c r="H351" t="str">
        <f t="shared" ca="1" si="48"/>
        <v>'Simpl. All tex.-dual tex'!</v>
      </c>
      <c r="I351" t="str">
        <f t="shared" ca="1" si="49"/>
        <v>'Simpl. All tex.-dual tex'!</v>
      </c>
      <c r="J351">
        <f t="shared" ca="1" si="50"/>
        <v>0</v>
      </c>
      <c r="K351">
        <f t="shared" ca="1" si="51"/>
        <v>0</v>
      </c>
      <c r="N351" t="str">
        <f t="shared" ca="1" si="52"/>
        <v>D:z</v>
      </c>
      <c r="O351" t="str">
        <f t="shared" ca="1" si="53"/>
        <v>D7:z7</v>
      </c>
    </row>
    <row r="352" spans="1:15">
      <c r="A352" t="str">
        <f t="shared" si="45"/>
        <v>07</v>
      </c>
      <c r="B352" t="str">
        <f t="shared" ca="1" si="46"/>
        <v>W</v>
      </c>
      <c r="C352" t="s">
        <v>239</v>
      </c>
      <c r="D352" s="9" t="s">
        <v>709</v>
      </c>
      <c r="E352">
        <f t="shared" ca="1" si="47"/>
        <v>0</v>
      </c>
      <c r="H352" t="str">
        <f t="shared" ca="1" si="48"/>
        <v>'Simpl. All tex.-dual tex'!</v>
      </c>
      <c r="I352" t="str">
        <f t="shared" ca="1" si="49"/>
        <v>'Simpl. All tex.-dual tex'!</v>
      </c>
      <c r="J352">
        <f t="shared" ca="1" si="50"/>
        <v>0</v>
      </c>
      <c r="K352">
        <f t="shared" ca="1" si="51"/>
        <v>0</v>
      </c>
      <c r="N352" t="str">
        <f t="shared" ca="1" si="52"/>
        <v>D:z</v>
      </c>
      <c r="O352" t="str">
        <f t="shared" ca="1" si="53"/>
        <v>D7:z7</v>
      </c>
    </row>
    <row r="353" spans="1:15">
      <c r="A353" t="str">
        <f t="shared" si="45"/>
        <v>08</v>
      </c>
      <c r="B353" t="str">
        <f t="shared" ca="1" si="46"/>
        <v>W</v>
      </c>
      <c r="C353" t="s">
        <v>239</v>
      </c>
      <c r="D353" s="9" t="s">
        <v>710</v>
      </c>
      <c r="E353">
        <f t="shared" ca="1" si="47"/>
        <v>0</v>
      </c>
      <c r="H353" t="str">
        <f t="shared" ca="1" si="48"/>
        <v>'Simpl. All tex.-dual tex'!</v>
      </c>
      <c r="I353" t="str">
        <f t="shared" ca="1" si="49"/>
        <v>'Simpl. All tex.-dual tex'!</v>
      </c>
      <c r="J353">
        <f t="shared" ca="1" si="50"/>
        <v>0</v>
      </c>
      <c r="K353">
        <f t="shared" ca="1" si="51"/>
        <v>0</v>
      </c>
      <c r="N353" t="str">
        <f t="shared" ca="1" si="52"/>
        <v>D:z</v>
      </c>
      <c r="O353" t="str">
        <f t="shared" ca="1" si="53"/>
        <v>D7:z7</v>
      </c>
    </row>
    <row r="354" spans="1:15">
      <c r="A354" t="str">
        <f t="shared" si="45"/>
        <v>09</v>
      </c>
      <c r="B354" t="str">
        <f t="shared" ca="1" si="46"/>
        <v>W</v>
      </c>
      <c r="C354" t="s">
        <v>239</v>
      </c>
      <c r="D354" s="9" t="s">
        <v>711</v>
      </c>
      <c r="E354">
        <f t="shared" ca="1" si="47"/>
        <v>0</v>
      </c>
      <c r="H354" t="str">
        <f t="shared" ca="1" si="48"/>
        <v>'Simpl. All tex.-dual tex'!</v>
      </c>
      <c r="I354" t="str">
        <f t="shared" ca="1" si="49"/>
        <v>'Simpl. All tex.-dual tex'!</v>
      </c>
      <c r="J354">
        <f t="shared" ca="1" si="50"/>
        <v>0</v>
      </c>
      <c r="K354">
        <f t="shared" ca="1" si="51"/>
        <v>0</v>
      </c>
      <c r="N354" t="str">
        <f t="shared" ca="1" si="52"/>
        <v>D:z</v>
      </c>
      <c r="O354" t="str">
        <f t="shared" ca="1" si="53"/>
        <v>D7:z7</v>
      </c>
    </row>
    <row r="355" spans="1:15">
      <c r="A355" t="str">
        <f t="shared" si="45"/>
        <v>10</v>
      </c>
      <c r="B355" t="str">
        <f t="shared" ca="1" si="46"/>
        <v>W</v>
      </c>
      <c r="C355" t="s">
        <v>239</v>
      </c>
      <c r="D355" s="9" t="s">
        <v>712</v>
      </c>
      <c r="E355">
        <f t="shared" ca="1" si="47"/>
        <v>0</v>
      </c>
      <c r="H355" t="str">
        <f t="shared" ca="1" si="48"/>
        <v>'Simpl. All tex.-dual tex'!</v>
      </c>
      <c r="I355" t="str">
        <f t="shared" ca="1" si="49"/>
        <v>'Simpl. All tex.-dual tex'!</v>
      </c>
      <c r="J355">
        <f t="shared" ca="1" si="50"/>
        <v>0</v>
      </c>
      <c r="K355">
        <f t="shared" ca="1" si="51"/>
        <v>0</v>
      </c>
      <c r="N355" t="str">
        <f t="shared" ca="1" si="52"/>
        <v>D:z</v>
      </c>
      <c r="O355" t="str">
        <f t="shared" ca="1" si="53"/>
        <v>D7:z7</v>
      </c>
    </row>
    <row r="356" spans="1:15">
      <c r="A356" t="str">
        <f t="shared" si="45"/>
        <v>11</v>
      </c>
      <c r="B356" t="str">
        <f t="shared" ca="1" si="46"/>
        <v>W</v>
      </c>
      <c r="C356" t="s">
        <v>239</v>
      </c>
      <c r="D356" s="9" t="s">
        <v>713</v>
      </c>
      <c r="E356">
        <f t="shared" ca="1" si="47"/>
        <v>0</v>
      </c>
      <c r="H356" t="str">
        <f t="shared" ca="1" si="48"/>
        <v>'Simpl. All tex.-dual tex'!</v>
      </c>
      <c r="I356" t="str">
        <f t="shared" ca="1" si="49"/>
        <v>'Simpl. All tex.-dual tex'!</v>
      </c>
      <c r="J356">
        <f t="shared" ca="1" si="50"/>
        <v>0</v>
      </c>
      <c r="K356">
        <f t="shared" ca="1" si="51"/>
        <v>0</v>
      </c>
      <c r="N356" t="str">
        <f t="shared" ca="1" si="52"/>
        <v>D:z</v>
      </c>
      <c r="O356" t="str">
        <f t="shared" ca="1" si="53"/>
        <v>D7:z7</v>
      </c>
    </row>
    <row r="357" spans="1:15">
      <c r="A357" t="str">
        <f t="shared" si="45"/>
        <v>12</v>
      </c>
      <c r="B357" t="str">
        <f t="shared" ca="1" si="46"/>
        <v>W</v>
      </c>
      <c r="C357" t="s">
        <v>239</v>
      </c>
      <c r="D357" s="9" t="s">
        <v>714</v>
      </c>
      <c r="E357">
        <f t="shared" ca="1" si="47"/>
        <v>0</v>
      </c>
      <c r="H357" t="str">
        <f t="shared" ca="1" si="48"/>
        <v>'Simpl. All tex.-dual tex'!</v>
      </c>
      <c r="I357" t="str">
        <f t="shared" ca="1" si="49"/>
        <v>'Simpl. All tex.-dual tex'!</v>
      </c>
      <c r="J357">
        <f t="shared" ca="1" si="50"/>
        <v>0</v>
      </c>
      <c r="K357">
        <f t="shared" ca="1" si="51"/>
        <v>0</v>
      </c>
      <c r="N357" t="str">
        <f t="shared" ca="1" si="52"/>
        <v>D:z</v>
      </c>
      <c r="O357" t="str">
        <f t="shared" ca="1" si="53"/>
        <v>D7:z7</v>
      </c>
    </row>
    <row r="358" spans="1:15">
      <c r="A358" t="str">
        <f t="shared" si="45"/>
        <v>13</v>
      </c>
      <c r="B358" t="str">
        <f t="shared" ca="1" si="46"/>
        <v>W</v>
      </c>
      <c r="C358" t="s">
        <v>239</v>
      </c>
      <c r="D358" s="9" t="s">
        <v>715</v>
      </c>
      <c r="E358">
        <f t="shared" ca="1" si="47"/>
        <v>0</v>
      </c>
      <c r="H358" t="str">
        <f t="shared" ca="1" si="48"/>
        <v>'Simpl. All tex.-dual tex'!</v>
      </c>
      <c r="I358" t="str">
        <f t="shared" ca="1" si="49"/>
        <v>'Simpl. All tex.-dual tex'!</v>
      </c>
      <c r="J358">
        <f t="shared" ca="1" si="50"/>
        <v>0</v>
      </c>
      <c r="K358">
        <f t="shared" ca="1" si="51"/>
        <v>0</v>
      </c>
      <c r="N358" t="str">
        <f t="shared" ca="1" si="52"/>
        <v>D:z</v>
      </c>
      <c r="O358" t="str">
        <f t="shared" ca="1" si="53"/>
        <v>D7:z7</v>
      </c>
    </row>
    <row r="359" spans="1:15">
      <c r="A359" t="str">
        <f t="shared" si="45"/>
        <v>100</v>
      </c>
      <c r="B359" t="str">
        <f t="shared" ca="1" si="46"/>
        <v>W</v>
      </c>
      <c r="C359" t="s">
        <v>239</v>
      </c>
      <c r="D359" s="9" t="s">
        <v>716</v>
      </c>
      <c r="E359">
        <f t="shared" ca="1" si="47"/>
        <v>0</v>
      </c>
      <c r="H359" t="str">
        <f t="shared" ca="1" si="48"/>
        <v>'Simpl. All tex.-dual tex'!</v>
      </c>
      <c r="I359" t="str">
        <f t="shared" ca="1" si="49"/>
        <v>'Simpl. All tex.-dual tex'!</v>
      </c>
      <c r="J359">
        <f t="shared" ca="1" si="50"/>
        <v>0</v>
      </c>
      <c r="K359">
        <f t="shared" ca="1" si="51"/>
        <v>0</v>
      </c>
      <c r="N359" t="str">
        <f t="shared" ca="1" si="52"/>
        <v>D:z</v>
      </c>
      <c r="O359" t="str">
        <f t="shared" ca="1" si="53"/>
        <v>D7:z7</v>
      </c>
    </row>
    <row r="360" spans="1:15">
      <c r="A360" t="str">
        <f t="shared" si="45"/>
        <v>01</v>
      </c>
      <c r="B360" t="str">
        <f t="shared" ca="1" si="46"/>
        <v>W</v>
      </c>
      <c r="C360" t="s">
        <v>240</v>
      </c>
      <c r="D360" s="9" t="s">
        <v>717</v>
      </c>
      <c r="E360">
        <f t="shared" ca="1" si="47"/>
        <v>0</v>
      </c>
      <c r="H360" t="str">
        <f t="shared" ca="1" si="48"/>
        <v>'Simpl. All tex.-dual tex'!</v>
      </c>
      <c r="I360" t="str">
        <f t="shared" ca="1" si="49"/>
        <v>'Simpl. All tex.-dual tex'!</v>
      </c>
      <c r="J360">
        <f t="shared" ca="1" si="50"/>
        <v>0</v>
      </c>
      <c r="K360">
        <f t="shared" ca="1" si="51"/>
        <v>0</v>
      </c>
      <c r="N360" t="str">
        <f t="shared" ca="1" si="52"/>
        <v>D:z</v>
      </c>
      <c r="O360" t="str">
        <f t="shared" ca="1" si="53"/>
        <v>D7:z7</v>
      </c>
    </row>
    <row r="361" spans="1:15">
      <c r="A361" t="str">
        <f t="shared" si="45"/>
        <v>02</v>
      </c>
      <c r="B361" t="str">
        <f t="shared" ca="1" si="46"/>
        <v>W</v>
      </c>
      <c r="C361" t="s">
        <v>240</v>
      </c>
      <c r="D361" s="9" t="s">
        <v>718</v>
      </c>
      <c r="E361">
        <f t="shared" ca="1" si="47"/>
        <v>0</v>
      </c>
      <c r="H361" t="str">
        <f t="shared" ca="1" si="48"/>
        <v>'Simpl. All tex.-dual tex'!</v>
      </c>
      <c r="I361" t="str">
        <f t="shared" ca="1" si="49"/>
        <v>'Simpl. All tex.-dual tex'!</v>
      </c>
      <c r="J361">
        <f t="shared" ca="1" si="50"/>
        <v>0</v>
      </c>
      <c r="K361">
        <f t="shared" ca="1" si="51"/>
        <v>0</v>
      </c>
      <c r="N361" t="str">
        <f t="shared" ca="1" si="52"/>
        <v>D:z</v>
      </c>
      <c r="O361" t="str">
        <f t="shared" ca="1" si="53"/>
        <v>D7:z7</v>
      </c>
    </row>
    <row r="362" spans="1:15">
      <c r="A362" t="str">
        <f t="shared" si="45"/>
        <v>03</v>
      </c>
      <c r="B362" t="str">
        <f t="shared" ca="1" si="46"/>
        <v>W</v>
      </c>
      <c r="C362" t="s">
        <v>240</v>
      </c>
      <c r="D362" s="9" t="s">
        <v>719</v>
      </c>
      <c r="E362">
        <f t="shared" ca="1" si="47"/>
        <v>0</v>
      </c>
      <c r="H362" t="str">
        <f t="shared" ca="1" si="48"/>
        <v>'Simpl. All tex.-dual tex'!</v>
      </c>
      <c r="I362" t="str">
        <f t="shared" ca="1" si="49"/>
        <v>'Simpl. All tex.-dual tex'!</v>
      </c>
      <c r="J362">
        <f t="shared" ca="1" si="50"/>
        <v>0</v>
      </c>
      <c r="K362">
        <f t="shared" ca="1" si="51"/>
        <v>0</v>
      </c>
      <c r="N362" t="str">
        <f t="shared" ca="1" si="52"/>
        <v>D:z</v>
      </c>
      <c r="O362" t="str">
        <f t="shared" ca="1" si="53"/>
        <v>D7:z7</v>
      </c>
    </row>
    <row r="363" spans="1:15">
      <c r="A363" t="str">
        <f t="shared" si="45"/>
        <v>04</v>
      </c>
      <c r="B363" t="str">
        <f t="shared" ca="1" si="46"/>
        <v>W</v>
      </c>
      <c r="C363" t="s">
        <v>240</v>
      </c>
      <c r="D363" s="9" t="s">
        <v>720</v>
      </c>
      <c r="E363">
        <f t="shared" ca="1" si="47"/>
        <v>0</v>
      </c>
      <c r="H363" t="str">
        <f t="shared" ca="1" si="48"/>
        <v>'Simpl. All tex.-dual tex'!</v>
      </c>
      <c r="I363" t="str">
        <f t="shared" ca="1" si="49"/>
        <v>'Simpl. All tex.-dual tex'!</v>
      </c>
      <c r="J363">
        <f t="shared" ca="1" si="50"/>
        <v>0</v>
      </c>
      <c r="K363">
        <f t="shared" ca="1" si="51"/>
        <v>0</v>
      </c>
      <c r="N363" t="str">
        <f t="shared" ca="1" si="52"/>
        <v>D:z</v>
      </c>
      <c r="O363" t="str">
        <f t="shared" ca="1" si="53"/>
        <v>D7:z7</v>
      </c>
    </row>
    <row r="364" spans="1:15">
      <c r="A364" t="str">
        <f t="shared" si="45"/>
        <v>05</v>
      </c>
      <c r="B364" t="str">
        <f t="shared" ca="1" si="46"/>
        <v>W</v>
      </c>
      <c r="C364" t="s">
        <v>240</v>
      </c>
      <c r="D364" s="9" t="s">
        <v>721</v>
      </c>
      <c r="E364">
        <f t="shared" ca="1" si="47"/>
        <v>0</v>
      </c>
      <c r="H364" t="str">
        <f t="shared" ca="1" si="48"/>
        <v>'Simpl. All tex.-dual tex'!</v>
      </c>
      <c r="I364" t="str">
        <f t="shared" ca="1" si="49"/>
        <v>'Simpl. All tex.-dual tex'!</v>
      </c>
      <c r="J364">
        <f t="shared" ca="1" si="50"/>
        <v>0</v>
      </c>
      <c r="K364">
        <f t="shared" ca="1" si="51"/>
        <v>0</v>
      </c>
      <c r="N364" t="str">
        <f t="shared" ca="1" si="52"/>
        <v>D:z</v>
      </c>
      <c r="O364" t="str">
        <f t="shared" ca="1" si="53"/>
        <v>D7:z7</v>
      </c>
    </row>
    <row r="365" spans="1:15">
      <c r="A365" t="str">
        <f t="shared" si="45"/>
        <v>06</v>
      </c>
      <c r="B365" t="str">
        <f t="shared" ca="1" si="46"/>
        <v>W</v>
      </c>
      <c r="C365" t="s">
        <v>240</v>
      </c>
      <c r="D365" s="9" t="s">
        <v>722</v>
      </c>
      <c r="E365">
        <f t="shared" ca="1" si="47"/>
        <v>0</v>
      </c>
      <c r="H365" t="str">
        <f t="shared" ca="1" si="48"/>
        <v>'Simpl. All tex.-dual tex'!</v>
      </c>
      <c r="I365" t="str">
        <f t="shared" ca="1" si="49"/>
        <v>'Simpl. All tex.-dual tex'!</v>
      </c>
      <c r="J365">
        <f t="shared" ca="1" si="50"/>
        <v>0</v>
      </c>
      <c r="K365">
        <f t="shared" ca="1" si="51"/>
        <v>0</v>
      </c>
      <c r="N365" t="str">
        <f t="shared" ca="1" si="52"/>
        <v>D:z</v>
      </c>
      <c r="O365" t="str">
        <f t="shared" ca="1" si="53"/>
        <v>D7:z7</v>
      </c>
    </row>
    <row r="366" spans="1:15">
      <c r="A366" t="str">
        <f t="shared" si="45"/>
        <v>07</v>
      </c>
      <c r="B366" t="str">
        <f t="shared" ca="1" si="46"/>
        <v>W</v>
      </c>
      <c r="C366" t="s">
        <v>240</v>
      </c>
      <c r="D366" s="9" t="s">
        <v>723</v>
      </c>
      <c r="E366">
        <f t="shared" ca="1" si="47"/>
        <v>0</v>
      </c>
      <c r="H366" t="str">
        <f t="shared" ca="1" si="48"/>
        <v>'Simpl. All tex.-dual tex'!</v>
      </c>
      <c r="I366" t="str">
        <f t="shared" ca="1" si="49"/>
        <v>'Simpl. All tex.-dual tex'!</v>
      </c>
      <c r="J366">
        <f t="shared" ca="1" si="50"/>
        <v>0</v>
      </c>
      <c r="K366">
        <f t="shared" ca="1" si="51"/>
        <v>0</v>
      </c>
      <c r="N366" t="str">
        <f t="shared" ca="1" si="52"/>
        <v>D:z</v>
      </c>
      <c r="O366" t="str">
        <f t="shared" ca="1" si="53"/>
        <v>D7:z7</v>
      </c>
    </row>
    <row r="367" spans="1:15">
      <c r="A367" t="str">
        <f t="shared" si="45"/>
        <v>08</v>
      </c>
      <c r="B367" t="str">
        <f t="shared" ca="1" si="46"/>
        <v>W</v>
      </c>
      <c r="C367" t="s">
        <v>240</v>
      </c>
      <c r="D367" s="9" t="s">
        <v>724</v>
      </c>
      <c r="E367">
        <f t="shared" ca="1" si="47"/>
        <v>0</v>
      </c>
      <c r="H367" t="str">
        <f t="shared" ca="1" si="48"/>
        <v>'Simpl. All tex.-dual tex'!</v>
      </c>
      <c r="I367" t="str">
        <f t="shared" ca="1" si="49"/>
        <v>'Simpl. All tex.-dual tex'!</v>
      </c>
      <c r="J367">
        <f t="shared" ca="1" si="50"/>
        <v>0</v>
      </c>
      <c r="K367">
        <f t="shared" ca="1" si="51"/>
        <v>0</v>
      </c>
      <c r="N367" t="str">
        <f t="shared" ca="1" si="52"/>
        <v>D:z</v>
      </c>
      <c r="O367" t="str">
        <f t="shared" ca="1" si="53"/>
        <v>D7:z7</v>
      </c>
    </row>
    <row r="368" spans="1:15">
      <c r="A368" t="str">
        <f t="shared" si="45"/>
        <v>09</v>
      </c>
      <c r="B368" t="str">
        <f t="shared" ca="1" si="46"/>
        <v>W</v>
      </c>
      <c r="C368" t="s">
        <v>240</v>
      </c>
      <c r="D368" s="9" t="s">
        <v>725</v>
      </c>
      <c r="E368">
        <f t="shared" ca="1" si="47"/>
        <v>0</v>
      </c>
      <c r="H368" t="str">
        <f t="shared" ca="1" si="48"/>
        <v>'Simpl. All tex.-dual tex'!</v>
      </c>
      <c r="I368" t="str">
        <f t="shared" ca="1" si="49"/>
        <v>'Simpl. All tex.-dual tex'!</v>
      </c>
      <c r="J368">
        <f t="shared" ca="1" si="50"/>
        <v>0</v>
      </c>
      <c r="K368">
        <f t="shared" ca="1" si="51"/>
        <v>0</v>
      </c>
      <c r="N368" t="str">
        <f t="shared" ca="1" si="52"/>
        <v>D:z</v>
      </c>
      <c r="O368" t="str">
        <f t="shared" ca="1" si="53"/>
        <v>D7:z7</v>
      </c>
    </row>
    <row r="369" spans="1:15">
      <c r="A369" t="str">
        <f t="shared" si="45"/>
        <v>10</v>
      </c>
      <c r="B369" t="str">
        <f t="shared" ca="1" si="46"/>
        <v>W</v>
      </c>
      <c r="C369" t="s">
        <v>240</v>
      </c>
      <c r="D369" s="9" t="s">
        <v>726</v>
      </c>
      <c r="E369">
        <f t="shared" ca="1" si="47"/>
        <v>0</v>
      </c>
      <c r="H369" t="str">
        <f t="shared" ca="1" si="48"/>
        <v>'Simpl. All tex.-dual tex'!</v>
      </c>
      <c r="I369" t="str">
        <f t="shared" ca="1" si="49"/>
        <v>'Simpl. All tex.-dual tex'!</v>
      </c>
      <c r="J369">
        <f t="shared" ca="1" si="50"/>
        <v>0</v>
      </c>
      <c r="K369">
        <f t="shared" ca="1" si="51"/>
        <v>0</v>
      </c>
      <c r="N369" t="str">
        <f t="shared" ca="1" si="52"/>
        <v>D:z</v>
      </c>
      <c r="O369" t="str">
        <f t="shared" ca="1" si="53"/>
        <v>D7:z7</v>
      </c>
    </row>
    <row r="370" spans="1:15">
      <c r="A370" t="str">
        <f t="shared" si="45"/>
        <v>11</v>
      </c>
      <c r="B370" t="str">
        <f t="shared" ca="1" si="46"/>
        <v>W</v>
      </c>
      <c r="C370" t="s">
        <v>240</v>
      </c>
      <c r="D370" s="9" t="s">
        <v>727</v>
      </c>
      <c r="E370">
        <f t="shared" ca="1" si="47"/>
        <v>0</v>
      </c>
      <c r="H370" t="str">
        <f t="shared" ca="1" si="48"/>
        <v>'Simpl. All tex.-dual tex'!</v>
      </c>
      <c r="I370" t="str">
        <f t="shared" ca="1" si="49"/>
        <v>'Simpl. All tex.-dual tex'!</v>
      </c>
      <c r="J370">
        <f t="shared" ca="1" si="50"/>
        <v>0</v>
      </c>
      <c r="K370">
        <f t="shared" ca="1" si="51"/>
        <v>0</v>
      </c>
      <c r="N370" t="str">
        <f t="shared" ca="1" si="52"/>
        <v>D:z</v>
      </c>
      <c r="O370" t="str">
        <f t="shared" ca="1" si="53"/>
        <v>D7:z7</v>
      </c>
    </row>
    <row r="371" spans="1:15">
      <c r="A371" t="str">
        <f t="shared" si="45"/>
        <v>12</v>
      </c>
      <c r="B371" t="str">
        <f t="shared" ca="1" si="46"/>
        <v>W</v>
      </c>
      <c r="C371" t="s">
        <v>240</v>
      </c>
      <c r="D371" s="9" t="s">
        <v>728</v>
      </c>
      <c r="E371">
        <f t="shared" ca="1" si="47"/>
        <v>0</v>
      </c>
      <c r="H371" t="str">
        <f t="shared" ca="1" si="48"/>
        <v>'Simpl. All tex.-dual tex'!</v>
      </c>
      <c r="I371" t="str">
        <f t="shared" ca="1" si="49"/>
        <v>'Simpl. All tex.-dual tex'!</v>
      </c>
      <c r="J371">
        <f t="shared" ca="1" si="50"/>
        <v>0</v>
      </c>
      <c r="K371">
        <f t="shared" ca="1" si="51"/>
        <v>0</v>
      </c>
      <c r="N371" t="str">
        <f t="shared" ca="1" si="52"/>
        <v>D:z</v>
      </c>
      <c r="O371" t="str">
        <f t="shared" ca="1" si="53"/>
        <v>D7:z7</v>
      </c>
    </row>
    <row r="372" spans="1:15">
      <c r="A372" t="str">
        <f t="shared" si="45"/>
        <v>13</v>
      </c>
      <c r="B372" t="str">
        <f t="shared" ca="1" si="46"/>
        <v>W</v>
      </c>
      <c r="C372" t="s">
        <v>240</v>
      </c>
      <c r="D372" s="9" t="s">
        <v>729</v>
      </c>
      <c r="E372">
        <f t="shared" ca="1" si="47"/>
        <v>0</v>
      </c>
      <c r="H372" t="str">
        <f t="shared" ca="1" si="48"/>
        <v>'Simpl. All tex.-dual tex'!</v>
      </c>
      <c r="I372" t="str">
        <f t="shared" ca="1" si="49"/>
        <v>'Simpl. All tex.-dual tex'!</v>
      </c>
      <c r="J372">
        <f t="shared" ca="1" si="50"/>
        <v>0</v>
      </c>
      <c r="K372">
        <f t="shared" ca="1" si="51"/>
        <v>0</v>
      </c>
      <c r="N372" t="str">
        <f t="shared" ca="1" si="52"/>
        <v>D:z</v>
      </c>
      <c r="O372" t="str">
        <f t="shared" ca="1" si="53"/>
        <v>D7:z7</v>
      </c>
    </row>
    <row r="373" spans="1:15">
      <c r="A373" t="str">
        <f t="shared" si="45"/>
        <v>100</v>
      </c>
      <c r="B373" t="str">
        <f t="shared" ca="1" si="46"/>
        <v>W</v>
      </c>
      <c r="C373" t="s">
        <v>240</v>
      </c>
      <c r="D373" s="9" t="s">
        <v>730</v>
      </c>
      <c r="E373">
        <f t="shared" ca="1" si="47"/>
        <v>0</v>
      </c>
      <c r="H373" t="str">
        <f t="shared" ca="1" si="48"/>
        <v>'Simpl. All tex.-dual tex'!</v>
      </c>
      <c r="I373" t="str">
        <f t="shared" ca="1" si="49"/>
        <v>'Simpl. All tex.-dual tex'!</v>
      </c>
      <c r="J373">
        <f t="shared" ca="1" si="50"/>
        <v>0</v>
      </c>
      <c r="K373">
        <f t="shared" ca="1" si="51"/>
        <v>0</v>
      </c>
      <c r="N373" t="str">
        <f t="shared" ca="1" si="52"/>
        <v>D:z</v>
      </c>
      <c r="O373" t="str">
        <f t="shared" ca="1" si="53"/>
        <v>D7:z7</v>
      </c>
    </row>
    <row r="374" spans="1:15">
      <c r="A374" t="str">
        <f t="shared" si="45"/>
        <v>01</v>
      </c>
      <c r="B374" t="str">
        <f t="shared" ca="1" si="46"/>
        <v>W</v>
      </c>
      <c r="C374" t="s">
        <v>241</v>
      </c>
      <c r="D374" s="9" t="s">
        <v>731</v>
      </c>
      <c r="E374">
        <f t="shared" ca="1" si="47"/>
        <v>0</v>
      </c>
      <c r="H374" t="str">
        <f t="shared" ca="1" si="48"/>
        <v>'Simpl. All tex.-dual tex'!</v>
      </c>
      <c r="I374" t="str">
        <f t="shared" ca="1" si="49"/>
        <v>'Simpl. All tex.-dual tex'!</v>
      </c>
      <c r="J374">
        <f t="shared" ca="1" si="50"/>
        <v>0</v>
      </c>
      <c r="K374">
        <f t="shared" ca="1" si="51"/>
        <v>0</v>
      </c>
      <c r="N374" t="str">
        <f t="shared" ca="1" si="52"/>
        <v>D:z</v>
      </c>
      <c r="O374" t="str">
        <f t="shared" ca="1" si="53"/>
        <v>D7:z7</v>
      </c>
    </row>
    <row r="375" spans="1:15">
      <c r="A375" t="str">
        <f t="shared" si="45"/>
        <v>02</v>
      </c>
      <c r="B375" t="str">
        <f t="shared" ca="1" si="46"/>
        <v>W</v>
      </c>
      <c r="C375" t="s">
        <v>241</v>
      </c>
      <c r="D375" s="9" t="s">
        <v>732</v>
      </c>
      <c r="E375">
        <f t="shared" ca="1" si="47"/>
        <v>0</v>
      </c>
      <c r="H375" t="str">
        <f t="shared" ca="1" si="48"/>
        <v>'Simpl. All tex.-dual tex'!</v>
      </c>
      <c r="I375" t="str">
        <f t="shared" ca="1" si="49"/>
        <v>'Simpl. All tex.-dual tex'!</v>
      </c>
      <c r="J375">
        <f t="shared" ca="1" si="50"/>
        <v>0</v>
      </c>
      <c r="K375">
        <f t="shared" ca="1" si="51"/>
        <v>0</v>
      </c>
      <c r="N375" t="str">
        <f t="shared" ca="1" si="52"/>
        <v>D:z</v>
      </c>
      <c r="O375" t="str">
        <f t="shared" ca="1" si="53"/>
        <v>D7:z7</v>
      </c>
    </row>
    <row r="376" spans="1:15">
      <c r="A376" t="str">
        <f t="shared" si="45"/>
        <v>03</v>
      </c>
      <c r="B376" t="str">
        <f t="shared" ca="1" si="46"/>
        <v>W</v>
      </c>
      <c r="C376" t="s">
        <v>241</v>
      </c>
      <c r="D376" s="9" t="s">
        <v>733</v>
      </c>
      <c r="E376">
        <f t="shared" ca="1" si="47"/>
        <v>0</v>
      </c>
      <c r="H376" t="str">
        <f t="shared" ca="1" si="48"/>
        <v>'Simpl. All tex.-dual tex'!</v>
      </c>
      <c r="I376" t="str">
        <f t="shared" ca="1" si="49"/>
        <v>'Simpl. All tex.-dual tex'!</v>
      </c>
      <c r="J376">
        <f t="shared" ca="1" si="50"/>
        <v>0</v>
      </c>
      <c r="K376">
        <f t="shared" ca="1" si="51"/>
        <v>0</v>
      </c>
      <c r="N376" t="str">
        <f t="shared" ca="1" si="52"/>
        <v>D:z</v>
      </c>
      <c r="O376" t="str">
        <f t="shared" ca="1" si="53"/>
        <v>D7:z7</v>
      </c>
    </row>
    <row r="377" spans="1:15">
      <c r="A377" t="str">
        <f t="shared" si="45"/>
        <v>04</v>
      </c>
      <c r="B377" t="str">
        <f t="shared" ca="1" si="46"/>
        <v>W</v>
      </c>
      <c r="C377" t="s">
        <v>241</v>
      </c>
      <c r="D377" s="9" t="s">
        <v>734</v>
      </c>
      <c r="E377">
        <f t="shared" ca="1" si="47"/>
        <v>0</v>
      </c>
      <c r="H377" t="str">
        <f t="shared" ca="1" si="48"/>
        <v>'Simpl. All tex.-dual tex'!</v>
      </c>
      <c r="I377" t="str">
        <f t="shared" ca="1" si="49"/>
        <v>'Simpl. All tex.-dual tex'!</v>
      </c>
      <c r="J377">
        <f t="shared" ca="1" si="50"/>
        <v>0</v>
      </c>
      <c r="K377">
        <f t="shared" ca="1" si="51"/>
        <v>0</v>
      </c>
      <c r="N377" t="str">
        <f t="shared" ca="1" si="52"/>
        <v>D:z</v>
      </c>
      <c r="O377" t="str">
        <f t="shared" ca="1" si="53"/>
        <v>D7:z7</v>
      </c>
    </row>
    <row r="378" spans="1:15">
      <c r="A378" t="str">
        <f t="shared" si="45"/>
        <v>05</v>
      </c>
      <c r="B378" t="str">
        <f t="shared" ca="1" si="46"/>
        <v>W</v>
      </c>
      <c r="C378" t="s">
        <v>241</v>
      </c>
      <c r="D378" s="9" t="s">
        <v>735</v>
      </c>
      <c r="E378">
        <f t="shared" ca="1" si="47"/>
        <v>0</v>
      </c>
      <c r="H378" t="str">
        <f t="shared" ca="1" si="48"/>
        <v>'Simpl. All tex.-dual tex'!</v>
      </c>
      <c r="I378" t="str">
        <f t="shared" ca="1" si="49"/>
        <v>'Simpl. All tex.-dual tex'!</v>
      </c>
      <c r="J378">
        <f t="shared" ca="1" si="50"/>
        <v>0</v>
      </c>
      <c r="K378">
        <f t="shared" ca="1" si="51"/>
        <v>0</v>
      </c>
      <c r="N378" t="str">
        <f t="shared" ca="1" si="52"/>
        <v>D:z</v>
      </c>
      <c r="O378" t="str">
        <f t="shared" ca="1" si="53"/>
        <v>D7:z7</v>
      </c>
    </row>
    <row r="379" spans="1:15">
      <c r="A379" t="str">
        <f t="shared" si="45"/>
        <v>06</v>
      </c>
      <c r="B379" t="str">
        <f t="shared" ca="1" si="46"/>
        <v>W</v>
      </c>
      <c r="C379" t="s">
        <v>241</v>
      </c>
      <c r="D379" s="9" t="s">
        <v>736</v>
      </c>
      <c r="E379">
        <f t="shared" ca="1" si="47"/>
        <v>0</v>
      </c>
      <c r="H379" t="str">
        <f t="shared" ca="1" si="48"/>
        <v>'Simpl. All tex.-dual tex'!</v>
      </c>
      <c r="I379" t="str">
        <f t="shared" ca="1" si="49"/>
        <v>'Simpl. All tex.-dual tex'!</v>
      </c>
      <c r="J379">
        <f t="shared" ca="1" si="50"/>
        <v>0</v>
      </c>
      <c r="K379">
        <f t="shared" ca="1" si="51"/>
        <v>0</v>
      </c>
      <c r="N379" t="str">
        <f t="shared" ca="1" si="52"/>
        <v>D:z</v>
      </c>
      <c r="O379" t="str">
        <f t="shared" ca="1" si="53"/>
        <v>D7:z7</v>
      </c>
    </row>
    <row r="380" spans="1:15">
      <c r="A380" t="str">
        <f t="shared" si="45"/>
        <v>07</v>
      </c>
      <c r="B380" t="str">
        <f t="shared" ca="1" si="46"/>
        <v>W</v>
      </c>
      <c r="C380" t="s">
        <v>241</v>
      </c>
      <c r="D380" s="9" t="s">
        <v>737</v>
      </c>
      <c r="E380">
        <f t="shared" ca="1" si="47"/>
        <v>0</v>
      </c>
      <c r="H380" t="str">
        <f t="shared" ca="1" si="48"/>
        <v>'Simpl. All tex.-dual tex'!</v>
      </c>
      <c r="I380" t="str">
        <f t="shared" ca="1" si="49"/>
        <v>'Simpl. All tex.-dual tex'!</v>
      </c>
      <c r="J380">
        <f t="shared" ca="1" si="50"/>
        <v>0</v>
      </c>
      <c r="K380">
        <f t="shared" ca="1" si="51"/>
        <v>0</v>
      </c>
      <c r="N380" t="str">
        <f t="shared" ca="1" si="52"/>
        <v>D:z</v>
      </c>
      <c r="O380" t="str">
        <f t="shared" ca="1" si="53"/>
        <v>D7:z7</v>
      </c>
    </row>
    <row r="381" spans="1:15">
      <c r="A381" t="str">
        <f t="shared" si="45"/>
        <v>08</v>
      </c>
      <c r="B381" t="str">
        <f t="shared" ca="1" si="46"/>
        <v>W</v>
      </c>
      <c r="C381" t="s">
        <v>241</v>
      </c>
      <c r="D381" s="9" t="s">
        <v>738</v>
      </c>
      <c r="E381">
        <f t="shared" ca="1" si="47"/>
        <v>0</v>
      </c>
      <c r="H381" t="str">
        <f t="shared" ca="1" si="48"/>
        <v>'Simpl. All tex.-dual tex'!</v>
      </c>
      <c r="I381" t="str">
        <f t="shared" ca="1" si="49"/>
        <v>'Simpl. All tex.-dual tex'!</v>
      </c>
      <c r="J381">
        <f t="shared" ca="1" si="50"/>
        <v>0</v>
      </c>
      <c r="K381">
        <f t="shared" ca="1" si="51"/>
        <v>0</v>
      </c>
      <c r="N381" t="str">
        <f t="shared" ca="1" si="52"/>
        <v>D:z</v>
      </c>
      <c r="O381" t="str">
        <f t="shared" ca="1" si="53"/>
        <v>D7:z7</v>
      </c>
    </row>
    <row r="382" spans="1:15">
      <c r="A382" t="str">
        <f t="shared" si="45"/>
        <v>09</v>
      </c>
      <c r="B382" t="str">
        <f t="shared" ca="1" si="46"/>
        <v>W</v>
      </c>
      <c r="C382" t="s">
        <v>241</v>
      </c>
      <c r="D382" s="9" t="s">
        <v>739</v>
      </c>
      <c r="E382">
        <f t="shared" ca="1" si="47"/>
        <v>0</v>
      </c>
      <c r="H382" t="str">
        <f t="shared" ca="1" si="48"/>
        <v>'Simpl. All tex.-dual tex'!</v>
      </c>
      <c r="I382" t="str">
        <f t="shared" ca="1" si="49"/>
        <v>'Simpl. All tex.-dual tex'!</v>
      </c>
      <c r="J382">
        <f t="shared" ca="1" si="50"/>
        <v>0</v>
      </c>
      <c r="K382">
        <f t="shared" ca="1" si="51"/>
        <v>0</v>
      </c>
      <c r="N382" t="str">
        <f t="shared" ca="1" si="52"/>
        <v>D:z</v>
      </c>
      <c r="O382" t="str">
        <f t="shared" ca="1" si="53"/>
        <v>D7:z7</v>
      </c>
    </row>
    <row r="383" spans="1:15">
      <c r="A383" t="str">
        <f t="shared" si="45"/>
        <v>10</v>
      </c>
      <c r="B383" t="str">
        <f t="shared" ca="1" si="46"/>
        <v>W</v>
      </c>
      <c r="C383" t="s">
        <v>241</v>
      </c>
      <c r="D383" s="9" t="s">
        <v>740</v>
      </c>
      <c r="E383">
        <f t="shared" ca="1" si="47"/>
        <v>0</v>
      </c>
      <c r="H383" t="str">
        <f t="shared" ca="1" si="48"/>
        <v>'Simpl. All tex.-dual tex'!</v>
      </c>
      <c r="I383" t="str">
        <f t="shared" ca="1" si="49"/>
        <v>'Simpl. All tex.-dual tex'!</v>
      </c>
      <c r="J383">
        <f t="shared" ca="1" si="50"/>
        <v>0</v>
      </c>
      <c r="K383">
        <f t="shared" ca="1" si="51"/>
        <v>0</v>
      </c>
      <c r="N383" t="str">
        <f t="shared" ca="1" si="52"/>
        <v>D:z</v>
      </c>
      <c r="O383" t="str">
        <f t="shared" ca="1" si="53"/>
        <v>D7:z7</v>
      </c>
    </row>
    <row r="384" spans="1:15">
      <c r="A384" t="str">
        <f t="shared" si="45"/>
        <v>11</v>
      </c>
      <c r="B384" t="str">
        <f t="shared" ca="1" si="46"/>
        <v>W</v>
      </c>
      <c r="C384" t="s">
        <v>241</v>
      </c>
      <c r="D384" s="9" t="s">
        <v>741</v>
      </c>
      <c r="E384">
        <f t="shared" ca="1" si="47"/>
        <v>0</v>
      </c>
      <c r="H384" t="str">
        <f t="shared" ca="1" si="48"/>
        <v>'Simpl. All tex.-dual tex'!</v>
      </c>
      <c r="I384" t="str">
        <f t="shared" ca="1" si="49"/>
        <v>'Simpl. All tex.-dual tex'!</v>
      </c>
      <c r="J384">
        <f t="shared" ca="1" si="50"/>
        <v>0</v>
      </c>
      <c r="K384">
        <f t="shared" ca="1" si="51"/>
        <v>0</v>
      </c>
      <c r="N384" t="str">
        <f t="shared" ca="1" si="52"/>
        <v>D:z</v>
      </c>
      <c r="O384" t="str">
        <f t="shared" ca="1" si="53"/>
        <v>D7:z7</v>
      </c>
    </row>
    <row r="385" spans="1:15">
      <c r="A385" t="str">
        <f t="shared" si="45"/>
        <v>12</v>
      </c>
      <c r="B385" t="str">
        <f t="shared" ca="1" si="46"/>
        <v>W</v>
      </c>
      <c r="C385" t="s">
        <v>241</v>
      </c>
      <c r="D385" s="9" t="s">
        <v>742</v>
      </c>
      <c r="E385">
        <f t="shared" ca="1" si="47"/>
        <v>0</v>
      </c>
      <c r="H385" t="str">
        <f t="shared" ca="1" si="48"/>
        <v>'Simpl. All tex.-dual tex'!</v>
      </c>
      <c r="I385" t="str">
        <f t="shared" ca="1" si="49"/>
        <v>'Simpl. All tex.-dual tex'!</v>
      </c>
      <c r="J385">
        <f t="shared" ca="1" si="50"/>
        <v>0</v>
      </c>
      <c r="K385">
        <f t="shared" ca="1" si="51"/>
        <v>0</v>
      </c>
      <c r="N385" t="str">
        <f t="shared" ca="1" si="52"/>
        <v>D:z</v>
      </c>
      <c r="O385" t="str">
        <f t="shared" ca="1" si="53"/>
        <v>D7:z7</v>
      </c>
    </row>
    <row r="386" spans="1:15">
      <c r="A386" t="str">
        <f t="shared" si="45"/>
        <v>13</v>
      </c>
      <c r="B386" t="str">
        <f t="shared" ca="1" si="46"/>
        <v>W</v>
      </c>
      <c r="C386" t="s">
        <v>241</v>
      </c>
      <c r="D386" s="9" t="s">
        <v>743</v>
      </c>
      <c r="E386">
        <f t="shared" ca="1" si="47"/>
        <v>0</v>
      </c>
      <c r="H386" t="str">
        <f t="shared" ca="1" si="48"/>
        <v>'Simpl. All tex.-dual tex'!</v>
      </c>
      <c r="I386" t="str">
        <f t="shared" ca="1" si="49"/>
        <v>'Simpl. All tex.-dual tex'!</v>
      </c>
      <c r="J386">
        <f t="shared" ca="1" si="50"/>
        <v>0</v>
      </c>
      <c r="K386">
        <f t="shared" ca="1" si="51"/>
        <v>0</v>
      </c>
      <c r="N386" t="str">
        <f t="shared" ca="1" si="52"/>
        <v>D:z</v>
      </c>
      <c r="O386" t="str">
        <f t="shared" ca="1" si="53"/>
        <v>D7:z7</v>
      </c>
    </row>
    <row r="387" spans="1:15">
      <c r="A387" t="str">
        <f t="shared" si="45"/>
        <v>100</v>
      </c>
      <c r="B387" t="str">
        <f t="shared" ca="1" si="46"/>
        <v>W</v>
      </c>
      <c r="C387" t="s">
        <v>241</v>
      </c>
      <c r="D387" s="9" t="s">
        <v>744</v>
      </c>
      <c r="E387">
        <f t="shared" ca="1" si="47"/>
        <v>0</v>
      </c>
      <c r="H387" t="str">
        <f t="shared" ca="1" si="48"/>
        <v>'Simpl. All tex.-dual tex'!</v>
      </c>
      <c r="I387" t="str">
        <f t="shared" ca="1" si="49"/>
        <v>'Simpl. All tex.-dual tex'!</v>
      </c>
      <c r="J387">
        <f t="shared" ca="1" si="50"/>
        <v>0</v>
      </c>
      <c r="K387">
        <f t="shared" ca="1" si="51"/>
        <v>0</v>
      </c>
      <c r="N387" t="str">
        <f t="shared" ca="1" si="52"/>
        <v>D:z</v>
      </c>
      <c r="O387" t="str">
        <f t="shared" ca="1" si="53"/>
        <v>D7:z7</v>
      </c>
    </row>
    <row r="388" spans="1:15">
      <c r="A388" t="str">
        <f t="shared" si="45"/>
        <v>01</v>
      </c>
      <c r="B388" t="str">
        <f t="shared" ca="1" si="46"/>
        <v>W</v>
      </c>
      <c r="C388" t="s">
        <v>242</v>
      </c>
      <c r="D388" s="9" t="s">
        <v>745</v>
      </c>
      <c r="E388">
        <f t="shared" ca="1" si="47"/>
        <v>0</v>
      </c>
      <c r="H388" t="str">
        <f t="shared" ca="1" si="48"/>
        <v>'Simpl. All tex.-dual tex'!</v>
      </c>
      <c r="I388" t="str">
        <f t="shared" ca="1" si="49"/>
        <v>'Simpl. All tex.-dual tex'!</v>
      </c>
      <c r="J388">
        <f t="shared" ca="1" si="50"/>
        <v>0</v>
      </c>
      <c r="K388">
        <f t="shared" ca="1" si="51"/>
        <v>0</v>
      </c>
      <c r="N388" t="str">
        <f t="shared" ca="1" si="52"/>
        <v>D:z</v>
      </c>
      <c r="O388" t="str">
        <f t="shared" ca="1" si="53"/>
        <v>D7:z7</v>
      </c>
    </row>
    <row r="389" spans="1:15">
      <c r="A389" t="str">
        <f t="shared" si="45"/>
        <v>02</v>
      </c>
      <c r="B389" t="str">
        <f t="shared" ca="1" si="46"/>
        <v>W</v>
      </c>
      <c r="C389" t="s">
        <v>242</v>
      </c>
      <c r="D389" s="9" t="s">
        <v>746</v>
      </c>
      <c r="E389">
        <f t="shared" ca="1" si="47"/>
        <v>0</v>
      </c>
      <c r="H389" t="str">
        <f t="shared" ca="1" si="48"/>
        <v>'Simpl. All tex.-dual tex'!</v>
      </c>
      <c r="I389" t="str">
        <f t="shared" ca="1" si="49"/>
        <v>'Simpl. All tex.-dual tex'!</v>
      </c>
      <c r="J389">
        <f t="shared" ca="1" si="50"/>
        <v>0</v>
      </c>
      <c r="K389">
        <f t="shared" ca="1" si="51"/>
        <v>0</v>
      </c>
      <c r="N389" t="str">
        <f t="shared" ca="1" si="52"/>
        <v>D:z</v>
      </c>
      <c r="O389" t="str">
        <f t="shared" ca="1" si="53"/>
        <v>D7:z7</v>
      </c>
    </row>
    <row r="390" spans="1:15">
      <c r="A390" t="str">
        <f t="shared" si="45"/>
        <v>03</v>
      </c>
      <c r="B390" t="str">
        <f t="shared" ca="1" si="46"/>
        <v>W</v>
      </c>
      <c r="C390" t="s">
        <v>242</v>
      </c>
      <c r="D390" s="9" t="s">
        <v>747</v>
      </c>
      <c r="E390">
        <f t="shared" ca="1" si="47"/>
        <v>0</v>
      </c>
      <c r="H390" t="str">
        <f t="shared" ca="1" si="48"/>
        <v>'Simpl. All tex.-dual tex'!</v>
      </c>
      <c r="I390" t="str">
        <f t="shared" ca="1" si="49"/>
        <v>'Simpl. All tex.-dual tex'!</v>
      </c>
      <c r="J390">
        <f t="shared" ca="1" si="50"/>
        <v>0</v>
      </c>
      <c r="K390">
        <f t="shared" ca="1" si="51"/>
        <v>0</v>
      </c>
      <c r="N390" t="str">
        <f t="shared" ca="1" si="52"/>
        <v>D:z</v>
      </c>
      <c r="O390" t="str">
        <f t="shared" ca="1" si="53"/>
        <v>D7:z7</v>
      </c>
    </row>
    <row r="391" spans="1:15">
      <c r="A391" t="str">
        <f t="shared" si="45"/>
        <v>04</v>
      </c>
      <c r="B391" t="str">
        <f t="shared" ca="1" si="46"/>
        <v>W</v>
      </c>
      <c r="C391" t="s">
        <v>242</v>
      </c>
      <c r="D391" s="9" t="s">
        <v>748</v>
      </c>
      <c r="E391">
        <f t="shared" ca="1" si="47"/>
        <v>0</v>
      </c>
      <c r="H391" t="str">
        <f t="shared" ca="1" si="48"/>
        <v>'Simpl. All tex.-dual tex'!</v>
      </c>
      <c r="I391" t="str">
        <f t="shared" ca="1" si="49"/>
        <v>'Simpl. All tex.-dual tex'!</v>
      </c>
      <c r="J391">
        <f t="shared" ca="1" si="50"/>
        <v>0</v>
      </c>
      <c r="K391">
        <f t="shared" ca="1" si="51"/>
        <v>0</v>
      </c>
      <c r="N391" t="str">
        <f t="shared" ca="1" si="52"/>
        <v>D:z</v>
      </c>
      <c r="O391" t="str">
        <f t="shared" ca="1" si="53"/>
        <v>D7:z7</v>
      </c>
    </row>
    <row r="392" spans="1:15">
      <c r="A392" t="str">
        <f t="shared" si="45"/>
        <v>05</v>
      </c>
      <c r="B392" t="str">
        <f t="shared" ca="1" si="46"/>
        <v>W</v>
      </c>
      <c r="C392" t="s">
        <v>242</v>
      </c>
      <c r="D392" s="9" t="s">
        <v>749</v>
      </c>
      <c r="E392">
        <f t="shared" ca="1" si="47"/>
        <v>0</v>
      </c>
      <c r="H392" t="str">
        <f t="shared" ca="1" si="48"/>
        <v>'Simpl. All tex.-dual tex'!</v>
      </c>
      <c r="I392" t="str">
        <f t="shared" ca="1" si="49"/>
        <v>'Simpl. All tex.-dual tex'!</v>
      </c>
      <c r="J392">
        <f t="shared" ca="1" si="50"/>
        <v>0</v>
      </c>
      <c r="K392">
        <f t="shared" ca="1" si="51"/>
        <v>0</v>
      </c>
      <c r="N392" t="str">
        <f t="shared" ca="1" si="52"/>
        <v>D:z</v>
      </c>
      <c r="O392" t="str">
        <f t="shared" ca="1" si="53"/>
        <v>D7:z7</v>
      </c>
    </row>
    <row r="393" spans="1:15">
      <c r="A393" t="str">
        <f t="shared" si="45"/>
        <v>06</v>
      </c>
      <c r="B393" t="str">
        <f t="shared" ca="1" si="46"/>
        <v>W</v>
      </c>
      <c r="C393" t="s">
        <v>242</v>
      </c>
      <c r="D393" s="9" t="s">
        <v>750</v>
      </c>
      <c r="E393">
        <f t="shared" ca="1" si="47"/>
        <v>0</v>
      </c>
      <c r="H393" t="str">
        <f t="shared" ca="1" si="48"/>
        <v>'Simpl. All tex.-dual tex'!</v>
      </c>
      <c r="I393" t="str">
        <f t="shared" ca="1" si="49"/>
        <v>'Simpl. All tex.-dual tex'!</v>
      </c>
      <c r="J393">
        <f t="shared" ca="1" si="50"/>
        <v>0</v>
      </c>
      <c r="K393">
        <f t="shared" ca="1" si="51"/>
        <v>0</v>
      </c>
      <c r="N393" t="str">
        <f t="shared" ca="1" si="52"/>
        <v>D:z</v>
      </c>
      <c r="O393" t="str">
        <f t="shared" ca="1" si="53"/>
        <v>D7:z7</v>
      </c>
    </row>
    <row r="394" spans="1:15">
      <c r="A394" t="str">
        <f t="shared" si="45"/>
        <v>07</v>
      </c>
      <c r="B394" t="str">
        <f t="shared" ca="1" si="46"/>
        <v>W</v>
      </c>
      <c r="C394" t="s">
        <v>242</v>
      </c>
      <c r="D394" s="9" t="s">
        <v>751</v>
      </c>
      <c r="E394">
        <f t="shared" ca="1" si="47"/>
        <v>0</v>
      </c>
      <c r="H394" t="str">
        <f t="shared" ca="1" si="48"/>
        <v>'Simpl. All tex.-dual tex'!</v>
      </c>
      <c r="I394" t="str">
        <f t="shared" ca="1" si="49"/>
        <v>'Simpl. All tex.-dual tex'!</v>
      </c>
      <c r="J394">
        <f t="shared" ca="1" si="50"/>
        <v>0</v>
      </c>
      <c r="K394">
        <f t="shared" ca="1" si="51"/>
        <v>0</v>
      </c>
      <c r="N394" t="str">
        <f t="shared" ca="1" si="52"/>
        <v>D:z</v>
      </c>
      <c r="O394" t="str">
        <f t="shared" ca="1" si="53"/>
        <v>D7:z7</v>
      </c>
    </row>
    <row r="395" spans="1:15">
      <c r="A395" t="str">
        <f t="shared" ref="A395:A458" si="54">MID(D395,LEN(C395)+2,LEN(D395)-LEN(C395))</f>
        <v>08</v>
      </c>
      <c r="B395" t="str">
        <f t="shared" ref="B395:B458" ca="1" si="55">VLOOKUP(H395,$A$1:$K$3,11,FALSE)</f>
        <v>W</v>
      </c>
      <c r="C395" t="s">
        <v>242</v>
      </c>
      <c r="D395" s="9" t="s">
        <v>752</v>
      </c>
      <c r="E395">
        <f t="shared" ref="E395:E458" ca="1" si="56">IFERROR(VLOOKUP(C395,INDIRECT($H395&amp;$N395),MATCH($A395,INDIRECT($H395&amp;$O395),0),FALSE),0)</f>
        <v>0</v>
      </c>
      <c r="H395" t="str">
        <f t="shared" ref="H395:H458" ca="1" si="57">IF(I395&lt;&gt;0,I395,IF(J395&lt;&gt;0,J395,K395))</f>
        <v>'Simpl. All tex.-dual tex'!</v>
      </c>
      <c r="I395" t="str">
        <f t="shared" ref="I395:I458" ca="1" si="58">IF(IFERROR(VLOOKUP(C395,INDIRECT($G$5&amp;"D:D"),1,FALSE),0)&lt;&gt;0,I$9,0)</f>
        <v>'Simpl. All tex.-dual tex'!</v>
      </c>
      <c r="J395">
        <f t="shared" ref="J395:J458" ca="1" si="59">IF(IFERROR(VLOOKUP(C395,INDIRECT($G$6&amp;"D:D"),1,FALSE),0)&lt;&gt;0,J$9,0)</f>
        <v>0</v>
      </c>
      <c r="K395">
        <f t="shared" ref="K395:K458" ca="1" si="60">IF(IFERROR(VLOOKUP($C395,INDIRECT($G$7&amp;"d:d"),1,FALSE),0)&lt;&gt;0,K$9,0)</f>
        <v>0</v>
      </c>
      <c r="N395" t="str">
        <f t="shared" ref="N395:N458" ca="1" si="61">VLOOKUP($H395,$G$5:$I$7,2,FALSE)</f>
        <v>D:z</v>
      </c>
      <c r="O395" t="str">
        <f t="shared" ref="O395:O458" ca="1" si="62">VLOOKUP($H395,$G$5:$I$7,3,FALSE)</f>
        <v>D7:z7</v>
      </c>
    </row>
    <row r="396" spans="1:15">
      <c r="A396" t="str">
        <f t="shared" si="54"/>
        <v>09</v>
      </c>
      <c r="B396" t="str">
        <f t="shared" ca="1" si="55"/>
        <v>W</v>
      </c>
      <c r="C396" t="s">
        <v>242</v>
      </c>
      <c r="D396" s="9" t="s">
        <v>753</v>
      </c>
      <c r="E396">
        <f t="shared" ca="1" si="56"/>
        <v>0</v>
      </c>
      <c r="H396" t="str">
        <f t="shared" ca="1" si="57"/>
        <v>'Simpl. All tex.-dual tex'!</v>
      </c>
      <c r="I396" t="str">
        <f t="shared" ca="1" si="58"/>
        <v>'Simpl. All tex.-dual tex'!</v>
      </c>
      <c r="J396">
        <f t="shared" ca="1" si="59"/>
        <v>0</v>
      </c>
      <c r="K396">
        <f t="shared" ca="1" si="60"/>
        <v>0</v>
      </c>
      <c r="N396" t="str">
        <f t="shared" ca="1" si="61"/>
        <v>D:z</v>
      </c>
      <c r="O396" t="str">
        <f t="shared" ca="1" si="62"/>
        <v>D7:z7</v>
      </c>
    </row>
    <row r="397" spans="1:15">
      <c r="A397" t="str">
        <f t="shared" si="54"/>
        <v>10</v>
      </c>
      <c r="B397" t="str">
        <f t="shared" ca="1" si="55"/>
        <v>W</v>
      </c>
      <c r="C397" t="s">
        <v>242</v>
      </c>
      <c r="D397" s="9" t="s">
        <v>754</v>
      </c>
      <c r="E397">
        <f t="shared" ca="1" si="56"/>
        <v>0</v>
      </c>
      <c r="H397" t="str">
        <f t="shared" ca="1" si="57"/>
        <v>'Simpl. All tex.-dual tex'!</v>
      </c>
      <c r="I397" t="str">
        <f t="shared" ca="1" si="58"/>
        <v>'Simpl. All tex.-dual tex'!</v>
      </c>
      <c r="J397">
        <f t="shared" ca="1" si="59"/>
        <v>0</v>
      </c>
      <c r="K397">
        <f t="shared" ca="1" si="60"/>
        <v>0</v>
      </c>
      <c r="N397" t="str">
        <f t="shared" ca="1" si="61"/>
        <v>D:z</v>
      </c>
      <c r="O397" t="str">
        <f t="shared" ca="1" si="62"/>
        <v>D7:z7</v>
      </c>
    </row>
    <row r="398" spans="1:15">
      <c r="A398" t="str">
        <f t="shared" si="54"/>
        <v>11</v>
      </c>
      <c r="B398" t="str">
        <f t="shared" ca="1" si="55"/>
        <v>W</v>
      </c>
      <c r="C398" t="s">
        <v>242</v>
      </c>
      <c r="D398" s="9" t="s">
        <v>755</v>
      </c>
      <c r="E398">
        <f t="shared" ca="1" si="56"/>
        <v>0</v>
      </c>
      <c r="H398" t="str">
        <f t="shared" ca="1" si="57"/>
        <v>'Simpl. All tex.-dual tex'!</v>
      </c>
      <c r="I398" t="str">
        <f t="shared" ca="1" si="58"/>
        <v>'Simpl. All tex.-dual tex'!</v>
      </c>
      <c r="J398">
        <f t="shared" ca="1" si="59"/>
        <v>0</v>
      </c>
      <c r="K398">
        <f t="shared" ca="1" si="60"/>
        <v>0</v>
      </c>
      <c r="N398" t="str">
        <f t="shared" ca="1" si="61"/>
        <v>D:z</v>
      </c>
      <c r="O398" t="str">
        <f t="shared" ca="1" si="62"/>
        <v>D7:z7</v>
      </c>
    </row>
    <row r="399" spans="1:15">
      <c r="A399" t="str">
        <f t="shared" si="54"/>
        <v>12</v>
      </c>
      <c r="B399" t="str">
        <f t="shared" ca="1" si="55"/>
        <v>W</v>
      </c>
      <c r="C399" t="s">
        <v>242</v>
      </c>
      <c r="D399" s="9" t="s">
        <v>756</v>
      </c>
      <c r="E399">
        <f t="shared" ca="1" si="56"/>
        <v>0</v>
      </c>
      <c r="H399" t="str">
        <f t="shared" ca="1" si="57"/>
        <v>'Simpl. All tex.-dual tex'!</v>
      </c>
      <c r="I399" t="str">
        <f t="shared" ca="1" si="58"/>
        <v>'Simpl. All tex.-dual tex'!</v>
      </c>
      <c r="J399">
        <f t="shared" ca="1" si="59"/>
        <v>0</v>
      </c>
      <c r="K399">
        <f t="shared" ca="1" si="60"/>
        <v>0</v>
      </c>
      <c r="N399" t="str">
        <f t="shared" ca="1" si="61"/>
        <v>D:z</v>
      </c>
      <c r="O399" t="str">
        <f t="shared" ca="1" si="62"/>
        <v>D7:z7</v>
      </c>
    </row>
    <row r="400" spans="1:15">
      <c r="A400" t="str">
        <f t="shared" si="54"/>
        <v>13</v>
      </c>
      <c r="B400" t="str">
        <f t="shared" ca="1" si="55"/>
        <v>W</v>
      </c>
      <c r="C400" t="s">
        <v>242</v>
      </c>
      <c r="D400" s="9" t="s">
        <v>757</v>
      </c>
      <c r="E400">
        <f t="shared" ca="1" si="56"/>
        <v>0</v>
      </c>
      <c r="H400" t="str">
        <f t="shared" ca="1" si="57"/>
        <v>'Simpl. All tex.-dual tex'!</v>
      </c>
      <c r="I400" t="str">
        <f t="shared" ca="1" si="58"/>
        <v>'Simpl. All tex.-dual tex'!</v>
      </c>
      <c r="J400">
        <f t="shared" ca="1" si="59"/>
        <v>0</v>
      </c>
      <c r="K400">
        <f t="shared" ca="1" si="60"/>
        <v>0</v>
      </c>
      <c r="N400" t="str">
        <f t="shared" ca="1" si="61"/>
        <v>D:z</v>
      </c>
      <c r="O400" t="str">
        <f t="shared" ca="1" si="62"/>
        <v>D7:z7</v>
      </c>
    </row>
    <row r="401" spans="1:15">
      <c r="A401" t="str">
        <f t="shared" si="54"/>
        <v>100</v>
      </c>
      <c r="B401" t="str">
        <f t="shared" ca="1" si="55"/>
        <v>W</v>
      </c>
      <c r="C401" t="s">
        <v>242</v>
      </c>
      <c r="D401" s="9" t="s">
        <v>758</v>
      </c>
      <c r="E401">
        <f t="shared" ca="1" si="56"/>
        <v>0</v>
      </c>
      <c r="H401" t="str">
        <f t="shared" ca="1" si="57"/>
        <v>'Simpl. All tex.-dual tex'!</v>
      </c>
      <c r="I401" t="str">
        <f t="shared" ca="1" si="58"/>
        <v>'Simpl. All tex.-dual tex'!</v>
      </c>
      <c r="J401">
        <f t="shared" ca="1" si="59"/>
        <v>0</v>
      </c>
      <c r="K401">
        <f t="shared" ca="1" si="60"/>
        <v>0</v>
      </c>
      <c r="N401" t="str">
        <f t="shared" ca="1" si="61"/>
        <v>D:z</v>
      </c>
      <c r="O401" t="str">
        <f t="shared" ca="1" si="62"/>
        <v>D7:z7</v>
      </c>
    </row>
    <row r="402" spans="1:15">
      <c r="A402" t="str">
        <f t="shared" si="54"/>
        <v>01</v>
      </c>
      <c r="B402" t="str">
        <f t="shared" ca="1" si="55"/>
        <v>W</v>
      </c>
      <c r="C402" t="s">
        <v>243</v>
      </c>
      <c r="D402" s="9" t="s">
        <v>759</v>
      </c>
      <c r="E402">
        <f t="shared" ca="1" si="56"/>
        <v>0</v>
      </c>
      <c r="H402" t="str">
        <f t="shared" ca="1" si="57"/>
        <v>'Simpl. All tex.-dual tex'!</v>
      </c>
      <c r="I402" t="str">
        <f t="shared" ca="1" si="58"/>
        <v>'Simpl. All tex.-dual tex'!</v>
      </c>
      <c r="J402">
        <f t="shared" ca="1" si="59"/>
        <v>0</v>
      </c>
      <c r="K402">
        <f t="shared" ca="1" si="60"/>
        <v>0</v>
      </c>
      <c r="N402" t="str">
        <f t="shared" ca="1" si="61"/>
        <v>D:z</v>
      </c>
      <c r="O402" t="str">
        <f t="shared" ca="1" si="62"/>
        <v>D7:z7</v>
      </c>
    </row>
    <row r="403" spans="1:15">
      <c r="A403" t="str">
        <f t="shared" si="54"/>
        <v>02</v>
      </c>
      <c r="B403" t="str">
        <f t="shared" ca="1" si="55"/>
        <v>W</v>
      </c>
      <c r="C403" t="s">
        <v>243</v>
      </c>
      <c r="D403" s="9" t="s">
        <v>760</v>
      </c>
      <c r="E403">
        <f t="shared" ca="1" si="56"/>
        <v>0</v>
      </c>
      <c r="H403" t="str">
        <f t="shared" ca="1" si="57"/>
        <v>'Simpl. All tex.-dual tex'!</v>
      </c>
      <c r="I403" t="str">
        <f t="shared" ca="1" si="58"/>
        <v>'Simpl. All tex.-dual tex'!</v>
      </c>
      <c r="J403">
        <f t="shared" ca="1" si="59"/>
        <v>0</v>
      </c>
      <c r="K403">
        <f t="shared" ca="1" si="60"/>
        <v>0</v>
      </c>
      <c r="N403" t="str">
        <f t="shared" ca="1" si="61"/>
        <v>D:z</v>
      </c>
      <c r="O403" t="str">
        <f t="shared" ca="1" si="62"/>
        <v>D7:z7</v>
      </c>
    </row>
    <row r="404" spans="1:15">
      <c r="A404" t="str">
        <f t="shared" si="54"/>
        <v>03</v>
      </c>
      <c r="B404" t="str">
        <f t="shared" ca="1" si="55"/>
        <v>W</v>
      </c>
      <c r="C404" t="s">
        <v>243</v>
      </c>
      <c r="D404" s="9" t="s">
        <v>761</v>
      </c>
      <c r="E404">
        <f t="shared" ca="1" si="56"/>
        <v>0</v>
      </c>
      <c r="H404" t="str">
        <f t="shared" ca="1" si="57"/>
        <v>'Simpl. All tex.-dual tex'!</v>
      </c>
      <c r="I404" t="str">
        <f t="shared" ca="1" si="58"/>
        <v>'Simpl. All tex.-dual tex'!</v>
      </c>
      <c r="J404">
        <f t="shared" ca="1" si="59"/>
        <v>0</v>
      </c>
      <c r="K404">
        <f t="shared" ca="1" si="60"/>
        <v>0</v>
      </c>
      <c r="N404" t="str">
        <f t="shared" ca="1" si="61"/>
        <v>D:z</v>
      </c>
      <c r="O404" t="str">
        <f t="shared" ca="1" si="62"/>
        <v>D7:z7</v>
      </c>
    </row>
    <row r="405" spans="1:15">
      <c r="A405" t="str">
        <f t="shared" si="54"/>
        <v>04</v>
      </c>
      <c r="B405" t="str">
        <f t="shared" ca="1" si="55"/>
        <v>W</v>
      </c>
      <c r="C405" t="s">
        <v>243</v>
      </c>
      <c r="D405" s="9" t="s">
        <v>762</v>
      </c>
      <c r="E405">
        <f t="shared" ca="1" si="56"/>
        <v>0</v>
      </c>
      <c r="H405" t="str">
        <f t="shared" ca="1" si="57"/>
        <v>'Simpl. All tex.-dual tex'!</v>
      </c>
      <c r="I405" t="str">
        <f t="shared" ca="1" si="58"/>
        <v>'Simpl. All tex.-dual tex'!</v>
      </c>
      <c r="J405">
        <f t="shared" ca="1" si="59"/>
        <v>0</v>
      </c>
      <c r="K405">
        <f t="shared" ca="1" si="60"/>
        <v>0</v>
      </c>
      <c r="N405" t="str">
        <f t="shared" ca="1" si="61"/>
        <v>D:z</v>
      </c>
      <c r="O405" t="str">
        <f t="shared" ca="1" si="62"/>
        <v>D7:z7</v>
      </c>
    </row>
    <row r="406" spans="1:15">
      <c r="A406" t="str">
        <f t="shared" si="54"/>
        <v>05</v>
      </c>
      <c r="B406" t="str">
        <f t="shared" ca="1" si="55"/>
        <v>W</v>
      </c>
      <c r="C406" t="s">
        <v>243</v>
      </c>
      <c r="D406" s="9" t="s">
        <v>763</v>
      </c>
      <c r="E406">
        <f t="shared" ca="1" si="56"/>
        <v>0</v>
      </c>
      <c r="H406" t="str">
        <f t="shared" ca="1" si="57"/>
        <v>'Simpl. All tex.-dual tex'!</v>
      </c>
      <c r="I406" t="str">
        <f t="shared" ca="1" si="58"/>
        <v>'Simpl. All tex.-dual tex'!</v>
      </c>
      <c r="J406">
        <f t="shared" ca="1" si="59"/>
        <v>0</v>
      </c>
      <c r="K406">
        <f t="shared" ca="1" si="60"/>
        <v>0</v>
      </c>
      <c r="N406" t="str">
        <f t="shared" ca="1" si="61"/>
        <v>D:z</v>
      </c>
      <c r="O406" t="str">
        <f t="shared" ca="1" si="62"/>
        <v>D7:z7</v>
      </c>
    </row>
    <row r="407" spans="1:15">
      <c r="A407" t="str">
        <f t="shared" si="54"/>
        <v>06</v>
      </c>
      <c r="B407" t="str">
        <f t="shared" ca="1" si="55"/>
        <v>W</v>
      </c>
      <c r="C407" t="s">
        <v>243</v>
      </c>
      <c r="D407" s="9" t="s">
        <v>764</v>
      </c>
      <c r="E407">
        <f t="shared" ca="1" si="56"/>
        <v>0</v>
      </c>
      <c r="H407" t="str">
        <f t="shared" ca="1" si="57"/>
        <v>'Simpl. All tex.-dual tex'!</v>
      </c>
      <c r="I407" t="str">
        <f t="shared" ca="1" si="58"/>
        <v>'Simpl. All tex.-dual tex'!</v>
      </c>
      <c r="J407">
        <f t="shared" ca="1" si="59"/>
        <v>0</v>
      </c>
      <c r="K407">
        <f t="shared" ca="1" si="60"/>
        <v>0</v>
      </c>
      <c r="N407" t="str">
        <f t="shared" ca="1" si="61"/>
        <v>D:z</v>
      </c>
      <c r="O407" t="str">
        <f t="shared" ca="1" si="62"/>
        <v>D7:z7</v>
      </c>
    </row>
    <row r="408" spans="1:15">
      <c r="A408" t="str">
        <f t="shared" si="54"/>
        <v>07</v>
      </c>
      <c r="B408" t="str">
        <f t="shared" ca="1" si="55"/>
        <v>W</v>
      </c>
      <c r="C408" t="s">
        <v>243</v>
      </c>
      <c r="D408" s="9" t="s">
        <v>765</v>
      </c>
      <c r="E408">
        <f t="shared" ca="1" si="56"/>
        <v>0</v>
      </c>
      <c r="H408" t="str">
        <f t="shared" ca="1" si="57"/>
        <v>'Simpl. All tex.-dual tex'!</v>
      </c>
      <c r="I408" t="str">
        <f t="shared" ca="1" si="58"/>
        <v>'Simpl. All tex.-dual tex'!</v>
      </c>
      <c r="J408">
        <f t="shared" ca="1" si="59"/>
        <v>0</v>
      </c>
      <c r="K408">
        <f t="shared" ca="1" si="60"/>
        <v>0</v>
      </c>
      <c r="N408" t="str">
        <f t="shared" ca="1" si="61"/>
        <v>D:z</v>
      </c>
      <c r="O408" t="str">
        <f t="shared" ca="1" si="62"/>
        <v>D7:z7</v>
      </c>
    </row>
    <row r="409" spans="1:15">
      <c r="A409" t="str">
        <f t="shared" si="54"/>
        <v>08</v>
      </c>
      <c r="B409" t="str">
        <f t="shared" ca="1" si="55"/>
        <v>W</v>
      </c>
      <c r="C409" t="s">
        <v>243</v>
      </c>
      <c r="D409" s="9" t="s">
        <v>766</v>
      </c>
      <c r="E409">
        <f t="shared" ca="1" si="56"/>
        <v>0</v>
      </c>
      <c r="H409" t="str">
        <f t="shared" ca="1" si="57"/>
        <v>'Simpl. All tex.-dual tex'!</v>
      </c>
      <c r="I409" t="str">
        <f t="shared" ca="1" si="58"/>
        <v>'Simpl. All tex.-dual tex'!</v>
      </c>
      <c r="J409">
        <f t="shared" ca="1" si="59"/>
        <v>0</v>
      </c>
      <c r="K409">
        <f t="shared" ca="1" si="60"/>
        <v>0</v>
      </c>
      <c r="N409" t="str">
        <f t="shared" ca="1" si="61"/>
        <v>D:z</v>
      </c>
      <c r="O409" t="str">
        <f t="shared" ca="1" si="62"/>
        <v>D7:z7</v>
      </c>
    </row>
    <row r="410" spans="1:15">
      <c r="A410" t="str">
        <f t="shared" si="54"/>
        <v>09</v>
      </c>
      <c r="B410" t="str">
        <f t="shared" ca="1" si="55"/>
        <v>W</v>
      </c>
      <c r="C410" t="s">
        <v>243</v>
      </c>
      <c r="D410" s="9" t="s">
        <v>767</v>
      </c>
      <c r="E410">
        <f t="shared" ca="1" si="56"/>
        <v>0</v>
      </c>
      <c r="H410" t="str">
        <f t="shared" ca="1" si="57"/>
        <v>'Simpl. All tex.-dual tex'!</v>
      </c>
      <c r="I410" t="str">
        <f t="shared" ca="1" si="58"/>
        <v>'Simpl. All tex.-dual tex'!</v>
      </c>
      <c r="J410">
        <f t="shared" ca="1" si="59"/>
        <v>0</v>
      </c>
      <c r="K410">
        <f t="shared" ca="1" si="60"/>
        <v>0</v>
      </c>
      <c r="N410" t="str">
        <f t="shared" ca="1" si="61"/>
        <v>D:z</v>
      </c>
      <c r="O410" t="str">
        <f t="shared" ca="1" si="62"/>
        <v>D7:z7</v>
      </c>
    </row>
    <row r="411" spans="1:15">
      <c r="A411" t="str">
        <f t="shared" si="54"/>
        <v>10</v>
      </c>
      <c r="B411" t="str">
        <f t="shared" ca="1" si="55"/>
        <v>W</v>
      </c>
      <c r="C411" t="s">
        <v>243</v>
      </c>
      <c r="D411" s="9" t="s">
        <v>768</v>
      </c>
      <c r="E411">
        <f t="shared" ca="1" si="56"/>
        <v>0</v>
      </c>
      <c r="H411" t="str">
        <f t="shared" ca="1" si="57"/>
        <v>'Simpl. All tex.-dual tex'!</v>
      </c>
      <c r="I411" t="str">
        <f t="shared" ca="1" si="58"/>
        <v>'Simpl. All tex.-dual tex'!</v>
      </c>
      <c r="J411">
        <f t="shared" ca="1" si="59"/>
        <v>0</v>
      </c>
      <c r="K411">
        <f t="shared" ca="1" si="60"/>
        <v>0</v>
      </c>
      <c r="N411" t="str">
        <f t="shared" ca="1" si="61"/>
        <v>D:z</v>
      </c>
      <c r="O411" t="str">
        <f t="shared" ca="1" si="62"/>
        <v>D7:z7</v>
      </c>
    </row>
    <row r="412" spans="1:15">
      <c r="A412" t="str">
        <f t="shared" si="54"/>
        <v>11</v>
      </c>
      <c r="B412" t="str">
        <f t="shared" ca="1" si="55"/>
        <v>W</v>
      </c>
      <c r="C412" t="s">
        <v>243</v>
      </c>
      <c r="D412" s="9" t="s">
        <v>769</v>
      </c>
      <c r="E412">
        <f t="shared" ca="1" si="56"/>
        <v>0</v>
      </c>
      <c r="H412" t="str">
        <f t="shared" ca="1" si="57"/>
        <v>'Simpl. All tex.-dual tex'!</v>
      </c>
      <c r="I412" t="str">
        <f t="shared" ca="1" si="58"/>
        <v>'Simpl. All tex.-dual tex'!</v>
      </c>
      <c r="J412">
        <f t="shared" ca="1" si="59"/>
        <v>0</v>
      </c>
      <c r="K412">
        <f t="shared" ca="1" si="60"/>
        <v>0</v>
      </c>
      <c r="N412" t="str">
        <f t="shared" ca="1" si="61"/>
        <v>D:z</v>
      </c>
      <c r="O412" t="str">
        <f t="shared" ca="1" si="62"/>
        <v>D7:z7</v>
      </c>
    </row>
    <row r="413" spans="1:15">
      <c r="A413" t="str">
        <f t="shared" si="54"/>
        <v>12</v>
      </c>
      <c r="B413" t="str">
        <f t="shared" ca="1" si="55"/>
        <v>W</v>
      </c>
      <c r="C413" t="s">
        <v>243</v>
      </c>
      <c r="D413" s="9" t="s">
        <v>770</v>
      </c>
      <c r="E413">
        <f t="shared" ca="1" si="56"/>
        <v>0</v>
      </c>
      <c r="H413" t="str">
        <f t="shared" ca="1" si="57"/>
        <v>'Simpl. All tex.-dual tex'!</v>
      </c>
      <c r="I413" t="str">
        <f t="shared" ca="1" si="58"/>
        <v>'Simpl. All tex.-dual tex'!</v>
      </c>
      <c r="J413">
        <f t="shared" ca="1" si="59"/>
        <v>0</v>
      </c>
      <c r="K413">
        <f t="shared" ca="1" si="60"/>
        <v>0</v>
      </c>
      <c r="N413" t="str">
        <f t="shared" ca="1" si="61"/>
        <v>D:z</v>
      </c>
      <c r="O413" t="str">
        <f t="shared" ca="1" si="62"/>
        <v>D7:z7</v>
      </c>
    </row>
    <row r="414" spans="1:15">
      <c r="A414" t="str">
        <f t="shared" si="54"/>
        <v>13</v>
      </c>
      <c r="B414" t="str">
        <f t="shared" ca="1" si="55"/>
        <v>W</v>
      </c>
      <c r="C414" t="s">
        <v>243</v>
      </c>
      <c r="D414" s="9" t="s">
        <v>771</v>
      </c>
      <c r="E414">
        <f t="shared" ca="1" si="56"/>
        <v>0</v>
      </c>
      <c r="H414" t="str">
        <f t="shared" ca="1" si="57"/>
        <v>'Simpl. All tex.-dual tex'!</v>
      </c>
      <c r="I414" t="str">
        <f t="shared" ca="1" si="58"/>
        <v>'Simpl. All tex.-dual tex'!</v>
      </c>
      <c r="J414">
        <f t="shared" ca="1" si="59"/>
        <v>0</v>
      </c>
      <c r="K414">
        <f t="shared" ca="1" si="60"/>
        <v>0</v>
      </c>
      <c r="N414" t="str">
        <f t="shared" ca="1" si="61"/>
        <v>D:z</v>
      </c>
      <c r="O414" t="str">
        <f t="shared" ca="1" si="62"/>
        <v>D7:z7</v>
      </c>
    </row>
    <row r="415" spans="1:15">
      <c r="A415" t="str">
        <f t="shared" si="54"/>
        <v>100</v>
      </c>
      <c r="B415" t="str">
        <f t="shared" ca="1" si="55"/>
        <v>W</v>
      </c>
      <c r="C415" t="s">
        <v>243</v>
      </c>
      <c r="D415" s="9" t="s">
        <v>772</v>
      </c>
      <c r="E415">
        <f t="shared" ca="1" si="56"/>
        <v>0</v>
      </c>
      <c r="H415" t="str">
        <f t="shared" ca="1" si="57"/>
        <v>'Simpl. All tex.-dual tex'!</v>
      </c>
      <c r="I415" t="str">
        <f t="shared" ca="1" si="58"/>
        <v>'Simpl. All tex.-dual tex'!</v>
      </c>
      <c r="J415">
        <f t="shared" ca="1" si="59"/>
        <v>0</v>
      </c>
      <c r="K415">
        <f t="shared" ca="1" si="60"/>
        <v>0</v>
      </c>
      <c r="N415" t="str">
        <f t="shared" ca="1" si="61"/>
        <v>D:z</v>
      </c>
      <c r="O415" t="str">
        <f t="shared" ca="1" si="62"/>
        <v>D7:z7</v>
      </c>
    </row>
    <row r="416" spans="1:15">
      <c r="A416" t="str">
        <f t="shared" si="54"/>
        <v>01</v>
      </c>
      <c r="B416" t="str">
        <f t="shared" ca="1" si="55"/>
        <v>W</v>
      </c>
      <c r="C416" t="s">
        <v>244</v>
      </c>
      <c r="D416" s="9" t="s">
        <v>773</v>
      </c>
      <c r="E416">
        <f t="shared" ca="1" si="56"/>
        <v>0</v>
      </c>
      <c r="H416" t="str">
        <f t="shared" ca="1" si="57"/>
        <v>'Simpl. All tex.-dual tex'!</v>
      </c>
      <c r="I416" t="str">
        <f t="shared" ca="1" si="58"/>
        <v>'Simpl. All tex.-dual tex'!</v>
      </c>
      <c r="J416">
        <f t="shared" ca="1" si="59"/>
        <v>0</v>
      </c>
      <c r="K416">
        <f t="shared" ca="1" si="60"/>
        <v>0</v>
      </c>
      <c r="N416" t="str">
        <f t="shared" ca="1" si="61"/>
        <v>D:z</v>
      </c>
      <c r="O416" t="str">
        <f t="shared" ca="1" si="62"/>
        <v>D7:z7</v>
      </c>
    </row>
    <row r="417" spans="1:15">
      <c r="A417" t="str">
        <f t="shared" si="54"/>
        <v>02</v>
      </c>
      <c r="B417" t="str">
        <f t="shared" ca="1" si="55"/>
        <v>W</v>
      </c>
      <c r="C417" t="s">
        <v>244</v>
      </c>
      <c r="D417" s="9" t="s">
        <v>774</v>
      </c>
      <c r="E417">
        <f t="shared" ca="1" si="56"/>
        <v>0</v>
      </c>
      <c r="H417" t="str">
        <f t="shared" ca="1" si="57"/>
        <v>'Simpl. All tex.-dual tex'!</v>
      </c>
      <c r="I417" t="str">
        <f t="shared" ca="1" si="58"/>
        <v>'Simpl. All tex.-dual tex'!</v>
      </c>
      <c r="J417">
        <f t="shared" ca="1" si="59"/>
        <v>0</v>
      </c>
      <c r="K417">
        <f t="shared" ca="1" si="60"/>
        <v>0</v>
      </c>
      <c r="N417" t="str">
        <f t="shared" ca="1" si="61"/>
        <v>D:z</v>
      </c>
      <c r="O417" t="str">
        <f t="shared" ca="1" si="62"/>
        <v>D7:z7</v>
      </c>
    </row>
    <row r="418" spans="1:15">
      <c r="A418" t="str">
        <f t="shared" si="54"/>
        <v>03</v>
      </c>
      <c r="B418" t="str">
        <f t="shared" ca="1" si="55"/>
        <v>W</v>
      </c>
      <c r="C418" t="s">
        <v>244</v>
      </c>
      <c r="D418" s="9" t="s">
        <v>775</v>
      </c>
      <c r="E418">
        <f t="shared" ca="1" si="56"/>
        <v>0</v>
      </c>
      <c r="H418" t="str">
        <f t="shared" ca="1" si="57"/>
        <v>'Simpl. All tex.-dual tex'!</v>
      </c>
      <c r="I418" t="str">
        <f t="shared" ca="1" si="58"/>
        <v>'Simpl. All tex.-dual tex'!</v>
      </c>
      <c r="J418">
        <f t="shared" ca="1" si="59"/>
        <v>0</v>
      </c>
      <c r="K418">
        <f t="shared" ca="1" si="60"/>
        <v>0</v>
      </c>
      <c r="N418" t="str">
        <f t="shared" ca="1" si="61"/>
        <v>D:z</v>
      </c>
      <c r="O418" t="str">
        <f t="shared" ca="1" si="62"/>
        <v>D7:z7</v>
      </c>
    </row>
    <row r="419" spans="1:15">
      <c r="A419" t="str">
        <f t="shared" si="54"/>
        <v>04</v>
      </c>
      <c r="B419" t="str">
        <f t="shared" ca="1" si="55"/>
        <v>W</v>
      </c>
      <c r="C419" t="s">
        <v>244</v>
      </c>
      <c r="D419" s="9" t="s">
        <v>776</v>
      </c>
      <c r="E419">
        <f t="shared" ca="1" si="56"/>
        <v>0</v>
      </c>
      <c r="H419" t="str">
        <f t="shared" ca="1" si="57"/>
        <v>'Simpl. All tex.-dual tex'!</v>
      </c>
      <c r="I419" t="str">
        <f t="shared" ca="1" si="58"/>
        <v>'Simpl. All tex.-dual tex'!</v>
      </c>
      <c r="J419">
        <f t="shared" ca="1" si="59"/>
        <v>0</v>
      </c>
      <c r="K419">
        <f t="shared" ca="1" si="60"/>
        <v>0</v>
      </c>
      <c r="N419" t="str">
        <f t="shared" ca="1" si="61"/>
        <v>D:z</v>
      </c>
      <c r="O419" t="str">
        <f t="shared" ca="1" si="62"/>
        <v>D7:z7</v>
      </c>
    </row>
    <row r="420" spans="1:15">
      <c r="A420" t="str">
        <f t="shared" si="54"/>
        <v>05</v>
      </c>
      <c r="B420" t="str">
        <f t="shared" ca="1" si="55"/>
        <v>W</v>
      </c>
      <c r="C420" t="s">
        <v>244</v>
      </c>
      <c r="D420" s="9" t="s">
        <v>777</v>
      </c>
      <c r="E420">
        <f t="shared" ca="1" si="56"/>
        <v>0</v>
      </c>
      <c r="H420" t="str">
        <f t="shared" ca="1" si="57"/>
        <v>'Simpl. All tex.-dual tex'!</v>
      </c>
      <c r="I420" t="str">
        <f t="shared" ca="1" si="58"/>
        <v>'Simpl. All tex.-dual tex'!</v>
      </c>
      <c r="J420">
        <f t="shared" ca="1" si="59"/>
        <v>0</v>
      </c>
      <c r="K420">
        <f t="shared" ca="1" si="60"/>
        <v>0</v>
      </c>
      <c r="N420" t="str">
        <f t="shared" ca="1" si="61"/>
        <v>D:z</v>
      </c>
      <c r="O420" t="str">
        <f t="shared" ca="1" si="62"/>
        <v>D7:z7</v>
      </c>
    </row>
    <row r="421" spans="1:15">
      <c r="A421" t="str">
        <f t="shared" si="54"/>
        <v>06</v>
      </c>
      <c r="B421" t="str">
        <f t="shared" ca="1" si="55"/>
        <v>W</v>
      </c>
      <c r="C421" t="s">
        <v>244</v>
      </c>
      <c r="D421" s="9" t="s">
        <v>778</v>
      </c>
      <c r="E421">
        <f t="shared" ca="1" si="56"/>
        <v>0</v>
      </c>
      <c r="H421" t="str">
        <f t="shared" ca="1" si="57"/>
        <v>'Simpl. All tex.-dual tex'!</v>
      </c>
      <c r="I421" t="str">
        <f t="shared" ca="1" si="58"/>
        <v>'Simpl. All tex.-dual tex'!</v>
      </c>
      <c r="J421">
        <f t="shared" ca="1" si="59"/>
        <v>0</v>
      </c>
      <c r="K421">
        <f t="shared" ca="1" si="60"/>
        <v>0</v>
      </c>
      <c r="N421" t="str">
        <f t="shared" ca="1" si="61"/>
        <v>D:z</v>
      </c>
      <c r="O421" t="str">
        <f t="shared" ca="1" si="62"/>
        <v>D7:z7</v>
      </c>
    </row>
    <row r="422" spans="1:15">
      <c r="A422" t="str">
        <f t="shared" si="54"/>
        <v>07</v>
      </c>
      <c r="B422" t="str">
        <f t="shared" ca="1" si="55"/>
        <v>W</v>
      </c>
      <c r="C422" t="s">
        <v>244</v>
      </c>
      <c r="D422" s="9" t="s">
        <v>779</v>
      </c>
      <c r="E422">
        <f t="shared" ca="1" si="56"/>
        <v>0</v>
      </c>
      <c r="H422" t="str">
        <f t="shared" ca="1" si="57"/>
        <v>'Simpl. All tex.-dual tex'!</v>
      </c>
      <c r="I422" t="str">
        <f t="shared" ca="1" si="58"/>
        <v>'Simpl. All tex.-dual tex'!</v>
      </c>
      <c r="J422">
        <f t="shared" ca="1" si="59"/>
        <v>0</v>
      </c>
      <c r="K422">
        <f t="shared" ca="1" si="60"/>
        <v>0</v>
      </c>
      <c r="N422" t="str">
        <f t="shared" ca="1" si="61"/>
        <v>D:z</v>
      </c>
      <c r="O422" t="str">
        <f t="shared" ca="1" si="62"/>
        <v>D7:z7</v>
      </c>
    </row>
    <row r="423" spans="1:15">
      <c r="A423" t="str">
        <f t="shared" si="54"/>
        <v>08</v>
      </c>
      <c r="B423" t="str">
        <f t="shared" ca="1" si="55"/>
        <v>W</v>
      </c>
      <c r="C423" t="s">
        <v>244</v>
      </c>
      <c r="D423" s="9" t="s">
        <v>780</v>
      </c>
      <c r="E423">
        <f t="shared" ca="1" si="56"/>
        <v>0</v>
      </c>
      <c r="H423" t="str">
        <f t="shared" ca="1" si="57"/>
        <v>'Simpl. All tex.-dual tex'!</v>
      </c>
      <c r="I423" t="str">
        <f t="shared" ca="1" si="58"/>
        <v>'Simpl. All tex.-dual tex'!</v>
      </c>
      <c r="J423">
        <f t="shared" ca="1" si="59"/>
        <v>0</v>
      </c>
      <c r="K423">
        <f t="shared" ca="1" si="60"/>
        <v>0</v>
      </c>
      <c r="N423" t="str">
        <f t="shared" ca="1" si="61"/>
        <v>D:z</v>
      </c>
      <c r="O423" t="str">
        <f t="shared" ca="1" si="62"/>
        <v>D7:z7</v>
      </c>
    </row>
    <row r="424" spans="1:15">
      <c r="A424" t="str">
        <f t="shared" si="54"/>
        <v>09</v>
      </c>
      <c r="B424" t="str">
        <f t="shared" ca="1" si="55"/>
        <v>W</v>
      </c>
      <c r="C424" t="s">
        <v>244</v>
      </c>
      <c r="D424" s="9" t="s">
        <v>781</v>
      </c>
      <c r="E424">
        <f t="shared" ca="1" si="56"/>
        <v>0</v>
      </c>
      <c r="H424" t="str">
        <f t="shared" ca="1" si="57"/>
        <v>'Simpl. All tex.-dual tex'!</v>
      </c>
      <c r="I424" t="str">
        <f t="shared" ca="1" si="58"/>
        <v>'Simpl. All tex.-dual tex'!</v>
      </c>
      <c r="J424">
        <f t="shared" ca="1" si="59"/>
        <v>0</v>
      </c>
      <c r="K424">
        <f t="shared" ca="1" si="60"/>
        <v>0</v>
      </c>
      <c r="N424" t="str">
        <f t="shared" ca="1" si="61"/>
        <v>D:z</v>
      </c>
      <c r="O424" t="str">
        <f t="shared" ca="1" si="62"/>
        <v>D7:z7</v>
      </c>
    </row>
    <row r="425" spans="1:15">
      <c r="A425" t="str">
        <f t="shared" si="54"/>
        <v>10</v>
      </c>
      <c r="B425" t="str">
        <f t="shared" ca="1" si="55"/>
        <v>W</v>
      </c>
      <c r="C425" t="s">
        <v>244</v>
      </c>
      <c r="D425" s="9" t="s">
        <v>782</v>
      </c>
      <c r="E425">
        <f t="shared" ca="1" si="56"/>
        <v>0</v>
      </c>
      <c r="H425" t="str">
        <f t="shared" ca="1" si="57"/>
        <v>'Simpl. All tex.-dual tex'!</v>
      </c>
      <c r="I425" t="str">
        <f t="shared" ca="1" si="58"/>
        <v>'Simpl. All tex.-dual tex'!</v>
      </c>
      <c r="J425">
        <f t="shared" ca="1" si="59"/>
        <v>0</v>
      </c>
      <c r="K425">
        <f t="shared" ca="1" si="60"/>
        <v>0</v>
      </c>
      <c r="N425" t="str">
        <f t="shared" ca="1" si="61"/>
        <v>D:z</v>
      </c>
      <c r="O425" t="str">
        <f t="shared" ca="1" si="62"/>
        <v>D7:z7</v>
      </c>
    </row>
    <row r="426" spans="1:15">
      <c r="A426" t="str">
        <f t="shared" si="54"/>
        <v>11</v>
      </c>
      <c r="B426" t="str">
        <f t="shared" ca="1" si="55"/>
        <v>W</v>
      </c>
      <c r="C426" t="s">
        <v>244</v>
      </c>
      <c r="D426" s="9" t="s">
        <v>783</v>
      </c>
      <c r="E426">
        <f t="shared" ca="1" si="56"/>
        <v>0</v>
      </c>
      <c r="H426" t="str">
        <f t="shared" ca="1" si="57"/>
        <v>'Simpl. All tex.-dual tex'!</v>
      </c>
      <c r="I426" t="str">
        <f t="shared" ca="1" si="58"/>
        <v>'Simpl. All tex.-dual tex'!</v>
      </c>
      <c r="J426">
        <f t="shared" ca="1" si="59"/>
        <v>0</v>
      </c>
      <c r="K426">
        <f t="shared" ca="1" si="60"/>
        <v>0</v>
      </c>
      <c r="N426" t="str">
        <f t="shared" ca="1" si="61"/>
        <v>D:z</v>
      </c>
      <c r="O426" t="str">
        <f t="shared" ca="1" si="62"/>
        <v>D7:z7</v>
      </c>
    </row>
    <row r="427" spans="1:15">
      <c r="A427" t="str">
        <f t="shared" si="54"/>
        <v>12</v>
      </c>
      <c r="B427" t="str">
        <f t="shared" ca="1" si="55"/>
        <v>W</v>
      </c>
      <c r="C427" t="s">
        <v>244</v>
      </c>
      <c r="D427" s="9" t="s">
        <v>784</v>
      </c>
      <c r="E427">
        <f t="shared" ca="1" si="56"/>
        <v>0</v>
      </c>
      <c r="H427" t="str">
        <f t="shared" ca="1" si="57"/>
        <v>'Simpl. All tex.-dual tex'!</v>
      </c>
      <c r="I427" t="str">
        <f t="shared" ca="1" si="58"/>
        <v>'Simpl. All tex.-dual tex'!</v>
      </c>
      <c r="J427">
        <f t="shared" ca="1" si="59"/>
        <v>0</v>
      </c>
      <c r="K427">
        <f t="shared" ca="1" si="60"/>
        <v>0</v>
      </c>
      <c r="N427" t="str">
        <f t="shared" ca="1" si="61"/>
        <v>D:z</v>
      </c>
      <c r="O427" t="str">
        <f t="shared" ca="1" si="62"/>
        <v>D7:z7</v>
      </c>
    </row>
    <row r="428" spans="1:15">
      <c r="A428" t="str">
        <f t="shared" si="54"/>
        <v>13</v>
      </c>
      <c r="B428" t="str">
        <f t="shared" ca="1" si="55"/>
        <v>W</v>
      </c>
      <c r="C428" t="s">
        <v>244</v>
      </c>
      <c r="D428" s="9" t="s">
        <v>785</v>
      </c>
      <c r="E428">
        <f t="shared" ca="1" si="56"/>
        <v>0</v>
      </c>
      <c r="H428" t="str">
        <f t="shared" ca="1" si="57"/>
        <v>'Simpl. All tex.-dual tex'!</v>
      </c>
      <c r="I428" t="str">
        <f t="shared" ca="1" si="58"/>
        <v>'Simpl. All tex.-dual tex'!</v>
      </c>
      <c r="J428">
        <f t="shared" ca="1" si="59"/>
        <v>0</v>
      </c>
      <c r="K428">
        <f t="shared" ca="1" si="60"/>
        <v>0</v>
      </c>
      <c r="N428" t="str">
        <f t="shared" ca="1" si="61"/>
        <v>D:z</v>
      </c>
      <c r="O428" t="str">
        <f t="shared" ca="1" si="62"/>
        <v>D7:z7</v>
      </c>
    </row>
    <row r="429" spans="1:15">
      <c r="A429" t="str">
        <f t="shared" si="54"/>
        <v>100</v>
      </c>
      <c r="B429" t="str">
        <f t="shared" ca="1" si="55"/>
        <v>W</v>
      </c>
      <c r="C429" t="s">
        <v>244</v>
      </c>
      <c r="D429" s="9" t="s">
        <v>786</v>
      </c>
      <c r="E429">
        <f t="shared" ca="1" si="56"/>
        <v>0</v>
      </c>
      <c r="H429" t="str">
        <f t="shared" ca="1" si="57"/>
        <v>'Simpl. All tex.-dual tex'!</v>
      </c>
      <c r="I429" t="str">
        <f t="shared" ca="1" si="58"/>
        <v>'Simpl. All tex.-dual tex'!</v>
      </c>
      <c r="J429">
        <f t="shared" ca="1" si="59"/>
        <v>0</v>
      </c>
      <c r="K429">
        <f t="shared" ca="1" si="60"/>
        <v>0</v>
      </c>
      <c r="N429" t="str">
        <f t="shared" ca="1" si="61"/>
        <v>D:z</v>
      </c>
      <c r="O429" t="str">
        <f t="shared" ca="1" si="62"/>
        <v>D7:z7</v>
      </c>
    </row>
    <row r="430" spans="1:15">
      <c r="A430" t="str">
        <f t="shared" si="54"/>
        <v>01</v>
      </c>
      <c r="B430" t="str">
        <f t="shared" ca="1" si="55"/>
        <v>W</v>
      </c>
      <c r="C430" t="s">
        <v>245</v>
      </c>
      <c r="D430" s="9" t="s">
        <v>787</v>
      </c>
      <c r="E430">
        <f t="shared" ca="1" si="56"/>
        <v>0</v>
      </c>
      <c r="H430" t="str">
        <f t="shared" ca="1" si="57"/>
        <v>'Simpl. All tex.-dual tex'!</v>
      </c>
      <c r="I430" t="str">
        <f t="shared" ca="1" si="58"/>
        <v>'Simpl. All tex.-dual tex'!</v>
      </c>
      <c r="J430">
        <f t="shared" ca="1" si="59"/>
        <v>0</v>
      </c>
      <c r="K430">
        <f t="shared" ca="1" si="60"/>
        <v>0</v>
      </c>
      <c r="N430" t="str">
        <f t="shared" ca="1" si="61"/>
        <v>D:z</v>
      </c>
      <c r="O430" t="str">
        <f t="shared" ca="1" si="62"/>
        <v>D7:z7</v>
      </c>
    </row>
    <row r="431" spans="1:15">
      <c r="A431" t="str">
        <f t="shared" si="54"/>
        <v>02</v>
      </c>
      <c r="B431" t="str">
        <f t="shared" ca="1" si="55"/>
        <v>W</v>
      </c>
      <c r="C431" t="s">
        <v>245</v>
      </c>
      <c r="D431" s="9" t="s">
        <v>788</v>
      </c>
      <c r="E431">
        <f t="shared" ca="1" si="56"/>
        <v>0</v>
      </c>
      <c r="H431" t="str">
        <f t="shared" ca="1" si="57"/>
        <v>'Simpl. All tex.-dual tex'!</v>
      </c>
      <c r="I431" t="str">
        <f t="shared" ca="1" si="58"/>
        <v>'Simpl. All tex.-dual tex'!</v>
      </c>
      <c r="J431">
        <f t="shared" ca="1" si="59"/>
        <v>0</v>
      </c>
      <c r="K431">
        <f t="shared" ca="1" si="60"/>
        <v>0</v>
      </c>
      <c r="N431" t="str">
        <f t="shared" ca="1" si="61"/>
        <v>D:z</v>
      </c>
      <c r="O431" t="str">
        <f t="shared" ca="1" si="62"/>
        <v>D7:z7</v>
      </c>
    </row>
    <row r="432" spans="1:15">
      <c r="A432" t="str">
        <f t="shared" si="54"/>
        <v>03</v>
      </c>
      <c r="B432" t="str">
        <f t="shared" ca="1" si="55"/>
        <v>W</v>
      </c>
      <c r="C432" t="s">
        <v>245</v>
      </c>
      <c r="D432" s="9" t="s">
        <v>789</v>
      </c>
      <c r="E432">
        <f t="shared" ca="1" si="56"/>
        <v>0</v>
      </c>
      <c r="H432" t="str">
        <f t="shared" ca="1" si="57"/>
        <v>'Simpl. All tex.-dual tex'!</v>
      </c>
      <c r="I432" t="str">
        <f t="shared" ca="1" si="58"/>
        <v>'Simpl. All tex.-dual tex'!</v>
      </c>
      <c r="J432">
        <f t="shared" ca="1" si="59"/>
        <v>0</v>
      </c>
      <c r="K432">
        <f t="shared" ca="1" si="60"/>
        <v>0</v>
      </c>
      <c r="N432" t="str">
        <f t="shared" ca="1" si="61"/>
        <v>D:z</v>
      </c>
      <c r="O432" t="str">
        <f t="shared" ca="1" si="62"/>
        <v>D7:z7</v>
      </c>
    </row>
    <row r="433" spans="1:15">
      <c r="A433" t="str">
        <f t="shared" si="54"/>
        <v>04</v>
      </c>
      <c r="B433" t="str">
        <f t="shared" ca="1" si="55"/>
        <v>W</v>
      </c>
      <c r="C433" t="s">
        <v>245</v>
      </c>
      <c r="D433" s="9" t="s">
        <v>790</v>
      </c>
      <c r="E433">
        <f t="shared" ca="1" si="56"/>
        <v>0</v>
      </c>
      <c r="H433" t="str">
        <f t="shared" ca="1" si="57"/>
        <v>'Simpl. All tex.-dual tex'!</v>
      </c>
      <c r="I433" t="str">
        <f t="shared" ca="1" si="58"/>
        <v>'Simpl. All tex.-dual tex'!</v>
      </c>
      <c r="J433">
        <f t="shared" ca="1" si="59"/>
        <v>0</v>
      </c>
      <c r="K433">
        <f t="shared" ca="1" si="60"/>
        <v>0</v>
      </c>
      <c r="N433" t="str">
        <f t="shared" ca="1" si="61"/>
        <v>D:z</v>
      </c>
      <c r="O433" t="str">
        <f t="shared" ca="1" si="62"/>
        <v>D7:z7</v>
      </c>
    </row>
    <row r="434" spans="1:15">
      <c r="A434" t="str">
        <f t="shared" si="54"/>
        <v>05</v>
      </c>
      <c r="B434" t="str">
        <f t="shared" ca="1" si="55"/>
        <v>W</v>
      </c>
      <c r="C434" t="s">
        <v>245</v>
      </c>
      <c r="D434" s="9" t="s">
        <v>791</v>
      </c>
      <c r="E434">
        <f t="shared" ca="1" si="56"/>
        <v>0</v>
      </c>
      <c r="H434" t="str">
        <f t="shared" ca="1" si="57"/>
        <v>'Simpl. All tex.-dual tex'!</v>
      </c>
      <c r="I434" t="str">
        <f t="shared" ca="1" si="58"/>
        <v>'Simpl. All tex.-dual tex'!</v>
      </c>
      <c r="J434">
        <f t="shared" ca="1" si="59"/>
        <v>0</v>
      </c>
      <c r="K434">
        <f t="shared" ca="1" si="60"/>
        <v>0</v>
      </c>
      <c r="N434" t="str">
        <f t="shared" ca="1" si="61"/>
        <v>D:z</v>
      </c>
      <c r="O434" t="str">
        <f t="shared" ca="1" si="62"/>
        <v>D7:z7</v>
      </c>
    </row>
    <row r="435" spans="1:15">
      <c r="A435" t="str">
        <f t="shared" si="54"/>
        <v>06</v>
      </c>
      <c r="B435" t="str">
        <f t="shared" ca="1" si="55"/>
        <v>W</v>
      </c>
      <c r="C435" t="s">
        <v>245</v>
      </c>
      <c r="D435" s="9" t="s">
        <v>792</v>
      </c>
      <c r="E435">
        <f t="shared" ca="1" si="56"/>
        <v>0</v>
      </c>
      <c r="H435" t="str">
        <f t="shared" ca="1" si="57"/>
        <v>'Simpl. All tex.-dual tex'!</v>
      </c>
      <c r="I435" t="str">
        <f t="shared" ca="1" si="58"/>
        <v>'Simpl. All tex.-dual tex'!</v>
      </c>
      <c r="J435">
        <f t="shared" ca="1" si="59"/>
        <v>0</v>
      </c>
      <c r="K435">
        <f t="shared" ca="1" si="60"/>
        <v>0</v>
      </c>
      <c r="N435" t="str">
        <f t="shared" ca="1" si="61"/>
        <v>D:z</v>
      </c>
      <c r="O435" t="str">
        <f t="shared" ca="1" si="62"/>
        <v>D7:z7</v>
      </c>
    </row>
    <row r="436" spans="1:15">
      <c r="A436" t="str">
        <f t="shared" si="54"/>
        <v>07</v>
      </c>
      <c r="B436" t="str">
        <f t="shared" ca="1" si="55"/>
        <v>W</v>
      </c>
      <c r="C436" t="s">
        <v>245</v>
      </c>
      <c r="D436" s="9" t="s">
        <v>793</v>
      </c>
      <c r="E436">
        <f t="shared" ca="1" si="56"/>
        <v>0</v>
      </c>
      <c r="H436" t="str">
        <f t="shared" ca="1" si="57"/>
        <v>'Simpl. All tex.-dual tex'!</v>
      </c>
      <c r="I436" t="str">
        <f t="shared" ca="1" si="58"/>
        <v>'Simpl. All tex.-dual tex'!</v>
      </c>
      <c r="J436">
        <f t="shared" ca="1" si="59"/>
        <v>0</v>
      </c>
      <c r="K436">
        <f t="shared" ca="1" si="60"/>
        <v>0</v>
      </c>
      <c r="N436" t="str">
        <f t="shared" ca="1" si="61"/>
        <v>D:z</v>
      </c>
      <c r="O436" t="str">
        <f t="shared" ca="1" si="62"/>
        <v>D7:z7</v>
      </c>
    </row>
    <row r="437" spans="1:15">
      <c r="A437" t="str">
        <f t="shared" si="54"/>
        <v>08</v>
      </c>
      <c r="B437" t="str">
        <f t="shared" ca="1" si="55"/>
        <v>W</v>
      </c>
      <c r="C437" t="s">
        <v>245</v>
      </c>
      <c r="D437" s="9" t="s">
        <v>794</v>
      </c>
      <c r="E437">
        <f t="shared" ca="1" si="56"/>
        <v>0</v>
      </c>
      <c r="H437" t="str">
        <f t="shared" ca="1" si="57"/>
        <v>'Simpl. All tex.-dual tex'!</v>
      </c>
      <c r="I437" t="str">
        <f t="shared" ca="1" si="58"/>
        <v>'Simpl. All tex.-dual tex'!</v>
      </c>
      <c r="J437">
        <f t="shared" ca="1" si="59"/>
        <v>0</v>
      </c>
      <c r="K437">
        <f t="shared" ca="1" si="60"/>
        <v>0</v>
      </c>
      <c r="N437" t="str">
        <f t="shared" ca="1" si="61"/>
        <v>D:z</v>
      </c>
      <c r="O437" t="str">
        <f t="shared" ca="1" si="62"/>
        <v>D7:z7</v>
      </c>
    </row>
    <row r="438" spans="1:15">
      <c r="A438" t="str">
        <f t="shared" si="54"/>
        <v>09</v>
      </c>
      <c r="B438" t="str">
        <f t="shared" ca="1" si="55"/>
        <v>W</v>
      </c>
      <c r="C438" t="s">
        <v>245</v>
      </c>
      <c r="D438" s="9" t="s">
        <v>795</v>
      </c>
      <c r="E438">
        <f t="shared" ca="1" si="56"/>
        <v>0</v>
      </c>
      <c r="H438" t="str">
        <f t="shared" ca="1" si="57"/>
        <v>'Simpl. All tex.-dual tex'!</v>
      </c>
      <c r="I438" t="str">
        <f t="shared" ca="1" si="58"/>
        <v>'Simpl. All tex.-dual tex'!</v>
      </c>
      <c r="J438">
        <f t="shared" ca="1" si="59"/>
        <v>0</v>
      </c>
      <c r="K438">
        <f t="shared" ca="1" si="60"/>
        <v>0</v>
      </c>
      <c r="N438" t="str">
        <f t="shared" ca="1" si="61"/>
        <v>D:z</v>
      </c>
      <c r="O438" t="str">
        <f t="shared" ca="1" si="62"/>
        <v>D7:z7</v>
      </c>
    </row>
    <row r="439" spans="1:15">
      <c r="A439" t="str">
        <f t="shared" si="54"/>
        <v>10</v>
      </c>
      <c r="B439" t="str">
        <f t="shared" ca="1" si="55"/>
        <v>W</v>
      </c>
      <c r="C439" t="s">
        <v>245</v>
      </c>
      <c r="D439" s="9" t="s">
        <v>796</v>
      </c>
      <c r="E439">
        <f t="shared" ca="1" si="56"/>
        <v>0</v>
      </c>
      <c r="H439" t="str">
        <f t="shared" ca="1" si="57"/>
        <v>'Simpl. All tex.-dual tex'!</v>
      </c>
      <c r="I439" t="str">
        <f t="shared" ca="1" si="58"/>
        <v>'Simpl. All tex.-dual tex'!</v>
      </c>
      <c r="J439">
        <f t="shared" ca="1" si="59"/>
        <v>0</v>
      </c>
      <c r="K439">
        <f t="shared" ca="1" si="60"/>
        <v>0</v>
      </c>
      <c r="N439" t="str">
        <f t="shared" ca="1" si="61"/>
        <v>D:z</v>
      </c>
      <c r="O439" t="str">
        <f t="shared" ca="1" si="62"/>
        <v>D7:z7</v>
      </c>
    </row>
    <row r="440" spans="1:15">
      <c r="A440" t="str">
        <f t="shared" si="54"/>
        <v>11</v>
      </c>
      <c r="B440" t="str">
        <f t="shared" ca="1" si="55"/>
        <v>W</v>
      </c>
      <c r="C440" t="s">
        <v>245</v>
      </c>
      <c r="D440" s="9" t="s">
        <v>797</v>
      </c>
      <c r="E440">
        <f t="shared" ca="1" si="56"/>
        <v>0</v>
      </c>
      <c r="H440" t="str">
        <f t="shared" ca="1" si="57"/>
        <v>'Simpl. All tex.-dual tex'!</v>
      </c>
      <c r="I440" t="str">
        <f t="shared" ca="1" si="58"/>
        <v>'Simpl. All tex.-dual tex'!</v>
      </c>
      <c r="J440">
        <f t="shared" ca="1" si="59"/>
        <v>0</v>
      </c>
      <c r="K440">
        <f t="shared" ca="1" si="60"/>
        <v>0</v>
      </c>
      <c r="N440" t="str">
        <f t="shared" ca="1" si="61"/>
        <v>D:z</v>
      </c>
      <c r="O440" t="str">
        <f t="shared" ca="1" si="62"/>
        <v>D7:z7</v>
      </c>
    </row>
    <row r="441" spans="1:15">
      <c r="A441" t="str">
        <f t="shared" si="54"/>
        <v>12</v>
      </c>
      <c r="B441" t="str">
        <f t="shared" ca="1" si="55"/>
        <v>W</v>
      </c>
      <c r="C441" t="s">
        <v>245</v>
      </c>
      <c r="D441" s="9" t="s">
        <v>798</v>
      </c>
      <c r="E441">
        <f t="shared" ca="1" si="56"/>
        <v>0</v>
      </c>
      <c r="H441" t="str">
        <f t="shared" ca="1" si="57"/>
        <v>'Simpl. All tex.-dual tex'!</v>
      </c>
      <c r="I441" t="str">
        <f t="shared" ca="1" si="58"/>
        <v>'Simpl. All tex.-dual tex'!</v>
      </c>
      <c r="J441">
        <f t="shared" ca="1" si="59"/>
        <v>0</v>
      </c>
      <c r="K441">
        <f t="shared" ca="1" si="60"/>
        <v>0</v>
      </c>
      <c r="N441" t="str">
        <f t="shared" ca="1" si="61"/>
        <v>D:z</v>
      </c>
      <c r="O441" t="str">
        <f t="shared" ca="1" si="62"/>
        <v>D7:z7</v>
      </c>
    </row>
    <row r="442" spans="1:15">
      <c r="A442" t="str">
        <f t="shared" si="54"/>
        <v>13</v>
      </c>
      <c r="B442" t="str">
        <f t="shared" ca="1" si="55"/>
        <v>W</v>
      </c>
      <c r="C442" t="s">
        <v>245</v>
      </c>
      <c r="D442" s="9" t="s">
        <v>799</v>
      </c>
      <c r="E442">
        <f t="shared" ca="1" si="56"/>
        <v>0</v>
      </c>
      <c r="H442" t="str">
        <f t="shared" ca="1" si="57"/>
        <v>'Simpl. All tex.-dual tex'!</v>
      </c>
      <c r="I442" t="str">
        <f t="shared" ca="1" si="58"/>
        <v>'Simpl. All tex.-dual tex'!</v>
      </c>
      <c r="J442">
        <f t="shared" ca="1" si="59"/>
        <v>0</v>
      </c>
      <c r="K442">
        <f t="shared" ca="1" si="60"/>
        <v>0</v>
      </c>
      <c r="N442" t="str">
        <f t="shared" ca="1" si="61"/>
        <v>D:z</v>
      </c>
      <c r="O442" t="str">
        <f t="shared" ca="1" si="62"/>
        <v>D7:z7</v>
      </c>
    </row>
    <row r="443" spans="1:15">
      <c r="A443" t="str">
        <f t="shared" si="54"/>
        <v>100</v>
      </c>
      <c r="B443" t="str">
        <f t="shared" ca="1" si="55"/>
        <v>W</v>
      </c>
      <c r="C443" t="s">
        <v>245</v>
      </c>
      <c r="D443" s="9" t="s">
        <v>800</v>
      </c>
      <c r="E443">
        <f t="shared" ca="1" si="56"/>
        <v>0</v>
      </c>
      <c r="H443" t="str">
        <f t="shared" ca="1" si="57"/>
        <v>'Simpl. All tex.-dual tex'!</v>
      </c>
      <c r="I443" t="str">
        <f t="shared" ca="1" si="58"/>
        <v>'Simpl. All tex.-dual tex'!</v>
      </c>
      <c r="J443">
        <f t="shared" ca="1" si="59"/>
        <v>0</v>
      </c>
      <c r="K443">
        <f t="shared" ca="1" si="60"/>
        <v>0</v>
      </c>
      <c r="N443" t="str">
        <f t="shared" ca="1" si="61"/>
        <v>D:z</v>
      </c>
      <c r="O443" t="str">
        <f t="shared" ca="1" si="62"/>
        <v>D7:z7</v>
      </c>
    </row>
    <row r="444" spans="1:15">
      <c r="A444" t="str">
        <f t="shared" si="54"/>
        <v>01</v>
      </c>
      <c r="B444" t="str">
        <f t="shared" ca="1" si="55"/>
        <v>W</v>
      </c>
      <c r="C444" t="s">
        <v>246</v>
      </c>
      <c r="D444" s="9" t="s">
        <v>801</v>
      </c>
      <c r="E444">
        <f t="shared" ca="1" si="56"/>
        <v>0</v>
      </c>
      <c r="H444" t="str">
        <f t="shared" ca="1" si="57"/>
        <v>'Simpl. All tex.-dual tex'!</v>
      </c>
      <c r="I444" t="str">
        <f t="shared" ca="1" si="58"/>
        <v>'Simpl. All tex.-dual tex'!</v>
      </c>
      <c r="J444">
        <f t="shared" ca="1" si="59"/>
        <v>0</v>
      </c>
      <c r="K444">
        <f t="shared" ca="1" si="60"/>
        <v>0</v>
      </c>
      <c r="N444" t="str">
        <f t="shared" ca="1" si="61"/>
        <v>D:z</v>
      </c>
      <c r="O444" t="str">
        <f t="shared" ca="1" si="62"/>
        <v>D7:z7</v>
      </c>
    </row>
    <row r="445" spans="1:15">
      <c r="A445" t="str">
        <f t="shared" si="54"/>
        <v>02</v>
      </c>
      <c r="B445" t="str">
        <f t="shared" ca="1" si="55"/>
        <v>W</v>
      </c>
      <c r="C445" t="s">
        <v>246</v>
      </c>
      <c r="D445" s="9" t="s">
        <v>802</v>
      </c>
      <c r="E445">
        <f t="shared" ca="1" si="56"/>
        <v>0</v>
      </c>
      <c r="H445" t="str">
        <f t="shared" ca="1" si="57"/>
        <v>'Simpl. All tex.-dual tex'!</v>
      </c>
      <c r="I445" t="str">
        <f t="shared" ca="1" si="58"/>
        <v>'Simpl. All tex.-dual tex'!</v>
      </c>
      <c r="J445">
        <f t="shared" ca="1" si="59"/>
        <v>0</v>
      </c>
      <c r="K445">
        <f t="shared" ca="1" si="60"/>
        <v>0</v>
      </c>
      <c r="N445" t="str">
        <f t="shared" ca="1" si="61"/>
        <v>D:z</v>
      </c>
      <c r="O445" t="str">
        <f t="shared" ca="1" si="62"/>
        <v>D7:z7</v>
      </c>
    </row>
    <row r="446" spans="1:15">
      <c r="A446" t="str">
        <f t="shared" si="54"/>
        <v>03</v>
      </c>
      <c r="B446" t="str">
        <f t="shared" ca="1" si="55"/>
        <v>W</v>
      </c>
      <c r="C446" t="s">
        <v>246</v>
      </c>
      <c r="D446" s="9" t="s">
        <v>803</v>
      </c>
      <c r="E446">
        <f t="shared" ca="1" si="56"/>
        <v>0</v>
      </c>
      <c r="H446" t="str">
        <f t="shared" ca="1" si="57"/>
        <v>'Simpl. All tex.-dual tex'!</v>
      </c>
      <c r="I446" t="str">
        <f t="shared" ca="1" si="58"/>
        <v>'Simpl. All tex.-dual tex'!</v>
      </c>
      <c r="J446">
        <f t="shared" ca="1" si="59"/>
        <v>0</v>
      </c>
      <c r="K446">
        <f t="shared" ca="1" si="60"/>
        <v>0</v>
      </c>
      <c r="N446" t="str">
        <f t="shared" ca="1" si="61"/>
        <v>D:z</v>
      </c>
      <c r="O446" t="str">
        <f t="shared" ca="1" si="62"/>
        <v>D7:z7</v>
      </c>
    </row>
    <row r="447" spans="1:15">
      <c r="A447" t="str">
        <f t="shared" si="54"/>
        <v>04</v>
      </c>
      <c r="B447" t="str">
        <f t="shared" ca="1" si="55"/>
        <v>W</v>
      </c>
      <c r="C447" t="s">
        <v>246</v>
      </c>
      <c r="D447" s="9" t="s">
        <v>804</v>
      </c>
      <c r="E447">
        <f t="shared" ca="1" si="56"/>
        <v>0</v>
      </c>
      <c r="H447" t="str">
        <f t="shared" ca="1" si="57"/>
        <v>'Simpl. All tex.-dual tex'!</v>
      </c>
      <c r="I447" t="str">
        <f t="shared" ca="1" si="58"/>
        <v>'Simpl. All tex.-dual tex'!</v>
      </c>
      <c r="J447">
        <f t="shared" ca="1" si="59"/>
        <v>0</v>
      </c>
      <c r="K447">
        <f t="shared" ca="1" si="60"/>
        <v>0</v>
      </c>
      <c r="N447" t="str">
        <f t="shared" ca="1" si="61"/>
        <v>D:z</v>
      </c>
      <c r="O447" t="str">
        <f t="shared" ca="1" si="62"/>
        <v>D7:z7</v>
      </c>
    </row>
    <row r="448" spans="1:15">
      <c r="A448" t="str">
        <f t="shared" si="54"/>
        <v>05</v>
      </c>
      <c r="B448" t="str">
        <f t="shared" ca="1" si="55"/>
        <v>W</v>
      </c>
      <c r="C448" t="s">
        <v>246</v>
      </c>
      <c r="D448" s="9" t="s">
        <v>805</v>
      </c>
      <c r="E448">
        <f t="shared" ca="1" si="56"/>
        <v>0</v>
      </c>
      <c r="H448" t="str">
        <f t="shared" ca="1" si="57"/>
        <v>'Simpl. All tex.-dual tex'!</v>
      </c>
      <c r="I448" t="str">
        <f t="shared" ca="1" si="58"/>
        <v>'Simpl. All tex.-dual tex'!</v>
      </c>
      <c r="J448">
        <f t="shared" ca="1" si="59"/>
        <v>0</v>
      </c>
      <c r="K448">
        <f t="shared" ca="1" si="60"/>
        <v>0</v>
      </c>
      <c r="N448" t="str">
        <f t="shared" ca="1" si="61"/>
        <v>D:z</v>
      </c>
      <c r="O448" t="str">
        <f t="shared" ca="1" si="62"/>
        <v>D7:z7</v>
      </c>
    </row>
    <row r="449" spans="1:15">
      <c r="A449" t="str">
        <f t="shared" si="54"/>
        <v>06</v>
      </c>
      <c r="B449" t="str">
        <f t="shared" ca="1" si="55"/>
        <v>W</v>
      </c>
      <c r="C449" t="s">
        <v>246</v>
      </c>
      <c r="D449" s="9" t="s">
        <v>806</v>
      </c>
      <c r="E449">
        <f t="shared" ca="1" si="56"/>
        <v>0</v>
      </c>
      <c r="H449" t="str">
        <f t="shared" ca="1" si="57"/>
        <v>'Simpl. All tex.-dual tex'!</v>
      </c>
      <c r="I449" t="str">
        <f t="shared" ca="1" si="58"/>
        <v>'Simpl. All tex.-dual tex'!</v>
      </c>
      <c r="J449">
        <f t="shared" ca="1" si="59"/>
        <v>0</v>
      </c>
      <c r="K449">
        <f t="shared" ca="1" si="60"/>
        <v>0</v>
      </c>
      <c r="N449" t="str">
        <f t="shared" ca="1" si="61"/>
        <v>D:z</v>
      </c>
      <c r="O449" t="str">
        <f t="shared" ca="1" si="62"/>
        <v>D7:z7</v>
      </c>
    </row>
    <row r="450" spans="1:15">
      <c r="A450" t="str">
        <f t="shared" si="54"/>
        <v>07</v>
      </c>
      <c r="B450" t="str">
        <f t="shared" ca="1" si="55"/>
        <v>W</v>
      </c>
      <c r="C450" t="s">
        <v>246</v>
      </c>
      <c r="D450" s="9" t="s">
        <v>807</v>
      </c>
      <c r="E450">
        <f t="shared" ca="1" si="56"/>
        <v>0</v>
      </c>
      <c r="H450" t="str">
        <f t="shared" ca="1" si="57"/>
        <v>'Simpl. All tex.-dual tex'!</v>
      </c>
      <c r="I450" t="str">
        <f t="shared" ca="1" si="58"/>
        <v>'Simpl. All tex.-dual tex'!</v>
      </c>
      <c r="J450">
        <f t="shared" ca="1" si="59"/>
        <v>0</v>
      </c>
      <c r="K450">
        <f t="shared" ca="1" si="60"/>
        <v>0</v>
      </c>
      <c r="N450" t="str">
        <f t="shared" ca="1" si="61"/>
        <v>D:z</v>
      </c>
      <c r="O450" t="str">
        <f t="shared" ca="1" si="62"/>
        <v>D7:z7</v>
      </c>
    </row>
    <row r="451" spans="1:15">
      <c r="A451" t="str">
        <f t="shared" si="54"/>
        <v>08</v>
      </c>
      <c r="B451" t="str">
        <f t="shared" ca="1" si="55"/>
        <v>W</v>
      </c>
      <c r="C451" t="s">
        <v>246</v>
      </c>
      <c r="D451" s="9" t="s">
        <v>808</v>
      </c>
      <c r="E451">
        <f t="shared" ca="1" si="56"/>
        <v>0</v>
      </c>
      <c r="H451" t="str">
        <f t="shared" ca="1" si="57"/>
        <v>'Simpl. All tex.-dual tex'!</v>
      </c>
      <c r="I451" t="str">
        <f t="shared" ca="1" si="58"/>
        <v>'Simpl. All tex.-dual tex'!</v>
      </c>
      <c r="J451">
        <f t="shared" ca="1" si="59"/>
        <v>0</v>
      </c>
      <c r="K451">
        <f t="shared" ca="1" si="60"/>
        <v>0</v>
      </c>
      <c r="N451" t="str">
        <f t="shared" ca="1" si="61"/>
        <v>D:z</v>
      </c>
      <c r="O451" t="str">
        <f t="shared" ca="1" si="62"/>
        <v>D7:z7</v>
      </c>
    </row>
    <row r="452" spans="1:15">
      <c r="A452" t="str">
        <f t="shared" si="54"/>
        <v>09</v>
      </c>
      <c r="B452" t="str">
        <f t="shared" ca="1" si="55"/>
        <v>W</v>
      </c>
      <c r="C452" t="s">
        <v>246</v>
      </c>
      <c r="D452" s="9" t="s">
        <v>809</v>
      </c>
      <c r="E452">
        <f t="shared" ca="1" si="56"/>
        <v>0</v>
      </c>
      <c r="H452" t="str">
        <f t="shared" ca="1" si="57"/>
        <v>'Simpl. All tex.-dual tex'!</v>
      </c>
      <c r="I452" t="str">
        <f t="shared" ca="1" si="58"/>
        <v>'Simpl. All tex.-dual tex'!</v>
      </c>
      <c r="J452">
        <f t="shared" ca="1" si="59"/>
        <v>0</v>
      </c>
      <c r="K452">
        <f t="shared" ca="1" si="60"/>
        <v>0</v>
      </c>
      <c r="N452" t="str">
        <f t="shared" ca="1" si="61"/>
        <v>D:z</v>
      </c>
      <c r="O452" t="str">
        <f t="shared" ca="1" si="62"/>
        <v>D7:z7</v>
      </c>
    </row>
    <row r="453" spans="1:15">
      <c r="A453" t="str">
        <f t="shared" si="54"/>
        <v>10</v>
      </c>
      <c r="B453" t="str">
        <f t="shared" ca="1" si="55"/>
        <v>W</v>
      </c>
      <c r="C453" t="s">
        <v>246</v>
      </c>
      <c r="D453" s="9" t="s">
        <v>810</v>
      </c>
      <c r="E453">
        <f t="shared" ca="1" si="56"/>
        <v>0</v>
      </c>
      <c r="H453" t="str">
        <f t="shared" ca="1" si="57"/>
        <v>'Simpl. All tex.-dual tex'!</v>
      </c>
      <c r="I453" t="str">
        <f t="shared" ca="1" si="58"/>
        <v>'Simpl. All tex.-dual tex'!</v>
      </c>
      <c r="J453">
        <f t="shared" ca="1" si="59"/>
        <v>0</v>
      </c>
      <c r="K453">
        <f t="shared" ca="1" si="60"/>
        <v>0</v>
      </c>
      <c r="N453" t="str">
        <f t="shared" ca="1" si="61"/>
        <v>D:z</v>
      </c>
      <c r="O453" t="str">
        <f t="shared" ca="1" si="62"/>
        <v>D7:z7</v>
      </c>
    </row>
    <row r="454" spans="1:15">
      <c r="A454" t="str">
        <f t="shared" si="54"/>
        <v>11</v>
      </c>
      <c r="B454" t="str">
        <f t="shared" ca="1" si="55"/>
        <v>W</v>
      </c>
      <c r="C454" t="s">
        <v>246</v>
      </c>
      <c r="D454" s="9" t="s">
        <v>811</v>
      </c>
      <c r="E454">
        <f t="shared" ca="1" si="56"/>
        <v>0</v>
      </c>
      <c r="H454" t="str">
        <f t="shared" ca="1" si="57"/>
        <v>'Simpl. All tex.-dual tex'!</v>
      </c>
      <c r="I454" t="str">
        <f t="shared" ca="1" si="58"/>
        <v>'Simpl. All tex.-dual tex'!</v>
      </c>
      <c r="J454">
        <f t="shared" ca="1" si="59"/>
        <v>0</v>
      </c>
      <c r="K454">
        <f t="shared" ca="1" si="60"/>
        <v>0</v>
      </c>
      <c r="N454" t="str">
        <f t="shared" ca="1" si="61"/>
        <v>D:z</v>
      </c>
      <c r="O454" t="str">
        <f t="shared" ca="1" si="62"/>
        <v>D7:z7</v>
      </c>
    </row>
    <row r="455" spans="1:15">
      <c r="A455" t="str">
        <f t="shared" si="54"/>
        <v>12</v>
      </c>
      <c r="B455" t="str">
        <f t="shared" ca="1" si="55"/>
        <v>W</v>
      </c>
      <c r="C455" t="s">
        <v>246</v>
      </c>
      <c r="D455" s="9" t="s">
        <v>812</v>
      </c>
      <c r="E455">
        <f t="shared" ca="1" si="56"/>
        <v>0</v>
      </c>
      <c r="H455" t="str">
        <f t="shared" ca="1" si="57"/>
        <v>'Simpl. All tex.-dual tex'!</v>
      </c>
      <c r="I455" t="str">
        <f t="shared" ca="1" si="58"/>
        <v>'Simpl. All tex.-dual tex'!</v>
      </c>
      <c r="J455">
        <f t="shared" ca="1" si="59"/>
        <v>0</v>
      </c>
      <c r="K455">
        <f t="shared" ca="1" si="60"/>
        <v>0</v>
      </c>
      <c r="N455" t="str">
        <f t="shared" ca="1" si="61"/>
        <v>D:z</v>
      </c>
      <c r="O455" t="str">
        <f t="shared" ca="1" si="62"/>
        <v>D7:z7</v>
      </c>
    </row>
    <row r="456" spans="1:15">
      <c r="A456" t="str">
        <f t="shared" si="54"/>
        <v>13</v>
      </c>
      <c r="B456" t="str">
        <f t="shared" ca="1" si="55"/>
        <v>W</v>
      </c>
      <c r="C456" t="s">
        <v>246</v>
      </c>
      <c r="D456" s="9" t="s">
        <v>813</v>
      </c>
      <c r="E456">
        <f t="shared" ca="1" si="56"/>
        <v>0</v>
      </c>
      <c r="H456" t="str">
        <f t="shared" ca="1" si="57"/>
        <v>'Simpl. All tex.-dual tex'!</v>
      </c>
      <c r="I456" t="str">
        <f t="shared" ca="1" si="58"/>
        <v>'Simpl. All tex.-dual tex'!</v>
      </c>
      <c r="J456">
        <f t="shared" ca="1" si="59"/>
        <v>0</v>
      </c>
      <c r="K456">
        <f t="shared" ca="1" si="60"/>
        <v>0</v>
      </c>
      <c r="N456" t="str">
        <f t="shared" ca="1" si="61"/>
        <v>D:z</v>
      </c>
      <c r="O456" t="str">
        <f t="shared" ca="1" si="62"/>
        <v>D7:z7</v>
      </c>
    </row>
    <row r="457" spans="1:15">
      <c r="A457" t="str">
        <f t="shared" si="54"/>
        <v>100</v>
      </c>
      <c r="B457" t="str">
        <f t="shared" ca="1" si="55"/>
        <v>W</v>
      </c>
      <c r="C457" t="s">
        <v>246</v>
      </c>
      <c r="D457" s="9" t="s">
        <v>814</v>
      </c>
      <c r="E457">
        <f t="shared" ca="1" si="56"/>
        <v>0</v>
      </c>
      <c r="H457" t="str">
        <f t="shared" ca="1" si="57"/>
        <v>'Simpl. All tex.-dual tex'!</v>
      </c>
      <c r="I457" t="str">
        <f t="shared" ca="1" si="58"/>
        <v>'Simpl. All tex.-dual tex'!</v>
      </c>
      <c r="J457">
        <f t="shared" ca="1" si="59"/>
        <v>0</v>
      </c>
      <c r="K457">
        <f t="shared" ca="1" si="60"/>
        <v>0</v>
      </c>
      <c r="N457" t="str">
        <f t="shared" ca="1" si="61"/>
        <v>D:z</v>
      </c>
      <c r="O457" t="str">
        <f t="shared" ca="1" si="62"/>
        <v>D7:z7</v>
      </c>
    </row>
    <row r="458" spans="1:15">
      <c r="A458" t="str">
        <f t="shared" si="54"/>
        <v>01</v>
      </c>
      <c r="B458" t="str">
        <f t="shared" ca="1" si="55"/>
        <v>W</v>
      </c>
      <c r="C458" t="s">
        <v>247</v>
      </c>
      <c r="D458" s="9" t="s">
        <v>815</v>
      </c>
      <c r="E458">
        <f t="shared" ca="1" si="56"/>
        <v>0</v>
      </c>
      <c r="H458" t="str">
        <f t="shared" ca="1" si="57"/>
        <v>'Simpl. All tex.-dual tex'!</v>
      </c>
      <c r="I458" t="str">
        <f t="shared" ca="1" si="58"/>
        <v>'Simpl. All tex.-dual tex'!</v>
      </c>
      <c r="J458">
        <f t="shared" ca="1" si="59"/>
        <v>0</v>
      </c>
      <c r="K458">
        <f t="shared" ca="1" si="60"/>
        <v>0</v>
      </c>
      <c r="N458" t="str">
        <f t="shared" ca="1" si="61"/>
        <v>D:z</v>
      </c>
      <c r="O458" t="str">
        <f t="shared" ca="1" si="62"/>
        <v>D7:z7</v>
      </c>
    </row>
    <row r="459" spans="1:15">
      <c r="A459" t="str">
        <f t="shared" ref="A459:A522" si="63">MID(D459,LEN(C459)+2,LEN(D459)-LEN(C459))</f>
        <v>02</v>
      </c>
      <c r="B459" t="str">
        <f t="shared" ref="B459:B522" ca="1" si="64">VLOOKUP(H459,$A$1:$K$3,11,FALSE)</f>
        <v>W</v>
      </c>
      <c r="C459" t="s">
        <v>247</v>
      </c>
      <c r="D459" s="9" t="s">
        <v>816</v>
      </c>
      <c r="E459">
        <f t="shared" ref="E459:E522" ca="1" si="65">IFERROR(VLOOKUP(C459,INDIRECT($H459&amp;$N459),MATCH($A459,INDIRECT($H459&amp;$O459),0),FALSE),0)</f>
        <v>0</v>
      </c>
      <c r="H459" t="str">
        <f t="shared" ref="H459:H522" ca="1" si="66">IF(I459&lt;&gt;0,I459,IF(J459&lt;&gt;0,J459,K459))</f>
        <v>'Simpl. All tex.-dual tex'!</v>
      </c>
      <c r="I459" t="str">
        <f t="shared" ref="I459:I522" ca="1" si="67">IF(IFERROR(VLOOKUP(C459,INDIRECT($G$5&amp;"D:D"),1,FALSE),0)&lt;&gt;0,I$9,0)</f>
        <v>'Simpl. All tex.-dual tex'!</v>
      </c>
      <c r="J459">
        <f t="shared" ref="J459:J522" ca="1" si="68">IF(IFERROR(VLOOKUP(C459,INDIRECT($G$6&amp;"D:D"),1,FALSE),0)&lt;&gt;0,J$9,0)</f>
        <v>0</v>
      </c>
      <c r="K459">
        <f t="shared" ref="K459:K522" ca="1" si="69">IF(IFERROR(VLOOKUP($C459,INDIRECT($G$7&amp;"d:d"),1,FALSE),0)&lt;&gt;0,K$9,0)</f>
        <v>0</v>
      </c>
      <c r="N459" t="str">
        <f t="shared" ref="N459:N522" ca="1" si="70">VLOOKUP($H459,$G$5:$I$7,2,FALSE)</f>
        <v>D:z</v>
      </c>
      <c r="O459" t="str">
        <f t="shared" ref="O459:O522" ca="1" si="71">VLOOKUP($H459,$G$5:$I$7,3,FALSE)</f>
        <v>D7:z7</v>
      </c>
    </row>
    <row r="460" spans="1:15">
      <c r="A460" t="str">
        <f t="shared" si="63"/>
        <v>03</v>
      </c>
      <c r="B460" t="str">
        <f t="shared" ca="1" si="64"/>
        <v>W</v>
      </c>
      <c r="C460" t="s">
        <v>247</v>
      </c>
      <c r="D460" s="9" t="s">
        <v>817</v>
      </c>
      <c r="E460">
        <f t="shared" ca="1" si="65"/>
        <v>0</v>
      </c>
      <c r="H460" t="str">
        <f t="shared" ca="1" si="66"/>
        <v>'Simpl. All tex.-dual tex'!</v>
      </c>
      <c r="I460" t="str">
        <f t="shared" ca="1" si="67"/>
        <v>'Simpl. All tex.-dual tex'!</v>
      </c>
      <c r="J460">
        <f t="shared" ca="1" si="68"/>
        <v>0</v>
      </c>
      <c r="K460">
        <f t="shared" ca="1" si="69"/>
        <v>0</v>
      </c>
      <c r="N460" t="str">
        <f t="shared" ca="1" si="70"/>
        <v>D:z</v>
      </c>
      <c r="O460" t="str">
        <f t="shared" ca="1" si="71"/>
        <v>D7:z7</v>
      </c>
    </row>
    <row r="461" spans="1:15">
      <c r="A461" t="str">
        <f t="shared" si="63"/>
        <v>04</v>
      </c>
      <c r="B461" t="str">
        <f t="shared" ca="1" si="64"/>
        <v>W</v>
      </c>
      <c r="C461" t="s">
        <v>247</v>
      </c>
      <c r="D461" s="9" t="s">
        <v>818</v>
      </c>
      <c r="E461">
        <f t="shared" ca="1" si="65"/>
        <v>0</v>
      </c>
      <c r="H461" t="str">
        <f t="shared" ca="1" si="66"/>
        <v>'Simpl. All tex.-dual tex'!</v>
      </c>
      <c r="I461" t="str">
        <f t="shared" ca="1" si="67"/>
        <v>'Simpl. All tex.-dual tex'!</v>
      </c>
      <c r="J461">
        <f t="shared" ca="1" si="68"/>
        <v>0</v>
      </c>
      <c r="K461">
        <f t="shared" ca="1" si="69"/>
        <v>0</v>
      </c>
      <c r="N461" t="str">
        <f t="shared" ca="1" si="70"/>
        <v>D:z</v>
      </c>
      <c r="O461" t="str">
        <f t="shared" ca="1" si="71"/>
        <v>D7:z7</v>
      </c>
    </row>
    <row r="462" spans="1:15">
      <c r="A462" t="str">
        <f t="shared" si="63"/>
        <v>05</v>
      </c>
      <c r="B462" t="str">
        <f t="shared" ca="1" si="64"/>
        <v>W</v>
      </c>
      <c r="C462" t="s">
        <v>247</v>
      </c>
      <c r="D462" s="9" t="s">
        <v>819</v>
      </c>
      <c r="E462">
        <f t="shared" ca="1" si="65"/>
        <v>0</v>
      </c>
      <c r="H462" t="str">
        <f t="shared" ca="1" si="66"/>
        <v>'Simpl. All tex.-dual tex'!</v>
      </c>
      <c r="I462" t="str">
        <f t="shared" ca="1" si="67"/>
        <v>'Simpl. All tex.-dual tex'!</v>
      </c>
      <c r="J462">
        <f t="shared" ca="1" si="68"/>
        <v>0</v>
      </c>
      <c r="K462">
        <f t="shared" ca="1" si="69"/>
        <v>0</v>
      </c>
      <c r="N462" t="str">
        <f t="shared" ca="1" si="70"/>
        <v>D:z</v>
      </c>
      <c r="O462" t="str">
        <f t="shared" ca="1" si="71"/>
        <v>D7:z7</v>
      </c>
    </row>
    <row r="463" spans="1:15">
      <c r="A463" t="str">
        <f t="shared" si="63"/>
        <v>06</v>
      </c>
      <c r="B463" t="str">
        <f t="shared" ca="1" si="64"/>
        <v>W</v>
      </c>
      <c r="C463" t="s">
        <v>247</v>
      </c>
      <c r="D463" s="9" t="s">
        <v>820</v>
      </c>
      <c r="E463">
        <f t="shared" ca="1" si="65"/>
        <v>0</v>
      </c>
      <c r="H463" t="str">
        <f t="shared" ca="1" si="66"/>
        <v>'Simpl. All tex.-dual tex'!</v>
      </c>
      <c r="I463" t="str">
        <f t="shared" ca="1" si="67"/>
        <v>'Simpl. All tex.-dual tex'!</v>
      </c>
      <c r="J463">
        <f t="shared" ca="1" si="68"/>
        <v>0</v>
      </c>
      <c r="K463">
        <f t="shared" ca="1" si="69"/>
        <v>0</v>
      </c>
      <c r="N463" t="str">
        <f t="shared" ca="1" si="70"/>
        <v>D:z</v>
      </c>
      <c r="O463" t="str">
        <f t="shared" ca="1" si="71"/>
        <v>D7:z7</v>
      </c>
    </row>
    <row r="464" spans="1:15">
      <c r="A464" t="str">
        <f t="shared" si="63"/>
        <v>07</v>
      </c>
      <c r="B464" t="str">
        <f t="shared" ca="1" si="64"/>
        <v>W</v>
      </c>
      <c r="C464" t="s">
        <v>247</v>
      </c>
      <c r="D464" s="9" t="s">
        <v>821</v>
      </c>
      <c r="E464">
        <f t="shared" ca="1" si="65"/>
        <v>0</v>
      </c>
      <c r="H464" t="str">
        <f t="shared" ca="1" si="66"/>
        <v>'Simpl. All tex.-dual tex'!</v>
      </c>
      <c r="I464" t="str">
        <f t="shared" ca="1" si="67"/>
        <v>'Simpl. All tex.-dual tex'!</v>
      </c>
      <c r="J464">
        <f t="shared" ca="1" si="68"/>
        <v>0</v>
      </c>
      <c r="K464">
        <f t="shared" ca="1" si="69"/>
        <v>0</v>
      </c>
      <c r="N464" t="str">
        <f t="shared" ca="1" si="70"/>
        <v>D:z</v>
      </c>
      <c r="O464" t="str">
        <f t="shared" ca="1" si="71"/>
        <v>D7:z7</v>
      </c>
    </row>
    <row r="465" spans="1:15">
      <c r="A465" t="str">
        <f t="shared" si="63"/>
        <v>08</v>
      </c>
      <c r="B465" t="str">
        <f t="shared" ca="1" si="64"/>
        <v>W</v>
      </c>
      <c r="C465" t="s">
        <v>247</v>
      </c>
      <c r="D465" s="9" t="s">
        <v>822</v>
      </c>
      <c r="E465">
        <f t="shared" ca="1" si="65"/>
        <v>0</v>
      </c>
      <c r="H465" t="str">
        <f t="shared" ca="1" si="66"/>
        <v>'Simpl. All tex.-dual tex'!</v>
      </c>
      <c r="I465" t="str">
        <f t="shared" ca="1" si="67"/>
        <v>'Simpl. All tex.-dual tex'!</v>
      </c>
      <c r="J465">
        <f t="shared" ca="1" si="68"/>
        <v>0</v>
      </c>
      <c r="K465">
        <f t="shared" ca="1" si="69"/>
        <v>0</v>
      </c>
      <c r="N465" t="str">
        <f t="shared" ca="1" si="70"/>
        <v>D:z</v>
      </c>
      <c r="O465" t="str">
        <f t="shared" ca="1" si="71"/>
        <v>D7:z7</v>
      </c>
    </row>
    <row r="466" spans="1:15">
      <c r="A466" t="str">
        <f t="shared" si="63"/>
        <v>09</v>
      </c>
      <c r="B466" t="str">
        <f t="shared" ca="1" si="64"/>
        <v>W</v>
      </c>
      <c r="C466" t="s">
        <v>247</v>
      </c>
      <c r="D466" s="9" t="s">
        <v>823</v>
      </c>
      <c r="E466">
        <f t="shared" ca="1" si="65"/>
        <v>0</v>
      </c>
      <c r="H466" t="str">
        <f t="shared" ca="1" si="66"/>
        <v>'Simpl. All tex.-dual tex'!</v>
      </c>
      <c r="I466" t="str">
        <f t="shared" ca="1" si="67"/>
        <v>'Simpl. All tex.-dual tex'!</v>
      </c>
      <c r="J466">
        <f t="shared" ca="1" si="68"/>
        <v>0</v>
      </c>
      <c r="K466">
        <f t="shared" ca="1" si="69"/>
        <v>0</v>
      </c>
      <c r="N466" t="str">
        <f t="shared" ca="1" si="70"/>
        <v>D:z</v>
      </c>
      <c r="O466" t="str">
        <f t="shared" ca="1" si="71"/>
        <v>D7:z7</v>
      </c>
    </row>
    <row r="467" spans="1:15">
      <c r="A467" t="str">
        <f t="shared" si="63"/>
        <v>10</v>
      </c>
      <c r="B467" t="str">
        <f t="shared" ca="1" si="64"/>
        <v>W</v>
      </c>
      <c r="C467" t="s">
        <v>247</v>
      </c>
      <c r="D467" s="9" t="s">
        <v>824</v>
      </c>
      <c r="E467">
        <f t="shared" ca="1" si="65"/>
        <v>0</v>
      </c>
      <c r="H467" t="str">
        <f t="shared" ca="1" si="66"/>
        <v>'Simpl. All tex.-dual tex'!</v>
      </c>
      <c r="I467" t="str">
        <f t="shared" ca="1" si="67"/>
        <v>'Simpl. All tex.-dual tex'!</v>
      </c>
      <c r="J467">
        <f t="shared" ca="1" si="68"/>
        <v>0</v>
      </c>
      <c r="K467">
        <f t="shared" ca="1" si="69"/>
        <v>0</v>
      </c>
      <c r="N467" t="str">
        <f t="shared" ca="1" si="70"/>
        <v>D:z</v>
      </c>
      <c r="O467" t="str">
        <f t="shared" ca="1" si="71"/>
        <v>D7:z7</v>
      </c>
    </row>
    <row r="468" spans="1:15">
      <c r="A468" t="str">
        <f t="shared" si="63"/>
        <v>11</v>
      </c>
      <c r="B468" t="str">
        <f t="shared" ca="1" si="64"/>
        <v>W</v>
      </c>
      <c r="C468" t="s">
        <v>247</v>
      </c>
      <c r="D468" s="9" t="s">
        <v>825</v>
      </c>
      <c r="E468">
        <f t="shared" ca="1" si="65"/>
        <v>0</v>
      </c>
      <c r="H468" t="str">
        <f t="shared" ca="1" si="66"/>
        <v>'Simpl. All tex.-dual tex'!</v>
      </c>
      <c r="I468" t="str">
        <f t="shared" ca="1" si="67"/>
        <v>'Simpl. All tex.-dual tex'!</v>
      </c>
      <c r="J468">
        <f t="shared" ca="1" si="68"/>
        <v>0</v>
      </c>
      <c r="K468">
        <f t="shared" ca="1" si="69"/>
        <v>0</v>
      </c>
      <c r="N468" t="str">
        <f t="shared" ca="1" si="70"/>
        <v>D:z</v>
      </c>
      <c r="O468" t="str">
        <f t="shared" ca="1" si="71"/>
        <v>D7:z7</v>
      </c>
    </row>
    <row r="469" spans="1:15">
      <c r="A469" t="str">
        <f t="shared" si="63"/>
        <v>12</v>
      </c>
      <c r="B469" t="str">
        <f t="shared" ca="1" si="64"/>
        <v>W</v>
      </c>
      <c r="C469" t="s">
        <v>247</v>
      </c>
      <c r="D469" s="9" t="s">
        <v>826</v>
      </c>
      <c r="E469">
        <f t="shared" ca="1" si="65"/>
        <v>0</v>
      </c>
      <c r="H469" t="str">
        <f t="shared" ca="1" si="66"/>
        <v>'Simpl. All tex.-dual tex'!</v>
      </c>
      <c r="I469" t="str">
        <f t="shared" ca="1" si="67"/>
        <v>'Simpl. All tex.-dual tex'!</v>
      </c>
      <c r="J469">
        <f t="shared" ca="1" si="68"/>
        <v>0</v>
      </c>
      <c r="K469">
        <f t="shared" ca="1" si="69"/>
        <v>0</v>
      </c>
      <c r="N469" t="str">
        <f t="shared" ca="1" si="70"/>
        <v>D:z</v>
      </c>
      <c r="O469" t="str">
        <f t="shared" ca="1" si="71"/>
        <v>D7:z7</v>
      </c>
    </row>
    <row r="470" spans="1:15">
      <c r="A470" t="str">
        <f t="shared" si="63"/>
        <v>13</v>
      </c>
      <c r="B470" t="str">
        <f t="shared" ca="1" si="64"/>
        <v>W</v>
      </c>
      <c r="C470" t="s">
        <v>247</v>
      </c>
      <c r="D470" s="9" t="s">
        <v>827</v>
      </c>
      <c r="E470">
        <f t="shared" ca="1" si="65"/>
        <v>0</v>
      </c>
      <c r="H470" t="str">
        <f t="shared" ca="1" si="66"/>
        <v>'Simpl. All tex.-dual tex'!</v>
      </c>
      <c r="I470" t="str">
        <f t="shared" ca="1" si="67"/>
        <v>'Simpl. All tex.-dual tex'!</v>
      </c>
      <c r="J470">
        <f t="shared" ca="1" si="68"/>
        <v>0</v>
      </c>
      <c r="K470">
        <f t="shared" ca="1" si="69"/>
        <v>0</v>
      </c>
      <c r="N470" t="str">
        <f t="shared" ca="1" si="70"/>
        <v>D:z</v>
      </c>
      <c r="O470" t="str">
        <f t="shared" ca="1" si="71"/>
        <v>D7:z7</v>
      </c>
    </row>
    <row r="471" spans="1:15">
      <c r="A471" t="str">
        <f t="shared" si="63"/>
        <v>100</v>
      </c>
      <c r="B471" t="str">
        <f t="shared" ca="1" si="64"/>
        <v>W</v>
      </c>
      <c r="C471" t="s">
        <v>247</v>
      </c>
      <c r="D471" s="9" t="s">
        <v>828</v>
      </c>
      <c r="E471">
        <f t="shared" ca="1" si="65"/>
        <v>0</v>
      </c>
      <c r="H471" t="str">
        <f t="shared" ca="1" si="66"/>
        <v>'Simpl. All tex.-dual tex'!</v>
      </c>
      <c r="I471" t="str">
        <f t="shared" ca="1" si="67"/>
        <v>'Simpl. All tex.-dual tex'!</v>
      </c>
      <c r="J471">
        <f t="shared" ca="1" si="68"/>
        <v>0</v>
      </c>
      <c r="K471">
        <f t="shared" ca="1" si="69"/>
        <v>0</v>
      </c>
      <c r="N471" t="str">
        <f t="shared" ca="1" si="70"/>
        <v>D:z</v>
      </c>
      <c r="O471" t="str">
        <f t="shared" ca="1" si="71"/>
        <v>D7:z7</v>
      </c>
    </row>
    <row r="472" spans="1:15">
      <c r="A472" t="str">
        <f t="shared" si="63"/>
        <v>01</v>
      </c>
      <c r="B472" t="str">
        <f t="shared" ca="1" si="64"/>
        <v>W</v>
      </c>
      <c r="C472" t="s">
        <v>248</v>
      </c>
      <c r="D472" s="9" t="s">
        <v>829</v>
      </c>
      <c r="E472">
        <f t="shared" ca="1" si="65"/>
        <v>0</v>
      </c>
      <c r="H472" t="str">
        <f t="shared" ca="1" si="66"/>
        <v>'Simpl. All tex.-dual tex'!</v>
      </c>
      <c r="I472" t="str">
        <f t="shared" ca="1" si="67"/>
        <v>'Simpl. All tex.-dual tex'!</v>
      </c>
      <c r="J472">
        <f t="shared" ca="1" si="68"/>
        <v>0</v>
      </c>
      <c r="K472">
        <f t="shared" ca="1" si="69"/>
        <v>0</v>
      </c>
      <c r="N472" t="str">
        <f t="shared" ca="1" si="70"/>
        <v>D:z</v>
      </c>
      <c r="O472" t="str">
        <f t="shared" ca="1" si="71"/>
        <v>D7:z7</v>
      </c>
    </row>
    <row r="473" spans="1:15">
      <c r="A473" t="str">
        <f t="shared" si="63"/>
        <v>02</v>
      </c>
      <c r="B473" t="str">
        <f t="shared" ca="1" si="64"/>
        <v>W</v>
      </c>
      <c r="C473" t="s">
        <v>248</v>
      </c>
      <c r="D473" s="9" t="s">
        <v>830</v>
      </c>
      <c r="E473">
        <f t="shared" ca="1" si="65"/>
        <v>0</v>
      </c>
      <c r="H473" t="str">
        <f t="shared" ca="1" si="66"/>
        <v>'Simpl. All tex.-dual tex'!</v>
      </c>
      <c r="I473" t="str">
        <f t="shared" ca="1" si="67"/>
        <v>'Simpl. All tex.-dual tex'!</v>
      </c>
      <c r="J473">
        <f t="shared" ca="1" si="68"/>
        <v>0</v>
      </c>
      <c r="K473">
        <f t="shared" ca="1" si="69"/>
        <v>0</v>
      </c>
      <c r="N473" t="str">
        <f t="shared" ca="1" si="70"/>
        <v>D:z</v>
      </c>
      <c r="O473" t="str">
        <f t="shared" ca="1" si="71"/>
        <v>D7:z7</v>
      </c>
    </row>
    <row r="474" spans="1:15">
      <c r="A474" t="str">
        <f t="shared" si="63"/>
        <v>03</v>
      </c>
      <c r="B474" t="str">
        <f t="shared" ca="1" si="64"/>
        <v>W</v>
      </c>
      <c r="C474" t="s">
        <v>248</v>
      </c>
      <c r="D474" s="9" t="s">
        <v>831</v>
      </c>
      <c r="E474">
        <f t="shared" ca="1" si="65"/>
        <v>0</v>
      </c>
      <c r="H474" t="str">
        <f t="shared" ca="1" si="66"/>
        <v>'Simpl. All tex.-dual tex'!</v>
      </c>
      <c r="I474" t="str">
        <f t="shared" ca="1" si="67"/>
        <v>'Simpl. All tex.-dual tex'!</v>
      </c>
      <c r="J474">
        <f t="shared" ca="1" si="68"/>
        <v>0</v>
      </c>
      <c r="K474">
        <f t="shared" ca="1" si="69"/>
        <v>0</v>
      </c>
      <c r="N474" t="str">
        <f t="shared" ca="1" si="70"/>
        <v>D:z</v>
      </c>
      <c r="O474" t="str">
        <f t="shared" ca="1" si="71"/>
        <v>D7:z7</v>
      </c>
    </row>
    <row r="475" spans="1:15">
      <c r="A475" t="str">
        <f t="shared" si="63"/>
        <v>04</v>
      </c>
      <c r="B475" t="str">
        <f t="shared" ca="1" si="64"/>
        <v>W</v>
      </c>
      <c r="C475" t="s">
        <v>248</v>
      </c>
      <c r="D475" s="9" t="s">
        <v>832</v>
      </c>
      <c r="E475">
        <f t="shared" ca="1" si="65"/>
        <v>0</v>
      </c>
      <c r="H475" t="str">
        <f t="shared" ca="1" si="66"/>
        <v>'Simpl. All tex.-dual tex'!</v>
      </c>
      <c r="I475" t="str">
        <f t="shared" ca="1" si="67"/>
        <v>'Simpl. All tex.-dual tex'!</v>
      </c>
      <c r="J475">
        <f t="shared" ca="1" si="68"/>
        <v>0</v>
      </c>
      <c r="K475">
        <f t="shared" ca="1" si="69"/>
        <v>0</v>
      </c>
      <c r="N475" t="str">
        <f t="shared" ca="1" si="70"/>
        <v>D:z</v>
      </c>
      <c r="O475" t="str">
        <f t="shared" ca="1" si="71"/>
        <v>D7:z7</v>
      </c>
    </row>
    <row r="476" spans="1:15">
      <c r="A476" t="str">
        <f t="shared" si="63"/>
        <v>05</v>
      </c>
      <c r="B476" t="str">
        <f t="shared" ca="1" si="64"/>
        <v>W</v>
      </c>
      <c r="C476" t="s">
        <v>248</v>
      </c>
      <c r="D476" s="9" t="s">
        <v>833</v>
      </c>
      <c r="E476">
        <f t="shared" ca="1" si="65"/>
        <v>0</v>
      </c>
      <c r="H476" t="str">
        <f t="shared" ca="1" si="66"/>
        <v>'Simpl. All tex.-dual tex'!</v>
      </c>
      <c r="I476" t="str">
        <f t="shared" ca="1" si="67"/>
        <v>'Simpl. All tex.-dual tex'!</v>
      </c>
      <c r="J476">
        <f t="shared" ca="1" si="68"/>
        <v>0</v>
      </c>
      <c r="K476">
        <f t="shared" ca="1" si="69"/>
        <v>0</v>
      </c>
      <c r="N476" t="str">
        <f t="shared" ca="1" si="70"/>
        <v>D:z</v>
      </c>
      <c r="O476" t="str">
        <f t="shared" ca="1" si="71"/>
        <v>D7:z7</v>
      </c>
    </row>
    <row r="477" spans="1:15">
      <c r="A477" t="str">
        <f t="shared" si="63"/>
        <v>06</v>
      </c>
      <c r="B477" t="str">
        <f t="shared" ca="1" si="64"/>
        <v>W</v>
      </c>
      <c r="C477" t="s">
        <v>248</v>
      </c>
      <c r="D477" s="9" t="s">
        <v>834</v>
      </c>
      <c r="E477">
        <f t="shared" ca="1" si="65"/>
        <v>0</v>
      </c>
      <c r="H477" t="str">
        <f t="shared" ca="1" si="66"/>
        <v>'Simpl. All tex.-dual tex'!</v>
      </c>
      <c r="I477" t="str">
        <f t="shared" ca="1" si="67"/>
        <v>'Simpl. All tex.-dual tex'!</v>
      </c>
      <c r="J477">
        <f t="shared" ca="1" si="68"/>
        <v>0</v>
      </c>
      <c r="K477">
        <f t="shared" ca="1" si="69"/>
        <v>0</v>
      </c>
      <c r="N477" t="str">
        <f t="shared" ca="1" si="70"/>
        <v>D:z</v>
      </c>
      <c r="O477" t="str">
        <f t="shared" ca="1" si="71"/>
        <v>D7:z7</v>
      </c>
    </row>
    <row r="478" spans="1:15">
      <c r="A478" t="str">
        <f t="shared" si="63"/>
        <v>07</v>
      </c>
      <c r="B478" t="str">
        <f t="shared" ca="1" si="64"/>
        <v>W</v>
      </c>
      <c r="C478" t="s">
        <v>248</v>
      </c>
      <c r="D478" s="9" t="s">
        <v>835</v>
      </c>
      <c r="E478">
        <f t="shared" ca="1" si="65"/>
        <v>0</v>
      </c>
      <c r="H478" t="str">
        <f t="shared" ca="1" si="66"/>
        <v>'Simpl. All tex.-dual tex'!</v>
      </c>
      <c r="I478" t="str">
        <f t="shared" ca="1" si="67"/>
        <v>'Simpl. All tex.-dual tex'!</v>
      </c>
      <c r="J478">
        <f t="shared" ca="1" si="68"/>
        <v>0</v>
      </c>
      <c r="K478">
        <f t="shared" ca="1" si="69"/>
        <v>0</v>
      </c>
      <c r="N478" t="str">
        <f t="shared" ca="1" si="70"/>
        <v>D:z</v>
      </c>
      <c r="O478" t="str">
        <f t="shared" ca="1" si="71"/>
        <v>D7:z7</v>
      </c>
    </row>
    <row r="479" spans="1:15">
      <c r="A479" t="str">
        <f t="shared" si="63"/>
        <v>08</v>
      </c>
      <c r="B479" t="str">
        <f t="shared" ca="1" si="64"/>
        <v>W</v>
      </c>
      <c r="C479" t="s">
        <v>248</v>
      </c>
      <c r="D479" s="9" t="s">
        <v>836</v>
      </c>
      <c r="E479">
        <f t="shared" ca="1" si="65"/>
        <v>0</v>
      </c>
      <c r="H479" t="str">
        <f t="shared" ca="1" si="66"/>
        <v>'Simpl. All tex.-dual tex'!</v>
      </c>
      <c r="I479" t="str">
        <f t="shared" ca="1" si="67"/>
        <v>'Simpl. All tex.-dual tex'!</v>
      </c>
      <c r="J479">
        <f t="shared" ca="1" si="68"/>
        <v>0</v>
      </c>
      <c r="K479">
        <f t="shared" ca="1" si="69"/>
        <v>0</v>
      </c>
      <c r="N479" t="str">
        <f t="shared" ca="1" si="70"/>
        <v>D:z</v>
      </c>
      <c r="O479" t="str">
        <f t="shared" ca="1" si="71"/>
        <v>D7:z7</v>
      </c>
    </row>
    <row r="480" spans="1:15">
      <c r="A480" t="str">
        <f t="shared" si="63"/>
        <v>09</v>
      </c>
      <c r="B480" t="str">
        <f t="shared" ca="1" si="64"/>
        <v>W</v>
      </c>
      <c r="C480" t="s">
        <v>248</v>
      </c>
      <c r="D480" s="9" t="s">
        <v>837</v>
      </c>
      <c r="E480">
        <f t="shared" ca="1" si="65"/>
        <v>0</v>
      </c>
      <c r="H480" t="str">
        <f t="shared" ca="1" si="66"/>
        <v>'Simpl. All tex.-dual tex'!</v>
      </c>
      <c r="I480" t="str">
        <f t="shared" ca="1" si="67"/>
        <v>'Simpl. All tex.-dual tex'!</v>
      </c>
      <c r="J480">
        <f t="shared" ca="1" si="68"/>
        <v>0</v>
      </c>
      <c r="K480">
        <f t="shared" ca="1" si="69"/>
        <v>0</v>
      </c>
      <c r="N480" t="str">
        <f t="shared" ca="1" si="70"/>
        <v>D:z</v>
      </c>
      <c r="O480" t="str">
        <f t="shared" ca="1" si="71"/>
        <v>D7:z7</v>
      </c>
    </row>
    <row r="481" spans="1:15">
      <c r="A481" t="str">
        <f t="shared" si="63"/>
        <v>10</v>
      </c>
      <c r="B481" t="str">
        <f t="shared" ca="1" si="64"/>
        <v>W</v>
      </c>
      <c r="C481" t="s">
        <v>248</v>
      </c>
      <c r="D481" s="9" t="s">
        <v>838</v>
      </c>
      <c r="E481">
        <f t="shared" ca="1" si="65"/>
        <v>0</v>
      </c>
      <c r="H481" t="str">
        <f t="shared" ca="1" si="66"/>
        <v>'Simpl. All tex.-dual tex'!</v>
      </c>
      <c r="I481" t="str">
        <f t="shared" ca="1" si="67"/>
        <v>'Simpl. All tex.-dual tex'!</v>
      </c>
      <c r="J481">
        <f t="shared" ca="1" si="68"/>
        <v>0</v>
      </c>
      <c r="K481">
        <f t="shared" ca="1" si="69"/>
        <v>0</v>
      </c>
      <c r="N481" t="str">
        <f t="shared" ca="1" si="70"/>
        <v>D:z</v>
      </c>
      <c r="O481" t="str">
        <f t="shared" ca="1" si="71"/>
        <v>D7:z7</v>
      </c>
    </row>
    <row r="482" spans="1:15">
      <c r="A482" t="str">
        <f t="shared" si="63"/>
        <v>11</v>
      </c>
      <c r="B482" t="str">
        <f t="shared" ca="1" si="64"/>
        <v>W</v>
      </c>
      <c r="C482" t="s">
        <v>248</v>
      </c>
      <c r="D482" s="9" t="s">
        <v>839</v>
      </c>
      <c r="E482">
        <f t="shared" ca="1" si="65"/>
        <v>0</v>
      </c>
      <c r="H482" t="str">
        <f t="shared" ca="1" si="66"/>
        <v>'Simpl. All tex.-dual tex'!</v>
      </c>
      <c r="I482" t="str">
        <f t="shared" ca="1" si="67"/>
        <v>'Simpl. All tex.-dual tex'!</v>
      </c>
      <c r="J482">
        <f t="shared" ca="1" si="68"/>
        <v>0</v>
      </c>
      <c r="K482">
        <f t="shared" ca="1" si="69"/>
        <v>0</v>
      </c>
      <c r="N482" t="str">
        <f t="shared" ca="1" si="70"/>
        <v>D:z</v>
      </c>
      <c r="O482" t="str">
        <f t="shared" ca="1" si="71"/>
        <v>D7:z7</v>
      </c>
    </row>
    <row r="483" spans="1:15">
      <c r="A483" t="str">
        <f t="shared" si="63"/>
        <v>12</v>
      </c>
      <c r="B483" t="str">
        <f t="shared" ca="1" si="64"/>
        <v>W</v>
      </c>
      <c r="C483" t="s">
        <v>248</v>
      </c>
      <c r="D483" s="9" t="s">
        <v>840</v>
      </c>
      <c r="E483">
        <f t="shared" ca="1" si="65"/>
        <v>0</v>
      </c>
      <c r="H483" t="str">
        <f t="shared" ca="1" si="66"/>
        <v>'Simpl. All tex.-dual tex'!</v>
      </c>
      <c r="I483" t="str">
        <f t="shared" ca="1" si="67"/>
        <v>'Simpl. All tex.-dual tex'!</v>
      </c>
      <c r="J483">
        <f t="shared" ca="1" si="68"/>
        <v>0</v>
      </c>
      <c r="K483">
        <f t="shared" ca="1" si="69"/>
        <v>0</v>
      </c>
      <c r="N483" t="str">
        <f t="shared" ca="1" si="70"/>
        <v>D:z</v>
      </c>
      <c r="O483" t="str">
        <f t="shared" ca="1" si="71"/>
        <v>D7:z7</v>
      </c>
    </row>
    <row r="484" spans="1:15">
      <c r="A484" t="str">
        <f t="shared" si="63"/>
        <v>13</v>
      </c>
      <c r="B484" t="str">
        <f t="shared" ca="1" si="64"/>
        <v>W</v>
      </c>
      <c r="C484" t="s">
        <v>248</v>
      </c>
      <c r="D484" s="9" t="s">
        <v>841</v>
      </c>
      <c r="E484">
        <f t="shared" ca="1" si="65"/>
        <v>0</v>
      </c>
      <c r="H484" t="str">
        <f t="shared" ca="1" si="66"/>
        <v>'Simpl. All tex.-dual tex'!</v>
      </c>
      <c r="I484" t="str">
        <f t="shared" ca="1" si="67"/>
        <v>'Simpl. All tex.-dual tex'!</v>
      </c>
      <c r="J484">
        <f t="shared" ca="1" si="68"/>
        <v>0</v>
      </c>
      <c r="K484">
        <f t="shared" ca="1" si="69"/>
        <v>0</v>
      </c>
      <c r="N484" t="str">
        <f t="shared" ca="1" si="70"/>
        <v>D:z</v>
      </c>
      <c r="O484" t="str">
        <f t="shared" ca="1" si="71"/>
        <v>D7:z7</v>
      </c>
    </row>
    <row r="485" spans="1:15">
      <c r="A485" t="str">
        <f t="shared" si="63"/>
        <v>100</v>
      </c>
      <c r="B485" t="str">
        <f t="shared" ca="1" si="64"/>
        <v>W</v>
      </c>
      <c r="C485" t="s">
        <v>248</v>
      </c>
      <c r="D485" s="9" t="s">
        <v>842</v>
      </c>
      <c r="E485">
        <f t="shared" ca="1" si="65"/>
        <v>0</v>
      </c>
      <c r="H485" t="str">
        <f t="shared" ca="1" si="66"/>
        <v>'Simpl. All tex.-dual tex'!</v>
      </c>
      <c r="I485" t="str">
        <f t="shared" ca="1" si="67"/>
        <v>'Simpl. All tex.-dual tex'!</v>
      </c>
      <c r="J485">
        <f t="shared" ca="1" si="68"/>
        <v>0</v>
      </c>
      <c r="K485">
        <f t="shared" ca="1" si="69"/>
        <v>0</v>
      </c>
      <c r="N485" t="str">
        <f t="shared" ca="1" si="70"/>
        <v>D:z</v>
      </c>
      <c r="O485" t="str">
        <f t="shared" ca="1" si="71"/>
        <v>D7:z7</v>
      </c>
    </row>
    <row r="486" spans="1:15">
      <c r="A486" t="str">
        <f t="shared" si="63"/>
        <v>01</v>
      </c>
      <c r="B486" t="str">
        <f t="shared" ca="1" si="64"/>
        <v>W</v>
      </c>
      <c r="C486" t="s">
        <v>249</v>
      </c>
      <c r="D486" s="9" t="s">
        <v>843</v>
      </c>
      <c r="E486">
        <f t="shared" ca="1" si="65"/>
        <v>0</v>
      </c>
      <c r="H486" t="str">
        <f t="shared" ca="1" si="66"/>
        <v>'Simpl. All tex.-dual tex'!</v>
      </c>
      <c r="I486" t="str">
        <f t="shared" ca="1" si="67"/>
        <v>'Simpl. All tex.-dual tex'!</v>
      </c>
      <c r="J486">
        <f t="shared" ca="1" si="68"/>
        <v>0</v>
      </c>
      <c r="K486">
        <f t="shared" ca="1" si="69"/>
        <v>0</v>
      </c>
      <c r="N486" t="str">
        <f t="shared" ca="1" si="70"/>
        <v>D:z</v>
      </c>
      <c r="O486" t="str">
        <f t="shared" ca="1" si="71"/>
        <v>D7:z7</v>
      </c>
    </row>
    <row r="487" spans="1:15">
      <c r="A487" t="str">
        <f t="shared" si="63"/>
        <v>02</v>
      </c>
      <c r="B487" t="str">
        <f t="shared" ca="1" si="64"/>
        <v>W</v>
      </c>
      <c r="C487" t="s">
        <v>249</v>
      </c>
      <c r="D487" s="9" t="s">
        <v>844</v>
      </c>
      <c r="E487">
        <f t="shared" ca="1" si="65"/>
        <v>0</v>
      </c>
      <c r="H487" t="str">
        <f t="shared" ca="1" si="66"/>
        <v>'Simpl. All tex.-dual tex'!</v>
      </c>
      <c r="I487" t="str">
        <f t="shared" ca="1" si="67"/>
        <v>'Simpl. All tex.-dual tex'!</v>
      </c>
      <c r="J487">
        <f t="shared" ca="1" si="68"/>
        <v>0</v>
      </c>
      <c r="K487">
        <f t="shared" ca="1" si="69"/>
        <v>0</v>
      </c>
      <c r="N487" t="str">
        <f t="shared" ca="1" si="70"/>
        <v>D:z</v>
      </c>
      <c r="O487" t="str">
        <f t="shared" ca="1" si="71"/>
        <v>D7:z7</v>
      </c>
    </row>
    <row r="488" spans="1:15">
      <c r="A488" t="str">
        <f t="shared" si="63"/>
        <v>03</v>
      </c>
      <c r="B488" t="str">
        <f t="shared" ca="1" si="64"/>
        <v>W</v>
      </c>
      <c r="C488" t="s">
        <v>249</v>
      </c>
      <c r="D488" s="9" t="s">
        <v>845</v>
      </c>
      <c r="E488">
        <f t="shared" ca="1" si="65"/>
        <v>0</v>
      </c>
      <c r="H488" t="str">
        <f t="shared" ca="1" si="66"/>
        <v>'Simpl. All tex.-dual tex'!</v>
      </c>
      <c r="I488" t="str">
        <f t="shared" ca="1" si="67"/>
        <v>'Simpl. All tex.-dual tex'!</v>
      </c>
      <c r="J488">
        <f t="shared" ca="1" si="68"/>
        <v>0</v>
      </c>
      <c r="K488">
        <f t="shared" ca="1" si="69"/>
        <v>0</v>
      </c>
      <c r="N488" t="str">
        <f t="shared" ca="1" si="70"/>
        <v>D:z</v>
      </c>
      <c r="O488" t="str">
        <f t="shared" ca="1" si="71"/>
        <v>D7:z7</v>
      </c>
    </row>
    <row r="489" spans="1:15">
      <c r="A489" t="str">
        <f t="shared" si="63"/>
        <v>04</v>
      </c>
      <c r="B489" t="str">
        <f t="shared" ca="1" si="64"/>
        <v>W</v>
      </c>
      <c r="C489" t="s">
        <v>249</v>
      </c>
      <c r="D489" s="9" t="s">
        <v>846</v>
      </c>
      <c r="E489">
        <f t="shared" ca="1" si="65"/>
        <v>0</v>
      </c>
      <c r="H489" t="str">
        <f t="shared" ca="1" si="66"/>
        <v>'Simpl. All tex.-dual tex'!</v>
      </c>
      <c r="I489" t="str">
        <f t="shared" ca="1" si="67"/>
        <v>'Simpl. All tex.-dual tex'!</v>
      </c>
      <c r="J489">
        <f t="shared" ca="1" si="68"/>
        <v>0</v>
      </c>
      <c r="K489">
        <f t="shared" ca="1" si="69"/>
        <v>0</v>
      </c>
      <c r="N489" t="str">
        <f t="shared" ca="1" si="70"/>
        <v>D:z</v>
      </c>
      <c r="O489" t="str">
        <f t="shared" ca="1" si="71"/>
        <v>D7:z7</v>
      </c>
    </row>
    <row r="490" spans="1:15">
      <c r="A490" t="str">
        <f t="shared" si="63"/>
        <v>05</v>
      </c>
      <c r="B490" t="str">
        <f t="shared" ca="1" si="64"/>
        <v>W</v>
      </c>
      <c r="C490" t="s">
        <v>249</v>
      </c>
      <c r="D490" s="9" t="s">
        <v>847</v>
      </c>
      <c r="E490">
        <f t="shared" ca="1" si="65"/>
        <v>0</v>
      </c>
      <c r="H490" t="str">
        <f t="shared" ca="1" si="66"/>
        <v>'Simpl. All tex.-dual tex'!</v>
      </c>
      <c r="I490" t="str">
        <f t="shared" ca="1" si="67"/>
        <v>'Simpl. All tex.-dual tex'!</v>
      </c>
      <c r="J490">
        <f t="shared" ca="1" si="68"/>
        <v>0</v>
      </c>
      <c r="K490">
        <f t="shared" ca="1" si="69"/>
        <v>0</v>
      </c>
      <c r="N490" t="str">
        <f t="shared" ca="1" si="70"/>
        <v>D:z</v>
      </c>
      <c r="O490" t="str">
        <f t="shared" ca="1" si="71"/>
        <v>D7:z7</v>
      </c>
    </row>
    <row r="491" spans="1:15">
      <c r="A491" t="str">
        <f t="shared" si="63"/>
        <v>06</v>
      </c>
      <c r="B491" t="str">
        <f t="shared" ca="1" si="64"/>
        <v>W</v>
      </c>
      <c r="C491" t="s">
        <v>249</v>
      </c>
      <c r="D491" s="9" t="s">
        <v>848</v>
      </c>
      <c r="E491">
        <f t="shared" ca="1" si="65"/>
        <v>0</v>
      </c>
      <c r="H491" t="str">
        <f t="shared" ca="1" si="66"/>
        <v>'Simpl. All tex.-dual tex'!</v>
      </c>
      <c r="I491" t="str">
        <f t="shared" ca="1" si="67"/>
        <v>'Simpl. All tex.-dual tex'!</v>
      </c>
      <c r="J491">
        <f t="shared" ca="1" si="68"/>
        <v>0</v>
      </c>
      <c r="K491">
        <f t="shared" ca="1" si="69"/>
        <v>0</v>
      </c>
      <c r="N491" t="str">
        <f t="shared" ca="1" si="70"/>
        <v>D:z</v>
      </c>
      <c r="O491" t="str">
        <f t="shared" ca="1" si="71"/>
        <v>D7:z7</v>
      </c>
    </row>
    <row r="492" spans="1:15">
      <c r="A492" t="str">
        <f t="shared" si="63"/>
        <v>07</v>
      </c>
      <c r="B492" t="str">
        <f t="shared" ca="1" si="64"/>
        <v>W</v>
      </c>
      <c r="C492" t="s">
        <v>249</v>
      </c>
      <c r="D492" s="9" t="s">
        <v>849</v>
      </c>
      <c r="E492">
        <f t="shared" ca="1" si="65"/>
        <v>0</v>
      </c>
      <c r="H492" t="str">
        <f t="shared" ca="1" si="66"/>
        <v>'Simpl. All tex.-dual tex'!</v>
      </c>
      <c r="I492" t="str">
        <f t="shared" ca="1" si="67"/>
        <v>'Simpl. All tex.-dual tex'!</v>
      </c>
      <c r="J492">
        <f t="shared" ca="1" si="68"/>
        <v>0</v>
      </c>
      <c r="K492">
        <f t="shared" ca="1" si="69"/>
        <v>0</v>
      </c>
      <c r="N492" t="str">
        <f t="shared" ca="1" si="70"/>
        <v>D:z</v>
      </c>
      <c r="O492" t="str">
        <f t="shared" ca="1" si="71"/>
        <v>D7:z7</v>
      </c>
    </row>
    <row r="493" spans="1:15">
      <c r="A493" t="str">
        <f t="shared" si="63"/>
        <v>08</v>
      </c>
      <c r="B493" t="str">
        <f t="shared" ca="1" si="64"/>
        <v>W</v>
      </c>
      <c r="C493" t="s">
        <v>249</v>
      </c>
      <c r="D493" s="9" t="s">
        <v>850</v>
      </c>
      <c r="E493">
        <f t="shared" ca="1" si="65"/>
        <v>0</v>
      </c>
      <c r="H493" t="str">
        <f t="shared" ca="1" si="66"/>
        <v>'Simpl. All tex.-dual tex'!</v>
      </c>
      <c r="I493" t="str">
        <f t="shared" ca="1" si="67"/>
        <v>'Simpl. All tex.-dual tex'!</v>
      </c>
      <c r="J493">
        <f t="shared" ca="1" si="68"/>
        <v>0</v>
      </c>
      <c r="K493">
        <f t="shared" ca="1" si="69"/>
        <v>0</v>
      </c>
      <c r="N493" t="str">
        <f t="shared" ca="1" si="70"/>
        <v>D:z</v>
      </c>
      <c r="O493" t="str">
        <f t="shared" ca="1" si="71"/>
        <v>D7:z7</v>
      </c>
    </row>
    <row r="494" spans="1:15">
      <c r="A494" t="str">
        <f t="shared" si="63"/>
        <v>09</v>
      </c>
      <c r="B494" t="str">
        <f t="shared" ca="1" si="64"/>
        <v>W</v>
      </c>
      <c r="C494" t="s">
        <v>249</v>
      </c>
      <c r="D494" s="9" t="s">
        <v>851</v>
      </c>
      <c r="E494">
        <f t="shared" ca="1" si="65"/>
        <v>0</v>
      </c>
      <c r="H494" t="str">
        <f t="shared" ca="1" si="66"/>
        <v>'Simpl. All tex.-dual tex'!</v>
      </c>
      <c r="I494" t="str">
        <f t="shared" ca="1" si="67"/>
        <v>'Simpl. All tex.-dual tex'!</v>
      </c>
      <c r="J494">
        <f t="shared" ca="1" si="68"/>
        <v>0</v>
      </c>
      <c r="K494">
        <f t="shared" ca="1" si="69"/>
        <v>0</v>
      </c>
      <c r="N494" t="str">
        <f t="shared" ca="1" si="70"/>
        <v>D:z</v>
      </c>
      <c r="O494" t="str">
        <f t="shared" ca="1" si="71"/>
        <v>D7:z7</v>
      </c>
    </row>
    <row r="495" spans="1:15">
      <c r="A495" t="str">
        <f t="shared" si="63"/>
        <v>10</v>
      </c>
      <c r="B495" t="str">
        <f t="shared" ca="1" si="64"/>
        <v>W</v>
      </c>
      <c r="C495" t="s">
        <v>249</v>
      </c>
      <c r="D495" s="9" t="s">
        <v>852</v>
      </c>
      <c r="E495">
        <f t="shared" ca="1" si="65"/>
        <v>0</v>
      </c>
      <c r="H495" t="str">
        <f t="shared" ca="1" si="66"/>
        <v>'Simpl. All tex.-dual tex'!</v>
      </c>
      <c r="I495" t="str">
        <f t="shared" ca="1" si="67"/>
        <v>'Simpl. All tex.-dual tex'!</v>
      </c>
      <c r="J495">
        <f t="shared" ca="1" si="68"/>
        <v>0</v>
      </c>
      <c r="K495">
        <f t="shared" ca="1" si="69"/>
        <v>0</v>
      </c>
      <c r="N495" t="str">
        <f t="shared" ca="1" si="70"/>
        <v>D:z</v>
      </c>
      <c r="O495" t="str">
        <f t="shared" ca="1" si="71"/>
        <v>D7:z7</v>
      </c>
    </row>
    <row r="496" spans="1:15">
      <c r="A496" t="str">
        <f t="shared" si="63"/>
        <v>11</v>
      </c>
      <c r="B496" t="str">
        <f t="shared" ca="1" si="64"/>
        <v>W</v>
      </c>
      <c r="C496" t="s">
        <v>249</v>
      </c>
      <c r="D496" s="9" t="s">
        <v>853</v>
      </c>
      <c r="E496">
        <f t="shared" ca="1" si="65"/>
        <v>0</v>
      </c>
      <c r="H496" t="str">
        <f t="shared" ca="1" si="66"/>
        <v>'Simpl. All tex.-dual tex'!</v>
      </c>
      <c r="I496" t="str">
        <f t="shared" ca="1" si="67"/>
        <v>'Simpl. All tex.-dual tex'!</v>
      </c>
      <c r="J496">
        <f t="shared" ca="1" si="68"/>
        <v>0</v>
      </c>
      <c r="K496">
        <f t="shared" ca="1" si="69"/>
        <v>0</v>
      </c>
      <c r="N496" t="str">
        <f t="shared" ca="1" si="70"/>
        <v>D:z</v>
      </c>
      <c r="O496" t="str">
        <f t="shared" ca="1" si="71"/>
        <v>D7:z7</v>
      </c>
    </row>
    <row r="497" spans="1:15">
      <c r="A497" t="str">
        <f t="shared" si="63"/>
        <v>12</v>
      </c>
      <c r="B497" t="str">
        <f t="shared" ca="1" si="64"/>
        <v>W</v>
      </c>
      <c r="C497" t="s">
        <v>249</v>
      </c>
      <c r="D497" s="9" t="s">
        <v>854</v>
      </c>
      <c r="E497">
        <f t="shared" ca="1" si="65"/>
        <v>0</v>
      </c>
      <c r="H497" t="str">
        <f t="shared" ca="1" si="66"/>
        <v>'Simpl. All tex.-dual tex'!</v>
      </c>
      <c r="I497" t="str">
        <f t="shared" ca="1" si="67"/>
        <v>'Simpl. All tex.-dual tex'!</v>
      </c>
      <c r="J497">
        <f t="shared" ca="1" si="68"/>
        <v>0</v>
      </c>
      <c r="K497">
        <f t="shared" ca="1" si="69"/>
        <v>0</v>
      </c>
      <c r="N497" t="str">
        <f t="shared" ca="1" si="70"/>
        <v>D:z</v>
      </c>
      <c r="O497" t="str">
        <f t="shared" ca="1" si="71"/>
        <v>D7:z7</v>
      </c>
    </row>
    <row r="498" spans="1:15">
      <c r="A498" t="str">
        <f t="shared" si="63"/>
        <v>13</v>
      </c>
      <c r="B498" t="str">
        <f t="shared" ca="1" si="64"/>
        <v>W</v>
      </c>
      <c r="C498" t="s">
        <v>249</v>
      </c>
      <c r="D498" s="9" t="s">
        <v>855</v>
      </c>
      <c r="E498">
        <f t="shared" ca="1" si="65"/>
        <v>0</v>
      </c>
      <c r="H498" t="str">
        <f t="shared" ca="1" si="66"/>
        <v>'Simpl. All tex.-dual tex'!</v>
      </c>
      <c r="I498" t="str">
        <f t="shared" ca="1" si="67"/>
        <v>'Simpl. All tex.-dual tex'!</v>
      </c>
      <c r="J498">
        <f t="shared" ca="1" si="68"/>
        <v>0</v>
      </c>
      <c r="K498">
        <f t="shared" ca="1" si="69"/>
        <v>0</v>
      </c>
      <c r="N498" t="str">
        <f t="shared" ca="1" si="70"/>
        <v>D:z</v>
      </c>
      <c r="O498" t="str">
        <f t="shared" ca="1" si="71"/>
        <v>D7:z7</v>
      </c>
    </row>
    <row r="499" spans="1:15">
      <c r="A499" t="str">
        <f t="shared" si="63"/>
        <v>100</v>
      </c>
      <c r="B499" t="str">
        <f t="shared" ca="1" si="64"/>
        <v>W</v>
      </c>
      <c r="C499" t="s">
        <v>249</v>
      </c>
      <c r="D499" s="9" t="s">
        <v>856</v>
      </c>
      <c r="E499">
        <f t="shared" ca="1" si="65"/>
        <v>0</v>
      </c>
      <c r="H499" t="str">
        <f t="shared" ca="1" si="66"/>
        <v>'Simpl. All tex.-dual tex'!</v>
      </c>
      <c r="I499" t="str">
        <f t="shared" ca="1" si="67"/>
        <v>'Simpl. All tex.-dual tex'!</v>
      </c>
      <c r="J499">
        <f t="shared" ca="1" si="68"/>
        <v>0</v>
      </c>
      <c r="K499">
        <f t="shared" ca="1" si="69"/>
        <v>0</v>
      </c>
      <c r="N499" t="str">
        <f t="shared" ca="1" si="70"/>
        <v>D:z</v>
      </c>
      <c r="O499" t="str">
        <f t="shared" ca="1" si="71"/>
        <v>D7:z7</v>
      </c>
    </row>
    <row r="500" spans="1:15">
      <c r="A500" t="str">
        <f t="shared" si="63"/>
        <v>01</v>
      </c>
      <c r="B500" t="str">
        <f t="shared" ca="1" si="64"/>
        <v>W</v>
      </c>
      <c r="C500" t="s">
        <v>250</v>
      </c>
      <c r="D500" s="9" t="s">
        <v>857</v>
      </c>
      <c r="E500">
        <f t="shared" ca="1" si="65"/>
        <v>0</v>
      </c>
      <c r="H500" t="str">
        <f t="shared" ca="1" si="66"/>
        <v>'Simpl. All tex.-dual tex'!</v>
      </c>
      <c r="I500" t="str">
        <f t="shared" ca="1" si="67"/>
        <v>'Simpl. All tex.-dual tex'!</v>
      </c>
      <c r="J500">
        <f t="shared" ca="1" si="68"/>
        <v>0</v>
      </c>
      <c r="K500">
        <f t="shared" ca="1" si="69"/>
        <v>0</v>
      </c>
      <c r="N500" t="str">
        <f t="shared" ca="1" si="70"/>
        <v>D:z</v>
      </c>
      <c r="O500" t="str">
        <f t="shared" ca="1" si="71"/>
        <v>D7:z7</v>
      </c>
    </row>
    <row r="501" spans="1:15">
      <c r="A501" t="str">
        <f t="shared" si="63"/>
        <v>02</v>
      </c>
      <c r="B501" t="str">
        <f t="shared" ca="1" si="64"/>
        <v>W</v>
      </c>
      <c r="C501" t="s">
        <v>250</v>
      </c>
      <c r="D501" s="9" t="s">
        <v>858</v>
      </c>
      <c r="E501">
        <f t="shared" ca="1" si="65"/>
        <v>0</v>
      </c>
      <c r="H501" t="str">
        <f t="shared" ca="1" si="66"/>
        <v>'Simpl. All tex.-dual tex'!</v>
      </c>
      <c r="I501" t="str">
        <f t="shared" ca="1" si="67"/>
        <v>'Simpl. All tex.-dual tex'!</v>
      </c>
      <c r="J501">
        <f t="shared" ca="1" si="68"/>
        <v>0</v>
      </c>
      <c r="K501">
        <f t="shared" ca="1" si="69"/>
        <v>0</v>
      </c>
      <c r="N501" t="str">
        <f t="shared" ca="1" si="70"/>
        <v>D:z</v>
      </c>
      <c r="O501" t="str">
        <f t="shared" ca="1" si="71"/>
        <v>D7:z7</v>
      </c>
    </row>
    <row r="502" spans="1:15">
      <c r="A502" t="str">
        <f t="shared" si="63"/>
        <v>03</v>
      </c>
      <c r="B502" t="str">
        <f t="shared" ca="1" si="64"/>
        <v>W</v>
      </c>
      <c r="C502" t="s">
        <v>250</v>
      </c>
      <c r="D502" s="9" t="s">
        <v>859</v>
      </c>
      <c r="E502">
        <f t="shared" ca="1" si="65"/>
        <v>0</v>
      </c>
      <c r="H502" t="str">
        <f t="shared" ca="1" si="66"/>
        <v>'Simpl. All tex.-dual tex'!</v>
      </c>
      <c r="I502" t="str">
        <f t="shared" ca="1" si="67"/>
        <v>'Simpl. All tex.-dual tex'!</v>
      </c>
      <c r="J502">
        <f t="shared" ca="1" si="68"/>
        <v>0</v>
      </c>
      <c r="K502">
        <f t="shared" ca="1" si="69"/>
        <v>0</v>
      </c>
      <c r="N502" t="str">
        <f t="shared" ca="1" si="70"/>
        <v>D:z</v>
      </c>
      <c r="O502" t="str">
        <f t="shared" ca="1" si="71"/>
        <v>D7:z7</v>
      </c>
    </row>
    <row r="503" spans="1:15">
      <c r="A503" t="str">
        <f t="shared" si="63"/>
        <v>04</v>
      </c>
      <c r="B503" t="str">
        <f t="shared" ca="1" si="64"/>
        <v>W</v>
      </c>
      <c r="C503" t="s">
        <v>250</v>
      </c>
      <c r="D503" s="9" t="s">
        <v>860</v>
      </c>
      <c r="E503">
        <f t="shared" ca="1" si="65"/>
        <v>0</v>
      </c>
      <c r="H503" t="str">
        <f t="shared" ca="1" si="66"/>
        <v>'Simpl. All tex.-dual tex'!</v>
      </c>
      <c r="I503" t="str">
        <f t="shared" ca="1" si="67"/>
        <v>'Simpl. All tex.-dual tex'!</v>
      </c>
      <c r="J503">
        <f t="shared" ca="1" si="68"/>
        <v>0</v>
      </c>
      <c r="K503">
        <f t="shared" ca="1" si="69"/>
        <v>0</v>
      </c>
      <c r="N503" t="str">
        <f t="shared" ca="1" si="70"/>
        <v>D:z</v>
      </c>
      <c r="O503" t="str">
        <f t="shared" ca="1" si="71"/>
        <v>D7:z7</v>
      </c>
    </row>
    <row r="504" spans="1:15">
      <c r="A504" t="str">
        <f t="shared" si="63"/>
        <v>05</v>
      </c>
      <c r="B504" t="str">
        <f t="shared" ca="1" si="64"/>
        <v>W</v>
      </c>
      <c r="C504" t="s">
        <v>250</v>
      </c>
      <c r="D504" s="9" t="s">
        <v>861</v>
      </c>
      <c r="E504">
        <f t="shared" ca="1" si="65"/>
        <v>0</v>
      </c>
      <c r="H504" t="str">
        <f t="shared" ca="1" si="66"/>
        <v>'Simpl. All tex.-dual tex'!</v>
      </c>
      <c r="I504" t="str">
        <f t="shared" ca="1" si="67"/>
        <v>'Simpl. All tex.-dual tex'!</v>
      </c>
      <c r="J504">
        <f t="shared" ca="1" si="68"/>
        <v>0</v>
      </c>
      <c r="K504">
        <f t="shared" ca="1" si="69"/>
        <v>0</v>
      </c>
      <c r="N504" t="str">
        <f t="shared" ca="1" si="70"/>
        <v>D:z</v>
      </c>
      <c r="O504" t="str">
        <f t="shared" ca="1" si="71"/>
        <v>D7:z7</v>
      </c>
    </row>
    <row r="505" spans="1:15">
      <c r="A505" t="str">
        <f t="shared" si="63"/>
        <v>06</v>
      </c>
      <c r="B505" t="str">
        <f t="shared" ca="1" si="64"/>
        <v>W</v>
      </c>
      <c r="C505" t="s">
        <v>250</v>
      </c>
      <c r="D505" s="9" t="s">
        <v>862</v>
      </c>
      <c r="E505">
        <f t="shared" ca="1" si="65"/>
        <v>0</v>
      </c>
      <c r="H505" t="str">
        <f t="shared" ca="1" si="66"/>
        <v>'Simpl. All tex.-dual tex'!</v>
      </c>
      <c r="I505" t="str">
        <f t="shared" ca="1" si="67"/>
        <v>'Simpl. All tex.-dual tex'!</v>
      </c>
      <c r="J505">
        <f t="shared" ca="1" si="68"/>
        <v>0</v>
      </c>
      <c r="K505">
        <f t="shared" ca="1" si="69"/>
        <v>0</v>
      </c>
      <c r="N505" t="str">
        <f t="shared" ca="1" si="70"/>
        <v>D:z</v>
      </c>
      <c r="O505" t="str">
        <f t="shared" ca="1" si="71"/>
        <v>D7:z7</v>
      </c>
    </row>
    <row r="506" spans="1:15">
      <c r="A506" t="str">
        <f t="shared" si="63"/>
        <v>07</v>
      </c>
      <c r="B506" t="str">
        <f t="shared" ca="1" si="64"/>
        <v>W</v>
      </c>
      <c r="C506" t="s">
        <v>250</v>
      </c>
      <c r="D506" s="9" t="s">
        <v>863</v>
      </c>
      <c r="E506">
        <f t="shared" ca="1" si="65"/>
        <v>0</v>
      </c>
      <c r="H506" t="str">
        <f t="shared" ca="1" si="66"/>
        <v>'Simpl. All tex.-dual tex'!</v>
      </c>
      <c r="I506" t="str">
        <f t="shared" ca="1" si="67"/>
        <v>'Simpl. All tex.-dual tex'!</v>
      </c>
      <c r="J506">
        <f t="shared" ca="1" si="68"/>
        <v>0</v>
      </c>
      <c r="K506">
        <f t="shared" ca="1" si="69"/>
        <v>0</v>
      </c>
      <c r="N506" t="str">
        <f t="shared" ca="1" si="70"/>
        <v>D:z</v>
      </c>
      <c r="O506" t="str">
        <f t="shared" ca="1" si="71"/>
        <v>D7:z7</v>
      </c>
    </row>
    <row r="507" spans="1:15">
      <c r="A507" t="str">
        <f t="shared" si="63"/>
        <v>08</v>
      </c>
      <c r="B507" t="str">
        <f t="shared" ca="1" si="64"/>
        <v>W</v>
      </c>
      <c r="C507" t="s">
        <v>250</v>
      </c>
      <c r="D507" s="9" t="s">
        <v>864</v>
      </c>
      <c r="E507">
        <f t="shared" ca="1" si="65"/>
        <v>0</v>
      </c>
      <c r="H507" t="str">
        <f t="shared" ca="1" si="66"/>
        <v>'Simpl. All tex.-dual tex'!</v>
      </c>
      <c r="I507" t="str">
        <f t="shared" ca="1" si="67"/>
        <v>'Simpl. All tex.-dual tex'!</v>
      </c>
      <c r="J507">
        <f t="shared" ca="1" si="68"/>
        <v>0</v>
      </c>
      <c r="K507">
        <f t="shared" ca="1" si="69"/>
        <v>0</v>
      </c>
      <c r="N507" t="str">
        <f t="shared" ca="1" si="70"/>
        <v>D:z</v>
      </c>
      <c r="O507" t="str">
        <f t="shared" ca="1" si="71"/>
        <v>D7:z7</v>
      </c>
    </row>
    <row r="508" spans="1:15">
      <c r="A508" t="str">
        <f t="shared" si="63"/>
        <v>09</v>
      </c>
      <c r="B508" t="str">
        <f t="shared" ca="1" si="64"/>
        <v>W</v>
      </c>
      <c r="C508" t="s">
        <v>250</v>
      </c>
      <c r="D508" s="9" t="s">
        <v>865</v>
      </c>
      <c r="E508">
        <f t="shared" ca="1" si="65"/>
        <v>0</v>
      </c>
      <c r="H508" t="str">
        <f t="shared" ca="1" si="66"/>
        <v>'Simpl. All tex.-dual tex'!</v>
      </c>
      <c r="I508" t="str">
        <f t="shared" ca="1" si="67"/>
        <v>'Simpl. All tex.-dual tex'!</v>
      </c>
      <c r="J508">
        <f t="shared" ca="1" si="68"/>
        <v>0</v>
      </c>
      <c r="K508">
        <f t="shared" ca="1" si="69"/>
        <v>0</v>
      </c>
      <c r="N508" t="str">
        <f t="shared" ca="1" si="70"/>
        <v>D:z</v>
      </c>
      <c r="O508" t="str">
        <f t="shared" ca="1" si="71"/>
        <v>D7:z7</v>
      </c>
    </row>
    <row r="509" spans="1:15">
      <c r="A509" t="str">
        <f t="shared" si="63"/>
        <v>10</v>
      </c>
      <c r="B509" t="str">
        <f t="shared" ca="1" si="64"/>
        <v>W</v>
      </c>
      <c r="C509" t="s">
        <v>250</v>
      </c>
      <c r="D509" s="9" t="s">
        <v>866</v>
      </c>
      <c r="E509">
        <f t="shared" ca="1" si="65"/>
        <v>0</v>
      </c>
      <c r="H509" t="str">
        <f t="shared" ca="1" si="66"/>
        <v>'Simpl. All tex.-dual tex'!</v>
      </c>
      <c r="I509" t="str">
        <f t="shared" ca="1" si="67"/>
        <v>'Simpl. All tex.-dual tex'!</v>
      </c>
      <c r="J509">
        <f t="shared" ca="1" si="68"/>
        <v>0</v>
      </c>
      <c r="K509">
        <f t="shared" ca="1" si="69"/>
        <v>0</v>
      </c>
      <c r="N509" t="str">
        <f t="shared" ca="1" si="70"/>
        <v>D:z</v>
      </c>
      <c r="O509" t="str">
        <f t="shared" ca="1" si="71"/>
        <v>D7:z7</v>
      </c>
    </row>
    <row r="510" spans="1:15">
      <c r="A510" t="str">
        <f t="shared" si="63"/>
        <v>11</v>
      </c>
      <c r="B510" t="str">
        <f t="shared" ca="1" si="64"/>
        <v>W</v>
      </c>
      <c r="C510" t="s">
        <v>250</v>
      </c>
      <c r="D510" s="9" t="s">
        <v>867</v>
      </c>
      <c r="E510">
        <f t="shared" ca="1" si="65"/>
        <v>0</v>
      </c>
      <c r="H510" t="str">
        <f t="shared" ca="1" si="66"/>
        <v>'Simpl. All tex.-dual tex'!</v>
      </c>
      <c r="I510" t="str">
        <f t="shared" ca="1" si="67"/>
        <v>'Simpl. All tex.-dual tex'!</v>
      </c>
      <c r="J510">
        <f t="shared" ca="1" si="68"/>
        <v>0</v>
      </c>
      <c r="K510">
        <f t="shared" ca="1" si="69"/>
        <v>0</v>
      </c>
      <c r="N510" t="str">
        <f t="shared" ca="1" si="70"/>
        <v>D:z</v>
      </c>
      <c r="O510" t="str">
        <f t="shared" ca="1" si="71"/>
        <v>D7:z7</v>
      </c>
    </row>
    <row r="511" spans="1:15">
      <c r="A511" t="str">
        <f t="shared" si="63"/>
        <v>12</v>
      </c>
      <c r="B511" t="str">
        <f t="shared" ca="1" si="64"/>
        <v>W</v>
      </c>
      <c r="C511" t="s">
        <v>250</v>
      </c>
      <c r="D511" s="9" t="s">
        <v>868</v>
      </c>
      <c r="E511">
        <f t="shared" ca="1" si="65"/>
        <v>0</v>
      </c>
      <c r="H511" t="str">
        <f t="shared" ca="1" si="66"/>
        <v>'Simpl. All tex.-dual tex'!</v>
      </c>
      <c r="I511" t="str">
        <f t="shared" ca="1" si="67"/>
        <v>'Simpl. All tex.-dual tex'!</v>
      </c>
      <c r="J511">
        <f t="shared" ca="1" si="68"/>
        <v>0</v>
      </c>
      <c r="K511">
        <f t="shared" ca="1" si="69"/>
        <v>0</v>
      </c>
      <c r="N511" t="str">
        <f t="shared" ca="1" si="70"/>
        <v>D:z</v>
      </c>
      <c r="O511" t="str">
        <f t="shared" ca="1" si="71"/>
        <v>D7:z7</v>
      </c>
    </row>
    <row r="512" spans="1:15">
      <c r="A512" t="str">
        <f t="shared" si="63"/>
        <v>13</v>
      </c>
      <c r="B512" t="str">
        <f t="shared" ca="1" si="64"/>
        <v>W</v>
      </c>
      <c r="C512" t="s">
        <v>250</v>
      </c>
      <c r="D512" s="9" t="s">
        <v>869</v>
      </c>
      <c r="E512">
        <f t="shared" ca="1" si="65"/>
        <v>0</v>
      </c>
      <c r="H512" t="str">
        <f t="shared" ca="1" si="66"/>
        <v>'Simpl. All tex.-dual tex'!</v>
      </c>
      <c r="I512" t="str">
        <f t="shared" ca="1" si="67"/>
        <v>'Simpl. All tex.-dual tex'!</v>
      </c>
      <c r="J512">
        <f t="shared" ca="1" si="68"/>
        <v>0</v>
      </c>
      <c r="K512">
        <f t="shared" ca="1" si="69"/>
        <v>0</v>
      </c>
      <c r="N512" t="str">
        <f t="shared" ca="1" si="70"/>
        <v>D:z</v>
      </c>
      <c r="O512" t="str">
        <f t="shared" ca="1" si="71"/>
        <v>D7:z7</v>
      </c>
    </row>
    <row r="513" spans="1:15">
      <c r="A513" t="str">
        <f t="shared" si="63"/>
        <v>100</v>
      </c>
      <c r="B513" t="str">
        <f t="shared" ca="1" si="64"/>
        <v>W</v>
      </c>
      <c r="C513" t="s">
        <v>250</v>
      </c>
      <c r="D513" s="9" t="s">
        <v>870</v>
      </c>
      <c r="E513">
        <f t="shared" ca="1" si="65"/>
        <v>0</v>
      </c>
      <c r="H513" t="str">
        <f t="shared" ca="1" si="66"/>
        <v>'Simpl. All tex.-dual tex'!</v>
      </c>
      <c r="I513" t="str">
        <f t="shared" ca="1" si="67"/>
        <v>'Simpl. All tex.-dual tex'!</v>
      </c>
      <c r="J513">
        <f t="shared" ca="1" si="68"/>
        <v>0</v>
      </c>
      <c r="K513">
        <f t="shared" ca="1" si="69"/>
        <v>0</v>
      </c>
      <c r="N513" t="str">
        <f t="shared" ca="1" si="70"/>
        <v>D:z</v>
      </c>
      <c r="O513" t="str">
        <f t="shared" ca="1" si="71"/>
        <v>D7:z7</v>
      </c>
    </row>
    <row r="514" spans="1:15">
      <c r="A514" t="str">
        <f t="shared" si="63"/>
        <v>01</v>
      </c>
      <c r="B514" t="str">
        <f t="shared" ca="1" si="64"/>
        <v>W</v>
      </c>
      <c r="C514" t="s">
        <v>251</v>
      </c>
      <c r="D514" s="9" t="s">
        <v>871</v>
      </c>
      <c r="E514">
        <f t="shared" ca="1" si="65"/>
        <v>0</v>
      </c>
      <c r="H514" t="str">
        <f t="shared" ca="1" si="66"/>
        <v>'Simpl. All tex.-dual tex'!</v>
      </c>
      <c r="I514" t="str">
        <f t="shared" ca="1" si="67"/>
        <v>'Simpl. All tex.-dual tex'!</v>
      </c>
      <c r="J514">
        <f t="shared" ca="1" si="68"/>
        <v>0</v>
      </c>
      <c r="K514">
        <f t="shared" ca="1" si="69"/>
        <v>0</v>
      </c>
      <c r="N514" t="str">
        <f t="shared" ca="1" si="70"/>
        <v>D:z</v>
      </c>
      <c r="O514" t="str">
        <f t="shared" ca="1" si="71"/>
        <v>D7:z7</v>
      </c>
    </row>
    <row r="515" spans="1:15">
      <c r="A515" t="str">
        <f t="shared" si="63"/>
        <v>02</v>
      </c>
      <c r="B515" t="str">
        <f t="shared" ca="1" si="64"/>
        <v>W</v>
      </c>
      <c r="C515" t="s">
        <v>251</v>
      </c>
      <c r="D515" s="9" t="s">
        <v>872</v>
      </c>
      <c r="E515">
        <f t="shared" ca="1" si="65"/>
        <v>0</v>
      </c>
      <c r="H515" t="str">
        <f t="shared" ca="1" si="66"/>
        <v>'Simpl. All tex.-dual tex'!</v>
      </c>
      <c r="I515" t="str">
        <f t="shared" ca="1" si="67"/>
        <v>'Simpl. All tex.-dual tex'!</v>
      </c>
      <c r="J515">
        <f t="shared" ca="1" si="68"/>
        <v>0</v>
      </c>
      <c r="K515">
        <f t="shared" ca="1" si="69"/>
        <v>0</v>
      </c>
      <c r="N515" t="str">
        <f t="shared" ca="1" si="70"/>
        <v>D:z</v>
      </c>
      <c r="O515" t="str">
        <f t="shared" ca="1" si="71"/>
        <v>D7:z7</v>
      </c>
    </row>
    <row r="516" spans="1:15">
      <c r="A516" t="str">
        <f t="shared" si="63"/>
        <v>03</v>
      </c>
      <c r="B516" t="str">
        <f t="shared" ca="1" si="64"/>
        <v>W</v>
      </c>
      <c r="C516" t="s">
        <v>251</v>
      </c>
      <c r="D516" s="9" t="s">
        <v>873</v>
      </c>
      <c r="E516">
        <f t="shared" ca="1" si="65"/>
        <v>0</v>
      </c>
      <c r="H516" t="str">
        <f t="shared" ca="1" si="66"/>
        <v>'Simpl. All tex.-dual tex'!</v>
      </c>
      <c r="I516" t="str">
        <f t="shared" ca="1" si="67"/>
        <v>'Simpl. All tex.-dual tex'!</v>
      </c>
      <c r="J516">
        <f t="shared" ca="1" si="68"/>
        <v>0</v>
      </c>
      <c r="K516">
        <f t="shared" ca="1" si="69"/>
        <v>0</v>
      </c>
      <c r="N516" t="str">
        <f t="shared" ca="1" si="70"/>
        <v>D:z</v>
      </c>
      <c r="O516" t="str">
        <f t="shared" ca="1" si="71"/>
        <v>D7:z7</v>
      </c>
    </row>
    <row r="517" spans="1:15">
      <c r="A517" t="str">
        <f t="shared" si="63"/>
        <v>04</v>
      </c>
      <c r="B517" t="str">
        <f t="shared" ca="1" si="64"/>
        <v>W</v>
      </c>
      <c r="C517" t="s">
        <v>251</v>
      </c>
      <c r="D517" s="9" t="s">
        <v>874</v>
      </c>
      <c r="E517">
        <f t="shared" ca="1" si="65"/>
        <v>0</v>
      </c>
      <c r="H517" t="str">
        <f t="shared" ca="1" si="66"/>
        <v>'Simpl. All tex.-dual tex'!</v>
      </c>
      <c r="I517" t="str">
        <f t="shared" ca="1" si="67"/>
        <v>'Simpl. All tex.-dual tex'!</v>
      </c>
      <c r="J517">
        <f t="shared" ca="1" si="68"/>
        <v>0</v>
      </c>
      <c r="K517">
        <f t="shared" ca="1" si="69"/>
        <v>0</v>
      </c>
      <c r="N517" t="str">
        <f t="shared" ca="1" si="70"/>
        <v>D:z</v>
      </c>
      <c r="O517" t="str">
        <f t="shared" ca="1" si="71"/>
        <v>D7:z7</v>
      </c>
    </row>
    <row r="518" spans="1:15">
      <c r="A518" t="str">
        <f t="shared" si="63"/>
        <v>05</v>
      </c>
      <c r="B518" t="str">
        <f t="shared" ca="1" si="64"/>
        <v>W</v>
      </c>
      <c r="C518" t="s">
        <v>251</v>
      </c>
      <c r="D518" s="9" t="s">
        <v>875</v>
      </c>
      <c r="E518">
        <f t="shared" ca="1" si="65"/>
        <v>0</v>
      </c>
      <c r="H518" t="str">
        <f t="shared" ca="1" si="66"/>
        <v>'Simpl. All tex.-dual tex'!</v>
      </c>
      <c r="I518" t="str">
        <f t="shared" ca="1" si="67"/>
        <v>'Simpl. All tex.-dual tex'!</v>
      </c>
      <c r="J518">
        <f t="shared" ca="1" si="68"/>
        <v>0</v>
      </c>
      <c r="K518">
        <f t="shared" ca="1" si="69"/>
        <v>0</v>
      </c>
      <c r="N518" t="str">
        <f t="shared" ca="1" si="70"/>
        <v>D:z</v>
      </c>
      <c r="O518" t="str">
        <f t="shared" ca="1" si="71"/>
        <v>D7:z7</v>
      </c>
    </row>
    <row r="519" spans="1:15">
      <c r="A519" t="str">
        <f t="shared" si="63"/>
        <v>06</v>
      </c>
      <c r="B519" t="str">
        <f t="shared" ca="1" si="64"/>
        <v>W</v>
      </c>
      <c r="C519" t="s">
        <v>251</v>
      </c>
      <c r="D519" s="9" t="s">
        <v>876</v>
      </c>
      <c r="E519">
        <f t="shared" ca="1" si="65"/>
        <v>0</v>
      </c>
      <c r="H519" t="str">
        <f t="shared" ca="1" si="66"/>
        <v>'Simpl. All tex.-dual tex'!</v>
      </c>
      <c r="I519" t="str">
        <f t="shared" ca="1" si="67"/>
        <v>'Simpl. All tex.-dual tex'!</v>
      </c>
      <c r="J519">
        <f t="shared" ca="1" si="68"/>
        <v>0</v>
      </c>
      <c r="K519">
        <f t="shared" ca="1" si="69"/>
        <v>0</v>
      </c>
      <c r="N519" t="str">
        <f t="shared" ca="1" si="70"/>
        <v>D:z</v>
      </c>
      <c r="O519" t="str">
        <f t="shared" ca="1" si="71"/>
        <v>D7:z7</v>
      </c>
    </row>
    <row r="520" spans="1:15">
      <c r="A520" t="str">
        <f t="shared" si="63"/>
        <v>07</v>
      </c>
      <c r="B520" t="str">
        <f t="shared" ca="1" si="64"/>
        <v>W</v>
      </c>
      <c r="C520" t="s">
        <v>251</v>
      </c>
      <c r="D520" s="9" t="s">
        <v>877</v>
      </c>
      <c r="E520">
        <f t="shared" ca="1" si="65"/>
        <v>0</v>
      </c>
      <c r="H520" t="str">
        <f t="shared" ca="1" si="66"/>
        <v>'Simpl. All tex.-dual tex'!</v>
      </c>
      <c r="I520" t="str">
        <f t="shared" ca="1" si="67"/>
        <v>'Simpl. All tex.-dual tex'!</v>
      </c>
      <c r="J520">
        <f t="shared" ca="1" si="68"/>
        <v>0</v>
      </c>
      <c r="K520">
        <f t="shared" ca="1" si="69"/>
        <v>0</v>
      </c>
      <c r="N520" t="str">
        <f t="shared" ca="1" si="70"/>
        <v>D:z</v>
      </c>
      <c r="O520" t="str">
        <f t="shared" ca="1" si="71"/>
        <v>D7:z7</v>
      </c>
    </row>
    <row r="521" spans="1:15">
      <c r="A521" t="str">
        <f t="shared" si="63"/>
        <v>08</v>
      </c>
      <c r="B521" t="str">
        <f t="shared" ca="1" si="64"/>
        <v>W</v>
      </c>
      <c r="C521" t="s">
        <v>251</v>
      </c>
      <c r="D521" s="9" t="s">
        <v>878</v>
      </c>
      <c r="E521">
        <f t="shared" ca="1" si="65"/>
        <v>0</v>
      </c>
      <c r="H521" t="str">
        <f t="shared" ca="1" si="66"/>
        <v>'Simpl. All tex.-dual tex'!</v>
      </c>
      <c r="I521" t="str">
        <f t="shared" ca="1" si="67"/>
        <v>'Simpl. All tex.-dual tex'!</v>
      </c>
      <c r="J521">
        <f t="shared" ca="1" si="68"/>
        <v>0</v>
      </c>
      <c r="K521">
        <f t="shared" ca="1" si="69"/>
        <v>0</v>
      </c>
      <c r="N521" t="str">
        <f t="shared" ca="1" si="70"/>
        <v>D:z</v>
      </c>
      <c r="O521" t="str">
        <f t="shared" ca="1" si="71"/>
        <v>D7:z7</v>
      </c>
    </row>
    <row r="522" spans="1:15">
      <c r="A522" t="str">
        <f t="shared" si="63"/>
        <v>09</v>
      </c>
      <c r="B522" t="str">
        <f t="shared" ca="1" si="64"/>
        <v>W</v>
      </c>
      <c r="C522" t="s">
        <v>251</v>
      </c>
      <c r="D522" s="9" t="s">
        <v>879</v>
      </c>
      <c r="E522">
        <f t="shared" ca="1" si="65"/>
        <v>0</v>
      </c>
      <c r="H522" t="str">
        <f t="shared" ca="1" si="66"/>
        <v>'Simpl. All tex.-dual tex'!</v>
      </c>
      <c r="I522" t="str">
        <f t="shared" ca="1" si="67"/>
        <v>'Simpl. All tex.-dual tex'!</v>
      </c>
      <c r="J522">
        <f t="shared" ca="1" si="68"/>
        <v>0</v>
      </c>
      <c r="K522">
        <f t="shared" ca="1" si="69"/>
        <v>0</v>
      </c>
      <c r="N522" t="str">
        <f t="shared" ca="1" si="70"/>
        <v>D:z</v>
      </c>
      <c r="O522" t="str">
        <f t="shared" ca="1" si="71"/>
        <v>D7:z7</v>
      </c>
    </row>
    <row r="523" spans="1:15">
      <c r="A523" t="str">
        <f t="shared" ref="A523:A586" si="72">MID(D523,LEN(C523)+2,LEN(D523)-LEN(C523))</f>
        <v>10</v>
      </c>
      <c r="B523" t="str">
        <f t="shared" ref="B523:B586" ca="1" si="73">VLOOKUP(H523,$A$1:$K$3,11,FALSE)</f>
        <v>W</v>
      </c>
      <c r="C523" t="s">
        <v>251</v>
      </c>
      <c r="D523" s="9" t="s">
        <v>880</v>
      </c>
      <c r="E523">
        <f t="shared" ref="E523:E586" ca="1" si="74">IFERROR(VLOOKUP(C523,INDIRECT($H523&amp;$N523),MATCH($A523,INDIRECT($H523&amp;$O523),0),FALSE),0)</f>
        <v>0</v>
      </c>
      <c r="H523" t="str">
        <f t="shared" ref="H523:H586" ca="1" si="75">IF(I523&lt;&gt;0,I523,IF(J523&lt;&gt;0,J523,K523))</f>
        <v>'Simpl. All tex.-dual tex'!</v>
      </c>
      <c r="I523" t="str">
        <f t="shared" ref="I523:I586" ca="1" si="76">IF(IFERROR(VLOOKUP(C523,INDIRECT($G$5&amp;"D:D"),1,FALSE),0)&lt;&gt;0,I$9,0)</f>
        <v>'Simpl. All tex.-dual tex'!</v>
      </c>
      <c r="J523">
        <f t="shared" ref="J523:J586" ca="1" si="77">IF(IFERROR(VLOOKUP(C523,INDIRECT($G$6&amp;"D:D"),1,FALSE),0)&lt;&gt;0,J$9,0)</f>
        <v>0</v>
      </c>
      <c r="K523">
        <f t="shared" ref="K523:K586" ca="1" si="78">IF(IFERROR(VLOOKUP($C523,INDIRECT($G$7&amp;"d:d"),1,FALSE),0)&lt;&gt;0,K$9,0)</f>
        <v>0</v>
      </c>
      <c r="N523" t="str">
        <f t="shared" ref="N523:N586" ca="1" si="79">VLOOKUP($H523,$G$5:$I$7,2,FALSE)</f>
        <v>D:z</v>
      </c>
      <c r="O523" t="str">
        <f t="shared" ref="O523:O586" ca="1" si="80">VLOOKUP($H523,$G$5:$I$7,3,FALSE)</f>
        <v>D7:z7</v>
      </c>
    </row>
    <row r="524" spans="1:15">
      <c r="A524" t="str">
        <f t="shared" si="72"/>
        <v>11</v>
      </c>
      <c r="B524" t="str">
        <f t="shared" ca="1" si="73"/>
        <v>W</v>
      </c>
      <c r="C524" t="s">
        <v>251</v>
      </c>
      <c r="D524" s="9" t="s">
        <v>881</v>
      </c>
      <c r="E524">
        <f t="shared" ca="1" si="74"/>
        <v>0</v>
      </c>
      <c r="H524" t="str">
        <f t="shared" ca="1" si="75"/>
        <v>'Simpl. All tex.-dual tex'!</v>
      </c>
      <c r="I524" t="str">
        <f t="shared" ca="1" si="76"/>
        <v>'Simpl. All tex.-dual tex'!</v>
      </c>
      <c r="J524">
        <f t="shared" ca="1" si="77"/>
        <v>0</v>
      </c>
      <c r="K524">
        <f t="shared" ca="1" si="78"/>
        <v>0</v>
      </c>
      <c r="N524" t="str">
        <f t="shared" ca="1" si="79"/>
        <v>D:z</v>
      </c>
      <c r="O524" t="str">
        <f t="shared" ca="1" si="80"/>
        <v>D7:z7</v>
      </c>
    </row>
    <row r="525" spans="1:15">
      <c r="A525" t="str">
        <f t="shared" si="72"/>
        <v>12</v>
      </c>
      <c r="B525" t="str">
        <f t="shared" ca="1" si="73"/>
        <v>W</v>
      </c>
      <c r="C525" t="s">
        <v>251</v>
      </c>
      <c r="D525" s="9" t="s">
        <v>882</v>
      </c>
      <c r="E525">
        <f t="shared" ca="1" si="74"/>
        <v>0</v>
      </c>
      <c r="H525" t="str">
        <f t="shared" ca="1" si="75"/>
        <v>'Simpl. All tex.-dual tex'!</v>
      </c>
      <c r="I525" t="str">
        <f t="shared" ca="1" si="76"/>
        <v>'Simpl. All tex.-dual tex'!</v>
      </c>
      <c r="J525">
        <f t="shared" ca="1" si="77"/>
        <v>0</v>
      </c>
      <c r="K525">
        <f t="shared" ca="1" si="78"/>
        <v>0</v>
      </c>
      <c r="N525" t="str">
        <f t="shared" ca="1" si="79"/>
        <v>D:z</v>
      </c>
      <c r="O525" t="str">
        <f t="shared" ca="1" si="80"/>
        <v>D7:z7</v>
      </c>
    </row>
    <row r="526" spans="1:15">
      <c r="A526" t="str">
        <f t="shared" si="72"/>
        <v>13</v>
      </c>
      <c r="B526" t="str">
        <f t="shared" ca="1" si="73"/>
        <v>W</v>
      </c>
      <c r="C526" t="s">
        <v>251</v>
      </c>
      <c r="D526" s="9" t="s">
        <v>883</v>
      </c>
      <c r="E526">
        <f t="shared" ca="1" si="74"/>
        <v>0</v>
      </c>
      <c r="H526" t="str">
        <f t="shared" ca="1" si="75"/>
        <v>'Simpl. All tex.-dual tex'!</v>
      </c>
      <c r="I526" t="str">
        <f t="shared" ca="1" si="76"/>
        <v>'Simpl. All tex.-dual tex'!</v>
      </c>
      <c r="J526">
        <f t="shared" ca="1" si="77"/>
        <v>0</v>
      </c>
      <c r="K526">
        <f t="shared" ca="1" si="78"/>
        <v>0</v>
      </c>
      <c r="N526" t="str">
        <f t="shared" ca="1" si="79"/>
        <v>D:z</v>
      </c>
      <c r="O526" t="str">
        <f t="shared" ca="1" si="80"/>
        <v>D7:z7</v>
      </c>
    </row>
    <row r="527" spans="1:15">
      <c r="A527" t="str">
        <f t="shared" si="72"/>
        <v>100</v>
      </c>
      <c r="B527" t="str">
        <f t="shared" ca="1" si="73"/>
        <v>W</v>
      </c>
      <c r="C527" t="s">
        <v>251</v>
      </c>
      <c r="D527" s="9" t="s">
        <v>884</v>
      </c>
      <c r="E527">
        <f t="shared" ca="1" si="74"/>
        <v>0</v>
      </c>
      <c r="H527" t="str">
        <f t="shared" ca="1" si="75"/>
        <v>'Simpl. All tex.-dual tex'!</v>
      </c>
      <c r="I527" t="str">
        <f t="shared" ca="1" si="76"/>
        <v>'Simpl. All tex.-dual tex'!</v>
      </c>
      <c r="J527">
        <f t="shared" ca="1" si="77"/>
        <v>0</v>
      </c>
      <c r="K527">
        <f t="shared" ca="1" si="78"/>
        <v>0</v>
      </c>
      <c r="N527" t="str">
        <f t="shared" ca="1" si="79"/>
        <v>D:z</v>
      </c>
      <c r="O527" t="str">
        <f t="shared" ca="1" si="80"/>
        <v>D7:z7</v>
      </c>
    </row>
    <row r="528" spans="1:15">
      <c r="A528" t="str">
        <f t="shared" si="72"/>
        <v>01</v>
      </c>
      <c r="B528" t="str">
        <f t="shared" ca="1" si="73"/>
        <v>W</v>
      </c>
      <c r="C528" t="s">
        <v>252</v>
      </c>
      <c r="D528" s="9" t="s">
        <v>885</v>
      </c>
      <c r="E528">
        <f t="shared" ca="1" si="74"/>
        <v>0</v>
      </c>
      <c r="H528" t="str">
        <f t="shared" ca="1" si="75"/>
        <v>'Simpl. All tex.-dual tex'!</v>
      </c>
      <c r="I528" t="str">
        <f t="shared" ca="1" si="76"/>
        <v>'Simpl. All tex.-dual tex'!</v>
      </c>
      <c r="J528">
        <f t="shared" ca="1" si="77"/>
        <v>0</v>
      </c>
      <c r="K528">
        <f t="shared" ca="1" si="78"/>
        <v>0</v>
      </c>
      <c r="N528" t="str">
        <f t="shared" ca="1" si="79"/>
        <v>D:z</v>
      </c>
      <c r="O528" t="str">
        <f t="shared" ca="1" si="80"/>
        <v>D7:z7</v>
      </c>
    </row>
    <row r="529" spans="1:15">
      <c r="A529" t="str">
        <f t="shared" si="72"/>
        <v>02</v>
      </c>
      <c r="B529" t="str">
        <f t="shared" ca="1" si="73"/>
        <v>W</v>
      </c>
      <c r="C529" t="s">
        <v>252</v>
      </c>
      <c r="D529" s="9" t="s">
        <v>886</v>
      </c>
      <c r="E529">
        <f t="shared" ca="1" si="74"/>
        <v>0</v>
      </c>
      <c r="H529" t="str">
        <f t="shared" ca="1" si="75"/>
        <v>'Simpl. All tex.-dual tex'!</v>
      </c>
      <c r="I529" t="str">
        <f t="shared" ca="1" si="76"/>
        <v>'Simpl. All tex.-dual tex'!</v>
      </c>
      <c r="J529">
        <f t="shared" ca="1" si="77"/>
        <v>0</v>
      </c>
      <c r="K529">
        <f t="shared" ca="1" si="78"/>
        <v>0</v>
      </c>
      <c r="N529" t="str">
        <f t="shared" ca="1" si="79"/>
        <v>D:z</v>
      </c>
      <c r="O529" t="str">
        <f t="shared" ca="1" si="80"/>
        <v>D7:z7</v>
      </c>
    </row>
    <row r="530" spans="1:15">
      <c r="A530" t="str">
        <f t="shared" si="72"/>
        <v>03</v>
      </c>
      <c r="B530" t="str">
        <f t="shared" ca="1" si="73"/>
        <v>W</v>
      </c>
      <c r="C530" t="s">
        <v>252</v>
      </c>
      <c r="D530" s="9" t="s">
        <v>887</v>
      </c>
      <c r="E530">
        <f t="shared" ca="1" si="74"/>
        <v>0</v>
      </c>
      <c r="H530" t="str">
        <f t="shared" ca="1" si="75"/>
        <v>'Simpl. All tex.-dual tex'!</v>
      </c>
      <c r="I530" t="str">
        <f t="shared" ca="1" si="76"/>
        <v>'Simpl. All tex.-dual tex'!</v>
      </c>
      <c r="J530">
        <f t="shared" ca="1" si="77"/>
        <v>0</v>
      </c>
      <c r="K530">
        <f t="shared" ca="1" si="78"/>
        <v>0</v>
      </c>
      <c r="N530" t="str">
        <f t="shared" ca="1" si="79"/>
        <v>D:z</v>
      </c>
      <c r="O530" t="str">
        <f t="shared" ca="1" si="80"/>
        <v>D7:z7</v>
      </c>
    </row>
    <row r="531" spans="1:15">
      <c r="A531" t="str">
        <f t="shared" si="72"/>
        <v>04</v>
      </c>
      <c r="B531" t="str">
        <f t="shared" ca="1" si="73"/>
        <v>W</v>
      </c>
      <c r="C531" t="s">
        <v>252</v>
      </c>
      <c r="D531" s="9" t="s">
        <v>888</v>
      </c>
      <c r="E531">
        <f t="shared" ca="1" si="74"/>
        <v>0</v>
      </c>
      <c r="H531" t="str">
        <f t="shared" ca="1" si="75"/>
        <v>'Simpl. All tex.-dual tex'!</v>
      </c>
      <c r="I531" t="str">
        <f t="shared" ca="1" si="76"/>
        <v>'Simpl. All tex.-dual tex'!</v>
      </c>
      <c r="J531">
        <f t="shared" ca="1" si="77"/>
        <v>0</v>
      </c>
      <c r="K531">
        <f t="shared" ca="1" si="78"/>
        <v>0</v>
      </c>
      <c r="N531" t="str">
        <f t="shared" ca="1" si="79"/>
        <v>D:z</v>
      </c>
      <c r="O531" t="str">
        <f t="shared" ca="1" si="80"/>
        <v>D7:z7</v>
      </c>
    </row>
    <row r="532" spans="1:15">
      <c r="A532" t="str">
        <f t="shared" si="72"/>
        <v>05</v>
      </c>
      <c r="B532" t="str">
        <f t="shared" ca="1" si="73"/>
        <v>W</v>
      </c>
      <c r="C532" t="s">
        <v>252</v>
      </c>
      <c r="D532" s="9" t="s">
        <v>889</v>
      </c>
      <c r="E532">
        <f t="shared" ca="1" si="74"/>
        <v>0</v>
      </c>
      <c r="H532" t="str">
        <f t="shared" ca="1" si="75"/>
        <v>'Simpl. All tex.-dual tex'!</v>
      </c>
      <c r="I532" t="str">
        <f t="shared" ca="1" si="76"/>
        <v>'Simpl. All tex.-dual tex'!</v>
      </c>
      <c r="J532">
        <f t="shared" ca="1" si="77"/>
        <v>0</v>
      </c>
      <c r="K532">
        <f t="shared" ca="1" si="78"/>
        <v>0</v>
      </c>
      <c r="N532" t="str">
        <f t="shared" ca="1" si="79"/>
        <v>D:z</v>
      </c>
      <c r="O532" t="str">
        <f t="shared" ca="1" si="80"/>
        <v>D7:z7</v>
      </c>
    </row>
    <row r="533" spans="1:15">
      <c r="A533" t="str">
        <f t="shared" si="72"/>
        <v>06</v>
      </c>
      <c r="B533" t="str">
        <f t="shared" ca="1" si="73"/>
        <v>W</v>
      </c>
      <c r="C533" t="s">
        <v>252</v>
      </c>
      <c r="D533" s="9" t="s">
        <v>890</v>
      </c>
      <c r="E533">
        <f t="shared" ca="1" si="74"/>
        <v>0</v>
      </c>
      <c r="H533" t="str">
        <f t="shared" ca="1" si="75"/>
        <v>'Simpl. All tex.-dual tex'!</v>
      </c>
      <c r="I533" t="str">
        <f t="shared" ca="1" si="76"/>
        <v>'Simpl. All tex.-dual tex'!</v>
      </c>
      <c r="J533">
        <f t="shared" ca="1" si="77"/>
        <v>0</v>
      </c>
      <c r="K533">
        <f t="shared" ca="1" si="78"/>
        <v>0</v>
      </c>
      <c r="N533" t="str">
        <f t="shared" ca="1" si="79"/>
        <v>D:z</v>
      </c>
      <c r="O533" t="str">
        <f t="shared" ca="1" si="80"/>
        <v>D7:z7</v>
      </c>
    </row>
    <row r="534" spans="1:15">
      <c r="A534" t="str">
        <f t="shared" si="72"/>
        <v>07</v>
      </c>
      <c r="B534" t="str">
        <f t="shared" ca="1" si="73"/>
        <v>W</v>
      </c>
      <c r="C534" t="s">
        <v>252</v>
      </c>
      <c r="D534" s="9" t="s">
        <v>891</v>
      </c>
      <c r="E534">
        <f t="shared" ca="1" si="74"/>
        <v>0</v>
      </c>
      <c r="H534" t="str">
        <f t="shared" ca="1" si="75"/>
        <v>'Simpl. All tex.-dual tex'!</v>
      </c>
      <c r="I534" t="str">
        <f t="shared" ca="1" si="76"/>
        <v>'Simpl. All tex.-dual tex'!</v>
      </c>
      <c r="J534">
        <f t="shared" ca="1" si="77"/>
        <v>0</v>
      </c>
      <c r="K534">
        <f t="shared" ca="1" si="78"/>
        <v>0</v>
      </c>
      <c r="N534" t="str">
        <f t="shared" ca="1" si="79"/>
        <v>D:z</v>
      </c>
      <c r="O534" t="str">
        <f t="shared" ca="1" si="80"/>
        <v>D7:z7</v>
      </c>
    </row>
    <row r="535" spans="1:15">
      <c r="A535" t="str">
        <f t="shared" si="72"/>
        <v>08</v>
      </c>
      <c r="B535" t="str">
        <f t="shared" ca="1" si="73"/>
        <v>W</v>
      </c>
      <c r="C535" t="s">
        <v>252</v>
      </c>
      <c r="D535" s="9" t="s">
        <v>892</v>
      </c>
      <c r="E535">
        <f t="shared" ca="1" si="74"/>
        <v>0</v>
      </c>
      <c r="H535" t="str">
        <f t="shared" ca="1" si="75"/>
        <v>'Simpl. All tex.-dual tex'!</v>
      </c>
      <c r="I535" t="str">
        <f t="shared" ca="1" si="76"/>
        <v>'Simpl. All tex.-dual tex'!</v>
      </c>
      <c r="J535">
        <f t="shared" ca="1" si="77"/>
        <v>0</v>
      </c>
      <c r="K535">
        <f t="shared" ca="1" si="78"/>
        <v>0</v>
      </c>
      <c r="N535" t="str">
        <f t="shared" ca="1" si="79"/>
        <v>D:z</v>
      </c>
      <c r="O535" t="str">
        <f t="shared" ca="1" si="80"/>
        <v>D7:z7</v>
      </c>
    </row>
    <row r="536" spans="1:15">
      <c r="A536" t="str">
        <f t="shared" si="72"/>
        <v>09</v>
      </c>
      <c r="B536" t="str">
        <f t="shared" ca="1" si="73"/>
        <v>W</v>
      </c>
      <c r="C536" t="s">
        <v>252</v>
      </c>
      <c r="D536" s="9" t="s">
        <v>893</v>
      </c>
      <c r="E536">
        <f t="shared" ca="1" si="74"/>
        <v>0</v>
      </c>
      <c r="H536" t="str">
        <f t="shared" ca="1" si="75"/>
        <v>'Simpl. All tex.-dual tex'!</v>
      </c>
      <c r="I536" t="str">
        <f t="shared" ca="1" si="76"/>
        <v>'Simpl. All tex.-dual tex'!</v>
      </c>
      <c r="J536">
        <f t="shared" ca="1" si="77"/>
        <v>0</v>
      </c>
      <c r="K536">
        <f t="shared" ca="1" si="78"/>
        <v>0</v>
      </c>
      <c r="N536" t="str">
        <f t="shared" ca="1" si="79"/>
        <v>D:z</v>
      </c>
      <c r="O536" t="str">
        <f t="shared" ca="1" si="80"/>
        <v>D7:z7</v>
      </c>
    </row>
    <row r="537" spans="1:15">
      <c r="A537" t="str">
        <f t="shared" si="72"/>
        <v>10</v>
      </c>
      <c r="B537" t="str">
        <f t="shared" ca="1" si="73"/>
        <v>W</v>
      </c>
      <c r="C537" t="s">
        <v>252</v>
      </c>
      <c r="D537" s="9" t="s">
        <v>894</v>
      </c>
      <c r="E537">
        <f t="shared" ca="1" si="74"/>
        <v>0</v>
      </c>
      <c r="H537" t="str">
        <f t="shared" ca="1" si="75"/>
        <v>'Simpl. All tex.-dual tex'!</v>
      </c>
      <c r="I537" t="str">
        <f t="shared" ca="1" si="76"/>
        <v>'Simpl. All tex.-dual tex'!</v>
      </c>
      <c r="J537">
        <f t="shared" ca="1" si="77"/>
        <v>0</v>
      </c>
      <c r="K537">
        <f t="shared" ca="1" si="78"/>
        <v>0</v>
      </c>
      <c r="N537" t="str">
        <f t="shared" ca="1" si="79"/>
        <v>D:z</v>
      </c>
      <c r="O537" t="str">
        <f t="shared" ca="1" si="80"/>
        <v>D7:z7</v>
      </c>
    </row>
    <row r="538" spans="1:15">
      <c r="A538" t="str">
        <f t="shared" si="72"/>
        <v>11</v>
      </c>
      <c r="B538" t="str">
        <f t="shared" ca="1" si="73"/>
        <v>W</v>
      </c>
      <c r="C538" t="s">
        <v>252</v>
      </c>
      <c r="D538" s="9" t="s">
        <v>895</v>
      </c>
      <c r="E538">
        <f t="shared" ca="1" si="74"/>
        <v>0</v>
      </c>
      <c r="H538" t="str">
        <f t="shared" ca="1" si="75"/>
        <v>'Simpl. All tex.-dual tex'!</v>
      </c>
      <c r="I538" t="str">
        <f t="shared" ca="1" si="76"/>
        <v>'Simpl. All tex.-dual tex'!</v>
      </c>
      <c r="J538">
        <f t="shared" ca="1" si="77"/>
        <v>0</v>
      </c>
      <c r="K538">
        <f t="shared" ca="1" si="78"/>
        <v>0</v>
      </c>
      <c r="N538" t="str">
        <f t="shared" ca="1" si="79"/>
        <v>D:z</v>
      </c>
      <c r="O538" t="str">
        <f t="shared" ca="1" si="80"/>
        <v>D7:z7</v>
      </c>
    </row>
    <row r="539" spans="1:15">
      <c r="A539" t="str">
        <f t="shared" si="72"/>
        <v>12</v>
      </c>
      <c r="B539" t="str">
        <f t="shared" ca="1" si="73"/>
        <v>W</v>
      </c>
      <c r="C539" t="s">
        <v>252</v>
      </c>
      <c r="D539" s="9" t="s">
        <v>896</v>
      </c>
      <c r="E539">
        <f t="shared" ca="1" si="74"/>
        <v>0</v>
      </c>
      <c r="H539" t="str">
        <f t="shared" ca="1" si="75"/>
        <v>'Simpl. All tex.-dual tex'!</v>
      </c>
      <c r="I539" t="str">
        <f t="shared" ca="1" si="76"/>
        <v>'Simpl. All tex.-dual tex'!</v>
      </c>
      <c r="J539">
        <f t="shared" ca="1" si="77"/>
        <v>0</v>
      </c>
      <c r="K539">
        <f t="shared" ca="1" si="78"/>
        <v>0</v>
      </c>
      <c r="N539" t="str">
        <f t="shared" ca="1" si="79"/>
        <v>D:z</v>
      </c>
      <c r="O539" t="str">
        <f t="shared" ca="1" si="80"/>
        <v>D7:z7</v>
      </c>
    </row>
    <row r="540" spans="1:15">
      <c r="A540" t="str">
        <f t="shared" si="72"/>
        <v>13</v>
      </c>
      <c r="B540" t="str">
        <f t="shared" ca="1" si="73"/>
        <v>W</v>
      </c>
      <c r="C540" t="s">
        <v>252</v>
      </c>
      <c r="D540" s="9" t="s">
        <v>897</v>
      </c>
      <c r="E540">
        <f t="shared" ca="1" si="74"/>
        <v>0</v>
      </c>
      <c r="H540" t="str">
        <f t="shared" ca="1" si="75"/>
        <v>'Simpl. All tex.-dual tex'!</v>
      </c>
      <c r="I540" t="str">
        <f t="shared" ca="1" si="76"/>
        <v>'Simpl. All tex.-dual tex'!</v>
      </c>
      <c r="J540">
        <f t="shared" ca="1" si="77"/>
        <v>0</v>
      </c>
      <c r="K540">
        <f t="shared" ca="1" si="78"/>
        <v>0</v>
      </c>
      <c r="N540" t="str">
        <f t="shared" ca="1" si="79"/>
        <v>D:z</v>
      </c>
      <c r="O540" t="str">
        <f t="shared" ca="1" si="80"/>
        <v>D7:z7</v>
      </c>
    </row>
    <row r="541" spans="1:15">
      <c r="A541" t="str">
        <f t="shared" si="72"/>
        <v>100</v>
      </c>
      <c r="B541" t="str">
        <f t="shared" ca="1" si="73"/>
        <v>W</v>
      </c>
      <c r="C541" t="s">
        <v>252</v>
      </c>
      <c r="D541" s="9" t="s">
        <v>898</v>
      </c>
      <c r="E541">
        <f t="shared" ca="1" si="74"/>
        <v>0</v>
      </c>
      <c r="H541" t="str">
        <f t="shared" ca="1" si="75"/>
        <v>'Simpl. All tex.-dual tex'!</v>
      </c>
      <c r="I541" t="str">
        <f t="shared" ca="1" si="76"/>
        <v>'Simpl. All tex.-dual tex'!</v>
      </c>
      <c r="J541">
        <f t="shared" ca="1" si="77"/>
        <v>0</v>
      </c>
      <c r="K541">
        <f t="shared" ca="1" si="78"/>
        <v>0</v>
      </c>
      <c r="N541" t="str">
        <f t="shared" ca="1" si="79"/>
        <v>D:z</v>
      </c>
      <c r="O541" t="str">
        <f t="shared" ca="1" si="80"/>
        <v>D7:z7</v>
      </c>
    </row>
    <row r="542" spans="1:15">
      <c r="A542" t="str">
        <f t="shared" si="72"/>
        <v>01</v>
      </c>
      <c r="B542" t="str">
        <f t="shared" ca="1" si="73"/>
        <v>W</v>
      </c>
      <c r="C542" t="s">
        <v>253</v>
      </c>
      <c r="D542" s="9" t="s">
        <v>899</v>
      </c>
      <c r="E542">
        <f t="shared" ca="1" si="74"/>
        <v>0</v>
      </c>
      <c r="H542" t="str">
        <f t="shared" ca="1" si="75"/>
        <v>'Simpl. All tex.-dual tex'!</v>
      </c>
      <c r="I542" t="str">
        <f t="shared" ca="1" si="76"/>
        <v>'Simpl. All tex.-dual tex'!</v>
      </c>
      <c r="J542">
        <f t="shared" ca="1" si="77"/>
        <v>0</v>
      </c>
      <c r="K542">
        <f t="shared" ca="1" si="78"/>
        <v>0</v>
      </c>
      <c r="N542" t="str">
        <f t="shared" ca="1" si="79"/>
        <v>D:z</v>
      </c>
      <c r="O542" t="str">
        <f t="shared" ca="1" si="80"/>
        <v>D7:z7</v>
      </c>
    </row>
    <row r="543" spans="1:15">
      <c r="A543" t="str">
        <f t="shared" si="72"/>
        <v>02</v>
      </c>
      <c r="B543" t="str">
        <f t="shared" ca="1" si="73"/>
        <v>W</v>
      </c>
      <c r="C543" t="s">
        <v>253</v>
      </c>
      <c r="D543" s="9" t="s">
        <v>900</v>
      </c>
      <c r="E543">
        <f t="shared" ca="1" si="74"/>
        <v>0</v>
      </c>
      <c r="H543" t="str">
        <f t="shared" ca="1" si="75"/>
        <v>'Simpl. All tex.-dual tex'!</v>
      </c>
      <c r="I543" t="str">
        <f t="shared" ca="1" si="76"/>
        <v>'Simpl. All tex.-dual tex'!</v>
      </c>
      <c r="J543">
        <f t="shared" ca="1" si="77"/>
        <v>0</v>
      </c>
      <c r="K543">
        <f t="shared" ca="1" si="78"/>
        <v>0</v>
      </c>
      <c r="N543" t="str">
        <f t="shared" ca="1" si="79"/>
        <v>D:z</v>
      </c>
      <c r="O543" t="str">
        <f t="shared" ca="1" si="80"/>
        <v>D7:z7</v>
      </c>
    </row>
    <row r="544" spans="1:15">
      <c r="A544" t="str">
        <f t="shared" si="72"/>
        <v>03</v>
      </c>
      <c r="B544" t="str">
        <f t="shared" ca="1" si="73"/>
        <v>W</v>
      </c>
      <c r="C544" t="s">
        <v>253</v>
      </c>
      <c r="D544" s="9" t="s">
        <v>901</v>
      </c>
      <c r="E544">
        <f t="shared" ca="1" si="74"/>
        <v>0</v>
      </c>
      <c r="H544" t="str">
        <f t="shared" ca="1" si="75"/>
        <v>'Simpl. All tex.-dual tex'!</v>
      </c>
      <c r="I544" t="str">
        <f t="shared" ca="1" si="76"/>
        <v>'Simpl. All tex.-dual tex'!</v>
      </c>
      <c r="J544">
        <f t="shared" ca="1" si="77"/>
        <v>0</v>
      </c>
      <c r="K544">
        <f t="shared" ca="1" si="78"/>
        <v>0</v>
      </c>
      <c r="N544" t="str">
        <f t="shared" ca="1" si="79"/>
        <v>D:z</v>
      </c>
      <c r="O544" t="str">
        <f t="shared" ca="1" si="80"/>
        <v>D7:z7</v>
      </c>
    </row>
    <row r="545" spans="1:15">
      <c r="A545" t="str">
        <f t="shared" si="72"/>
        <v>04</v>
      </c>
      <c r="B545" t="str">
        <f t="shared" ca="1" si="73"/>
        <v>W</v>
      </c>
      <c r="C545" t="s">
        <v>253</v>
      </c>
      <c r="D545" s="9" t="s">
        <v>902</v>
      </c>
      <c r="E545">
        <f t="shared" ca="1" si="74"/>
        <v>0</v>
      </c>
      <c r="H545" t="str">
        <f t="shared" ca="1" si="75"/>
        <v>'Simpl. All tex.-dual tex'!</v>
      </c>
      <c r="I545" t="str">
        <f t="shared" ca="1" si="76"/>
        <v>'Simpl. All tex.-dual tex'!</v>
      </c>
      <c r="J545">
        <f t="shared" ca="1" si="77"/>
        <v>0</v>
      </c>
      <c r="K545">
        <f t="shared" ca="1" si="78"/>
        <v>0</v>
      </c>
      <c r="N545" t="str">
        <f t="shared" ca="1" si="79"/>
        <v>D:z</v>
      </c>
      <c r="O545" t="str">
        <f t="shared" ca="1" si="80"/>
        <v>D7:z7</v>
      </c>
    </row>
    <row r="546" spans="1:15">
      <c r="A546" t="str">
        <f t="shared" si="72"/>
        <v>05</v>
      </c>
      <c r="B546" t="str">
        <f t="shared" ca="1" si="73"/>
        <v>W</v>
      </c>
      <c r="C546" t="s">
        <v>253</v>
      </c>
      <c r="D546" s="9" t="s">
        <v>903</v>
      </c>
      <c r="E546">
        <f t="shared" ca="1" si="74"/>
        <v>0</v>
      </c>
      <c r="H546" t="str">
        <f t="shared" ca="1" si="75"/>
        <v>'Simpl. All tex.-dual tex'!</v>
      </c>
      <c r="I546" t="str">
        <f t="shared" ca="1" si="76"/>
        <v>'Simpl. All tex.-dual tex'!</v>
      </c>
      <c r="J546">
        <f t="shared" ca="1" si="77"/>
        <v>0</v>
      </c>
      <c r="K546">
        <f t="shared" ca="1" si="78"/>
        <v>0</v>
      </c>
      <c r="N546" t="str">
        <f t="shared" ca="1" si="79"/>
        <v>D:z</v>
      </c>
      <c r="O546" t="str">
        <f t="shared" ca="1" si="80"/>
        <v>D7:z7</v>
      </c>
    </row>
    <row r="547" spans="1:15">
      <c r="A547" t="str">
        <f t="shared" si="72"/>
        <v>06</v>
      </c>
      <c r="B547" t="str">
        <f t="shared" ca="1" si="73"/>
        <v>W</v>
      </c>
      <c r="C547" t="s">
        <v>253</v>
      </c>
      <c r="D547" s="9" t="s">
        <v>904</v>
      </c>
      <c r="E547">
        <f t="shared" ca="1" si="74"/>
        <v>0</v>
      </c>
      <c r="H547" t="str">
        <f t="shared" ca="1" si="75"/>
        <v>'Simpl. All tex.-dual tex'!</v>
      </c>
      <c r="I547" t="str">
        <f t="shared" ca="1" si="76"/>
        <v>'Simpl. All tex.-dual tex'!</v>
      </c>
      <c r="J547">
        <f t="shared" ca="1" si="77"/>
        <v>0</v>
      </c>
      <c r="K547">
        <f t="shared" ca="1" si="78"/>
        <v>0</v>
      </c>
      <c r="N547" t="str">
        <f t="shared" ca="1" si="79"/>
        <v>D:z</v>
      </c>
      <c r="O547" t="str">
        <f t="shared" ca="1" si="80"/>
        <v>D7:z7</v>
      </c>
    </row>
    <row r="548" spans="1:15">
      <c r="A548" t="str">
        <f t="shared" si="72"/>
        <v>07</v>
      </c>
      <c r="B548" t="str">
        <f t="shared" ca="1" si="73"/>
        <v>W</v>
      </c>
      <c r="C548" t="s">
        <v>253</v>
      </c>
      <c r="D548" s="9" t="s">
        <v>905</v>
      </c>
      <c r="E548">
        <f t="shared" ca="1" si="74"/>
        <v>0</v>
      </c>
      <c r="H548" t="str">
        <f t="shared" ca="1" si="75"/>
        <v>'Simpl. All tex.-dual tex'!</v>
      </c>
      <c r="I548" t="str">
        <f t="shared" ca="1" si="76"/>
        <v>'Simpl. All tex.-dual tex'!</v>
      </c>
      <c r="J548">
        <f t="shared" ca="1" si="77"/>
        <v>0</v>
      </c>
      <c r="K548">
        <f t="shared" ca="1" si="78"/>
        <v>0</v>
      </c>
      <c r="N548" t="str">
        <f t="shared" ca="1" si="79"/>
        <v>D:z</v>
      </c>
      <c r="O548" t="str">
        <f t="shared" ca="1" si="80"/>
        <v>D7:z7</v>
      </c>
    </row>
    <row r="549" spans="1:15">
      <c r="A549" t="str">
        <f t="shared" si="72"/>
        <v>08</v>
      </c>
      <c r="B549" t="str">
        <f t="shared" ca="1" si="73"/>
        <v>W</v>
      </c>
      <c r="C549" t="s">
        <v>253</v>
      </c>
      <c r="D549" s="9" t="s">
        <v>906</v>
      </c>
      <c r="E549">
        <f t="shared" ca="1" si="74"/>
        <v>0</v>
      </c>
      <c r="H549" t="str">
        <f t="shared" ca="1" si="75"/>
        <v>'Simpl. All tex.-dual tex'!</v>
      </c>
      <c r="I549" t="str">
        <f t="shared" ca="1" si="76"/>
        <v>'Simpl. All tex.-dual tex'!</v>
      </c>
      <c r="J549">
        <f t="shared" ca="1" si="77"/>
        <v>0</v>
      </c>
      <c r="K549">
        <f t="shared" ca="1" si="78"/>
        <v>0</v>
      </c>
      <c r="N549" t="str">
        <f t="shared" ca="1" si="79"/>
        <v>D:z</v>
      </c>
      <c r="O549" t="str">
        <f t="shared" ca="1" si="80"/>
        <v>D7:z7</v>
      </c>
    </row>
    <row r="550" spans="1:15">
      <c r="A550" t="str">
        <f t="shared" si="72"/>
        <v>09</v>
      </c>
      <c r="B550" t="str">
        <f t="shared" ca="1" si="73"/>
        <v>W</v>
      </c>
      <c r="C550" t="s">
        <v>253</v>
      </c>
      <c r="D550" s="9" t="s">
        <v>907</v>
      </c>
      <c r="E550">
        <f t="shared" ca="1" si="74"/>
        <v>0</v>
      </c>
      <c r="H550" t="str">
        <f t="shared" ca="1" si="75"/>
        <v>'Simpl. All tex.-dual tex'!</v>
      </c>
      <c r="I550" t="str">
        <f t="shared" ca="1" si="76"/>
        <v>'Simpl. All tex.-dual tex'!</v>
      </c>
      <c r="J550">
        <f t="shared" ca="1" si="77"/>
        <v>0</v>
      </c>
      <c r="K550">
        <f t="shared" ca="1" si="78"/>
        <v>0</v>
      </c>
      <c r="N550" t="str">
        <f t="shared" ca="1" si="79"/>
        <v>D:z</v>
      </c>
      <c r="O550" t="str">
        <f t="shared" ca="1" si="80"/>
        <v>D7:z7</v>
      </c>
    </row>
    <row r="551" spans="1:15">
      <c r="A551" t="str">
        <f t="shared" si="72"/>
        <v>10</v>
      </c>
      <c r="B551" t="str">
        <f t="shared" ca="1" si="73"/>
        <v>W</v>
      </c>
      <c r="C551" t="s">
        <v>253</v>
      </c>
      <c r="D551" s="9" t="s">
        <v>908</v>
      </c>
      <c r="E551">
        <f t="shared" ca="1" si="74"/>
        <v>0</v>
      </c>
      <c r="H551" t="str">
        <f t="shared" ca="1" si="75"/>
        <v>'Simpl. All tex.-dual tex'!</v>
      </c>
      <c r="I551" t="str">
        <f t="shared" ca="1" si="76"/>
        <v>'Simpl. All tex.-dual tex'!</v>
      </c>
      <c r="J551">
        <f t="shared" ca="1" si="77"/>
        <v>0</v>
      </c>
      <c r="K551">
        <f t="shared" ca="1" si="78"/>
        <v>0</v>
      </c>
      <c r="N551" t="str">
        <f t="shared" ca="1" si="79"/>
        <v>D:z</v>
      </c>
      <c r="O551" t="str">
        <f t="shared" ca="1" si="80"/>
        <v>D7:z7</v>
      </c>
    </row>
    <row r="552" spans="1:15">
      <c r="A552" t="str">
        <f t="shared" si="72"/>
        <v>11</v>
      </c>
      <c r="B552" t="str">
        <f t="shared" ca="1" si="73"/>
        <v>W</v>
      </c>
      <c r="C552" t="s">
        <v>253</v>
      </c>
      <c r="D552" s="9" t="s">
        <v>909</v>
      </c>
      <c r="E552">
        <f t="shared" ca="1" si="74"/>
        <v>0</v>
      </c>
      <c r="H552" t="str">
        <f t="shared" ca="1" si="75"/>
        <v>'Simpl. All tex.-dual tex'!</v>
      </c>
      <c r="I552" t="str">
        <f t="shared" ca="1" si="76"/>
        <v>'Simpl. All tex.-dual tex'!</v>
      </c>
      <c r="J552">
        <f t="shared" ca="1" si="77"/>
        <v>0</v>
      </c>
      <c r="K552">
        <f t="shared" ca="1" si="78"/>
        <v>0</v>
      </c>
      <c r="N552" t="str">
        <f t="shared" ca="1" si="79"/>
        <v>D:z</v>
      </c>
      <c r="O552" t="str">
        <f t="shared" ca="1" si="80"/>
        <v>D7:z7</v>
      </c>
    </row>
    <row r="553" spans="1:15">
      <c r="A553" t="str">
        <f t="shared" si="72"/>
        <v>12</v>
      </c>
      <c r="B553" t="str">
        <f t="shared" ca="1" si="73"/>
        <v>W</v>
      </c>
      <c r="C553" t="s">
        <v>253</v>
      </c>
      <c r="D553" s="9" t="s">
        <v>910</v>
      </c>
      <c r="E553">
        <f t="shared" ca="1" si="74"/>
        <v>0</v>
      </c>
      <c r="H553" t="str">
        <f t="shared" ca="1" si="75"/>
        <v>'Simpl. All tex.-dual tex'!</v>
      </c>
      <c r="I553" t="str">
        <f t="shared" ca="1" si="76"/>
        <v>'Simpl. All tex.-dual tex'!</v>
      </c>
      <c r="J553">
        <f t="shared" ca="1" si="77"/>
        <v>0</v>
      </c>
      <c r="K553">
        <f t="shared" ca="1" si="78"/>
        <v>0</v>
      </c>
      <c r="N553" t="str">
        <f t="shared" ca="1" si="79"/>
        <v>D:z</v>
      </c>
      <c r="O553" t="str">
        <f t="shared" ca="1" si="80"/>
        <v>D7:z7</v>
      </c>
    </row>
    <row r="554" spans="1:15">
      <c r="A554" t="str">
        <f t="shared" si="72"/>
        <v>13</v>
      </c>
      <c r="B554" t="str">
        <f t="shared" ca="1" si="73"/>
        <v>W</v>
      </c>
      <c r="C554" t="s">
        <v>253</v>
      </c>
      <c r="D554" s="9" t="s">
        <v>911</v>
      </c>
      <c r="E554">
        <f t="shared" ca="1" si="74"/>
        <v>0</v>
      </c>
      <c r="H554" t="str">
        <f t="shared" ca="1" si="75"/>
        <v>'Simpl. All tex.-dual tex'!</v>
      </c>
      <c r="I554" t="str">
        <f t="shared" ca="1" si="76"/>
        <v>'Simpl. All tex.-dual tex'!</v>
      </c>
      <c r="J554">
        <f t="shared" ca="1" si="77"/>
        <v>0</v>
      </c>
      <c r="K554">
        <f t="shared" ca="1" si="78"/>
        <v>0</v>
      </c>
      <c r="N554" t="str">
        <f t="shared" ca="1" si="79"/>
        <v>D:z</v>
      </c>
      <c r="O554" t="str">
        <f t="shared" ca="1" si="80"/>
        <v>D7:z7</v>
      </c>
    </row>
    <row r="555" spans="1:15">
      <c r="A555" t="str">
        <f t="shared" si="72"/>
        <v>100</v>
      </c>
      <c r="B555" t="str">
        <f t="shared" ca="1" si="73"/>
        <v>W</v>
      </c>
      <c r="C555" t="s">
        <v>253</v>
      </c>
      <c r="D555" s="9" t="s">
        <v>912</v>
      </c>
      <c r="E555">
        <f t="shared" ca="1" si="74"/>
        <v>0</v>
      </c>
      <c r="H555" t="str">
        <f t="shared" ca="1" si="75"/>
        <v>'Simpl. All tex.-dual tex'!</v>
      </c>
      <c r="I555" t="str">
        <f t="shared" ca="1" si="76"/>
        <v>'Simpl. All tex.-dual tex'!</v>
      </c>
      <c r="J555">
        <f t="shared" ca="1" si="77"/>
        <v>0</v>
      </c>
      <c r="K555">
        <f t="shared" ca="1" si="78"/>
        <v>0</v>
      </c>
      <c r="N555" t="str">
        <f t="shared" ca="1" si="79"/>
        <v>D:z</v>
      </c>
      <c r="O555" t="str">
        <f t="shared" ca="1" si="80"/>
        <v>D7:z7</v>
      </c>
    </row>
    <row r="556" spans="1:15">
      <c r="A556" t="str">
        <f t="shared" si="72"/>
        <v>01</v>
      </c>
      <c r="B556" t="str">
        <f t="shared" ca="1" si="73"/>
        <v>W</v>
      </c>
      <c r="C556" t="s">
        <v>254</v>
      </c>
      <c r="D556" s="9" t="s">
        <v>913</v>
      </c>
      <c r="E556">
        <f t="shared" ca="1" si="74"/>
        <v>0</v>
      </c>
      <c r="H556" t="str">
        <f t="shared" ca="1" si="75"/>
        <v>'Simpl. All tex.-dual tex'!</v>
      </c>
      <c r="I556" t="str">
        <f t="shared" ca="1" si="76"/>
        <v>'Simpl. All tex.-dual tex'!</v>
      </c>
      <c r="J556">
        <f t="shared" ca="1" si="77"/>
        <v>0</v>
      </c>
      <c r="K556">
        <f t="shared" ca="1" si="78"/>
        <v>0</v>
      </c>
      <c r="N556" t="str">
        <f t="shared" ca="1" si="79"/>
        <v>D:z</v>
      </c>
      <c r="O556" t="str">
        <f t="shared" ca="1" si="80"/>
        <v>D7:z7</v>
      </c>
    </row>
    <row r="557" spans="1:15">
      <c r="A557" t="str">
        <f t="shared" si="72"/>
        <v>02</v>
      </c>
      <c r="B557" t="str">
        <f t="shared" ca="1" si="73"/>
        <v>W</v>
      </c>
      <c r="C557" t="s">
        <v>254</v>
      </c>
      <c r="D557" s="9" t="s">
        <v>914</v>
      </c>
      <c r="E557">
        <f t="shared" ca="1" si="74"/>
        <v>0</v>
      </c>
      <c r="H557" t="str">
        <f t="shared" ca="1" si="75"/>
        <v>'Simpl. All tex.-dual tex'!</v>
      </c>
      <c r="I557" t="str">
        <f t="shared" ca="1" si="76"/>
        <v>'Simpl. All tex.-dual tex'!</v>
      </c>
      <c r="J557">
        <f t="shared" ca="1" si="77"/>
        <v>0</v>
      </c>
      <c r="K557">
        <f t="shared" ca="1" si="78"/>
        <v>0</v>
      </c>
      <c r="N557" t="str">
        <f t="shared" ca="1" si="79"/>
        <v>D:z</v>
      </c>
      <c r="O557" t="str">
        <f t="shared" ca="1" si="80"/>
        <v>D7:z7</v>
      </c>
    </row>
    <row r="558" spans="1:15">
      <c r="A558" t="str">
        <f t="shared" si="72"/>
        <v>03</v>
      </c>
      <c r="B558" t="str">
        <f t="shared" ca="1" si="73"/>
        <v>W</v>
      </c>
      <c r="C558" t="s">
        <v>254</v>
      </c>
      <c r="D558" s="9" t="s">
        <v>915</v>
      </c>
      <c r="E558">
        <f t="shared" ca="1" si="74"/>
        <v>0</v>
      </c>
      <c r="H558" t="str">
        <f t="shared" ca="1" si="75"/>
        <v>'Simpl. All tex.-dual tex'!</v>
      </c>
      <c r="I558" t="str">
        <f t="shared" ca="1" si="76"/>
        <v>'Simpl. All tex.-dual tex'!</v>
      </c>
      <c r="J558">
        <f t="shared" ca="1" si="77"/>
        <v>0</v>
      </c>
      <c r="K558">
        <f t="shared" ca="1" si="78"/>
        <v>0</v>
      </c>
      <c r="N558" t="str">
        <f t="shared" ca="1" si="79"/>
        <v>D:z</v>
      </c>
      <c r="O558" t="str">
        <f t="shared" ca="1" si="80"/>
        <v>D7:z7</v>
      </c>
    </row>
    <row r="559" spans="1:15">
      <c r="A559" t="str">
        <f t="shared" si="72"/>
        <v>04</v>
      </c>
      <c r="B559" t="str">
        <f t="shared" ca="1" si="73"/>
        <v>W</v>
      </c>
      <c r="C559" t="s">
        <v>254</v>
      </c>
      <c r="D559" s="9" t="s">
        <v>916</v>
      </c>
      <c r="E559">
        <f t="shared" ca="1" si="74"/>
        <v>0</v>
      </c>
      <c r="H559" t="str">
        <f t="shared" ca="1" si="75"/>
        <v>'Simpl. All tex.-dual tex'!</v>
      </c>
      <c r="I559" t="str">
        <f t="shared" ca="1" si="76"/>
        <v>'Simpl. All tex.-dual tex'!</v>
      </c>
      <c r="J559">
        <f t="shared" ca="1" si="77"/>
        <v>0</v>
      </c>
      <c r="K559">
        <f t="shared" ca="1" si="78"/>
        <v>0</v>
      </c>
      <c r="N559" t="str">
        <f t="shared" ca="1" si="79"/>
        <v>D:z</v>
      </c>
      <c r="O559" t="str">
        <f t="shared" ca="1" si="80"/>
        <v>D7:z7</v>
      </c>
    </row>
    <row r="560" spans="1:15">
      <c r="A560" t="str">
        <f t="shared" si="72"/>
        <v>05</v>
      </c>
      <c r="B560" t="str">
        <f t="shared" ca="1" si="73"/>
        <v>W</v>
      </c>
      <c r="C560" t="s">
        <v>254</v>
      </c>
      <c r="D560" s="9" t="s">
        <v>917</v>
      </c>
      <c r="E560">
        <f t="shared" ca="1" si="74"/>
        <v>0</v>
      </c>
      <c r="H560" t="str">
        <f t="shared" ca="1" si="75"/>
        <v>'Simpl. All tex.-dual tex'!</v>
      </c>
      <c r="I560" t="str">
        <f t="shared" ca="1" si="76"/>
        <v>'Simpl. All tex.-dual tex'!</v>
      </c>
      <c r="J560">
        <f t="shared" ca="1" si="77"/>
        <v>0</v>
      </c>
      <c r="K560">
        <f t="shared" ca="1" si="78"/>
        <v>0</v>
      </c>
      <c r="N560" t="str">
        <f t="shared" ca="1" si="79"/>
        <v>D:z</v>
      </c>
      <c r="O560" t="str">
        <f t="shared" ca="1" si="80"/>
        <v>D7:z7</v>
      </c>
    </row>
    <row r="561" spans="1:15">
      <c r="A561" t="str">
        <f t="shared" si="72"/>
        <v>06</v>
      </c>
      <c r="B561" t="str">
        <f t="shared" ca="1" si="73"/>
        <v>W</v>
      </c>
      <c r="C561" t="s">
        <v>254</v>
      </c>
      <c r="D561" s="9" t="s">
        <v>918</v>
      </c>
      <c r="E561">
        <f t="shared" ca="1" si="74"/>
        <v>0</v>
      </c>
      <c r="H561" t="str">
        <f t="shared" ca="1" si="75"/>
        <v>'Simpl. All tex.-dual tex'!</v>
      </c>
      <c r="I561" t="str">
        <f t="shared" ca="1" si="76"/>
        <v>'Simpl. All tex.-dual tex'!</v>
      </c>
      <c r="J561">
        <f t="shared" ca="1" si="77"/>
        <v>0</v>
      </c>
      <c r="K561">
        <f t="shared" ca="1" si="78"/>
        <v>0</v>
      </c>
      <c r="N561" t="str">
        <f t="shared" ca="1" si="79"/>
        <v>D:z</v>
      </c>
      <c r="O561" t="str">
        <f t="shared" ca="1" si="80"/>
        <v>D7:z7</v>
      </c>
    </row>
    <row r="562" spans="1:15">
      <c r="A562" t="str">
        <f t="shared" si="72"/>
        <v>07</v>
      </c>
      <c r="B562" t="str">
        <f t="shared" ca="1" si="73"/>
        <v>W</v>
      </c>
      <c r="C562" t="s">
        <v>254</v>
      </c>
      <c r="D562" s="9" t="s">
        <v>919</v>
      </c>
      <c r="E562">
        <f t="shared" ca="1" si="74"/>
        <v>0</v>
      </c>
      <c r="H562" t="str">
        <f t="shared" ca="1" si="75"/>
        <v>'Simpl. All tex.-dual tex'!</v>
      </c>
      <c r="I562" t="str">
        <f t="shared" ca="1" si="76"/>
        <v>'Simpl. All tex.-dual tex'!</v>
      </c>
      <c r="J562">
        <f t="shared" ca="1" si="77"/>
        <v>0</v>
      </c>
      <c r="K562">
        <f t="shared" ca="1" si="78"/>
        <v>0</v>
      </c>
      <c r="N562" t="str">
        <f t="shared" ca="1" si="79"/>
        <v>D:z</v>
      </c>
      <c r="O562" t="str">
        <f t="shared" ca="1" si="80"/>
        <v>D7:z7</v>
      </c>
    </row>
    <row r="563" spans="1:15">
      <c r="A563" t="str">
        <f t="shared" si="72"/>
        <v>08</v>
      </c>
      <c r="B563" t="str">
        <f t="shared" ca="1" si="73"/>
        <v>W</v>
      </c>
      <c r="C563" t="s">
        <v>254</v>
      </c>
      <c r="D563" s="9" t="s">
        <v>920</v>
      </c>
      <c r="E563">
        <f t="shared" ca="1" si="74"/>
        <v>0</v>
      </c>
      <c r="H563" t="str">
        <f t="shared" ca="1" si="75"/>
        <v>'Simpl. All tex.-dual tex'!</v>
      </c>
      <c r="I563" t="str">
        <f t="shared" ca="1" si="76"/>
        <v>'Simpl. All tex.-dual tex'!</v>
      </c>
      <c r="J563">
        <f t="shared" ca="1" si="77"/>
        <v>0</v>
      </c>
      <c r="K563">
        <f t="shared" ca="1" si="78"/>
        <v>0</v>
      </c>
      <c r="N563" t="str">
        <f t="shared" ca="1" si="79"/>
        <v>D:z</v>
      </c>
      <c r="O563" t="str">
        <f t="shared" ca="1" si="80"/>
        <v>D7:z7</v>
      </c>
    </row>
    <row r="564" spans="1:15">
      <c r="A564" t="str">
        <f t="shared" si="72"/>
        <v>09</v>
      </c>
      <c r="B564" t="str">
        <f t="shared" ca="1" si="73"/>
        <v>W</v>
      </c>
      <c r="C564" t="s">
        <v>254</v>
      </c>
      <c r="D564" s="9" t="s">
        <v>921</v>
      </c>
      <c r="E564">
        <f t="shared" ca="1" si="74"/>
        <v>0</v>
      </c>
      <c r="H564" t="str">
        <f t="shared" ca="1" si="75"/>
        <v>'Simpl. All tex.-dual tex'!</v>
      </c>
      <c r="I564" t="str">
        <f t="shared" ca="1" si="76"/>
        <v>'Simpl. All tex.-dual tex'!</v>
      </c>
      <c r="J564">
        <f t="shared" ca="1" si="77"/>
        <v>0</v>
      </c>
      <c r="K564">
        <f t="shared" ca="1" si="78"/>
        <v>0</v>
      </c>
      <c r="N564" t="str">
        <f t="shared" ca="1" si="79"/>
        <v>D:z</v>
      </c>
      <c r="O564" t="str">
        <f t="shared" ca="1" si="80"/>
        <v>D7:z7</v>
      </c>
    </row>
    <row r="565" spans="1:15">
      <c r="A565" t="str">
        <f t="shared" si="72"/>
        <v>10</v>
      </c>
      <c r="B565" t="str">
        <f t="shared" ca="1" si="73"/>
        <v>W</v>
      </c>
      <c r="C565" t="s">
        <v>254</v>
      </c>
      <c r="D565" s="9" t="s">
        <v>922</v>
      </c>
      <c r="E565">
        <f t="shared" ca="1" si="74"/>
        <v>0</v>
      </c>
      <c r="H565" t="str">
        <f t="shared" ca="1" si="75"/>
        <v>'Simpl. All tex.-dual tex'!</v>
      </c>
      <c r="I565" t="str">
        <f t="shared" ca="1" si="76"/>
        <v>'Simpl. All tex.-dual tex'!</v>
      </c>
      <c r="J565">
        <f t="shared" ca="1" si="77"/>
        <v>0</v>
      </c>
      <c r="K565">
        <f t="shared" ca="1" si="78"/>
        <v>0</v>
      </c>
      <c r="N565" t="str">
        <f t="shared" ca="1" si="79"/>
        <v>D:z</v>
      </c>
      <c r="O565" t="str">
        <f t="shared" ca="1" si="80"/>
        <v>D7:z7</v>
      </c>
    </row>
    <row r="566" spans="1:15">
      <c r="A566" t="str">
        <f t="shared" si="72"/>
        <v>11</v>
      </c>
      <c r="B566" t="str">
        <f t="shared" ca="1" si="73"/>
        <v>W</v>
      </c>
      <c r="C566" t="s">
        <v>254</v>
      </c>
      <c r="D566" s="9" t="s">
        <v>923</v>
      </c>
      <c r="E566">
        <f t="shared" ca="1" si="74"/>
        <v>0</v>
      </c>
      <c r="H566" t="str">
        <f t="shared" ca="1" si="75"/>
        <v>'Simpl. All tex.-dual tex'!</v>
      </c>
      <c r="I566" t="str">
        <f t="shared" ca="1" si="76"/>
        <v>'Simpl. All tex.-dual tex'!</v>
      </c>
      <c r="J566">
        <f t="shared" ca="1" si="77"/>
        <v>0</v>
      </c>
      <c r="K566">
        <f t="shared" ca="1" si="78"/>
        <v>0</v>
      </c>
      <c r="N566" t="str">
        <f t="shared" ca="1" si="79"/>
        <v>D:z</v>
      </c>
      <c r="O566" t="str">
        <f t="shared" ca="1" si="80"/>
        <v>D7:z7</v>
      </c>
    </row>
    <row r="567" spans="1:15">
      <c r="A567" t="str">
        <f t="shared" si="72"/>
        <v>12</v>
      </c>
      <c r="B567" t="str">
        <f t="shared" ca="1" si="73"/>
        <v>W</v>
      </c>
      <c r="C567" t="s">
        <v>254</v>
      </c>
      <c r="D567" s="9" t="s">
        <v>924</v>
      </c>
      <c r="E567">
        <f t="shared" ca="1" si="74"/>
        <v>0</v>
      </c>
      <c r="H567" t="str">
        <f t="shared" ca="1" si="75"/>
        <v>'Simpl. All tex.-dual tex'!</v>
      </c>
      <c r="I567" t="str">
        <f t="shared" ca="1" si="76"/>
        <v>'Simpl. All tex.-dual tex'!</v>
      </c>
      <c r="J567">
        <f t="shared" ca="1" si="77"/>
        <v>0</v>
      </c>
      <c r="K567">
        <f t="shared" ca="1" si="78"/>
        <v>0</v>
      </c>
      <c r="N567" t="str">
        <f t="shared" ca="1" si="79"/>
        <v>D:z</v>
      </c>
      <c r="O567" t="str">
        <f t="shared" ca="1" si="80"/>
        <v>D7:z7</v>
      </c>
    </row>
    <row r="568" spans="1:15">
      <c r="A568" t="str">
        <f t="shared" si="72"/>
        <v>13</v>
      </c>
      <c r="B568" t="str">
        <f t="shared" ca="1" si="73"/>
        <v>W</v>
      </c>
      <c r="C568" t="s">
        <v>254</v>
      </c>
      <c r="D568" s="9" t="s">
        <v>925</v>
      </c>
      <c r="E568">
        <f t="shared" ca="1" si="74"/>
        <v>0</v>
      </c>
      <c r="H568" t="str">
        <f t="shared" ca="1" si="75"/>
        <v>'Simpl. All tex.-dual tex'!</v>
      </c>
      <c r="I568" t="str">
        <f t="shared" ca="1" si="76"/>
        <v>'Simpl. All tex.-dual tex'!</v>
      </c>
      <c r="J568">
        <f t="shared" ca="1" si="77"/>
        <v>0</v>
      </c>
      <c r="K568">
        <f t="shared" ca="1" si="78"/>
        <v>0</v>
      </c>
      <c r="N568" t="str">
        <f t="shared" ca="1" si="79"/>
        <v>D:z</v>
      </c>
      <c r="O568" t="str">
        <f t="shared" ca="1" si="80"/>
        <v>D7:z7</v>
      </c>
    </row>
    <row r="569" spans="1:15">
      <c r="A569" t="str">
        <f t="shared" si="72"/>
        <v>100</v>
      </c>
      <c r="B569" t="str">
        <f t="shared" ca="1" si="73"/>
        <v>W</v>
      </c>
      <c r="C569" t="s">
        <v>254</v>
      </c>
      <c r="D569" s="9" t="s">
        <v>926</v>
      </c>
      <c r="E569">
        <f t="shared" ca="1" si="74"/>
        <v>0</v>
      </c>
      <c r="H569" t="str">
        <f t="shared" ca="1" si="75"/>
        <v>'Simpl. All tex.-dual tex'!</v>
      </c>
      <c r="I569" t="str">
        <f t="shared" ca="1" si="76"/>
        <v>'Simpl. All tex.-dual tex'!</v>
      </c>
      <c r="J569">
        <f t="shared" ca="1" si="77"/>
        <v>0</v>
      </c>
      <c r="K569">
        <f t="shared" ca="1" si="78"/>
        <v>0</v>
      </c>
      <c r="N569" t="str">
        <f t="shared" ca="1" si="79"/>
        <v>D:z</v>
      </c>
      <c r="O569" t="str">
        <f t="shared" ca="1" si="80"/>
        <v>D7:z7</v>
      </c>
    </row>
    <row r="570" spans="1:15">
      <c r="A570" t="str">
        <f t="shared" si="72"/>
        <v>01</v>
      </c>
      <c r="B570" t="str">
        <f t="shared" ca="1" si="73"/>
        <v>W</v>
      </c>
      <c r="C570" t="s">
        <v>255</v>
      </c>
      <c r="D570" s="9" t="s">
        <v>927</v>
      </c>
      <c r="E570">
        <f t="shared" ca="1" si="74"/>
        <v>0</v>
      </c>
      <c r="H570" t="str">
        <f t="shared" ca="1" si="75"/>
        <v>'Simpl. All tex.-dual tex'!</v>
      </c>
      <c r="I570" t="str">
        <f t="shared" ca="1" si="76"/>
        <v>'Simpl. All tex.-dual tex'!</v>
      </c>
      <c r="J570">
        <f t="shared" ca="1" si="77"/>
        <v>0</v>
      </c>
      <c r="K570">
        <f t="shared" ca="1" si="78"/>
        <v>0</v>
      </c>
      <c r="N570" t="str">
        <f t="shared" ca="1" si="79"/>
        <v>D:z</v>
      </c>
      <c r="O570" t="str">
        <f t="shared" ca="1" si="80"/>
        <v>D7:z7</v>
      </c>
    </row>
    <row r="571" spans="1:15">
      <c r="A571" t="str">
        <f t="shared" si="72"/>
        <v>02</v>
      </c>
      <c r="B571" t="str">
        <f t="shared" ca="1" si="73"/>
        <v>W</v>
      </c>
      <c r="C571" t="s">
        <v>255</v>
      </c>
      <c r="D571" s="9" t="s">
        <v>928</v>
      </c>
      <c r="E571">
        <f t="shared" ca="1" si="74"/>
        <v>0</v>
      </c>
      <c r="H571" t="str">
        <f t="shared" ca="1" si="75"/>
        <v>'Simpl. All tex.-dual tex'!</v>
      </c>
      <c r="I571" t="str">
        <f t="shared" ca="1" si="76"/>
        <v>'Simpl. All tex.-dual tex'!</v>
      </c>
      <c r="J571">
        <f t="shared" ca="1" si="77"/>
        <v>0</v>
      </c>
      <c r="K571">
        <f t="shared" ca="1" si="78"/>
        <v>0</v>
      </c>
      <c r="N571" t="str">
        <f t="shared" ca="1" si="79"/>
        <v>D:z</v>
      </c>
      <c r="O571" t="str">
        <f t="shared" ca="1" si="80"/>
        <v>D7:z7</v>
      </c>
    </row>
    <row r="572" spans="1:15">
      <c r="A572" t="str">
        <f t="shared" si="72"/>
        <v>03</v>
      </c>
      <c r="B572" t="str">
        <f t="shared" ca="1" si="73"/>
        <v>W</v>
      </c>
      <c r="C572" t="s">
        <v>255</v>
      </c>
      <c r="D572" s="9" t="s">
        <v>929</v>
      </c>
      <c r="E572">
        <f t="shared" ca="1" si="74"/>
        <v>0</v>
      </c>
      <c r="H572" t="str">
        <f t="shared" ca="1" si="75"/>
        <v>'Simpl. All tex.-dual tex'!</v>
      </c>
      <c r="I572" t="str">
        <f t="shared" ca="1" si="76"/>
        <v>'Simpl. All tex.-dual tex'!</v>
      </c>
      <c r="J572">
        <f t="shared" ca="1" si="77"/>
        <v>0</v>
      </c>
      <c r="K572">
        <f t="shared" ca="1" si="78"/>
        <v>0</v>
      </c>
      <c r="N572" t="str">
        <f t="shared" ca="1" si="79"/>
        <v>D:z</v>
      </c>
      <c r="O572" t="str">
        <f t="shared" ca="1" si="80"/>
        <v>D7:z7</v>
      </c>
    </row>
    <row r="573" spans="1:15">
      <c r="A573" t="str">
        <f t="shared" si="72"/>
        <v>04</v>
      </c>
      <c r="B573" t="str">
        <f t="shared" ca="1" si="73"/>
        <v>W</v>
      </c>
      <c r="C573" t="s">
        <v>255</v>
      </c>
      <c r="D573" s="9" t="s">
        <v>930</v>
      </c>
      <c r="E573">
        <f t="shared" ca="1" si="74"/>
        <v>0</v>
      </c>
      <c r="H573" t="str">
        <f t="shared" ca="1" si="75"/>
        <v>'Simpl. All tex.-dual tex'!</v>
      </c>
      <c r="I573" t="str">
        <f t="shared" ca="1" si="76"/>
        <v>'Simpl. All tex.-dual tex'!</v>
      </c>
      <c r="J573">
        <f t="shared" ca="1" si="77"/>
        <v>0</v>
      </c>
      <c r="K573">
        <f t="shared" ca="1" si="78"/>
        <v>0</v>
      </c>
      <c r="N573" t="str">
        <f t="shared" ca="1" si="79"/>
        <v>D:z</v>
      </c>
      <c r="O573" t="str">
        <f t="shared" ca="1" si="80"/>
        <v>D7:z7</v>
      </c>
    </row>
    <row r="574" spans="1:15">
      <c r="A574" t="str">
        <f t="shared" si="72"/>
        <v>05</v>
      </c>
      <c r="B574" t="str">
        <f t="shared" ca="1" si="73"/>
        <v>W</v>
      </c>
      <c r="C574" t="s">
        <v>255</v>
      </c>
      <c r="D574" s="9" t="s">
        <v>931</v>
      </c>
      <c r="E574">
        <f t="shared" ca="1" si="74"/>
        <v>0</v>
      </c>
      <c r="H574" t="str">
        <f t="shared" ca="1" si="75"/>
        <v>'Simpl. All tex.-dual tex'!</v>
      </c>
      <c r="I574" t="str">
        <f t="shared" ca="1" si="76"/>
        <v>'Simpl. All tex.-dual tex'!</v>
      </c>
      <c r="J574">
        <f t="shared" ca="1" si="77"/>
        <v>0</v>
      </c>
      <c r="K574">
        <f t="shared" ca="1" si="78"/>
        <v>0</v>
      </c>
      <c r="N574" t="str">
        <f t="shared" ca="1" si="79"/>
        <v>D:z</v>
      </c>
      <c r="O574" t="str">
        <f t="shared" ca="1" si="80"/>
        <v>D7:z7</v>
      </c>
    </row>
    <row r="575" spans="1:15">
      <c r="A575" t="str">
        <f t="shared" si="72"/>
        <v>06</v>
      </c>
      <c r="B575" t="str">
        <f t="shared" ca="1" si="73"/>
        <v>W</v>
      </c>
      <c r="C575" t="s">
        <v>255</v>
      </c>
      <c r="D575" s="9" t="s">
        <v>932</v>
      </c>
      <c r="E575">
        <f t="shared" ca="1" si="74"/>
        <v>0</v>
      </c>
      <c r="H575" t="str">
        <f t="shared" ca="1" si="75"/>
        <v>'Simpl. All tex.-dual tex'!</v>
      </c>
      <c r="I575" t="str">
        <f t="shared" ca="1" si="76"/>
        <v>'Simpl. All tex.-dual tex'!</v>
      </c>
      <c r="J575">
        <f t="shared" ca="1" si="77"/>
        <v>0</v>
      </c>
      <c r="K575">
        <f t="shared" ca="1" si="78"/>
        <v>0</v>
      </c>
      <c r="N575" t="str">
        <f t="shared" ca="1" si="79"/>
        <v>D:z</v>
      </c>
      <c r="O575" t="str">
        <f t="shared" ca="1" si="80"/>
        <v>D7:z7</v>
      </c>
    </row>
    <row r="576" spans="1:15">
      <c r="A576" t="str">
        <f t="shared" si="72"/>
        <v>07</v>
      </c>
      <c r="B576" t="str">
        <f t="shared" ca="1" si="73"/>
        <v>W</v>
      </c>
      <c r="C576" t="s">
        <v>255</v>
      </c>
      <c r="D576" s="9" t="s">
        <v>933</v>
      </c>
      <c r="E576">
        <f t="shared" ca="1" si="74"/>
        <v>0</v>
      </c>
      <c r="H576" t="str">
        <f t="shared" ca="1" si="75"/>
        <v>'Simpl. All tex.-dual tex'!</v>
      </c>
      <c r="I576" t="str">
        <f t="shared" ca="1" si="76"/>
        <v>'Simpl. All tex.-dual tex'!</v>
      </c>
      <c r="J576">
        <f t="shared" ca="1" si="77"/>
        <v>0</v>
      </c>
      <c r="K576">
        <f t="shared" ca="1" si="78"/>
        <v>0</v>
      </c>
      <c r="N576" t="str">
        <f t="shared" ca="1" si="79"/>
        <v>D:z</v>
      </c>
      <c r="O576" t="str">
        <f t="shared" ca="1" si="80"/>
        <v>D7:z7</v>
      </c>
    </row>
    <row r="577" spans="1:15">
      <c r="A577" t="str">
        <f t="shared" si="72"/>
        <v>08</v>
      </c>
      <c r="B577" t="str">
        <f t="shared" ca="1" si="73"/>
        <v>W</v>
      </c>
      <c r="C577" t="s">
        <v>255</v>
      </c>
      <c r="D577" s="9" t="s">
        <v>934</v>
      </c>
      <c r="E577">
        <f t="shared" ca="1" si="74"/>
        <v>0</v>
      </c>
      <c r="H577" t="str">
        <f t="shared" ca="1" si="75"/>
        <v>'Simpl. All tex.-dual tex'!</v>
      </c>
      <c r="I577" t="str">
        <f t="shared" ca="1" si="76"/>
        <v>'Simpl. All tex.-dual tex'!</v>
      </c>
      <c r="J577">
        <f t="shared" ca="1" si="77"/>
        <v>0</v>
      </c>
      <c r="K577">
        <f t="shared" ca="1" si="78"/>
        <v>0</v>
      </c>
      <c r="N577" t="str">
        <f t="shared" ca="1" si="79"/>
        <v>D:z</v>
      </c>
      <c r="O577" t="str">
        <f t="shared" ca="1" si="80"/>
        <v>D7:z7</v>
      </c>
    </row>
    <row r="578" spans="1:15">
      <c r="A578" t="str">
        <f t="shared" si="72"/>
        <v>09</v>
      </c>
      <c r="B578" t="str">
        <f t="shared" ca="1" si="73"/>
        <v>W</v>
      </c>
      <c r="C578" t="s">
        <v>255</v>
      </c>
      <c r="D578" s="9" t="s">
        <v>935</v>
      </c>
      <c r="E578">
        <f t="shared" ca="1" si="74"/>
        <v>0</v>
      </c>
      <c r="H578" t="str">
        <f t="shared" ca="1" si="75"/>
        <v>'Simpl. All tex.-dual tex'!</v>
      </c>
      <c r="I578" t="str">
        <f t="shared" ca="1" si="76"/>
        <v>'Simpl. All tex.-dual tex'!</v>
      </c>
      <c r="J578">
        <f t="shared" ca="1" si="77"/>
        <v>0</v>
      </c>
      <c r="K578">
        <f t="shared" ca="1" si="78"/>
        <v>0</v>
      </c>
      <c r="N578" t="str">
        <f t="shared" ca="1" si="79"/>
        <v>D:z</v>
      </c>
      <c r="O578" t="str">
        <f t="shared" ca="1" si="80"/>
        <v>D7:z7</v>
      </c>
    </row>
    <row r="579" spans="1:15">
      <c r="A579" t="str">
        <f t="shared" si="72"/>
        <v>10</v>
      </c>
      <c r="B579" t="str">
        <f t="shared" ca="1" si="73"/>
        <v>W</v>
      </c>
      <c r="C579" t="s">
        <v>255</v>
      </c>
      <c r="D579" s="9" t="s">
        <v>936</v>
      </c>
      <c r="E579">
        <f t="shared" ca="1" si="74"/>
        <v>0</v>
      </c>
      <c r="H579" t="str">
        <f t="shared" ca="1" si="75"/>
        <v>'Simpl. All tex.-dual tex'!</v>
      </c>
      <c r="I579" t="str">
        <f t="shared" ca="1" si="76"/>
        <v>'Simpl. All tex.-dual tex'!</v>
      </c>
      <c r="J579">
        <f t="shared" ca="1" si="77"/>
        <v>0</v>
      </c>
      <c r="K579">
        <f t="shared" ca="1" si="78"/>
        <v>0</v>
      </c>
      <c r="N579" t="str">
        <f t="shared" ca="1" si="79"/>
        <v>D:z</v>
      </c>
      <c r="O579" t="str">
        <f t="shared" ca="1" si="80"/>
        <v>D7:z7</v>
      </c>
    </row>
    <row r="580" spans="1:15">
      <c r="A580" t="str">
        <f t="shared" si="72"/>
        <v>11</v>
      </c>
      <c r="B580" t="str">
        <f t="shared" ca="1" si="73"/>
        <v>W</v>
      </c>
      <c r="C580" t="s">
        <v>255</v>
      </c>
      <c r="D580" s="9" t="s">
        <v>937</v>
      </c>
      <c r="E580">
        <f t="shared" ca="1" si="74"/>
        <v>0</v>
      </c>
      <c r="H580" t="str">
        <f t="shared" ca="1" si="75"/>
        <v>'Simpl. All tex.-dual tex'!</v>
      </c>
      <c r="I580" t="str">
        <f t="shared" ca="1" si="76"/>
        <v>'Simpl. All tex.-dual tex'!</v>
      </c>
      <c r="J580">
        <f t="shared" ca="1" si="77"/>
        <v>0</v>
      </c>
      <c r="K580">
        <f t="shared" ca="1" si="78"/>
        <v>0</v>
      </c>
      <c r="N580" t="str">
        <f t="shared" ca="1" si="79"/>
        <v>D:z</v>
      </c>
      <c r="O580" t="str">
        <f t="shared" ca="1" si="80"/>
        <v>D7:z7</v>
      </c>
    </row>
    <row r="581" spans="1:15">
      <c r="A581" t="str">
        <f t="shared" si="72"/>
        <v>12</v>
      </c>
      <c r="B581" t="str">
        <f t="shared" ca="1" si="73"/>
        <v>W</v>
      </c>
      <c r="C581" t="s">
        <v>255</v>
      </c>
      <c r="D581" s="9" t="s">
        <v>938</v>
      </c>
      <c r="E581">
        <f t="shared" ca="1" si="74"/>
        <v>0</v>
      </c>
      <c r="H581" t="str">
        <f t="shared" ca="1" si="75"/>
        <v>'Simpl. All tex.-dual tex'!</v>
      </c>
      <c r="I581" t="str">
        <f t="shared" ca="1" si="76"/>
        <v>'Simpl. All tex.-dual tex'!</v>
      </c>
      <c r="J581">
        <f t="shared" ca="1" si="77"/>
        <v>0</v>
      </c>
      <c r="K581">
        <f t="shared" ca="1" si="78"/>
        <v>0</v>
      </c>
      <c r="N581" t="str">
        <f t="shared" ca="1" si="79"/>
        <v>D:z</v>
      </c>
      <c r="O581" t="str">
        <f t="shared" ca="1" si="80"/>
        <v>D7:z7</v>
      </c>
    </row>
    <row r="582" spans="1:15">
      <c r="A582" t="str">
        <f t="shared" si="72"/>
        <v>13</v>
      </c>
      <c r="B582" t="str">
        <f t="shared" ca="1" si="73"/>
        <v>W</v>
      </c>
      <c r="C582" t="s">
        <v>255</v>
      </c>
      <c r="D582" s="9" t="s">
        <v>939</v>
      </c>
      <c r="E582">
        <f t="shared" ca="1" si="74"/>
        <v>0</v>
      </c>
      <c r="H582" t="str">
        <f t="shared" ca="1" si="75"/>
        <v>'Simpl. All tex.-dual tex'!</v>
      </c>
      <c r="I582" t="str">
        <f t="shared" ca="1" si="76"/>
        <v>'Simpl. All tex.-dual tex'!</v>
      </c>
      <c r="J582">
        <f t="shared" ca="1" si="77"/>
        <v>0</v>
      </c>
      <c r="K582">
        <f t="shared" ca="1" si="78"/>
        <v>0</v>
      </c>
      <c r="N582" t="str">
        <f t="shared" ca="1" si="79"/>
        <v>D:z</v>
      </c>
      <c r="O582" t="str">
        <f t="shared" ca="1" si="80"/>
        <v>D7:z7</v>
      </c>
    </row>
    <row r="583" spans="1:15">
      <c r="A583" t="str">
        <f t="shared" si="72"/>
        <v>100</v>
      </c>
      <c r="B583" t="str">
        <f t="shared" ca="1" si="73"/>
        <v>W</v>
      </c>
      <c r="C583" t="s">
        <v>255</v>
      </c>
      <c r="D583" s="9" t="s">
        <v>940</v>
      </c>
      <c r="E583">
        <f t="shared" ca="1" si="74"/>
        <v>0</v>
      </c>
      <c r="H583" t="str">
        <f t="shared" ca="1" si="75"/>
        <v>'Simpl. All tex.-dual tex'!</v>
      </c>
      <c r="I583" t="str">
        <f t="shared" ca="1" si="76"/>
        <v>'Simpl. All tex.-dual tex'!</v>
      </c>
      <c r="J583">
        <f t="shared" ca="1" si="77"/>
        <v>0</v>
      </c>
      <c r="K583">
        <f t="shared" ca="1" si="78"/>
        <v>0</v>
      </c>
      <c r="N583" t="str">
        <f t="shared" ca="1" si="79"/>
        <v>D:z</v>
      </c>
      <c r="O583" t="str">
        <f t="shared" ca="1" si="80"/>
        <v>D7:z7</v>
      </c>
    </row>
    <row r="584" spans="1:15">
      <c r="A584" t="str">
        <f t="shared" si="72"/>
        <v>01</v>
      </c>
      <c r="B584" t="str">
        <f t="shared" ca="1" si="73"/>
        <v>W</v>
      </c>
      <c r="C584" t="s">
        <v>256</v>
      </c>
      <c r="D584" s="9" t="s">
        <v>941</v>
      </c>
      <c r="E584">
        <f t="shared" ca="1" si="74"/>
        <v>0</v>
      </c>
      <c r="H584" t="str">
        <f t="shared" ca="1" si="75"/>
        <v>'Simpl. All tex.-dual tex'!</v>
      </c>
      <c r="I584" t="str">
        <f t="shared" ca="1" si="76"/>
        <v>'Simpl. All tex.-dual tex'!</v>
      </c>
      <c r="J584">
        <f t="shared" ca="1" si="77"/>
        <v>0</v>
      </c>
      <c r="K584">
        <f t="shared" ca="1" si="78"/>
        <v>0</v>
      </c>
      <c r="N584" t="str">
        <f t="shared" ca="1" si="79"/>
        <v>D:z</v>
      </c>
      <c r="O584" t="str">
        <f t="shared" ca="1" si="80"/>
        <v>D7:z7</v>
      </c>
    </row>
    <row r="585" spans="1:15">
      <c r="A585" t="str">
        <f t="shared" si="72"/>
        <v>02</v>
      </c>
      <c r="B585" t="str">
        <f t="shared" ca="1" si="73"/>
        <v>W</v>
      </c>
      <c r="C585" t="s">
        <v>256</v>
      </c>
      <c r="D585" s="9" t="s">
        <v>942</v>
      </c>
      <c r="E585">
        <f t="shared" ca="1" si="74"/>
        <v>0</v>
      </c>
      <c r="H585" t="str">
        <f t="shared" ca="1" si="75"/>
        <v>'Simpl. All tex.-dual tex'!</v>
      </c>
      <c r="I585" t="str">
        <f t="shared" ca="1" si="76"/>
        <v>'Simpl. All tex.-dual tex'!</v>
      </c>
      <c r="J585">
        <f t="shared" ca="1" si="77"/>
        <v>0</v>
      </c>
      <c r="K585">
        <f t="shared" ca="1" si="78"/>
        <v>0</v>
      </c>
      <c r="N585" t="str">
        <f t="shared" ca="1" si="79"/>
        <v>D:z</v>
      </c>
      <c r="O585" t="str">
        <f t="shared" ca="1" si="80"/>
        <v>D7:z7</v>
      </c>
    </row>
    <row r="586" spans="1:15">
      <c r="A586" t="str">
        <f t="shared" si="72"/>
        <v>03</v>
      </c>
      <c r="B586" t="str">
        <f t="shared" ca="1" si="73"/>
        <v>W</v>
      </c>
      <c r="C586" t="s">
        <v>256</v>
      </c>
      <c r="D586" s="9" t="s">
        <v>943</v>
      </c>
      <c r="E586">
        <f t="shared" ca="1" si="74"/>
        <v>0</v>
      </c>
      <c r="H586" t="str">
        <f t="shared" ca="1" si="75"/>
        <v>'Simpl. All tex.-dual tex'!</v>
      </c>
      <c r="I586" t="str">
        <f t="shared" ca="1" si="76"/>
        <v>'Simpl. All tex.-dual tex'!</v>
      </c>
      <c r="J586">
        <f t="shared" ca="1" si="77"/>
        <v>0</v>
      </c>
      <c r="K586">
        <f t="shared" ca="1" si="78"/>
        <v>0</v>
      </c>
      <c r="N586" t="str">
        <f t="shared" ca="1" si="79"/>
        <v>D:z</v>
      </c>
      <c r="O586" t="str">
        <f t="shared" ca="1" si="80"/>
        <v>D7:z7</v>
      </c>
    </row>
    <row r="587" spans="1:15">
      <c r="A587" t="str">
        <f t="shared" ref="A587:A650" si="81">MID(D587,LEN(C587)+2,LEN(D587)-LEN(C587))</f>
        <v>04</v>
      </c>
      <c r="B587" t="str">
        <f t="shared" ref="B587:B650" ca="1" si="82">VLOOKUP(H587,$A$1:$K$3,11,FALSE)</f>
        <v>W</v>
      </c>
      <c r="C587" t="s">
        <v>256</v>
      </c>
      <c r="D587" s="9" t="s">
        <v>944</v>
      </c>
      <c r="E587">
        <f t="shared" ref="E587:E650" ca="1" si="83">IFERROR(VLOOKUP(C587,INDIRECT($H587&amp;$N587),MATCH($A587,INDIRECT($H587&amp;$O587),0),FALSE),0)</f>
        <v>0</v>
      </c>
      <c r="H587" t="str">
        <f t="shared" ref="H587:H650" ca="1" si="84">IF(I587&lt;&gt;0,I587,IF(J587&lt;&gt;0,J587,K587))</f>
        <v>'Simpl. All tex.-dual tex'!</v>
      </c>
      <c r="I587" t="str">
        <f t="shared" ref="I587:I650" ca="1" si="85">IF(IFERROR(VLOOKUP(C587,INDIRECT($G$5&amp;"D:D"),1,FALSE),0)&lt;&gt;0,I$9,0)</f>
        <v>'Simpl. All tex.-dual tex'!</v>
      </c>
      <c r="J587">
        <f t="shared" ref="J587:J650" ca="1" si="86">IF(IFERROR(VLOOKUP(C587,INDIRECT($G$6&amp;"D:D"),1,FALSE),0)&lt;&gt;0,J$9,0)</f>
        <v>0</v>
      </c>
      <c r="K587">
        <f t="shared" ref="K587:K650" ca="1" si="87">IF(IFERROR(VLOOKUP($C587,INDIRECT($G$7&amp;"d:d"),1,FALSE),0)&lt;&gt;0,K$9,0)</f>
        <v>0</v>
      </c>
      <c r="N587" t="str">
        <f t="shared" ref="N587:N650" ca="1" si="88">VLOOKUP($H587,$G$5:$I$7,2,FALSE)</f>
        <v>D:z</v>
      </c>
      <c r="O587" t="str">
        <f t="shared" ref="O587:O650" ca="1" si="89">VLOOKUP($H587,$G$5:$I$7,3,FALSE)</f>
        <v>D7:z7</v>
      </c>
    </row>
    <row r="588" spans="1:15">
      <c r="A588" t="str">
        <f t="shared" si="81"/>
        <v>05</v>
      </c>
      <c r="B588" t="str">
        <f t="shared" ca="1" si="82"/>
        <v>W</v>
      </c>
      <c r="C588" t="s">
        <v>256</v>
      </c>
      <c r="D588" s="9" t="s">
        <v>945</v>
      </c>
      <c r="E588">
        <f t="shared" ca="1" si="83"/>
        <v>0</v>
      </c>
      <c r="H588" t="str">
        <f t="shared" ca="1" si="84"/>
        <v>'Simpl. All tex.-dual tex'!</v>
      </c>
      <c r="I588" t="str">
        <f t="shared" ca="1" si="85"/>
        <v>'Simpl. All tex.-dual tex'!</v>
      </c>
      <c r="J588">
        <f t="shared" ca="1" si="86"/>
        <v>0</v>
      </c>
      <c r="K588">
        <f t="shared" ca="1" si="87"/>
        <v>0</v>
      </c>
      <c r="N588" t="str">
        <f t="shared" ca="1" si="88"/>
        <v>D:z</v>
      </c>
      <c r="O588" t="str">
        <f t="shared" ca="1" si="89"/>
        <v>D7:z7</v>
      </c>
    </row>
    <row r="589" spans="1:15">
      <c r="A589" t="str">
        <f t="shared" si="81"/>
        <v>06</v>
      </c>
      <c r="B589" t="str">
        <f t="shared" ca="1" si="82"/>
        <v>W</v>
      </c>
      <c r="C589" t="s">
        <v>256</v>
      </c>
      <c r="D589" s="9" t="s">
        <v>946</v>
      </c>
      <c r="E589">
        <f t="shared" ca="1" si="83"/>
        <v>0</v>
      </c>
      <c r="H589" t="str">
        <f t="shared" ca="1" si="84"/>
        <v>'Simpl. All tex.-dual tex'!</v>
      </c>
      <c r="I589" t="str">
        <f t="shared" ca="1" si="85"/>
        <v>'Simpl. All tex.-dual tex'!</v>
      </c>
      <c r="J589">
        <f t="shared" ca="1" si="86"/>
        <v>0</v>
      </c>
      <c r="K589">
        <f t="shared" ca="1" si="87"/>
        <v>0</v>
      </c>
      <c r="N589" t="str">
        <f t="shared" ca="1" si="88"/>
        <v>D:z</v>
      </c>
      <c r="O589" t="str">
        <f t="shared" ca="1" si="89"/>
        <v>D7:z7</v>
      </c>
    </row>
    <row r="590" spans="1:15">
      <c r="A590" t="str">
        <f t="shared" si="81"/>
        <v>07</v>
      </c>
      <c r="B590" t="str">
        <f t="shared" ca="1" si="82"/>
        <v>W</v>
      </c>
      <c r="C590" t="s">
        <v>256</v>
      </c>
      <c r="D590" s="9" t="s">
        <v>947</v>
      </c>
      <c r="E590">
        <f t="shared" ca="1" si="83"/>
        <v>0</v>
      </c>
      <c r="H590" t="str">
        <f t="shared" ca="1" si="84"/>
        <v>'Simpl. All tex.-dual tex'!</v>
      </c>
      <c r="I590" t="str">
        <f t="shared" ca="1" si="85"/>
        <v>'Simpl. All tex.-dual tex'!</v>
      </c>
      <c r="J590">
        <f t="shared" ca="1" si="86"/>
        <v>0</v>
      </c>
      <c r="K590">
        <f t="shared" ca="1" si="87"/>
        <v>0</v>
      </c>
      <c r="N590" t="str">
        <f t="shared" ca="1" si="88"/>
        <v>D:z</v>
      </c>
      <c r="O590" t="str">
        <f t="shared" ca="1" si="89"/>
        <v>D7:z7</v>
      </c>
    </row>
    <row r="591" spans="1:15">
      <c r="A591" t="str">
        <f t="shared" si="81"/>
        <v>08</v>
      </c>
      <c r="B591" t="str">
        <f t="shared" ca="1" si="82"/>
        <v>W</v>
      </c>
      <c r="C591" t="s">
        <v>256</v>
      </c>
      <c r="D591" s="9" t="s">
        <v>948</v>
      </c>
      <c r="E591">
        <f t="shared" ca="1" si="83"/>
        <v>0</v>
      </c>
      <c r="H591" t="str">
        <f t="shared" ca="1" si="84"/>
        <v>'Simpl. All tex.-dual tex'!</v>
      </c>
      <c r="I591" t="str">
        <f t="shared" ca="1" si="85"/>
        <v>'Simpl. All tex.-dual tex'!</v>
      </c>
      <c r="J591">
        <f t="shared" ca="1" si="86"/>
        <v>0</v>
      </c>
      <c r="K591">
        <f t="shared" ca="1" si="87"/>
        <v>0</v>
      </c>
      <c r="N591" t="str">
        <f t="shared" ca="1" si="88"/>
        <v>D:z</v>
      </c>
      <c r="O591" t="str">
        <f t="shared" ca="1" si="89"/>
        <v>D7:z7</v>
      </c>
    </row>
    <row r="592" spans="1:15">
      <c r="A592" t="str">
        <f t="shared" si="81"/>
        <v>09</v>
      </c>
      <c r="B592" t="str">
        <f t="shared" ca="1" si="82"/>
        <v>W</v>
      </c>
      <c r="C592" t="s">
        <v>256</v>
      </c>
      <c r="D592" s="9" t="s">
        <v>949</v>
      </c>
      <c r="E592">
        <f t="shared" ca="1" si="83"/>
        <v>0</v>
      </c>
      <c r="H592" t="str">
        <f t="shared" ca="1" si="84"/>
        <v>'Simpl. All tex.-dual tex'!</v>
      </c>
      <c r="I592" t="str">
        <f t="shared" ca="1" si="85"/>
        <v>'Simpl. All tex.-dual tex'!</v>
      </c>
      <c r="J592">
        <f t="shared" ca="1" si="86"/>
        <v>0</v>
      </c>
      <c r="K592">
        <f t="shared" ca="1" si="87"/>
        <v>0</v>
      </c>
      <c r="N592" t="str">
        <f t="shared" ca="1" si="88"/>
        <v>D:z</v>
      </c>
      <c r="O592" t="str">
        <f t="shared" ca="1" si="89"/>
        <v>D7:z7</v>
      </c>
    </row>
    <row r="593" spans="1:15">
      <c r="A593" t="str">
        <f t="shared" si="81"/>
        <v>10</v>
      </c>
      <c r="B593" t="str">
        <f t="shared" ca="1" si="82"/>
        <v>W</v>
      </c>
      <c r="C593" t="s">
        <v>256</v>
      </c>
      <c r="D593" s="9" t="s">
        <v>950</v>
      </c>
      <c r="E593">
        <f t="shared" ca="1" si="83"/>
        <v>0</v>
      </c>
      <c r="H593" t="str">
        <f t="shared" ca="1" si="84"/>
        <v>'Simpl. All tex.-dual tex'!</v>
      </c>
      <c r="I593" t="str">
        <f t="shared" ca="1" si="85"/>
        <v>'Simpl. All tex.-dual tex'!</v>
      </c>
      <c r="J593">
        <f t="shared" ca="1" si="86"/>
        <v>0</v>
      </c>
      <c r="K593">
        <f t="shared" ca="1" si="87"/>
        <v>0</v>
      </c>
      <c r="N593" t="str">
        <f t="shared" ca="1" si="88"/>
        <v>D:z</v>
      </c>
      <c r="O593" t="str">
        <f t="shared" ca="1" si="89"/>
        <v>D7:z7</v>
      </c>
    </row>
    <row r="594" spans="1:15">
      <c r="A594" t="str">
        <f t="shared" si="81"/>
        <v>11</v>
      </c>
      <c r="B594" t="str">
        <f t="shared" ca="1" si="82"/>
        <v>W</v>
      </c>
      <c r="C594" t="s">
        <v>256</v>
      </c>
      <c r="D594" s="9" t="s">
        <v>951</v>
      </c>
      <c r="E594">
        <f t="shared" ca="1" si="83"/>
        <v>0</v>
      </c>
      <c r="H594" t="str">
        <f t="shared" ca="1" si="84"/>
        <v>'Simpl. All tex.-dual tex'!</v>
      </c>
      <c r="I594" t="str">
        <f t="shared" ca="1" si="85"/>
        <v>'Simpl. All tex.-dual tex'!</v>
      </c>
      <c r="J594">
        <f t="shared" ca="1" si="86"/>
        <v>0</v>
      </c>
      <c r="K594">
        <f t="shared" ca="1" si="87"/>
        <v>0</v>
      </c>
      <c r="N594" t="str">
        <f t="shared" ca="1" si="88"/>
        <v>D:z</v>
      </c>
      <c r="O594" t="str">
        <f t="shared" ca="1" si="89"/>
        <v>D7:z7</v>
      </c>
    </row>
    <row r="595" spans="1:15">
      <c r="A595" t="str">
        <f t="shared" si="81"/>
        <v>12</v>
      </c>
      <c r="B595" t="str">
        <f t="shared" ca="1" si="82"/>
        <v>W</v>
      </c>
      <c r="C595" t="s">
        <v>256</v>
      </c>
      <c r="D595" s="9" t="s">
        <v>952</v>
      </c>
      <c r="E595">
        <f t="shared" ca="1" si="83"/>
        <v>0</v>
      </c>
      <c r="H595" t="str">
        <f t="shared" ca="1" si="84"/>
        <v>'Simpl. All tex.-dual tex'!</v>
      </c>
      <c r="I595" t="str">
        <f t="shared" ca="1" si="85"/>
        <v>'Simpl. All tex.-dual tex'!</v>
      </c>
      <c r="J595">
        <f t="shared" ca="1" si="86"/>
        <v>0</v>
      </c>
      <c r="K595">
        <f t="shared" ca="1" si="87"/>
        <v>0</v>
      </c>
      <c r="N595" t="str">
        <f t="shared" ca="1" si="88"/>
        <v>D:z</v>
      </c>
      <c r="O595" t="str">
        <f t="shared" ca="1" si="89"/>
        <v>D7:z7</v>
      </c>
    </row>
    <row r="596" spans="1:15">
      <c r="A596" t="str">
        <f t="shared" si="81"/>
        <v>13</v>
      </c>
      <c r="B596" t="str">
        <f t="shared" ca="1" si="82"/>
        <v>W</v>
      </c>
      <c r="C596" t="s">
        <v>256</v>
      </c>
      <c r="D596" s="9" t="s">
        <v>953</v>
      </c>
      <c r="E596">
        <f t="shared" ca="1" si="83"/>
        <v>0</v>
      </c>
      <c r="H596" t="str">
        <f t="shared" ca="1" si="84"/>
        <v>'Simpl. All tex.-dual tex'!</v>
      </c>
      <c r="I596" t="str">
        <f t="shared" ca="1" si="85"/>
        <v>'Simpl. All tex.-dual tex'!</v>
      </c>
      <c r="J596">
        <f t="shared" ca="1" si="86"/>
        <v>0</v>
      </c>
      <c r="K596">
        <f t="shared" ca="1" si="87"/>
        <v>0</v>
      </c>
      <c r="N596" t="str">
        <f t="shared" ca="1" si="88"/>
        <v>D:z</v>
      </c>
      <c r="O596" t="str">
        <f t="shared" ca="1" si="89"/>
        <v>D7:z7</v>
      </c>
    </row>
    <row r="597" spans="1:15">
      <c r="A597" t="str">
        <f t="shared" si="81"/>
        <v>100</v>
      </c>
      <c r="B597" t="str">
        <f t="shared" ca="1" si="82"/>
        <v>W</v>
      </c>
      <c r="C597" t="s">
        <v>256</v>
      </c>
      <c r="D597" s="9" t="s">
        <v>954</v>
      </c>
      <c r="E597">
        <f t="shared" ca="1" si="83"/>
        <v>0</v>
      </c>
      <c r="H597" t="str">
        <f t="shared" ca="1" si="84"/>
        <v>'Simpl. All tex.-dual tex'!</v>
      </c>
      <c r="I597" t="str">
        <f t="shared" ca="1" si="85"/>
        <v>'Simpl. All tex.-dual tex'!</v>
      </c>
      <c r="J597">
        <f t="shared" ca="1" si="86"/>
        <v>0</v>
      </c>
      <c r="K597">
        <f t="shared" ca="1" si="87"/>
        <v>0</v>
      </c>
      <c r="N597" t="str">
        <f t="shared" ca="1" si="88"/>
        <v>D:z</v>
      </c>
      <c r="O597" t="str">
        <f t="shared" ca="1" si="89"/>
        <v>D7:z7</v>
      </c>
    </row>
    <row r="598" spans="1:15">
      <c r="A598" t="str">
        <f t="shared" si="81"/>
        <v>01</v>
      </c>
      <c r="B598" t="str">
        <f t="shared" ca="1" si="82"/>
        <v>W</v>
      </c>
      <c r="C598" t="s">
        <v>257</v>
      </c>
      <c r="D598" s="9" t="s">
        <v>955</v>
      </c>
      <c r="E598">
        <f t="shared" ca="1" si="83"/>
        <v>0</v>
      </c>
      <c r="H598" t="str">
        <f t="shared" ca="1" si="84"/>
        <v>'Simpl. All tex.-dual tex'!</v>
      </c>
      <c r="I598" t="str">
        <f t="shared" ca="1" si="85"/>
        <v>'Simpl. All tex.-dual tex'!</v>
      </c>
      <c r="J598">
        <f t="shared" ca="1" si="86"/>
        <v>0</v>
      </c>
      <c r="K598">
        <f t="shared" ca="1" si="87"/>
        <v>0</v>
      </c>
      <c r="N598" t="str">
        <f t="shared" ca="1" si="88"/>
        <v>D:z</v>
      </c>
      <c r="O598" t="str">
        <f t="shared" ca="1" si="89"/>
        <v>D7:z7</v>
      </c>
    </row>
    <row r="599" spans="1:15">
      <c r="A599" t="str">
        <f t="shared" si="81"/>
        <v>02</v>
      </c>
      <c r="B599" t="str">
        <f t="shared" ca="1" si="82"/>
        <v>W</v>
      </c>
      <c r="C599" t="s">
        <v>257</v>
      </c>
      <c r="D599" s="9" t="s">
        <v>956</v>
      </c>
      <c r="E599">
        <f t="shared" ca="1" si="83"/>
        <v>0</v>
      </c>
      <c r="H599" t="str">
        <f t="shared" ca="1" si="84"/>
        <v>'Simpl. All tex.-dual tex'!</v>
      </c>
      <c r="I599" t="str">
        <f t="shared" ca="1" si="85"/>
        <v>'Simpl. All tex.-dual tex'!</v>
      </c>
      <c r="J599">
        <f t="shared" ca="1" si="86"/>
        <v>0</v>
      </c>
      <c r="K599">
        <f t="shared" ca="1" si="87"/>
        <v>0</v>
      </c>
      <c r="N599" t="str">
        <f t="shared" ca="1" si="88"/>
        <v>D:z</v>
      </c>
      <c r="O599" t="str">
        <f t="shared" ca="1" si="89"/>
        <v>D7:z7</v>
      </c>
    </row>
    <row r="600" spans="1:15">
      <c r="A600" t="str">
        <f t="shared" si="81"/>
        <v>03</v>
      </c>
      <c r="B600" t="str">
        <f t="shared" ca="1" si="82"/>
        <v>W</v>
      </c>
      <c r="C600" t="s">
        <v>257</v>
      </c>
      <c r="D600" s="9" t="s">
        <v>957</v>
      </c>
      <c r="E600">
        <f t="shared" ca="1" si="83"/>
        <v>0</v>
      </c>
      <c r="H600" t="str">
        <f t="shared" ca="1" si="84"/>
        <v>'Simpl. All tex.-dual tex'!</v>
      </c>
      <c r="I600" t="str">
        <f t="shared" ca="1" si="85"/>
        <v>'Simpl. All tex.-dual tex'!</v>
      </c>
      <c r="J600">
        <f t="shared" ca="1" si="86"/>
        <v>0</v>
      </c>
      <c r="K600">
        <f t="shared" ca="1" si="87"/>
        <v>0</v>
      </c>
      <c r="N600" t="str">
        <f t="shared" ca="1" si="88"/>
        <v>D:z</v>
      </c>
      <c r="O600" t="str">
        <f t="shared" ca="1" si="89"/>
        <v>D7:z7</v>
      </c>
    </row>
    <row r="601" spans="1:15">
      <c r="A601" t="str">
        <f t="shared" si="81"/>
        <v>04</v>
      </c>
      <c r="B601" t="str">
        <f t="shared" ca="1" si="82"/>
        <v>W</v>
      </c>
      <c r="C601" t="s">
        <v>257</v>
      </c>
      <c r="D601" s="9" t="s">
        <v>958</v>
      </c>
      <c r="E601">
        <f t="shared" ca="1" si="83"/>
        <v>0</v>
      </c>
      <c r="H601" t="str">
        <f t="shared" ca="1" si="84"/>
        <v>'Simpl. All tex.-dual tex'!</v>
      </c>
      <c r="I601" t="str">
        <f t="shared" ca="1" si="85"/>
        <v>'Simpl. All tex.-dual tex'!</v>
      </c>
      <c r="J601">
        <f t="shared" ca="1" si="86"/>
        <v>0</v>
      </c>
      <c r="K601">
        <f t="shared" ca="1" si="87"/>
        <v>0</v>
      </c>
      <c r="N601" t="str">
        <f t="shared" ca="1" si="88"/>
        <v>D:z</v>
      </c>
      <c r="O601" t="str">
        <f t="shared" ca="1" si="89"/>
        <v>D7:z7</v>
      </c>
    </row>
    <row r="602" spans="1:15">
      <c r="A602" t="str">
        <f t="shared" si="81"/>
        <v>05</v>
      </c>
      <c r="B602" t="str">
        <f t="shared" ca="1" si="82"/>
        <v>W</v>
      </c>
      <c r="C602" t="s">
        <v>257</v>
      </c>
      <c r="D602" s="9" t="s">
        <v>959</v>
      </c>
      <c r="E602">
        <f t="shared" ca="1" si="83"/>
        <v>0</v>
      </c>
      <c r="H602" t="str">
        <f t="shared" ca="1" si="84"/>
        <v>'Simpl. All tex.-dual tex'!</v>
      </c>
      <c r="I602" t="str">
        <f t="shared" ca="1" si="85"/>
        <v>'Simpl. All tex.-dual tex'!</v>
      </c>
      <c r="J602">
        <f t="shared" ca="1" si="86"/>
        <v>0</v>
      </c>
      <c r="K602">
        <f t="shared" ca="1" si="87"/>
        <v>0</v>
      </c>
      <c r="N602" t="str">
        <f t="shared" ca="1" si="88"/>
        <v>D:z</v>
      </c>
      <c r="O602" t="str">
        <f t="shared" ca="1" si="89"/>
        <v>D7:z7</v>
      </c>
    </row>
    <row r="603" spans="1:15">
      <c r="A603" t="str">
        <f t="shared" si="81"/>
        <v>06</v>
      </c>
      <c r="B603" t="str">
        <f t="shared" ca="1" si="82"/>
        <v>W</v>
      </c>
      <c r="C603" t="s">
        <v>257</v>
      </c>
      <c r="D603" s="9" t="s">
        <v>960</v>
      </c>
      <c r="E603">
        <f t="shared" ca="1" si="83"/>
        <v>0</v>
      </c>
      <c r="H603" t="str">
        <f t="shared" ca="1" si="84"/>
        <v>'Simpl. All tex.-dual tex'!</v>
      </c>
      <c r="I603" t="str">
        <f t="shared" ca="1" si="85"/>
        <v>'Simpl. All tex.-dual tex'!</v>
      </c>
      <c r="J603">
        <f t="shared" ca="1" si="86"/>
        <v>0</v>
      </c>
      <c r="K603">
        <f t="shared" ca="1" si="87"/>
        <v>0</v>
      </c>
      <c r="N603" t="str">
        <f t="shared" ca="1" si="88"/>
        <v>D:z</v>
      </c>
      <c r="O603" t="str">
        <f t="shared" ca="1" si="89"/>
        <v>D7:z7</v>
      </c>
    </row>
    <row r="604" spans="1:15">
      <c r="A604" t="str">
        <f t="shared" si="81"/>
        <v>07</v>
      </c>
      <c r="B604" t="str">
        <f t="shared" ca="1" si="82"/>
        <v>W</v>
      </c>
      <c r="C604" t="s">
        <v>257</v>
      </c>
      <c r="D604" s="9" t="s">
        <v>961</v>
      </c>
      <c r="E604">
        <f t="shared" ca="1" si="83"/>
        <v>0</v>
      </c>
      <c r="H604" t="str">
        <f t="shared" ca="1" si="84"/>
        <v>'Simpl. All tex.-dual tex'!</v>
      </c>
      <c r="I604" t="str">
        <f t="shared" ca="1" si="85"/>
        <v>'Simpl. All tex.-dual tex'!</v>
      </c>
      <c r="J604">
        <f t="shared" ca="1" si="86"/>
        <v>0</v>
      </c>
      <c r="K604">
        <f t="shared" ca="1" si="87"/>
        <v>0</v>
      </c>
      <c r="N604" t="str">
        <f t="shared" ca="1" si="88"/>
        <v>D:z</v>
      </c>
      <c r="O604" t="str">
        <f t="shared" ca="1" si="89"/>
        <v>D7:z7</v>
      </c>
    </row>
    <row r="605" spans="1:15">
      <c r="A605" t="str">
        <f t="shared" si="81"/>
        <v>08</v>
      </c>
      <c r="B605" t="str">
        <f t="shared" ca="1" si="82"/>
        <v>W</v>
      </c>
      <c r="C605" t="s">
        <v>257</v>
      </c>
      <c r="D605" s="9" t="s">
        <v>962</v>
      </c>
      <c r="E605">
        <f t="shared" ca="1" si="83"/>
        <v>0</v>
      </c>
      <c r="H605" t="str">
        <f t="shared" ca="1" si="84"/>
        <v>'Simpl. All tex.-dual tex'!</v>
      </c>
      <c r="I605" t="str">
        <f t="shared" ca="1" si="85"/>
        <v>'Simpl. All tex.-dual tex'!</v>
      </c>
      <c r="J605">
        <f t="shared" ca="1" si="86"/>
        <v>0</v>
      </c>
      <c r="K605">
        <f t="shared" ca="1" si="87"/>
        <v>0</v>
      </c>
      <c r="N605" t="str">
        <f t="shared" ca="1" si="88"/>
        <v>D:z</v>
      </c>
      <c r="O605" t="str">
        <f t="shared" ca="1" si="89"/>
        <v>D7:z7</v>
      </c>
    </row>
    <row r="606" spans="1:15">
      <c r="A606" t="str">
        <f t="shared" si="81"/>
        <v>09</v>
      </c>
      <c r="B606" t="str">
        <f t="shared" ca="1" si="82"/>
        <v>W</v>
      </c>
      <c r="C606" t="s">
        <v>257</v>
      </c>
      <c r="D606" s="9" t="s">
        <v>963</v>
      </c>
      <c r="E606">
        <f t="shared" ca="1" si="83"/>
        <v>0</v>
      </c>
      <c r="H606" t="str">
        <f t="shared" ca="1" si="84"/>
        <v>'Simpl. All tex.-dual tex'!</v>
      </c>
      <c r="I606" t="str">
        <f t="shared" ca="1" si="85"/>
        <v>'Simpl. All tex.-dual tex'!</v>
      </c>
      <c r="J606">
        <f t="shared" ca="1" si="86"/>
        <v>0</v>
      </c>
      <c r="K606">
        <f t="shared" ca="1" si="87"/>
        <v>0</v>
      </c>
      <c r="N606" t="str">
        <f t="shared" ca="1" si="88"/>
        <v>D:z</v>
      </c>
      <c r="O606" t="str">
        <f t="shared" ca="1" si="89"/>
        <v>D7:z7</v>
      </c>
    </row>
    <row r="607" spans="1:15">
      <c r="A607" t="str">
        <f t="shared" si="81"/>
        <v>10</v>
      </c>
      <c r="B607" t="str">
        <f t="shared" ca="1" si="82"/>
        <v>W</v>
      </c>
      <c r="C607" t="s">
        <v>257</v>
      </c>
      <c r="D607" s="9" t="s">
        <v>964</v>
      </c>
      <c r="E607">
        <f t="shared" ca="1" si="83"/>
        <v>0</v>
      </c>
      <c r="H607" t="str">
        <f t="shared" ca="1" si="84"/>
        <v>'Simpl. All tex.-dual tex'!</v>
      </c>
      <c r="I607" t="str">
        <f t="shared" ca="1" si="85"/>
        <v>'Simpl. All tex.-dual tex'!</v>
      </c>
      <c r="J607">
        <f t="shared" ca="1" si="86"/>
        <v>0</v>
      </c>
      <c r="K607">
        <f t="shared" ca="1" si="87"/>
        <v>0</v>
      </c>
      <c r="N607" t="str">
        <f t="shared" ca="1" si="88"/>
        <v>D:z</v>
      </c>
      <c r="O607" t="str">
        <f t="shared" ca="1" si="89"/>
        <v>D7:z7</v>
      </c>
    </row>
    <row r="608" spans="1:15">
      <c r="A608" t="str">
        <f t="shared" si="81"/>
        <v>11</v>
      </c>
      <c r="B608" t="str">
        <f t="shared" ca="1" si="82"/>
        <v>W</v>
      </c>
      <c r="C608" t="s">
        <v>257</v>
      </c>
      <c r="D608" s="9" t="s">
        <v>965</v>
      </c>
      <c r="E608">
        <f t="shared" ca="1" si="83"/>
        <v>0</v>
      </c>
      <c r="H608" t="str">
        <f t="shared" ca="1" si="84"/>
        <v>'Simpl. All tex.-dual tex'!</v>
      </c>
      <c r="I608" t="str">
        <f t="shared" ca="1" si="85"/>
        <v>'Simpl. All tex.-dual tex'!</v>
      </c>
      <c r="J608">
        <f t="shared" ca="1" si="86"/>
        <v>0</v>
      </c>
      <c r="K608">
        <f t="shared" ca="1" si="87"/>
        <v>0</v>
      </c>
      <c r="N608" t="str">
        <f t="shared" ca="1" si="88"/>
        <v>D:z</v>
      </c>
      <c r="O608" t="str">
        <f t="shared" ca="1" si="89"/>
        <v>D7:z7</v>
      </c>
    </row>
    <row r="609" spans="1:15">
      <c r="A609" t="str">
        <f t="shared" si="81"/>
        <v>12</v>
      </c>
      <c r="B609" t="str">
        <f t="shared" ca="1" si="82"/>
        <v>W</v>
      </c>
      <c r="C609" t="s">
        <v>257</v>
      </c>
      <c r="D609" s="9" t="s">
        <v>966</v>
      </c>
      <c r="E609">
        <f t="shared" ca="1" si="83"/>
        <v>0</v>
      </c>
      <c r="H609" t="str">
        <f t="shared" ca="1" si="84"/>
        <v>'Simpl. All tex.-dual tex'!</v>
      </c>
      <c r="I609" t="str">
        <f t="shared" ca="1" si="85"/>
        <v>'Simpl. All tex.-dual tex'!</v>
      </c>
      <c r="J609">
        <f t="shared" ca="1" si="86"/>
        <v>0</v>
      </c>
      <c r="K609">
        <f t="shared" ca="1" si="87"/>
        <v>0</v>
      </c>
      <c r="N609" t="str">
        <f t="shared" ca="1" si="88"/>
        <v>D:z</v>
      </c>
      <c r="O609" t="str">
        <f t="shared" ca="1" si="89"/>
        <v>D7:z7</v>
      </c>
    </row>
    <row r="610" spans="1:15">
      <c r="A610" t="str">
        <f t="shared" si="81"/>
        <v>13</v>
      </c>
      <c r="B610" t="str">
        <f t="shared" ca="1" si="82"/>
        <v>W</v>
      </c>
      <c r="C610" t="s">
        <v>257</v>
      </c>
      <c r="D610" s="9" t="s">
        <v>967</v>
      </c>
      <c r="E610">
        <f t="shared" ca="1" si="83"/>
        <v>0</v>
      </c>
      <c r="H610" t="str">
        <f t="shared" ca="1" si="84"/>
        <v>'Simpl. All tex.-dual tex'!</v>
      </c>
      <c r="I610" t="str">
        <f t="shared" ca="1" si="85"/>
        <v>'Simpl. All tex.-dual tex'!</v>
      </c>
      <c r="J610">
        <f t="shared" ca="1" si="86"/>
        <v>0</v>
      </c>
      <c r="K610">
        <f t="shared" ca="1" si="87"/>
        <v>0</v>
      </c>
      <c r="N610" t="str">
        <f t="shared" ca="1" si="88"/>
        <v>D:z</v>
      </c>
      <c r="O610" t="str">
        <f t="shared" ca="1" si="89"/>
        <v>D7:z7</v>
      </c>
    </row>
    <row r="611" spans="1:15">
      <c r="A611" t="str">
        <f t="shared" si="81"/>
        <v>100</v>
      </c>
      <c r="B611" t="str">
        <f t="shared" ca="1" si="82"/>
        <v>W</v>
      </c>
      <c r="C611" t="s">
        <v>257</v>
      </c>
      <c r="D611" s="9" t="s">
        <v>968</v>
      </c>
      <c r="E611">
        <f t="shared" ca="1" si="83"/>
        <v>0</v>
      </c>
      <c r="H611" t="str">
        <f t="shared" ca="1" si="84"/>
        <v>'Simpl. All tex.-dual tex'!</v>
      </c>
      <c r="I611" t="str">
        <f t="shared" ca="1" si="85"/>
        <v>'Simpl. All tex.-dual tex'!</v>
      </c>
      <c r="J611">
        <f t="shared" ca="1" si="86"/>
        <v>0</v>
      </c>
      <c r="K611">
        <f t="shared" ca="1" si="87"/>
        <v>0</v>
      </c>
      <c r="N611" t="str">
        <f t="shared" ca="1" si="88"/>
        <v>D:z</v>
      </c>
      <c r="O611" t="str">
        <f t="shared" ca="1" si="89"/>
        <v>D7:z7</v>
      </c>
    </row>
    <row r="612" spans="1:15">
      <c r="A612" t="str">
        <f t="shared" si="81"/>
        <v>01</v>
      </c>
      <c r="B612" t="str">
        <f t="shared" ca="1" si="82"/>
        <v>W</v>
      </c>
      <c r="C612" t="s">
        <v>258</v>
      </c>
      <c r="D612" s="9" t="s">
        <v>969</v>
      </c>
      <c r="E612">
        <f t="shared" ca="1" si="83"/>
        <v>0</v>
      </c>
      <c r="H612" t="str">
        <f t="shared" ca="1" si="84"/>
        <v>'Simpl. All tex.-dual tex'!</v>
      </c>
      <c r="I612" t="str">
        <f t="shared" ca="1" si="85"/>
        <v>'Simpl. All tex.-dual tex'!</v>
      </c>
      <c r="J612">
        <f t="shared" ca="1" si="86"/>
        <v>0</v>
      </c>
      <c r="K612">
        <f t="shared" ca="1" si="87"/>
        <v>0</v>
      </c>
      <c r="N612" t="str">
        <f t="shared" ca="1" si="88"/>
        <v>D:z</v>
      </c>
      <c r="O612" t="str">
        <f t="shared" ca="1" si="89"/>
        <v>D7:z7</v>
      </c>
    </row>
    <row r="613" spans="1:15">
      <c r="A613" t="str">
        <f t="shared" si="81"/>
        <v>02</v>
      </c>
      <c r="B613" t="str">
        <f t="shared" ca="1" si="82"/>
        <v>W</v>
      </c>
      <c r="C613" t="s">
        <v>258</v>
      </c>
      <c r="D613" s="9" t="s">
        <v>970</v>
      </c>
      <c r="E613">
        <f t="shared" ca="1" si="83"/>
        <v>0</v>
      </c>
      <c r="H613" t="str">
        <f t="shared" ca="1" si="84"/>
        <v>'Simpl. All tex.-dual tex'!</v>
      </c>
      <c r="I613" t="str">
        <f t="shared" ca="1" si="85"/>
        <v>'Simpl. All tex.-dual tex'!</v>
      </c>
      <c r="J613">
        <f t="shared" ca="1" si="86"/>
        <v>0</v>
      </c>
      <c r="K613">
        <f t="shared" ca="1" si="87"/>
        <v>0</v>
      </c>
      <c r="N613" t="str">
        <f t="shared" ca="1" si="88"/>
        <v>D:z</v>
      </c>
      <c r="O613" t="str">
        <f t="shared" ca="1" si="89"/>
        <v>D7:z7</v>
      </c>
    </row>
    <row r="614" spans="1:15">
      <c r="A614" t="str">
        <f t="shared" si="81"/>
        <v>03</v>
      </c>
      <c r="B614" t="str">
        <f t="shared" ca="1" si="82"/>
        <v>W</v>
      </c>
      <c r="C614" t="s">
        <v>258</v>
      </c>
      <c r="D614" s="9" t="s">
        <v>971</v>
      </c>
      <c r="E614">
        <f t="shared" ca="1" si="83"/>
        <v>0</v>
      </c>
      <c r="H614" t="str">
        <f t="shared" ca="1" si="84"/>
        <v>'Simpl. All tex.-dual tex'!</v>
      </c>
      <c r="I614" t="str">
        <f t="shared" ca="1" si="85"/>
        <v>'Simpl. All tex.-dual tex'!</v>
      </c>
      <c r="J614">
        <f t="shared" ca="1" si="86"/>
        <v>0</v>
      </c>
      <c r="K614">
        <f t="shared" ca="1" si="87"/>
        <v>0</v>
      </c>
      <c r="N614" t="str">
        <f t="shared" ca="1" si="88"/>
        <v>D:z</v>
      </c>
      <c r="O614" t="str">
        <f t="shared" ca="1" si="89"/>
        <v>D7:z7</v>
      </c>
    </row>
    <row r="615" spans="1:15">
      <c r="A615" t="str">
        <f t="shared" si="81"/>
        <v>04</v>
      </c>
      <c r="B615" t="str">
        <f t="shared" ca="1" si="82"/>
        <v>W</v>
      </c>
      <c r="C615" t="s">
        <v>258</v>
      </c>
      <c r="D615" s="9" t="s">
        <v>972</v>
      </c>
      <c r="E615">
        <f t="shared" ca="1" si="83"/>
        <v>0</v>
      </c>
      <c r="H615" t="str">
        <f t="shared" ca="1" si="84"/>
        <v>'Simpl. All tex.-dual tex'!</v>
      </c>
      <c r="I615" t="str">
        <f t="shared" ca="1" si="85"/>
        <v>'Simpl. All tex.-dual tex'!</v>
      </c>
      <c r="J615">
        <f t="shared" ca="1" si="86"/>
        <v>0</v>
      </c>
      <c r="K615">
        <f t="shared" ca="1" si="87"/>
        <v>0</v>
      </c>
      <c r="N615" t="str">
        <f t="shared" ca="1" si="88"/>
        <v>D:z</v>
      </c>
      <c r="O615" t="str">
        <f t="shared" ca="1" si="89"/>
        <v>D7:z7</v>
      </c>
    </row>
    <row r="616" spans="1:15" ht="15" customHeight="1">
      <c r="A616" t="str">
        <f t="shared" si="81"/>
        <v>05</v>
      </c>
      <c r="B616" t="str">
        <f t="shared" ca="1" si="82"/>
        <v>W</v>
      </c>
      <c r="C616" t="s">
        <v>258</v>
      </c>
      <c r="D616" s="9" t="s">
        <v>973</v>
      </c>
      <c r="E616">
        <f t="shared" ca="1" si="83"/>
        <v>0</v>
      </c>
      <c r="H616" t="str">
        <f t="shared" ca="1" si="84"/>
        <v>'Simpl. All tex.-dual tex'!</v>
      </c>
      <c r="I616" t="str">
        <f t="shared" ca="1" si="85"/>
        <v>'Simpl. All tex.-dual tex'!</v>
      </c>
      <c r="J616">
        <f t="shared" ca="1" si="86"/>
        <v>0</v>
      </c>
      <c r="K616">
        <f t="shared" ca="1" si="87"/>
        <v>0</v>
      </c>
      <c r="N616" t="str">
        <f t="shared" ca="1" si="88"/>
        <v>D:z</v>
      </c>
      <c r="O616" t="str">
        <f t="shared" ca="1" si="89"/>
        <v>D7:z7</v>
      </c>
    </row>
    <row r="617" spans="1:15">
      <c r="A617" t="str">
        <f t="shared" si="81"/>
        <v>06</v>
      </c>
      <c r="B617" t="str">
        <f t="shared" ca="1" si="82"/>
        <v>W</v>
      </c>
      <c r="C617" t="s">
        <v>258</v>
      </c>
      <c r="D617" t="s">
        <v>974</v>
      </c>
      <c r="E617">
        <f t="shared" ca="1" si="83"/>
        <v>0</v>
      </c>
      <c r="H617" t="str">
        <f t="shared" ca="1" si="84"/>
        <v>'Simpl. All tex.-dual tex'!</v>
      </c>
      <c r="I617" t="str">
        <f t="shared" ca="1" si="85"/>
        <v>'Simpl. All tex.-dual tex'!</v>
      </c>
      <c r="J617">
        <f t="shared" ca="1" si="86"/>
        <v>0</v>
      </c>
      <c r="K617">
        <f t="shared" ca="1" si="87"/>
        <v>0</v>
      </c>
      <c r="N617" t="str">
        <f t="shared" ca="1" si="88"/>
        <v>D:z</v>
      </c>
      <c r="O617" t="str">
        <f t="shared" ca="1" si="89"/>
        <v>D7:z7</v>
      </c>
    </row>
    <row r="618" spans="1:15">
      <c r="A618" t="str">
        <f t="shared" si="81"/>
        <v>07</v>
      </c>
      <c r="B618" t="str">
        <f t="shared" ca="1" si="82"/>
        <v>W</v>
      </c>
      <c r="C618" t="s">
        <v>258</v>
      </c>
      <c r="D618" t="s">
        <v>975</v>
      </c>
      <c r="E618">
        <f t="shared" ca="1" si="83"/>
        <v>0</v>
      </c>
      <c r="H618" t="str">
        <f t="shared" ca="1" si="84"/>
        <v>'Simpl. All tex.-dual tex'!</v>
      </c>
      <c r="I618" t="str">
        <f t="shared" ca="1" si="85"/>
        <v>'Simpl. All tex.-dual tex'!</v>
      </c>
      <c r="J618">
        <f t="shared" ca="1" si="86"/>
        <v>0</v>
      </c>
      <c r="K618">
        <f t="shared" ca="1" si="87"/>
        <v>0</v>
      </c>
      <c r="N618" t="str">
        <f t="shared" ca="1" si="88"/>
        <v>D:z</v>
      </c>
      <c r="O618" t="str">
        <f t="shared" ca="1" si="89"/>
        <v>D7:z7</v>
      </c>
    </row>
    <row r="619" spans="1:15">
      <c r="A619" t="str">
        <f t="shared" si="81"/>
        <v>08</v>
      </c>
      <c r="B619" t="str">
        <f t="shared" ca="1" si="82"/>
        <v>W</v>
      </c>
      <c r="C619" t="s">
        <v>258</v>
      </c>
      <c r="D619" t="s">
        <v>976</v>
      </c>
      <c r="E619">
        <f t="shared" ca="1" si="83"/>
        <v>0</v>
      </c>
      <c r="H619" t="str">
        <f t="shared" ca="1" si="84"/>
        <v>'Simpl. All tex.-dual tex'!</v>
      </c>
      <c r="I619" t="str">
        <f t="shared" ca="1" si="85"/>
        <v>'Simpl. All tex.-dual tex'!</v>
      </c>
      <c r="J619">
        <f t="shared" ca="1" si="86"/>
        <v>0</v>
      </c>
      <c r="K619">
        <f t="shared" ca="1" si="87"/>
        <v>0</v>
      </c>
      <c r="N619" t="str">
        <f t="shared" ca="1" si="88"/>
        <v>D:z</v>
      </c>
      <c r="O619" t="str">
        <f t="shared" ca="1" si="89"/>
        <v>D7:z7</v>
      </c>
    </row>
    <row r="620" spans="1:15">
      <c r="A620" t="str">
        <f t="shared" si="81"/>
        <v>09</v>
      </c>
      <c r="B620" t="str">
        <f t="shared" ca="1" si="82"/>
        <v>W</v>
      </c>
      <c r="C620" t="s">
        <v>258</v>
      </c>
      <c r="D620" t="s">
        <v>977</v>
      </c>
      <c r="E620">
        <f t="shared" ca="1" si="83"/>
        <v>0</v>
      </c>
      <c r="H620" t="str">
        <f t="shared" ca="1" si="84"/>
        <v>'Simpl. All tex.-dual tex'!</v>
      </c>
      <c r="I620" t="str">
        <f t="shared" ca="1" si="85"/>
        <v>'Simpl. All tex.-dual tex'!</v>
      </c>
      <c r="J620">
        <f t="shared" ca="1" si="86"/>
        <v>0</v>
      </c>
      <c r="K620">
        <f t="shared" ca="1" si="87"/>
        <v>0</v>
      </c>
      <c r="N620" t="str">
        <f t="shared" ca="1" si="88"/>
        <v>D:z</v>
      </c>
      <c r="O620" t="str">
        <f t="shared" ca="1" si="89"/>
        <v>D7:z7</v>
      </c>
    </row>
    <row r="621" spans="1:15">
      <c r="A621" t="str">
        <f t="shared" si="81"/>
        <v>10</v>
      </c>
      <c r="B621" t="str">
        <f t="shared" ca="1" si="82"/>
        <v>W</v>
      </c>
      <c r="C621" t="s">
        <v>258</v>
      </c>
      <c r="D621" t="s">
        <v>978</v>
      </c>
      <c r="E621">
        <f t="shared" ca="1" si="83"/>
        <v>0</v>
      </c>
      <c r="H621" t="str">
        <f t="shared" ca="1" si="84"/>
        <v>'Simpl. All tex.-dual tex'!</v>
      </c>
      <c r="I621" t="str">
        <f t="shared" ca="1" si="85"/>
        <v>'Simpl. All tex.-dual tex'!</v>
      </c>
      <c r="J621">
        <f t="shared" ca="1" si="86"/>
        <v>0</v>
      </c>
      <c r="K621">
        <f t="shared" ca="1" si="87"/>
        <v>0</v>
      </c>
      <c r="N621" t="str">
        <f t="shared" ca="1" si="88"/>
        <v>D:z</v>
      </c>
      <c r="O621" t="str">
        <f t="shared" ca="1" si="89"/>
        <v>D7:z7</v>
      </c>
    </row>
    <row r="622" spans="1:15">
      <c r="A622" t="str">
        <f t="shared" si="81"/>
        <v>11</v>
      </c>
      <c r="B622" t="str">
        <f t="shared" ca="1" si="82"/>
        <v>W</v>
      </c>
      <c r="C622" t="s">
        <v>258</v>
      </c>
      <c r="D622" t="s">
        <v>979</v>
      </c>
      <c r="E622">
        <f t="shared" ca="1" si="83"/>
        <v>0</v>
      </c>
      <c r="H622" t="str">
        <f t="shared" ca="1" si="84"/>
        <v>'Simpl. All tex.-dual tex'!</v>
      </c>
      <c r="I622" t="str">
        <f t="shared" ca="1" si="85"/>
        <v>'Simpl. All tex.-dual tex'!</v>
      </c>
      <c r="J622">
        <f t="shared" ca="1" si="86"/>
        <v>0</v>
      </c>
      <c r="K622">
        <f t="shared" ca="1" si="87"/>
        <v>0</v>
      </c>
      <c r="N622" t="str">
        <f t="shared" ca="1" si="88"/>
        <v>D:z</v>
      </c>
      <c r="O622" t="str">
        <f t="shared" ca="1" si="89"/>
        <v>D7:z7</v>
      </c>
    </row>
    <row r="623" spans="1:15">
      <c r="A623" t="str">
        <f t="shared" si="81"/>
        <v>12</v>
      </c>
      <c r="B623" t="str">
        <f t="shared" ca="1" si="82"/>
        <v>W</v>
      </c>
      <c r="C623" t="s">
        <v>258</v>
      </c>
      <c r="D623" t="s">
        <v>980</v>
      </c>
      <c r="E623">
        <f t="shared" ca="1" si="83"/>
        <v>0</v>
      </c>
      <c r="H623" t="str">
        <f t="shared" ca="1" si="84"/>
        <v>'Simpl. All tex.-dual tex'!</v>
      </c>
      <c r="I623" t="str">
        <f t="shared" ca="1" si="85"/>
        <v>'Simpl. All tex.-dual tex'!</v>
      </c>
      <c r="J623">
        <f t="shared" ca="1" si="86"/>
        <v>0</v>
      </c>
      <c r="K623">
        <f t="shared" ca="1" si="87"/>
        <v>0</v>
      </c>
      <c r="N623" t="str">
        <f t="shared" ca="1" si="88"/>
        <v>D:z</v>
      </c>
      <c r="O623" t="str">
        <f t="shared" ca="1" si="89"/>
        <v>D7:z7</v>
      </c>
    </row>
    <row r="624" spans="1:15">
      <c r="A624" t="str">
        <f t="shared" si="81"/>
        <v>13</v>
      </c>
      <c r="B624" t="str">
        <f t="shared" ca="1" si="82"/>
        <v>W</v>
      </c>
      <c r="C624" t="s">
        <v>258</v>
      </c>
      <c r="D624" t="s">
        <v>981</v>
      </c>
      <c r="E624">
        <f t="shared" ca="1" si="83"/>
        <v>0</v>
      </c>
      <c r="H624" t="str">
        <f t="shared" ca="1" si="84"/>
        <v>'Simpl. All tex.-dual tex'!</v>
      </c>
      <c r="I624" t="str">
        <f t="shared" ca="1" si="85"/>
        <v>'Simpl. All tex.-dual tex'!</v>
      </c>
      <c r="J624">
        <f t="shared" ca="1" si="86"/>
        <v>0</v>
      </c>
      <c r="K624">
        <f t="shared" ca="1" si="87"/>
        <v>0</v>
      </c>
      <c r="N624" t="str">
        <f t="shared" ca="1" si="88"/>
        <v>D:z</v>
      </c>
      <c r="O624" t="str">
        <f t="shared" ca="1" si="89"/>
        <v>D7:z7</v>
      </c>
    </row>
    <row r="625" spans="1:15">
      <c r="A625" t="str">
        <f t="shared" si="81"/>
        <v>100</v>
      </c>
      <c r="B625" t="str">
        <f t="shared" ca="1" si="82"/>
        <v>W</v>
      </c>
      <c r="C625" t="s">
        <v>258</v>
      </c>
      <c r="D625" t="s">
        <v>982</v>
      </c>
      <c r="E625">
        <f t="shared" ca="1" si="83"/>
        <v>0</v>
      </c>
      <c r="H625" t="str">
        <f t="shared" ca="1" si="84"/>
        <v>'Simpl. All tex.-dual tex'!</v>
      </c>
      <c r="I625" t="str">
        <f t="shared" ca="1" si="85"/>
        <v>'Simpl. All tex.-dual tex'!</v>
      </c>
      <c r="J625">
        <f t="shared" ca="1" si="86"/>
        <v>0</v>
      </c>
      <c r="K625">
        <f t="shared" ca="1" si="87"/>
        <v>0</v>
      </c>
      <c r="N625" t="str">
        <f t="shared" ca="1" si="88"/>
        <v>D:z</v>
      </c>
      <c r="O625" t="str">
        <f t="shared" ca="1" si="89"/>
        <v>D7:z7</v>
      </c>
    </row>
    <row r="626" spans="1:15">
      <c r="A626" t="str">
        <f t="shared" si="81"/>
        <v>01</v>
      </c>
      <c r="B626" t="str">
        <f t="shared" ca="1" si="82"/>
        <v>W</v>
      </c>
      <c r="C626" t="s">
        <v>259</v>
      </c>
      <c r="D626" t="s">
        <v>983</v>
      </c>
      <c r="E626">
        <f t="shared" ca="1" si="83"/>
        <v>0</v>
      </c>
      <c r="H626" t="str">
        <f t="shared" ca="1" si="84"/>
        <v>'Simpl. All tex.-dual tex'!</v>
      </c>
      <c r="I626" t="str">
        <f t="shared" ca="1" si="85"/>
        <v>'Simpl. All tex.-dual tex'!</v>
      </c>
      <c r="J626">
        <f t="shared" ca="1" si="86"/>
        <v>0</v>
      </c>
      <c r="K626">
        <f t="shared" ca="1" si="87"/>
        <v>0</v>
      </c>
      <c r="N626" t="str">
        <f t="shared" ca="1" si="88"/>
        <v>D:z</v>
      </c>
      <c r="O626" t="str">
        <f t="shared" ca="1" si="89"/>
        <v>D7:z7</v>
      </c>
    </row>
    <row r="627" spans="1:15">
      <c r="A627" t="str">
        <f t="shared" si="81"/>
        <v>02</v>
      </c>
      <c r="B627" t="str">
        <f t="shared" ca="1" si="82"/>
        <v>W</v>
      </c>
      <c r="C627" t="s">
        <v>259</v>
      </c>
      <c r="D627" t="s">
        <v>984</v>
      </c>
      <c r="E627">
        <f t="shared" ca="1" si="83"/>
        <v>0</v>
      </c>
      <c r="H627" t="str">
        <f t="shared" ca="1" si="84"/>
        <v>'Simpl. All tex.-dual tex'!</v>
      </c>
      <c r="I627" t="str">
        <f t="shared" ca="1" si="85"/>
        <v>'Simpl. All tex.-dual tex'!</v>
      </c>
      <c r="J627">
        <f t="shared" ca="1" si="86"/>
        <v>0</v>
      </c>
      <c r="K627">
        <f t="shared" ca="1" si="87"/>
        <v>0</v>
      </c>
      <c r="N627" t="str">
        <f t="shared" ca="1" si="88"/>
        <v>D:z</v>
      </c>
      <c r="O627" t="str">
        <f t="shared" ca="1" si="89"/>
        <v>D7:z7</v>
      </c>
    </row>
    <row r="628" spans="1:15">
      <c r="A628" t="str">
        <f t="shared" si="81"/>
        <v>03</v>
      </c>
      <c r="B628" t="str">
        <f t="shared" ca="1" si="82"/>
        <v>W</v>
      </c>
      <c r="C628" t="s">
        <v>259</v>
      </c>
      <c r="D628" t="s">
        <v>985</v>
      </c>
      <c r="E628">
        <f t="shared" ca="1" si="83"/>
        <v>0</v>
      </c>
      <c r="H628" t="str">
        <f t="shared" ca="1" si="84"/>
        <v>'Simpl. All tex.-dual tex'!</v>
      </c>
      <c r="I628" t="str">
        <f t="shared" ca="1" si="85"/>
        <v>'Simpl. All tex.-dual tex'!</v>
      </c>
      <c r="J628">
        <f t="shared" ca="1" si="86"/>
        <v>0</v>
      </c>
      <c r="K628">
        <f t="shared" ca="1" si="87"/>
        <v>0</v>
      </c>
      <c r="N628" t="str">
        <f t="shared" ca="1" si="88"/>
        <v>D:z</v>
      </c>
      <c r="O628" t="str">
        <f t="shared" ca="1" si="89"/>
        <v>D7:z7</v>
      </c>
    </row>
    <row r="629" spans="1:15">
      <c r="A629" t="str">
        <f t="shared" si="81"/>
        <v>04</v>
      </c>
      <c r="B629" t="str">
        <f t="shared" ca="1" si="82"/>
        <v>W</v>
      </c>
      <c r="C629" t="s">
        <v>259</v>
      </c>
      <c r="D629" t="s">
        <v>986</v>
      </c>
      <c r="E629">
        <f t="shared" ca="1" si="83"/>
        <v>0</v>
      </c>
      <c r="H629" t="str">
        <f t="shared" ca="1" si="84"/>
        <v>'Simpl. All tex.-dual tex'!</v>
      </c>
      <c r="I629" t="str">
        <f t="shared" ca="1" si="85"/>
        <v>'Simpl. All tex.-dual tex'!</v>
      </c>
      <c r="J629">
        <f t="shared" ca="1" si="86"/>
        <v>0</v>
      </c>
      <c r="K629">
        <f t="shared" ca="1" si="87"/>
        <v>0</v>
      </c>
      <c r="N629" t="str">
        <f t="shared" ca="1" si="88"/>
        <v>D:z</v>
      </c>
      <c r="O629" t="str">
        <f t="shared" ca="1" si="89"/>
        <v>D7:z7</v>
      </c>
    </row>
    <row r="630" spans="1:15">
      <c r="A630" t="str">
        <f t="shared" si="81"/>
        <v>05</v>
      </c>
      <c r="B630" t="str">
        <f t="shared" ca="1" si="82"/>
        <v>W</v>
      </c>
      <c r="C630" t="s">
        <v>259</v>
      </c>
      <c r="D630" t="s">
        <v>987</v>
      </c>
      <c r="E630">
        <f t="shared" ca="1" si="83"/>
        <v>0</v>
      </c>
      <c r="H630" t="str">
        <f t="shared" ca="1" si="84"/>
        <v>'Simpl. All tex.-dual tex'!</v>
      </c>
      <c r="I630" t="str">
        <f t="shared" ca="1" si="85"/>
        <v>'Simpl. All tex.-dual tex'!</v>
      </c>
      <c r="J630">
        <f t="shared" ca="1" si="86"/>
        <v>0</v>
      </c>
      <c r="K630">
        <f t="shared" ca="1" si="87"/>
        <v>0</v>
      </c>
      <c r="N630" t="str">
        <f t="shared" ca="1" si="88"/>
        <v>D:z</v>
      </c>
      <c r="O630" t="str">
        <f t="shared" ca="1" si="89"/>
        <v>D7:z7</v>
      </c>
    </row>
    <row r="631" spans="1:15">
      <c r="A631" t="str">
        <f t="shared" si="81"/>
        <v>06</v>
      </c>
      <c r="B631" t="str">
        <f t="shared" ca="1" si="82"/>
        <v>W</v>
      </c>
      <c r="C631" t="s">
        <v>259</v>
      </c>
      <c r="D631" t="s">
        <v>988</v>
      </c>
      <c r="E631">
        <f t="shared" ca="1" si="83"/>
        <v>0</v>
      </c>
      <c r="H631" t="str">
        <f t="shared" ca="1" si="84"/>
        <v>'Simpl. All tex.-dual tex'!</v>
      </c>
      <c r="I631" t="str">
        <f t="shared" ca="1" si="85"/>
        <v>'Simpl. All tex.-dual tex'!</v>
      </c>
      <c r="J631">
        <f t="shared" ca="1" si="86"/>
        <v>0</v>
      </c>
      <c r="K631">
        <f t="shared" ca="1" si="87"/>
        <v>0</v>
      </c>
      <c r="N631" t="str">
        <f t="shared" ca="1" si="88"/>
        <v>D:z</v>
      </c>
      <c r="O631" t="str">
        <f t="shared" ca="1" si="89"/>
        <v>D7:z7</v>
      </c>
    </row>
    <row r="632" spans="1:15">
      <c r="A632" t="str">
        <f t="shared" si="81"/>
        <v>07</v>
      </c>
      <c r="B632" t="str">
        <f t="shared" ca="1" si="82"/>
        <v>W</v>
      </c>
      <c r="C632" t="s">
        <v>259</v>
      </c>
      <c r="D632" t="s">
        <v>989</v>
      </c>
      <c r="E632">
        <f t="shared" ca="1" si="83"/>
        <v>0</v>
      </c>
      <c r="H632" t="str">
        <f t="shared" ca="1" si="84"/>
        <v>'Simpl. All tex.-dual tex'!</v>
      </c>
      <c r="I632" t="str">
        <f t="shared" ca="1" si="85"/>
        <v>'Simpl. All tex.-dual tex'!</v>
      </c>
      <c r="J632">
        <f t="shared" ca="1" si="86"/>
        <v>0</v>
      </c>
      <c r="K632">
        <f t="shared" ca="1" si="87"/>
        <v>0</v>
      </c>
      <c r="N632" t="str">
        <f t="shared" ca="1" si="88"/>
        <v>D:z</v>
      </c>
      <c r="O632" t="str">
        <f t="shared" ca="1" si="89"/>
        <v>D7:z7</v>
      </c>
    </row>
    <row r="633" spans="1:15">
      <c r="A633" t="str">
        <f t="shared" si="81"/>
        <v>08</v>
      </c>
      <c r="B633" t="str">
        <f t="shared" ca="1" si="82"/>
        <v>W</v>
      </c>
      <c r="C633" t="s">
        <v>259</v>
      </c>
      <c r="D633" t="s">
        <v>990</v>
      </c>
      <c r="E633">
        <f t="shared" ca="1" si="83"/>
        <v>0</v>
      </c>
      <c r="H633" t="str">
        <f t="shared" ca="1" si="84"/>
        <v>'Simpl. All tex.-dual tex'!</v>
      </c>
      <c r="I633" t="str">
        <f t="shared" ca="1" si="85"/>
        <v>'Simpl. All tex.-dual tex'!</v>
      </c>
      <c r="J633">
        <f t="shared" ca="1" si="86"/>
        <v>0</v>
      </c>
      <c r="K633">
        <f t="shared" ca="1" si="87"/>
        <v>0</v>
      </c>
      <c r="N633" t="str">
        <f t="shared" ca="1" si="88"/>
        <v>D:z</v>
      </c>
      <c r="O633" t="str">
        <f t="shared" ca="1" si="89"/>
        <v>D7:z7</v>
      </c>
    </row>
    <row r="634" spans="1:15">
      <c r="A634" t="str">
        <f t="shared" si="81"/>
        <v>09</v>
      </c>
      <c r="B634" t="str">
        <f t="shared" ca="1" si="82"/>
        <v>W</v>
      </c>
      <c r="C634" t="s">
        <v>259</v>
      </c>
      <c r="D634" t="s">
        <v>991</v>
      </c>
      <c r="E634">
        <f t="shared" ca="1" si="83"/>
        <v>0</v>
      </c>
      <c r="H634" t="str">
        <f t="shared" ca="1" si="84"/>
        <v>'Simpl. All tex.-dual tex'!</v>
      </c>
      <c r="I634" t="str">
        <f t="shared" ca="1" si="85"/>
        <v>'Simpl. All tex.-dual tex'!</v>
      </c>
      <c r="J634">
        <f t="shared" ca="1" si="86"/>
        <v>0</v>
      </c>
      <c r="K634">
        <f t="shared" ca="1" si="87"/>
        <v>0</v>
      </c>
      <c r="N634" t="str">
        <f t="shared" ca="1" si="88"/>
        <v>D:z</v>
      </c>
      <c r="O634" t="str">
        <f t="shared" ca="1" si="89"/>
        <v>D7:z7</v>
      </c>
    </row>
    <row r="635" spans="1:15">
      <c r="A635" t="str">
        <f t="shared" si="81"/>
        <v>10</v>
      </c>
      <c r="B635" t="str">
        <f t="shared" ca="1" si="82"/>
        <v>W</v>
      </c>
      <c r="C635" t="s">
        <v>259</v>
      </c>
      <c r="D635" t="s">
        <v>992</v>
      </c>
      <c r="E635">
        <f t="shared" ca="1" si="83"/>
        <v>0</v>
      </c>
      <c r="H635" t="str">
        <f t="shared" ca="1" si="84"/>
        <v>'Simpl. All tex.-dual tex'!</v>
      </c>
      <c r="I635" t="str">
        <f t="shared" ca="1" si="85"/>
        <v>'Simpl. All tex.-dual tex'!</v>
      </c>
      <c r="J635">
        <f t="shared" ca="1" si="86"/>
        <v>0</v>
      </c>
      <c r="K635">
        <f t="shared" ca="1" si="87"/>
        <v>0</v>
      </c>
      <c r="N635" t="str">
        <f t="shared" ca="1" si="88"/>
        <v>D:z</v>
      </c>
      <c r="O635" t="str">
        <f t="shared" ca="1" si="89"/>
        <v>D7:z7</v>
      </c>
    </row>
    <row r="636" spans="1:15">
      <c r="A636" t="str">
        <f t="shared" si="81"/>
        <v>11</v>
      </c>
      <c r="B636" t="str">
        <f t="shared" ca="1" si="82"/>
        <v>W</v>
      </c>
      <c r="C636" t="s">
        <v>259</v>
      </c>
      <c r="D636" t="s">
        <v>993</v>
      </c>
      <c r="E636">
        <f t="shared" ca="1" si="83"/>
        <v>0</v>
      </c>
      <c r="H636" t="str">
        <f t="shared" ca="1" si="84"/>
        <v>'Simpl. All tex.-dual tex'!</v>
      </c>
      <c r="I636" t="str">
        <f t="shared" ca="1" si="85"/>
        <v>'Simpl. All tex.-dual tex'!</v>
      </c>
      <c r="J636">
        <f t="shared" ca="1" si="86"/>
        <v>0</v>
      </c>
      <c r="K636">
        <f t="shared" ca="1" si="87"/>
        <v>0</v>
      </c>
      <c r="N636" t="str">
        <f t="shared" ca="1" si="88"/>
        <v>D:z</v>
      </c>
      <c r="O636" t="str">
        <f t="shared" ca="1" si="89"/>
        <v>D7:z7</v>
      </c>
    </row>
    <row r="637" spans="1:15">
      <c r="A637" t="str">
        <f t="shared" si="81"/>
        <v>12</v>
      </c>
      <c r="B637" t="str">
        <f t="shared" ca="1" si="82"/>
        <v>W</v>
      </c>
      <c r="C637" t="s">
        <v>259</v>
      </c>
      <c r="D637" t="s">
        <v>994</v>
      </c>
      <c r="E637">
        <f t="shared" ca="1" si="83"/>
        <v>0</v>
      </c>
      <c r="H637" t="str">
        <f t="shared" ca="1" si="84"/>
        <v>'Simpl. All tex.-dual tex'!</v>
      </c>
      <c r="I637" t="str">
        <f t="shared" ca="1" si="85"/>
        <v>'Simpl. All tex.-dual tex'!</v>
      </c>
      <c r="J637">
        <f t="shared" ca="1" si="86"/>
        <v>0</v>
      </c>
      <c r="K637">
        <f t="shared" ca="1" si="87"/>
        <v>0</v>
      </c>
      <c r="N637" t="str">
        <f t="shared" ca="1" si="88"/>
        <v>D:z</v>
      </c>
      <c r="O637" t="str">
        <f t="shared" ca="1" si="89"/>
        <v>D7:z7</v>
      </c>
    </row>
    <row r="638" spans="1:15">
      <c r="A638" t="str">
        <f t="shared" si="81"/>
        <v>13</v>
      </c>
      <c r="B638" t="str">
        <f t="shared" ca="1" si="82"/>
        <v>W</v>
      </c>
      <c r="C638" t="s">
        <v>259</v>
      </c>
      <c r="D638" t="s">
        <v>995</v>
      </c>
      <c r="E638">
        <f t="shared" ca="1" si="83"/>
        <v>0</v>
      </c>
      <c r="H638" t="str">
        <f t="shared" ca="1" si="84"/>
        <v>'Simpl. All tex.-dual tex'!</v>
      </c>
      <c r="I638" t="str">
        <f t="shared" ca="1" si="85"/>
        <v>'Simpl. All tex.-dual tex'!</v>
      </c>
      <c r="J638">
        <f t="shared" ca="1" si="86"/>
        <v>0</v>
      </c>
      <c r="K638">
        <f t="shared" ca="1" si="87"/>
        <v>0</v>
      </c>
      <c r="N638" t="str">
        <f t="shared" ca="1" si="88"/>
        <v>D:z</v>
      </c>
      <c r="O638" t="str">
        <f t="shared" ca="1" si="89"/>
        <v>D7:z7</v>
      </c>
    </row>
    <row r="639" spans="1:15">
      <c r="A639" t="str">
        <f t="shared" si="81"/>
        <v>100</v>
      </c>
      <c r="B639" t="str">
        <f t="shared" ca="1" si="82"/>
        <v>W</v>
      </c>
      <c r="C639" t="s">
        <v>259</v>
      </c>
      <c r="D639" t="s">
        <v>996</v>
      </c>
      <c r="E639">
        <f t="shared" ca="1" si="83"/>
        <v>0</v>
      </c>
      <c r="H639" t="str">
        <f t="shared" ca="1" si="84"/>
        <v>'Simpl. All tex.-dual tex'!</v>
      </c>
      <c r="I639" t="str">
        <f t="shared" ca="1" si="85"/>
        <v>'Simpl. All tex.-dual tex'!</v>
      </c>
      <c r="J639">
        <f t="shared" ca="1" si="86"/>
        <v>0</v>
      </c>
      <c r="K639">
        <f t="shared" ca="1" si="87"/>
        <v>0</v>
      </c>
      <c r="N639" t="str">
        <f t="shared" ca="1" si="88"/>
        <v>D:z</v>
      </c>
      <c r="O639" t="str">
        <f t="shared" ca="1" si="89"/>
        <v>D7:z7</v>
      </c>
    </row>
    <row r="640" spans="1:15">
      <c r="A640" t="str">
        <f t="shared" si="81"/>
        <v>01</v>
      </c>
      <c r="B640" t="str">
        <f t="shared" ca="1" si="82"/>
        <v>W</v>
      </c>
      <c r="C640" t="s">
        <v>260</v>
      </c>
      <c r="D640" t="s">
        <v>997</v>
      </c>
      <c r="E640">
        <f t="shared" ca="1" si="83"/>
        <v>0</v>
      </c>
      <c r="H640" t="str">
        <f t="shared" ca="1" si="84"/>
        <v>'Simpl. All tex.-dual tex'!</v>
      </c>
      <c r="I640" t="str">
        <f t="shared" ca="1" si="85"/>
        <v>'Simpl. All tex.-dual tex'!</v>
      </c>
      <c r="J640">
        <f t="shared" ca="1" si="86"/>
        <v>0</v>
      </c>
      <c r="K640">
        <f t="shared" ca="1" si="87"/>
        <v>0</v>
      </c>
      <c r="N640" t="str">
        <f t="shared" ca="1" si="88"/>
        <v>D:z</v>
      </c>
      <c r="O640" t="str">
        <f t="shared" ca="1" si="89"/>
        <v>D7:z7</v>
      </c>
    </row>
    <row r="641" spans="1:15">
      <c r="A641" t="str">
        <f t="shared" si="81"/>
        <v>02</v>
      </c>
      <c r="B641" t="str">
        <f t="shared" ca="1" si="82"/>
        <v>W</v>
      </c>
      <c r="C641" t="s">
        <v>260</v>
      </c>
      <c r="D641" t="s">
        <v>998</v>
      </c>
      <c r="E641">
        <f t="shared" ca="1" si="83"/>
        <v>0</v>
      </c>
      <c r="H641" t="str">
        <f t="shared" ca="1" si="84"/>
        <v>'Simpl. All tex.-dual tex'!</v>
      </c>
      <c r="I641" t="str">
        <f t="shared" ca="1" si="85"/>
        <v>'Simpl. All tex.-dual tex'!</v>
      </c>
      <c r="J641">
        <f t="shared" ca="1" si="86"/>
        <v>0</v>
      </c>
      <c r="K641">
        <f t="shared" ca="1" si="87"/>
        <v>0</v>
      </c>
      <c r="N641" t="str">
        <f t="shared" ca="1" si="88"/>
        <v>D:z</v>
      </c>
      <c r="O641" t="str">
        <f t="shared" ca="1" si="89"/>
        <v>D7:z7</v>
      </c>
    </row>
    <row r="642" spans="1:15">
      <c r="A642" t="str">
        <f t="shared" si="81"/>
        <v>03</v>
      </c>
      <c r="B642" t="str">
        <f t="shared" ca="1" si="82"/>
        <v>W</v>
      </c>
      <c r="C642" t="s">
        <v>260</v>
      </c>
      <c r="D642" t="s">
        <v>999</v>
      </c>
      <c r="E642">
        <f t="shared" ca="1" si="83"/>
        <v>0</v>
      </c>
      <c r="H642" t="str">
        <f t="shared" ca="1" si="84"/>
        <v>'Simpl. All tex.-dual tex'!</v>
      </c>
      <c r="I642" t="str">
        <f t="shared" ca="1" si="85"/>
        <v>'Simpl. All tex.-dual tex'!</v>
      </c>
      <c r="J642">
        <f t="shared" ca="1" si="86"/>
        <v>0</v>
      </c>
      <c r="K642">
        <f t="shared" ca="1" si="87"/>
        <v>0</v>
      </c>
      <c r="N642" t="str">
        <f t="shared" ca="1" si="88"/>
        <v>D:z</v>
      </c>
      <c r="O642" t="str">
        <f t="shared" ca="1" si="89"/>
        <v>D7:z7</v>
      </c>
    </row>
    <row r="643" spans="1:15">
      <c r="A643" t="str">
        <f t="shared" si="81"/>
        <v>04</v>
      </c>
      <c r="B643" t="str">
        <f t="shared" ca="1" si="82"/>
        <v>W</v>
      </c>
      <c r="C643" t="s">
        <v>260</v>
      </c>
      <c r="D643" t="s">
        <v>1000</v>
      </c>
      <c r="E643">
        <f t="shared" ca="1" si="83"/>
        <v>0</v>
      </c>
      <c r="H643" t="str">
        <f t="shared" ca="1" si="84"/>
        <v>'Simpl. All tex.-dual tex'!</v>
      </c>
      <c r="I643" t="str">
        <f t="shared" ca="1" si="85"/>
        <v>'Simpl. All tex.-dual tex'!</v>
      </c>
      <c r="J643">
        <f t="shared" ca="1" si="86"/>
        <v>0</v>
      </c>
      <c r="K643">
        <f t="shared" ca="1" si="87"/>
        <v>0</v>
      </c>
      <c r="N643" t="str">
        <f t="shared" ca="1" si="88"/>
        <v>D:z</v>
      </c>
      <c r="O643" t="str">
        <f t="shared" ca="1" si="89"/>
        <v>D7:z7</v>
      </c>
    </row>
    <row r="644" spans="1:15">
      <c r="A644" t="str">
        <f t="shared" si="81"/>
        <v>05</v>
      </c>
      <c r="B644" t="str">
        <f t="shared" ca="1" si="82"/>
        <v>W</v>
      </c>
      <c r="C644" t="s">
        <v>260</v>
      </c>
      <c r="D644" t="s">
        <v>1001</v>
      </c>
      <c r="E644">
        <f t="shared" ca="1" si="83"/>
        <v>0</v>
      </c>
      <c r="H644" t="str">
        <f t="shared" ca="1" si="84"/>
        <v>'Simpl. All tex.-dual tex'!</v>
      </c>
      <c r="I644" t="str">
        <f t="shared" ca="1" si="85"/>
        <v>'Simpl. All tex.-dual tex'!</v>
      </c>
      <c r="J644">
        <f t="shared" ca="1" si="86"/>
        <v>0</v>
      </c>
      <c r="K644">
        <f t="shared" ca="1" si="87"/>
        <v>0</v>
      </c>
      <c r="N644" t="str">
        <f t="shared" ca="1" si="88"/>
        <v>D:z</v>
      </c>
      <c r="O644" t="str">
        <f t="shared" ca="1" si="89"/>
        <v>D7:z7</v>
      </c>
    </row>
    <row r="645" spans="1:15">
      <c r="A645" t="str">
        <f t="shared" si="81"/>
        <v>06</v>
      </c>
      <c r="B645" t="str">
        <f t="shared" ca="1" si="82"/>
        <v>W</v>
      </c>
      <c r="C645" t="s">
        <v>260</v>
      </c>
      <c r="D645" t="s">
        <v>1002</v>
      </c>
      <c r="E645">
        <f t="shared" ca="1" si="83"/>
        <v>0</v>
      </c>
      <c r="H645" t="str">
        <f t="shared" ca="1" si="84"/>
        <v>'Simpl. All tex.-dual tex'!</v>
      </c>
      <c r="I645" t="str">
        <f t="shared" ca="1" si="85"/>
        <v>'Simpl. All tex.-dual tex'!</v>
      </c>
      <c r="J645">
        <f t="shared" ca="1" si="86"/>
        <v>0</v>
      </c>
      <c r="K645">
        <f t="shared" ca="1" si="87"/>
        <v>0</v>
      </c>
      <c r="N645" t="str">
        <f t="shared" ca="1" si="88"/>
        <v>D:z</v>
      </c>
      <c r="O645" t="str">
        <f t="shared" ca="1" si="89"/>
        <v>D7:z7</v>
      </c>
    </row>
    <row r="646" spans="1:15">
      <c r="A646" t="str">
        <f t="shared" si="81"/>
        <v>07</v>
      </c>
      <c r="B646" t="str">
        <f t="shared" ca="1" si="82"/>
        <v>W</v>
      </c>
      <c r="C646" t="s">
        <v>260</v>
      </c>
      <c r="D646" t="s">
        <v>1003</v>
      </c>
      <c r="E646">
        <f t="shared" ca="1" si="83"/>
        <v>0</v>
      </c>
      <c r="H646" t="str">
        <f t="shared" ca="1" si="84"/>
        <v>'Simpl. All tex.-dual tex'!</v>
      </c>
      <c r="I646" t="str">
        <f t="shared" ca="1" si="85"/>
        <v>'Simpl. All tex.-dual tex'!</v>
      </c>
      <c r="J646">
        <f t="shared" ca="1" si="86"/>
        <v>0</v>
      </c>
      <c r="K646">
        <f t="shared" ca="1" si="87"/>
        <v>0</v>
      </c>
      <c r="N646" t="str">
        <f t="shared" ca="1" si="88"/>
        <v>D:z</v>
      </c>
      <c r="O646" t="str">
        <f t="shared" ca="1" si="89"/>
        <v>D7:z7</v>
      </c>
    </row>
    <row r="647" spans="1:15">
      <c r="A647" t="str">
        <f t="shared" si="81"/>
        <v>08</v>
      </c>
      <c r="B647" t="str">
        <f t="shared" ca="1" si="82"/>
        <v>W</v>
      </c>
      <c r="C647" t="s">
        <v>260</v>
      </c>
      <c r="D647" t="s">
        <v>1004</v>
      </c>
      <c r="E647">
        <f t="shared" ca="1" si="83"/>
        <v>0</v>
      </c>
      <c r="H647" t="str">
        <f t="shared" ca="1" si="84"/>
        <v>'Simpl. All tex.-dual tex'!</v>
      </c>
      <c r="I647" t="str">
        <f t="shared" ca="1" si="85"/>
        <v>'Simpl. All tex.-dual tex'!</v>
      </c>
      <c r="J647">
        <f t="shared" ca="1" si="86"/>
        <v>0</v>
      </c>
      <c r="K647">
        <f t="shared" ca="1" si="87"/>
        <v>0</v>
      </c>
      <c r="N647" t="str">
        <f t="shared" ca="1" si="88"/>
        <v>D:z</v>
      </c>
      <c r="O647" t="str">
        <f t="shared" ca="1" si="89"/>
        <v>D7:z7</v>
      </c>
    </row>
    <row r="648" spans="1:15">
      <c r="A648" t="str">
        <f t="shared" si="81"/>
        <v>09</v>
      </c>
      <c r="B648" t="str">
        <f t="shared" ca="1" si="82"/>
        <v>W</v>
      </c>
      <c r="C648" t="s">
        <v>260</v>
      </c>
      <c r="D648" t="s">
        <v>1005</v>
      </c>
      <c r="E648">
        <f t="shared" ca="1" si="83"/>
        <v>0</v>
      </c>
      <c r="H648" t="str">
        <f t="shared" ca="1" si="84"/>
        <v>'Simpl. All tex.-dual tex'!</v>
      </c>
      <c r="I648" t="str">
        <f t="shared" ca="1" si="85"/>
        <v>'Simpl. All tex.-dual tex'!</v>
      </c>
      <c r="J648">
        <f t="shared" ca="1" si="86"/>
        <v>0</v>
      </c>
      <c r="K648">
        <f t="shared" ca="1" si="87"/>
        <v>0</v>
      </c>
      <c r="N648" t="str">
        <f t="shared" ca="1" si="88"/>
        <v>D:z</v>
      </c>
      <c r="O648" t="str">
        <f t="shared" ca="1" si="89"/>
        <v>D7:z7</v>
      </c>
    </row>
    <row r="649" spans="1:15">
      <c r="A649" t="str">
        <f t="shared" si="81"/>
        <v>10</v>
      </c>
      <c r="B649" t="str">
        <f t="shared" ca="1" si="82"/>
        <v>W</v>
      </c>
      <c r="C649" t="s">
        <v>260</v>
      </c>
      <c r="D649" t="s">
        <v>1006</v>
      </c>
      <c r="E649">
        <f t="shared" ca="1" si="83"/>
        <v>0</v>
      </c>
      <c r="H649" t="str">
        <f t="shared" ca="1" si="84"/>
        <v>'Simpl. All tex.-dual tex'!</v>
      </c>
      <c r="I649" t="str">
        <f t="shared" ca="1" si="85"/>
        <v>'Simpl. All tex.-dual tex'!</v>
      </c>
      <c r="J649">
        <f t="shared" ca="1" si="86"/>
        <v>0</v>
      </c>
      <c r="K649">
        <f t="shared" ca="1" si="87"/>
        <v>0</v>
      </c>
      <c r="N649" t="str">
        <f t="shared" ca="1" si="88"/>
        <v>D:z</v>
      </c>
      <c r="O649" t="str">
        <f t="shared" ca="1" si="89"/>
        <v>D7:z7</v>
      </c>
    </row>
    <row r="650" spans="1:15">
      <c r="A650" t="str">
        <f t="shared" si="81"/>
        <v>11</v>
      </c>
      <c r="B650" t="str">
        <f t="shared" ca="1" si="82"/>
        <v>W</v>
      </c>
      <c r="C650" t="s">
        <v>260</v>
      </c>
      <c r="D650" t="s">
        <v>1007</v>
      </c>
      <c r="E650">
        <f t="shared" ca="1" si="83"/>
        <v>0</v>
      </c>
      <c r="H650" t="str">
        <f t="shared" ca="1" si="84"/>
        <v>'Simpl. All tex.-dual tex'!</v>
      </c>
      <c r="I650" t="str">
        <f t="shared" ca="1" si="85"/>
        <v>'Simpl. All tex.-dual tex'!</v>
      </c>
      <c r="J650">
        <f t="shared" ca="1" si="86"/>
        <v>0</v>
      </c>
      <c r="K650">
        <f t="shared" ca="1" si="87"/>
        <v>0</v>
      </c>
      <c r="N650" t="str">
        <f t="shared" ca="1" si="88"/>
        <v>D:z</v>
      </c>
      <c r="O650" t="str">
        <f t="shared" ca="1" si="89"/>
        <v>D7:z7</v>
      </c>
    </row>
    <row r="651" spans="1:15">
      <c r="A651" t="str">
        <f t="shared" ref="A651:A714" si="90">MID(D651,LEN(C651)+2,LEN(D651)-LEN(C651))</f>
        <v>12</v>
      </c>
      <c r="B651" t="str">
        <f t="shared" ref="B651:B714" ca="1" si="91">VLOOKUP(H651,$A$1:$K$3,11,FALSE)</f>
        <v>W</v>
      </c>
      <c r="C651" t="s">
        <v>260</v>
      </c>
      <c r="D651" t="s">
        <v>1008</v>
      </c>
      <c r="E651">
        <f t="shared" ref="E651:E714" ca="1" si="92">IFERROR(VLOOKUP(C651,INDIRECT($H651&amp;$N651),MATCH($A651,INDIRECT($H651&amp;$O651),0),FALSE),0)</f>
        <v>0</v>
      </c>
      <c r="H651" t="str">
        <f t="shared" ref="H651:H714" ca="1" si="93">IF(I651&lt;&gt;0,I651,IF(J651&lt;&gt;0,J651,K651))</f>
        <v>'Simpl. All tex.-dual tex'!</v>
      </c>
      <c r="I651" t="str">
        <f t="shared" ref="I651:I714" ca="1" si="94">IF(IFERROR(VLOOKUP(C651,INDIRECT($G$5&amp;"D:D"),1,FALSE),0)&lt;&gt;0,I$9,0)</f>
        <v>'Simpl. All tex.-dual tex'!</v>
      </c>
      <c r="J651">
        <f t="shared" ref="J651:J714" ca="1" si="95">IF(IFERROR(VLOOKUP(C651,INDIRECT($G$6&amp;"D:D"),1,FALSE),0)&lt;&gt;0,J$9,0)</f>
        <v>0</v>
      </c>
      <c r="K651">
        <f t="shared" ref="K651:K714" ca="1" si="96">IF(IFERROR(VLOOKUP($C651,INDIRECT($G$7&amp;"d:d"),1,FALSE),0)&lt;&gt;0,K$9,0)</f>
        <v>0</v>
      </c>
      <c r="N651" t="str">
        <f t="shared" ref="N651:N714" ca="1" si="97">VLOOKUP($H651,$G$5:$I$7,2,FALSE)</f>
        <v>D:z</v>
      </c>
      <c r="O651" t="str">
        <f t="shared" ref="O651:O714" ca="1" si="98">VLOOKUP($H651,$G$5:$I$7,3,FALSE)</f>
        <v>D7:z7</v>
      </c>
    </row>
    <row r="652" spans="1:15">
      <c r="A652" t="str">
        <f t="shared" si="90"/>
        <v>13</v>
      </c>
      <c r="B652" t="str">
        <f t="shared" ca="1" si="91"/>
        <v>W</v>
      </c>
      <c r="C652" t="s">
        <v>260</v>
      </c>
      <c r="D652" t="s">
        <v>1009</v>
      </c>
      <c r="E652">
        <f t="shared" ca="1" si="92"/>
        <v>0</v>
      </c>
      <c r="H652" t="str">
        <f t="shared" ca="1" si="93"/>
        <v>'Simpl. All tex.-dual tex'!</v>
      </c>
      <c r="I652" t="str">
        <f t="shared" ca="1" si="94"/>
        <v>'Simpl. All tex.-dual tex'!</v>
      </c>
      <c r="J652">
        <f t="shared" ca="1" si="95"/>
        <v>0</v>
      </c>
      <c r="K652">
        <f t="shared" ca="1" si="96"/>
        <v>0</v>
      </c>
      <c r="N652" t="str">
        <f t="shared" ca="1" si="97"/>
        <v>D:z</v>
      </c>
      <c r="O652" t="str">
        <f t="shared" ca="1" si="98"/>
        <v>D7:z7</v>
      </c>
    </row>
    <row r="653" spans="1:15">
      <c r="A653" t="str">
        <f t="shared" si="90"/>
        <v>100</v>
      </c>
      <c r="B653" t="str">
        <f t="shared" ca="1" si="91"/>
        <v>W</v>
      </c>
      <c r="C653" t="s">
        <v>260</v>
      </c>
      <c r="D653" t="s">
        <v>1010</v>
      </c>
      <c r="E653">
        <f t="shared" ca="1" si="92"/>
        <v>0</v>
      </c>
      <c r="H653" t="str">
        <f t="shared" ca="1" si="93"/>
        <v>'Simpl. All tex.-dual tex'!</v>
      </c>
      <c r="I653" t="str">
        <f t="shared" ca="1" si="94"/>
        <v>'Simpl. All tex.-dual tex'!</v>
      </c>
      <c r="J653">
        <f t="shared" ca="1" si="95"/>
        <v>0</v>
      </c>
      <c r="K653">
        <f t="shared" ca="1" si="96"/>
        <v>0</v>
      </c>
      <c r="N653" t="str">
        <f t="shared" ca="1" si="97"/>
        <v>D:z</v>
      </c>
      <c r="O653" t="str">
        <f t="shared" ca="1" si="98"/>
        <v>D7:z7</v>
      </c>
    </row>
    <row r="654" spans="1:15">
      <c r="A654" t="str">
        <f t="shared" si="90"/>
        <v>01</v>
      </c>
      <c r="B654" t="str">
        <f t="shared" ca="1" si="91"/>
        <v>W</v>
      </c>
      <c r="C654" t="s">
        <v>261</v>
      </c>
      <c r="D654" t="s">
        <v>1011</v>
      </c>
      <c r="E654">
        <f t="shared" ca="1" si="92"/>
        <v>0</v>
      </c>
      <c r="H654" t="str">
        <f t="shared" ca="1" si="93"/>
        <v>'Simpl. All tex.-dual tex'!</v>
      </c>
      <c r="I654" t="str">
        <f t="shared" ca="1" si="94"/>
        <v>'Simpl. All tex.-dual tex'!</v>
      </c>
      <c r="J654">
        <f t="shared" ca="1" si="95"/>
        <v>0</v>
      </c>
      <c r="K654">
        <f t="shared" ca="1" si="96"/>
        <v>0</v>
      </c>
      <c r="N654" t="str">
        <f t="shared" ca="1" si="97"/>
        <v>D:z</v>
      </c>
      <c r="O654" t="str">
        <f t="shared" ca="1" si="98"/>
        <v>D7:z7</v>
      </c>
    </row>
    <row r="655" spans="1:15">
      <c r="A655" t="str">
        <f t="shared" si="90"/>
        <v>02</v>
      </c>
      <c r="B655" t="str">
        <f t="shared" ca="1" si="91"/>
        <v>W</v>
      </c>
      <c r="C655" t="s">
        <v>261</v>
      </c>
      <c r="D655" t="s">
        <v>1012</v>
      </c>
      <c r="E655">
        <f t="shared" ca="1" si="92"/>
        <v>0</v>
      </c>
      <c r="H655" t="str">
        <f t="shared" ca="1" si="93"/>
        <v>'Simpl. All tex.-dual tex'!</v>
      </c>
      <c r="I655" t="str">
        <f t="shared" ca="1" si="94"/>
        <v>'Simpl. All tex.-dual tex'!</v>
      </c>
      <c r="J655">
        <f t="shared" ca="1" si="95"/>
        <v>0</v>
      </c>
      <c r="K655">
        <f t="shared" ca="1" si="96"/>
        <v>0</v>
      </c>
      <c r="N655" t="str">
        <f t="shared" ca="1" si="97"/>
        <v>D:z</v>
      </c>
      <c r="O655" t="str">
        <f t="shared" ca="1" si="98"/>
        <v>D7:z7</v>
      </c>
    </row>
    <row r="656" spans="1:15">
      <c r="A656" t="str">
        <f t="shared" si="90"/>
        <v>03</v>
      </c>
      <c r="B656" t="str">
        <f t="shared" ca="1" si="91"/>
        <v>W</v>
      </c>
      <c r="C656" t="s">
        <v>261</v>
      </c>
      <c r="D656" t="s">
        <v>1013</v>
      </c>
      <c r="E656">
        <f t="shared" ca="1" si="92"/>
        <v>0</v>
      </c>
      <c r="H656" t="str">
        <f t="shared" ca="1" si="93"/>
        <v>'Simpl. All tex.-dual tex'!</v>
      </c>
      <c r="I656" t="str">
        <f t="shared" ca="1" si="94"/>
        <v>'Simpl. All tex.-dual tex'!</v>
      </c>
      <c r="J656">
        <f t="shared" ca="1" si="95"/>
        <v>0</v>
      </c>
      <c r="K656">
        <f t="shared" ca="1" si="96"/>
        <v>0</v>
      </c>
      <c r="N656" t="str">
        <f t="shared" ca="1" si="97"/>
        <v>D:z</v>
      </c>
      <c r="O656" t="str">
        <f t="shared" ca="1" si="98"/>
        <v>D7:z7</v>
      </c>
    </row>
    <row r="657" spans="1:15">
      <c r="A657" t="str">
        <f t="shared" si="90"/>
        <v>04</v>
      </c>
      <c r="B657" t="str">
        <f t="shared" ca="1" si="91"/>
        <v>W</v>
      </c>
      <c r="C657" t="s">
        <v>261</v>
      </c>
      <c r="D657" t="s">
        <v>1014</v>
      </c>
      <c r="E657">
        <f t="shared" ca="1" si="92"/>
        <v>0</v>
      </c>
      <c r="H657" t="str">
        <f t="shared" ca="1" si="93"/>
        <v>'Simpl. All tex.-dual tex'!</v>
      </c>
      <c r="I657" t="str">
        <f t="shared" ca="1" si="94"/>
        <v>'Simpl. All tex.-dual tex'!</v>
      </c>
      <c r="J657">
        <f t="shared" ca="1" si="95"/>
        <v>0</v>
      </c>
      <c r="K657">
        <f t="shared" ca="1" si="96"/>
        <v>0</v>
      </c>
      <c r="N657" t="str">
        <f t="shared" ca="1" si="97"/>
        <v>D:z</v>
      </c>
      <c r="O657" t="str">
        <f t="shared" ca="1" si="98"/>
        <v>D7:z7</v>
      </c>
    </row>
    <row r="658" spans="1:15">
      <c r="A658" t="str">
        <f t="shared" si="90"/>
        <v>05</v>
      </c>
      <c r="B658" t="str">
        <f t="shared" ca="1" si="91"/>
        <v>W</v>
      </c>
      <c r="C658" t="s">
        <v>261</v>
      </c>
      <c r="D658" t="s">
        <v>1015</v>
      </c>
      <c r="E658">
        <f t="shared" ca="1" si="92"/>
        <v>0</v>
      </c>
      <c r="H658" t="str">
        <f t="shared" ca="1" si="93"/>
        <v>'Simpl. All tex.-dual tex'!</v>
      </c>
      <c r="I658" t="str">
        <f t="shared" ca="1" si="94"/>
        <v>'Simpl. All tex.-dual tex'!</v>
      </c>
      <c r="J658">
        <f t="shared" ca="1" si="95"/>
        <v>0</v>
      </c>
      <c r="K658">
        <f t="shared" ca="1" si="96"/>
        <v>0</v>
      </c>
      <c r="N658" t="str">
        <f t="shared" ca="1" si="97"/>
        <v>D:z</v>
      </c>
      <c r="O658" t="str">
        <f t="shared" ca="1" si="98"/>
        <v>D7:z7</v>
      </c>
    </row>
    <row r="659" spans="1:15">
      <c r="A659" t="str">
        <f t="shared" si="90"/>
        <v>06</v>
      </c>
      <c r="B659" t="str">
        <f t="shared" ca="1" si="91"/>
        <v>W</v>
      </c>
      <c r="C659" t="s">
        <v>261</v>
      </c>
      <c r="D659" t="s">
        <v>1016</v>
      </c>
      <c r="E659">
        <f t="shared" ca="1" si="92"/>
        <v>0</v>
      </c>
      <c r="H659" t="str">
        <f t="shared" ca="1" si="93"/>
        <v>'Simpl. All tex.-dual tex'!</v>
      </c>
      <c r="I659" t="str">
        <f t="shared" ca="1" si="94"/>
        <v>'Simpl. All tex.-dual tex'!</v>
      </c>
      <c r="J659">
        <f t="shared" ca="1" si="95"/>
        <v>0</v>
      </c>
      <c r="K659">
        <f t="shared" ca="1" si="96"/>
        <v>0</v>
      </c>
      <c r="N659" t="str">
        <f t="shared" ca="1" si="97"/>
        <v>D:z</v>
      </c>
      <c r="O659" t="str">
        <f t="shared" ca="1" si="98"/>
        <v>D7:z7</v>
      </c>
    </row>
    <row r="660" spans="1:15">
      <c r="A660" t="str">
        <f t="shared" si="90"/>
        <v>07</v>
      </c>
      <c r="B660" t="str">
        <f t="shared" ca="1" si="91"/>
        <v>W</v>
      </c>
      <c r="C660" t="s">
        <v>261</v>
      </c>
      <c r="D660" t="s">
        <v>1017</v>
      </c>
      <c r="E660">
        <f t="shared" ca="1" si="92"/>
        <v>0</v>
      </c>
      <c r="H660" t="str">
        <f t="shared" ca="1" si="93"/>
        <v>'Simpl. All tex.-dual tex'!</v>
      </c>
      <c r="I660" t="str">
        <f t="shared" ca="1" si="94"/>
        <v>'Simpl. All tex.-dual tex'!</v>
      </c>
      <c r="J660">
        <f t="shared" ca="1" si="95"/>
        <v>0</v>
      </c>
      <c r="K660">
        <f t="shared" ca="1" si="96"/>
        <v>0</v>
      </c>
      <c r="N660" t="str">
        <f t="shared" ca="1" si="97"/>
        <v>D:z</v>
      </c>
      <c r="O660" t="str">
        <f t="shared" ca="1" si="98"/>
        <v>D7:z7</v>
      </c>
    </row>
    <row r="661" spans="1:15">
      <c r="A661" t="str">
        <f t="shared" si="90"/>
        <v>08</v>
      </c>
      <c r="B661" t="str">
        <f t="shared" ca="1" si="91"/>
        <v>W</v>
      </c>
      <c r="C661" t="s">
        <v>261</v>
      </c>
      <c r="D661" t="s">
        <v>1018</v>
      </c>
      <c r="E661">
        <f t="shared" ca="1" si="92"/>
        <v>0</v>
      </c>
      <c r="H661" t="str">
        <f t="shared" ca="1" si="93"/>
        <v>'Simpl. All tex.-dual tex'!</v>
      </c>
      <c r="I661" t="str">
        <f t="shared" ca="1" si="94"/>
        <v>'Simpl. All tex.-dual tex'!</v>
      </c>
      <c r="J661">
        <f t="shared" ca="1" si="95"/>
        <v>0</v>
      </c>
      <c r="K661">
        <f t="shared" ca="1" si="96"/>
        <v>0</v>
      </c>
      <c r="N661" t="str">
        <f t="shared" ca="1" si="97"/>
        <v>D:z</v>
      </c>
      <c r="O661" t="str">
        <f t="shared" ca="1" si="98"/>
        <v>D7:z7</v>
      </c>
    </row>
    <row r="662" spans="1:15">
      <c r="A662" t="str">
        <f t="shared" si="90"/>
        <v>09</v>
      </c>
      <c r="B662" t="str">
        <f t="shared" ca="1" si="91"/>
        <v>W</v>
      </c>
      <c r="C662" t="s">
        <v>261</v>
      </c>
      <c r="D662" t="s">
        <v>1019</v>
      </c>
      <c r="E662">
        <f t="shared" ca="1" si="92"/>
        <v>0</v>
      </c>
      <c r="H662" t="str">
        <f t="shared" ca="1" si="93"/>
        <v>'Simpl. All tex.-dual tex'!</v>
      </c>
      <c r="I662" t="str">
        <f t="shared" ca="1" si="94"/>
        <v>'Simpl. All tex.-dual tex'!</v>
      </c>
      <c r="J662">
        <f t="shared" ca="1" si="95"/>
        <v>0</v>
      </c>
      <c r="K662">
        <f t="shared" ca="1" si="96"/>
        <v>0</v>
      </c>
      <c r="N662" t="str">
        <f t="shared" ca="1" si="97"/>
        <v>D:z</v>
      </c>
      <c r="O662" t="str">
        <f t="shared" ca="1" si="98"/>
        <v>D7:z7</v>
      </c>
    </row>
    <row r="663" spans="1:15">
      <c r="A663" t="str">
        <f t="shared" si="90"/>
        <v>10</v>
      </c>
      <c r="B663" t="str">
        <f t="shared" ca="1" si="91"/>
        <v>W</v>
      </c>
      <c r="C663" t="s">
        <v>261</v>
      </c>
      <c r="D663" t="s">
        <v>1020</v>
      </c>
      <c r="E663">
        <f t="shared" ca="1" si="92"/>
        <v>0</v>
      </c>
      <c r="H663" t="str">
        <f t="shared" ca="1" si="93"/>
        <v>'Simpl. All tex.-dual tex'!</v>
      </c>
      <c r="I663" t="str">
        <f t="shared" ca="1" si="94"/>
        <v>'Simpl. All tex.-dual tex'!</v>
      </c>
      <c r="J663">
        <f t="shared" ca="1" si="95"/>
        <v>0</v>
      </c>
      <c r="K663">
        <f t="shared" ca="1" si="96"/>
        <v>0</v>
      </c>
      <c r="N663" t="str">
        <f t="shared" ca="1" si="97"/>
        <v>D:z</v>
      </c>
      <c r="O663" t="str">
        <f t="shared" ca="1" si="98"/>
        <v>D7:z7</v>
      </c>
    </row>
    <row r="664" spans="1:15">
      <c r="A664" t="str">
        <f t="shared" si="90"/>
        <v>11</v>
      </c>
      <c r="B664" t="str">
        <f t="shared" ca="1" si="91"/>
        <v>W</v>
      </c>
      <c r="C664" t="s">
        <v>261</v>
      </c>
      <c r="D664" t="s">
        <v>1021</v>
      </c>
      <c r="E664">
        <f t="shared" ca="1" si="92"/>
        <v>0</v>
      </c>
      <c r="H664" t="str">
        <f t="shared" ca="1" si="93"/>
        <v>'Simpl. All tex.-dual tex'!</v>
      </c>
      <c r="I664" t="str">
        <f t="shared" ca="1" si="94"/>
        <v>'Simpl. All tex.-dual tex'!</v>
      </c>
      <c r="J664">
        <f t="shared" ca="1" si="95"/>
        <v>0</v>
      </c>
      <c r="K664">
        <f t="shared" ca="1" si="96"/>
        <v>0</v>
      </c>
      <c r="N664" t="str">
        <f t="shared" ca="1" si="97"/>
        <v>D:z</v>
      </c>
      <c r="O664" t="str">
        <f t="shared" ca="1" si="98"/>
        <v>D7:z7</v>
      </c>
    </row>
    <row r="665" spans="1:15">
      <c r="A665" t="str">
        <f t="shared" si="90"/>
        <v>12</v>
      </c>
      <c r="B665" t="str">
        <f t="shared" ca="1" si="91"/>
        <v>W</v>
      </c>
      <c r="C665" t="s">
        <v>261</v>
      </c>
      <c r="D665" t="s">
        <v>1022</v>
      </c>
      <c r="E665">
        <f t="shared" ca="1" si="92"/>
        <v>0</v>
      </c>
      <c r="H665" t="str">
        <f t="shared" ca="1" si="93"/>
        <v>'Simpl. All tex.-dual tex'!</v>
      </c>
      <c r="I665" t="str">
        <f t="shared" ca="1" si="94"/>
        <v>'Simpl. All tex.-dual tex'!</v>
      </c>
      <c r="J665">
        <f t="shared" ca="1" si="95"/>
        <v>0</v>
      </c>
      <c r="K665">
        <f t="shared" ca="1" si="96"/>
        <v>0</v>
      </c>
      <c r="N665" t="str">
        <f t="shared" ca="1" si="97"/>
        <v>D:z</v>
      </c>
      <c r="O665" t="str">
        <f t="shared" ca="1" si="98"/>
        <v>D7:z7</v>
      </c>
    </row>
    <row r="666" spans="1:15">
      <c r="A666" t="str">
        <f t="shared" si="90"/>
        <v>13</v>
      </c>
      <c r="B666" t="str">
        <f t="shared" ca="1" si="91"/>
        <v>W</v>
      </c>
      <c r="C666" t="s">
        <v>261</v>
      </c>
      <c r="D666" t="s">
        <v>1023</v>
      </c>
      <c r="E666">
        <f t="shared" ca="1" si="92"/>
        <v>0</v>
      </c>
      <c r="H666" t="str">
        <f t="shared" ca="1" si="93"/>
        <v>'Simpl. All tex.-dual tex'!</v>
      </c>
      <c r="I666" t="str">
        <f t="shared" ca="1" si="94"/>
        <v>'Simpl. All tex.-dual tex'!</v>
      </c>
      <c r="J666">
        <f t="shared" ca="1" si="95"/>
        <v>0</v>
      </c>
      <c r="K666">
        <f t="shared" ca="1" si="96"/>
        <v>0</v>
      </c>
      <c r="N666" t="str">
        <f t="shared" ca="1" si="97"/>
        <v>D:z</v>
      </c>
      <c r="O666" t="str">
        <f t="shared" ca="1" si="98"/>
        <v>D7:z7</v>
      </c>
    </row>
    <row r="667" spans="1:15">
      <c r="A667" t="str">
        <f t="shared" si="90"/>
        <v>100</v>
      </c>
      <c r="B667" t="str">
        <f t="shared" ca="1" si="91"/>
        <v>W</v>
      </c>
      <c r="C667" t="s">
        <v>261</v>
      </c>
      <c r="D667" t="s">
        <v>1024</v>
      </c>
      <c r="E667">
        <f t="shared" ca="1" si="92"/>
        <v>0</v>
      </c>
      <c r="H667" t="str">
        <f t="shared" ca="1" si="93"/>
        <v>'Simpl. All tex.-dual tex'!</v>
      </c>
      <c r="I667" t="str">
        <f t="shared" ca="1" si="94"/>
        <v>'Simpl. All tex.-dual tex'!</v>
      </c>
      <c r="J667">
        <f t="shared" ca="1" si="95"/>
        <v>0</v>
      </c>
      <c r="K667">
        <f t="shared" ca="1" si="96"/>
        <v>0</v>
      </c>
      <c r="N667" t="str">
        <f t="shared" ca="1" si="97"/>
        <v>D:z</v>
      </c>
      <c r="O667" t="str">
        <f t="shared" ca="1" si="98"/>
        <v>D7:z7</v>
      </c>
    </row>
    <row r="668" spans="1:15">
      <c r="A668" t="str">
        <f t="shared" si="90"/>
        <v>01</v>
      </c>
      <c r="B668" t="str">
        <f t="shared" ca="1" si="91"/>
        <v>W</v>
      </c>
      <c r="C668" t="s">
        <v>262</v>
      </c>
      <c r="D668" t="s">
        <v>1025</v>
      </c>
      <c r="E668">
        <f t="shared" ca="1" si="92"/>
        <v>0</v>
      </c>
      <c r="H668" t="str">
        <f t="shared" ca="1" si="93"/>
        <v>'Simpl. All tex.-dual tex'!</v>
      </c>
      <c r="I668" t="str">
        <f t="shared" ca="1" si="94"/>
        <v>'Simpl. All tex.-dual tex'!</v>
      </c>
      <c r="J668">
        <f t="shared" ca="1" si="95"/>
        <v>0</v>
      </c>
      <c r="K668">
        <f t="shared" ca="1" si="96"/>
        <v>0</v>
      </c>
      <c r="N668" t="str">
        <f t="shared" ca="1" si="97"/>
        <v>D:z</v>
      </c>
      <c r="O668" t="str">
        <f t="shared" ca="1" si="98"/>
        <v>D7:z7</v>
      </c>
    </row>
    <row r="669" spans="1:15">
      <c r="A669" t="str">
        <f t="shared" si="90"/>
        <v>02</v>
      </c>
      <c r="B669" t="str">
        <f t="shared" ca="1" si="91"/>
        <v>W</v>
      </c>
      <c r="C669" t="s">
        <v>262</v>
      </c>
      <c r="D669" t="s">
        <v>1026</v>
      </c>
      <c r="E669">
        <f t="shared" ca="1" si="92"/>
        <v>0</v>
      </c>
      <c r="H669" t="str">
        <f t="shared" ca="1" si="93"/>
        <v>'Simpl. All tex.-dual tex'!</v>
      </c>
      <c r="I669" t="str">
        <f t="shared" ca="1" si="94"/>
        <v>'Simpl. All tex.-dual tex'!</v>
      </c>
      <c r="J669">
        <f t="shared" ca="1" si="95"/>
        <v>0</v>
      </c>
      <c r="K669">
        <f t="shared" ca="1" si="96"/>
        <v>0</v>
      </c>
      <c r="N669" t="str">
        <f t="shared" ca="1" si="97"/>
        <v>D:z</v>
      </c>
      <c r="O669" t="str">
        <f t="shared" ca="1" si="98"/>
        <v>D7:z7</v>
      </c>
    </row>
    <row r="670" spans="1:15">
      <c r="A670" t="str">
        <f t="shared" si="90"/>
        <v>03</v>
      </c>
      <c r="B670" t="str">
        <f t="shared" ca="1" si="91"/>
        <v>W</v>
      </c>
      <c r="C670" t="s">
        <v>262</v>
      </c>
      <c r="D670" t="s">
        <v>1027</v>
      </c>
      <c r="E670">
        <f t="shared" ca="1" si="92"/>
        <v>0</v>
      </c>
      <c r="H670" t="str">
        <f t="shared" ca="1" si="93"/>
        <v>'Simpl. All tex.-dual tex'!</v>
      </c>
      <c r="I670" t="str">
        <f t="shared" ca="1" si="94"/>
        <v>'Simpl. All tex.-dual tex'!</v>
      </c>
      <c r="J670">
        <f t="shared" ca="1" si="95"/>
        <v>0</v>
      </c>
      <c r="K670">
        <f t="shared" ca="1" si="96"/>
        <v>0</v>
      </c>
      <c r="N670" t="str">
        <f t="shared" ca="1" si="97"/>
        <v>D:z</v>
      </c>
      <c r="O670" t="str">
        <f t="shared" ca="1" si="98"/>
        <v>D7:z7</v>
      </c>
    </row>
    <row r="671" spans="1:15">
      <c r="A671" t="str">
        <f t="shared" si="90"/>
        <v>04</v>
      </c>
      <c r="B671" t="str">
        <f t="shared" ca="1" si="91"/>
        <v>W</v>
      </c>
      <c r="C671" t="s">
        <v>262</v>
      </c>
      <c r="D671" t="s">
        <v>1028</v>
      </c>
      <c r="E671">
        <f t="shared" ca="1" si="92"/>
        <v>0</v>
      </c>
      <c r="H671" t="str">
        <f t="shared" ca="1" si="93"/>
        <v>'Simpl. All tex.-dual tex'!</v>
      </c>
      <c r="I671" t="str">
        <f t="shared" ca="1" si="94"/>
        <v>'Simpl. All tex.-dual tex'!</v>
      </c>
      <c r="J671">
        <f t="shared" ca="1" si="95"/>
        <v>0</v>
      </c>
      <c r="K671">
        <f t="shared" ca="1" si="96"/>
        <v>0</v>
      </c>
      <c r="N671" t="str">
        <f t="shared" ca="1" si="97"/>
        <v>D:z</v>
      </c>
      <c r="O671" t="str">
        <f t="shared" ca="1" si="98"/>
        <v>D7:z7</v>
      </c>
    </row>
    <row r="672" spans="1:15">
      <c r="A672" t="str">
        <f t="shared" si="90"/>
        <v>05</v>
      </c>
      <c r="B672" t="str">
        <f t="shared" ca="1" si="91"/>
        <v>W</v>
      </c>
      <c r="C672" t="s">
        <v>262</v>
      </c>
      <c r="D672" t="s">
        <v>1029</v>
      </c>
      <c r="E672">
        <f t="shared" ca="1" si="92"/>
        <v>0</v>
      </c>
      <c r="H672" t="str">
        <f t="shared" ca="1" si="93"/>
        <v>'Simpl. All tex.-dual tex'!</v>
      </c>
      <c r="I672" t="str">
        <f t="shared" ca="1" si="94"/>
        <v>'Simpl. All tex.-dual tex'!</v>
      </c>
      <c r="J672">
        <f t="shared" ca="1" si="95"/>
        <v>0</v>
      </c>
      <c r="K672">
        <f t="shared" ca="1" si="96"/>
        <v>0</v>
      </c>
      <c r="N672" t="str">
        <f t="shared" ca="1" si="97"/>
        <v>D:z</v>
      </c>
      <c r="O672" t="str">
        <f t="shared" ca="1" si="98"/>
        <v>D7:z7</v>
      </c>
    </row>
    <row r="673" spans="1:15">
      <c r="A673" t="str">
        <f t="shared" si="90"/>
        <v>06</v>
      </c>
      <c r="B673" t="str">
        <f t="shared" ca="1" si="91"/>
        <v>W</v>
      </c>
      <c r="C673" t="s">
        <v>262</v>
      </c>
      <c r="D673" t="s">
        <v>1030</v>
      </c>
      <c r="E673">
        <f t="shared" ca="1" si="92"/>
        <v>0</v>
      </c>
      <c r="H673" t="str">
        <f t="shared" ca="1" si="93"/>
        <v>'Simpl. All tex.-dual tex'!</v>
      </c>
      <c r="I673" t="str">
        <f t="shared" ca="1" si="94"/>
        <v>'Simpl. All tex.-dual tex'!</v>
      </c>
      <c r="J673">
        <f t="shared" ca="1" si="95"/>
        <v>0</v>
      </c>
      <c r="K673">
        <f t="shared" ca="1" si="96"/>
        <v>0</v>
      </c>
      <c r="N673" t="str">
        <f t="shared" ca="1" si="97"/>
        <v>D:z</v>
      </c>
      <c r="O673" t="str">
        <f t="shared" ca="1" si="98"/>
        <v>D7:z7</v>
      </c>
    </row>
    <row r="674" spans="1:15">
      <c r="A674" t="str">
        <f t="shared" si="90"/>
        <v>07</v>
      </c>
      <c r="B674" t="str">
        <f t="shared" ca="1" si="91"/>
        <v>W</v>
      </c>
      <c r="C674" t="s">
        <v>262</v>
      </c>
      <c r="D674" t="s">
        <v>1031</v>
      </c>
      <c r="E674">
        <f t="shared" ca="1" si="92"/>
        <v>0</v>
      </c>
      <c r="H674" t="str">
        <f t="shared" ca="1" si="93"/>
        <v>'Simpl. All tex.-dual tex'!</v>
      </c>
      <c r="I674" t="str">
        <f t="shared" ca="1" si="94"/>
        <v>'Simpl. All tex.-dual tex'!</v>
      </c>
      <c r="J674">
        <f t="shared" ca="1" si="95"/>
        <v>0</v>
      </c>
      <c r="K674">
        <f t="shared" ca="1" si="96"/>
        <v>0</v>
      </c>
      <c r="N674" t="str">
        <f t="shared" ca="1" si="97"/>
        <v>D:z</v>
      </c>
      <c r="O674" t="str">
        <f t="shared" ca="1" si="98"/>
        <v>D7:z7</v>
      </c>
    </row>
    <row r="675" spans="1:15">
      <c r="A675" t="str">
        <f t="shared" si="90"/>
        <v>08</v>
      </c>
      <c r="B675" t="str">
        <f t="shared" ca="1" si="91"/>
        <v>W</v>
      </c>
      <c r="C675" t="s">
        <v>262</v>
      </c>
      <c r="D675" t="s">
        <v>1032</v>
      </c>
      <c r="E675">
        <f t="shared" ca="1" si="92"/>
        <v>0</v>
      </c>
      <c r="H675" t="str">
        <f t="shared" ca="1" si="93"/>
        <v>'Simpl. All tex.-dual tex'!</v>
      </c>
      <c r="I675" t="str">
        <f t="shared" ca="1" si="94"/>
        <v>'Simpl. All tex.-dual tex'!</v>
      </c>
      <c r="J675">
        <f t="shared" ca="1" si="95"/>
        <v>0</v>
      </c>
      <c r="K675">
        <f t="shared" ca="1" si="96"/>
        <v>0</v>
      </c>
      <c r="N675" t="str">
        <f t="shared" ca="1" si="97"/>
        <v>D:z</v>
      </c>
      <c r="O675" t="str">
        <f t="shared" ca="1" si="98"/>
        <v>D7:z7</v>
      </c>
    </row>
    <row r="676" spans="1:15">
      <c r="A676" t="str">
        <f t="shared" si="90"/>
        <v>09</v>
      </c>
      <c r="B676" t="str">
        <f t="shared" ca="1" si="91"/>
        <v>W</v>
      </c>
      <c r="C676" t="s">
        <v>262</v>
      </c>
      <c r="D676" t="s">
        <v>1033</v>
      </c>
      <c r="E676">
        <f t="shared" ca="1" si="92"/>
        <v>0</v>
      </c>
      <c r="H676" t="str">
        <f t="shared" ca="1" si="93"/>
        <v>'Simpl. All tex.-dual tex'!</v>
      </c>
      <c r="I676" t="str">
        <f t="shared" ca="1" si="94"/>
        <v>'Simpl. All tex.-dual tex'!</v>
      </c>
      <c r="J676">
        <f t="shared" ca="1" si="95"/>
        <v>0</v>
      </c>
      <c r="K676">
        <f t="shared" ca="1" si="96"/>
        <v>0</v>
      </c>
      <c r="N676" t="str">
        <f t="shared" ca="1" si="97"/>
        <v>D:z</v>
      </c>
      <c r="O676" t="str">
        <f t="shared" ca="1" si="98"/>
        <v>D7:z7</v>
      </c>
    </row>
    <row r="677" spans="1:15">
      <c r="A677" t="str">
        <f t="shared" si="90"/>
        <v>10</v>
      </c>
      <c r="B677" t="str">
        <f t="shared" ca="1" si="91"/>
        <v>W</v>
      </c>
      <c r="C677" t="s">
        <v>262</v>
      </c>
      <c r="D677" t="s">
        <v>1034</v>
      </c>
      <c r="E677">
        <f t="shared" ca="1" si="92"/>
        <v>0</v>
      </c>
      <c r="H677" t="str">
        <f t="shared" ca="1" si="93"/>
        <v>'Simpl. All tex.-dual tex'!</v>
      </c>
      <c r="I677" t="str">
        <f t="shared" ca="1" si="94"/>
        <v>'Simpl. All tex.-dual tex'!</v>
      </c>
      <c r="J677">
        <f t="shared" ca="1" si="95"/>
        <v>0</v>
      </c>
      <c r="K677">
        <f t="shared" ca="1" si="96"/>
        <v>0</v>
      </c>
      <c r="N677" t="str">
        <f t="shared" ca="1" si="97"/>
        <v>D:z</v>
      </c>
      <c r="O677" t="str">
        <f t="shared" ca="1" si="98"/>
        <v>D7:z7</v>
      </c>
    </row>
    <row r="678" spans="1:15">
      <c r="A678" t="str">
        <f t="shared" si="90"/>
        <v>11</v>
      </c>
      <c r="B678" t="str">
        <f t="shared" ca="1" si="91"/>
        <v>W</v>
      </c>
      <c r="C678" t="s">
        <v>262</v>
      </c>
      <c r="D678" t="s">
        <v>1035</v>
      </c>
      <c r="E678">
        <f t="shared" ca="1" si="92"/>
        <v>0</v>
      </c>
      <c r="H678" t="str">
        <f t="shared" ca="1" si="93"/>
        <v>'Simpl. All tex.-dual tex'!</v>
      </c>
      <c r="I678" t="str">
        <f t="shared" ca="1" si="94"/>
        <v>'Simpl. All tex.-dual tex'!</v>
      </c>
      <c r="J678">
        <f t="shared" ca="1" si="95"/>
        <v>0</v>
      </c>
      <c r="K678">
        <f t="shared" ca="1" si="96"/>
        <v>0</v>
      </c>
      <c r="N678" t="str">
        <f t="shared" ca="1" si="97"/>
        <v>D:z</v>
      </c>
      <c r="O678" t="str">
        <f t="shared" ca="1" si="98"/>
        <v>D7:z7</v>
      </c>
    </row>
    <row r="679" spans="1:15">
      <c r="A679" t="str">
        <f t="shared" si="90"/>
        <v>12</v>
      </c>
      <c r="B679" t="str">
        <f t="shared" ca="1" si="91"/>
        <v>W</v>
      </c>
      <c r="C679" t="s">
        <v>262</v>
      </c>
      <c r="D679" t="s">
        <v>1036</v>
      </c>
      <c r="E679">
        <f t="shared" ca="1" si="92"/>
        <v>0</v>
      </c>
      <c r="H679" t="str">
        <f t="shared" ca="1" si="93"/>
        <v>'Simpl. All tex.-dual tex'!</v>
      </c>
      <c r="I679" t="str">
        <f t="shared" ca="1" si="94"/>
        <v>'Simpl. All tex.-dual tex'!</v>
      </c>
      <c r="J679">
        <f t="shared" ca="1" si="95"/>
        <v>0</v>
      </c>
      <c r="K679">
        <f t="shared" ca="1" si="96"/>
        <v>0</v>
      </c>
      <c r="N679" t="str">
        <f t="shared" ca="1" si="97"/>
        <v>D:z</v>
      </c>
      <c r="O679" t="str">
        <f t="shared" ca="1" si="98"/>
        <v>D7:z7</v>
      </c>
    </row>
    <row r="680" spans="1:15">
      <c r="A680" t="str">
        <f t="shared" si="90"/>
        <v>13</v>
      </c>
      <c r="B680" t="str">
        <f t="shared" ca="1" si="91"/>
        <v>W</v>
      </c>
      <c r="C680" t="s">
        <v>262</v>
      </c>
      <c r="D680" t="s">
        <v>1037</v>
      </c>
      <c r="E680">
        <f t="shared" ca="1" si="92"/>
        <v>0</v>
      </c>
      <c r="H680" t="str">
        <f t="shared" ca="1" si="93"/>
        <v>'Simpl. All tex.-dual tex'!</v>
      </c>
      <c r="I680" t="str">
        <f t="shared" ca="1" si="94"/>
        <v>'Simpl. All tex.-dual tex'!</v>
      </c>
      <c r="J680">
        <f t="shared" ca="1" si="95"/>
        <v>0</v>
      </c>
      <c r="K680">
        <f t="shared" ca="1" si="96"/>
        <v>0</v>
      </c>
      <c r="N680" t="str">
        <f t="shared" ca="1" si="97"/>
        <v>D:z</v>
      </c>
      <c r="O680" t="str">
        <f t="shared" ca="1" si="98"/>
        <v>D7:z7</v>
      </c>
    </row>
    <row r="681" spans="1:15">
      <c r="A681" t="str">
        <f t="shared" si="90"/>
        <v>100</v>
      </c>
      <c r="B681" t="str">
        <f t="shared" ca="1" si="91"/>
        <v>W</v>
      </c>
      <c r="C681" t="s">
        <v>262</v>
      </c>
      <c r="D681" t="s">
        <v>1038</v>
      </c>
      <c r="E681">
        <f t="shared" ca="1" si="92"/>
        <v>0</v>
      </c>
      <c r="H681" t="str">
        <f t="shared" ca="1" si="93"/>
        <v>'Simpl. All tex.-dual tex'!</v>
      </c>
      <c r="I681" t="str">
        <f t="shared" ca="1" si="94"/>
        <v>'Simpl. All tex.-dual tex'!</v>
      </c>
      <c r="J681">
        <f t="shared" ca="1" si="95"/>
        <v>0</v>
      </c>
      <c r="K681">
        <f t="shared" ca="1" si="96"/>
        <v>0</v>
      </c>
      <c r="N681" t="str">
        <f t="shared" ca="1" si="97"/>
        <v>D:z</v>
      </c>
      <c r="O681" t="str">
        <f t="shared" ca="1" si="98"/>
        <v>D7:z7</v>
      </c>
    </row>
    <row r="682" spans="1:15">
      <c r="A682" t="str">
        <f t="shared" si="90"/>
        <v>01</v>
      </c>
      <c r="B682" t="str">
        <f t="shared" ca="1" si="91"/>
        <v>W</v>
      </c>
      <c r="C682" t="s">
        <v>263</v>
      </c>
      <c r="D682" t="s">
        <v>1039</v>
      </c>
      <c r="E682">
        <f t="shared" ca="1" si="92"/>
        <v>0</v>
      </c>
      <c r="H682" t="str">
        <f t="shared" ca="1" si="93"/>
        <v>'Simpl. All tex.-dual tex'!</v>
      </c>
      <c r="I682" t="str">
        <f t="shared" ca="1" si="94"/>
        <v>'Simpl. All tex.-dual tex'!</v>
      </c>
      <c r="J682">
        <f t="shared" ca="1" si="95"/>
        <v>0</v>
      </c>
      <c r="K682">
        <f t="shared" ca="1" si="96"/>
        <v>0</v>
      </c>
      <c r="N682" t="str">
        <f t="shared" ca="1" si="97"/>
        <v>D:z</v>
      </c>
      <c r="O682" t="str">
        <f t="shared" ca="1" si="98"/>
        <v>D7:z7</v>
      </c>
    </row>
    <row r="683" spans="1:15">
      <c r="A683" t="str">
        <f t="shared" si="90"/>
        <v>02</v>
      </c>
      <c r="B683" t="str">
        <f t="shared" ca="1" si="91"/>
        <v>W</v>
      </c>
      <c r="C683" t="s">
        <v>263</v>
      </c>
      <c r="D683" t="s">
        <v>1040</v>
      </c>
      <c r="E683">
        <f t="shared" ca="1" si="92"/>
        <v>0</v>
      </c>
      <c r="H683" t="str">
        <f t="shared" ca="1" si="93"/>
        <v>'Simpl. All tex.-dual tex'!</v>
      </c>
      <c r="I683" t="str">
        <f t="shared" ca="1" si="94"/>
        <v>'Simpl. All tex.-dual tex'!</v>
      </c>
      <c r="J683">
        <f t="shared" ca="1" si="95"/>
        <v>0</v>
      </c>
      <c r="K683">
        <f t="shared" ca="1" si="96"/>
        <v>0</v>
      </c>
      <c r="N683" t="str">
        <f t="shared" ca="1" si="97"/>
        <v>D:z</v>
      </c>
      <c r="O683" t="str">
        <f t="shared" ca="1" si="98"/>
        <v>D7:z7</v>
      </c>
    </row>
    <row r="684" spans="1:15">
      <c r="A684" t="str">
        <f t="shared" si="90"/>
        <v>03</v>
      </c>
      <c r="B684" t="str">
        <f t="shared" ca="1" si="91"/>
        <v>W</v>
      </c>
      <c r="C684" t="s">
        <v>263</v>
      </c>
      <c r="D684" t="s">
        <v>1041</v>
      </c>
      <c r="E684">
        <f t="shared" ca="1" si="92"/>
        <v>0</v>
      </c>
      <c r="H684" t="str">
        <f t="shared" ca="1" si="93"/>
        <v>'Simpl. All tex.-dual tex'!</v>
      </c>
      <c r="I684" t="str">
        <f t="shared" ca="1" si="94"/>
        <v>'Simpl. All tex.-dual tex'!</v>
      </c>
      <c r="J684">
        <f t="shared" ca="1" si="95"/>
        <v>0</v>
      </c>
      <c r="K684">
        <f t="shared" ca="1" si="96"/>
        <v>0</v>
      </c>
      <c r="N684" t="str">
        <f t="shared" ca="1" si="97"/>
        <v>D:z</v>
      </c>
      <c r="O684" t="str">
        <f t="shared" ca="1" si="98"/>
        <v>D7:z7</v>
      </c>
    </row>
    <row r="685" spans="1:15">
      <c r="A685" t="str">
        <f t="shared" si="90"/>
        <v>04</v>
      </c>
      <c r="B685" t="str">
        <f t="shared" ca="1" si="91"/>
        <v>W</v>
      </c>
      <c r="C685" t="s">
        <v>263</v>
      </c>
      <c r="D685" t="s">
        <v>1042</v>
      </c>
      <c r="E685">
        <f t="shared" ca="1" si="92"/>
        <v>0</v>
      </c>
      <c r="H685" t="str">
        <f t="shared" ca="1" si="93"/>
        <v>'Simpl. All tex.-dual tex'!</v>
      </c>
      <c r="I685" t="str">
        <f t="shared" ca="1" si="94"/>
        <v>'Simpl. All tex.-dual tex'!</v>
      </c>
      <c r="J685">
        <f t="shared" ca="1" si="95"/>
        <v>0</v>
      </c>
      <c r="K685">
        <f t="shared" ca="1" si="96"/>
        <v>0</v>
      </c>
      <c r="N685" t="str">
        <f t="shared" ca="1" si="97"/>
        <v>D:z</v>
      </c>
      <c r="O685" t="str">
        <f t="shared" ca="1" si="98"/>
        <v>D7:z7</v>
      </c>
    </row>
    <row r="686" spans="1:15">
      <c r="A686" t="str">
        <f t="shared" si="90"/>
        <v>05</v>
      </c>
      <c r="B686" t="str">
        <f t="shared" ca="1" si="91"/>
        <v>W</v>
      </c>
      <c r="C686" t="s">
        <v>263</v>
      </c>
      <c r="D686" t="s">
        <v>1043</v>
      </c>
      <c r="E686">
        <f t="shared" ca="1" si="92"/>
        <v>0</v>
      </c>
      <c r="H686" t="str">
        <f t="shared" ca="1" si="93"/>
        <v>'Simpl. All tex.-dual tex'!</v>
      </c>
      <c r="I686" t="str">
        <f t="shared" ca="1" si="94"/>
        <v>'Simpl. All tex.-dual tex'!</v>
      </c>
      <c r="J686">
        <f t="shared" ca="1" si="95"/>
        <v>0</v>
      </c>
      <c r="K686">
        <f t="shared" ca="1" si="96"/>
        <v>0</v>
      </c>
      <c r="N686" t="str">
        <f t="shared" ca="1" si="97"/>
        <v>D:z</v>
      </c>
      <c r="O686" t="str">
        <f t="shared" ca="1" si="98"/>
        <v>D7:z7</v>
      </c>
    </row>
    <row r="687" spans="1:15">
      <c r="A687" t="str">
        <f t="shared" si="90"/>
        <v>06</v>
      </c>
      <c r="B687" t="str">
        <f t="shared" ca="1" si="91"/>
        <v>W</v>
      </c>
      <c r="C687" t="s">
        <v>263</v>
      </c>
      <c r="D687" t="s">
        <v>1044</v>
      </c>
      <c r="E687">
        <f t="shared" ca="1" si="92"/>
        <v>0</v>
      </c>
      <c r="H687" t="str">
        <f t="shared" ca="1" si="93"/>
        <v>'Simpl. All tex.-dual tex'!</v>
      </c>
      <c r="I687" t="str">
        <f t="shared" ca="1" si="94"/>
        <v>'Simpl. All tex.-dual tex'!</v>
      </c>
      <c r="J687">
        <f t="shared" ca="1" si="95"/>
        <v>0</v>
      </c>
      <c r="K687">
        <f t="shared" ca="1" si="96"/>
        <v>0</v>
      </c>
      <c r="N687" t="str">
        <f t="shared" ca="1" si="97"/>
        <v>D:z</v>
      </c>
      <c r="O687" t="str">
        <f t="shared" ca="1" si="98"/>
        <v>D7:z7</v>
      </c>
    </row>
    <row r="688" spans="1:15">
      <c r="A688" t="str">
        <f t="shared" si="90"/>
        <v>07</v>
      </c>
      <c r="B688" t="str">
        <f t="shared" ca="1" si="91"/>
        <v>W</v>
      </c>
      <c r="C688" t="s">
        <v>263</v>
      </c>
      <c r="D688" t="s">
        <v>1045</v>
      </c>
      <c r="E688">
        <f t="shared" ca="1" si="92"/>
        <v>0</v>
      </c>
      <c r="H688" t="str">
        <f t="shared" ca="1" si="93"/>
        <v>'Simpl. All tex.-dual tex'!</v>
      </c>
      <c r="I688" t="str">
        <f t="shared" ca="1" si="94"/>
        <v>'Simpl. All tex.-dual tex'!</v>
      </c>
      <c r="J688">
        <f t="shared" ca="1" si="95"/>
        <v>0</v>
      </c>
      <c r="K688">
        <f t="shared" ca="1" si="96"/>
        <v>0</v>
      </c>
      <c r="N688" t="str">
        <f t="shared" ca="1" si="97"/>
        <v>D:z</v>
      </c>
      <c r="O688" t="str">
        <f t="shared" ca="1" si="98"/>
        <v>D7:z7</v>
      </c>
    </row>
    <row r="689" spans="1:15">
      <c r="A689" t="str">
        <f t="shared" si="90"/>
        <v>08</v>
      </c>
      <c r="B689" t="str">
        <f t="shared" ca="1" si="91"/>
        <v>W</v>
      </c>
      <c r="C689" t="s">
        <v>263</v>
      </c>
      <c r="D689" t="s">
        <v>1046</v>
      </c>
      <c r="E689">
        <f t="shared" ca="1" si="92"/>
        <v>0</v>
      </c>
      <c r="H689" t="str">
        <f t="shared" ca="1" si="93"/>
        <v>'Simpl. All tex.-dual tex'!</v>
      </c>
      <c r="I689" t="str">
        <f t="shared" ca="1" si="94"/>
        <v>'Simpl. All tex.-dual tex'!</v>
      </c>
      <c r="J689">
        <f t="shared" ca="1" si="95"/>
        <v>0</v>
      </c>
      <c r="K689">
        <f t="shared" ca="1" si="96"/>
        <v>0</v>
      </c>
      <c r="N689" t="str">
        <f t="shared" ca="1" si="97"/>
        <v>D:z</v>
      </c>
      <c r="O689" t="str">
        <f t="shared" ca="1" si="98"/>
        <v>D7:z7</v>
      </c>
    </row>
    <row r="690" spans="1:15">
      <c r="A690" t="str">
        <f t="shared" si="90"/>
        <v>09</v>
      </c>
      <c r="B690" t="str">
        <f t="shared" ca="1" si="91"/>
        <v>W</v>
      </c>
      <c r="C690" t="s">
        <v>263</v>
      </c>
      <c r="D690" t="s">
        <v>1047</v>
      </c>
      <c r="E690">
        <f t="shared" ca="1" si="92"/>
        <v>0</v>
      </c>
      <c r="H690" t="str">
        <f t="shared" ca="1" si="93"/>
        <v>'Simpl. All tex.-dual tex'!</v>
      </c>
      <c r="I690" t="str">
        <f t="shared" ca="1" si="94"/>
        <v>'Simpl. All tex.-dual tex'!</v>
      </c>
      <c r="J690">
        <f t="shared" ca="1" si="95"/>
        <v>0</v>
      </c>
      <c r="K690">
        <f t="shared" ca="1" si="96"/>
        <v>0</v>
      </c>
      <c r="N690" t="str">
        <f t="shared" ca="1" si="97"/>
        <v>D:z</v>
      </c>
      <c r="O690" t="str">
        <f t="shared" ca="1" si="98"/>
        <v>D7:z7</v>
      </c>
    </row>
    <row r="691" spans="1:15">
      <c r="A691" t="str">
        <f t="shared" si="90"/>
        <v>10</v>
      </c>
      <c r="B691" t="str">
        <f t="shared" ca="1" si="91"/>
        <v>W</v>
      </c>
      <c r="C691" t="s">
        <v>263</v>
      </c>
      <c r="D691" t="s">
        <v>1048</v>
      </c>
      <c r="E691">
        <f t="shared" ca="1" si="92"/>
        <v>0</v>
      </c>
      <c r="H691" t="str">
        <f t="shared" ca="1" si="93"/>
        <v>'Simpl. All tex.-dual tex'!</v>
      </c>
      <c r="I691" t="str">
        <f t="shared" ca="1" si="94"/>
        <v>'Simpl. All tex.-dual tex'!</v>
      </c>
      <c r="J691">
        <f t="shared" ca="1" si="95"/>
        <v>0</v>
      </c>
      <c r="K691">
        <f t="shared" ca="1" si="96"/>
        <v>0</v>
      </c>
      <c r="N691" t="str">
        <f t="shared" ca="1" si="97"/>
        <v>D:z</v>
      </c>
      <c r="O691" t="str">
        <f t="shared" ca="1" si="98"/>
        <v>D7:z7</v>
      </c>
    </row>
    <row r="692" spans="1:15">
      <c r="A692" t="str">
        <f t="shared" si="90"/>
        <v>11</v>
      </c>
      <c r="B692" t="str">
        <f t="shared" ca="1" si="91"/>
        <v>W</v>
      </c>
      <c r="C692" t="s">
        <v>263</v>
      </c>
      <c r="D692" t="s">
        <v>1049</v>
      </c>
      <c r="E692">
        <f t="shared" ca="1" si="92"/>
        <v>0</v>
      </c>
      <c r="H692" t="str">
        <f t="shared" ca="1" si="93"/>
        <v>'Simpl. All tex.-dual tex'!</v>
      </c>
      <c r="I692" t="str">
        <f t="shared" ca="1" si="94"/>
        <v>'Simpl. All tex.-dual tex'!</v>
      </c>
      <c r="J692">
        <f t="shared" ca="1" si="95"/>
        <v>0</v>
      </c>
      <c r="K692">
        <f t="shared" ca="1" si="96"/>
        <v>0</v>
      </c>
      <c r="N692" t="str">
        <f t="shared" ca="1" si="97"/>
        <v>D:z</v>
      </c>
      <c r="O692" t="str">
        <f t="shared" ca="1" si="98"/>
        <v>D7:z7</v>
      </c>
    </row>
    <row r="693" spans="1:15">
      <c r="A693" t="str">
        <f t="shared" si="90"/>
        <v>12</v>
      </c>
      <c r="B693" t="str">
        <f t="shared" ca="1" si="91"/>
        <v>W</v>
      </c>
      <c r="C693" t="s">
        <v>263</v>
      </c>
      <c r="D693" t="s">
        <v>1050</v>
      </c>
      <c r="E693">
        <f t="shared" ca="1" si="92"/>
        <v>0</v>
      </c>
      <c r="H693" t="str">
        <f t="shared" ca="1" si="93"/>
        <v>'Simpl. All tex.-dual tex'!</v>
      </c>
      <c r="I693" t="str">
        <f t="shared" ca="1" si="94"/>
        <v>'Simpl. All tex.-dual tex'!</v>
      </c>
      <c r="J693">
        <f t="shared" ca="1" si="95"/>
        <v>0</v>
      </c>
      <c r="K693">
        <f t="shared" ca="1" si="96"/>
        <v>0</v>
      </c>
      <c r="N693" t="str">
        <f t="shared" ca="1" si="97"/>
        <v>D:z</v>
      </c>
      <c r="O693" t="str">
        <f t="shared" ca="1" si="98"/>
        <v>D7:z7</v>
      </c>
    </row>
    <row r="694" spans="1:15">
      <c r="A694" t="str">
        <f t="shared" si="90"/>
        <v>13</v>
      </c>
      <c r="B694" t="str">
        <f t="shared" ca="1" si="91"/>
        <v>W</v>
      </c>
      <c r="C694" t="s">
        <v>263</v>
      </c>
      <c r="D694" t="s">
        <v>1051</v>
      </c>
      <c r="E694">
        <f t="shared" ca="1" si="92"/>
        <v>0</v>
      </c>
      <c r="H694" t="str">
        <f t="shared" ca="1" si="93"/>
        <v>'Simpl. All tex.-dual tex'!</v>
      </c>
      <c r="I694" t="str">
        <f t="shared" ca="1" si="94"/>
        <v>'Simpl. All tex.-dual tex'!</v>
      </c>
      <c r="J694">
        <f t="shared" ca="1" si="95"/>
        <v>0</v>
      </c>
      <c r="K694">
        <f t="shared" ca="1" si="96"/>
        <v>0</v>
      </c>
      <c r="N694" t="str">
        <f t="shared" ca="1" si="97"/>
        <v>D:z</v>
      </c>
      <c r="O694" t="str">
        <f t="shared" ca="1" si="98"/>
        <v>D7:z7</v>
      </c>
    </row>
    <row r="695" spans="1:15">
      <c r="A695" t="str">
        <f t="shared" si="90"/>
        <v>100</v>
      </c>
      <c r="B695" t="str">
        <f t="shared" ca="1" si="91"/>
        <v>W</v>
      </c>
      <c r="C695" t="s">
        <v>263</v>
      </c>
      <c r="D695" t="s">
        <v>1052</v>
      </c>
      <c r="E695">
        <f t="shared" ca="1" si="92"/>
        <v>0</v>
      </c>
      <c r="H695" t="str">
        <f t="shared" ca="1" si="93"/>
        <v>'Simpl. All tex.-dual tex'!</v>
      </c>
      <c r="I695" t="str">
        <f t="shared" ca="1" si="94"/>
        <v>'Simpl. All tex.-dual tex'!</v>
      </c>
      <c r="J695">
        <f t="shared" ca="1" si="95"/>
        <v>0</v>
      </c>
      <c r="K695">
        <f t="shared" ca="1" si="96"/>
        <v>0</v>
      </c>
      <c r="N695" t="str">
        <f t="shared" ca="1" si="97"/>
        <v>D:z</v>
      </c>
      <c r="O695" t="str">
        <f t="shared" ca="1" si="98"/>
        <v>D7:z7</v>
      </c>
    </row>
    <row r="696" spans="1:15">
      <c r="A696" t="str">
        <f t="shared" si="90"/>
        <v>01</v>
      </c>
      <c r="B696" t="str">
        <f t="shared" ca="1" si="91"/>
        <v>W</v>
      </c>
      <c r="C696" t="s">
        <v>264</v>
      </c>
      <c r="D696" t="s">
        <v>1053</v>
      </c>
      <c r="E696">
        <f t="shared" ca="1" si="92"/>
        <v>0</v>
      </c>
      <c r="H696" t="str">
        <f t="shared" ca="1" si="93"/>
        <v>'Simpl. All tex.-dual tex'!</v>
      </c>
      <c r="I696" t="str">
        <f t="shared" ca="1" si="94"/>
        <v>'Simpl. All tex.-dual tex'!</v>
      </c>
      <c r="J696">
        <f t="shared" ca="1" si="95"/>
        <v>0</v>
      </c>
      <c r="K696">
        <f t="shared" ca="1" si="96"/>
        <v>0</v>
      </c>
      <c r="N696" t="str">
        <f t="shared" ca="1" si="97"/>
        <v>D:z</v>
      </c>
      <c r="O696" t="str">
        <f t="shared" ca="1" si="98"/>
        <v>D7:z7</v>
      </c>
    </row>
    <row r="697" spans="1:15">
      <c r="A697" t="str">
        <f t="shared" si="90"/>
        <v>02</v>
      </c>
      <c r="B697" t="str">
        <f t="shared" ca="1" si="91"/>
        <v>W</v>
      </c>
      <c r="C697" t="s">
        <v>264</v>
      </c>
      <c r="D697" t="s">
        <v>1054</v>
      </c>
      <c r="E697">
        <f t="shared" ca="1" si="92"/>
        <v>0</v>
      </c>
      <c r="H697" t="str">
        <f t="shared" ca="1" si="93"/>
        <v>'Simpl. All tex.-dual tex'!</v>
      </c>
      <c r="I697" t="str">
        <f t="shared" ca="1" si="94"/>
        <v>'Simpl. All tex.-dual tex'!</v>
      </c>
      <c r="J697">
        <f t="shared" ca="1" si="95"/>
        <v>0</v>
      </c>
      <c r="K697">
        <f t="shared" ca="1" si="96"/>
        <v>0</v>
      </c>
      <c r="N697" t="str">
        <f t="shared" ca="1" si="97"/>
        <v>D:z</v>
      </c>
      <c r="O697" t="str">
        <f t="shared" ca="1" si="98"/>
        <v>D7:z7</v>
      </c>
    </row>
    <row r="698" spans="1:15">
      <c r="A698" t="str">
        <f t="shared" si="90"/>
        <v>03</v>
      </c>
      <c r="B698" t="str">
        <f t="shared" ca="1" si="91"/>
        <v>W</v>
      </c>
      <c r="C698" t="s">
        <v>264</v>
      </c>
      <c r="D698" t="s">
        <v>1055</v>
      </c>
      <c r="E698">
        <f t="shared" ca="1" si="92"/>
        <v>0</v>
      </c>
      <c r="H698" t="str">
        <f t="shared" ca="1" si="93"/>
        <v>'Simpl. All tex.-dual tex'!</v>
      </c>
      <c r="I698" t="str">
        <f t="shared" ca="1" si="94"/>
        <v>'Simpl. All tex.-dual tex'!</v>
      </c>
      <c r="J698">
        <f t="shared" ca="1" si="95"/>
        <v>0</v>
      </c>
      <c r="K698">
        <f t="shared" ca="1" si="96"/>
        <v>0</v>
      </c>
      <c r="N698" t="str">
        <f t="shared" ca="1" si="97"/>
        <v>D:z</v>
      </c>
      <c r="O698" t="str">
        <f t="shared" ca="1" si="98"/>
        <v>D7:z7</v>
      </c>
    </row>
    <row r="699" spans="1:15">
      <c r="A699" t="str">
        <f t="shared" si="90"/>
        <v>04</v>
      </c>
      <c r="B699" t="str">
        <f t="shared" ca="1" si="91"/>
        <v>W</v>
      </c>
      <c r="C699" t="s">
        <v>264</v>
      </c>
      <c r="D699" t="s">
        <v>1056</v>
      </c>
      <c r="E699">
        <f t="shared" ca="1" si="92"/>
        <v>0</v>
      </c>
      <c r="H699" t="str">
        <f t="shared" ca="1" si="93"/>
        <v>'Simpl. All tex.-dual tex'!</v>
      </c>
      <c r="I699" t="str">
        <f t="shared" ca="1" si="94"/>
        <v>'Simpl. All tex.-dual tex'!</v>
      </c>
      <c r="J699">
        <f t="shared" ca="1" si="95"/>
        <v>0</v>
      </c>
      <c r="K699">
        <f t="shared" ca="1" si="96"/>
        <v>0</v>
      </c>
      <c r="N699" t="str">
        <f t="shared" ca="1" si="97"/>
        <v>D:z</v>
      </c>
      <c r="O699" t="str">
        <f t="shared" ca="1" si="98"/>
        <v>D7:z7</v>
      </c>
    </row>
    <row r="700" spans="1:15">
      <c r="A700" t="str">
        <f t="shared" si="90"/>
        <v>05</v>
      </c>
      <c r="B700" t="str">
        <f t="shared" ca="1" si="91"/>
        <v>W</v>
      </c>
      <c r="C700" t="s">
        <v>264</v>
      </c>
      <c r="D700" t="s">
        <v>1057</v>
      </c>
      <c r="E700">
        <f t="shared" ca="1" si="92"/>
        <v>0</v>
      </c>
      <c r="H700" t="str">
        <f t="shared" ca="1" si="93"/>
        <v>'Simpl. All tex.-dual tex'!</v>
      </c>
      <c r="I700" t="str">
        <f t="shared" ca="1" si="94"/>
        <v>'Simpl. All tex.-dual tex'!</v>
      </c>
      <c r="J700">
        <f t="shared" ca="1" si="95"/>
        <v>0</v>
      </c>
      <c r="K700">
        <f t="shared" ca="1" si="96"/>
        <v>0</v>
      </c>
      <c r="N700" t="str">
        <f t="shared" ca="1" si="97"/>
        <v>D:z</v>
      </c>
      <c r="O700" t="str">
        <f t="shared" ca="1" si="98"/>
        <v>D7:z7</v>
      </c>
    </row>
    <row r="701" spans="1:15">
      <c r="A701" t="str">
        <f t="shared" si="90"/>
        <v>06</v>
      </c>
      <c r="B701" t="str">
        <f t="shared" ca="1" si="91"/>
        <v>W</v>
      </c>
      <c r="C701" t="s">
        <v>264</v>
      </c>
      <c r="D701" t="s">
        <v>1058</v>
      </c>
      <c r="E701">
        <f t="shared" ca="1" si="92"/>
        <v>0</v>
      </c>
      <c r="H701" t="str">
        <f t="shared" ca="1" si="93"/>
        <v>'Simpl. All tex.-dual tex'!</v>
      </c>
      <c r="I701" t="str">
        <f t="shared" ca="1" si="94"/>
        <v>'Simpl. All tex.-dual tex'!</v>
      </c>
      <c r="J701">
        <f t="shared" ca="1" si="95"/>
        <v>0</v>
      </c>
      <c r="K701">
        <f t="shared" ca="1" si="96"/>
        <v>0</v>
      </c>
      <c r="N701" t="str">
        <f t="shared" ca="1" si="97"/>
        <v>D:z</v>
      </c>
      <c r="O701" t="str">
        <f t="shared" ca="1" si="98"/>
        <v>D7:z7</v>
      </c>
    </row>
    <row r="702" spans="1:15">
      <c r="A702" t="str">
        <f t="shared" si="90"/>
        <v>07</v>
      </c>
      <c r="B702" t="str">
        <f t="shared" ca="1" si="91"/>
        <v>W</v>
      </c>
      <c r="C702" t="s">
        <v>264</v>
      </c>
      <c r="D702" t="s">
        <v>1059</v>
      </c>
      <c r="E702">
        <f t="shared" ca="1" si="92"/>
        <v>0</v>
      </c>
      <c r="H702" t="str">
        <f t="shared" ca="1" si="93"/>
        <v>'Simpl. All tex.-dual tex'!</v>
      </c>
      <c r="I702" t="str">
        <f t="shared" ca="1" si="94"/>
        <v>'Simpl. All tex.-dual tex'!</v>
      </c>
      <c r="J702">
        <f t="shared" ca="1" si="95"/>
        <v>0</v>
      </c>
      <c r="K702">
        <f t="shared" ca="1" si="96"/>
        <v>0</v>
      </c>
      <c r="N702" t="str">
        <f t="shared" ca="1" si="97"/>
        <v>D:z</v>
      </c>
      <c r="O702" t="str">
        <f t="shared" ca="1" si="98"/>
        <v>D7:z7</v>
      </c>
    </row>
    <row r="703" spans="1:15">
      <c r="A703" t="str">
        <f t="shared" si="90"/>
        <v>08</v>
      </c>
      <c r="B703" t="str">
        <f t="shared" ca="1" si="91"/>
        <v>W</v>
      </c>
      <c r="C703" t="s">
        <v>264</v>
      </c>
      <c r="D703" t="s">
        <v>1060</v>
      </c>
      <c r="E703">
        <f t="shared" ca="1" si="92"/>
        <v>0</v>
      </c>
      <c r="H703" t="str">
        <f t="shared" ca="1" si="93"/>
        <v>'Simpl. All tex.-dual tex'!</v>
      </c>
      <c r="I703" t="str">
        <f t="shared" ca="1" si="94"/>
        <v>'Simpl. All tex.-dual tex'!</v>
      </c>
      <c r="J703">
        <f t="shared" ca="1" si="95"/>
        <v>0</v>
      </c>
      <c r="K703">
        <f t="shared" ca="1" si="96"/>
        <v>0</v>
      </c>
      <c r="N703" t="str">
        <f t="shared" ca="1" si="97"/>
        <v>D:z</v>
      </c>
      <c r="O703" t="str">
        <f t="shared" ca="1" si="98"/>
        <v>D7:z7</v>
      </c>
    </row>
    <row r="704" spans="1:15">
      <c r="A704" t="str">
        <f t="shared" si="90"/>
        <v>09</v>
      </c>
      <c r="B704" t="str">
        <f t="shared" ca="1" si="91"/>
        <v>W</v>
      </c>
      <c r="C704" t="s">
        <v>264</v>
      </c>
      <c r="D704" t="s">
        <v>1061</v>
      </c>
      <c r="E704">
        <f t="shared" ca="1" si="92"/>
        <v>0</v>
      </c>
      <c r="H704" t="str">
        <f t="shared" ca="1" si="93"/>
        <v>'Simpl. All tex.-dual tex'!</v>
      </c>
      <c r="I704" t="str">
        <f t="shared" ca="1" si="94"/>
        <v>'Simpl. All tex.-dual tex'!</v>
      </c>
      <c r="J704">
        <f t="shared" ca="1" si="95"/>
        <v>0</v>
      </c>
      <c r="K704">
        <f t="shared" ca="1" si="96"/>
        <v>0</v>
      </c>
      <c r="N704" t="str">
        <f t="shared" ca="1" si="97"/>
        <v>D:z</v>
      </c>
      <c r="O704" t="str">
        <f t="shared" ca="1" si="98"/>
        <v>D7:z7</v>
      </c>
    </row>
    <row r="705" spans="1:15">
      <c r="A705" t="str">
        <f t="shared" si="90"/>
        <v>10</v>
      </c>
      <c r="B705" t="str">
        <f t="shared" ca="1" si="91"/>
        <v>W</v>
      </c>
      <c r="C705" t="s">
        <v>264</v>
      </c>
      <c r="D705" t="s">
        <v>1062</v>
      </c>
      <c r="E705">
        <f t="shared" ca="1" si="92"/>
        <v>0</v>
      </c>
      <c r="H705" t="str">
        <f t="shared" ca="1" si="93"/>
        <v>'Simpl. All tex.-dual tex'!</v>
      </c>
      <c r="I705" t="str">
        <f t="shared" ca="1" si="94"/>
        <v>'Simpl. All tex.-dual tex'!</v>
      </c>
      <c r="J705">
        <f t="shared" ca="1" si="95"/>
        <v>0</v>
      </c>
      <c r="K705">
        <f t="shared" ca="1" si="96"/>
        <v>0</v>
      </c>
      <c r="N705" t="str">
        <f t="shared" ca="1" si="97"/>
        <v>D:z</v>
      </c>
      <c r="O705" t="str">
        <f t="shared" ca="1" si="98"/>
        <v>D7:z7</v>
      </c>
    </row>
    <row r="706" spans="1:15">
      <c r="A706" t="str">
        <f t="shared" si="90"/>
        <v>11</v>
      </c>
      <c r="B706" t="str">
        <f t="shared" ca="1" si="91"/>
        <v>W</v>
      </c>
      <c r="C706" t="s">
        <v>264</v>
      </c>
      <c r="D706" t="s">
        <v>1063</v>
      </c>
      <c r="E706">
        <f t="shared" ca="1" si="92"/>
        <v>0</v>
      </c>
      <c r="H706" t="str">
        <f t="shared" ca="1" si="93"/>
        <v>'Simpl. All tex.-dual tex'!</v>
      </c>
      <c r="I706" t="str">
        <f t="shared" ca="1" si="94"/>
        <v>'Simpl. All tex.-dual tex'!</v>
      </c>
      <c r="J706">
        <f t="shared" ca="1" si="95"/>
        <v>0</v>
      </c>
      <c r="K706">
        <f t="shared" ca="1" si="96"/>
        <v>0</v>
      </c>
      <c r="N706" t="str">
        <f t="shared" ca="1" si="97"/>
        <v>D:z</v>
      </c>
      <c r="O706" t="str">
        <f t="shared" ca="1" si="98"/>
        <v>D7:z7</v>
      </c>
    </row>
    <row r="707" spans="1:15">
      <c r="A707" t="str">
        <f t="shared" si="90"/>
        <v>12</v>
      </c>
      <c r="B707" t="str">
        <f t="shared" ca="1" si="91"/>
        <v>W</v>
      </c>
      <c r="C707" t="s">
        <v>264</v>
      </c>
      <c r="D707" t="s">
        <v>1064</v>
      </c>
      <c r="E707">
        <f t="shared" ca="1" si="92"/>
        <v>0</v>
      </c>
      <c r="H707" t="str">
        <f t="shared" ca="1" si="93"/>
        <v>'Simpl. All tex.-dual tex'!</v>
      </c>
      <c r="I707" t="str">
        <f t="shared" ca="1" si="94"/>
        <v>'Simpl. All tex.-dual tex'!</v>
      </c>
      <c r="J707">
        <f t="shared" ca="1" si="95"/>
        <v>0</v>
      </c>
      <c r="K707">
        <f t="shared" ca="1" si="96"/>
        <v>0</v>
      </c>
      <c r="N707" t="str">
        <f t="shared" ca="1" si="97"/>
        <v>D:z</v>
      </c>
      <c r="O707" t="str">
        <f t="shared" ca="1" si="98"/>
        <v>D7:z7</v>
      </c>
    </row>
    <row r="708" spans="1:15">
      <c r="A708" t="str">
        <f t="shared" si="90"/>
        <v>13</v>
      </c>
      <c r="B708" t="str">
        <f t="shared" ca="1" si="91"/>
        <v>W</v>
      </c>
      <c r="C708" t="s">
        <v>264</v>
      </c>
      <c r="D708" t="s">
        <v>1065</v>
      </c>
      <c r="E708">
        <f t="shared" ca="1" si="92"/>
        <v>0</v>
      </c>
      <c r="H708" t="str">
        <f t="shared" ca="1" si="93"/>
        <v>'Simpl. All tex.-dual tex'!</v>
      </c>
      <c r="I708" t="str">
        <f t="shared" ca="1" si="94"/>
        <v>'Simpl. All tex.-dual tex'!</v>
      </c>
      <c r="J708">
        <f t="shared" ca="1" si="95"/>
        <v>0</v>
      </c>
      <c r="K708">
        <f t="shared" ca="1" si="96"/>
        <v>0</v>
      </c>
      <c r="N708" t="str">
        <f t="shared" ca="1" si="97"/>
        <v>D:z</v>
      </c>
      <c r="O708" t="str">
        <f t="shared" ca="1" si="98"/>
        <v>D7:z7</v>
      </c>
    </row>
    <row r="709" spans="1:15">
      <c r="A709" t="str">
        <f t="shared" si="90"/>
        <v>100</v>
      </c>
      <c r="B709" t="str">
        <f t="shared" ca="1" si="91"/>
        <v>W</v>
      </c>
      <c r="C709" t="s">
        <v>264</v>
      </c>
      <c r="D709" t="s">
        <v>1066</v>
      </c>
      <c r="E709">
        <f t="shared" ca="1" si="92"/>
        <v>0</v>
      </c>
      <c r="H709" t="str">
        <f t="shared" ca="1" si="93"/>
        <v>'Simpl. All tex.-dual tex'!</v>
      </c>
      <c r="I709" t="str">
        <f t="shared" ca="1" si="94"/>
        <v>'Simpl. All tex.-dual tex'!</v>
      </c>
      <c r="J709">
        <f t="shared" ca="1" si="95"/>
        <v>0</v>
      </c>
      <c r="K709">
        <f t="shared" ca="1" si="96"/>
        <v>0</v>
      </c>
      <c r="N709" t="str">
        <f t="shared" ca="1" si="97"/>
        <v>D:z</v>
      </c>
      <c r="O709" t="str">
        <f t="shared" ca="1" si="98"/>
        <v>D7:z7</v>
      </c>
    </row>
    <row r="710" spans="1:15">
      <c r="A710" t="str">
        <f t="shared" si="90"/>
        <v>01</v>
      </c>
      <c r="B710" t="str">
        <f t="shared" ca="1" si="91"/>
        <v>W</v>
      </c>
      <c r="C710" t="s">
        <v>265</v>
      </c>
      <c r="D710" t="s">
        <v>1067</v>
      </c>
      <c r="E710">
        <f t="shared" ca="1" si="92"/>
        <v>0</v>
      </c>
      <c r="H710" t="str">
        <f t="shared" ca="1" si="93"/>
        <v>'Simpl. All tex.-dual tex'!</v>
      </c>
      <c r="I710" t="str">
        <f t="shared" ca="1" si="94"/>
        <v>'Simpl. All tex.-dual tex'!</v>
      </c>
      <c r="J710">
        <f t="shared" ca="1" si="95"/>
        <v>0</v>
      </c>
      <c r="K710">
        <f t="shared" ca="1" si="96"/>
        <v>0</v>
      </c>
      <c r="N710" t="str">
        <f t="shared" ca="1" si="97"/>
        <v>D:z</v>
      </c>
      <c r="O710" t="str">
        <f t="shared" ca="1" si="98"/>
        <v>D7:z7</v>
      </c>
    </row>
    <row r="711" spans="1:15">
      <c r="A711" t="str">
        <f t="shared" si="90"/>
        <v>02</v>
      </c>
      <c r="B711" t="str">
        <f t="shared" ca="1" si="91"/>
        <v>W</v>
      </c>
      <c r="C711" t="s">
        <v>265</v>
      </c>
      <c r="D711" t="s">
        <v>1068</v>
      </c>
      <c r="E711">
        <f t="shared" ca="1" si="92"/>
        <v>0</v>
      </c>
      <c r="H711" t="str">
        <f t="shared" ca="1" si="93"/>
        <v>'Simpl. All tex.-dual tex'!</v>
      </c>
      <c r="I711" t="str">
        <f t="shared" ca="1" si="94"/>
        <v>'Simpl. All tex.-dual tex'!</v>
      </c>
      <c r="J711">
        <f t="shared" ca="1" si="95"/>
        <v>0</v>
      </c>
      <c r="K711">
        <f t="shared" ca="1" si="96"/>
        <v>0</v>
      </c>
      <c r="N711" t="str">
        <f t="shared" ca="1" si="97"/>
        <v>D:z</v>
      </c>
      <c r="O711" t="str">
        <f t="shared" ca="1" si="98"/>
        <v>D7:z7</v>
      </c>
    </row>
    <row r="712" spans="1:15">
      <c r="A712" t="str">
        <f t="shared" si="90"/>
        <v>03</v>
      </c>
      <c r="B712" t="str">
        <f t="shared" ca="1" si="91"/>
        <v>W</v>
      </c>
      <c r="C712" t="s">
        <v>265</v>
      </c>
      <c r="D712" t="s">
        <v>1069</v>
      </c>
      <c r="E712">
        <f t="shared" ca="1" si="92"/>
        <v>0</v>
      </c>
      <c r="H712" t="str">
        <f t="shared" ca="1" si="93"/>
        <v>'Simpl. All tex.-dual tex'!</v>
      </c>
      <c r="I712" t="str">
        <f t="shared" ca="1" si="94"/>
        <v>'Simpl. All tex.-dual tex'!</v>
      </c>
      <c r="J712">
        <f t="shared" ca="1" si="95"/>
        <v>0</v>
      </c>
      <c r="K712">
        <f t="shared" ca="1" si="96"/>
        <v>0</v>
      </c>
      <c r="N712" t="str">
        <f t="shared" ca="1" si="97"/>
        <v>D:z</v>
      </c>
      <c r="O712" t="str">
        <f t="shared" ca="1" si="98"/>
        <v>D7:z7</v>
      </c>
    </row>
    <row r="713" spans="1:15">
      <c r="A713" t="str">
        <f t="shared" si="90"/>
        <v>04</v>
      </c>
      <c r="B713" t="str">
        <f t="shared" ca="1" si="91"/>
        <v>W</v>
      </c>
      <c r="C713" t="s">
        <v>265</v>
      </c>
      <c r="D713" t="s">
        <v>1070</v>
      </c>
      <c r="E713">
        <f t="shared" ca="1" si="92"/>
        <v>0</v>
      </c>
      <c r="H713" t="str">
        <f t="shared" ca="1" si="93"/>
        <v>'Simpl. All tex.-dual tex'!</v>
      </c>
      <c r="I713" t="str">
        <f t="shared" ca="1" si="94"/>
        <v>'Simpl. All tex.-dual tex'!</v>
      </c>
      <c r="J713">
        <f t="shared" ca="1" si="95"/>
        <v>0</v>
      </c>
      <c r="K713">
        <f t="shared" ca="1" si="96"/>
        <v>0</v>
      </c>
      <c r="N713" t="str">
        <f t="shared" ca="1" si="97"/>
        <v>D:z</v>
      </c>
      <c r="O713" t="str">
        <f t="shared" ca="1" si="98"/>
        <v>D7:z7</v>
      </c>
    </row>
    <row r="714" spans="1:15">
      <c r="A714" t="str">
        <f t="shared" si="90"/>
        <v>05</v>
      </c>
      <c r="B714" t="str">
        <f t="shared" ca="1" si="91"/>
        <v>W</v>
      </c>
      <c r="C714" t="s">
        <v>265</v>
      </c>
      <c r="D714" t="s">
        <v>1071</v>
      </c>
      <c r="E714">
        <f t="shared" ca="1" si="92"/>
        <v>0</v>
      </c>
      <c r="H714" t="str">
        <f t="shared" ca="1" si="93"/>
        <v>'Simpl. All tex.-dual tex'!</v>
      </c>
      <c r="I714" t="str">
        <f t="shared" ca="1" si="94"/>
        <v>'Simpl. All tex.-dual tex'!</v>
      </c>
      <c r="J714">
        <f t="shared" ca="1" si="95"/>
        <v>0</v>
      </c>
      <c r="K714">
        <f t="shared" ca="1" si="96"/>
        <v>0</v>
      </c>
      <c r="N714" t="str">
        <f t="shared" ca="1" si="97"/>
        <v>D:z</v>
      </c>
      <c r="O714" t="str">
        <f t="shared" ca="1" si="98"/>
        <v>D7:z7</v>
      </c>
    </row>
    <row r="715" spans="1:15">
      <c r="A715" t="str">
        <f t="shared" ref="A715:A778" si="99">MID(D715,LEN(C715)+2,LEN(D715)-LEN(C715))</f>
        <v>06</v>
      </c>
      <c r="B715" t="str">
        <f t="shared" ref="B715:B778" ca="1" si="100">VLOOKUP(H715,$A$1:$K$3,11,FALSE)</f>
        <v>W</v>
      </c>
      <c r="C715" t="s">
        <v>265</v>
      </c>
      <c r="D715" t="s">
        <v>1072</v>
      </c>
      <c r="E715">
        <f t="shared" ref="E715:E778" ca="1" si="101">IFERROR(VLOOKUP(C715,INDIRECT($H715&amp;$N715),MATCH($A715,INDIRECT($H715&amp;$O715),0),FALSE),0)</f>
        <v>0</v>
      </c>
      <c r="H715" t="str">
        <f t="shared" ref="H715:H778" ca="1" si="102">IF(I715&lt;&gt;0,I715,IF(J715&lt;&gt;0,J715,K715))</f>
        <v>'Simpl. All tex.-dual tex'!</v>
      </c>
      <c r="I715" t="str">
        <f t="shared" ref="I715:I778" ca="1" si="103">IF(IFERROR(VLOOKUP(C715,INDIRECT($G$5&amp;"D:D"),1,FALSE),0)&lt;&gt;0,I$9,0)</f>
        <v>'Simpl. All tex.-dual tex'!</v>
      </c>
      <c r="J715">
        <f t="shared" ref="J715:J778" ca="1" si="104">IF(IFERROR(VLOOKUP(C715,INDIRECT($G$6&amp;"D:D"),1,FALSE),0)&lt;&gt;0,J$9,0)</f>
        <v>0</v>
      </c>
      <c r="K715">
        <f t="shared" ref="K715:K778" ca="1" si="105">IF(IFERROR(VLOOKUP($C715,INDIRECT($G$7&amp;"d:d"),1,FALSE),0)&lt;&gt;0,K$9,0)</f>
        <v>0</v>
      </c>
      <c r="N715" t="str">
        <f t="shared" ref="N715:N778" ca="1" si="106">VLOOKUP($H715,$G$5:$I$7,2,FALSE)</f>
        <v>D:z</v>
      </c>
      <c r="O715" t="str">
        <f t="shared" ref="O715:O778" ca="1" si="107">VLOOKUP($H715,$G$5:$I$7,3,FALSE)</f>
        <v>D7:z7</v>
      </c>
    </row>
    <row r="716" spans="1:15">
      <c r="A716" t="str">
        <f t="shared" si="99"/>
        <v>07</v>
      </c>
      <c r="B716" t="str">
        <f t="shared" ca="1" si="100"/>
        <v>W</v>
      </c>
      <c r="C716" t="s">
        <v>265</v>
      </c>
      <c r="D716" t="s">
        <v>1073</v>
      </c>
      <c r="E716">
        <f t="shared" ca="1" si="101"/>
        <v>0</v>
      </c>
      <c r="H716" t="str">
        <f t="shared" ca="1" si="102"/>
        <v>'Simpl. All tex.-dual tex'!</v>
      </c>
      <c r="I716" t="str">
        <f t="shared" ca="1" si="103"/>
        <v>'Simpl. All tex.-dual tex'!</v>
      </c>
      <c r="J716">
        <f t="shared" ca="1" si="104"/>
        <v>0</v>
      </c>
      <c r="K716">
        <f t="shared" ca="1" si="105"/>
        <v>0</v>
      </c>
      <c r="N716" t="str">
        <f t="shared" ca="1" si="106"/>
        <v>D:z</v>
      </c>
      <c r="O716" t="str">
        <f t="shared" ca="1" si="107"/>
        <v>D7:z7</v>
      </c>
    </row>
    <row r="717" spans="1:15">
      <c r="A717" t="str">
        <f t="shared" si="99"/>
        <v>08</v>
      </c>
      <c r="B717" t="str">
        <f t="shared" ca="1" si="100"/>
        <v>W</v>
      </c>
      <c r="C717" t="s">
        <v>265</v>
      </c>
      <c r="D717" t="s">
        <v>1074</v>
      </c>
      <c r="E717">
        <f t="shared" ca="1" si="101"/>
        <v>0</v>
      </c>
      <c r="H717" t="str">
        <f t="shared" ca="1" si="102"/>
        <v>'Simpl. All tex.-dual tex'!</v>
      </c>
      <c r="I717" t="str">
        <f t="shared" ca="1" si="103"/>
        <v>'Simpl. All tex.-dual tex'!</v>
      </c>
      <c r="J717">
        <f t="shared" ca="1" si="104"/>
        <v>0</v>
      </c>
      <c r="K717">
        <f t="shared" ca="1" si="105"/>
        <v>0</v>
      </c>
      <c r="N717" t="str">
        <f t="shared" ca="1" si="106"/>
        <v>D:z</v>
      </c>
      <c r="O717" t="str">
        <f t="shared" ca="1" si="107"/>
        <v>D7:z7</v>
      </c>
    </row>
    <row r="718" spans="1:15">
      <c r="A718" t="str">
        <f t="shared" si="99"/>
        <v>09</v>
      </c>
      <c r="B718" t="str">
        <f t="shared" ca="1" si="100"/>
        <v>W</v>
      </c>
      <c r="C718" t="s">
        <v>265</v>
      </c>
      <c r="D718" t="s">
        <v>1075</v>
      </c>
      <c r="E718">
        <f t="shared" ca="1" si="101"/>
        <v>0</v>
      </c>
      <c r="H718" t="str">
        <f t="shared" ca="1" si="102"/>
        <v>'Simpl. All tex.-dual tex'!</v>
      </c>
      <c r="I718" t="str">
        <f t="shared" ca="1" si="103"/>
        <v>'Simpl. All tex.-dual tex'!</v>
      </c>
      <c r="J718">
        <f t="shared" ca="1" si="104"/>
        <v>0</v>
      </c>
      <c r="K718">
        <f t="shared" ca="1" si="105"/>
        <v>0</v>
      </c>
      <c r="N718" t="str">
        <f t="shared" ca="1" si="106"/>
        <v>D:z</v>
      </c>
      <c r="O718" t="str">
        <f t="shared" ca="1" si="107"/>
        <v>D7:z7</v>
      </c>
    </row>
    <row r="719" spans="1:15">
      <c r="A719" t="str">
        <f t="shared" si="99"/>
        <v>10</v>
      </c>
      <c r="B719" t="str">
        <f t="shared" ca="1" si="100"/>
        <v>W</v>
      </c>
      <c r="C719" t="s">
        <v>265</v>
      </c>
      <c r="D719" t="s">
        <v>1076</v>
      </c>
      <c r="E719">
        <f t="shared" ca="1" si="101"/>
        <v>0</v>
      </c>
      <c r="H719" t="str">
        <f t="shared" ca="1" si="102"/>
        <v>'Simpl. All tex.-dual tex'!</v>
      </c>
      <c r="I719" t="str">
        <f t="shared" ca="1" si="103"/>
        <v>'Simpl. All tex.-dual tex'!</v>
      </c>
      <c r="J719">
        <f t="shared" ca="1" si="104"/>
        <v>0</v>
      </c>
      <c r="K719">
        <f t="shared" ca="1" si="105"/>
        <v>0</v>
      </c>
      <c r="N719" t="str">
        <f t="shared" ca="1" si="106"/>
        <v>D:z</v>
      </c>
      <c r="O719" t="str">
        <f t="shared" ca="1" si="107"/>
        <v>D7:z7</v>
      </c>
    </row>
    <row r="720" spans="1:15">
      <c r="A720" t="str">
        <f t="shared" si="99"/>
        <v>11</v>
      </c>
      <c r="B720" t="str">
        <f t="shared" ca="1" si="100"/>
        <v>W</v>
      </c>
      <c r="C720" t="s">
        <v>265</v>
      </c>
      <c r="D720" t="s">
        <v>1077</v>
      </c>
      <c r="E720">
        <f t="shared" ca="1" si="101"/>
        <v>0</v>
      </c>
      <c r="H720" t="str">
        <f t="shared" ca="1" si="102"/>
        <v>'Simpl. All tex.-dual tex'!</v>
      </c>
      <c r="I720" t="str">
        <f t="shared" ca="1" si="103"/>
        <v>'Simpl. All tex.-dual tex'!</v>
      </c>
      <c r="J720">
        <f t="shared" ca="1" si="104"/>
        <v>0</v>
      </c>
      <c r="K720">
        <f t="shared" ca="1" si="105"/>
        <v>0</v>
      </c>
      <c r="N720" t="str">
        <f t="shared" ca="1" si="106"/>
        <v>D:z</v>
      </c>
      <c r="O720" t="str">
        <f t="shared" ca="1" si="107"/>
        <v>D7:z7</v>
      </c>
    </row>
    <row r="721" spans="1:15">
      <c r="A721" t="str">
        <f t="shared" si="99"/>
        <v>12</v>
      </c>
      <c r="B721" t="str">
        <f t="shared" ca="1" si="100"/>
        <v>W</v>
      </c>
      <c r="C721" t="s">
        <v>265</v>
      </c>
      <c r="D721" t="s">
        <v>1078</v>
      </c>
      <c r="E721">
        <f t="shared" ca="1" si="101"/>
        <v>0</v>
      </c>
      <c r="H721" t="str">
        <f t="shared" ca="1" si="102"/>
        <v>'Simpl. All tex.-dual tex'!</v>
      </c>
      <c r="I721" t="str">
        <f t="shared" ca="1" si="103"/>
        <v>'Simpl. All tex.-dual tex'!</v>
      </c>
      <c r="J721">
        <f t="shared" ca="1" si="104"/>
        <v>0</v>
      </c>
      <c r="K721">
        <f t="shared" ca="1" si="105"/>
        <v>0</v>
      </c>
      <c r="N721" t="str">
        <f t="shared" ca="1" si="106"/>
        <v>D:z</v>
      </c>
      <c r="O721" t="str">
        <f t="shared" ca="1" si="107"/>
        <v>D7:z7</v>
      </c>
    </row>
    <row r="722" spans="1:15">
      <c r="A722" t="str">
        <f t="shared" si="99"/>
        <v>13</v>
      </c>
      <c r="B722" t="str">
        <f t="shared" ca="1" si="100"/>
        <v>W</v>
      </c>
      <c r="C722" t="s">
        <v>265</v>
      </c>
      <c r="D722" t="s">
        <v>1079</v>
      </c>
      <c r="E722">
        <f t="shared" ca="1" si="101"/>
        <v>0</v>
      </c>
      <c r="H722" t="str">
        <f t="shared" ca="1" si="102"/>
        <v>'Simpl. All tex.-dual tex'!</v>
      </c>
      <c r="I722" t="str">
        <f t="shared" ca="1" si="103"/>
        <v>'Simpl. All tex.-dual tex'!</v>
      </c>
      <c r="J722">
        <f t="shared" ca="1" si="104"/>
        <v>0</v>
      </c>
      <c r="K722">
        <f t="shared" ca="1" si="105"/>
        <v>0</v>
      </c>
      <c r="N722" t="str">
        <f t="shared" ca="1" si="106"/>
        <v>D:z</v>
      </c>
      <c r="O722" t="str">
        <f t="shared" ca="1" si="107"/>
        <v>D7:z7</v>
      </c>
    </row>
    <row r="723" spans="1:15">
      <c r="A723" t="str">
        <f t="shared" si="99"/>
        <v>100</v>
      </c>
      <c r="B723" t="str">
        <f t="shared" ca="1" si="100"/>
        <v>W</v>
      </c>
      <c r="C723" t="s">
        <v>265</v>
      </c>
      <c r="D723" t="s">
        <v>1080</v>
      </c>
      <c r="E723">
        <f t="shared" ca="1" si="101"/>
        <v>0</v>
      </c>
      <c r="H723" t="str">
        <f t="shared" ca="1" si="102"/>
        <v>'Simpl. All tex.-dual tex'!</v>
      </c>
      <c r="I723" t="str">
        <f t="shared" ca="1" si="103"/>
        <v>'Simpl. All tex.-dual tex'!</v>
      </c>
      <c r="J723">
        <f t="shared" ca="1" si="104"/>
        <v>0</v>
      </c>
      <c r="K723">
        <f t="shared" ca="1" si="105"/>
        <v>0</v>
      </c>
      <c r="N723" t="str">
        <f t="shared" ca="1" si="106"/>
        <v>D:z</v>
      </c>
      <c r="O723" t="str">
        <f t="shared" ca="1" si="107"/>
        <v>D7:z7</v>
      </c>
    </row>
    <row r="724" spans="1:15">
      <c r="A724" t="str">
        <f t="shared" si="99"/>
        <v>01</v>
      </c>
      <c r="B724" t="str">
        <f t="shared" ca="1" si="100"/>
        <v>W</v>
      </c>
      <c r="C724" t="s">
        <v>266</v>
      </c>
      <c r="D724" t="s">
        <v>1081</v>
      </c>
      <c r="E724">
        <f t="shared" ca="1" si="101"/>
        <v>0</v>
      </c>
      <c r="H724" t="str">
        <f t="shared" ca="1" si="102"/>
        <v>'Simpl. All tex.-dual tex'!</v>
      </c>
      <c r="I724" t="str">
        <f t="shared" ca="1" si="103"/>
        <v>'Simpl. All tex.-dual tex'!</v>
      </c>
      <c r="J724">
        <f t="shared" ca="1" si="104"/>
        <v>0</v>
      </c>
      <c r="K724">
        <f t="shared" ca="1" si="105"/>
        <v>0</v>
      </c>
      <c r="N724" t="str">
        <f t="shared" ca="1" si="106"/>
        <v>D:z</v>
      </c>
      <c r="O724" t="str">
        <f t="shared" ca="1" si="107"/>
        <v>D7:z7</v>
      </c>
    </row>
    <row r="725" spans="1:15">
      <c r="A725" t="str">
        <f t="shared" si="99"/>
        <v>02</v>
      </c>
      <c r="B725" t="str">
        <f t="shared" ca="1" si="100"/>
        <v>W</v>
      </c>
      <c r="C725" t="s">
        <v>266</v>
      </c>
      <c r="D725" t="s">
        <v>1082</v>
      </c>
      <c r="E725">
        <f t="shared" ca="1" si="101"/>
        <v>0</v>
      </c>
      <c r="H725" t="str">
        <f t="shared" ca="1" si="102"/>
        <v>'Simpl. All tex.-dual tex'!</v>
      </c>
      <c r="I725" t="str">
        <f t="shared" ca="1" si="103"/>
        <v>'Simpl. All tex.-dual tex'!</v>
      </c>
      <c r="J725">
        <f t="shared" ca="1" si="104"/>
        <v>0</v>
      </c>
      <c r="K725">
        <f t="shared" ca="1" si="105"/>
        <v>0</v>
      </c>
      <c r="N725" t="str">
        <f t="shared" ca="1" si="106"/>
        <v>D:z</v>
      </c>
      <c r="O725" t="str">
        <f t="shared" ca="1" si="107"/>
        <v>D7:z7</v>
      </c>
    </row>
    <row r="726" spans="1:15">
      <c r="A726" t="str">
        <f t="shared" si="99"/>
        <v>03</v>
      </c>
      <c r="B726" t="str">
        <f t="shared" ca="1" si="100"/>
        <v>W</v>
      </c>
      <c r="C726" t="s">
        <v>266</v>
      </c>
      <c r="D726" t="s">
        <v>1083</v>
      </c>
      <c r="E726">
        <f t="shared" ca="1" si="101"/>
        <v>0</v>
      </c>
      <c r="H726" t="str">
        <f t="shared" ca="1" si="102"/>
        <v>'Simpl. All tex.-dual tex'!</v>
      </c>
      <c r="I726" t="str">
        <f t="shared" ca="1" si="103"/>
        <v>'Simpl. All tex.-dual tex'!</v>
      </c>
      <c r="J726">
        <f t="shared" ca="1" si="104"/>
        <v>0</v>
      </c>
      <c r="K726">
        <f t="shared" ca="1" si="105"/>
        <v>0</v>
      </c>
      <c r="N726" t="str">
        <f t="shared" ca="1" si="106"/>
        <v>D:z</v>
      </c>
      <c r="O726" t="str">
        <f t="shared" ca="1" si="107"/>
        <v>D7:z7</v>
      </c>
    </row>
    <row r="727" spans="1:15">
      <c r="A727" t="str">
        <f t="shared" si="99"/>
        <v>04</v>
      </c>
      <c r="B727" t="str">
        <f t="shared" ca="1" si="100"/>
        <v>W</v>
      </c>
      <c r="C727" t="s">
        <v>266</v>
      </c>
      <c r="D727" t="s">
        <v>1084</v>
      </c>
      <c r="E727">
        <f t="shared" ca="1" si="101"/>
        <v>0</v>
      </c>
      <c r="H727" t="str">
        <f t="shared" ca="1" si="102"/>
        <v>'Simpl. All tex.-dual tex'!</v>
      </c>
      <c r="I727" t="str">
        <f t="shared" ca="1" si="103"/>
        <v>'Simpl. All tex.-dual tex'!</v>
      </c>
      <c r="J727">
        <f t="shared" ca="1" si="104"/>
        <v>0</v>
      </c>
      <c r="K727">
        <f t="shared" ca="1" si="105"/>
        <v>0</v>
      </c>
      <c r="N727" t="str">
        <f t="shared" ca="1" si="106"/>
        <v>D:z</v>
      </c>
      <c r="O727" t="str">
        <f t="shared" ca="1" si="107"/>
        <v>D7:z7</v>
      </c>
    </row>
    <row r="728" spans="1:15">
      <c r="A728" t="str">
        <f t="shared" si="99"/>
        <v>05</v>
      </c>
      <c r="B728" t="str">
        <f t="shared" ca="1" si="100"/>
        <v>W</v>
      </c>
      <c r="C728" t="s">
        <v>266</v>
      </c>
      <c r="D728" t="s">
        <v>1085</v>
      </c>
      <c r="E728">
        <f t="shared" ca="1" si="101"/>
        <v>0</v>
      </c>
      <c r="H728" t="str">
        <f t="shared" ca="1" si="102"/>
        <v>'Simpl. All tex.-dual tex'!</v>
      </c>
      <c r="I728" t="str">
        <f t="shared" ca="1" si="103"/>
        <v>'Simpl. All tex.-dual tex'!</v>
      </c>
      <c r="J728">
        <f t="shared" ca="1" si="104"/>
        <v>0</v>
      </c>
      <c r="K728">
        <f t="shared" ca="1" si="105"/>
        <v>0</v>
      </c>
      <c r="N728" t="str">
        <f t="shared" ca="1" si="106"/>
        <v>D:z</v>
      </c>
      <c r="O728" t="str">
        <f t="shared" ca="1" si="107"/>
        <v>D7:z7</v>
      </c>
    </row>
    <row r="729" spans="1:15">
      <c r="A729" t="str">
        <f t="shared" si="99"/>
        <v>06</v>
      </c>
      <c r="B729" t="str">
        <f t="shared" ca="1" si="100"/>
        <v>W</v>
      </c>
      <c r="C729" t="s">
        <v>266</v>
      </c>
      <c r="D729" t="s">
        <v>1086</v>
      </c>
      <c r="E729">
        <f t="shared" ca="1" si="101"/>
        <v>0</v>
      </c>
      <c r="H729" t="str">
        <f t="shared" ca="1" si="102"/>
        <v>'Simpl. All tex.-dual tex'!</v>
      </c>
      <c r="I729" t="str">
        <f t="shared" ca="1" si="103"/>
        <v>'Simpl. All tex.-dual tex'!</v>
      </c>
      <c r="J729">
        <f t="shared" ca="1" si="104"/>
        <v>0</v>
      </c>
      <c r="K729">
        <f t="shared" ca="1" si="105"/>
        <v>0</v>
      </c>
      <c r="N729" t="str">
        <f t="shared" ca="1" si="106"/>
        <v>D:z</v>
      </c>
      <c r="O729" t="str">
        <f t="shared" ca="1" si="107"/>
        <v>D7:z7</v>
      </c>
    </row>
    <row r="730" spans="1:15">
      <c r="A730" t="str">
        <f t="shared" si="99"/>
        <v>07</v>
      </c>
      <c r="B730" t="str">
        <f t="shared" ca="1" si="100"/>
        <v>W</v>
      </c>
      <c r="C730" t="s">
        <v>266</v>
      </c>
      <c r="D730" t="s">
        <v>1087</v>
      </c>
      <c r="E730">
        <f t="shared" ca="1" si="101"/>
        <v>0</v>
      </c>
      <c r="H730" t="str">
        <f t="shared" ca="1" si="102"/>
        <v>'Simpl. All tex.-dual tex'!</v>
      </c>
      <c r="I730" t="str">
        <f t="shared" ca="1" si="103"/>
        <v>'Simpl. All tex.-dual tex'!</v>
      </c>
      <c r="J730">
        <f t="shared" ca="1" si="104"/>
        <v>0</v>
      </c>
      <c r="K730">
        <f t="shared" ca="1" si="105"/>
        <v>0</v>
      </c>
      <c r="N730" t="str">
        <f t="shared" ca="1" si="106"/>
        <v>D:z</v>
      </c>
      <c r="O730" t="str">
        <f t="shared" ca="1" si="107"/>
        <v>D7:z7</v>
      </c>
    </row>
    <row r="731" spans="1:15">
      <c r="A731" t="str">
        <f t="shared" si="99"/>
        <v>08</v>
      </c>
      <c r="B731" t="str">
        <f t="shared" ca="1" si="100"/>
        <v>W</v>
      </c>
      <c r="C731" t="s">
        <v>266</v>
      </c>
      <c r="D731" t="s">
        <v>1088</v>
      </c>
      <c r="E731">
        <f t="shared" ca="1" si="101"/>
        <v>0</v>
      </c>
      <c r="H731" t="str">
        <f t="shared" ca="1" si="102"/>
        <v>'Simpl. All tex.-dual tex'!</v>
      </c>
      <c r="I731" t="str">
        <f t="shared" ca="1" si="103"/>
        <v>'Simpl. All tex.-dual tex'!</v>
      </c>
      <c r="J731">
        <f t="shared" ca="1" si="104"/>
        <v>0</v>
      </c>
      <c r="K731">
        <f t="shared" ca="1" si="105"/>
        <v>0</v>
      </c>
      <c r="N731" t="str">
        <f t="shared" ca="1" si="106"/>
        <v>D:z</v>
      </c>
      <c r="O731" t="str">
        <f t="shared" ca="1" si="107"/>
        <v>D7:z7</v>
      </c>
    </row>
    <row r="732" spans="1:15">
      <c r="A732" t="str">
        <f t="shared" si="99"/>
        <v>09</v>
      </c>
      <c r="B732" t="str">
        <f t="shared" ca="1" si="100"/>
        <v>W</v>
      </c>
      <c r="C732" t="s">
        <v>266</v>
      </c>
      <c r="D732" t="s">
        <v>1089</v>
      </c>
      <c r="E732">
        <f t="shared" ca="1" si="101"/>
        <v>0</v>
      </c>
      <c r="H732" t="str">
        <f t="shared" ca="1" si="102"/>
        <v>'Simpl. All tex.-dual tex'!</v>
      </c>
      <c r="I732" t="str">
        <f t="shared" ca="1" si="103"/>
        <v>'Simpl. All tex.-dual tex'!</v>
      </c>
      <c r="J732">
        <f t="shared" ca="1" si="104"/>
        <v>0</v>
      </c>
      <c r="K732">
        <f t="shared" ca="1" si="105"/>
        <v>0</v>
      </c>
      <c r="N732" t="str">
        <f t="shared" ca="1" si="106"/>
        <v>D:z</v>
      </c>
      <c r="O732" t="str">
        <f t="shared" ca="1" si="107"/>
        <v>D7:z7</v>
      </c>
    </row>
    <row r="733" spans="1:15">
      <c r="A733" t="str">
        <f t="shared" si="99"/>
        <v>10</v>
      </c>
      <c r="B733" t="str">
        <f t="shared" ca="1" si="100"/>
        <v>W</v>
      </c>
      <c r="C733" t="s">
        <v>266</v>
      </c>
      <c r="D733" t="s">
        <v>1090</v>
      </c>
      <c r="E733">
        <f t="shared" ca="1" si="101"/>
        <v>0</v>
      </c>
      <c r="H733" t="str">
        <f t="shared" ca="1" si="102"/>
        <v>'Simpl. All tex.-dual tex'!</v>
      </c>
      <c r="I733" t="str">
        <f t="shared" ca="1" si="103"/>
        <v>'Simpl. All tex.-dual tex'!</v>
      </c>
      <c r="J733">
        <f t="shared" ca="1" si="104"/>
        <v>0</v>
      </c>
      <c r="K733">
        <f t="shared" ca="1" si="105"/>
        <v>0</v>
      </c>
      <c r="N733" t="str">
        <f t="shared" ca="1" si="106"/>
        <v>D:z</v>
      </c>
      <c r="O733" t="str">
        <f t="shared" ca="1" si="107"/>
        <v>D7:z7</v>
      </c>
    </row>
    <row r="734" spans="1:15">
      <c r="A734" t="str">
        <f t="shared" si="99"/>
        <v>11</v>
      </c>
      <c r="B734" t="str">
        <f t="shared" ca="1" si="100"/>
        <v>W</v>
      </c>
      <c r="C734" t="s">
        <v>266</v>
      </c>
      <c r="D734" t="s">
        <v>1091</v>
      </c>
      <c r="E734">
        <f t="shared" ca="1" si="101"/>
        <v>0</v>
      </c>
      <c r="H734" t="str">
        <f t="shared" ca="1" si="102"/>
        <v>'Simpl. All tex.-dual tex'!</v>
      </c>
      <c r="I734" t="str">
        <f t="shared" ca="1" si="103"/>
        <v>'Simpl. All tex.-dual tex'!</v>
      </c>
      <c r="J734">
        <f t="shared" ca="1" si="104"/>
        <v>0</v>
      </c>
      <c r="K734">
        <f t="shared" ca="1" si="105"/>
        <v>0</v>
      </c>
      <c r="N734" t="str">
        <f t="shared" ca="1" si="106"/>
        <v>D:z</v>
      </c>
      <c r="O734" t="str">
        <f t="shared" ca="1" si="107"/>
        <v>D7:z7</v>
      </c>
    </row>
    <row r="735" spans="1:15">
      <c r="A735" t="str">
        <f t="shared" si="99"/>
        <v>12</v>
      </c>
      <c r="B735" t="str">
        <f t="shared" ca="1" si="100"/>
        <v>W</v>
      </c>
      <c r="C735" t="s">
        <v>266</v>
      </c>
      <c r="D735" t="s">
        <v>1092</v>
      </c>
      <c r="E735">
        <f t="shared" ca="1" si="101"/>
        <v>0</v>
      </c>
      <c r="H735" t="str">
        <f t="shared" ca="1" si="102"/>
        <v>'Simpl. All tex.-dual tex'!</v>
      </c>
      <c r="I735" t="str">
        <f t="shared" ca="1" si="103"/>
        <v>'Simpl. All tex.-dual tex'!</v>
      </c>
      <c r="J735">
        <f t="shared" ca="1" si="104"/>
        <v>0</v>
      </c>
      <c r="K735">
        <f t="shared" ca="1" si="105"/>
        <v>0</v>
      </c>
      <c r="N735" t="str">
        <f t="shared" ca="1" si="106"/>
        <v>D:z</v>
      </c>
      <c r="O735" t="str">
        <f t="shared" ca="1" si="107"/>
        <v>D7:z7</v>
      </c>
    </row>
    <row r="736" spans="1:15">
      <c r="A736" t="str">
        <f t="shared" si="99"/>
        <v>13</v>
      </c>
      <c r="B736" t="str">
        <f t="shared" ca="1" si="100"/>
        <v>W</v>
      </c>
      <c r="C736" t="s">
        <v>266</v>
      </c>
      <c r="D736" t="s">
        <v>1093</v>
      </c>
      <c r="E736">
        <f t="shared" ca="1" si="101"/>
        <v>0</v>
      </c>
      <c r="H736" t="str">
        <f t="shared" ca="1" si="102"/>
        <v>'Simpl. All tex.-dual tex'!</v>
      </c>
      <c r="I736" t="str">
        <f t="shared" ca="1" si="103"/>
        <v>'Simpl. All tex.-dual tex'!</v>
      </c>
      <c r="J736">
        <f t="shared" ca="1" si="104"/>
        <v>0</v>
      </c>
      <c r="K736">
        <f t="shared" ca="1" si="105"/>
        <v>0</v>
      </c>
      <c r="N736" t="str">
        <f t="shared" ca="1" si="106"/>
        <v>D:z</v>
      </c>
      <c r="O736" t="str">
        <f t="shared" ca="1" si="107"/>
        <v>D7:z7</v>
      </c>
    </row>
    <row r="737" spans="1:15">
      <c r="A737" t="str">
        <f t="shared" si="99"/>
        <v>100</v>
      </c>
      <c r="B737" t="str">
        <f t="shared" ca="1" si="100"/>
        <v>W</v>
      </c>
      <c r="C737" t="s">
        <v>266</v>
      </c>
      <c r="D737" t="s">
        <v>1094</v>
      </c>
      <c r="E737">
        <f t="shared" ca="1" si="101"/>
        <v>0</v>
      </c>
      <c r="H737" t="str">
        <f t="shared" ca="1" si="102"/>
        <v>'Simpl. All tex.-dual tex'!</v>
      </c>
      <c r="I737" t="str">
        <f t="shared" ca="1" si="103"/>
        <v>'Simpl. All tex.-dual tex'!</v>
      </c>
      <c r="J737">
        <f t="shared" ca="1" si="104"/>
        <v>0</v>
      </c>
      <c r="K737">
        <f t="shared" ca="1" si="105"/>
        <v>0</v>
      </c>
      <c r="N737" t="str">
        <f t="shared" ca="1" si="106"/>
        <v>D:z</v>
      </c>
      <c r="O737" t="str">
        <f t="shared" ca="1" si="107"/>
        <v>D7:z7</v>
      </c>
    </row>
    <row r="738" spans="1:15">
      <c r="A738" t="str">
        <f t="shared" si="99"/>
        <v>01</v>
      </c>
      <c r="B738" t="str">
        <f t="shared" ca="1" si="100"/>
        <v>W</v>
      </c>
      <c r="C738" t="s">
        <v>267</v>
      </c>
      <c r="D738" t="s">
        <v>1095</v>
      </c>
      <c r="E738">
        <f t="shared" ca="1" si="101"/>
        <v>0</v>
      </c>
      <c r="H738" t="str">
        <f t="shared" ca="1" si="102"/>
        <v>'Simpl. All tex.-dual tex'!</v>
      </c>
      <c r="I738" t="str">
        <f t="shared" ca="1" si="103"/>
        <v>'Simpl. All tex.-dual tex'!</v>
      </c>
      <c r="J738">
        <f t="shared" ca="1" si="104"/>
        <v>0</v>
      </c>
      <c r="K738">
        <f t="shared" ca="1" si="105"/>
        <v>0</v>
      </c>
      <c r="N738" t="str">
        <f t="shared" ca="1" si="106"/>
        <v>D:z</v>
      </c>
      <c r="O738" t="str">
        <f t="shared" ca="1" si="107"/>
        <v>D7:z7</v>
      </c>
    </row>
    <row r="739" spans="1:15">
      <c r="A739" t="str">
        <f t="shared" si="99"/>
        <v>02</v>
      </c>
      <c r="B739" t="str">
        <f t="shared" ca="1" si="100"/>
        <v>W</v>
      </c>
      <c r="C739" t="s">
        <v>267</v>
      </c>
      <c r="D739" t="s">
        <v>1096</v>
      </c>
      <c r="E739">
        <f t="shared" ca="1" si="101"/>
        <v>0</v>
      </c>
      <c r="H739" t="str">
        <f t="shared" ca="1" si="102"/>
        <v>'Simpl. All tex.-dual tex'!</v>
      </c>
      <c r="I739" t="str">
        <f t="shared" ca="1" si="103"/>
        <v>'Simpl. All tex.-dual tex'!</v>
      </c>
      <c r="J739">
        <f t="shared" ca="1" si="104"/>
        <v>0</v>
      </c>
      <c r="K739">
        <f t="shared" ca="1" si="105"/>
        <v>0</v>
      </c>
      <c r="N739" t="str">
        <f t="shared" ca="1" si="106"/>
        <v>D:z</v>
      </c>
      <c r="O739" t="str">
        <f t="shared" ca="1" si="107"/>
        <v>D7:z7</v>
      </c>
    </row>
    <row r="740" spans="1:15">
      <c r="A740" t="str">
        <f t="shared" si="99"/>
        <v>03</v>
      </c>
      <c r="B740" t="str">
        <f t="shared" ca="1" si="100"/>
        <v>W</v>
      </c>
      <c r="C740" t="s">
        <v>267</v>
      </c>
      <c r="D740" t="s">
        <v>1097</v>
      </c>
      <c r="E740">
        <f t="shared" ca="1" si="101"/>
        <v>0</v>
      </c>
      <c r="H740" t="str">
        <f t="shared" ca="1" si="102"/>
        <v>'Simpl. All tex.-dual tex'!</v>
      </c>
      <c r="I740" t="str">
        <f t="shared" ca="1" si="103"/>
        <v>'Simpl. All tex.-dual tex'!</v>
      </c>
      <c r="J740">
        <f t="shared" ca="1" si="104"/>
        <v>0</v>
      </c>
      <c r="K740">
        <f t="shared" ca="1" si="105"/>
        <v>0</v>
      </c>
      <c r="N740" t="str">
        <f t="shared" ca="1" si="106"/>
        <v>D:z</v>
      </c>
      <c r="O740" t="str">
        <f t="shared" ca="1" si="107"/>
        <v>D7:z7</v>
      </c>
    </row>
    <row r="741" spans="1:15">
      <c r="A741" t="str">
        <f t="shared" si="99"/>
        <v>04</v>
      </c>
      <c r="B741" t="str">
        <f t="shared" ca="1" si="100"/>
        <v>W</v>
      </c>
      <c r="C741" t="s">
        <v>267</v>
      </c>
      <c r="D741" t="s">
        <v>1098</v>
      </c>
      <c r="E741">
        <f t="shared" ca="1" si="101"/>
        <v>0</v>
      </c>
      <c r="H741" t="str">
        <f t="shared" ca="1" si="102"/>
        <v>'Simpl. All tex.-dual tex'!</v>
      </c>
      <c r="I741" t="str">
        <f t="shared" ca="1" si="103"/>
        <v>'Simpl. All tex.-dual tex'!</v>
      </c>
      <c r="J741">
        <f t="shared" ca="1" si="104"/>
        <v>0</v>
      </c>
      <c r="K741">
        <f t="shared" ca="1" si="105"/>
        <v>0</v>
      </c>
      <c r="N741" t="str">
        <f t="shared" ca="1" si="106"/>
        <v>D:z</v>
      </c>
      <c r="O741" t="str">
        <f t="shared" ca="1" si="107"/>
        <v>D7:z7</v>
      </c>
    </row>
    <row r="742" spans="1:15">
      <c r="A742" t="str">
        <f t="shared" si="99"/>
        <v>05</v>
      </c>
      <c r="B742" t="str">
        <f t="shared" ca="1" si="100"/>
        <v>W</v>
      </c>
      <c r="C742" t="s">
        <v>267</v>
      </c>
      <c r="D742" t="s">
        <v>1099</v>
      </c>
      <c r="E742">
        <f t="shared" ca="1" si="101"/>
        <v>0</v>
      </c>
      <c r="H742" t="str">
        <f t="shared" ca="1" si="102"/>
        <v>'Simpl. All tex.-dual tex'!</v>
      </c>
      <c r="I742" t="str">
        <f t="shared" ca="1" si="103"/>
        <v>'Simpl. All tex.-dual tex'!</v>
      </c>
      <c r="J742">
        <f t="shared" ca="1" si="104"/>
        <v>0</v>
      </c>
      <c r="K742">
        <f t="shared" ca="1" si="105"/>
        <v>0</v>
      </c>
      <c r="N742" t="str">
        <f t="shared" ca="1" si="106"/>
        <v>D:z</v>
      </c>
      <c r="O742" t="str">
        <f t="shared" ca="1" si="107"/>
        <v>D7:z7</v>
      </c>
    </row>
    <row r="743" spans="1:15">
      <c r="A743" t="str">
        <f t="shared" si="99"/>
        <v>06</v>
      </c>
      <c r="B743" t="str">
        <f t="shared" ca="1" si="100"/>
        <v>W</v>
      </c>
      <c r="C743" t="s">
        <v>267</v>
      </c>
      <c r="D743" t="s">
        <v>1100</v>
      </c>
      <c r="E743">
        <f t="shared" ca="1" si="101"/>
        <v>0</v>
      </c>
      <c r="H743" t="str">
        <f t="shared" ca="1" si="102"/>
        <v>'Simpl. All tex.-dual tex'!</v>
      </c>
      <c r="I743" t="str">
        <f t="shared" ca="1" si="103"/>
        <v>'Simpl. All tex.-dual tex'!</v>
      </c>
      <c r="J743">
        <f t="shared" ca="1" si="104"/>
        <v>0</v>
      </c>
      <c r="K743">
        <f t="shared" ca="1" si="105"/>
        <v>0</v>
      </c>
      <c r="N743" t="str">
        <f t="shared" ca="1" si="106"/>
        <v>D:z</v>
      </c>
      <c r="O743" t="str">
        <f t="shared" ca="1" si="107"/>
        <v>D7:z7</v>
      </c>
    </row>
    <row r="744" spans="1:15">
      <c r="A744" t="str">
        <f t="shared" si="99"/>
        <v>07</v>
      </c>
      <c r="B744" t="str">
        <f t="shared" ca="1" si="100"/>
        <v>W</v>
      </c>
      <c r="C744" t="s">
        <v>267</v>
      </c>
      <c r="D744" t="s">
        <v>1101</v>
      </c>
      <c r="E744">
        <f t="shared" ca="1" si="101"/>
        <v>0</v>
      </c>
      <c r="H744" t="str">
        <f t="shared" ca="1" si="102"/>
        <v>'Simpl. All tex.-dual tex'!</v>
      </c>
      <c r="I744" t="str">
        <f t="shared" ca="1" si="103"/>
        <v>'Simpl. All tex.-dual tex'!</v>
      </c>
      <c r="J744">
        <f t="shared" ca="1" si="104"/>
        <v>0</v>
      </c>
      <c r="K744">
        <f t="shared" ca="1" si="105"/>
        <v>0</v>
      </c>
      <c r="N744" t="str">
        <f t="shared" ca="1" si="106"/>
        <v>D:z</v>
      </c>
      <c r="O744" t="str">
        <f t="shared" ca="1" si="107"/>
        <v>D7:z7</v>
      </c>
    </row>
    <row r="745" spans="1:15">
      <c r="A745" t="str">
        <f t="shared" si="99"/>
        <v>08</v>
      </c>
      <c r="B745" t="str">
        <f t="shared" ca="1" si="100"/>
        <v>W</v>
      </c>
      <c r="C745" t="s">
        <v>267</v>
      </c>
      <c r="D745" t="s">
        <v>1102</v>
      </c>
      <c r="E745">
        <f t="shared" ca="1" si="101"/>
        <v>0</v>
      </c>
      <c r="H745" t="str">
        <f t="shared" ca="1" si="102"/>
        <v>'Simpl. All tex.-dual tex'!</v>
      </c>
      <c r="I745" t="str">
        <f t="shared" ca="1" si="103"/>
        <v>'Simpl. All tex.-dual tex'!</v>
      </c>
      <c r="J745">
        <f t="shared" ca="1" si="104"/>
        <v>0</v>
      </c>
      <c r="K745">
        <f t="shared" ca="1" si="105"/>
        <v>0</v>
      </c>
      <c r="N745" t="str">
        <f t="shared" ca="1" si="106"/>
        <v>D:z</v>
      </c>
      <c r="O745" t="str">
        <f t="shared" ca="1" si="107"/>
        <v>D7:z7</v>
      </c>
    </row>
    <row r="746" spans="1:15">
      <c r="A746" t="str">
        <f t="shared" si="99"/>
        <v>09</v>
      </c>
      <c r="B746" t="str">
        <f t="shared" ca="1" si="100"/>
        <v>W</v>
      </c>
      <c r="C746" t="s">
        <v>267</v>
      </c>
      <c r="D746" t="s">
        <v>1103</v>
      </c>
      <c r="E746">
        <f t="shared" ca="1" si="101"/>
        <v>0</v>
      </c>
      <c r="H746" t="str">
        <f t="shared" ca="1" si="102"/>
        <v>'Simpl. All tex.-dual tex'!</v>
      </c>
      <c r="I746" t="str">
        <f t="shared" ca="1" si="103"/>
        <v>'Simpl. All tex.-dual tex'!</v>
      </c>
      <c r="J746">
        <f t="shared" ca="1" si="104"/>
        <v>0</v>
      </c>
      <c r="K746">
        <f t="shared" ca="1" si="105"/>
        <v>0</v>
      </c>
      <c r="N746" t="str">
        <f t="shared" ca="1" si="106"/>
        <v>D:z</v>
      </c>
      <c r="O746" t="str">
        <f t="shared" ca="1" si="107"/>
        <v>D7:z7</v>
      </c>
    </row>
    <row r="747" spans="1:15">
      <c r="A747" t="str">
        <f t="shared" si="99"/>
        <v>10</v>
      </c>
      <c r="B747" t="str">
        <f t="shared" ca="1" si="100"/>
        <v>W</v>
      </c>
      <c r="C747" t="s">
        <v>267</v>
      </c>
      <c r="D747" t="s">
        <v>1104</v>
      </c>
      <c r="E747">
        <f t="shared" ca="1" si="101"/>
        <v>0</v>
      </c>
      <c r="H747" t="str">
        <f t="shared" ca="1" si="102"/>
        <v>'Simpl. All tex.-dual tex'!</v>
      </c>
      <c r="I747" t="str">
        <f t="shared" ca="1" si="103"/>
        <v>'Simpl. All tex.-dual tex'!</v>
      </c>
      <c r="J747">
        <f t="shared" ca="1" si="104"/>
        <v>0</v>
      </c>
      <c r="K747">
        <f t="shared" ca="1" si="105"/>
        <v>0</v>
      </c>
      <c r="N747" t="str">
        <f t="shared" ca="1" si="106"/>
        <v>D:z</v>
      </c>
      <c r="O747" t="str">
        <f t="shared" ca="1" si="107"/>
        <v>D7:z7</v>
      </c>
    </row>
    <row r="748" spans="1:15">
      <c r="A748" t="str">
        <f t="shared" si="99"/>
        <v>11</v>
      </c>
      <c r="B748" t="str">
        <f t="shared" ca="1" si="100"/>
        <v>W</v>
      </c>
      <c r="C748" t="s">
        <v>267</v>
      </c>
      <c r="D748" t="s">
        <v>1105</v>
      </c>
      <c r="E748">
        <f t="shared" ca="1" si="101"/>
        <v>0</v>
      </c>
      <c r="H748" t="str">
        <f t="shared" ca="1" si="102"/>
        <v>'Simpl. All tex.-dual tex'!</v>
      </c>
      <c r="I748" t="str">
        <f t="shared" ca="1" si="103"/>
        <v>'Simpl. All tex.-dual tex'!</v>
      </c>
      <c r="J748">
        <f t="shared" ca="1" si="104"/>
        <v>0</v>
      </c>
      <c r="K748">
        <f t="shared" ca="1" si="105"/>
        <v>0</v>
      </c>
      <c r="N748" t="str">
        <f t="shared" ca="1" si="106"/>
        <v>D:z</v>
      </c>
      <c r="O748" t="str">
        <f t="shared" ca="1" si="107"/>
        <v>D7:z7</v>
      </c>
    </row>
    <row r="749" spans="1:15">
      <c r="A749" t="str">
        <f t="shared" si="99"/>
        <v>12</v>
      </c>
      <c r="B749" t="str">
        <f t="shared" ca="1" si="100"/>
        <v>W</v>
      </c>
      <c r="C749" t="s">
        <v>267</v>
      </c>
      <c r="D749" t="s">
        <v>1106</v>
      </c>
      <c r="E749">
        <f t="shared" ca="1" si="101"/>
        <v>0</v>
      </c>
      <c r="H749" t="str">
        <f t="shared" ca="1" si="102"/>
        <v>'Simpl. All tex.-dual tex'!</v>
      </c>
      <c r="I749" t="str">
        <f t="shared" ca="1" si="103"/>
        <v>'Simpl. All tex.-dual tex'!</v>
      </c>
      <c r="J749">
        <f t="shared" ca="1" si="104"/>
        <v>0</v>
      </c>
      <c r="K749">
        <f t="shared" ca="1" si="105"/>
        <v>0</v>
      </c>
      <c r="N749" t="str">
        <f t="shared" ca="1" si="106"/>
        <v>D:z</v>
      </c>
      <c r="O749" t="str">
        <f t="shared" ca="1" si="107"/>
        <v>D7:z7</v>
      </c>
    </row>
    <row r="750" spans="1:15">
      <c r="A750" t="str">
        <f t="shared" si="99"/>
        <v>13</v>
      </c>
      <c r="B750" t="str">
        <f t="shared" ca="1" si="100"/>
        <v>W</v>
      </c>
      <c r="C750" t="s">
        <v>267</v>
      </c>
      <c r="D750" t="s">
        <v>1107</v>
      </c>
      <c r="E750">
        <f t="shared" ca="1" si="101"/>
        <v>0</v>
      </c>
      <c r="H750" t="str">
        <f t="shared" ca="1" si="102"/>
        <v>'Simpl. All tex.-dual tex'!</v>
      </c>
      <c r="I750" t="str">
        <f t="shared" ca="1" si="103"/>
        <v>'Simpl. All tex.-dual tex'!</v>
      </c>
      <c r="J750">
        <f t="shared" ca="1" si="104"/>
        <v>0</v>
      </c>
      <c r="K750">
        <f t="shared" ca="1" si="105"/>
        <v>0</v>
      </c>
      <c r="N750" t="str">
        <f t="shared" ca="1" si="106"/>
        <v>D:z</v>
      </c>
      <c r="O750" t="str">
        <f t="shared" ca="1" si="107"/>
        <v>D7:z7</v>
      </c>
    </row>
    <row r="751" spans="1:15">
      <c r="A751" t="str">
        <f t="shared" si="99"/>
        <v>100</v>
      </c>
      <c r="B751" t="str">
        <f t="shared" ca="1" si="100"/>
        <v>W</v>
      </c>
      <c r="C751" t="s">
        <v>267</v>
      </c>
      <c r="D751" t="s">
        <v>1108</v>
      </c>
      <c r="E751">
        <f t="shared" ca="1" si="101"/>
        <v>0</v>
      </c>
      <c r="H751" t="str">
        <f t="shared" ca="1" si="102"/>
        <v>'Simpl. All tex.-dual tex'!</v>
      </c>
      <c r="I751" t="str">
        <f t="shared" ca="1" si="103"/>
        <v>'Simpl. All tex.-dual tex'!</v>
      </c>
      <c r="J751">
        <f t="shared" ca="1" si="104"/>
        <v>0</v>
      </c>
      <c r="K751">
        <f t="shared" ca="1" si="105"/>
        <v>0</v>
      </c>
      <c r="N751" t="str">
        <f t="shared" ca="1" si="106"/>
        <v>D:z</v>
      </c>
      <c r="O751" t="str">
        <f t="shared" ca="1" si="107"/>
        <v>D7:z7</v>
      </c>
    </row>
    <row r="752" spans="1:15">
      <c r="A752" t="str">
        <f t="shared" si="99"/>
        <v>01</v>
      </c>
      <c r="B752" t="str">
        <f t="shared" ca="1" si="100"/>
        <v>W</v>
      </c>
      <c r="C752" t="s">
        <v>268</v>
      </c>
      <c r="D752" t="s">
        <v>1109</v>
      </c>
      <c r="E752">
        <f t="shared" ca="1" si="101"/>
        <v>0</v>
      </c>
      <c r="H752" t="str">
        <f t="shared" ca="1" si="102"/>
        <v>'Simpl. All tex.-dual tex'!</v>
      </c>
      <c r="I752" t="str">
        <f t="shared" ca="1" si="103"/>
        <v>'Simpl. All tex.-dual tex'!</v>
      </c>
      <c r="J752">
        <f t="shared" ca="1" si="104"/>
        <v>0</v>
      </c>
      <c r="K752">
        <f t="shared" ca="1" si="105"/>
        <v>0</v>
      </c>
      <c r="N752" t="str">
        <f t="shared" ca="1" si="106"/>
        <v>D:z</v>
      </c>
      <c r="O752" t="str">
        <f t="shared" ca="1" si="107"/>
        <v>D7:z7</v>
      </c>
    </row>
    <row r="753" spans="1:15">
      <c r="A753" t="str">
        <f t="shared" si="99"/>
        <v>02</v>
      </c>
      <c r="B753" t="str">
        <f t="shared" ca="1" si="100"/>
        <v>W</v>
      </c>
      <c r="C753" t="s">
        <v>268</v>
      </c>
      <c r="D753" t="s">
        <v>1110</v>
      </c>
      <c r="E753">
        <f t="shared" ca="1" si="101"/>
        <v>0</v>
      </c>
      <c r="H753" t="str">
        <f t="shared" ca="1" si="102"/>
        <v>'Simpl. All tex.-dual tex'!</v>
      </c>
      <c r="I753" t="str">
        <f t="shared" ca="1" si="103"/>
        <v>'Simpl. All tex.-dual tex'!</v>
      </c>
      <c r="J753">
        <f t="shared" ca="1" si="104"/>
        <v>0</v>
      </c>
      <c r="K753">
        <f t="shared" ca="1" si="105"/>
        <v>0</v>
      </c>
      <c r="N753" t="str">
        <f t="shared" ca="1" si="106"/>
        <v>D:z</v>
      </c>
      <c r="O753" t="str">
        <f t="shared" ca="1" si="107"/>
        <v>D7:z7</v>
      </c>
    </row>
    <row r="754" spans="1:15">
      <c r="A754" t="str">
        <f t="shared" si="99"/>
        <v>03</v>
      </c>
      <c r="B754" t="str">
        <f t="shared" ca="1" si="100"/>
        <v>W</v>
      </c>
      <c r="C754" t="s">
        <v>268</v>
      </c>
      <c r="D754" t="s">
        <v>1111</v>
      </c>
      <c r="E754">
        <f t="shared" ca="1" si="101"/>
        <v>0</v>
      </c>
      <c r="H754" t="str">
        <f t="shared" ca="1" si="102"/>
        <v>'Simpl. All tex.-dual tex'!</v>
      </c>
      <c r="I754" t="str">
        <f t="shared" ca="1" si="103"/>
        <v>'Simpl. All tex.-dual tex'!</v>
      </c>
      <c r="J754">
        <f t="shared" ca="1" si="104"/>
        <v>0</v>
      </c>
      <c r="K754">
        <f t="shared" ca="1" si="105"/>
        <v>0</v>
      </c>
      <c r="N754" t="str">
        <f t="shared" ca="1" si="106"/>
        <v>D:z</v>
      </c>
      <c r="O754" t="str">
        <f t="shared" ca="1" si="107"/>
        <v>D7:z7</v>
      </c>
    </row>
    <row r="755" spans="1:15">
      <c r="A755" t="str">
        <f t="shared" si="99"/>
        <v>04</v>
      </c>
      <c r="B755" t="str">
        <f t="shared" ca="1" si="100"/>
        <v>W</v>
      </c>
      <c r="C755" t="s">
        <v>268</v>
      </c>
      <c r="D755" t="s">
        <v>1112</v>
      </c>
      <c r="E755">
        <f t="shared" ca="1" si="101"/>
        <v>0</v>
      </c>
      <c r="H755" t="str">
        <f t="shared" ca="1" si="102"/>
        <v>'Simpl. All tex.-dual tex'!</v>
      </c>
      <c r="I755" t="str">
        <f t="shared" ca="1" si="103"/>
        <v>'Simpl. All tex.-dual tex'!</v>
      </c>
      <c r="J755">
        <f t="shared" ca="1" si="104"/>
        <v>0</v>
      </c>
      <c r="K755">
        <f t="shared" ca="1" si="105"/>
        <v>0</v>
      </c>
      <c r="N755" t="str">
        <f t="shared" ca="1" si="106"/>
        <v>D:z</v>
      </c>
      <c r="O755" t="str">
        <f t="shared" ca="1" si="107"/>
        <v>D7:z7</v>
      </c>
    </row>
    <row r="756" spans="1:15">
      <c r="A756" t="str">
        <f t="shared" si="99"/>
        <v>05</v>
      </c>
      <c r="B756" t="str">
        <f t="shared" ca="1" si="100"/>
        <v>W</v>
      </c>
      <c r="C756" t="s">
        <v>268</v>
      </c>
      <c r="D756" t="s">
        <v>1113</v>
      </c>
      <c r="E756">
        <f t="shared" ca="1" si="101"/>
        <v>0</v>
      </c>
      <c r="H756" t="str">
        <f t="shared" ca="1" si="102"/>
        <v>'Simpl. All tex.-dual tex'!</v>
      </c>
      <c r="I756" t="str">
        <f t="shared" ca="1" si="103"/>
        <v>'Simpl. All tex.-dual tex'!</v>
      </c>
      <c r="J756">
        <f t="shared" ca="1" si="104"/>
        <v>0</v>
      </c>
      <c r="K756">
        <f t="shared" ca="1" si="105"/>
        <v>0</v>
      </c>
      <c r="N756" t="str">
        <f t="shared" ca="1" si="106"/>
        <v>D:z</v>
      </c>
      <c r="O756" t="str">
        <f t="shared" ca="1" si="107"/>
        <v>D7:z7</v>
      </c>
    </row>
    <row r="757" spans="1:15">
      <c r="A757" t="str">
        <f t="shared" si="99"/>
        <v>06</v>
      </c>
      <c r="B757" t="str">
        <f t="shared" ca="1" si="100"/>
        <v>W</v>
      </c>
      <c r="C757" t="s">
        <v>268</v>
      </c>
      <c r="D757" t="s">
        <v>1114</v>
      </c>
      <c r="E757">
        <f t="shared" ca="1" si="101"/>
        <v>0</v>
      </c>
      <c r="H757" t="str">
        <f t="shared" ca="1" si="102"/>
        <v>'Simpl. All tex.-dual tex'!</v>
      </c>
      <c r="I757" t="str">
        <f t="shared" ca="1" si="103"/>
        <v>'Simpl. All tex.-dual tex'!</v>
      </c>
      <c r="J757">
        <f t="shared" ca="1" si="104"/>
        <v>0</v>
      </c>
      <c r="K757">
        <f t="shared" ca="1" si="105"/>
        <v>0</v>
      </c>
      <c r="N757" t="str">
        <f t="shared" ca="1" si="106"/>
        <v>D:z</v>
      </c>
      <c r="O757" t="str">
        <f t="shared" ca="1" si="107"/>
        <v>D7:z7</v>
      </c>
    </row>
    <row r="758" spans="1:15">
      <c r="A758" t="str">
        <f t="shared" si="99"/>
        <v>07</v>
      </c>
      <c r="B758" t="str">
        <f t="shared" ca="1" si="100"/>
        <v>W</v>
      </c>
      <c r="C758" t="s">
        <v>268</v>
      </c>
      <c r="D758" t="s">
        <v>1115</v>
      </c>
      <c r="E758">
        <f t="shared" ca="1" si="101"/>
        <v>0</v>
      </c>
      <c r="H758" t="str">
        <f t="shared" ca="1" si="102"/>
        <v>'Simpl. All tex.-dual tex'!</v>
      </c>
      <c r="I758" t="str">
        <f t="shared" ca="1" si="103"/>
        <v>'Simpl. All tex.-dual tex'!</v>
      </c>
      <c r="J758">
        <f t="shared" ca="1" si="104"/>
        <v>0</v>
      </c>
      <c r="K758">
        <f t="shared" ca="1" si="105"/>
        <v>0</v>
      </c>
      <c r="N758" t="str">
        <f t="shared" ca="1" si="106"/>
        <v>D:z</v>
      </c>
      <c r="O758" t="str">
        <f t="shared" ca="1" si="107"/>
        <v>D7:z7</v>
      </c>
    </row>
    <row r="759" spans="1:15">
      <c r="A759" t="str">
        <f t="shared" si="99"/>
        <v>08</v>
      </c>
      <c r="B759" t="str">
        <f t="shared" ca="1" si="100"/>
        <v>W</v>
      </c>
      <c r="C759" t="s">
        <v>268</v>
      </c>
      <c r="D759" t="s">
        <v>1116</v>
      </c>
      <c r="E759">
        <f t="shared" ca="1" si="101"/>
        <v>0</v>
      </c>
      <c r="H759" t="str">
        <f t="shared" ca="1" si="102"/>
        <v>'Simpl. All tex.-dual tex'!</v>
      </c>
      <c r="I759" t="str">
        <f t="shared" ca="1" si="103"/>
        <v>'Simpl. All tex.-dual tex'!</v>
      </c>
      <c r="J759">
        <f t="shared" ca="1" si="104"/>
        <v>0</v>
      </c>
      <c r="K759">
        <f t="shared" ca="1" si="105"/>
        <v>0</v>
      </c>
      <c r="N759" t="str">
        <f t="shared" ca="1" si="106"/>
        <v>D:z</v>
      </c>
      <c r="O759" t="str">
        <f t="shared" ca="1" si="107"/>
        <v>D7:z7</v>
      </c>
    </row>
    <row r="760" spans="1:15">
      <c r="A760" t="str">
        <f t="shared" si="99"/>
        <v>09</v>
      </c>
      <c r="B760" t="str">
        <f t="shared" ca="1" si="100"/>
        <v>W</v>
      </c>
      <c r="C760" t="s">
        <v>268</v>
      </c>
      <c r="D760" t="s">
        <v>1117</v>
      </c>
      <c r="E760">
        <f t="shared" ca="1" si="101"/>
        <v>0</v>
      </c>
      <c r="H760" t="str">
        <f t="shared" ca="1" si="102"/>
        <v>'Simpl. All tex.-dual tex'!</v>
      </c>
      <c r="I760" t="str">
        <f t="shared" ca="1" si="103"/>
        <v>'Simpl. All tex.-dual tex'!</v>
      </c>
      <c r="J760">
        <f t="shared" ca="1" si="104"/>
        <v>0</v>
      </c>
      <c r="K760">
        <f t="shared" ca="1" si="105"/>
        <v>0</v>
      </c>
      <c r="N760" t="str">
        <f t="shared" ca="1" si="106"/>
        <v>D:z</v>
      </c>
      <c r="O760" t="str">
        <f t="shared" ca="1" si="107"/>
        <v>D7:z7</v>
      </c>
    </row>
    <row r="761" spans="1:15">
      <c r="A761" t="str">
        <f t="shared" si="99"/>
        <v>10</v>
      </c>
      <c r="B761" t="str">
        <f t="shared" ca="1" si="100"/>
        <v>W</v>
      </c>
      <c r="C761" t="s">
        <v>268</v>
      </c>
      <c r="D761" t="s">
        <v>1118</v>
      </c>
      <c r="E761">
        <f t="shared" ca="1" si="101"/>
        <v>0</v>
      </c>
      <c r="H761" t="str">
        <f t="shared" ca="1" si="102"/>
        <v>'Simpl. All tex.-dual tex'!</v>
      </c>
      <c r="I761" t="str">
        <f t="shared" ca="1" si="103"/>
        <v>'Simpl. All tex.-dual tex'!</v>
      </c>
      <c r="J761">
        <f t="shared" ca="1" si="104"/>
        <v>0</v>
      </c>
      <c r="K761">
        <f t="shared" ca="1" si="105"/>
        <v>0</v>
      </c>
      <c r="N761" t="str">
        <f t="shared" ca="1" si="106"/>
        <v>D:z</v>
      </c>
      <c r="O761" t="str">
        <f t="shared" ca="1" si="107"/>
        <v>D7:z7</v>
      </c>
    </row>
    <row r="762" spans="1:15">
      <c r="A762" t="str">
        <f t="shared" si="99"/>
        <v>11</v>
      </c>
      <c r="B762" t="str">
        <f t="shared" ca="1" si="100"/>
        <v>W</v>
      </c>
      <c r="C762" t="s">
        <v>268</v>
      </c>
      <c r="D762" t="s">
        <v>1119</v>
      </c>
      <c r="E762">
        <f t="shared" ca="1" si="101"/>
        <v>0</v>
      </c>
      <c r="H762" t="str">
        <f t="shared" ca="1" si="102"/>
        <v>'Simpl. All tex.-dual tex'!</v>
      </c>
      <c r="I762" t="str">
        <f t="shared" ca="1" si="103"/>
        <v>'Simpl. All tex.-dual tex'!</v>
      </c>
      <c r="J762">
        <f t="shared" ca="1" si="104"/>
        <v>0</v>
      </c>
      <c r="K762">
        <f t="shared" ca="1" si="105"/>
        <v>0</v>
      </c>
      <c r="N762" t="str">
        <f t="shared" ca="1" si="106"/>
        <v>D:z</v>
      </c>
      <c r="O762" t="str">
        <f t="shared" ca="1" si="107"/>
        <v>D7:z7</v>
      </c>
    </row>
    <row r="763" spans="1:15">
      <c r="A763" t="str">
        <f t="shared" si="99"/>
        <v>12</v>
      </c>
      <c r="B763" t="str">
        <f t="shared" ca="1" si="100"/>
        <v>W</v>
      </c>
      <c r="C763" t="s">
        <v>268</v>
      </c>
      <c r="D763" t="s">
        <v>1120</v>
      </c>
      <c r="E763">
        <f t="shared" ca="1" si="101"/>
        <v>0</v>
      </c>
      <c r="H763" t="str">
        <f t="shared" ca="1" si="102"/>
        <v>'Simpl. All tex.-dual tex'!</v>
      </c>
      <c r="I763" t="str">
        <f t="shared" ca="1" si="103"/>
        <v>'Simpl. All tex.-dual tex'!</v>
      </c>
      <c r="J763">
        <f t="shared" ca="1" si="104"/>
        <v>0</v>
      </c>
      <c r="K763">
        <f t="shared" ca="1" si="105"/>
        <v>0</v>
      </c>
      <c r="N763" t="str">
        <f t="shared" ca="1" si="106"/>
        <v>D:z</v>
      </c>
      <c r="O763" t="str">
        <f t="shared" ca="1" si="107"/>
        <v>D7:z7</v>
      </c>
    </row>
    <row r="764" spans="1:15">
      <c r="A764" t="str">
        <f t="shared" si="99"/>
        <v>13</v>
      </c>
      <c r="B764" t="str">
        <f t="shared" ca="1" si="100"/>
        <v>W</v>
      </c>
      <c r="C764" t="s">
        <v>268</v>
      </c>
      <c r="D764" t="s">
        <v>1121</v>
      </c>
      <c r="E764">
        <f t="shared" ca="1" si="101"/>
        <v>0</v>
      </c>
      <c r="H764" t="str">
        <f t="shared" ca="1" si="102"/>
        <v>'Simpl. All tex.-dual tex'!</v>
      </c>
      <c r="I764" t="str">
        <f t="shared" ca="1" si="103"/>
        <v>'Simpl. All tex.-dual tex'!</v>
      </c>
      <c r="J764">
        <f t="shared" ca="1" si="104"/>
        <v>0</v>
      </c>
      <c r="K764">
        <f t="shared" ca="1" si="105"/>
        <v>0</v>
      </c>
      <c r="N764" t="str">
        <f t="shared" ca="1" si="106"/>
        <v>D:z</v>
      </c>
      <c r="O764" t="str">
        <f t="shared" ca="1" si="107"/>
        <v>D7:z7</v>
      </c>
    </row>
    <row r="765" spans="1:15">
      <c r="A765" t="str">
        <f t="shared" si="99"/>
        <v>100</v>
      </c>
      <c r="B765" t="str">
        <f t="shared" ca="1" si="100"/>
        <v>W</v>
      </c>
      <c r="C765" t="s">
        <v>268</v>
      </c>
      <c r="D765" t="s">
        <v>1122</v>
      </c>
      <c r="E765">
        <f t="shared" ca="1" si="101"/>
        <v>0</v>
      </c>
      <c r="H765" t="str">
        <f t="shared" ca="1" si="102"/>
        <v>'Simpl. All tex.-dual tex'!</v>
      </c>
      <c r="I765" t="str">
        <f t="shared" ca="1" si="103"/>
        <v>'Simpl. All tex.-dual tex'!</v>
      </c>
      <c r="J765">
        <f t="shared" ca="1" si="104"/>
        <v>0</v>
      </c>
      <c r="K765">
        <f t="shared" ca="1" si="105"/>
        <v>0</v>
      </c>
      <c r="N765" t="str">
        <f t="shared" ca="1" si="106"/>
        <v>D:z</v>
      </c>
      <c r="O765" t="str">
        <f t="shared" ca="1" si="107"/>
        <v>D7:z7</v>
      </c>
    </row>
    <row r="766" spans="1:15">
      <c r="A766" t="str">
        <f t="shared" si="99"/>
        <v>01</v>
      </c>
      <c r="B766" t="str">
        <f t="shared" ca="1" si="100"/>
        <v>W</v>
      </c>
      <c r="C766" t="s">
        <v>269</v>
      </c>
      <c r="D766" t="s">
        <v>1123</v>
      </c>
      <c r="E766">
        <f t="shared" ca="1" si="101"/>
        <v>0</v>
      </c>
      <c r="H766" t="str">
        <f t="shared" ca="1" si="102"/>
        <v>'Simpl. All tex.-dual tex'!</v>
      </c>
      <c r="I766" t="str">
        <f t="shared" ca="1" si="103"/>
        <v>'Simpl. All tex.-dual tex'!</v>
      </c>
      <c r="J766">
        <f t="shared" ca="1" si="104"/>
        <v>0</v>
      </c>
      <c r="K766">
        <f t="shared" ca="1" si="105"/>
        <v>0</v>
      </c>
      <c r="N766" t="str">
        <f t="shared" ca="1" si="106"/>
        <v>D:z</v>
      </c>
      <c r="O766" t="str">
        <f t="shared" ca="1" si="107"/>
        <v>D7:z7</v>
      </c>
    </row>
    <row r="767" spans="1:15">
      <c r="A767" t="str">
        <f t="shared" si="99"/>
        <v>02</v>
      </c>
      <c r="B767" t="str">
        <f t="shared" ca="1" si="100"/>
        <v>W</v>
      </c>
      <c r="C767" t="s">
        <v>269</v>
      </c>
      <c r="D767" t="s">
        <v>1124</v>
      </c>
      <c r="E767">
        <f t="shared" ca="1" si="101"/>
        <v>0</v>
      </c>
      <c r="H767" t="str">
        <f t="shared" ca="1" si="102"/>
        <v>'Simpl. All tex.-dual tex'!</v>
      </c>
      <c r="I767" t="str">
        <f t="shared" ca="1" si="103"/>
        <v>'Simpl. All tex.-dual tex'!</v>
      </c>
      <c r="J767">
        <f t="shared" ca="1" si="104"/>
        <v>0</v>
      </c>
      <c r="K767">
        <f t="shared" ca="1" si="105"/>
        <v>0</v>
      </c>
      <c r="N767" t="str">
        <f t="shared" ca="1" si="106"/>
        <v>D:z</v>
      </c>
      <c r="O767" t="str">
        <f t="shared" ca="1" si="107"/>
        <v>D7:z7</v>
      </c>
    </row>
    <row r="768" spans="1:15">
      <c r="A768" t="str">
        <f t="shared" si="99"/>
        <v>03</v>
      </c>
      <c r="B768" t="str">
        <f t="shared" ca="1" si="100"/>
        <v>W</v>
      </c>
      <c r="C768" t="s">
        <v>269</v>
      </c>
      <c r="D768" t="s">
        <v>1125</v>
      </c>
      <c r="E768">
        <f t="shared" ca="1" si="101"/>
        <v>0</v>
      </c>
      <c r="H768" t="str">
        <f t="shared" ca="1" si="102"/>
        <v>'Simpl. All tex.-dual tex'!</v>
      </c>
      <c r="I768" t="str">
        <f t="shared" ca="1" si="103"/>
        <v>'Simpl. All tex.-dual tex'!</v>
      </c>
      <c r="J768">
        <f t="shared" ca="1" si="104"/>
        <v>0</v>
      </c>
      <c r="K768">
        <f t="shared" ca="1" si="105"/>
        <v>0</v>
      </c>
      <c r="N768" t="str">
        <f t="shared" ca="1" si="106"/>
        <v>D:z</v>
      </c>
      <c r="O768" t="str">
        <f t="shared" ca="1" si="107"/>
        <v>D7:z7</v>
      </c>
    </row>
    <row r="769" spans="1:15">
      <c r="A769" t="str">
        <f t="shared" si="99"/>
        <v>04</v>
      </c>
      <c r="B769" t="str">
        <f t="shared" ca="1" si="100"/>
        <v>W</v>
      </c>
      <c r="C769" t="s">
        <v>269</v>
      </c>
      <c r="D769" t="s">
        <v>1126</v>
      </c>
      <c r="E769">
        <f t="shared" ca="1" si="101"/>
        <v>0</v>
      </c>
      <c r="H769" t="str">
        <f t="shared" ca="1" si="102"/>
        <v>'Simpl. All tex.-dual tex'!</v>
      </c>
      <c r="I769" t="str">
        <f t="shared" ca="1" si="103"/>
        <v>'Simpl. All tex.-dual tex'!</v>
      </c>
      <c r="J769">
        <f t="shared" ca="1" si="104"/>
        <v>0</v>
      </c>
      <c r="K769">
        <f t="shared" ca="1" si="105"/>
        <v>0</v>
      </c>
      <c r="N769" t="str">
        <f t="shared" ca="1" si="106"/>
        <v>D:z</v>
      </c>
      <c r="O769" t="str">
        <f t="shared" ca="1" si="107"/>
        <v>D7:z7</v>
      </c>
    </row>
    <row r="770" spans="1:15">
      <c r="A770" t="str">
        <f t="shared" si="99"/>
        <v>05</v>
      </c>
      <c r="B770" t="str">
        <f t="shared" ca="1" si="100"/>
        <v>W</v>
      </c>
      <c r="C770" t="s">
        <v>269</v>
      </c>
      <c r="D770" t="s">
        <v>1127</v>
      </c>
      <c r="E770">
        <f t="shared" ca="1" si="101"/>
        <v>0</v>
      </c>
      <c r="H770" t="str">
        <f t="shared" ca="1" si="102"/>
        <v>'Simpl. All tex.-dual tex'!</v>
      </c>
      <c r="I770" t="str">
        <f t="shared" ca="1" si="103"/>
        <v>'Simpl. All tex.-dual tex'!</v>
      </c>
      <c r="J770">
        <f t="shared" ca="1" si="104"/>
        <v>0</v>
      </c>
      <c r="K770">
        <f t="shared" ca="1" si="105"/>
        <v>0</v>
      </c>
      <c r="N770" t="str">
        <f t="shared" ca="1" si="106"/>
        <v>D:z</v>
      </c>
      <c r="O770" t="str">
        <f t="shared" ca="1" si="107"/>
        <v>D7:z7</v>
      </c>
    </row>
    <row r="771" spans="1:15">
      <c r="A771" t="str">
        <f t="shared" si="99"/>
        <v>06</v>
      </c>
      <c r="B771" t="str">
        <f t="shared" ca="1" si="100"/>
        <v>W</v>
      </c>
      <c r="C771" t="s">
        <v>269</v>
      </c>
      <c r="D771" t="s">
        <v>1128</v>
      </c>
      <c r="E771">
        <f t="shared" ca="1" si="101"/>
        <v>0</v>
      </c>
      <c r="H771" t="str">
        <f t="shared" ca="1" si="102"/>
        <v>'Simpl. All tex.-dual tex'!</v>
      </c>
      <c r="I771" t="str">
        <f t="shared" ca="1" si="103"/>
        <v>'Simpl. All tex.-dual tex'!</v>
      </c>
      <c r="J771">
        <f t="shared" ca="1" si="104"/>
        <v>0</v>
      </c>
      <c r="K771">
        <f t="shared" ca="1" si="105"/>
        <v>0</v>
      </c>
      <c r="N771" t="str">
        <f t="shared" ca="1" si="106"/>
        <v>D:z</v>
      </c>
      <c r="O771" t="str">
        <f t="shared" ca="1" si="107"/>
        <v>D7:z7</v>
      </c>
    </row>
    <row r="772" spans="1:15">
      <c r="A772" t="str">
        <f t="shared" si="99"/>
        <v>07</v>
      </c>
      <c r="B772" t="str">
        <f t="shared" ca="1" si="100"/>
        <v>W</v>
      </c>
      <c r="C772" t="s">
        <v>269</v>
      </c>
      <c r="D772" t="s">
        <v>1129</v>
      </c>
      <c r="E772">
        <f t="shared" ca="1" si="101"/>
        <v>0</v>
      </c>
      <c r="H772" t="str">
        <f t="shared" ca="1" si="102"/>
        <v>'Simpl. All tex.-dual tex'!</v>
      </c>
      <c r="I772" t="str">
        <f t="shared" ca="1" si="103"/>
        <v>'Simpl. All tex.-dual tex'!</v>
      </c>
      <c r="J772">
        <f t="shared" ca="1" si="104"/>
        <v>0</v>
      </c>
      <c r="K772">
        <f t="shared" ca="1" si="105"/>
        <v>0</v>
      </c>
      <c r="N772" t="str">
        <f t="shared" ca="1" si="106"/>
        <v>D:z</v>
      </c>
      <c r="O772" t="str">
        <f t="shared" ca="1" si="107"/>
        <v>D7:z7</v>
      </c>
    </row>
    <row r="773" spans="1:15">
      <c r="A773" t="str">
        <f t="shared" si="99"/>
        <v>08</v>
      </c>
      <c r="B773" t="str">
        <f t="shared" ca="1" si="100"/>
        <v>W</v>
      </c>
      <c r="C773" t="s">
        <v>269</v>
      </c>
      <c r="D773" t="s">
        <v>1130</v>
      </c>
      <c r="E773">
        <f t="shared" ca="1" si="101"/>
        <v>0</v>
      </c>
      <c r="H773" t="str">
        <f t="shared" ca="1" si="102"/>
        <v>'Simpl. All tex.-dual tex'!</v>
      </c>
      <c r="I773" t="str">
        <f t="shared" ca="1" si="103"/>
        <v>'Simpl. All tex.-dual tex'!</v>
      </c>
      <c r="J773">
        <f t="shared" ca="1" si="104"/>
        <v>0</v>
      </c>
      <c r="K773">
        <f t="shared" ca="1" si="105"/>
        <v>0</v>
      </c>
      <c r="N773" t="str">
        <f t="shared" ca="1" si="106"/>
        <v>D:z</v>
      </c>
      <c r="O773" t="str">
        <f t="shared" ca="1" si="107"/>
        <v>D7:z7</v>
      </c>
    </row>
    <row r="774" spans="1:15">
      <c r="A774" t="str">
        <f t="shared" si="99"/>
        <v>09</v>
      </c>
      <c r="B774" t="str">
        <f t="shared" ca="1" si="100"/>
        <v>W</v>
      </c>
      <c r="C774" t="s">
        <v>269</v>
      </c>
      <c r="D774" t="s">
        <v>1131</v>
      </c>
      <c r="E774">
        <f t="shared" ca="1" si="101"/>
        <v>0</v>
      </c>
      <c r="H774" t="str">
        <f t="shared" ca="1" si="102"/>
        <v>'Simpl. All tex.-dual tex'!</v>
      </c>
      <c r="I774" t="str">
        <f t="shared" ca="1" si="103"/>
        <v>'Simpl. All tex.-dual tex'!</v>
      </c>
      <c r="J774">
        <f t="shared" ca="1" si="104"/>
        <v>0</v>
      </c>
      <c r="K774">
        <f t="shared" ca="1" si="105"/>
        <v>0</v>
      </c>
      <c r="N774" t="str">
        <f t="shared" ca="1" si="106"/>
        <v>D:z</v>
      </c>
      <c r="O774" t="str">
        <f t="shared" ca="1" si="107"/>
        <v>D7:z7</v>
      </c>
    </row>
    <row r="775" spans="1:15">
      <c r="A775" t="str">
        <f t="shared" si="99"/>
        <v>10</v>
      </c>
      <c r="B775" t="str">
        <f t="shared" ca="1" si="100"/>
        <v>W</v>
      </c>
      <c r="C775" t="s">
        <v>269</v>
      </c>
      <c r="D775" t="s">
        <v>1132</v>
      </c>
      <c r="E775">
        <f t="shared" ca="1" si="101"/>
        <v>0</v>
      </c>
      <c r="H775" t="str">
        <f t="shared" ca="1" si="102"/>
        <v>'Simpl. All tex.-dual tex'!</v>
      </c>
      <c r="I775" t="str">
        <f t="shared" ca="1" si="103"/>
        <v>'Simpl. All tex.-dual tex'!</v>
      </c>
      <c r="J775">
        <f t="shared" ca="1" si="104"/>
        <v>0</v>
      </c>
      <c r="K775">
        <f t="shared" ca="1" si="105"/>
        <v>0</v>
      </c>
      <c r="N775" t="str">
        <f t="shared" ca="1" si="106"/>
        <v>D:z</v>
      </c>
      <c r="O775" t="str">
        <f t="shared" ca="1" si="107"/>
        <v>D7:z7</v>
      </c>
    </row>
    <row r="776" spans="1:15">
      <c r="A776" t="str">
        <f t="shared" si="99"/>
        <v>11</v>
      </c>
      <c r="B776" t="str">
        <f t="shared" ca="1" si="100"/>
        <v>W</v>
      </c>
      <c r="C776" t="s">
        <v>269</v>
      </c>
      <c r="D776" t="s">
        <v>1133</v>
      </c>
      <c r="E776">
        <f t="shared" ca="1" si="101"/>
        <v>0</v>
      </c>
      <c r="H776" t="str">
        <f t="shared" ca="1" si="102"/>
        <v>'Simpl. All tex.-dual tex'!</v>
      </c>
      <c r="I776" t="str">
        <f t="shared" ca="1" si="103"/>
        <v>'Simpl. All tex.-dual tex'!</v>
      </c>
      <c r="J776">
        <f t="shared" ca="1" si="104"/>
        <v>0</v>
      </c>
      <c r="K776">
        <f t="shared" ca="1" si="105"/>
        <v>0</v>
      </c>
      <c r="N776" t="str">
        <f t="shared" ca="1" si="106"/>
        <v>D:z</v>
      </c>
      <c r="O776" t="str">
        <f t="shared" ca="1" si="107"/>
        <v>D7:z7</v>
      </c>
    </row>
    <row r="777" spans="1:15">
      <c r="A777" t="str">
        <f t="shared" si="99"/>
        <v>12</v>
      </c>
      <c r="B777" t="str">
        <f t="shared" ca="1" si="100"/>
        <v>W</v>
      </c>
      <c r="C777" t="s">
        <v>269</v>
      </c>
      <c r="D777" t="s">
        <v>1134</v>
      </c>
      <c r="E777">
        <f t="shared" ca="1" si="101"/>
        <v>0</v>
      </c>
      <c r="H777" t="str">
        <f t="shared" ca="1" si="102"/>
        <v>'Simpl. All tex.-dual tex'!</v>
      </c>
      <c r="I777" t="str">
        <f t="shared" ca="1" si="103"/>
        <v>'Simpl. All tex.-dual tex'!</v>
      </c>
      <c r="J777">
        <f t="shared" ca="1" si="104"/>
        <v>0</v>
      </c>
      <c r="K777">
        <f t="shared" ca="1" si="105"/>
        <v>0</v>
      </c>
      <c r="N777" t="str">
        <f t="shared" ca="1" si="106"/>
        <v>D:z</v>
      </c>
      <c r="O777" t="str">
        <f t="shared" ca="1" si="107"/>
        <v>D7:z7</v>
      </c>
    </row>
    <row r="778" spans="1:15">
      <c r="A778" t="str">
        <f t="shared" si="99"/>
        <v>13</v>
      </c>
      <c r="B778" t="str">
        <f t="shared" ca="1" si="100"/>
        <v>W</v>
      </c>
      <c r="C778" t="s">
        <v>269</v>
      </c>
      <c r="D778" t="s">
        <v>1135</v>
      </c>
      <c r="E778">
        <f t="shared" ca="1" si="101"/>
        <v>0</v>
      </c>
      <c r="H778" t="str">
        <f t="shared" ca="1" si="102"/>
        <v>'Simpl. All tex.-dual tex'!</v>
      </c>
      <c r="I778" t="str">
        <f t="shared" ca="1" si="103"/>
        <v>'Simpl. All tex.-dual tex'!</v>
      </c>
      <c r="J778">
        <f t="shared" ca="1" si="104"/>
        <v>0</v>
      </c>
      <c r="K778">
        <f t="shared" ca="1" si="105"/>
        <v>0</v>
      </c>
      <c r="N778" t="str">
        <f t="shared" ca="1" si="106"/>
        <v>D:z</v>
      </c>
      <c r="O778" t="str">
        <f t="shared" ca="1" si="107"/>
        <v>D7:z7</v>
      </c>
    </row>
    <row r="779" spans="1:15">
      <c r="A779" t="str">
        <f t="shared" ref="A779:A842" si="108">MID(D779,LEN(C779)+2,LEN(D779)-LEN(C779))</f>
        <v>100</v>
      </c>
      <c r="B779" t="str">
        <f t="shared" ref="B779:B842" ca="1" si="109">VLOOKUP(H779,$A$1:$K$3,11,FALSE)</f>
        <v>W</v>
      </c>
      <c r="C779" t="s">
        <v>269</v>
      </c>
      <c r="D779" t="s">
        <v>1136</v>
      </c>
      <c r="E779">
        <f t="shared" ref="E779:E842" ca="1" si="110">IFERROR(VLOOKUP(C779,INDIRECT($H779&amp;$N779),MATCH($A779,INDIRECT($H779&amp;$O779),0),FALSE),0)</f>
        <v>0</v>
      </c>
      <c r="H779" t="str">
        <f t="shared" ref="H779:H842" ca="1" si="111">IF(I779&lt;&gt;0,I779,IF(J779&lt;&gt;0,J779,K779))</f>
        <v>'Simpl. All tex.-dual tex'!</v>
      </c>
      <c r="I779" t="str">
        <f t="shared" ref="I779:I842" ca="1" si="112">IF(IFERROR(VLOOKUP(C779,INDIRECT($G$5&amp;"D:D"),1,FALSE),0)&lt;&gt;0,I$9,0)</f>
        <v>'Simpl. All tex.-dual tex'!</v>
      </c>
      <c r="J779">
        <f t="shared" ref="J779:J842" ca="1" si="113">IF(IFERROR(VLOOKUP(C779,INDIRECT($G$6&amp;"D:D"),1,FALSE),0)&lt;&gt;0,J$9,0)</f>
        <v>0</v>
      </c>
      <c r="K779">
        <f t="shared" ref="K779:K842" ca="1" si="114">IF(IFERROR(VLOOKUP($C779,INDIRECT($G$7&amp;"d:d"),1,FALSE),0)&lt;&gt;0,K$9,0)</f>
        <v>0</v>
      </c>
      <c r="N779" t="str">
        <f t="shared" ref="N779:N842" ca="1" si="115">VLOOKUP($H779,$G$5:$I$7,2,FALSE)</f>
        <v>D:z</v>
      </c>
      <c r="O779" t="str">
        <f t="shared" ref="O779:O842" ca="1" si="116">VLOOKUP($H779,$G$5:$I$7,3,FALSE)</f>
        <v>D7:z7</v>
      </c>
    </row>
    <row r="780" spans="1:15">
      <c r="A780" t="str">
        <f t="shared" si="108"/>
        <v>01</v>
      </c>
      <c r="B780" t="e">
        <f t="shared" ca="1" si="109"/>
        <v>#N/A</v>
      </c>
      <c r="C780" t="s">
        <v>270</v>
      </c>
      <c r="D780" t="s">
        <v>1137</v>
      </c>
      <c r="E780">
        <f t="shared" ca="1" si="110"/>
        <v>0</v>
      </c>
      <c r="H780">
        <f t="shared" ca="1" si="111"/>
        <v>0</v>
      </c>
      <c r="I780">
        <f t="shared" ca="1" si="112"/>
        <v>0</v>
      </c>
      <c r="J780">
        <f t="shared" ca="1" si="113"/>
        <v>0</v>
      </c>
      <c r="K780">
        <f t="shared" ca="1" si="114"/>
        <v>0</v>
      </c>
      <c r="N780" t="e">
        <f t="shared" ca="1" si="115"/>
        <v>#N/A</v>
      </c>
      <c r="O780" t="e">
        <f t="shared" ca="1" si="116"/>
        <v>#N/A</v>
      </c>
    </row>
    <row r="781" spans="1:15">
      <c r="A781" t="str">
        <f t="shared" si="108"/>
        <v>02</v>
      </c>
      <c r="B781" t="e">
        <f t="shared" ca="1" si="109"/>
        <v>#N/A</v>
      </c>
      <c r="C781" t="s">
        <v>270</v>
      </c>
      <c r="D781" t="s">
        <v>1138</v>
      </c>
      <c r="E781">
        <f t="shared" ca="1" si="110"/>
        <v>0</v>
      </c>
      <c r="H781">
        <f t="shared" ca="1" si="111"/>
        <v>0</v>
      </c>
      <c r="I781">
        <f t="shared" ca="1" si="112"/>
        <v>0</v>
      </c>
      <c r="J781">
        <f t="shared" ca="1" si="113"/>
        <v>0</v>
      </c>
      <c r="K781">
        <f t="shared" ca="1" si="114"/>
        <v>0</v>
      </c>
      <c r="N781" t="e">
        <f t="shared" ca="1" si="115"/>
        <v>#N/A</v>
      </c>
      <c r="O781" t="e">
        <f t="shared" ca="1" si="116"/>
        <v>#N/A</v>
      </c>
    </row>
    <row r="782" spans="1:15">
      <c r="A782" t="str">
        <f t="shared" si="108"/>
        <v>03</v>
      </c>
      <c r="B782" t="e">
        <f t="shared" ca="1" si="109"/>
        <v>#N/A</v>
      </c>
      <c r="C782" t="s">
        <v>270</v>
      </c>
      <c r="D782" t="s">
        <v>1139</v>
      </c>
      <c r="E782">
        <f t="shared" ca="1" si="110"/>
        <v>0</v>
      </c>
      <c r="H782">
        <f t="shared" ca="1" si="111"/>
        <v>0</v>
      </c>
      <c r="I782">
        <f t="shared" ca="1" si="112"/>
        <v>0</v>
      </c>
      <c r="J782">
        <f t="shared" ca="1" si="113"/>
        <v>0</v>
      </c>
      <c r="K782">
        <f t="shared" ca="1" si="114"/>
        <v>0</v>
      </c>
      <c r="N782" t="e">
        <f t="shared" ca="1" si="115"/>
        <v>#N/A</v>
      </c>
      <c r="O782" t="e">
        <f t="shared" ca="1" si="116"/>
        <v>#N/A</v>
      </c>
    </row>
    <row r="783" spans="1:15">
      <c r="A783" t="str">
        <f t="shared" si="108"/>
        <v>04</v>
      </c>
      <c r="B783" t="e">
        <f t="shared" ca="1" si="109"/>
        <v>#N/A</v>
      </c>
      <c r="C783" t="s">
        <v>270</v>
      </c>
      <c r="D783" t="s">
        <v>1140</v>
      </c>
      <c r="E783">
        <f t="shared" ca="1" si="110"/>
        <v>0</v>
      </c>
      <c r="H783">
        <f t="shared" ca="1" si="111"/>
        <v>0</v>
      </c>
      <c r="I783">
        <f t="shared" ca="1" si="112"/>
        <v>0</v>
      </c>
      <c r="J783">
        <f t="shared" ca="1" si="113"/>
        <v>0</v>
      </c>
      <c r="K783">
        <f t="shared" ca="1" si="114"/>
        <v>0</v>
      </c>
      <c r="N783" t="e">
        <f t="shared" ca="1" si="115"/>
        <v>#N/A</v>
      </c>
      <c r="O783" t="e">
        <f t="shared" ca="1" si="116"/>
        <v>#N/A</v>
      </c>
    </row>
    <row r="784" spans="1:15">
      <c r="A784" t="str">
        <f t="shared" si="108"/>
        <v>05</v>
      </c>
      <c r="B784" t="e">
        <f t="shared" ca="1" si="109"/>
        <v>#N/A</v>
      </c>
      <c r="C784" t="s">
        <v>270</v>
      </c>
      <c r="D784" t="s">
        <v>1141</v>
      </c>
      <c r="E784">
        <f t="shared" ca="1" si="110"/>
        <v>0</v>
      </c>
      <c r="H784">
        <f t="shared" ca="1" si="111"/>
        <v>0</v>
      </c>
      <c r="I784">
        <f t="shared" ca="1" si="112"/>
        <v>0</v>
      </c>
      <c r="J784">
        <f t="shared" ca="1" si="113"/>
        <v>0</v>
      </c>
      <c r="K784">
        <f t="shared" ca="1" si="114"/>
        <v>0</v>
      </c>
      <c r="N784" t="e">
        <f t="shared" ca="1" si="115"/>
        <v>#N/A</v>
      </c>
      <c r="O784" t="e">
        <f t="shared" ca="1" si="116"/>
        <v>#N/A</v>
      </c>
    </row>
    <row r="785" spans="1:15">
      <c r="A785" t="str">
        <f t="shared" si="108"/>
        <v>06</v>
      </c>
      <c r="B785" t="e">
        <f t="shared" ca="1" si="109"/>
        <v>#N/A</v>
      </c>
      <c r="C785" t="s">
        <v>270</v>
      </c>
      <c r="D785" t="s">
        <v>1142</v>
      </c>
      <c r="E785">
        <f t="shared" ca="1" si="110"/>
        <v>0</v>
      </c>
      <c r="H785">
        <f t="shared" ca="1" si="111"/>
        <v>0</v>
      </c>
      <c r="I785">
        <f t="shared" ca="1" si="112"/>
        <v>0</v>
      </c>
      <c r="J785">
        <f t="shared" ca="1" si="113"/>
        <v>0</v>
      </c>
      <c r="K785">
        <f t="shared" ca="1" si="114"/>
        <v>0</v>
      </c>
      <c r="N785" t="e">
        <f t="shared" ca="1" si="115"/>
        <v>#N/A</v>
      </c>
      <c r="O785" t="e">
        <f t="shared" ca="1" si="116"/>
        <v>#N/A</v>
      </c>
    </row>
    <row r="786" spans="1:15">
      <c r="A786" t="str">
        <f t="shared" si="108"/>
        <v>07</v>
      </c>
      <c r="B786" t="e">
        <f t="shared" ca="1" si="109"/>
        <v>#N/A</v>
      </c>
      <c r="C786" t="s">
        <v>270</v>
      </c>
      <c r="D786" t="s">
        <v>1143</v>
      </c>
      <c r="E786">
        <f t="shared" ca="1" si="110"/>
        <v>0</v>
      </c>
      <c r="H786">
        <f t="shared" ca="1" si="111"/>
        <v>0</v>
      </c>
      <c r="I786">
        <f t="shared" ca="1" si="112"/>
        <v>0</v>
      </c>
      <c r="J786">
        <f t="shared" ca="1" si="113"/>
        <v>0</v>
      </c>
      <c r="K786">
        <f t="shared" ca="1" si="114"/>
        <v>0</v>
      </c>
      <c r="N786" t="e">
        <f t="shared" ca="1" si="115"/>
        <v>#N/A</v>
      </c>
      <c r="O786" t="e">
        <f t="shared" ca="1" si="116"/>
        <v>#N/A</v>
      </c>
    </row>
    <row r="787" spans="1:15">
      <c r="A787" t="str">
        <f t="shared" si="108"/>
        <v>08</v>
      </c>
      <c r="B787" t="e">
        <f t="shared" ca="1" si="109"/>
        <v>#N/A</v>
      </c>
      <c r="C787" t="s">
        <v>270</v>
      </c>
      <c r="D787" t="s">
        <v>1144</v>
      </c>
      <c r="E787">
        <f t="shared" ca="1" si="110"/>
        <v>0</v>
      </c>
      <c r="H787">
        <f t="shared" ca="1" si="111"/>
        <v>0</v>
      </c>
      <c r="I787">
        <f t="shared" ca="1" si="112"/>
        <v>0</v>
      </c>
      <c r="J787">
        <f t="shared" ca="1" si="113"/>
        <v>0</v>
      </c>
      <c r="K787">
        <f t="shared" ca="1" si="114"/>
        <v>0</v>
      </c>
      <c r="N787" t="e">
        <f t="shared" ca="1" si="115"/>
        <v>#N/A</v>
      </c>
      <c r="O787" t="e">
        <f t="shared" ca="1" si="116"/>
        <v>#N/A</v>
      </c>
    </row>
    <row r="788" spans="1:15">
      <c r="A788" t="str">
        <f t="shared" si="108"/>
        <v>09</v>
      </c>
      <c r="B788" t="e">
        <f t="shared" ca="1" si="109"/>
        <v>#N/A</v>
      </c>
      <c r="C788" t="s">
        <v>270</v>
      </c>
      <c r="D788" t="s">
        <v>1145</v>
      </c>
      <c r="E788">
        <f t="shared" ca="1" si="110"/>
        <v>0</v>
      </c>
      <c r="H788">
        <f t="shared" ca="1" si="111"/>
        <v>0</v>
      </c>
      <c r="I788">
        <f t="shared" ca="1" si="112"/>
        <v>0</v>
      </c>
      <c r="J788">
        <f t="shared" ca="1" si="113"/>
        <v>0</v>
      </c>
      <c r="K788">
        <f t="shared" ca="1" si="114"/>
        <v>0</v>
      </c>
      <c r="N788" t="e">
        <f t="shared" ca="1" si="115"/>
        <v>#N/A</v>
      </c>
      <c r="O788" t="e">
        <f t="shared" ca="1" si="116"/>
        <v>#N/A</v>
      </c>
    </row>
    <row r="789" spans="1:15">
      <c r="A789" t="str">
        <f t="shared" si="108"/>
        <v>10</v>
      </c>
      <c r="B789" t="e">
        <f t="shared" ca="1" si="109"/>
        <v>#N/A</v>
      </c>
      <c r="C789" t="s">
        <v>270</v>
      </c>
      <c r="D789" t="s">
        <v>1146</v>
      </c>
      <c r="E789">
        <f t="shared" ca="1" si="110"/>
        <v>0</v>
      </c>
      <c r="H789">
        <f t="shared" ca="1" si="111"/>
        <v>0</v>
      </c>
      <c r="I789">
        <f t="shared" ca="1" si="112"/>
        <v>0</v>
      </c>
      <c r="J789">
        <f t="shared" ca="1" si="113"/>
        <v>0</v>
      </c>
      <c r="K789">
        <f t="shared" ca="1" si="114"/>
        <v>0</v>
      </c>
      <c r="N789" t="e">
        <f t="shared" ca="1" si="115"/>
        <v>#N/A</v>
      </c>
      <c r="O789" t="e">
        <f t="shared" ca="1" si="116"/>
        <v>#N/A</v>
      </c>
    </row>
    <row r="790" spans="1:15">
      <c r="A790" t="str">
        <f t="shared" si="108"/>
        <v>11</v>
      </c>
      <c r="B790" t="e">
        <f t="shared" ca="1" si="109"/>
        <v>#N/A</v>
      </c>
      <c r="C790" t="s">
        <v>270</v>
      </c>
      <c r="D790" t="s">
        <v>1147</v>
      </c>
      <c r="E790">
        <f t="shared" ca="1" si="110"/>
        <v>0</v>
      </c>
      <c r="H790">
        <f t="shared" ca="1" si="111"/>
        <v>0</v>
      </c>
      <c r="I790">
        <f t="shared" ca="1" si="112"/>
        <v>0</v>
      </c>
      <c r="J790">
        <f t="shared" ca="1" si="113"/>
        <v>0</v>
      </c>
      <c r="K790">
        <f t="shared" ca="1" si="114"/>
        <v>0</v>
      </c>
      <c r="N790" t="e">
        <f t="shared" ca="1" si="115"/>
        <v>#N/A</v>
      </c>
      <c r="O790" t="e">
        <f t="shared" ca="1" si="116"/>
        <v>#N/A</v>
      </c>
    </row>
    <row r="791" spans="1:15">
      <c r="A791" t="str">
        <f t="shared" si="108"/>
        <v>12</v>
      </c>
      <c r="B791" t="e">
        <f t="shared" ca="1" si="109"/>
        <v>#N/A</v>
      </c>
      <c r="C791" t="s">
        <v>270</v>
      </c>
      <c r="D791" t="s">
        <v>1148</v>
      </c>
      <c r="E791">
        <f t="shared" ca="1" si="110"/>
        <v>0</v>
      </c>
      <c r="H791">
        <f t="shared" ca="1" si="111"/>
        <v>0</v>
      </c>
      <c r="I791">
        <f t="shared" ca="1" si="112"/>
        <v>0</v>
      </c>
      <c r="J791">
        <f t="shared" ca="1" si="113"/>
        <v>0</v>
      </c>
      <c r="K791">
        <f t="shared" ca="1" si="114"/>
        <v>0</v>
      </c>
      <c r="N791" t="e">
        <f t="shared" ca="1" si="115"/>
        <v>#N/A</v>
      </c>
      <c r="O791" t="e">
        <f t="shared" ca="1" si="116"/>
        <v>#N/A</v>
      </c>
    </row>
    <row r="792" spans="1:15">
      <c r="A792" t="str">
        <f t="shared" si="108"/>
        <v>13</v>
      </c>
      <c r="B792" t="e">
        <f t="shared" ca="1" si="109"/>
        <v>#N/A</v>
      </c>
      <c r="C792" t="s">
        <v>270</v>
      </c>
      <c r="D792" t="s">
        <v>1149</v>
      </c>
      <c r="E792">
        <f t="shared" ca="1" si="110"/>
        <v>0</v>
      </c>
      <c r="H792">
        <f t="shared" ca="1" si="111"/>
        <v>0</v>
      </c>
      <c r="I792">
        <f t="shared" ca="1" si="112"/>
        <v>0</v>
      </c>
      <c r="J792">
        <f t="shared" ca="1" si="113"/>
        <v>0</v>
      </c>
      <c r="K792">
        <f t="shared" ca="1" si="114"/>
        <v>0</v>
      </c>
      <c r="N792" t="e">
        <f t="shared" ca="1" si="115"/>
        <v>#N/A</v>
      </c>
      <c r="O792" t="e">
        <f t="shared" ca="1" si="116"/>
        <v>#N/A</v>
      </c>
    </row>
    <row r="793" spans="1:15">
      <c r="A793" t="str">
        <f t="shared" si="108"/>
        <v>100</v>
      </c>
      <c r="B793" t="e">
        <f t="shared" ca="1" si="109"/>
        <v>#N/A</v>
      </c>
      <c r="C793" t="s">
        <v>270</v>
      </c>
      <c r="D793" t="s">
        <v>1150</v>
      </c>
      <c r="E793">
        <f t="shared" ca="1" si="110"/>
        <v>0</v>
      </c>
      <c r="H793">
        <f t="shared" ca="1" si="111"/>
        <v>0</v>
      </c>
      <c r="I793">
        <f t="shared" ca="1" si="112"/>
        <v>0</v>
      </c>
      <c r="J793">
        <f t="shared" ca="1" si="113"/>
        <v>0</v>
      </c>
      <c r="K793">
        <f t="shared" ca="1" si="114"/>
        <v>0</v>
      </c>
      <c r="N793" t="e">
        <f t="shared" ca="1" si="115"/>
        <v>#N/A</v>
      </c>
      <c r="O793" t="e">
        <f t="shared" ca="1" si="116"/>
        <v>#N/A</v>
      </c>
    </row>
    <row r="794" spans="1:15">
      <c r="A794" t="str">
        <f t="shared" si="108"/>
        <v>01</v>
      </c>
      <c r="B794" t="e">
        <f t="shared" ca="1" si="109"/>
        <v>#N/A</v>
      </c>
      <c r="C794" t="s">
        <v>271</v>
      </c>
      <c r="D794" t="s">
        <v>1151</v>
      </c>
      <c r="E794">
        <f t="shared" ca="1" si="110"/>
        <v>0</v>
      </c>
      <c r="H794">
        <f t="shared" ca="1" si="111"/>
        <v>0</v>
      </c>
      <c r="I794">
        <f t="shared" ca="1" si="112"/>
        <v>0</v>
      </c>
      <c r="J794">
        <f t="shared" ca="1" si="113"/>
        <v>0</v>
      </c>
      <c r="K794">
        <f t="shared" ca="1" si="114"/>
        <v>0</v>
      </c>
      <c r="N794" t="e">
        <f t="shared" ca="1" si="115"/>
        <v>#N/A</v>
      </c>
      <c r="O794" t="e">
        <f t="shared" ca="1" si="116"/>
        <v>#N/A</v>
      </c>
    </row>
    <row r="795" spans="1:15">
      <c r="A795" t="str">
        <f t="shared" si="108"/>
        <v>02</v>
      </c>
      <c r="B795" t="e">
        <f t="shared" ca="1" si="109"/>
        <v>#N/A</v>
      </c>
      <c r="C795" t="s">
        <v>271</v>
      </c>
      <c r="D795" t="s">
        <v>1152</v>
      </c>
      <c r="E795">
        <f t="shared" ca="1" si="110"/>
        <v>0</v>
      </c>
      <c r="H795">
        <f t="shared" ca="1" si="111"/>
        <v>0</v>
      </c>
      <c r="I795">
        <f t="shared" ca="1" si="112"/>
        <v>0</v>
      </c>
      <c r="J795">
        <f t="shared" ca="1" si="113"/>
        <v>0</v>
      </c>
      <c r="K795">
        <f t="shared" ca="1" si="114"/>
        <v>0</v>
      </c>
      <c r="N795" t="e">
        <f t="shared" ca="1" si="115"/>
        <v>#N/A</v>
      </c>
      <c r="O795" t="e">
        <f t="shared" ca="1" si="116"/>
        <v>#N/A</v>
      </c>
    </row>
    <row r="796" spans="1:15">
      <c r="A796" t="str">
        <f t="shared" si="108"/>
        <v>03</v>
      </c>
      <c r="B796" t="e">
        <f t="shared" ca="1" si="109"/>
        <v>#N/A</v>
      </c>
      <c r="C796" t="s">
        <v>271</v>
      </c>
      <c r="D796" t="s">
        <v>1153</v>
      </c>
      <c r="E796">
        <f t="shared" ca="1" si="110"/>
        <v>0</v>
      </c>
      <c r="H796">
        <f t="shared" ca="1" si="111"/>
        <v>0</v>
      </c>
      <c r="I796">
        <f t="shared" ca="1" si="112"/>
        <v>0</v>
      </c>
      <c r="J796">
        <f t="shared" ca="1" si="113"/>
        <v>0</v>
      </c>
      <c r="K796">
        <f t="shared" ca="1" si="114"/>
        <v>0</v>
      </c>
      <c r="N796" t="e">
        <f t="shared" ca="1" si="115"/>
        <v>#N/A</v>
      </c>
      <c r="O796" t="e">
        <f t="shared" ca="1" si="116"/>
        <v>#N/A</v>
      </c>
    </row>
    <row r="797" spans="1:15">
      <c r="A797" t="str">
        <f t="shared" si="108"/>
        <v>04</v>
      </c>
      <c r="B797" t="e">
        <f t="shared" ca="1" si="109"/>
        <v>#N/A</v>
      </c>
      <c r="C797" t="s">
        <v>271</v>
      </c>
      <c r="D797" t="s">
        <v>1154</v>
      </c>
      <c r="E797">
        <f t="shared" ca="1" si="110"/>
        <v>0</v>
      </c>
      <c r="H797">
        <f t="shared" ca="1" si="111"/>
        <v>0</v>
      </c>
      <c r="I797">
        <f t="shared" ca="1" si="112"/>
        <v>0</v>
      </c>
      <c r="J797">
        <f t="shared" ca="1" si="113"/>
        <v>0</v>
      </c>
      <c r="K797">
        <f t="shared" ca="1" si="114"/>
        <v>0</v>
      </c>
      <c r="N797" t="e">
        <f t="shared" ca="1" si="115"/>
        <v>#N/A</v>
      </c>
      <c r="O797" t="e">
        <f t="shared" ca="1" si="116"/>
        <v>#N/A</v>
      </c>
    </row>
    <row r="798" spans="1:15">
      <c r="A798" t="str">
        <f t="shared" si="108"/>
        <v>05</v>
      </c>
      <c r="B798" t="e">
        <f t="shared" ca="1" si="109"/>
        <v>#N/A</v>
      </c>
      <c r="C798" t="s">
        <v>271</v>
      </c>
      <c r="D798" t="s">
        <v>1155</v>
      </c>
      <c r="E798">
        <f t="shared" ca="1" si="110"/>
        <v>0</v>
      </c>
      <c r="H798">
        <f t="shared" ca="1" si="111"/>
        <v>0</v>
      </c>
      <c r="I798">
        <f t="shared" ca="1" si="112"/>
        <v>0</v>
      </c>
      <c r="J798">
        <f t="shared" ca="1" si="113"/>
        <v>0</v>
      </c>
      <c r="K798">
        <f t="shared" ca="1" si="114"/>
        <v>0</v>
      </c>
      <c r="N798" t="e">
        <f t="shared" ca="1" si="115"/>
        <v>#N/A</v>
      </c>
      <c r="O798" t="e">
        <f t="shared" ca="1" si="116"/>
        <v>#N/A</v>
      </c>
    </row>
    <row r="799" spans="1:15">
      <c r="A799" t="str">
        <f t="shared" si="108"/>
        <v>06</v>
      </c>
      <c r="B799" t="e">
        <f t="shared" ca="1" si="109"/>
        <v>#N/A</v>
      </c>
      <c r="C799" t="s">
        <v>271</v>
      </c>
      <c r="D799" t="s">
        <v>1156</v>
      </c>
      <c r="E799">
        <f t="shared" ca="1" si="110"/>
        <v>0</v>
      </c>
      <c r="H799">
        <f t="shared" ca="1" si="111"/>
        <v>0</v>
      </c>
      <c r="I799">
        <f t="shared" ca="1" si="112"/>
        <v>0</v>
      </c>
      <c r="J799">
        <f t="shared" ca="1" si="113"/>
        <v>0</v>
      </c>
      <c r="K799">
        <f t="shared" ca="1" si="114"/>
        <v>0</v>
      </c>
      <c r="N799" t="e">
        <f t="shared" ca="1" si="115"/>
        <v>#N/A</v>
      </c>
      <c r="O799" t="e">
        <f t="shared" ca="1" si="116"/>
        <v>#N/A</v>
      </c>
    </row>
    <row r="800" spans="1:15">
      <c r="A800" t="str">
        <f t="shared" si="108"/>
        <v>07</v>
      </c>
      <c r="B800" t="e">
        <f t="shared" ca="1" si="109"/>
        <v>#N/A</v>
      </c>
      <c r="C800" t="s">
        <v>271</v>
      </c>
      <c r="D800" t="s">
        <v>1157</v>
      </c>
      <c r="E800">
        <f t="shared" ca="1" si="110"/>
        <v>0</v>
      </c>
      <c r="H800">
        <f t="shared" ca="1" si="111"/>
        <v>0</v>
      </c>
      <c r="I800">
        <f t="shared" ca="1" si="112"/>
        <v>0</v>
      </c>
      <c r="J800">
        <f t="shared" ca="1" si="113"/>
        <v>0</v>
      </c>
      <c r="K800">
        <f t="shared" ca="1" si="114"/>
        <v>0</v>
      </c>
      <c r="N800" t="e">
        <f t="shared" ca="1" si="115"/>
        <v>#N/A</v>
      </c>
      <c r="O800" t="e">
        <f t="shared" ca="1" si="116"/>
        <v>#N/A</v>
      </c>
    </row>
    <row r="801" spans="1:15">
      <c r="A801" t="str">
        <f t="shared" si="108"/>
        <v>08</v>
      </c>
      <c r="B801" t="e">
        <f t="shared" ca="1" si="109"/>
        <v>#N/A</v>
      </c>
      <c r="C801" t="s">
        <v>271</v>
      </c>
      <c r="D801" t="s">
        <v>1158</v>
      </c>
      <c r="E801">
        <f t="shared" ca="1" si="110"/>
        <v>0</v>
      </c>
      <c r="H801">
        <f t="shared" ca="1" si="111"/>
        <v>0</v>
      </c>
      <c r="I801">
        <f t="shared" ca="1" si="112"/>
        <v>0</v>
      </c>
      <c r="J801">
        <f t="shared" ca="1" si="113"/>
        <v>0</v>
      </c>
      <c r="K801">
        <f t="shared" ca="1" si="114"/>
        <v>0</v>
      </c>
      <c r="N801" t="e">
        <f t="shared" ca="1" si="115"/>
        <v>#N/A</v>
      </c>
      <c r="O801" t="e">
        <f t="shared" ca="1" si="116"/>
        <v>#N/A</v>
      </c>
    </row>
    <row r="802" spans="1:15">
      <c r="A802" t="str">
        <f t="shared" si="108"/>
        <v>09</v>
      </c>
      <c r="B802" t="e">
        <f t="shared" ca="1" si="109"/>
        <v>#N/A</v>
      </c>
      <c r="C802" t="s">
        <v>271</v>
      </c>
      <c r="D802" t="s">
        <v>1159</v>
      </c>
      <c r="E802">
        <f t="shared" ca="1" si="110"/>
        <v>0</v>
      </c>
      <c r="H802">
        <f t="shared" ca="1" si="111"/>
        <v>0</v>
      </c>
      <c r="I802">
        <f t="shared" ca="1" si="112"/>
        <v>0</v>
      </c>
      <c r="J802">
        <f t="shared" ca="1" si="113"/>
        <v>0</v>
      </c>
      <c r="K802">
        <f t="shared" ca="1" si="114"/>
        <v>0</v>
      </c>
      <c r="N802" t="e">
        <f t="shared" ca="1" si="115"/>
        <v>#N/A</v>
      </c>
      <c r="O802" t="e">
        <f t="shared" ca="1" si="116"/>
        <v>#N/A</v>
      </c>
    </row>
    <row r="803" spans="1:15">
      <c r="A803" t="str">
        <f t="shared" si="108"/>
        <v>10</v>
      </c>
      <c r="B803" t="e">
        <f t="shared" ca="1" si="109"/>
        <v>#N/A</v>
      </c>
      <c r="C803" t="s">
        <v>271</v>
      </c>
      <c r="D803" t="s">
        <v>1160</v>
      </c>
      <c r="E803">
        <f t="shared" ca="1" si="110"/>
        <v>0</v>
      </c>
      <c r="H803">
        <f t="shared" ca="1" si="111"/>
        <v>0</v>
      </c>
      <c r="I803">
        <f t="shared" ca="1" si="112"/>
        <v>0</v>
      </c>
      <c r="J803">
        <f t="shared" ca="1" si="113"/>
        <v>0</v>
      </c>
      <c r="K803">
        <f t="shared" ca="1" si="114"/>
        <v>0</v>
      </c>
      <c r="N803" t="e">
        <f t="shared" ca="1" si="115"/>
        <v>#N/A</v>
      </c>
      <c r="O803" t="e">
        <f t="shared" ca="1" si="116"/>
        <v>#N/A</v>
      </c>
    </row>
    <row r="804" spans="1:15">
      <c r="A804" t="str">
        <f t="shared" si="108"/>
        <v>11</v>
      </c>
      <c r="B804" t="e">
        <f t="shared" ca="1" si="109"/>
        <v>#N/A</v>
      </c>
      <c r="C804" t="s">
        <v>271</v>
      </c>
      <c r="D804" t="s">
        <v>1161</v>
      </c>
      <c r="E804">
        <f t="shared" ca="1" si="110"/>
        <v>0</v>
      </c>
      <c r="H804">
        <f t="shared" ca="1" si="111"/>
        <v>0</v>
      </c>
      <c r="I804">
        <f t="shared" ca="1" si="112"/>
        <v>0</v>
      </c>
      <c r="J804">
        <f t="shared" ca="1" si="113"/>
        <v>0</v>
      </c>
      <c r="K804">
        <f t="shared" ca="1" si="114"/>
        <v>0</v>
      </c>
      <c r="N804" t="e">
        <f t="shared" ca="1" si="115"/>
        <v>#N/A</v>
      </c>
      <c r="O804" t="e">
        <f t="shared" ca="1" si="116"/>
        <v>#N/A</v>
      </c>
    </row>
    <row r="805" spans="1:15">
      <c r="A805" t="str">
        <f t="shared" si="108"/>
        <v>12</v>
      </c>
      <c r="B805" t="e">
        <f t="shared" ca="1" si="109"/>
        <v>#N/A</v>
      </c>
      <c r="C805" t="s">
        <v>271</v>
      </c>
      <c r="D805" t="s">
        <v>1162</v>
      </c>
      <c r="E805">
        <f t="shared" ca="1" si="110"/>
        <v>0</v>
      </c>
      <c r="H805">
        <f t="shared" ca="1" si="111"/>
        <v>0</v>
      </c>
      <c r="I805">
        <f t="shared" ca="1" si="112"/>
        <v>0</v>
      </c>
      <c r="J805">
        <f t="shared" ca="1" si="113"/>
        <v>0</v>
      </c>
      <c r="K805">
        <f t="shared" ca="1" si="114"/>
        <v>0</v>
      </c>
      <c r="N805" t="e">
        <f t="shared" ca="1" si="115"/>
        <v>#N/A</v>
      </c>
      <c r="O805" t="e">
        <f t="shared" ca="1" si="116"/>
        <v>#N/A</v>
      </c>
    </row>
    <row r="806" spans="1:15">
      <c r="A806" t="str">
        <f t="shared" si="108"/>
        <v>13</v>
      </c>
      <c r="B806" t="e">
        <f t="shared" ca="1" si="109"/>
        <v>#N/A</v>
      </c>
      <c r="C806" t="s">
        <v>271</v>
      </c>
      <c r="D806" t="s">
        <v>1163</v>
      </c>
      <c r="E806">
        <f t="shared" ca="1" si="110"/>
        <v>0</v>
      </c>
      <c r="H806">
        <f t="shared" ca="1" si="111"/>
        <v>0</v>
      </c>
      <c r="I806">
        <f t="shared" ca="1" si="112"/>
        <v>0</v>
      </c>
      <c r="J806">
        <f t="shared" ca="1" si="113"/>
        <v>0</v>
      </c>
      <c r="K806">
        <f t="shared" ca="1" si="114"/>
        <v>0</v>
      </c>
      <c r="N806" t="e">
        <f t="shared" ca="1" si="115"/>
        <v>#N/A</v>
      </c>
      <c r="O806" t="e">
        <f t="shared" ca="1" si="116"/>
        <v>#N/A</v>
      </c>
    </row>
    <row r="807" spans="1:15">
      <c r="A807" t="str">
        <f t="shared" si="108"/>
        <v>100</v>
      </c>
      <c r="B807" t="e">
        <f t="shared" ca="1" si="109"/>
        <v>#N/A</v>
      </c>
      <c r="C807" t="s">
        <v>271</v>
      </c>
      <c r="D807" t="s">
        <v>1164</v>
      </c>
      <c r="E807">
        <f t="shared" ca="1" si="110"/>
        <v>0</v>
      </c>
      <c r="H807">
        <f t="shared" ca="1" si="111"/>
        <v>0</v>
      </c>
      <c r="I807">
        <f t="shared" ca="1" si="112"/>
        <v>0</v>
      </c>
      <c r="J807">
        <f t="shared" ca="1" si="113"/>
        <v>0</v>
      </c>
      <c r="K807">
        <f t="shared" ca="1" si="114"/>
        <v>0</v>
      </c>
      <c r="N807" t="e">
        <f t="shared" ca="1" si="115"/>
        <v>#N/A</v>
      </c>
      <c r="O807" t="e">
        <f t="shared" ca="1" si="116"/>
        <v>#N/A</v>
      </c>
    </row>
    <row r="808" spans="1:15">
      <c r="A808" t="str">
        <f t="shared" si="108"/>
        <v>01</v>
      </c>
      <c r="B808" t="str">
        <f t="shared" ca="1" si="109"/>
        <v>W</v>
      </c>
      <c r="C808" t="s">
        <v>272</v>
      </c>
      <c r="D808" t="s">
        <v>1165</v>
      </c>
      <c r="E808">
        <f t="shared" ca="1" si="110"/>
        <v>0</v>
      </c>
      <c r="H808" t="str">
        <f t="shared" ca="1" si="111"/>
        <v>'Simpl. All tex.-dual tex'!</v>
      </c>
      <c r="I808" t="str">
        <f t="shared" ca="1" si="112"/>
        <v>'Simpl. All tex.-dual tex'!</v>
      </c>
      <c r="J808">
        <f t="shared" ca="1" si="113"/>
        <v>0</v>
      </c>
      <c r="K808">
        <f t="shared" ca="1" si="114"/>
        <v>0</v>
      </c>
      <c r="N808" t="str">
        <f t="shared" ca="1" si="115"/>
        <v>D:z</v>
      </c>
      <c r="O808" t="str">
        <f t="shared" ca="1" si="116"/>
        <v>D7:z7</v>
      </c>
    </row>
    <row r="809" spans="1:15">
      <c r="A809" t="str">
        <f t="shared" si="108"/>
        <v>02</v>
      </c>
      <c r="B809" t="str">
        <f t="shared" ca="1" si="109"/>
        <v>W</v>
      </c>
      <c r="C809" t="s">
        <v>272</v>
      </c>
      <c r="D809" t="s">
        <v>1166</v>
      </c>
      <c r="E809">
        <f t="shared" ca="1" si="110"/>
        <v>0</v>
      </c>
      <c r="H809" t="str">
        <f t="shared" ca="1" si="111"/>
        <v>'Simpl. All tex.-dual tex'!</v>
      </c>
      <c r="I809" t="str">
        <f t="shared" ca="1" si="112"/>
        <v>'Simpl. All tex.-dual tex'!</v>
      </c>
      <c r="J809">
        <f t="shared" ca="1" si="113"/>
        <v>0</v>
      </c>
      <c r="K809">
        <f t="shared" ca="1" si="114"/>
        <v>0</v>
      </c>
      <c r="N809" t="str">
        <f t="shared" ca="1" si="115"/>
        <v>D:z</v>
      </c>
      <c r="O809" t="str">
        <f t="shared" ca="1" si="116"/>
        <v>D7:z7</v>
      </c>
    </row>
    <row r="810" spans="1:15">
      <c r="A810" t="str">
        <f t="shared" si="108"/>
        <v>03</v>
      </c>
      <c r="B810" t="str">
        <f t="shared" ca="1" si="109"/>
        <v>W</v>
      </c>
      <c r="C810" t="s">
        <v>272</v>
      </c>
      <c r="D810" t="s">
        <v>1167</v>
      </c>
      <c r="E810">
        <f t="shared" ca="1" si="110"/>
        <v>0</v>
      </c>
      <c r="H810" t="str">
        <f t="shared" ca="1" si="111"/>
        <v>'Simpl. All tex.-dual tex'!</v>
      </c>
      <c r="I810" t="str">
        <f t="shared" ca="1" si="112"/>
        <v>'Simpl. All tex.-dual tex'!</v>
      </c>
      <c r="J810">
        <f t="shared" ca="1" si="113"/>
        <v>0</v>
      </c>
      <c r="K810">
        <f t="shared" ca="1" si="114"/>
        <v>0</v>
      </c>
      <c r="N810" t="str">
        <f t="shared" ca="1" si="115"/>
        <v>D:z</v>
      </c>
      <c r="O810" t="str">
        <f t="shared" ca="1" si="116"/>
        <v>D7:z7</v>
      </c>
    </row>
    <row r="811" spans="1:15">
      <c r="A811" t="str">
        <f t="shared" si="108"/>
        <v>04</v>
      </c>
      <c r="B811" t="str">
        <f t="shared" ca="1" si="109"/>
        <v>W</v>
      </c>
      <c r="C811" t="s">
        <v>272</v>
      </c>
      <c r="D811" t="s">
        <v>1168</v>
      </c>
      <c r="E811">
        <f t="shared" ca="1" si="110"/>
        <v>0</v>
      </c>
      <c r="H811" t="str">
        <f t="shared" ca="1" si="111"/>
        <v>'Simpl. All tex.-dual tex'!</v>
      </c>
      <c r="I811" t="str">
        <f t="shared" ca="1" si="112"/>
        <v>'Simpl. All tex.-dual tex'!</v>
      </c>
      <c r="J811">
        <f t="shared" ca="1" si="113"/>
        <v>0</v>
      </c>
      <c r="K811">
        <f t="shared" ca="1" si="114"/>
        <v>0</v>
      </c>
      <c r="N811" t="str">
        <f t="shared" ca="1" si="115"/>
        <v>D:z</v>
      </c>
      <c r="O811" t="str">
        <f t="shared" ca="1" si="116"/>
        <v>D7:z7</v>
      </c>
    </row>
    <row r="812" spans="1:15">
      <c r="A812" t="str">
        <f t="shared" si="108"/>
        <v>05</v>
      </c>
      <c r="B812" t="str">
        <f t="shared" ca="1" si="109"/>
        <v>W</v>
      </c>
      <c r="C812" t="s">
        <v>272</v>
      </c>
      <c r="D812" t="s">
        <v>1169</v>
      </c>
      <c r="E812">
        <f t="shared" ca="1" si="110"/>
        <v>0</v>
      </c>
      <c r="H812" t="str">
        <f t="shared" ca="1" si="111"/>
        <v>'Simpl. All tex.-dual tex'!</v>
      </c>
      <c r="I812" t="str">
        <f t="shared" ca="1" si="112"/>
        <v>'Simpl. All tex.-dual tex'!</v>
      </c>
      <c r="J812">
        <f t="shared" ca="1" si="113"/>
        <v>0</v>
      </c>
      <c r="K812">
        <f t="shared" ca="1" si="114"/>
        <v>0</v>
      </c>
      <c r="N812" t="str">
        <f t="shared" ca="1" si="115"/>
        <v>D:z</v>
      </c>
      <c r="O812" t="str">
        <f t="shared" ca="1" si="116"/>
        <v>D7:z7</v>
      </c>
    </row>
    <row r="813" spans="1:15">
      <c r="A813" t="str">
        <f t="shared" si="108"/>
        <v>06</v>
      </c>
      <c r="B813" t="str">
        <f t="shared" ca="1" si="109"/>
        <v>W</v>
      </c>
      <c r="C813" t="s">
        <v>272</v>
      </c>
      <c r="D813" t="s">
        <v>1170</v>
      </c>
      <c r="E813">
        <f t="shared" ca="1" si="110"/>
        <v>0</v>
      </c>
      <c r="H813" t="str">
        <f t="shared" ca="1" si="111"/>
        <v>'Simpl. All tex.-dual tex'!</v>
      </c>
      <c r="I813" t="str">
        <f t="shared" ca="1" si="112"/>
        <v>'Simpl. All tex.-dual tex'!</v>
      </c>
      <c r="J813">
        <f t="shared" ca="1" si="113"/>
        <v>0</v>
      </c>
      <c r="K813">
        <f t="shared" ca="1" si="114"/>
        <v>0</v>
      </c>
      <c r="N813" t="str">
        <f t="shared" ca="1" si="115"/>
        <v>D:z</v>
      </c>
      <c r="O813" t="str">
        <f t="shared" ca="1" si="116"/>
        <v>D7:z7</v>
      </c>
    </row>
    <row r="814" spans="1:15">
      <c r="A814" t="str">
        <f t="shared" si="108"/>
        <v>07</v>
      </c>
      <c r="B814" t="str">
        <f t="shared" ca="1" si="109"/>
        <v>W</v>
      </c>
      <c r="C814" t="s">
        <v>272</v>
      </c>
      <c r="D814" t="s">
        <v>1171</v>
      </c>
      <c r="E814">
        <f t="shared" ca="1" si="110"/>
        <v>0</v>
      </c>
      <c r="H814" t="str">
        <f t="shared" ca="1" si="111"/>
        <v>'Simpl. All tex.-dual tex'!</v>
      </c>
      <c r="I814" t="str">
        <f t="shared" ca="1" si="112"/>
        <v>'Simpl. All tex.-dual tex'!</v>
      </c>
      <c r="J814">
        <f t="shared" ca="1" si="113"/>
        <v>0</v>
      </c>
      <c r="K814">
        <f t="shared" ca="1" si="114"/>
        <v>0</v>
      </c>
      <c r="N814" t="str">
        <f t="shared" ca="1" si="115"/>
        <v>D:z</v>
      </c>
      <c r="O814" t="str">
        <f t="shared" ca="1" si="116"/>
        <v>D7:z7</v>
      </c>
    </row>
    <row r="815" spans="1:15">
      <c r="A815" t="str">
        <f t="shared" si="108"/>
        <v>08</v>
      </c>
      <c r="B815" t="str">
        <f t="shared" ca="1" si="109"/>
        <v>W</v>
      </c>
      <c r="C815" t="s">
        <v>272</v>
      </c>
      <c r="D815" t="s">
        <v>1172</v>
      </c>
      <c r="E815">
        <f t="shared" ca="1" si="110"/>
        <v>0</v>
      </c>
      <c r="H815" t="str">
        <f t="shared" ca="1" si="111"/>
        <v>'Simpl. All tex.-dual tex'!</v>
      </c>
      <c r="I815" t="str">
        <f t="shared" ca="1" si="112"/>
        <v>'Simpl. All tex.-dual tex'!</v>
      </c>
      <c r="J815">
        <f t="shared" ca="1" si="113"/>
        <v>0</v>
      </c>
      <c r="K815">
        <f t="shared" ca="1" si="114"/>
        <v>0</v>
      </c>
      <c r="N815" t="str">
        <f t="shared" ca="1" si="115"/>
        <v>D:z</v>
      </c>
      <c r="O815" t="str">
        <f t="shared" ca="1" si="116"/>
        <v>D7:z7</v>
      </c>
    </row>
    <row r="816" spans="1:15">
      <c r="A816" t="str">
        <f t="shared" si="108"/>
        <v>09</v>
      </c>
      <c r="B816" t="str">
        <f t="shared" ca="1" si="109"/>
        <v>W</v>
      </c>
      <c r="C816" t="s">
        <v>272</v>
      </c>
      <c r="D816" t="s">
        <v>1173</v>
      </c>
      <c r="E816">
        <f t="shared" ca="1" si="110"/>
        <v>0</v>
      </c>
      <c r="H816" t="str">
        <f t="shared" ca="1" si="111"/>
        <v>'Simpl. All tex.-dual tex'!</v>
      </c>
      <c r="I816" t="str">
        <f t="shared" ca="1" si="112"/>
        <v>'Simpl. All tex.-dual tex'!</v>
      </c>
      <c r="J816">
        <f t="shared" ca="1" si="113"/>
        <v>0</v>
      </c>
      <c r="K816">
        <f t="shared" ca="1" si="114"/>
        <v>0</v>
      </c>
      <c r="N816" t="str">
        <f t="shared" ca="1" si="115"/>
        <v>D:z</v>
      </c>
      <c r="O816" t="str">
        <f t="shared" ca="1" si="116"/>
        <v>D7:z7</v>
      </c>
    </row>
    <row r="817" spans="1:15">
      <c r="A817" t="str">
        <f t="shared" si="108"/>
        <v>10</v>
      </c>
      <c r="B817" t="str">
        <f t="shared" ca="1" si="109"/>
        <v>W</v>
      </c>
      <c r="C817" t="s">
        <v>272</v>
      </c>
      <c r="D817" t="s">
        <v>1174</v>
      </c>
      <c r="E817">
        <f t="shared" ca="1" si="110"/>
        <v>0</v>
      </c>
      <c r="H817" t="str">
        <f t="shared" ca="1" si="111"/>
        <v>'Simpl. All tex.-dual tex'!</v>
      </c>
      <c r="I817" t="str">
        <f t="shared" ca="1" si="112"/>
        <v>'Simpl. All tex.-dual tex'!</v>
      </c>
      <c r="J817">
        <f t="shared" ca="1" si="113"/>
        <v>0</v>
      </c>
      <c r="K817">
        <f t="shared" ca="1" si="114"/>
        <v>0</v>
      </c>
      <c r="N817" t="str">
        <f t="shared" ca="1" si="115"/>
        <v>D:z</v>
      </c>
      <c r="O817" t="str">
        <f t="shared" ca="1" si="116"/>
        <v>D7:z7</v>
      </c>
    </row>
    <row r="818" spans="1:15">
      <c r="A818" t="str">
        <f t="shared" si="108"/>
        <v>11</v>
      </c>
      <c r="B818" t="str">
        <f t="shared" ca="1" si="109"/>
        <v>W</v>
      </c>
      <c r="C818" t="s">
        <v>272</v>
      </c>
      <c r="D818" t="s">
        <v>1175</v>
      </c>
      <c r="E818">
        <f t="shared" ca="1" si="110"/>
        <v>0</v>
      </c>
      <c r="H818" t="str">
        <f t="shared" ca="1" si="111"/>
        <v>'Simpl. All tex.-dual tex'!</v>
      </c>
      <c r="I818" t="str">
        <f t="shared" ca="1" si="112"/>
        <v>'Simpl. All tex.-dual tex'!</v>
      </c>
      <c r="J818">
        <f t="shared" ca="1" si="113"/>
        <v>0</v>
      </c>
      <c r="K818">
        <f t="shared" ca="1" si="114"/>
        <v>0</v>
      </c>
      <c r="N818" t="str">
        <f t="shared" ca="1" si="115"/>
        <v>D:z</v>
      </c>
      <c r="O818" t="str">
        <f t="shared" ca="1" si="116"/>
        <v>D7:z7</v>
      </c>
    </row>
    <row r="819" spans="1:15">
      <c r="A819" t="str">
        <f t="shared" si="108"/>
        <v>12</v>
      </c>
      <c r="B819" t="str">
        <f t="shared" ca="1" si="109"/>
        <v>W</v>
      </c>
      <c r="C819" t="s">
        <v>272</v>
      </c>
      <c r="D819" t="s">
        <v>1176</v>
      </c>
      <c r="E819">
        <f t="shared" ca="1" si="110"/>
        <v>0</v>
      </c>
      <c r="H819" t="str">
        <f t="shared" ca="1" si="111"/>
        <v>'Simpl. All tex.-dual tex'!</v>
      </c>
      <c r="I819" t="str">
        <f t="shared" ca="1" si="112"/>
        <v>'Simpl. All tex.-dual tex'!</v>
      </c>
      <c r="J819">
        <f t="shared" ca="1" si="113"/>
        <v>0</v>
      </c>
      <c r="K819">
        <f t="shared" ca="1" si="114"/>
        <v>0</v>
      </c>
      <c r="N819" t="str">
        <f t="shared" ca="1" si="115"/>
        <v>D:z</v>
      </c>
      <c r="O819" t="str">
        <f t="shared" ca="1" si="116"/>
        <v>D7:z7</v>
      </c>
    </row>
    <row r="820" spans="1:15">
      <c r="A820" t="str">
        <f t="shared" si="108"/>
        <v>13</v>
      </c>
      <c r="B820" t="str">
        <f t="shared" ca="1" si="109"/>
        <v>W</v>
      </c>
      <c r="C820" t="s">
        <v>272</v>
      </c>
      <c r="D820" t="s">
        <v>1177</v>
      </c>
      <c r="E820">
        <f t="shared" ca="1" si="110"/>
        <v>0</v>
      </c>
      <c r="H820" t="str">
        <f t="shared" ca="1" si="111"/>
        <v>'Simpl. All tex.-dual tex'!</v>
      </c>
      <c r="I820" t="str">
        <f t="shared" ca="1" si="112"/>
        <v>'Simpl. All tex.-dual tex'!</v>
      </c>
      <c r="J820">
        <f t="shared" ca="1" si="113"/>
        <v>0</v>
      </c>
      <c r="K820">
        <f t="shared" ca="1" si="114"/>
        <v>0</v>
      </c>
      <c r="N820" t="str">
        <f t="shared" ca="1" si="115"/>
        <v>D:z</v>
      </c>
      <c r="O820" t="str">
        <f t="shared" ca="1" si="116"/>
        <v>D7:z7</v>
      </c>
    </row>
    <row r="821" spans="1:15">
      <c r="A821" t="str">
        <f t="shared" si="108"/>
        <v>100</v>
      </c>
      <c r="B821" t="str">
        <f t="shared" ca="1" si="109"/>
        <v>W</v>
      </c>
      <c r="C821" t="s">
        <v>272</v>
      </c>
      <c r="D821" t="s">
        <v>1178</v>
      </c>
      <c r="E821">
        <f t="shared" ca="1" si="110"/>
        <v>0</v>
      </c>
      <c r="H821" t="str">
        <f t="shared" ca="1" si="111"/>
        <v>'Simpl. All tex.-dual tex'!</v>
      </c>
      <c r="I821" t="str">
        <f t="shared" ca="1" si="112"/>
        <v>'Simpl. All tex.-dual tex'!</v>
      </c>
      <c r="J821">
        <f t="shared" ca="1" si="113"/>
        <v>0</v>
      </c>
      <c r="K821">
        <f t="shared" ca="1" si="114"/>
        <v>0</v>
      </c>
      <c r="N821" t="str">
        <f t="shared" ca="1" si="115"/>
        <v>D:z</v>
      </c>
      <c r="O821" t="str">
        <f t="shared" ca="1" si="116"/>
        <v>D7:z7</v>
      </c>
    </row>
    <row r="822" spans="1:15">
      <c r="A822" t="str">
        <f t="shared" si="108"/>
        <v>01</v>
      </c>
      <c r="B822" t="e">
        <f t="shared" ca="1" si="109"/>
        <v>#N/A</v>
      </c>
      <c r="C822" t="s">
        <v>2132</v>
      </c>
      <c r="D822" t="s">
        <v>1179</v>
      </c>
      <c r="E822">
        <f t="shared" ca="1" si="110"/>
        <v>0</v>
      </c>
      <c r="H822">
        <f t="shared" ca="1" si="111"/>
        <v>0</v>
      </c>
      <c r="I822">
        <f t="shared" ca="1" si="112"/>
        <v>0</v>
      </c>
      <c r="J822">
        <f t="shared" ca="1" si="113"/>
        <v>0</v>
      </c>
      <c r="K822">
        <f t="shared" ca="1" si="114"/>
        <v>0</v>
      </c>
      <c r="N822" t="e">
        <f t="shared" ca="1" si="115"/>
        <v>#N/A</v>
      </c>
      <c r="O822" t="e">
        <f t="shared" ca="1" si="116"/>
        <v>#N/A</v>
      </c>
    </row>
    <row r="823" spans="1:15">
      <c r="A823" t="str">
        <f t="shared" si="108"/>
        <v>01</v>
      </c>
      <c r="B823" t="e">
        <f t="shared" ca="1" si="109"/>
        <v>#N/A</v>
      </c>
      <c r="C823" t="s">
        <v>273</v>
      </c>
      <c r="D823" t="s">
        <v>1180</v>
      </c>
      <c r="E823">
        <f t="shared" ca="1" si="110"/>
        <v>0</v>
      </c>
      <c r="H823">
        <f t="shared" ca="1" si="111"/>
        <v>0</v>
      </c>
      <c r="I823">
        <f t="shared" ca="1" si="112"/>
        <v>0</v>
      </c>
      <c r="J823">
        <f t="shared" ca="1" si="113"/>
        <v>0</v>
      </c>
      <c r="K823">
        <f t="shared" ca="1" si="114"/>
        <v>0</v>
      </c>
      <c r="N823" t="e">
        <f t="shared" ca="1" si="115"/>
        <v>#N/A</v>
      </c>
      <c r="O823" t="e">
        <f t="shared" ca="1" si="116"/>
        <v>#N/A</v>
      </c>
    </row>
    <row r="824" spans="1:15">
      <c r="A824" t="str">
        <f t="shared" si="108"/>
        <v>02</v>
      </c>
      <c r="B824" t="e">
        <f t="shared" ca="1" si="109"/>
        <v>#N/A</v>
      </c>
      <c r="C824" t="s">
        <v>273</v>
      </c>
      <c r="D824" t="s">
        <v>1181</v>
      </c>
      <c r="E824">
        <f t="shared" ca="1" si="110"/>
        <v>0</v>
      </c>
      <c r="H824">
        <f t="shared" ca="1" si="111"/>
        <v>0</v>
      </c>
      <c r="I824">
        <f t="shared" ca="1" si="112"/>
        <v>0</v>
      </c>
      <c r="J824">
        <f t="shared" ca="1" si="113"/>
        <v>0</v>
      </c>
      <c r="K824">
        <f t="shared" ca="1" si="114"/>
        <v>0</v>
      </c>
      <c r="N824" t="e">
        <f t="shared" ca="1" si="115"/>
        <v>#N/A</v>
      </c>
      <c r="O824" t="e">
        <f t="shared" ca="1" si="116"/>
        <v>#N/A</v>
      </c>
    </row>
    <row r="825" spans="1:15">
      <c r="A825" t="str">
        <f t="shared" si="108"/>
        <v>03</v>
      </c>
      <c r="B825" t="e">
        <f t="shared" ca="1" si="109"/>
        <v>#N/A</v>
      </c>
      <c r="C825" t="s">
        <v>273</v>
      </c>
      <c r="D825" t="s">
        <v>1182</v>
      </c>
      <c r="E825">
        <f t="shared" ca="1" si="110"/>
        <v>0</v>
      </c>
      <c r="H825">
        <f t="shared" ca="1" si="111"/>
        <v>0</v>
      </c>
      <c r="I825">
        <f t="shared" ca="1" si="112"/>
        <v>0</v>
      </c>
      <c r="J825">
        <f t="shared" ca="1" si="113"/>
        <v>0</v>
      </c>
      <c r="K825">
        <f t="shared" ca="1" si="114"/>
        <v>0</v>
      </c>
      <c r="N825" t="e">
        <f t="shared" ca="1" si="115"/>
        <v>#N/A</v>
      </c>
      <c r="O825" t="e">
        <f t="shared" ca="1" si="116"/>
        <v>#N/A</v>
      </c>
    </row>
    <row r="826" spans="1:15">
      <c r="A826" t="str">
        <f t="shared" si="108"/>
        <v>04</v>
      </c>
      <c r="B826" t="e">
        <f t="shared" ca="1" si="109"/>
        <v>#N/A</v>
      </c>
      <c r="C826" t="s">
        <v>273</v>
      </c>
      <c r="D826" t="s">
        <v>1183</v>
      </c>
      <c r="E826">
        <f t="shared" ca="1" si="110"/>
        <v>0</v>
      </c>
      <c r="H826">
        <f t="shared" ca="1" si="111"/>
        <v>0</v>
      </c>
      <c r="I826">
        <f t="shared" ca="1" si="112"/>
        <v>0</v>
      </c>
      <c r="J826">
        <f t="shared" ca="1" si="113"/>
        <v>0</v>
      </c>
      <c r="K826">
        <f t="shared" ca="1" si="114"/>
        <v>0</v>
      </c>
      <c r="N826" t="e">
        <f t="shared" ca="1" si="115"/>
        <v>#N/A</v>
      </c>
      <c r="O826" t="e">
        <f t="shared" ca="1" si="116"/>
        <v>#N/A</v>
      </c>
    </row>
    <row r="827" spans="1:15">
      <c r="A827" t="str">
        <f t="shared" si="108"/>
        <v>05</v>
      </c>
      <c r="B827" t="e">
        <f t="shared" ca="1" si="109"/>
        <v>#N/A</v>
      </c>
      <c r="C827" t="s">
        <v>273</v>
      </c>
      <c r="D827" t="s">
        <v>1184</v>
      </c>
      <c r="E827">
        <f t="shared" ca="1" si="110"/>
        <v>0</v>
      </c>
      <c r="H827">
        <f t="shared" ca="1" si="111"/>
        <v>0</v>
      </c>
      <c r="I827">
        <f t="shared" ca="1" si="112"/>
        <v>0</v>
      </c>
      <c r="J827">
        <f t="shared" ca="1" si="113"/>
        <v>0</v>
      </c>
      <c r="K827">
        <f t="shared" ca="1" si="114"/>
        <v>0</v>
      </c>
      <c r="N827" t="e">
        <f t="shared" ca="1" si="115"/>
        <v>#N/A</v>
      </c>
      <c r="O827" t="e">
        <f t="shared" ca="1" si="116"/>
        <v>#N/A</v>
      </c>
    </row>
    <row r="828" spans="1:15">
      <c r="A828" t="str">
        <f t="shared" si="108"/>
        <v>06</v>
      </c>
      <c r="B828" t="e">
        <f t="shared" ca="1" si="109"/>
        <v>#N/A</v>
      </c>
      <c r="C828" t="s">
        <v>273</v>
      </c>
      <c r="D828" t="s">
        <v>1185</v>
      </c>
      <c r="E828">
        <f t="shared" ca="1" si="110"/>
        <v>0</v>
      </c>
      <c r="H828">
        <f t="shared" ca="1" si="111"/>
        <v>0</v>
      </c>
      <c r="I828">
        <f t="shared" ca="1" si="112"/>
        <v>0</v>
      </c>
      <c r="J828">
        <f t="shared" ca="1" si="113"/>
        <v>0</v>
      </c>
      <c r="K828">
        <f t="shared" ca="1" si="114"/>
        <v>0</v>
      </c>
      <c r="N828" t="e">
        <f t="shared" ca="1" si="115"/>
        <v>#N/A</v>
      </c>
      <c r="O828" t="e">
        <f t="shared" ca="1" si="116"/>
        <v>#N/A</v>
      </c>
    </row>
    <row r="829" spans="1:15">
      <c r="A829" t="str">
        <f t="shared" si="108"/>
        <v>07</v>
      </c>
      <c r="B829" t="e">
        <f t="shared" ca="1" si="109"/>
        <v>#N/A</v>
      </c>
      <c r="C829" t="s">
        <v>273</v>
      </c>
      <c r="D829" t="s">
        <v>1186</v>
      </c>
      <c r="E829">
        <f t="shared" ca="1" si="110"/>
        <v>0</v>
      </c>
      <c r="H829">
        <f t="shared" ca="1" si="111"/>
        <v>0</v>
      </c>
      <c r="I829">
        <f t="shared" ca="1" si="112"/>
        <v>0</v>
      </c>
      <c r="J829">
        <f t="shared" ca="1" si="113"/>
        <v>0</v>
      </c>
      <c r="K829">
        <f t="shared" ca="1" si="114"/>
        <v>0</v>
      </c>
      <c r="N829" t="e">
        <f t="shared" ca="1" si="115"/>
        <v>#N/A</v>
      </c>
      <c r="O829" t="e">
        <f t="shared" ca="1" si="116"/>
        <v>#N/A</v>
      </c>
    </row>
    <row r="830" spans="1:15">
      <c r="A830" t="str">
        <f t="shared" si="108"/>
        <v>08</v>
      </c>
      <c r="B830" t="e">
        <f t="shared" ca="1" si="109"/>
        <v>#N/A</v>
      </c>
      <c r="C830" t="s">
        <v>273</v>
      </c>
      <c r="D830" t="s">
        <v>1187</v>
      </c>
      <c r="E830">
        <f t="shared" ca="1" si="110"/>
        <v>0</v>
      </c>
      <c r="H830">
        <f t="shared" ca="1" si="111"/>
        <v>0</v>
      </c>
      <c r="I830">
        <f t="shared" ca="1" si="112"/>
        <v>0</v>
      </c>
      <c r="J830">
        <f t="shared" ca="1" si="113"/>
        <v>0</v>
      </c>
      <c r="K830">
        <f t="shared" ca="1" si="114"/>
        <v>0</v>
      </c>
      <c r="N830" t="e">
        <f t="shared" ca="1" si="115"/>
        <v>#N/A</v>
      </c>
      <c r="O830" t="e">
        <f t="shared" ca="1" si="116"/>
        <v>#N/A</v>
      </c>
    </row>
    <row r="831" spans="1:15">
      <c r="A831" t="str">
        <f t="shared" si="108"/>
        <v>09</v>
      </c>
      <c r="B831" t="e">
        <f t="shared" ca="1" si="109"/>
        <v>#N/A</v>
      </c>
      <c r="C831" t="s">
        <v>273</v>
      </c>
      <c r="D831" t="s">
        <v>1188</v>
      </c>
      <c r="E831">
        <f t="shared" ca="1" si="110"/>
        <v>0</v>
      </c>
      <c r="H831">
        <f t="shared" ca="1" si="111"/>
        <v>0</v>
      </c>
      <c r="I831">
        <f t="shared" ca="1" si="112"/>
        <v>0</v>
      </c>
      <c r="J831">
        <f t="shared" ca="1" si="113"/>
        <v>0</v>
      </c>
      <c r="K831">
        <f t="shared" ca="1" si="114"/>
        <v>0</v>
      </c>
      <c r="N831" t="e">
        <f t="shared" ca="1" si="115"/>
        <v>#N/A</v>
      </c>
      <c r="O831" t="e">
        <f t="shared" ca="1" si="116"/>
        <v>#N/A</v>
      </c>
    </row>
    <row r="832" spans="1:15">
      <c r="A832" t="str">
        <f t="shared" si="108"/>
        <v>10</v>
      </c>
      <c r="B832" t="e">
        <f t="shared" ca="1" si="109"/>
        <v>#N/A</v>
      </c>
      <c r="C832" t="s">
        <v>273</v>
      </c>
      <c r="D832" t="s">
        <v>1189</v>
      </c>
      <c r="E832">
        <f t="shared" ca="1" si="110"/>
        <v>0</v>
      </c>
      <c r="H832">
        <f t="shared" ca="1" si="111"/>
        <v>0</v>
      </c>
      <c r="I832">
        <f t="shared" ca="1" si="112"/>
        <v>0</v>
      </c>
      <c r="J832">
        <f t="shared" ca="1" si="113"/>
        <v>0</v>
      </c>
      <c r="K832">
        <f t="shared" ca="1" si="114"/>
        <v>0</v>
      </c>
      <c r="N832" t="e">
        <f t="shared" ca="1" si="115"/>
        <v>#N/A</v>
      </c>
      <c r="O832" t="e">
        <f t="shared" ca="1" si="116"/>
        <v>#N/A</v>
      </c>
    </row>
    <row r="833" spans="1:15">
      <c r="A833" t="str">
        <f t="shared" si="108"/>
        <v>11</v>
      </c>
      <c r="B833" t="e">
        <f t="shared" ca="1" si="109"/>
        <v>#N/A</v>
      </c>
      <c r="C833" t="s">
        <v>273</v>
      </c>
      <c r="D833" t="s">
        <v>1190</v>
      </c>
      <c r="E833">
        <f t="shared" ca="1" si="110"/>
        <v>0</v>
      </c>
      <c r="H833">
        <f t="shared" ca="1" si="111"/>
        <v>0</v>
      </c>
      <c r="I833">
        <f t="shared" ca="1" si="112"/>
        <v>0</v>
      </c>
      <c r="J833">
        <f t="shared" ca="1" si="113"/>
        <v>0</v>
      </c>
      <c r="K833">
        <f t="shared" ca="1" si="114"/>
        <v>0</v>
      </c>
      <c r="N833" t="e">
        <f t="shared" ca="1" si="115"/>
        <v>#N/A</v>
      </c>
      <c r="O833" t="e">
        <f t="shared" ca="1" si="116"/>
        <v>#N/A</v>
      </c>
    </row>
    <row r="834" spans="1:15">
      <c r="A834" t="str">
        <f t="shared" si="108"/>
        <v>12</v>
      </c>
      <c r="B834" t="e">
        <f t="shared" ca="1" si="109"/>
        <v>#N/A</v>
      </c>
      <c r="C834" t="s">
        <v>273</v>
      </c>
      <c r="D834" t="s">
        <v>1191</v>
      </c>
      <c r="E834">
        <f t="shared" ca="1" si="110"/>
        <v>0</v>
      </c>
      <c r="H834">
        <f t="shared" ca="1" si="111"/>
        <v>0</v>
      </c>
      <c r="I834">
        <f t="shared" ca="1" si="112"/>
        <v>0</v>
      </c>
      <c r="J834">
        <f t="shared" ca="1" si="113"/>
        <v>0</v>
      </c>
      <c r="K834">
        <f t="shared" ca="1" si="114"/>
        <v>0</v>
      </c>
      <c r="N834" t="e">
        <f t="shared" ca="1" si="115"/>
        <v>#N/A</v>
      </c>
      <c r="O834" t="e">
        <f t="shared" ca="1" si="116"/>
        <v>#N/A</v>
      </c>
    </row>
    <row r="835" spans="1:15">
      <c r="A835" t="str">
        <f t="shared" si="108"/>
        <v>13</v>
      </c>
      <c r="B835" t="e">
        <f t="shared" ca="1" si="109"/>
        <v>#N/A</v>
      </c>
      <c r="C835" t="s">
        <v>273</v>
      </c>
      <c r="D835" t="s">
        <v>1192</v>
      </c>
      <c r="E835">
        <f t="shared" ca="1" si="110"/>
        <v>0</v>
      </c>
      <c r="H835">
        <f t="shared" ca="1" si="111"/>
        <v>0</v>
      </c>
      <c r="I835">
        <f t="shared" ca="1" si="112"/>
        <v>0</v>
      </c>
      <c r="J835">
        <f t="shared" ca="1" si="113"/>
        <v>0</v>
      </c>
      <c r="K835">
        <f t="shared" ca="1" si="114"/>
        <v>0</v>
      </c>
      <c r="N835" t="e">
        <f t="shared" ca="1" si="115"/>
        <v>#N/A</v>
      </c>
      <c r="O835" t="e">
        <f t="shared" ca="1" si="116"/>
        <v>#N/A</v>
      </c>
    </row>
    <row r="836" spans="1:15">
      <c r="A836" t="str">
        <f t="shared" si="108"/>
        <v>100</v>
      </c>
      <c r="B836" t="e">
        <f t="shared" ca="1" si="109"/>
        <v>#N/A</v>
      </c>
      <c r="C836" t="s">
        <v>273</v>
      </c>
      <c r="D836" t="s">
        <v>1193</v>
      </c>
      <c r="E836">
        <f t="shared" ca="1" si="110"/>
        <v>0</v>
      </c>
      <c r="H836">
        <f t="shared" ca="1" si="111"/>
        <v>0</v>
      </c>
      <c r="I836">
        <f t="shared" ca="1" si="112"/>
        <v>0</v>
      </c>
      <c r="J836">
        <f t="shared" ca="1" si="113"/>
        <v>0</v>
      </c>
      <c r="K836">
        <f t="shared" ca="1" si="114"/>
        <v>0</v>
      </c>
      <c r="N836" t="e">
        <f t="shared" ca="1" si="115"/>
        <v>#N/A</v>
      </c>
      <c r="O836" t="e">
        <f t="shared" ca="1" si="116"/>
        <v>#N/A</v>
      </c>
    </row>
    <row r="837" spans="1:15">
      <c r="A837" t="str">
        <f t="shared" si="108"/>
        <v>01</v>
      </c>
      <c r="B837" t="e">
        <f t="shared" ca="1" si="109"/>
        <v>#N/A</v>
      </c>
      <c r="C837" t="s">
        <v>274</v>
      </c>
      <c r="D837" t="s">
        <v>1194</v>
      </c>
      <c r="E837">
        <f t="shared" ca="1" si="110"/>
        <v>0</v>
      </c>
      <c r="H837">
        <f t="shared" ca="1" si="111"/>
        <v>0</v>
      </c>
      <c r="I837">
        <f t="shared" ca="1" si="112"/>
        <v>0</v>
      </c>
      <c r="J837">
        <f t="shared" ca="1" si="113"/>
        <v>0</v>
      </c>
      <c r="K837">
        <f t="shared" ca="1" si="114"/>
        <v>0</v>
      </c>
      <c r="N837" t="e">
        <f t="shared" ca="1" si="115"/>
        <v>#N/A</v>
      </c>
      <c r="O837" t="e">
        <f t="shared" ca="1" si="116"/>
        <v>#N/A</v>
      </c>
    </row>
    <row r="838" spans="1:15">
      <c r="A838" t="str">
        <f t="shared" si="108"/>
        <v>02</v>
      </c>
      <c r="B838" t="e">
        <f t="shared" ca="1" si="109"/>
        <v>#N/A</v>
      </c>
      <c r="C838" t="s">
        <v>274</v>
      </c>
      <c r="D838" t="s">
        <v>1195</v>
      </c>
      <c r="E838">
        <f t="shared" ca="1" si="110"/>
        <v>0</v>
      </c>
      <c r="H838">
        <f t="shared" ca="1" si="111"/>
        <v>0</v>
      </c>
      <c r="I838">
        <f t="shared" ca="1" si="112"/>
        <v>0</v>
      </c>
      <c r="J838">
        <f t="shared" ca="1" si="113"/>
        <v>0</v>
      </c>
      <c r="K838">
        <f t="shared" ca="1" si="114"/>
        <v>0</v>
      </c>
      <c r="N838" t="e">
        <f t="shared" ca="1" si="115"/>
        <v>#N/A</v>
      </c>
      <c r="O838" t="e">
        <f t="shared" ca="1" si="116"/>
        <v>#N/A</v>
      </c>
    </row>
    <row r="839" spans="1:15">
      <c r="A839" t="str">
        <f t="shared" si="108"/>
        <v>03</v>
      </c>
      <c r="B839" t="e">
        <f t="shared" ca="1" si="109"/>
        <v>#N/A</v>
      </c>
      <c r="C839" t="s">
        <v>274</v>
      </c>
      <c r="D839" t="s">
        <v>1196</v>
      </c>
      <c r="E839">
        <f t="shared" ca="1" si="110"/>
        <v>0</v>
      </c>
      <c r="H839">
        <f t="shared" ca="1" si="111"/>
        <v>0</v>
      </c>
      <c r="I839">
        <f t="shared" ca="1" si="112"/>
        <v>0</v>
      </c>
      <c r="J839">
        <f t="shared" ca="1" si="113"/>
        <v>0</v>
      </c>
      <c r="K839">
        <f t="shared" ca="1" si="114"/>
        <v>0</v>
      </c>
      <c r="N839" t="e">
        <f t="shared" ca="1" si="115"/>
        <v>#N/A</v>
      </c>
      <c r="O839" t="e">
        <f t="shared" ca="1" si="116"/>
        <v>#N/A</v>
      </c>
    </row>
    <row r="840" spans="1:15">
      <c r="A840" t="str">
        <f t="shared" si="108"/>
        <v>04</v>
      </c>
      <c r="B840" t="e">
        <f t="shared" ca="1" si="109"/>
        <v>#N/A</v>
      </c>
      <c r="C840" t="s">
        <v>274</v>
      </c>
      <c r="D840" t="s">
        <v>1197</v>
      </c>
      <c r="E840">
        <f t="shared" ca="1" si="110"/>
        <v>0</v>
      </c>
      <c r="H840">
        <f t="shared" ca="1" si="111"/>
        <v>0</v>
      </c>
      <c r="I840">
        <f t="shared" ca="1" si="112"/>
        <v>0</v>
      </c>
      <c r="J840">
        <f t="shared" ca="1" si="113"/>
        <v>0</v>
      </c>
      <c r="K840">
        <f t="shared" ca="1" si="114"/>
        <v>0</v>
      </c>
      <c r="N840" t="e">
        <f t="shared" ca="1" si="115"/>
        <v>#N/A</v>
      </c>
      <c r="O840" t="e">
        <f t="shared" ca="1" si="116"/>
        <v>#N/A</v>
      </c>
    </row>
    <row r="841" spans="1:15">
      <c r="A841" t="str">
        <f t="shared" si="108"/>
        <v>05</v>
      </c>
      <c r="B841" t="e">
        <f t="shared" ca="1" si="109"/>
        <v>#N/A</v>
      </c>
      <c r="C841" t="s">
        <v>274</v>
      </c>
      <c r="D841" t="s">
        <v>1198</v>
      </c>
      <c r="E841">
        <f t="shared" ca="1" si="110"/>
        <v>0</v>
      </c>
      <c r="H841">
        <f t="shared" ca="1" si="111"/>
        <v>0</v>
      </c>
      <c r="I841">
        <f t="shared" ca="1" si="112"/>
        <v>0</v>
      </c>
      <c r="J841">
        <f t="shared" ca="1" si="113"/>
        <v>0</v>
      </c>
      <c r="K841">
        <f t="shared" ca="1" si="114"/>
        <v>0</v>
      </c>
      <c r="N841" t="e">
        <f t="shared" ca="1" si="115"/>
        <v>#N/A</v>
      </c>
      <c r="O841" t="e">
        <f t="shared" ca="1" si="116"/>
        <v>#N/A</v>
      </c>
    </row>
    <row r="842" spans="1:15">
      <c r="A842" t="str">
        <f t="shared" si="108"/>
        <v>06</v>
      </c>
      <c r="B842" t="e">
        <f t="shared" ca="1" si="109"/>
        <v>#N/A</v>
      </c>
      <c r="C842" t="s">
        <v>274</v>
      </c>
      <c r="D842" t="s">
        <v>1199</v>
      </c>
      <c r="E842">
        <f t="shared" ca="1" si="110"/>
        <v>0</v>
      </c>
      <c r="H842">
        <f t="shared" ca="1" si="111"/>
        <v>0</v>
      </c>
      <c r="I842">
        <f t="shared" ca="1" si="112"/>
        <v>0</v>
      </c>
      <c r="J842">
        <f t="shared" ca="1" si="113"/>
        <v>0</v>
      </c>
      <c r="K842">
        <f t="shared" ca="1" si="114"/>
        <v>0</v>
      </c>
      <c r="N842" t="e">
        <f t="shared" ca="1" si="115"/>
        <v>#N/A</v>
      </c>
      <c r="O842" t="e">
        <f t="shared" ca="1" si="116"/>
        <v>#N/A</v>
      </c>
    </row>
    <row r="843" spans="1:15">
      <c r="A843" t="str">
        <f t="shared" ref="A843:A906" si="117">MID(D843,LEN(C843)+2,LEN(D843)-LEN(C843))</f>
        <v>07</v>
      </c>
      <c r="B843" t="e">
        <f t="shared" ref="B843:B906" ca="1" si="118">VLOOKUP(H843,$A$1:$K$3,11,FALSE)</f>
        <v>#N/A</v>
      </c>
      <c r="C843" t="s">
        <v>274</v>
      </c>
      <c r="D843" t="s">
        <v>1200</v>
      </c>
      <c r="E843">
        <f t="shared" ref="E843:E906" ca="1" si="119">IFERROR(VLOOKUP(C843,INDIRECT($H843&amp;$N843),MATCH($A843,INDIRECT($H843&amp;$O843),0),FALSE),0)</f>
        <v>0</v>
      </c>
      <c r="H843">
        <f t="shared" ref="H843:H906" ca="1" si="120">IF(I843&lt;&gt;0,I843,IF(J843&lt;&gt;0,J843,K843))</f>
        <v>0</v>
      </c>
      <c r="I843">
        <f t="shared" ref="I843:I906" ca="1" si="121">IF(IFERROR(VLOOKUP(C843,INDIRECT($G$5&amp;"D:D"),1,FALSE),0)&lt;&gt;0,I$9,0)</f>
        <v>0</v>
      </c>
      <c r="J843">
        <f t="shared" ref="J843:J906" ca="1" si="122">IF(IFERROR(VLOOKUP(C843,INDIRECT($G$6&amp;"D:D"),1,FALSE),0)&lt;&gt;0,J$9,0)</f>
        <v>0</v>
      </c>
      <c r="K843">
        <f t="shared" ref="K843:K906" ca="1" si="123">IF(IFERROR(VLOOKUP($C843,INDIRECT($G$7&amp;"d:d"),1,FALSE),0)&lt;&gt;0,K$9,0)</f>
        <v>0</v>
      </c>
      <c r="N843" t="e">
        <f t="shared" ref="N843:N906" ca="1" si="124">VLOOKUP($H843,$G$5:$I$7,2,FALSE)</f>
        <v>#N/A</v>
      </c>
      <c r="O843" t="e">
        <f t="shared" ref="O843:O906" ca="1" si="125">VLOOKUP($H843,$G$5:$I$7,3,FALSE)</f>
        <v>#N/A</v>
      </c>
    </row>
    <row r="844" spans="1:15">
      <c r="A844" t="str">
        <f t="shared" si="117"/>
        <v>08</v>
      </c>
      <c r="B844" t="e">
        <f t="shared" ca="1" si="118"/>
        <v>#N/A</v>
      </c>
      <c r="C844" t="s">
        <v>274</v>
      </c>
      <c r="D844" t="s">
        <v>1201</v>
      </c>
      <c r="E844">
        <f t="shared" ca="1" si="119"/>
        <v>0</v>
      </c>
      <c r="H844">
        <f t="shared" ca="1" si="120"/>
        <v>0</v>
      </c>
      <c r="I844">
        <f t="shared" ca="1" si="121"/>
        <v>0</v>
      </c>
      <c r="J844">
        <f t="shared" ca="1" si="122"/>
        <v>0</v>
      </c>
      <c r="K844">
        <f t="shared" ca="1" si="123"/>
        <v>0</v>
      </c>
      <c r="N844" t="e">
        <f t="shared" ca="1" si="124"/>
        <v>#N/A</v>
      </c>
      <c r="O844" t="e">
        <f t="shared" ca="1" si="125"/>
        <v>#N/A</v>
      </c>
    </row>
    <row r="845" spans="1:15">
      <c r="A845" t="str">
        <f t="shared" si="117"/>
        <v>09</v>
      </c>
      <c r="B845" t="e">
        <f t="shared" ca="1" si="118"/>
        <v>#N/A</v>
      </c>
      <c r="C845" t="s">
        <v>274</v>
      </c>
      <c r="D845" t="s">
        <v>1202</v>
      </c>
      <c r="E845">
        <f t="shared" ca="1" si="119"/>
        <v>0</v>
      </c>
      <c r="H845">
        <f t="shared" ca="1" si="120"/>
        <v>0</v>
      </c>
      <c r="I845">
        <f t="shared" ca="1" si="121"/>
        <v>0</v>
      </c>
      <c r="J845">
        <f t="shared" ca="1" si="122"/>
        <v>0</v>
      </c>
      <c r="K845">
        <f t="shared" ca="1" si="123"/>
        <v>0</v>
      </c>
      <c r="N845" t="e">
        <f t="shared" ca="1" si="124"/>
        <v>#N/A</v>
      </c>
      <c r="O845" t="e">
        <f t="shared" ca="1" si="125"/>
        <v>#N/A</v>
      </c>
    </row>
    <row r="846" spans="1:15">
      <c r="A846" t="str">
        <f t="shared" si="117"/>
        <v>10</v>
      </c>
      <c r="B846" t="e">
        <f t="shared" ca="1" si="118"/>
        <v>#N/A</v>
      </c>
      <c r="C846" t="s">
        <v>274</v>
      </c>
      <c r="D846" t="s">
        <v>1203</v>
      </c>
      <c r="E846">
        <f t="shared" ca="1" si="119"/>
        <v>0</v>
      </c>
      <c r="H846">
        <f t="shared" ca="1" si="120"/>
        <v>0</v>
      </c>
      <c r="I846">
        <f t="shared" ca="1" si="121"/>
        <v>0</v>
      </c>
      <c r="J846">
        <f t="shared" ca="1" si="122"/>
        <v>0</v>
      </c>
      <c r="K846">
        <f t="shared" ca="1" si="123"/>
        <v>0</v>
      </c>
      <c r="N846" t="e">
        <f t="shared" ca="1" si="124"/>
        <v>#N/A</v>
      </c>
      <c r="O846" t="e">
        <f t="shared" ca="1" si="125"/>
        <v>#N/A</v>
      </c>
    </row>
    <row r="847" spans="1:15">
      <c r="A847" t="str">
        <f t="shared" si="117"/>
        <v>11</v>
      </c>
      <c r="B847" t="e">
        <f t="shared" ca="1" si="118"/>
        <v>#N/A</v>
      </c>
      <c r="C847" t="s">
        <v>274</v>
      </c>
      <c r="D847" t="s">
        <v>1204</v>
      </c>
      <c r="E847">
        <f t="shared" ca="1" si="119"/>
        <v>0</v>
      </c>
      <c r="H847">
        <f t="shared" ca="1" si="120"/>
        <v>0</v>
      </c>
      <c r="I847">
        <f t="shared" ca="1" si="121"/>
        <v>0</v>
      </c>
      <c r="J847">
        <f t="shared" ca="1" si="122"/>
        <v>0</v>
      </c>
      <c r="K847">
        <f t="shared" ca="1" si="123"/>
        <v>0</v>
      </c>
      <c r="N847" t="e">
        <f t="shared" ca="1" si="124"/>
        <v>#N/A</v>
      </c>
      <c r="O847" t="e">
        <f t="shared" ca="1" si="125"/>
        <v>#N/A</v>
      </c>
    </row>
    <row r="848" spans="1:15">
      <c r="A848" t="str">
        <f t="shared" si="117"/>
        <v>12</v>
      </c>
      <c r="B848" t="e">
        <f t="shared" ca="1" si="118"/>
        <v>#N/A</v>
      </c>
      <c r="C848" t="s">
        <v>274</v>
      </c>
      <c r="D848" t="s">
        <v>1205</v>
      </c>
      <c r="E848">
        <f t="shared" ca="1" si="119"/>
        <v>0</v>
      </c>
      <c r="H848">
        <f t="shared" ca="1" si="120"/>
        <v>0</v>
      </c>
      <c r="I848">
        <f t="shared" ca="1" si="121"/>
        <v>0</v>
      </c>
      <c r="J848">
        <f t="shared" ca="1" si="122"/>
        <v>0</v>
      </c>
      <c r="K848">
        <f t="shared" ca="1" si="123"/>
        <v>0</v>
      </c>
      <c r="N848" t="e">
        <f t="shared" ca="1" si="124"/>
        <v>#N/A</v>
      </c>
      <c r="O848" t="e">
        <f t="shared" ca="1" si="125"/>
        <v>#N/A</v>
      </c>
    </row>
    <row r="849" spans="1:15">
      <c r="A849" t="str">
        <f t="shared" si="117"/>
        <v>13</v>
      </c>
      <c r="B849" t="e">
        <f t="shared" ca="1" si="118"/>
        <v>#N/A</v>
      </c>
      <c r="C849" t="s">
        <v>274</v>
      </c>
      <c r="D849" t="s">
        <v>1206</v>
      </c>
      <c r="E849">
        <f t="shared" ca="1" si="119"/>
        <v>0</v>
      </c>
      <c r="H849">
        <f t="shared" ca="1" si="120"/>
        <v>0</v>
      </c>
      <c r="I849">
        <f t="shared" ca="1" si="121"/>
        <v>0</v>
      </c>
      <c r="J849">
        <f t="shared" ca="1" si="122"/>
        <v>0</v>
      </c>
      <c r="K849">
        <f t="shared" ca="1" si="123"/>
        <v>0</v>
      </c>
      <c r="N849" t="e">
        <f t="shared" ca="1" si="124"/>
        <v>#N/A</v>
      </c>
      <c r="O849" t="e">
        <f t="shared" ca="1" si="125"/>
        <v>#N/A</v>
      </c>
    </row>
    <row r="850" spans="1:15">
      <c r="A850" t="str">
        <f t="shared" si="117"/>
        <v>100</v>
      </c>
      <c r="B850" t="e">
        <f t="shared" ca="1" si="118"/>
        <v>#N/A</v>
      </c>
      <c r="C850" t="s">
        <v>274</v>
      </c>
      <c r="D850" t="s">
        <v>1207</v>
      </c>
      <c r="E850">
        <f t="shared" ca="1" si="119"/>
        <v>0</v>
      </c>
      <c r="H850">
        <f t="shared" ca="1" si="120"/>
        <v>0</v>
      </c>
      <c r="I850">
        <f t="shared" ca="1" si="121"/>
        <v>0</v>
      </c>
      <c r="J850">
        <f t="shared" ca="1" si="122"/>
        <v>0</v>
      </c>
      <c r="K850">
        <f t="shared" ca="1" si="123"/>
        <v>0</v>
      </c>
      <c r="N850" t="e">
        <f t="shared" ca="1" si="124"/>
        <v>#N/A</v>
      </c>
      <c r="O850" t="e">
        <f t="shared" ca="1" si="125"/>
        <v>#N/A</v>
      </c>
    </row>
    <row r="851" spans="1:15">
      <c r="A851" t="str">
        <f t="shared" si="117"/>
        <v>01</v>
      </c>
      <c r="B851" t="str">
        <f t="shared" ca="1" si="118"/>
        <v>W</v>
      </c>
      <c r="C851" t="s">
        <v>275</v>
      </c>
      <c r="D851" t="s">
        <v>1208</v>
      </c>
      <c r="E851">
        <f t="shared" ca="1" si="119"/>
        <v>0</v>
      </c>
      <c r="H851" t="str">
        <f t="shared" ca="1" si="120"/>
        <v>'Simpl. All tex.-dual tex'!</v>
      </c>
      <c r="I851" t="str">
        <f t="shared" ca="1" si="121"/>
        <v>'Simpl. All tex.-dual tex'!</v>
      </c>
      <c r="J851">
        <f t="shared" ca="1" si="122"/>
        <v>0</v>
      </c>
      <c r="K851">
        <f t="shared" ca="1" si="123"/>
        <v>0</v>
      </c>
      <c r="N851" t="str">
        <f t="shared" ca="1" si="124"/>
        <v>D:z</v>
      </c>
      <c r="O851" t="str">
        <f t="shared" ca="1" si="125"/>
        <v>D7:z7</v>
      </c>
    </row>
    <row r="852" spans="1:15">
      <c r="A852" t="str">
        <f t="shared" si="117"/>
        <v>02</v>
      </c>
      <c r="B852" t="str">
        <f t="shared" ca="1" si="118"/>
        <v>W</v>
      </c>
      <c r="C852" t="s">
        <v>275</v>
      </c>
      <c r="D852" t="s">
        <v>1209</v>
      </c>
      <c r="E852">
        <f t="shared" ca="1" si="119"/>
        <v>0</v>
      </c>
      <c r="H852" t="str">
        <f t="shared" ca="1" si="120"/>
        <v>'Simpl. All tex.-dual tex'!</v>
      </c>
      <c r="I852" t="str">
        <f t="shared" ca="1" si="121"/>
        <v>'Simpl. All tex.-dual tex'!</v>
      </c>
      <c r="J852">
        <f t="shared" ca="1" si="122"/>
        <v>0</v>
      </c>
      <c r="K852">
        <f t="shared" ca="1" si="123"/>
        <v>0</v>
      </c>
      <c r="N852" t="str">
        <f t="shared" ca="1" si="124"/>
        <v>D:z</v>
      </c>
      <c r="O852" t="str">
        <f t="shared" ca="1" si="125"/>
        <v>D7:z7</v>
      </c>
    </row>
    <row r="853" spans="1:15">
      <c r="A853" t="str">
        <f t="shared" si="117"/>
        <v>03</v>
      </c>
      <c r="B853" t="str">
        <f t="shared" ca="1" si="118"/>
        <v>W</v>
      </c>
      <c r="C853" t="s">
        <v>275</v>
      </c>
      <c r="D853" t="s">
        <v>1210</v>
      </c>
      <c r="E853">
        <f t="shared" ca="1" si="119"/>
        <v>0</v>
      </c>
      <c r="H853" t="str">
        <f t="shared" ca="1" si="120"/>
        <v>'Simpl. All tex.-dual tex'!</v>
      </c>
      <c r="I853" t="str">
        <f t="shared" ca="1" si="121"/>
        <v>'Simpl. All tex.-dual tex'!</v>
      </c>
      <c r="J853">
        <f t="shared" ca="1" si="122"/>
        <v>0</v>
      </c>
      <c r="K853">
        <f t="shared" ca="1" si="123"/>
        <v>0</v>
      </c>
      <c r="N853" t="str">
        <f t="shared" ca="1" si="124"/>
        <v>D:z</v>
      </c>
      <c r="O853" t="str">
        <f t="shared" ca="1" si="125"/>
        <v>D7:z7</v>
      </c>
    </row>
    <row r="854" spans="1:15">
      <c r="A854" t="str">
        <f t="shared" si="117"/>
        <v>04</v>
      </c>
      <c r="B854" t="str">
        <f t="shared" ca="1" si="118"/>
        <v>W</v>
      </c>
      <c r="C854" t="s">
        <v>275</v>
      </c>
      <c r="D854" t="s">
        <v>1211</v>
      </c>
      <c r="E854">
        <f t="shared" ca="1" si="119"/>
        <v>0</v>
      </c>
      <c r="H854" t="str">
        <f t="shared" ca="1" si="120"/>
        <v>'Simpl. All tex.-dual tex'!</v>
      </c>
      <c r="I854" t="str">
        <f t="shared" ca="1" si="121"/>
        <v>'Simpl. All tex.-dual tex'!</v>
      </c>
      <c r="J854">
        <f t="shared" ca="1" si="122"/>
        <v>0</v>
      </c>
      <c r="K854">
        <f t="shared" ca="1" si="123"/>
        <v>0</v>
      </c>
      <c r="N854" t="str">
        <f t="shared" ca="1" si="124"/>
        <v>D:z</v>
      </c>
      <c r="O854" t="str">
        <f t="shared" ca="1" si="125"/>
        <v>D7:z7</v>
      </c>
    </row>
    <row r="855" spans="1:15">
      <c r="A855" t="str">
        <f t="shared" si="117"/>
        <v>05</v>
      </c>
      <c r="B855" t="str">
        <f t="shared" ca="1" si="118"/>
        <v>W</v>
      </c>
      <c r="C855" t="s">
        <v>275</v>
      </c>
      <c r="D855" t="s">
        <v>1212</v>
      </c>
      <c r="E855">
        <f t="shared" ca="1" si="119"/>
        <v>0</v>
      </c>
      <c r="H855" t="str">
        <f t="shared" ca="1" si="120"/>
        <v>'Simpl. All tex.-dual tex'!</v>
      </c>
      <c r="I855" t="str">
        <f t="shared" ca="1" si="121"/>
        <v>'Simpl. All tex.-dual tex'!</v>
      </c>
      <c r="J855">
        <f t="shared" ca="1" si="122"/>
        <v>0</v>
      </c>
      <c r="K855">
        <f t="shared" ca="1" si="123"/>
        <v>0</v>
      </c>
      <c r="N855" t="str">
        <f t="shared" ca="1" si="124"/>
        <v>D:z</v>
      </c>
      <c r="O855" t="str">
        <f t="shared" ca="1" si="125"/>
        <v>D7:z7</v>
      </c>
    </row>
    <row r="856" spans="1:15">
      <c r="A856" t="str">
        <f t="shared" si="117"/>
        <v>06</v>
      </c>
      <c r="B856" t="str">
        <f t="shared" ca="1" si="118"/>
        <v>W</v>
      </c>
      <c r="C856" t="s">
        <v>275</v>
      </c>
      <c r="D856" t="s">
        <v>1213</v>
      </c>
      <c r="E856">
        <f t="shared" ca="1" si="119"/>
        <v>0</v>
      </c>
      <c r="H856" t="str">
        <f t="shared" ca="1" si="120"/>
        <v>'Simpl. All tex.-dual tex'!</v>
      </c>
      <c r="I856" t="str">
        <f t="shared" ca="1" si="121"/>
        <v>'Simpl. All tex.-dual tex'!</v>
      </c>
      <c r="J856">
        <f t="shared" ca="1" si="122"/>
        <v>0</v>
      </c>
      <c r="K856">
        <f t="shared" ca="1" si="123"/>
        <v>0</v>
      </c>
      <c r="N856" t="str">
        <f t="shared" ca="1" si="124"/>
        <v>D:z</v>
      </c>
      <c r="O856" t="str">
        <f t="shared" ca="1" si="125"/>
        <v>D7:z7</v>
      </c>
    </row>
    <row r="857" spans="1:15">
      <c r="A857" t="str">
        <f t="shared" si="117"/>
        <v>07</v>
      </c>
      <c r="B857" t="str">
        <f t="shared" ca="1" si="118"/>
        <v>W</v>
      </c>
      <c r="C857" t="s">
        <v>275</v>
      </c>
      <c r="D857" t="s">
        <v>1214</v>
      </c>
      <c r="E857">
        <f t="shared" ca="1" si="119"/>
        <v>0</v>
      </c>
      <c r="H857" t="str">
        <f t="shared" ca="1" si="120"/>
        <v>'Simpl. All tex.-dual tex'!</v>
      </c>
      <c r="I857" t="str">
        <f t="shared" ca="1" si="121"/>
        <v>'Simpl. All tex.-dual tex'!</v>
      </c>
      <c r="J857">
        <f t="shared" ca="1" si="122"/>
        <v>0</v>
      </c>
      <c r="K857">
        <f t="shared" ca="1" si="123"/>
        <v>0</v>
      </c>
      <c r="N857" t="str">
        <f t="shared" ca="1" si="124"/>
        <v>D:z</v>
      </c>
      <c r="O857" t="str">
        <f t="shared" ca="1" si="125"/>
        <v>D7:z7</v>
      </c>
    </row>
    <row r="858" spans="1:15">
      <c r="A858" t="str">
        <f t="shared" si="117"/>
        <v>08</v>
      </c>
      <c r="B858" t="str">
        <f t="shared" ca="1" si="118"/>
        <v>W</v>
      </c>
      <c r="C858" t="s">
        <v>275</v>
      </c>
      <c r="D858" t="s">
        <v>1215</v>
      </c>
      <c r="E858">
        <f t="shared" ca="1" si="119"/>
        <v>0</v>
      </c>
      <c r="H858" t="str">
        <f t="shared" ca="1" si="120"/>
        <v>'Simpl. All tex.-dual tex'!</v>
      </c>
      <c r="I858" t="str">
        <f t="shared" ca="1" si="121"/>
        <v>'Simpl. All tex.-dual tex'!</v>
      </c>
      <c r="J858">
        <f t="shared" ca="1" si="122"/>
        <v>0</v>
      </c>
      <c r="K858">
        <f t="shared" ca="1" si="123"/>
        <v>0</v>
      </c>
      <c r="N858" t="str">
        <f t="shared" ca="1" si="124"/>
        <v>D:z</v>
      </c>
      <c r="O858" t="str">
        <f t="shared" ca="1" si="125"/>
        <v>D7:z7</v>
      </c>
    </row>
    <row r="859" spans="1:15">
      <c r="A859" t="str">
        <f t="shared" si="117"/>
        <v>09</v>
      </c>
      <c r="B859" t="str">
        <f t="shared" ca="1" si="118"/>
        <v>W</v>
      </c>
      <c r="C859" t="s">
        <v>275</v>
      </c>
      <c r="D859" t="s">
        <v>1216</v>
      </c>
      <c r="E859">
        <f t="shared" ca="1" si="119"/>
        <v>0</v>
      </c>
      <c r="H859" t="str">
        <f t="shared" ca="1" si="120"/>
        <v>'Simpl. All tex.-dual tex'!</v>
      </c>
      <c r="I859" t="str">
        <f t="shared" ca="1" si="121"/>
        <v>'Simpl. All tex.-dual tex'!</v>
      </c>
      <c r="J859">
        <f t="shared" ca="1" si="122"/>
        <v>0</v>
      </c>
      <c r="K859">
        <f t="shared" ca="1" si="123"/>
        <v>0</v>
      </c>
      <c r="N859" t="str">
        <f t="shared" ca="1" si="124"/>
        <v>D:z</v>
      </c>
      <c r="O859" t="str">
        <f t="shared" ca="1" si="125"/>
        <v>D7:z7</v>
      </c>
    </row>
    <row r="860" spans="1:15">
      <c r="A860" t="str">
        <f t="shared" si="117"/>
        <v>10</v>
      </c>
      <c r="B860" t="str">
        <f t="shared" ca="1" si="118"/>
        <v>W</v>
      </c>
      <c r="C860" t="s">
        <v>275</v>
      </c>
      <c r="D860" t="s">
        <v>1217</v>
      </c>
      <c r="E860">
        <f t="shared" ca="1" si="119"/>
        <v>0</v>
      </c>
      <c r="H860" t="str">
        <f t="shared" ca="1" si="120"/>
        <v>'Simpl. All tex.-dual tex'!</v>
      </c>
      <c r="I860" t="str">
        <f t="shared" ca="1" si="121"/>
        <v>'Simpl. All tex.-dual tex'!</v>
      </c>
      <c r="J860">
        <f t="shared" ca="1" si="122"/>
        <v>0</v>
      </c>
      <c r="K860">
        <f t="shared" ca="1" si="123"/>
        <v>0</v>
      </c>
      <c r="N860" t="str">
        <f t="shared" ca="1" si="124"/>
        <v>D:z</v>
      </c>
      <c r="O860" t="str">
        <f t="shared" ca="1" si="125"/>
        <v>D7:z7</v>
      </c>
    </row>
    <row r="861" spans="1:15">
      <c r="A861" t="str">
        <f t="shared" si="117"/>
        <v>11</v>
      </c>
      <c r="B861" t="str">
        <f t="shared" ca="1" si="118"/>
        <v>W</v>
      </c>
      <c r="C861" t="s">
        <v>275</v>
      </c>
      <c r="D861" t="s">
        <v>1218</v>
      </c>
      <c r="E861">
        <f t="shared" ca="1" si="119"/>
        <v>0</v>
      </c>
      <c r="H861" t="str">
        <f t="shared" ca="1" si="120"/>
        <v>'Simpl. All tex.-dual tex'!</v>
      </c>
      <c r="I861" t="str">
        <f t="shared" ca="1" si="121"/>
        <v>'Simpl. All tex.-dual tex'!</v>
      </c>
      <c r="J861">
        <f t="shared" ca="1" si="122"/>
        <v>0</v>
      </c>
      <c r="K861">
        <f t="shared" ca="1" si="123"/>
        <v>0</v>
      </c>
      <c r="N861" t="str">
        <f t="shared" ca="1" si="124"/>
        <v>D:z</v>
      </c>
      <c r="O861" t="str">
        <f t="shared" ca="1" si="125"/>
        <v>D7:z7</v>
      </c>
    </row>
    <row r="862" spans="1:15">
      <c r="A862" t="str">
        <f t="shared" si="117"/>
        <v>12</v>
      </c>
      <c r="B862" t="str">
        <f t="shared" ca="1" si="118"/>
        <v>W</v>
      </c>
      <c r="C862" t="s">
        <v>275</v>
      </c>
      <c r="D862" t="s">
        <v>1219</v>
      </c>
      <c r="E862">
        <f t="shared" ca="1" si="119"/>
        <v>0</v>
      </c>
      <c r="H862" t="str">
        <f t="shared" ca="1" si="120"/>
        <v>'Simpl. All tex.-dual tex'!</v>
      </c>
      <c r="I862" t="str">
        <f t="shared" ca="1" si="121"/>
        <v>'Simpl. All tex.-dual tex'!</v>
      </c>
      <c r="J862">
        <f t="shared" ca="1" si="122"/>
        <v>0</v>
      </c>
      <c r="K862">
        <f t="shared" ca="1" si="123"/>
        <v>0</v>
      </c>
      <c r="N862" t="str">
        <f t="shared" ca="1" si="124"/>
        <v>D:z</v>
      </c>
      <c r="O862" t="str">
        <f t="shared" ca="1" si="125"/>
        <v>D7:z7</v>
      </c>
    </row>
    <row r="863" spans="1:15">
      <c r="A863" t="str">
        <f t="shared" si="117"/>
        <v>13</v>
      </c>
      <c r="B863" t="str">
        <f t="shared" ca="1" si="118"/>
        <v>W</v>
      </c>
      <c r="C863" t="s">
        <v>275</v>
      </c>
      <c r="D863" t="s">
        <v>1220</v>
      </c>
      <c r="E863">
        <f t="shared" ca="1" si="119"/>
        <v>0</v>
      </c>
      <c r="H863" t="str">
        <f t="shared" ca="1" si="120"/>
        <v>'Simpl. All tex.-dual tex'!</v>
      </c>
      <c r="I863" t="str">
        <f t="shared" ca="1" si="121"/>
        <v>'Simpl. All tex.-dual tex'!</v>
      </c>
      <c r="J863">
        <f t="shared" ca="1" si="122"/>
        <v>0</v>
      </c>
      <c r="K863">
        <f t="shared" ca="1" si="123"/>
        <v>0</v>
      </c>
      <c r="N863" t="str">
        <f t="shared" ca="1" si="124"/>
        <v>D:z</v>
      </c>
      <c r="O863" t="str">
        <f t="shared" ca="1" si="125"/>
        <v>D7:z7</v>
      </c>
    </row>
    <row r="864" spans="1:15">
      <c r="A864" t="str">
        <f t="shared" si="117"/>
        <v>100</v>
      </c>
      <c r="B864" t="str">
        <f t="shared" ca="1" si="118"/>
        <v>W</v>
      </c>
      <c r="C864" t="s">
        <v>275</v>
      </c>
      <c r="D864" t="s">
        <v>1221</v>
      </c>
      <c r="E864">
        <f t="shared" ca="1" si="119"/>
        <v>0</v>
      </c>
      <c r="H864" t="str">
        <f t="shared" ca="1" si="120"/>
        <v>'Simpl. All tex.-dual tex'!</v>
      </c>
      <c r="I864" t="str">
        <f t="shared" ca="1" si="121"/>
        <v>'Simpl. All tex.-dual tex'!</v>
      </c>
      <c r="J864">
        <f t="shared" ca="1" si="122"/>
        <v>0</v>
      </c>
      <c r="K864">
        <f t="shared" ca="1" si="123"/>
        <v>0</v>
      </c>
      <c r="N864" t="str">
        <f t="shared" ca="1" si="124"/>
        <v>D:z</v>
      </c>
      <c r="O864" t="str">
        <f t="shared" ca="1" si="125"/>
        <v>D7:z7</v>
      </c>
    </row>
    <row r="865" spans="1:15">
      <c r="A865" t="str">
        <f t="shared" si="117"/>
        <v>01</v>
      </c>
      <c r="B865" t="str">
        <f t="shared" ca="1" si="118"/>
        <v>W</v>
      </c>
      <c r="C865" t="s">
        <v>276</v>
      </c>
      <c r="D865" t="s">
        <v>1222</v>
      </c>
      <c r="E865">
        <f t="shared" ca="1" si="119"/>
        <v>0</v>
      </c>
      <c r="H865" t="str">
        <f t="shared" ca="1" si="120"/>
        <v>'Simpl. All tex.-dual tex'!</v>
      </c>
      <c r="I865" t="str">
        <f t="shared" ca="1" si="121"/>
        <v>'Simpl. All tex.-dual tex'!</v>
      </c>
      <c r="J865">
        <f t="shared" ca="1" si="122"/>
        <v>0</v>
      </c>
      <c r="K865">
        <f t="shared" ca="1" si="123"/>
        <v>0</v>
      </c>
      <c r="N865" t="str">
        <f t="shared" ca="1" si="124"/>
        <v>D:z</v>
      </c>
      <c r="O865" t="str">
        <f t="shared" ca="1" si="125"/>
        <v>D7:z7</v>
      </c>
    </row>
    <row r="866" spans="1:15">
      <c r="A866" t="str">
        <f t="shared" si="117"/>
        <v>02</v>
      </c>
      <c r="B866" t="str">
        <f t="shared" ca="1" si="118"/>
        <v>W</v>
      </c>
      <c r="C866" t="s">
        <v>276</v>
      </c>
      <c r="D866" t="s">
        <v>1223</v>
      </c>
      <c r="E866">
        <f t="shared" ca="1" si="119"/>
        <v>0</v>
      </c>
      <c r="H866" t="str">
        <f t="shared" ca="1" si="120"/>
        <v>'Simpl. All tex.-dual tex'!</v>
      </c>
      <c r="I866" t="str">
        <f t="shared" ca="1" si="121"/>
        <v>'Simpl. All tex.-dual tex'!</v>
      </c>
      <c r="J866">
        <f t="shared" ca="1" si="122"/>
        <v>0</v>
      </c>
      <c r="K866">
        <f t="shared" ca="1" si="123"/>
        <v>0</v>
      </c>
      <c r="N866" t="str">
        <f t="shared" ca="1" si="124"/>
        <v>D:z</v>
      </c>
      <c r="O866" t="str">
        <f t="shared" ca="1" si="125"/>
        <v>D7:z7</v>
      </c>
    </row>
    <row r="867" spans="1:15">
      <c r="A867" t="str">
        <f t="shared" si="117"/>
        <v>03</v>
      </c>
      <c r="B867" t="str">
        <f t="shared" ca="1" si="118"/>
        <v>W</v>
      </c>
      <c r="C867" t="s">
        <v>276</v>
      </c>
      <c r="D867" t="s">
        <v>1224</v>
      </c>
      <c r="E867">
        <f t="shared" ca="1" si="119"/>
        <v>0</v>
      </c>
      <c r="H867" t="str">
        <f t="shared" ca="1" si="120"/>
        <v>'Simpl. All tex.-dual tex'!</v>
      </c>
      <c r="I867" t="str">
        <f t="shared" ca="1" si="121"/>
        <v>'Simpl. All tex.-dual tex'!</v>
      </c>
      <c r="J867">
        <f t="shared" ca="1" si="122"/>
        <v>0</v>
      </c>
      <c r="K867">
        <f t="shared" ca="1" si="123"/>
        <v>0</v>
      </c>
      <c r="N867" t="str">
        <f t="shared" ca="1" si="124"/>
        <v>D:z</v>
      </c>
      <c r="O867" t="str">
        <f t="shared" ca="1" si="125"/>
        <v>D7:z7</v>
      </c>
    </row>
    <row r="868" spans="1:15">
      <c r="A868" t="str">
        <f t="shared" si="117"/>
        <v>04</v>
      </c>
      <c r="B868" t="str">
        <f t="shared" ca="1" si="118"/>
        <v>W</v>
      </c>
      <c r="C868" t="s">
        <v>276</v>
      </c>
      <c r="D868" t="s">
        <v>1225</v>
      </c>
      <c r="E868">
        <f t="shared" ca="1" si="119"/>
        <v>0</v>
      </c>
      <c r="H868" t="str">
        <f t="shared" ca="1" si="120"/>
        <v>'Simpl. All tex.-dual tex'!</v>
      </c>
      <c r="I868" t="str">
        <f t="shared" ca="1" si="121"/>
        <v>'Simpl. All tex.-dual tex'!</v>
      </c>
      <c r="J868">
        <f t="shared" ca="1" si="122"/>
        <v>0</v>
      </c>
      <c r="K868">
        <f t="shared" ca="1" si="123"/>
        <v>0</v>
      </c>
      <c r="N868" t="str">
        <f t="shared" ca="1" si="124"/>
        <v>D:z</v>
      </c>
      <c r="O868" t="str">
        <f t="shared" ca="1" si="125"/>
        <v>D7:z7</v>
      </c>
    </row>
    <row r="869" spans="1:15">
      <c r="A869" t="str">
        <f t="shared" si="117"/>
        <v>05</v>
      </c>
      <c r="B869" t="str">
        <f t="shared" ca="1" si="118"/>
        <v>W</v>
      </c>
      <c r="C869" t="s">
        <v>276</v>
      </c>
      <c r="D869" t="s">
        <v>1226</v>
      </c>
      <c r="E869">
        <f t="shared" ca="1" si="119"/>
        <v>0</v>
      </c>
      <c r="H869" t="str">
        <f t="shared" ca="1" si="120"/>
        <v>'Simpl. All tex.-dual tex'!</v>
      </c>
      <c r="I869" t="str">
        <f t="shared" ca="1" si="121"/>
        <v>'Simpl. All tex.-dual tex'!</v>
      </c>
      <c r="J869">
        <f t="shared" ca="1" si="122"/>
        <v>0</v>
      </c>
      <c r="K869">
        <f t="shared" ca="1" si="123"/>
        <v>0</v>
      </c>
      <c r="N869" t="str">
        <f t="shared" ca="1" si="124"/>
        <v>D:z</v>
      </c>
      <c r="O869" t="str">
        <f t="shared" ca="1" si="125"/>
        <v>D7:z7</v>
      </c>
    </row>
    <row r="870" spans="1:15">
      <c r="A870" t="str">
        <f t="shared" si="117"/>
        <v>06</v>
      </c>
      <c r="B870" t="str">
        <f t="shared" ca="1" si="118"/>
        <v>W</v>
      </c>
      <c r="C870" t="s">
        <v>276</v>
      </c>
      <c r="D870" t="s">
        <v>1227</v>
      </c>
      <c r="E870">
        <f t="shared" ca="1" si="119"/>
        <v>0</v>
      </c>
      <c r="H870" t="str">
        <f t="shared" ca="1" si="120"/>
        <v>'Simpl. All tex.-dual tex'!</v>
      </c>
      <c r="I870" t="str">
        <f t="shared" ca="1" si="121"/>
        <v>'Simpl. All tex.-dual tex'!</v>
      </c>
      <c r="J870">
        <f t="shared" ca="1" si="122"/>
        <v>0</v>
      </c>
      <c r="K870">
        <f t="shared" ca="1" si="123"/>
        <v>0</v>
      </c>
      <c r="N870" t="str">
        <f t="shared" ca="1" si="124"/>
        <v>D:z</v>
      </c>
      <c r="O870" t="str">
        <f t="shared" ca="1" si="125"/>
        <v>D7:z7</v>
      </c>
    </row>
    <row r="871" spans="1:15">
      <c r="A871" t="str">
        <f t="shared" si="117"/>
        <v>07</v>
      </c>
      <c r="B871" t="str">
        <f t="shared" ca="1" si="118"/>
        <v>W</v>
      </c>
      <c r="C871" t="s">
        <v>276</v>
      </c>
      <c r="D871" t="s">
        <v>1228</v>
      </c>
      <c r="E871">
        <f t="shared" ca="1" si="119"/>
        <v>0</v>
      </c>
      <c r="H871" t="str">
        <f t="shared" ca="1" si="120"/>
        <v>'Simpl. All tex.-dual tex'!</v>
      </c>
      <c r="I871" t="str">
        <f t="shared" ca="1" si="121"/>
        <v>'Simpl. All tex.-dual tex'!</v>
      </c>
      <c r="J871">
        <f t="shared" ca="1" si="122"/>
        <v>0</v>
      </c>
      <c r="K871">
        <f t="shared" ca="1" si="123"/>
        <v>0</v>
      </c>
      <c r="N871" t="str">
        <f t="shared" ca="1" si="124"/>
        <v>D:z</v>
      </c>
      <c r="O871" t="str">
        <f t="shared" ca="1" si="125"/>
        <v>D7:z7</v>
      </c>
    </row>
    <row r="872" spans="1:15">
      <c r="A872" t="str">
        <f t="shared" si="117"/>
        <v>08</v>
      </c>
      <c r="B872" t="str">
        <f t="shared" ca="1" si="118"/>
        <v>W</v>
      </c>
      <c r="C872" t="s">
        <v>276</v>
      </c>
      <c r="D872" t="s">
        <v>1229</v>
      </c>
      <c r="E872">
        <f t="shared" ca="1" si="119"/>
        <v>0</v>
      </c>
      <c r="H872" t="str">
        <f t="shared" ca="1" si="120"/>
        <v>'Simpl. All tex.-dual tex'!</v>
      </c>
      <c r="I872" t="str">
        <f t="shared" ca="1" si="121"/>
        <v>'Simpl. All tex.-dual tex'!</v>
      </c>
      <c r="J872">
        <f t="shared" ca="1" si="122"/>
        <v>0</v>
      </c>
      <c r="K872">
        <f t="shared" ca="1" si="123"/>
        <v>0</v>
      </c>
      <c r="N872" t="str">
        <f t="shared" ca="1" si="124"/>
        <v>D:z</v>
      </c>
      <c r="O872" t="str">
        <f t="shared" ca="1" si="125"/>
        <v>D7:z7</v>
      </c>
    </row>
    <row r="873" spans="1:15">
      <c r="A873" t="str">
        <f t="shared" si="117"/>
        <v>09</v>
      </c>
      <c r="B873" t="str">
        <f t="shared" ca="1" si="118"/>
        <v>W</v>
      </c>
      <c r="C873" t="s">
        <v>276</v>
      </c>
      <c r="D873" t="s">
        <v>1230</v>
      </c>
      <c r="E873">
        <f t="shared" ca="1" si="119"/>
        <v>0</v>
      </c>
      <c r="H873" t="str">
        <f t="shared" ca="1" si="120"/>
        <v>'Simpl. All tex.-dual tex'!</v>
      </c>
      <c r="I873" t="str">
        <f t="shared" ca="1" si="121"/>
        <v>'Simpl. All tex.-dual tex'!</v>
      </c>
      <c r="J873">
        <f t="shared" ca="1" si="122"/>
        <v>0</v>
      </c>
      <c r="K873">
        <f t="shared" ca="1" si="123"/>
        <v>0</v>
      </c>
      <c r="N873" t="str">
        <f t="shared" ca="1" si="124"/>
        <v>D:z</v>
      </c>
      <c r="O873" t="str">
        <f t="shared" ca="1" si="125"/>
        <v>D7:z7</v>
      </c>
    </row>
    <row r="874" spans="1:15">
      <c r="A874" t="str">
        <f t="shared" si="117"/>
        <v>10</v>
      </c>
      <c r="B874" t="str">
        <f t="shared" ca="1" si="118"/>
        <v>W</v>
      </c>
      <c r="C874" t="s">
        <v>276</v>
      </c>
      <c r="D874" t="s">
        <v>1231</v>
      </c>
      <c r="E874">
        <f t="shared" ca="1" si="119"/>
        <v>0</v>
      </c>
      <c r="H874" t="str">
        <f t="shared" ca="1" si="120"/>
        <v>'Simpl. All tex.-dual tex'!</v>
      </c>
      <c r="I874" t="str">
        <f t="shared" ca="1" si="121"/>
        <v>'Simpl. All tex.-dual tex'!</v>
      </c>
      <c r="J874">
        <f t="shared" ca="1" si="122"/>
        <v>0</v>
      </c>
      <c r="K874">
        <f t="shared" ca="1" si="123"/>
        <v>0</v>
      </c>
      <c r="N874" t="str">
        <f t="shared" ca="1" si="124"/>
        <v>D:z</v>
      </c>
      <c r="O874" t="str">
        <f t="shared" ca="1" si="125"/>
        <v>D7:z7</v>
      </c>
    </row>
    <row r="875" spans="1:15">
      <c r="A875" t="str">
        <f t="shared" si="117"/>
        <v>11</v>
      </c>
      <c r="B875" t="str">
        <f t="shared" ca="1" si="118"/>
        <v>W</v>
      </c>
      <c r="C875" t="s">
        <v>276</v>
      </c>
      <c r="D875" t="s">
        <v>1232</v>
      </c>
      <c r="E875">
        <f t="shared" ca="1" si="119"/>
        <v>0</v>
      </c>
      <c r="H875" t="str">
        <f t="shared" ca="1" si="120"/>
        <v>'Simpl. All tex.-dual tex'!</v>
      </c>
      <c r="I875" t="str">
        <f t="shared" ca="1" si="121"/>
        <v>'Simpl. All tex.-dual tex'!</v>
      </c>
      <c r="J875">
        <f t="shared" ca="1" si="122"/>
        <v>0</v>
      </c>
      <c r="K875">
        <f t="shared" ca="1" si="123"/>
        <v>0</v>
      </c>
      <c r="N875" t="str">
        <f t="shared" ca="1" si="124"/>
        <v>D:z</v>
      </c>
      <c r="O875" t="str">
        <f t="shared" ca="1" si="125"/>
        <v>D7:z7</v>
      </c>
    </row>
    <row r="876" spans="1:15">
      <c r="A876" t="str">
        <f t="shared" si="117"/>
        <v>12</v>
      </c>
      <c r="B876" t="str">
        <f t="shared" ca="1" si="118"/>
        <v>W</v>
      </c>
      <c r="C876" t="s">
        <v>276</v>
      </c>
      <c r="D876" t="s">
        <v>1233</v>
      </c>
      <c r="E876">
        <f t="shared" ca="1" si="119"/>
        <v>0</v>
      </c>
      <c r="H876" t="str">
        <f t="shared" ca="1" si="120"/>
        <v>'Simpl. All tex.-dual tex'!</v>
      </c>
      <c r="I876" t="str">
        <f t="shared" ca="1" si="121"/>
        <v>'Simpl. All tex.-dual tex'!</v>
      </c>
      <c r="J876">
        <f t="shared" ca="1" si="122"/>
        <v>0</v>
      </c>
      <c r="K876">
        <f t="shared" ca="1" si="123"/>
        <v>0</v>
      </c>
      <c r="N876" t="str">
        <f t="shared" ca="1" si="124"/>
        <v>D:z</v>
      </c>
      <c r="O876" t="str">
        <f t="shared" ca="1" si="125"/>
        <v>D7:z7</v>
      </c>
    </row>
    <row r="877" spans="1:15">
      <c r="A877" t="str">
        <f t="shared" si="117"/>
        <v>13</v>
      </c>
      <c r="B877" t="str">
        <f t="shared" ca="1" si="118"/>
        <v>W</v>
      </c>
      <c r="C877" t="s">
        <v>276</v>
      </c>
      <c r="D877" t="s">
        <v>1234</v>
      </c>
      <c r="E877">
        <f t="shared" ca="1" si="119"/>
        <v>0</v>
      </c>
      <c r="H877" t="str">
        <f t="shared" ca="1" si="120"/>
        <v>'Simpl. All tex.-dual tex'!</v>
      </c>
      <c r="I877" t="str">
        <f t="shared" ca="1" si="121"/>
        <v>'Simpl. All tex.-dual tex'!</v>
      </c>
      <c r="J877">
        <f t="shared" ca="1" si="122"/>
        <v>0</v>
      </c>
      <c r="K877">
        <f t="shared" ca="1" si="123"/>
        <v>0</v>
      </c>
      <c r="N877" t="str">
        <f t="shared" ca="1" si="124"/>
        <v>D:z</v>
      </c>
      <c r="O877" t="str">
        <f t="shared" ca="1" si="125"/>
        <v>D7:z7</v>
      </c>
    </row>
    <row r="878" spans="1:15">
      <c r="A878" t="str">
        <f t="shared" si="117"/>
        <v>100</v>
      </c>
      <c r="B878" t="str">
        <f t="shared" ca="1" si="118"/>
        <v>W</v>
      </c>
      <c r="C878" t="s">
        <v>276</v>
      </c>
      <c r="D878" t="s">
        <v>1235</v>
      </c>
      <c r="E878">
        <f t="shared" ca="1" si="119"/>
        <v>0</v>
      </c>
      <c r="H878" t="str">
        <f t="shared" ca="1" si="120"/>
        <v>'Simpl. All tex.-dual tex'!</v>
      </c>
      <c r="I878" t="str">
        <f t="shared" ca="1" si="121"/>
        <v>'Simpl. All tex.-dual tex'!</v>
      </c>
      <c r="J878">
        <f t="shared" ca="1" si="122"/>
        <v>0</v>
      </c>
      <c r="K878">
        <f t="shared" ca="1" si="123"/>
        <v>0</v>
      </c>
      <c r="N878" t="str">
        <f t="shared" ca="1" si="124"/>
        <v>D:z</v>
      </c>
      <c r="O878" t="str">
        <f t="shared" ca="1" si="125"/>
        <v>D7:z7</v>
      </c>
    </row>
    <row r="879" spans="1:15">
      <c r="A879" t="str">
        <f t="shared" si="117"/>
        <v>01</v>
      </c>
      <c r="B879" t="str">
        <f t="shared" ca="1" si="118"/>
        <v>W</v>
      </c>
      <c r="C879" t="s">
        <v>277</v>
      </c>
      <c r="D879" t="s">
        <v>1236</v>
      </c>
      <c r="E879">
        <f t="shared" ca="1" si="119"/>
        <v>0</v>
      </c>
      <c r="H879" t="str">
        <f t="shared" ca="1" si="120"/>
        <v>'Simpl. All tex.-dual tex'!</v>
      </c>
      <c r="I879" t="str">
        <f t="shared" ca="1" si="121"/>
        <v>'Simpl. All tex.-dual tex'!</v>
      </c>
      <c r="J879">
        <f t="shared" ca="1" si="122"/>
        <v>0</v>
      </c>
      <c r="K879">
        <f t="shared" ca="1" si="123"/>
        <v>0</v>
      </c>
      <c r="N879" t="str">
        <f t="shared" ca="1" si="124"/>
        <v>D:z</v>
      </c>
      <c r="O879" t="str">
        <f t="shared" ca="1" si="125"/>
        <v>D7:z7</v>
      </c>
    </row>
    <row r="880" spans="1:15">
      <c r="A880" t="str">
        <f t="shared" si="117"/>
        <v>02</v>
      </c>
      <c r="B880" t="str">
        <f t="shared" ca="1" si="118"/>
        <v>W</v>
      </c>
      <c r="C880" t="s">
        <v>277</v>
      </c>
      <c r="D880" t="s">
        <v>1237</v>
      </c>
      <c r="E880">
        <f t="shared" ca="1" si="119"/>
        <v>0</v>
      </c>
      <c r="H880" t="str">
        <f t="shared" ca="1" si="120"/>
        <v>'Simpl. All tex.-dual tex'!</v>
      </c>
      <c r="I880" t="str">
        <f t="shared" ca="1" si="121"/>
        <v>'Simpl. All tex.-dual tex'!</v>
      </c>
      <c r="J880">
        <f t="shared" ca="1" si="122"/>
        <v>0</v>
      </c>
      <c r="K880">
        <f t="shared" ca="1" si="123"/>
        <v>0</v>
      </c>
      <c r="N880" t="str">
        <f t="shared" ca="1" si="124"/>
        <v>D:z</v>
      </c>
      <c r="O880" t="str">
        <f t="shared" ca="1" si="125"/>
        <v>D7:z7</v>
      </c>
    </row>
    <row r="881" spans="1:15">
      <c r="A881" t="str">
        <f t="shared" si="117"/>
        <v>03</v>
      </c>
      <c r="B881" t="str">
        <f t="shared" ca="1" si="118"/>
        <v>W</v>
      </c>
      <c r="C881" t="s">
        <v>277</v>
      </c>
      <c r="D881" t="s">
        <v>1238</v>
      </c>
      <c r="E881">
        <f t="shared" ca="1" si="119"/>
        <v>0</v>
      </c>
      <c r="H881" t="str">
        <f t="shared" ca="1" si="120"/>
        <v>'Simpl. All tex.-dual tex'!</v>
      </c>
      <c r="I881" t="str">
        <f t="shared" ca="1" si="121"/>
        <v>'Simpl. All tex.-dual tex'!</v>
      </c>
      <c r="J881">
        <f t="shared" ca="1" si="122"/>
        <v>0</v>
      </c>
      <c r="K881">
        <f t="shared" ca="1" si="123"/>
        <v>0</v>
      </c>
      <c r="N881" t="str">
        <f t="shared" ca="1" si="124"/>
        <v>D:z</v>
      </c>
      <c r="O881" t="str">
        <f t="shared" ca="1" si="125"/>
        <v>D7:z7</v>
      </c>
    </row>
    <row r="882" spans="1:15">
      <c r="A882" t="str">
        <f t="shared" si="117"/>
        <v>04</v>
      </c>
      <c r="B882" t="str">
        <f t="shared" ca="1" si="118"/>
        <v>W</v>
      </c>
      <c r="C882" t="s">
        <v>277</v>
      </c>
      <c r="D882" t="s">
        <v>1239</v>
      </c>
      <c r="E882">
        <f t="shared" ca="1" si="119"/>
        <v>0</v>
      </c>
      <c r="H882" t="str">
        <f t="shared" ca="1" si="120"/>
        <v>'Simpl. All tex.-dual tex'!</v>
      </c>
      <c r="I882" t="str">
        <f t="shared" ca="1" si="121"/>
        <v>'Simpl. All tex.-dual tex'!</v>
      </c>
      <c r="J882">
        <f t="shared" ca="1" si="122"/>
        <v>0</v>
      </c>
      <c r="K882">
        <f t="shared" ca="1" si="123"/>
        <v>0</v>
      </c>
      <c r="N882" t="str">
        <f t="shared" ca="1" si="124"/>
        <v>D:z</v>
      </c>
      <c r="O882" t="str">
        <f t="shared" ca="1" si="125"/>
        <v>D7:z7</v>
      </c>
    </row>
    <row r="883" spans="1:15">
      <c r="A883" t="str">
        <f t="shared" si="117"/>
        <v>05</v>
      </c>
      <c r="B883" t="str">
        <f t="shared" ca="1" si="118"/>
        <v>W</v>
      </c>
      <c r="C883" t="s">
        <v>277</v>
      </c>
      <c r="D883" t="s">
        <v>1240</v>
      </c>
      <c r="E883">
        <f t="shared" ca="1" si="119"/>
        <v>0</v>
      </c>
      <c r="H883" t="str">
        <f t="shared" ca="1" si="120"/>
        <v>'Simpl. All tex.-dual tex'!</v>
      </c>
      <c r="I883" t="str">
        <f t="shared" ca="1" si="121"/>
        <v>'Simpl. All tex.-dual tex'!</v>
      </c>
      <c r="J883">
        <f t="shared" ca="1" si="122"/>
        <v>0</v>
      </c>
      <c r="K883">
        <f t="shared" ca="1" si="123"/>
        <v>0</v>
      </c>
      <c r="N883" t="str">
        <f t="shared" ca="1" si="124"/>
        <v>D:z</v>
      </c>
      <c r="O883" t="str">
        <f t="shared" ca="1" si="125"/>
        <v>D7:z7</v>
      </c>
    </row>
    <row r="884" spans="1:15">
      <c r="A884" t="str">
        <f t="shared" si="117"/>
        <v>06</v>
      </c>
      <c r="B884" t="str">
        <f t="shared" ca="1" si="118"/>
        <v>W</v>
      </c>
      <c r="C884" t="s">
        <v>277</v>
      </c>
      <c r="D884" t="s">
        <v>1241</v>
      </c>
      <c r="E884">
        <f t="shared" ca="1" si="119"/>
        <v>0</v>
      </c>
      <c r="H884" t="str">
        <f t="shared" ca="1" si="120"/>
        <v>'Simpl. All tex.-dual tex'!</v>
      </c>
      <c r="I884" t="str">
        <f t="shared" ca="1" si="121"/>
        <v>'Simpl. All tex.-dual tex'!</v>
      </c>
      <c r="J884">
        <f t="shared" ca="1" si="122"/>
        <v>0</v>
      </c>
      <c r="K884">
        <f t="shared" ca="1" si="123"/>
        <v>0</v>
      </c>
      <c r="N884" t="str">
        <f t="shared" ca="1" si="124"/>
        <v>D:z</v>
      </c>
      <c r="O884" t="str">
        <f t="shared" ca="1" si="125"/>
        <v>D7:z7</v>
      </c>
    </row>
    <row r="885" spans="1:15">
      <c r="A885" t="str">
        <f t="shared" si="117"/>
        <v>07</v>
      </c>
      <c r="B885" t="str">
        <f t="shared" ca="1" si="118"/>
        <v>W</v>
      </c>
      <c r="C885" t="s">
        <v>277</v>
      </c>
      <c r="D885" t="s">
        <v>1242</v>
      </c>
      <c r="E885">
        <f t="shared" ca="1" si="119"/>
        <v>0</v>
      </c>
      <c r="H885" t="str">
        <f t="shared" ca="1" si="120"/>
        <v>'Simpl. All tex.-dual tex'!</v>
      </c>
      <c r="I885" t="str">
        <f t="shared" ca="1" si="121"/>
        <v>'Simpl. All tex.-dual tex'!</v>
      </c>
      <c r="J885">
        <f t="shared" ca="1" si="122"/>
        <v>0</v>
      </c>
      <c r="K885">
        <f t="shared" ca="1" si="123"/>
        <v>0</v>
      </c>
      <c r="N885" t="str">
        <f t="shared" ca="1" si="124"/>
        <v>D:z</v>
      </c>
      <c r="O885" t="str">
        <f t="shared" ca="1" si="125"/>
        <v>D7:z7</v>
      </c>
    </row>
    <row r="886" spans="1:15">
      <c r="A886" t="str">
        <f t="shared" si="117"/>
        <v>08</v>
      </c>
      <c r="B886" t="str">
        <f t="shared" ca="1" si="118"/>
        <v>W</v>
      </c>
      <c r="C886" t="s">
        <v>277</v>
      </c>
      <c r="D886" t="s">
        <v>1243</v>
      </c>
      <c r="E886">
        <f t="shared" ca="1" si="119"/>
        <v>0</v>
      </c>
      <c r="H886" t="str">
        <f t="shared" ca="1" si="120"/>
        <v>'Simpl. All tex.-dual tex'!</v>
      </c>
      <c r="I886" t="str">
        <f t="shared" ca="1" si="121"/>
        <v>'Simpl. All tex.-dual tex'!</v>
      </c>
      <c r="J886">
        <f t="shared" ca="1" si="122"/>
        <v>0</v>
      </c>
      <c r="K886">
        <f t="shared" ca="1" si="123"/>
        <v>0</v>
      </c>
      <c r="N886" t="str">
        <f t="shared" ca="1" si="124"/>
        <v>D:z</v>
      </c>
      <c r="O886" t="str">
        <f t="shared" ca="1" si="125"/>
        <v>D7:z7</v>
      </c>
    </row>
    <row r="887" spans="1:15">
      <c r="A887" t="str">
        <f t="shared" si="117"/>
        <v>09</v>
      </c>
      <c r="B887" t="str">
        <f t="shared" ca="1" si="118"/>
        <v>W</v>
      </c>
      <c r="C887" t="s">
        <v>277</v>
      </c>
      <c r="D887" t="s">
        <v>1244</v>
      </c>
      <c r="E887">
        <f t="shared" ca="1" si="119"/>
        <v>0</v>
      </c>
      <c r="H887" t="str">
        <f t="shared" ca="1" si="120"/>
        <v>'Simpl. All tex.-dual tex'!</v>
      </c>
      <c r="I887" t="str">
        <f t="shared" ca="1" si="121"/>
        <v>'Simpl. All tex.-dual tex'!</v>
      </c>
      <c r="J887">
        <f t="shared" ca="1" si="122"/>
        <v>0</v>
      </c>
      <c r="K887">
        <f t="shared" ca="1" si="123"/>
        <v>0</v>
      </c>
      <c r="N887" t="str">
        <f t="shared" ca="1" si="124"/>
        <v>D:z</v>
      </c>
      <c r="O887" t="str">
        <f t="shared" ca="1" si="125"/>
        <v>D7:z7</v>
      </c>
    </row>
    <row r="888" spans="1:15">
      <c r="A888" t="str">
        <f t="shared" si="117"/>
        <v>10</v>
      </c>
      <c r="B888" t="str">
        <f t="shared" ca="1" si="118"/>
        <v>W</v>
      </c>
      <c r="C888" t="s">
        <v>277</v>
      </c>
      <c r="D888" t="s">
        <v>1245</v>
      </c>
      <c r="E888">
        <f t="shared" ca="1" si="119"/>
        <v>0</v>
      </c>
      <c r="H888" t="str">
        <f t="shared" ca="1" si="120"/>
        <v>'Simpl. All tex.-dual tex'!</v>
      </c>
      <c r="I888" t="str">
        <f t="shared" ca="1" si="121"/>
        <v>'Simpl. All tex.-dual tex'!</v>
      </c>
      <c r="J888">
        <f t="shared" ca="1" si="122"/>
        <v>0</v>
      </c>
      <c r="K888">
        <f t="shared" ca="1" si="123"/>
        <v>0</v>
      </c>
      <c r="N888" t="str">
        <f t="shared" ca="1" si="124"/>
        <v>D:z</v>
      </c>
      <c r="O888" t="str">
        <f t="shared" ca="1" si="125"/>
        <v>D7:z7</v>
      </c>
    </row>
    <row r="889" spans="1:15">
      <c r="A889" t="str">
        <f t="shared" si="117"/>
        <v>11</v>
      </c>
      <c r="B889" t="str">
        <f t="shared" ca="1" si="118"/>
        <v>W</v>
      </c>
      <c r="C889" t="s">
        <v>277</v>
      </c>
      <c r="D889" t="s">
        <v>1246</v>
      </c>
      <c r="E889">
        <f t="shared" ca="1" si="119"/>
        <v>0</v>
      </c>
      <c r="H889" t="str">
        <f t="shared" ca="1" si="120"/>
        <v>'Simpl. All tex.-dual tex'!</v>
      </c>
      <c r="I889" t="str">
        <f t="shared" ca="1" si="121"/>
        <v>'Simpl. All tex.-dual tex'!</v>
      </c>
      <c r="J889">
        <f t="shared" ca="1" si="122"/>
        <v>0</v>
      </c>
      <c r="K889">
        <f t="shared" ca="1" si="123"/>
        <v>0</v>
      </c>
      <c r="N889" t="str">
        <f t="shared" ca="1" si="124"/>
        <v>D:z</v>
      </c>
      <c r="O889" t="str">
        <f t="shared" ca="1" si="125"/>
        <v>D7:z7</v>
      </c>
    </row>
    <row r="890" spans="1:15">
      <c r="A890" t="str">
        <f t="shared" si="117"/>
        <v>12</v>
      </c>
      <c r="B890" t="str">
        <f t="shared" ca="1" si="118"/>
        <v>W</v>
      </c>
      <c r="C890" t="s">
        <v>277</v>
      </c>
      <c r="D890" t="s">
        <v>1247</v>
      </c>
      <c r="E890">
        <f t="shared" ca="1" si="119"/>
        <v>0</v>
      </c>
      <c r="H890" t="str">
        <f t="shared" ca="1" si="120"/>
        <v>'Simpl. All tex.-dual tex'!</v>
      </c>
      <c r="I890" t="str">
        <f t="shared" ca="1" si="121"/>
        <v>'Simpl. All tex.-dual tex'!</v>
      </c>
      <c r="J890">
        <f t="shared" ca="1" si="122"/>
        <v>0</v>
      </c>
      <c r="K890">
        <f t="shared" ca="1" si="123"/>
        <v>0</v>
      </c>
      <c r="N890" t="str">
        <f t="shared" ca="1" si="124"/>
        <v>D:z</v>
      </c>
      <c r="O890" t="str">
        <f t="shared" ca="1" si="125"/>
        <v>D7:z7</v>
      </c>
    </row>
    <row r="891" spans="1:15">
      <c r="A891" t="str">
        <f t="shared" si="117"/>
        <v>13</v>
      </c>
      <c r="B891" t="str">
        <f t="shared" ca="1" si="118"/>
        <v>W</v>
      </c>
      <c r="C891" t="s">
        <v>277</v>
      </c>
      <c r="D891" t="s">
        <v>1248</v>
      </c>
      <c r="E891">
        <f t="shared" ca="1" si="119"/>
        <v>0</v>
      </c>
      <c r="H891" t="str">
        <f t="shared" ca="1" si="120"/>
        <v>'Simpl. All tex.-dual tex'!</v>
      </c>
      <c r="I891" t="str">
        <f t="shared" ca="1" si="121"/>
        <v>'Simpl. All tex.-dual tex'!</v>
      </c>
      <c r="J891">
        <f t="shared" ca="1" si="122"/>
        <v>0</v>
      </c>
      <c r="K891">
        <f t="shared" ca="1" si="123"/>
        <v>0</v>
      </c>
      <c r="N891" t="str">
        <f t="shared" ca="1" si="124"/>
        <v>D:z</v>
      </c>
      <c r="O891" t="str">
        <f t="shared" ca="1" si="125"/>
        <v>D7:z7</v>
      </c>
    </row>
    <row r="892" spans="1:15">
      <c r="A892" t="str">
        <f t="shared" si="117"/>
        <v>100</v>
      </c>
      <c r="B892" t="str">
        <f t="shared" ca="1" si="118"/>
        <v>W</v>
      </c>
      <c r="C892" t="s">
        <v>277</v>
      </c>
      <c r="D892" t="s">
        <v>1249</v>
      </c>
      <c r="E892">
        <f t="shared" ca="1" si="119"/>
        <v>0</v>
      </c>
      <c r="H892" t="str">
        <f t="shared" ca="1" si="120"/>
        <v>'Simpl. All tex.-dual tex'!</v>
      </c>
      <c r="I892" t="str">
        <f t="shared" ca="1" si="121"/>
        <v>'Simpl. All tex.-dual tex'!</v>
      </c>
      <c r="J892">
        <f t="shared" ca="1" si="122"/>
        <v>0</v>
      </c>
      <c r="K892">
        <f t="shared" ca="1" si="123"/>
        <v>0</v>
      </c>
      <c r="N892" t="str">
        <f t="shared" ca="1" si="124"/>
        <v>D:z</v>
      </c>
      <c r="O892" t="str">
        <f t="shared" ca="1" si="125"/>
        <v>D7:z7</v>
      </c>
    </row>
    <row r="893" spans="1:15">
      <c r="A893" t="str">
        <f t="shared" si="117"/>
        <v>01</v>
      </c>
      <c r="B893" t="str">
        <f t="shared" ca="1" si="118"/>
        <v>W</v>
      </c>
      <c r="C893" t="s">
        <v>278</v>
      </c>
      <c r="D893" t="s">
        <v>1250</v>
      </c>
      <c r="E893">
        <f t="shared" ca="1" si="119"/>
        <v>0</v>
      </c>
      <c r="H893" t="str">
        <f t="shared" ca="1" si="120"/>
        <v>'Simpl. All tex.-dual tex'!</v>
      </c>
      <c r="I893" t="str">
        <f t="shared" ca="1" si="121"/>
        <v>'Simpl. All tex.-dual tex'!</v>
      </c>
      <c r="J893">
        <f t="shared" ca="1" si="122"/>
        <v>0</v>
      </c>
      <c r="K893">
        <f t="shared" ca="1" si="123"/>
        <v>0</v>
      </c>
      <c r="N893" t="str">
        <f t="shared" ca="1" si="124"/>
        <v>D:z</v>
      </c>
      <c r="O893" t="str">
        <f t="shared" ca="1" si="125"/>
        <v>D7:z7</v>
      </c>
    </row>
    <row r="894" spans="1:15">
      <c r="A894" t="str">
        <f t="shared" si="117"/>
        <v>02</v>
      </c>
      <c r="B894" t="str">
        <f t="shared" ca="1" si="118"/>
        <v>W</v>
      </c>
      <c r="C894" t="s">
        <v>278</v>
      </c>
      <c r="D894" t="s">
        <v>1251</v>
      </c>
      <c r="E894">
        <f t="shared" ca="1" si="119"/>
        <v>0</v>
      </c>
      <c r="H894" t="str">
        <f t="shared" ca="1" si="120"/>
        <v>'Simpl. All tex.-dual tex'!</v>
      </c>
      <c r="I894" t="str">
        <f t="shared" ca="1" si="121"/>
        <v>'Simpl. All tex.-dual tex'!</v>
      </c>
      <c r="J894">
        <f t="shared" ca="1" si="122"/>
        <v>0</v>
      </c>
      <c r="K894">
        <f t="shared" ca="1" si="123"/>
        <v>0</v>
      </c>
      <c r="N894" t="str">
        <f t="shared" ca="1" si="124"/>
        <v>D:z</v>
      </c>
      <c r="O894" t="str">
        <f t="shared" ca="1" si="125"/>
        <v>D7:z7</v>
      </c>
    </row>
    <row r="895" spans="1:15">
      <c r="A895" t="str">
        <f t="shared" si="117"/>
        <v>03</v>
      </c>
      <c r="B895" t="str">
        <f t="shared" ca="1" si="118"/>
        <v>W</v>
      </c>
      <c r="C895" t="s">
        <v>278</v>
      </c>
      <c r="D895" t="s">
        <v>1252</v>
      </c>
      <c r="E895">
        <f t="shared" ca="1" si="119"/>
        <v>0</v>
      </c>
      <c r="H895" t="str">
        <f t="shared" ca="1" si="120"/>
        <v>'Simpl. All tex.-dual tex'!</v>
      </c>
      <c r="I895" t="str">
        <f t="shared" ca="1" si="121"/>
        <v>'Simpl. All tex.-dual tex'!</v>
      </c>
      <c r="J895">
        <f t="shared" ca="1" si="122"/>
        <v>0</v>
      </c>
      <c r="K895">
        <f t="shared" ca="1" si="123"/>
        <v>0</v>
      </c>
      <c r="N895" t="str">
        <f t="shared" ca="1" si="124"/>
        <v>D:z</v>
      </c>
      <c r="O895" t="str">
        <f t="shared" ca="1" si="125"/>
        <v>D7:z7</v>
      </c>
    </row>
    <row r="896" spans="1:15">
      <c r="A896" t="str">
        <f t="shared" si="117"/>
        <v>04</v>
      </c>
      <c r="B896" t="str">
        <f t="shared" ca="1" si="118"/>
        <v>W</v>
      </c>
      <c r="C896" t="s">
        <v>278</v>
      </c>
      <c r="D896" t="s">
        <v>1253</v>
      </c>
      <c r="E896">
        <f t="shared" ca="1" si="119"/>
        <v>0</v>
      </c>
      <c r="H896" t="str">
        <f t="shared" ca="1" si="120"/>
        <v>'Simpl. All tex.-dual tex'!</v>
      </c>
      <c r="I896" t="str">
        <f t="shared" ca="1" si="121"/>
        <v>'Simpl. All tex.-dual tex'!</v>
      </c>
      <c r="J896">
        <f t="shared" ca="1" si="122"/>
        <v>0</v>
      </c>
      <c r="K896">
        <f t="shared" ca="1" si="123"/>
        <v>0</v>
      </c>
      <c r="N896" t="str">
        <f t="shared" ca="1" si="124"/>
        <v>D:z</v>
      </c>
      <c r="O896" t="str">
        <f t="shared" ca="1" si="125"/>
        <v>D7:z7</v>
      </c>
    </row>
    <row r="897" spans="1:15">
      <c r="A897" t="str">
        <f t="shared" si="117"/>
        <v>05</v>
      </c>
      <c r="B897" t="str">
        <f t="shared" ca="1" si="118"/>
        <v>W</v>
      </c>
      <c r="C897" t="s">
        <v>278</v>
      </c>
      <c r="D897" t="s">
        <v>1254</v>
      </c>
      <c r="E897">
        <f t="shared" ca="1" si="119"/>
        <v>0</v>
      </c>
      <c r="H897" t="str">
        <f t="shared" ca="1" si="120"/>
        <v>'Simpl. All tex.-dual tex'!</v>
      </c>
      <c r="I897" t="str">
        <f t="shared" ca="1" si="121"/>
        <v>'Simpl. All tex.-dual tex'!</v>
      </c>
      <c r="J897">
        <f t="shared" ca="1" si="122"/>
        <v>0</v>
      </c>
      <c r="K897">
        <f t="shared" ca="1" si="123"/>
        <v>0</v>
      </c>
      <c r="N897" t="str">
        <f t="shared" ca="1" si="124"/>
        <v>D:z</v>
      </c>
      <c r="O897" t="str">
        <f t="shared" ca="1" si="125"/>
        <v>D7:z7</v>
      </c>
    </row>
    <row r="898" spans="1:15">
      <c r="A898" t="str">
        <f t="shared" si="117"/>
        <v>06</v>
      </c>
      <c r="B898" t="str">
        <f t="shared" ca="1" si="118"/>
        <v>W</v>
      </c>
      <c r="C898" t="s">
        <v>278</v>
      </c>
      <c r="D898" t="s">
        <v>1255</v>
      </c>
      <c r="E898">
        <f t="shared" ca="1" si="119"/>
        <v>0</v>
      </c>
      <c r="H898" t="str">
        <f t="shared" ca="1" si="120"/>
        <v>'Simpl. All tex.-dual tex'!</v>
      </c>
      <c r="I898" t="str">
        <f t="shared" ca="1" si="121"/>
        <v>'Simpl. All tex.-dual tex'!</v>
      </c>
      <c r="J898">
        <f t="shared" ca="1" si="122"/>
        <v>0</v>
      </c>
      <c r="K898">
        <f t="shared" ca="1" si="123"/>
        <v>0</v>
      </c>
      <c r="N898" t="str">
        <f t="shared" ca="1" si="124"/>
        <v>D:z</v>
      </c>
      <c r="O898" t="str">
        <f t="shared" ca="1" si="125"/>
        <v>D7:z7</v>
      </c>
    </row>
    <row r="899" spans="1:15">
      <c r="A899" t="str">
        <f t="shared" si="117"/>
        <v>07</v>
      </c>
      <c r="B899" t="str">
        <f t="shared" ca="1" si="118"/>
        <v>W</v>
      </c>
      <c r="C899" t="s">
        <v>278</v>
      </c>
      <c r="D899" t="s">
        <v>1256</v>
      </c>
      <c r="E899">
        <f t="shared" ca="1" si="119"/>
        <v>0</v>
      </c>
      <c r="H899" t="str">
        <f t="shared" ca="1" si="120"/>
        <v>'Simpl. All tex.-dual tex'!</v>
      </c>
      <c r="I899" t="str">
        <f t="shared" ca="1" si="121"/>
        <v>'Simpl. All tex.-dual tex'!</v>
      </c>
      <c r="J899">
        <f t="shared" ca="1" si="122"/>
        <v>0</v>
      </c>
      <c r="K899">
        <f t="shared" ca="1" si="123"/>
        <v>0</v>
      </c>
      <c r="N899" t="str">
        <f t="shared" ca="1" si="124"/>
        <v>D:z</v>
      </c>
      <c r="O899" t="str">
        <f t="shared" ca="1" si="125"/>
        <v>D7:z7</v>
      </c>
    </row>
    <row r="900" spans="1:15">
      <c r="A900" t="str">
        <f t="shared" si="117"/>
        <v>08</v>
      </c>
      <c r="B900" t="str">
        <f t="shared" ca="1" si="118"/>
        <v>W</v>
      </c>
      <c r="C900" t="s">
        <v>278</v>
      </c>
      <c r="D900" t="s">
        <v>1257</v>
      </c>
      <c r="E900">
        <f t="shared" ca="1" si="119"/>
        <v>0</v>
      </c>
      <c r="H900" t="str">
        <f t="shared" ca="1" si="120"/>
        <v>'Simpl. All tex.-dual tex'!</v>
      </c>
      <c r="I900" t="str">
        <f t="shared" ca="1" si="121"/>
        <v>'Simpl. All tex.-dual tex'!</v>
      </c>
      <c r="J900">
        <f t="shared" ca="1" si="122"/>
        <v>0</v>
      </c>
      <c r="K900">
        <f t="shared" ca="1" si="123"/>
        <v>0</v>
      </c>
      <c r="N900" t="str">
        <f t="shared" ca="1" si="124"/>
        <v>D:z</v>
      </c>
      <c r="O900" t="str">
        <f t="shared" ca="1" si="125"/>
        <v>D7:z7</v>
      </c>
    </row>
    <row r="901" spans="1:15">
      <c r="A901" t="str">
        <f t="shared" si="117"/>
        <v>09</v>
      </c>
      <c r="B901" t="str">
        <f t="shared" ca="1" si="118"/>
        <v>W</v>
      </c>
      <c r="C901" t="s">
        <v>278</v>
      </c>
      <c r="D901" t="s">
        <v>1258</v>
      </c>
      <c r="E901">
        <f t="shared" ca="1" si="119"/>
        <v>0</v>
      </c>
      <c r="H901" t="str">
        <f t="shared" ca="1" si="120"/>
        <v>'Simpl. All tex.-dual tex'!</v>
      </c>
      <c r="I901" t="str">
        <f t="shared" ca="1" si="121"/>
        <v>'Simpl. All tex.-dual tex'!</v>
      </c>
      <c r="J901">
        <f t="shared" ca="1" si="122"/>
        <v>0</v>
      </c>
      <c r="K901">
        <f t="shared" ca="1" si="123"/>
        <v>0</v>
      </c>
      <c r="N901" t="str">
        <f t="shared" ca="1" si="124"/>
        <v>D:z</v>
      </c>
      <c r="O901" t="str">
        <f t="shared" ca="1" si="125"/>
        <v>D7:z7</v>
      </c>
    </row>
    <row r="902" spans="1:15">
      <c r="A902" t="str">
        <f t="shared" si="117"/>
        <v>10</v>
      </c>
      <c r="B902" t="str">
        <f t="shared" ca="1" si="118"/>
        <v>W</v>
      </c>
      <c r="C902" t="s">
        <v>278</v>
      </c>
      <c r="D902" t="s">
        <v>1259</v>
      </c>
      <c r="E902">
        <f t="shared" ca="1" si="119"/>
        <v>0</v>
      </c>
      <c r="H902" t="str">
        <f t="shared" ca="1" si="120"/>
        <v>'Simpl. All tex.-dual tex'!</v>
      </c>
      <c r="I902" t="str">
        <f t="shared" ca="1" si="121"/>
        <v>'Simpl. All tex.-dual tex'!</v>
      </c>
      <c r="J902">
        <f t="shared" ca="1" si="122"/>
        <v>0</v>
      </c>
      <c r="K902">
        <f t="shared" ca="1" si="123"/>
        <v>0</v>
      </c>
      <c r="N902" t="str">
        <f t="shared" ca="1" si="124"/>
        <v>D:z</v>
      </c>
      <c r="O902" t="str">
        <f t="shared" ca="1" si="125"/>
        <v>D7:z7</v>
      </c>
    </row>
    <row r="903" spans="1:15">
      <c r="A903" t="str">
        <f t="shared" si="117"/>
        <v>11</v>
      </c>
      <c r="B903" t="str">
        <f t="shared" ca="1" si="118"/>
        <v>W</v>
      </c>
      <c r="C903" t="s">
        <v>278</v>
      </c>
      <c r="D903" t="s">
        <v>1260</v>
      </c>
      <c r="E903">
        <f t="shared" ca="1" si="119"/>
        <v>0</v>
      </c>
      <c r="H903" t="str">
        <f t="shared" ca="1" si="120"/>
        <v>'Simpl. All tex.-dual tex'!</v>
      </c>
      <c r="I903" t="str">
        <f t="shared" ca="1" si="121"/>
        <v>'Simpl. All tex.-dual tex'!</v>
      </c>
      <c r="J903">
        <f t="shared" ca="1" si="122"/>
        <v>0</v>
      </c>
      <c r="K903">
        <f t="shared" ca="1" si="123"/>
        <v>0</v>
      </c>
      <c r="N903" t="str">
        <f t="shared" ca="1" si="124"/>
        <v>D:z</v>
      </c>
      <c r="O903" t="str">
        <f t="shared" ca="1" si="125"/>
        <v>D7:z7</v>
      </c>
    </row>
    <row r="904" spans="1:15">
      <c r="A904" t="str">
        <f t="shared" si="117"/>
        <v>12</v>
      </c>
      <c r="B904" t="str">
        <f t="shared" ca="1" si="118"/>
        <v>W</v>
      </c>
      <c r="C904" t="s">
        <v>278</v>
      </c>
      <c r="D904" t="s">
        <v>1261</v>
      </c>
      <c r="E904">
        <f t="shared" ca="1" si="119"/>
        <v>0</v>
      </c>
      <c r="H904" t="str">
        <f t="shared" ca="1" si="120"/>
        <v>'Simpl. All tex.-dual tex'!</v>
      </c>
      <c r="I904" t="str">
        <f t="shared" ca="1" si="121"/>
        <v>'Simpl. All tex.-dual tex'!</v>
      </c>
      <c r="J904">
        <f t="shared" ca="1" si="122"/>
        <v>0</v>
      </c>
      <c r="K904">
        <f t="shared" ca="1" si="123"/>
        <v>0</v>
      </c>
      <c r="N904" t="str">
        <f t="shared" ca="1" si="124"/>
        <v>D:z</v>
      </c>
      <c r="O904" t="str">
        <f t="shared" ca="1" si="125"/>
        <v>D7:z7</v>
      </c>
    </row>
    <row r="905" spans="1:15">
      <c r="A905" t="str">
        <f t="shared" si="117"/>
        <v>13</v>
      </c>
      <c r="B905" t="str">
        <f t="shared" ca="1" si="118"/>
        <v>W</v>
      </c>
      <c r="C905" t="s">
        <v>278</v>
      </c>
      <c r="D905" t="s">
        <v>1262</v>
      </c>
      <c r="E905">
        <f t="shared" ca="1" si="119"/>
        <v>0</v>
      </c>
      <c r="H905" t="str">
        <f t="shared" ca="1" si="120"/>
        <v>'Simpl. All tex.-dual tex'!</v>
      </c>
      <c r="I905" t="str">
        <f t="shared" ca="1" si="121"/>
        <v>'Simpl. All tex.-dual tex'!</v>
      </c>
      <c r="J905">
        <f t="shared" ca="1" si="122"/>
        <v>0</v>
      </c>
      <c r="K905">
        <f t="shared" ca="1" si="123"/>
        <v>0</v>
      </c>
      <c r="N905" t="str">
        <f t="shared" ca="1" si="124"/>
        <v>D:z</v>
      </c>
      <c r="O905" t="str">
        <f t="shared" ca="1" si="125"/>
        <v>D7:z7</v>
      </c>
    </row>
    <row r="906" spans="1:15">
      <c r="A906" t="str">
        <f t="shared" si="117"/>
        <v>100</v>
      </c>
      <c r="B906" t="str">
        <f t="shared" ca="1" si="118"/>
        <v>W</v>
      </c>
      <c r="C906" t="s">
        <v>278</v>
      </c>
      <c r="D906" t="s">
        <v>1263</v>
      </c>
      <c r="E906">
        <f t="shared" ca="1" si="119"/>
        <v>0</v>
      </c>
      <c r="H906" t="str">
        <f t="shared" ca="1" si="120"/>
        <v>'Simpl. All tex.-dual tex'!</v>
      </c>
      <c r="I906" t="str">
        <f t="shared" ca="1" si="121"/>
        <v>'Simpl. All tex.-dual tex'!</v>
      </c>
      <c r="J906">
        <f t="shared" ca="1" si="122"/>
        <v>0</v>
      </c>
      <c r="K906">
        <f t="shared" ca="1" si="123"/>
        <v>0</v>
      </c>
      <c r="N906" t="str">
        <f t="shared" ca="1" si="124"/>
        <v>D:z</v>
      </c>
      <c r="O906" t="str">
        <f t="shared" ca="1" si="125"/>
        <v>D7:z7</v>
      </c>
    </row>
    <row r="907" spans="1:15">
      <c r="A907" t="str">
        <f t="shared" ref="A907:A970" si="126">MID(D907,LEN(C907)+2,LEN(D907)-LEN(C907))</f>
        <v>01</v>
      </c>
      <c r="B907" t="str">
        <f t="shared" ref="B907:B970" ca="1" si="127">VLOOKUP(H907,$A$1:$K$3,11,FALSE)</f>
        <v>W</v>
      </c>
      <c r="C907" t="s">
        <v>281</v>
      </c>
      <c r="D907" t="s">
        <v>1264</v>
      </c>
      <c r="E907">
        <f t="shared" ref="E907:E970" ca="1" si="128">IFERROR(VLOOKUP(C907,INDIRECT($H907&amp;$N907),MATCH($A907,INDIRECT($H907&amp;$O907),0),FALSE),0)</f>
        <v>0</v>
      </c>
      <c r="H907" t="str">
        <f t="shared" ref="H907:H970" ca="1" si="129">IF(I907&lt;&gt;0,I907,IF(J907&lt;&gt;0,J907,K907))</f>
        <v>'Simpl. All tex.-dual tex'!</v>
      </c>
      <c r="I907" t="str">
        <f t="shared" ref="I907:I970" ca="1" si="130">IF(IFERROR(VLOOKUP(C907,INDIRECT($G$5&amp;"D:D"),1,FALSE),0)&lt;&gt;0,I$9,0)</f>
        <v>'Simpl. All tex.-dual tex'!</v>
      </c>
      <c r="J907">
        <f t="shared" ref="J907:J970" ca="1" si="131">IF(IFERROR(VLOOKUP(C907,INDIRECT($G$6&amp;"D:D"),1,FALSE),0)&lt;&gt;0,J$9,0)</f>
        <v>0</v>
      </c>
      <c r="K907">
        <f t="shared" ref="K907:K970" ca="1" si="132">IF(IFERROR(VLOOKUP($C907,INDIRECT($G$7&amp;"d:d"),1,FALSE),0)&lt;&gt;0,K$9,0)</f>
        <v>0</v>
      </c>
      <c r="N907" t="str">
        <f t="shared" ref="N907:N970" ca="1" si="133">VLOOKUP($H907,$G$5:$I$7,2,FALSE)</f>
        <v>D:z</v>
      </c>
      <c r="O907" t="str">
        <f t="shared" ref="O907:O970" ca="1" si="134">VLOOKUP($H907,$G$5:$I$7,3,FALSE)</f>
        <v>D7:z7</v>
      </c>
    </row>
    <row r="908" spans="1:15">
      <c r="A908" t="str">
        <f t="shared" si="126"/>
        <v>02</v>
      </c>
      <c r="B908" t="str">
        <f t="shared" ca="1" si="127"/>
        <v>W</v>
      </c>
      <c r="C908" t="s">
        <v>281</v>
      </c>
      <c r="D908" t="s">
        <v>1265</v>
      </c>
      <c r="E908">
        <f t="shared" ca="1" si="128"/>
        <v>0</v>
      </c>
      <c r="H908" t="str">
        <f t="shared" ca="1" si="129"/>
        <v>'Simpl. All tex.-dual tex'!</v>
      </c>
      <c r="I908" t="str">
        <f t="shared" ca="1" si="130"/>
        <v>'Simpl. All tex.-dual tex'!</v>
      </c>
      <c r="J908">
        <f t="shared" ca="1" si="131"/>
        <v>0</v>
      </c>
      <c r="K908">
        <f t="shared" ca="1" si="132"/>
        <v>0</v>
      </c>
      <c r="N908" t="str">
        <f t="shared" ca="1" si="133"/>
        <v>D:z</v>
      </c>
      <c r="O908" t="str">
        <f t="shared" ca="1" si="134"/>
        <v>D7:z7</v>
      </c>
    </row>
    <row r="909" spans="1:15">
      <c r="A909" t="str">
        <f t="shared" si="126"/>
        <v>03</v>
      </c>
      <c r="B909" t="str">
        <f t="shared" ca="1" si="127"/>
        <v>W</v>
      </c>
      <c r="C909" t="s">
        <v>281</v>
      </c>
      <c r="D909" t="s">
        <v>1266</v>
      </c>
      <c r="E909">
        <f t="shared" ca="1" si="128"/>
        <v>0</v>
      </c>
      <c r="H909" t="str">
        <f t="shared" ca="1" si="129"/>
        <v>'Simpl. All tex.-dual tex'!</v>
      </c>
      <c r="I909" t="str">
        <f t="shared" ca="1" si="130"/>
        <v>'Simpl. All tex.-dual tex'!</v>
      </c>
      <c r="J909">
        <f t="shared" ca="1" si="131"/>
        <v>0</v>
      </c>
      <c r="K909">
        <f t="shared" ca="1" si="132"/>
        <v>0</v>
      </c>
      <c r="N909" t="str">
        <f t="shared" ca="1" si="133"/>
        <v>D:z</v>
      </c>
      <c r="O909" t="str">
        <f t="shared" ca="1" si="134"/>
        <v>D7:z7</v>
      </c>
    </row>
    <row r="910" spans="1:15">
      <c r="A910" t="str">
        <f t="shared" si="126"/>
        <v>04</v>
      </c>
      <c r="B910" t="str">
        <f t="shared" ca="1" si="127"/>
        <v>W</v>
      </c>
      <c r="C910" t="s">
        <v>281</v>
      </c>
      <c r="D910" t="s">
        <v>1267</v>
      </c>
      <c r="E910">
        <f t="shared" ca="1" si="128"/>
        <v>0</v>
      </c>
      <c r="H910" t="str">
        <f t="shared" ca="1" si="129"/>
        <v>'Simpl. All tex.-dual tex'!</v>
      </c>
      <c r="I910" t="str">
        <f t="shared" ca="1" si="130"/>
        <v>'Simpl. All tex.-dual tex'!</v>
      </c>
      <c r="J910">
        <f t="shared" ca="1" si="131"/>
        <v>0</v>
      </c>
      <c r="K910">
        <f t="shared" ca="1" si="132"/>
        <v>0</v>
      </c>
      <c r="N910" t="str">
        <f t="shared" ca="1" si="133"/>
        <v>D:z</v>
      </c>
      <c r="O910" t="str">
        <f t="shared" ca="1" si="134"/>
        <v>D7:z7</v>
      </c>
    </row>
    <row r="911" spans="1:15">
      <c r="A911" t="str">
        <f t="shared" si="126"/>
        <v>05</v>
      </c>
      <c r="B911" t="str">
        <f t="shared" ca="1" si="127"/>
        <v>W</v>
      </c>
      <c r="C911" t="s">
        <v>281</v>
      </c>
      <c r="D911" t="s">
        <v>1268</v>
      </c>
      <c r="E911">
        <f t="shared" ca="1" si="128"/>
        <v>0</v>
      </c>
      <c r="H911" t="str">
        <f t="shared" ca="1" si="129"/>
        <v>'Simpl. All tex.-dual tex'!</v>
      </c>
      <c r="I911" t="str">
        <f t="shared" ca="1" si="130"/>
        <v>'Simpl. All tex.-dual tex'!</v>
      </c>
      <c r="J911">
        <f t="shared" ca="1" si="131"/>
        <v>0</v>
      </c>
      <c r="K911">
        <f t="shared" ca="1" si="132"/>
        <v>0</v>
      </c>
      <c r="N911" t="str">
        <f t="shared" ca="1" si="133"/>
        <v>D:z</v>
      </c>
      <c r="O911" t="str">
        <f t="shared" ca="1" si="134"/>
        <v>D7:z7</v>
      </c>
    </row>
    <row r="912" spans="1:15">
      <c r="A912" t="str">
        <f t="shared" si="126"/>
        <v>06</v>
      </c>
      <c r="B912" t="str">
        <f t="shared" ca="1" si="127"/>
        <v>W</v>
      </c>
      <c r="C912" t="s">
        <v>281</v>
      </c>
      <c r="D912" t="s">
        <v>1269</v>
      </c>
      <c r="E912">
        <f t="shared" ca="1" si="128"/>
        <v>0</v>
      </c>
      <c r="H912" t="str">
        <f t="shared" ca="1" si="129"/>
        <v>'Simpl. All tex.-dual tex'!</v>
      </c>
      <c r="I912" t="str">
        <f t="shared" ca="1" si="130"/>
        <v>'Simpl. All tex.-dual tex'!</v>
      </c>
      <c r="J912">
        <f t="shared" ca="1" si="131"/>
        <v>0</v>
      </c>
      <c r="K912">
        <f t="shared" ca="1" si="132"/>
        <v>0</v>
      </c>
      <c r="N912" t="str">
        <f t="shared" ca="1" si="133"/>
        <v>D:z</v>
      </c>
      <c r="O912" t="str">
        <f t="shared" ca="1" si="134"/>
        <v>D7:z7</v>
      </c>
    </row>
    <row r="913" spans="1:15">
      <c r="A913" t="str">
        <f t="shared" si="126"/>
        <v>07</v>
      </c>
      <c r="B913" t="str">
        <f t="shared" ca="1" si="127"/>
        <v>W</v>
      </c>
      <c r="C913" t="s">
        <v>281</v>
      </c>
      <c r="D913" t="s">
        <v>1270</v>
      </c>
      <c r="E913">
        <f t="shared" ca="1" si="128"/>
        <v>0</v>
      </c>
      <c r="H913" t="str">
        <f t="shared" ca="1" si="129"/>
        <v>'Simpl. All tex.-dual tex'!</v>
      </c>
      <c r="I913" t="str">
        <f t="shared" ca="1" si="130"/>
        <v>'Simpl. All tex.-dual tex'!</v>
      </c>
      <c r="J913">
        <f t="shared" ca="1" si="131"/>
        <v>0</v>
      </c>
      <c r="K913">
        <f t="shared" ca="1" si="132"/>
        <v>0</v>
      </c>
      <c r="N913" t="str">
        <f t="shared" ca="1" si="133"/>
        <v>D:z</v>
      </c>
      <c r="O913" t="str">
        <f t="shared" ca="1" si="134"/>
        <v>D7:z7</v>
      </c>
    </row>
    <row r="914" spans="1:15">
      <c r="A914" t="str">
        <f t="shared" si="126"/>
        <v>08</v>
      </c>
      <c r="B914" t="str">
        <f t="shared" ca="1" si="127"/>
        <v>W</v>
      </c>
      <c r="C914" t="s">
        <v>281</v>
      </c>
      <c r="D914" t="s">
        <v>1271</v>
      </c>
      <c r="E914">
        <f t="shared" ca="1" si="128"/>
        <v>0</v>
      </c>
      <c r="H914" t="str">
        <f t="shared" ca="1" si="129"/>
        <v>'Simpl. All tex.-dual tex'!</v>
      </c>
      <c r="I914" t="str">
        <f t="shared" ca="1" si="130"/>
        <v>'Simpl. All tex.-dual tex'!</v>
      </c>
      <c r="J914">
        <f t="shared" ca="1" si="131"/>
        <v>0</v>
      </c>
      <c r="K914">
        <f t="shared" ca="1" si="132"/>
        <v>0</v>
      </c>
      <c r="N914" t="str">
        <f t="shared" ca="1" si="133"/>
        <v>D:z</v>
      </c>
      <c r="O914" t="str">
        <f t="shared" ca="1" si="134"/>
        <v>D7:z7</v>
      </c>
    </row>
    <row r="915" spans="1:15">
      <c r="A915" t="str">
        <f t="shared" si="126"/>
        <v>09</v>
      </c>
      <c r="B915" t="str">
        <f t="shared" ca="1" si="127"/>
        <v>W</v>
      </c>
      <c r="C915" t="s">
        <v>281</v>
      </c>
      <c r="D915" t="s">
        <v>1272</v>
      </c>
      <c r="E915">
        <f t="shared" ca="1" si="128"/>
        <v>0</v>
      </c>
      <c r="H915" t="str">
        <f t="shared" ca="1" si="129"/>
        <v>'Simpl. All tex.-dual tex'!</v>
      </c>
      <c r="I915" t="str">
        <f t="shared" ca="1" si="130"/>
        <v>'Simpl. All tex.-dual tex'!</v>
      </c>
      <c r="J915">
        <f t="shared" ca="1" si="131"/>
        <v>0</v>
      </c>
      <c r="K915">
        <f t="shared" ca="1" si="132"/>
        <v>0</v>
      </c>
      <c r="N915" t="str">
        <f t="shared" ca="1" si="133"/>
        <v>D:z</v>
      </c>
      <c r="O915" t="str">
        <f t="shared" ca="1" si="134"/>
        <v>D7:z7</v>
      </c>
    </row>
    <row r="916" spans="1:15">
      <c r="A916" t="str">
        <f t="shared" si="126"/>
        <v>10</v>
      </c>
      <c r="B916" t="str">
        <f t="shared" ca="1" si="127"/>
        <v>W</v>
      </c>
      <c r="C916" t="s">
        <v>281</v>
      </c>
      <c r="D916" t="s">
        <v>1273</v>
      </c>
      <c r="E916">
        <f t="shared" ca="1" si="128"/>
        <v>0</v>
      </c>
      <c r="H916" t="str">
        <f t="shared" ca="1" si="129"/>
        <v>'Simpl. All tex.-dual tex'!</v>
      </c>
      <c r="I916" t="str">
        <f t="shared" ca="1" si="130"/>
        <v>'Simpl. All tex.-dual tex'!</v>
      </c>
      <c r="J916">
        <f t="shared" ca="1" si="131"/>
        <v>0</v>
      </c>
      <c r="K916">
        <f t="shared" ca="1" si="132"/>
        <v>0</v>
      </c>
      <c r="N916" t="str">
        <f t="shared" ca="1" si="133"/>
        <v>D:z</v>
      </c>
      <c r="O916" t="str">
        <f t="shared" ca="1" si="134"/>
        <v>D7:z7</v>
      </c>
    </row>
    <row r="917" spans="1:15">
      <c r="A917" t="str">
        <f t="shared" si="126"/>
        <v>11</v>
      </c>
      <c r="B917" t="str">
        <f t="shared" ca="1" si="127"/>
        <v>W</v>
      </c>
      <c r="C917" t="s">
        <v>281</v>
      </c>
      <c r="D917" t="s">
        <v>1274</v>
      </c>
      <c r="E917">
        <f t="shared" ca="1" si="128"/>
        <v>0</v>
      </c>
      <c r="H917" t="str">
        <f t="shared" ca="1" si="129"/>
        <v>'Simpl. All tex.-dual tex'!</v>
      </c>
      <c r="I917" t="str">
        <f t="shared" ca="1" si="130"/>
        <v>'Simpl. All tex.-dual tex'!</v>
      </c>
      <c r="J917">
        <f t="shared" ca="1" si="131"/>
        <v>0</v>
      </c>
      <c r="K917">
        <f t="shared" ca="1" si="132"/>
        <v>0</v>
      </c>
      <c r="N917" t="str">
        <f t="shared" ca="1" si="133"/>
        <v>D:z</v>
      </c>
      <c r="O917" t="str">
        <f t="shared" ca="1" si="134"/>
        <v>D7:z7</v>
      </c>
    </row>
    <row r="918" spans="1:15">
      <c r="A918" t="str">
        <f t="shared" si="126"/>
        <v>12</v>
      </c>
      <c r="B918" t="str">
        <f t="shared" ca="1" si="127"/>
        <v>W</v>
      </c>
      <c r="C918" t="s">
        <v>281</v>
      </c>
      <c r="D918" t="s">
        <v>1275</v>
      </c>
      <c r="E918">
        <f t="shared" ca="1" si="128"/>
        <v>0</v>
      </c>
      <c r="H918" t="str">
        <f t="shared" ca="1" si="129"/>
        <v>'Simpl. All tex.-dual tex'!</v>
      </c>
      <c r="I918" t="str">
        <f t="shared" ca="1" si="130"/>
        <v>'Simpl. All tex.-dual tex'!</v>
      </c>
      <c r="J918">
        <f t="shared" ca="1" si="131"/>
        <v>0</v>
      </c>
      <c r="K918">
        <f t="shared" ca="1" si="132"/>
        <v>0</v>
      </c>
      <c r="N918" t="str">
        <f t="shared" ca="1" si="133"/>
        <v>D:z</v>
      </c>
      <c r="O918" t="str">
        <f t="shared" ca="1" si="134"/>
        <v>D7:z7</v>
      </c>
    </row>
    <row r="919" spans="1:15">
      <c r="A919" t="str">
        <f t="shared" si="126"/>
        <v>13</v>
      </c>
      <c r="B919" t="str">
        <f t="shared" ca="1" si="127"/>
        <v>W</v>
      </c>
      <c r="C919" t="s">
        <v>281</v>
      </c>
      <c r="D919" t="s">
        <v>1276</v>
      </c>
      <c r="E919">
        <f t="shared" ca="1" si="128"/>
        <v>0</v>
      </c>
      <c r="H919" t="str">
        <f t="shared" ca="1" si="129"/>
        <v>'Simpl. All tex.-dual tex'!</v>
      </c>
      <c r="I919" t="str">
        <f t="shared" ca="1" si="130"/>
        <v>'Simpl. All tex.-dual tex'!</v>
      </c>
      <c r="J919">
        <f t="shared" ca="1" si="131"/>
        <v>0</v>
      </c>
      <c r="K919">
        <f t="shared" ca="1" si="132"/>
        <v>0</v>
      </c>
      <c r="N919" t="str">
        <f t="shared" ca="1" si="133"/>
        <v>D:z</v>
      </c>
      <c r="O919" t="str">
        <f t="shared" ca="1" si="134"/>
        <v>D7:z7</v>
      </c>
    </row>
    <row r="920" spans="1:15">
      <c r="A920" t="str">
        <f t="shared" si="126"/>
        <v>100</v>
      </c>
      <c r="B920" t="str">
        <f t="shared" ca="1" si="127"/>
        <v>W</v>
      </c>
      <c r="C920" t="s">
        <v>281</v>
      </c>
      <c r="D920" t="s">
        <v>1277</v>
      </c>
      <c r="E920">
        <f t="shared" ca="1" si="128"/>
        <v>0</v>
      </c>
      <c r="H920" t="str">
        <f t="shared" ca="1" si="129"/>
        <v>'Simpl. All tex.-dual tex'!</v>
      </c>
      <c r="I920" t="str">
        <f t="shared" ca="1" si="130"/>
        <v>'Simpl. All tex.-dual tex'!</v>
      </c>
      <c r="J920">
        <f t="shared" ca="1" si="131"/>
        <v>0</v>
      </c>
      <c r="K920">
        <f t="shared" ca="1" si="132"/>
        <v>0</v>
      </c>
      <c r="N920" t="str">
        <f t="shared" ca="1" si="133"/>
        <v>D:z</v>
      </c>
      <c r="O920" t="str">
        <f t="shared" ca="1" si="134"/>
        <v>D7:z7</v>
      </c>
    </row>
    <row r="921" spans="1:15">
      <c r="A921" t="str">
        <f t="shared" si="126"/>
        <v>01</v>
      </c>
      <c r="B921" t="str">
        <f t="shared" ca="1" si="127"/>
        <v>W</v>
      </c>
      <c r="C921" t="s">
        <v>279</v>
      </c>
      <c r="D921" t="s">
        <v>1278</v>
      </c>
      <c r="E921">
        <f t="shared" ca="1" si="128"/>
        <v>0</v>
      </c>
      <c r="H921" t="str">
        <f t="shared" ca="1" si="129"/>
        <v>'Simpl. All tex.-dual tex'!</v>
      </c>
      <c r="I921" t="str">
        <f t="shared" ca="1" si="130"/>
        <v>'Simpl. All tex.-dual tex'!</v>
      </c>
      <c r="J921">
        <f t="shared" ca="1" si="131"/>
        <v>0</v>
      </c>
      <c r="K921">
        <f t="shared" ca="1" si="132"/>
        <v>0</v>
      </c>
      <c r="N921" t="str">
        <f t="shared" ca="1" si="133"/>
        <v>D:z</v>
      </c>
      <c r="O921" t="str">
        <f t="shared" ca="1" si="134"/>
        <v>D7:z7</v>
      </c>
    </row>
    <row r="922" spans="1:15">
      <c r="A922" t="str">
        <f t="shared" si="126"/>
        <v>02</v>
      </c>
      <c r="B922" t="str">
        <f t="shared" ca="1" si="127"/>
        <v>W</v>
      </c>
      <c r="C922" t="s">
        <v>279</v>
      </c>
      <c r="D922" t="s">
        <v>1279</v>
      </c>
      <c r="E922">
        <f t="shared" ca="1" si="128"/>
        <v>0</v>
      </c>
      <c r="H922" t="str">
        <f t="shared" ca="1" si="129"/>
        <v>'Simpl. All tex.-dual tex'!</v>
      </c>
      <c r="I922" t="str">
        <f t="shared" ca="1" si="130"/>
        <v>'Simpl. All tex.-dual tex'!</v>
      </c>
      <c r="J922">
        <f t="shared" ca="1" si="131"/>
        <v>0</v>
      </c>
      <c r="K922">
        <f t="shared" ca="1" si="132"/>
        <v>0</v>
      </c>
      <c r="N922" t="str">
        <f t="shared" ca="1" si="133"/>
        <v>D:z</v>
      </c>
      <c r="O922" t="str">
        <f t="shared" ca="1" si="134"/>
        <v>D7:z7</v>
      </c>
    </row>
    <row r="923" spans="1:15">
      <c r="A923" t="str">
        <f t="shared" si="126"/>
        <v>03</v>
      </c>
      <c r="B923" t="str">
        <f t="shared" ca="1" si="127"/>
        <v>W</v>
      </c>
      <c r="C923" t="s">
        <v>279</v>
      </c>
      <c r="D923" t="s">
        <v>1280</v>
      </c>
      <c r="E923">
        <f t="shared" ca="1" si="128"/>
        <v>0</v>
      </c>
      <c r="H923" t="str">
        <f t="shared" ca="1" si="129"/>
        <v>'Simpl. All tex.-dual tex'!</v>
      </c>
      <c r="I923" t="str">
        <f t="shared" ca="1" si="130"/>
        <v>'Simpl. All tex.-dual tex'!</v>
      </c>
      <c r="J923">
        <f t="shared" ca="1" si="131"/>
        <v>0</v>
      </c>
      <c r="K923">
        <f t="shared" ca="1" si="132"/>
        <v>0</v>
      </c>
      <c r="N923" t="str">
        <f t="shared" ca="1" si="133"/>
        <v>D:z</v>
      </c>
      <c r="O923" t="str">
        <f t="shared" ca="1" si="134"/>
        <v>D7:z7</v>
      </c>
    </row>
    <row r="924" spans="1:15">
      <c r="A924" t="str">
        <f t="shared" si="126"/>
        <v>04</v>
      </c>
      <c r="B924" t="str">
        <f t="shared" ca="1" si="127"/>
        <v>W</v>
      </c>
      <c r="C924" t="s">
        <v>279</v>
      </c>
      <c r="D924" t="s">
        <v>1281</v>
      </c>
      <c r="E924">
        <f t="shared" ca="1" si="128"/>
        <v>0</v>
      </c>
      <c r="H924" t="str">
        <f t="shared" ca="1" si="129"/>
        <v>'Simpl. All tex.-dual tex'!</v>
      </c>
      <c r="I924" t="str">
        <f t="shared" ca="1" si="130"/>
        <v>'Simpl. All tex.-dual tex'!</v>
      </c>
      <c r="J924">
        <f t="shared" ca="1" si="131"/>
        <v>0</v>
      </c>
      <c r="K924">
        <f t="shared" ca="1" si="132"/>
        <v>0</v>
      </c>
      <c r="N924" t="str">
        <f t="shared" ca="1" si="133"/>
        <v>D:z</v>
      </c>
      <c r="O924" t="str">
        <f t="shared" ca="1" si="134"/>
        <v>D7:z7</v>
      </c>
    </row>
    <row r="925" spans="1:15">
      <c r="A925" t="str">
        <f t="shared" si="126"/>
        <v>05</v>
      </c>
      <c r="B925" t="str">
        <f t="shared" ca="1" si="127"/>
        <v>W</v>
      </c>
      <c r="C925" t="s">
        <v>279</v>
      </c>
      <c r="D925" t="s">
        <v>1282</v>
      </c>
      <c r="E925">
        <f t="shared" ca="1" si="128"/>
        <v>0</v>
      </c>
      <c r="H925" t="str">
        <f t="shared" ca="1" si="129"/>
        <v>'Simpl. All tex.-dual tex'!</v>
      </c>
      <c r="I925" t="str">
        <f t="shared" ca="1" si="130"/>
        <v>'Simpl. All tex.-dual tex'!</v>
      </c>
      <c r="J925">
        <f t="shared" ca="1" si="131"/>
        <v>0</v>
      </c>
      <c r="K925">
        <f t="shared" ca="1" si="132"/>
        <v>0</v>
      </c>
      <c r="N925" t="str">
        <f t="shared" ca="1" si="133"/>
        <v>D:z</v>
      </c>
      <c r="O925" t="str">
        <f t="shared" ca="1" si="134"/>
        <v>D7:z7</v>
      </c>
    </row>
    <row r="926" spans="1:15">
      <c r="A926" t="str">
        <f t="shared" si="126"/>
        <v>06</v>
      </c>
      <c r="B926" t="str">
        <f t="shared" ca="1" si="127"/>
        <v>W</v>
      </c>
      <c r="C926" t="s">
        <v>279</v>
      </c>
      <c r="D926" t="s">
        <v>1283</v>
      </c>
      <c r="E926">
        <f t="shared" ca="1" si="128"/>
        <v>0</v>
      </c>
      <c r="H926" t="str">
        <f t="shared" ca="1" si="129"/>
        <v>'Simpl. All tex.-dual tex'!</v>
      </c>
      <c r="I926" t="str">
        <f t="shared" ca="1" si="130"/>
        <v>'Simpl. All tex.-dual tex'!</v>
      </c>
      <c r="J926">
        <f t="shared" ca="1" si="131"/>
        <v>0</v>
      </c>
      <c r="K926">
        <f t="shared" ca="1" si="132"/>
        <v>0</v>
      </c>
      <c r="N926" t="str">
        <f t="shared" ca="1" si="133"/>
        <v>D:z</v>
      </c>
      <c r="O926" t="str">
        <f t="shared" ca="1" si="134"/>
        <v>D7:z7</v>
      </c>
    </row>
    <row r="927" spans="1:15">
      <c r="A927" t="str">
        <f t="shared" si="126"/>
        <v>07</v>
      </c>
      <c r="B927" t="str">
        <f t="shared" ca="1" si="127"/>
        <v>W</v>
      </c>
      <c r="C927" t="s">
        <v>279</v>
      </c>
      <c r="D927" t="s">
        <v>1284</v>
      </c>
      <c r="E927">
        <f t="shared" ca="1" si="128"/>
        <v>0</v>
      </c>
      <c r="H927" t="str">
        <f t="shared" ca="1" si="129"/>
        <v>'Simpl. All tex.-dual tex'!</v>
      </c>
      <c r="I927" t="str">
        <f t="shared" ca="1" si="130"/>
        <v>'Simpl. All tex.-dual tex'!</v>
      </c>
      <c r="J927">
        <f t="shared" ca="1" si="131"/>
        <v>0</v>
      </c>
      <c r="K927">
        <f t="shared" ca="1" si="132"/>
        <v>0</v>
      </c>
      <c r="N927" t="str">
        <f t="shared" ca="1" si="133"/>
        <v>D:z</v>
      </c>
      <c r="O927" t="str">
        <f t="shared" ca="1" si="134"/>
        <v>D7:z7</v>
      </c>
    </row>
    <row r="928" spans="1:15">
      <c r="A928" t="str">
        <f t="shared" si="126"/>
        <v>08</v>
      </c>
      <c r="B928" t="str">
        <f t="shared" ca="1" si="127"/>
        <v>W</v>
      </c>
      <c r="C928" t="s">
        <v>279</v>
      </c>
      <c r="D928" t="s">
        <v>1285</v>
      </c>
      <c r="E928">
        <f t="shared" ca="1" si="128"/>
        <v>0</v>
      </c>
      <c r="H928" t="str">
        <f t="shared" ca="1" si="129"/>
        <v>'Simpl. All tex.-dual tex'!</v>
      </c>
      <c r="I928" t="str">
        <f t="shared" ca="1" si="130"/>
        <v>'Simpl. All tex.-dual tex'!</v>
      </c>
      <c r="J928">
        <f t="shared" ca="1" si="131"/>
        <v>0</v>
      </c>
      <c r="K928">
        <f t="shared" ca="1" si="132"/>
        <v>0</v>
      </c>
      <c r="N928" t="str">
        <f t="shared" ca="1" si="133"/>
        <v>D:z</v>
      </c>
      <c r="O928" t="str">
        <f t="shared" ca="1" si="134"/>
        <v>D7:z7</v>
      </c>
    </row>
    <row r="929" spans="1:15">
      <c r="A929" t="str">
        <f t="shared" si="126"/>
        <v>09</v>
      </c>
      <c r="B929" t="str">
        <f t="shared" ca="1" si="127"/>
        <v>W</v>
      </c>
      <c r="C929" t="s">
        <v>279</v>
      </c>
      <c r="D929" t="s">
        <v>1286</v>
      </c>
      <c r="E929">
        <f t="shared" ca="1" si="128"/>
        <v>0</v>
      </c>
      <c r="H929" t="str">
        <f t="shared" ca="1" si="129"/>
        <v>'Simpl. All tex.-dual tex'!</v>
      </c>
      <c r="I929" t="str">
        <f t="shared" ca="1" si="130"/>
        <v>'Simpl. All tex.-dual tex'!</v>
      </c>
      <c r="J929">
        <f t="shared" ca="1" si="131"/>
        <v>0</v>
      </c>
      <c r="K929">
        <f t="shared" ca="1" si="132"/>
        <v>0</v>
      </c>
      <c r="N929" t="str">
        <f t="shared" ca="1" si="133"/>
        <v>D:z</v>
      </c>
      <c r="O929" t="str">
        <f t="shared" ca="1" si="134"/>
        <v>D7:z7</v>
      </c>
    </row>
    <row r="930" spans="1:15">
      <c r="A930" t="str">
        <f t="shared" si="126"/>
        <v>10</v>
      </c>
      <c r="B930" t="str">
        <f t="shared" ca="1" si="127"/>
        <v>W</v>
      </c>
      <c r="C930" t="s">
        <v>279</v>
      </c>
      <c r="D930" t="s">
        <v>1287</v>
      </c>
      <c r="E930">
        <f t="shared" ca="1" si="128"/>
        <v>0</v>
      </c>
      <c r="H930" t="str">
        <f t="shared" ca="1" si="129"/>
        <v>'Simpl. All tex.-dual tex'!</v>
      </c>
      <c r="I930" t="str">
        <f t="shared" ca="1" si="130"/>
        <v>'Simpl. All tex.-dual tex'!</v>
      </c>
      <c r="J930">
        <f t="shared" ca="1" si="131"/>
        <v>0</v>
      </c>
      <c r="K930">
        <f t="shared" ca="1" si="132"/>
        <v>0</v>
      </c>
      <c r="N930" t="str">
        <f t="shared" ca="1" si="133"/>
        <v>D:z</v>
      </c>
      <c r="O930" t="str">
        <f t="shared" ca="1" si="134"/>
        <v>D7:z7</v>
      </c>
    </row>
    <row r="931" spans="1:15">
      <c r="A931" t="str">
        <f t="shared" si="126"/>
        <v>11</v>
      </c>
      <c r="B931" t="str">
        <f t="shared" ca="1" si="127"/>
        <v>W</v>
      </c>
      <c r="C931" t="s">
        <v>279</v>
      </c>
      <c r="D931" t="s">
        <v>1288</v>
      </c>
      <c r="E931">
        <f t="shared" ca="1" si="128"/>
        <v>0</v>
      </c>
      <c r="H931" t="str">
        <f t="shared" ca="1" si="129"/>
        <v>'Simpl. All tex.-dual tex'!</v>
      </c>
      <c r="I931" t="str">
        <f t="shared" ca="1" si="130"/>
        <v>'Simpl. All tex.-dual tex'!</v>
      </c>
      <c r="J931">
        <f t="shared" ca="1" si="131"/>
        <v>0</v>
      </c>
      <c r="K931">
        <f t="shared" ca="1" si="132"/>
        <v>0</v>
      </c>
      <c r="N931" t="str">
        <f t="shared" ca="1" si="133"/>
        <v>D:z</v>
      </c>
      <c r="O931" t="str">
        <f t="shared" ca="1" si="134"/>
        <v>D7:z7</v>
      </c>
    </row>
    <row r="932" spans="1:15">
      <c r="A932" t="str">
        <f t="shared" si="126"/>
        <v>12</v>
      </c>
      <c r="B932" t="str">
        <f t="shared" ca="1" si="127"/>
        <v>W</v>
      </c>
      <c r="C932" t="s">
        <v>279</v>
      </c>
      <c r="D932" t="s">
        <v>1289</v>
      </c>
      <c r="E932">
        <f t="shared" ca="1" si="128"/>
        <v>0</v>
      </c>
      <c r="H932" t="str">
        <f t="shared" ca="1" si="129"/>
        <v>'Simpl. All tex.-dual tex'!</v>
      </c>
      <c r="I932" t="str">
        <f t="shared" ca="1" si="130"/>
        <v>'Simpl. All tex.-dual tex'!</v>
      </c>
      <c r="J932">
        <f t="shared" ca="1" si="131"/>
        <v>0</v>
      </c>
      <c r="K932">
        <f t="shared" ca="1" si="132"/>
        <v>0</v>
      </c>
      <c r="N932" t="str">
        <f t="shared" ca="1" si="133"/>
        <v>D:z</v>
      </c>
      <c r="O932" t="str">
        <f t="shared" ca="1" si="134"/>
        <v>D7:z7</v>
      </c>
    </row>
    <row r="933" spans="1:15">
      <c r="A933" t="str">
        <f t="shared" si="126"/>
        <v>13</v>
      </c>
      <c r="B933" t="str">
        <f t="shared" ca="1" si="127"/>
        <v>W</v>
      </c>
      <c r="C933" t="s">
        <v>279</v>
      </c>
      <c r="D933" t="s">
        <v>1290</v>
      </c>
      <c r="E933">
        <f t="shared" ca="1" si="128"/>
        <v>0</v>
      </c>
      <c r="H933" t="str">
        <f t="shared" ca="1" si="129"/>
        <v>'Simpl. All tex.-dual tex'!</v>
      </c>
      <c r="I933" t="str">
        <f t="shared" ca="1" si="130"/>
        <v>'Simpl. All tex.-dual tex'!</v>
      </c>
      <c r="J933">
        <f t="shared" ca="1" si="131"/>
        <v>0</v>
      </c>
      <c r="K933">
        <f t="shared" ca="1" si="132"/>
        <v>0</v>
      </c>
      <c r="N933" t="str">
        <f t="shared" ca="1" si="133"/>
        <v>D:z</v>
      </c>
      <c r="O933" t="str">
        <f t="shared" ca="1" si="134"/>
        <v>D7:z7</v>
      </c>
    </row>
    <row r="934" spans="1:15">
      <c r="A934" t="str">
        <f t="shared" si="126"/>
        <v>100</v>
      </c>
      <c r="B934" t="str">
        <f t="shared" ca="1" si="127"/>
        <v>W</v>
      </c>
      <c r="C934" t="s">
        <v>279</v>
      </c>
      <c r="D934" t="s">
        <v>1291</v>
      </c>
      <c r="E934">
        <f t="shared" ca="1" si="128"/>
        <v>0</v>
      </c>
      <c r="H934" t="str">
        <f t="shared" ca="1" si="129"/>
        <v>'Simpl. All tex.-dual tex'!</v>
      </c>
      <c r="I934" t="str">
        <f t="shared" ca="1" si="130"/>
        <v>'Simpl. All tex.-dual tex'!</v>
      </c>
      <c r="J934">
        <f t="shared" ca="1" si="131"/>
        <v>0</v>
      </c>
      <c r="K934">
        <f t="shared" ca="1" si="132"/>
        <v>0</v>
      </c>
      <c r="N934" t="str">
        <f t="shared" ca="1" si="133"/>
        <v>D:z</v>
      </c>
      <c r="O934" t="str">
        <f t="shared" ca="1" si="134"/>
        <v>D7:z7</v>
      </c>
    </row>
    <row r="935" spans="1:15">
      <c r="A935" t="str">
        <f t="shared" si="126"/>
        <v>01</v>
      </c>
      <c r="B935" t="str">
        <f t="shared" ca="1" si="127"/>
        <v>W</v>
      </c>
      <c r="C935" t="s">
        <v>280</v>
      </c>
      <c r="D935" t="s">
        <v>1292</v>
      </c>
      <c r="E935">
        <f t="shared" ca="1" si="128"/>
        <v>0</v>
      </c>
      <c r="H935" t="str">
        <f t="shared" ca="1" si="129"/>
        <v>'Simpl. All tex.-dual tex'!</v>
      </c>
      <c r="I935" t="str">
        <f t="shared" ca="1" si="130"/>
        <v>'Simpl. All tex.-dual tex'!</v>
      </c>
      <c r="J935">
        <f t="shared" ca="1" si="131"/>
        <v>0</v>
      </c>
      <c r="K935">
        <f t="shared" ca="1" si="132"/>
        <v>0</v>
      </c>
      <c r="N935" t="str">
        <f t="shared" ca="1" si="133"/>
        <v>D:z</v>
      </c>
      <c r="O935" t="str">
        <f t="shared" ca="1" si="134"/>
        <v>D7:z7</v>
      </c>
    </row>
    <row r="936" spans="1:15">
      <c r="A936" t="str">
        <f t="shared" si="126"/>
        <v>02</v>
      </c>
      <c r="B936" t="str">
        <f t="shared" ca="1" si="127"/>
        <v>W</v>
      </c>
      <c r="C936" t="s">
        <v>280</v>
      </c>
      <c r="D936" t="s">
        <v>1293</v>
      </c>
      <c r="E936">
        <f t="shared" ca="1" si="128"/>
        <v>0</v>
      </c>
      <c r="H936" t="str">
        <f t="shared" ca="1" si="129"/>
        <v>'Simpl. All tex.-dual tex'!</v>
      </c>
      <c r="I936" t="str">
        <f t="shared" ca="1" si="130"/>
        <v>'Simpl. All tex.-dual tex'!</v>
      </c>
      <c r="J936">
        <f t="shared" ca="1" si="131"/>
        <v>0</v>
      </c>
      <c r="K936">
        <f t="shared" ca="1" si="132"/>
        <v>0</v>
      </c>
      <c r="N936" t="str">
        <f t="shared" ca="1" si="133"/>
        <v>D:z</v>
      </c>
      <c r="O936" t="str">
        <f t="shared" ca="1" si="134"/>
        <v>D7:z7</v>
      </c>
    </row>
    <row r="937" spans="1:15">
      <c r="A937" t="str">
        <f t="shared" si="126"/>
        <v>03</v>
      </c>
      <c r="B937" t="str">
        <f t="shared" ca="1" si="127"/>
        <v>W</v>
      </c>
      <c r="C937" t="s">
        <v>280</v>
      </c>
      <c r="D937" t="s">
        <v>1294</v>
      </c>
      <c r="E937">
        <f t="shared" ca="1" si="128"/>
        <v>0</v>
      </c>
      <c r="H937" t="str">
        <f t="shared" ca="1" si="129"/>
        <v>'Simpl. All tex.-dual tex'!</v>
      </c>
      <c r="I937" t="str">
        <f t="shared" ca="1" si="130"/>
        <v>'Simpl. All tex.-dual tex'!</v>
      </c>
      <c r="J937">
        <f t="shared" ca="1" si="131"/>
        <v>0</v>
      </c>
      <c r="K937">
        <f t="shared" ca="1" si="132"/>
        <v>0</v>
      </c>
      <c r="N937" t="str">
        <f t="shared" ca="1" si="133"/>
        <v>D:z</v>
      </c>
      <c r="O937" t="str">
        <f t="shared" ca="1" si="134"/>
        <v>D7:z7</v>
      </c>
    </row>
    <row r="938" spans="1:15">
      <c r="A938" t="str">
        <f t="shared" si="126"/>
        <v>04</v>
      </c>
      <c r="B938" t="str">
        <f t="shared" ca="1" si="127"/>
        <v>W</v>
      </c>
      <c r="C938" t="s">
        <v>280</v>
      </c>
      <c r="D938" t="s">
        <v>1295</v>
      </c>
      <c r="E938">
        <f t="shared" ca="1" si="128"/>
        <v>0</v>
      </c>
      <c r="H938" t="str">
        <f t="shared" ca="1" si="129"/>
        <v>'Simpl. All tex.-dual tex'!</v>
      </c>
      <c r="I938" t="str">
        <f t="shared" ca="1" si="130"/>
        <v>'Simpl. All tex.-dual tex'!</v>
      </c>
      <c r="J938">
        <f t="shared" ca="1" si="131"/>
        <v>0</v>
      </c>
      <c r="K938">
        <f t="shared" ca="1" si="132"/>
        <v>0</v>
      </c>
      <c r="N938" t="str">
        <f t="shared" ca="1" si="133"/>
        <v>D:z</v>
      </c>
      <c r="O938" t="str">
        <f t="shared" ca="1" si="134"/>
        <v>D7:z7</v>
      </c>
    </row>
    <row r="939" spans="1:15">
      <c r="A939" t="str">
        <f t="shared" si="126"/>
        <v>05</v>
      </c>
      <c r="B939" t="str">
        <f t="shared" ca="1" si="127"/>
        <v>W</v>
      </c>
      <c r="C939" t="s">
        <v>280</v>
      </c>
      <c r="D939" t="s">
        <v>1296</v>
      </c>
      <c r="E939">
        <f t="shared" ca="1" si="128"/>
        <v>0</v>
      </c>
      <c r="H939" t="str">
        <f t="shared" ca="1" si="129"/>
        <v>'Simpl. All tex.-dual tex'!</v>
      </c>
      <c r="I939" t="str">
        <f t="shared" ca="1" si="130"/>
        <v>'Simpl. All tex.-dual tex'!</v>
      </c>
      <c r="J939">
        <f t="shared" ca="1" si="131"/>
        <v>0</v>
      </c>
      <c r="K939">
        <f t="shared" ca="1" si="132"/>
        <v>0</v>
      </c>
      <c r="N939" t="str">
        <f t="shared" ca="1" si="133"/>
        <v>D:z</v>
      </c>
      <c r="O939" t="str">
        <f t="shared" ca="1" si="134"/>
        <v>D7:z7</v>
      </c>
    </row>
    <row r="940" spans="1:15">
      <c r="A940" t="str">
        <f t="shared" si="126"/>
        <v>06</v>
      </c>
      <c r="B940" t="str">
        <f t="shared" ca="1" si="127"/>
        <v>W</v>
      </c>
      <c r="C940" t="s">
        <v>280</v>
      </c>
      <c r="D940" t="s">
        <v>1297</v>
      </c>
      <c r="E940">
        <f t="shared" ca="1" si="128"/>
        <v>0</v>
      </c>
      <c r="H940" t="str">
        <f t="shared" ca="1" si="129"/>
        <v>'Simpl. All tex.-dual tex'!</v>
      </c>
      <c r="I940" t="str">
        <f t="shared" ca="1" si="130"/>
        <v>'Simpl. All tex.-dual tex'!</v>
      </c>
      <c r="J940">
        <f t="shared" ca="1" si="131"/>
        <v>0</v>
      </c>
      <c r="K940">
        <f t="shared" ca="1" si="132"/>
        <v>0</v>
      </c>
      <c r="N940" t="str">
        <f t="shared" ca="1" si="133"/>
        <v>D:z</v>
      </c>
      <c r="O940" t="str">
        <f t="shared" ca="1" si="134"/>
        <v>D7:z7</v>
      </c>
    </row>
    <row r="941" spans="1:15">
      <c r="A941" t="str">
        <f t="shared" si="126"/>
        <v>07</v>
      </c>
      <c r="B941" t="str">
        <f t="shared" ca="1" si="127"/>
        <v>W</v>
      </c>
      <c r="C941" t="s">
        <v>280</v>
      </c>
      <c r="D941" t="s">
        <v>1298</v>
      </c>
      <c r="E941">
        <f t="shared" ca="1" si="128"/>
        <v>0</v>
      </c>
      <c r="H941" t="str">
        <f t="shared" ca="1" si="129"/>
        <v>'Simpl. All tex.-dual tex'!</v>
      </c>
      <c r="I941" t="str">
        <f t="shared" ca="1" si="130"/>
        <v>'Simpl. All tex.-dual tex'!</v>
      </c>
      <c r="J941">
        <f t="shared" ca="1" si="131"/>
        <v>0</v>
      </c>
      <c r="K941">
        <f t="shared" ca="1" si="132"/>
        <v>0</v>
      </c>
      <c r="N941" t="str">
        <f t="shared" ca="1" si="133"/>
        <v>D:z</v>
      </c>
      <c r="O941" t="str">
        <f t="shared" ca="1" si="134"/>
        <v>D7:z7</v>
      </c>
    </row>
    <row r="942" spans="1:15">
      <c r="A942" t="str">
        <f t="shared" si="126"/>
        <v>08</v>
      </c>
      <c r="B942" t="str">
        <f t="shared" ca="1" si="127"/>
        <v>W</v>
      </c>
      <c r="C942" t="s">
        <v>280</v>
      </c>
      <c r="D942" t="s">
        <v>1299</v>
      </c>
      <c r="E942">
        <f t="shared" ca="1" si="128"/>
        <v>0</v>
      </c>
      <c r="H942" t="str">
        <f t="shared" ca="1" si="129"/>
        <v>'Simpl. All tex.-dual tex'!</v>
      </c>
      <c r="I942" t="str">
        <f t="shared" ca="1" si="130"/>
        <v>'Simpl. All tex.-dual tex'!</v>
      </c>
      <c r="J942">
        <f t="shared" ca="1" si="131"/>
        <v>0</v>
      </c>
      <c r="K942">
        <f t="shared" ca="1" si="132"/>
        <v>0</v>
      </c>
      <c r="N942" t="str">
        <f t="shared" ca="1" si="133"/>
        <v>D:z</v>
      </c>
      <c r="O942" t="str">
        <f t="shared" ca="1" si="134"/>
        <v>D7:z7</v>
      </c>
    </row>
    <row r="943" spans="1:15">
      <c r="A943" t="str">
        <f t="shared" si="126"/>
        <v>09</v>
      </c>
      <c r="B943" t="str">
        <f t="shared" ca="1" si="127"/>
        <v>W</v>
      </c>
      <c r="C943" t="s">
        <v>280</v>
      </c>
      <c r="D943" t="s">
        <v>1300</v>
      </c>
      <c r="E943">
        <f t="shared" ca="1" si="128"/>
        <v>0</v>
      </c>
      <c r="H943" t="str">
        <f t="shared" ca="1" si="129"/>
        <v>'Simpl. All tex.-dual tex'!</v>
      </c>
      <c r="I943" t="str">
        <f t="shared" ca="1" si="130"/>
        <v>'Simpl. All tex.-dual tex'!</v>
      </c>
      <c r="J943">
        <f t="shared" ca="1" si="131"/>
        <v>0</v>
      </c>
      <c r="K943">
        <f t="shared" ca="1" si="132"/>
        <v>0</v>
      </c>
      <c r="N943" t="str">
        <f t="shared" ca="1" si="133"/>
        <v>D:z</v>
      </c>
      <c r="O943" t="str">
        <f t="shared" ca="1" si="134"/>
        <v>D7:z7</v>
      </c>
    </row>
    <row r="944" spans="1:15">
      <c r="A944" t="str">
        <f t="shared" si="126"/>
        <v>10</v>
      </c>
      <c r="B944" t="str">
        <f t="shared" ca="1" si="127"/>
        <v>W</v>
      </c>
      <c r="C944" t="s">
        <v>280</v>
      </c>
      <c r="D944" t="s">
        <v>1301</v>
      </c>
      <c r="E944">
        <f t="shared" ca="1" si="128"/>
        <v>0</v>
      </c>
      <c r="H944" t="str">
        <f t="shared" ca="1" si="129"/>
        <v>'Simpl. All tex.-dual tex'!</v>
      </c>
      <c r="I944" t="str">
        <f t="shared" ca="1" si="130"/>
        <v>'Simpl. All tex.-dual tex'!</v>
      </c>
      <c r="J944">
        <f t="shared" ca="1" si="131"/>
        <v>0</v>
      </c>
      <c r="K944">
        <f t="shared" ca="1" si="132"/>
        <v>0</v>
      </c>
      <c r="N944" t="str">
        <f t="shared" ca="1" si="133"/>
        <v>D:z</v>
      </c>
      <c r="O944" t="str">
        <f t="shared" ca="1" si="134"/>
        <v>D7:z7</v>
      </c>
    </row>
    <row r="945" spans="1:15">
      <c r="A945" t="str">
        <f t="shared" si="126"/>
        <v>11</v>
      </c>
      <c r="B945" t="str">
        <f t="shared" ca="1" si="127"/>
        <v>W</v>
      </c>
      <c r="C945" t="s">
        <v>280</v>
      </c>
      <c r="D945" t="s">
        <v>1302</v>
      </c>
      <c r="E945">
        <f t="shared" ca="1" si="128"/>
        <v>0</v>
      </c>
      <c r="H945" t="str">
        <f t="shared" ca="1" si="129"/>
        <v>'Simpl. All tex.-dual tex'!</v>
      </c>
      <c r="I945" t="str">
        <f t="shared" ca="1" si="130"/>
        <v>'Simpl. All tex.-dual tex'!</v>
      </c>
      <c r="J945">
        <f t="shared" ca="1" si="131"/>
        <v>0</v>
      </c>
      <c r="K945">
        <f t="shared" ca="1" si="132"/>
        <v>0</v>
      </c>
      <c r="N945" t="str">
        <f t="shared" ca="1" si="133"/>
        <v>D:z</v>
      </c>
      <c r="O945" t="str">
        <f t="shared" ca="1" si="134"/>
        <v>D7:z7</v>
      </c>
    </row>
    <row r="946" spans="1:15">
      <c r="A946" t="str">
        <f t="shared" si="126"/>
        <v>12</v>
      </c>
      <c r="B946" t="str">
        <f t="shared" ca="1" si="127"/>
        <v>W</v>
      </c>
      <c r="C946" t="s">
        <v>280</v>
      </c>
      <c r="D946" t="s">
        <v>1303</v>
      </c>
      <c r="E946">
        <f t="shared" ca="1" si="128"/>
        <v>0</v>
      </c>
      <c r="H946" t="str">
        <f t="shared" ca="1" si="129"/>
        <v>'Simpl. All tex.-dual tex'!</v>
      </c>
      <c r="I946" t="str">
        <f t="shared" ca="1" si="130"/>
        <v>'Simpl. All tex.-dual tex'!</v>
      </c>
      <c r="J946">
        <f t="shared" ca="1" si="131"/>
        <v>0</v>
      </c>
      <c r="K946">
        <f t="shared" ca="1" si="132"/>
        <v>0</v>
      </c>
      <c r="N946" t="str">
        <f t="shared" ca="1" si="133"/>
        <v>D:z</v>
      </c>
      <c r="O946" t="str">
        <f t="shared" ca="1" si="134"/>
        <v>D7:z7</v>
      </c>
    </row>
    <row r="947" spans="1:15">
      <c r="A947" t="str">
        <f t="shared" si="126"/>
        <v>13</v>
      </c>
      <c r="B947" t="str">
        <f t="shared" ca="1" si="127"/>
        <v>W</v>
      </c>
      <c r="C947" t="s">
        <v>280</v>
      </c>
      <c r="D947" t="s">
        <v>1304</v>
      </c>
      <c r="E947">
        <f t="shared" ca="1" si="128"/>
        <v>0</v>
      </c>
      <c r="H947" t="str">
        <f t="shared" ca="1" si="129"/>
        <v>'Simpl. All tex.-dual tex'!</v>
      </c>
      <c r="I947" t="str">
        <f t="shared" ca="1" si="130"/>
        <v>'Simpl. All tex.-dual tex'!</v>
      </c>
      <c r="J947">
        <f t="shared" ca="1" si="131"/>
        <v>0</v>
      </c>
      <c r="K947">
        <f t="shared" ca="1" si="132"/>
        <v>0</v>
      </c>
      <c r="N947" t="str">
        <f t="shared" ca="1" si="133"/>
        <v>D:z</v>
      </c>
      <c r="O947" t="str">
        <f t="shared" ca="1" si="134"/>
        <v>D7:z7</v>
      </c>
    </row>
    <row r="948" spans="1:15">
      <c r="A948" t="str">
        <f t="shared" si="126"/>
        <v>100</v>
      </c>
      <c r="B948" t="str">
        <f t="shared" ca="1" si="127"/>
        <v>W</v>
      </c>
      <c r="C948" t="s">
        <v>280</v>
      </c>
      <c r="D948" t="s">
        <v>1305</v>
      </c>
      <c r="E948">
        <f t="shared" ca="1" si="128"/>
        <v>0</v>
      </c>
      <c r="H948" t="str">
        <f t="shared" ca="1" si="129"/>
        <v>'Simpl. All tex.-dual tex'!</v>
      </c>
      <c r="I948" t="str">
        <f t="shared" ca="1" si="130"/>
        <v>'Simpl. All tex.-dual tex'!</v>
      </c>
      <c r="J948">
        <f t="shared" ca="1" si="131"/>
        <v>0</v>
      </c>
      <c r="K948">
        <f t="shared" ca="1" si="132"/>
        <v>0</v>
      </c>
      <c r="N948" t="str">
        <f t="shared" ca="1" si="133"/>
        <v>D:z</v>
      </c>
      <c r="O948" t="str">
        <f t="shared" ca="1" si="134"/>
        <v>D7:z7</v>
      </c>
    </row>
    <row r="949" spans="1:15">
      <c r="A949" t="str">
        <f t="shared" si="126"/>
        <v>01</v>
      </c>
      <c r="B949" t="str">
        <f t="shared" ca="1" si="127"/>
        <v>W</v>
      </c>
      <c r="C949" t="s">
        <v>282</v>
      </c>
      <c r="D949" t="s">
        <v>1306</v>
      </c>
      <c r="E949">
        <f t="shared" ca="1" si="128"/>
        <v>0</v>
      </c>
      <c r="H949" t="str">
        <f t="shared" ca="1" si="129"/>
        <v>'Simpl. All tex.-dual tex'!</v>
      </c>
      <c r="I949" t="str">
        <f t="shared" ca="1" si="130"/>
        <v>'Simpl. All tex.-dual tex'!</v>
      </c>
      <c r="J949">
        <f t="shared" ca="1" si="131"/>
        <v>0</v>
      </c>
      <c r="K949">
        <f t="shared" ca="1" si="132"/>
        <v>0</v>
      </c>
      <c r="N949" t="str">
        <f t="shared" ca="1" si="133"/>
        <v>D:z</v>
      </c>
      <c r="O949" t="str">
        <f t="shared" ca="1" si="134"/>
        <v>D7:z7</v>
      </c>
    </row>
    <row r="950" spans="1:15">
      <c r="A950" t="str">
        <f t="shared" si="126"/>
        <v>02</v>
      </c>
      <c r="B950" t="str">
        <f t="shared" ca="1" si="127"/>
        <v>W</v>
      </c>
      <c r="C950" t="s">
        <v>282</v>
      </c>
      <c r="D950" t="s">
        <v>1307</v>
      </c>
      <c r="E950">
        <f t="shared" ca="1" si="128"/>
        <v>0</v>
      </c>
      <c r="H950" t="str">
        <f t="shared" ca="1" si="129"/>
        <v>'Simpl. All tex.-dual tex'!</v>
      </c>
      <c r="I950" t="str">
        <f t="shared" ca="1" si="130"/>
        <v>'Simpl. All tex.-dual tex'!</v>
      </c>
      <c r="J950">
        <f t="shared" ca="1" si="131"/>
        <v>0</v>
      </c>
      <c r="K950">
        <f t="shared" ca="1" si="132"/>
        <v>0</v>
      </c>
      <c r="N950" t="str">
        <f t="shared" ca="1" si="133"/>
        <v>D:z</v>
      </c>
      <c r="O950" t="str">
        <f t="shared" ca="1" si="134"/>
        <v>D7:z7</v>
      </c>
    </row>
    <row r="951" spans="1:15">
      <c r="A951" t="str">
        <f t="shared" si="126"/>
        <v>03</v>
      </c>
      <c r="B951" t="str">
        <f t="shared" ca="1" si="127"/>
        <v>W</v>
      </c>
      <c r="C951" t="s">
        <v>282</v>
      </c>
      <c r="D951" t="s">
        <v>1308</v>
      </c>
      <c r="E951">
        <f t="shared" ca="1" si="128"/>
        <v>0</v>
      </c>
      <c r="H951" t="str">
        <f t="shared" ca="1" si="129"/>
        <v>'Simpl. All tex.-dual tex'!</v>
      </c>
      <c r="I951" t="str">
        <f t="shared" ca="1" si="130"/>
        <v>'Simpl. All tex.-dual tex'!</v>
      </c>
      <c r="J951">
        <f t="shared" ca="1" si="131"/>
        <v>0</v>
      </c>
      <c r="K951">
        <f t="shared" ca="1" si="132"/>
        <v>0</v>
      </c>
      <c r="N951" t="str">
        <f t="shared" ca="1" si="133"/>
        <v>D:z</v>
      </c>
      <c r="O951" t="str">
        <f t="shared" ca="1" si="134"/>
        <v>D7:z7</v>
      </c>
    </row>
    <row r="952" spans="1:15">
      <c r="A952" t="str">
        <f t="shared" si="126"/>
        <v>04</v>
      </c>
      <c r="B952" t="str">
        <f t="shared" ca="1" si="127"/>
        <v>W</v>
      </c>
      <c r="C952" t="s">
        <v>282</v>
      </c>
      <c r="D952" t="s">
        <v>1309</v>
      </c>
      <c r="E952">
        <f t="shared" ca="1" si="128"/>
        <v>0</v>
      </c>
      <c r="H952" t="str">
        <f t="shared" ca="1" si="129"/>
        <v>'Simpl. All tex.-dual tex'!</v>
      </c>
      <c r="I952" t="str">
        <f t="shared" ca="1" si="130"/>
        <v>'Simpl. All tex.-dual tex'!</v>
      </c>
      <c r="J952">
        <f t="shared" ca="1" si="131"/>
        <v>0</v>
      </c>
      <c r="K952">
        <f t="shared" ca="1" si="132"/>
        <v>0</v>
      </c>
      <c r="N952" t="str">
        <f t="shared" ca="1" si="133"/>
        <v>D:z</v>
      </c>
      <c r="O952" t="str">
        <f t="shared" ca="1" si="134"/>
        <v>D7:z7</v>
      </c>
    </row>
    <row r="953" spans="1:15">
      <c r="A953" t="str">
        <f t="shared" si="126"/>
        <v>05</v>
      </c>
      <c r="B953" t="str">
        <f t="shared" ca="1" si="127"/>
        <v>W</v>
      </c>
      <c r="C953" t="s">
        <v>282</v>
      </c>
      <c r="D953" t="s">
        <v>1310</v>
      </c>
      <c r="E953">
        <f t="shared" ca="1" si="128"/>
        <v>0</v>
      </c>
      <c r="H953" t="str">
        <f t="shared" ca="1" si="129"/>
        <v>'Simpl. All tex.-dual tex'!</v>
      </c>
      <c r="I953" t="str">
        <f t="shared" ca="1" si="130"/>
        <v>'Simpl. All tex.-dual tex'!</v>
      </c>
      <c r="J953">
        <f t="shared" ca="1" si="131"/>
        <v>0</v>
      </c>
      <c r="K953">
        <f t="shared" ca="1" si="132"/>
        <v>0</v>
      </c>
      <c r="N953" t="str">
        <f t="shared" ca="1" si="133"/>
        <v>D:z</v>
      </c>
      <c r="O953" t="str">
        <f t="shared" ca="1" si="134"/>
        <v>D7:z7</v>
      </c>
    </row>
    <row r="954" spans="1:15">
      <c r="A954" t="str">
        <f t="shared" si="126"/>
        <v>06</v>
      </c>
      <c r="B954" t="str">
        <f t="shared" ca="1" si="127"/>
        <v>W</v>
      </c>
      <c r="C954" t="s">
        <v>282</v>
      </c>
      <c r="D954" t="s">
        <v>1311</v>
      </c>
      <c r="E954">
        <f t="shared" ca="1" si="128"/>
        <v>0</v>
      </c>
      <c r="H954" t="str">
        <f t="shared" ca="1" si="129"/>
        <v>'Simpl. All tex.-dual tex'!</v>
      </c>
      <c r="I954" t="str">
        <f t="shared" ca="1" si="130"/>
        <v>'Simpl. All tex.-dual tex'!</v>
      </c>
      <c r="J954">
        <f t="shared" ca="1" si="131"/>
        <v>0</v>
      </c>
      <c r="K954">
        <f t="shared" ca="1" si="132"/>
        <v>0</v>
      </c>
      <c r="N954" t="str">
        <f t="shared" ca="1" si="133"/>
        <v>D:z</v>
      </c>
      <c r="O954" t="str">
        <f t="shared" ca="1" si="134"/>
        <v>D7:z7</v>
      </c>
    </row>
    <row r="955" spans="1:15">
      <c r="A955" t="str">
        <f t="shared" si="126"/>
        <v>07</v>
      </c>
      <c r="B955" t="str">
        <f t="shared" ca="1" si="127"/>
        <v>W</v>
      </c>
      <c r="C955" t="s">
        <v>282</v>
      </c>
      <c r="D955" t="s">
        <v>1312</v>
      </c>
      <c r="E955">
        <f t="shared" ca="1" si="128"/>
        <v>0</v>
      </c>
      <c r="H955" t="str">
        <f t="shared" ca="1" si="129"/>
        <v>'Simpl. All tex.-dual tex'!</v>
      </c>
      <c r="I955" t="str">
        <f t="shared" ca="1" si="130"/>
        <v>'Simpl. All tex.-dual tex'!</v>
      </c>
      <c r="J955">
        <f t="shared" ca="1" si="131"/>
        <v>0</v>
      </c>
      <c r="K955">
        <f t="shared" ca="1" si="132"/>
        <v>0</v>
      </c>
      <c r="N955" t="str">
        <f t="shared" ca="1" si="133"/>
        <v>D:z</v>
      </c>
      <c r="O955" t="str">
        <f t="shared" ca="1" si="134"/>
        <v>D7:z7</v>
      </c>
    </row>
    <row r="956" spans="1:15">
      <c r="A956" t="str">
        <f t="shared" si="126"/>
        <v>08</v>
      </c>
      <c r="B956" t="str">
        <f t="shared" ca="1" si="127"/>
        <v>W</v>
      </c>
      <c r="C956" t="s">
        <v>282</v>
      </c>
      <c r="D956" t="s">
        <v>1313</v>
      </c>
      <c r="E956">
        <f t="shared" ca="1" si="128"/>
        <v>0</v>
      </c>
      <c r="H956" t="str">
        <f t="shared" ca="1" si="129"/>
        <v>'Simpl. All tex.-dual tex'!</v>
      </c>
      <c r="I956" t="str">
        <f t="shared" ca="1" si="130"/>
        <v>'Simpl. All tex.-dual tex'!</v>
      </c>
      <c r="J956">
        <f t="shared" ca="1" si="131"/>
        <v>0</v>
      </c>
      <c r="K956">
        <f t="shared" ca="1" si="132"/>
        <v>0</v>
      </c>
      <c r="N956" t="str">
        <f t="shared" ca="1" si="133"/>
        <v>D:z</v>
      </c>
      <c r="O956" t="str">
        <f t="shared" ca="1" si="134"/>
        <v>D7:z7</v>
      </c>
    </row>
    <row r="957" spans="1:15">
      <c r="A957" t="str">
        <f t="shared" si="126"/>
        <v>09</v>
      </c>
      <c r="B957" t="str">
        <f t="shared" ca="1" si="127"/>
        <v>W</v>
      </c>
      <c r="C957" t="s">
        <v>282</v>
      </c>
      <c r="D957" t="s">
        <v>1314</v>
      </c>
      <c r="E957">
        <f t="shared" ca="1" si="128"/>
        <v>0</v>
      </c>
      <c r="H957" t="str">
        <f t="shared" ca="1" si="129"/>
        <v>'Simpl. All tex.-dual tex'!</v>
      </c>
      <c r="I957" t="str">
        <f t="shared" ca="1" si="130"/>
        <v>'Simpl. All tex.-dual tex'!</v>
      </c>
      <c r="J957">
        <f t="shared" ca="1" si="131"/>
        <v>0</v>
      </c>
      <c r="K957">
        <f t="shared" ca="1" si="132"/>
        <v>0</v>
      </c>
      <c r="N957" t="str">
        <f t="shared" ca="1" si="133"/>
        <v>D:z</v>
      </c>
      <c r="O957" t="str">
        <f t="shared" ca="1" si="134"/>
        <v>D7:z7</v>
      </c>
    </row>
    <row r="958" spans="1:15">
      <c r="A958" t="str">
        <f t="shared" si="126"/>
        <v>10</v>
      </c>
      <c r="B958" t="str">
        <f t="shared" ca="1" si="127"/>
        <v>W</v>
      </c>
      <c r="C958" t="s">
        <v>282</v>
      </c>
      <c r="D958" t="s">
        <v>1315</v>
      </c>
      <c r="E958">
        <f t="shared" ca="1" si="128"/>
        <v>0</v>
      </c>
      <c r="H958" t="str">
        <f t="shared" ca="1" si="129"/>
        <v>'Simpl. All tex.-dual tex'!</v>
      </c>
      <c r="I958" t="str">
        <f t="shared" ca="1" si="130"/>
        <v>'Simpl. All tex.-dual tex'!</v>
      </c>
      <c r="J958">
        <f t="shared" ca="1" si="131"/>
        <v>0</v>
      </c>
      <c r="K958">
        <f t="shared" ca="1" si="132"/>
        <v>0</v>
      </c>
      <c r="N958" t="str">
        <f t="shared" ca="1" si="133"/>
        <v>D:z</v>
      </c>
      <c r="O958" t="str">
        <f t="shared" ca="1" si="134"/>
        <v>D7:z7</v>
      </c>
    </row>
    <row r="959" spans="1:15">
      <c r="A959" t="str">
        <f t="shared" si="126"/>
        <v>11</v>
      </c>
      <c r="B959" t="str">
        <f t="shared" ca="1" si="127"/>
        <v>W</v>
      </c>
      <c r="C959" t="s">
        <v>282</v>
      </c>
      <c r="D959" t="s">
        <v>1316</v>
      </c>
      <c r="E959">
        <f t="shared" ca="1" si="128"/>
        <v>0</v>
      </c>
      <c r="H959" t="str">
        <f t="shared" ca="1" si="129"/>
        <v>'Simpl. All tex.-dual tex'!</v>
      </c>
      <c r="I959" t="str">
        <f t="shared" ca="1" si="130"/>
        <v>'Simpl. All tex.-dual tex'!</v>
      </c>
      <c r="J959">
        <f t="shared" ca="1" si="131"/>
        <v>0</v>
      </c>
      <c r="K959">
        <f t="shared" ca="1" si="132"/>
        <v>0</v>
      </c>
      <c r="N959" t="str">
        <f t="shared" ca="1" si="133"/>
        <v>D:z</v>
      </c>
      <c r="O959" t="str">
        <f t="shared" ca="1" si="134"/>
        <v>D7:z7</v>
      </c>
    </row>
    <row r="960" spans="1:15">
      <c r="A960" t="str">
        <f t="shared" si="126"/>
        <v>12</v>
      </c>
      <c r="B960" t="str">
        <f t="shared" ca="1" si="127"/>
        <v>W</v>
      </c>
      <c r="C960" t="s">
        <v>282</v>
      </c>
      <c r="D960" t="s">
        <v>1317</v>
      </c>
      <c r="E960">
        <f t="shared" ca="1" si="128"/>
        <v>0</v>
      </c>
      <c r="H960" t="str">
        <f t="shared" ca="1" si="129"/>
        <v>'Simpl. All tex.-dual tex'!</v>
      </c>
      <c r="I960" t="str">
        <f t="shared" ca="1" si="130"/>
        <v>'Simpl. All tex.-dual tex'!</v>
      </c>
      <c r="J960">
        <f t="shared" ca="1" si="131"/>
        <v>0</v>
      </c>
      <c r="K960">
        <f t="shared" ca="1" si="132"/>
        <v>0</v>
      </c>
      <c r="N960" t="str">
        <f t="shared" ca="1" si="133"/>
        <v>D:z</v>
      </c>
      <c r="O960" t="str">
        <f t="shared" ca="1" si="134"/>
        <v>D7:z7</v>
      </c>
    </row>
    <row r="961" spans="1:15">
      <c r="A961" t="str">
        <f t="shared" si="126"/>
        <v>13</v>
      </c>
      <c r="B961" t="str">
        <f t="shared" ca="1" si="127"/>
        <v>W</v>
      </c>
      <c r="C961" t="s">
        <v>282</v>
      </c>
      <c r="D961" t="s">
        <v>1318</v>
      </c>
      <c r="E961">
        <f t="shared" ca="1" si="128"/>
        <v>0</v>
      </c>
      <c r="H961" t="str">
        <f t="shared" ca="1" si="129"/>
        <v>'Simpl. All tex.-dual tex'!</v>
      </c>
      <c r="I961" t="str">
        <f t="shared" ca="1" si="130"/>
        <v>'Simpl. All tex.-dual tex'!</v>
      </c>
      <c r="J961">
        <f t="shared" ca="1" si="131"/>
        <v>0</v>
      </c>
      <c r="K961">
        <f t="shared" ca="1" si="132"/>
        <v>0</v>
      </c>
      <c r="N961" t="str">
        <f t="shared" ca="1" si="133"/>
        <v>D:z</v>
      </c>
      <c r="O961" t="str">
        <f t="shared" ca="1" si="134"/>
        <v>D7:z7</v>
      </c>
    </row>
    <row r="962" spans="1:15">
      <c r="A962" t="str">
        <f t="shared" si="126"/>
        <v>100</v>
      </c>
      <c r="B962" t="str">
        <f t="shared" ca="1" si="127"/>
        <v>W</v>
      </c>
      <c r="C962" t="s">
        <v>282</v>
      </c>
      <c r="D962" t="s">
        <v>1319</v>
      </c>
      <c r="E962">
        <f t="shared" ca="1" si="128"/>
        <v>0</v>
      </c>
      <c r="H962" t="str">
        <f t="shared" ca="1" si="129"/>
        <v>'Simpl. All tex.-dual tex'!</v>
      </c>
      <c r="I962" t="str">
        <f t="shared" ca="1" si="130"/>
        <v>'Simpl. All tex.-dual tex'!</v>
      </c>
      <c r="J962">
        <f t="shared" ca="1" si="131"/>
        <v>0</v>
      </c>
      <c r="K962">
        <f t="shared" ca="1" si="132"/>
        <v>0</v>
      </c>
      <c r="N962" t="str">
        <f t="shared" ca="1" si="133"/>
        <v>D:z</v>
      </c>
      <c r="O962" t="str">
        <f t="shared" ca="1" si="134"/>
        <v>D7:z7</v>
      </c>
    </row>
    <row r="963" spans="1:15">
      <c r="A963" t="str">
        <f t="shared" si="126"/>
        <v>01</v>
      </c>
      <c r="B963" t="str">
        <f t="shared" ca="1" si="127"/>
        <v>W</v>
      </c>
      <c r="C963" t="s">
        <v>283</v>
      </c>
      <c r="D963" t="s">
        <v>1320</v>
      </c>
      <c r="E963">
        <f t="shared" ca="1" si="128"/>
        <v>0</v>
      </c>
      <c r="H963" t="str">
        <f t="shared" ca="1" si="129"/>
        <v>'Simpl. All tex.-dual tex'!</v>
      </c>
      <c r="I963" t="str">
        <f t="shared" ca="1" si="130"/>
        <v>'Simpl. All tex.-dual tex'!</v>
      </c>
      <c r="J963">
        <f t="shared" ca="1" si="131"/>
        <v>0</v>
      </c>
      <c r="K963">
        <f t="shared" ca="1" si="132"/>
        <v>0</v>
      </c>
      <c r="N963" t="str">
        <f t="shared" ca="1" si="133"/>
        <v>D:z</v>
      </c>
      <c r="O963" t="str">
        <f t="shared" ca="1" si="134"/>
        <v>D7:z7</v>
      </c>
    </row>
    <row r="964" spans="1:15">
      <c r="A964" t="str">
        <f t="shared" si="126"/>
        <v>02</v>
      </c>
      <c r="B964" t="str">
        <f t="shared" ca="1" si="127"/>
        <v>W</v>
      </c>
      <c r="C964" t="s">
        <v>283</v>
      </c>
      <c r="D964" t="s">
        <v>1321</v>
      </c>
      <c r="E964">
        <f t="shared" ca="1" si="128"/>
        <v>0</v>
      </c>
      <c r="H964" t="str">
        <f t="shared" ca="1" si="129"/>
        <v>'Simpl. All tex.-dual tex'!</v>
      </c>
      <c r="I964" t="str">
        <f t="shared" ca="1" si="130"/>
        <v>'Simpl. All tex.-dual tex'!</v>
      </c>
      <c r="J964">
        <f t="shared" ca="1" si="131"/>
        <v>0</v>
      </c>
      <c r="K964">
        <f t="shared" ca="1" si="132"/>
        <v>0</v>
      </c>
      <c r="N964" t="str">
        <f t="shared" ca="1" si="133"/>
        <v>D:z</v>
      </c>
      <c r="O964" t="str">
        <f t="shared" ca="1" si="134"/>
        <v>D7:z7</v>
      </c>
    </row>
    <row r="965" spans="1:15">
      <c r="A965" t="str">
        <f t="shared" si="126"/>
        <v>03</v>
      </c>
      <c r="B965" t="str">
        <f t="shared" ca="1" si="127"/>
        <v>W</v>
      </c>
      <c r="C965" t="s">
        <v>283</v>
      </c>
      <c r="D965" t="s">
        <v>1322</v>
      </c>
      <c r="E965">
        <f t="shared" ca="1" si="128"/>
        <v>0</v>
      </c>
      <c r="H965" t="str">
        <f t="shared" ca="1" si="129"/>
        <v>'Simpl. All tex.-dual tex'!</v>
      </c>
      <c r="I965" t="str">
        <f t="shared" ca="1" si="130"/>
        <v>'Simpl. All tex.-dual tex'!</v>
      </c>
      <c r="J965">
        <f t="shared" ca="1" si="131"/>
        <v>0</v>
      </c>
      <c r="K965">
        <f t="shared" ca="1" si="132"/>
        <v>0</v>
      </c>
      <c r="N965" t="str">
        <f t="shared" ca="1" si="133"/>
        <v>D:z</v>
      </c>
      <c r="O965" t="str">
        <f t="shared" ca="1" si="134"/>
        <v>D7:z7</v>
      </c>
    </row>
    <row r="966" spans="1:15">
      <c r="A966" t="str">
        <f t="shared" si="126"/>
        <v>04</v>
      </c>
      <c r="B966" t="str">
        <f t="shared" ca="1" si="127"/>
        <v>W</v>
      </c>
      <c r="C966" t="s">
        <v>283</v>
      </c>
      <c r="D966" t="s">
        <v>1323</v>
      </c>
      <c r="E966">
        <f t="shared" ca="1" si="128"/>
        <v>0</v>
      </c>
      <c r="H966" t="str">
        <f t="shared" ca="1" si="129"/>
        <v>'Simpl. All tex.-dual tex'!</v>
      </c>
      <c r="I966" t="str">
        <f t="shared" ca="1" si="130"/>
        <v>'Simpl. All tex.-dual tex'!</v>
      </c>
      <c r="J966">
        <f t="shared" ca="1" si="131"/>
        <v>0</v>
      </c>
      <c r="K966">
        <f t="shared" ca="1" si="132"/>
        <v>0</v>
      </c>
      <c r="N966" t="str">
        <f t="shared" ca="1" si="133"/>
        <v>D:z</v>
      </c>
      <c r="O966" t="str">
        <f t="shared" ca="1" si="134"/>
        <v>D7:z7</v>
      </c>
    </row>
    <row r="967" spans="1:15">
      <c r="A967" t="str">
        <f t="shared" si="126"/>
        <v>05</v>
      </c>
      <c r="B967" t="str">
        <f t="shared" ca="1" si="127"/>
        <v>W</v>
      </c>
      <c r="C967" t="s">
        <v>283</v>
      </c>
      <c r="D967" t="s">
        <v>1324</v>
      </c>
      <c r="E967">
        <f t="shared" ca="1" si="128"/>
        <v>0</v>
      </c>
      <c r="H967" t="str">
        <f t="shared" ca="1" si="129"/>
        <v>'Simpl. All tex.-dual tex'!</v>
      </c>
      <c r="I967" t="str">
        <f t="shared" ca="1" si="130"/>
        <v>'Simpl. All tex.-dual tex'!</v>
      </c>
      <c r="J967">
        <f t="shared" ca="1" si="131"/>
        <v>0</v>
      </c>
      <c r="K967">
        <f t="shared" ca="1" si="132"/>
        <v>0</v>
      </c>
      <c r="N967" t="str">
        <f t="shared" ca="1" si="133"/>
        <v>D:z</v>
      </c>
      <c r="O967" t="str">
        <f t="shared" ca="1" si="134"/>
        <v>D7:z7</v>
      </c>
    </row>
    <row r="968" spans="1:15">
      <c r="A968" t="str">
        <f t="shared" si="126"/>
        <v>06</v>
      </c>
      <c r="B968" t="str">
        <f t="shared" ca="1" si="127"/>
        <v>W</v>
      </c>
      <c r="C968" t="s">
        <v>283</v>
      </c>
      <c r="D968" t="s">
        <v>1325</v>
      </c>
      <c r="E968">
        <f t="shared" ca="1" si="128"/>
        <v>0</v>
      </c>
      <c r="H968" t="str">
        <f t="shared" ca="1" si="129"/>
        <v>'Simpl. All tex.-dual tex'!</v>
      </c>
      <c r="I968" t="str">
        <f t="shared" ca="1" si="130"/>
        <v>'Simpl. All tex.-dual tex'!</v>
      </c>
      <c r="J968">
        <f t="shared" ca="1" si="131"/>
        <v>0</v>
      </c>
      <c r="K968">
        <f t="shared" ca="1" si="132"/>
        <v>0</v>
      </c>
      <c r="N968" t="str">
        <f t="shared" ca="1" si="133"/>
        <v>D:z</v>
      </c>
      <c r="O968" t="str">
        <f t="shared" ca="1" si="134"/>
        <v>D7:z7</v>
      </c>
    </row>
    <row r="969" spans="1:15">
      <c r="A969" t="str">
        <f t="shared" si="126"/>
        <v>07</v>
      </c>
      <c r="B969" t="str">
        <f t="shared" ca="1" si="127"/>
        <v>W</v>
      </c>
      <c r="C969" t="s">
        <v>283</v>
      </c>
      <c r="D969" t="s">
        <v>1326</v>
      </c>
      <c r="E969">
        <f t="shared" ca="1" si="128"/>
        <v>0</v>
      </c>
      <c r="H969" t="str">
        <f t="shared" ca="1" si="129"/>
        <v>'Simpl. All tex.-dual tex'!</v>
      </c>
      <c r="I969" t="str">
        <f t="shared" ca="1" si="130"/>
        <v>'Simpl. All tex.-dual tex'!</v>
      </c>
      <c r="J969">
        <f t="shared" ca="1" si="131"/>
        <v>0</v>
      </c>
      <c r="K969">
        <f t="shared" ca="1" si="132"/>
        <v>0</v>
      </c>
      <c r="N969" t="str">
        <f t="shared" ca="1" si="133"/>
        <v>D:z</v>
      </c>
      <c r="O969" t="str">
        <f t="shared" ca="1" si="134"/>
        <v>D7:z7</v>
      </c>
    </row>
    <row r="970" spans="1:15">
      <c r="A970" t="str">
        <f t="shared" si="126"/>
        <v>08</v>
      </c>
      <c r="B970" t="str">
        <f t="shared" ca="1" si="127"/>
        <v>W</v>
      </c>
      <c r="C970" t="s">
        <v>283</v>
      </c>
      <c r="D970" t="s">
        <v>1327</v>
      </c>
      <c r="E970">
        <f t="shared" ca="1" si="128"/>
        <v>0</v>
      </c>
      <c r="H970" t="str">
        <f t="shared" ca="1" si="129"/>
        <v>'Simpl. All tex.-dual tex'!</v>
      </c>
      <c r="I970" t="str">
        <f t="shared" ca="1" si="130"/>
        <v>'Simpl. All tex.-dual tex'!</v>
      </c>
      <c r="J970">
        <f t="shared" ca="1" si="131"/>
        <v>0</v>
      </c>
      <c r="K970">
        <f t="shared" ca="1" si="132"/>
        <v>0</v>
      </c>
      <c r="N970" t="str">
        <f t="shared" ca="1" si="133"/>
        <v>D:z</v>
      </c>
      <c r="O970" t="str">
        <f t="shared" ca="1" si="134"/>
        <v>D7:z7</v>
      </c>
    </row>
    <row r="971" spans="1:15">
      <c r="A971" t="str">
        <f t="shared" ref="A971:A1034" si="135">MID(D971,LEN(C971)+2,LEN(D971)-LEN(C971))</f>
        <v>09</v>
      </c>
      <c r="B971" t="str">
        <f t="shared" ref="B971:B1034" ca="1" si="136">VLOOKUP(H971,$A$1:$K$3,11,FALSE)</f>
        <v>W</v>
      </c>
      <c r="C971" t="s">
        <v>283</v>
      </c>
      <c r="D971" t="s">
        <v>1328</v>
      </c>
      <c r="E971">
        <f t="shared" ref="E971:E1034" ca="1" si="137">IFERROR(VLOOKUP(C971,INDIRECT($H971&amp;$N971),MATCH($A971,INDIRECT($H971&amp;$O971),0),FALSE),0)</f>
        <v>0</v>
      </c>
      <c r="H971" t="str">
        <f t="shared" ref="H971:H1034" ca="1" si="138">IF(I971&lt;&gt;0,I971,IF(J971&lt;&gt;0,J971,K971))</f>
        <v>'Simpl. All tex.-dual tex'!</v>
      </c>
      <c r="I971" t="str">
        <f t="shared" ref="I971:I1034" ca="1" si="139">IF(IFERROR(VLOOKUP(C971,INDIRECT($G$5&amp;"D:D"),1,FALSE),0)&lt;&gt;0,I$9,0)</f>
        <v>'Simpl. All tex.-dual tex'!</v>
      </c>
      <c r="J971">
        <f t="shared" ref="J971:J1034" ca="1" si="140">IF(IFERROR(VLOOKUP(C971,INDIRECT($G$6&amp;"D:D"),1,FALSE),0)&lt;&gt;0,J$9,0)</f>
        <v>0</v>
      </c>
      <c r="K971">
        <f t="shared" ref="K971:K1034" ca="1" si="141">IF(IFERROR(VLOOKUP($C971,INDIRECT($G$7&amp;"d:d"),1,FALSE),0)&lt;&gt;0,K$9,0)</f>
        <v>0</v>
      </c>
      <c r="N971" t="str">
        <f t="shared" ref="N971:N1034" ca="1" si="142">VLOOKUP($H971,$G$5:$I$7,2,FALSE)</f>
        <v>D:z</v>
      </c>
      <c r="O971" t="str">
        <f t="shared" ref="O971:O1034" ca="1" si="143">VLOOKUP($H971,$G$5:$I$7,3,FALSE)</f>
        <v>D7:z7</v>
      </c>
    </row>
    <row r="972" spans="1:15">
      <c r="A972" t="str">
        <f t="shared" si="135"/>
        <v>10</v>
      </c>
      <c r="B972" t="str">
        <f t="shared" ca="1" si="136"/>
        <v>W</v>
      </c>
      <c r="C972" t="s">
        <v>283</v>
      </c>
      <c r="D972" t="s">
        <v>1329</v>
      </c>
      <c r="E972">
        <f t="shared" ca="1" si="137"/>
        <v>0</v>
      </c>
      <c r="H972" t="str">
        <f t="shared" ca="1" si="138"/>
        <v>'Simpl. All tex.-dual tex'!</v>
      </c>
      <c r="I972" t="str">
        <f t="shared" ca="1" si="139"/>
        <v>'Simpl. All tex.-dual tex'!</v>
      </c>
      <c r="J972">
        <f t="shared" ca="1" si="140"/>
        <v>0</v>
      </c>
      <c r="K972">
        <f t="shared" ca="1" si="141"/>
        <v>0</v>
      </c>
      <c r="N972" t="str">
        <f t="shared" ca="1" si="142"/>
        <v>D:z</v>
      </c>
      <c r="O972" t="str">
        <f t="shared" ca="1" si="143"/>
        <v>D7:z7</v>
      </c>
    </row>
    <row r="973" spans="1:15">
      <c r="A973" t="str">
        <f t="shared" si="135"/>
        <v>11</v>
      </c>
      <c r="B973" t="str">
        <f t="shared" ca="1" si="136"/>
        <v>W</v>
      </c>
      <c r="C973" t="s">
        <v>283</v>
      </c>
      <c r="D973" t="s">
        <v>1330</v>
      </c>
      <c r="E973">
        <f t="shared" ca="1" si="137"/>
        <v>0</v>
      </c>
      <c r="H973" t="str">
        <f t="shared" ca="1" si="138"/>
        <v>'Simpl. All tex.-dual tex'!</v>
      </c>
      <c r="I973" t="str">
        <f t="shared" ca="1" si="139"/>
        <v>'Simpl. All tex.-dual tex'!</v>
      </c>
      <c r="J973">
        <f t="shared" ca="1" si="140"/>
        <v>0</v>
      </c>
      <c r="K973">
        <f t="shared" ca="1" si="141"/>
        <v>0</v>
      </c>
      <c r="N973" t="str">
        <f t="shared" ca="1" si="142"/>
        <v>D:z</v>
      </c>
      <c r="O973" t="str">
        <f t="shared" ca="1" si="143"/>
        <v>D7:z7</v>
      </c>
    </row>
    <row r="974" spans="1:15">
      <c r="A974" t="str">
        <f t="shared" si="135"/>
        <v>12</v>
      </c>
      <c r="B974" t="str">
        <f t="shared" ca="1" si="136"/>
        <v>W</v>
      </c>
      <c r="C974" t="s">
        <v>283</v>
      </c>
      <c r="D974" t="s">
        <v>1331</v>
      </c>
      <c r="E974">
        <f t="shared" ca="1" si="137"/>
        <v>0</v>
      </c>
      <c r="H974" t="str">
        <f t="shared" ca="1" si="138"/>
        <v>'Simpl. All tex.-dual tex'!</v>
      </c>
      <c r="I974" t="str">
        <f t="shared" ca="1" si="139"/>
        <v>'Simpl. All tex.-dual tex'!</v>
      </c>
      <c r="J974">
        <f t="shared" ca="1" si="140"/>
        <v>0</v>
      </c>
      <c r="K974">
        <f t="shared" ca="1" si="141"/>
        <v>0</v>
      </c>
      <c r="N974" t="str">
        <f t="shared" ca="1" si="142"/>
        <v>D:z</v>
      </c>
      <c r="O974" t="str">
        <f t="shared" ca="1" si="143"/>
        <v>D7:z7</v>
      </c>
    </row>
    <row r="975" spans="1:15">
      <c r="A975" t="str">
        <f t="shared" si="135"/>
        <v>13</v>
      </c>
      <c r="B975" t="str">
        <f t="shared" ca="1" si="136"/>
        <v>W</v>
      </c>
      <c r="C975" t="s">
        <v>283</v>
      </c>
      <c r="D975" t="s">
        <v>1332</v>
      </c>
      <c r="E975">
        <f t="shared" ca="1" si="137"/>
        <v>0</v>
      </c>
      <c r="H975" t="str">
        <f t="shared" ca="1" si="138"/>
        <v>'Simpl. All tex.-dual tex'!</v>
      </c>
      <c r="I975" t="str">
        <f t="shared" ca="1" si="139"/>
        <v>'Simpl. All tex.-dual tex'!</v>
      </c>
      <c r="J975">
        <f t="shared" ca="1" si="140"/>
        <v>0</v>
      </c>
      <c r="K975">
        <f t="shared" ca="1" si="141"/>
        <v>0</v>
      </c>
      <c r="N975" t="str">
        <f t="shared" ca="1" si="142"/>
        <v>D:z</v>
      </c>
      <c r="O975" t="str">
        <f t="shared" ca="1" si="143"/>
        <v>D7:z7</v>
      </c>
    </row>
    <row r="976" spans="1:15">
      <c r="A976" t="str">
        <f t="shared" si="135"/>
        <v>100</v>
      </c>
      <c r="B976" t="str">
        <f t="shared" ca="1" si="136"/>
        <v>W</v>
      </c>
      <c r="C976" t="s">
        <v>283</v>
      </c>
      <c r="D976" t="s">
        <v>1333</v>
      </c>
      <c r="E976">
        <f t="shared" ca="1" si="137"/>
        <v>0</v>
      </c>
      <c r="H976" t="str">
        <f t="shared" ca="1" si="138"/>
        <v>'Simpl. All tex.-dual tex'!</v>
      </c>
      <c r="I976" t="str">
        <f t="shared" ca="1" si="139"/>
        <v>'Simpl. All tex.-dual tex'!</v>
      </c>
      <c r="J976">
        <f t="shared" ca="1" si="140"/>
        <v>0</v>
      </c>
      <c r="K976">
        <f t="shared" ca="1" si="141"/>
        <v>0</v>
      </c>
      <c r="N976" t="str">
        <f t="shared" ca="1" si="142"/>
        <v>D:z</v>
      </c>
      <c r="O976" t="str">
        <f t="shared" ca="1" si="143"/>
        <v>D7:z7</v>
      </c>
    </row>
    <row r="977" spans="1:15">
      <c r="A977" t="str">
        <f t="shared" si="135"/>
        <v>01</v>
      </c>
      <c r="B977" t="str">
        <f t="shared" ca="1" si="136"/>
        <v>W</v>
      </c>
      <c r="C977" t="s">
        <v>284</v>
      </c>
      <c r="D977" t="s">
        <v>1334</v>
      </c>
      <c r="E977">
        <f t="shared" ca="1" si="137"/>
        <v>0</v>
      </c>
      <c r="H977" t="str">
        <f t="shared" ca="1" si="138"/>
        <v>'Simpl. All tex.-dual tex'!</v>
      </c>
      <c r="I977" t="str">
        <f t="shared" ca="1" si="139"/>
        <v>'Simpl. All tex.-dual tex'!</v>
      </c>
      <c r="J977">
        <f t="shared" ca="1" si="140"/>
        <v>0</v>
      </c>
      <c r="K977">
        <f t="shared" ca="1" si="141"/>
        <v>0</v>
      </c>
      <c r="N977" t="str">
        <f t="shared" ca="1" si="142"/>
        <v>D:z</v>
      </c>
      <c r="O977" t="str">
        <f t="shared" ca="1" si="143"/>
        <v>D7:z7</v>
      </c>
    </row>
    <row r="978" spans="1:15">
      <c r="A978" t="str">
        <f t="shared" si="135"/>
        <v>02</v>
      </c>
      <c r="B978" t="str">
        <f t="shared" ca="1" si="136"/>
        <v>W</v>
      </c>
      <c r="C978" t="s">
        <v>284</v>
      </c>
      <c r="D978" t="s">
        <v>1335</v>
      </c>
      <c r="E978">
        <f t="shared" ca="1" si="137"/>
        <v>0</v>
      </c>
      <c r="H978" t="str">
        <f t="shared" ca="1" si="138"/>
        <v>'Simpl. All tex.-dual tex'!</v>
      </c>
      <c r="I978" t="str">
        <f t="shared" ca="1" si="139"/>
        <v>'Simpl. All tex.-dual tex'!</v>
      </c>
      <c r="J978">
        <f t="shared" ca="1" si="140"/>
        <v>0</v>
      </c>
      <c r="K978">
        <f t="shared" ca="1" si="141"/>
        <v>0</v>
      </c>
      <c r="N978" t="str">
        <f t="shared" ca="1" si="142"/>
        <v>D:z</v>
      </c>
      <c r="O978" t="str">
        <f t="shared" ca="1" si="143"/>
        <v>D7:z7</v>
      </c>
    </row>
    <row r="979" spans="1:15">
      <c r="A979" t="str">
        <f t="shared" si="135"/>
        <v>03</v>
      </c>
      <c r="B979" t="str">
        <f t="shared" ca="1" si="136"/>
        <v>W</v>
      </c>
      <c r="C979" t="s">
        <v>284</v>
      </c>
      <c r="D979" t="s">
        <v>1336</v>
      </c>
      <c r="E979">
        <f t="shared" ca="1" si="137"/>
        <v>0</v>
      </c>
      <c r="H979" t="str">
        <f t="shared" ca="1" si="138"/>
        <v>'Simpl. All tex.-dual tex'!</v>
      </c>
      <c r="I979" t="str">
        <f t="shared" ca="1" si="139"/>
        <v>'Simpl. All tex.-dual tex'!</v>
      </c>
      <c r="J979">
        <f t="shared" ca="1" si="140"/>
        <v>0</v>
      </c>
      <c r="K979">
        <f t="shared" ca="1" si="141"/>
        <v>0</v>
      </c>
      <c r="N979" t="str">
        <f t="shared" ca="1" si="142"/>
        <v>D:z</v>
      </c>
      <c r="O979" t="str">
        <f t="shared" ca="1" si="143"/>
        <v>D7:z7</v>
      </c>
    </row>
    <row r="980" spans="1:15">
      <c r="A980" t="str">
        <f t="shared" si="135"/>
        <v>04</v>
      </c>
      <c r="B980" t="str">
        <f t="shared" ca="1" si="136"/>
        <v>W</v>
      </c>
      <c r="C980" t="s">
        <v>284</v>
      </c>
      <c r="D980" t="s">
        <v>1337</v>
      </c>
      <c r="E980">
        <f t="shared" ca="1" si="137"/>
        <v>0</v>
      </c>
      <c r="H980" t="str">
        <f t="shared" ca="1" si="138"/>
        <v>'Simpl. All tex.-dual tex'!</v>
      </c>
      <c r="I980" t="str">
        <f t="shared" ca="1" si="139"/>
        <v>'Simpl. All tex.-dual tex'!</v>
      </c>
      <c r="J980">
        <f t="shared" ca="1" si="140"/>
        <v>0</v>
      </c>
      <c r="K980">
        <f t="shared" ca="1" si="141"/>
        <v>0</v>
      </c>
      <c r="N980" t="str">
        <f t="shared" ca="1" si="142"/>
        <v>D:z</v>
      </c>
      <c r="O980" t="str">
        <f t="shared" ca="1" si="143"/>
        <v>D7:z7</v>
      </c>
    </row>
    <row r="981" spans="1:15">
      <c r="A981" t="str">
        <f t="shared" si="135"/>
        <v>05</v>
      </c>
      <c r="B981" t="str">
        <f t="shared" ca="1" si="136"/>
        <v>W</v>
      </c>
      <c r="C981" t="s">
        <v>284</v>
      </c>
      <c r="D981" t="s">
        <v>1338</v>
      </c>
      <c r="E981">
        <f t="shared" ca="1" si="137"/>
        <v>0</v>
      </c>
      <c r="H981" t="str">
        <f t="shared" ca="1" si="138"/>
        <v>'Simpl. All tex.-dual tex'!</v>
      </c>
      <c r="I981" t="str">
        <f t="shared" ca="1" si="139"/>
        <v>'Simpl. All tex.-dual tex'!</v>
      </c>
      <c r="J981">
        <f t="shared" ca="1" si="140"/>
        <v>0</v>
      </c>
      <c r="K981">
        <f t="shared" ca="1" si="141"/>
        <v>0</v>
      </c>
      <c r="N981" t="str">
        <f t="shared" ca="1" si="142"/>
        <v>D:z</v>
      </c>
      <c r="O981" t="str">
        <f t="shared" ca="1" si="143"/>
        <v>D7:z7</v>
      </c>
    </row>
    <row r="982" spans="1:15">
      <c r="A982" t="str">
        <f t="shared" si="135"/>
        <v>06</v>
      </c>
      <c r="B982" t="str">
        <f t="shared" ca="1" si="136"/>
        <v>W</v>
      </c>
      <c r="C982" t="s">
        <v>284</v>
      </c>
      <c r="D982" t="s">
        <v>1339</v>
      </c>
      <c r="E982">
        <f t="shared" ca="1" si="137"/>
        <v>0</v>
      </c>
      <c r="H982" t="str">
        <f t="shared" ca="1" si="138"/>
        <v>'Simpl. All tex.-dual tex'!</v>
      </c>
      <c r="I982" t="str">
        <f t="shared" ca="1" si="139"/>
        <v>'Simpl. All tex.-dual tex'!</v>
      </c>
      <c r="J982">
        <f t="shared" ca="1" si="140"/>
        <v>0</v>
      </c>
      <c r="K982">
        <f t="shared" ca="1" si="141"/>
        <v>0</v>
      </c>
      <c r="N982" t="str">
        <f t="shared" ca="1" si="142"/>
        <v>D:z</v>
      </c>
      <c r="O982" t="str">
        <f t="shared" ca="1" si="143"/>
        <v>D7:z7</v>
      </c>
    </row>
    <row r="983" spans="1:15">
      <c r="A983" t="str">
        <f t="shared" si="135"/>
        <v>07</v>
      </c>
      <c r="B983" t="str">
        <f t="shared" ca="1" si="136"/>
        <v>W</v>
      </c>
      <c r="C983" t="s">
        <v>284</v>
      </c>
      <c r="D983" t="s">
        <v>1340</v>
      </c>
      <c r="E983">
        <f t="shared" ca="1" si="137"/>
        <v>0</v>
      </c>
      <c r="H983" t="str">
        <f t="shared" ca="1" si="138"/>
        <v>'Simpl. All tex.-dual tex'!</v>
      </c>
      <c r="I983" t="str">
        <f t="shared" ca="1" si="139"/>
        <v>'Simpl. All tex.-dual tex'!</v>
      </c>
      <c r="J983">
        <f t="shared" ca="1" si="140"/>
        <v>0</v>
      </c>
      <c r="K983">
        <f t="shared" ca="1" si="141"/>
        <v>0</v>
      </c>
      <c r="N983" t="str">
        <f t="shared" ca="1" si="142"/>
        <v>D:z</v>
      </c>
      <c r="O983" t="str">
        <f t="shared" ca="1" si="143"/>
        <v>D7:z7</v>
      </c>
    </row>
    <row r="984" spans="1:15">
      <c r="A984" t="str">
        <f t="shared" si="135"/>
        <v>08</v>
      </c>
      <c r="B984" t="str">
        <f t="shared" ca="1" si="136"/>
        <v>W</v>
      </c>
      <c r="C984" t="s">
        <v>284</v>
      </c>
      <c r="D984" t="s">
        <v>1341</v>
      </c>
      <c r="E984">
        <f t="shared" ca="1" si="137"/>
        <v>0</v>
      </c>
      <c r="H984" t="str">
        <f t="shared" ca="1" si="138"/>
        <v>'Simpl. All tex.-dual tex'!</v>
      </c>
      <c r="I984" t="str">
        <f t="shared" ca="1" si="139"/>
        <v>'Simpl. All tex.-dual tex'!</v>
      </c>
      <c r="J984">
        <f t="shared" ca="1" si="140"/>
        <v>0</v>
      </c>
      <c r="K984">
        <f t="shared" ca="1" si="141"/>
        <v>0</v>
      </c>
      <c r="N984" t="str">
        <f t="shared" ca="1" si="142"/>
        <v>D:z</v>
      </c>
      <c r="O984" t="str">
        <f t="shared" ca="1" si="143"/>
        <v>D7:z7</v>
      </c>
    </row>
    <row r="985" spans="1:15">
      <c r="A985" t="str">
        <f t="shared" si="135"/>
        <v>09</v>
      </c>
      <c r="B985" t="str">
        <f t="shared" ca="1" si="136"/>
        <v>W</v>
      </c>
      <c r="C985" t="s">
        <v>284</v>
      </c>
      <c r="D985" t="s">
        <v>1342</v>
      </c>
      <c r="E985">
        <f t="shared" ca="1" si="137"/>
        <v>0</v>
      </c>
      <c r="H985" t="str">
        <f t="shared" ca="1" si="138"/>
        <v>'Simpl. All tex.-dual tex'!</v>
      </c>
      <c r="I985" t="str">
        <f t="shared" ca="1" si="139"/>
        <v>'Simpl. All tex.-dual tex'!</v>
      </c>
      <c r="J985">
        <f t="shared" ca="1" si="140"/>
        <v>0</v>
      </c>
      <c r="K985">
        <f t="shared" ca="1" si="141"/>
        <v>0</v>
      </c>
      <c r="N985" t="str">
        <f t="shared" ca="1" si="142"/>
        <v>D:z</v>
      </c>
      <c r="O985" t="str">
        <f t="shared" ca="1" si="143"/>
        <v>D7:z7</v>
      </c>
    </row>
    <row r="986" spans="1:15">
      <c r="A986" t="str">
        <f t="shared" si="135"/>
        <v>10</v>
      </c>
      <c r="B986" t="str">
        <f t="shared" ca="1" si="136"/>
        <v>W</v>
      </c>
      <c r="C986" t="s">
        <v>284</v>
      </c>
      <c r="D986" t="s">
        <v>1343</v>
      </c>
      <c r="E986">
        <f t="shared" ca="1" si="137"/>
        <v>0</v>
      </c>
      <c r="H986" t="str">
        <f t="shared" ca="1" si="138"/>
        <v>'Simpl. All tex.-dual tex'!</v>
      </c>
      <c r="I986" t="str">
        <f t="shared" ca="1" si="139"/>
        <v>'Simpl. All tex.-dual tex'!</v>
      </c>
      <c r="J986">
        <f t="shared" ca="1" si="140"/>
        <v>0</v>
      </c>
      <c r="K986">
        <f t="shared" ca="1" si="141"/>
        <v>0</v>
      </c>
      <c r="N986" t="str">
        <f t="shared" ca="1" si="142"/>
        <v>D:z</v>
      </c>
      <c r="O986" t="str">
        <f t="shared" ca="1" si="143"/>
        <v>D7:z7</v>
      </c>
    </row>
    <row r="987" spans="1:15">
      <c r="A987" t="str">
        <f t="shared" si="135"/>
        <v>11</v>
      </c>
      <c r="B987" t="str">
        <f t="shared" ca="1" si="136"/>
        <v>W</v>
      </c>
      <c r="C987" t="s">
        <v>284</v>
      </c>
      <c r="D987" t="s">
        <v>1344</v>
      </c>
      <c r="E987">
        <f t="shared" ca="1" si="137"/>
        <v>0</v>
      </c>
      <c r="H987" t="str">
        <f t="shared" ca="1" si="138"/>
        <v>'Simpl. All tex.-dual tex'!</v>
      </c>
      <c r="I987" t="str">
        <f t="shared" ca="1" si="139"/>
        <v>'Simpl. All tex.-dual tex'!</v>
      </c>
      <c r="J987">
        <f t="shared" ca="1" si="140"/>
        <v>0</v>
      </c>
      <c r="K987">
        <f t="shared" ca="1" si="141"/>
        <v>0</v>
      </c>
      <c r="N987" t="str">
        <f t="shared" ca="1" si="142"/>
        <v>D:z</v>
      </c>
      <c r="O987" t="str">
        <f t="shared" ca="1" si="143"/>
        <v>D7:z7</v>
      </c>
    </row>
    <row r="988" spans="1:15">
      <c r="A988" t="str">
        <f t="shared" si="135"/>
        <v>12</v>
      </c>
      <c r="B988" t="str">
        <f t="shared" ca="1" si="136"/>
        <v>W</v>
      </c>
      <c r="C988" t="s">
        <v>284</v>
      </c>
      <c r="D988" t="s">
        <v>1345</v>
      </c>
      <c r="E988">
        <f t="shared" ca="1" si="137"/>
        <v>0</v>
      </c>
      <c r="H988" t="str">
        <f t="shared" ca="1" si="138"/>
        <v>'Simpl. All tex.-dual tex'!</v>
      </c>
      <c r="I988" t="str">
        <f t="shared" ca="1" si="139"/>
        <v>'Simpl. All tex.-dual tex'!</v>
      </c>
      <c r="J988">
        <f t="shared" ca="1" si="140"/>
        <v>0</v>
      </c>
      <c r="K988">
        <f t="shared" ca="1" si="141"/>
        <v>0</v>
      </c>
      <c r="N988" t="str">
        <f t="shared" ca="1" si="142"/>
        <v>D:z</v>
      </c>
      <c r="O988" t="str">
        <f t="shared" ca="1" si="143"/>
        <v>D7:z7</v>
      </c>
    </row>
    <row r="989" spans="1:15">
      <c r="A989" t="str">
        <f t="shared" si="135"/>
        <v>13</v>
      </c>
      <c r="B989" t="str">
        <f t="shared" ca="1" si="136"/>
        <v>W</v>
      </c>
      <c r="C989" t="s">
        <v>284</v>
      </c>
      <c r="D989" t="s">
        <v>1346</v>
      </c>
      <c r="E989">
        <f t="shared" ca="1" si="137"/>
        <v>0</v>
      </c>
      <c r="H989" t="str">
        <f t="shared" ca="1" si="138"/>
        <v>'Simpl. All tex.-dual tex'!</v>
      </c>
      <c r="I989" t="str">
        <f t="shared" ca="1" si="139"/>
        <v>'Simpl. All tex.-dual tex'!</v>
      </c>
      <c r="J989">
        <f t="shared" ca="1" si="140"/>
        <v>0</v>
      </c>
      <c r="K989">
        <f t="shared" ca="1" si="141"/>
        <v>0</v>
      </c>
      <c r="N989" t="str">
        <f t="shared" ca="1" si="142"/>
        <v>D:z</v>
      </c>
      <c r="O989" t="str">
        <f t="shared" ca="1" si="143"/>
        <v>D7:z7</v>
      </c>
    </row>
    <row r="990" spans="1:15">
      <c r="A990" t="str">
        <f t="shared" si="135"/>
        <v>100</v>
      </c>
      <c r="B990" t="str">
        <f t="shared" ca="1" si="136"/>
        <v>W</v>
      </c>
      <c r="C990" t="s">
        <v>284</v>
      </c>
      <c r="D990" t="s">
        <v>1347</v>
      </c>
      <c r="E990">
        <f t="shared" ca="1" si="137"/>
        <v>0</v>
      </c>
      <c r="H990" t="str">
        <f t="shared" ca="1" si="138"/>
        <v>'Simpl. All tex.-dual tex'!</v>
      </c>
      <c r="I990" t="str">
        <f t="shared" ca="1" si="139"/>
        <v>'Simpl. All tex.-dual tex'!</v>
      </c>
      <c r="J990">
        <f t="shared" ca="1" si="140"/>
        <v>0</v>
      </c>
      <c r="K990">
        <f t="shared" ca="1" si="141"/>
        <v>0</v>
      </c>
      <c r="N990" t="str">
        <f t="shared" ca="1" si="142"/>
        <v>D:z</v>
      </c>
      <c r="O990" t="str">
        <f t="shared" ca="1" si="143"/>
        <v>D7:z7</v>
      </c>
    </row>
    <row r="991" spans="1:15">
      <c r="A991" t="str">
        <f t="shared" si="135"/>
        <v>01</v>
      </c>
      <c r="B991" t="str">
        <f t="shared" ca="1" si="136"/>
        <v>W</v>
      </c>
      <c r="C991" t="s">
        <v>285</v>
      </c>
      <c r="D991" t="s">
        <v>1348</v>
      </c>
      <c r="E991">
        <f t="shared" ca="1" si="137"/>
        <v>0</v>
      </c>
      <c r="H991" t="str">
        <f t="shared" ca="1" si="138"/>
        <v>'Simpl. All tex.-dual tex'!</v>
      </c>
      <c r="I991" t="str">
        <f t="shared" ca="1" si="139"/>
        <v>'Simpl. All tex.-dual tex'!</v>
      </c>
      <c r="J991">
        <f t="shared" ca="1" si="140"/>
        <v>0</v>
      </c>
      <c r="K991">
        <f t="shared" ca="1" si="141"/>
        <v>0</v>
      </c>
      <c r="N991" t="str">
        <f t="shared" ca="1" si="142"/>
        <v>D:z</v>
      </c>
      <c r="O991" t="str">
        <f t="shared" ca="1" si="143"/>
        <v>D7:z7</v>
      </c>
    </row>
    <row r="992" spans="1:15">
      <c r="A992" t="str">
        <f t="shared" si="135"/>
        <v>02</v>
      </c>
      <c r="B992" t="str">
        <f t="shared" ca="1" si="136"/>
        <v>W</v>
      </c>
      <c r="C992" t="s">
        <v>285</v>
      </c>
      <c r="D992" t="s">
        <v>1349</v>
      </c>
      <c r="E992">
        <f t="shared" ca="1" si="137"/>
        <v>0</v>
      </c>
      <c r="H992" t="str">
        <f t="shared" ca="1" si="138"/>
        <v>'Simpl. All tex.-dual tex'!</v>
      </c>
      <c r="I992" t="str">
        <f t="shared" ca="1" si="139"/>
        <v>'Simpl. All tex.-dual tex'!</v>
      </c>
      <c r="J992">
        <f t="shared" ca="1" si="140"/>
        <v>0</v>
      </c>
      <c r="K992">
        <f t="shared" ca="1" si="141"/>
        <v>0</v>
      </c>
      <c r="N992" t="str">
        <f t="shared" ca="1" si="142"/>
        <v>D:z</v>
      </c>
      <c r="O992" t="str">
        <f t="shared" ca="1" si="143"/>
        <v>D7:z7</v>
      </c>
    </row>
    <row r="993" spans="1:15">
      <c r="A993" t="str">
        <f t="shared" si="135"/>
        <v>03</v>
      </c>
      <c r="B993" t="str">
        <f t="shared" ca="1" si="136"/>
        <v>W</v>
      </c>
      <c r="C993" t="s">
        <v>285</v>
      </c>
      <c r="D993" t="s">
        <v>1350</v>
      </c>
      <c r="E993">
        <f t="shared" ca="1" si="137"/>
        <v>0</v>
      </c>
      <c r="H993" t="str">
        <f t="shared" ca="1" si="138"/>
        <v>'Simpl. All tex.-dual tex'!</v>
      </c>
      <c r="I993" t="str">
        <f t="shared" ca="1" si="139"/>
        <v>'Simpl. All tex.-dual tex'!</v>
      </c>
      <c r="J993">
        <f t="shared" ca="1" si="140"/>
        <v>0</v>
      </c>
      <c r="K993">
        <f t="shared" ca="1" si="141"/>
        <v>0</v>
      </c>
      <c r="N993" t="str">
        <f t="shared" ca="1" si="142"/>
        <v>D:z</v>
      </c>
      <c r="O993" t="str">
        <f t="shared" ca="1" si="143"/>
        <v>D7:z7</v>
      </c>
    </row>
    <row r="994" spans="1:15">
      <c r="A994" t="str">
        <f t="shared" si="135"/>
        <v>04</v>
      </c>
      <c r="B994" t="str">
        <f t="shared" ca="1" si="136"/>
        <v>W</v>
      </c>
      <c r="C994" t="s">
        <v>285</v>
      </c>
      <c r="D994" t="s">
        <v>1351</v>
      </c>
      <c r="E994">
        <f t="shared" ca="1" si="137"/>
        <v>0</v>
      </c>
      <c r="H994" t="str">
        <f t="shared" ca="1" si="138"/>
        <v>'Simpl. All tex.-dual tex'!</v>
      </c>
      <c r="I994" t="str">
        <f t="shared" ca="1" si="139"/>
        <v>'Simpl. All tex.-dual tex'!</v>
      </c>
      <c r="J994">
        <f t="shared" ca="1" si="140"/>
        <v>0</v>
      </c>
      <c r="K994">
        <f t="shared" ca="1" si="141"/>
        <v>0</v>
      </c>
      <c r="N994" t="str">
        <f t="shared" ca="1" si="142"/>
        <v>D:z</v>
      </c>
      <c r="O994" t="str">
        <f t="shared" ca="1" si="143"/>
        <v>D7:z7</v>
      </c>
    </row>
    <row r="995" spans="1:15">
      <c r="A995" t="str">
        <f t="shared" si="135"/>
        <v>05</v>
      </c>
      <c r="B995" t="str">
        <f t="shared" ca="1" si="136"/>
        <v>W</v>
      </c>
      <c r="C995" t="s">
        <v>285</v>
      </c>
      <c r="D995" t="s">
        <v>1352</v>
      </c>
      <c r="E995">
        <f t="shared" ca="1" si="137"/>
        <v>0</v>
      </c>
      <c r="H995" t="str">
        <f t="shared" ca="1" si="138"/>
        <v>'Simpl. All tex.-dual tex'!</v>
      </c>
      <c r="I995" t="str">
        <f t="shared" ca="1" si="139"/>
        <v>'Simpl. All tex.-dual tex'!</v>
      </c>
      <c r="J995">
        <f t="shared" ca="1" si="140"/>
        <v>0</v>
      </c>
      <c r="K995">
        <f t="shared" ca="1" si="141"/>
        <v>0</v>
      </c>
      <c r="N995" t="str">
        <f t="shared" ca="1" si="142"/>
        <v>D:z</v>
      </c>
      <c r="O995" t="str">
        <f t="shared" ca="1" si="143"/>
        <v>D7:z7</v>
      </c>
    </row>
    <row r="996" spans="1:15">
      <c r="A996" t="str">
        <f t="shared" si="135"/>
        <v>06</v>
      </c>
      <c r="B996" t="str">
        <f t="shared" ca="1" si="136"/>
        <v>W</v>
      </c>
      <c r="C996" t="s">
        <v>285</v>
      </c>
      <c r="D996" t="s">
        <v>1353</v>
      </c>
      <c r="E996">
        <f t="shared" ca="1" si="137"/>
        <v>0</v>
      </c>
      <c r="H996" t="str">
        <f t="shared" ca="1" si="138"/>
        <v>'Simpl. All tex.-dual tex'!</v>
      </c>
      <c r="I996" t="str">
        <f t="shared" ca="1" si="139"/>
        <v>'Simpl. All tex.-dual tex'!</v>
      </c>
      <c r="J996">
        <f t="shared" ca="1" si="140"/>
        <v>0</v>
      </c>
      <c r="K996">
        <f t="shared" ca="1" si="141"/>
        <v>0</v>
      </c>
      <c r="N996" t="str">
        <f t="shared" ca="1" si="142"/>
        <v>D:z</v>
      </c>
      <c r="O996" t="str">
        <f t="shared" ca="1" si="143"/>
        <v>D7:z7</v>
      </c>
    </row>
    <row r="997" spans="1:15">
      <c r="A997" t="str">
        <f t="shared" si="135"/>
        <v>07</v>
      </c>
      <c r="B997" t="str">
        <f t="shared" ca="1" si="136"/>
        <v>W</v>
      </c>
      <c r="C997" t="s">
        <v>285</v>
      </c>
      <c r="D997" t="s">
        <v>1354</v>
      </c>
      <c r="E997">
        <f t="shared" ca="1" si="137"/>
        <v>0</v>
      </c>
      <c r="H997" t="str">
        <f t="shared" ca="1" si="138"/>
        <v>'Simpl. All tex.-dual tex'!</v>
      </c>
      <c r="I997" t="str">
        <f t="shared" ca="1" si="139"/>
        <v>'Simpl. All tex.-dual tex'!</v>
      </c>
      <c r="J997">
        <f t="shared" ca="1" si="140"/>
        <v>0</v>
      </c>
      <c r="K997">
        <f t="shared" ca="1" si="141"/>
        <v>0</v>
      </c>
      <c r="N997" t="str">
        <f t="shared" ca="1" si="142"/>
        <v>D:z</v>
      </c>
      <c r="O997" t="str">
        <f t="shared" ca="1" si="143"/>
        <v>D7:z7</v>
      </c>
    </row>
    <row r="998" spans="1:15">
      <c r="A998" t="str">
        <f t="shared" si="135"/>
        <v>08</v>
      </c>
      <c r="B998" t="str">
        <f t="shared" ca="1" si="136"/>
        <v>W</v>
      </c>
      <c r="C998" t="s">
        <v>285</v>
      </c>
      <c r="D998" t="s">
        <v>1355</v>
      </c>
      <c r="E998">
        <f t="shared" ca="1" si="137"/>
        <v>0</v>
      </c>
      <c r="H998" t="str">
        <f t="shared" ca="1" si="138"/>
        <v>'Simpl. All tex.-dual tex'!</v>
      </c>
      <c r="I998" t="str">
        <f t="shared" ca="1" si="139"/>
        <v>'Simpl. All tex.-dual tex'!</v>
      </c>
      <c r="J998">
        <f t="shared" ca="1" si="140"/>
        <v>0</v>
      </c>
      <c r="K998">
        <f t="shared" ca="1" si="141"/>
        <v>0</v>
      </c>
      <c r="N998" t="str">
        <f t="shared" ca="1" si="142"/>
        <v>D:z</v>
      </c>
      <c r="O998" t="str">
        <f t="shared" ca="1" si="143"/>
        <v>D7:z7</v>
      </c>
    </row>
    <row r="999" spans="1:15">
      <c r="A999" t="str">
        <f t="shared" si="135"/>
        <v>09</v>
      </c>
      <c r="B999" t="str">
        <f t="shared" ca="1" si="136"/>
        <v>W</v>
      </c>
      <c r="C999" t="s">
        <v>285</v>
      </c>
      <c r="D999" t="s">
        <v>1356</v>
      </c>
      <c r="E999">
        <f t="shared" ca="1" si="137"/>
        <v>0</v>
      </c>
      <c r="H999" t="str">
        <f t="shared" ca="1" si="138"/>
        <v>'Simpl. All tex.-dual tex'!</v>
      </c>
      <c r="I999" t="str">
        <f t="shared" ca="1" si="139"/>
        <v>'Simpl. All tex.-dual tex'!</v>
      </c>
      <c r="J999">
        <f t="shared" ca="1" si="140"/>
        <v>0</v>
      </c>
      <c r="K999">
        <f t="shared" ca="1" si="141"/>
        <v>0</v>
      </c>
      <c r="N999" t="str">
        <f t="shared" ca="1" si="142"/>
        <v>D:z</v>
      </c>
      <c r="O999" t="str">
        <f t="shared" ca="1" si="143"/>
        <v>D7:z7</v>
      </c>
    </row>
    <row r="1000" spans="1:15">
      <c r="A1000" t="str">
        <f t="shared" si="135"/>
        <v>10</v>
      </c>
      <c r="B1000" t="str">
        <f t="shared" ca="1" si="136"/>
        <v>W</v>
      </c>
      <c r="C1000" t="s">
        <v>285</v>
      </c>
      <c r="D1000" t="s">
        <v>1357</v>
      </c>
      <c r="E1000">
        <f t="shared" ca="1" si="137"/>
        <v>0</v>
      </c>
      <c r="H1000" t="str">
        <f t="shared" ca="1" si="138"/>
        <v>'Simpl. All tex.-dual tex'!</v>
      </c>
      <c r="I1000" t="str">
        <f t="shared" ca="1" si="139"/>
        <v>'Simpl. All tex.-dual tex'!</v>
      </c>
      <c r="J1000">
        <f t="shared" ca="1" si="140"/>
        <v>0</v>
      </c>
      <c r="K1000">
        <f t="shared" ca="1" si="141"/>
        <v>0</v>
      </c>
      <c r="N1000" t="str">
        <f t="shared" ca="1" si="142"/>
        <v>D:z</v>
      </c>
      <c r="O1000" t="str">
        <f t="shared" ca="1" si="143"/>
        <v>D7:z7</v>
      </c>
    </row>
    <row r="1001" spans="1:15">
      <c r="A1001" t="str">
        <f t="shared" si="135"/>
        <v>11</v>
      </c>
      <c r="B1001" t="str">
        <f t="shared" ca="1" si="136"/>
        <v>W</v>
      </c>
      <c r="C1001" t="s">
        <v>285</v>
      </c>
      <c r="D1001" t="s">
        <v>1358</v>
      </c>
      <c r="E1001">
        <f t="shared" ca="1" si="137"/>
        <v>0</v>
      </c>
      <c r="H1001" t="str">
        <f t="shared" ca="1" si="138"/>
        <v>'Simpl. All tex.-dual tex'!</v>
      </c>
      <c r="I1001" t="str">
        <f t="shared" ca="1" si="139"/>
        <v>'Simpl. All tex.-dual tex'!</v>
      </c>
      <c r="J1001">
        <f t="shared" ca="1" si="140"/>
        <v>0</v>
      </c>
      <c r="K1001">
        <f t="shared" ca="1" si="141"/>
        <v>0</v>
      </c>
      <c r="N1001" t="str">
        <f t="shared" ca="1" si="142"/>
        <v>D:z</v>
      </c>
      <c r="O1001" t="str">
        <f t="shared" ca="1" si="143"/>
        <v>D7:z7</v>
      </c>
    </row>
    <row r="1002" spans="1:15">
      <c r="A1002" t="str">
        <f t="shared" si="135"/>
        <v>12</v>
      </c>
      <c r="B1002" t="str">
        <f t="shared" ca="1" si="136"/>
        <v>W</v>
      </c>
      <c r="C1002" t="s">
        <v>285</v>
      </c>
      <c r="D1002" t="s">
        <v>1359</v>
      </c>
      <c r="E1002">
        <f t="shared" ca="1" si="137"/>
        <v>0</v>
      </c>
      <c r="H1002" t="str">
        <f t="shared" ca="1" si="138"/>
        <v>'Simpl. All tex.-dual tex'!</v>
      </c>
      <c r="I1002" t="str">
        <f t="shared" ca="1" si="139"/>
        <v>'Simpl. All tex.-dual tex'!</v>
      </c>
      <c r="J1002">
        <f t="shared" ca="1" si="140"/>
        <v>0</v>
      </c>
      <c r="K1002">
        <f t="shared" ca="1" si="141"/>
        <v>0</v>
      </c>
      <c r="N1002" t="str">
        <f t="shared" ca="1" si="142"/>
        <v>D:z</v>
      </c>
      <c r="O1002" t="str">
        <f t="shared" ca="1" si="143"/>
        <v>D7:z7</v>
      </c>
    </row>
    <row r="1003" spans="1:15">
      <c r="A1003" t="str">
        <f t="shared" si="135"/>
        <v>13</v>
      </c>
      <c r="B1003" t="str">
        <f t="shared" ca="1" si="136"/>
        <v>W</v>
      </c>
      <c r="C1003" t="s">
        <v>285</v>
      </c>
      <c r="D1003" t="s">
        <v>1360</v>
      </c>
      <c r="E1003">
        <f t="shared" ca="1" si="137"/>
        <v>0</v>
      </c>
      <c r="H1003" t="str">
        <f t="shared" ca="1" si="138"/>
        <v>'Simpl. All tex.-dual tex'!</v>
      </c>
      <c r="I1003" t="str">
        <f t="shared" ca="1" si="139"/>
        <v>'Simpl. All tex.-dual tex'!</v>
      </c>
      <c r="J1003">
        <f t="shared" ca="1" si="140"/>
        <v>0</v>
      </c>
      <c r="K1003">
        <f t="shared" ca="1" si="141"/>
        <v>0</v>
      </c>
      <c r="N1003" t="str">
        <f t="shared" ca="1" si="142"/>
        <v>D:z</v>
      </c>
      <c r="O1003" t="str">
        <f t="shared" ca="1" si="143"/>
        <v>D7:z7</v>
      </c>
    </row>
    <row r="1004" spans="1:15">
      <c r="A1004" t="str">
        <f t="shared" si="135"/>
        <v>100</v>
      </c>
      <c r="B1004" t="str">
        <f t="shared" ca="1" si="136"/>
        <v>W</v>
      </c>
      <c r="C1004" t="s">
        <v>285</v>
      </c>
      <c r="D1004" t="s">
        <v>1361</v>
      </c>
      <c r="E1004">
        <f t="shared" ca="1" si="137"/>
        <v>0</v>
      </c>
      <c r="H1004" t="str">
        <f t="shared" ca="1" si="138"/>
        <v>'Simpl. All tex.-dual tex'!</v>
      </c>
      <c r="I1004" t="str">
        <f t="shared" ca="1" si="139"/>
        <v>'Simpl. All tex.-dual tex'!</v>
      </c>
      <c r="J1004">
        <f t="shared" ca="1" si="140"/>
        <v>0</v>
      </c>
      <c r="K1004">
        <f t="shared" ca="1" si="141"/>
        <v>0</v>
      </c>
      <c r="N1004" t="str">
        <f t="shared" ca="1" si="142"/>
        <v>D:z</v>
      </c>
      <c r="O1004" t="str">
        <f t="shared" ca="1" si="143"/>
        <v>D7:z7</v>
      </c>
    </row>
    <row r="1005" spans="1:15">
      <c r="A1005" t="str">
        <f t="shared" si="135"/>
        <v>01</v>
      </c>
      <c r="B1005" t="str">
        <f t="shared" ca="1" si="136"/>
        <v>W</v>
      </c>
      <c r="C1005" t="s">
        <v>286</v>
      </c>
      <c r="D1005" t="s">
        <v>1362</v>
      </c>
      <c r="E1005">
        <f t="shared" ca="1" si="137"/>
        <v>0</v>
      </c>
      <c r="H1005" t="str">
        <f t="shared" ca="1" si="138"/>
        <v>'Simpl. All tex.-dual tex'!</v>
      </c>
      <c r="I1005" t="str">
        <f t="shared" ca="1" si="139"/>
        <v>'Simpl. All tex.-dual tex'!</v>
      </c>
      <c r="J1005">
        <f t="shared" ca="1" si="140"/>
        <v>0</v>
      </c>
      <c r="K1005">
        <f t="shared" ca="1" si="141"/>
        <v>0</v>
      </c>
      <c r="N1005" t="str">
        <f t="shared" ca="1" si="142"/>
        <v>D:z</v>
      </c>
      <c r="O1005" t="str">
        <f t="shared" ca="1" si="143"/>
        <v>D7:z7</v>
      </c>
    </row>
    <row r="1006" spans="1:15">
      <c r="A1006" t="str">
        <f t="shared" si="135"/>
        <v>02</v>
      </c>
      <c r="B1006" t="str">
        <f t="shared" ca="1" si="136"/>
        <v>W</v>
      </c>
      <c r="C1006" t="s">
        <v>286</v>
      </c>
      <c r="D1006" t="s">
        <v>1363</v>
      </c>
      <c r="E1006">
        <f t="shared" ca="1" si="137"/>
        <v>0</v>
      </c>
      <c r="H1006" t="str">
        <f t="shared" ca="1" si="138"/>
        <v>'Simpl. All tex.-dual tex'!</v>
      </c>
      <c r="I1006" t="str">
        <f t="shared" ca="1" si="139"/>
        <v>'Simpl. All tex.-dual tex'!</v>
      </c>
      <c r="J1006">
        <f t="shared" ca="1" si="140"/>
        <v>0</v>
      </c>
      <c r="K1006">
        <f t="shared" ca="1" si="141"/>
        <v>0</v>
      </c>
      <c r="N1006" t="str">
        <f t="shared" ca="1" si="142"/>
        <v>D:z</v>
      </c>
      <c r="O1006" t="str">
        <f t="shared" ca="1" si="143"/>
        <v>D7:z7</v>
      </c>
    </row>
    <row r="1007" spans="1:15">
      <c r="A1007" t="str">
        <f t="shared" si="135"/>
        <v>03</v>
      </c>
      <c r="B1007" t="str">
        <f t="shared" ca="1" si="136"/>
        <v>W</v>
      </c>
      <c r="C1007" t="s">
        <v>286</v>
      </c>
      <c r="D1007" t="s">
        <v>1364</v>
      </c>
      <c r="E1007">
        <f t="shared" ca="1" si="137"/>
        <v>0</v>
      </c>
      <c r="H1007" t="str">
        <f t="shared" ca="1" si="138"/>
        <v>'Simpl. All tex.-dual tex'!</v>
      </c>
      <c r="I1007" t="str">
        <f t="shared" ca="1" si="139"/>
        <v>'Simpl. All tex.-dual tex'!</v>
      </c>
      <c r="J1007">
        <f t="shared" ca="1" si="140"/>
        <v>0</v>
      </c>
      <c r="K1007">
        <f t="shared" ca="1" si="141"/>
        <v>0</v>
      </c>
      <c r="N1007" t="str">
        <f t="shared" ca="1" si="142"/>
        <v>D:z</v>
      </c>
      <c r="O1007" t="str">
        <f t="shared" ca="1" si="143"/>
        <v>D7:z7</v>
      </c>
    </row>
    <row r="1008" spans="1:15">
      <c r="A1008" t="str">
        <f t="shared" si="135"/>
        <v>04</v>
      </c>
      <c r="B1008" t="str">
        <f t="shared" ca="1" si="136"/>
        <v>W</v>
      </c>
      <c r="C1008" t="s">
        <v>286</v>
      </c>
      <c r="D1008" t="s">
        <v>1365</v>
      </c>
      <c r="E1008">
        <f t="shared" ca="1" si="137"/>
        <v>0</v>
      </c>
      <c r="H1008" t="str">
        <f t="shared" ca="1" si="138"/>
        <v>'Simpl. All tex.-dual tex'!</v>
      </c>
      <c r="I1008" t="str">
        <f t="shared" ca="1" si="139"/>
        <v>'Simpl. All tex.-dual tex'!</v>
      </c>
      <c r="J1008">
        <f t="shared" ca="1" si="140"/>
        <v>0</v>
      </c>
      <c r="K1008">
        <f t="shared" ca="1" si="141"/>
        <v>0</v>
      </c>
      <c r="N1008" t="str">
        <f t="shared" ca="1" si="142"/>
        <v>D:z</v>
      </c>
      <c r="O1008" t="str">
        <f t="shared" ca="1" si="143"/>
        <v>D7:z7</v>
      </c>
    </row>
    <row r="1009" spans="1:15">
      <c r="A1009" t="str">
        <f t="shared" si="135"/>
        <v>05</v>
      </c>
      <c r="B1009" t="str">
        <f t="shared" ca="1" si="136"/>
        <v>W</v>
      </c>
      <c r="C1009" t="s">
        <v>286</v>
      </c>
      <c r="D1009" t="s">
        <v>1366</v>
      </c>
      <c r="E1009">
        <f t="shared" ca="1" si="137"/>
        <v>0</v>
      </c>
      <c r="H1009" t="str">
        <f t="shared" ca="1" si="138"/>
        <v>'Simpl. All tex.-dual tex'!</v>
      </c>
      <c r="I1009" t="str">
        <f t="shared" ca="1" si="139"/>
        <v>'Simpl. All tex.-dual tex'!</v>
      </c>
      <c r="J1009">
        <f t="shared" ca="1" si="140"/>
        <v>0</v>
      </c>
      <c r="K1009">
        <f t="shared" ca="1" si="141"/>
        <v>0</v>
      </c>
      <c r="N1009" t="str">
        <f t="shared" ca="1" si="142"/>
        <v>D:z</v>
      </c>
      <c r="O1009" t="str">
        <f t="shared" ca="1" si="143"/>
        <v>D7:z7</v>
      </c>
    </row>
    <row r="1010" spans="1:15">
      <c r="A1010" t="str">
        <f t="shared" si="135"/>
        <v>06</v>
      </c>
      <c r="B1010" t="str">
        <f t="shared" ca="1" si="136"/>
        <v>W</v>
      </c>
      <c r="C1010" t="s">
        <v>286</v>
      </c>
      <c r="D1010" t="s">
        <v>1367</v>
      </c>
      <c r="E1010">
        <f t="shared" ca="1" si="137"/>
        <v>0</v>
      </c>
      <c r="H1010" t="str">
        <f t="shared" ca="1" si="138"/>
        <v>'Simpl. All tex.-dual tex'!</v>
      </c>
      <c r="I1010" t="str">
        <f t="shared" ca="1" si="139"/>
        <v>'Simpl. All tex.-dual tex'!</v>
      </c>
      <c r="J1010">
        <f t="shared" ca="1" si="140"/>
        <v>0</v>
      </c>
      <c r="K1010">
        <f t="shared" ca="1" si="141"/>
        <v>0</v>
      </c>
      <c r="N1010" t="str">
        <f t="shared" ca="1" si="142"/>
        <v>D:z</v>
      </c>
      <c r="O1010" t="str">
        <f t="shared" ca="1" si="143"/>
        <v>D7:z7</v>
      </c>
    </row>
    <row r="1011" spans="1:15">
      <c r="A1011" t="str">
        <f t="shared" si="135"/>
        <v>07</v>
      </c>
      <c r="B1011" t="str">
        <f t="shared" ca="1" si="136"/>
        <v>W</v>
      </c>
      <c r="C1011" t="s">
        <v>286</v>
      </c>
      <c r="D1011" t="s">
        <v>1368</v>
      </c>
      <c r="E1011">
        <f t="shared" ca="1" si="137"/>
        <v>0</v>
      </c>
      <c r="H1011" t="str">
        <f t="shared" ca="1" si="138"/>
        <v>'Simpl. All tex.-dual tex'!</v>
      </c>
      <c r="I1011" t="str">
        <f t="shared" ca="1" si="139"/>
        <v>'Simpl. All tex.-dual tex'!</v>
      </c>
      <c r="J1011">
        <f t="shared" ca="1" si="140"/>
        <v>0</v>
      </c>
      <c r="K1011">
        <f t="shared" ca="1" si="141"/>
        <v>0</v>
      </c>
      <c r="N1011" t="str">
        <f t="shared" ca="1" si="142"/>
        <v>D:z</v>
      </c>
      <c r="O1011" t="str">
        <f t="shared" ca="1" si="143"/>
        <v>D7:z7</v>
      </c>
    </row>
    <row r="1012" spans="1:15">
      <c r="A1012" t="str">
        <f t="shared" si="135"/>
        <v>08</v>
      </c>
      <c r="B1012" t="str">
        <f t="shared" ca="1" si="136"/>
        <v>W</v>
      </c>
      <c r="C1012" t="s">
        <v>286</v>
      </c>
      <c r="D1012" t="s">
        <v>1369</v>
      </c>
      <c r="E1012">
        <f t="shared" ca="1" si="137"/>
        <v>0</v>
      </c>
      <c r="H1012" t="str">
        <f t="shared" ca="1" si="138"/>
        <v>'Simpl. All tex.-dual tex'!</v>
      </c>
      <c r="I1012" t="str">
        <f t="shared" ca="1" si="139"/>
        <v>'Simpl. All tex.-dual tex'!</v>
      </c>
      <c r="J1012">
        <f t="shared" ca="1" si="140"/>
        <v>0</v>
      </c>
      <c r="K1012">
        <f t="shared" ca="1" si="141"/>
        <v>0</v>
      </c>
      <c r="N1012" t="str">
        <f t="shared" ca="1" si="142"/>
        <v>D:z</v>
      </c>
      <c r="O1012" t="str">
        <f t="shared" ca="1" si="143"/>
        <v>D7:z7</v>
      </c>
    </row>
    <row r="1013" spans="1:15">
      <c r="A1013" t="str">
        <f t="shared" si="135"/>
        <v>09</v>
      </c>
      <c r="B1013" t="str">
        <f t="shared" ca="1" si="136"/>
        <v>W</v>
      </c>
      <c r="C1013" t="s">
        <v>286</v>
      </c>
      <c r="D1013" t="s">
        <v>1370</v>
      </c>
      <c r="E1013">
        <f t="shared" ca="1" si="137"/>
        <v>0</v>
      </c>
      <c r="H1013" t="str">
        <f t="shared" ca="1" si="138"/>
        <v>'Simpl. All tex.-dual tex'!</v>
      </c>
      <c r="I1013" t="str">
        <f t="shared" ca="1" si="139"/>
        <v>'Simpl. All tex.-dual tex'!</v>
      </c>
      <c r="J1013">
        <f t="shared" ca="1" si="140"/>
        <v>0</v>
      </c>
      <c r="K1013">
        <f t="shared" ca="1" si="141"/>
        <v>0</v>
      </c>
      <c r="N1013" t="str">
        <f t="shared" ca="1" si="142"/>
        <v>D:z</v>
      </c>
      <c r="O1013" t="str">
        <f t="shared" ca="1" si="143"/>
        <v>D7:z7</v>
      </c>
    </row>
    <row r="1014" spans="1:15">
      <c r="A1014" t="str">
        <f t="shared" si="135"/>
        <v>10</v>
      </c>
      <c r="B1014" t="str">
        <f t="shared" ca="1" si="136"/>
        <v>W</v>
      </c>
      <c r="C1014" t="s">
        <v>286</v>
      </c>
      <c r="D1014" t="s">
        <v>1371</v>
      </c>
      <c r="E1014">
        <f t="shared" ca="1" si="137"/>
        <v>0</v>
      </c>
      <c r="H1014" t="str">
        <f t="shared" ca="1" si="138"/>
        <v>'Simpl. All tex.-dual tex'!</v>
      </c>
      <c r="I1014" t="str">
        <f t="shared" ca="1" si="139"/>
        <v>'Simpl. All tex.-dual tex'!</v>
      </c>
      <c r="J1014">
        <f t="shared" ca="1" si="140"/>
        <v>0</v>
      </c>
      <c r="K1014">
        <f t="shared" ca="1" si="141"/>
        <v>0</v>
      </c>
      <c r="N1014" t="str">
        <f t="shared" ca="1" si="142"/>
        <v>D:z</v>
      </c>
      <c r="O1014" t="str">
        <f t="shared" ca="1" si="143"/>
        <v>D7:z7</v>
      </c>
    </row>
    <row r="1015" spans="1:15">
      <c r="A1015" t="str">
        <f t="shared" si="135"/>
        <v>11</v>
      </c>
      <c r="B1015" t="str">
        <f t="shared" ca="1" si="136"/>
        <v>W</v>
      </c>
      <c r="C1015" t="s">
        <v>286</v>
      </c>
      <c r="D1015" t="s">
        <v>1372</v>
      </c>
      <c r="E1015">
        <f t="shared" ca="1" si="137"/>
        <v>0</v>
      </c>
      <c r="H1015" t="str">
        <f t="shared" ca="1" si="138"/>
        <v>'Simpl. All tex.-dual tex'!</v>
      </c>
      <c r="I1015" t="str">
        <f t="shared" ca="1" si="139"/>
        <v>'Simpl. All tex.-dual tex'!</v>
      </c>
      <c r="J1015">
        <f t="shared" ca="1" si="140"/>
        <v>0</v>
      </c>
      <c r="K1015">
        <f t="shared" ca="1" si="141"/>
        <v>0</v>
      </c>
      <c r="N1015" t="str">
        <f t="shared" ca="1" si="142"/>
        <v>D:z</v>
      </c>
      <c r="O1015" t="str">
        <f t="shared" ca="1" si="143"/>
        <v>D7:z7</v>
      </c>
    </row>
    <row r="1016" spans="1:15">
      <c r="A1016" t="str">
        <f t="shared" si="135"/>
        <v>12</v>
      </c>
      <c r="B1016" t="str">
        <f t="shared" ca="1" si="136"/>
        <v>W</v>
      </c>
      <c r="C1016" t="s">
        <v>286</v>
      </c>
      <c r="D1016" t="s">
        <v>1373</v>
      </c>
      <c r="E1016">
        <f t="shared" ca="1" si="137"/>
        <v>0</v>
      </c>
      <c r="H1016" t="str">
        <f t="shared" ca="1" si="138"/>
        <v>'Simpl. All tex.-dual tex'!</v>
      </c>
      <c r="I1016" t="str">
        <f t="shared" ca="1" si="139"/>
        <v>'Simpl. All tex.-dual tex'!</v>
      </c>
      <c r="J1016">
        <f t="shared" ca="1" si="140"/>
        <v>0</v>
      </c>
      <c r="K1016">
        <f t="shared" ca="1" si="141"/>
        <v>0</v>
      </c>
      <c r="N1016" t="str">
        <f t="shared" ca="1" si="142"/>
        <v>D:z</v>
      </c>
      <c r="O1016" t="str">
        <f t="shared" ca="1" si="143"/>
        <v>D7:z7</v>
      </c>
    </row>
    <row r="1017" spans="1:15">
      <c r="A1017" t="str">
        <f t="shared" si="135"/>
        <v>13</v>
      </c>
      <c r="B1017" t="str">
        <f t="shared" ca="1" si="136"/>
        <v>W</v>
      </c>
      <c r="C1017" t="s">
        <v>286</v>
      </c>
      <c r="D1017" t="s">
        <v>1374</v>
      </c>
      <c r="E1017">
        <f t="shared" ca="1" si="137"/>
        <v>0</v>
      </c>
      <c r="H1017" t="str">
        <f t="shared" ca="1" si="138"/>
        <v>'Simpl. All tex.-dual tex'!</v>
      </c>
      <c r="I1017" t="str">
        <f t="shared" ca="1" si="139"/>
        <v>'Simpl. All tex.-dual tex'!</v>
      </c>
      <c r="J1017">
        <f t="shared" ca="1" si="140"/>
        <v>0</v>
      </c>
      <c r="K1017">
        <f t="shared" ca="1" si="141"/>
        <v>0</v>
      </c>
      <c r="N1017" t="str">
        <f t="shared" ca="1" si="142"/>
        <v>D:z</v>
      </c>
      <c r="O1017" t="str">
        <f t="shared" ca="1" si="143"/>
        <v>D7:z7</v>
      </c>
    </row>
    <row r="1018" spans="1:15">
      <c r="A1018" t="str">
        <f t="shared" si="135"/>
        <v>100</v>
      </c>
      <c r="B1018" t="str">
        <f t="shared" ca="1" si="136"/>
        <v>W</v>
      </c>
      <c r="C1018" t="s">
        <v>286</v>
      </c>
      <c r="D1018" t="s">
        <v>1375</v>
      </c>
      <c r="E1018">
        <f t="shared" ca="1" si="137"/>
        <v>0</v>
      </c>
      <c r="H1018" t="str">
        <f t="shared" ca="1" si="138"/>
        <v>'Simpl. All tex.-dual tex'!</v>
      </c>
      <c r="I1018" t="str">
        <f t="shared" ca="1" si="139"/>
        <v>'Simpl. All tex.-dual tex'!</v>
      </c>
      <c r="J1018">
        <f t="shared" ca="1" si="140"/>
        <v>0</v>
      </c>
      <c r="K1018">
        <f t="shared" ca="1" si="141"/>
        <v>0</v>
      </c>
      <c r="N1018" t="str">
        <f t="shared" ca="1" si="142"/>
        <v>D:z</v>
      </c>
      <c r="O1018" t="str">
        <f t="shared" ca="1" si="143"/>
        <v>D7:z7</v>
      </c>
    </row>
    <row r="1019" spans="1:15">
      <c r="A1019" t="str">
        <f t="shared" si="135"/>
        <v>01</v>
      </c>
      <c r="B1019" t="str">
        <f t="shared" ca="1" si="136"/>
        <v>W</v>
      </c>
      <c r="C1019" t="s">
        <v>287</v>
      </c>
      <c r="D1019" t="s">
        <v>1376</v>
      </c>
      <c r="E1019">
        <f t="shared" ca="1" si="137"/>
        <v>0</v>
      </c>
      <c r="H1019" t="str">
        <f t="shared" ca="1" si="138"/>
        <v>'Simpl. All tex.-dual tex'!</v>
      </c>
      <c r="I1019" t="str">
        <f t="shared" ca="1" si="139"/>
        <v>'Simpl. All tex.-dual tex'!</v>
      </c>
      <c r="J1019">
        <f t="shared" ca="1" si="140"/>
        <v>0</v>
      </c>
      <c r="K1019">
        <f t="shared" ca="1" si="141"/>
        <v>0</v>
      </c>
      <c r="N1019" t="str">
        <f t="shared" ca="1" si="142"/>
        <v>D:z</v>
      </c>
      <c r="O1019" t="str">
        <f t="shared" ca="1" si="143"/>
        <v>D7:z7</v>
      </c>
    </row>
    <row r="1020" spans="1:15">
      <c r="A1020" t="str">
        <f t="shared" si="135"/>
        <v>02</v>
      </c>
      <c r="B1020" t="str">
        <f t="shared" ca="1" si="136"/>
        <v>W</v>
      </c>
      <c r="C1020" t="s">
        <v>287</v>
      </c>
      <c r="D1020" t="s">
        <v>1377</v>
      </c>
      <c r="E1020">
        <f t="shared" ca="1" si="137"/>
        <v>0</v>
      </c>
      <c r="H1020" t="str">
        <f t="shared" ca="1" si="138"/>
        <v>'Simpl. All tex.-dual tex'!</v>
      </c>
      <c r="I1020" t="str">
        <f t="shared" ca="1" si="139"/>
        <v>'Simpl. All tex.-dual tex'!</v>
      </c>
      <c r="J1020">
        <f t="shared" ca="1" si="140"/>
        <v>0</v>
      </c>
      <c r="K1020">
        <f t="shared" ca="1" si="141"/>
        <v>0</v>
      </c>
      <c r="N1020" t="str">
        <f t="shared" ca="1" si="142"/>
        <v>D:z</v>
      </c>
      <c r="O1020" t="str">
        <f t="shared" ca="1" si="143"/>
        <v>D7:z7</v>
      </c>
    </row>
    <row r="1021" spans="1:15">
      <c r="A1021" t="str">
        <f t="shared" si="135"/>
        <v>03</v>
      </c>
      <c r="B1021" t="str">
        <f t="shared" ca="1" si="136"/>
        <v>W</v>
      </c>
      <c r="C1021" t="s">
        <v>287</v>
      </c>
      <c r="D1021" t="s">
        <v>1378</v>
      </c>
      <c r="E1021">
        <f t="shared" ca="1" si="137"/>
        <v>0</v>
      </c>
      <c r="H1021" t="str">
        <f t="shared" ca="1" si="138"/>
        <v>'Simpl. All tex.-dual tex'!</v>
      </c>
      <c r="I1021" t="str">
        <f t="shared" ca="1" si="139"/>
        <v>'Simpl. All tex.-dual tex'!</v>
      </c>
      <c r="J1021">
        <f t="shared" ca="1" si="140"/>
        <v>0</v>
      </c>
      <c r="K1021">
        <f t="shared" ca="1" si="141"/>
        <v>0</v>
      </c>
      <c r="N1021" t="str">
        <f t="shared" ca="1" si="142"/>
        <v>D:z</v>
      </c>
      <c r="O1021" t="str">
        <f t="shared" ca="1" si="143"/>
        <v>D7:z7</v>
      </c>
    </row>
    <row r="1022" spans="1:15">
      <c r="A1022" t="str">
        <f t="shared" si="135"/>
        <v>04</v>
      </c>
      <c r="B1022" t="str">
        <f t="shared" ca="1" si="136"/>
        <v>W</v>
      </c>
      <c r="C1022" t="s">
        <v>287</v>
      </c>
      <c r="D1022" t="s">
        <v>1379</v>
      </c>
      <c r="E1022">
        <f t="shared" ca="1" si="137"/>
        <v>0</v>
      </c>
      <c r="H1022" t="str">
        <f t="shared" ca="1" si="138"/>
        <v>'Simpl. All tex.-dual tex'!</v>
      </c>
      <c r="I1022" t="str">
        <f t="shared" ca="1" si="139"/>
        <v>'Simpl. All tex.-dual tex'!</v>
      </c>
      <c r="J1022">
        <f t="shared" ca="1" si="140"/>
        <v>0</v>
      </c>
      <c r="K1022">
        <f t="shared" ca="1" si="141"/>
        <v>0</v>
      </c>
      <c r="N1022" t="str">
        <f t="shared" ca="1" si="142"/>
        <v>D:z</v>
      </c>
      <c r="O1022" t="str">
        <f t="shared" ca="1" si="143"/>
        <v>D7:z7</v>
      </c>
    </row>
    <row r="1023" spans="1:15">
      <c r="A1023" t="str">
        <f t="shared" si="135"/>
        <v>05</v>
      </c>
      <c r="B1023" t="str">
        <f t="shared" ca="1" si="136"/>
        <v>W</v>
      </c>
      <c r="C1023" t="s">
        <v>287</v>
      </c>
      <c r="D1023" t="s">
        <v>1380</v>
      </c>
      <c r="E1023">
        <f t="shared" ca="1" si="137"/>
        <v>0</v>
      </c>
      <c r="H1023" t="str">
        <f t="shared" ca="1" si="138"/>
        <v>'Simpl. All tex.-dual tex'!</v>
      </c>
      <c r="I1023" t="str">
        <f t="shared" ca="1" si="139"/>
        <v>'Simpl. All tex.-dual tex'!</v>
      </c>
      <c r="J1023">
        <f t="shared" ca="1" si="140"/>
        <v>0</v>
      </c>
      <c r="K1023">
        <f t="shared" ca="1" si="141"/>
        <v>0</v>
      </c>
      <c r="N1023" t="str">
        <f t="shared" ca="1" si="142"/>
        <v>D:z</v>
      </c>
      <c r="O1023" t="str">
        <f t="shared" ca="1" si="143"/>
        <v>D7:z7</v>
      </c>
    </row>
    <row r="1024" spans="1:15">
      <c r="A1024" t="str">
        <f t="shared" si="135"/>
        <v>06</v>
      </c>
      <c r="B1024" t="str">
        <f t="shared" ca="1" si="136"/>
        <v>W</v>
      </c>
      <c r="C1024" t="s">
        <v>287</v>
      </c>
      <c r="D1024" t="s">
        <v>1381</v>
      </c>
      <c r="E1024">
        <f t="shared" ca="1" si="137"/>
        <v>0</v>
      </c>
      <c r="H1024" t="str">
        <f t="shared" ca="1" si="138"/>
        <v>'Simpl. All tex.-dual tex'!</v>
      </c>
      <c r="I1024" t="str">
        <f t="shared" ca="1" si="139"/>
        <v>'Simpl. All tex.-dual tex'!</v>
      </c>
      <c r="J1024">
        <f t="shared" ca="1" si="140"/>
        <v>0</v>
      </c>
      <c r="K1024">
        <f t="shared" ca="1" si="141"/>
        <v>0</v>
      </c>
      <c r="N1024" t="str">
        <f t="shared" ca="1" si="142"/>
        <v>D:z</v>
      </c>
      <c r="O1024" t="str">
        <f t="shared" ca="1" si="143"/>
        <v>D7:z7</v>
      </c>
    </row>
    <row r="1025" spans="1:15">
      <c r="A1025" t="str">
        <f t="shared" si="135"/>
        <v>07</v>
      </c>
      <c r="B1025" t="str">
        <f t="shared" ca="1" si="136"/>
        <v>W</v>
      </c>
      <c r="C1025" t="s">
        <v>287</v>
      </c>
      <c r="D1025" t="s">
        <v>1382</v>
      </c>
      <c r="E1025">
        <f t="shared" ca="1" si="137"/>
        <v>0</v>
      </c>
      <c r="H1025" t="str">
        <f t="shared" ca="1" si="138"/>
        <v>'Simpl. All tex.-dual tex'!</v>
      </c>
      <c r="I1025" t="str">
        <f t="shared" ca="1" si="139"/>
        <v>'Simpl. All tex.-dual tex'!</v>
      </c>
      <c r="J1025">
        <f t="shared" ca="1" si="140"/>
        <v>0</v>
      </c>
      <c r="K1025">
        <f t="shared" ca="1" si="141"/>
        <v>0</v>
      </c>
      <c r="N1025" t="str">
        <f t="shared" ca="1" si="142"/>
        <v>D:z</v>
      </c>
      <c r="O1025" t="str">
        <f t="shared" ca="1" si="143"/>
        <v>D7:z7</v>
      </c>
    </row>
    <row r="1026" spans="1:15">
      <c r="A1026" t="str">
        <f t="shared" si="135"/>
        <v>08</v>
      </c>
      <c r="B1026" t="str">
        <f t="shared" ca="1" si="136"/>
        <v>W</v>
      </c>
      <c r="C1026" t="s">
        <v>287</v>
      </c>
      <c r="D1026" t="s">
        <v>1383</v>
      </c>
      <c r="E1026">
        <f t="shared" ca="1" si="137"/>
        <v>0</v>
      </c>
      <c r="H1026" t="str">
        <f t="shared" ca="1" si="138"/>
        <v>'Simpl. All tex.-dual tex'!</v>
      </c>
      <c r="I1026" t="str">
        <f t="shared" ca="1" si="139"/>
        <v>'Simpl. All tex.-dual tex'!</v>
      </c>
      <c r="J1026">
        <f t="shared" ca="1" si="140"/>
        <v>0</v>
      </c>
      <c r="K1026">
        <f t="shared" ca="1" si="141"/>
        <v>0</v>
      </c>
      <c r="N1026" t="str">
        <f t="shared" ca="1" si="142"/>
        <v>D:z</v>
      </c>
      <c r="O1026" t="str">
        <f t="shared" ca="1" si="143"/>
        <v>D7:z7</v>
      </c>
    </row>
    <row r="1027" spans="1:15">
      <c r="A1027" t="str">
        <f t="shared" si="135"/>
        <v>09</v>
      </c>
      <c r="B1027" t="str">
        <f t="shared" ca="1" si="136"/>
        <v>W</v>
      </c>
      <c r="C1027" t="s">
        <v>287</v>
      </c>
      <c r="D1027" t="s">
        <v>1384</v>
      </c>
      <c r="E1027">
        <f t="shared" ca="1" si="137"/>
        <v>0</v>
      </c>
      <c r="H1027" t="str">
        <f t="shared" ca="1" si="138"/>
        <v>'Simpl. All tex.-dual tex'!</v>
      </c>
      <c r="I1027" t="str">
        <f t="shared" ca="1" si="139"/>
        <v>'Simpl. All tex.-dual tex'!</v>
      </c>
      <c r="J1027">
        <f t="shared" ca="1" si="140"/>
        <v>0</v>
      </c>
      <c r="K1027">
        <f t="shared" ca="1" si="141"/>
        <v>0</v>
      </c>
      <c r="N1027" t="str">
        <f t="shared" ca="1" si="142"/>
        <v>D:z</v>
      </c>
      <c r="O1027" t="str">
        <f t="shared" ca="1" si="143"/>
        <v>D7:z7</v>
      </c>
    </row>
    <row r="1028" spans="1:15">
      <c r="A1028" t="str">
        <f t="shared" si="135"/>
        <v>10</v>
      </c>
      <c r="B1028" t="str">
        <f t="shared" ca="1" si="136"/>
        <v>W</v>
      </c>
      <c r="C1028" t="s">
        <v>287</v>
      </c>
      <c r="D1028" t="s">
        <v>1385</v>
      </c>
      <c r="E1028">
        <f t="shared" ca="1" si="137"/>
        <v>0</v>
      </c>
      <c r="H1028" t="str">
        <f t="shared" ca="1" si="138"/>
        <v>'Simpl. All tex.-dual tex'!</v>
      </c>
      <c r="I1028" t="str">
        <f t="shared" ca="1" si="139"/>
        <v>'Simpl. All tex.-dual tex'!</v>
      </c>
      <c r="J1028">
        <f t="shared" ca="1" si="140"/>
        <v>0</v>
      </c>
      <c r="K1028">
        <f t="shared" ca="1" si="141"/>
        <v>0</v>
      </c>
      <c r="N1028" t="str">
        <f t="shared" ca="1" si="142"/>
        <v>D:z</v>
      </c>
      <c r="O1028" t="str">
        <f t="shared" ca="1" si="143"/>
        <v>D7:z7</v>
      </c>
    </row>
    <row r="1029" spans="1:15">
      <c r="A1029" t="str">
        <f t="shared" si="135"/>
        <v>11</v>
      </c>
      <c r="B1029" t="str">
        <f t="shared" ca="1" si="136"/>
        <v>W</v>
      </c>
      <c r="C1029" t="s">
        <v>287</v>
      </c>
      <c r="D1029" t="s">
        <v>1386</v>
      </c>
      <c r="E1029">
        <f t="shared" ca="1" si="137"/>
        <v>0</v>
      </c>
      <c r="H1029" t="str">
        <f t="shared" ca="1" si="138"/>
        <v>'Simpl. All tex.-dual tex'!</v>
      </c>
      <c r="I1029" t="str">
        <f t="shared" ca="1" si="139"/>
        <v>'Simpl. All tex.-dual tex'!</v>
      </c>
      <c r="J1029">
        <f t="shared" ca="1" si="140"/>
        <v>0</v>
      </c>
      <c r="K1029">
        <f t="shared" ca="1" si="141"/>
        <v>0</v>
      </c>
      <c r="N1029" t="str">
        <f t="shared" ca="1" si="142"/>
        <v>D:z</v>
      </c>
      <c r="O1029" t="str">
        <f t="shared" ca="1" si="143"/>
        <v>D7:z7</v>
      </c>
    </row>
    <row r="1030" spans="1:15">
      <c r="A1030" t="str">
        <f t="shared" si="135"/>
        <v>12</v>
      </c>
      <c r="B1030" t="str">
        <f t="shared" ca="1" si="136"/>
        <v>W</v>
      </c>
      <c r="C1030" t="s">
        <v>287</v>
      </c>
      <c r="D1030" t="s">
        <v>1387</v>
      </c>
      <c r="E1030">
        <f t="shared" ca="1" si="137"/>
        <v>0</v>
      </c>
      <c r="H1030" t="str">
        <f t="shared" ca="1" si="138"/>
        <v>'Simpl. All tex.-dual tex'!</v>
      </c>
      <c r="I1030" t="str">
        <f t="shared" ca="1" si="139"/>
        <v>'Simpl. All tex.-dual tex'!</v>
      </c>
      <c r="J1030">
        <f t="shared" ca="1" si="140"/>
        <v>0</v>
      </c>
      <c r="K1030">
        <f t="shared" ca="1" si="141"/>
        <v>0</v>
      </c>
      <c r="N1030" t="str">
        <f t="shared" ca="1" si="142"/>
        <v>D:z</v>
      </c>
      <c r="O1030" t="str">
        <f t="shared" ca="1" si="143"/>
        <v>D7:z7</v>
      </c>
    </row>
    <row r="1031" spans="1:15">
      <c r="A1031" t="str">
        <f t="shared" si="135"/>
        <v>13</v>
      </c>
      <c r="B1031" t="str">
        <f t="shared" ca="1" si="136"/>
        <v>W</v>
      </c>
      <c r="C1031" t="s">
        <v>287</v>
      </c>
      <c r="D1031" t="s">
        <v>1388</v>
      </c>
      <c r="E1031">
        <f t="shared" ca="1" si="137"/>
        <v>0</v>
      </c>
      <c r="H1031" t="str">
        <f t="shared" ca="1" si="138"/>
        <v>'Simpl. All tex.-dual tex'!</v>
      </c>
      <c r="I1031" t="str">
        <f t="shared" ca="1" si="139"/>
        <v>'Simpl. All tex.-dual tex'!</v>
      </c>
      <c r="J1031">
        <f t="shared" ca="1" si="140"/>
        <v>0</v>
      </c>
      <c r="K1031">
        <f t="shared" ca="1" si="141"/>
        <v>0</v>
      </c>
      <c r="N1031" t="str">
        <f t="shared" ca="1" si="142"/>
        <v>D:z</v>
      </c>
      <c r="O1031" t="str">
        <f t="shared" ca="1" si="143"/>
        <v>D7:z7</v>
      </c>
    </row>
    <row r="1032" spans="1:15">
      <c r="A1032" t="str">
        <f t="shared" si="135"/>
        <v>100</v>
      </c>
      <c r="B1032" t="str">
        <f t="shared" ca="1" si="136"/>
        <v>W</v>
      </c>
      <c r="C1032" t="s">
        <v>287</v>
      </c>
      <c r="D1032" t="s">
        <v>1389</v>
      </c>
      <c r="E1032">
        <f t="shared" ca="1" si="137"/>
        <v>0</v>
      </c>
      <c r="H1032" t="str">
        <f t="shared" ca="1" si="138"/>
        <v>'Simpl. All tex.-dual tex'!</v>
      </c>
      <c r="I1032" t="str">
        <f t="shared" ca="1" si="139"/>
        <v>'Simpl. All tex.-dual tex'!</v>
      </c>
      <c r="J1032">
        <f t="shared" ca="1" si="140"/>
        <v>0</v>
      </c>
      <c r="K1032">
        <f t="shared" ca="1" si="141"/>
        <v>0</v>
      </c>
      <c r="N1032" t="str">
        <f t="shared" ca="1" si="142"/>
        <v>D:z</v>
      </c>
      <c r="O1032" t="str">
        <f t="shared" ca="1" si="143"/>
        <v>D7:z7</v>
      </c>
    </row>
    <row r="1033" spans="1:15">
      <c r="A1033" t="str">
        <f t="shared" si="135"/>
        <v>01</v>
      </c>
      <c r="B1033" t="str">
        <f t="shared" ca="1" si="136"/>
        <v>W</v>
      </c>
      <c r="C1033" t="s">
        <v>288</v>
      </c>
      <c r="D1033" t="s">
        <v>1390</v>
      </c>
      <c r="E1033">
        <f t="shared" ca="1" si="137"/>
        <v>0</v>
      </c>
      <c r="H1033" t="str">
        <f t="shared" ca="1" si="138"/>
        <v>'Simpl. All tex.-dual tex'!</v>
      </c>
      <c r="I1033" t="str">
        <f t="shared" ca="1" si="139"/>
        <v>'Simpl. All tex.-dual tex'!</v>
      </c>
      <c r="J1033">
        <f t="shared" ca="1" si="140"/>
        <v>0</v>
      </c>
      <c r="K1033">
        <f t="shared" ca="1" si="141"/>
        <v>0</v>
      </c>
      <c r="N1033" t="str">
        <f t="shared" ca="1" si="142"/>
        <v>D:z</v>
      </c>
      <c r="O1033" t="str">
        <f t="shared" ca="1" si="143"/>
        <v>D7:z7</v>
      </c>
    </row>
    <row r="1034" spans="1:15">
      <c r="A1034" t="str">
        <f t="shared" si="135"/>
        <v>02</v>
      </c>
      <c r="B1034" t="str">
        <f t="shared" ca="1" si="136"/>
        <v>W</v>
      </c>
      <c r="C1034" t="s">
        <v>288</v>
      </c>
      <c r="D1034" t="s">
        <v>1391</v>
      </c>
      <c r="E1034">
        <f t="shared" ca="1" si="137"/>
        <v>0</v>
      </c>
      <c r="H1034" t="str">
        <f t="shared" ca="1" si="138"/>
        <v>'Simpl. All tex.-dual tex'!</v>
      </c>
      <c r="I1034" t="str">
        <f t="shared" ca="1" si="139"/>
        <v>'Simpl. All tex.-dual tex'!</v>
      </c>
      <c r="J1034">
        <f t="shared" ca="1" si="140"/>
        <v>0</v>
      </c>
      <c r="K1034">
        <f t="shared" ca="1" si="141"/>
        <v>0</v>
      </c>
      <c r="N1034" t="str">
        <f t="shared" ca="1" si="142"/>
        <v>D:z</v>
      </c>
      <c r="O1034" t="str">
        <f t="shared" ca="1" si="143"/>
        <v>D7:z7</v>
      </c>
    </row>
    <row r="1035" spans="1:15">
      <c r="A1035" t="str">
        <f t="shared" ref="A1035:A1098" si="144">MID(D1035,LEN(C1035)+2,LEN(D1035)-LEN(C1035))</f>
        <v>03</v>
      </c>
      <c r="B1035" t="str">
        <f t="shared" ref="B1035:B1098" ca="1" si="145">VLOOKUP(H1035,$A$1:$K$3,11,FALSE)</f>
        <v>W</v>
      </c>
      <c r="C1035" t="s">
        <v>288</v>
      </c>
      <c r="D1035" t="s">
        <v>1392</v>
      </c>
      <c r="E1035">
        <f t="shared" ref="E1035:E1098" ca="1" si="146">IFERROR(VLOOKUP(C1035,INDIRECT($H1035&amp;$N1035),MATCH($A1035,INDIRECT($H1035&amp;$O1035),0),FALSE),0)</f>
        <v>0</v>
      </c>
      <c r="H1035" t="str">
        <f t="shared" ref="H1035:H1098" ca="1" si="147">IF(I1035&lt;&gt;0,I1035,IF(J1035&lt;&gt;0,J1035,K1035))</f>
        <v>'Simpl. All tex.-dual tex'!</v>
      </c>
      <c r="I1035" t="str">
        <f t="shared" ref="I1035:I1098" ca="1" si="148">IF(IFERROR(VLOOKUP(C1035,INDIRECT($G$5&amp;"D:D"),1,FALSE),0)&lt;&gt;0,I$9,0)</f>
        <v>'Simpl. All tex.-dual tex'!</v>
      </c>
      <c r="J1035">
        <f t="shared" ref="J1035:J1098" ca="1" si="149">IF(IFERROR(VLOOKUP(C1035,INDIRECT($G$6&amp;"D:D"),1,FALSE),0)&lt;&gt;0,J$9,0)</f>
        <v>0</v>
      </c>
      <c r="K1035">
        <f t="shared" ref="K1035:K1098" ca="1" si="150">IF(IFERROR(VLOOKUP($C1035,INDIRECT($G$7&amp;"d:d"),1,FALSE),0)&lt;&gt;0,K$9,0)</f>
        <v>0</v>
      </c>
      <c r="N1035" t="str">
        <f t="shared" ref="N1035:N1098" ca="1" si="151">VLOOKUP($H1035,$G$5:$I$7,2,FALSE)</f>
        <v>D:z</v>
      </c>
      <c r="O1035" t="str">
        <f t="shared" ref="O1035:O1098" ca="1" si="152">VLOOKUP($H1035,$G$5:$I$7,3,FALSE)</f>
        <v>D7:z7</v>
      </c>
    </row>
    <row r="1036" spans="1:15">
      <c r="A1036" t="str">
        <f t="shared" si="144"/>
        <v>04</v>
      </c>
      <c r="B1036" t="str">
        <f t="shared" ca="1" si="145"/>
        <v>W</v>
      </c>
      <c r="C1036" t="s">
        <v>288</v>
      </c>
      <c r="D1036" t="s">
        <v>1393</v>
      </c>
      <c r="E1036">
        <f t="shared" ca="1" si="146"/>
        <v>0</v>
      </c>
      <c r="H1036" t="str">
        <f t="shared" ca="1" si="147"/>
        <v>'Simpl. All tex.-dual tex'!</v>
      </c>
      <c r="I1036" t="str">
        <f t="shared" ca="1" si="148"/>
        <v>'Simpl. All tex.-dual tex'!</v>
      </c>
      <c r="J1036">
        <f t="shared" ca="1" si="149"/>
        <v>0</v>
      </c>
      <c r="K1036">
        <f t="shared" ca="1" si="150"/>
        <v>0</v>
      </c>
      <c r="N1036" t="str">
        <f t="shared" ca="1" si="151"/>
        <v>D:z</v>
      </c>
      <c r="O1036" t="str">
        <f t="shared" ca="1" si="152"/>
        <v>D7:z7</v>
      </c>
    </row>
    <row r="1037" spans="1:15">
      <c r="A1037" t="str">
        <f t="shared" si="144"/>
        <v>05</v>
      </c>
      <c r="B1037" t="str">
        <f t="shared" ca="1" si="145"/>
        <v>W</v>
      </c>
      <c r="C1037" t="s">
        <v>288</v>
      </c>
      <c r="D1037" t="s">
        <v>1394</v>
      </c>
      <c r="E1037">
        <f t="shared" ca="1" si="146"/>
        <v>0</v>
      </c>
      <c r="H1037" t="str">
        <f t="shared" ca="1" si="147"/>
        <v>'Simpl. All tex.-dual tex'!</v>
      </c>
      <c r="I1037" t="str">
        <f t="shared" ca="1" si="148"/>
        <v>'Simpl. All tex.-dual tex'!</v>
      </c>
      <c r="J1037">
        <f t="shared" ca="1" si="149"/>
        <v>0</v>
      </c>
      <c r="K1037">
        <f t="shared" ca="1" si="150"/>
        <v>0</v>
      </c>
      <c r="N1037" t="str">
        <f t="shared" ca="1" si="151"/>
        <v>D:z</v>
      </c>
      <c r="O1037" t="str">
        <f t="shared" ca="1" si="152"/>
        <v>D7:z7</v>
      </c>
    </row>
    <row r="1038" spans="1:15">
      <c r="A1038" t="str">
        <f t="shared" si="144"/>
        <v>06</v>
      </c>
      <c r="B1038" t="str">
        <f t="shared" ca="1" si="145"/>
        <v>W</v>
      </c>
      <c r="C1038" t="s">
        <v>288</v>
      </c>
      <c r="D1038" t="s">
        <v>1395</v>
      </c>
      <c r="E1038">
        <f t="shared" ca="1" si="146"/>
        <v>0</v>
      </c>
      <c r="H1038" t="str">
        <f t="shared" ca="1" si="147"/>
        <v>'Simpl. All tex.-dual tex'!</v>
      </c>
      <c r="I1038" t="str">
        <f t="shared" ca="1" si="148"/>
        <v>'Simpl. All tex.-dual tex'!</v>
      </c>
      <c r="J1038">
        <f t="shared" ca="1" si="149"/>
        <v>0</v>
      </c>
      <c r="K1038">
        <f t="shared" ca="1" si="150"/>
        <v>0</v>
      </c>
      <c r="N1038" t="str">
        <f t="shared" ca="1" si="151"/>
        <v>D:z</v>
      </c>
      <c r="O1038" t="str">
        <f t="shared" ca="1" si="152"/>
        <v>D7:z7</v>
      </c>
    </row>
    <row r="1039" spans="1:15">
      <c r="A1039" t="str">
        <f t="shared" si="144"/>
        <v>07</v>
      </c>
      <c r="B1039" t="str">
        <f t="shared" ca="1" si="145"/>
        <v>W</v>
      </c>
      <c r="C1039" t="s">
        <v>288</v>
      </c>
      <c r="D1039" t="s">
        <v>1396</v>
      </c>
      <c r="E1039">
        <f t="shared" ca="1" si="146"/>
        <v>0</v>
      </c>
      <c r="H1039" t="str">
        <f t="shared" ca="1" si="147"/>
        <v>'Simpl. All tex.-dual tex'!</v>
      </c>
      <c r="I1039" t="str">
        <f t="shared" ca="1" si="148"/>
        <v>'Simpl. All tex.-dual tex'!</v>
      </c>
      <c r="J1039">
        <f t="shared" ca="1" si="149"/>
        <v>0</v>
      </c>
      <c r="K1039">
        <f t="shared" ca="1" si="150"/>
        <v>0</v>
      </c>
      <c r="N1039" t="str">
        <f t="shared" ca="1" si="151"/>
        <v>D:z</v>
      </c>
      <c r="O1039" t="str">
        <f t="shared" ca="1" si="152"/>
        <v>D7:z7</v>
      </c>
    </row>
    <row r="1040" spans="1:15">
      <c r="A1040" t="str">
        <f t="shared" si="144"/>
        <v>08</v>
      </c>
      <c r="B1040" t="str">
        <f t="shared" ca="1" si="145"/>
        <v>W</v>
      </c>
      <c r="C1040" t="s">
        <v>288</v>
      </c>
      <c r="D1040" t="s">
        <v>1397</v>
      </c>
      <c r="E1040">
        <f t="shared" ca="1" si="146"/>
        <v>0</v>
      </c>
      <c r="H1040" t="str">
        <f t="shared" ca="1" si="147"/>
        <v>'Simpl. All tex.-dual tex'!</v>
      </c>
      <c r="I1040" t="str">
        <f t="shared" ca="1" si="148"/>
        <v>'Simpl. All tex.-dual tex'!</v>
      </c>
      <c r="J1040">
        <f t="shared" ca="1" si="149"/>
        <v>0</v>
      </c>
      <c r="K1040">
        <f t="shared" ca="1" si="150"/>
        <v>0</v>
      </c>
      <c r="N1040" t="str">
        <f t="shared" ca="1" si="151"/>
        <v>D:z</v>
      </c>
      <c r="O1040" t="str">
        <f t="shared" ca="1" si="152"/>
        <v>D7:z7</v>
      </c>
    </row>
    <row r="1041" spans="1:15">
      <c r="A1041" t="str">
        <f t="shared" si="144"/>
        <v>09</v>
      </c>
      <c r="B1041" t="str">
        <f t="shared" ca="1" si="145"/>
        <v>W</v>
      </c>
      <c r="C1041" t="s">
        <v>288</v>
      </c>
      <c r="D1041" t="s">
        <v>1398</v>
      </c>
      <c r="E1041">
        <f t="shared" ca="1" si="146"/>
        <v>0</v>
      </c>
      <c r="H1041" t="str">
        <f t="shared" ca="1" si="147"/>
        <v>'Simpl. All tex.-dual tex'!</v>
      </c>
      <c r="I1041" t="str">
        <f t="shared" ca="1" si="148"/>
        <v>'Simpl. All tex.-dual tex'!</v>
      </c>
      <c r="J1041">
        <f t="shared" ca="1" si="149"/>
        <v>0</v>
      </c>
      <c r="K1041">
        <f t="shared" ca="1" si="150"/>
        <v>0</v>
      </c>
      <c r="N1041" t="str">
        <f t="shared" ca="1" si="151"/>
        <v>D:z</v>
      </c>
      <c r="O1041" t="str">
        <f t="shared" ca="1" si="152"/>
        <v>D7:z7</v>
      </c>
    </row>
    <row r="1042" spans="1:15">
      <c r="A1042" t="str">
        <f t="shared" si="144"/>
        <v>10</v>
      </c>
      <c r="B1042" t="str">
        <f t="shared" ca="1" si="145"/>
        <v>W</v>
      </c>
      <c r="C1042" t="s">
        <v>288</v>
      </c>
      <c r="D1042" t="s">
        <v>1399</v>
      </c>
      <c r="E1042">
        <f t="shared" ca="1" si="146"/>
        <v>0</v>
      </c>
      <c r="H1042" t="str">
        <f t="shared" ca="1" si="147"/>
        <v>'Simpl. All tex.-dual tex'!</v>
      </c>
      <c r="I1042" t="str">
        <f t="shared" ca="1" si="148"/>
        <v>'Simpl. All tex.-dual tex'!</v>
      </c>
      <c r="J1042">
        <f t="shared" ca="1" si="149"/>
        <v>0</v>
      </c>
      <c r="K1042">
        <f t="shared" ca="1" si="150"/>
        <v>0</v>
      </c>
      <c r="N1042" t="str">
        <f t="shared" ca="1" si="151"/>
        <v>D:z</v>
      </c>
      <c r="O1042" t="str">
        <f t="shared" ca="1" si="152"/>
        <v>D7:z7</v>
      </c>
    </row>
    <row r="1043" spans="1:15">
      <c r="A1043" t="str">
        <f t="shared" si="144"/>
        <v>11</v>
      </c>
      <c r="B1043" t="str">
        <f t="shared" ca="1" si="145"/>
        <v>W</v>
      </c>
      <c r="C1043" t="s">
        <v>288</v>
      </c>
      <c r="D1043" t="s">
        <v>1400</v>
      </c>
      <c r="E1043">
        <f t="shared" ca="1" si="146"/>
        <v>0</v>
      </c>
      <c r="H1043" t="str">
        <f t="shared" ca="1" si="147"/>
        <v>'Simpl. All tex.-dual tex'!</v>
      </c>
      <c r="I1043" t="str">
        <f t="shared" ca="1" si="148"/>
        <v>'Simpl. All tex.-dual tex'!</v>
      </c>
      <c r="J1043">
        <f t="shared" ca="1" si="149"/>
        <v>0</v>
      </c>
      <c r="K1043">
        <f t="shared" ca="1" si="150"/>
        <v>0</v>
      </c>
      <c r="N1043" t="str">
        <f t="shared" ca="1" si="151"/>
        <v>D:z</v>
      </c>
      <c r="O1043" t="str">
        <f t="shared" ca="1" si="152"/>
        <v>D7:z7</v>
      </c>
    </row>
    <row r="1044" spans="1:15">
      <c r="A1044" t="str">
        <f t="shared" si="144"/>
        <v>12</v>
      </c>
      <c r="B1044" t="str">
        <f t="shared" ca="1" si="145"/>
        <v>W</v>
      </c>
      <c r="C1044" t="s">
        <v>288</v>
      </c>
      <c r="D1044" t="s">
        <v>1401</v>
      </c>
      <c r="E1044">
        <f t="shared" ca="1" si="146"/>
        <v>0</v>
      </c>
      <c r="H1044" t="str">
        <f t="shared" ca="1" si="147"/>
        <v>'Simpl. All tex.-dual tex'!</v>
      </c>
      <c r="I1044" t="str">
        <f t="shared" ca="1" si="148"/>
        <v>'Simpl. All tex.-dual tex'!</v>
      </c>
      <c r="J1044">
        <f t="shared" ca="1" si="149"/>
        <v>0</v>
      </c>
      <c r="K1044">
        <f t="shared" ca="1" si="150"/>
        <v>0</v>
      </c>
      <c r="N1044" t="str">
        <f t="shared" ca="1" si="151"/>
        <v>D:z</v>
      </c>
      <c r="O1044" t="str">
        <f t="shared" ca="1" si="152"/>
        <v>D7:z7</v>
      </c>
    </row>
    <row r="1045" spans="1:15">
      <c r="A1045" t="str">
        <f t="shared" si="144"/>
        <v>13</v>
      </c>
      <c r="B1045" t="str">
        <f t="shared" ca="1" si="145"/>
        <v>W</v>
      </c>
      <c r="C1045" t="s">
        <v>288</v>
      </c>
      <c r="D1045" t="s">
        <v>1402</v>
      </c>
      <c r="E1045">
        <f t="shared" ca="1" si="146"/>
        <v>0</v>
      </c>
      <c r="H1045" t="str">
        <f t="shared" ca="1" si="147"/>
        <v>'Simpl. All tex.-dual tex'!</v>
      </c>
      <c r="I1045" t="str">
        <f t="shared" ca="1" si="148"/>
        <v>'Simpl. All tex.-dual tex'!</v>
      </c>
      <c r="J1045">
        <f t="shared" ca="1" si="149"/>
        <v>0</v>
      </c>
      <c r="K1045">
        <f t="shared" ca="1" si="150"/>
        <v>0</v>
      </c>
      <c r="N1045" t="str">
        <f t="shared" ca="1" si="151"/>
        <v>D:z</v>
      </c>
      <c r="O1045" t="str">
        <f t="shared" ca="1" si="152"/>
        <v>D7:z7</v>
      </c>
    </row>
    <row r="1046" spans="1:15">
      <c r="A1046" t="str">
        <f t="shared" si="144"/>
        <v>100</v>
      </c>
      <c r="B1046" t="str">
        <f t="shared" ca="1" si="145"/>
        <v>W</v>
      </c>
      <c r="C1046" t="s">
        <v>288</v>
      </c>
      <c r="D1046" t="s">
        <v>1403</v>
      </c>
      <c r="E1046">
        <f t="shared" ca="1" si="146"/>
        <v>0</v>
      </c>
      <c r="H1046" t="str">
        <f t="shared" ca="1" si="147"/>
        <v>'Simpl. All tex.-dual tex'!</v>
      </c>
      <c r="I1046" t="str">
        <f t="shared" ca="1" si="148"/>
        <v>'Simpl. All tex.-dual tex'!</v>
      </c>
      <c r="J1046">
        <f t="shared" ca="1" si="149"/>
        <v>0</v>
      </c>
      <c r="K1046">
        <f t="shared" ca="1" si="150"/>
        <v>0</v>
      </c>
      <c r="N1046" t="str">
        <f t="shared" ca="1" si="151"/>
        <v>D:z</v>
      </c>
      <c r="O1046" t="str">
        <f t="shared" ca="1" si="152"/>
        <v>D7:z7</v>
      </c>
    </row>
    <row r="1047" spans="1:15">
      <c r="A1047" t="str">
        <f t="shared" si="144"/>
        <v>01</v>
      </c>
      <c r="B1047" t="str">
        <f t="shared" ca="1" si="145"/>
        <v>W</v>
      </c>
      <c r="C1047" t="s">
        <v>289</v>
      </c>
      <c r="D1047" t="s">
        <v>5219</v>
      </c>
      <c r="E1047">
        <f t="shared" ca="1" si="146"/>
        <v>0</v>
      </c>
      <c r="H1047" t="str">
        <f t="shared" ca="1" si="147"/>
        <v>'Simpl. All tex.-dual tex'!</v>
      </c>
      <c r="I1047" t="str">
        <f t="shared" ca="1" si="148"/>
        <v>'Simpl. All tex.-dual tex'!</v>
      </c>
      <c r="J1047">
        <f t="shared" ca="1" si="149"/>
        <v>0</v>
      </c>
      <c r="K1047">
        <f t="shared" ca="1" si="150"/>
        <v>0</v>
      </c>
      <c r="N1047" t="str">
        <f t="shared" ca="1" si="151"/>
        <v>D:z</v>
      </c>
      <c r="O1047" t="str">
        <f t="shared" ca="1" si="152"/>
        <v>D7:z7</v>
      </c>
    </row>
    <row r="1048" spans="1:15">
      <c r="A1048" t="str">
        <f t="shared" si="144"/>
        <v>02</v>
      </c>
      <c r="B1048" t="str">
        <f t="shared" ca="1" si="145"/>
        <v>W</v>
      </c>
      <c r="C1048" t="s">
        <v>289</v>
      </c>
      <c r="D1048" t="s">
        <v>5220</v>
      </c>
      <c r="E1048">
        <f t="shared" ca="1" si="146"/>
        <v>0</v>
      </c>
      <c r="H1048" t="str">
        <f t="shared" ca="1" si="147"/>
        <v>'Simpl. All tex.-dual tex'!</v>
      </c>
      <c r="I1048" t="str">
        <f t="shared" ca="1" si="148"/>
        <v>'Simpl. All tex.-dual tex'!</v>
      </c>
      <c r="J1048">
        <f t="shared" ca="1" si="149"/>
        <v>0</v>
      </c>
      <c r="K1048">
        <f t="shared" ca="1" si="150"/>
        <v>0</v>
      </c>
      <c r="N1048" t="str">
        <f t="shared" ca="1" si="151"/>
        <v>D:z</v>
      </c>
      <c r="O1048" t="str">
        <f t="shared" ca="1" si="152"/>
        <v>D7:z7</v>
      </c>
    </row>
    <row r="1049" spans="1:15">
      <c r="A1049" t="str">
        <f t="shared" si="144"/>
        <v>03</v>
      </c>
      <c r="B1049" t="str">
        <f t="shared" ca="1" si="145"/>
        <v>W</v>
      </c>
      <c r="C1049" t="s">
        <v>289</v>
      </c>
      <c r="D1049" t="s">
        <v>5221</v>
      </c>
      <c r="E1049">
        <f t="shared" ca="1" si="146"/>
        <v>0</v>
      </c>
      <c r="H1049" t="str">
        <f t="shared" ca="1" si="147"/>
        <v>'Simpl. All tex.-dual tex'!</v>
      </c>
      <c r="I1049" t="str">
        <f t="shared" ca="1" si="148"/>
        <v>'Simpl. All tex.-dual tex'!</v>
      </c>
      <c r="J1049">
        <f t="shared" ca="1" si="149"/>
        <v>0</v>
      </c>
      <c r="K1049">
        <f t="shared" ca="1" si="150"/>
        <v>0</v>
      </c>
      <c r="N1049" t="str">
        <f t="shared" ca="1" si="151"/>
        <v>D:z</v>
      </c>
      <c r="O1049" t="str">
        <f t="shared" ca="1" si="152"/>
        <v>D7:z7</v>
      </c>
    </row>
    <row r="1050" spans="1:15">
      <c r="A1050" t="str">
        <f t="shared" si="144"/>
        <v>04</v>
      </c>
      <c r="B1050" t="str">
        <f t="shared" ca="1" si="145"/>
        <v>W</v>
      </c>
      <c r="C1050" t="s">
        <v>289</v>
      </c>
      <c r="D1050" t="s">
        <v>5222</v>
      </c>
      <c r="E1050">
        <f t="shared" ca="1" si="146"/>
        <v>0</v>
      </c>
      <c r="H1050" t="str">
        <f t="shared" ca="1" si="147"/>
        <v>'Simpl. All tex.-dual tex'!</v>
      </c>
      <c r="I1050" t="str">
        <f t="shared" ca="1" si="148"/>
        <v>'Simpl. All tex.-dual tex'!</v>
      </c>
      <c r="J1050">
        <f t="shared" ca="1" si="149"/>
        <v>0</v>
      </c>
      <c r="K1050">
        <f t="shared" ca="1" si="150"/>
        <v>0</v>
      </c>
      <c r="N1050" t="str">
        <f t="shared" ca="1" si="151"/>
        <v>D:z</v>
      </c>
      <c r="O1050" t="str">
        <f t="shared" ca="1" si="152"/>
        <v>D7:z7</v>
      </c>
    </row>
    <row r="1051" spans="1:15">
      <c r="A1051" t="str">
        <f t="shared" si="144"/>
        <v>05</v>
      </c>
      <c r="B1051" t="str">
        <f t="shared" ca="1" si="145"/>
        <v>W</v>
      </c>
      <c r="C1051" t="s">
        <v>289</v>
      </c>
      <c r="D1051" t="s">
        <v>5223</v>
      </c>
      <c r="E1051">
        <f t="shared" ca="1" si="146"/>
        <v>0</v>
      </c>
      <c r="H1051" t="str">
        <f t="shared" ca="1" si="147"/>
        <v>'Simpl. All tex.-dual tex'!</v>
      </c>
      <c r="I1051" t="str">
        <f t="shared" ca="1" si="148"/>
        <v>'Simpl. All tex.-dual tex'!</v>
      </c>
      <c r="J1051">
        <f t="shared" ca="1" si="149"/>
        <v>0</v>
      </c>
      <c r="K1051">
        <f t="shared" ca="1" si="150"/>
        <v>0</v>
      </c>
      <c r="N1051" t="str">
        <f t="shared" ca="1" si="151"/>
        <v>D:z</v>
      </c>
      <c r="O1051" t="str">
        <f t="shared" ca="1" si="152"/>
        <v>D7:z7</v>
      </c>
    </row>
    <row r="1052" spans="1:15">
      <c r="A1052" t="str">
        <f t="shared" si="144"/>
        <v>06</v>
      </c>
      <c r="B1052" t="str">
        <f t="shared" ca="1" si="145"/>
        <v>W</v>
      </c>
      <c r="C1052" t="s">
        <v>289</v>
      </c>
      <c r="D1052" t="s">
        <v>5224</v>
      </c>
      <c r="E1052">
        <f t="shared" ca="1" si="146"/>
        <v>0</v>
      </c>
      <c r="H1052" t="str">
        <f t="shared" ca="1" si="147"/>
        <v>'Simpl. All tex.-dual tex'!</v>
      </c>
      <c r="I1052" t="str">
        <f t="shared" ca="1" si="148"/>
        <v>'Simpl. All tex.-dual tex'!</v>
      </c>
      <c r="J1052">
        <f t="shared" ca="1" si="149"/>
        <v>0</v>
      </c>
      <c r="K1052">
        <f t="shared" ca="1" si="150"/>
        <v>0</v>
      </c>
      <c r="N1052" t="str">
        <f t="shared" ca="1" si="151"/>
        <v>D:z</v>
      </c>
      <c r="O1052" t="str">
        <f t="shared" ca="1" si="152"/>
        <v>D7:z7</v>
      </c>
    </row>
    <row r="1053" spans="1:15">
      <c r="A1053" t="str">
        <f t="shared" si="144"/>
        <v>07</v>
      </c>
      <c r="B1053" t="str">
        <f t="shared" ca="1" si="145"/>
        <v>W</v>
      </c>
      <c r="C1053" t="s">
        <v>289</v>
      </c>
      <c r="D1053" t="s">
        <v>5225</v>
      </c>
      <c r="E1053">
        <f t="shared" ca="1" si="146"/>
        <v>0</v>
      </c>
      <c r="H1053" t="str">
        <f t="shared" ca="1" si="147"/>
        <v>'Simpl. All tex.-dual tex'!</v>
      </c>
      <c r="I1053" t="str">
        <f t="shared" ca="1" si="148"/>
        <v>'Simpl. All tex.-dual tex'!</v>
      </c>
      <c r="J1053">
        <f t="shared" ca="1" si="149"/>
        <v>0</v>
      </c>
      <c r="K1053">
        <f t="shared" ca="1" si="150"/>
        <v>0</v>
      </c>
      <c r="N1053" t="str">
        <f t="shared" ca="1" si="151"/>
        <v>D:z</v>
      </c>
      <c r="O1053" t="str">
        <f t="shared" ca="1" si="152"/>
        <v>D7:z7</v>
      </c>
    </row>
    <row r="1054" spans="1:15">
      <c r="A1054" t="str">
        <f t="shared" si="144"/>
        <v>08</v>
      </c>
      <c r="B1054" t="str">
        <f t="shared" ca="1" si="145"/>
        <v>W</v>
      </c>
      <c r="C1054" t="s">
        <v>289</v>
      </c>
      <c r="D1054" t="s">
        <v>5226</v>
      </c>
      <c r="E1054">
        <f t="shared" ca="1" si="146"/>
        <v>0</v>
      </c>
      <c r="H1054" t="str">
        <f t="shared" ca="1" si="147"/>
        <v>'Simpl. All tex.-dual tex'!</v>
      </c>
      <c r="I1054" t="str">
        <f t="shared" ca="1" si="148"/>
        <v>'Simpl. All tex.-dual tex'!</v>
      </c>
      <c r="J1054">
        <f t="shared" ca="1" si="149"/>
        <v>0</v>
      </c>
      <c r="K1054">
        <f t="shared" ca="1" si="150"/>
        <v>0</v>
      </c>
      <c r="N1054" t="str">
        <f t="shared" ca="1" si="151"/>
        <v>D:z</v>
      </c>
      <c r="O1054" t="str">
        <f t="shared" ca="1" si="152"/>
        <v>D7:z7</v>
      </c>
    </row>
    <row r="1055" spans="1:15">
      <c r="A1055" t="str">
        <f t="shared" si="144"/>
        <v>09</v>
      </c>
      <c r="B1055" t="str">
        <f t="shared" ca="1" si="145"/>
        <v>W</v>
      </c>
      <c r="C1055" t="s">
        <v>289</v>
      </c>
      <c r="D1055" t="s">
        <v>5227</v>
      </c>
      <c r="E1055">
        <f t="shared" ca="1" si="146"/>
        <v>0</v>
      </c>
      <c r="H1055" t="str">
        <f t="shared" ca="1" si="147"/>
        <v>'Simpl. All tex.-dual tex'!</v>
      </c>
      <c r="I1055" t="str">
        <f t="shared" ca="1" si="148"/>
        <v>'Simpl. All tex.-dual tex'!</v>
      </c>
      <c r="J1055">
        <f t="shared" ca="1" si="149"/>
        <v>0</v>
      </c>
      <c r="K1055">
        <f t="shared" ca="1" si="150"/>
        <v>0</v>
      </c>
      <c r="N1055" t="str">
        <f t="shared" ca="1" si="151"/>
        <v>D:z</v>
      </c>
      <c r="O1055" t="str">
        <f t="shared" ca="1" si="152"/>
        <v>D7:z7</v>
      </c>
    </row>
    <row r="1056" spans="1:15">
      <c r="A1056" t="str">
        <f t="shared" si="144"/>
        <v>10</v>
      </c>
      <c r="B1056" t="str">
        <f t="shared" ca="1" si="145"/>
        <v>W</v>
      </c>
      <c r="C1056" t="s">
        <v>289</v>
      </c>
      <c r="D1056" t="s">
        <v>5228</v>
      </c>
      <c r="E1056">
        <f t="shared" ca="1" si="146"/>
        <v>0</v>
      </c>
      <c r="H1056" t="str">
        <f t="shared" ca="1" si="147"/>
        <v>'Simpl. All tex.-dual tex'!</v>
      </c>
      <c r="I1056" t="str">
        <f t="shared" ca="1" si="148"/>
        <v>'Simpl. All tex.-dual tex'!</v>
      </c>
      <c r="J1056">
        <f t="shared" ca="1" si="149"/>
        <v>0</v>
      </c>
      <c r="K1056">
        <f t="shared" ca="1" si="150"/>
        <v>0</v>
      </c>
      <c r="N1056" t="str">
        <f t="shared" ca="1" si="151"/>
        <v>D:z</v>
      </c>
      <c r="O1056" t="str">
        <f t="shared" ca="1" si="152"/>
        <v>D7:z7</v>
      </c>
    </row>
    <row r="1057" spans="1:15">
      <c r="A1057" t="str">
        <f t="shared" si="144"/>
        <v>11</v>
      </c>
      <c r="B1057" t="str">
        <f t="shared" ca="1" si="145"/>
        <v>W</v>
      </c>
      <c r="C1057" t="s">
        <v>289</v>
      </c>
      <c r="D1057" t="s">
        <v>5229</v>
      </c>
      <c r="E1057">
        <f t="shared" ca="1" si="146"/>
        <v>0</v>
      </c>
      <c r="H1057" t="str">
        <f t="shared" ca="1" si="147"/>
        <v>'Simpl. All tex.-dual tex'!</v>
      </c>
      <c r="I1057" t="str">
        <f t="shared" ca="1" si="148"/>
        <v>'Simpl. All tex.-dual tex'!</v>
      </c>
      <c r="J1057">
        <f t="shared" ca="1" si="149"/>
        <v>0</v>
      </c>
      <c r="K1057">
        <f t="shared" ca="1" si="150"/>
        <v>0</v>
      </c>
      <c r="N1057" t="str">
        <f t="shared" ca="1" si="151"/>
        <v>D:z</v>
      </c>
      <c r="O1057" t="str">
        <f t="shared" ca="1" si="152"/>
        <v>D7:z7</v>
      </c>
    </row>
    <row r="1058" spans="1:15">
      <c r="A1058" t="str">
        <f t="shared" si="144"/>
        <v>12</v>
      </c>
      <c r="B1058" t="str">
        <f t="shared" ca="1" si="145"/>
        <v>W</v>
      </c>
      <c r="C1058" t="s">
        <v>289</v>
      </c>
      <c r="D1058" t="s">
        <v>5230</v>
      </c>
      <c r="E1058">
        <f t="shared" ca="1" si="146"/>
        <v>0</v>
      </c>
      <c r="H1058" t="str">
        <f t="shared" ca="1" si="147"/>
        <v>'Simpl. All tex.-dual tex'!</v>
      </c>
      <c r="I1058" t="str">
        <f t="shared" ca="1" si="148"/>
        <v>'Simpl. All tex.-dual tex'!</v>
      </c>
      <c r="J1058">
        <f t="shared" ca="1" si="149"/>
        <v>0</v>
      </c>
      <c r="K1058">
        <f t="shared" ca="1" si="150"/>
        <v>0</v>
      </c>
      <c r="N1058" t="str">
        <f t="shared" ca="1" si="151"/>
        <v>D:z</v>
      </c>
      <c r="O1058" t="str">
        <f t="shared" ca="1" si="152"/>
        <v>D7:z7</v>
      </c>
    </row>
    <row r="1059" spans="1:15">
      <c r="A1059" t="str">
        <f t="shared" si="144"/>
        <v>13</v>
      </c>
      <c r="B1059" t="str">
        <f t="shared" ca="1" si="145"/>
        <v>W</v>
      </c>
      <c r="C1059" t="s">
        <v>289</v>
      </c>
      <c r="D1059" t="s">
        <v>5231</v>
      </c>
      <c r="E1059">
        <f t="shared" ca="1" si="146"/>
        <v>0</v>
      </c>
      <c r="H1059" t="str">
        <f t="shared" ca="1" si="147"/>
        <v>'Simpl. All tex.-dual tex'!</v>
      </c>
      <c r="I1059" t="str">
        <f t="shared" ca="1" si="148"/>
        <v>'Simpl. All tex.-dual tex'!</v>
      </c>
      <c r="J1059">
        <f t="shared" ca="1" si="149"/>
        <v>0</v>
      </c>
      <c r="K1059">
        <f t="shared" ca="1" si="150"/>
        <v>0</v>
      </c>
      <c r="N1059" t="str">
        <f t="shared" ca="1" si="151"/>
        <v>D:z</v>
      </c>
      <c r="O1059" t="str">
        <f t="shared" ca="1" si="152"/>
        <v>D7:z7</v>
      </c>
    </row>
    <row r="1060" spans="1:15">
      <c r="A1060" t="str">
        <f t="shared" si="144"/>
        <v>100</v>
      </c>
      <c r="B1060" t="str">
        <f t="shared" ca="1" si="145"/>
        <v>W</v>
      </c>
      <c r="C1060" t="s">
        <v>289</v>
      </c>
      <c r="D1060" t="s">
        <v>5232</v>
      </c>
      <c r="E1060">
        <f t="shared" ca="1" si="146"/>
        <v>0</v>
      </c>
      <c r="H1060" t="str">
        <f t="shared" ca="1" si="147"/>
        <v>'Simpl. All tex.-dual tex'!</v>
      </c>
      <c r="I1060" t="str">
        <f t="shared" ca="1" si="148"/>
        <v>'Simpl. All tex.-dual tex'!</v>
      </c>
      <c r="J1060">
        <f t="shared" ca="1" si="149"/>
        <v>0</v>
      </c>
      <c r="K1060">
        <f t="shared" ca="1" si="150"/>
        <v>0</v>
      </c>
      <c r="N1060" t="str">
        <f t="shared" ca="1" si="151"/>
        <v>D:z</v>
      </c>
      <c r="O1060" t="str">
        <f t="shared" ca="1" si="152"/>
        <v>D7:z7</v>
      </c>
    </row>
    <row r="1061" spans="1:15">
      <c r="A1061" t="str">
        <f t="shared" si="144"/>
        <v>01</v>
      </c>
      <c r="B1061" t="str">
        <f t="shared" ca="1" si="145"/>
        <v>W</v>
      </c>
      <c r="C1061" t="s">
        <v>290</v>
      </c>
      <c r="D1061" t="s">
        <v>1404</v>
      </c>
      <c r="E1061">
        <f t="shared" ca="1" si="146"/>
        <v>0</v>
      </c>
      <c r="H1061" t="str">
        <f t="shared" ca="1" si="147"/>
        <v>'Simpl. All tex.-dual tex'!</v>
      </c>
      <c r="I1061" t="str">
        <f t="shared" ca="1" si="148"/>
        <v>'Simpl. All tex.-dual tex'!</v>
      </c>
      <c r="J1061">
        <f t="shared" ca="1" si="149"/>
        <v>0</v>
      </c>
      <c r="K1061">
        <f t="shared" ca="1" si="150"/>
        <v>0</v>
      </c>
      <c r="N1061" t="str">
        <f t="shared" ca="1" si="151"/>
        <v>D:z</v>
      </c>
      <c r="O1061" t="str">
        <f t="shared" ca="1" si="152"/>
        <v>D7:z7</v>
      </c>
    </row>
    <row r="1062" spans="1:15">
      <c r="A1062" t="str">
        <f t="shared" si="144"/>
        <v>02</v>
      </c>
      <c r="B1062" t="str">
        <f t="shared" ca="1" si="145"/>
        <v>W</v>
      </c>
      <c r="C1062" t="s">
        <v>290</v>
      </c>
      <c r="D1062" t="s">
        <v>1405</v>
      </c>
      <c r="E1062">
        <f t="shared" ca="1" si="146"/>
        <v>0</v>
      </c>
      <c r="H1062" t="str">
        <f t="shared" ca="1" si="147"/>
        <v>'Simpl. All tex.-dual tex'!</v>
      </c>
      <c r="I1062" t="str">
        <f t="shared" ca="1" si="148"/>
        <v>'Simpl. All tex.-dual tex'!</v>
      </c>
      <c r="J1062">
        <f t="shared" ca="1" si="149"/>
        <v>0</v>
      </c>
      <c r="K1062">
        <f t="shared" ca="1" si="150"/>
        <v>0</v>
      </c>
      <c r="N1062" t="str">
        <f t="shared" ca="1" si="151"/>
        <v>D:z</v>
      </c>
      <c r="O1062" t="str">
        <f t="shared" ca="1" si="152"/>
        <v>D7:z7</v>
      </c>
    </row>
    <row r="1063" spans="1:15">
      <c r="A1063" t="str">
        <f t="shared" si="144"/>
        <v>03</v>
      </c>
      <c r="B1063" t="str">
        <f t="shared" ca="1" si="145"/>
        <v>W</v>
      </c>
      <c r="C1063" t="s">
        <v>290</v>
      </c>
      <c r="D1063" t="s">
        <v>1406</v>
      </c>
      <c r="E1063">
        <f t="shared" ca="1" si="146"/>
        <v>0</v>
      </c>
      <c r="H1063" t="str">
        <f t="shared" ca="1" si="147"/>
        <v>'Simpl. All tex.-dual tex'!</v>
      </c>
      <c r="I1063" t="str">
        <f t="shared" ca="1" si="148"/>
        <v>'Simpl. All tex.-dual tex'!</v>
      </c>
      <c r="J1063">
        <f t="shared" ca="1" si="149"/>
        <v>0</v>
      </c>
      <c r="K1063">
        <f t="shared" ca="1" si="150"/>
        <v>0</v>
      </c>
      <c r="N1063" t="str">
        <f t="shared" ca="1" si="151"/>
        <v>D:z</v>
      </c>
      <c r="O1063" t="str">
        <f t="shared" ca="1" si="152"/>
        <v>D7:z7</v>
      </c>
    </row>
    <row r="1064" spans="1:15">
      <c r="A1064" t="str">
        <f t="shared" si="144"/>
        <v>04</v>
      </c>
      <c r="B1064" t="str">
        <f t="shared" ca="1" si="145"/>
        <v>W</v>
      </c>
      <c r="C1064" t="s">
        <v>290</v>
      </c>
      <c r="D1064" t="s">
        <v>1407</v>
      </c>
      <c r="E1064">
        <f t="shared" ca="1" si="146"/>
        <v>0</v>
      </c>
      <c r="H1064" t="str">
        <f t="shared" ca="1" si="147"/>
        <v>'Simpl. All tex.-dual tex'!</v>
      </c>
      <c r="I1064" t="str">
        <f t="shared" ca="1" si="148"/>
        <v>'Simpl. All tex.-dual tex'!</v>
      </c>
      <c r="J1064">
        <f t="shared" ca="1" si="149"/>
        <v>0</v>
      </c>
      <c r="K1064">
        <f t="shared" ca="1" si="150"/>
        <v>0</v>
      </c>
      <c r="N1064" t="str">
        <f t="shared" ca="1" si="151"/>
        <v>D:z</v>
      </c>
      <c r="O1064" t="str">
        <f t="shared" ca="1" si="152"/>
        <v>D7:z7</v>
      </c>
    </row>
    <row r="1065" spans="1:15">
      <c r="A1065" t="str">
        <f t="shared" si="144"/>
        <v>05</v>
      </c>
      <c r="B1065" t="str">
        <f t="shared" ca="1" si="145"/>
        <v>W</v>
      </c>
      <c r="C1065" t="s">
        <v>290</v>
      </c>
      <c r="D1065" t="s">
        <v>1408</v>
      </c>
      <c r="E1065">
        <f t="shared" ca="1" si="146"/>
        <v>0</v>
      </c>
      <c r="H1065" t="str">
        <f t="shared" ca="1" si="147"/>
        <v>'Simpl. All tex.-dual tex'!</v>
      </c>
      <c r="I1065" t="str">
        <f t="shared" ca="1" si="148"/>
        <v>'Simpl. All tex.-dual tex'!</v>
      </c>
      <c r="J1065">
        <f t="shared" ca="1" si="149"/>
        <v>0</v>
      </c>
      <c r="K1065">
        <f t="shared" ca="1" si="150"/>
        <v>0</v>
      </c>
      <c r="N1065" t="str">
        <f t="shared" ca="1" si="151"/>
        <v>D:z</v>
      </c>
      <c r="O1065" t="str">
        <f t="shared" ca="1" si="152"/>
        <v>D7:z7</v>
      </c>
    </row>
    <row r="1066" spans="1:15">
      <c r="A1066" t="str">
        <f t="shared" si="144"/>
        <v>06</v>
      </c>
      <c r="B1066" t="str">
        <f t="shared" ca="1" si="145"/>
        <v>W</v>
      </c>
      <c r="C1066" t="s">
        <v>290</v>
      </c>
      <c r="D1066" t="s">
        <v>1409</v>
      </c>
      <c r="E1066">
        <f t="shared" ca="1" si="146"/>
        <v>0</v>
      </c>
      <c r="H1066" t="str">
        <f t="shared" ca="1" si="147"/>
        <v>'Simpl. All tex.-dual tex'!</v>
      </c>
      <c r="I1066" t="str">
        <f t="shared" ca="1" si="148"/>
        <v>'Simpl. All tex.-dual tex'!</v>
      </c>
      <c r="J1066">
        <f t="shared" ca="1" si="149"/>
        <v>0</v>
      </c>
      <c r="K1066">
        <f t="shared" ca="1" si="150"/>
        <v>0</v>
      </c>
      <c r="N1066" t="str">
        <f t="shared" ca="1" si="151"/>
        <v>D:z</v>
      </c>
      <c r="O1066" t="str">
        <f t="shared" ca="1" si="152"/>
        <v>D7:z7</v>
      </c>
    </row>
    <row r="1067" spans="1:15">
      <c r="A1067" t="str">
        <f t="shared" si="144"/>
        <v>07</v>
      </c>
      <c r="B1067" t="str">
        <f t="shared" ca="1" si="145"/>
        <v>W</v>
      </c>
      <c r="C1067" t="s">
        <v>290</v>
      </c>
      <c r="D1067" t="s">
        <v>1410</v>
      </c>
      <c r="E1067">
        <f t="shared" ca="1" si="146"/>
        <v>0</v>
      </c>
      <c r="H1067" t="str">
        <f t="shared" ca="1" si="147"/>
        <v>'Simpl. All tex.-dual tex'!</v>
      </c>
      <c r="I1067" t="str">
        <f t="shared" ca="1" si="148"/>
        <v>'Simpl. All tex.-dual tex'!</v>
      </c>
      <c r="J1067">
        <f t="shared" ca="1" si="149"/>
        <v>0</v>
      </c>
      <c r="K1067">
        <f t="shared" ca="1" si="150"/>
        <v>0</v>
      </c>
      <c r="N1067" t="str">
        <f t="shared" ca="1" si="151"/>
        <v>D:z</v>
      </c>
      <c r="O1067" t="str">
        <f t="shared" ca="1" si="152"/>
        <v>D7:z7</v>
      </c>
    </row>
    <row r="1068" spans="1:15">
      <c r="A1068" t="str">
        <f t="shared" si="144"/>
        <v>08</v>
      </c>
      <c r="B1068" t="str">
        <f t="shared" ca="1" si="145"/>
        <v>W</v>
      </c>
      <c r="C1068" t="s">
        <v>290</v>
      </c>
      <c r="D1068" t="s">
        <v>1411</v>
      </c>
      <c r="E1068">
        <f t="shared" ca="1" si="146"/>
        <v>0</v>
      </c>
      <c r="H1068" t="str">
        <f t="shared" ca="1" si="147"/>
        <v>'Simpl. All tex.-dual tex'!</v>
      </c>
      <c r="I1068" t="str">
        <f t="shared" ca="1" si="148"/>
        <v>'Simpl. All tex.-dual tex'!</v>
      </c>
      <c r="J1068">
        <f t="shared" ca="1" si="149"/>
        <v>0</v>
      </c>
      <c r="K1068">
        <f t="shared" ca="1" si="150"/>
        <v>0</v>
      </c>
      <c r="N1068" t="str">
        <f t="shared" ca="1" si="151"/>
        <v>D:z</v>
      </c>
      <c r="O1068" t="str">
        <f t="shared" ca="1" si="152"/>
        <v>D7:z7</v>
      </c>
    </row>
    <row r="1069" spans="1:15">
      <c r="A1069" t="str">
        <f t="shared" si="144"/>
        <v>09</v>
      </c>
      <c r="B1069" t="str">
        <f t="shared" ca="1" si="145"/>
        <v>W</v>
      </c>
      <c r="C1069" t="s">
        <v>290</v>
      </c>
      <c r="D1069" t="s">
        <v>1412</v>
      </c>
      <c r="E1069">
        <f t="shared" ca="1" si="146"/>
        <v>0</v>
      </c>
      <c r="H1069" t="str">
        <f t="shared" ca="1" si="147"/>
        <v>'Simpl. All tex.-dual tex'!</v>
      </c>
      <c r="I1069" t="str">
        <f t="shared" ca="1" si="148"/>
        <v>'Simpl. All tex.-dual tex'!</v>
      </c>
      <c r="J1069">
        <f t="shared" ca="1" si="149"/>
        <v>0</v>
      </c>
      <c r="K1069">
        <f t="shared" ca="1" si="150"/>
        <v>0</v>
      </c>
      <c r="N1069" t="str">
        <f t="shared" ca="1" si="151"/>
        <v>D:z</v>
      </c>
      <c r="O1069" t="str">
        <f t="shared" ca="1" si="152"/>
        <v>D7:z7</v>
      </c>
    </row>
    <row r="1070" spans="1:15">
      <c r="A1070" t="str">
        <f t="shared" si="144"/>
        <v>10</v>
      </c>
      <c r="B1070" t="str">
        <f t="shared" ca="1" si="145"/>
        <v>W</v>
      </c>
      <c r="C1070" t="s">
        <v>290</v>
      </c>
      <c r="D1070" t="s">
        <v>1413</v>
      </c>
      <c r="E1070">
        <f t="shared" ca="1" si="146"/>
        <v>0</v>
      </c>
      <c r="H1070" t="str">
        <f t="shared" ca="1" si="147"/>
        <v>'Simpl. All tex.-dual tex'!</v>
      </c>
      <c r="I1070" t="str">
        <f t="shared" ca="1" si="148"/>
        <v>'Simpl. All tex.-dual tex'!</v>
      </c>
      <c r="J1070">
        <f t="shared" ca="1" si="149"/>
        <v>0</v>
      </c>
      <c r="K1070">
        <f t="shared" ca="1" si="150"/>
        <v>0</v>
      </c>
      <c r="N1070" t="str">
        <f t="shared" ca="1" si="151"/>
        <v>D:z</v>
      </c>
      <c r="O1070" t="str">
        <f t="shared" ca="1" si="152"/>
        <v>D7:z7</v>
      </c>
    </row>
    <row r="1071" spans="1:15">
      <c r="A1071" t="str">
        <f t="shared" si="144"/>
        <v>11</v>
      </c>
      <c r="B1071" t="str">
        <f t="shared" ca="1" si="145"/>
        <v>W</v>
      </c>
      <c r="C1071" t="s">
        <v>290</v>
      </c>
      <c r="D1071" t="s">
        <v>1414</v>
      </c>
      <c r="E1071">
        <f t="shared" ca="1" si="146"/>
        <v>0</v>
      </c>
      <c r="H1071" t="str">
        <f t="shared" ca="1" si="147"/>
        <v>'Simpl. All tex.-dual tex'!</v>
      </c>
      <c r="I1071" t="str">
        <f t="shared" ca="1" si="148"/>
        <v>'Simpl. All tex.-dual tex'!</v>
      </c>
      <c r="J1071">
        <f t="shared" ca="1" si="149"/>
        <v>0</v>
      </c>
      <c r="K1071">
        <f t="shared" ca="1" si="150"/>
        <v>0</v>
      </c>
      <c r="N1071" t="str">
        <f t="shared" ca="1" si="151"/>
        <v>D:z</v>
      </c>
      <c r="O1071" t="str">
        <f t="shared" ca="1" si="152"/>
        <v>D7:z7</v>
      </c>
    </row>
    <row r="1072" spans="1:15">
      <c r="A1072" t="str">
        <f t="shared" si="144"/>
        <v>12</v>
      </c>
      <c r="B1072" t="str">
        <f t="shared" ca="1" si="145"/>
        <v>W</v>
      </c>
      <c r="C1072" t="s">
        <v>290</v>
      </c>
      <c r="D1072" t="s">
        <v>1415</v>
      </c>
      <c r="E1072">
        <f t="shared" ca="1" si="146"/>
        <v>0</v>
      </c>
      <c r="H1072" t="str">
        <f t="shared" ca="1" si="147"/>
        <v>'Simpl. All tex.-dual tex'!</v>
      </c>
      <c r="I1072" t="str">
        <f t="shared" ca="1" si="148"/>
        <v>'Simpl. All tex.-dual tex'!</v>
      </c>
      <c r="J1072">
        <f t="shared" ca="1" si="149"/>
        <v>0</v>
      </c>
      <c r="K1072">
        <f t="shared" ca="1" si="150"/>
        <v>0</v>
      </c>
      <c r="N1072" t="str">
        <f t="shared" ca="1" si="151"/>
        <v>D:z</v>
      </c>
      <c r="O1072" t="str">
        <f t="shared" ca="1" si="152"/>
        <v>D7:z7</v>
      </c>
    </row>
    <row r="1073" spans="1:15">
      <c r="A1073" t="str">
        <f t="shared" si="144"/>
        <v>13</v>
      </c>
      <c r="B1073" t="str">
        <f t="shared" ca="1" si="145"/>
        <v>W</v>
      </c>
      <c r="C1073" t="s">
        <v>290</v>
      </c>
      <c r="D1073" t="s">
        <v>1416</v>
      </c>
      <c r="E1073">
        <f t="shared" ca="1" si="146"/>
        <v>0</v>
      </c>
      <c r="H1073" t="str">
        <f t="shared" ca="1" si="147"/>
        <v>'Simpl. All tex.-dual tex'!</v>
      </c>
      <c r="I1073" t="str">
        <f t="shared" ca="1" si="148"/>
        <v>'Simpl. All tex.-dual tex'!</v>
      </c>
      <c r="J1073">
        <f t="shared" ca="1" si="149"/>
        <v>0</v>
      </c>
      <c r="K1073">
        <f t="shared" ca="1" si="150"/>
        <v>0</v>
      </c>
      <c r="N1073" t="str">
        <f t="shared" ca="1" si="151"/>
        <v>D:z</v>
      </c>
      <c r="O1073" t="str">
        <f t="shared" ca="1" si="152"/>
        <v>D7:z7</v>
      </c>
    </row>
    <row r="1074" spans="1:15">
      <c r="A1074" t="str">
        <f t="shared" si="144"/>
        <v>100</v>
      </c>
      <c r="B1074" t="str">
        <f t="shared" ca="1" si="145"/>
        <v>W</v>
      </c>
      <c r="C1074" t="s">
        <v>290</v>
      </c>
      <c r="D1074" t="s">
        <v>1417</v>
      </c>
      <c r="E1074">
        <f t="shared" ca="1" si="146"/>
        <v>0</v>
      </c>
      <c r="H1074" t="str">
        <f t="shared" ca="1" si="147"/>
        <v>'Simpl. All tex.-dual tex'!</v>
      </c>
      <c r="I1074" t="str">
        <f t="shared" ca="1" si="148"/>
        <v>'Simpl. All tex.-dual tex'!</v>
      </c>
      <c r="J1074">
        <f t="shared" ca="1" si="149"/>
        <v>0</v>
      </c>
      <c r="K1074">
        <f t="shared" ca="1" si="150"/>
        <v>0</v>
      </c>
      <c r="N1074" t="str">
        <f t="shared" ca="1" si="151"/>
        <v>D:z</v>
      </c>
      <c r="O1074" t="str">
        <f t="shared" ca="1" si="152"/>
        <v>D7:z7</v>
      </c>
    </row>
    <row r="1075" spans="1:15">
      <c r="A1075" t="str">
        <f t="shared" si="144"/>
        <v>01</v>
      </c>
      <c r="B1075" t="str">
        <f t="shared" ca="1" si="145"/>
        <v>W</v>
      </c>
      <c r="C1075" t="s">
        <v>291</v>
      </c>
      <c r="D1075" t="s">
        <v>1418</v>
      </c>
      <c r="E1075">
        <f t="shared" ca="1" si="146"/>
        <v>0</v>
      </c>
      <c r="H1075" t="str">
        <f t="shared" ca="1" si="147"/>
        <v>'Simpl. All tex.-dual tex'!</v>
      </c>
      <c r="I1075" t="str">
        <f t="shared" ca="1" si="148"/>
        <v>'Simpl. All tex.-dual tex'!</v>
      </c>
      <c r="J1075">
        <f t="shared" ca="1" si="149"/>
        <v>0</v>
      </c>
      <c r="K1075">
        <f t="shared" ca="1" si="150"/>
        <v>0</v>
      </c>
      <c r="N1075" t="str">
        <f t="shared" ca="1" si="151"/>
        <v>D:z</v>
      </c>
      <c r="O1075" t="str">
        <f t="shared" ca="1" si="152"/>
        <v>D7:z7</v>
      </c>
    </row>
    <row r="1076" spans="1:15">
      <c r="A1076" t="str">
        <f t="shared" si="144"/>
        <v>02</v>
      </c>
      <c r="B1076" t="str">
        <f t="shared" ca="1" si="145"/>
        <v>W</v>
      </c>
      <c r="C1076" t="s">
        <v>291</v>
      </c>
      <c r="D1076" t="s">
        <v>1419</v>
      </c>
      <c r="E1076">
        <f t="shared" ca="1" si="146"/>
        <v>0</v>
      </c>
      <c r="H1076" t="str">
        <f t="shared" ca="1" si="147"/>
        <v>'Simpl. All tex.-dual tex'!</v>
      </c>
      <c r="I1076" t="str">
        <f t="shared" ca="1" si="148"/>
        <v>'Simpl. All tex.-dual tex'!</v>
      </c>
      <c r="J1076">
        <f t="shared" ca="1" si="149"/>
        <v>0</v>
      </c>
      <c r="K1076">
        <f t="shared" ca="1" si="150"/>
        <v>0</v>
      </c>
      <c r="N1076" t="str">
        <f t="shared" ca="1" si="151"/>
        <v>D:z</v>
      </c>
      <c r="O1076" t="str">
        <f t="shared" ca="1" si="152"/>
        <v>D7:z7</v>
      </c>
    </row>
    <row r="1077" spans="1:15">
      <c r="A1077" t="str">
        <f t="shared" si="144"/>
        <v>03</v>
      </c>
      <c r="B1077" t="str">
        <f t="shared" ca="1" si="145"/>
        <v>W</v>
      </c>
      <c r="C1077" t="s">
        <v>291</v>
      </c>
      <c r="D1077" t="s">
        <v>1420</v>
      </c>
      <c r="E1077">
        <f t="shared" ca="1" si="146"/>
        <v>0</v>
      </c>
      <c r="H1077" t="str">
        <f t="shared" ca="1" si="147"/>
        <v>'Simpl. All tex.-dual tex'!</v>
      </c>
      <c r="I1077" t="str">
        <f t="shared" ca="1" si="148"/>
        <v>'Simpl. All tex.-dual tex'!</v>
      </c>
      <c r="J1077">
        <f t="shared" ca="1" si="149"/>
        <v>0</v>
      </c>
      <c r="K1077">
        <f t="shared" ca="1" si="150"/>
        <v>0</v>
      </c>
      <c r="N1077" t="str">
        <f t="shared" ca="1" si="151"/>
        <v>D:z</v>
      </c>
      <c r="O1077" t="str">
        <f t="shared" ca="1" si="152"/>
        <v>D7:z7</v>
      </c>
    </row>
    <row r="1078" spans="1:15">
      <c r="A1078" t="str">
        <f t="shared" si="144"/>
        <v>04</v>
      </c>
      <c r="B1078" t="str">
        <f t="shared" ca="1" si="145"/>
        <v>W</v>
      </c>
      <c r="C1078" t="s">
        <v>291</v>
      </c>
      <c r="D1078" t="s">
        <v>1421</v>
      </c>
      <c r="E1078">
        <f t="shared" ca="1" si="146"/>
        <v>0</v>
      </c>
      <c r="H1078" t="str">
        <f t="shared" ca="1" si="147"/>
        <v>'Simpl. All tex.-dual tex'!</v>
      </c>
      <c r="I1078" t="str">
        <f t="shared" ca="1" si="148"/>
        <v>'Simpl. All tex.-dual tex'!</v>
      </c>
      <c r="J1078">
        <f t="shared" ca="1" si="149"/>
        <v>0</v>
      </c>
      <c r="K1078">
        <f t="shared" ca="1" si="150"/>
        <v>0</v>
      </c>
      <c r="N1078" t="str">
        <f t="shared" ca="1" si="151"/>
        <v>D:z</v>
      </c>
      <c r="O1078" t="str">
        <f t="shared" ca="1" si="152"/>
        <v>D7:z7</v>
      </c>
    </row>
    <row r="1079" spans="1:15">
      <c r="A1079" t="str">
        <f t="shared" si="144"/>
        <v>05</v>
      </c>
      <c r="B1079" t="str">
        <f t="shared" ca="1" si="145"/>
        <v>W</v>
      </c>
      <c r="C1079" t="s">
        <v>291</v>
      </c>
      <c r="D1079" t="s">
        <v>1422</v>
      </c>
      <c r="E1079">
        <f t="shared" ca="1" si="146"/>
        <v>0</v>
      </c>
      <c r="H1079" t="str">
        <f t="shared" ca="1" si="147"/>
        <v>'Simpl. All tex.-dual tex'!</v>
      </c>
      <c r="I1079" t="str">
        <f t="shared" ca="1" si="148"/>
        <v>'Simpl. All tex.-dual tex'!</v>
      </c>
      <c r="J1079">
        <f t="shared" ca="1" si="149"/>
        <v>0</v>
      </c>
      <c r="K1079">
        <f t="shared" ca="1" si="150"/>
        <v>0</v>
      </c>
      <c r="N1079" t="str">
        <f t="shared" ca="1" si="151"/>
        <v>D:z</v>
      </c>
      <c r="O1079" t="str">
        <f t="shared" ca="1" si="152"/>
        <v>D7:z7</v>
      </c>
    </row>
    <row r="1080" spans="1:15">
      <c r="A1080" t="str">
        <f t="shared" si="144"/>
        <v>06</v>
      </c>
      <c r="B1080" t="str">
        <f t="shared" ca="1" si="145"/>
        <v>W</v>
      </c>
      <c r="C1080" t="s">
        <v>291</v>
      </c>
      <c r="D1080" t="s">
        <v>1423</v>
      </c>
      <c r="E1080">
        <f t="shared" ca="1" si="146"/>
        <v>0</v>
      </c>
      <c r="H1080" t="str">
        <f t="shared" ca="1" si="147"/>
        <v>'Simpl. All tex.-dual tex'!</v>
      </c>
      <c r="I1080" t="str">
        <f t="shared" ca="1" si="148"/>
        <v>'Simpl. All tex.-dual tex'!</v>
      </c>
      <c r="J1080">
        <f t="shared" ca="1" si="149"/>
        <v>0</v>
      </c>
      <c r="K1080">
        <f t="shared" ca="1" si="150"/>
        <v>0</v>
      </c>
      <c r="N1080" t="str">
        <f t="shared" ca="1" si="151"/>
        <v>D:z</v>
      </c>
      <c r="O1080" t="str">
        <f t="shared" ca="1" si="152"/>
        <v>D7:z7</v>
      </c>
    </row>
    <row r="1081" spans="1:15">
      <c r="A1081" t="str">
        <f t="shared" si="144"/>
        <v>07</v>
      </c>
      <c r="B1081" t="str">
        <f t="shared" ca="1" si="145"/>
        <v>W</v>
      </c>
      <c r="C1081" t="s">
        <v>291</v>
      </c>
      <c r="D1081" t="s">
        <v>1424</v>
      </c>
      <c r="E1081">
        <f t="shared" ca="1" si="146"/>
        <v>0</v>
      </c>
      <c r="H1081" t="str">
        <f t="shared" ca="1" si="147"/>
        <v>'Simpl. All tex.-dual tex'!</v>
      </c>
      <c r="I1081" t="str">
        <f t="shared" ca="1" si="148"/>
        <v>'Simpl. All tex.-dual tex'!</v>
      </c>
      <c r="J1081">
        <f t="shared" ca="1" si="149"/>
        <v>0</v>
      </c>
      <c r="K1081">
        <f t="shared" ca="1" si="150"/>
        <v>0</v>
      </c>
      <c r="N1081" t="str">
        <f t="shared" ca="1" si="151"/>
        <v>D:z</v>
      </c>
      <c r="O1081" t="str">
        <f t="shared" ca="1" si="152"/>
        <v>D7:z7</v>
      </c>
    </row>
    <row r="1082" spans="1:15">
      <c r="A1082" t="str">
        <f t="shared" si="144"/>
        <v>08</v>
      </c>
      <c r="B1082" t="str">
        <f t="shared" ca="1" si="145"/>
        <v>W</v>
      </c>
      <c r="C1082" t="s">
        <v>291</v>
      </c>
      <c r="D1082" t="s">
        <v>1425</v>
      </c>
      <c r="E1082">
        <f t="shared" ca="1" si="146"/>
        <v>0</v>
      </c>
      <c r="H1082" t="str">
        <f t="shared" ca="1" si="147"/>
        <v>'Simpl. All tex.-dual tex'!</v>
      </c>
      <c r="I1082" t="str">
        <f t="shared" ca="1" si="148"/>
        <v>'Simpl. All tex.-dual tex'!</v>
      </c>
      <c r="J1082">
        <f t="shared" ca="1" si="149"/>
        <v>0</v>
      </c>
      <c r="K1082">
        <f t="shared" ca="1" si="150"/>
        <v>0</v>
      </c>
      <c r="N1082" t="str">
        <f t="shared" ca="1" si="151"/>
        <v>D:z</v>
      </c>
      <c r="O1082" t="str">
        <f t="shared" ca="1" si="152"/>
        <v>D7:z7</v>
      </c>
    </row>
    <row r="1083" spans="1:15">
      <c r="A1083" t="str">
        <f t="shared" si="144"/>
        <v>09</v>
      </c>
      <c r="B1083" t="str">
        <f t="shared" ca="1" si="145"/>
        <v>W</v>
      </c>
      <c r="C1083" t="s">
        <v>291</v>
      </c>
      <c r="D1083" t="s">
        <v>1426</v>
      </c>
      <c r="E1083">
        <f t="shared" ca="1" si="146"/>
        <v>0</v>
      </c>
      <c r="H1083" t="str">
        <f t="shared" ca="1" si="147"/>
        <v>'Simpl. All tex.-dual tex'!</v>
      </c>
      <c r="I1083" t="str">
        <f t="shared" ca="1" si="148"/>
        <v>'Simpl. All tex.-dual tex'!</v>
      </c>
      <c r="J1083">
        <f t="shared" ca="1" si="149"/>
        <v>0</v>
      </c>
      <c r="K1083">
        <f t="shared" ca="1" si="150"/>
        <v>0</v>
      </c>
      <c r="N1083" t="str">
        <f t="shared" ca="1" si="151"/>
        <v>D:z</v>
      </c>
      <c r="O1083" t="str">
        <f t="shared" ca="1" si="152"/>
        <v>D7:z7</v>
      </c>
    </row>
    <row r="1084" spans="1:15">
      <c r="A1084" t="str">
        <f t="shared" si="144"/>
        <v>10</v>
      </c>
      <c r="B1084" t="str">
        <f t="shared" ca="1" si="145"/>
        <v>W</v>
      </c>
      <c r="C1084" t="s">
        <v>291</v>
      </c>
      <c r="D1084" t="s">
        <v>1427</v>
      </c>
      <c r="E1084">
        <f t="shared" ca="1" si="146"/>
        <v>0</v>
      </c>
      <c r="H1084" t="str">
        <f t="shared" ca="1" si="147"/>
        <v>'Simpl. All tex.-dual tex'!</v>
      </c>
      <c r="I1084" t="str">
        <f t="shared" ca="1" si="148"/>
        <v>'Simpl. All tex.-dual tex'!</v>
      </c>
      <c r="J1084">
        <f t="shared" ca="1" si="149"/>
        <v>0</v>
      </c>
      <c r="K1084">
        <f t="shared" ca="1" si="150"/>
        <v>0</v>
      </c>
      <c r="N1084" t="str">
        <f t="shared" ca="1" si="151"/>
        <v>D:z</v>
      </c>
      <c r="O1084" t="str">
        <f t="shared" ca="1" si="152"/>
        <v>D7:z7</v>
      </c>
    </row>
    <row r="1085" spans="1:15">
      <c r="A1085" t="str">
        <f t="shared" si="144"/>
        <v>11</v>
      </c>
      <c r="B1085" t="str">
        <f t="shared" ca="1" si="145"/>
        <v>W</v>
      </c>
      <c r="C1085" t="s">
        <v>291</v>
      </c>
      <c r="D1085" t="s">
        <v>1428</v>
      </c>
      <c r="E1085">
        <f t="shared" ca="1" si="146"/>
        <v>0</v>
      </c>
      <c r="H1085" t="str">
        <f t="shared" ca="1" si="147"/>
        <v>'Simpl. All tex.-dual tex'!</v>
      </c>
      <c r="I1085" t="str">
        <f t="shared" ca="1" si="148"/>
        <v>'Simpl. All tex.-dual tex'!</v>
      </c>
      <c r="J1085">
        <f t="shared" ca="1" si="149"/>
        <v>0</v>
      </c>
      <c r="K1085">
        <f t="shared" ca="1" si="150"/>
        <v>0</v>
      </c>
      <c r="N1085" t="str">
        <f t="shared" ca="1" si="151"/>
        <v>D:z</v>
      </c>
      <c r="O1085" t="str">
        <f t="shared" ca="1" si="152"/>
        <v>D7:z7</v>
      </c>
    </row>
    <row r="1086" spans="1:15">
      <c r="A1086" t="str">
        <f t="shared" si="144"/>
        <v>12</v>
      </c>
      <c r="B1086" t="str">
        <f t="shared" ca="1" si="145"/>
        <v>W</v>
      </c>
      <c r="C1086" t="s">
        <v>291</v>
      </c>
      <c r="D1086" t="s">
        <v>1429</v>
      </c>
      <c r="E1086">
        <f t="shared" ca="1" si="146"/>
        <v>0</v>
      </c>
      <c r="H1086" t="str">
        <f t="shared" ca="1" si="147"/>
        <v>'Simpl. All tex.-dual tex'!</v>
      </c>
      <c r="I1086" t="str">
        <f t="shared" ca="1" si="148"/>
        <v>'Simpl. All tex.-dual tex'!</v>
      </c>
      <c r="J1086">
        <f t="shared" ca="1" si="149"/>
        <v>0</v>
      </c>
      <c r="K1086">
        <f t="shared" ca="1" si="150"/>
        <v>0</v>
      </c>
      <c r="N1086" t="str">
        <f t="shared" ca="1" si="151"/>
        <v>D:z</v>
      </c>
      <c r="O1086" t="str">
        <f t="shared" ca="1" si="152"/>
        <v>D7:z7</v>
      </c>
    </row>
    <row r="1087" spans="1:15">
      <c r="A1087" t="str">
        <f t="shared" si="144"/>
        <v>13</v>
      </c>
      <c r="B1087" t="str">
        <f t="shared" ca="1" si="145"/>
        <v>W</v>
      </c>
      <c r="C1087" t="s">
        <v>291</v>
      </c>
      <c r="D1087" t="s">
        <v>1430</v>
      </c>
      <c r="E1087">
        <f t="shared" ca="1" si="146"/>
        <v>0</v>
      </c>
      <c r="H1087" t="str">
        <f t="shared" ca="1" si="147"/>
        <v>'Simpl. All tex.-dual tex'!</v>
      </c>
      <c r="I1087" t="str">
        <f t="shared" ca="1" si="148"/>
        <v>'Simpl. All tex.-dual tex'!</v>
      </c>
      <c r="J1087">
        <f t="shared" ca="1" si="149"/>
        <v>0</v>
      </c>
      <c r="K1087">
        <f t="shared" ca="1" si="150"/>
        <v>0</v>
      </c>
      <c r="N1087" t="str">
        <f t="shared" ca="1" si="151"/>
        <v>D:z</v>
      </c>
      <c r="O1087" t="str">
        <f t="shared" ca="1" si="152"/>
        <v>D7:z7</v>
      </c>
    </row>
    <row r="1088" spans="1:15">
      <c r="A1088" t="str">
        <f t="shared" si="144"/>
        <v>100</v>
      </c>
      <c r="B1088" t="str">
        <f t="shared" ca="1" si="145"/>
        <v>W</v>
      </c>
      <c r="C1088" t="s">
        <v>291</v>
      </c>
      <c r="D1088" t="s">
        <v>1431</v>
      </c>
      <c r="E1088">
        <f t="shared" ca="1" si="146"/>
        <v>0</v>
      </c>
      <c r="H1088" t="str">
        <f t="shared" ca="1" si="147"/>
        <v>'Simpl. All tex.-dual tex'!</v>
      </c>
      <c r="I1088" t="str">
        <f t="shared" ca="1" si="148"/>
        <v>'Simpl. All tex.-dual tex'!</v>
      </c>
      <c r="J1088">
        <f t="shared" ca="1" si="149"/>
        <v>0</v>
      </c>
      <c r="K1088">
        <f t="shared" ca="1" si="150"/>
        <v>0</v>
      </c>
      <c r="N1088" t="str">
        <f t="shared" ca="1" si="151"/>
        <v>D:z</v>
      </c>
      <c r="O1088" t="str">
        <f t="shared" ca="1" si="152"/>
        <v>D7:z7</v>
      </c>
    </row>
    <row r="1089" spans="1:15">
      <c r="A1089" t="str">
        <f t="shared" si="144"/>
        <v>01</v>
      </c>
      <c r="B1089" t="str">
        <f t="shared" ca="1" si="145"/>
        <v>W</v>
      </c>
      <c r="C1089" t="s">
        <v>292</v>
      </c>
      <c r="D1089" t="s">
        <v>1432</v>
      </c>
      <c r="E1089">
        <f t="shared" ca="1" si="146"/>
        <v>0</v>
      </c>
      <c r="H1089" t="str">
        <f t="shared" ca="1" si="147"/>
        <v>'Simpl. All tex.-dual tex'!</v>
      </c>
      <c r="I1089" t="str">
        <f t="shared" ca="1" si="148"/>
        <v>'Simpl. All tex.-dual tex'!</v>
      </c>
      <c r="J1089">
        <f t="shared" ca="1" si="149"/>
        <v>0</v>
      </c>
      <c r="K1089">
        <f t="shared" ca="1" si="150"/>
        <v>0</v>
      </c>
      <c r="N1089" t="str">
        <f t="shared" ca="1" si="151"/>
        <v>D:z</v>
      </c>
      <c r="O1089" t="str">
        <f t="shared" ca="1" si="152"/>
        <v>D7:z7</v>
      </c>
    </row>
    <row r="1090" spans="1:15">
      <c r="A1090" t="str">
        <f t="shared" si="144"/>
        <v>02</v>
      </c>
      <c r="B1090" t="str">
        <f t="shared" ca="1" si="145"/>
        <v>W</v>
      </c>
      <c r="C1090" t="s">
        <v>292</v>
      </c>
      <c r="D1090" t="s">
        <v>1433</v>
      </c>
      <c r="E1090">
        <f t="shared" ca="1" si="146"/>
        <v>0</v>
      </c>
      <c r="H1090" t="str">
        <f t="shared" ca="1" si="147"/>
        <v>'Simpl. All tex.-dual tex'!</v>
      </c>
      <c r="I1090" t="str">
        <f t="shared" ca="1" si="148"/>
        <v>'Simpl. All tex.-dual tex'!</v>
      </c>
      <c r="J1090">
        <f t="shared" ca="1" si="149"/>
        <v>0</v>
      </c>
      <c r="K1090">
        <f t="shared" ca="1" si="150"/>
        <v>0</v>
      </c>
      <c r="N1090" t="str">
        <f t="shared" ca="1" si="151"/>
        <v>D:z</v>
      </c>
      <c r="O1090" t="str">
        <f t="shared" ca="1" si="152"/>
        <v>D7:z7</v>
      </c>
    </row>
    <row r="1091" spans="1:15">
      <c r="A1091" t="str">
        <f t="shared" si="144"/>
        <v>03</v>
      </c>
      <c r="B1091" t="str">
        <f t="shared" ca="1" si="145"/>
        <v>W</v>
      </c>
      <c r="C1091" t="s">
        <v>292</v>
      </c>
      <c r="D1091" t="s">
        <v>1434</v>
      </c>
      <c r="E1091">
        <f t="shared" ca="1" si="146"/>
        <v>0</v>
      </c>
      <c r="H1091" t="str">
        <f t="shared" ca="1" si="147"/>
        <v>'Simpl. All tex.-dual tex'!</v>
      </c>
      <c r="I1091" t="str">
        <f t="shared" ca="1" si="148"/>
        <v>'Simpl. All tex.-dual tex'!</v>
      </c>
      <c r="J1091">
        <f t="shared" ca="1" si="149"/>
        <v>0</v>
      </c>
      <c r="K1091">
        <f t="shared" ca="1" si="150"/>
        <v>0</v>
      </c>
      <c r="N1091" t="str">
        <f t="shared" ca="1" si="151"/>
        <v>D:z</v>
      </c>
      <c r="O1091" t="str">
        <f t="shared" ca="1" si="152"/>
        <v>D7:z7</v>
      </c>
    </row>
    <row r="1092" spans="1:15">
      <c r="A1092" t="str">
        <f t="shared" si="144"/>
        <v>04</v>
      </c>
      <c r="B1092" t="str">
        <f t="shared" ca="1" si="145"/>
        <v>W</v>
      </c>
      <c r="C1092" t="s">
        <v>292</v>
      </c>
      <c r="D1092" t="s">
        <v>1435</v>
      </c>
      <c r="E1092">
        <f t="shared" ca="1" si="146"/>
        <v>0</v>
      </c>
      <c r="H1092" t="str">
        <f t="shared" ca="1" si="147"/>
        <v>'Simpl. All tex.-dual tex'!</v>
      </c>
      <c r="I1092" t="str">
        <f t="shared" ca="1" si="148"/>
        <v>'Simpl. All tex.-dual tex'!</v>
      </c>
      <c r="J1092">
        <f t="shared" ca="1" si="149"/>
        <v>0</v>
      </c>
      <c r="K1092">
        <f t="shared" ca="1" si="150"/>
        <v>0</v>
      </c>
      <c r="N1092" t="str">
        <f t="shared" ca="1" si="151"/>
        <v>D:z</v>
      </c>
      <c r="O1092" t="str">
        <f t="shared" ca="1" si="152"/>
        <v>D7:z7</v>
      </c>
    </row>
    <row r="1093" spans="1:15">
      <c r="A1093" t="str">
        <f t="shared" si="144"/>
        <v>05</v>
      </c>
      <c r="B1093" t="str">
        <f t="shared" ca="1" si="145"/>
        <v>W</v>
      </c>
      <c r="C1093" t="s">
        <v>292</v>
      </c>
      <c r="D1093" t="s">
        <v>1436</v>
      </c>
      <c r="E1093">
        <f t="shared" ca="1" si="146"/>
        <v>0</v>
      </c>
      <c r="H1093" t="str">
        <f t="shared" ca="1" si="147"/>
        <v>'Simpl. All tex.-dual tex'!</v>
      </c>
      <c r="I1093" t="str">
        <f t="shared" ca="1" si="148"/>
        <v>'Simpl. All tex.-dual tex'!</v>
      </c>
      <c r="J1093">
        <f t="shared" ca="1" si="149"/>
        <v>0</v>
      </c>
      <c r="K1093">
        <f t="shared" ca="1" si="150"/>
        <v>0</v>
      </c>
      <c r="N1093" t="str">
        <f t="shared" ca="1" si="151"/>
        <v>D:z</v>
      </c>
      <c r="O1093" t="str">
        <f t="shared" ca="1" si="152"/>
        <v>D7:z7</v>
      </c>
    </row>
    <row r="1094" spans="1:15">
      <c r="A1094" t="str">
        <f t="shared" si="144"/>
        <v>06</v>
      </c>
      <c r="B1094" t="str">
        <f t="shared" ca="1" si="145"/>
        <v>W</v>
      </c>
      <c r="C1094" t="s">
        <v>292</v>
      </c>
      <c r="D1094" t="s">
        <v>1437</v>
      </c>
      <c r="E1094">
        <f t="shared" ca="1" si="146"/>
        <v>0</v>
      </c>
      <c r="H1094" t="str">
        <f t="shared" ca="1" si="147"/>
        <v>'Simpl. All tex.-dual tex'!</v>
      </c>
      <c r="I1094" t="str">
        <f t="shared" ca="1" si="148"/>
        <v>'Simpl. All tex.-dual tex'!</v>
      </c>
      <c r="J1094">
        <f t="shared" ca="1" si="149"/>
        <v>0</v>
      </c>
      <c r="K1094">
        <f t="shared" ca="1" si="150"/>
        <v>0</v>
      </c>
      <c r="N1094" t="str">
        <f t="shared" ca="1" si="151"/>
        <v>D:z</v>
      </c>
      <c r="O1094" t="str">
        <f t="shared" ca="1" si="152"/>
        <v>D7:z7</v>
      </c>
    </row>
    <row r="1095" spans="1:15">
      <c r="A1095" t="str">
        <f t="shared" si="144"/>
        <v>07</v>
      </c>
      <c r="B1095" t="str">
        <f t="shared" ca="1" si="145"/>
        <v>W</v>
      </c>
      <c r="C1095" t="s">
        <v>292</v>
      </c>
      <c r="D1095" t="s">
        <v>1438</v>
      </c>
      <c r="E1095">
        <f t="shared" ca="1" si="146"/>
        <v>0</v>
      </c>
      <c r="H1095" t="str">
        <f t="shared" ca="1" si="147"/>
        <v>'Simpl. All tex.-dual tex'!</v>
      </c>
      <c r="I1095" t="str">
        <f t="shared" ca="1" si="148"/>
        <v>'Simpl. All tex.-dual tex'!</v>
      </c>
      <c r="J1095">
        <f t="shared" ca="1" si="149"/>
        <v>0</v>
      </c>
      <c r="K1095">
        <f t="shared" ca="1" si="150"/>
        <v>0</v>
      </c>
      <c r="N1095" t="str">
        <f t="shared" ca="1" si="151"/>
        <v>D:z</v>
      </c>
      <c r="O1095" t="str">
        <f t="shared" ca="1" si="152"/>
        <v>D7:z7</v>
      </c>
    </row>
    <row r="1096" spans="1:15">
      <c r="A1096" t="str">
        <f t="shared" si="144"/>
        <v>08</v>
      </c>
      <c r="B1096" t="str">
        <f t="shared" ca="1" si="145"/>
        <v>W</v>
      </c>
      <c r="C1096" t="s">
        <v>292</v>
      </c>
      <c r="D1096" t="s">
        <v>1439</v>
      </c>
      <c r="E1096">
        <f t="shared" ca="1" si="146"/>
        <v>0</v>
      </c>
      <c r="H1096" t="str">
        <f t="shared" ca="1" si="147"/>
        <v>'Simpl. All tex.-dual tex'!</v>
      </c>
      <c r="I1096" t="str">
        <f t="shared" ca="1" si="148"/>
        <v>'Simpl. All tex.-dual tex'!</v>
      </c>
      <c r="J1096">
        <f t="shared" ca="1" si="149"/>
        <v>0</v>
      </c>
      <c r="K1096">
        <f t="shared" ca="1" si="150"/>
        <v>0</v>
      </c>
      <c r="N1096" t="str">
        <f t="shared" ca="1" si="151"/>
        <v>D:z</v>
      </c>
      <c r="O1096" t="str">
        <f t="shared" ca="1" si="152"/>
        <v>D7:z7</v>
      </c>
    </row>
    <row r="1097" spans="1:15">
      <c r="A1097" t="str">
        <f t="shared" si="144"/>
        <v>09</v>
      </c>
      <c r="B1097" t="str">
        <f t="shared" ca="1" si="145"/>
        <v>W</v>
      </c>
      <c r="C1097" t="s">
        <v>292</v>
      </c>
      <c r="D1097" t="s">
        <v>1440</v>
      </c>
      <c r="E1097">
        <f t="shared" ca="1" si="146"/>
        <v>0</v>
      </c>
      <c r="H1097" t="str">
        <f t="shared" ca="1" si="147"/>
        <v>'Simpl. All tex.-dual tex'!</v>
      </c>
      <c r="I1097" t="str">
        <f t="shared" ca="1" si="148"/>
        <v>'Simpl. All tex.-dual tex'!</v>
      </c>
      <c r="J1097">
        <f t="shared" ca="1" si="149"/>
        <v>0</v>
      </c>
      <c r="K1097">
        <f t="shared" ca="1" si="150"/>
        <v>0</v>
      </c>
      <c r="N1097" t="str">
        <f t="shared" ca="1" si="151"/>
        <v>D:z</v>
      </c>
      <c r="O1097" t="str">
        <f t="shared" ca="1" si="152"/>
        <v>D7:z7</v>
      </c>
    </row>
    <row r="1098" spans="1:15">
      <c r="A1098" t="str">
        <f t="shared" si="144"/>
        <v>10</v>
      </c>
      <c r="B1098" t="str">
        <f t="shared" ca="1" si="145"/>
        <v>W</v>
      </c>
      <c r="C1098" t="s">
        <v>292</v>
      </c>
      <c r="D1098" t="s">
        <v>1441</v>
      </c>
      <c r="E1098">
        <f t="shared" ca="1" si="146"/>
        <v>0</v>
      </c>
      <c r="H1098" t="str">
        <f t="shared" ca="1" si="147"/>
        <v>'Simpl. All tex.-dual tex'!</v>
      </c>
      <c r="I1098" t="str">
        <f t="shared" ca="1" si="148"/>
        <v>'Simpl. All tex.-dual tex'!</v>
      </c>
      <c r="J1098">
        <f t="shared" ca="1" si="149"/>
        <v>0</v>
      </c>
      <c r="K1098">
        <f t="shared" ca="1" si="150"/>
        <v>0</v>
      </c>
      <c r="N1098" t="str">
        <f t="shared" ca="1" si="151"/>
        <v>D:z</v>
      </c>
      <c r="O1098" t="str">
        <f t="shared" ca="1" si="152"/>
        <v>D7:z7</v>
      </c>
    </row>
    <row r="1099" spans="1:15">
      <c r="A1099" t="str">
        <f t="shared" ref="A1099:A1162" si="153">MID(D1099,LEN(C1099)+2,LEN(D1099)-LEN(C1099))</f>
        <v>11</v>
      </c>
      <c r="B1099" t="str">
        <f t="shared" ref="B1099:B1162" ca="1" si="154">VLOOKUP(H1099,$A$1:$K$3,11,FALSE)</f>
        <v>W</v>
      </c>
      <c r="C1099" t="s">
        <v>292</v>
      </c>
      <c r="D1099" t="s">
        <v>1442</v>
      </c>
      <c r="E1099">
        <f t="shared" ref="E1099:E1162" ca="1" si="155">IFERROR(VLOOKUP(C1099,INDIRECT($H1099&amp;$N1099),MATCH($A1099,INDIRECT($H1099&amp;$O1099),0),FALSE),0)</f>
        <v>0</v>
      </c>
      <c r="H1099" t="str">
        <f t="shared" ref="H1099:H1162" ca="1" si="156">IF(I1099&lt;&gt;0,I1099,IF(J1099&lt;&gt;0,J1099,K1099))</f>
        <v>'Simpl. All tex.-dual tex'!</v>
      </c>
      <c r="I1099" t="str">
        <f t="shared" ref="I1099:I1162" ca="1" si="157">IF(IFERROR(VLOOKUP(C1099,INDIRECT($G$5&amp;"D:D"),1,FALSE),0)&lt;&gt;0,I$9,0)</f>
        <v>'Simpl. All tex.-dual tex'!</v>
      </c>
      <c r="J1099">
        <f t="shared" ref="J1099:J1162" ca="1" si="158">IF(IFERROR(VLOOKUP(C1099,INDIRECT($G$6&amp;"D:D"),1,FALSE),0)&lt;&gt;0,J$9,0)</f>
        <v>0</v>
      </c>
      <c r="K1099">
        <f t="shared" ref="K1099:K1162" ca="1" si="159">IF(IFERROR(VLOOKUP($C1099,INDIRECT($G$7&amp;"d:d"),1,FALSE),0)&lt;&gt;0,K$9,0)</f>
        <v>0</v>
      </c>
      <c r="N1099" t="str">
        <f t="shared" ref="N1099:N1162" ca="1" si="160">VLOOKUP($H1099,$G$5:$I$7,2,FALSE)</f>
        <v>D:z</v>
      </c>
      <c r="O1099" t="str">
        <f t="shared" ref="O1099:O1162" ca="1" si="161">VLOOKUP($H1099,$G$5:$I$7,3,FALSE)</f>
        <v>D7:z7</v>
      </c>
    </row>
    <row r="1100" spans="1:15">
      <c r="A1100" t="str">
        <f t="shared" si="153"/>
        <v>12</v>
      </c>
      <c r="B1100" t="str">
        <f t="shared" ca="1" si="154"/>
        <v>W</v>
      </c>
      <c r="C1100" t="s">
        <v>292</v>
      </c>
      <c r="D1100" t="s">
        <v>1443</v>
      </c>
      <c r="E1100">
        <f t="shared" ca="1" si="155"/>
        <v>0</v>
      </c>
      <c r="H1100" t="str">
        <f t="shared" ca="1" si="156"/>
        <v>'Simpl. All tex.-dual tex'!</v>
      </c>
      <c r="I1100" t="str">
        <f t="shared" ca="1" si="157"/>
        <v>'Simpl. All tex.-dual tex'!</v>
      </c>
      <c r="J1100">
        <f t="shared" ca="1" si="158"/>
        <v>0</v>
      </c>
      <c r="K1100">
        <f t="shared" ca="1" si="159"/>
        <v>0</v>
      </c>
      <c r="N1100" t="str">
        <f t="shared" ca="1" si="160"/>
        <v>D:z</v>
      </c>
      <c r="O1100" t="str">
        <f t="shared" ca="1" si="161"/>
        <v>D7:z7</v>
      </c>
    </row>
    <row r="1101" spans="1:15">
      <c r="A1101" t="str">
        <f t="shared" si="153"/>
        <v>13</v>
      </c>
      <c r="B1101" t="str">
        <f t="shared" ca="1" si="154"/>
        <v>W</v>
      </c>
      <c r="C1101" t="s">
        <v>292</v>
      </c>
      <c r="D1101" t="s">
        <v>1444</v>
      </c>
      <c r="E1101">
        <f t="shared" ca="1" si="155"/>
        <v>0</v>
      </c>
      <c r="H1101" t="str">
        <f t="shared" ca="1" si="156"/>
        <v>'Simpl. All tex.-dual tex'!</v>
      </c>
      <c r="I1101" t="str">
        <f t="shared" ca="1" si="157"/>
        <v>'Simpl. All tex.-dual tex'!</v>
      </c>
      <c r="J1101">
        <f t="shared" ca="1" si="158"/>
        <v>0</v>
      </c>
      <c r="K1101">
        <f t="shared" ca="1" si="159"/>
        <v>0</v>
      </c>
      <c r="N1101" t="str">
        <f t="shared" ca="1" si="160"/>
        <v>D:z</v>
      </c>
      <c r="O1101" t="str">
        <f t="shared" ca="1" si="161"/>
        <v>D7:z7</v>
      </c>
    </row>
    <row r="1102" spans="1:15">
      <c r="A1102" t="str">
        <f t="shared" si="153"/>
        <v>100</v>
      </c>
      <c r="B1102" t="str">
        <f t="shared" ca="1" si="154"/>
        <v>W</v>
      </c>
      <c r="C1102" t="s">
        <v>292</v>
      </c>
      <c r="D1102" t="s">
        <v>1445</v>
      </c>
      <c r="E1102">
        <f t="shared" ca="1" si="155"/>
        <v>0</v>
      </c>
      <c r="H1102" t="str">
        <f t="shared" ca="1" si="156"/>
        <v>'Simpl. All tex.-dual tex'!</v>
      </c>
      <c r="I1102" t="str">
        <f t="shared" ca="1" si="157"/>
        <v>'Simpl. All tex.-dual tex'!</v>
      </c>
      <c r="J1102">
        <f t="shared" ca="1" si="158"/>
        <v>0</v>
      </c>
      <c r="K1102">
        <f t="shared" ca="1" si="159"/>
        <v>0</v>
      </c>
      <c r="N1102" t="str">
        <f t="shared" ca="1" si="160"/>
        <v>D:z</v>
      </c>
      <c r="O1102" t="str">
        <f t="shared" ca="1" si="161"/>
        <v>D7:z7</v>
      </c>
    </row>
    <row r="1103" spans="1:15">
      <c r="A1103" t="str">
        <f t="shared" si="153"/>
        <v>01</v>
      </c>
      <c r="B1103" t="str">
        <f t="shared" ca="1" si="154"/>
        <v>W</v>
      </c>
      <c r="C1103" t="s">
        <v>293</v>
      </c>
      <c r="D1103" t="s">
        <v>1446</v>
      </c>
      <c r="E1103">
        <f t="shared" ca="1" si="155"/>
        <v>0</v>
      </c>
      <c r="H1103" t="str">
        <f t="shared" ca="1" si="156"/>
        <v>'Simpl. All tex.-dual tex'!</v>
      </c>
      <c r="I1103" t="str">
        <f t="shared" ca="1" si="157"/>
        <v>'Simpl. All tex.-dual tex'!</v>
      </c>
      <c r="J1103">
        <f t="shared" ca="1" si="158"/>
        <v>0</v>
      </c>
      <c r="K1103">
        <f t="shared" ca="1" si="159"/>
        <v>0</v>
      </c>
      <c r="N1103" t="str">
        <f t="shared" ca="1" si="160"/>
        <v>D:z</v>
      </c>
      <c r="O1103" t="str">
        <f t="shared" ca="1" si="161"/>
        <v>D7:z7</v>
      </c>
    </row>
    <row r="1104" spans="1:15">
      <c r="A1104" t="str">
        <f t="shared" si="153"/>
        <v>02</v>
      </c>
      <c r="B1104" t="str">
        <f t="shared" ca="1" si="154"/>
        <v>W</v>
      </c>
      <c r="C1104" t="s">
        <v>293</v>
      </c>
      <c r="D1104" t="s">
        <v>1447</v>
      </c>
      <c r="E1104">
        <f t="shared" ca="1" si="155"/>
        <v>0</v>
      </c>
      <c r="H1104" t="str">
        <f t="shared" ca="1" si="156"/>
        <v>'Simpl. All tex.-dual tex'!</v>
      </c>
      <c r="I1104" t="str">
        <f t="shared" ca="1" si="157"/>
        <v>'Simpl. All tex.-dual tex'!</v>
      </c>
      <c r="J1104">
        <f t="shared" ca="1" si="158"/>
        <v>0</v>
      </c>
      <c r="K1104">
        <f t="shared" ca="1" si="159"/>
        <v>0</v>
      </c>
      <c r="N1104" t="str">
        <f t="shared" ca="1" si="160"/>
        <v>D:z</v>
      </c>
      <c r="O1104" t="str">
        <f t="shared" ca="1" si="161"/>
        <v>D7:z7</v>
      </c>
    </row>
    <row r="1105" spans="1:15">
      <c r="A1105" t="str">
        <f t="shared" si="153"/>
        <v>03</v>
      </c>
      <c r="B1105" t="str">
        <f t="shared" ca="1" si="154"/>
        <v>W</v>
      </c>
      <c r="C1105" t="s">
        <v>293</v>
      </c>
      <c r="D1105" t="s">
        <v>1448</v>
      </c>
      <c r="E1105">
        <f t="shared" ca="1" si="155"/>
        <v>0</v>
      </c>
      <c r="H1105" t="str">
        <f t="shared" ca="1" si="156"/>
        <v>'Simpl. All tex.-dual tex'!</v>
      </c>
      <c r="I1105" t="str">
        <f t="shared" ca="1" si="157"/>
        <v>'Simpl. All tex.-dual tex'!</v>
      </c>
      <c r="J1105">
        <f t="shared" ca="1" si="158"/>
        <v>0</v>
      </c>
      <c r="K1105">
        <f t="shared" ca="1" si="159"/>
        <v>0</v>
      </c>
      <c r="N1105" t="str">
        <f t="shared" ca="1" si="160"/>
        <v>D:z</v>
      </c>
      <c r="O1105" t="str">
        <f t="shared" ca="1" si="161"/>
        <v>D7:z7</v>
      </c>
    </row>
    <row r="1106" spans="1:15">
      <c r="A1106" t="str">
        <f t="shared" si="153"/>
        <v>04</v>
      </c>
      <c r="B1106" t="str">
        <f t="shared" ca="1" si="154"/>
        <v>W</v>
      </c>
      <c r="C1106" t="s">
        <v>293</v>
      </c>
      <c r="D1106" t="s">
        <v>1449</v>
      </c>
      <c r="E1106">
        <f t="shared" ca="1" si="155"/>
        <v>0</v>
      </c>
      <c r="H1106" t="str">
        <f t="shared" ca="1" si="156"/>
        <v>'Simpl. All tex.-dual tex'!</v>
      </c>
      <c r="I1106" t="str">
        <f t="shared" ca="1" si="157"/>
        <v>'Simpl. All tex.-dual tex'!</v>
      </c>
      <c r="J1106">
        <f t="shared" ca="1" si="158"/>
        <v>0</v>
      </c>
      <c r="K1106">
        <f t="shared" ca="1" si="159"/>
        <v>0</v>
      </c>
      <c r="N1106" t="str">
        <f t="shared" ca="1" si="160"/>
        <v>D:z</v>
      </c>
      <c r="O1106" t="str">
        <f t="shared" ca="1" si="161"/>
        <v>D7:z7</v>
      </c>
    </row>
    <row r="1107" spans="1:15">
      <c r="A1107" t="str">
        <f t="shared" si="153"/>
        <v>05</v>
      </c>
      <c r="B1107" t="str">
        <f t="shared" ca="1" si="154"/>
        <v>W</v>
      </c>
      <c r="C1107" t="s">
        <v>293</v>
      </c>
      <c r="D1107" t="s">
        <v>1450</v>
      </c>
      <c r="E1107">
        <f t="shared" ca="1" si="155"/>
        <v>0</v>
      </c>
      <c r="H1107" t="str">
        <f t="shared" ca="1" si="156"/>
        <v>'Simpl. All tex.-dual tex'!</v>
      </c>
      <c r="I1107" t="str">
        <f t="shared" ca="1" si="157"/>
        <v>'Simpl. All tex.-dual tex'!</v>
      </c>
      <c r="J1107">
        <f t="shared" ca="1" si="158"/>
        <v>0</v>
      </c>
      <c r="K1107">
        <f t="shared" ca="1" si="159"/>
        <v>0</v>
      </c>
      <c r="N1107" t="str">
        <f t="shared" ca="1" si="160"/>
        <v>D:z</v>
      </c>
      <c r="O1107" t="str">
        <f t="shared" ca="1" si="161"/>
        <v>D7:z7</v>
      </c>
    </row>
    <row r="1108" spans="1:15">
      <c r="A1108" t="str">
        <f t="shared" si="153"/>
        <v>06</v>
      </c>
      <c r="B1108" t="str">
        <f t="shared" ca="1" si="154"/>
        <v>W</v>
      </c>
      <c r="C1108" t="s">
        <v>293</v>
      </c>
      <c r="D1108" t="s">
        <v>1451</v>
      </c>
      <c r="E1108">
        <f t="shared" ca="1" si="155"/>
        <v>0</v>
      </c>
      <c r="H1108" t="str">
        <f t="shared" ca="1" si="156"/>
        <v>'Simpl. All tex.-dual tex'!</v>
      </c>
      <c r="I1108" t="str">
        <f t="shared" ca="1" si="157"/>
        <v>'Simpl. All tex.-dual tex'!</v>
      </c>
      <c r="J1108">
        <f t="shared" ca="1" si="158"/>
        <v>0</v>
      </c>
      <c r="K1108">
        <f t="shared" ca="1" si="159"/>
        <v>0</v>
      </c>
      <c r="N1108" t="str">
        <f t="shared" ca="1" si="160"/>
        <v>D:z</v>
      </c>
      <c r="O1108" t="str">
        <f t="shared" ca="1" si="161"/>
        <v>D7:z7</v>
      </c>
    </row>
    <row r="1109" spans="1:15">
      <c r="A1109" t="str">
        <f t="shared" si="153"/>
        <v>07</v>
      </c>
      <c r="B1109" t="str">
        <f t="shared" ca="1" si="154"/>
        <v>W</v>
      </c>
      <c r="C1109" t="s">
        <v>293</v>
      </c>
      <c r="D1109" t="s">
        <v>1452</v>
      </c>
      <c r="E1109">
        <f t="shared" ca="1" si="155"/>
        <v>0</v>
      </c>
      <c r="H1109" t="str">
        <f t="shared" ca="1" si="156"/>
        <v>'Simpl. All tex.-dual tex'!</v>
      </c>
      <c r="I1109" t="str">
        <f t="shared" ca="1" si="157"/>
        <v>'Simpl. All tex.-dual tex'!</v>
      </c>
      <c r="J1109">
        <f t="shared" ca="1" si="158"/>
        <v>0</v>
      </c>
      <c r="K1109">
        <f t="shared" ca="1" si="159"/>
        <v>0</v>
      </c>
      <c r="N1109" t="str">
        <f t="shared" ca="1" si="160"/>
        <v>D:z</v>
      </c>
      <c r="O1109" t="str">
        <f t="shared" ca="1" si="161"/>
        <v>D7:z7</v>
      </c>
    </row>
    <row r="1110" spans="1:15">
      <c r="A1110" t="str">
        <f t="shared" si="153"/>
        <v>08</v>
      </c>
      <c r="B1110" t="str">
        <f t="shared" ca="1" si="154"/>
        <v>W</v>
      </c>
      <c r="C1110" t="s">
        <v>293</v>
      </c>
      <c r="D1110" t="s">
        <v>1453</v>
      </c>
      <c r="E1110">
        <f t="shared" ca="1" si="155"/>
        <v>0</v>
      </c>
      <c r="H1110" t="str">
        <f t="shared" ca="1" si="156"/>
        <v>'Simpl. All tex.-dual tex'!</v>
      </c>
      <c r="I1110" t="str">
        <f t="shared" ca="1" si="157"/>
        <v>'Simpl. All tex.-dual tex'!</v>
      </c>
      <c r="J1110">
        <f t="shared" ca="1" si="158"/>
        <v>0</v>
      </c>
      <c r="K1110">
        <f t="shared" ca="1" si="159"/>
        <v>0</v>
      </c>
      <c r="N1110" t="str">
        <f t="shared" ca="1" si="160"/>
        <v>D:z</v>
      </c>
      <c r="O1110" t="str">
        <f t="shared" ca="1" si="161"/>
        <v>D7:z7</v>
      </c>
    </row>
    <row r="1111" spans="1:15">
      <c r="A1111" t="str">
        <f t="shared" si="153"/>
        <v>09</v>
      </c>
      <c r="B1111" t="str">
        <f t="shared" ca="1" si="154"/>
        <v>W</v>
      </c>
      <c r="C1111" t="s">
        <v>293</v>
      </c>
      <c r="D1111" t="s">
        <v>1454</v>
      </c>
      <c r="E1111">
        <f t="shared" ca="1" si="155"/>
        <v>0</v>
      </c>
      <c r="H1111" t="str">
        <f t="shared" ca="1" si="156"/>
        <v>'Simpl. All tex.-dual tex'!</v>
      </c>
      <c r="I1111" t="str">
        <f t="shared" ca="1" si="157"/>
        <v>'Simpl. All tex.-dual tex'!</v>
      </c>
      <c r="J1111">
        <f t="shared" ca="1" si="158"/>
        <v>0</v>
      </c>
      <c r="K1111">
        <f t="shared" ca="1" si="159"/>
        <v>0</v>
      </c>
      <c r="N1111" t="str">
        <f t="shared" ca="1" si="160"/>
        <v>D:z</v>
      </c>
      <c r="O1111" t="str">
        <f t="shared" ca="1" si="161"/>
        <v>D7:z7</v>
      </c>
    </row>
    <row r="1112" spans="1:15">
      <c r="A1112" t="str">
        <f t="shared" si="153"/>
        <v>10</v>
      </c>
      <c r="B1112" t="str">
        <f t="shared" ca="1" si="154"/>
        <v>W</v>
      </c>
      <c r="C1112" t="s">
        <v>293</v>
      </c>
      <c r="D1112" t="s">
        <v>1455</v>
      </c>
      <c r="E1112">
        <f t="shared" ca="1" si="155"/>
        <v>0</v>
      </c>
      <c r="H1112" t="str">
        <f t="shared" ca="1" si="156"/>
        <v>'Simpl. All tex.-dual tex'!</v>
      </c>
      <c r="I1112" t="str">
        <f t="shared" ca="1" si="157"/>
        <v>'Simpl. All tex.-dual tex'!</v>
      </c>
      <c r="J1112">
        <f t="shared" ca="1" si="158"/>
        <v>0</v>
      </c>
      <c r="K1112">
        <f t="shared" ca="1" si="159"/>
        <v>0</v>
      </c>
      <c r="N1112" t="str">
        <f t="shared" ca="1" si="160"/>
        <v>D:z</v>
      </c>
      <c r="O1112" t="str">
        <f t="shared" ca="1" si="161"/>
        <v>D7:z7</v>
      </c>
    </row>
    <row r="1113" spans="1:15">
      <c r="A1113" t="str">
        <f t="shared" si="153"/>
        <v>11</v>
      </c>
      <c r="B1113" t="str">
        <f t="shared" ca="1" si="154"/>
        <v>W</v>
      </c>
      <c r="C1113" t="s">
        <v>293</v>
      </c>
      <c r="D1113" t="s">
        <v>1456</v>
      </c>
      <c r="E1113">
        <f t="shared" ca="1" si="155"/>
        <v>0</v>
      </c>
      <c r="H1113" t="str">
        <f t="shared" ca="1" si="156"/>
        <v>'Simpl. All tex.-dual tex'!</v>
      </c>
      <c r="I1113" t="str">
        <f t="shared" ca="1" si="157"/>
        <v>'Simpl. All tex.-dual tex'!</v>
      </c>
      <c r="J1113">
        <f t="shared" ca="1" si="158"/>
        <v>0</v>
      </c>
      <c r="K1113">
        <f t="shared" ca="1" si="159"/>
        <v>0</v>
      </c>
      <c r="N1113" t="str">
        <f t="shared" ca="1" si="160"/>
        <v>D:z</v>
      </c>
      <c r="O1113" t="str">
        <f t="shared" ca="1" si="161"/>
        <v>D7:z7</v>
      </c>
    </row>
    <row r="1114" spans="1:15">
      <c r="A1114" t="str">
        <f t="shared" si="153"/>
        <v>12</v>
      </c>
      <c r="B1114" t="str">
        <f t="shared" ca="1" si="154"/>
        <v>W</v>
      </c>
      <c r="C1114" t="s">
        <v>293</v>
      </c>
      <c r="D1114" t="s">
        <v>1457</v>
      </c>
      <c r="E1114">
        <f t="shared" ca="1" si="155"/>
        <v>0</v>
      </c>
      <c r="H1114" t="str">
        <f t="shared" ca="1" si="156"/>
        <v>'Simpl. All tex.-dual tex'!</v>
      </c>
      <c r="I1114" t="str">
        <f t="shared" ca="1" si="157"/>
        <v>'Simpl. All tex.-dual tex'!</v>
      </c>
      <c r="J1114">
        <f t="shared" ca="1" si="158"/>
        <v>0</v>
      </c>
      <c r="K1114">
        <f t="shared" ca="1" si="159"/>
        <v>0</v>
      </c>
      <c r="N1114" t="str">
        <f t="shared" ca="1" si="160"/>
        <v>D:z</v>
      </c>
      <c r="O1114" t="str">
        <f t="shared" ca="1" si="161"/>
        <v>D7:z7</v>
      </c>
    </row>
    <row r="1115" spans="1:15">
      <c r="A1115" t="str">
        <f t="shared" si="153"/>
        <v>13</v>
      </c>
      <c r="B1115" t="str">
        <f t="shared" ca="1" si="154"/>
        <v>W</v>
      </c>
      <c r="C1115" t="s">
        <v>293</v>
      </c>
      <c r="D1115" t="s">
        <v>1458</v>
      </c>
      <c r="E1115">
        <f t="shared" ca="1" si="155"/>
        <v>0</v>
      </c>
      <c r="H1115" t="str">
        <f t="shared" ca="1" si="156"/>
        <v>'Simpl. All tex.-dual tex'!</v>
      </c>
      <c r="I1115" t="str">
        <f t="shared" ca="1" si="157"/>
        <v>'Simpl. All tex.-dual tex'!</v>
      </c>
      <c r="J1115">
        <f t="shared" ca="1" si="158"/>
        <v>0</v>
      </c>
      <c r="K1115">
        <f t="shared" ca="1" si="159"/>
        <v>0</v>
      </c>
      <c r="N1115" t="str">
        <f t="shared" ca="1" si="160"/>
        <v>D:z</v>
      </c>
      <c r="O1115" t="str">
        <f t="shared" ca="1" si="161"/>
        <v>D7:z7</v>
      </c>
    </row>
    <row r="1116" spans="1:15">
      <c r="A1116" t="str">
        <f t="shared" si="153"/>
        <v>100</v>
      </c>
      <c r="B1116" t="str">
        <f t="shared" ca="1" si="154"/>
        <v>W</v>
      </c>
      <c r="C1116" t="s">
        <v>293</v>
      </c>
      <c r="D1116" t="s">
        <v>1459</v>
      </c>
      <c r="E1116">
        <f t="shared" ca="1" si="155"/>
        <v>0</v>
      </c>
      <c r="H1116" t="str">
        <f t="shared" ca="1" si="156"/>
        <v>'Simpl. All tex.-dual tex'!</v>
      </c>
      <c r="I1116" t="str">
        <f t="shared" ca="1" si="157"/>
        <v>'Simpl. All tex.-dual tex'!</v>
      </c>
      <c r="J1116">
        <f t="shared" ca="1" si="158"/>
        <v>0</v>
      </c>
      <c r="K1116">
        <f t="shared" ca="1" si="159"/>
        <v>0</v>
      </c>
      <c r="N1116" t="str">
        <f t="shared" ca="1" si="160"/>
        <v>D:z</v>
      </c>
      <c r="O1116" t="str">
        <f t="shared" ca="1" si="161"/>
        <v>D7:z7</v>
      </c>
    </row>
    <row r="1117" spans="1:15">
      <c r="A1117" t="str">
        <f t="shared" si="153"/>
        <v>01</v>
      </c>
      <c r="B1117" t="str">
        <f t="shared" ca="1" si="154"/>
        <v>W</v>
      </c>
      <c r="C1117" t="s">
        <v>294</v>
      </c>
      <c r="D1117" t="s">
        <v>1460</v>
      </c>
      <c r="E1117">
        <f t="shared" ca="1" si="155"/>
        <v>0</v>
      </c>
      <c r="H1117" t="str">
        <f t="shared" ca="1" si="156"/>
        <v>'Simpl. All tex.-dual tex'!</v>
      </c>
      <c r="I1117" t="str">
        <f t="shared" ca="1" si="157"/>
        <v>'Simpl. All tex.-dual tex'!</v>
      </c>
      <c r="J1117">
        <f t="shared" ca="1" si="158"/>
        <v>0</v>
      </c>
      <c r="K1117">
        <f t="shared" ca="1" si="159"/>
        <v>0</v>
      </c>
      <c r="N1117" t="str">
        <f t="shared" ca="1" si="160"/>
        <v>D:z</v>
      </c>
      <c r="O1117" t="str">
        <f t="shared" ca="1" si="161"/>
        <v>D7:z7</v>
      </c>
    </row>
    <row r="1118" spans="1:15">
      <c r="A1118" t="str">
        <f t="shared" si="153"/>
        <v>02</v>
      </c>
      <c r="B1118" t="str">
        <f t="shared" ca="1" si="154"/>
        <v>W</v>
      </c>
      <c r="C1118" t="s">
        <v>294</v>
      </c>
      <c r="D1118" t="s">
        <v>1461</v>
      </c>
      <c r="E1118">
        <f t="shared" ca="1" si="155"/>
        <v>0</v>
      </c>
      <c r="H1118" t="str">
        <f t="shared" ca="1" si="156"/>
        <v>'Simpl. All tex.-dual tex'!</v>
      </c>
      <c r="I1118" t="str">
        <f t="shared" ca="1" si="157"/>
        <v>'Simpl. All tex.-dual tex'!</v>
      </c>
      <c r="J1118">
        <f t="shared" ca="1" si="158"/>
        <v>0</v>
      </c>
      <c r="K1118">
        <f t="shared" ca="1" si="159"/>
        <v>0</v>
      </c>
      <c r="N1118" t="str">
        <f t="shared" ca="1" si="160"/>
        <v>D:z</v>
      </c>
      <c r="O1118" t="str">
        <f t="shared" ca="1" si="161"/>
        <v>D7:z7</v>
      </c>
    </row>
    <row r="1119" spans="1:15">
      <c r="A1119" t="str">
        <f t="shared" si="153"/>
        <v>03</v>
      </c>
      <c r="B1119" t="str">
        <f t="shared" ca="1" si="154"/>
        <v>W</v>
      </c>
      <c r="C1119" t="s">
        <v>294</v>
      </c>
      <c r="D1119" t="s">
        <v>1462</v>
      </c>
      <c r="E1119">
        <f t="shared" ca="1" si="155"/>
        <v>0</v>
      </c>
      <c r="H1119" t="str">
        <f t="shared" ca="1" si="156"/>
        <v>'Simpl. All tex.-dual tex'!</v>
      </c>
      <c r="I1119" t="str">
        <f t="shared" ca="1" si="157"/>
        <v>'Simpl. All tex.-dual tex'!</v>
      </c>
      <c r="J1119">
        <f t="shared" ca="1" si="158"/>
        <v>0</v>
      </c>
      <c r="K1119">
        <f t="shared" ca="1" si="159"/>
        <v>0</v>
      </c>
      <c r="N1119" t="str">
        <f t="shared" ca="1" si="160"/>
        <v>D:z</v>
      </c>
      <c r="O1119" t="str">
        <f t="shared" ca="1" si="161"/>
        <v>D7:z7</v>
      </c>
    </row>
    <row r="1120" spans="1:15">
      <c r="A1120" t="str">
        <f t="shared" si="153"/>
        <v>04</v>
      </c>
      <c r="B1120" t="str">
        <f t="shared" ca="1" si="154"/>
        <v>W</v>
      </c>
      <c r="C1120" t="s">
        <v>294</v>
      </c>
      <c r="D1120" t="s">
        <v>1463</v>
      </c>
      <c r="E1120">
        <f t="shared" ca="1" si="155"/>
        <v>0</v>
      </c>
      <c r="H1120" t="str">
        <f t="shared" ca="1" si="156"/>
        <v>'Simpl. All tex.-dual tex'!</v>
      </c>
      <c r="I1120" t="str">
        <f t="shared" ca="1" si="157"/>
        <v>'Simpl. All tex.-dual tex'!</v>
      </c>
      <c r="J1120">
        <f t="shared" ca="1" si="158"/>
        <v>0</v>
      </c>
      <c r="K1120">
        <f t="shared" ca="1" si="159"/>
        <v>0</v>
      </c>
      <c r="N1120" t="str">
        <f t="shared" ca="1" si="160"/>
        <v>D:z</v>
      </c>
      <c r="O1120" t="str">
        <f t="shared" ca="1" si="161"/>
        <v>D7:z7</v>
      </c>
    </row>
    <row r="1121" spans="1:15">
      <c r="A1121" t="str">
        <f t="shared" si="153"/>
        <v>05</v>
      </c>
      <c r="B1121" t="str">
        <f t="shared" ca="1" si="154"/>
        <v>W</v>
      </c>
      <c r="C1121" t="s">
        <v>294</v>
      </c>
      <c r="D1121" t="s">
        <v>1464</v>
      </c>
      <c r="E1121">
        <f t="shared" ca="1" si="155"/>
        <v>0</v>
      </c>
      <c r="H1121" t="str">
        <f t="shared" ca="1" si="156"/>
        <v>'Simpl. All tex.-dual tex'!</v>
      </c>
      <c r="I1121" t="str">
        <f t="shared" ca="1" si="157"/>
        <v>'Simpl. All tex.-dual tex'!</v>
      </c>
      <c r="J1121">
        <f t="shared" ca="1" si="158"/>
        <v>0</v>
      </c>
      <c r="K1121">
        <f t="shared" ca="1" si="159"/>
        <v>0</v>
      </c>
      <c r="N1121" t="str">
        <f t="shared" ca="1" si="160"/>
        <v>D:z</v>
      </c>
      <c r="O1121" t="str">
        <f t="shared" ca="1" si="161"/>
        <v>D7:z7</v>
      </c>
    </row>
    <row r="1122" spans="1:15">
      <c r="A1122" t="str">
        <f t="shared" si="153"/>
        <v>06</v>
      </c>
      <c r="B1122" t="str">
        <f t="shared" ca="1" si="154"/>
        <v>W</v>
      </c>
      <c r="C1122" t="s">
        <v>294</v>
      </c>
      <c r="D1122" t="s">
        <v>1465</v>
      </c>
      <c r="E1122">
        <f t="shared" ca="1" si="155"/>
        <v>0</v>
      </c>
      <c r="H1122" t="str">
        <f t="shared" ca="1" si="156"/>
        <v>'Simpl. All tex.-dual tex'!</v>
      </c>
      <c r="I1122" t="str">
        <f t="shared" ca="1" si="157"/>
        <v>'Simpl. All tex.-dual tex'!</v>
      </c>
      <c r="J1122">
        <f t="shared" ca="1" si="158"/>
        <v>0</v>
      </c>
      <c r="K1122">
        <f t="shared" ca="1" si="159"/>
        <v>0</v>
      </c>
      <c r="N1122" t="str">
        <f t="shared" ca="1" si="160"/>
        <v>D:z</v>
      </c>
      <c r="O1122" t="str">
        <f t="shared" ca="1" si="161"/>
        <v>D7:z7</v>
      </c>
    </row>
    <row r="1123" spans="1:15">
      <c r="A1123" t="str">
        <f t="shared" si="153"/>
        <v>07</v>
      </c>
      <c r="B1123" t="str">
        <f t="shared" ca="1" si="154"/>
        <v>W</v>
      </c>
      <c r="C1123" t="s">
        <v>294</v>
      </c>
      <c r="D1123" t="s">
        <v>1466</v>
      </c>
      <c r="E1123">
        <f t="shared" ca="1" si="155"/>
        <v>0</v>
      </c>
      <c r="H1123" t="str">
        <f t="shared" ca="1" si="156"/>
        <v>'Simpl. All tex.-dual tex'!</v>
      </c>
      <c r="I1123" t="str">
        <f t="shared" ca="1" si="157"/>
        <v>'Simpl. All tex.-dual tex'!</v>
      </c>
      <c r="J1123">
        <f t="shared" ca="1" si="158"/>
        <v>0</v>
      </c>
      <c r="K1123">
        <f t="shared" ca="1" si="159"/>
        <v>0</v>
      </c>
      <c r="N1123" t="str">
        <f t="shared" ca="1" si="160"/>
        <v>D:z</v>
      </c>
      <c r="O1123" t="str">
        <f t="shared" ca="1" si="161"/>
        <v>D7:z7</v>
      </c>
    </row>
    <row r="1124" spans="1:15">
      <c r="A1124" t="str">
        <f t="shared" si="153"/>
        <v>08</v>
      </c>
      <c r="B1124" t="str">
        <f t="shared" ca="1" si="154"/>
        <v>W</v>
      </c>
      <c r="C1124" t="s">
        <v>294</v>
      </c>
      <c r="D1124" t="s">
        <v>1467</v>
      </c>
      <c r="E1124">
        <f t="shared" ca="1" si="155"/>
        <v>0</v>
      </c>
      <c r="H1124" t="str">
        <f t="shared" ca="1" si="156"/>
        <v>'Simpl. All tex.-dual tex'!</v>
      </c>
      <c r="I1124" t="str">
        <f t="shared" ca="1" si="157"/>
        <v>'Simpl. All tex.-dual tex'!</v>
      </c>
      <c r="J1124">
        <f t="shared" ca="1" si="158"/>
        <v>0</v>
      </c>
      <c r="K1124">
        <f t="shared" ca="1" si="159"/>
        <v>0</v>
      </c>
      <c r="N1124" t="str">
        <f t="shared" ca="1" si="160"/>
        <v>D:z</v>
      </c>
      <c r="O1124" t="str">
        <f t="shared" ca="1" si="161"/>
        <v>D7:z7</v>
      </c>
    </row>
    <row r="1125" spans="1:15">
      <c r="A1125" t="str">
        <f t="shared" si="153"/>
        <v>09</v>
      </c>
      <c r="B1125" t="str">
        <f t="shared" ca="1" si="154"/>
        <v>W</v>
      </c>
      <c r="C1125" t="s">
        <v>294</v>
      </c>
      <c r="D1125" t="s">
        <v>1468</v>
      </c>
      <c r="E1125">
        <f t="shared" ca="1" si="155"/>
        <v>0</v>
      </c>
      <c r="H1125" t="str">
        <f t="shared" ca="1" si="156"/>
        <v>'Simpl. All tex.-dual tex'!</v>
      </c>
      <c r="I1125" t="str">
        <f t="shared" ca="1" si="157"/>
        <v>'Simpl. All tex.-dual tex'!</v>
      </c>
      <c r="J1125">
        <f t="shared" ca="1" si="158"/>
        <v>0</v>
      </c>
      <c r="K1125">
        <f t="shared" ca="1" si="159"/>
        <v>0</v>
      </c>
      <c r="N1125" t="str">
        <f t="shared" ca="1" si="160"/>
        <v>D:z</v>
      </c>
      <c r="O1125" t="str">
        <f t="shared" ca="1" si="161"/>
        <v>D7:z7</v>
      </c>
    </row>
    <row r="1126" spans="1:15">
      <c r="A1126" t="str">
        <f t="shared" si="153"/>
        <v>10</v>
      </c>
      <c r="B1126" t="str">
        <f t="shared" ca="1" si="154"/>
        <v>W</v>
      </c>
      <c r="C1126" t="s">
        <v>294</v>
      </c>
      <c r="D1126" t="s">
        <v>1469</v>
      </c>
      <c r="E1126">
        <f t="shared" ca="1" si="155"/>
        <v>0</v>
      </c>
      <c r="H1126" t="str">
        <f t="shared" ca="1" si="156"/>
        <v>'Simpl. All tex.-dual tex'!</v>
      </c>
      <c r="I1126" t="str">
        <f t="shared" ca="1" si="157"/>
        <v>'Simpl. All tex.-dual tex'!</v>
      </c>
      <c r="J1126">
        <f t="shared" ca="1" si="158"/>
        <v>0</v>
      </c>
      <c r="K1126">
        <f t="shared" ca="1" si="159"/>
        <v>0</v>
      </c>
      <c r="N1126" t="str">
        <f t="shared" ca="1" si="160"/>
        <v>D:z</v>
      </c>
      <c r="O1126" t="str">
        <f t="shared" ca="1" si="161"/>
        <v>D7:z7</v>
      </c>
    </row>
    <row r="1127" spans="1:15">
      <c r="A1127" t="str">
        <f t="shared" si="153"/>
        <v>11</v>
      </c>
      <c r="B1127" t="str">
        <f t="shared" ca="1" si="154"/>
        <v>W</v>
      </c>
      <c r="C1127" t="s">
        <v>294</v>
      </c>
      <c r="D1127" t="s">
        <v>1470</v>
      </c>
      <c r="E1127">
        <f t="shared" ca="1" si="155"/>
        <v>0</v>
      </c>
      <c r="H1127" t="str">
        <f t="shared" ca="1" si="156"/>
        <v>'Simpl. All tex.-dual tex'!</v>
      </c>
      <c r="I1127" t="str">
        <f t="shared" ca="1" si="157"/>
        <v>'Simpl. All tex.-dual tex'!</v>
      </c>
      <c r="J1127">
        <f t="shared" ca="1" si="158"/>
        <v>0</v>
      </c>
      <c r="K1127">
        <f t="shared" ca="1" si="159"/>
        <v>0</v>
      </c>
      <c r="N1127" t="str">
        <f t="shared" ca="1" si="160"/>
        <v>D:z</v>
      </c>
      <c r="O1127" t="str">
        <f t="shared" ca="1" si="161"/>
        <v>D7:z7</v>
      </c>
    </row>
    <row r="1128" spans="1:15">
      <c r="A1128" t="str">
        <f t="shared" si="153"/>
        <v>12</v>
      </c>
      <c r="B1128" t="str">
        <f t="shared" ca="1" si="154"/>
        <v>W</v>
      </c>
      <c r="C1128" t="s">
        <v>294</v>
      </c>
      <c r="D1128" t="s">
        <v>1471</v>
      </c>
      <c r="E1128">
        <f t="shared" ca="1" si="155"/>
        <v>0</v>
      </c>
      <c r="H1128" t="str">
        <f t="shared" ca="1" si="156"/>
        <v>'Simpl. All tex.-dual tex'!</v>
      </c>
      <c r="I1128" t="str">
        <f t="shared" ca="1" si="157"/>
        <v>'Simpl. All tex.-dual tex'!</v>
      </c>
      <c r="J1128">
        <f t="shared" ca="1" si="158"/>
        <v>0</v>
      </c>
      <c r="K1128">
        <f t="shared" ca="1" si="159"/>
        <v>0</v>
      </c>
      <c r="N1128" t="str">
        <f t="shared" ca="1" si="160"/>
        <v>D:z</v>
      </c>
      <c r="O1128" t="str">
        <f t="shared" ca="1" si="161"/>
        <v>D7:z7</v>
      </c>
    </row>
    <row r="1129" spans="1:15">
      <c r="A1129" t="str">
        <f t="shared" si="153"/>
        <v>13</v>
      </c>
      <c r="B1129" t="str">
        <f t="shared" ca="1" si="154"/>
        <v>W</v>
      </c>
      <c r="C1129" t="s">
        <v>294</v>
      </c>
      <c r="D1129" t="s">
        <v>1472</v>
      </c>
      <c r="E1129">
        <f t="shared" ca="1" si="155"/>
        <v>0</v>
      </c>
      <c r="H1129" t="str">
        <f t="shared" ca="1" si="156"/>
        <v>'Simpl. All tex.-dual tex'!</v>
      </c>
      <c r="I1129" t="str">
        <f t="shared" ca="1" si="157"/>
        <v>'Simpl. All tex.-dual tex'!</v>
      </c>
      <c r="J1129">
        <f t="shared" ca="1" si="158"/>
        <v>0</v>
      </c>
      <c r="K1129">
        <f t="shared" ca="1" si="159"/>
        <v>0</v>
      </c>
      <c r="N1129" t="str">
        <f t="shared" ca="1" si="160"/>
        <v>D:z</v>
      </c>
      <c r="O1129" t="str">
        <f t="shared" ca="1" si="161"/>
        <v>D7:z7</v>
      </c>
    </row>
    <row r="1130" spans="1:15">
      <c r="A1130" t="str">
        <f t="shared" si="153"/>
        <v>100</v>
      </c>
      <c r="B1130" t="str">
        <f t="shared" ca="1" si="154"/>
        <v>W</v>
      </c>
      <c r="C1130" t="s">
        <v>294</v>
      </c>
      <c r="D1130" t="s">
        <v>1473</v>
      </c>
      <c r="E1130">
        <f t="shared" ca="1" si="155"/>
        <v>0</v>
      </c>
      <c r="H1130" t="str">
        <f t="shared" ca="1" si="156"/>
        <v>'Simpl. All tex.-dual tex'!</v>
      </c>
      <c r="I1130" t="str">
        <f t="shared" ca="1" si="157"/>
        <v>'Simpl. All tex.-dual tex'!</v>
      </c>
      <c r="J1130">
        <f t="shared" ca="1" si="158"/>
        <v>0</v>
      </c>
      <c r="K1130">
        <f t="shared" ca="1" si="159"/>
        <v>0</v>
      </c>
      <c r="N1130" t="str">
        <f t="shared" ca="1" si="160"/>
        <v>D:z</v>
      </c>
      <c r="O1130" t="str">
        <f t="shared" ca="1" si="161"/>
        <v>D7:z7</v>
      </c>
    </row>
    <row r="1131" spans="1:15">
      <c r="A1131" t="str">
        <f t="shared" si="153"/>
        <v>01</v>
      </c>
      <c r="B1131" t="str">
        <f t="shared" ca="1" si="154"/>
        <v>W</v>
      </c>
      <c r="C1131" t="s">
        <v>295</v>
      </c>
      <c r="D1131" t="s">
        <v>1474</v>
      </c>
      <c r="E1131">
        <f t="shared" ca="1" si="155"/>
        <v>0</v>
      </c>
      <c r="H1131" t="str">
        <f t="shared" ca="1" si="156"/>
        <v>'Simpl. All tex.-dual tex'!</v>
      </c>
      <c r="I1131" t="str">
        <f t="shared" ca="1" si="157"/>
        <v>'Simpl. All tex.-dual tex'!</v>
      </c>
      <c r="J1131">
        <f t="shared" ca="1" si="158"/>
        <v>0</v>
      </c>
      <c r="K1131">
        <f t="shared" ca="1" si="159"/>
        <v>0</v>
      </c>
      <c r="N1131" t="str">
        <f t="shared" ca="1" si="160"/>
        <v>D:z</v>
      </c>
      <c r="O1131" t="str">
        <f t="shared" ca="1" si="161"/>
        <v>D7:z7</v>
      </c>
    </row>
    <row r="1132" spans="1:15">
      <c r="A1132" t="str">
        <f t="shared" si="153"/>
        <v>02</v>
      </c>
      <c r="B1132" t="str">
        <f t="shared" ca="1" si="154"/>
        <v>W</v>
      </c>
      <c r="C1132" t="s">
        <v>295</v>
      </c>
      <c r="D1132" t="s">
        <v>1475</v>
      </c>
      <c r="E1132">
        <f t="shared" ca="1" si="155"/>
        <v>0</v>
      </c>
      <c r="H1132" t="str">
        <f t="shared" ca="1" si="156"/>
        <v>'Simpl. All tex.-dual tex'!</v>
      </c>
      <c r="I1132" t="str">
        <f t="shared" ca="1" si="157"/>
        <v>'Simpl. All tex.-dual tex'!</v>
      </c>
      <c r="J1132">
        <f t="shared" ca="1" si="158"/>
        <v>0</v>
      </c>
      <c r="K1132">
        <f t="shared" ca="1" si="159"/>
        <v>0</v>
      </c>
      <c r="N1132" t="str">
        <f t="shared" ca="1" si="160"/>
        <v>D:z</v>
      </c>
      <c r="O1132" t="str">
        <f t="shared" ca="1" si="161"/>
        <v>D7:z7</v>
      </c>
    </row>
    <row r="1133" spans="1:15">
      <c r="A1133" t="str">
        <f t="shared" si="153"/>
        <v>03</v>
      </c>
      <c r="B1133" t="str">
        <f t="shared" ca="1" si="154"/>
        <v>W</v>
      </c>
      <c r="C1133" t="s">
        <v>295</v>
      </c>
      <c r="D1133" t="s">
        <v>1476</v>
      </c>
      <c r="E1133">
        <f t="shared" ca="1" si="155"/>
        <v>0</v>
      </c>
      <c r="H1133" t="str">
        <f t="shared" ca="1" si="156"/>
        <v>'Simpl. All tex.-dual tex'!</v>
      </c>
      <c r="I1133" t="str">
        <f t="shared" ca="1" si="157"/>
        <v>'Simpl. All tex.-dual tex'!</v>
      </c>
      <c r="J1133">
        <f t="shared" ca="1" si="158"/>
        <v>0</v>
      </c>
      <c r="K1133">
        <f t="shared" ca="1" si="159"/>
        <v>0</v>
      </c>
      <c r="N1133" t="str">
        <f t="shared" ca="1" si="160"/>
        <v>D:z</v>
      </c>
      <c r="O1133" t="str">
        <f t="shared" ca="1" si="161"/>
        <v>D7:z7</v>
      </c>
    </row>
    <row r="1134" spans="1:15">
      <c r="A1134" t="str">
        <f t="shared" si="153"/>
        <v>04</v>
      </c>
      <c r="B1134" t="str">
        <f t="shared" ca="1" si="154"/>
        <v>W</v>
      </c>
      <c r="C1134" t="s">
        <v>295</v>
      </c>
      <c r="D1134" t="s">
        <v>1477</v>
      </c>
      <c r="E1134">
        <f t="shared" ca="1" si="155"/>
        <v>0</v>
      </c>
      <c r="H1134" t="str">
        <f t="shared" ca="1" si="156"/>
        <v>'Simpl. All tex.-dual tex'!</v>
      </c>
      <c r="I1134" t="str">
        <f t="shared" ca="1" si="157"/>
        <v>'Simpl. All tex.-dual tex'!</v>
      </c>
      <c r="J1134">
        <f t="shared" ca="1" si="158"/>
        <v>0</v>
      </c>
      <c r="K1134">
        <f t="shared" ca="1" si="159"/>
        <v>0</v>
      </c>
      <c r="N1134" t="str">
        <f t="shared" ca="1" si="160"/>
        <v>D:z</v>
      </c>
      <c r="O1134" t="str">
        <f t="shared" ca="1" si="161"/>
        <v>D7:z7</v>
      </c>
    </row>
    <row r="1135" spans="1:15">
      <c r="A1135" t="str">
        <f t="shared" si="153"/>
        <v>05</v>
      </c>
      <c r="B1135" t="str">
        <f t="shared" ca="1" si="154"/>
        <v>W</v>
      </c>
      <c r="C1135" t="s">
        <v>295</v>
      </c>
      <c r="D1135" t="s">
        <v>1478</v>
      </c>
      <c r="E1135">
        <f t="shared" ca="1" si="155"/>
        <v>0</v>
      </c>
      <c r="H1135" t="str">
        <f t="shared" ca="1" si="156"/>
        <v>'Simpl. All tex.-dual tex'!</v>
      </c>
      <c r="I1135" t="str">
        <f t="shared" ca="1" si="157"/>
        <v>'Simpl. All tex.-dual tex'!</v>
      </c>
      <c r="J1135">
        <f t="shared" ca="1" si="158"/>
        <v>0</v>
      </c>
      <c r="K1135">
        <f t="shared" ca="1" si="159"/>
        <v>0</v>
      </c>
      <c r="N1135" t="str">
        <f t="shared" ca="1" si="160"/>
        <v>D:z</v>
      </c>
      <c r="O1135" t="str">
        <f t="shared" ca="1" si="161"/>
        <v>D7:z7</v>
      </c>
    </row>
    <row r="1136" spans="1:15">
      <c r="A1136" t="str">
        <f t="shared" si="153"/>
        <v>06</v>
      </c>
      <c r="B1136" t="str">
        <f t="shared" ca="1" si="154"/>
        <v>W</v>
      </c>
      <c r="C1136" t="s">
        <v>295</v>
      </c>
      <c r="D1136" t="s">
        <v>1479</v>
      </c>
      <c r="E1136">
        <f t="shared" ca="1" si="155"/>
        <v>0</v>
      </c>
      <c r="H1136" t="str">
        <f t="shared" ca="1" si="156"/>
        <v>'Simpl. All tex.-dual tex'!</v>
      </c>
      <c r="I1136" t="str">
        <f t="shared" ca="1" si="157"/>
        <v>'Simpl. All tex.-dual tex'!</v>
      </c>
      <c r="J1136">
        <f t="shared" ca="1" si="158"/>
        <v>0</v>
      </c>
      <c r="K1136">
        <f t="shared" ca="1" si="159"/>
        <v>0</v>
      </c>
      <c r="N1136" t="str">
        <f t="shared" ca="1" si="160"/>
        <v>D:z</v>
      </c>
      <c r="O1136" t="str">
        <f t="shared" ca="1" si="161"/>
        <v>D7:z7</v>
      </c>
    </row>
    <row r="1137" spans="1:15">
      <c r="A1137" t="str">
        <f t="shared" si="153"/>
        <v>07</v>
      </c>
      <c r="B1137" t="str">
        <f t="shared" ca="1" si="154"/>
        <v>W</v>
      </c>
      <c r="C1137" t="s">
        <v>295</v>
      </c>
      <c r="D1137" t="s">
        <v>1480</v>
      </c>
      <c r="E1137">
        <f t="shared" ca="1" si="155"/>
        <v>0</v>
      </c>
      <c r="H1137" t="str">
        <f t="shared" ca="1" si="156"/>
        <v>'Simpl. All tex.-dual tex'!</v>
      </c>
      <c r="I1137" t="str">
        <f t="shared" ca="1" si="157"/>
        <v>'Simpl. All tex.-dual tex'!</v>
      </c>
      <c r="J1137">
        <f t="shared" ca="1" si="158"/>
        <v>0</v>
      </c>
      <c r="K1137">
        <f t="shared" ca="1" si="159"/>
        <v>0</v>
      </c>
      <c r="N1137" t="str">
        <f t="shared" ca="1" si="160"/>
        <v>D:z</v>
      </c>
      <c r="O1137" t="str">
        <f t="shared" ca="1" si="161"/>
        <v>D7:z7</v>
      </c>
    </row>
    <row r="1138" spans="1:15">
      <c r="A1138" t="str">
        <f t="shared" si="153"/>
        <v>08</v>
      </c>
      <c r="B1138" t="str">
        <f t="shared" ca="1" si="154"/>
        <v>W</v>
      </c>
      <c r="C1138" t="s">
        <v>295</v>
      </c>
      <c r="D1138" t="s">
        <v>1481</v>
      </c>
      <c r="E1138">
        <f t="shared" ca="1" si="155"/>
        <v>0</v>
      </c>
      <c r="H1138" t="str">
        <f t="shared" ca="1" si="156"/>
        <v>'Simpl. All tex.-dual tex'!</v>
      </c>
      <c r="I1138" t="str">
        <f t="shared" ca="1" si="157"/>
        <v>'Simpl. All tex.-dual tex'!</v>
      </c>
      <c r="J1138">
        <f t="shared" ca="1" si="158"/>
        <v>0</v>
      </c>
      <c r="K1138">
        <f t="shared" ca="1" si="159"/>
        <v>0</v>
      </c>
      <c r="N1138" t="str">
        <f t="shared" ca="1" si="160"/>
        <v>D:z</v>
      </c>
      <c r="O1138" t="str">
        <f t="shared" ca="1" si="161"/>
        <v>D7:z7</v>
      </c>
    </row>
    <row r="1139" spans="1:15">
      <c r="A1139" t="str">
        <f t="shared" si="153"/>
        <v>09</v>
      </c>
      <c r="B1139" t="str">
        <f t="shared" ca="1" si="154"/>
        <v>W</v>
      </c>
      <c r="C1139" t="s">
        <v>295</v>
      </c>
      <c r="D1139" t="s">
        <v>1482</v>
      </c>
      <c r="E1139">
        <f t="shared" ca="1" si="155"/>
        <v>0</v>
      </c>
      <c r="H1139" t="str">
        <f t="shared" ca="1" si="156"/>
        <v>'Simpl. All tex.-dual tex'!</v>
      </c>
      <c r="I1139" t="str">
        <f t="shared" ca="1" si="157"/>
        <v>'Simpl. All tex.-dual tex'!</v>
      </c>
      <c r="J1139">
        <f t="shared" ca="1" si="158"/>
        <v>0</v>
      </c>
      <c r="K1139">
        <f t="shared" ca="1" si="159"/>
        <v>0</v>
      </c>
      <c r="N1139" t="str">
        <f t="shared" ca="1" si="160"/>
        <v>D:z</v>
      </c>
      <c r="O1139" t="str">
        <f t="shared" ca="1" si="161"/>
        <v>D7:z7</v>
      </c>
    </row>
    <row r="1140" spans="1:15">
      <c r="A1140" t="str">
        <f t="shared" si="153"/>
        <v>10</v>
      </c>
      <c r="B1140" t="str">
        <f t="shared" ca="1" si="154"/>
        <v>W</v>
      </c>
      <c r="C1140" t="s">
        <v>295</v>
      </c>
      <c r="D1140" t="s">
        <v>1483</v>
      </c>
      <c r="E1140">
        <f t="shared" ca="1" si="155"/>
        <v>0</v>
      </c>
      <c r="H1140" t="str">
        <f t="shared" ca="1" si="156"/>
        <v>'Simpl. All tex.-dual tex'!</v>
      </c>
      <c r="I1140" t="str">
        <f t="shared" ca="1" si="157"/>
        <v>'Simpl. All tex.-dual tex'!</v>
      </c>
      <c r="J1140">
        <f t="shared" ca="1" si="158"/>
        <v>0</v>
      </c>
      <c r="K1140">
        <f t="shared" ca="1" si="159"/>
        <v>0</v>
      </c>
      <c r="N1140" t="str">
        <f t="shared" ca="1" si="160"/>
        <v>D:z</v>
      </c>
      <c r="O1140" t="str">
        <f t="shared" ca="1" si="161"/>
        <v>D7:z7</v>
      </c>
    </row>
    <row r="1141" spans="1:15">
      <c r="A1141" t="str">
        <f t="shared" si="153"/>
        <v>11</v>
      </c>
      <c r="B1141" t="str">
        <f t="shared" ca="1" si="154"/>
        <v>W</v>
      </c>
      <c r="C1141" t="s">
        <v>295</v>
      </c>
      <c r="D1141" t="s">
        <v>1484</v>
      </c>
      <c r="E1141">
        <f t="shared" ca="1" si="155"/>
        <v>0</v>
      </c>
      <c r="H1141" t="str">
        <f t="shared" ca="1" si="156"/>
        <v>'Simpl. All tex.-dual tex'!</v>
      </c>
      <c r="I1141" t="str">
        <f t="shared" ca="1" si="157"/>
        <v>'Simpl. All tex.-dual tex'!</v>
      </c>
      <c r="J1141">
        <f t="shared" ca="1" si="158"/>
        <v>0</v>
      </c>
      <c r="K1141">
        <f t="shared" ca="1" si="159"/>
        <v>0</v>
      </c>
      <c r="N1141" t="str">
        <f t="shared" ca="1" si="160"/>
        <v>D:z</v>
      </c>
      <c r="O1141" t="str">
        <f t="shared" ca="1" si="161"/>
        <v>D7:z7</v>
      </c>
    </row>
    <row r="1142" spans="1:15">
      <c r="A1142" t="str">
        <f t="shared" si="153"/>
        <v>12</v>
      </c>
      <c r="B1142" t="str">
        <f t="shared" ca="1" si="154"/>
        <v>W</v>
      </c>
      <c r="C1142" t="s">
        <v>295</v>
      </c>
      <c r="D1142" t="s">
        <v>1485</v>
      </c>
      <c r="E1142">
        <f t="shared" ca="1" si="155"/>
        <v>0</v>
      </c>
      <c r="H1142" t="str">
        <f t="shared" ca="1" si="156"/>
        <v>'Simpl. All tex.-dual tex'!</v>
      </c>
      <c r="I1142" t="str">
        <f t="shared" ca="1" si="157"/>
        <v>'Simpl. All tex.-dual tex'!</v>
      </c>
      <c r="J1142">
        <f t="shared" ca="1" si="158"/>
        <v>0</v>
      </c>
      <c r="K1142">
        <f t="shared" ca="1" si="159"/>
        <v>0</v>
      </c>
      <c r="N1142" t="str">
        <f t="shared" ca="1" si="160"/>
        <v>D:z</v>
      </c>
      <c r="O1142" t="str">
        <f t="shared" ca="1" si="161"/>
        <v>D7:z7</v>
      </c>
    </row>
    <row r="1143" spans="1:15">
      <c r="A1143" t="str">
        <f t="shared" si="153"/>
        <v>13</v>
      </c>
      <c r="B1143" t="str">
        <f t="shared" ca="1" si="154"/>
        <v>W</v>
      </c>
      <c r="C1143" t="s">
        <v>295</v>
      </c>
      <c r="D1143" t="s">
        <v>1486</v>
      </c>
      <c r="E1143">
        <f t="shared" ca="1" si="155"/>
        <v>0</v>
      </c>
      <c r="H1143" t="str">
        <f t="shared" ca="1" si="156"/>
        <v>'Simpl. All tex.-dual tex'!</v>
      </c>
      <c r="I1143" t="str">
        <f t="shared" ca="1" si="157"/>
        <v>'Simpl. All tex.-dual tex'!</v>
      </c>
      <c r="J1143">
        <f t="shared" ca="1" si="158"/>
        <v>0</v>
      </c>
      <c r="K1143">
        <f t="shared" ca="1" si="159"/>
        <v>0</v>
      </c>
      <c r="N1143" t="str">
        <f t="shared" ca="1" si="160"/>
        <v>D:z</v>
      </c>
      <c r="O1143" t="str">
        <f t="shared" ca="1" si="161"/>
        <v>D7:z7</v>
      </c>
    </row>
    <row r="1144" spans="1:15">
      <c r="A1144" t="str">
        <f t="shared" si="153"/>
        <v>100</v>
      </c>
      <c r="B1144" t="str">
        <f t="shared" ca="1" si="154"/>
        <v>W</v>
      </c>
      <c r="C1144" t="s">
        <v>295</v>
      </c>
      <c r="D1144" t="s">
        <v>1487</v>
      </c>
      <c r="E1144">
        <f t="shared" ca="1" si="155"/>
        <v>0</v>
      </c>
      <c r="H1144" t="str">
        <f t="shared" ca="1" si="156"/>
        <v>'Simpl. All tex.-dual tex'!</v>
      </c>
      <c r="I1144" t="str">
        <f t="shared" ca="1" si="157"/>
        <v>'Simpl. All tex.-dual tex'!</v>
      </c>
      <c r="J1144">
        <f t="shared" ca="1" si="158"/>
        <v>0</v>
      </c>
      <c r="K1144">
        <f t="shared" ca="1" si="159"/>
        <v>0</v>
      </c>
      <c r="N1144" t="str">
        <f t="shared" ca="1" si="160"/>
        <v>D:z</v>
      </c>
      <c r="O1144" t="str">
        <f t="shared" ca="1" si="161"/>
        <v>D7:z7</v>
      </c>
    </row>
    <row r="1145" spans="1:15">
      <c r="A1145" t="str">
        <f t="shared" si="153"/>
        <v>01</v>
      </c>
      <c r="B1145" t="str">
        <f t="shared" ca="1" si="154"/>
        <v>W</v>
      </c>
      <c r="C1145" t="s">
        <v>296</v>
      </c>
      <c r="D1145" t="s">
        <v>1488</v>
      </c>
      <c r="E1145">
        <f t="shared" ca="1" si="155"/>
        <v>0</v>
      </c>
      <c r="H1145" t="str">
        <f t="shared" ca="1" si="156"/>
        <v>'Simpl. All tex.-dual tex'!</v>
      </c>
      <c r="I1145" t="str">
        <f t="shared" ca="1" si="157"/>
        <v>'Simpl. All tex.-dual tex'!</v>
      </c>
      <c r="J1145">
        <f t="shared" ca="1" si="158"/>
        <v>0</v>
      </c>
      <c r="K1145">
        <f t="shared" ca="1" si="159"/>
        <v>0</v>
      </c>
      <c r="N1145" t="str">
        <f t="shared" ca="1" si="160"/>
        <v>D:z</v>
      </c>
      <c r="O1145" t="str">
        <f t="shared" ca="1" si="161"/>
        <v>D7:z7</v>
      </c>
    </row>
    <row r="1146" spans="1:15">
      <c r="A1146" t="str">
        <f t="shared" si="153"/>
        <v>02</v>
      </c>
      <c r="B1146" t="str">
        <f t="shared" ca="1" si="154"/>
        <v>W</v>
      </c>
      <c r="C1146" t="s">
        <v>296</v>
      </c>
      <c r="D1146" t="s">
        <v>1489</v>
      </c>
      <c r="E1146">
        <f t="shared" ca="1" si="155"/>
        <v>0</v>
      </c>
      <c r="H1146" t="str">
        <f t="shared" ca="1" si="156"/>
        <v>'Simpl. All tex.-dual tex'!</v>
      </c>
      <c r="I1146" t="str">
        <f t="shared" ca="1" si="157"/>
        <v>'Simpl. All tex.-dual tex'!</v>
      </c>
      <c r="J1146">
        <f t="shared" ca="1" si="158"/>
        <v>0</v>
      </c>
      <c r="K1146">
        <f t="shared" ca="1" si="159"/>
        <v>0</v>
      </c>
      <c r="N1146" t="str">
        <f t="shared" ca="1" si="160"/>
        <v>D:z</v>
      </c>
      <c r="O1146" t="str">
        <f t="shared" ca="1" si="161"/>
        <v>D7:z7</v>
      </c>
    </row>
    <row r="1147" spans="1:15">
      <c r="A1147" t="str">
        <f t="shared" si="153"/>
        <v>03</v>
      </c>
      <c r="B1147" t="str">
        <f t="shared" ca="1" si="154"/>
        <v>W</v>
      </c>
      <c r="C1147" t="s">
        <v>296</v>
      </c>
      <c r="D1147" t="s">
        <v>1490</v>
      </c>
      <c r="E1147">
        <f t="shared" ca="1" si="155"/>
        <v>0</v>
      </c>
      <c r="H1147" t="str">
        <f t="shared" ca="1" si="156"/>
        <v>'Simpl. All tex.-dual tex'!</v>
      </c>
      <c r="I1147" t="str">
        <f t="shared" ca="1" si="157"/>
        <v>'Simpl. All tex.-dual tex'!</v>
      </c>
      <c r="J1147">
        <f t="shared" ca="1" si="158"/>
        <v>0</v>
      </c>
      <c r="K1147">
        <f t="shared" ca="1" si="159"/>
        <v>0</v>
      </c>
      <c r="N1147" t="str">
        <f t="shared" ca="1" si="160"/>
        <v>D:z</v>
      </c>
      <c r="O1147" t="str">
        <f t="shared" ca="1" si="161"/>
        <v>D7:z7</v>
      </c>
    </row>
    <row r="1148" spans="1:15">
      <c r="A1148" t="str">
        <f t="shared" si="153"/>
        <v>04</v>
      </c>
      <c r="B1148" t="str">
        <f t="shared" ca="1" si="154"/>
        <v>W</v>
      </c>
      <c r="C1148" t="s">
        <v>296</v>
      </c>
      <c r="D1148" t="s">
        <v>1491</v>
      </c>
      <c r="E1148">
        <f t="shared" ca="1" si="155"/>
        <v>0</v>
      </c>
      <c r="H1148" t="str">
        <f t="shared" ca="1" si="156"/>
        <v>'Simpl. All tex.-dual tex'!</v>
      </c>
      <c r="I1148" t="str">
        <f t="shared" ca="1" si="157"/>
        <v>'Simpl. All tex.-dual tex'!</v>
      </c>
      <c r="J1148">
        <f t="shared" ca="1" si="158"/>
        <v>0</v>
      </c>
      <c r="K1148">
        <f t="shared" ca="1" si="159"/>
        <v>0</v>
      </c>
      <c r="N1148" t="str">
        <f t="shared" ca="1" si="160"/>
        <v>D:z</v>
      </c>
      <c r="O1148" t="str">
        <f t="shared" ca="1" si="161"/>
        <v>D7:z7</v>
      </c>
    </row>
    <row r="1149" spans="1:15">
      <c r="A1149" t="str">
        <f t="shared" si="153"/>
        <v>05</v>
      </c>
      <c r="B1149" t="str">
        <f t="shared" ca="1" si="154"/>
        <v>W</v>
      </c>
      <c r="C1149" t="s">
        <v>296</v>
      </c>
      <c r="D1149" t="s">
        <v>1492</v>
      </c>
      <c r="E1149">
        <f t="shared" ca="1" si="155"/>
        <v>0</v>
      </c>
      <c r="H1149" t="str">
        <f t="shared" ca="1" si="156"/>
        <v>'Simpl. All tex.-dual tex'!</v>
      </c>
      <c r="I1149" t="str">
        <f t="shared" ca="1" si="157"/>
        <v>'Simpl. All tex.-dual tex'!</v>
      </c>
      <c r="J1149">
        <f t="shared" ca="1" si="158"/>
        <v>0</v>
      </c>
      <c r="K1149">
        <f t="shared" ca="1" si="159"/>
        <v>0</v>
      </c>
      <c r="N1149" t="str">
        <f t="shared" ca="1" si="160"/>
        <v>D:z</v>
      </c>
      <c r="O1149" t="str">
        <f t="shared" ca="1" si="161"/>
        <v>D7:z7</v>
      </c>
    </row>
    <row r="1150" spans="1:15">
      <c r="A1150" t="str">
        <f t="shared" si="153"/>
        <v>06</v>
      </c>
      <c r="B1150" t="str">
        <f t="shared" ca="1" si="154"/>
        <v>W</v>
      </c>
      <c r="C1150" t="s">
        <v>296</v>
      </c>
      <c r="D1150" t="s">
        <v>1493</v>
      </c>
      <c r="E1150">
        <f t="shared" ca="1" si="155"/>
        <v>0</v>
      </c>
      <c r="H1150" t="str">
        <f t="shared" ca="1" si="156"/>
        <v>'Simpl. All tex.-dual tex'!</v>
      </c>
      <c r="I1150" t="str">
        <f t="shared" ca="1" si="157"/>
        <v>'Simpl. All tex.-dual tex'!</v>
      </c>
      <c r="J1150">
        <f t="shared" ca="1" si="158"/>
        <v>0</v>
      </c>
      <c r="K1150">
        <f t="shared" ca="1" si="159"/>
        <v>0</v>
      </c>
      <c r="N1150" t="str">
        <f t="shared" ca="1" si="160"/>
        <v>D:z</v>
      </c>
      <c r="O1150" t="str">
        <f t="shared" ca="1" si="161"/>
        <v>D7:z7</v>
      </c>
    </row>
    <row r="1151" spans="1:15">
      <c r="A1151" t="str">
        <f t="shared" si="153"/>
        <v>07</v>
      </c>
      <c r="B1151" t="str">
        <f t="shared" ca="1" si="154"/>
        <v>W</v>
      </c>
      <c r="C1151" t="s">
        <v>296</v>
      </c>
      <c r="D1151" t="s">
        <v>1494</v>
      </c>
      <c r="E1151">
        <f t="shared" ca="1" si="155"/>
        <v>0</v>
      </c>
      <c r="H1151" t="str">
        <f t="shared" ca="1" si="156"/>
        <v>'Simpl. All tex.-dual tex'!</v>
      </c>
      <c r="I1151" t="str">
        <f t="shared" ca="1" si="157"/>
        <v>'Simpl. All tex.-dual tex'!</v>
      </c>
      <c r="J1151">
        <f t="shared" ca="1" si="158"/>
        <v>0</v>
      </c>
      <c r="K1151">
        <f t="shared" ca="1" si="159"/>
        <v>0</v>
      </c>
      <c r="N1151" t="str">
        <f t="shared" ca="1" si="160"/>
        <v>D:z</v>
      </c>
      <c r="O1151" t="str">
        <f t="shared" ca="1" si="161"/>
        <v>D7:z7</v>
      </c>
    </row>
    <row r="1152" spans="1:15">
      <c r="A1152" t="str">
        <f t="shared" si="153"/>
        <v>08</v>
      </c>
      <c r="B1152" t="str">
        <f t="shared" ca="1" si="154"/>
        <v>W</v>
      </c>
      <c r="C1152" t="s">
        <v>296</v>
      </c>
      <c r="D1152" t="s">
        <v>1495</v>
      </c>
      <c r="E1152">
        <f t="shared" ca="1" si="155"/>
        <v>0</v>
      </c>
      <c r="H1152" t="str">
        <f t="shared" ca="1" si="156"/>
        <v>'Simpl. All tex.-dual tex'!</v>
      </c>
      <c r="I1152" t="str">
        <f t="shared" ca="1" si="157"/>
        <v>'Simpl. All tex.-dual tex'!</v>
      </c>
      <c r="J1152">
        <f t="shared" ca="1" si="158"/>
        <v>0</v>
      </c>
      <c r="K1152">
        <f t="shared" ca="1" si="159"/>
        <v>0</v>
      </c>
      <c r="N1152" t="str">
        <f t="shared" ca="1" si="160"/>
        <v>D:z</v>
      </c>
      <c r="O1152" t="str">
        <f t="shared" ca="1" si="161"/>
        <v>D7:z7</v>
      </c>
    </row>
    <row r="1153" spans="1:15">
      <c r="A1153" t="str">
        <f t="shared" si="153"/>
        <v>09</v>
      </c>
      <c r="B1153" t="str">
        <f t="shared" ca="1" si="154"/>
        <v>W</v>
      </c>
      <c r="C1153" t="s">
        <v>296</v>
      </c>
      <c r="D1153" t="s">
        <v>1496</v>
      </c>
      <c r="E1153">
        <f t="shared" ca="1" si="155"/>
        <v>0</v>
      </c>
      <c r="H1153" t="str">
        <f t="shared" ca="1" si="156"/>
        <v>'Simpl. All tex.-dual tex'!</v>
      </c>
      <c r="I1153" t="str">
        <f t="shared" ca="1" si="157"/>
        <v>'Simpl. All tex.-dual tex'!</v>
      </c>
      <c r="J1153">
        <f t="shared" ca="1" si="158"/>
        <v>0</v>
      </c>
      <c r="K1153">
        <f t="shared" ca="1" si="159"/>
        <v>0</v>
      </c>
      <c r="N1153" t="str">
        <f t="shared" ca="1" si="160"/>
        <v>D:z</v>
      </c>
      <c r="O1153" t="str">
        <f t="shared" ca="1" si="161"/>
        <v>D7:z7</v>
      </c>
    </row>
    <row r="1154" spans="1:15">
      <c r="A1154" t="str">
        <f t="shared" si="153"/>
        <v>10</v>
      </c>
      <c r="B1154" t="str">
        <f t="shared" ca="1" si="154"/>
        <v>W</v>
      </c>
      <c r="C1154" t="s">
        <v>296</v>
      </c>
      <c r="D1154" t="s">
        <v>1497</v>
      </c>
      <c r="E1154">
        <f t="shared" ca="1" si="155"/>
        <v>0</v>
      </c>
      <c r="H1154" t="str">
        <f t="shared" ca="1" si="156"/>
        <v>'Simpl. All tex.-dual tex'!</v>
      </c>
      <c r="I1154" t="str">
        <f t="shared" ca="1" si="157"/>
        <v>'Simpl. All tex.-dual tex'!</v>
      </c>
      <c r="J1154">
        <f t="shared" ca="1" si="158"/>
        <v>0</v>
      </c>
      <c r="K1154">
        <f t="shared" ca="1" si="159"/>
        <v>0</v>
      </c>
      <c r="N1154" t="str">
        <f t="shared" ca="1" si="160"/>
        <v>D:z</v>
      </c>
      <c r="O1154" t="str">
        <f t="shared" ca="1" si="161"/>
        <v>D7:z7</v>
      </c>
    </row>
    <row r="1155" spans="1:15">
      <c r="A1155" t="str">
        <f t="shared" si="153"/>
        <v>11</v>
      </c>
      <c r="B1155" t="str">
        <f t="shared" ca="1" si="154"/>
        <v>W</v>
      </c>
      <c r="C1155" t="s">
        <v>296</v>
      </c>
      <c r="D1155" t="s">
        <v>1498</v>
      </c>
      <c r="E1155">
        <f t="shared" ca="1" si="155"/>
        <v>0</v>
      </c>
      <c r="H1155" t="str">
        <f t="shared" ca="1" si="156"/>
        <v>'Simpl. All tex.-dual tex'!</v>
      </c>
      <c r="I1155" t="str">
        <f t="shared" ca="1" si="157"/>
        <v>'Simpl. All tex.-dual tex'!</v>
      </c>
      <c r="J1155">
        <f t="shared" ca="1" si="158"/>
        <v>0</v>
      </c>
      <c r="K1155">
        <f t="shared" ca="1" si="159"/>
        <v>0</v>
      </c>
      <c r="N1155" t="str">
        <f t="shared" ca="1" si="160"/>
        <v>D:z</v>
      </c>
      <c r="O1155" t="str">
        <f t="shared" ca="1" si="161"/>
        <v>D7:z7</v>
      </c>
    </row>
    <row r="1156" spans="1:15">
      <c r="A1156" t="str">
        <f t="shared" si="153"/>
        <v>12</v>
      </c>
      <c r="B1156" t="str">
        <f t="shared" ca="1" si="154"/>
        <v>W</v>
      </c>
      <c r="C1156" t="s">
        <v>296</v>
      </c>
      <c r="D1156" t="s">
        <v>1499</v>
      </c>
      <c r="E1156">
        <f t="shared" ca="1" si="155"/>
        <v>0</v>
      </c>
      <c r="H1156" t="str">
        <f t="shared" ca="1" si="156"/>
        <v>'Simpl. All tex.-dual tex'!</v>
      </c>
      <c r="I1156" t="str">
        <f t="shared" ca="1" si="157"/>
        <v>'Simpl. All tex.-dual tex'!</v>
      </c>
      <c r="J1156">
        <f t="shared" ca="1" si="158"/>
        <v>0</v>
      </c>
      <c r="K1156">
        <f t="shared" ca="1" si="159"/>
        <v>0</v>
      </c>
      <c r="N1156" t="str">
        <f t="shared" ca="1" si="160"/>
        <v>D:z</v>
      </c>
      <c r="O1156" t="str">
        <f t="shared" ca="1" si="161"/>
        <v>D7:z7</v>
      </c>
    </row>
    <row r="1157" spans="1:15">
      <c r="A1157" t="str">
        <f t="shared" si="153"/>
        <v>13</v>
      </c>
      <c r="B1157" t="str">
        <f t="shared" ca="1" si="154"/>
        <v>W</v>
      </c>
      <c r="C1157" t="s">
        <v>296</v>
      </c>
      <c r="D1157" t="s">
        <v>1500</v>
      </c>
      <c r="E1157">
        <f t="shared" ca="1" si="155"/>
        <v>0</v>
      </c>
      <c r="H1157" t="str">
        <f t="shared" ca="1" si="156"/>
        <v>'Simpl. All tex.-dual tex'!</v>
      </c>
      <c r="I1157" t="str">
        <f t="shared" ca="1" si="157"/>
        <v>'Simpl. All tex.-dual tex'!</v>
      </c>
      <c r="J1157">
        <f t="shared" ca="1" si="158"/>
        <v>0</v>
      </c>
      <c r="K1157">
        <f t="shared" ca="1" si="159"/>
        <v>0</v>
      </c>
      <c r="N1157" t="str">
        <f t="shared" ca="1" si="160"/>
        <v>D:z</v>
      </c>
      <c r="O1157" t="str">
        <f t="shared" ca="1" si="161"/>
        <v>D7:z7</v>
      </c>
    </row>
    <row r="1158" spans="1:15">
      <c r="A1158" t="str">
        <f t="shared" si="153"/>
        <v>100</v>
      </c>
      <c r="B1158" t="str">
        <f t="shared" ca="1" si="154"/>
        <v>W</v>
      </c>
      <c r="C1158" t="s">
        <v>296</v>
      </c>
      <c r="D1158" t="s">
        <v>1501</v>
      </c>
      <c r="E1158">
        <f t="shared" ca="1" si="155"/>
        <v>0</v>
      </c>
      <c r="H1158" t="str">
        <f t="shared" ca="1" si="156"/>
        <v>'Simpl. All tex.-dual tex'!</v>
      </c>
      <c r="I1158" t="str">
        <f t="shared" ca="1" si="157"/>
        <v>'Simpl. All tex.-dual tex'!</v>
      </c>
      <c r="J1158">
        <f t="shared" ca="1" si="158"/>
        <v>0</v>
      </c>
      <c r="K1158">
        <f t="shared" ca="1" si="159"/>
        <v>0</v>
      </c>
      <c r="N1158" t="str">
        <f t="shared" ca="1" si="160"/>
        <v>D:z</v>
      </c>
      <c r="O1158" t="str">
        <f t="shared" ca="1" si="161"/>
        <v>D7:z7</v>
      </c>
    </row>
    <row r="1159" spans="1:15">
      <c r="A1159" t="str">
        <f t="shared" si="153"/>
        <v>01</v>
      </c>
      <c r="B1159" t="str">
        <f t="shared" ca="1" si="154"/>
        <v>W</v>
      </c>
      <c r="C1159" t="s">
        <v>297</v>
      </c>
      <c r="D1159" t="s">
        <v>1502</v>
      </c>
      <c r="E1159">
        <f t="shared" ca="1" si="155"/>
        <v>0</v>
      </c>
      <c r="H1159" t="str">
        <f t="shared" ca="1" si="156"/>
        <v>'Simpl. All tex.-dual tex'!</v>
      </c>
      <c r="I1159" t="str">
        <f t="shared" ca="1" si="157"/>
        <v>'Simpl. All tex.-dual tex'!</v>
      </c>
      <c r="J1159">
        <f t="shared" ca="1" si="158"/>
        <v>0</v>
      </c>
      <c r="K1159">
        <f t="shared" ca="1" si="159"/>
        <v>0</v>
      </c>
      <c r="N1159" t="str">
        <f t="shared" ca="1" si="160"/>
        <v>D:z</v>
      </c>
      <c r="O1159" t="str">
        <f t="shared" ca="1" si="161"/>
        <v>D7:z7</v>
      </c>
    </row>
    <row r="1160" spans="1:15">
      <c r="A1160" t="str">
        <f t="shared" si="153"/>
        <v>02</v>
      </c>
      <c r="B1160" t="str">
        <f t="shared" ca="1" si="154"/>
        <v>W</v>
      </c>
      <c r="C1160" t="s">
        <v>297</v>
      </c>
      <c r="D1160" t="s">
        <v>1503</v>
      </c>
      <c r="E1160">
        <f t="shared" ca="1" si="155"/>
        <v>0</v>
      </c>
      <c r="H1160" t="str">
        <f t="shared" ca="1" si="156"/>
        <v>'Simpl. All tex.-dual tex'!</v>
      </c>
      <c r="I1160" t="str">
        <f t="shared" ca="1" si="157"/>
        <v>'Simpl. All tex.-dual tex'!</v>
      </c>
      <c r="J1160">
        <f t="shared" ca="1" si="158"/>
        <v>0</v>
      </c>
      <c r="K1160">
        <f t="shared" ca="1" si="159"/>
        <v>0</v>
      </c>
      <c r="N1160" t="str">
        <f t="shared" ca="1" si="160"/>
        <v>D:z</v>
      </c>
      <c r="O1160" t="str">
        <f t="shared" ca="1" si="161"/>
        <v>D7:z7</v>
      </c>
    </row>
    <row r="1161" spans="1:15">
      <c r="A1161" t="str">
        <f t="shared" si="153"/>
        <v>03</v>
      </c>
      <c r="B1161" t="str">
        <f t="shared" ca="1" si="154"/>
        <v>W</v>
      </c>
      <c r="C1161" t="s">
        <v>297</v>
      </c>
      <c r="D1161" t="s">
        <v>1504</v>
      </c>
      <c r="E1161">
        <f t="shared" ca="1" si="155"/>
        <v>0</v>
      </c>
      <c r="H1161" t="str">
        <f t="shared" ca="1" si="156"/>
        <v>'Simpl. All tex.-dual tex'!</v>
      </c>
      <c r="I1161" t="str">
        <f t="shared" ca="1" si="157"/>
        <v>'Simpl. All tex.-dual tex'!</v>
      </c>
      <c r="J1161">
        <f t="shared" ca="1" si="158"/>
        <v>0</v>
      </c>
      <c r="K1161">
        <f t="shared" ca="1" si="159"/>
        <v>0</v>
      </c>
      <c r="N1161" t="str">
        <f t="shared" ca="1" si="160"/>
        <v>D:z</v>
      </c>
      <c r="O1161" t="str">
        <f t="shared" ca="1" si="161"/>
        <v>D7:z7</v>
      </c>
    </row>
    <row r="1162" spans="1:15">
      <c r="A1162" t="str">
        <f t="shared" si="153"/>
        <v>04</v>
      </c>
      <c r="B1162" t="str">
        <f t="shared" ca="1" si="154"/>
        <v>W</v>
      </c>
      <c r="C1162" t="s">
        <v>297</v>
      </c>
      <c r="D1162" t="s">
        <v>1505</v>
      </c>
      <c r="E1162">
        <f t="shared" ca="1" si="155"/>
        <v>0</v>
      </c>
      <c r="H1162" t="str">
        <f t="shared" ca="1" si="156"/>
        <v>'Simpl. All tex.-dual tex'!</v>
      </c>
      <c r="I1162" t="str">
        <f t="shared" ca="1" si="157"/>
        <v>'Simpl. All tex.-dual tex'!</v>
      </c>
      <c r="J1162">
        <f t="shared" ca="1" si="158"/>
        <v>0</v>
      </c>
      <c r="K1162">
        <f t="shared" ca="1" si="159"/>
        <v>0</v>
      </c>
      <c r="N1162" t="str">
        <f t="shared" ca="1" si="160"/>
        <v>D:z</v>
      </c>
      <c r="O1162" t="str">
        <f t="shared" ca="1" si="161"/>
        <v>D7:z7</v>
      </c>
    </row>
    <row r="1163" spans="1:15">
      <c r="A1163" t="str">
        <f t="shared" ref="A1163:A1226" si="162">MID(D1163,LEN(C1163)+2,LEN(D1163)-LEN(C1163))</f>
        <v>05</v>
      </c>
      <c r="B1163" t="str">
        <f t="shared" ref="B1163:B1226" ca="1" si="163">VLOOKUP(H1163,$A$1:$K$3,11,FALSE)</f>
        <v>W</v>
      </c>
      <c r="C1163" t="s">
        <v>297</v>
      </c>
      <c r="D1163" t="s">
        <v>1506</v>
      </c>
      <c r="E1163">
        <f t="shared" ref="E1163:E1226" ca="1" si="164">IFERROR(VLOOKUP(C1163,INDIRECT($H1163&amp;$N1163),MATCH($A1163,INDIRECT($H1163&amp;$O1163),0),FALSE),0)</f>
        <v>0</v>
      </c>
      <c r="H1163" t="str">
        <f t="shared" ref="H1163:H1226" ca="1" si="165">IF(I1163&lt;&gt;0,I1163,IF(J1163&lt;&gt;0,J1163,K1163))</f>
        <v>'Simpl. All tex.-dual tex'!</v>
      </c>
      <c r="I1163" t="str">
        <f t="shared" ref="I1163:I1226" ca="1" si="166">IF(IFERROR(VLOOKUP(C1163,INDIRECT($G$5&amp;"D:D"),1,FALSE),0)&lt;&gt;0,I$9,0)</f>
        <v>'Simpl. All tex.-dual tex'!</v>
      </c>
      <c r="J1163">
        <f t="shared" ref="J1163:J1226" ca="1" si="167">IF(IFERROR(VLOOKUP(C1163,INDIRECT($G$6&amp;"D:D"),1,FALSE),0)&lt;&gt;0,J$9,0)</f>
        <v>0</v>
      </c>
      <c r="K1163">
        <f t="shared" ref="K1163:K1226" ca="1" si="168">IF(IFERROR(VLOOKUP($C1163,INDIRECT($G$7&amp;"d:d"),1,FALSE),0)&lt;&gt;0,K$9,0)</f>
        <v>0</v>
      </c>
      <c r="N1163" t="str">
        <f t="shared" ref="N1163:N1226" ca="1" si="169">VLOOKUP($H1163,$G$5:$I$7,2,FALSE)</f>
        <v>D:z</v>
      </c>
      <c r="O1163" t="str">
        <f t="shared" ref="O1163:O1226" ca="1" si="170">VLOOKUP($H1163,$G$5:$I$7,3,FALSE)</f>
        <v>D7:z7</v>
      </c>
    </row>
    <row r="1164" spans="1:15">
      <c r="A1164" t="str">
        <f t="shared" si="162"/>
        <v>06</v>
      </c>
      <c r="B1164" t="str">
        <f t="shared" ca="1" si="163"/>
        <v>W</v>
      </c>
      <c r="C1164" t="s">
        <v>297</v>
      </c>
      <c r="D1164" t="s">
        <v>1507</v>
      </c>
      <c r="E1164">
        <f t="shared" ca="1" si="164"/>
        <v>0</v>
      </c>
      <c r="H1164" t="str">
        <f t="shared" ca="1" si="165"/>
        <v>'Simpl. All tex.-dual tex'!</v>
      </c>
      <c r="I1164" t="str">
        <f t="shared" ca="1" si="166"/>
        <v>'Simpl. All tex.-dual tex'!</v>
      </c>
      <c r="J1164">
        <f t="shared" ca="1" si="167"/>
        <v>0</v>
      </c>
      <c r="K1164">
        <f t="shared" ca="1" si="168"/>
        <v>0</v>
      </c>
      <c r="N1164" t="str">
        <f t="shared" ca="1" si="169"/>
        <v>D:z</v>
      </c>
      <c r="O1164" t="str">
        <f t="shared" ca="1" si="170"/>
        <v>D7:z7</v>
      </c>
    </row>
    <row r="1165" spans="1:15">
      <c r="A1165" t="str">
        <f t="shared" si="162"/>
        <v>07</v>
      </c>
      <c r="B1165" t="str">
        <f t="shared" ca="1" si="163"/>
        <v>W</v>
      </c>
      <c r="C1165" t="s">
        <v>297</v>
      </c>
      <c r="D1165" t="s">
        <v>1508</v>
      </c>
      <c r="E1165">
        <f t="shared" ca="1" si="164"/>
        <v>0</v>
      </c>
      <c r="H1165" t="str">
        <f t="shared" ca="1" si="165"/>
        <v>'Simpl. All tex.-dual tex'!</v>
      </c>
      <c r="I1165" t="str">
        <f t="shared" ca="1" si="166"/>
        <v>'Simpl. All tex.-dual tex'!</v>
      </c>
      <c r="J1165">
        <f t="shared" ca="1" si="167"/>
        <v>0</v>
      </c>
      <c r="K1165">
        <f t="shared" ca="1" si="168"/>
        <v>0</v>
      </c>
      <c r="N1165" t="str">
        <f t="shared" ca="1" si="169"/>
        <v>D:z</v>
      </c>
      <c r="O1165" t="str">
        <f t="shared" ca="1" si="170"/>
        <v>D7:z7</v>
      </c>
    </row>
    <row r="1166" spans="1:15">
      <c r="A1166" t="str">
        <f t="shared" si="162"/>
        <v>08</v>
      </c>
      <c r="B1166" t="str">
        <f t="shared" ca="1" si="163"/>
        <v>W</v>
      </c>
      <c r="C1166" t="s">
        <v>297</v>
      </c>
      <c r="D1166" t="s">
        <v>1509</v>
      </c>
      <c r="E1166">
        <f t="shared" ca="1" si="164"/>
        <v>0</v>
      </c>
      <c r="H1166" t="str">
        <f t="shared" ca="1" si="165"/>
        <v>'Simpl. All tex.-dual tex'!</v>
      </c>
      <c r="I1166" t="str">
        <f t="shared" ca="1" si="166"/>
        <v>'Simpl. All tex.-dual tex'!</v>
      </c>
      <c r="J1166">
        <f t="shared" ca="1" si="167"/>
        <v>0</v>
      </c>
      <c r="K1166">
        <f t="shared" ca="1" si="168"/>
        <v>0</v>
      </c>
      <c r="N1166" t="str">
        <f t="shared" ca="1" si="169"/>
        <v>D:z</v>
      </c>
      <c r="O1166" t="str">
        <f t="shared" ca="1" si="170"/>
        <v>D7:z7</v>
      </c>
    </row>
    <row r="1167" spans="1:15">
      <c r="A1167" t="str">
        <f t="shared" si="162"/>
        <v>09</v>
      </c>
      <c r="B1167" t="str">
        <f t="shared" ca="1" si="163"/>
        <v>W</v>
      </c>
      <c r="C1167" t="s">
        <v>297</v>
      </c>
      <c r="D1167" t="s">
        <v>1510</v>
      </c>
      <c r="E1167">
        <f t="shared" ca="1" si="164"/>
        <v>0</v>
      </c>
      <c r="H1167" t="str">
        <f t="shared" ca="1" si="165"/>
        <v>'Simpl. All tex.-dual tex'!</v>
      </c>
      <c r="I1167" t="str">
        <f t="shared" ca="1" si="166"/>
        <v>'Simpl. All tex.-dual tex'!</v>
      </c>
      <c r="J1167">
        <f t="shared" ca="1" si="167"/>
        <v>0</v>
      </c>
      <c r="K1167">
        <f t="shared" ca="1" si="168"/>
        <v>0</v>
      </c>
      <c r="N1167" t="str">
        <f t="shared" ca="1" si="169"/>
        <v>D:z</v>
      </c>
      <c r="O1167" t="str">
        <f t="shared" ca="1" si="170"/>
        <v>D7:z7</v>
      </c>
    </row>
    <row r="1168" spans="1:15">
      <c r="A1168" t="str">
        <f t="shared" si="162"/>
        <v>10</v>
      </c>
      <c r="B1168" t="str">
        <f t="shared" ca="1" si="163"/>
        <v>W</v>
      </c>
      <c r="C1168" t="s">
        <v>297</v>
      </c>
      <c r="D1168" t="s">
        <v>1511</v>
      </c>
      <c r="E1168">
        <f t="shared" ca="1" si="164"/>
        <v>0</v>
      </c>
      <c r="H1168" t="str">
        <f t="shared" ca="1" si="165"/>
        <v>'Simpl. All tex.-dual tex'!</v>
      </c>
      <c r="I1168" t="str">
        <f t="shared" ca="1" si="166"/>
        <v>'Simpl. All tex.-dual tex'!</v>
      </c>
      <c r="J1168">
        <f t="shared" ca="1" si="167"/>
        <v>0</v>
      </c>
      <c r="K1168">
        <f t="shared" ca="1" si="168"/>
        <v>0</v>
      </c>
      <c r="N1168" t="str">
        <f t="shared" ca="1" si="169"/>
        <v>D:z</v>
      </c>
      <c r="O1168" t="str">
        <f t="shared" ca="1" si="170"/>
        <v>D7:z7</v>
      </c>
    </row>
    <row r="1169" spans="1:15">
      <c r="A1169" t="str">
        <f t="shared" si="162"/>
        <v>11</v>
      </c>
      <c r="B1169" t="str">
        <f t="shared" ca="1" si="163"/>
        <v>W</v>
      </c>
      <c r="C1169" t="s">
        <v>297</v>
      </c>
      <c r="D1169" t="s">
        <v>1512</v>
      </c>
      <c r="E1169">
        <f t="shared" ca="1" si="164"/>
        <v>0</v>
      </c>
      <c r="H1169" t="str">
        <f t="shared" ca="1" si="165"/>
        <v>'Simpl. All tex.-dual tex'!</v>
      </c>
      <c r="I1169" t="str">
        <f t="shared" ca="1" si="166"/>
        <v>'Simpl. All tex.-dual tex'!</v>
      </c>
      <c r="J1169">
        <f t="shared" ca="1" si="167"/>
        <v>0</v>
      </c>
      <c r="K1169">
        <f t="shared" ca="1" si="168"/>
        <v>0</v>
      </c>
      <c r="N1169" t="str">
        <f t="shared" ca="1" si="169"/>
        <v>D:z</v>
      </c>
      <c r="O1169" t="str">
        <f t="shared" ca="1" si="170"/>
        <v>D7:z7</v>
      </c>
    </row>
    <row r="1170" spans="1:15">
      <c r="A1170" t="str">
        <f t="shared" si="162"/>
        <v>12</v>
      </c>
      <c r="B1170" t="str">
        <f t="shared" ca="1" si="163"/>
        <v>W</v>
      </c>
      <c r="C1170" t="s">
        <v>297</v>
      </c>
      <c r="D1170" t="s">
        <v>1513</v>
      </c>
      <c r="E1170">
        <f t="shared" ca="1" si="164"/>
        <v>0</v>
      </c>
      <c r="H1170" t="str">
        <f t="shared" ca="1" si="165"/>
        <v>'Simpl. All tex.-dual tex'!</v>
      </c>
      <c r="I1170" t="str">
        <f t="shared" ca="1" si="166"/>
        <v>'Simpl. All tex.-dual tex'!</v>
      </c>
      <c r="J1170">
        <f t="shared" ca="1" si="167"/>
        <v>0</v>
      </c>
      <c r="K1170">
        <f t="shared" ca="1" si="168"/>
        <v>0</v>
      </c>
      <c r="N1170" t="str">
        <f t="shared" ca="1" si="169"/>
        <v>D:z</v>
      </c>
      <c r="O1170" t="str">
        <f t="shared" ca="1" si="170"/>
        <v>D7:z7</v>
      </c>
    </row>
    <row r="1171" spans="1:15">
      <c r="A1171" t="str">
        <f t="shared" si="162"/>
        <v>13</v>
      </c>
      <c r="B1171" t="str">
        <f t="shared" ca="1" si="163"/>
        <v>W</v>
      </c>
      <c r="C1171" t="s">
        <v>297</v>
      </c>
      <c r="D1171" t="s">
        <v>1514</v>
      </c>
      <c r="E1171">
        <f t="shared" ca="1" si="164"/>
        <v>0</v>
      </c>
      <c r="H1171" t="str">
        <f t="shared" ca="1" si="165"/>
        <v>'Simpl. All tex.-dual tex'!</v>
      </c>
      <c r="I1171" t="str">
        <f t="shared" ca="1" si="166"/>
        <v>'Simpl. All tex.-dual tex'!</v>
      </c>
      <c r="J1171">
        <f t="shared" ca="1" si="167"/>
        <v>0</v>
      </c>
      <c r="K1171">
        <f t="shared" ca="1" si="168"/>
        <v>0</v>
      </c>
      <c r="N1171" t="str">
        <f t="shared" ca="1" si="169"/>
        <v>D:z</v>
      </c>
      <c r="O1171" t="str">
        <f t="shared" ca="1" si="170"/>
        <v>D7:z7</v>
      </c>
    </row>
    <row r="1172" spans="1:15">
      <c r="A1172" t="str">
        <f t="shared" si="162"/>
        <v>100</v>
      </c>
      <c r="B1172" t="str">
        <f t="shared" ca="1" si="163"/>
        <v>W</v>
      </c>
      <c r="C1172" t="s">
        <v>297</v>
      </c>
      <c r="D1172" t="s">
        <v>1515</v>
      </c>
      <c r="E1172">
        <f t="shared" ca="1" si="164"/>
        <v>0</v>
      </c>
      <c r="H1172" t="str">
        <f t="shared" ca="1" si="165"/>
        <v>'Simpl. All tex.-dual tex'!</v>
      </c>
      <c r="I1172" t="str">
        <f t="shared" ca="1" si="166"/>
        <v>'Simpl. All tex.-dual tex'!</v>
      </c>
      <c r="J1172">
        <f t="shared" ca="1" si="167"/>
        <v>0</v>
      </c>
      <c r="K1172">
        <f t="shared" ca="1" si="168"/>
        <v>0</v>
      </c>
      <c r="N1172" t="str">
        <f t="shared" ca="1" si="169"/>
        <v>D:z</v>
      </c>
      <c r="O1172" t="str">
        <f t="shared" ca="1" si="170"/>
        <v>D7:z7</v>
      </c>
    </row>
    <row r="1173" spans="1:15">
      <c r="A1173" t="str">
        <f t="shared" si="162"/>
        <v>01</v>
      </c>
      <c r="B1173" t="str">
        <f t="shared" ca="1" si="163"/>
        <v>W</v>
      </c>
      <c r="C1173" t="s">
        <v>298</v>
      </c>
      <c r="D1173" t="s">
        <v>1516</v>
      </c>
      <c r="E1173">
        <f t="shared" ca="1" si="164"/>
        <v>0</v>
      </c>
      <c r="H1173" t="str">
        <f t="shared" ca="1" si="165"/>
        <v>'Simpl. All tex.-dual tex'!</v>
      </c>
      <c r="I1173" t="str">
        <f t="shared" ca="1" si="166"/>
        <v>'Simpl. All tex.-dual tex'!</v>
      </c>
      <c r="J1173">
        <f t="shared" ca="1" si="167"/>
        <v>0</v>
      </c>
      <c r="K1173">
        <f t="shared" ca="1" si="168"/>
        <v>0</v>
      </c>
      <c r="N1173" t="str">
        <f t="shared" ca="1" si="169"/>
        <v>D:z</v>
      </c>
      <c r="O1173" t="str">
        <f t="shared" ca="1" si="170"/>
        <v>D7:z7</v>
      </c>
    </row>
    <row r="1174" spans="1:15">
      <c r="A1174" t="str">
        <f t="shared" si="162"/>
        <v>02</v>
      </c>
      <c r="B1174" t="str">
        <f t="shared" ca="1" si="163"/>
        <v>W</v>
      </c>
      <c r="C1174" t="s">
        <v>298</v>
      </c>
      <c r="D1174" t="s">
        <v>1517</v>
      </c>
      <c r="E1174">
        <f t="shared" ca="1" si="164"/>
        <v>0</v>
      </c>
      <c r="H1174" t="str">
        <f t="shared" ca="1" si="165"/>
        <v>'Simpl. All tex.-dual tex'!</v>
      </c>
      <c r="I1174" t="str">
        <f t="shared" ca="1" si="166"/>
        <v>'Simpl. All tex.-dual tex'!</v>
      </c>
      <c r="J1174">
        <f t="shared" ca="1" si="167"/>
        <v>0</v>
      </c>
      <c r="K1174">
        <f t="shared" ca="1" si="168"/>
        <v>0</v>
      </c>
      <c r="N1174" t="str">
        <f t="shared" ca="1" si="169"/>
        <v>D:z</v>
      </c>
      <c r="O1174" t="str">
        <f t="shared" ca="1" si="170"/>
        <v>D7:z7</v>
      </c>
    </row>
    <row r="1175" spans="1:15">
      <c r="A1175" t="str">
        <f t="shared" si="162"/>
        <v>03</v>
      </c>
      <c r="B1175" t="str">
        <f t="shared" ca="1" si="163"/>
        <v>W</v>
      </c>
      <c r="C1175" t="s">
        <v>298</v>
      </c>
      <c r="D1175" t="s">
        <v>1518</v>
      </c>
      <c r="E1175">
        <f t="shared" ca="1" si="164"/>
        <v>0</v>
      </c>
      <c r="H1175" t="str">
        <f t="shared" ca="1" si="165"/>
        <v>'Simpl. All tex.-dual tex'!</v>
      </c>
      <c r="I1175" t="str">
        <f t="shared" ca="1" si="166"/>
        <v>'Simpl. All tex.-dual tex'!</v>
      </c>
      <c r="J1175">
        <f t="shared" ca="1" si="167"/>
        <v>0</v>
      </c>
      <c r="K1175">
        <f t="shared" ca="1" si="168"/>
        <v>0</v>
      </c>
      <c r="N1175" t="str">
        <f t="shared" ca="1" si="169"/>
        <v>D:z</v>
      </c>
      <c r="O1175" t="str">
        <f t="shared" ca="1" si="170"/>
        <v>D7:z7</v>
      </c>
    </row>
    <row r="1176" spans="1:15">
      <c r="A1176" t="str">
        <f t="shared" si="162"/>
        <v>04</v>
      </c>
      <c r="B1176" t="str">
        <f t="shared" ca="1" si="163"/>
        <v>W</v>
      </c>
      <c r="C1176" t="s">
        <v>298</v>
      </c>
      <c r="D1176" t="s">
        <v>1519</v>
      </c>
      <c r="E1176">
        <f t="shared" ca="1" si="164"/>
        <v>0</v>
      </c>
      <c r="H1176" t="str">
        <f t="shared" ca="1" si="165"/>
        <v>'Simpl. All tex.-dual tex'!</v>
      </c>
      <c r="I1176" t="str">
        <f t="shared" ca="1" si="166"/>
        <v>'Simpl. All tex.-dual tex'!</v>
      </c>
      <c r="J1176">
        <f t="shared" ca="1" si="167"/>
        <v>0</v>
      </c>
      <c r="K1176">
        <f t="shared" ca="1" si="168"/>
        <v>0</v>
      </c>
      <c r="N1176" t="str">
        <f t="shared" ca="1" si="169"/>
        <v>D:z</v>
      </c>
      <c r="O1176" t="str">
        <f t="shared" ca="1" si="170"/>
        <v>D7:z7</v>
      </c>
    </row>
    <row r="1177" spans="1:15">
      <c r="A1177" t="str">
        <f t="shared" si="162"/>
        <v>05</v>
      </c>
      <c r="B1177" t="str">
        <f t="shared" ca="1" si="163"/>
        <v>W</v>
      </c>
      <c r="C1177" t="s">
        <v>298</v>
      </c>
      <c r="D1177" t="s">
        <v>1520</v>
      </c>
      <c r="E1177">
        <f t="shared" ca="1" si="164"/>
        <v>0</v>
      </c>
      <c r="H1177" t="str">
        <f t="shared" ca="1" si="165"/>
        <v>'Simpl. All tex.-dual tex'!</v>
      </c>
      <c r="I1177" t="str">
        <f t="shared" ca="1" si="166"/>
        <v>'Simpl. All tex.-dual tex'!</v>
      </c>
      <c r="J1177">
        <f t="shared" ca="1" si="167"/>
        <v>0</v>
      </c>
      <c r="K1177">
        <f t="shared" ca="1" si="168"/>
        <v>0</v>
      </c>
      <c r="N1177" t="str">
        <f t="shared" ca="1" si="169"/>
        <v>D:z</v>
      </c>
      <c r="O1177" t="str">
        <f t="shared" ca="1" si="170"/>
        <v>D7:z7</v>
      </c>
    </row>
    <row r="1178" spans="1:15">
      <c r="A1178" t="str">
        <f t="shared" si="162"/>
        <v>06</v>
      </c>
      <c r="B1178" t="str">
        <f t="shared" ca="1" si="163"/>
        <v>W</v>
      </c>
      <c r="C1178" t="s">
        <v>298</v>
      </c>
      <c r="D1178" t="s">
        <v>1521</v>
      </c>
      <c r="E1178">
        <f t="shared" ca="1" si="164"/>
        <v>0</v>
      </c>
      <c r="H1178" t="str">
        <f t="shared" ca="1" si="165"/>
        <v>'Simpl. All tex.-dual tex'!</v>
      </c>
      <c r="I1178" t="str">
        <f t="shared" ca="1" si="166"/>
        <v>'Simpl. All tex.-dual tex'!</v>
      </c>
      <c r="J1178">
        <f t="shared" ca="1" si="167"/>
        <v>0</v>
      </c>
      <c r="K1178">
        <f t="shared" ca="1" si="168"/>
        <v>0</v>
      </c>
      <c r="N1178" t="str">
        <f t="shared" ca="1" si="169"/>
        <v>D:z</v>
      </c>
      <c r="O1178" t="str">
        <f t="shared" ca="1" si="170"/>
        <v>D7:z7</v>
      </c>
    </row>
    <row r="1179" spans="1:15">
      <c r="A1179" t="str">
        <f t="shared" si="162"/>
        <v>07</v>
      </c>
      <c r="B1179" t="str">
        <f t="shared" ca="1" si="163"/>
        <v>W</v>
      </c>
      <c r="C1179" t="s">
        <v>298</v>
      </c>
      <c r="D1179" t="s">
        <v>1522</v>
      </c>
      <c r="E1179">
        <f t="shared" ca="1" si="164"/>
        <v>0</v>
      </c>
      <c r="H1179" t="str">
        <f t="shared" ca="1" si="165"/>
        <v>'Simpl. All tex.-dual tex'!</v>
      </c>
      <c r="I1179" t="str">
        <f t="shared" ca="1" si="166"/>
        <v>'Simpl. All tex.-dual tex'!</v>
      </c>
      <c r="J1179">
        <f t="shared" ca="1" si="167"/>
        <v>0</v>
      </c>
      <c r="K1179">
        <f t="shared" ca="1" si="168"/>
        <v>0</v>
      </c>
      <c r="N1179" t="str">
        <f t="shared" ca="1" si="169"/>
        <v>D:z</v>
      </c>
      <c r="O1179" t="str">
        <f t="shared" ca="1" si="170"/>
        <v>D7:z7</v>
      </c>
    </row>
    <row r="1180" spans="1:15">
      <c r="A1180" t="str">
        <f t="shared" si="162"/>
        <v>08</v>
      </c>
      <c r="B1180" t="str">
        <f t="shared" ca="1" si="163"/>
        <v>W</v>
      </c>
      <c r="C1180" t="s">
        <v>298</v>
      </c>
      <c r="D1180" t="s">
        <v>1523</v>
      </c>
      <c r="E1180">
        <f t="shared" ca="1" si="164"/>
        <v>0</v>
      </c>
      <c r="H1180" t="str">
        <f t="shared" ca="1" si="165"/>
        <v>'Simpl. All tex.-dual tex'!</v>
      </c>
      <c r="I1180" t="str">
        <f t="shared" ca="1" si="166"/>
        <v>'Simpl. All tex.-dual tex'!</v>
      </c>
      <c r="J1180">
        <f t="shared" ca="1" si="167"/>
        <v>0</v>
      </c>
      <c r="K1180">
        <f t="shared" ca="1" si="168"/>
        <v>0</v>
      </c>
      <c r="N1180" t="str">
        <f t="shared" ca="1" si="169"/>
        <v>D:z</v>
      </c>
      <c r="O1180" t="str">
        <f t="shared" ca="1" si="170"/>
        <v>D7:z7</v>
      </c>
    </row>
    <row r="1181" spans="1:15">
      <c r="A1181" t="str">
        <f t="shared" si="162"/>
        <v>09</v>
      </c>
      <c r="B1181" t="str">
        <f t="shared" ca="1" si="163"/>
        <v>W</v>
      </c>
      <c r="C1181" t="s">
        <v>298</v>
      </c>
      <c r="D1181" t="s">
        <v>1524</v>
      </c>
      <c r="E1181">
        <f t="shared" ca="1" si="164"/>
        <v>0</v>
      </c>
      <c r="H1181" t="str">
        <f t="shared" ca="1" si="165"/>
        <v>'Simpl. All tex.-dual tex'!</v>
      </c>
      <c r="I1181" t="str">
        <f t="shared" ca="1" si="166"/>
        <v>'Simpl. All tex.-dual tex'!</v>
      </c>
      <c r="J1181">
        <f t="shared" ca="1" si="167"/>
        <v>0</v>
      </c>
      <c r="K1181">
        <f t="shared" ca="1" si="168"/>
        <v>0</v>
      </c>
      <c r="N1181" t="str">
        <f t="shared" ca="1" si="169"/>
        <v>D:z</v>
      </c>
      <c r="O1181" t="str">
        <f t="shared" ca="1" si="170"/>
        <v>D7:z7</v>
      </c>
    </row>
    <row r="1182" spans="1:15">
      <c r="A1182" t="str">
        <f t="shared" si="162"/>
        <v>10</v>
      </c>
      <c r="B1182" t="str">
        <f t="shared" ca="1" si="163"/>
        <v>W</v>
      </c>
      <c r="C1182" t="s">
        <v>298</v>
      </c>
      <c r="D1182" t="s">
        <v>1525</v>
      </c>
      <c r="E1182">
        <f t="shared" ca="1" si="164"/>
        <v>0</v>
      </c>
      <c r="H1182" t="str">
        <f t="shared" ca="1" si="165"/>
        <v>'Simpl. All tex.-dual tex'!</v>
      </c>
      <c r="I1182" t="str">
        <f t="shared" ca="1" si="166"/>
        <v>'Simpl. All tex.-dual tex'!</v>
      </c>
      <c r="J1182">
        <f t="shared" ca="1" si="167"/>
        <v>0</v>
      </c>
      <c r="K1182">
        <f t="shared" ca="1" si="168"/>
        <v>0</v>
      </c>
      <c r="N1182" t="str">
        <f t="shared" ca="1" si="169"/>
        <v>D:z</v>
      </c>
      <c r="O1182" t="str">
        <f t="shared" ca="1" si="170"/>
        <v>D7:z7</v>
      </c>
    </row>
    <row r="1183" spans="1:15">
      <c r="A1183" t="str">
        <f t="shared" si="162"/>
        <v>11</v>
      </c>
      <c r="B1183" t="str">
        <f t="shared" ca="1" si="163"/>
        <v>W</v>
      </c>
      <c r="C1183" t="s">
        <v>298</v>
      </c>
      <c r="D1183" t="s">
        <v>1526</v>
      </c>
      <c r="E1183">
        <f t="shared" ca="1" si="164"/>
        <v>0</v>
      </c>
      <c r="H1183" t="str">
        <f t="shared" ca="1" si="165"/>
        <v>'Simpl. All tex.-dual tex'!</v>
      </c>
      <c r="I1183" t="str">
        <f t="shared" ca="1" si="166"/>
        <v>'Simpl. All tex.-dual tex'!</v>
      </c>
      <c r="J1183">
        <f t="shared" ca="1" si="167"/>
        <v>0</v>
      </c>
      <c r="K1183">
        <f t="shared" ca="1" si="168"/>
        <v>0</v>
      </c>
      <c r="N1183" t="str">
        <f t="shared" ca="1" si="169"/>
        <v>D:z</v>
      </c>
      <c r="O1183" t="str">
        <f t="shared" ca="1" si="170"/>
        <v>D7:z7</v>
      </c>
    </row>
    <row r="1184" spans="1:15">
      <c r="A1184" t="str">
        <f t="shared" si="162"/>
        <v>12</v>
      </c>
      <c r="B1184" t="str">
        <f t="shared" ca="1" si="163"/>
        <v>W</v>
      </c>
      <c r="C1184" t="s">
        <v>298</v>
      </c>
      <c r="D1184" t="s">
        <v>1527</v>
      </c>
      <c r="E1184">
        <f t="shared" ca="1" si="164"/>
        <v>0</v>
      </c>
      <c r="H1184" t="str">
        <f t="shared" ca="1" si="165"/>
        <v>'Simpl. All tex.-dual tex'!</v>
      </c>
      <c r="I1184" t="str">
        <f t="shared" ca="1" si="166"/>
        <v>'Simpl. All tex.-dual tex'!</v>
      </c>
      <c r="J1184">
        <f t="shared" ca="1" si="167"/>
        <v>0</v>
      </c>
      <c r="K1184">
        <f t="shared" ca="1" si="168"/>
        <v>0</v>
      </c>
      <c r="N1184" t="str">
        <f t="shared" ca="1" si="169"/>
        <v>D:z</v>
      </c>
      <c r="O1184" t="str">
        <f t="shared" ca="1" si="170"/>
        <v>D7:z7</v>
      </c>
    </row>
    <row r="1185" spans="1:15">
      <c r="A1185" t="str">
        <f t="shared" si="162"/>
        <v>13</v>
      </c>
      <c r="B1185" t="str">
        <f t="shared" ca="1" si="163"/>
        <v>W</v>
      </c>
      <c r="C1185" t="s">
        <v>298</v>
      </c>
      <c r="D1185" t="s">
        <v>1528</v>
      </c>
      <c r="E1185">
        <f t="shared" ca="1" si="164"/>
        <v>0</v>
      </c>
      <c r="H1185" t="str">
        <f t="shared" ca="1" si="165"/>
        <v>'Simpl. All tex.-dual tex'!</v>
      </c>
      <c r="I1185" t="str">
        <f t="shared" ca="1" si="166"/>
        <v>'Simpl. All tex.-dual tex'!</v>
      </c>
      <c r="J1185">
        <f t="shared" ca="1" si="167"/>
        <v>0</v>
      </c>
      <c r="K1185">
        <f t="shared" ca="1" si="168"/>
        <v>0</v>
      </c>
      <c r="N1185" t="str">
        <f t="shared" ca="1" si="169"/>
        <v>D:z</v>
      </c>
      <c r="O1185" t="str">
        <f t="shared" ca="1" si="170"/>
        <v>D7:z7</v>
      </c>
    </row>
    <row r="1186" spans="1:15">
      <c r="A1186" t="str">
        <f t="shared" si="162"/>
        <v>100</v>
      </c>
      <c r="B1186" t="str">
        <f t="shared" ca="1" si="163"/>
        <v>W</v>
      </c>
      <c r="C1186" t="s">
        <v>298</v>
      </c>
      <c r="D1186" t="s">
        <v>1529</v>
      </c>
      <c r="E1186">
        <f t="shared" ca="1" si="164"/>
        <v>0</v>
      </c>
      <c r="H1186" t="str">
        <f t="shared" ca="1" si="165"/>
        <v>'Simpl. All tex.-dual tex'!</v>
      </c>
      <c r="I1186" t="str">
        <f t="shared" ca="1" si="166"/>
        <v>'Simpl. All tex.-dual tex'!</v>
      </c>
      <c r="J1186">
        <f t="shared" ca="1" si="167"/>
        <v>0</v>
      </c>
      <c r="K1186">
        <f t="shared" ca="1" si="168"/>
        <v>0</v>
      </c>
      <c r="N1186" t="str">
        <f t="shared" ca="1" si="169"/>
        <v>D:z</v>
      </c>
      <c r="O1186" t="str">
        <f t="shared" ca="1" si="170"/>
        <v>D7:z7</v>
      </c>
    </row>
    <row r="1187" spans="1:15">
      <c r="A1187" t="str">
        <f t="shared" si="162"/>
        <v>01</v>
      </c>
      <c r="B1187" t="str">
        <f t="shared" ca="1" si="163"/>
        <v>W</v>
      </c>
      <c r="C1187" t="s">
        <v>299</v>
      </c>
      <c r="D1187" t="s">
        <v>1530</v>
      </c>
      <c r="E1187">
        <f t="shared" ca="1" si="164"/>
        <v>0</v>
      </c>
      <c r="H1187" t="str">
        <f t="shared" ca="1" si="165"/>
        <v>'Simpl. All tex.-dual tex'!</v>
      </c>
      <c r="I1187" t="str">
        <f t="shared" ca="1" si="166"/>
        <v>'Simpl. All tex.-dual tex'!</v>
      </c>
      <c r="J1187">
        <f t="shared" ca="1" si="167"/>
        <v>0</v>
      </c>
      <c r="K1187">
        <f t="shared" ca="1" si="168"/>
        <v>0</v>
      </c>
      <c r="N1187" t="str">
        <f t="shared" ca="1" si="169"/>
        <v>D:z</v>
      </c>
      <c r="O1187" t="str">
        <f t="shared" ca="1" si="170"/>
        <v>D7:z7</v>
      </c>
    </row>
    <row r="1188" spans="1:15">
      <c r="A1188" t="str">
        <f t="shared" si="162"/>
        <v>02</v>
      </c>
      <c r="B1188" t="str">
        <f t="shared" ca="1" si="163"/>
        <v>W</v>
      </c>
      <c r="C1188" t="s">
        <v>299</v>
      </c>
      <c r="D1188" t="s">
        <v>1531</v>
      </c>
      <c r="E1188">
        <f t="shared" ca="1" si="164"/>
        <v>0</v>
      </c>
      <c r="H1188" t="str">
        <f t="shared" ca="1" si="165"/>
        <v>'Simpl. All tex.-dual tex'!</v>
      </c>
      <c r="I1188" t="str">
        <f t="shared" ca="1" si="166"/>
        <v>'Simpl. All tex.-dual tex'!</v>
      </c>
      <c r="J1188">
        <f t="shared" ca="1" si="167"/>
        <v>0</v>
      </c>
      <c r="K1188">
        <f t="shared" ca="1" si="168"/>
        <v>0</v>
      </c>
      <c r="N1188" t="str">
        <f t="shared" ca="1" si="169"/>
        <v>D:z</v>
      </c>
      <c r="O1188" t="str">
        <f t="shared" ca="1" si="170"/>
        <v>D7:z7</v>
      </c>
    </row>
    <row r="1189" spans="1:15">
      <c r="A1189" t="str">
        <f t="shared" si="162"/>
        <v>03</v>
      </c>
      <c r="B1189" t="str">
        <f t="shared" ca="1" si="163"/>
        <v>W</v>
      </c>
      <c r="C1189" t="s">
        <v>299</v>
      </c>
      <c r="D1189" t="s">
        <v>1532</v>
      </c>
      <c r="E1189">
        <f t="shared" ca="1" si="164"/>
        <v>0</v>
      </c>
      <c r="H1189" t="str">
        <f t="shared" ca="1" si="165"/>
        <v>'Simpl. All tex.-dual tex'!</v>
      </c>
      <c r="I1189" t="str">
        <f t="shared" ca="1" si="166"/>
        <v>'Simpl. All tex.-dual tex'!</v>
      </c>
      <c r="J1189">
        <f t="shared" ca="1" si="167"/>
        <v>0</v>
      </c>
      <c r="K1189">
        <f t="shared" ca="1" si="168"/>
        <v>0</v>
      </c>
      <c r="N1189" t="str">
        <f t="shared" ca="1" si="169"/>
        <v>D:z</v>
      </c>
      <c r="O1189" t="str">
        <f t="shared" ca="1" si="170"/>
        <v>D7:z7</v>
      </c>
    </row>
    <row r="1190" spans="1:15">
      <c r="A1190" t="str">
        <f t="shared" si="162"/>
        <v>04</v>
      </c>
      <c r="B1190" t="str">
        <f t="shared" ca="1" si="163"/>
        <v>W</v>
      </c>
      <c r="C1190" t="s">
        <v>299</v>
      </c>
      <c r="D1190" t="s">
        <v>1533</v>
      </c>
      <c r="E1190">
        <f t="shared" ca="1" si="164"/>
        <v>0</v>
      </c>
      <c r="H1190" t="str">
        <f t="shared" ca="1" si="165"/>
        <v>'Simpl. All tex.-dual tex'!</v>
      </c>
      <c r="I1190" t="str">
        <f t="shared" ca="1" si="166"/>
        <v>'Simpl. All tex.-dual tex'!</v>
      </c>
      <c r="J1190">
        <f t="shared" ca="1" si="167"/>
        <v>0</v>
      </c>
      <c r="K1190">
        <f t="shared" ca="1" si="168"/>
        <v>0</v>
      </c>
      <c r="N1190" t="str">
        <f t="shared" ca="1" si="169"/>
        <v>D:z</v>
      </c>
      <c r="O1190" t="str">
        <f t="shared" ca="1" si="170"/>
        <v>D7:z7</v>
      </c>
    </row>
    <row r="1191" spans="1:15">
      <c r="A1191" t="str">
        <f t="shared" si="162"/>
        <v>05</v>
      </c>
      <c r="B1191" t="str">
        <f t="shared" ca="1" si="163"/>
        <v>W</v>
      </c>
      <c r="C1191" t="s">
        <v>299</v>
      </c>
      <c r="D1191" t="s">
        <v>1534</v>
      </c>
      <c r="E1191">
        <f t="shared" ca="1" si="164"/>
        <v>0</v>
      </c>
      <c r="H1191" t="str">
        <f t="shared" ca="1" si="165"/>
        <v>'Simpl. All tex.-dual tex'!</v>
      </c>
      <c r="I1191" t="str">
        <f t="shared" ca="1" si="166"/>
        <v>'Simpl. All tex.-dual tex'!</v>
      </c>
      <c r="J1191">
        <f t="shared" ca="1" si="167"/>
        <v>0</v>
      </c>
      <c r="K1191">
        <f t="shared" ca="1" si="168"/>
        <v>0</v>
      </c>
      <c r="N1191" t="str">
        <f t="shared" ca="1" si="169"/>
        <v>D:z</v>
      </c>
      <c r="O1191" t="str">
        <f t="shared" ca="1" si="170"/>
        <v>D7:z7</v>
      </c>
    </row>
    <row r="1192" spans="1:15">
      <c r="A1192" t="str">
        <f t="shared" si="162"/>
        <v>06</v>
      </c>
      <c r="B1192" t="str">
        <f t="shared" ca="1" si="163"/>
        <v>W</v>
      </c>
      <c r="C1192" t="s">
        <v>299</v>
      </c>
      <c r="D1192" t="s">
        <v>1535</v>
      </c>
      <c r="E1192">
        <f t="shared" ca="1" si="164"/>
        <v>0</v>
      </c>
      <c r="H1192" t="str">
        <f t="shared" ca="1" si="165"/>
        <v>'Simpl. All tex.-dual tex'!</v>
      </c>
      <c r="I1192" t="str">
        <f t="shared" ca="1" si="166"/>
        <v>'Simpl. All tex.-dual tex'!</v>
      </c>
      <c r="J1192">
        <f t="shared" ca="1" si="167"/>
        <v>0</v>
      </c>
      <c r="K1192">
        <f t="shared" ca="1" si="168"/>
        <v>0</v>
      </c>
      <c r="N1192" t="str">
        <f t="shared" ca="1" si="169"/>
        <v>D:z</v>
      </c>
      <c r="O1192" t="str">
        <f t="shared" ca="1" si="170"/>
        <v>D7:z7</v>
      </c>
    </row>
    <row r="1193" spans="1:15">
      <c r="A1193" t="str">
        <f t="shared" si="162"/>
        <v>07</v>
      </c>
      <c r="B1193" t="str">
        <f t="shared" ca="1" si="163"/>
        <v>W</v>
      </c>
      <c r="C1193" t="s">
        <v>299</v>
      </c>
      <c r="D1193" t="s">
        <v>1536</v>
      </c>
      <c r="E1193">
        <f t="shared" ca="1" si="164"/>
        <v>0</v>
      </c>
      <c r="H1193" t="str">
        <f t="shared" ca="1" si="165"/>
        <v>'Simpl. All tex.-dual tex'!</v>
      </c>
      <c r="I1193" t="str">
        <f t="shared" ca="1" si="166"/>
        <v>'Simpl. All tex.-dual tex'!</v>
      </c>
      <c r="J1193">
        <f t="shared" ca="1" si="167"/>
        <v>0</v>
      </c>
      <c r="K1193">
        <f t="shared" ca="1" si="168"/>
        <v>0</v>
      </c>
      <c r="N1193" t="str">
        <f t="shared" ca="1" si="169"/>
        <v>D:z</v>
      </c>
      <c r="O1193" t="str">
        <f t="shared" ca="1" si="170"/>
        <v>D7:z7</v>
      </c>
    </row>
    <row r="1194" spans="1:15">
      <c r="A1194" t="str">
        <f t="shared" si="162"/>
        <v>08</v>
      </c>
      <c r="B1194" t="str">
        <f t="shared" ca="1" si="163"/>
        <v>W</v>
      </c>
      <c r="C1194" t="s">
        <v>299</v>
      </c>
      <c r="D1194" t="s">
        <v>1537</v>
      </c>
      <c r="E1194">
        <f t="shared" ca="1" si="164"/>
        <v>0</v>
      </c>
      <c r="H1194" t="str">
        <f t="shared" ca="1" si="165"/>
        <v>'Simpl. All tex.-dual tex'!</v>
      </c>
      <c r="I1194" t="str">
        <f t="shared" ca="1" si="166"/>
        <v>'Simpl. All tex.-dual tex'!</v>
      </c>
      <c r="J1194">
        <f t="shared" ca="1" si="167"/>
        <v>0</v>
      </c>
      <c r="K1194">
        <f t="shared" ca="1" si="168"/>
        <v>0</v>
      </c>
      <c r="N1194" t="str">
        <f t="shared" ca="1" si="169"/>
        <v>D:z</v>
      </c>
      <c r="O1194" t="str">
        <f t="shared" ca="1" si="170"/>
        <v>D7:z7</v>
      </c>
    </row>
    <row r="1195" spans="1:15">
      <c r="A1195" t="str">
        <f t="shared" si="162"/>
        <v>09</v>
      </c>
      <c r="B1195" t="str">
        <f t="shared" ca="1" si="163"/>
        <v>W</v>
      </c>
      <c r="C1195" t="s">
        <v>299</v>
      </c>
      <c r="D1195" t="s">
        <v>1538</v>
      </c>
      <c r="E1195">
        <f t="shared" ca="1" si="164"/>
        <v>0</v>
      </c>
      <c r="H1195" t="str">
        <f t="shared" ca="1" si="165"/>
        <v>'Simpl. All tex.-dual tex'!</v>
      </c>
      <c r="I1195" t="str">
        <f t="shared" ca="1" si="166"/>
        <v>'Simpl. All tex.-dual tex'!</v>
      </c>
      <c r="J1195">
        <f t="shared" ca="1" si="167"/>
        <v>0</v>
      </c>
      <c r="K1195">
        <f t="shared" ca="1" si="168"/>
        <v>0</v>
      </c>
      <c r="N1195" t="str">
        <f t="shared" ca="1" si="169"/>
        <v>D:z</v>
      </c>
      <c r="O1195" t="str">
        <f t="shared" ca="1" si="170"/>
        <v>D7:z7</v>
      </c>
    </row>
    <row r="1196" spans="1:15">
      <c r="A1196" t="str">
        <f t="shared" si="162"/>
        <v>10</v>
      </c>
      <c r="B1196" t="str">
        <f t="shared" ca="1" si="163"/>
        <v>W</v>
      </c>
      <c r="C1196" t="s">
        <v>299</v>
      </c>
      <c r="D1196" t="s">
        <v>1539</v>
      </c>
      <c r="E1196">
        <f t="shared" ca="1" si="164"/>
        <v>0</v>
      </c>
      <c r="H1196" t="str">
        <f t="shared" ca="1" si="165"/>
        <v>'Simpl. All tex.-dual tex'!</v>
      </c>
      <c r="I1196" t="str">
        <f t="shared" ca="1" si="166"/>
        <v>'Simpl. All tex.-dual tex'!</v>
      </c>
      <c r="J1196">
        <f t="shared" ca="1" si="167"/>
        <v>0</v>
      </c>
      <c r="K1196">
        <f t="shared" ca="1" si="168"/>
        <v>0</v>
      </c>
      <c r="N1196" t="str">
        <f t="shared" ca="1" si="169"/>
        <v>D:z</v>
      </c>
      <c r="O1196" t="str">
        <f t="shared" ca="1" si="170"/>
        <v>D7:z7</v>
      </c>
    </row>
    <row r="1197" spans="1:15">
      <c r="A1197" t="str">
        <f t="shared" si="162"/>
        <v>11</v>
      </c>
      <c r="B1197" t="str">
        <f t="shared" ca="1" si="163"/>
        <v>W</v>
      </c>
      <c r="C1197" t="s">
        <v>299</v>
      </c>
      <c r="D1197" t="s">
        <v>1540</v>
      </c>
      <c r="E1197">
        <f t="shared" ca="1" si="164"/>
        <v>0</v>
      </c>
      <c r="H1197" t="str">
        <f t="shared" ca="1" si="165"/>
        <v>'Simpl. All tex.-dual tex'!</v>
      </c>
      <c r="I1197" t="str">
        <f t="shared" ca="1" si="166"/>
        <v>'Simpl. All tex.-dual tex'!</v>
      </c>
      <c r="J1197">
        <f t="shared" ca="1" si="167"/>
        <v>0</v>
      </c>
      <c r="K1197">
        <f t="shared" ca="1" si="168"/>
        <v>0</v>
      </c>
      <c r="N1197" t="str">
        <f t="shared" ca="1" si="169"/>
        <v>D:z</v>
      </c>
      <c r="O1197" t="str">
        <f t="shared" ca="1" si="170"/>
        <v>D7:z7</v>
      </c>
    </row>
    <row r="1198" spans="1:15">
      <c r="A1198" t="str">
        <f t="shared" si="162"/>
        <v>12</v>
      </c>
      <c r="B1198" t="str">
        <f t="shared" ca="1" si="163"/>
        <v>W</v>
      </c>
      <c r="C1198" t="s">
        <v>299</v>
      </c>
      <c r="D1198" t="s">
        <v>1541</v>
      </c>
      <c r="E1198">
        <f t="shared" ca="1" si="164"/>
        <v>0</v>
      </c>
      <c r="H1198" t="str">
        <f t="shared" ca="1" si="165"/>
        <v>'Simpl. All tex.-dual tex'!</v>
      </c>
      <c r="I1198" t="str">
        <f t="shared" ca="1" si="166"/>
        <v>'Simpl. All tex.-dual tex'!</v>
      </c>
      <c r="J1198">
        <f t="shared" ca="1" si="167"/>
        <v>0</v>
      </c>
      <c r="K1198">
        <f t="shared" ca="1" si="168"/>
        <v>0</v>
      </c>
      <c r="N1198" t="str">
        <f t="shared" ca="1" si="169"/>
        <v>D:z</v>
      </c>
      <c r="O1198" t="str">
        <f t="shared" ca="1" si="170"/>
        <v>D7:z7</v>
      </c>
    </row>
    <row r="1199" spans="1:15">
      <c r="A1199" t="str">
        <f t="shared" si="162"/>
        <v>13</v>
      </c>
      <c r="B1199" t="str">
        <f t="shared" ca="1" si="163"/>
        <v>W</v>
      </c>
      <c r="C1199" t="s">
        <v>299</v>
      </c>
      <c r="D1199" t="s">
        <v>1542</v>
      </c>
      <c r="E1199">
        <f t="shared" ca="1" si="164"/>
        <v>0</v>
      </c>
      <c r="H1199" t="str">
        <f t="shared" ca="1" si="165"/>
        <v>'Simpl. All tex.-dual tex'!</v>
      </c>
      <c r="I1199" t="str">
        <f t="shared" ca="1" si="166"/>
        <v>'Simpl. All tex.-dual tex'!</v>
      </c>
      <c r="J1199">
        <f t="shared" ca="1" si="167"/>
        <v>0</v>
      </c>
      <c r="K1199">
        <f t="shared" ca="1" si="168"/>
        <v>0</v>
      </c>
      <c r="N1199" t="str">
        <f t="shared" ca="1" si="169"/>
        <v>D:z</v>
      </c>
      <c r="O1199" t="str">
        <f t="shared" ca="1" si="170"/>
        <v>D7:z7</v>
      </c>
    </row>
    <row r="1200" spans="1:15">
      <c r="A1200" t="str">
        <f t="shared" si="162"/>
        <v>100</v>
      </c>
      <c r="B1200" t="str">
        <f t="shared" ca="1" si="163"/>
        <v>W</v>
      </c>
      <c r="C1200" t="s">
        <v>299</v>
      </c>
      <c r="D1200" t="s">
        <v>1543</v>
      </c>
      <c r="E1200">
        <f t="shared" ca="1" si="164"/>
        <v>0</v>
      </c>
      <c r="H1200" t="str">
        <f t="shared" ca="1" si="165"/>
        <v>'Simpl. All tex.-dual tex'!</v>
      </c>
      <c r="I1200" t="str">
        <f t="shared" ca="1" si="166"/>
        <v>'Simpl. All tex.-dual tex'!</v>
      </c>
      <c r="J1200">
        <f t="shared" ca="1" si="167"/>
        <v>0</v>
      </c>
      <c r="K1200">
        <f t="shared" ca="1" si="168"/>
        <v>0</v>
      </c>
      <c r="N1200" t="str">
        <f t="shared" ca="1" si="169"/>
        <v>D:z</v>
      </c>
      <c r="O1200" t="str">
        <f t="shared" ca="1" si="170"/>
        <v>D7:z7</v>
      </c>
    </row>
    <row r="1201" spans="1:15">
      <c r="A1201" t="str">
        <f t="shared" si="162"/>
        <v>01</v>
      </c>
      <c r="B1201" t="str">
        <f t="shared" ca="1" si="163"/>
        <v>W</v>
      </c>
      <c r="C1201" t="s">
        <v>300</v>
      </c>
      <c r="D1201" t="s">
        <v>1544</v>
      </c>
      <c r="E1201">
        <f t="shared" ca="1" si="164"/>
        <v>0</v>
      </c>
      <c r="H1201" t="str">
        <f t="shared" ca="1" si="165"/>
        <v>'Simpl. All tex.-dual tex'!</v>
      </c>
      <c r="I1201" t="str">
        <f t="shared" ca="1" si="166"/>
        <v>'Simpl. All tex.-dual tex'!</v>
      </c>
      <c r="J1201">
        <f t="shared" ca="1" si="167"/>
        <v>0</v>
      </c>
      <c r="K1201">
        <f t="shared" ca="1" si="168"/>
        <v>0</v>
      </c>
      <c r="N1201" t="str">
        <f t="shared" ca="1" si="169"/>
        <v>D:z</v>
      </c>
      <c r="O1201" t="str">
        <f t="shared" ca="1" si="170"/>
        <v>D7:z7</v>
      </c>
    </row>
    <row r="1202" spans="1:15">
      <c r="A1202" t="str">
        <f t="shared" si="162"/>
        <v>02</v>
      </c>
      <c r="B1202" t="str">
        <f t="shared" ca="1" si="163"/>
        <v>W</v>
      </c>
      <c r="C1202" t="s">
        <v>300</v>
      </c>
      <c r="D1202" t="s">
        <v>1545</v>
      </c>
      <c r="E1202">
        <f t="shared" ca="1" si="164"/>
        <v>0</v>
      </c>
      <c r="H1202" t="str">
        <f t="shared" ca="1" si="165"/>
        <v>'Simpl. All tex.-dual tex'!</v>
      </c>
      <c r="I1202" t="str">
        <f t="shared" ca="1" si="166"/>
        <v>'Simpl. All tex.-dual tex'!</v>
      </c>
      <c r="J1202">
        <f t="shared" ca="1" si="167"/>
        <v>0</v>
      </c>
      <c r="K1202">
        <f t="shared" ca="1" si="168"/>
        <v>0</v>
      </c>
      <c r="N1202" t="str">
        <f t="shared" ca="1" si="169"/>
        <v>D:z</v>
      </c>
      <c r="O1202" t="str">
        <f t="shared" ca="1" si="170"/>
        <v>D7:z7</v>
      </c>
    </row>
    <row r="1203" spans="1:15">
      <c r="A1203" t="str">
        <f t="shared" si="162"/>
        <v>03</v>
      </c>
      <c r="B1203" t="str">
        <f t="shared" ca="1" si="163"/>
        <v>W</v>
      </c>
      <c r="C1203" t="s">
        <v>300</v>
      </c>
      <c r="D1203" t="s">
        <v>1546</v>
      </c>
      <c r="E1203">
        <f t="shared" ca="1" si="164"/>
        <v>0</v>
      </c>
      <c r="H1203" t="str">
        <f t="shared" ca="1" si="165"/>
        <v>'Simpl. All tex.-dual tex'!</v>
      </c>
      <c r="I1203" t="str">
        <f t="shared" ca="1" si="166"/>
        <v>'Simpl. All tex.-dual tex'!</v>
      </c>
      <c r="J1203">
        <f t="shared" ca="1" si="167"/>
        <v>0</v>
      </c>
      <c r="K1203">
        <f t="shared" ca="1" si="168"/>
        <v>0</v>
      </c>
      <c r="N1203" t="str">
        <f t="shared" ca="1" si="169"/>
        <v>D:z</v>
      </c>
      <c r="O1203" t="str">
        <f t="shared" ca="1" si="170"/>
        <v>D7:z7</v>
      </c>
    </row>
    <row r="1204" spans="1:15">
      <c r="A1204" t="str">
        <f t="shared" si="162"/>
        <v>04</v>
      </c>
      <c r="B1204" t="str">
        <f t="shared" ca="1" si="163"/>
        <v>W</v>
      </c>
      <c r="C1204" t="s">
        <v>300</v>
      </c>
      <c r="D1204" t="s">
        <v>1547</v>
      </c>
      <c r="E1204">
        <f t="shared" ca="1" si="164"/>
        <v>0</v>
      </c>
      <c r="H1204" t="str">
        <f t="shared" ca="1" si="165"/>
        <v>'Simpl. All tex.-dual tex'!</v>
      </c>
      <c r="I1204" t="str">
        <f t="shared" ca="1" si="166"/>
        <v>'Simpl. All tex.-dual tex'!</v>
      </c>
      <c r="J1204">
        <f t="shared" ca="1" si="167"/>
        <v>0</v>
      </c>
      <c r="K1204">
        <f t="shared" ca="1" si="168"/>
        <v>0</v>
      </c>
      <c r="N1204" t="str">
        <f t="shared" ca="1" si="169"/>
        <v>D:z</v>
      </c>
      <c r="O1204" t="str">
        <f t="shared" ca="1" si="170"/>
        <v>D7:z7</v>
      </c>
    </row>
    <row r="1205" spans="1:15">
      <c r="A1205" t="str">
        <f t="shared" si="162"/>
        <v>05</v>
      </c>
      <c r="B1205" t="str">
        <f t="shared" ca="1" si="163"/>
        <v>W</v>
      </c>
      <c r="C1205" t="s">
        <v>300</v>
      </c>
      <c r="D1205" t="s">
        <v>1548</v>
      </c>
      <c r="E1205">
        <f t="shared" ca="1" si="164"/>
        <v>0</v>
      </c>
      <c r="H1205" t="str">
        <f t="shared" ca="1" si="165"/>
        <v>'Simpl. All tex.-dual tex'!</v>
      </c>
      <c r="I1205" t="str">
        <f t="shared" ca="1" si="166"/>
        <v>'Simpl. All tex.-dual tex'!</v>
      </c>
      <c r="J1205">
        <f t="shared" ca="1" si="167"/>
        <v>0</v>
      </c>
      <c r="K1205">
        <f t="shared" ca="1" si="168"/>
        <v>0</v>
      </c>
      <c r="N1205" t="str">
        <f t="shared" ca="1" si="169"/>
        <v>D:z</v>
      </c>
      <c r="O1205" t="str">
        <f t="shared" ca="1" si="170"/>
        <v>D7:z7</v>
      </c>
    </row>
    <row r="1206" spans="1:15">
      <c r="A1206" t="str">
        <f t="shared" si="162"/>
        <v>06</v>
      </c>
      <c r="B1206" t="str">
        <f t="shared" ca="1" si="163"/>
        <v>W</v>
      </c>
      <c r="C1206" t="s">
        <v>300</v>
      </c>
      <c r="D1206" t="s">
        <v>1549</v>
      </c>
      <c r="E1206">
        <f t="shared" ca="1" si="164"/>
        <v>0</v>
      </c>
      <c r="H1206" t="str">
        <f t="shared" ca="1" si="165"/>
        <v>'Simpl. All tex.-dual tex'!</v>
      </c>
      <c r="I1206" t="str">
        <f t="shared" ca="1" si="166"/>
        <v>'Simpl. All tex.-dual tex'!</v>
      </c>
      <c r="J1206">
        <f t="shared" ca="1" si="167"/>
        <v>0</v>
      </c>
      <c r="K1206">
        <f t="shared" ca="1" si="168"/>
        <v>0</v>
      </c>
      <c r="N1206" t="str">
        <f t="shared" ca="1" si="169"/>
        <v>D:z</v>
      </c>
      <c r="O1206" t="str">
        <f t="shared" ca="1" si="170"/>
        <v>D7:z7</v>
      </c>
    </row>
    <row r="1207" spans="1:15">
      <c r="A1207" t="str">
        <f t="shared" si="162"/>
        <v>07</v>
      </c>
      <c r="B1207" t="str">
        <f t="shared" ca="1" si="163"/>
        <v>W</v>
      </c>
      <c r="C1207" t="s">
        <v>300</v>
      </c>
      <c r="D1207" t="s">
        <v>1550</v>
      </c>
      <c r="E1207">
        <f t="shared" ca="1" si="164"/>
        <v>0</v>
      </c>
      <c r="H1207" t="str">
        <f t="shared" ca="1" si="165"/>
        <v>'Simpl. All tex.-dual tex'!</v>
      </c>
      <c r="I1207" t="str">
        <f t="shared" ca="1" si="166"/>
        <v>'Simpl. All tex.-dual tex'!</v>
      </c>
      <c r="J1207">
        <f t="shared" ca="1" si="167"/>
        <v>0</v>
      </c>
      <c r="K1207">
        <f t="shared" ca="1" si="168"/>
        <v>0</v>
      </c>
      <c r="N1207" t="str">
        <f t="shared" ca="1" si="169"/>
        <v>D:z</v>
      </c>
      <c r="O1207" t="str">
        <f t="shared" ca="1" si="170"/>
        <v>D7:z7</v>
      </c>
    </row>
    <row r="1208" spans="1:15">
      <c r="A1208" t="str">
        <f t="shared" si="162"/>
        <v>08</v>
      </c>
      <c r="B1208" t="str">
        <f t="shared" ca="1" si="163"/>
        <v>W</v>
      </c>
      <c r="C1208" t="s">
        <v>300</v>
      </c>
      <c r="D1208" t="s">
        <v>1551</v>
      </c>
      <c r="E1208">
        <f t="shared" ca="1" si="164"/>
        <v>0</v>
      </c>
      <c r="H1208" t="str">
        <f t="shared" ca="1" si="165"/>
        <v>'Simpl. All tex.-dual tex'!</v>
      </c>
      <c r="I1208" t="str">
        <f t="shared" ca="1" si="166"/>
        <v>'Simpl. All tex.-dual tex'!</v>
      </c>
      <c r="J1208">
        <f t="shared" ca="1" si="167"/>
        <v>0</v>
      </c>
      <c r="K1208">
        <f t="shared" ca="1" si="168"/>
        <v>0</v>
      </c>
      <c r="N1208" t="str">
        <f t="shared" ca="1" si="169"/>
        <v>D:z</v>
      </c>
      <c r="O1208" t="str">
        <f t="shared" ca="1" si="170"/>
        <v>D7:z7</v>
      </c>
    </row>
    <row r="1209" spans="1:15">
      <c r="A1209" t="str">
        <f t="shared" si="162"/>
        <v>09</v>
      </c>
      <c r="B1209" t="str">
        <f t="shared" ca="1" si="163"/>
        <v>W</v>
      </c>
      <c r="C1209" t="s">
        <v>300</v>
      </c>
      <c r="D1209" t="s">
        <v>1552</v>
      </c>
      <c r="E1209">
        <f t="shared" ca="1" si="164"/>
        <v>0</v>
      </c>
      <c r="H1209" t="str">
        <f t="shared" ca="1" si="165"/>
        <v>'Simpl. All tex.-dual tex'!</v>
      </c>
      <c r="I1209" t="str">
        <f t="shared" ca="1" si="166"/>
        <v>'Simpl. All tex.-dual tex'!</v>
      </c>
      <c r="J1209">
        <f t="shared" ca="1" si="167"/>
        <v>0</v>
      </c>
      <c r="K1209">
        <f t="shared" ca="1" si="168"/>
        <v>0</v>
      </c>
      <c r="N1209" t="str">
        <f t="shared" ca="1" si="169"/>
        <v>D:z</v>
      </c>
      <c r="O1209" t="str">
        <f t="shared" ca="1" si="170"/>
        <v>D7:z7</v>
      </c>
    </row>
    <row r="1210" spans="1:15">
      <c r="A1210" t="str">
        <f t="shared" si="162"/>
        <v>10</v>
      </c>
      <c r="B1210" t="str">
        <f t="shared" ca="1" si="163"/>
        <v>W</v>
      </c>
      <c r="C1210" t="s">
        <v>300</v>
      </c>
      <c r="D1210" t="s">
        <v>1553</v>
      </c>
      <c r="E1210">
        <f t="shared" ca="1" si="164"/>
        <v>0</v>
      </c>
      <c r="H1210" t="str">
        <f t="shared" ca="1" si="165"/>
        <v>'Simpl. All tex.-dual tex'!</v>
      </c>
      <c r="I1210" t="str">
        <f t="shared" ca="1" si="166"/>
        <v>'Simpl. All tex.-dual tex'!</v>
      </c>
      <c r="J1210">
        <f t="shared" ca="1" si="167"/>
        <v>0</v>
      </c>
      <c r="K1210">
        <f t="shared" ca="1" si="168"/>
        <v>0</v>
      </c>
      <c r="N1210" t="str">
        <f t="shared" ca="1" si="169"/>
        <v>D:z</v>
      </c>
      <c r="O1210" t="str">
        <f t="shared" ca="1" si="170"/>
        <v>D7:z7</v>
      </c>
    </row>
    <row r="1211" spans="1:15">
      <c r="A1211" t="str">
        <f t="shared" si="162"/>
        <v>11</v>
      </c>
      <c r="B1211" t="str">
        <f t="shared" ca="1" si="163"/>
        <v>W</v>
      </c>
      <c r="C1211" t="s">
        <v>300</v>
      </c>
      <c r="D1211" t="s">
        <v>1554</v>
      </c>
      <c r="E1211">
        <f t="shared" ca="1" si="164"/>
        <v>0</v>
      </c>
      <c r="H1211" t="str">
        <f t="shared" ca="1" si="165"/>
        <v>'Simpl. All tex.-dual tex'!</v>
      </c>
      <c r="I1211" t="str">
        <f t="shared" ca="1" si="166"/>
        <v>'Simpl. All tex.-dual tex'!</v>
      </c>
      <c r="J1211">
        <f t="shared" ca="1" si="167"/>
        <v>0</v>
      </c>
      <c r="K1211">
        <f t="shared" ca="1" si="168"/>
        <v>0</v>
      </c>
      <c r="N1211" t="str">
        <f t="shared" ca="1" si="169"/>
        <v>D:z</v>
      </c>
      <c r="O1211" t="str">
        <f t="shared" ca="1" si="170"/>
        <v>D7:z7</v>
      </c>
    </row>
    <row r="1212" spans="1:15">
      <c r="A1212" t="str">
        <f t="shared" si="162"/>
        <v>12</v>
      </c>
      <c r="B1212" t="str">
        <f t="shared" ca="1" si="163"/>
        <v>W</v>
      </c>
      <c r="C1212" t="s">
        <v>300</v>
      </c>
      <c r="D1212" t="s">
        <v>1555</v>
      </c>
      <c r="E1212">
        <f t="shared" ca="1" si="164"/>
        <v>0</v>
      </c>
      <c r="H1212" t="str">
        <f t="shared" ca="1" si="165"/>
        <v>'Simpl. All tex.-dual tex'!</v>
      </c>
      <c r="I1212" t="str">
        <f t="shared" ca="1" si="166"/>
        <v>'Simpl. All tex.-dual tex'!</v>
      </c>
      <c r="J1212">
        <f t="shared" ca="1" si="167"/>
        <v>0</v>
      </c>
      <c r="K1212">
        <f t="shared" ca="1" si="168"/>
        <v>0</v>
      </c>
      <c r="N1212" t="str">
        <f t="shared" ca="1" si="169"/>
        <v>D:z</v>
      </c>
      <c r="O1212" t="str">
        <f t="shared" ca="1" si="170"/>
        <v>D7:z7</v>
      </c>
    </row>
    <row r="1213" spans="1:15">
      <c r="A1213" t="str">
        <f t="shared" si="162"/>
        <v>13</v>
      </c>
      <c r="B1213" t="str">
        <f t="shared" ca="1" si="163"/>
        <v>W</v>
      </c>
      <c r="C1213" t="s">
        <v>300</v>
      </c>
      <c r="D1213" t="s">
        <v>1556</v>
      </c>
      <c r="E1213">
        <f t="shared" ca="1" si="164"/>
        <v>0</v>
      </c>
      <c r="H1213" t="str">
        <f t="shared" ca="1" si="165"/>
        <v>'Simpl. All tex.-dual tex'!</v>
      </c>
      <c r="I1213" t="str">
        <f t="shared" ca="1" si="166"/>
        <v>'Simpl. All tex.-dual tex'!</v>
      </c>
      <c r="J1213">
        <f t="shared" ca="1" si="167"/>
        <v>0</v>
      </c>
      <c r="K1213">
        <f t="shared" ca="1" si="168"/>
        <v>0</v>
      </c>
      <c r="N1213" t="str">
        <f t="shared" ca="1" si="169"/>
        <v>D:z</v>
      </c>
      <c r="O1213" t="str">
        <f t="shared" ca="1" si="170"/>
        <v>D7:z7</v>
      </c>
    </row>
    <row r="1214" spans="1:15">
      <c r="A1214" t="str">
        <f t="shared" si="162"/>
        <v>100</v>
      </c>
      <c r="B1214" t="str">
        <f t="shared" ca="1" si="163"/>
        <v>W</v>
      </c>
      <c r="C1214" t="s">
        <v>300</v>
      </c>
      <c r="D1214" t="s">
        <v>1557</v>
      </c>
      <c r="E1214">
        <f t="shared" ca="1" si="164"/>
        <v>0</v>
      </c>
      <c r="H1214" t="str">
        <f t="shared" ca="1" si="165"/>
        <v>'Simpl. All tex.-dual tex'!</v>
      </c>
      <c r="I1214" t="str">
        <f t="shared" ca="1" si="166"/>
        <v>'Simpl. All tex.-dual tex'!</v>
      </c>
      <c r="J1214">
        <f t="shared" ca="1" si="167"/>
        <v>0</v>
      </c>
      <c r="K1214">
        <f t="shared" ca="1" si="168"/>
        <v>0</v>
      </c>
      <c r="N1214" t="str">
        <f t="shared" ca="1" si="169"/>
        <v>D:z</v>
      </c>
      <c r="O1214" t="str">
        <f t="shared" ca="1" si="170"/>
        <v>D7:z7</v>
      </c>
    </row>
    <row r="1215" spans="1:15">
      <c r="A1215" t="str">
        <f t="shared" si="162"/>
        <v>01</v>
      </c>
      <c r="B1215" t="str">
        <f t="shared" ca="1" si="163"/>
        <v>W</v>
      </c>
      <c r="C1215" t="s">
        <v>301</v>
      </c>
      <c r="D1215" t="s">
        <v>1558</v>
      </c>
      <c r="E1215">
        <f t="shared" ca="1" si="164"/>
        <v>0</v>
      </c>
      <c r="H1215" t="str">
        <f t="shared" ca="1" si="165"/>
        <v>'Simpl. All tex.-dual tex'!</v>
      </c>
      <c r="I1215" t="str">
        <f t="shared" ca="1" si="166"/>
        <v>'Simpl. All tex.-dual tex'!</v>
      </c>
      <c r="J1215">
        <f t="shared" ca="1" si="167"/>
        <v>0</v>
      </c>
      <c r="K1215">
        <f t="shared" ca="1" si="168"/>
        <v>0</v>
      </c>
      <c r="N1215" t="str">
        <f t="shared" ca="1" si="169"/>
        <v>D:z</v>
      </c>
      <c r="O1215" t="str">
        <f t="shared" ca="1" si="170"/>
        <v>D7:z7</v>
      </c>
    </row>
    <row r="1216" spans="1:15">
      <c r="A1216" t="str">
        <f t="shared" si="162"/>
        <v>02</v>
      </c>
      <c r="B1216" t="str">
        <f t="shared" ca="1" si="163"/>
        <v>W</v>
      </c>
      <c r="C1216" t="s">
        <v>301</v>
      </c>
      <c r="D1216" t="s">
        <v>1559</v>
      </c>
      <c r="E1216">
        <f t="shared" ca="1" si="164"/>
        <v>0</v>
      </c>
      <c r="H1216" t="str">
        <f t="shared" ca="1" si="165"/>
        <v>'Simpl. All tex.-dual tex'!</v>
      </c>
      <c r="I1216" t="str">
        <f t="shared" ca="1" si="166"/>
        <v>'Simpl. All tex.-dual tex'!</v>
      </c>
      <c r="J1216">
        <f t="shared" ca="1" si="167"/>
        <v>0</v>
      </c>
      <c r="K1216">
        <f t="shared" ca="1" si="168"/>
        <v>0</v>
      </c>
      <c r="N1216" t="str">
        <f t="shared" ca="1" si="169"/>
        <v>D:z</v>
      </c>
      <c r="O1216" t="str">
        <f t="shared" ca="1" si="170"/>
        <v>D7:z7</v>
      </c>
    </row>
    <row r="1217" spans="1:15">
      <c r="A1217" t="str">
        <f t="shared" si="162"/>
        <v>03</v>
      </c>
      <c r="B1217" t="str">
        <f t="shared" ca="1" si="163"/>
        <v>W</v>
      </c>
      <c r="C1217" t="s">
        <v>301</v>
      </c>
      <c r="D1217" t="s">
        <v>1560</v>
      </c>
      <c r="E1217">
        <f t="shared" ca="1" si="164"/>
        <v>0</v>
      </c>
      <c r="H1217" t="str">
        <f t="shared" ca="1" si="165"/>
        <v>'Simpl. All tex.-dual tex'!</v>
      </c>
      <c r="I1217" t="str">
        <f t="shared" ca="1" si="166"/>
        <v>'Simpl. All tex.-dual tex'!</v>
      </c>
      <c r="J1217">
        <f t="shared" ca="1" si="167"/>
        <v>0</v>
      </c>
      <c r="K1217">
        <f t="shared" ca="1" si="168"/>
        <v>0</v>
      </c>
      <c r="N1217" t="str">
        <f t="shared" ca="1" si="169"/>
        <v>D:z</v>
      </c>
      <c r="O1217" t="str">
        <f t="shared" ca="1" si="170"/>
        <v>D7:z7</v>
      </c>
    </row>
    <row r="1218" spans="1:15">
      <c r="A1218" t="str">
        <f t="shared" si="162"/>
        <v>04</v>
      </c>
      <c r="B1218" t="str">
        <f t="shared" ca="1" si="163"/>
        <v>W</v>
      </c>
      <c r="C1218" t="s">
        <v>301</v>
      </c>
      <c r="D1218" t="s">
        <v>1561</v>
      </c>
      <c r="E1218">
        <f t="shared" ca="1" si="164"/>
        <v>0</v>
      </c>
      <c r="H1218" t="str">
        <f t="shared" ca="1" si="165"/>
        <v>'Simpl. All tex.-dual tex'!</v>
      </c>
      <c r="I1218" t="str">
        <f t="shared" ca="1" si="166"/>
        <v>'Simpl. All tex.-dual tex'!</v>
      </c>
      <c r="J1218">
        <f t="shared" ca="1" si="167"/>
        <v>0</v>
      </c>
      <c r="K1218">
        <f t="shared" ca="1" si="168"/>
        <v>0</v>
      </c>
      <c r="N1218" t="str">
        <f t="shared" ca="1" si="169"/>
        <v>D:z</v>
      </c>
      <c r="O1218" t="str">
        <f t="shared" ca="1" si="170"/>
        <v>D7:z7</v>
      </c>
    </row>
    <row r="1219" spans="1:15">
      <c r="A1219" t="str">
        <f t="shared" si="162"/>
        <v>05</v>
      </c>
      <c r="B1219" t="str">
        <f t="shared" ca="1" si="163"/>
        <v>W</v>
      </c>
      <c r="C1219" t="s">
        <v>301</v>
      </c>
      <c r="D1219" t="s">
        <v>1562</v>
      </c>
      <c r="E1219">
        <f t="shared" ca="1" si="164"/>
        <v>0</v>
      </c>
      <c r="H1219" t="str">
        <f t="shared" ca="1" si="165"/>
        <v>'Simpl. All tex.-dual tex'!</v>
      </c>
      <c r="I1219" t="str">
        <f t="shared" ca="1" si="166"/>
        <v>'Simpl. All tex.-dual tex'!</v>
      </c>
      <c r="J1219">
        <f t="shared" ca="1" si="167"/>
        <v>0</v>
      </c>
      <c r="K1219">
        <f t="shared" ca="1" si="168"/>
        <v>0</v>
      </c>
      <c r="N1219" t="str">
        <f t="shared" ca="1" si="169"/>
        <v>D:z</v>
      </c>
      <c r="O1219" t="str">
        <f t="shared" ca="1" si="170"/>
        <v>D7:z7</v>
      </c>
    </row>
    <row r="1220" spans="1:15">
      <c r="A1220" t="str">
        <f t="shared" si="162"/>
        <v>06</v>
      </c>
      <c r="B1220" t="str">
        <f t="shared" ca="1" si="163"/>
        <v>W</v>
      </c>
      <c r="C1220" t="s">
        <v>301</v>
      </c>
      <c r="D1220" t="s">
        <v>1563</v>
      </c>
      <c r="E1220">
        <f t="shared" ca="1" si="164"/>
        <v>0</v>
      </c>
      <c r="H1220" t="str">
        <f t="shared" ca="1" si="165"/>
        <v>'Simpl. All tex.-dual tex'!</v>
      </c>
      <c r="I1220" t="str">
        <f t="shared" ca="1" si="166"/>
        <v>'Simpl. All tex.-dual tex'!</v>
      </c>
      <c r="J1220">
        <f t="shared" ca="1" si="167"/>
        <v>0</v>
      </c>
      <c r="K1220">
        <f t="shared" ca="1" si="168"/>
        <v>0</v>
      </c>
      <c r="N1220" t="str">
        <f t="shared" ca="1" si="169"/>
        <v>D:z</v>
      </c>
      <c r="O1220" t="str">
        <f t="shared" ca="1" si="170"/>
        <v>D7:z7</v>
      </c>
    </row>
    <row r="1221" spans="1:15">
      <c r="A1221" t="str">
        <f t="shared" si="162"/>
        <v>07</v>
      </c>
      <c r="B1221" t="str">
        <f t="shared" ca="1" si="163"/>
        <v>W</v>
      </c>
      <c r="C1221" t="s">
        <v>301</v>
      </c>
      <c r="D1221" t="s">
        <v>1564</v>
      </c>
      <c r="E1221">
        <f t="shared" ca="1" si="164"/>
        <v>0</v>
      </c>
      <c r="H1221" t="str">
        <f t="shared" ca="1" si="165"/>
        <v>'Simpl. All tex.-dual tex'!</v>
      </c>
      <c r="I1221" t="str">
        <f t="shared" ca="1" si="166"/>
        <v>'Simpl. All tex.-dual tex'!</v>
      </c>
      <c r="J1221">
        <f t="shared" ca="1" si="167"/>
        <v>0</v>
      </c>
      <c r="K1221">
        <f t="shared" ca="1" si="168"/>
        <v>0</v>
      </c>
      <c r="N1221" t="str">
        <f t="shared" ca="1" si="169"/>
        <v>D:z</v>
      </c>
      <c r="O1221" t="str">
        <f t="shared" ca="1" si="170"/>
        <v>D7:z7</v>
      </c>
    </row>
    <row r="1222" spans="1:15">
      <c r="A1222" t="str">
        <f t="shared" si="162"/>
        <v>08</v>
      </c>
      <c r="B1222" t="str">
        <f t="shared" ca="1" si="163"/>
        <v>W</v>
      </c>
      <c r="C1222" t="s">
        <v>301</v>
      </c>
      <c r="D1222" t="s">
        <v>1565</v>
      </c>
      <c r="E1222">
        <f t="shared" ca="1" si="164"/>
        <v>0</v>
      </c>
      <c r="H1222" t="str">
        <f t="shared" ca="1" si="165"/>
        <v>'Simpl. All tex.-dual tex'!</v>
      </c>
      <c r="I1222" t="str">
        <f t="shared" ca="1" si="166"/>
        <v>'Simpl. All tex.-dual tex'!</v>
      </c>
      <c r="J1222">
        <f t="shared" ca="1" si="167"/>
        <v>0</v>
      </c>
      <c r="K1222">
        <f t="shared" ca="1" si="168"/>
        <v>0</v>
      </c>
      <c r="N1222" t="str">
        <f t="shared" ca="1" si="169"/>
        <v>D:z</v>
      </c>
      <c r="O1222" t="str">
        <f t="shared" ca="1" si="170"/>
        <v>D7:z7</v>
      </c>
    </row>
    <row r="1223" spans="1:15">
      <c r="A1223" t="str">
        <f t="shared" si="162"/>
        <v>09</v>
      </c>
      <c r="B1223" t="str">
        <f t="shared" ca="1" si="163"/>
        <v>W</v>
      </c>
      <c r="C1223" t="s">
        <v>301</v>
      </c>
      <c r="D1223" t="s">
        <v>1566</v>
      </c>
      <c r="E1223">
        <f t="shared" ca="1" si="164"/>
        <v>0</v>
      </c>
      <c r="H1223" t="str">
        <f t="shared" ca="1" si="165"/>
        <v>'Simpl. All tex.-dual tex'!</v>
      </c>
      <c r="I1223" t="str">
        <f t="shared" ca="1" si="166"/>
        <v>'Simpl. All tex.-dual tex'!</v>
      </c>
      <c r="J1223">
        <f t="shared" ca="1" si="167"/>
        <v>0</v>
      </c>
      <c r="K1223">
        <f t="shared" ca="1" si="168"/>
        <v>0</v>
      </c>
      <c r="N1223" t="str">
        <f t="shared" ca="1" si="169"/>
        <v>D:z</v>
      </c>
      <c r="O1223" t="str">
        <f t="shared" ca="1" si="170"/>
        <v>D7:z7</v>
      </c>
    </row>
    <row r="1224" spans="1:15">
      <c r="A1224" t="str">
        <f t="shared" si="162"/>
        <v>10</v>
      </c>
      <c r="B1224" t="str">
        <f t="shared" ca="1" si="163"/>
        <v>W</v>
      </c>
      <c r="C1224" t="s">
        <v>301</v>
      </c>
      <c r="D1224" t="s">
        <v>1567</v>
      </c>
      <c r="E1224">
        <f t="shared" ca="1" si="164"/>
        <v>0</v>
      </c>
      <c r="H1224" t="str">
        <f t="shared" ca="1" si="165"/>
        <v>'Simpl. All tex.-dual tex'!</v>
      </c>
      <c r="I1224" t="str">
        <f t="shared" ca="1" si="166"/>
        <v>'Simpl. All tex.-dual tex'!</v>
      </c>
      <c r="J1224">
        <f t="shared" ca="1" si="167"/>
        <v>0</v>
      </c>
      <c r="K1224">
        <f t="shared" ca="1" si="168"/>
        <v>0</v>
      </c>
      <c r="N1224" t="str">
        <f t="shared" ca="1" si="169"/>
        <v>D:z</v>
      </c>
      <c r="O1224" t="str">
        <f t="shared" ca="1" si="170"/>
        <v>D7:z7</v>
      </c>
    </row>
    <row r="1225" spans="1:15">
      <c r="A1225" t="str">
        <f t="shared" si="162"/>
        <v>11</v>
      </c>
      <c r="B1225" t="str">
        <f t="shared" ca="1" si="163"/>
        <v>W</v>
      </c>
      <c r="C1225" t="s">
        <v>301</v>
      </c>
      <c r="D1225" t="s">
        <v>1568</v>
      </c>
      <c r="E1225">
        <f t="shared" ca="1" si="164"/>
        <v>0</v>
      </c>
      <c r="H1225" t="str">
        <f t="shared" ca="1" si="165"/>
        <v>'Simpl. All tex.-dual tex'!</v>
      </c>
      <c r="I1225" t="str">
        <f t="shared" ca="1" si="166"/>
        <v>'Simpl. All tex.-dual tex'!</v>
      </c>
      <c r="J1225">
        <f t="shared" ca="1" si="167"/>
        <v>0</v>
      </c>
      <c r="K1225">
        <f t="shared" ca="1" si="168"/>
        <v>0</v>
      </c>
      <c r="N1225" t="str">
        <f t="shared" ca="1" si="169"/>
        <v>D:z</v>
      </c>
      <c r="O1225" t="str">
        <f t="shared" ca="1" si="170"/>
        <v>D7:z7</v>
      </c>
    </row>
    <row r="1226" spans="1:15">
      <c r="A1226" t="str">
        <f t="shared" si="162"/>
        <v>12</v>
      </c>
      <c r="B1226" t="str">
        <f t="shared" ca="1" si="163"/>
        <v>W</v>
      </c>
      <c r="C1226" t="s">
        <v>301</v>
      </c>
      <c r="D1226" t="s">
        <v>1569</v>
      </c>
      <c r="E1226">
        <f t="shared" ca="1" si="164"/>
        <v>0</v>
      </c>
      <c r="H1226" t="str">
        <f t="shared" ca="1" si="165"/>
        <v>'Simpl. All tex.-dual tex'!</v>
      </c>
      <c r="I1226" t="str">
        <f t="shared" ca="1" si="166"/>
        <v>'Simpl. All tex.-dual tex'!</v>
      </c>
      <c r="J1226">
        <f t="shared" ca="1" si="167"/>
        <v>0</v>
      </c>
      <c r="K1226">
        <f t="shared" ca="1" si="168"/>
        <v>0</v>
      </c>
      <c r="N1226" t="str">
        <f t="shared" ca="1" si="169"/>
        <v>D:z</v>
      </c>
      <c r="O1226" t="str">
        <f t="shared" ca="1" si="170"/>
        <v>D7:z7</v>
      </c>
    </row>
    <row r="1227" spans="1:15">
      <c r="A1227" t="str">
        <f t="shared" ref="A1227:A1290" si="171">MID(D1227,LEN(C1227)+2,LEN(D1227)-LEN(C1227))</f>
        <v>13</v>
      </c>
      <c r="B1227" t="str">
        <f t="shared" ref="B1227:B1290" ca="1" si="172">VLOOKUP(H1227,$A$1:$K$3,11,FALSE)</f>
        <v>W</v>
      </c>
      <c r="C1227" t="s">
        <v>301</v>
      </c>
      <c r="D1227" t="s">
        <v>1570</v>
      </c>
      <c r="E1227">
        <f t="shared" ref="E1227:E1290" ca="1" si="173">IFERROR(VLOOKUP(C1227,INDIRECT($H1227&amp;$N1227),MATCH($A1227,INDIRECT($H1227&amp;$O1227),0),FALSE),0)</f>
        <v>0</v>
      </c>
      <c r="H1227" t="str">
        <f t="shared" ref="H1227:H1290" ca="1" si="174">IF(I1227&lt;&gt;0,I1227,IF(J1227&lt;&gt;0,J1227,K1227))</f>
        <v>'Simpl. All tex.-dual tex'!</v>
      </c>
      <c r="I1227" t="str">
        <f t="shared" ref="I1227:I1290" ca="1" si="175">IF(IFERROR(VLOOKUP(C1227,INDIRECT($G$5&amp;"D:D"),1,FALSE),0)&lt;&gt;0,I$9,0)</f>
        <v>'Simpl. All tex.-dual tex'!</v>
      </c>
      <c r="J1227">
        <f t="shared" ref="J1227:J1290" ca="1" si="176">IF(IFERROR(VLOOKUP(C1227,INDIRECT($G$6&amp;"D:D"),1,FALSE),0)&lt;&gt;0,J$9,0)</f>
        <v>0</v>
      </c>
      <c r="K1227">
        <f t="shared" ref="K1227:K1290" ca="1" si="177">IF(IFERROR(VLOOKUP($C1227,INDIRECT($G$7&amp;"d:d"),1,FALSE),0)&lt;&gt;0,K$9,0)</f>
        <v>0</v>
      </c>
      <c r="N1227" t="str">
        <f t="shared" ref="N1227:N1290" ca="1" si="178">VLOOKUP($H1227,$G$5:$I$7,2,FALSE)</f>
        <v>D:z</v>
      </c>
      <c r="O1227" t="str">
        <f t="shared" ref="O1227:O1290" ca="1" si="179">VLOOKUP($H1227,$G$5:$I$7,3,FALSE)</f>
        <v>D7:z7</v>
      </c>
    </row>
    <row r="1228" spans="1:15">
      <c r="A1228" t="str">
        <f t="shared" si="171"/>
        <v>100</v>
      </c>
      <c r="B1228" t="str">
        <f t="shared" ca="1" si="172"/>
        <v>W</v>
      </c>
      <c r="C1228" t="s">
        <v>301</v>
      </c>
      <c r="D1228" t="s">
        <v>1571</v>
      </c>
      <c r="E1228">
        <f t="shared" ca="1" si="173"/>
        <v>0</v>
      </c>
      <c r="H1228" t="str">
        <f t="shared" ca="1" si="174"/>
        <v>'Simpl. All tex.-dual tex'!</v>
      </c>
      <c r="I1228" t="str">
        <f t="shared" ca="1" si="175"/>
        <v>'Simpl. All tex.-dual tex'!</v>
      </c>
      <c r="J1228">
        <f t="shared" ca="1" si="176"/>
        <v>0</v>
      </c>
      <c r="K1228">
        <f t="shared" ca="1" si="177"/>
        <v>0</v>
      </c>
      <c r="N1228" t="str">
        <f t="shared" ca="1" si="178"/>
        <v>D:z</v>
      </c>
      <c r="O1228" t="str">
        <f t="shared" ca="1" si="179"/>
        <v>D7:z7</v>
      </c>
    </row>
    <row r="1229" spans="1:15">
      <c r="A1229" t="str">
        <f t="shared" si="171"/>
        <v>01</v>
      </c>
      <c r="B1229" t="str">
        <f t="shared" ca="1" si="172"/>
        <v>W</v>
      </c>
      <c r="C1229" t="s">
        <v>302</v>
      </c>
      <c r="D1229" t="s">
        <v>1572</v>
      </c>
      <c r="E1229">
        <f t="shared" ca="1" si="173"/>
        <v>0</v>
      </c>
      <c r="H1229" t="str">
        <f t="shared" ca="1" si="174"/>
        <v>'Simpl. All tex.-dual tex'!</v>
      </c>
      <c r="I1229" t="str">
        <f t="shared" ca="1" si="175"/>
        <v>'Simpl. All tex.-dual tex'!</v>
      </c>
      <c r="J1229">
        <f t="shared" ca="1" si="176"/>
        <v>0</v>
      </c>
      <c r="K1229">
        <f t="shared" ca="1" si="177"/>
        <v>0</v>
      </c>
      <c r="N1229" t="str">
        <f t="shared" ca="1" si="178"/>
        <v>D:z</v>
      </c>
      <c r="O1229" t="str">
        <f t="shared" ca="1" si="179"/>
        <v>D7:z7</v>
      </c>
    </row>
    <row r="1230" spans="1:15">
      <c r="A1230" t="str">
        <f t="shared" si="171"/>
        <v>02</v>
      </c>
      <c r="B1230" t="str">
        <f t="shared" ca="1" si="172"/>
        <v>W</v>
      </c>
      <c r="C1230" t="s">
        <v>302</v>
      </c>
      <c r="D1230" t="s">
        <v>1573</v>
      </c>
      <c r="E1230">
        <f t="shared" ca="1" si="173"/>
        <v>0</v>
      </c>
      <c r="H1230" t="str">
        <f t="shared" ca="1" si="174"/>
        <v>'Simpl. All tex.-dual tex'!</v>
      </c>
      <c r="I1230" t="str">
        <f t="shared" ca="1" si="175"/>
        <v>'Simpl. All tex.-dual tex'!</v>
      </c>
      <c r="J1230">
        <f t="shared" ca="1" si="176"/>
        <v>0</v>
      </c>
      <c r="K1230">
        <f t="shared" ca="1" si="177"/>
        <v>0</v>
      </c>
      <c r="N1230" t="str">
        <f t="shared" ca="1" si="178"/>
        <v>D:z</v>
      </c>
      <c r="O1230" t="str">
        <f t="shared" ca="1" si="179"/>
        <v>D7:z7</v>
      </c>
    </row>
    <row r="1231" spans="1:15">
      <c r="A1231" t="str">
        <f t="shared" si="171"/>
        <v>03</v>
      </c>
      <c r="B1231" t="str">
        <f t="shared" ca="1" si="172"/>
        <v>W</v>
      </c>
      <c r="C1231" t="s">
        <v>302</v>
      </c>
      <c r="D1231" t="s">
        <v>1574</v>
      </c>
      <c r="E1231">
        <f t="shared" ca="1" si="173"/>
        <v>0</v>
      </c>
      <c r="H1231" t="str">
        <f t="shared" ca="1" si="174"/>
        <v>'Simpl. All tex.-dual tex'!</v>
      </c>
      <c r="I1231" t="str">
        <f t="shared" ca="1" si="175"/>
        <v>'Simpl. All tex.-dual tex'!</v>
      </c>
      <c r="J1231">
        <f t="shared" ca="1" si="176"/>
        <v>0</v>
      </c>
      <c r="K1231">
        <f t="shared" ca="1" si="177"/>
        <v>0</v>
      </c>
      <c r="N1231" t="str">
        <f t="shared" ca="1" si="178"/>
        <v>D:z</v>
      </c>
      <c r="O1231" t="str">
        <f t="shared" ca="1" si="179"/>
        <v>D7:z7</v>
      </c>
    </row>
    <row r="1232" spans="1:15">
      <c r="A1232" t="str">
        <f t="shared" si="171"/>
        <v>04</v>
      </c>
      <c r="B1232" t="str">
        <f t="shared" ca="1" si="172"/>
        <v>W</v>
      </c>
      <c r="C1232" t="s">
        <v>302</v>
      </c>
      <c r="D1232" t="s">
        <v>1575</v>
      </c>
      <c r="E1232">
        <f t="shared" ca="1" si="173"/>
        <v>0</v>
      </c>
      <c r="H1232" t="str">
        <f t="shared" ca="1" si="174"/>
        <v>'Simpl. All tex.-dual tex'!</v>
      </c>
      <c r="I1232" t="str">
        <f t="shared" ca="1" si="175"/>
        <v>'Simpl. All tex.-dual tex'!</v>
      </c>
      <c r="J1232">
        <f t="shared" ca="1" si="176"/>
        <v>0</v>
      </c>
      <c r="K1232">
        <f t="shared" ca="1" si="177"/>
        <v>0</v>
      </c>
      <c r="N1232" t="str">
        <f t="shared" ca="1" si="178"/>
        <v>D:z</v>
      </c>
      <c r="O1232" t="str">
        <f t="shared" ca="1" si="179"/>
        <v>D7:z7</v>
      </c>
    </row>
    <row r="1233" spans="1:15">
      <c r="A1233" t="str">
        <f t="shared" si="171"/>
        <v>05</v>
      </c>
      <c r="B1233" t="str">
        <f t="shared" ca="1" si="172"/>
        <v>W</v>
      </c>
      <c r="C1233" t="s">
        <v>302</v>
      </c>
      <c r="D1233" t="s">
        <v>1576</v>
      </c>
      <c r="E1233">
        <f t="shared" ca="1" si="173"/>
        <v>0</v>
      </c>
      <c r="H1233" t="str">
        <f t="shared" ca="1" si="174"/>
        <v>'Simpl. All tex.-dual tex'!</v>
      </c>
      <c r="I1233" t="str">
        <f t="shared" ca="1" si="175"/>
        <v>'Simpl. All tex.-dual tex'!</v>
      </c>
      <c r="J1233">
        <f t="shared" ca="1" si="176"/>
        <v>0</v>
      </c>
      <c r="K1233">
        <f t="shared" ca="1" si="177"/>
        <v>0</v>
      </c>
      <c r="N1233" t="str">
        <f t="shared" ca="1" si="178"/>
        <v>D:z</v>
      </c>
      <c r="O1233" t="str">
        <f t="shared" ca="1" si="179"/>
        <v>D7:z7</v>
      </c>
    </row>
    <row r="1234" spans="1:15">
      <c r="A1234" t="str">
        <f t="shared" si="171"/>
        <v>06</v>
      </c>
      <c r="B1234" t="str">
        <f t="shared" ca="1" si="172"/>
        <v>W</v>
      </c>
      <c r="C1234" t="s">
        <v>302</v>
      </c>
      <c r="D1234" t="s">
        <v>1577</v>
      </c>
      <c r="E1234">
        <f t="shared" ca="1" si="173"/>
        <v>0</v>
      </c>
      <c r="H1234" t="str">
        <f t="shared" ca="1" si="174"/>
        <v>'Simpl. All tex.-dual tex'!</v>
      </c>
      <c r="I1234" t="str">
        <f t="shared" ca="1" si="175"/>
        <v>'Simpl. All tex.-dual tex'!</v>
      </c>
      <c r="J1234">
        <f t="shared" ca="1" si="176"/>
        <v>0</v>
      </c>
      <c r="K1234">
        <f t="shared" ca="1" si="177"/>
        <v>0</v>
      </c>
      <c r="N1234" t="str">
        <f t="shared" ca="1" si="178"/>
        <v>D:z</v>
      </c>
      <c r="O1234" t="str">
        <f t="shared" ca="1" si="179"/>
        <v>D7:z7</v>
      </c>
    </row>
    <row r="1235" spans="1:15">
      <c r="A1235" t="str">
        <f t="shared" si="171"/>
        <v>07</v>
      </c>
      <c r="B1235" t="str">
        <f t="shared" ca="1" si="172"/>
        <v>W</v>
      </c>
      <c r="C1235" t="s">
        <v>302</v>
      </c>
      <c r="D1235" t="s">
        <v>1578</v>
      </c>
      <c r="E1235">
        <f t="shared" ca="1" si="173"/>
        <v>0</v>
      </c>
      <c r="H1235" t="str">
        <f t="shared" ca="1" si="174"/>
        <v>'Simpl. All tex.-dual tex'!</v>
      </c>
      <c r="I1235" t="str">
        <f t="shared" ca="1" si="175"/>
        <v>'Simpl. All tex.-dual tex'!</v>
      </c>
      <c r="J1235">
        <f t="shared" ca="1" si="176"/>
        <v>0</v>
      </c>
      <c r="K1235">
        <f t="shared" ca="1" si="177"/>
        <v>0</v>
      </c>
      <c r="N1235" t="str">
        <f t="shared" ca="1" si="178"/>
        <v>D:z</v>
      </c>
      <c r="O1235" t="str">
        <f t="shared" ca="1" si="179"/>
        <v>D7:z7</v>
      </c>
    </row>
    <row r="1236" spans="1:15">
      <c r="A1236" t="str">
        <f t="shared" si="171"/>
        <v>08</v>
      </c>
      <c r="B1236" t="str">
        <f t="shared" ca="1" si="172"/>
        <v>W</v>
      </c>
      <c r="C1236" t="s">
        <v>302</v>
      </c>
      <c r="D1236" t="s">
        <v>1579</v>
      </c>
      <c r="E1236">
        <f t="shared" ca="1" si="173"/>
        <v>0</v>
      </c>
      <c r="H1236" t="str">
        <f t="shared" ca="1" si="174"/>
        <v>'Simpl. All tex.-dual tex'!</v>
      </c>
      <c r="I1236" t="str">
        <f t="shared" ca="1" si="175"/>
        <v>'Simpl. All tex.-dual tex'!</v>
      </c>
      <c r="J1236">
        <f t="shared" ca="1" si="176"/>
        <v>0</v>
      </c>
      <c r="K1236">
        <f t="shared" ca="1" si="177"/>
        <v>0</v>
      </c>
      <c r="N1236" t="str">
        <f t="shared" ca="1" si="178"/>
        <v>D:z</v>
      </c>
      <c r="O1236" t="str">
        <f t="shared" ca="1" si="179"/>
        <v>D7:z7</v>
      </c>
    </row>
    <row r="1237" spans="1:15">
      <c r="A1237" t="str">
        <f t="shared" si="171"/>
        <v>09</v>
      </c>
      <c r="B1237" t="str">
        <f t="shared" ca="1" si="172"/>
        <v>W</v>
      </c>
      <c r="C1237" t="s">
        <v>302</v>
      </c>
      <c r="D1237" t="s">
        <v>1580</v>
      </c>
      <c r="E1237">
        <f t="shared" ca="1" si="173"/>
        <v>0</v>
      </c>
      <c r="H1237" t="str">
        <f t="shared" ca="1" si="174"/>
        <v>'Simpl. All tex.-dual tex'!</v>
      </c>
      <c r="I1237" t="str">
        <f t="shared" ca="1" si="175"/>
        <v>'Simpl. All tex.-dual tex'!</v>
      </c>
      <c r="J1237">
        <f t="shared" ca="1" si="176"/>
        <v>0</v>
      </c>
      <c r="K1237">
        <f t="shared" ca="1" si="177"/>
        <v>0</v>
      </c>
      <c r="N1237" t="str">
        <f t="shared" ca="1" si="178"/>
        <v>D:z</v>
      </c>
      <c r="O1237" t="str">
        <f t="shared" ca="1" si="179"/>
        <v>D7:z7</v>
      </c>
    </row>
    <row r="1238" spans="1:15">
      <c r="A1238" t="str">
        <f t="shared" si="171"/>
        <v>10</v>
      </c>
      <c r="B1238" t="str">
        <f t="shared" ca="1" si="172"/>
        <v>W</v>
      </c>
      <c r="C1238" t="s">
        <v>302</v>
      </c>
      <c r="D1238" t="s">
        <v>1581</v>
      </c>
      <c r="E1238">
        <f t="shared" ca="1" si="173"/>
        <v>0</v>
      </c>
      <c r="H1238" t="str">
        <f t="shared" ca="1" si="174"/>
        <v>'Simpl. All tex.-dual tex'!</v>
      </c>
      <c r="I1238" t="str">
        <f t="shared" ca="1" si="175"/>
        <v>'Simpl. All tex.-dual tex'!</v>
      </c>
      <c r="J1238">
        <f t="shared" ca="1" si="176"/>
        <v>0</v>
      </c>
      <c r="K1238">
        <f t="shared" ca="1" si="177"/>
        <v>0</v>
      </c>
      <c r="N1238" t="str">
        <f t="shared" ca="1" si="178"/>
        <v>D:z</v>
      </c>
      <c r="O1238" t="str">
        <f t="shared" ca="1" si="179"/>
        <v>D7:z7</v>
      </c>
    </row>
    <row r="1239" spans="1:15">
      <c r="A1239" t="str">
        <f t="shared" si="171"/>
        <v>11</v>
      </c>
      <c r="B1239" t="str">
        <f t="shared" ca="1" si="172"/>
        <v>W</v>
      </c>
      <c r="C1239" t="s">
        <v>302</v>
      </c>
      <c r="D1239" t="s">
        <v>1582</v>
      </c>
      <c r="E1239">
        <f t="shared" ca="1" si="173"/>
        <v>0</v>
      </c>
      <c r="H1239" t="str">
        <f t="shared" ca="1" si="174"/>
        <v>'Simpl. All tex.-dual tex'!</v>
      </c>
      <c r="I1239" t="str">
        <f t="shared" ca="1" si="175"/>
        <v>'Simpl. All tex.-dual tex'!</v>
      </c>
      <c r="J1239">
        <f t="shared" ca="1" si="176"/>
        <v>0</v>
      </c>
      <c r="K1239">
        <f t="shared" ca="1" si="177"/>
        <v>0</v>
      </c>
      <c r="N1239" t="str">
        <f t="shared" ca="1" si="178"/>
        <v>D:z</v>
      </c>
      <c r="O1239" t="str">
        <f t="shared" ca="1" si="179"/>
        <v>D7:z7</v>
      </c>
    </row>
    <row r="1240" spans="1:15">
      <c r="A1240" t="str">
        <f t="shared" si="171"/>
        <v>12</v>
      </c>
      <c r="B1240" t="str">
        <f t="shared" ca="1" si="172"/>
        <v>W</v>
      </c>
      <c r="C1240" t="s">
        <v>302</v>
      </c>
      <c r="D1240" t="s">
        <v>1583</v>
      </c>
      <c r="E1240">
        <f t="shared" ca="1" si="173"/>
        <v>0</v>
      </c>
      <c r="H1240" t="str">
        <f t="shared" ca="1" si="174"/>
        <v>'Simpl. All tex.-dual tex'!</v>
      </c>
      <c r="I1240" t="str">
        <f t="shared" ca="1" si="175"/>
        <v>'Simpl. All tex.-dual tex'!</v>
      </c>
      <c r="J1240">
        <f t="shared" ca="1" si="176"/>
        <v>0</v>
      </c>
      <c r="K1240">
        <f t="shared" ca="1" si="177"/>
        <v>0</v>
      </c>
      <c r="N1240" t="str">
        <f t="shared" ca="1" si="178"/>
        <v>D:z</v>
      </c>
      <c r="O1240" t="str">
        <f t="shared" ca="1" si="179"/>
        <v>D7:z7</v>
      </c>
    </row>
    <row r="1241" spans="1:15">
      <c r="A1241" t="str">
        <f t="shared" si="171"/>
        <v>13</v>
      </c>
      <c r="B1241" t="str">
        <f t="shared" ca="1" si="172"/>
        <v>W</v>
      </c>
      <c r="C1241" t="s">
        <v>302</v>
      </c>
      <c r="D1241" t="s">
        <v>1584</v>
      </c>
      <c r="E1241">
        <f t="shared" ca="1" si="173"/>
        <v>0</v>
      </c>
      <c r="H1241" t="str">
        <f t="shared" ca="1" si="174"/>
        <v>'Simpl. All tex.-dual tex'!</v>
      </c>
      <c r="I1241" t="str">
        <f t="shared" ca="1" si="175"/>
        <v>'Simpl. All tex.-dual tex'!</v>
      </c>
      <c r="J1241">
        <f t="shared" ca="1" si="176"/>
        <v>0</v>
      </c>
      <c r="K1241">
        <f t="shared" ca="1" si="177"/>
        <v>0</v>
      </c>
      <c r="N1241" t="str">
        <f t="shared" ca="1" si="178"/>
        <v>D:z</v>
      </c>
      <c r="O1241" t="str">
        <f t="shared" ca="1" si="179"/>
        <v>D7:z7</v>
      </c>
    </row>
    <row r="1242" spans="1:15">
      <c r="A1242" t="str">
        <f t="shared" si="171"/>
        <v>100</v>
      </c>
      <c r="B1242" t="str">
        <f t="shared" ca="1" si="172"/>
        <v>W</v>
      </c>
      <c r="C1242" t="s">
        <v>302</v>
      </c>
      <c r="D1242" t="s">
        <v>1585</v>
      </c>
      <c r="E1242">
        <f t="shared" ca="1" si="173"/>
        <v>0</v>
      </c>
      <c r="H1242" t="str">
        <f t="shared" ca="1" si="174"/>
        <v>'Simpl. All tex.-dual tex'!</v>
      </c>
      <c r="I1242" t="str">
        <f t="shared" ca="1" si="175"/>
        <v>'Simpl. All tex.-dual tex'!</v>
      </c>
      <c r="J1242">
        <f t="shared" ca="1" si="176"/>
        <v>0</v>
      </c>
      <c r="K1242">
        <f t="shared" ca="1" si="177"/>
        <v>0</v>
      </c>
      <c r="N1242" t="str">
        <f t="shared" ca="1" si="178"/>
        <v>D:z</v>
      </c>
      <c r="O1242" t="str">
        <f t="shared" ca="1" si="179"/>
        <v>D7:z7</v>
      </c>
    </row>
    <row r="1243" spans="1:15">
      <c r="A1243" t="str">
        <f t="shared" si="171"/>
        <v>01</v>
      </c>
      <c r="B1243" t="str">
        <f t="shared" ca="1" si="172"/>
        <v>W</v>
      </c>
      <c r="C1243" t="s">
        <v>303</v>
      </c>
      <c r="D1243" t="s">
        <v>1586</v>
      </c>
      <c r="E1243">
        <f t="shared" ca="1" si="173"/>
        <v>0</v>
      </c>
      <c r="H1243" t="str">
        <f t="shared" ca="1" si="174"/>
        <v>'Simpl. All tex.-dual tex'!</v>
      </c>
      <c r="I1243" t="str">
        <f t="shared" ca="1" si="175"/>
        <v>'Simpl. All tex.-dual tex'!</v>
      </c>
      <c r="J1243">
        <f t="shared" ca="1" si="176"/>
        <v>0</v>
      </c>
      <c r="K1243">
        <f t="shared" ca="1" si="177"/>
        <v>0</v>
      </c>
      <c r="N1243" t="str">
        <f t="shared" ca="1" si="178"/>
        <v>D:z</v>
      </c>
      <c r="O1243" t="str">
        <f t="shared" ca="1" si="179"/>
        <v>D7:z7</v>
      </c>
    </row>
    <row r="1244" spans="1:15">
      <c r="A1244" t="str">
        <f t="shared" si="171"/>
        <v>02</v>
      </c>
      <c r="B1244" t="str">
        <f t="shared" ca="1" si="172"/>
        <v>W</v>
      </c>
      <c r="C1244" t="s">
        <v>303</v>
      </c>
      <c r="D1244" t="s">
        <v>1587</v>
      </c>
      <c r="E1244">
        <f t="shared" ca="1" si="173"/>
        <v>0</v>
      </c>
      <c r="H1244" t="str">
        <f t="shared" ca="1" si="174"/>
        <v>'Simpl. All tex.-dual tex'!</v>
      </c>
      <c r="I1244" t="str">
        <f t="shared" ca="1" si="175"/>
        <v>'Simpl. All tex.-dual tex'!</v>
      </c>
      <c r="J1244">
        <f t="shared" ca="1" si="176"/>
        <v>0</v>
      </c>
      <c r="K1244">
        <f t="shared" ca="1" si="177"/>
        <v>0</v>
      </c>
      <c r="N1244" t="str">
        <f t="shared" ca="1" si="178"/>
        <v>D:z</v>
      </c>
      <c r="O1244" t="str">
        <f t="shared" ca="1" si="179"/>
        <v>D7:z7</v>
      </c>
    </row>
    <row r="1245" spans="1:15">
      <c r="A1245" t="str">
        <f t="shared" si="171"/>
        <v>03</v>
      </c>
      <c r="B1245" t="str">
        <f t="shared" ca="1" si="172"/>
        <v>W</v>
      </c>
      <c r="C1245" t="s">
        <v>303</v>
      </c>
      <c r="D1245" t="s">
        <v>1588</v>
      </c>
      <c r="E1245">
        <f t="shared" ca="1" si="173"/>
        <v>0</v>
      </c>
      <c r="H1245" t="str">
        <f t="shared" ca="1" si="174"/>
        <v>'Simpl. All tex.-dual tex'!</v>
      </c>
      <c r="I1245" t="str">
        <f t="shared" ca="1" si="175"/>
        <v>'Simpl. All tex.-dual tex'!</v>
      </c>
      <c r="J1245">
        <f t="shared" ca="1" si="176"/>
        <v>0</v>
      </c>
      <c r="K1245">
        <f t="shared" ca="1" si="177"/>
        <v>0</v>
      </c>
      <c r="N1245" t="str">
        <f t="shared" ca="1" si="178"/>
        <v>D:z</v>
      </c>
      <c r="O1245" t="str">
        <f t="shared" ca="1" si="179"/>
        <v>D7:z7</v>
      </c>
    </row>
    <row r="1246" spans="1:15">
      <c r="A1246" t="str">
        <f t="shared" si="171"/>
        <v>04</v>
      </c>
      <c r="B1246" t="str">
        <f t="shared" ca="1" si="172"/>
        <v>W</v>
      </c>
      <c r="C1246" t="s">
        <v>303</v>
      </c>
      <c r="D1246" t="s">
        <v>1589</v>
      </c>
      <c r="E1246">
        <f t="shared" ca="1" si="173"/>
        <v>0</v>
      </c>
      <c r="H1246" t="str">
        <f t="shared" ca="1" si="174"/>
        <v>'Simpl. All tex.-dual tex'!</v>
      </c>
      <c r="I1246" t="str">
        <f t="shared" ca="1" si="175"/>
        <v>'Simpl. All tex.-dual tex'!</v>
      </c>
      <c r="J1246">
        <f t="shared" ca="1" si="176"/>
        <v>0</v>
      </c>
      <c r="K1246">
        <f t="shared" ca="1" si="177"/>
        <v>0</v>
      </c>
      <c r="N1246" t="str">
        <f t="shared" ca="1" si="178"/>
        <v>D:z</v>
      </c>
      <c r="O1246" t="str">
        <f t="shared" ca="1" si="179"/>
        <v>D7:z7</v>
      </c>
    </row>
    <row r="1247" spans="1:15">
      <c r="A1247" t="str">
        <f t="shared" si="171"/>
        <v>05</v>
      </c>
      <c r="B1247" t="str">
        <f t="shared" ca="1" si="172"/>
        <v>W</v>
      </c>
      <c r="C1247" t="s">
        <v>303</v>
      </c>
      <c r="D1247" t="s">
        <v>1590</v>
      </c>
      <c r="E1247">
        <f t="shared" ca="1" si="173"/>
        <v>0</v>
      </c>
      <c r="H1247" t="str">
        <f t="shared" ca="1" si="174"/>
        <v>'Simpl. All tex.-dual tex'!</v>
      </c>
      <c r="I1247" t="str">
        <f t="shared" ca="1" si="175"/>
        <v>'Simpl. All tex.-dual tex'!</v>
      </c>
      <c r="J1247">
        <f t="shared" ca="1" si="176"/>
        <v>0</v>
      </c>
      <c r="K1247">
        <f t="shared" ca="1" si="177"/>
        <v>0</v>
      </c>
      <c r="N1247" t="str">
        <f t="shared" ca="1" si="178"/>
        <v>D:z</v>
      </c>
      <c r="O1247" t="str">
        <f t="shared" ca="1" si="179"/>
        <v>D7:z7</v>
      </c>
    </row>
    <row r="1248" spans="1:15">
      <c r="A1248" t="str">
        <f t="shared" si="171"/>
        <v>06</v>
      </c>
      <c r="B1248" t="str">
        <f t="shared" ca="1" si="172"/>
        <v>W</v>
      </c>
      <c r="C1248" t="s">
        <v>303</v>
      </c>
      <c r="D1248" t="s">
        <v>1591</v>
      </c>
      <c r="E1248">
        <f t="shared" ca="1" si="173"/>
        <v>0</v>
      </c>
      <c r="H1248" t="str">
        <f t="shared" ca="1" si="174"/>
        <v>'Simpl. All tex.-dual tex'!</v>
      </c>
      <c r="I1248" t="str">
        <f t="shared" ca="1" si="175"/>
        <v>'Simpl. All tex.-dual tex'!</v>
      </c>
      <c r="J1248">
        <f t="shared" ca="1" si="176"/>
        <v>0</v>
      </c>
      <c r="K1248">
        <f t="shared" ca="1" si="177"/>
        <v>0</v>
      </c>
      <c r="N1248" t="str">
        <f t="shared" ca="1" si="178"/>
        <v>D:z</v>
      </c>
      <c r="O1248" t="str">
        <f t="shared" ca="1" si="179"/>
        <v>D7:z7</v>
      </c>
    </row>
    <row r="1249" spans="1:15">
      <c r="A1249" t="str">
        <f t="shared" si="171"/>
        <v>07</v>
      </c>
      <c r="B1249" t="str">
        <f t="shared" ca="1" si="172"/>
        <v>W</v>
      </c>
      <c r="C1249" t="s">
        <v>303</v>
      </c>
      <c r="D1249" t="s">
        <v>1592</v>
      </c>
      <c r="E1249">
        <f t="shared" ca="1" si="173"/>
        <v>0</v>
      </c>
      <c r="H1249" t="str">
        <f t="shared" ca="1" si="174"/>
        <v>'Simpl. All tex.-dual tex'!</v>
      </c>
      <c r="I1249" t="str">
        <f t="shared" ca="1" si="175"/>
        <v>'Simpl. All tex.-dual tex'!</v>
      </c>
      <c r="J1249">
        <f t="shared" ca="1" si="176"/>
        <v>0</v>
      </c>
      <c r="K1249">
        <f t="shared" ca="1" si="177"/>
        <v>0</v>
      </c>
      <c r="N1249" t="str">
        <f t="shared" ca="1" si="178"/>
        <v>D:z</v>
      </c>
      <c r="O1249" t="str">
        <f t="shared" ca="1" si="179"/>
        <v>D7:z7</v>
      </c>
    </row>
    <row r="1250" spans="1:15">
      <c r="A1250" t="str">
        <f t="shared" si="171"/>
        <v>08</v>
      </c>
      <c r="B1250" t="str">
        <f t="shared" ca="1" si="172"/>
        <v>W</v>
      </c>
      <c r="C1250" t="s">
        <v>303</v>
      </c>
      <c r="D1250" t="s">
        <v>1593</v>
      </c>
      <c r="E1250">
        <f t="shared" ca="1" si="173"/>
        <v>0</v>
      </c>
      <c r="H1250" t="str">
        <f t="shared" ca="1" si="174"/>
        <v>'Simpl. All tex.-dual tex'!</v>
      </c>
      <c r="I1250" t="str">
        <f t="shared" ca="1" si="175"/>
        <v>'Simpl. All tex.-dual tex'!</v>
      </c>
      <c r="J1250">
        <f t="shared" ca="1" si="176"/>
        <v>0</v>
      </c>
      <c r="K1250">
        <f t="shared" ca="1" si="177"/>
        <v>0</v>
      </c>
      <c r="N1250" t="str">
        <f t="shared" ca="1" si="178"/>
        <v>D:z</v>
      </c>
      <c r="O1250" t="str">
        <f t="shared" ca="1" si="179"/>
        <v>D7:z7</v>
      </c>
    </row>
    <row r="1251" spans="1:15">
      <c r="A1251" t="str">
        <f t="shared" si="171"/>
        <v>09</v>
      </c>
      <c r="B1251" t="str">
        <f t="shared" ca="1" si="172"/>
        <v>W</v>
      </c>
      <c r="C1251" t="s">
        <v>303</v>
      </c>
      <c r="D1251" t="s">
        <v>1594</v>
      </c>
      <c r="E1251">
        <f t="shared" ca="1" si="173"/>
        <v>0</v>
      </c>
      <c r="H1251" t="str">
        <f t="shared" ca="1" si="174"/>
        <v>'Simpl. All tex.-dual tex'!</v>
      </c>
      <c r="I1251" t="str">
        <f t="shared" ca="1" si="175"/>
        <v>'Simpl. All tex.-dual tex'!</v>
      </c>
      <c r="J1251">
        <f t="shared" ca="1" si="176"/>
        <v>0</v>
      </c>
      <c r="K1251">
        <f t="shared" ca="1" si="177"/>
        <v>0</v>
      </c>
      <c r="N1251" t="str">
        <f t="shared" ca="1" si="178"/>
        <v>D:z</v>
      </c>
      <c r="O1251" t="str">
        <f t="shared" ca="1" si="179"/>
        <v>D7:z7</v>
      </c>
    </row>
    <row r="1252" spans="1:15">
      <c r="A1252" t="str">
        <f t="shared" si="171"/>
        <v>10</v>
      </c>
      <c r="B1252" t="str">
        <f t="shared" ca="1" si="172"/>
        <v>W</v>
      </c>
      <c r="C1252" t="s">
        <v>303</v>
      </c>
      <c r="D1252" t="s">
        <v>1595</v>
      </c>
      <c r="E1252">
        <f t="shared" ca="1" si="173"/>
        <v>0</v>
      </c>
      <c r="H1252" t="str">
        <f t="shared" ca="1" si="174"/>
        <v>'Simpl. All tex.-dual tex'!</v>
      </c>
      <c r="I1252" t="str">
        <f t="shared" ca="1" si="175"/>
        <v>'Simpl. All tex.-dual tex'!</v>
      </c>
      <c r="J1252">
        <f t="shared" ca="1" si="176"/>
        <v>0</v>
      </c>
      <c r="K1252">
        <f t="shared" ca="1" si="177"/>
        <v>0</v>
      </c>
      <c r="N1252" t="str">
        <f t="shared" ca="1" si="178"/>
        <v>D:z</v>
      </c>
      <c r="O1252" t="str">
        <f t="shared" ca="1" si="179"/>
        <v>D7:z7</v>
      </c>
    </row>
    <row r="1253" spans="1:15">
      <c r="A1253" t="str">
        <f t="shared" si="171"/>
        <v>11</v>
      </c>
      <c r="B1253" t="str">
        <f t="shared" ca="1" si="172"/>
        <v>W</v>
      </c>
      <c r="C1253" t="s">
        <v>303</v>
      </c>
      <c r="D1253" t="s">
        <v>1596</v>
      </c>
      <c r="E1253">
        <f t="shared" ca="1" si="173"/>
        <v>0</v>
      </c>
      <c r="H1253" t="str">
        <f t="shared" ca="1" si="174"/>
        <v>'Simpl. All tex.-dual tex'!</v>
      </c>
      <c r="I1253" t="str">
        <f t="shared" ca="1" si="175"/>
        <v>'Simpl. All tex.-dual tex'!</v>
      </c>
      <c r="J1253">
        <f t="shared" ca="1" si="176"/>
        <v>0</v>
      </c>
      <c r="K1253">
        <f t="shared" ca="1" si="177"/>
        <v>0</v>
      </c>
      <c r="N1253" t="str">
        <f t="shared" ca="1" si="178"/>
        <v>D:z</v>
      </c>
      <c r="O1253" t="str">
        <f t="shared" ca="1" si="179"/>
        <v>D7:z7</v>
      </c>
    </row>
    <row r="1254" spans="1:15">
      <c r="A1254" t="str">
        <f t="shared" si="171"/>
        <v>12</v>
      </c>
      <c r="B1254" t="str">
        <f t="shared" ca="1" si="172"/>
        <v>W</v>
      </c>
      <c r="C1254" t="s">
        <v>303</v>
      </c>
      <c r="D1254" t="s">
        <v>1597</v>
      </c>
      <c r="E1254">
        <f t="shared" ca="1" si="173"/>
        <v>0</v>
      </c>
      <c r="H1254" t="str">
        <f t="shared" ca="1" si="174"/>
        <v>'Simpl. All tex.-dual tex'!</v>
      </c>
      <c r="I1254" t="str">
        <f t="shared" ca="1" si="175"/>
        <v>'Simpl. All tex.-dual tex'!</v>
      </c>
      <c r="J1254">
        <f t="shared" ca="1" si="176"/>
        <v>0</v>
      </c>
      <c r="K1254">
        <f t="shared" ca="1" si="177"/>
        <v>0</v>
      </c>
      <c r="N1254" t="str">
        <f t="shared" ca="1" si="178"/>
        <v>D:z</v>
      </c>
      <c r="O1254" t="str">
        <f t="shared" ca="1" si="179"/>
        <v>D7:z7</v>
      </c>
    </row>
    <row r="1255" spans="1:15">
      <c r="A1255" t="str">
        <f t="shared" si="171"/>
        <v>13</v>
      </c>
      <c r="B1255" t="str">
        <f t="shared" ca="1" si="172"/>
        <v>W</v>
      </c>
      <c r="C1255" t="s">
        <v>303</v>
      </c>
      <c r="D1255" t="s">
        <v>1598</v>
      </c>
      <c r="E1255">
        <f t="shared" ca="1" si="173"/>
        <v>0</v>
      </c>
      <c r="H1255" t="str">
        <f t="shared" ca="1" si="174"/>
        <v>'Simpl. All tex.-dual tex'!</v>
      </c>
      <c r="I1255" t="str">
        <f t="shared" ca="1" si="175"/>
        <v>'Simpl. All tex.-dual tex'!</v>
      </c>
      <c r="J1255">
        <f t="shared" ca="1" si="176"/>
        <v>0</v>
      </c>
      <c r="K1255">
        <f t="shared" ca="1" si="177"/>
        <v>0</v>
      </c>
      <c r="N1255" t="str">
        <f t="shared" ca="1" si="178"/>
        <v>D:z</v>
      </c>
      <c r="O1255" t="str">
        <f t="shared" ca="1" si="179"/>
        <v>D7:z7</v>
      </c>
    </row>
    <row r="1256" spans="1:15">
      <c r="A1256" t="str">
        <f t="shared" si="171"/>
        <v>100</v>
      </c>
      <c r="B1256" t="str">
        <f t="shared" ca="1" si="172"/>
        <v>W</v>
      </c>
      <c r="C1256" t="s">
        <v>303</v>
      </c>
      <c r="D1256" t="s">
        <v>1599</v>
      </c>
      <c r="E1256">
        <f t="shared" ca="1" si="173"/>
        <v>0</v>
      </c>
      <c r="H1256" t="str">
        <f t="shared" ca="1" si="174"/>
        <v>'Simpl. All tex.-dual tex'!</v>
      </c>
      <c r="I1256" t="str">
        <f t="shared" ca="1" si="175"/>
        <v>'Simpl. All tex.-dual tex'!</v>
      </c>
      <c r="J1256">
        <f t="shared" ca="1" si="176"/>
        <v>0</v>
      </c>
      <c r="K1256">
        <f t="shared" ca="1" si="177"/>
        <v>0</v>
      </c>
      <c r="N1256" t="str">
        <f t="shared" ca="1" si="178"/>
        <v>D:z</v>
      </c>
      <c r="O1256" t="str">
        <f t="shared" ca="1" si="179"/>
        <v>D7:z7</v>
      </c>
    </row>
    <row r="1257" spans="1:15">
      <c r="A1257" t="str">
        <f t="shared" si="171"/>
        <v>01</v>
      </c>
      <c r="B1257" t="str">
        <f t="shared" ca="1" si="172"/>
        <v>W</v>
      </c>
      <c r="C1257" t="s">
        <v>304</v>
      </c>
      <c r="D1257" t="s">
        <v>1600</v>
      </c>
      <c r="E1257">
        <f t="shared" ca="1" si="173"/>
        <v>0</v>
      </c>
      <c r="H1257" t="str">
        <f t="shared" ca="1" si="174"/>
        <v>'Simpl. All tex.-dual tex'!</v>
      </c>
      <c r="I1257" t="str">
        <f t="shared" ca="1" si="175"/>
        <v>'Simpl. All tex.-dual tex'!</v>
      </c>
      <c r="J1257">
        <f t="shared" ca="1" si="176"/>
        <v>0</v>
      </c>
      <c r="K1257">
        <f t="shared" ca="1" si="177"/>
        <v>0</v>
      </c>
      <c r="N1257" t="str">
        <f t="shared" ca="1" si="178"/>
        <v>D:z</v>
      </c>
      <c r="O1257" t="str">
        <f t="shared" ca="1" si="179"/>
        <v>D7:z7</v>
      </c>
    </row>
    <row r="1258" spans="1:15">
      <c r="A1258" t="str">
        <f t="shared" si="171"/>
        <v>02</v>
      </c>
      <c r="B1258" t="str">
        <f t="shared" ca="1" si="172"/>
        <v>W</v>
      </c>
      <c r="C1258" t="s">
        <v>304</v>
      </c>
      <c r="D1258" t="s">
        <v>1601</v>
      </c>
      <c r="E1258">
        <f t="shared" ca="1" si="173"/>
        <v>0</v>
      </c>
      <c r="H1258" t="str">
        <f t="shared" ca="1" si="174"/>
        <v>'Simpl. All tex.-dual tex'!</v>
      </c>
      <c r="I1258" t="str">
        <f t="shared" ca="1" si="175"/>
        <v>'Simpl. All tex.-dual tex'!</v>
      </c>
      <c r="J1258">
        <f t="shared" ca="1" si="176"/>
        <v>0</v>
      </c>
      <c r="K1258">
        <f t="shared" ca="1" si="177"/>
        <v>0</v>
      </c>
      <c r="N1258" t="str">
        <f t="shared" ca="1" si="178"/>
        <v>D:z</v>
      </c>
      <c r="O1258" t="str">
        <f t="shared" ca="1" si="179"/>
        <v>D7:z7</v>
      </c>
    </row>
    <row r="1259" spans="1:15">
      <c r="A1259" t="str">
        <f t="shared" si="171"/>
        <v>03</v>
      </c>
      <c r="B1259" t="str">
        <f t="shared" ca="1" si="172"/>
        <v>W</v>
      </c>
      <c r="C1259" t="s">
        <v>304</v>
      </c>
      <c r="D1259" t="s">
        <v>1602</v>
      </c>
      <c r="E1259">
        <f t="shared" ca="1" si="173"/>
        <v>0</v>
      </c>
      <c r="H1259" t="str">
        <f t="shared" ca="1" si="174"/>
        <v>'Simpl. All tex.-dual tex'!</v>
      </c>
      <c r="I1259" t="str">
        <f t="shared" ca="1" si="175"/>
        <v>'Simpl. All tex.-dual tex'!</v>
      </c>
      <c r="J1259">
        <f t="shared" ca="1" si="176"/>
        <v>0</v>
      </c>
      <c r="K1259">
        <f t="shared" ca="1" si="177"/>
        <v>0</v>
      </c>
      <c r="N1259" t="str">
        <f t="shared" ca="1" si="178"/>
        <v>D:z</v>
      </c>
      <c r="O1259" t="str">
        <f t="shared" ca="1" si="179"/>
        <v>D7:z7</v>
      </c>
    </row>
    <row r="1260" spans="1:15">
      <c r="A1260" t="str">
        <f t="shared" si="171"/>
        <v>04</v>
      </c>
      <c r="B1260" t="str">
        <f t="shared" ca="1" si="172"/>
        <v>W</v>
      </c>
      <c r="C1260" t="s">
        <v>304</v>
      </c>
      <c r="D1260" t="s">
        <v>1603</v>
      </c>
      <c r="E1260">
        <f t="shared" ca="1" si="173"/>
        <v>0</v>
      </c>
      <c r="H1260" t="str">
        <f t="shared" ca="1" si="174"/>
        <v>'Simpl. All tex.-dual tex'!</v>
      </c>
      <c r="I1260" t="str">
        <f t="shared" ca="1" si="175"/>
        <v>'Simpl. All tex.-dual tex'!</v>
      </c>
      <c r="J1260">
        <f t="shared" ca="1" si="176"/>
        <v>0</v>
      </c>
      <c r="K1260">
        <f t="shared" ca="1" si="177"/>
        <v>0</v>
      </c>
      <c r="N1260" t="str">
        <f t="shared" ca="1" si="178"/>
        <v>D:z</v>
      </c>
      <c r="O1260" t="str">
        <f t="shared" ca="1" si="179"/>
        <v>D7:z7</v>
      </c>
    </row>
    <row r="1261" spans="1:15">
      <c r="A1261" t="str">
        <f t="shared" si="171"/>
        <v>05</v>
      </c>
      <c r="B1261" t="str">
        <f t="shared" ca="1" si="172"/>
        <v>W</v>
      </c>
      <c r="C1261" t="s">
        <v>304</v>
      </c>
      <c r="D1261" t="s">
        <v>1604</v>
      </c>
      <c r="E1261">
        <f t="shared" ca="1" si="173"/>
        <v>0</v>
      </c>
      <c r="H1261" t="str">
        <f t="shared" ca="1" si="174"/>
        <v>'Simpl. All tex.-dual tex'!</v>
      </c>
      <c r="I1261" t="str">
        <f t="shared" ca="1" si="175"/>
        <v>'Simpl. All tex.-dual tex'!</v>
      </c>
      <c r="J1261">
        <f t="shared" ca="1" si="176"/>
        <v>0</v>
      </c>
      <c r="K1261">
        <f t="shared" ca="1" si="177"/>
        <v>0</v>
      </c>
      <c r="N1261" t="str">
        <f t="shared" ca="1" si="178"/>
        <v>D:z</v>
      </c>
      <c r="O1261" t="str">
        <f t="shared" ca="1" si="179"/>
        <v>D7:z7</v>
      </c>
    </row>
    <row r="1262" spans="1:15">
      <c r="A1262" t="str">
        <f t="shared" si="171"/>
        <v>06</v>
      </c>
      <c r="B1262" t="str">
        <f t="shared" ca="1" si="172"/>
        <v>W</v>
      </c>
      <c r="C1262" t="s">
        <v>304</v>
      </c>
      <c r="D1262" t="s">
        <v>1605</v>
      </c>
      <c r="E1262">
        <f t="shared" ca="1" si="173"/>
        <v>0</v>
      </c>
      <c r="H1262" t="str">
        <f t="shared" ca="1" si="174"/>
        <v>'Simpl. All tex.-dual tex'!</v>
      </c>
      <c r="I1262" t="str">
        <f t="shared" ca="1" si="175"/>
        <v>'Simpl. All tex.-dual tex'!</v>
      </c>
      <c r="J1262">
        <f t="shared" ca="1" si="176"/>
        <v>0</v>
      </c>
      <c r="K1262">
        <f t="shared" ca="1" si="177"/>
        <v>0</v>
      </c>
      <c r="N1262" t="str">
        <f t="shared" ca="1" si="178"/>
        <v>D:z</v>
      </c>
      <c r="O1262" t="str">
        <f t="shared" ca="1" si="179"/>
        <v>D7:z7</v>
      </c>
    </row>
    <row r="1263" spans="1:15">
      <c r="A1263" t="str">
        <f t="shared" si="171"/>
        <v>07</v>
      </c>
      <c r="B1263" t="str">
        <f t="shared" ca="1" si="172"/>
        <v>W</v>
      </c>
      <c r="C1263" t="s">
        <v>304</v>
      </c>
      <c r="D1263" t="s">
        <v>1606</v>
      </c>
      <c r="E1263">
        <f t="shared" ca="1" si="173"/>
        <v>0</v>
      </c>
      <c r="H1263" t="str">
        <f t="shared" ca="1" si="174"/>
        <v>'Simpl. All tex.-dual tex'!</v>
      </c>
      <c r="I1263" t="str">
        <f t="shared" ca="1" si="175"/>
        <v>'Simpl. All tex.-dual tex'!</v>
      </c>
      <c r="J1263">
        <f t="shared" ca="1" si="176"/>
        <v>0</v>
      </c>
      <c r="K1263">
        <f t="shared" ca="1" si="177"/>
        <v>0</v>
      </c>
      <c r="N1263" t="str">
        <f t="shared" ca="1" si="178"/>
        <v>D:z</v>
      </c>
      <c r="O1263" t="str">
        <f t="shared" ca="1" si="179"/>
        <v>D7:z7</v>
      </c>
    </row>
    <row r="1264" spans="1:15">
      <c r="A1264" t="str">
        <f t="shared" si="171"/>
        <v>08</v>
      </c>
      <c r="B1264" t="str">
        <f t="shared" ca="1" si="172"/>
        <v>W</v>
      </c>
      <c r="C1264" t="s">
        <v>304</v>
      </c>
      <c r="D1264" t="s">
        <v>1607</v>
      </c>
      <c r="E1264">
        <f t="shared" ca="1" si="173"/>
        <v>0</v>
      </c>
      <c r="H1264" t="str">
        <f t="shared" ca="1" si="174"/>
        <v>'Simpl. All tex.-dual tex'!</v>
      </c>
      <c r="I1264" t="str">
        <f t="shared" ca="1" si="175"/>
        <v>'Simpl. All tex.-dual tex'!</v>
      </c>
      <c r="J1264">
        <f t="shared" ca="1" si="176"/>
        <v>0</v>
      </c>
      <c r="K1264">
        <f t="shared" ca="1" si="177"/>
        <v>0</v>
      </c>
      <c r="N1264" t="str">
        <f t="shared" ca="1" si="178"/>
        <v>D:z</v>
      </c>
      <c r="O1264" t="str">
        <f t="shared" ca="1" si="179"/>
        <v>D7:z7</v>
      </c>
    </row>
    <row r="1265" spans="1:15">
      <c r="A1265" t="str">
        <f t="shared" si="171"/>
        <v>09</v>
      </c>
      <c r="B1265" t="str">
        <f t="shared" ca="1" si="172"/>
        <v>W</v>
      </c>
      <c r="C1265" t="s">
        <v>304</v>
      </c>
      <c r="D1265" t="s">
        <v>1608</v>
      </c>
      <c r="E1265">
        <f t="shared" ca="1" si="173"/>
        <v>0</v>
      </c>
      <c r="H1265" t="str">
        <f t="shared" ca="1" si="174"/>
        <v>'Simpl. All tex.-dual tex'!</v>
      </c>
      <c r="I1265" t="str">
        <f t="shared" ca="1" si="175"/>
        <v>'Simpl. All tex.-dual tex'!</v>
      </c>
      <c r="J1265">
        <f t="shared" ca="1" si="176"/>
        <v>0</v>
      </c>
      <c r="K1265">
        <f t="shared" ca="1" si="177"/>
        <v>0</v>
      </c>
      <c r="N1265" t="str">
        <f t="shared" ca="1" si="178"/>
        <v>D:z</v>
      </c>
      <c r="O1265" t="str">
        <f t="shared" ca="1" si="179"/>
        <v>D7:z7</v>
      </c>
    </row>
    <row r="1266" spans="1:15">
      <c r="A1266" t="str">
        <f t="shared" si="171"/>
        <v>10</v>
      </c>
      <c r="B1266" t="str">
        <f t="shared" ca="1" si="172"/>
        <v>W</v>
      </c>
      <c r="C1266" t="s">
        <v>304</v>
      </c>
      <c r="D1266" t="s">
        <v>1609</v>
      </c>
      <c r="E1266">
        <f t="shared" ca="1" si="173"/>
        <v>0</v>
      </c>
      <c r="H1266" t="str">
        <f t="shared" ca="1" si="174"/>
        <v>'Simpl. All tex.-dual tex'!</v>
      </c>
      <c r="I1266" t="str">
        <f t="shared" ca="1" si="175"/>
        <v>'Simpl. All tex.-dual tex'!</v>
      </c>
      <c r="J1266">
        <f t="shared" ca="1" si="176"/>
        <v>0</v>
      </c>
      <c r="K1266">
        <f t="shared" ca="1" si="177"/>
        <v>0</v>
      </c>
      <c r="N1266" t="str">
        <f t="shared" ca="1" si="178"/>
        <v>D:z</v>
      </c>
      <c r="O1266" t="str">
        <f t="shared" ca="1" si="179"/>
        <v>D7:z7</v>
      </c>
    </row>
    <row r="1267" spans="1:15">
      <c r="A1267" t="str">
        <f t="shared" si="171"/>
        <v>11</v>
      </c>
      <c r="B1267" t="str">
        <f t="shared" ca="1" si="172"/>
        <v>W</v>
      </c>
      <c r="C1267" t="s">
        <v>304</v>
      </c>
      <c r="D1267" t="s">
        <v>1610</v>
      </c>
      <c r="E1267">
        <f t="shared" ca="1" si="173"/>
        <v>0</v>
      </c>
      <c r="H1267" t="str">
        <f t="shared" ca="1" si="174"/>
        <v>'Simpl. All tex.-dual tex'!</v>
      </c>
      <c r="I1267" t="str">
        <f t="shared" ca="1" si="175"/>
        <v>'Simpl. All tex.-dual tex'!</v>
      </c>
      <c r="J1267">
        <f t="shared" ca="1" si="176"/>
        <v>0</v>
      </c>
      <c r="K1267">
        <f t="shared" ca="1" si="177"/>
        <v>0</v>
      </c>
      <c r="N1267" t="str">
        <f t="shared" ca="1" si="178"/>
        <v>D:z</v>
      </c>
      <c r="O1267" t="str">
        <f t="shared" ca="1" si="179"/>
        <v>D7:z7</v>
      </c>
    </row>
    <row r="1268" spans="1:15">
      <c r="A1268" t="str">
        <f t="shared" si="171"/>
        <v>12</v>
      </c>
      <c r="B1268" t="str">
        <f t="shared" ca="1" si="172"/>
        <v>W</v>
      </c>
      <c r="C1268" t="s">
        <v>304</v>
      </c>
      <c r="D1268" t="s">
        <v>1611</v>
      </c>
      <c r="E1268">
        <f t="shared" ca="1" si="173"/>
        <v>0</v>
      </c>
      <c r="H1268" t="str">
        <f t="shared" ca="1" si="174"/>
        <v>'Simpl. All tex.-dual tex'!</v>
      </c>
      <c r="I1268" t="str">
        <f t="shared" ca="1" si="175"/>
        <v>'Simpl. All tex.-dual tex'!</v>
      </c>
      <c r="J1268">
        <f t="shared" ca="1" si="176"/>
        <v>0</v>
      </c>
      <c r="K1268">
        <f t="shared" ca="1" si="177"/>
        <v>0</v>
      </c>
      <c r="N1268" t="str">
        <f t="shared" ca="1" si="178"/>
        <v>D:z</v>
      </c>
      <c r="O1268" t="str">
        <f t="shared" ca="1" si="179"/>
        <v>D7:z7</v>
      </c>
    </row>
    <row r="1269" spans="1:15">
      <c r="A1269" t="str">
        <f t="shared" si="171"/>
        <v>13</v>
      </c>
      <c r="B1269" t="str">
        <f t="shared" ca="1" si="172"/>
        <v>W</v>
      </c>
      <c r="C1269" t="s">
        <v>304</v>
      </c>
      <c r="D1269" t="s">
        <v>1612</v>
      </c>
      <c r="E1269">
        <f t="shared" ca="1" si="173"/>
        <v>0</v>
      </c>
      <c r="H1269" t="str">
        <f t="shared" ca="1" si="174"/>
        <v>'Simpl. All tex.-dual tex'!</v>
      </c>
      <c r="I1269" t="str">
        <f t="shared" ca="1" si="175"/>
        <v>'Simpl. All tex.-dual tex'!</v>
      </c>
      <c r="J1269">
        <f t="shared" ca="1" si="176"/>
        <v>0</v>
      </c>
      <c r="K1269">
        <f t="shared" ca="1" si="177"/>
        <v>0</v>
      </c>
      <c r="N1269" t="str">
        <f t="shared" ca="1" si="178"/>
        <v>D:z</v>
      </c>
      <c r="O1269" t="str">
        <f t="shared" ca="1" si="179"/>
        <v>D7:z7</v>
      </c>
    </row>
    <row r="1270" spans="1:15">
      <c r="A1270" t="str">
        <f t="shared" si="171"/>
        <v>100</v>
      </c>
      <c r="B1270" t="str">
        <f t="shared" ca="1" si="172"/>
        <v>W</v>
      </c>
      <c r="C1270" t="s">
        <v>304</v>
      </c>
      <c r="D1270" t="s">
        <v>1613</v>
      </c>
      <c r="E1270">
        <f t="shared" ca="1" si="173"/>
        <v>0</v>
      </c>
      <c r="H1270" t="str">
        <f t="shared" ca="1" si="174"/>
        <v>'Simpl. All tex.-dual tex'!</v>
      </c>
      <c r="I1270" t="str">
        <f t="shared" ca="1" si="175"/>
        <v>'Simpl. All tex.-dual tex'!</v>
      </c>
      <c r="J1270">
        <f t="shared" ca="1" si="176"/>
        <v>0</v>
      </c>
      <c r="K1270">
        <f t="shared" ca="1" si="177"/>
        <v>0</v>
      </c>
      <c r="N1270" t="str">
        <f t="shared" ca="1" si="178"/>
        <v>D:z</v>
      </c>
      <c r="O1270" t="str">
        <f t="shared" ca="1" si="179"/>
        <v>D7:z7</v>
      </c>
    </row>
    <row r="1271" spans="1:15">
      <c r="A1271" t="str">
        <f t="shared" si="171"/>
        <v>01</v>
      </c>
      <c r="B1271" t="str">
        <f t="shared" ca="1" si="172"/>
        <v>W</v>
      </c>
      <c r="C1271" t="s">
        <v>305</v>
      </c>
      <c r="D1271" t="s">
        <v>1614</v>
      </c>
      <c r="E1271">
        <f t="shared" ca="1" si="173"/>
        <v>0</v>
      </c>
      <c r="H1271" t="str">
        <f t="shared" ca="1" si="174"/>
        <v>'Simpl. All tex.-dual tex'!</v>
      </c>
      <c r="I1271" t="str">
        <f t="shared" ca="1" si="175"/>
        <v>'Simpl. All tex.-dual tex'!</v>
      </c>
      <c r="J1271">
        <f t="shared" ca="1" si="176"/>
        <v>0</v>
      </c>
      <c r="K1271">
        <f t="shared" ca="1" si="177"/>
        <v>0</v>
      </c>
      <c r="N1271" t="str">
        <f t="shared" ca="1" si="178"/>
        <v>D:z</v>
      </c>
      <c r="O1271" t="str">
        <f t="shared" ca="1" si="179"/>
        <v>D7:z7</v>
      </c>
    </row>
    <row r="1272" spans="1:15">
      <c r="A1272" t="str">
        <f t="shared" si="171"/>
        <v>02</v>
      </c>
      <c r="B1272" t="str">
        <f t="shared" ca="1" si="172"/>
        <v>W</v>
      </c>
      <c r="C1272" t="s">
        <v>305</v>
      </c>
      <c r="D1272" t="s">
        <v>1615</v>
      </c>
      <c r="E1272">
        <f t="shared" ca="1" si="173"/>
        <v>0</v>
      </c>
      <c r="H1272" t="str">
        <f t="shared" ca="1" si="174"/>
        <v>'Simpl. All tex.-dual tex'!</v>
      </c>
      <c r="I1272" t="str">
        <f t="shared" ca="1" si="175"/>
        <v>'Simpl. All tex.-dual tex'!</v>
      </c>
      <c r="J1272">
        <f t="shared" ca="1" si="176"/>
        <v>0</v>
      </c>
      <c r="K1272">
        <f t="shared" ca="1" si="177"/>
        <v>0</v>
      </c>
      <c r="N1272" t="str">
        <f t="shared" ca="1" si="178"/>
        <v>D:z</v>
      </c>
      <c r="O1272" t="str">
        <f t="shared" ca="1" si="179"/>
        <v>D7:z7</v>
      </c>
    </row>
    <row r="1273" spans="1:15">
      <c r="A1273" t="str">
        <f t="shared" si="171"/>
        <v>03</v>
      </c>
      <c r="B1273" t="str">
        <f t="shared" ca="1" si="172"/>
        <v>W</v>
      </c>
      <c r="C1273" t="s">
        <v>305</v>
      </c>
      <c r="D1273" t="s">
        <v>1616</v>
      </c>
      <c r="E1273">
        <f t="shared" ca="1" si="173"/>
        <v>0</v>
      </c>
      <c r="H1273" t="str">
        <f t="shared" ca="1" si="174"/>
        <v>'Simpl. All tex.-dual tex'!</v>
      </c>
      <c r="I1273" t="str">
        <f t="shared" ca="1" si="175"/>
        <v>'Simpl. All tex.-dual tex'!</v>
      </c>
      <c r="J1273">
        <f t="shared" ca="1" si="176"/>
        <v>0</v>
      </c>
      <c r="K1273">
        <f t="shared" ca="1" si="177"/>
        <v>0</v>
      </c>
      <c r="N1273" t="str">
        <f t="shared" ca="1" si="178"/>
        <v>D:z</v>
      </c>
      <c r="O1273" t="str">
        <f t="shared" ca="1" si="179"/>
        <v>D7:z7</v>
      </c>
    </row>
    <row r="1274" spans="1:15">
      <c r="A1274" t="str">
        <f t="shared" si="171"/>
        <v>04</v>
      </c>
      <c r="B1274" t="str">
        <f t="shared" ca="1" si="172"/>
        <v>W</v>
      </c>
      <c r="C1274" t="s">
        <v>305</v>
      </c>
      <c r="D1274" t="s">
        <v>1617</v>
      </c>
      <c r="E1274">
        <f t="shared" ca="1" si="173"/>
        <v>0</v>
      </c>
      <c r="H1274" t="str">
        <f t="shared" ca="1" si="174"/>
        <v>'Simpl. All tex.-dual tex'!</v>
      </c>
      <c r="I1274" t="str">
        <f t="shared" ca="1" si="175"/>
        <v>'Simpl. All tex.-dual tex'!</v>
      </c>
      <c r="J1274">
        <f t="shared" ca="1" si="176"/>
        <v>0</v>
      </c>
      <c r="K1274">
        <f t="shared" ca="1" si="177"/>
        <v>0</v>
      </c>
      <c r="N1274" t="str">
        <f t="shared" ca="1" si="178"/>
        <v>D:z</v>
      </c>
      <c r="O1274" t="str">
        <f t="shared" ca="1" si="179"/>
        <v>D7:z7</v>
      </c>
    </row>
    <row r="1275" spans="1:15">
      <c r="A1275" t="str">
        <f t="shared" si="171"/>
        <v>05</v>
      </c>
      <c r="B1275" t="str">
        <f t="shared" ca="1" si="172"/>
        <v>W</v>
      </c>
      <c r="C1275" t="s">
        <v>305</v>
      </c>
      <c r="D1275" t="s">
        <v>1618</v>
      </c>
      <c r="E1275">
        <f t="shared" ca="1" si="173"/>
        <v>0</v>
      </c>
      <c r="H1275" t="str">
        <f t="shared" ca="1" si="174"/>
        <v>'Simpl. All tex.-dual tex'!</v>
      </c>
      <c r="I1275" t="str">
        <f t="shared" ca="1" si="175"/>
        <v>'Simpl. All tex.-dual tex'!</v>
      </c>
      <c r="J1275">
        <f t="shared" ca="1" si="176"/>
        <v>0</v>
      </c>
      <c r="K1275">
        <f t="shared" ca="1" si="177"/>
        <v>0</v>
      </c>
      <c r="N1275" t="str">
        <f t="shared" ca="1" si="178"/>
        <v>D:z</v>
      </c>
      <c r="O1275" t="str">
        <f t="shared" ca="1" si="179"/>
        <v>D7:z7</v>
      </c>
    </row>
    <row r="1276" spans="1:15">
      <c r="A1276" t="str">
        <f t="shared" si="171"/>
        <v>06</v>
      </c>
      <c r="B1276" t="str">
        <f t="shared" ca="1" si="172"/>
        <v>W</v>
      </c>
      <c r="C1276" t="s">
        <v>305</v>
      </c>
      <c r="D1276" t="s">
        <v>1619</v>
      </c>
      <c r="E1276">
        <f t="shared" ca="1" si="173"/>
        <v>0</v>
      </c>
      <c r="H1276" t="str">
        <f t="shared" ca="1" si="174"/>
        <v>'Simpl. All tex.-dual tex'!</v>
      </c>
      <c r="I1276" t="str">
        <f t="shared" ca="1" si="175"/>
        <v>'Simpl. All tex.-dual tex'!</v>
      </c>
      <c r="J1276">
        <f t="shared" ca="1" si="176"/>
        <v>0</v>
      </c>
      <c r="K1276">
        <f t="shared" ca="1" si="177"/>
        <v>0</v>
      </c>
      <c r="N1276" t="str">
        <f t="shared" ca="1" si="178"/>
        <v>D:z</v>
      </c>
      <c r="O1276" t="str">
        <f t="shared" ca="1" si="179"/>
        <v>D7:z7</v>
      </c>
    </row>
    <row r="1277" spans="1:15">
      <c r="A1277" t="str">
        <f t="shared" si="171"/>
        <v>07</v>
      </c>
      <c r="B1277" t="str">
        <f t="shared" ca="1" si="172"/>
        <v>W</v>
      </c>
      <c r="C1277" t="s">
        <v>305</v>
      </c>
      <c r="D1277" t="s">
        <v>1620</v>
      </c>
      <c r="E1277">
        <f t="shared" ca="1" si="173"/>
        <v>0</v>
      </c>
      <c r="H1277" t="str">
        <f t="shared" ca="1" si="174"/>
        <v>'Simpl. All tex.-dual tex'!</v>
      </c>
      <c r="I1277" t="str">
        <f t="shared" ca="1" si="175"/>
        <v>'Simpl. All tex.-dual tex'!</v>
      </c>
      <c r="J1277">
        <f t="shared" ca="1" si="176"/>
        <v>0</v>
      </c>
      <c r="K1277">
        <f t="shared" ca="1" si="177"/>
        <v>0</v>
      </c>
      <c r="N1277" t="str">
        <f t="shared" ca="1" si="178"/>
        <v>D:z</v>
      </c>
      <c r="O1277" t="str">
        <f t="shared" ca="1" si="179"/>
        <v>D7:z7</v>
      </c>
    </row>
    <row r="1278" spans="1:15">
      <c r="A1278" t="str">
        <f t="shared" si="171"/>
        <v>08</v>
      </c>
      <c r="B1278" t="str">
        <f t="shared" ca="1" si="172"/>
        <v>W</v>
      </c>
      <c r="C1278" t="s">
        <v>305</v>
      </c>
      <c r="D1278" t="s">
        <v>1621</v>
      </c>
      <c r="E1278">
        <f t="shared" ca="1" si="173"/>
        <v>0</v>
      </c>
      <c r="H1278" t="str">
        <f t="shared" ca="1" si="174"/>
        <v>'Simpl. All tex.-dual tex'!</v>
      </c>
      <c r="I1278" t="str">
        <f t="shared" ca="1" si="175"/>
        <v>'Simpl. All tex.-dual tex'!</v>
      </c>
      <c r="J1278">
        <f t="shared" ca="1" si="176"/>
        <v>0</v>
      </c>
      <c r="K1278">
        <f t="shared" ca="1" si="177"/>
        <v>0</v>
      </c>
      <c r="N1278" t="str">
        <f t="shared" ca="1" si="178"/>
        <v>D:z</v>
      </c>
      <c r="O1278" t="str">
        <f t="shared" ca="1" si="179"/>
        <v>D7:z7</v>
      </c>
    </row>
    <row r="1279" spans="1:15">
      <c r="A1279" t="str">
        <f t="shared" si="171"/>
        <v>09</v>
      </c>
      <c r="B1279" t="str">
        <f t="shared" ca="1" si="172"/>
        <v>W</v>
      </c>
      <c r="C1279" t="s">
        <v>305</v>
      </c>
      <c r="D1279" t="s">
        <v>1622</v>
      </c>
      <c r="E1279">
        <f t="shared" ca="1" si="173"/>
        <v>0</v>
      </c>
      <c r="H1279" t="str">
        <f t="shared" ca="1" si="174"/>
        <v>'Simpl. All tex.-dual tex'!</v>
      </c>
      <c r="I1279" t="str">
        <f t="shared" ca="1" si="175"/>
        <v>'Simpl. All tex.-dual tex'!</v>
      </c>
      <c r="J1279">
        <f t="shared" ca="1" si="176"/>
        <v>0</v>
      </c>
      <c r="K1279">
        <f t="shared" ca="1" si="177"/>
        <v>0</v>
      </c>
      <c r="N1279" t="str">
        <f t="shared" ca="1" si="178"/>
        <v>D:z</v>
      </c>
      <c r="O1279" t="str">
        <f t="shared" ca="1" si="179"/>
        <v>D7:z7</v>
      </c>
    </row>
    <row r="1280" spans="1:15">
      <c r="A1280" t="str">
        <f t="shared" si="171"/>
        <v>10</v>
      </c>
      <c r="B1280" t="str">
        <f t="shared" ca="1" si="172"/>
        <v>W</v>
      </c>
      <c r="C1280" t="s">
        <v>305</v>
      </c>
      <c r="D1280" t="s">
        <v>1623</v>
      </c>
      <c r="E1280">
        <f t="shared" ca="1" si="173"/>
        <v>0</v>
      </c>
      <c r="H1280" t="str">
        <f t="shared" ca="1" si="174"/>
        <v>'Simpl. All tex.-dual tex'!</v>
      </c>
      <c r="I1280" t="str">
        <f t="shared" ca="1" si="175"/>
        <v>'Simpl. All tex.-dual tex'!</v>
      </c>
      <c r="J1280">
        <f t="shared" ca="1" si="176"/>
        <v>0</v>
      </c>
      <c r="K1280">
        <f t="shared" ca="1" si="177"/>
        <v>0</v>
      </c>
      <c r="N1280" t="str">
        <f t="shared" ca="1" si="178"/>
        <v>D:z</v>
      </c>
      <c r="O1280" t="str">
        <f t="shared" ca="1" si="179"/>
        <v>D7:z7</v>
      </c>
    </row>
    <row r="1281" spans="1:15">
      <c r="A1281" t="str">
        <f t="shared" si="171"/>
        <v>11</v>
      </c>
      <c r="B1281" t="str">
        <f t="shared" ca="1" si="172"/>
        <v>W</v>
      </c>
      <c r="C1281" t="s">
        <v>305</v>
      </c>
      <c r="D1281" t="s">
        <v>1624</v>
      </c>
      <c r="E1281">
        <f t="shared" ca="1" si="173"/>
        <v>0</v>
      </c>
      <c r="H1281" t="str">
        <f t="shared" ca="1" si="174"/>
        <v>'Simpl. All tex.-dual tex'!</v>
      </c>
      <c r="I1281" t="str">
        <f t="shared" ca="1" si="175"/>
        <v>'Simpl. All tex.-dual tex'!</v>
      </c>
      <c r="J1281">
        <f t="shared" ca="1" si="176"/>
        <v>0</v>
      </c>
      <c r="K1281">
        <f t="shared" ca="1" si="177"/>
        <v>0</v>
      </c>
      <c r="N1281" t="str">
        <f t="shared" ca="1" si="178"/>
        <v>D:z</v>
      </c>
      <c r="O1281" t="str">
        <f t="shared" ca="1" si="179"/>
        <v>D7:z7</v>
      </c>
    </row>
    <row r="1282" spans="1:15">
      <c r="A1282" t="str">
        <f t="shared" si="171"/>
        <v>12</v>
      </c>
      <c r="B1282" t="str">
        <f t="shared" ca="1" si="172"/>
        <v>W</v>
      </c>
      <c r="C1282" t="s">
        <v>305</v>
      </c>
      <c r="D1282" t="s">
        <v>1625</v>
      </c>
      <c r="E1282">
        <f t="shared" ca="1" si="173"/>
        <v>0</v>
      </c>
      <c r="H1282" t="str">
        <f t="shared" ca="1" si="174"/>
        <v>'Simpl. All tex.-dual tex'!</v>
      </c>
      <c r="I1282" t="str">
        <f t="shared" ca="1" si="175"/>
        <v>'Simpl. All tex.-dual tex'!</v>
      </c>
      <c r="J1282">
        <f t="shared" ca="1" si="176"/>
        <v>0</v>
      </c>
      <c r="K1282">
        <f t="shared" ca="1" si="177"/>
        <v>0</v>
      </c>
      <c r="N1282" t="str">
        <f t="shared" ca="1" si="178"/>
        <v>D:z</v>
      </c>
      <c r="O1282" t="str">
        <f t="shared" ca="1" si="179"/>
        <v>D7:z7</v>
      </c>
    </row>
    <row r="1283" spans="1:15">
      <c r="A1283" t="str">
        <f t="shared" si="171"/>
        <v>13</v>
      </c>
      <c r="B1283" t="str">
        <f t="shared" ca="1" si="172"/>
        <v>W</v>
      </c>
      <c r="C1283" t="s">
        <v>305</v>
      </c>
      <c r="D1283" t="s">
        <v>1626</v>
      </c>
      <c r="E1283">
        <f t="shared" ca="1" si="173"/>
        <v>0</v>
      </c>
      <c r="H1283" t="str">
        <f t="shared" ca="1" si="174"/>
        <v>'Simpl. All tex.-dual tex'!</v>
      </c>
      <c r="I1283" t="str">
        <f t="shared" ca="1" si="175"/>
        <v>'Simpl. All tex.-dual tex'!</v>
      </c>
      <c r="J1283">
        <f t="shared" ca="1" si="176"/>
        <v>0</v>
      </c>
      <c r="K1283">
        <f t="shared" ca="1" si="177"/>
        <v>0</v>
      </c>
      <c r="N1283" t="str">
        <f t="shared" ca="1" si="178"/>
        <v>D:z</v>
      </c>
      <c r="O1283" t="str">
        <f t="shared" ca="1" si="179"/>
        <v>D7:z7</v>
      </c>
    </row>
    <row r="1284" spans="1:15">
      <c r="A1284" t="str">
        <f t="shared" si="171"/>
        <v>100</v>
      </c>
      <c r="B1284" t="str">
        <f t="shared" ca="1" si="172"/>
        <v>W</v>
      </c>
      <c r="C1284" t="s">
        <v>305</v>
      </c>
      <c r="D1284" t="s">
        <v>1627</v>
      </c>
      <c r="E1284">
        <f t="shared" ca="1" si="173"/>
        <v>0</v>
      </c>
      <c r="H1284" t="str">
        <f t="shared" ca="1" si="174"/>
        <v>'Simpl. All tex.-dual tex'!</v>
      </c>
      <c r="I1284" t="str">
        <f t="shared" ca="1" si="175"/>
        <v>'Simpl. All tex.-dual tex'!</v>
      </c>
      <c r="J1284">
        <f t="shared" ca="1" si="176"/>
        <v>0</v>
      </c>
      <c r="K1284">
        <f t="shared" ca="1" si="177"/>
        <v>0</v>
      </c>
      <c r="N1284" t="str">
        <f t="shared" ca="1" si="178"/>
        <v>D:z</v>
      </c>
      <c r="O1284" t="str">
        <f t="shared" ca="1" si="179"/>
        <v>D7:z7</v>
      </c>
    </row>
    <row r="1285" spans="1:15">
      <c r="A1285" t="str">
        <f t="shared" si="171"/>
        <v>01</v>
      </c>
      <c r="B1285" t="str">
        <f t="shared" ca="1" si="172"/>
        <v>W</v>
      </c>
      <c r="C1285" t="s">
        <v>306</v>
      </c>
      <c r="D1285" t="s">
        <v>1628</v>
      </c>
      <c r="E1285">
        <f t="shared" ca="1" si="173"/>
        <v>0</v>
      </c>
      <c r="H1285" t="str">
        <f t="shared" ca="1" si="174"/>
        <v>'Simpl. All tex.-dual tex'!</v>
      </c>
      <c r="I1285" t="str">
        <f t="shared" ca="1" si="175"/>
        <v>'Simpl. All tex.-dual tex'!</v>
      </c>
      <c r="J1285">
        <f t="shared" ca="1" si="176"/>
        <v>0</v>
      </c>
      <c r="K1285">
        <f t="shared" ca="1" si="177"/>
        <v>0</v>
      </c>
      <c r="N1285" t="str">
        <f t="shared" ca="1" si="178"/>
        <v>D:z</v>
      </c>
      <c r="O1285" t="str">
        <f t="shared" ca="1" si="179"/>
        <v>D7:z7</v>
      </c>
    </row>
    <row r="1286" spans="1:15">
      <c r="A1286" t="str">
        <f t="shared" si="171"/>
        <v>02</v>
      </c>
      <c r="B1286" t="str">
        <f t="shared" ca="1" si="172"/>
        <v>W</v>
      </c>
      <c r="C1286" t="s">
        <v>306</v>
      </c>
      <c r="D1286" t="s">
        <v>1629</v>
      </c>
      <c r="E1286">
        <f t="shared" ca="1" si="173"/>
        <v>0</v>
      </c>
      <c r="H1286" t="str">
        <f t="shared" ca="1" si="174"/>
        <v>'Simpl. All tex.-dual tex'!</v>
      </c>
      <c r="I1286" t="str">
        <f t="shared" ca="1" si="175"/>
        <v>'Simpl. All tex.-dual tex'!</v>
      </c>
      <c r="J1286">
        <f t="shared" ca="1" si="176"/>
        <v>0</v>
      </c>
      <c r="K1286">
        <f t="shared" ca="1" si="177"/>
        <v>0</v>
      </c>
      <c r="N1286" t="str">
        <f t="shared" ca="1" si="178"/>
        <v>D:z</v>
      </c>
      <c r="O1286" t="str">
        <f t="shared" ca="1" si="179"/>
        <v>D7:z7</v>
      </c>
    </row>
    <row r="1287" spans="1:15">
      <c r="A1287" t="str">
        <f t="shared" si="171"/>
        <v>03</v>
      </c>
      <c r="B1287" t="str">
        <f t="shared" ca="1" si="172"/>
        <v>W</v>
      </c>
      <c r="C1287" t="s">
        <v>306</v>
      </c>
      <c r="D1287" t="s">
        <v>1630</v>
      </c>
      <c r="E1287">
        <f t="shared" ca="1" si="173"/>
        <v>0</v>
      </c>
      <c r="H1287" t="str">
        <f t="shared" ca="1" si="174"/>
        <v>'Simpl. All tex.-dual tex'!</v>
      </c>
      <c r="I1287" t="str">
        <f t="shared" ca="1" si="175"/>
        <v>'Simpl. All tex.-dual tex'!</v>
      </c>
      <c r="J1287">
        <f t="shared" ca="1" si="176"/>
        <v>0</v>
      </c>
      <c r="K1287">
        <f t="shared" ca="1" si="177"/>
        <v>0</v>
      </c>
      <c r="N1287" t="str">
        <f t="shared" ca="1" si="178"/>
        <v>D:z</v>
      </c>
      <c r="O1287" t="str">
        <f t="shared" ca="1" si="179"/>
        <v>D7:z7</v>
      </c>
    </row>
    <row r="1288" spans="1:15">
      <c r="A1288" t="str">
        <f t="shared" si="171"/>
        <v>04</v>
      </c>
      <c r="B1288" t="str">
        <f t="shared" ca="1" si="172"/>
        <v>W</v>
      </c>
      <c r="C1288" t="s">
        <v>306</v>
      </c>
      <c r="D1288" t="s">
        <v>1631</v>
      </c>
      <c r="E1288">
        <f t="shared" ca="1" si="173"/>
        <v>0</v>
      </c>
      <c r="H1288" t="str">
        <f t="shared" ca="1" si="174"/>
        <v>'Simpl. All tex.-dual tex'!</v>
      </c>
      <c r="I1288" t="str">
        <f t="shared" ca="1" si="175"/>
        <v>'Simpl. All tex.-dual tex'!</v>
      </c>
      <c r="J1288">
        <f t="shared" ca="1" si="176"/>
        <v>0</v>
      </c>
      <c r="K1288">
        <f t="shared" ca="1" si="177"/>
        <v>0</v>
      </c>
      <c r="N1288" t="str">
        <f t="shared" ca="1" si="178"/>
        <v>D:z</v>
      </c>
      <c r="O1288" t="str">
        <f t="shared" ca="1" si="179"/>
        <v>D7:z7</v>
      </c>
    </row>
    <row r="1289" spans="1:15">
      <c r="A1289" t="str">
        <f t="shared" si="171"/>
        <v>05</v>
      </c>
      <c r="B1289" t="str">
        <f t="shared" ca="1" si="172"/>
        <v>W</v>
      </c>
      <c r="C1289" t="s">
        <v>306</v>
      </c>
      <c r="D1289" t="s">
        <v>1632</v>
      </c>
      <c r="E1289">
        <f t="shared" ca="1" si="173"/>
        <v>0</v>
      </c>
      <c r="H1289" t="str">
        <f t="shared" ca="1" si="174"/>
        <v>'Simpl. All tex.-dual tex'!</v>
      </c>
      <c r="I1289" t="str">
        <f t="shared" ca="1" si="175"/>
        <v>'Simpl. All tex.-dual tex'!</v>
      </c>
      <c r="J1289">
        <f t="shared" ca="1" si="176"/>
        <v>0</v>
      </c>
      <c r="K1289">
        <f t="shared" ca="1" si="177"/>
        <v>0</v>
      </c>
      <c r="N1289" t="str">
        <f t="shared" ca="1" si="178"/>
        <v>D:z</v>
      </c>
      <c r="O1289" t="str">
        <f t="shared" ca="1" si="179"/>
        <v>D7:z7</v>
      </c>
    </row>
    <row r="1290" spans="1:15">
      <c r="A1290" t="str">
        <f t="shared" si="171"/>
        <v>06</v>
      </c>
      <c r="B1290" t="str">
        <f t="shared" ca="1" si="172"/>
        <v>W</v>
      </c>
      <c r="C1290" t="s">
        <v>306</v>
      </c>
      <c r="D1290" t="s">
        <v>1633</v>
      </c>
      <c r="E1290">
        <f t="shared" ca="1" si="173"/>
        <v>0</v>
      </c>
      <c r="H1290" t="str">
        <f t="shared" ca="1" si="174"/>
        <v>'Simpl. All tex.-dual tex'!</v>
      </c>
      <c r="I1290" t="str">
        <f t="shared" ca="1" si="175"/>
        <v>'Simpl. All tex.-dual tex'!</v>
      </c>
      <c r="J1290">
        <f t="shared" ca="1" si="176"/>
        <v>0</v>
      </c>
      <c r="K1290">
        <f t="shared" ca="1" si="177"/>
        <v>0</v>
      </c>
      <c r="N1290" t="str">
        <f t="shared" ca="1" si="178"/>
        <v>D:z</v>
      </c>
      <c r="O1290" t="str">
        <f t="shared" ca="1" si="179"/>
        <v>D7:z7</v>
      </c>
    </row>
    <row r="1291" spans="1:15">
      <c r="A1291" t="str">
        <f t="shared" ref="A1291:A1354" si="180">MID(D1291,LEN(C1291)+2,LEN(D1291)-LEN(C1291))</f>
        <v>07</v>
      </c>
      <c r="B1291" t="str">
        <f t="shared" ref="B1291:B1354" ca="1" si="181">VLOOKUP(H1291,$A$1:$K$3,11,FALSE)</f>
        <v>W</v>
      </c>
      <c r="C1291" t="s">
        <v>306</v>
      </c>
      <c r="D1291" t="s">
        <v>1634</v>
      </c>
      <c r="E1291">
        <f t="shared" ref="E1291:E1354" ca="1" si="182">IFERROR(VLOOKUP(C1291,INDIRECT($H1291&amp;$N1291),MATCH($A1291,INDIRECT($H1291&amp;$O1291),0),FALSE),0)</f>
        <v>0</v>
      </c>
      <c r="H1291" t="str">
        <f t="shared" ref="H1291:H1354" ca="1" si="183">IF(I1291&lt;&gt;0,I1291,IF(J1291&lt;&gt;0,J1291,K1291))</f>
        <v>'Simpl. All tex.-dual tex'!</v>
      </c>
      <c r="I1291" t="str">
        <f t="shared" ref="I1291:I1354" ca="1" si="184">IF(IFERROR(VLOOKUP(C1291,INDIRECT($G$5&amp;"D:D"),1,FALSE),0)&lt;&gt;0,I$9,0)</f>
        <v>'Simpl. All tex.-dual tex'!</v>
      </c>
      <c r="J1291">
        <f t="shared" ref="J1291:J1354" ca="1" si="185">IF(IFERROR(VLOOKUP(C1291,INDIRECT($G$6&amp;"D:D"),1,FALSE),0)&lt;&gt;0,J$9,0)</f>
        <v>0</v>
      </c>
      <c r="K1291">
        <f t="shared" ref="K1291:K1354" ca="1" si="186">IF(IFERROR(VLOOKUP($C1291,INDIRECT($G$7&amp;"d:d"),1,FALSE),0)&lt;&gt;0,K$9,0)</f>
        <v>0</v>
      </c>
      <c r="N1291" t="str">
        <f t="shared" ref="N1291:N1354" ca="1" si="187">VLOOKUP($H1291,$G$5:$I$7,2,FALSE)</f>
        <v>D:z</v>
      </c>
      <c r="O1291" t="str">
        <f t="shared" ref="O1291:O1354" ca="1" si="188">VLOOKUP($H1291,$G$5:$I$7,3,FALSE)</f>
        <v>D7:z7</v>
      </c>
    </row>
    <row r="1292" spans="1:15">
      <c r="A1292" t="str">
        <f t="shared" si="180"/>
        <v>08</v>
      </c>
      <c r="B1292" t="str">
        <f t="shared" ca="1" si="181"/>
        <v>W</v>
      </c>
      <c r="C1292" t="s">
        <v>306</v>
      </c>
      <c r="D1292" t="s">
        <v>1635</v>
      </c>
      <c r="E1292">
        <f t="shared" ca="1" si="182"/>
        <v>0</v>
      </c>
      <c r="H1292" t="str">
        <f t="shared" ca="1" si="183"/>
        <v>'Simpl. All tex.-dual tex'!</v>
      </c>
      <c r="I1292" t="str">
        <f t="shared" ca="1" si="184"/>
        <v>'Simpl. All tex.-dual tex'!</v>
      </c>
      <c r="J1292">
        <f t="shared" ca="1" si="185"/>
        <v>0</v>
      </c>
      <c r="K1292">
        <f t="shared" ca="1" si="186"/>
        <v>0</v>
      </c>
      <c r="N1292" t="str">
        <f t="shared" ca="1" si="187"/>
        <v>D:z</v>
      </c>
      <c r="O1292" t="str">
        <f t="shared" ca="1" si="188"/>
        <v>D7:z7</v>
      </c>
    </row>
    <row r="1293" spans="1:15">
      <c r="A1293" t="str">
        <f t="shared" si="180"/>
        <v>09</v>
      </c>
      <c r="B1293" t="str">
        <f t="shared" ca="1" si="181"/>
        <v>W</v>
      </c>
      <c r="C1293" t="s">
        <v>306</v>
      </c>
      <c r="D1293" t="s">
        <v>1636</v>
      </c>
      <c r="E1293">
        <f t="shared" ca="1" si="182"/>
        <v>0</v>
      </c>
      <c r="H1293" t="str">
        <f t="shared" ca="1" si="183"/>
        <v>'Simpl. All tex.-dual tex'!</v>
      </c>
      <c r="I1293" t="str">
        <f t="shared" ca="1" si="184"/>
        <v>'Simpl. All tex.-dual tex'!</v>
      </c>
      <c r="J1293">
        <f t="shared" ca="1" si="185"/>
        <v>0</v>
      </c>
      <c r="K1293">
        <f t="shared" ca="1" si="186"/>
        <v>0</v>
      </c>
      <c r="N1293" t="str">
        <f t="shared" ca="1" si="187"/>
        <v>D:z</v>
      </c>
      <c r="O1293" t="str">
        <f t="shared" ca="1" si="188"/>
        <v>D7:z7</v>
      </c>
    </row>
    <row r="1294" spans="1:15">
      <c r="A1294" t="str">
        <f t="shared" si="180"/>
        <v>10</v>
      </c>
      <c r="B1294" t="str">
        <f t="shared" ca="1" si="181"/>
        <v>W</v>
      </c>
      <c r="C1294" t="s">
        <v>306</v>
      </c>
      <c r="D1294" t="s">
        <v>1637</v>
      </c>
      <c r="E1294">
        <f t="shared" ca="1" si="182"/>
        <v>0</v>
      </c>
      <c r="H1294" t="str">
        <f t="shared" ca="1" si="183"/>
        <v>'Simpl. All tex.-dual tex'!</v>
      </c>
      <c r="I1294" t="str">
        <f t="shared" ca="1" si="184"/>
        <v>'Simpl. All tex.-dual tex'!</v>
      </c>
      <c r="J1294">
        <f t="shared" ca="1" si="185"/>
        <v>0</v>
      </c>
      <c r="K1294">
        <f t="shared" ca="1" si="186"/>
        <v>0</v>
      </c>
      <c r="N1294" t="str">
        <f t="shared" ca="1" si="187"/>
        <v>D:z</v>
      </c>
      <c r="O1294" t="str">
        <f t="shared" ca="1" si="188"/>
        <v>D7:z7</v>
      </c>
    </row>
    <row r="1295" spans="1:15">
      <c r="A1295" t="str">
        <f t="shared" si="180"/>
        <v>11</v>
      </c>
      <c r="B1295" t="str">
        <f t="shared" ca="1" si="181"/>
        <v>W</v>
      </c>
      <c r="C1295" t="s">
        <v>306</v>
      </c>
      <c r="D1295" t="s">
        <v>1638</v>
      </c>
      <c r="E1295">
        <f t="shared" ca="1" si="182"/>
        <v>0</v>
      </c>
      <c r="H1295" t="str">
        <f t="shared" ca="1" si="183"/>
        <v>'Simpl. All tex.-dual tex'!</v>
      </c>
      <c r="I1295" t="str">
        <f t="shared" ca="1" si="184"/>
        <v>'Simpl. All tex.-dual tex'!</v>
      </c>
      <c r="J1295">
        <f t="shared" ca="1" si="185"/>
        <v>0</v>
      </c>
      <c r="K1295">
        <f t="shared" ca="1" si="186"/>
        <v>0</v>
      </c>
      <c r="N1295" t="str">
        <f t="shared" ca="1" si="187"/>
        <v>D:z</v>
      </c>
      <c r="O1295" t="str">
        <f t="shared" ca="1" si="188"/>
        <v>D7:z7</v>
      </c>
    </row>
    <row r="1296" spans="1:15">
      <c r="A1296" t="str">
        <f t="shared" si="180"/>
        <v>12</v>
      </c>
      <c r="B1296" t="str">
        <f t="shared" ca="1" si="181"/>
        <v>W</v>
      </c>
      <c r="C1296" t="s">
        <v>306</v>
      </c>
      <c r="D1296" t="s">
        <v>1639</v>
      </c>
      <c r="E1296">
        <f t="shared" ca="1" si="182"/>
        <v>0</v>
      </c>
      <c r="H1296" t="str">
        <f t="shared" ca="1" si="183"/>
        <v>'Simpl. All tex.-dual tex'!</v>
      </c>
      <c r="I1296" t="str">
        <f t="shared" ca="1" si="184"/>
        <v>'Simpl. All tex.-dual tex'!</v>
      </c>
      <c r="J1296">
        <f t="shared" ca="1" si="185"/>
        <v>0</v>
      </c>
      <c r="K1296">
        <f t="shared" ca="1" si="186"/>
        <v>0</v>
      </c>
      <c r="N1296" t="str">
        <f t="shared" ca="1" si="187"/>
        <v>D:z</v>
      </c>
      <c r="O1296" t="str">
        <f t="shared" ca="1" si="188"/>
        <v>D7:z7</v>
      </c>
    </row>
    <row r="1297" spans="1:15">
      <c r="A1297" t="str">
        <f t="shared" si="180"/>
        <v>13</v>
      </c>
      <c r="B1297" t="str">
        <f t="shared" ca="1" si="181"/>
        <v>W</v>
      </c>
      <c r="C1297" t="s">
        <v>306</v>
      </c>
      <c r="D1297" t="s">
        <v>1640</v>
      </c>
      <c r="E1297">
        <f t="shared" ca="1" si="182"/>
        <v>0</v>
      </c>
      <c r="H1297" t="str">
        <f t="shared" ca="1" si="183"/>
        <v>'Simpl. All tex.-dual tex'!</v>
      </c>
      <c r="I1297" t="str">
        <f t="shared" ca="1" si="184"/>
        <v>'Simpl. All tex.-dual tex'!</v>
      </c>
      <c r="J1297">
        <f t="shared" ca="1" si="185"/>
        <v>0</v>
      </c>
      <c r="K1297">
        <f t="shared" ca="1" si="186"/>
        <v>0</v>
      </c>
      <c r="N1297" t="str">
        <f t="shared" ca="1" si="187"/>
        <v>D:z</v>
      </c>
      <c r="O1297" t="str">
        <f t="shared" ca="1" si="188"/>
        <v>D7:z7</v>
      </c>
    </row>
    <row r="1298" spans="1:15">
      <c r="A1298" t="str">
        <f t="shared" si="180"/>
        <v>100</v>
      </c>
      <c r="B1298" t="str">
        <f t="shared" ca="1" si="181"/>
        <v>W</v>
      </c>
      <c r="C1298" t="s">
        <v>306</v>
      </c>
      <c r="D1298" t="s">
        <v>1641</v>
      </c>
      <c r="E1298">
        <f t="shared" ca="1" si="182"/>
        <v>0</v>
      </c>
      <c r="H1298" t="str">
        <f t="shared" ca="1" si="183"/>
        <v>'Simpl. All tex.-dual tex'!</v>
      </c>
      <c r="I1298" t="str">
        <f t="shared" ca="1" si="184"/>
        <v>'Simpl. All tex.-dual tex'!</v>
      </c>
      <c r="J1298">
        <f t="shared" ca="1" si="185"/>
        <v>0</v>
      </c>
      <c r="K1298">
        <f t="shared" ca="1" si="186"/>
        <v>0</v>
      </c>
      <c r="N1298" t="str">
        <f t="shared" ca="1" si="187"/>
        <v>D:z</v>
      </c>
      <c r="O1298" t="str">
        <f t="shared" ca="1" si="188"/>
        <v>D7:z7</v>
      </c>
    </row>
    <row r="1299" spans="1:15">
      <c r="A1299" t="str">
        <f t="shared" si="180"/>
        <v>01</v>
      </c>
      <c r="B1299" t="str">
        <f t="shared" ca="1" si="181"/>
        <v>W</v>
      </c>
      <c r="C1299" t="s">
        <v>307</v>
      </c>
      <c r="D1299" t="s">
        <v>1642</v>
      </c>
      <c r="E1299">
        <f t="shared" ca="1" si="182"/>
        <v>0</v>
      </c>
      <c r="H1299" t="str">
        <f t="shared" ca="1" si="183"/>
        <v>'Simpl. All tex.-dual tex'!</v>
      </c>
      <c r="I1299" t="str">
        <f t="shared" ca="1" si="184"/>
        <v>'Simpl. All tex.-dual tex'!</v>
      </c>
      <c r="J1299">
        <f t="shared" ca="1" si="185"/>
        <v>0</v>
      </c>
      <c r="K1299">
        <f t="shared" ca="1" si="186"/>
        <v>0</v>
      </c>
      <c r="N1299" t="str">
        <f t="shared" ca="1" si="187"/>
        <v>D:z</v>
      </c>
      <c r="O1299" t="str">
        <f t="shared" ca="1" si="188"/>
        <v>D7:z7</v>
      </c>
    </row>
    <row r="1300" spans="1:15">
      <c r="A1300" t="str">
        <f t="shared" si="180"/>
        <v>02</v>
      </c>
      <c r="B1300" t="str">
        <f t="shared" ca="1" si="181"/>
        <v>W</v>
      </c>
      <c r="C1300" t="s">
        <v>307</v>
      </c>
      <c r="D1300" t="s">
        <v>1643</v>
      </c>
      <c r="E1300">
        <f t="shared" ca="1" si="182"/>
        <v>0</v>
      </c>
      <c r="H1300" t="str">
        <f t="shared" ca="1" si="183"/>
        <v>'Simpl. All tex.-dual tex'!</v>
      </c>
      <c r="I1300" t="str">
        <f t="shared" ca="1" si="184"/>
        <v>'Simpl. All tex.-dual tex'!</v>
      </c>
      <c r="J1300">
        <f t="shared" ca="1" si="185"/>
        <v>0</v>
      </c>
      <c r="K1300">
        <f t="shared" ca="1" si="186"/>
        <v>0</v>
      </c>
      <c r="N1300" t="str">
        <f t="shared" ca="1" si="187"/>
        <v>D:z</v>
      </c>
      <c r="O1300" t="str">
        <f t="shared" ca="1" si="188"/>
        <v>D7:z7</v>
      </c>
    </row>
    <row r="1301" spans="1:15">
      <c r="A1301" t="str">
        <f t="shared" si="180"/>
        <v>03</v>
      </c>
      <c r="B1301" t="str">
        <f t="shared" ca="1" si="181"/>
        <v>W</v>
      </c>
      <c r="C1301" t="s">
        <v>307</v>
      </c>
      <c r="D1301" t="s">
        <v>1644</v>
      </c>
      <c r="E1301">
        <f t="shared" ca="1" si="182"/>
        <v>0</v>
      </c>
      <c r="H1301" t="str">
        <f t="shared" ca="1" si="183"/>
        <v>'Simpl. All tex.-dual tex'!</v>
      </c>
      <c r="I1301" t="str">
        <f t="shared" ca="1" si="184"/>
        <v>'Simpl. All tex.-dual tex'!</v>
      </c>
      <c r="J1301">
        <f t="shared" ca="1" si="185"/>
        <v>0</v>
      </c>
      <c r="K1301">
        <f t="shared" ca="1" si="186"/>
        <v>0</v>
      </c>
      <c r="N1301" t="str">
        <f t="shared" ca="1" si="187"/>
        <v>D:z</v>
      </c>
      <c r="O1301" t="str">
        <f t="shared" ca="1" si="188"/>
        <v>D7:z7</v>
      </c>
    </row>
    <row r="1302" spans="1:15">
      <c r="A1302" t="str">
        <f t="shared" si="180"/>
        <v>04</v>
      </c>
      <c r="B1302" t="str">
        <f t="shared" ca="1" si="181"/>
        <v>W</v>
      </c>
      <c r="C1302" t="s">
        <v>307</v>
      </c>
      <c r="D1302" t="s">
        <v>1645</v>
      </c>
      <c r="E1302">
        <f t="shared" ca="1" si="182"/>
        <v>0</v>
      </c>
      <c r="H1302" t="str">
        <f t="shared" ca="1" si="183"/>
        <v>'Simpl. All tex.-dual tex'!</v>
      </c>
      <c r="I1302" t="str">
        <f t="shared" ca="1" si="184"/>
        <v>'Simpl. All tex.-dual tex'!</v>
      </c>
      <c r="J1302">
        <f t="shared" ca="1" si="185"/>
        <v>0</v>
      </c>
      <c r="K1302">
        <f t="shared" ca="1" si="186"/>
        <v>0</v>
      </c>
      <c r="N1302" t="str">
        <f t="shared" ca="1" si="187"/>
        <v>D:z</v>
      </c>
      <c r="O1302" t="str">
        <f t="shared" ca="1" si="188"/>
        <v>D7:z7</v>
      </c>
    </row>
    <row r="1303" spans="1:15">
      <c r="A1303" t="str">
        <f t="shared" si="180"/>
        <v>05</v>
      </c>
      <c r="B1303" t="str">
        <f t="shared" ca="1" si="181"/>
        <v>W</v>
      </c>
      <c r="C1303" t="s">
        <v>307</v>
      </c>
      <c r="D1303" t="s">
        <v>1646</v>
      </c>
      <c r="E1303">
        <f t="shared" ca="1" si="182"/>
        <v>0</v>
      </c>
      <c r="H1303" t="str">
        <f t="shared" ca="1" si="183"/>
        <v>'Simpl. All tex.-dual tex'!</v>
      </c>
      <c r="I1303" t="str">
        <f t="shared" ca="1" si="184"/>
        <v>'Simpl. All tex.-dual tex'!</v>
      </c>
      <c r="J1303">
        <f t="shared" ca="1" si="185"/>
        <v>0</v>
      </c>
      <c r="K1303">
        <f t="shared" ca="1" si="186"/>
        <v>0</v>
      </c>
      <c r="N1303" t="str">
        <f t="shared" ca="1" si="187"/>
        <v>D:z</v>
      </c>
      <c r="O1303" t="str">
        <f t="shared" ca="1" si="188"/>
        <v>D7:z7</v>
      </c>
    </row>
    <row r="1304" spans="1:15">
      <c r="A1304" t="str">
        <f t="shared" si="180"/>
        <v>06</v>
      </c>
      <c r="B1304" t="str">
        <f t="shared" ca="1" si="181"/>
        <v>W</v>
      </c>
      <c r="C1304" t="s">
        <v>307</v>
      </c>
      <c r="D1304" t="s">
        <v>1647</v>
      </c>
      <c r="E1304">
        <f t="shared" ca="1" si="182"/>
        <v>0</v>
      </c>
      <c r="H1304" t="str">
        <f t="shared" ca="1" si="183"/>
        <v>'Simpl. All tex.-dual tex'!</v>
      </c>
      <c r="I1304" t="str">
        <f t="shared" ca="1" si="184"/>
        <v>'Simpl. All tex.-dual tex'!</v>
      </c>
      <c r="J1304">
        <f t="shared" ca="1" si="185"/>
        <v>0</v>
      </c>
      <c r="K1304">
        <f t="shared" ca="1" si="186"/>
        <v>0</v>
      </c>
      <c r="N1304" t="str">
        <f t="shared" ca="1" si="187"/>
        <v>D:z</v>
      </c>
      <c r="O1304" t="str">
        <f t="shared" ca="1" si="188"/>
        <v>D7:z7</v>
      </c>
    </row>
    <row r="1305" spans="1:15">
      <c r="A1305" t="str">
        <f t="shared" si="180"/>
        <v>07</v>
      </c>
      <c r="B1305" t="str">
        <f t="shared" ca="1" si="181"/>
        <v>W</v>
      </c>
      <c r="C1305" t="s">
        <v>307</v>
      </c>
      <c r="D1305" t="s">
        <v>1648</v>
      </c>
      <c r="E1305">
        <f t="shared" ca="1" si="182"/>
        <v>0</v>
      </c>
      <c r="H1305" t="str">
        <f t="shared" ca="1" si="183"/>
        <v>'Simpl. All tex.-dual tex'!</v>
      </c>
      <c r="I1305" t="str">
        <f t="shared" ca="1" si="184"/>
        <v>'Simpl. All tex.-dual tex'!</v>
      </c>
      <c r="J1305">
        <f t="shared" ca="1" si="185"/>
        <v>0</v>
      </c>
      <c r="K1305">
        <f t="shared" ca="1" si="186"/>
        <v>0</v>
      </c>
      <c r="N1305" t="str">
        <f t="shared" ca="1" si="187"/>
        <v>D:z</v>
      </c>
      <c r="O1305" t="str">
        <f t="shared" ca="1" si="188"/>
        <v>D7:z7</v>
      </c>
    </row>
    <row r="1306" spans="1:15">
      <c r="A1306" t="str">
        <f t="shared" si="180"/>
        <v>08</v>
      </c>
      <c r="B1306" t="str">
        <f t="shared" ca="1" si="181"/>
        <v>W</v>
      </c>
      <c r="C1306" t="s">
        <v>307</v>
      </c>
      <c r="D1306" t="s">
        <v>1649</v>
      </c>
      <c r="E1306">
        <f t="shared" ca="1" si="182"/>
        <v>0</v>
      </c>
      <c r="H1306" t="str">
        <f t="shared" ca="1" si="183"/>
        <v>'Simpl. All tex.-dual tex'!</v>
      </c>
      <c r="I1306" t="str">
        <f t="shared" ca="1" si="184"/>
        <v>'Simpl. All tex.-dual tex'!</v>
      </c>
      <c r="J1306">
        <f t="shared" ca="1" si="185"/>
        <v>0</v>
      </c>
      <c r="K1306">
        <f t="shared" ca="1" si="186"/>
        <v>0</v>
      </c>
      <c r="N1306" t="str">
        <f t="shared" ca="1" si="187"/>
        <v>D:z</v>
      </c>
      <c r="O1306" t="str">
        <f t="shared" ca="1" si="188"/>
        <v>D7:z7</v>
      </c>
    </row>
    <row r="1307" spans="1:15">
      <c r="A1307" t="str">
        <f t="shared" si="180"/>
        <v>09</v>
      </c>
      <c r="B1307" t="str">
        <f t="shared" ca="1" si="181"/>
        <v>W</v>
      </c>
      <c r="C1307" t="s">
        <v>307</v>
      </c>
      <c r="D1307" t="s">
        <v>1650</v>
      </c>
      <c r="E1307">
        <f t="shared" ca="1" si="182"/>
        <v>0</v>
      </c>
      <c r="H1307" t="str">
        <f t="shared" ca="1" si="183"/>
        <v>'Simpl. All tex.-dual tex'!</v>
      </c>
      <c r="I1307" t="str">
        <f t="shared" ca="1" si="184"/>
        <v>'Simpl. All tex.-dual tex'!</v>
      </c>
      <c r="J1307">
        <f t="shared" ca="1" si="185"/>
        <v>0</v>
      </c>
      <c r="K1307">
        <f t="shared" ca="1" si="186"/>
        <v>0</v>
      </c>
      <c r="N1307" t="str">
        <f t="shared" ca="1" si="187"/>
        <v>D:z</v>
      </c>
      <c r="O1307" t="str">
        <f t="shared" ca="1" si="188"/>
        <v>D7:z7</v>
      </c>
    </row>
    <row r="1308" spans="1:15">
      <c r="A1308" t="str">
        <f t="shared" si="180"/>
        <v>10</v>
      </c>
      <c r="B1308" t="str">
        <f t="shared" ca="1" si="181"/>
        <v>W</v>
      </c>
      <c r="C1308" t="s">
        <v>307</v>
      </c>
      <c r="D1308" t="s">
        <v>1651</v>
      </c>
      <c r="E1308">
        <f t="shared" ca="1" si="182"/>
        <v>0</v>
      </c>
      <c r="H1308" t="str">
        <f t="shared" ca="1" si="183"/>
        <v>'Simpl. All tex.-dual tex'!</v>
      </c>
      <c r="I1308" t="str">
        <f t="shared" ca="1" si="184"/>
        <v>'Simpl. All tex.-dual tex'!</v>
      </c>
      <c r="J1308">
        <f t="shared" ca="1" si="185"/>
        <v>0</v>
      </c>
      <c r="K1308">
        <f t="shared" ca="1" si="186"/>
        <v>0</v>
      </c>
      <c r="N1308" t="str">
        <f t="shared" ca="1" si="187"/>
        <v>D:z</v>
      </c>
      <c r="O1308" t="str">
        <f t="shared" ca="1" si="188"/>
        <v>D7:z7</v>
      </c>
    </row>
    <row r="1309" spans="1:15">
      <c r="A1309" t="str">
        <f t="shared" si="180"/>
        <v>11</v>
      </c>
      <c r="B1309" t="str">
        <f t="shared" ca="1" si="181"/>
        <v>W</v>
      </c>
      <c r="C1309" t="s">
        <v>307</v>
      </c>
      <c r="D1309" t="s">
        <v>1652</v>
      </c>
      <c r="E1309">
        <f t="shared" ca="1" si="182"/>
        <v>0</v>
      </c>
      <c r="H1309" t="str">
        <f t="shared" ca="1" si="183"/>
        <v>'Simpl. All tex.-dual tex'!</v>
      </c>
      <c r="I1309" t="str">
        <f t="shared" ca="1" si="184"/>
        <v>'Simpl. All tex.-dual tex'!</v>
      </c>
      <c r="J1309">
        <f t="shared" ca="1" si="185"/>
        <v>0</v>
      </c>
      <c r="K1309">
        <f t="shared" ca="1" si="186"/>
        <v>0</v>
      </c>
      <c r="N1309" t="str">
        <f t="shared" ca="1" si="187"/>
        <v>D:z</v>
      </c>
      <c r="O1309" t="str">
        <f t="shared" ca="1" si="188"/>
        <v>D7:z7</v>
      </c>
    </row>
    <row r="1310" spans="1:15">
      <c r="A1310" t="str">
        <f t="shared" si="180"/>
        <v>12</v>
      </c>
      <c r="B1310" t="str">
        <f t="shared" ca="1" si="181"/>
        <v>W</v>
      </c>
      <c r="C1310" t="s">
        <v>307</v>
      </c>
      <c r="D1310" t="s">
        <v>1653</v>
      </c>
      <c r="E1310">
        <f t="shared" ca="1" si="182"/>
        <v>0</v>
      </c>
      <c r="H1310" t="str">
        <f t="shared" ca="1" si="183"/>
        <v>'Simpl. All tex.-dual tex'!</v>
      </c>
      <c r="I1310" t="str">
        <f t="shared" ca="1" si="184"/>
        <v>'Simpl. All tex.-dual tex'!</v>
      </c>
      <c r="J1310">
        <f t="shared" ca="1" si="185"/>
        <v>0</v>
      </c>
      <c r="K1310">
        <f t="shared" ca="1" si="186"/>
        <v>0</v>
      </c>
      <c r="N1310" t="str">
        <f t="shared" ca="1" si="187"/>
        <v>D:z</v>
      </c>
      <c r="O1310" t="str">
        <f t="shared" ca="1" si="188"/>
        <v>D7:z7</v>
      </c>
    </row>
    <row r="1311" spans="1:15">
      <c r="A1311" t="str">
        <f t="shared" si="180"/>
        <v>13</v>
      </c>
      <c r="B1311" t="str">
        <f t="shared" ca="1" si="181"/>
        <v>W</v>
      </c>
      <c r="C1311" t="s">
        <v>307</v>
      </c>
      <c r="D1311" t="s">
        <v>1654</v>
      </c>
      <c r="E1311">
        <f t="shared" ca="1" si="182"/>
        <v>0</v>
      </c>
      <c r="H1311" t="str">
        <f t="shared" ca="1" si="183"/>
        <v>'Simpl. All tex.-dual tex'!</v>
      </c>
      <c r="I1311" t="str">
        <f t="shared" ca="1" si="184"/>
        <v>'Simpl. All tex.-dual tex'!</v>
      </c>
      <c r="J1311">
        <f t="shared" ca="1" si="185"/>
        <v>0</v>
      </c>
      <c r="K1311">
        <f t="shared" ca="1" si="186"/>
        <v>0</v>
      </c>
      <c r="N1311" t="str">
        <f t="shared" ca="1" si="187"/>
        <v>D:z</v>
      </c>
      <c r="O1311" t="str">
        <f t="shared" ca="1" si="188"/>
        <v>D7:z7</v>
      </c>
    </row>
    <row r="1312" spans="1:15">
      <c r="A1312" t="str">
        <f t="shared" si="180"/>
        <v>100</v>
      </c>
      <c r="B1312" t="str">
        <f t="shared" ca="1" si="181"/>
        <v>W</v>
      </c>
      <c r="C1312" t="s">
        <v>307</v>
      </c>
      <c r="D1312" t="s">
        <v>1655</v>
      </c>
      <c r="E1312">
        <f t="shared" ca="1" si="182"/>
        <v>0</v>
      </c>
      <c r="H1312" t="str">
        <f t="shared" ca="1" si="183"/>
        <v>'Simpl. All tex.-dual tex'!</v>
      </c>
      <c r="I1312" t="str">
        <f t="shared" ca="1" si="184"/>
        <v>'Simpl. All tex.-dual tex'!</v>
      </c>
      <c r="J1312">
        <f t="shared" ca="1" si="185"/>
        <v>0</v>
      </c>
      <c r="K1312">
        <f t="shared" ca="1" si="186"/>
        <v>0</v>
      </c>
      <c r="N1312" t="str">
        <f t="shared" ca="1" si="187"/>
        <v>D:z</v>
      </c>
      <c r="O1312" t="str">
        <f t="shared" ca="1" si="188"/>
        <v>D7:z7</v>
      </c>
    </row>
    <row r="1313" spans="1:15">
      <c r="A1313" t="str">
        <f t="shared" si="180"/>
        <v>01</v>
      </c>
      <c r="B1313" t="str">
        <f t="shared" ca="1" si="181"/>
        <v>W</v>
      </c>
      <c r="C1313" t="s">
        <v>308</v>
      </c>
      <c r="D1313" t="s">
        <v>1656</v>
      </c>
      <c r="E1313">
        <f t="shared" ca="1" si="182"/>
        <v>0</v>
      </c>
      <c r="H1313" t="str">
        <f t="shared" ca="1" si="183"/>
        <v>'Simpl. All tex.-dual tex'!</v>
      </c>
      <c r="I1313" t="str">
        <f t="shared" ca="1" si="184"/>
        <v>'Simpl. All tex.-dual tex'!</v>
      </c>
      <c r="J1313">
        <f t="shared" ca="1" si="185"/>
        <v>0</v>
      </c>
      <c r="K1313">
        <f t="shared" ca="1" si="186"/>
        <v>0</v>
      </c>
      <c r="N1313" t="str">
        <f t="shared" ca="1" si="187"/>
        <v>D:z</v>
      </c>
      <c r="O1313" t="str">
        <f t="shared" ca="1" si="188"/>
        <v>D7:z7</v>
      </c>
    </row>
    <row r="1314" spans="1:15">
      <c r="A1314" t="str">
        <f t="shared" si="180"/>
        <v>02</v>
      </c>
      <c r="B1314" t="str">
        <f t="shared" ca="1" si="181"/>
        <v>W</v>
      </c>
      <c r="C1314" t="s">
        <v>308</v>
      </c>
      <c r="D1314" t="s">
        <v>1657</v>
      </c>
      <c r="E1314">
        <f t="shared" ca="1" si="182"/>
        <v>0</v>
      </c>
      <c r="H1314" t="str">
        <f t="shared" ca="1" si="183"/>
        <v>'Simpl. All tex.-dual tex'!</v>
      </c>
      <c r="I1314" t="str">
        <f t="shared" ca="1" si="184"/>
        <v>'Simpl. All tex.-dual tex'!</v>
      </c>
      <c r="J1314">
        <f t="shared" ca="1" si="185"/>
        <v>0</v>
      </c>
      <c r="K1314">
        <f t="shared" ca="1" si="186"/>
        <v>0</v>
      </c>
      <c r="N1314" t="str">
        <f t="shared" ca="1" si="187"/>
        <v>D:z</v>
      </c>
      <c r="O1314" t="str">
        <f t="shared" ca="1" si="188"/>
        <v>D7:z7</v>
      </c>
    </row>
    <row r="1315" spans="1:15">
      <c r="A1315" t="str">
        <f t="shared" si="180"/>
        <v>03</v>
      </c>
      <c r="B1315" t="str">
        <f t="shared" ca="1" si="181"/>
        <v>W</v>
      </c>
      <c r="C1315" t="s">
        <v>308</v>
      </c>
      <c r="D1315" t="s">
        <v>1658</v>
      </c>
      <c r="E1315">
        <f t="shared" ca="1" si="182"/>
        <v>0</v>
      </c>
      <c r="H1315" t="str">
        <f t="shared" ca="1" si="183"/>
        <v>'Simpl. All tex.-dual tex'!</v>
      </c>
      <c r="I1315" t="str">
        <f t="shared" ca="1" si="184"/>
        <v>'Simpl. All tex.-dual tex'!</v>
      </c>
      <c r="J1315">
        <f t="shared" ca="1" si="185"/>
        <v>0</v>
      </c>
      <c r="K1315">
        <f t="shared" ca="1" si="186"/>
        <v>0</v>
      </c>
      <c r="N1315" t="str">
        <f t="shared" ca="1" si="187"/>
        <v>D:z</v>
      </c>
      <c r="O1315" t="str">
        <f t="shared" ca="1" si="188"/>
        <v>D7:z7</v>
      </c>
    </row>
    <row r="1316" spans="1:15">
      <c r="A1316" t="str">
        <f t="shared" si="180"/>
        <v>04</v>
      </c>
      <c r="B1316" t="str">
        <f t="shared" ca="1" si="181"/>
        <v>W</v>
      </c>
      <c r="C1316" t="s">
        <v>308</v>
      </c>
      <c r="D1316" t="s">
        <v>1659</v>
      </c>
      <c r="E1316">
        <f t="shared" ca="1" si="182"/>
        <v>0</v>
      </c>
      <c r="H1316" t="str">
        <f t="shared" ca="1" si="183"/>
        <v>'Simpl. All tex.-dual tex'!</v>
      </c>
      <c r="I1316" t="str">
        <f t="shared" ca="1" si="184"/>
        <v>'Simpl. All tex.-dual tex'!</v>
      </c>
      <c r="J1316">
        <f t="shared" ca="1" si="185"/>
        <v>0</v>
      </c>
      <c r="K1316">
        <f t="shared" ca="1" si="186"/>
        <v>0</v>
      </c>
      <c r="N1316" t="str">
        <f t="shared" ca="1" si="187"/>
        <v>D:z</v>
      </c>
      <c r="O1316" t="str">
        <f t="shared" ca="1" si="188"/>
        <v>D7:z7</v>
      </c>
    </row>
    <row r="1317" spans="1:15">
      <c r="A1317" t="str">
        <f t="shared" si="180"/>
        <v>05</v>
      </c>
      <c r="B1317" t="str">
        <f t="shared" ca="1" si="181"/>
        <v>W</v>
      </c>
      <c r="C1317" t="s">
        <v>308</v>
      </c>
      <c r="D1317" t="s">
        <v>1660</v>
      </c>
      <c r="E1317">
        <f t="shared" ca="1" si="182"/>
        <v>0</v>
      </c>
      <c r="H1317" t="str">
        <f t="shared" ca="1" si="183"/>
        <v>'Simpl. All tex.-dual tex'!</v>
      </c>
      <c r="I1317" t="str">
        <f t="shared" ca="1" si="184"/>
        <v>'Simpl. All tex.-dual tex'!</v>
      </c>
      <c r="J1317">
        <f t="shared" ca="1" si="185"/>
        <v>0</v>
      </c>
      <c r="K1317">
        <f t="shared" ca="1" si="186"/>
        <v>0</v>
      </c>
      <c r="N1317" t="str">
        <f t="shared" ca="1" si="187"/>
        <v>D:z</v>
      </c>
      <c r="O1317" t="str">
        <f t="shared" ca="1" si="188"/>
        <v>D7:z7</v>
      </c>
    </row>
    <row r="1318" spans="1:15">
      <c r="A1318" t="str">
        <f t="shared" si="180"/>
        <v>06</v>
      </c>
      <c r="B1318" t="str">
        <f t="shared" ca="1" si="181"/>
        <v>W</v>
      </c>
      <c r="C1318" t="s">
        <v>308</v>
      </c>
      <c r="D1318" t="s">
        <v>1661</v>
      </c>
      <c r="E1318">
        <f t="shared" ca="1" si="182"/>
        <v>0</v>
      </c>
      <c r="H1318" t="str">
        <f t="shared" ca="1" si="183"/>
        <v>'Simpl. All tex.-dual tex'!</v>
      </c>
      <c r="I1318" t="str">
        <f t="shared" ca="1" si="184"/>
        <v>'Simpl. All tex.-dual tex'!</v>
      </c>
      <c r="J1318">
        <f t="shared" ca="1" si="185"/>
        <v>0</v>
      </c>
      <c r="K1318">
        <f t="shared" ca="1" si="186"/>
        <v>0</v>
      </c>
      <c r="N1318" t="str">
        <f t="shared" ca="1" si="187"/>
        <v>D:z</v>
      </c>
      <c r="O1318" t="str">
        <f t="shared" ca="1" si="188"/>
        <v>D7:z7</v>
      </c>
    </row>
    <row r="1319" spans="1:15">
      <c r="A1319" t="str">
        <f t="shared" si="180"/>
        <v>07</v>
      </c>
      <c r="B1319" t="str">
        <f t="shared" ca="1" si="181"/>
        <v>W</v>
      </c>
      <c r="C1319" t="s">
        <v>308</v>
      </c>
      <c r="D1319" t="s">
        <v>1662</v>
      </c>
      <c r="E1319">
        <f t="shared" ca="1" si="182"/>
        <v>0</v>
      </c>
      <c r="H1319" t="str">
        <f t="shared" ca="1" si="183"/>
        <v>'Simpl. All tex.-dual tex'!</v>
      </c>
      <c r="I1319" t="str">
        <f t="shared" ca="1" si="184"/>
        <v>'Simpl. All tex.-dual tex'!</v>
      </c>
      <c r="J1319">
        <f t="shared" ca="1" si="185"/>
        <v>0</v>
      </c>
      <c r="K1319">
        <f t="shared" ca="1" si="186"/>
        <v>0</v>
      </c>
      <c r="N1319" t="str">
        <f t="shared" ca="1" si="187"/>
        <v>D:z</v>
      </c>
      <c r="O1319" t="str">
        <f t="shared" ca="1" si="188"/>
        <v>D7:z7</v>
      </c>
    </row>
    <row r="1320" spans="1:15">
      <c r="A1320" t="str">
        <f t="shared" si="180"/>
        <v>08</v>
      </c>
      <c r="B1320" t="str">
        <f t="shared" ca="1" si="181"/>
        <v>W</v>
      </c>
      <c r="C1320" t="s">
        <v>308</v>
      </c>
      <c r="D1320" t="s">
        <v>1663</v>
      </c>
      <c r="E1320">
        <f t="shared" ca="1" si="182"/>
        <v>0</v>
      </c>
      <c r="H1320" t="str">
        <f t="shared" ca="1" si="183"/>
        <v>'Simpl. All tex.-dual tex'!</v>
      </c>
      <c r="I1320" t="str">
        <f t="shared" ca="1" si="184"/>
        <v>'Simpl. All tex.-dual tex'!</v>
      </c>
      <c r="J1320">
        <f t="shared" ca="1" si="185"/>
        <v>0</v>
      </c>
      <c r="K1320">
        <f t="shared" ca="1" si="186"/>
        <v>0</v>
      </c>
      <c r="N1320" t="str">
        <f t="shared" ca="1" si="187"/>
        <v>D:z</v>
      </c>
      <c r="O1320" t="str">
        <f t="shared" ca="1" si="188"/>
        <v>D7:z7</v>
      </c>
    </row>
    <row r="1321" spans="1:15">
      <c r="A1321" t="str">
        <f t="shared" si="180"/>
        <v>09</v>
      </c>
      <c r="B1321" t="str">
        <f t="shared" ca="1" si="181"/>
        <v>W</v>
      </c>
      <c r="C1321" t="s">
        <v>308</v>
      </c>
      <c r="D1321" t="s">
        <v>1664</v>
      </c>
      <c r="E1321">
        <f t="shared" ca="1" si="182"/>
        <v>0</v>
      </c>
      <c r="H1321" t="str">
        <f t="shared" ca="1" si="183"/>
        <v>'Simpl. All tex.-dual tex'!</v>
      </c>
      <c r="I1321" t="str">
        <f t="shared" ca="1" si="184"/>
        <v>'Simpl. All tex.-dual tex'!</v>
      </c>
      <c r="J1321">
        <f t="shared" ca="1" si="185"/>
        <v>0</v>
      </c>
      <c r="K1321">
        <f t="shared" ca="1" si="186"/>
        <v>0</v>
      </c>
      <c r="N1321" t="str">
        <f t="shared" ca="1" si="187"/>
        <v>D:z</v>
      </c>
      <c r="O1321" t="str">
        <f t="shared" ca="1" si="188"/>
        <v>D7:z7</v>
      </c>
    </row>
    <row r="1322" spans="1:15">
      <c r="A1322" t="str">
        <f t="shared" si="180"/>
        <v>10</v>
      </c>
      <c r="B1322" t="str">
        <f t="shared" ca="1" si="181"/>
        <v>W</v>
      </c>
      <c r="C1322" t="s">
        <v>308</v>
      </c>
      <c r="D1322" t="s">
        <v>1665</v>
      </c>
      <c r="E1322">
        <f t="shared" ca="1" si="182"/>
        <v>0</v>
      </c>
      <c r="H1322" t="str">
        <f t="shared" ca="1" si="183"/>
        <v>'Simpl. All tex.-dual tex'!</v>
      </c>
      <c r="I1322" t="str">
        <f t="shared" ca="1" si="184"/>
        <v>'Simpl. All tex.-dual tex'!</v>
      </c>
      <c r="J1322">
        <f t="shared" ca="1" si="185"/>
        <v>0</v>
      </c>
      <c r="K1322">
        <f t="shared" ca="1" si="186"/>
        <v>0</v>
      </c>
      <c r="N1322" t="str">
        <f t="shared" ca="1" si="187"/>
        <v>D:z</v>
      </c>
      <c r="O1322" t="str">
        <f t="shared" ca="1" si="188"/>
        <v>D7:z7</v>
      </c>
    </row>
    <row r="1323" spans="1:15">
      <c r="A1323" t="str">
        <f t="shared" si="180"/>
        <v>11</v>
      </c>
      <c r="B1323" t="str">
        <f t="shared" ca="1" si="181"/>
        <v>W</v>
      </c>
      <c r="C1323" t="s">
        <v>308</v>
      </c>
      <c r="D1323" t="s">
        <v>1666</v>
      </c>
      <c r="E1323">
        <f t="shared" ca="1" si="182"/>
        <v>0</v>
      </c>
      <c r="H1323" t="str">
        <f t="shared" ca="1" si="183"/>
        <v>'Simpl. All tex.-dual tex'!</v>
      </c>
      <c r="I1323" t="str">
        <f t="shared" ca="1" si="184"/>
        <v>'Simpl. All tex.-dual tex'!</v>
      </c>
      <c r="J1323">
        <f t="shared" ca="1" si="185"/>
        <v>0</v>
      </c>
      <c r="K1323">
        <f t="shared" ca="1" si="186"/>
        <v>0</v>
      </c>
      <c r="N1323" t="str">
        <f t="shared" ca="1" si="187"/>
        <v>D:z</v>
      </c>
      <c r="O1323" t="str">
        <f t="shared" ca="1" si="188"/>
        <v>D7:z7</v>
      </c>
    </row>
    <row r="1324" spans="1:15">
      <c r="A1324" t="str">
        <f t="shared" si="180"/>
        <v>12</v>
      </c>
      <c r="B1324" t="str">
        <f t="shared" ca="1" si="181"/>
        <v>W</v>
      </c>
      <c r="C1324" t="s">
        <v>308</v>
      </c>
      <c r="D1324" t="s">
        <v>1667</v>
      </c>
      <c r="E1324">
        <f t="shared" ca="1" si="182"/>
        <v>0</v>
      </c>
      <c r="H1324" t="str">
        <f t="shared" ca="1" si="183"/>
        <v>'Simpl. All tex.-dual tex'!</v>
      </c>
      <c r="I1324" t="str">
        <f t="shared" ca="1" si="184"/>
        <v>'Simpl. All tex.-dual tex'!</v>
      </c>
      <c r="J1324">
        <f t="shared" ca="1" si="185"/>
        <v>0</v>
      </c>
      <c r="K1324">
        <f t="shared" ca="1" si="186"/>
        <v>0</v>
      </c>
      <c r="N1324" t="str">
        <f t="shared" ca="1" si="187"/>
        <v>D:z</v>
      </c>
      <c r="O1324" t="str">
        <f t="shared" ca="1" si="188"/>
        <v>D7:z7</v>
      </c>
    </row>
    <row r="1325" spans="1:15">
      <c r="A1325" t="str">
        <f t="shared" si="180"/>
        <v>13</v>
      </c>
      <c r="B1325" t="str">
        <f t="shared" ca="1" si="181"/>
        <v>W</v>
      </c>
      <c r="C1325" t="s">
        <v>308</v>
      </c>
      <c r="D1325" t="s">
        <v>1668</v>
      </c>
      <c r="E1325">
        <f t="shared" ca="1" si="182"/>
        <v>0</v>
      </c>
      <c r="H1325" t="str">
        <f t="shared" ca="1" si="183"/>
        <v>'Simpl. All tex.-dual tex'!</v>
      </c>
      <c r="I1325" t="str">
        <f t="shared" ca="1" si="184"/>
        <v>'Simpl. All tex.-dual tex'!</v>
      </c>
      <c r="J1325">
        <f t="shared" ca="1" si="185"/>
        <v>0</v>
      </c>
      <c r="K1325">
        <f t="shared" ca="1" si="186"/>
        <v>0</v>
      </c>
      <c r="N1325" t="str">
        <f t="shared" ca="1" si="187"/>
        <v>D:z</v>
      </c>
      <c r="O1325" t="str">
        <f t="shared" ca="1" si="188"/>
        <v>D7:z7</v>
      </c>
    </row>
    <row r="1326" spans="1:15">
      <c r="A1326" t="str">
        <f t="shared" si="180"/>
        <v>100</v>
      </c>
      <c r="B1326" t="str">
        <f t="shared" ca="1" si="181"/>
        <v>W</v>
      </c>
      <c r="C1326" t="s">
        <v>308</v>
      </c>
      <c r="D1326" t="s">
        <v>1669</v>
      </c>
      <c r="E1326">
        <f t="shared" ca="1" si="182"/>
        <v>0</v>
      </c>
      <c r="H1326" t="str">
        <f t="shared" ca="1" si="183"/>
        <v>'Simpl. All tex.-dual tex'!</v>
      </c>
      <c r="I1326" t="str">
        <f t="shared" ca="1" si="184"/>
        <v>'Simpl. All tex.-dual tex'!</v>
      </c>
      <c r="J1326">
        <f t="shared" ca="1" si="185"/>
        <v>0</v>
      </c>
      <c r="K1326">
        <f t="shared" ca="1" si="186"/>
        <v>0</v>
      </c>
      <c r="N1326" t="str">
        <f t="shared" ca="1" si="187"/>
        <v>D:z</v>
      </c>
      <c r="O1326" t="str">
        <f t="shared" ca="1" si="188"/>
        <v>D7:z7</v>
      </c>
    </row>
    <row r="1327" spans="1:15">
      <c r="A1327" t="str">
        <f t="shared" si="180"/>
        <v>01</v>
      </c>
      <c r="B1327" t="str">
        <f t="shared" ca="1" si="181"/>
        <v>W</v>
      </c>
      <c r="C1327" t="s">
        <v>309</v>
      </c>
      <c r="D1327" t="s">
        <v>1670</v>
      </c>
      <c r="E1327">
        <f t="shared" ca="1" si="182"/>
        <v>0</v>
      </c>
      <c r="H1327" t="str">
        <f t="shared" ca="1" si="183"/>
        <v>'Simpl. All tex.-dual tex'!</v>
      </c>
      <c r="I1327" t="str">
        <f t="shared" ca="1" si="184"/>
        <v>'Simpl. All tex.-dual tex'!</v>
      </c>
      <c r="J1327">
        <f t="shared" ca="1" si="185"/>
        <v>0</v>
      </c>
      <c r="K1327">
        <f t="shared" ca="1" si="186"/>
        <v>0</v>
      </c>
      <c r="N1327" t="str">
        <f t="shared" ca="1" si="187"/>
        <v>D:z</v>
      </c>
      <c r="O1327" t="str">
        <f t="shared" ca="1" si="188"/>
        <v>D7:z7</v>
      </c>
    </row>
    <row r="1328" spans="1:15">
      <c r="A1328" t="str">
        <f t="shared" si="180"/>
        <v>02</v>
      </c>
      <c r="B1328" t="str">
        <f t="shared" ca="1" si="181"/>
        <v>W</v>
      </c>
      <c r="C1328" t="s">
        <v>309</v>
      </c>
      <c r="D1328" t="s">
        <v>1671</v>
      </c>
      <c r="E1328">
        <f t="shared" ca="1" si="182"/>
        <v>0</v>
      </c>
      <c r="H1328" t="str">
        <f t="shared" ca="1" si="183"/>
        <v>'Simpl. All tex.-dual tex'!</v>
      </c>
      <c r="I1328" t="str">
        <f t="shared" ca="1" si="184"/>
        <v>'Simpl. All tex.-dual tex'!</v>
      </c>
      <c r="J1328">
        <f t="shared" ca="1" si="185"/>
        <v>0</v>
      </c>
      <c r="K1328">
        <f t="shared" ca="1" si="186"/>
        <v>0</v>
      </c>
      <c r="N1328" t="str">
        <f t="shared" ca="1" si="187"/>
        <v>D:z</v>
      </c>
      <c r="O1328" t="str">
        <f t="shared" ca="1" si="188"/>
        <v>D7:z7</v>
      </c>
    </row>
    <row r="1329" spans="1:15">
      <c r="A1329" t="str">
        <f t="shared" si="180"/>
        <v>03</v>
      </c>
      <c r="B1329" t="str">
        <f t="shared" ca="1" si="181"/>
        <v>W</v>
      </c>
      <c r="C1329" t="s">
        <v>309</v>
      </c>
      <c r="D1329" t="s">
        <v>1672</v>
      </c>
      <c r="E1329">
        <f t="shared" ca="1" si="182"/>
        <v>0</v>
      </c>
      <c r="H1329" t="str">
        <f t="shared" ca="1" si="183"/>
        <v>'Simpl. All tex.-dual tex'!</v>
      </c>
      <c r="I1329" t="str">
        <f t="shared" ca="1" si="184"/>
        <v>'Simpl. All tex.-dual tex'!</v>
      </c>
      <c r="J1329">
        <f t="shared" ca="1" si="185"/>
        <v>0</v>
      </c>
      <c r="K1329">
        <f t="shared" ca="1" si="186"/>
        <v>0</v>
      </c>
      <c r="N1329" t="str">
        <f t="shared" ca="1" si="187"/>
        <v>D:z</v>
      </c>
      <c r="O1329" t="str">
        <f t="shared" ca="1" si="188"/>
        <v>D7:z7</v>
      </c>
    </row>
    <row r="1330" spans="1:15">
      <c r="A1330" t="str">
        <f t="shared" si="180"/>
        <v>04</v>
      </c>
      <c r="B1330" t="str">
        <f t="shared" ca="1" si="181"/>
        <v>W</v>
      </c>
      <c r="C1330" t="s">
        <v>309</v>
      </c>
      <c r="D1330" t="s">
        <v>1673</v>
      </c>
      <c r="E1330">
        <f t="shared" ca="1" si="182"/>
        <v>0</v>
      </c>
      <c r="H1330" t="str">
        <f t="shared" ca="1" si="183"/>
        <v>'Simpl. All tex.-dual tex'!</v>
      </c>
      <c r="I1330" t="str">
        <f t="shared" ca="1" si="184"/>
        <v>'Simpl. All tex.-dual tex'!</v>
      </c>
      <c r="J1330">
        <f t="shared" ca="1" si="185"/>
        <v>0</v>
      </c>
      <c r="K1330">
        <f t="shared" ca="1" si="186"/>
        <v>0</v>
      </c>
      <c r="N1330" t="str">
        <f t="shared" ca="1" si="187"/>
        <v>D:z</v>
      </c>
      <c r="O1330" t="str">
        <f t="shared" ca="1" si="188"/>
        <v>D7:z7</v>
      </c>
    </row>
    <row r="1331" spans="1:15">
      <c r="A1331" t="str">
        <f t="shared" si="180"/>
        <v>05</v>
      </c>
      <c r="B1331" t="str">
        <f t="shared" ca="1" si="181"/>
        <v>W</v>
      </c>
      <c r="C1331" t="s">
        <v>309</v>
      </c>
      <c r="D1331" t="s">
        <v>1674</v>
      </c>
      <c r="E1331">
        <f t="shared" ca="1" si="182"/>
        <v>0</v>
      </c>
      <c r="H1331" t="str">
        <f t="shared" ca="1" si="183"/>
        <v>'Simpl. All tex.-dual tex'!</v>
      </c>
      <c r="I1331" t="str">
        <f t="shared" ca="1" si="184"/>
        <v>'Simpl. All tex.-dual tex'!</v>
      </c>
      <c r="J1331">
        <f t="shared" ca="1" si="185"/>
        <v>0</v>
      </c>
      <c r="K1331">
        <f t="shared" ca="1" si="186"/>
        <v>0</v>
      </c>
      <c r="N1331" t="str">
        <f t="shared" ca="1" si="187"/>
        <v>D:z</v>
      </c>
      <c r="O1331" t="str">
        <f t="shared" ca="1" si="188"/>
        <v>D7:z7</v>
      </c>
    </row>
    <row r="1332" spans="1:15">
      <c r="A1332" t="str">
        <f t="shared" si="180"/>
        <v>06</v>
      </c>
      <c r="B1332" t="str">
        <f t="shared" ca="1" si="181"/>
        <v>W</v>
      </c>
      <c r="C1332" t="s">
        <v>309</v>
      </c>
      <c r="D1332" t="s">
        <v>1675</v>
      </c>
      <c r="E1332">
        <f t="shared" ca="1" si="182"/>
        <v>0</v>
      </c>
      <c r="H1332" t="str">
        <f t="shared" ca="1" si="183"/>
        <v>'Simpl. All tex.-dual tex'!</v>
      </c>
      <c r="I1332" t="str">
        <f t="shared" ca="1" si="184"/>
        <v>'Simpl. All tex.-dual tex'!</v>
      </c>
      <c r="J1332">
        <f t="shared" ca="1" si="185"/>
        <v>0</v>
      </c>
      <c r="K1332">
        <f t="shared" ca="1" si="186"/>
        <v>0</v>
      </c>
      <c r="N1332" t="str">
        <f t="shared" ca="1" si="187"/>
        <v>D:z</v>
      </c>
      <c r="O1332" t="str">
        <f t="shared" ca="1" si="188"/>
        <v>D7:z7</v>
      </c>
    </row>
    <row r="1333" spans="1:15">
      <c r="A1333" t="str">
        <f t="shared" si="180"/>
        <v>07</v>
      </c>
      <c r="B1333" t="str">
        <f t="shared" ca="1" si="181"/>
        <v>W</v>
      </c>
      <c r="C1333" t="s">
        <v>309</v>
      </c>
      <c r="D1333" t="s">
        <v>1676</v>
      </c>
      <c r="E1333">
        <f t="shared" ca="1" si="182"/>
        <v>0</v>
      </c>
      <c r="H1333" t="str">
        <f t="shared" ca="1" si="183"/>
        <v>'Simpl. All tex.-dual tex'!</v>
      </c>
      <c r="I1333" t="str">
        <f t="shared" ca="1" si="184"/>
        <v>'Simpl. All tex.-dual tex'!</v>
      </c>
      <c r="J1333">
        <f t="shared" ca="1" si="185"/>
        <v>0</v>
      </c>
      <c r="K1333">
        <f t="shared" ca="1" si="186"/>
        <v>0</v>
      </c>
      <c r="N1333" t="str">
        <f t="shared" ca="1" si="187"/>
        <v>D:z</v>
      </c>
      <c r="O1333" t="str">
        <f t="shared" ca="1" si="188"/>
        <v>D7:z7</v>
      </c>
    </row>
    <row r="1334" spans="1:15">
      <c r="A1334" t="str">
        <f t="shared" si="180"/>
        <v>08</v>
      </c>
      <c r="B1334" t="str">
        <f t="shared" ca="1" si="181"/>
        <v>W</v>
      </c>
      <c r="C1334" t="s">
        <v>309</v>
      </c>
      <c r="D1334" t="s">
        <v>1677</v>
      </c>
      <c r="E1334">
        <f t="shared" ca="1" si="182"/>
        <v>0</v>
      </c>
      <c r="H1334" t="str">
        <f t="shared" ca="1" si="183"/>
        <v>'Simpl. All tex.-dual tex'!</v>
      </c>
      <c r="I1334" t="str">
        <f t="shared" ca="1" si="184"/>
        <v>'Simpl. All tex.-dual tex'!</v>
      </c>
      <c r="J1334">
        <f t="shared" ca="1" si="185"/>
        <v>0</v>
      </c>
      <c r="K1334">
        <f t="shared" ca="1" si="186"/>
        <v>0</v>
      </c>
      <c r="N1334" t="str">
        <f t="shared" ca="1" si="187"/>
        <v>D:z</v>
      </c>
      <c r="O1334" t="str">
        <f t="shared" ca="1" si="188"/>
        <v>D7:z7</v>
      </c>
    </row>
    <row r="1335" spans="1:15">
      <c r="A1335" t="str">
        <f t="shared" si="180"/>
        <v>09</v>
      </c>
      <c r="B1335" t="str">
        <f t="shared" ca="1" si="181"/>
        <v>W</v>
      </c>
      <c r="C1335" t="s">
        <v>309</v>
      </c>
      <c r="D1335" t="s">
        <v>1678</v>
      </c>
      <c r="E1335">
        <f t="shared" ca="1" si="182"/>
        <v>0</v>
      </c>
      <c r="H1335" t="str">
        <f t="shared" ca="1" si="183"/>
        <v>'Simpl. All tex.-dual tex'!</v>
      </c>
      <c r="I1335" t="str">
        <f t="shared" ca="1" si="184"/>
        <v>'Simpl. All tex.-dual tex'!</v>
      </c>
      <c r="J1335">
        <f t="shared" ca="1" si="185"/>
        <v>0</v>
      </c>
      <c r="K1335">
        <f t="shared" ca="1" si="186"/>
        <v>0</v>
      </c>
      <c r="N1335" t="str">
        <f t="shared" ca="1" si="187"/>
        <v>D:z</v>
      </c>
      <c r="O1335" t="str">
        <f t="shared" ca="1" si="188"/>
        <v>D7:z7</v>
      </c>
    </row>
    <row r="1336" spans="1:15">
      <c r="A1336" t="str">
        <f t="shared" si="180"/>
        <v>10</v>
      </c>
      <c r="B1336" t="str">
        <f t="shared" ca="1" si="181"/>
        <v>W</v>
      </c>
      <c r="C1336" t="s">
        <v>309</v>
      </c>
      <c r="D1336" t="s">
        <v>1679</v>
      </c>
      <c r="E1336">
        <f t="shared" ca="1" si="182"/>
        <v>0</v>
      </c>
      <c r="H1336" t="str">
        <f t="shared" ca="1" si="183"/>
        <v>'Simpl. All tex.-dual tex'!</v>
      </c>
      <c r="I1336" t="str">
        <f t="shared" ca="1" si="184"/>
        <v>'Simpl. All tex.-dual tex'!</v>
      </c>
      <c r="J1336">
        <f t="shared" ca="1" si="185"/>
        <v>0</v>
      </c>
      <c r="K1336">
        <f t="shared" ca="1" si="186"/>
        <v>0</v>
      </c>
      <c r="N1336" t="str">
        <f t="shared" ca="1" si="187"/>
        <v>D:z</v>
      </c>
      <c r="O1336" t="str">
        <f t="shared" ca="1" si="188"/>
        <v>D7:z7</v>
      </c>
    </row>
    <row r="1337" spans="1:15">
      <c r="A1337" t="str">
        <f t="shared" si="180"/>
        <v>11</v>
      </c>
      <c r="B1337" t="str">
        <f t="shared" ca="1" si="181"/>
        <v>W</v>
      </c>
      <c r="C1337" t="s">
        <v>309</v>
      </c>
      <c r="D1337" t="s">
        <v>1680</v>
      </c>
      <c r="E1337">
        <f t="shared" ca="1" si="182"/>
        <v>0</v>
      </c>
      <c r="H1337" t="str">
        <f t="shared" ca="1" si="183"/>
        <v>'Simpl. All tex.-dual tex'!</v>
      </c>
      <c r="I1337" t="str">
        <f t="shared" ca="1" si="184"/>
        <v>'Simpl. All tex.-dual tex'!</v>
      </c>
      <c r="J1337">
        <f t="shared" ca="1" si="185"/>
        <v>0</v>
      </c>
      <c r="K1337">
        <f t="shared" ca="1" si="186"/>
        <v>0</v>
      </c>
      <c r="N1337" t="str">
        <f t="shared" ca="1" si="187"/>
        <v>D:z</v>
      </c>
      <c r="O1337" t="str">
        <f t="shared" ca="1" si="188"/>
        <v>D7:z7</v>
      </c>
    </row>
    <row r="1338" spans="1:15">
      <c r="A1338" t="str">
        <f t="shared" si="180"/>
        <v>12</v>
      </c>
      <c r="B1338" t="str">
        <f t="shared" ca="1" si="181"/>
        <v>W</v>
      </c>
      <c r="C1338" t="s">
        <v>309</v>
      </c>
      <c r="D1338" t="s">
        <v>1681</v>
      </c>
      <c r="E1338">
        <f t="shared" ca="1" si="182"/>
        <v>0</v>
      </c>
      <c r="H1338" t="str">
        <f t="shared" ca="1" si="183"/>
        <v>'Simpl. All tex.-dual tex'!</v>
      </c>
      <c r="I1338" t="str">
        <f t="shared" ca="1" si="184"/>
        <v>'Simpl. All tex.-dual tex'!</v>
      </c>
      <c r="J1338">
        <f t="shared" ca="1" si="185"/>
        <v>0</v>
      </c>
      <c r="K1338">
        <f t="shared" ca="1" si="186"/>
        <v>0</v>
      </c>
      <c r="N1338" t="str">
        <f t="shared" ca="1" si="187"/>
        <v>D:z</v>
      </c>
      <c r="O1338" t="str">
        <f t="shared" ca="1" si="188"/>
        <v>D7:z7</v>
      </c>
    </row>
    <row r="1339" spans="1:15">
      <c r="A1339" t="str">
        <f t="shared" si="180"/>
        <v>13</v>
      </c>
      <c r="B1339" t="str">
        <f t="shared" ca="1" si="181"/>
        <v>W</v>
      </c>
      <c r="C1339" t="s">
        <v>309</v>
      </c>
      <c r="D1339" t="s">
        <v>1682</v>
      </c>
      <c r="E1339">
        <f t="shared" ca="1" si="182"/>
        <v>0</v>
      </c>
      <c r="H1339" t="str">
        <f t="shared" ca="1" si="183"/>
        <v>'Simpl. All tex.-dual tex'!</v>
      </c>
      <c r="I1339" t="str">
        <f t="shared" ca="1" si="184"/>
        <v>'Simpl. All tex.-dual tex'!</v>
      </c>
      <c r="J1339">
        <f t="shared" ca="1" si="185"/>
        <v>0</v>
      </c>
      <c r="K1339">
        <f t="shared" ca="1" si="186"/>
        <v>0</v>
      </c>
      <c r="N1339" t="str">
        <f t="shared" ca="1" si="187"/>
        <v>D:z</v>
      </c>
      <c r="O1339" t="str">
        <f t="shared" ca="1" si="188"/>
        <v>D7:z7</v>
      </c>
    </row>
    <row r="1340" spans="1:15">
      <c r="A1340" t="str">
        <f t="shared" si="180"/>
        <v>100</v>
      </c>
      <c r="B1340" t="str">
        <f t="shared" ca="1" si="181"/>
        <v>W</v>
      </c>
      <c r="C1340" t="s">
        <v>309</v>
      </c>
      <c r="D1340" t="s">
        <v>1683</v>
      </c>
      <c r="E1340">
        <f t="shared" ca="1" si="182"/>
        <v>0</v>
      </c>
      <c r="H1340" t="str">
        <f t="shared" ca="1" si="183"/>
        <v>'Simpl. All tex.-dual tex'!</v>
      </c>
      <c r="I1340" t="str">
        <f t="shared" ca="1" si="184"/>
        <v>'Simpl. All tex.-dual tex'!</v>
      </c>
      <c r="J1340">
        <f t="shared" ca="1" si="185"/>
        <v>0</v>
      </c>
      <c r="K1340">
        <f t="shared" ca="1" si="186"/>
        <v>0</v>
      </c>
      <c r="N1340" t="str">
        <f t="shared" ca="1" si="187"/>
        <v>D:z</v>
      </c>
      <c r="O1340" t="str">
        <f t="shared" ca="1" si="188"/>
        <v>D7:z7</v>
      </c>
    </row>
    <row r="1341" spans="1:15">
      <c r="A1341" t="str">
        <f t="shared" si="180"/>
        <v>01</v>
      </c>
      <c r="B1341" t="str">
        <f t="shared" ca="1" si="181"/>
        <v>W</v>
      </c>
      <c r="C1341" t="s">
        <v>310</v>
      </c>
      <c r="D1341" t="s">
        <v>1684</v>
      </c>
      <c r="E1341">
        <f t="shared" ca="1" si="182"/>
        <v>0</v>
      </c>
      <c r="H1341" t="str">
        <f t="shared" ca="1" si="183"/>
        <v>'Simpl. All tex.-dual tex'!</v>
      </c>
      <c r="I1341" t="str">
        <f t="shared" ca="1" si="184"/>
        <v>'Simpl. All tex.-dual tex'!</v>
      </c>
      <c r="J1341">
        <f t="shared" ca="1" si="185"/>
        <v>0</v>
      </c>
      <c r="K1341">
        <f t="shared" ca="1" si="186"/>
        <v>0</v>
      </c>
      <c r="N1341" t="str">
        <f t="shared" ca="1" si="187"/>
        <v>D:z</v>
      </c>
      <c r="O1341" t="str">
        <f t="shared" ca="1" si="188"/>
        <v>D7:z7</v>
      </c>
    </row>
    <row r="1342" spans="1:15">
      <c r="A1342" t="str">
        <f t="shared" si="180"/>
        <v>02</v>
      </c>
      <c r="B1342" t="str">
        <f t="shared" ca="1" si="181"/>
        <v>W</v>
      </c>
      <c r="C1342" t="s">
        <v>310</v>
      </c>
      <c r="D1342" t="s">
        <v>1685</v>
      </c>
      <c r="E1342">
        <f t="shared" ca="1" si="182"/>
        <v>0</v>
      </c>
      <c r="H1342" t="str">
        <f t="shared" ca="1" si="183"/>
        <v>'Simpl. All tex.-dual tex'!</v>
      </c>
      <c r="I1342" t="str">
        <f t="shared" ca="1" si="184"/>
        <v>'Simpl. All tex.-dual tex'!</v>
      </c>
      <c r="J1342">
        <f t="shared" ca="1" si="185"/>
        <v>0</v>
      </c>
      <c r="K1342">
        <f t="shared" ca="1" si="186"/>
        <v>0</v>
      </c>
      <c r="N1342" t="str">
        <f t="shared" ca="1" si="187"/>
        <v>D:z</v>
      </c>
      <c r="O1342" t="str">
        <f t="shared" ca="1" si="188"/>
        <v>D7:z7</v>
      </c>
    </row>
    <row r="1343" spans="1:15">
      <c r="A1343" t="str">
        <f t="shared" si="180"/>
        <v>03</v>
      </c>
      <c r="B1343" t="str">
        <f t="shared" ca="1" si="181"/>
        <v>W</v>
      </c>
      <c r="C1343" t="s">
        <v>310</v>
      </c>
      <c r="D1343" t="s">
        <v>1686</v>
      </c>
      <c r="E1343">
        <f t="shared" ca="1" si="182"/>
        <v>0</v>
      </c>
      <c r="H1343" t="str">
        <f t="shared" ca="1" si="183"/>
        <v>'Simpl. All tex.-dual tex'!</v>
      </c>
      <c r="I1343" t="str">
        <f t="shared" ca="1" si="184"/>
        <v>'Simpl. All tex.-dual tex'!</v>
      </c>
      <c r="J1343">
        <f t="shared" ca="1" si="185"/>
        <v>0</v>
      </c>
      <c r="K1343">
        <f t="shared" ca="1" si="186"/>
        <v>0</v>
      </c>
      <c r="N1343" t="str">
        <f t="shared" ca="1" si="187"/>
        <v>D:z</v>
      </c>
      <c r="O1343" t="str">
        <f t="shared" ca="1" si="188"/>
        <v>D7:z7</v>
      </c>
    </row>
    <row r="1344" spans="1:15">
      <c r="A1344" t="str">
        <f t="shared" si="180"/>
        <v>04</v>
      </c>
      <c r="B1344" t="str">
        <f t="shared" ca="1" si="181"/>
        <v>W</v>
      </c>
      <c r="C1344" t="s">
        <v>310</v>
      </c>
      <c r="D1344" t="s">
        <v>1687</v>
      </c>
      <c r="E1344">
        <f t="shared" ca="1" si="182"/>
        <v>0</v>
      </c>
      <c r="H1344" t="str">
        <f t="shared" ca="1" si="183"/>
        <v>'Simpl. All tex.-dual tex'!</v>
      </c>
      <c r="I1344" t="str">
        <f t="shared" ca="1" si="184"/>
        <v>'Simpl. All tex.-dual tex'!</v>
      </c>
      <c r="J1344">
        <f t="shared" ca="1" si="185"/>
        <v>0</v>
      </c>
      <c r="K1344">
        <f t="shared" ca="1" si="186"/>
        <v>0</v>
      </c>
      <c r="N1344" t="str">
        <f t="shared" ca="1" si="187"/>
        <v>D:z</v>
      </c>
      <c r="O1344" t="str">
        <f t="shared" ca="1" si="188"/>
        <v>D7:z7</v>
      </c>
    </row>
    <row r="1345" spans="1:15">
      <c r="A1345" t="str">
        <f t="shared" si="180"/>
        <v>05</v>
      </c>
      <c r="B1345" t="str">
        <f t="shared" ca="1" si="181"/>
        <v>W</v>
      </c>
      <c r="C1345" t="s">
        <v>310</v>
      </c>
      <c r="D1345" t="s">
        <v>1688</v>
      </c>
      <c r="E1345">
        <f t="shared" ca="1" si="182"/>
        <v>0</v>
      </c>
      <c r="H1345" t="str">
        <f t="shared" ca="1" si="183"/>
        <v>'Simpl. All tex.-dual tex'!</v>
      </c>
      <c r="I1345" t="str">
        <f t="shared" ca="1" si="184"/>
        <v>'Simpl. All tex.-dual tex'!</v>
      </c>
      <c r="J1345">
        <f t="shared" ca="1" si="185"/>
        <v>0</v>
      </c>
      <c r="K1345">
        <f t="shared" ca="1" si="186"/>
        <v>0</v>
      </c>
      <c r="N1345" t="str">
        <f t="shared" ca="1" si="187"/>
        <v>D:z</v>
      </c>
      <c r="O1345" t="str">
        <f t="shared" ca="1" si="188"/>
        <v>D7:z7</v>
      </c>
    </row>
    <row r="1346" spans="1:15">
      <c r="A1346" t="str">
        <f t="shared" si="180"/>
        <v>06</v>
      </c>
      <c r="B1346" t="str">
        <f t="shared" ca="1" si="181"/>
        <v>W</v>
      </c>
      <c r="C1346" t="s">
        <v>310</v>
      </c>
      <c r="D1346" t="s">
        <v>1689</v>
      </c>
      <c r="E1346">
        <f t="shared" ca="1" si="182"/>
        <v>0</v>
      </c>
      <c r="H1346" t="str">
        <f t="shared" ca="1" si="183"/>
        <v>'Simpl. All tex.-dual tex'!</v>
      </c>
      <c r="I1346" t="str">
        <f t="shared" ca="1" si="184"/>
        <v>'Simpl. All tex.-dual tex'!</v>
      </c>
      <c r="J1346">
        <f t="shared" ca="1" si="185"/>
        <v>0</v>
      </c>
      <c r="K1346">
        <f t="shared" ca="1" si="186"/>
        <v>0</v>
      </c>
      <c r="N1346" t="str">
        <f t="shared" ca="1" si="187"/>
        <v>D:z</v>
      </c>
      <c r="O1346" t="str">
        <f t="shared" ca="1" si="188"/>
        <v>D7:z7</v>
      </c>
    </row>
    <row r="1347" spans="1:15">
      <c r="A1347" t="str">
        <f t="shared" si="180"/>
        <v>07</v>
      </c>
      <c r="B1347" t="str">
        <f t="shared" ca="1" si="181"/>
        <v>W</v>
      </c>
      <c r="C1347" t="s">
        <v>310</v>
      </c>
      <c r="D1347" t="s">
        <v>1690</v>
      </c>
      <c r="E1347">
        <f t="shared" ca="1" si="182"/>
        <v>0</v>
      </c>
      <c r="H1347" t="str">
        <f t="shared" ca="1" si="183"/>
        <v>'Simpl. All tex.-dual tex'!</v>
      </c>
      <c r="I1347" t="str">
        <f t="shared" ca="1" si="184"/>
        <v>'Simpl. All tex.-dual tex'!</v>
      </c>
      <c r="J1347">
        <f t="shared" ca="1" si="185"/>
        <v>0</v>
      </c>
      <c r="K1347">
        <f t="shared" ca="1" si="186"/>
        <v>0</v>
      </c>
      <c r="N1347" t="str">
        <f t="shared" ca="1" si="187"/>
        <v>D:z</v>
      </c>
      <c r="O1347" t="str">
        <f t="shared" ca="1" si="188"/>
        <v>D7:z7</v>
      </c>
    </row>
    <row r="1348" spans="1:15">
      <c r="A1348" t="str">
        <f t="shared" si="180"/>
        <v>08</v>
      </c>
      <c r="B1348" t="str">
        <f t="shared" ca="1" si="181"/>
        <v>W</v>
      </c>
      <c r="C1348" t="s">
        <v>310</v>
      </c>
      <c r="D1348" t="s">
        <v>1691</v>
      </c>
      <c r="E1348">
        <f t="shared" ca="1" si="182"/>
        <v>0</v>
      </c>
      <c r="H1348" t="str">
        <f t="shared" ca="1" si="183"/>
        <v>'Simpl. All tex.-dual tex'!</v>
      </c>
      <c r="I1348" t="str">
        <f t="shared" ca="1" si="184"/>
        <v>'Simpl. All tex.-dual tex'!</v>
      </c>
      <c r="J1348">
        <f t="shared" ca="1" si="185"/>
        <v>0</v>
      </c>
      <c r="K1348">
        <f t="shared" ca="1" si="186"/>
        <v>0</v>
      </c>
      <c r="N1348" t="str">
        <f t="shared" ca="1" si="187"/>
        <v>D:z</v>
      </c>
      <c r="O1348" t="str">
        <f t="shared" ca="1" si="188"/>
        <v>D7:z7</v>
      </c>
    </row>
    <row r="1349" spans="1:15">
      <c r="A1349" t="str">
        <f t="shared" si="180"/>
        <v>09</v>
      </c>
      <c r="B1349" t="str">
        <f t="shared" ca="1" si="181"/>
        <v>W</v>
      </c>
      <c r="C1349" t="s">
        <v>310</v>
      </c>
      <c r="D1349" t="s">
        <v>1692</v>
      </c>
      <c r="E1349">
        <f t="shared" ca="1" si="182"/>
        <v>0</v>
      </c>
      <c r="H1349" t="str">
        <f t="shared" ca="1" si="183"/>
        <v>'Simpl. All tex.-dual tex'!</v>
      </c>
      <c r="I1349" t="str">
        <f t="shared" ca="1" si="184"/>
        <v>'Simpl. All tex.-dual tex'!</v>
      </c>
      <c r="J1349">
        <f t="shared" ca="1" si="185"/>
        <v>0</v>
      </c>
      <c r="K1349">
        <f t="shared" ca="1" si="186"/>
        <v>0</v>
      </c>
      <c r="N1349" t="str">
        <f t="shared" ca="1" si="187"/>
        <v>D:z</v>
      </c>
      <c r="O1349" t="str">
        <f t="shared" ca="1" si="188"/>
        <v>D7:z7</v>
      </c>
    </row>
    <row r="1350" spans="1:15">
      <c r="A1350" t="str">
        <f t="shared" si="180"/>
        <v>10</v>
      </c>
      <c r="B1350" t="str">
        <f t="shared" ca="1" si="181"/>
        <v>W</v>
      </c>
      <c r="C1350" t="s">
        <v>310</v>
      </c>
      <c r="D1350" t="s">
        <v>1693</v>
      </c>
      <c r="E1350">
        <f t="shared" ca="1" si="182"/>
        <v>0</v>
      </c>
      <c r="H1350" t="str">
        <f t="shared" ca="1" si="183"/>
        <v>'Simpl. All tex.-dual tex'!</v>
      </c>
      <c r="I1350" t="str">
        <f t="shared" ca="1" si="184"/>
        <v>'Simpl. All tex.-dual tex'!</v>
      </c>
      <c r="J1350">
        <f t="shared" ca="1" si="185"/>
        <v>0</v>
      </c>
      <c r="K1350">
        <f t="shared" ca="1" si="186"/>
        <v>0</v>
      </c>
      <c r="N1350" t="str">
        <f t="shared" ca="1" si="187"/>
        <v>D:z</v>
      </c>
      <c r="O1350" t="str">
        <f t="shared" ca="1" si="188"/>
        <v>D7:z7</v>
      </c>
    </row>
    <row r="1351" spans="1:15">
      <c r="A1351" t="str">
        <f t="shared" si="180"/>
        <v>11</v>
      </c>
      <c r="B1351" t="str">
        <f t="shared" ca="1" si="181"/>
        <v>W</v>
      </c>
      <c r="C1351" t="s">
        <v>310</v>
      </c>
      <c r="D1351" t="s">
        <v>1694</v>
      </c>
      <c r="E1351">
        <f t="shared" ca="1" si="182"/>
        <v>0</v>
      </c>
      <c r="H1351" t="str">
        <f t="shared" ca="1" si="183"/>
        <v>'Simpl. All tex.-dual tex'!</v>
      </c>
      <c r="I1351" t="str">
        <f t="shared" ca="1" si="184"/>
        <v>'Simpl. All tex.-dual tex'!</v>
      </c>
      <c r="J1351">
        <f t="shared" ca="1" si="185"/>
        <v>0</v>
      </c>
      <c r="K1351">
        <f t="shared" ca="1" si="186"/>
        <v>0</v>
      </c>
      <c r="N1351" t="str">
        <f t="shared" ca="1" si="187"/>
        <v>D:z</v>
      </c>
      <c r="O1351" t="str">
        <f t="shared" ca="1" si="188"/>
        <v>D7:z7</v>
      </c>
    </row>
    <row r="1352" spans="1:15">
      <c r="A1352" t="str">
        <f t="shared" si="180"/>
        <v>12</v>
      </c>
      <c r="B1352" t="str">
        <f t="shared" ca="1" si="181"/>
        <v>W</v>
      </c>
      <c r="C1352" t="s">
        <v>310</v>
      </c>
      <c r="D1352" t="s">
        <v>1695</v>
      </c>
      <c r="E1352">
        <f t="shared" ca="1" si="182"/>
        <v>0</v>
      </c>
      <c r="H1352" t="str">
        <f t="shared" ca="1" si="183"/>
        <v>'Simpl. All tex.-dual tex'!</v>
      </c>
      <c r="I1352" t="str">
        <f t="shared" ca="1" si="184"/>
        <v>'Simpl. All tex.-dual tex'!</v>
      </c>
      <c r="J1352">
        <f t="shared" ca="1" si="185"/>
        <v>0</v>
      </c>
      <c r="K1352">
        <f t="shared" ca="1" si="186"/>
        <v>0</v>
      </c>
      <c r="N1352" t="str">
        <f t="shared" ca="1" si="187"/>
        <v>D:z</v>
      </c>
      <c r="O1352" t="str">
        <f t="shared" ca="1" si="188"/>
        <v>D7:z7</v>
      </c>
    </row>
    <row r="1353" spans="1:15">
      <c r="A1353" t="str">
        <f t="shared" si="180"/>
        <v>13</v>
      </c>
      <c r="B1353" t="str">
        <f t="shared" ca="1" si="181"/>
        <v>W</v>
      </c>
      <c r="C1353" t="s">
        <v>310</v>
      </c>
      <c r="D1353" t="s">
        <v>1696</v>
      </c>
      <c r="E1353">
        <f t="shared" ca="1" si="182"/>
        <v>0</v>
      </c>
      <c r="H1353" t="str">
        <f t="shared" ca="1" si="183"/>
        <v>'Simpl. All tex.-dual tex'!</v>
      </c>
      <c r="I1353" t="str">
        <f t="shared" ca="1" si="184"/>
        <v>'Simpl. All tex.-dual tex'!</v>
      </c>
      <c r="J1353">
        <f t="shared" ca="1" si="185"/>
        <v>0</v>
      </c>
      <c r="K1353">
        <f t="shared" ca="1" si="186"/>
        <v>0</v>
      </c>
      <c r="N1353" t="str">
        <f t="shared" ca="1" si="187"/>
        <v>D:z</v>
      </c>
      <c r="O1353" t="str">
        <f t="shared" ca="1" si="188"/>
        <v>D7:z7</v>
      </c>
    </row>
    <row r="1354" spans="1:15">
      <c r="A1354" t="str">
        <f t="shared" si="180"/>
        <v>100</v>
      </c>
      <c r="B1354" t="str">
        <f t="shared" ca="1" si="181"/>
        <v>W</v>
      </c>
      <c r="C1354" t="s">
        <v>310</v>
      </c>
      <c r="D1354" t="s">
        <v>1697</v>
      </c>
      <c r="E1354">
        <f t="shared" ca="1" si="182"/>
        <v>0</v>
      </c>
      <c r="H1354" t="str">
        <f t="shared" ca="1" si="183"/>
        <v>'Simpl. All tex.-dual tex'!</v>
      </c>
      <c r="I1354" t="str">
        <f t="shared" ca="1" si="184"/>
        <v>'Simpl. All tex.-dual tex'!</v>
      </c>
      <c r="J1354">
        <f t="shared" ca="1" si="185"/>
        <v>0</v>
      </c>
      <c r="K1354">
        <f t="shared" ca="1" si="186"/>
        <v>0</v>
      </c>
      <c r="N1354" t="str">
        <f t="shared" ca="1" si="187"/>
        <v>D:z</v>
      </c>
      <c r="O1354" t="str">
        <f t="shared" ca="1" si="188"/>
        <v>D7:z7</v>
      </c>
    </row>
    <row r="1355" spans="1:15">
      <c r="A1355" t="str">
        <f t="shared" ref="A1355:A1418" si="189">MID(D1355,LEN(C1355)+2,LEN(D1355)-LEN(C1355))</f>
        <v>01</v>
      </c>
      <c r="B1355" t="str">
        <f t="shared" ref="B1355:B1418" ca="1" si="190">VLOOKUP(H1355,$A$1:$K$3,11,FALSE)</f>
        <v>W</v>
      </c>
      <c r="C1355" t="s">
        <v>311</v>
      </c>
      <c r="D1355" t="s">
        <v>1698</v>
      </c>
      <c r="E1355">
        <f t="shared" ref="E1355:E1418" ca="1" si="191">IFERROR(VLOOKUP(C1355,INDIRECT($H1355&amp;$N1355),MATCH($A1355,INDIRECT($H1355&amp;$O1355),0),FALSE),0)</f>
        <v>0</v>
      </c>
      <c r="H1355" t="str">
        <f t="shared" ref="H1355:H1418" ca="1" si="192">IF(I1355&lt;&gt;0,I1355,IF(J1355&lt;&gt;0,J1355,K1355))</f>
        <v>'Simpl. All tex.-dual tex'!</v>
      </c>
      <c r="I1355" t="str">
        <f t="shared" ref="I1355:I1418" ca="1" si="193">IF(IFERROR(VLOOKUP(C1355,INDIRECT($G$5&amp;"D:D"),1,FALSE),0)&lt;&gt;0,I$9,0)</f>
        <v>'Simpl. All tex.-dual tex'!</v>
      </c>
      <c r="J1355">
        <f t="shared" ref="J1355:J1418" ca="1" si="194">IF(IFERROR(VLOOKUP(C1355,INDIRECT($G$6&amp;"D:D"),1,FALSE),0)&lt;&gt;0,J$9,0)</f>
        <v>0</v>
      </c>
      <c r="K1355">
        <f t="shared" ref="K1355:K1418" ca="1" si="195">IF(IFERROR(VLOOKUP($C1355,INDIRECT($G$7&amp;"d:d"),1,FALSE),0)&lt;&gt;0,K$9,0)</f>
        <v>0</v>
      </c>
      <c r="N1355" t="str">
        <f t="shared" ref="N1355:N1418" ca="1" si="196">VLOOKUP($H1355,$G$5:$I$7,2,FALSE)</f>
        <v>D:z</v>
      </c>
      <c r="O1355" t="str">
        <f t="shared" ref="O1355:O1418" ca="1" si="197">VLOOKUP($H1355,$G$5:$I$7,3,FALSE)</f>
        <v>D7:z7</v>
      </c>
    </row>
    <row r="1356" spans="1:15">
      <c r="A1356" t="str">
        <f t="shared" si="189"/>
        <v>02</v>
      </c>
      <c r="B1356" t="str">
        <f t="shared" ca="1" si="190"/>
        <v>W</v>
      </c>
      <c r="C1356" t="s">
        <v>311</v>
      </c>
      <c r="D1356" t="s">
        <v>1699</v>
      </c>
      <c r="E1356">
        <f t="shared" ca="1" si="191"/>
        <v>0</v>
      </c>
      <c r="H1356" t="str">
        <f t="shared" ca="1" si="192"/>
        <v>'Simpl. All tex.-dual tex'!</v>
      </c>
      <c r="I1356" t="str">
        <f t="shared" ca="1" si="193"/>
        <v>'Simpl. All tex.-dual tex'!</v>
      </c>
      <c r="J1356">
        <f t="shared" ca="1" si="194"/>
        <v>0</v>
      </c>
      <c r="K1356">
        <f t="shared" ca="1" si="195"/>
        <v>0</v>
      </c>
      <c r="N1356" t="str">
        <f t="shared" ca="1" si="196"/>
        <v>D:z</v>
      </c>
      <c r="O1356" t="str">
        <f t="shared" ca="1" si="197"/>
        <v>D7:z7</v>
      </c>
    </row>
    <row r="1357" spans="1:15">
      <c r="A1357" t="str">
        <f t="shared" si="189"/>
        <v>03</v>
      </c>
      <c r="B1357" t="str">
        <f t="shared" ca="1" si="190"/>
        <v>W</v>
      </c>
      <c r="C1357" t="s">
        <v>311</v>
      </c>
      <c r="D1357" t="s">
        <v>1700</v>
      </c>
      <c r="E1357">
        <f t="shared" ca="1" si="191"/>
        <v>0</v>
      </c>
      <c r="H1357" t="str">
        <f t="shared" ca="1" si="192"/>
        <v>'Simpl. All tex.-dual tex'!</v>
      </c>
      <c r="I1357" t="str">
        <f t="shared" ca="1" si="193"/>
        <v>'Simpl. All tex.-dual tex'!</v>
      </c>
      <c r="J1357">
        <f t="shared" ca="1" si="194"/>
        <v>0</v>
      </c>
      <c r="K1357">
        <f t="shared" ca="1" si="195"/>
        <v>0</v>
      </c>
      <c r="N1357" t="str">
        <f t="shared" ca="1" si="196"/>
        <v>D:z</v>
      </c>
      <c r="O1357" t="str">
        <f t="shared" ca="1" si="197"/>
        <v>D7:z7</v>
      </c>
    </row>
    <row r="1358" spans="1:15">
      <c r="A1358" t="str">
        <f t="shared" si="189"/>
        <v>04</v>
      </c>
      <c r="B1358" t="str">
        <f t="shared" ca="1" si="190"/>
        <v>W</v>
      </c>
      <c r="C1358" t="s">
        <v>311</v>
      </c>
      <c r="D1358" t="s">
        <v>1701</v>
      </c>
      <c r="E1358">
        <f t="shared" ca="1" si="191"/>
        <v>0</v>
      </c>
      <c r="H1358" t="str">
        <f t="shared" ca="1" si="192"/>
        <v>'Simpl. All tex.-dual tex'!</v>
      </c>
      <c r="I1358" t="str">
        <f t="shared" ca="1" si="193"/>
        <v>'Simpl. All tex.-dual tex'!</v>
      </c>
      <c r="J1358">
        <f t="shared" ca="1" si="194"/>
        <v>0</v>
      </c>
      <c r="K1358">
        <f t="shared" ca="1" si="195"/>
        <v>0</v>
      </c>
      <c r="N1358" t="str">
        <f t="shared" ca="1" si="196"/>
        <v>D:z</v>
      </c>
      <c r="O1358" t="str">
        <f t="shared" ca="1" si="197"/>
        <v>D7:z7</v>
      </c>
    </row>
    <row r="1359" spans="1:15">
      <c r="A1359" t="str">
        <f t="shared" si="189"/>
        <v>05</v>
      </c>
      <c r="B1359" t="str">
        <f t="shared" ca="1" si="190"/>
        <v>W</v>
      </c>
      <c r="C1359" t="s">
        <v>311</v>
      </c>
      <c r="D1359" t="s">
        <v>1702</v>
      </c>
      <c r="E1359">
        <f t="shared" ca="1" si="191"/>
        <v>0</v>
      </c>
      <c r="H1359" t="str">
        <f t="shared" ca="1" si="192"/>
        <v>'Simpl. All tex.-dual tex'!</v>
      </c>
      <c r="I1359" t="str">
        <f t="shared" ca="1" si="193"/>
        <v>'Simpl. All tex.-dual tex'!</v>
      </c>
      <c r="J1359">
        <f t="shared" ca="1" si="194"/>
        <v>0</v>
      </c>
      <c r="K1359">
        <f t="shared" ca="1" si="195"/>
        <v>0</v>
      </c>
      <c r="N1359" t="str">
        <f t="shared" ca="1" si="196"/>
        <v>D:z</v>
      </c>
      <c r="O1359" t="str">
        <f t="shared" ca="1" si="197"/>
        <v>D7:z7</v>
      </c>
    </row>
    <row r="1360" spans="1:15">
      <c r="A1360" t="str">
        <f t="shared" si="189"/>
        <v>06</v>
      </c>
      <c r="B1360" t="str">
        <f t="shared" ca="1" si="190"/>
        <v>W</v>
      </c>
      <c r="C1360" t="s">
        <v>311</v>
      </c>
      <c r="D1360" t="s">
        <v>1703</v>
      </c>
      <c r="E1360">
        <f t="shared" ca="1" si="191"/>
        <v>0</v>
      </c>
      <c r="H1360" t="str">
        <f t="shared" ca="1" si="192"/>
        <v>'Simpl. All tex.-dual tex'!</v>
      </c>
      <c r="I1360" t="str">
        <f t="shared" ca="1" si="193"/>
        <v>'Simpl. All tex.-dual tex'!</v>
      </c>
      <c r="J1360">
        <f t="shared" ca="1" si="194"/>
        <v>0</v>
      </c>
      <c r="K1360">
        <f t="shared" ca="1" si="195"/>
        <v>0</v>
      </c>
      <c r="N1360" t="str">
        <f t="shared" ca="1" si="196"/>
        <v>D:z</v>
      </c>
      <c r="O1360" t="str">
        <f t="shared" ca="1" si="197"/>
        <v>D7:z7</v>
      </c>
    </row>
    <row r="1361" spans="1:15">
      <c r="A1361" t="str">
        <f t="shared" si="189"/>
        <v>07</v>
      </c>
      <c r="B1361" t="str">
        <f t="shared" ca="1" si="190"/>
        <v>W</v>
      </c>
      <c r="C1361" t="s">
        <v>311</v>
      </c>
      <c r="D1361" t="s">
        <v>1704</v>
      </c>
      <c r="E1361">
        <f t="shared" ca="1" si="191"/>
        <v>0</v>
      </c>
      <c r="H1361" t="str">
        <f t="shared" ca="1" si="192"/>
        <v>'Simpl. All tex.-dual tex'!</v>
      </c>
      <c r="I1361" t="str">
        <f t="shared" ca="1" si="193"/>
        <v>'Simpl. All tex.-dual tex'!</v>
      </c>
      <c r="J1361">
        <f t="shared" ca="1" si="194"/>
        <v>0</v>
      </c>
      <c r="K1361">
        <f t="shared" ca="1" si="195"/>
        <v>0</v>
      </c>
      <c r="N1361" t="str">
        <f t="shared" ca="1" si="196"/>
        <v>D:z</v>
      </c>
      <c r="O1361" t="str">
        <f t="shared" ca="1" si="197"/>
        <v>D7:z7</v>
      </c>
    </row>
    <row r="1362" spans="1:15">
      <c r="A1362" t="str">
        <f t="shared" si="189"/>
        <v>08</v>
      </c>
      <c r="B1362" t="str">
        <f t="shared" ca="1" si="190"/>
        <v>W</v>
      </c>
      <c r="C1362" t="s">
        <v>311</v>
      </c>
      <c r="D1362" t="s">
        <v>1705</v>
      </c>
      <c r="E1362">
        <f t="shared" ca="1" si="191"/>
        <v>0</v>
      </c>
      <c r="H1362" t="str">
        <f t="shared" ca="1" si="192"/>
        <v>'Simpl. All tex.-dual tex'!</v>
      </c>
      <c r="I1362" t="str">
        <f t="shared" ca="1" si="193"/>
        <v>'Simpl. All tex.-dual tex'!</v>
      </c>
      <c r="J1362">
        <f t="shared" ca="1" si="194"/>
        <v>0</v>
      </c>
      <c r="K1362">
        <f t="shared" ca="1" si="195"/>
        <v>0</v>
      </c>
      <c r="N1362" t="str">
        <f t="shared" ca="1" si="196"/>
        <v>D:z</v>
      </c>
      <c r="O1362" t="str">
        <f t="shared" ca="1" si="197"/>
        <v>D7:z7</v>
      </c>
    </row>
    <row r="1363" spans="1:15">
      <c r="A1363" t="str">
        <f t="shared" si="189"/>
        <v>09</v>
      </c>
      <c r="B1363" t="str">
        <f t="shared" ca="1" si="190"/>
        <v>W</v>
      </c>
      <c r="C1363" t="s">
        <v>311</v>
      </c>
      <c r="D1363" t="s">
        <v>1706</v>
      </c>
      <c r="E1363">
        <f t="shared" ca="1" si="191"/>
        <v>0</v>
      </c>
      <c r="H1363" t="str">
        <f t="shared" ca="1" si="192"/>
        <v>'Simpl. All tex.-dual tex'!</v>
      </c>
      <c r="I1363" t="str">
        <f t="shared" ca="1" si="193"/>
        <v>'Simpl. All tex.-dual tex'!</v>
      </c>
      <c r="J1363">
        <f t="shared" ca="1" si="194"/>
        <v>0</v>
      </c>
      <c r="K1363">
        <f t="shared" ca="1" si="195"/>
        <v>0</v>
      </c>
      <c r="N1363" t="str">
        <f t="shared" ca="1" si="196"/>
        <v>D:z</v>
      </c>
      <c r="O1363" t="str">
        <f t="shared" ca="1" si="197"/>
        <v>D7:z7</v>
      </c>
    </row>
    <row r="1364" spans="1:15">
      <c r="A1364" t="str">
        <f t="shared" si="189"/>
        <v>10</v>
      </c>
      <c r="B1364" t="str">
        <f t="shared" ca="1" si="190"/>
        <v>W</v>
      </c>
      <c r="C1364" t="s">
        <v>311</v>
      </c>
      <c r="D1364" t="s">
        <v>1707</v>
      </c>
      <c r="E1364">
        <f t="shared" ca="1" si="191"/>
        <v>0</v>
      </c>
      <c r="H1364" t="str">
        <f t="shared" ca="1" si="192"/>
        <v>'Simpl. All tex.-dual tex'!</v>
      </c>
      <c r="I1364" t="str">
        <f t="shared" ca="1" si="193"/>
        <v>'Simpl. All tex.-dual tex'!</v>
      </c>
      <c r="J1364">
        <f t="shared" ca="1" si="194"/>
        <v>0</v>
      </c>
      <c r="K1364">
        <f t="shared" ca="1" si="195"/>
        <v>0</v>
      </c>
      <c r="N1364" t="str">
        <f t="shared" ca="1" si="196"/>
        <v>D:z</v>
      </c>
      <c r="O1364" t="str">
        <f t="shared" ca="1" si="197"/>
        <v>D7:z7</v>
      </c>
    </row>
    <row r="1365" spans="1:15">
      <c r="A1365" t="str">
        <f t="shared" si="189"/>
        <v>11</v>
      </c>
      <c r="B1365" t="str">
        <f t="shared" ca="1" si="190"/>
        <v>W</v>
      </c>
      <c r="C1365" t="s">
        <v>311</v>
      </c>
      <c r="D1365" t="s">
        <v>1708</v>
      </c>
      <c r="E1365">
        <f t="shared" ca="1" si="191"/>
        <v>0</v>
      </c>
      <c r="H1365" t="str">
        <f t="shared" ca="1" si="192"/>
        <v>'Simpl. All tex.-dual tex'!</v>
      </c>
      <c r="I1365" t="str">
        <f t="shared" ca="1" si="193"/>
        <v>'Simpl. All tex.-dual tex'!</v>
      </c>
      <c r="J1365">
        <f t="shared" ca="1" si="194"/>
        <v>0</v>
      </c>
      <c r="K1365">
        <f t="shared" ca="1" si="195"/>
        <v>0</v>
      </c>
      <c r="N1365" t="str">
        <f t="shared" ca="1" si="196"/>
        <v>D:z</v>
      </c>
      <c r="O1365" t="str">
        <f t="shared" ca="1" si="197"/>
        <v>D7:z7</v>
      </c>
    </row>
    <row r="1366" spans="1:15">
      <c r="A1366" t="str">
        <f t="shared" si="189"/>
        <v>12</v>
      </c>
      <c r="B1366" t="str">
        <f t="shared" ca="1" si="190"/>
        <v>W</v>
      </c>
      <c r="C1366" t="s">
        <v>311</v>
      </c>
      <c r="D1366" t="s">
        <v>1709</v>
      </c>
      <c r="E1366">
        <f t="shared" ca="1" si="191"/>
        <v>0</v>
      </c>
      <c r="H1366" t="str">
        <f t="shared" ca="1" si="192"/>
        <v>'Simpl. All tex.-dual tex'!</v>
      </c>
      <c r="I1366" t="str">
        <f t="shared" ca="1" si="193"/>
        <v>'Simpl. All tex.-dual tex'!</v>
      </c>
      <c r="J1366">
        <f t="shared" ca="1" si="194"/>
        <v>0</v>
      </c>
      <c r="K1366">
        <f t="shared" ca="1" si="195"/>
        <v>0</v>
      </c>
      <c r="N1366" t="str">
        <f t="shared" ca="1" si="196"/>
        <v>D:z</v>
      </c>
      <c r="O1366" t="str">
        <f t="shared" ca="1" si="197"/>
        <v>D7:z7</v>
      </c>
    </row>
    <row r="1367" spans="1:15">
      <c r="A1367" t="str">
        <f t="shared" si="189"/>
        <v>13</v>
      </c>
      <c r="B1367" t="str">
        <f t="shared" ca="1" si="190"/>
        <v>W</v>
      </c>
      <c r="C1367" t="s">
        <v>311</v>
      </c>
      <c r="D1367" t="s">
        <v>1710</v>
      </c>
      <c r="E1367">
        <f t="shared" ca="1" si="191"/>
        <v>0</v>
      </c>
      <c r="H1367" t="str">
        <f t="shared" ca="1" si="192"/>
        <v>'Simpl. All tex.-dual tex'!</v>
      </c>
      <c r="I1367" t="str">
        <f t="shared" ca="1" si="193"/>
        <v>'Simpl. All tex.-dual tex'!</v>
      </c>
      <c r="J1367">
        <f t="shared" ca="1" si="194"/>
        <v>0</v>
      </c>
      <c r="K1367">
        <f t="shared" ca="1" si="195"/>
        <v>0</v>
      </c>
      <c r="N1367" t="str">
        <f t="shared" ca="1" si="196"/>
        <v>D:z</v>
      </c>
      <c r="O1367" t="str">
        <f t="shared" ca="1" si="197"/>
        <v>D7:z7</v>
      </c>
    </row>
    <row r="1368" spans="1:15">
      <c r="A1368" t="str">
        <f t="shared" si="189"/>
        <v>100</v>
      </c>
      <c r="B1368" t="str">
        <f t="shared" ca="1" si="190"/>
        <v>W</v>
      </c>
      <c r="C1368" t="s">
        <v>311</v>
      </c>
      <c r="D1368" t="s">
        <v>1711</v>
      </c>
      <c r="E1368">
        <f t="shared" ca="1" si="191"/>
        <v>0</v>
      </c>
      <c r="H1368" t="str">
        <f t="shared" ca="1" si="192"/>
        <v>'Simpl. All tex.-dual tex'!</v>
      </c>
      <c r="I1368" t="str">
        <f t="shared" ca="1" si="193"/>
        <v>'Simpl. All tex.-dual tex'!</v>
      </c>
      <c r="J1368">
        <f t="shared" ca="1" si="194"/>
        <v>0</v>
      </c>
      <c r="K1368">
        <f t="shared" ca="1" si="195"/>
        <v>0</v>
      </c>
      <c r="N1368" t="str">
        <f t="shared" ca="1" si="196"/>
        <v>D:z</v>
      </c>
      <c r="O1368" t="str">
        <f t="shared" ca="1" si="197"/>
        <v>D7:z7</v>
      </c>
    </row>
    <row r="1369" spans="1:15">
      <c r="A1369" t="str">
        <f t="shared" si="189"/>
        <v>01</v>
      </c>
      <c r="B1369" t="str">
        <f t="shared" ca="1" si="190"/>
        <v>W</v>
      </c>
      <c r="C1369" t="s">
        <v>312</v>
      </c>
      <c r="D1369" t="s">
        <v>1712</v>
      </c>
      <c r="E1369">
        <f t="shared" ca="1" si="191"/>
        <v>0</v>
      </c>
      <c r="H1369" t="str">
        <f t="shared" ca="1" si="192"/>
        <v>'Simpl. All tex.-dual tex'!</v>
      </c>
      <c r="I1369" t="str">
        <f t="shared" ca="1" si="193"/>
        <v>'Simpl. All tex.-dual tex'!</v>
      </c>
      <c r="J1369">
        <f t="shared" ca="1" si="194"/>
        <v>0</v>
      </c>
      <c r="K1369">
        <f t="shared" ca="1" si="195"/>
        <v>0</v>
      </c>
      <c r="N1369" t="str">
        <f t="shared" ca="1" si="196"/>
        <v>D:z</v>
      </c>
      <c r="O1369" t="str">
        <f t="shared" ca="1" si="197"/>
        <v>D7:z7</v>
      </c>
    </row>
    <row r="1370" spans="1:15">
      <c r="A1370" t="str">
        <f t="shared" si="189"/>
        <v>02</v>
      </c>
      <c r="B1370" t="str">
        <f t="shared" ca="1" si="190"/>
        <v>W</v>
      </c>
      <c r="C1370" t="s">
        <v>312</v>
      </c>
      <c r="D1370" t="s">
        <v>1713</v>
      </c>
      <c r="E1370">
        <f t="shared" ca="1" si="191"/>
        <v>0</v>
      </c>
      <c r="H1370" t="str">
        <f t="shared" ca="1" si="192"/>
        <v>'Simpl. All tex.-dual tex'!</v>
      </c>
      <c r="I1370" t="str">
        <f t="shared" ca="1" si="193"/>
        <v>'Simpl. All tex.-dual tex'!</v>
      </c>
      <c r="J1370">
        <f t="shared" ca="1" si="194"/>
        <v>0</v>
      </c>
      <c r="K1370">
        <f t="shared" ca="1" si="195"/>
        <v>0</v>
      </c>
      <c r="N1370" t="str">
        <f t="shared" ca="1" si="196"/>
        <v>D:z</v>
      </c>
      <c r="O1370" t="str">
        <f t="shared" ca="1" si="197"/>
        <v>D7:z7</v>
      </c>
    </row>
    <row r="1371" spans="1:15">
      <c r="A1371" t="str">
        <f t="shared" si="189"/>
        <v>03</v>
      </c>
      <c r="B1371" t="str">
        <f t="shared" ca="1" si="190"/>
        <v>W</v>
      </c>
      <c r="C1371" t="s">
        <v>312</v>
      </c>
      <c r="D1371" t="s">
        <v>1714</v>
      </c>
      <c r="E1371">
        <f t="shared" ca="1" si="191"/>
        <v>0</v>
      </c>
      <c r="H1371" t="str">
        <f t="shared" ca="1" si="192"/>
        <v>'Simpl. All tex.-dual tex'!</v>
      </c>
      <c r="I1371" t="str">
        <f t="shared" ca="1" si="193"/>
        <v>'Simpl. All tex.-dual tex'!</v>
      </c>
      <c r="J1371">
        <f t="shared" ca="1" si="194"/>
        <v>0</v>
      </c>
      <c r="K1371">
        <f t="shared" ca="1" si="195"/>
        <v>0</v>
      </c>
      <c r="N1371" t="str">
        <f t="shared" ca="1" si="196"/>
        <v>D:z</v>
      </c>
      <c r="O1371" t="str">
        <f t="shared" ca="1" si="197"/>
        <v>D7:z7</v>
      </c>
    </row>
    <row r="1372" spans="1:15">
      <c r="A1372" t="str">
        <f t="shared" si="189"/>
        <v>04</v>
      </c>
      <c r="B1372" t="str">
        <f t="shared" ca="1" si="190"/>
        <v>W</v>
      </c>
      <c r="C1372" t="s">
        <v>312</v>
      </c>
      <c r="D1372" t="s">
        <v>1715</v>
      </c>
      <c r="E1372">
        <f t="shared" ca="1" si="191"/>
        <v>0</v>
      </c>
      <c r="H1372" t="str">
        <f t="shared" ca="1" si="192"/>
        <v>'Simpl. All tex.-dual tex'!</v>
      </c>
      <c r="I1372" t="str">
        <f t="shared" ca="1" si="193"/>
        <v>'Simpl. All tex.-dual tex'!</v>
      </c>
      <c r="J1372">
        <f t="shared" ca="1" si="194"/>
        <v>0</v>
      </c>
      <c r="K1372">
        <f t="shared" ca="1" si="195"/>
        <v>0</v>
      </c>
      <c r="N1372" t="str">
        <f t="shared" ca="1" si="196"/>
        <v>D:z</v>
      </c>
      <c r="O1372" t="str">
        <f t="shared" ca="1" si="197"/>
        <v>D7:z7</v>
      </c>
    </row>
    <row r="1373" spans="1:15">
      <c r="A1373" t="str">
        <f t="shared" si="189"/>
        <v>05</v>
      </c>
      <c r="B1373" t="str">
        <f t="shared" ca="1" si="190"/>
        <v>W</v>
      </c>
      <c r="C1373" t="s">
        <v>312</v>
      </c>
      <c r="D1373" t="s">
        <v>1716</v>
      </c>
      <c r="E1373">
        <f t="shared" ca="1" si="191"/>
        <v>0</v>
      </c>
      <c r="H1373" t="str">
        <f t="shared" ca="1" si="192"/>
        <v>'Simpl. All tex.-dual tex'!</v>
      </c>
      <c r="I1373" t="str">
        <f t="shared" ca="1" si="193"/>
        <v>'Simpl. All tex.-dual tex'!</v>
      </c>
      <c r="J1373">
        <f t="shared" ca="1" si="194"/>
        <v>0</v>
      </c>
      <c r="K1373">
        <f t="shared" ca="1" si="195"/>
        <v>0</v>
      </c>
      <c r="N1373" t="str">
        <f t="shared" ca="1" si="196"/>
        <v>D:z</v>
      </c>
      <c r="O1373" t="str">
        <f t="shared" ca="1" si="197"/>
        <v>D7:z7</v>
      </c>
    </row>
    <row r="1374" spans="1:15">
      <c r="A1374" t="str">
        <f t="shared" si="189"/>
        <v>06</v>
      </c>
      <c r="B1374" t="str">
        <f t="shared" ca="1" si="190"/>
        <v>W</v>
      </c>
      <c r="C1374" t="s">
        <v>312</v>
      </c>
      <c r="D1374" t="s">
        <v>1717</v>
      </c>
      <c r="E1374">
        <f t="shared" ca="1" si="191"/>
        <v>0</v>
      </c>
      <c r="H1374" t="str">
        <f t="shared" ca="1" si="192"/>
        <v>'Simpl. All tex.-dual tex'!</v>
      </c>
      <c r="I1374" t="str">
        <f t="shared" ca="1" si="193"/>
        <v>'Simpl. All tex.-dual tex'!</v>
      </c>
      <c r="J1374">
        <f t="shared" ca="1" si="194"/>
        <v>0</v>
      </c>
      <c r="K1374">
        <f t="shared" ca="1" si="195"/>
        <v>0</v>
      </c>
      <c r="N1374" t="str">
        <f t="shared" ca="1" si="196"/>
        <v>D:z</v>
      </c>
      <c r="O1374" t="str">
        <f t="shared" ca="1" si="197"/>
        <v>D7:z7</v>
      </c>
    </row>
    <row r="1375" spans="1:15">
      <c r="A1375" t="str">
        <f t="shared" si="189"/>
        <v>07</v>
      </c>
      <c r="B1375" t="str">
        <f t="shared" ca="1" si="190"/>
        <v>W</v>
      </c>
      <c r="C1375" t="s">
        <v>312</v>
      </c>
      <c r="D1375" t="s">
        <v>1718</v>
      </c>
      <c r="E1375">
        <f t="shared" ca="1" si="191"/>
        <v>0</v>
      </c>
      <c r="H1375" t="str">
        <f t="shared" ca="1" si="192"/>
        <v>'Simpl. All tex.-dual tex'!</v>
      </c>
      <c r="I1375" t="str">
        <f t="shared" ca="1" si="193"/>
        <v>'Simpl. All tex.-dual tex'!</v>
      </c>
      <c r="J1375">
        <f t="shared" ca="1" si="194"/>
        <v>0</v>
      </c>
      <c r="K1375">
        <f t="shared" ca="1" si="195"/>
        <v>0</v>
      </c>
      <c r="N1375" t="str">
        <f t="shared" ca="1" si="196"/>
        <v>D:z</v>
      </c>
      <c r="O1375" t="str">
        <f t="shared" ca="1" si="197"/>
        <v>D7:z7</v>
      </c>
    </row>
    <row r="1376" spans="1:15">
      <c r="A1376" t="str">
        <f t="shared" si="189"/>
        <v>08</v>
      </c>
      <c r="B1376" t="str">
        <f t="shared" ca="1" si="190"/>
        <v>W</v>
      </c>
      <c r="C1376" t="s">
        <v>312</v>
      </c>
      <c r="D1376" t="s">
        <v>1719</v>
      </c>
      <c r="E1376">
        <f t="shared" ca="1" si="191"/>
        <v>0</v>
      </c>
      <c r="H1376" t="str">
        <f t="shared" ca="1" si="192"/>
        <v>'Simpl. All tex.-dual tex'!</v>
      </c>
      <c r="I1376" t="str">
        <f t="shared" ca="1" si="193"/>
        <v>'Simpl. All tex.-dual tex'!</v>
      </c>
      <c r="J1376">
        <f t="shared" ca="1" si="194"/>
        <v>0</v>
      </c>
      <c r="K1376">
        <f t="shared" ca="1" si="195"/>
        <v>0</v>
      </c>
      <c r="N1376" t="str">
        <f t="shared" ca="1" si="196"/>
        <v>D:z</v>
      </c>
      <c r="O1376" t="str">
        <f t="shared" ca="1" si="197"/>
        <v>D7:z7</v>
      </c>
    </row>
    <row r="1377" spans="1:15">
      <c r="A1377" t="str">
        <f t="shared" si="189"/>
        <v>09</v>
      </c>
      <c r="B1377" t="str">
        <f t="shared" ca="1" si="190"/>
        <v>W</v>
      </c>
      <c r="C1377" t="s">
        <v>312</v>
      </c>
      <c r="D1377" t="s">
        <v>1720</v>
      </c>
      <c r="E1377">
        <f t="shared" ca="1" si="191"/>
        <v>0</v>
      </c>
      <c r="H1377" t="str">
        <f t="shared" ca="1" si="192"/>
        <v>'Simpl. All tex.-dual tex'!</v>
      </c>
      <c r="I1377" t="str">
        <f t="shared" ca="1" si="193"/>
        <v>'Simpl. All tex.-dual tex'!</v>
      </c>
      <c r="J1377">
        <f t="shared" ca="1" si="194"/>
        <v>0</v>
      </c>
      <c r="K1377">
        <f t="shared" ca="1" si="195"/>
        <v>0</v>
      </c>
      <c r="N1377" t="str">
        <f t="shared" ca="1" si="196"/>
        <v>D:z</v>
      </c>
      <c r="O1377" t="str">
        <f t="shared" ca="1" si="197"/>
        <v>D7:z7</v>
      </c>
    </row>
    <row r="1378" spans="1:15">
      <c r="A1378" t="str">
        <f t="shared" si="189"/>
        <v>10</v>
      </c>
      <c r="B1378" t="str">
        <f t="shared" ca="1" si="190"/>
        <v>W</v>
      </c>
      <c r="C1378" t="s">
        <v>312</v>
      </c>
      <c r="D1378" t="s">
        <v>1721</v>
      </c>
      <c r="E1378">
        <f t="shared" ca="1" si="191"/>
        <v>0</v>
      </c>
      <c r="H1378" t="str">
        <f t="shared" ca="1" si="192"/>
        <v>'Simpl. All tex.-dual tex'!</v>
      </c>
      <c r="I1378" t="str">
        <f t="shared" ca="1" si="193"/>
        <v>'Simpl. All tex.-dual tex'!</v>
      </c>
      <c r="J1378">
        <f t="shared" ca="1" si="194"/>
        <v>0</v>
      </c>
      <c r="K1378">
        <f t="shared" ca="1" si="195"/>
        <v>0</v>
      </c>
      <c r="N1378" t="str">
        <f t="shared" ca="1" si="196"/>
        <v>D:z</v>
      </c>
      <c r="O1378" t="str">
        <f t="shared" ca="1" si="197"/>
        <v>D7:z7</v>
      </c>
    </row>
    <row r="1379" spans="1:15">
      <c r="A1379" t="str">
        <f t="shared" si="189"/>
        <v>11</v>
      </c>
      <c r="B1379" t="str">
        <f t="shared" ca="1" si="190"/>
        <v>W</v>
      </c>
      <c r="C1379" t="s">
        <v>312</v>
      </c>
      <c r="D1379" t="s">
        <v>1722</v>
      </c>
      <c r="E1379">
        <f t="shared" ca="1" si="191"/>
        <v>0</v>
      </c>
      <c r="H1379" t="str">
        <f t="shared" ca="1" si="192"/>
        <v>'Simpl. All tex.-dual tex'!</v>
      </c>
      <c r="I1379" t="str">
        <f t="shared" ca="1" si="193"/>
        <v>'Simpl. All tex.-dual tex'!</v>
      </c>
      <c r="J1379">
        <f t="shared" ca="1" si="194"/>
        <v>0</v>
      </c>
      <c r="K1379">
        <f t="shared" ca="1" si="195"/>
        <v>0</v>
      </c>
      <c r="N1379" t="str">
        <f t="shared" ca="1" si="196"/>
        <v>D:z</v>
      </c>
      <c r="O1379" t="str">
        <f t="shared" ca="1" si="197"/>
        <v>D7:z7</v>
      </c>
    </row>
    <row r="1380" spans="1:15">
      <c r="A1380" t="str">
        <f t="shared" si="189"/>
        <v>12</v>
      </c>
      <c r="B1380" t="str">
        <f t="shared" ca="1" si="190"/>
        <v>W</v>
      </c>
      <c r="C1380" t="s">
        <v>312</v>
      </c>
      <c r="D1380" t="s">
        <v>1723</v>
      </c>
      <c r="E1380">
        <f t="shared" ca="1" si="191"/>
        <v>0</v>
      </c>
      <c r="H1380" t="str">
        <f t="shared" ca="1" si="192"/>
        <v>'Simpl. All tex.-dual tex'!</v>
      </c>
      <c r="I1380" t="str">
        <f t="shared" ca="1" si="193"/>
        <v>'Simpl. All tex.-dual tex'!</v>
      </c>
      <c r="J1380">
        <f t="shared" ca="1" si="194"/>
        <v>0</v>
      </c>
      <c r="K1380">
        <f t="shared" ca="1" si="195"/>
        <v>0</v>
      </c>
      <c r="N1380" t="str">
        <f t="shared" ca="1" si="196"/>
        <v>D:z</v>
      </c>
      <c r="O1380" t="str">
        <f t="shared" ca="1" si="197"/>
        <v>D7:z7</v>
      </c>
    </row>
    <row r="1381" spans="1:15">
      <c r="A1381" t="str">
        <f t="shared" si="189"/>
        <v>13</v>
      </c>
      <c r="B1381" t="str">
        <f t="shared" ca="1" si="190"/>
        <v>W</v>
      </c>
      <c r="C1381" t="s">
        <v>312</v>
      </c>
      <c r="D1381" t="s">
        <v>1724</v>
      </c>
      <c r="E1381">
        <f t="shared" ca="1" si="191"/>
        <v>0</v>
      </c>
      <c r="H1381" t="str">
        <f t="shared" ca="1" si="192"/>
        <v>'Simpl. All tex.-dual tex'!</v>
      </c>
      <c r="I1381" t="str">
        <f t="shared" ca="1" si="193"/>
        <v>'Simpl. All tex.-dual tex'!</v>
      </c>
      <c r="J1381">
        <f t="shared" ca="1" si="194"/>
        <v>0</v>
      </c>
      <c r="K1381">
        <f t="shared" ca="1" si="195"/>
        <v>0</v>
      </c>
      <c r="N1381" t="str">
        <f t="shared" ca="1" si="196"/>
        <v>D:z</v>
      </c>
      <c r="O1381" t="str">
        <f t="shared" ca="1" si="197"/>
        <v>D7:z7</v>
      </c>
    </row>
    <row r="1382" spans="1:15">
      <c r="A1382" t="str">
        <f t="shared" si="189"/>
        <v>100</v>
      </c>
      <c r="B1382" t="str">
        <f t="shared" ca="1" si="190"/>
        <v>W</v>
      </c>
      <c r="C1382" t="s">
        <v>312</v>
      </c>
      <c r="D1382" t="s">
        <v>1725</v>
      </c>
      <c r="E1382">
        <f t="shared" ca="1" si="191"/>
        <v>0</v>
      </c>
      <c r="H1382" t="str">
        <f t="shared" ca="1" si="192"/>
        <v>'Simpl. All tex.-dual tex'!</v>
      </c>
      <c r="I1382" t="str">
        <f t="shared" ca="1" si="193"/>
        <v>'Simpl. All tex.-dual tex'!</v>
      </c>
      <c r="J1382">
        <f t="shared" ca="1" si="194"/>
        <v>0</v>
      </c>
      <c r="K1382">
        <f t="shared" ca="1" si="195"/>
        <v>0</v>
      </c>
      <c r="N1382" t="str">
        <f t="shared" ca="1" si="196"/>
        <v>D:z</v>
      </c>
      <c r="O1382" t="str">
        <f t="shared" ca="1" si="197"/>
        <v>D7:z7</v>
      </c>
    </row>
    <row r="1383" spans="1:15">
      <c r="A1383" t="str">
        <f t="shared" si="189"/>
        <v>01</v>
      </c>
      <c r="B1383" t="str">
        <f t="shared" ca="1" si="190"/>
        <v>W</v>
      </c>
      <c r="C1383" t="s">
        <v>313</v>
      </c>
      <c r="D1383" t="s">
        <v>1726</v>
      </c>
      <c r="E1383">
        <f t="shared" ca="1" si="191"/>
        <v>0</v>
      </c>
      <c r="H1383" t="str">
        <f t="shared" ca="1" si="192"/>
        <v>'Simpl. All tex.-dual tex'!</v>
      </c>
      <c r="I1383" t="str">
        <f t="shared" ca="1" si="193"/>
        <v>'Simpl. All tex.-dual tex'!</v>
      </c>
      <c r="J1383">
        <f t="shared" ca="1" si="194"/>
        <v>0</v>
      </c>
      <c r="K1383">
        <f t="shared" ca="1" si="195"/>
        <v>0</v>
      </c>
      <c r="N1383" t="str">
        <f t="shared" ca="1" si="196"/>
        <v>D:z</v>
      </c>
      <c r="O1383" t="str">
        <f t="shared" ca="1" si="197"/>
        <v>D7:z7</v>
      </c>
    </row>
    <row r="1384" spans="1:15">
      <c r="A1384" t="str">
        <f t="shared" si="189"/>
        <v>02</v>
      </c>
      <c r="B1384" t="str">
        <f t="shared" ca="1" si="190"/>
        <v>W</v>
      </c>
      <c r="C1384" t="s">
        <v>313</v>
      </c>
      <c r="D1384" t="s">
        <v>1727</v>
      </c>
      <c r="E1384">
        <f t="shared" ca="1" si="191"/>
        <v>0</v>
      </c>
      <c r="H1384" t="str">
        <f t="shared" ca="1" si="192"/>
        <v>'Simpl. All tex.-dual tex'!</v>
      </c>
      <c r="I1384" t="str">
        <f t="shared" ca="1" si="193"/>
        <v>'Simpl. All tex.-dual tex'!</v>
      </c>
      <c r="J1384">
        <f t="shared" ca="1" si="194"/>
        <v>0</v>
      </c>
      <c r="K1384">
        <f t="shared" ca="1" si="195"/>
        <v>0</v>
      </c>
      <c r="N1384" t="str">
        <f t="shared" ca="1" si="196"/>
        <v>D:z</v>
      </c>
      <c r="O1384" t="str">
        <f t="shared" ca="1" si="197"/>
        <v>D7:z7</v>
      </c>
    </row>
    <row r="1385" spans="1:15">
      <c r="A1385" t="str">
        <f t="shared" si="189"/>
        <v>03</v>
      </c>
      <c r="B1385" t="str">
        <f t="shared" ca="1" si="190"/>
        <v>W</v>
      </c>
      <c r="C1385" t="s">
        <v>313</v>
      </c>
      <c r="D1385" t="s">
        <v>1728</v>
      </c>
      <c r="E1385">
        <f t="shared" ca="1" si="191"/>
        <v>0</v>
      </c>
      <c r="H1385" t="str">
        <f t="shared" ca="1" si="192"/>
        <v>'Simpl. All tex.-dual tex'!</v>
      </c>
      <c r="I1385" t="str">
        <f t="shared" ca="1" si="193"/>
        <v>'Simpl. All tex.-dual tex'!</v>
      </c>
      <c r="J1385">
        <f t="shared" ca="1" si="194"/>
        <v>0</v>
      </c>
      <c r="K1385">
        <f t="shared" ca="1" si="195"/>
        <v>0</v>
      </c>
      <c r="N1385" t="str">
        <f t="shared" ca="1" si="196"/>
        <v>D:z</v>
      </c>
      <c r="O1385" t="str">
        <f t="shared" ca="1" si="197"/>
        <v>D7:z7</v>
      </c>
    </row>
    <row r="1386" spans="1:15">
      <c r="A1386" t="str">
        <f t="shared" si="189"/>
        <v>04</v>
      </c>
      <c r="B1386" t="str">
        <f t="shared" ca="1" si="190"/>
        <v>W</v>
      </c>
      <c r="C1386" t="s">
        <v>313</v>
      </c>
      <c r="D1386" t="s">
        <v>1729</v>
      </c>
      <c r="E1386">
        <f t="shared" ca="1" si="191"/>
        <v>0</v>
      </c>
      <c r="H1386" t="str">
        <f t="shared" ca="1" si="192"/>
        <v>'Simpl. All tex.-dual tex'!</v>
      </c>
      <c r="I1386" t="str">
        <f t="shared" ca="1" si="193"/>
        <v>'Simpl. All tex.-dual tex'!</v>
      </c>
      <c r="J1386">
        <f t="shared" ca="1" si="194"/>
        <v>0</v>
      </c>
      <c r="K1386">
        <f t="shared" ca="1" si="195"/>
        <v>0</v>
      </c>
      <c r="N1386" t="str">
        <f t="shared" ca="1" si="196"/>
        <v>D:z</v>
      </c>
      <c r="O1386" t="str">
        <f t="shared" ca="1" si="197"/>
        <v>D7:z7</v>
      </c>
    </row>
    <row r="1387" spans="1:15">
      <c r="A1387" t="str">
        <f t="shared" si="189"/>
        <v>05</v>
      </c>
      <c r="B1387" t="str">
        <f t="shared" ca="1" si="190"/>
        <v>W</v>
      </c>
      <c r="C1387" t="s">
        <v>313</v>
      </c>
      <c r="D1387" t="s">
        <v>1730</v>
      </c>
      <c r="E1387">
        <f t="shared" ca="1" si="191"/>
        <v>0</v>
      </c>
      <c r="H1387" t="str">
        <f t="shared" ca="1" si="192"/>
        <v>'Simpl. All tex.-dual tex'!</v>
      </c>
      <c r="I1387" t="str">
        <f t="shared" ca="1" si="193"/>
        <v>'Simpl. All tex.-dual tex'!</v>
      </c>
      <c r="J1387">
        <f t="shared" ca="1" si="194"/>
        <v>0</v>
      </c>
      <c r="K1387">
        <f t="shared" ca="1" si="195"/>
        <v>0</v>
      </c>
      <c r="N1387" t="str">
        <f t="shared" ca="1" si="196"/>
        <v>D:z</v>
      </c>
      <c r="O1387" t="str">
        <f t="shared" ca="1" si="197"/>
        <v>D7:z7</v>
      </c>
    </row>
    <row r="1388" spans="1:15">
      <c r="A1388" t="str">
        <f t="shared" si="189"/>
        <v>06</v>
      </c>
      <c r="B1388" t="str">
        <f t="shared" ca="1" si="190"/>
        <v>W</v>
      </c>
      <c r="C1388" t="s">
        <v>313</v>
      </c>
      <c r="D1388" t="s">
        <v>1731</v>
      </c>
      <c r="E1388">
        <f t="shared" ca="1" si="191"/>
        <v>0</v>
      </c>
      <c r="H1388" t="str">
        <f t="shared" ca="1" si="192"/>
        <v>'Simpl. All tex.-dual tex'!</v>
      </c>
      <c r="I1388" t="str">
        <f t="shared" ca="1" si="193"/>
        <v>'Simpl. All tex.-dual tex'!</v>
      </c>
      <c r="J1388">
        <f t="shared" ca="1" si="194"/>
        <v>0</v>
      </c>
      <c r="K1388">
        <f t="shared" ca="1" si="195"/>
        <v>0</v>
      </c>
      <c r="N1388" t="str">
        <f t="shared" ca="1" si="196"/>
        <v>D:z</v>
      </c>
      <c r="O1388" t="str">
        <f t="shared" ca="1" si="197"/>
        <v>D7:z7</v>
      </c>
    </row>
    <row r="1389" spans="1:15">
      <c r="A1389" t="str">
        <f t="shared" si="189"/>
        <v>07</v>
      </c>
      <c r="B1389" t="str">
        <f t="shared" ca="1" si="190"/>
        <v>W</v>
      </c>
      <c r="C1389" t="s">
        <v>313</v>
      </c>
      <c r="D1389" t="s">
        <v>1732</v>
      </c>
      <c r="E1389">
        <f t="shared" ca="1" si="191"/>
        <v>0</v>
      </c>
      <c r="H1389" t="str">
        <f t="shared" ca="1" si="192"/>
        <v>'Simpl. All tex.-dual tex'!</v>
      </c>
      <c r="I1389" t="str">
        <f t="shared" ca="1" si="193"/>
        <v>'Simpl. All tex.-dual tex'!</v>
      </c>
      <c r="J1389">
        <f t="shared" ca="1" si="194"/>
        <v>0</v>
      </c>
      <c r="K1389">
        <f t="shared" ca="1" si="195"/>
        <v>0</v>
      </c>
      <c r="N1389" t="str">
        <f t="shared" ca="1" si="196"/>
        <v>D:z</v>
      </c>
      <c r="O1389" t="str">
        <f t="shared" ca="1" si="197"/>
        <v>D7:z7</v>
      </c>
    </row>
    <row r="1390" spans="1:15">
      <c r="A1390" t="str">
        <f t="shared" si="189"/>
        <v>08</v>
      </c>
      <c r="B1390" t="str">
        <f t="shared" ca="1" si="190"/>
        <v>W</v>
      </c>
      <c r="C1390" t="s">
        <v>313</v>
      </c>
      <c r="D1390" t="s">
        <v>1733</v>
      </c>
      <c r="E1390">
        <f t="shared" ca="1" si="191"/>
        <v>0</v>
      </c>
      <c r="H1390" t="str">
        <f t="shared" ca="1" si="192"/>
        <v>'Simpl. All tex.-dual tex'!</v>
      </c>
      <c r="I1390" t="str">
        <f t="shared" ca="1" si="193"/>
        <v>'Simpl. All tex.-dual tex'!</v>
      </c>
      <c r="J1390">
        <f t="shared" ca="1" si="194"/>
        <v>0</v>
      </c>
      <c r="K1390">
        <f t="shared" ca="1" si="195"/>
        <v>0</v>
      </c>
      <c r="N1390" t="str">
        <f t="shared" ca="1" si="196"/>
        <v>D:z</v>
      </c>
      <c r="O1390" t="str">
        <f t="shared" ca="1" si="197"/>
        <v>D7:z7</v>
      </c>
    </row>
    <row r="1391" spans="1:15">
      <c r="A1391" t="str">
        <f t="shared" si="189"/>
        <v>09</v>
      </c>
      <c r="B1391" t="str">
        <f t="shared" ca="1" si="190"/>
        <v>W</v>
      </c>
      <c r="C1391" t="s">
        <v>313</v>
      </c>
      <c r="D1391" t="s">
        <v>1734</v>
      </c>
      <c r="E1391">
        <f t="shared" ca="1" si="191"/>
        <v>0</v>
      </c>
      <c r="H1391" t="str">
        <f t="shared" ca="1" si="192"/>
        <v>'Simpl. All tex.-dual tex'!</v>
      </c>
      <c r="I1391" t="str">
        <f t="shared" ca="1" si="193"/>
        <v>'Simpl. All tex.-dual tex'!</v>
      </c>
      <c r="J1391">
        <f t="shared" ca="1" si="194"/>
        <v>0</v>
      </c>
      <c r="K1391">
        <f t="shared" ca="1" si="195"/>
        <v>0</v>
      </c>
      <c r="N1391" t="str">
        <f t="shared" ca="1" si="196"/>
        <v>D:z</v>
      </c>
      <c r="O1391" t="str">
        <f t="shared" ca="1" si="197"/>
        <v>D7:z7</v>
      </c>
    </row>
    <row r="1392" spans="1:15">
      <c r="A1392" t="str">
        <f t="shared" si="189"/>
        <v>10</v>
      </c>
      <c r="B1392" t="str">
        <f t="shared" ca="1" si="190"/>
        <v>W</v>
      </c>
      <c r="C1392" t="s">
        <v>313</v>
      </c>
      <c r="D1392" t="s">
        <v>1735</v>
      </c>
      <c r="E1392">
        <f t="shared" ca="1" si="191"/>
        <v>0</v>
      </c>
      <c r="H1392" t="str">
        <f t="shared" ca="1" si="192"/>
        <v>'Simpl. All tex.-dual tex'!</v>
      </c>
      <c r="I1392" t="str">
        <f t="shared" ca="1" si="193"/>
        <v>'Simpl. All tex.-dual tex'!</v>
      </c>
      <c r="J1392">
        <f t="shared" ca="1" si="194"/>
        <v>0</v>
      </c>
      <c r="K1392">
        <f t="shared" ca="1" si="195"/>
        <v>0</v>
      </c>
      <c r="N1392" t="str">
        <f t="shared" ca="1" si="196"/>
        <v>D:z</v>
      </c>
      <c r="O1392" t="str">
        <f t="shared" ca="1" si="197"/>
        <v>D7:z7</v>
      </c>
    </row>
    <row r="1393" spans="1:15">
      <c r="A1393" t="str">
        <f t="shared" si="189"/>
        <v>11</v>
      </c>
      <c r="B1393" t="str">
        <f t="shared" ca="1" si="190"/>
        <v>W</v>
      </c>
      <c r="C1393" t="s">
        <v>313</v>
      </c>
      <c r="D1393" t="s">
        <v>1736</v>
      </c>
      <c r="E1393">
        <f t="shared" ca="1" si="191"/>
        <v>0</v>
      </c>
      <c r="H1393" t="str">
        <f t="shared" ca="1" si="192"/>
        <v>'Simpl. All tex.-dual tex'!</v>
      </c>
      <c r="I1393" t="str">
        <f t="shared" ca="1" si="193"/>
        <v>'Simpl. All tex.-dual tex'!</v>
      </c>
      <c r="J1393">
        <f t="shared" ca="1" si="194"/>
        <v>0</v>
      </c>
      <c r="K1393">
        <f t="shared" ca="1" si="195"/>
        <v>0</v>
      </c>
      <c r="N1393" t="str">
        <f t="shared" ca="1" si="196"/>
        <v>D:z</v>
      </c>
      <c r="O1393" t="str">
        <f t="shared" ca="1" si="197"/>
        <v>D7:z7</v>
      </c>
    </row>
    <row r="1394" spans="1:15">
      <c r="A1394" t="str">
        <f t="shared" si="189"/>
        <v>12</v>
      </c>
      <c r="B1394" t="str">
        <f t="shared" ca="1" si="190"/>
        <v>W</v>
      </c>
      <c r="C1394" t="s">
        <v>313</v>
      </c>
      <c r="D1394" t="s">
        <v>1737</v>
      </c>
      <c r="E1394">
        <f t="shared" ca="1" si="191"/>
        <v>0</v>
      </c>
      <c r="H1394" t="str">
        <f t="shared" ca="1" si="192"/>
        <v>'Simpl. All tex.-dual tex'!</v>
      </c>
      <c r="I1394" t="str">
        <f t="shared" ca="1" si="193"/>
        <v>'Simpl. All tex.-dual tex'!</v>
      </c>
      <c r="J1394">
        <f t="shared" ca="1" si="194"/>
        <v>0</v>
      </c>
      <c r="K1394">
        <f t="shared" ca="1" si="195"/>
        <v>0</v>
      </c>
      <c r="N1394" t="str">
        <f t="shared" ca="1" si="196"/>
        <v>D:z</v>
      </c>
      <c r="O1394" t="str">
        <f t="shared" ca="1" si="197"/>
        <v>D7:z7</v>
      </c>
    </row>
    <row r="1395" spans="1:15">
      <c r="A1395" t="str">
        <f t="shared" si="189"/>
        <v>13</v>
      </c>
      <c r="B1395" t="str">
        <f t="shared" ca="1" si="190"/>
        <v>W</v>
      </c>
      <c r="C1395" t="s">
        <v>313</v>
      </c>
      <c r="D1395" t="s">
        <v>1738</v>
      </c>
      <c r="E1395">
        <f t="shared" ca="1" si="191"/>
        <v>0</v>
      </c>
      <c r="H1395" t="str">
        <f t="shared" ca="1" si="192"/>
        <v>'Simpl. All tex.-dual tex'!</v>
      </c>
      <c r="I1395" t="str">
        <f t="shared" ca="1" si="193"/>
        <v>'Simpl. All tex.-dual tex'!</v>
      </c>
      <c r="J1395">
        <f t="shared" ca="1" si="194"/>
        <v>0</v>
      </c>
      <c r="K1395">
        <f t="shared" ca="1" si="195"/>
        <v>0</v>
      </c>
      <c r="N1395" t="str">
        <f t="shared" ca="1" si="196"/>
        <v>D:z</v>
      </c>
      <c r="O1395" t="str">
        <f t="shared" ca="1" si="197"/>
        <v>D7:z7</v>
      </c>
    </row>
    <row r="1396" spans="1:15">
      <c r="A1396" t="str">
        <f t="shared" si="189"/>
        <v>100</v>
      </c>
      <c r="B1396" t="str">
        <f t="shared" ca="1" si="190"/>
        <v>W</v>
      </c>
      <c r="C1396" t="s">
        <v>313</v>
      </c>
      <c r="D1396" t="s">
        <v>1739</v>
      </c>
      <c r="E1396">
        <f t="shared" ca="1" si="191"/>
        <v>0</v>
      </c>
      <c r="H1396" t="str">
        <f t="shared" ca="1" si="192"/>
        <v>'Simpl. All tex.-dual tex'!</v>
      </c>
      <c r="I1396" t="str">
        <f t="shared" ca="1" si="193"/>
        <v>'Simpl. All tex.-dual tex'!</v>
      </c>
      <c r="J1396">
        <f t="shared" ca="1" si="194"/>
        <v>0</v>
      </c>
      <c r="K1396">
        <f t="shared" ca="1" si="195"/>
        <v>0</v>
      </c>
      <c r="N1396" t="str">
        <f t="shared" ca="1" si="196"/>
        <v>D:z</v>
      </c>
      <c r="O1396" t="str">
        <f t="shared" ca="1" si="197"/>
        <v>D7:z7</v>
      </c>
    </row>
    <row r="1397" spans="1:15">
      <c r="A1397" t="str">
        <f t="shared" si="189"/>
        <v>01</v>
      </c>
      <c r="B1397" t="str">
        <f t="shared" ca="1" si="190"/>
        <v>W</v>
      </c>
      <c r="C1397" t="s">
        <v>314</v>
      </c>
      <c r="D1397" t="s">
        <v>1740</v>
      </c>
      <c r="E1397">
        <f t="shared" ca="1" si="191"/>
        <v>0</v>
      </c>
      <c r="H1397" t="str">
        <f t="shared" ca="1" si="192"/>
        <v>'Simpl. All tex.-dual tex'!</v>
      </c>
      <c r="I1397" t="str">
        <f t="shared" ca="1" si="193"/>
        <v>'Simpl. All tex.-dual tex'!</v>
      </c>
      <c r="J1397">
        <f t="shared" ca="1" si="194"/>
        <v>0</v>
      </c>
      <c r="K1397">
        <f t="shared" ca="1" si="195"/>
        <v>0</v>
      </c>
      <c r="N1397" t="str">
        <f t="shared" ca="1" si="196"/>
        <v>D:z</v>
      </c>
      <c r="O1397" t="str">
        <f t="shared" ca="1" si="197"/>
        <v>D7:z7</v>
      </c>
    </row>
    <row r="1398" spans="1:15">
      <c r="A1398" t="str">
        <f t="shared" si="189"/>
        <v>02</v>
      </c>
      <c r="B1398" t="str">
        <f t="shared" ca="1" si="190"/>
        <v>W</v>
      </c>
      <c r="C1398" t="s">
        <v>314</v>
      </c>
      <c r="D1398" t="s">
        <v>1741</v>
      </c>
      <c r="E1398">
        <f t="shared" ca="1" si="191"/>
        <v>0</v>
      </c>
      <c r="H1398" t="str">
        <f t="shared" ca="1" si="192"/>
        <v>'Simpl. All tex.-dual tex'!</v>
      </c>
      <c r="I1398" t="str">
        <f t="shared" ca="1" si="193"/>
        <v>'Simpl. All tex.-dual tex'!</v>
      </c>
      <c r="J1398">
        <f t="shared" ca="1" si="194"/>
        <v>0</v>
      </c>
      <c r="K1398">
        <f t="shared" ca="1" si="195"/>
        <v>0</v>
      </c>
      <c r="N1398" t="str">
        <f t="shared" ca="1" si="196"/>
        <v>D:z</v>
      </c>
      <c r="O1398" t="str">
        <f t="shared" ca="1" si="197"/>
        <v>D7:z7</v>
      </c>
    </row>
    <row r="1399" spans="1:15">
      <c r="A1399" t="str">
        <f t="shared" si="189"/>
        <v>03</v>
      </c>
      <c r="B1399" t="str">
        <f t="shared" ca="1" si="190"/>
        <v>W</v>
      </c>
      <c r="C1399" t="s">
        <v>314</v>
      </c>
      <c r="D1399" t="s">
        <v>1742</v>
      </c>
      <c r="E1399">
        <f t="shared" ca="1" si="191"/>
        <v>0</v>
      </c>
      <c r="H1399" t="str">
        <f t="shared" ca="1" si="192"/>
        <v>'Simpl. All tex.-dual tex'!</v>
      </c>
      <c r="I1399" t="str">
        <f t="shared" ca="1" si="193"/>
        <v>'Simpl. All tex.-dual tex'!</v>
      </c>
      <c r="J1399">
        <f t="shared" ca="1" si="194"/>
        <v>0</v>
      </c>
      <c r="K1399">
        <f t="shared" ca="1" si="195"/>
        <v>0</v>
      </c>
      <c r="N1399" t="str">
        <f t="shared" ca="1" si="196"/>
        <v>D:z</v>
      </c>
      <c r="O1399" t="str">
        <f t="shared" ca="1" si="197"/>
        <v>D7:z7</v>
      </c>
    </row>
    <row r="1400" spans="1:15">
      <c r="A1400" t="str">
        <f t="shared" si="189"/>
        <v>04</v>
      </c>
      <c r="B1400" t="str">
        <f t="shared" ca="1" si="190"/>
        <v>W</v>
      </c>
      <c r="C1400" t="s">
        <v>314</v>
      </c>
      <c r="D1400" t="s">
        <v>1743</v>
      </c>
      <c r="E1400">
        <f t="shared" ca="1" si="191"/>
        <v>0</v>
      </c>
      <c r="H1400" t="str">
        <f t="shared" ca="1" si="192"/>
        <v>'Simpl. All tex.-dual tex'!</v>
      </c>
      <c r="I1400" t="str">
        <f t="shared" ca="1" si="193"/>
        <v>'Simpl. All tex.-dual tex'!</v>
      </c>
      <c r="J1400">
        <f t="shared" ca="1" si="194"/>
        <v>0</v>
      </c>
      <c r="K1400">
        <f t="shared" ca="1" si="195"/>
        <v>0</v>
      </c>
      <c r="N1400" t="str">
        <f t="shared" ca="1" si="196"/>
        <v>D:z</v>
      </c>
      <c r="O1400" t="str">
        <f t="shared" ca="1" si="197"/>
        <v>D7:z7</v>
      </c>
    </row>
    <row r="1401" spans="1:15">
      <c r="A1401" t="str">
        <f t="shared" si="189"/>
        <v>05</v>
      </c>
      <c r="B1401" t="str">
        <f t="shared" ca="1" si="190"/>
        <v>W</v>
      </c>
      <c r="C1401" t="s">
        <v>314</v>
      </c>
      <c r="D1401" t="s">
        <v>1744</v>
      </c>
      <c r="E1401">
        <f t="shared" ca="1" si="191"/>
        <v>0</v>
      </c>
      <c r="H1401" t="str">
        <f t="shared" ca="1" si="192"/>
        <v>'Simpl. All tex.-dual tex'!</v>
      </c>
      <c r="I1401" t="str">
        <f t="shared" ca="1" si="193"/>
        <v>'Simpl. All tex.-dual tex'!</v>
      </c>
      <c r="J1401">
        <f t="shared" ca="1" si="194"/>
        <v>0</v>
      </c>
      <c r="K1401">
        <f t="shared" ca="1" si="195"/>
        <v>0</v>
      </c>
      <c r="N1401" t="str">
        <f t="shared" ca="1" si="196"/>
        <v>D:z</v>
      </c>
      <c r="O1401" t="str">
        <f t="shared" ca="1" si="197"/>
        <v>D7:z7</v>
      </c>
    </row>
    <row r="1402" spans="1:15">
      <c r="A1402" t="str">
        <f t="shared" si="189"/>
        <v>06</v>
      </c>
      <c r="B1402" t="str">
        <f t="shared" ca="1" si="190"/>
        <v>W</v>
      </c>
      <c r="C1402" t="s">
        <v>314</v>
      </c>
      <c r="D1402" t="s">
        <v>1745</v>
      </c>
      <c r="E1402">
        <f t="shared" ca="1" si="191"/>
        <v>0</v>
      </c>
      <c r="H1402" t="str">
        <f t="shared" ca="1" si="192"/>
        <v>'Simpl. All tex.-dual tex'!</v>
      </c>
      <c r="I1402" t="str">
        <f t="shared" ca="1" si="193"/>
        <v>'Simpl. All tex.-dual tex'!</v>
      </c>
      <c r="J1402">
        <f t="shared" ca="1" si="194"/>
        <v>0</v>
      </c>
      <c r="K1402">
        <f t="shared" ca="1" si="195"/>
        <v>0</v>
      </c>
      <c r="N1402" t="str">
        <f t="shared" ca="1" si="196"/>
        <v>D:z</v>
      </c>
      <c r="O1402" t="str">
        <f t="shared" ca="1" si="197"/>
        <v>D7:z7</v>
      </c>
    </row>
    <row r="1403" spans="1:15">
      <c r="A1403" t="str">
        <f t="shared" si="189"/>
        <v>07</v>
      </c>
      <c r="B1403" t="str">
        <f t="shared" ca="1" si="190"/>
        <v>W</v>
      </c>
      <c r="C1403" t="s">
        <v>314</v>
      </c>
      <c r="D1403" t="s">
        <v>1746</v>
      </c>
      <c r="E1403">
        <f t="shared" ca="1" si="191"/>
        <v>0</v>
      </c>
      <c r="H1403" t="str">
        <f t="shared" ca="1" si="192"/>
        <v>'Simpl. All tex.-dual tex'!</v>
      </c>
      <c r="I1403" t="str">
        <f t="shared" ca="1" si="193"/>
        <v>'Simpl. All tex.-dual tex'!</v>
      </c>
      <c r="J1403">
        <f t="shared" ca="1" si="194"/>
        <v>0</v>
      </c>
      <c r="K1403">
        <f t="shared" ca="1" si="195"/>
        <v>0</v>
      </c>
      <c r="N1403" t="str">
        <f t="shared" ca="1" si="196"/>
        <v>D:z</v>
      </c>
      <c r="O1403" t="str">
        <f t="shared" ca="1" si="197"/>
        <v>D7:z7</v>
      </c>
    </row>
    <row r="1404" spans="1:15">
      <c r="A1404" t="str">
        <f t="shared" si="189"/>
        <v>08</v>
      </c>
      <c r="B1404" t="str">
        <f t="shared" ca="1" si="190"/>
        <v>W</v>
      </c>
      <c r="C1404" t="s">
        <v>314</v>
      </c>
      <c r="D1404" t="s">
        <v>1747</v>
      </c>
      <c r="E1404">
        <f t="shared" ca="1" si="191"/>
        <v>0</v>
      </c>
      <c r="H1404" t="str">
        <f t="shared" ca="1" si="192"/>
        <v>'Simpl. All tex.-dual tex'!</v>
      </c>
      <c r="I1404" t="str">
        <f t="shared" ca="1" si="193"/>
        <v>'Simpl. All tex.-dual tex'!</v>
      </c>
      <c r="J1404">
        <f t="shared" ca="1" si="194"/>
        <v>0</v>
      </c>
      <c r="K1404">
        <f t="shared" ca="1" si="195"/>
        <v>0</v>
      </c>
      <c r="N1404" t="str">
        <f t="shared" ca="1" si="196"/>
        <v>D:z</v>
      </c>
      <c r="O1404" t="str">
        <f t="shared" ca="1" si="197"/>
        <v>D7:z7</v>
      </c>
    </row>
    <row r="1405" spans="1:15">
      <c r="A1405" t="str">
        <f t="shared" si="189"/>
        <v>09</v>
      </c>
      <c r="B1405" t="str">
        <f t="shared" ca="1" si="190"/>
        <v>W</v>
      </c>
      <c r="C1405" t="s">
        <v>314</v>
      </c>
      <c r="D1405" t="s">
        <v>1748</v>
      </c>
      <c r="E1405">
        <f t="shared" ca="1" si="191"/>
        <v>0</v>
      </c>
      <c r="H1405" t="str">
        <f t="shared" ca="1" si="192"/>
        <v>'Simpl. All tex.-dual tex'!</v>
      </c>
      <c r="I1405" t="str">
        <f t="shared" ca="1" si="193"/>
        <v>'Simpl. All tex.-dual tex'!</v>
      </c>
      <c r="J1405">
        <f t="shared" ca="1" si="194"/>
        <v>0</v>
      </c>
      <c r="K1405">
        <f t="shared" ca="1" si="195"/>
        <v>0</v>
      </c>
      <c r="N1405" t="str">
        <f t="shared" ca="1" si="196"/>
        <v>D:z</v>
      </c>
      <c r="O1405" t="str">
        <f t="shared" ca="1" si="197"/>
        <v>D7:z7</v>
      </c>
    </row>
    <row r="1406" spans="1:15">
      <c r="A1406" t="str">
        <f t="shared" si="189"/>
        <v>10</v>
      </c>
      <c r="B1406" t="str">
        <f t="shared" ca="1" si="190"/>
        <v>W</v>
      </c>
      <c r="C1406" t="s">
        <v>314</v>
      </c>
      <c r="D1406" t="s">
        <v>1749</v>
      </c>
      <c r="E1406">
        <f t="shared" ca="1" si="191"/>
        <v>0</v>
      </c>
      <c r="H1406" t="str">
        <f t="shared" ca="1" si="192"/>
        <v>'Simpl. All tex.-dual tex'!</v>
      </c>
      <c r="I1406" t="str">
        <f t="shared" ca="1" si="193"/>
        <v>'Simpl. All tex.-dual tex'!</v>
      </c>
      <c r="J1406">
        <f t="shared" ca="1" si="194"/>
        <v>0</v>
      </c>
      <c r="K1406">
        <f t="shared" ca="1" si="195"/>
        <v>0</v>
      </c>
      <c r="N1406" t="str">
        <f t="shared" ca="1" si="196"/>
        <v>D:z</v>
      </c>
      <c r="O1406" t="str">
        <f t="shared" ca="1" si="197"/>
        <v>D7:z7</v>
      </c>
    </row>
    <row r="1407" spans="1:15">
      <c r="A1407" t="str">
        <f t="shared" si="189"/>
        <v>11</v>
      </c>
      <c r="B1407" t="str">
        <f t="shared" ca="1" si="190"/>
        <v>W</v>
      </c>
      <c r="C1407" t="s">
        <v>314</v>
      </c>
      <c r="D1407" t="s">
        <v>1750</v>
      </c>
      <c r="E1407">
        <f t="shared" ca="1" si="191"/>
        <v>0</v>
      </c>
      <c r="H1407" t="str">
        <f t="shared" ca="1" si="192"/>
        <v>'Simpl. All tex.-dual tex'!</v>
      </c>
      <c r="I1407" t="str">
        <f t="shared" ca="1" si="193"/>
        <v>'Simpl. All tex.-dual tex'!</v>
      </c>
      <c r="J1407">
        <f t="shared" ca="1" si="194"/>
        <v>0</v>
      </c>
      <c r="K1407">
        <f t="shared" ca="1" si="195"/>
        <v>0</v>
      </c>
      <c r="N1407" t="str">
        <f t="shared" ca="1" si="196"/>
        <v>D:z</v>
      </c>
      <c r="O1407" t="str">
        <f t="shared" ca="1" si="197"/>
        <v>D7:z7</v>
      </c>
    </row>
    <row r="1408" spans="1:15">
      <c r="A1408" t="str">
        <f t="shared" si="189"/>
        <v>12</v>
      </c>
      <c r="B1408" t="str">
        <f t="shared" ca="1" si="190"/>
        <v>W</v>
      </c>
      <c r="C1408" t="s">
        <v>314</v>
      </c>
      <c r="D1408" t="s">
        <v>1751</v>
      </c>
      <c r="E1408">
        <f t="shared" ca="1" si="191"/>
        <v>0</v>
      </c>
      <c r="H1408" t="str">
        <f t="shared" ca="1" si="192"/>
        <v>'Simpl. All tex.-dual tex'!</v>
      </c>
      <c r="I1408" t="str">
        <f t="shared" ca="1" si="193"/>
        <v>'Simpl. All tex.-dual tex'!</v>
      </c>
      <c r="J1408">
        <f t="shared" ca="1" si="194"/>
        <v>0</v>
      </c>
      <c r="K1408">
        <f t="shared" ca="1" si="195"/>
        <v>0</v>
      </c>
      <c r="N1408" t="str">
        <f t="shared" ca="1" si="196"/>
        <v>D:z</v>
      </c>
      <c r="O1408" t="str">
        <f t="shared" ca="1" si="197"/>
        <v>D7:z7</v>
      </c>
    </row>
    <row r="1409" spans="1:15">
      <c r="A1409" t="str">
        <f t="shared" si="189"/>
        <v>13</v>
      </c>
      <c r="B1409" t="str">
        <f t="shared" ca="1" si="190"/>
        <v>W</v>
      </c>
      <c r="C1409" t="s">
        <v>314</v>
      </c>
      <c r="D1409" t="s">
        <v>1752</v>
      </c>
      <c r="E1409">
        <f t="shared" ca="1" si="191"/>
        <v>0</v>
      </c>
      <c r="H1409" t="str">
        <f t="shared" ca="1" si="192"/>
        <v>'Simpl. All tex.-dual tex'!</v>
      </c>
      <c r="I1409" t="str">
        <f t="shared" ca="1" si="193"/>
        <v>'Simpl. All tex.-dual tex'!</v>
      </c>
      <c r="J1409">
        <f t="shared" ca="1" si="194"/>
        <v>0</v>
      </c>
      <c r="K1409">
        <f t="shared" ca="1" si="195"/>
        <v>0</v>
      </c>
      <c r="N1409" t="str">
        <f t="shared" ca="1" si="196"/>
        <v>D:z</v>
      </c>
      <c r="O1409" t="str">
        <f t="shared" ca="1" si="197"/>
        <v>D7:z7</v>
      </c>
    </row>
    <row r="1410" spans="1:15">
      <c r="A1410" t="str">
        <f t="shared" si="189"/>
        <v>100</v>
      </c>
      <c r="B1410" t="str">
        <f t="shared" ca="1" si="190"/>
        <v>W</v>
      </c>
      <c r="C1410" t="s">
        <v>314</v>
      </c>
      <c r="D1410" t="s">
        <v>1753</v>
      </c>
      <c r="E1410">
        <f t="shared" ca="1" si="191"/>
        <v>0</v>
      </c>
      <c r="H1410" t="str">
        <f t="shared" ca="1" si="192"/>
        <v>'Simpl. All tex.-dual tex'!</v>
      </c>
      <c r="I1410" t="str">
        <f t="shared" ca="1" si="193"/>
        <v>'Simpl. All tex.-dual tex'!</v>
      </c>
      <c r="J1410">
        <f t="shared" ca="1" si="194"/>
        <v>0</v>
      </c>
      <c r="K1410">
        <f t="shared" ca="1" si="195"/>
        <v>0</v>
      </c>
      <c r="N1410" t="str">
        <f t="shared" ca="1" si="196"/>
        <v>D:z</v>
      </c>
      <c r="O1410" t="str">
        <f t="shared" ca="1" si="197"/>
        <v>D7:z7</v>
      </c>
    </row>
    <row r="1411" spans="1:15">
      <c r="A1411" t="str">
        <f t="shared" si="189"/>
        <v>01</v>
      </c>
      <c r="B1411" t="str">
        <f t="shared" ca="1" si="190"/>
        <v>W</v>
      </c>
      <c r="C1411" t="s">
        <v>315</v>
      </c>
      <c r="D1411" t="s">
        <v>1754</v>
      </c>
      <c r="E1411">
        <f t="shared" ca="1" si="191"/>
        <v>0</v>
      </c>
      <c r="H1411" t="str">
        <f t="shared" ca="1" si="192"/>
        <v>'Simpl. All tex.-dual tex'!</v>
      </c>
      <c r="I1411" t="str">
        <f t="shared" ca="1" si="193"/>
        <v>'Simpl. All tex.-dual tex'!</v>
      </c>
      <c r="J1411">
        <f t="shared" ca="1" si="194"/>
        <v>0</v>
      </c>
      <c r="K1411">
        <f t="shared" ca="1" si="195"/>
        <v>0</v>
      </c>
      <c r="N1411" t="str">
        <f t="shared" ca="1" si="196"/>
        <v>D:z</v>
      </c>
      <c r="O1411" t="str">
        <f t="shared" ca="1" si="197"/>
        <v>D7:z7</v>
      </c>
    </row>
    <row r="1412" spans="1:15">
      <c r="A1412" t="str">
        <f t="shared" si="189"/>
        <v>02</v>
      </c>
      <c r="B1412" t="str">
        <f t="shared" ca="1" si="190"/>
        <v>W</v>
      </c>
      <c r="C1412" t="s">
        <v>315</v>
      </c>
      <c r="D1412" t="s">
        <v>1755</v>
      </c>
      <c r="E1412">
        <f t="shared" ca="1" si="191"/>
        <v>0</v>
      </c>
      <c r="H1412" t="str">
        <f t="shared" ca="1" si="192"/>
        <v>'Simpl. All tex.-dual tex'!</v>
      </c>
      <c r="I1412" t="str">
        <f t="shared" ca="1" si="193"/>
        <v>'Simpl. All tex.-dual tex'!</v>
      </c>
      <c r="J1412">
        <f t="shared" ca="1" si="194"/>
        <v>0</v>
      </c>
      <c r="K1412">
        <f t="shared" ca="1" si="195"/>
        <v>0</v>
      </c>
      <c r="N1412" t="str">
        <f t="shared" ca="1" si="196"/>
        <v>D:z</v>
      </c>
      <c r="O1412" t="str">
        <f t="shared" ca="1" si="197"/>
        <v>D7:z7</v>
      </c>
    </row>
    <row r="1413" spans="1:15">
      <c r="A1413" t="str">
        <f t="shared" si="189"/>
        <v>03</v>
      </c>
      <c r="B1413" t="str">
        <f t="shared" ca="1" si="190"/>
        <v>W</v>
      </c>
      <c r="C1413" t="s">
        <v>315</v>
      </c>
      <c r="D1413" t="s">
        <v>1756</v>
      </c>
      <c r="E1413">
        <f t="shared" ca="1" si="191"/>
        <v>0</v>
      </c>
      <c r="H1413" t="str">
        <f t="shared" ca="1" si="192"/>
        <v>'Simpl. All tex.-dual tex'!</v>
      </c>
      <c r="I1413" t="str">
        <f t="shared" ca="1" si="193"/>
        <v>'Simpl. All tex.-dual tex'!</v>
      </c>
      <c r="J1413">
        <f t="shared" ca="1" si="194"/>
        <v>0</v>
      </c>
      <c r="K1413">
        <f t="shared" ca="1" si="195"/>
        <v>0</v>
      </c>
      <c r="N1413" t="str">
        <f t="shared" ca="1" si="196"/>
        <v>D:z</v>
      </c>
      <c r="O1413" t="str">
        <f t="shared" ca="1" si="197"/>
        <v>D7:z7</v>
      </c>
    </row>
    <row r="1414" spans="1:15">
      <c r="A1414" t="str">
        <f t="shared" si="189"/>
        <v>04</v>
      </c>
      <c r="B1414" t="str">
        <f t="shared" ca="1" si="190"/>
        <v>W</v>
      </c>
      <c r="C1414" t="s">
        <v>315</v>
      </c>
      <c r="D1414" t="s">
        <v>1757</v>
      </c>
      <c r="E1414">
        <f t="shared" ca="1" si="191"/>
        <v>0</v>
      </c>
      <c r="H1414" t="str">
        <f t="shared" ca="1" si="192"/>
        <v>'Simpl. All tex.-dual tex'!</v>
      </c>
      <c r="I1414" t="str">
        <f t="shared" ca="1" si="193"/>
        <v>'Simpl. All tex.-dual tex'!</v>
      </c>
      <c r="J1414">
        <f t="shared" ca="1" si="194"/>
        <v>0</v>
      </c>
      <c r="K1414">
        <f t="shared" ca="1" si="195"/>
        <v>0</v>
      </c>
      <c r="N1414" t="str">
        <f t="shared" ca="1" si="196"/>
        <v>D:z</v>
      </c>
      <c r="O1414" t="str">
        <f t="shared" ca="1" si="197"/>
        <v>D7:z7</v>
      </c>
    </row>
    <row r="1415" spans="1:15">
      <c r="A1415" t="str">
        <f t="shared" si="189"/>
        <v>05</v>
      </c>
      <c r="B1415" t="str">
        <f t="shared" ca="1" si="190"/>
        <v>W</v>
      </c>
      <c r="C1415" t="s">
        <v>315</v>
      </c>
      <c r="D1415" t="s">
        <v>1758</v>
      </c>
      <c r="E1415">
        <f t="shared" ca="1" si="191"/>
        <v>0</v>
      </c>
      <c r="H1415" t="str">
        <f t="shared" ca="1" si="192"/>
        <v>'Simpl. All tex.-dual tex'!</v>
      </c>
      <c r="I1415" t="str">
        <f t="shared" ca="1" si="193"/>
        <v>'Simpl. All tex.-dual tex'!</v>
      </c>
      <c r="J1415">
        <f t="shared" ca="1" si="194"/>
        <v>0</v>
      </c>
      <c r="K1415">
        <f t="shared" ca="1" si="195"/>
        <v>0</v>
      </c>
      <c r="N1415" t="str">
        <f t="shared" ca="1" si="196"/>
        <v>D:z</v>
      </c>
      <c r="O1415" t="str">
        <f t="shared" ca="1" si="197"/>
        <v>D7:z7</v>
      </c>
    </row>
    <row r="1416" spans="1:15">
      <c r="A1416" t="str">
        <f t="shared" si="189"/>
        <v>06</v>
      </c>
      <c r="B1416" t="str">
        <f t="shared" ca="1" si="190"/>
        <v>W</v>
      </c>
      <c r="C1416" t="s">
        <v>315</v>
      </c>
      <c r="D1416" t="s">
        <v>1759</v>
      </c>
      <c r="E1416">
        <f t="shared" ca="1" si="191"/>
        <v>0</v>
      </c>
      <c r="H1416" t="str">
        <f t="shared" ca="1" si="192"/>
        <v>'Simpl. All tex.-dual tex'!</v>
      </c>
      <c r="I1416" t="str">
        <f t="shared" ca="1" si="193"/>
        <v>'Simpl. All tex.-dual tex'!</v>
      </c>
      <c r="J1416">
        <f t="shared" ca="1" si="194"/>
        <v>0</v>
      </c>
      <c r="K1416">
        <f t="shared" ca="1" si="195"/>
        <v>0</v>
      </c>
      <c r="N1416" t="str">
        <f t="shared" ca="1" si="196"/>
        <v>D:z</v>
      </c>
      <c r="O1416" t="str">
        <f t="shared" ca="1" si="197"/>
        <v>D7:z7</v>
      </c>
    </row>
    <row r="1417" spans="1:15">
      <c r="A1417" t="str">
        <f t="shared" si="189"/>
        <v>07</v>
      </c>
      <c r="B1417" t="str">
        <f t="shared" ca="1" si="190"/>
        <v>W</v>
      </c>
      <c r="C1417" t="s">
        <v>315</v>
      </c>
      <c r="D1417" t="s">
        <v>1760</v>
      </c>
      <c r="E1417">
        <f t="shared" ca="1" si="191"/>
        <v>0</v>
      </c>
      <c r="H1417" t="str">
        <f t="shared" ca="1" si="192"/>
        <v>'Simpl. All tex.-dual tex'!</v>
      </c>
      <c r="I1417" t="str">
        <f t="shared" ca="1" si="193"/>
        <v>'Simpl. All tex.-dual tex'!</v>
      </c>
      <c r="J1417">
        <f t="shared" ca="1" si="194"/>
        <v>0</v>
      </c>
      <c r="K1417">
        <f t="shared" ca="1" si="195"/>
        <v>0</v>
      </c>
      <c r="N1417" t="str">
        <f t="shared" ca="1" si="196"/>
        <v>D:z</v>
      </c>
      <c r="O1417" t="str">
        <f t="shared" ca="1" si="197"/>
        <v>D7:z7</v>
      </c>
    </row>
    <row r="1418" spans="1:15">
      <c r="A1418" t="str">
        <f t="shared" si="189"/>
        <v>08</v>
      </c>
      <c r="B1418" t="str">
        <f t="shared" ca="1" si="190"/>
        <v>W</v>
      </c>
      <c r="C1418" t="s">
        <v>315</v>
      </c>
      <c r="D1418" t="s">
        <v>1761</v>
      </c>
      <c r="E1418">
        <f t="shared" ca="1" si="191"/>
        <v>0</v>
      </c>
      <c r="H1418" t="str">
        <f t="shared" ca="1" si="192"/>
        <v>'Simpl. All tex.-dual tex'!</v>
      </c>
      <c r="I1418" t="str">
        <f t="shared" ca="1" si="193"/>
        <v>'Simpl. All tex.-dual tex'!</v>
      </c>
      <c r="J1418">
        <f t="shared" ca="1" si="194"/>
        <v>0</v>
      </c>
      <c r="K1418">
        <f t="shared" ca="1" si="195"/>
        <v>0</v>
      </c>
      <c r="N1418" t="str">
        <f t="shared" ca="1" si="196"/>
        <v>D:z</v>
      </c>
      <c r="O1418" t="str">
        <f t="shared" ca="1" si="197"/>
        <v>D7:z7</v>
      </c>
    </row>
    <row r="1419" spans="1:15">
      <c r="A1419" t="str">
        <f t="shared" ref="A1419:A1482" si="198">MID(D1419,LEN(C1419)+2,LEN(D1419)-LEN(C1419))</f>
        <v>09</v>
      </c>
      <c r="B1419" t="str">
        <f t="shared" ref="B1419:B1482" ca="1" si="199">VLOOKUP(H1419,$A$1:$K$3,11,FALSE)</f>
        <v>W</v>
      </c>
      <c r="C1419" t="s">
        <v>315</v>
      </c>
      <c r="D1419" t="s">
        <v>1762</v>
      </c>
      <c r="E1419">
        <f t="shared" ref="E1419:E1482" ca="1" si="200">IFERROR(VLOOKUP(C1419,INDIRECT($H1419&amp;$N1419),MATCH($A1419,INDIRECT($H1419&amp;$O1419),0),FALSE),0)</f>
        <v>0</v>
      </c>
      <c r="H1419" t="str">
        <f t="shared" ref="H1419:H1482" ca="1" si="201">IF(I1419&lt;&gt;0,I1419,IF(J1419&lt;&gt;0,J1419,K1419))</f>
        <v>'Simpl. All tex.-dual tex'!</v>
      </c>
      <c r="I1419" t="str">
        <f t="shared" ref="I1419:I1482" ca="1" si="202">IF(IFERROR(VLOOKUP(C1419,INDIRECT($G$5&amp;"D:D"),1,FALSE),0)&lt;&gt;0,I$9,0)</f>
        <v>'Simpl. All tex.-dual tex'!</v>
      </c>
      <c r="J1419">
        <f t="shared" ref="J1419:J1482" ca="1" si="203">IF(IFERROR(VLOOKUP(C1419,INDIRECT($G$6&amp;"D:D"),1,FALSE),0)&lt;&gt;0,J$9,0)</f>
        <v>0</v>
      </c>
      <c r="K1419">
        <f t="shared" ref="K1419:K1482" ca="1" si="204">IF(IFERROR(VLOOKUP($C1419,INDIRECT($G$7&amp;"d:d"),1,FALSE),0)&lt;&gt;0,K$9,0)</f>
        <v>0</v>
      </c>
      <c r="N1419" t="str">
        <f t="shared" ref="N1419:N1482" ca="1" si="205">VLOOKUP($H1419,$G$5:$I$7,2,FALSE)</f>
        <v>D:z</v>
      </c>
      <c r="O1419" t="str">
        <f t="shared" ref="O1419:O1482" ca="1" si="206">VLOOKUP($H1419,$G$5:$I$7,3,FALSE)</f>
        <v>D7:z7</v>
      </c>
    </row>
    <row r="1420" spans="1:15">
      <c r="A1420" t="str">
        <f t="shared" si="198"/>
        <v>10</v>
      </c>
      <c r="B1420" t="str">
        <f t="shared" ca="1" si="199"/>
        <v>W</v>
      </c>
      <c r="C1420" t="s">
        <v>315</v>
      </c>
      <c r="D1420" t="s">
        <v>1763</v>
      </c>
      <c r="E1420">
        <f t="shared" ca="1" si="200"/>
        <v>0</v>
      </c>
      <c r="H1420" t="str">
        <f t="shared" ca="1" si="201"/>
        <v>'Simpl. All tex.-dual tex'!</v>
      </c>
      <c r="I1420" t="str">
        <f t="shared" ca="1" si="202"/>
        <v>'Simpl. All tex.-dual tex'!</v>
      </c>
      <c r="J1420">
        <f t="shared" ca="1" si="203"/>
        <v>0</v>
      </c>
      <c r="K1420">
        <f t="shared" ca="1" si="204"/>
        <v>0</v>
      </c>
      <c r="N1420" t="str">
        <f t="shared" ca="1" si="205"/>
        <v>D:z</v>
      </c>
      <c r="O1420" t="str">
        <f t="shared" ca="1" si="206"/>
        <v>D7:z7</v>
      </c>
    </row>
    <row r="1421" spans="1:15">
      <c r="A1421" t="str">
        <f t="shared" si="198"/>
        <v>11</v>
      </c>
      <c r="B1421" t="str">
        <f t="shared" ca="1" si="199"/>
        <v>W</v>
      </c>
      <c r="C1421" t="s">
        <v>315</v>
      </c>
      <c r="D1421" t="s">
        <v>1764</v>
      </c>
      <c r="E1421">
        <f t="shared" ca="1" si="200"/>
        <v>0</v>
      </c>
      <c r="H1421" t="str">
        <f t="shared" ca="1" si="201"/>
        <v>'Simpl. All tex.-dual tex'!</v>
      </c>
      <c r="I1421" t="str">
        <f t="shared" ca="1" si="202"/>
        <v>'Simpl. All tex.-dual tex'!</v>
      </c>
      <c r="J1421">
        <f t="shared" ca="1" si="203"/>
        <v>0</v>
      </c>
      <c r="K1421">
        <f t="shared" ca="1" si="204"/>
        <v>0</v>
      </c>
      <c r="N1421" t="str">
        <f t="shared" ca="1" si="205"/>
        <v>D:z</v>
      </c>
      <c r="O1421" t="str">
        <f t="shared" ca="1" si="206"/>
        <v>D7:z7</v>
      </c>
    </row>
    <row r="1422" spans="1:15">
      <c r="A1422" t="str">
        <f t="shared" si="198"/>
        <v>12</v>
      </c>
      <c r="B1422" t="str">
        <f t="shared" ca="1" si="199"/>
        <v>W</v>
      </c>
      <c r="C1422" t="s">
        <v>315</v>
      </c>
      <c r="D1422" t="s">
        <v>1765</v>
      </c>
      <c r="E1422">
        <f t="shared" ca="1" si="200"/>
        <v>0</v>
      </c>
      <c r="H1422" t="str">
        <f t="shared" ca="1" si="201"/>
        <v>'Simpl. All tex.-dual tex'!</v>
      </c>
      <c r="I1422" t="str">
        <f t="shared" ca="1" si="202"/>
        <v>'Simpl. All tex.-dual tex'!</v>
      </c>
      <c r="J1422">
        <f t="shared" ca="1" si="203"/>
        <v>0</v>
      </c>
      <c r="K1422">
        <f t="shared" ca="1" si="204"/>
        <v>0</v>
      </c>
      <c r="N1422" t="str">
        <f t="shared" ca="1" si="205"/>
        <v>D:z</v>
      </c>
      <c r="O1422" t="str">
        <f t="shared" ca="1" si="206"/>
        <v>D7:z7</v>
      </c>
    </row>
    <row r="1423" spans="1:15">
      <c r="A1423" t="str">
        <f t="shared" si="198"/>
        <v>13</v>
      </c>
      <c r="B1423" t="str">
        <f t="shared" ca="1" si="199"/>
        <v>W</v>
      </c>
      <c r="C1423" t="s">
        <v>315</v>
      </c>
      <c r="D1423" t="s">
        <v>1766</v>
      </c>
      <c r="E1423">
        <f t="shared" ca="1" si="200"/>
        <v>0</v>
      </c>
      <c r="H1423" t="str">
        <f t="shared" ca="1" si="201"/>
        <v>'Simpl. All tex.-dual tex'!</v>
      </c>
      <c r="I1423" t="str">
        <f t="shared" ca="1" si="202"/>
        <v>'Simpl. All tex.-dual tex'!</v>
      </c>
      <c r="J1423">
        <f t="shared" ca="1" si="203"/>
        <v>0</v>
      </c>
      <c r="K1423">
        <f t="shared" ca="1" si="204"/>
        <v>0</v>
      </c>
      <c r="N1423" t="str">
        <f t="shared" ca="1" si="205"/>
        <v>D:z</v>
      </c>
      <c r="O1423" t="str">
        <f t="shared" ca="1" si="206"/>
        <v>D7:z7</v>
      </c>
    </row>
    <row r="1424" spans="1:15">
      <c r="A1424" t="str">
        <f t="shared" si="198"/>
        <v>100</v>
      </c>
      <c r="B1424" t="str">
        <f t="shared" ca="1" si="199"/>
        <v>W</v>
      </c>
      <c r="C1424" t="s">
        <v>315</v>
      </c>
      <c r="D1424" t="s">
        <v>1767</v>
      </c>
      <c r="E1424">
        <f t="shared" ca="1" si="200"/>
        <v>0</v>
      </c>
      <c r="H1424" t="str">
        <f t="shared" ca="1" si="201"/>
        <v>'Simpl. All tex.-dual tex'!</v>
      </c>
      <c r="I1424" t="str">
        <f t="shared" ca="1" si="202"/>
        <v>'Simpl. All tex.-dual tex'!</v>
      </c>
      <c r="J1424">
        <f t="shared" ca="1" si="203"/>
        <v>0</v>
      </c>
      <c r="K1424">
        <f t="shared" ca="1" si="204"/>
        <v>0</v>
      </c>
      <c r="N1424" t="str">
        <f t="shared" ca="1" si="205"/>
        <v>D:z</v>
      </c>
      <c r="O1424" t="str">
        <f t="shared" ca="1" si="206"/>
        <v>D7:z7</v>
      </c>
    </row>
    <row r="1425" spans="1:15">
      <c r="A1425" t="str">
        <f t="shared" si="198"/>
        <v>01</v>
      </c>
      <c r="B1425" t="str">
        <f t="shared" ca="1" si="199"/>
        <v>W</v>
      </c>
      <c r="C1425" t="s">
        <v>316</v>
      </c>
      <c r="D1425" t="s">
        <v>1768</v>
      </c>
      <c r="E1425">
        <f t="shared" ca="1" si="200"/>
        <v>0</v>
      </c>
      <c r="H1425" t="str">
        <f t="shared" ca="1" si="201"/>
        <v>'Simpl. All tex.-dual tex'!</v>
      </c>
      <c r="I1425" t="str">
        <f t="shared" ca="1" si="202"/>
        <v>'Simpl. All tex.-dual tex'!</v>
      </c>
      <c r="J1425">
        <f t="shared" ca="1" si="203"/>
        <v>0</v>
      </c>
      <c r="K1425">
        <f t="shared" ca="1" si="204"/>
        <v>0</v>
      </c>
      <c r="N1425" t="str">
        <f t="shared" ca="1" si="205"/>
        <v>D:z</v>
      </c>
      <c r="O1425" t="str">
        <f t="shared" ca="1" si="206"/>
        <v>D7:z7</v>
      </c>
    </row>
    <row r="1426" spans="1:15">
      <c r="A1426" t="str">
        <f t="shared" si="198"/>
        <v>02</v>
      </c>
      <c r="B1426" t="str">
        <f t="shared" ca="1" si="199"/>
        <v>W</v>
      </c>
      <c r="C1426" t="s">
        <v>316</v>
      </c>
      <c r="D1426" t="s">
        <v>1769</v>
      </c>
      <c r="E1426">
        <f t="shared" ca="1" si="200"/>
        <v>0</v>
      </c>
      <c r="H1426" t="str">
        <f t="shared" ca="1" si="201"/>
        <v>'Simpl. All tex.-dual tex'!</v>
      </c>
      <c r="I1426" t="str">
        <f t="shared" ca="1" si="202"/>
        <v>'Simpl. All tex.-dual tex'!</v>
      </c>
      <c r="J1426">
        <f t="shared" ca="1" si="203"/>
        <v>0</v>
      </c>
      <c r="K1426">
        <f t="shared" ca="1" si="204"/>
        <v>0</v>
      </c>
      <c r="N1426" t="str">
        <f t="shared" ca="1" si="205"/>
        <v>D:z</v>
      </c>
      <c r="O1426" t="str">
        <f t="shared" ca="1" si="206"/>
        <v>D7:z7</v>
      </c>
    </row>
    <row r="1427" spans="1:15">
      <c r="A1427" t="str">
        <f t="shared" si="198"/>
        <v>03</v>
      </c>
      <c r="B1427" t="str">
        <f t="shared" ca="1" si="199"/>
        <v>W</v>
      </c>
      <c r="C1427" t="s">
        <v>316</v>
      </c>
      <c r="D1427" t="s">
        <v>1770</v>
      </c>
      <c r="E1427">
        <f t="shared" ca="1" si="200"/>
        <v>0</v>
      </c>
      <c r="H1427" t="str">
        <f t="shared" ca="1" si="201"/>
        <v>'Simpl. All tex.-dual tex'!</v>
      </c>
      <c r="I1427" t="str">
        <f t="shared" ca="1" si="202"/>
        <v>'Simpl. All tex.-dual tex'!</v>
      </c>
      <c r="J1427">
        <f t="shared" ca="1" si="203"/>
        <v>0</v>
      </c>
      <c r="K1427">
        <f t="shared" ca="1" si="204"/>
        <v>0</v>
      </c>
      <c r="N1427" t="str">
        <f t="shared" ca="1" si="205"/>
        <v>D:z</v>
      </c>
      <c r="O1427" t="str">
        <f t="shared" ca="1" si="206"/>
        <v>D7:z7</v>
      </c>
    </row>
    <row r="1428" spans="1:15">
      <c r="A1428" t="str">
        <f t="shared" si="198"/>
        <v>04</v>
      </c>
      <c r="B1428" t="str">
        <f t="shared" ca="1" si="199"/>
        <v>W</v>
      </c>
      <c r="C1428" t="s">
        <v>316</v>
      </c>
      <c r="D1428" t="s">
        <v>1771</v>
      </c>
      <c r="E1428">
        <f t="shared" ca="1" si="200"/>
        <v>0</v>
      </c>
      <c r="H1428" t="str">
        <f t="shared" ca="1" si="201"/>
        <v>'Simpl. All tex.-dual tex'!</v>
      </c>
      <c r="I1428" t="str">
        <f t="shared" ca="1" si="202"/>
        <v>'Simpl. All tex.-dual tex'!</v>
      </c>
      <c r="J1428">
        <f t="shared" ca="1" si="203"/>
        <v>0</v>
      </c>
      <c r="K1428">
        <f t="shared" ca="1" si="204"/>
        <v>0</v>
      </c>
      <c r="N1428" t="str">
        <f t="shared" ca="1" si="205"/>
        <v>D:z</v>
      </c>
      <c r="O1428" t="str">
        <f t="shared" ca="1" si="206"/>
        <v>D7:z7</v>
      </c>
    </row>
    <row r="1429" spans="1:15">
      <c r="A1429" t="str">
        <f t="shared" si="198"/>
        <v>05</v>
      </c>
      <c r="B1429" t="str">
        <f t="shared" ca="1" si="199"/>
        <v>W</v>
      </c>
      <c r="C1429" t="s">
        <v>316</v>
      </c>
      <c r="D1429" t="s">
        <v>1772</v>
      </c>
      <c r="E1429">
        <f t="shared" ca="1" si="200"/>
        <v>0</v>
      </c>
      <c r="H1429" t="str">
        <f t="shared" ca="1" si="201"/>
        <v>'Simpl. All tex.-dual tex'!</v>
      </c>
      <c r="I1429" t="str">
        <f t="shared" ca="1" si="202"/>
        <v>'Simpl. All tex.-dual tex'!</v>
      </c>
      <c r="J1429">
        <f t="shared" ca="1" si="203"/>
        <v>0</v>
      </c>
      <c r="K1429">
        <f t="shared" ca="1" si="204"/>
        <v>0</v>
      </c>
      <c r="N1429" t="str">
        <f t="shared" ca="1" si="205"/>
        <v>D:z</v>
      </c>
      <c r="O1429" t="str">
        <f t="shared" ca="1" si="206"/>
        <v>D7:z7</v>
      </c>
    </row>
    <row r="1430" spans="1:15">
      <c r="A1430" t="str">
        <f t="shared" si="198"/>
        <v>06</v>
      </c>
      <c r="B1430" t="str">
        <f t="shared" ca="1" si="199"/>
        <v>W</v>
      </c>
      <c r="C1430" t="s">
        <v>316</v>
      </c>
      <c r="D1430" t="s">
        <v>1773</v>
      </c>
      <c r="E1430">
        <f t="shared" ca="1" si="200"/>
        <v>0</v>
      </c>
      <c r="H1430" t="str">
        <f t="shared" ca="1" si="201"/>
        <v>'Simpl. All tex.-dual tex'!</v>
      </c>
      <c r="I1430" t="str">
        <f t="shared" ca="1" si="202"/>
        <v>'Simpl. All tex.-dual tex'!</v>
      </c>
      <c r="J1430">
        <f t="shared" ca="1" si="203"/>
        <v>0</v>
      </c>
      <c r="K1430">
        <f t="shared" ca="1" si="204"/>
        <v>0</v>
      </c>
      <c r="N1430" t="str">
        <f t="shared" ca="1" si="205"/>
        <v>D:z</v>
      </c>
      <c r="O1430" t="str">
        <f t="shared" ca="1" si="206"/>
        <v>D7:z7</v>
      </c>
    </row>
    <row r="1431" spans="1:15">
      <c r="A1431" t="str">
        <f t="shared" si="198"/>
        <v>07</v>
      </c>
      <c r="B1431" t="str">
        <f t="shared" ca="1" si="199"/>
        <v>W</v>
      </c>
      <c r="C1431" t="s">
        <v>316</v>
      </c>
      <c r="D1431" t="s">
        <v>1774</v>
      </c>
      <c r="E1431">
        <f t="shared" ca="1" si="200"/>
        <v>0</v>
      </c>
      <c r="H1431" t="str">
        <f t="shared" ca="1" si="201"/>
        <v>'Simpl. All tex.-dual tex'!</v>
      </c>
      <c r="I1431" t="str">
        <f t="shared" ca="1" si="202"/>
        <v>'Simpl. All tex.-dual tex'!</v>
      </c>
      <c r="J1431">
        <f t="shared" ca="1" si="203"/>
        <v>0</v>
      </c>
      <c r="K1431">
        <f t="shared" ca="1" si="204"/>
        <v>0</v>
      </c>
      <c r="N1431" t="str">
        <f t="shared" ca="1" si="205"/>
        <v>D:z</v>
      </c>
      <c r="O1431" t="str">
        <f t="shared" ca="1" si="206"/>
        <v>D7:z7</v>
      </c>
    </row>
    <row r="1432" spans="1:15">
      <c r="A1432" t="str">
        <f t="shared" si="198"/>
        <v>08</v>
      </c>
      <c r="B1432" t="str">
        <f t="shared" ca="1" si="199"/>
        <v>W</v>
      </c>
      <c r="C1432" t="s">
        <v>316</v>
      </c>
      <c r="D1432" t="s">
        <v>1775</v>
      </c>
      <c r="E1432">
        <f t="shared" ca="1" si="200"/>
        <v>0</v>
      </c>
      <c r="H1432" t="str">
        <f t="shared" ca="1" si="201"/>
        <v>'Simpl. All tex.-dual tex'!</v>
      </c>
      <c r="I1432" t="str">
        <f t="shared" ca="1" si="202"/>
        <v>'Simpl. All tex.-dual tex'!</v>
      </c>
      <c r="J1432">
        <f t="shared" ca="1" si="203"/>
        <v>0</v>
      </c>
      <c r="K1432">
        <f t="shared" ca="1" si="204"/>
        <v>0</v>
      </c>
      <c r="N1432" t="str">
        <f t="shared" ca="1" si="205"/>
        <v>D:z</v>
      </c>
      <c r="O1432" t="str">
        <f t="shared" ca="1" si="206"/>
        <v>D7:z7</v>
      </c>
    </row>
    <row r="1433" spans="1:15">
      <c r="A1433" t="str">
        <f t="shared" si="198"/>
        <v>09</v>
      </c>
      <c r="B1433" t="str">
        <f t="shared" ca="1" si="199"/>
        <v>W</v>
      </c>
      <c r="C1433" t="s">
        <v>316</v>
      </c>
      <c r="D1433" t="s">
        <v>1776</v>
      </c>
      <c r="E1433">
        <f t="shared" ca="1" si="200"/>
        <v>0</v>
      </c>
      <c r="H1433" t="str">
        <f t="shared" ca="1" si="201"/>
        <v>'Simpl. All tex.-dual tex'!</v>
      </c>
      <c r="I1433" t="str">
        <f t="shared" ca="1" si="202"/>
        <v>'Simpl. All tex.-dual tex'!</v>
      </c>
      <c r="J1433">
        <f t="shared" ca="1" si="203"/>
        <v>0</v>
      </c>
      <c r="K1433">
        <f t="shared" ca="1" si="204"/>
        <v>0</v>
      </c>
      <c r="N1433" t="str">
        <f t="shared" ca="1" si="205"/>
        <v>D:z</v>
      </c>
      <c r="O1433" t="str">
        <f t="shared" ca="1" si="206"/>
        <v>D7:z7</v>
      </c>
    </row>
    <row r="1434" spans="1:15">
      <c r="A1434" t="str">
        <f t="shared" si="198"/>
        <v>10</v>
      </c>
      <c r="B1434" t="str">
        <f t="shared" ca="1" si="199"/>
        <v>W</v>
      </c>
      <c r="C1434" t="s">
        <v>316</v>
      </c>
      <c r="D1434" t="s">
        <v>1777</v>
      </c>
      <c r="E1434">
        <f t="shared" ca="1" si="200"/>
        <v>0</v>
      </c>
      <c r="H1434" t="str">
        <f t="shared" ca="1" si="201"/>
        <v>'Simpl. All tex.-dual tex'!</v>
      </c>
      <c r="I1434" t="str">
        <f t="shared" ca="1" si="202"/>
        <v>'Simpl. All tex.-dual tex'!</v>
      </c>
      <c r="J1434">
        <f t="shared" ca="1" si="203"/>
        <v>0</v>
      </c>
      <c r="K1434">
        <f t="shared" ca="1" si="204"/>
        <v>0</v>
      </c>
      <c r="N1434" t="str">
        <f t="shared" ca="1" si="205"/>
        <v>D:z</v>
      </c>
      <c r="O1434" t="str">
        <f t="shared" ca="1" si="206"/>
        <v>D7:z7</v>
      </c>
    </row>
    <row r="1435" spans="1:15">
      <c r="A1435" t="str">
        <f t="shared" si="198"/>
        <v>11</v>
      </c>
      <c r="B1435" t="str">
        <f t="shared" ca="1" si="199"/>
        <v>W</v>
      </c>
      <c r="C1435" t="s">
        <v>316</v>
      </c>
      <c r="D1435" t="s">
        <v>1778</v>
      </c>
      <c r="E1435">
        <f t="shared" ca="1" si="200"/>
        <v>0</v>
      </c>
      <c r="H1435" t="str">
        <f t="shared" ca="1" si="201"/>
        <v>'Simpl. All tex.-dual tex'!</v>
      </c>
      <c r="I1435" t="str">
        <f t="shared" ca="1" si="202"/>
        <v>'Simpl. All tex.-dual tex'!</v>
      </c>
      <c r="J1435">
        <f t="shared" ca="1" si="203"/>
        <v>0</v>
      </c>
      <c r="K1435">
        <f t="shared" ca="1" si="204"/>
        <v>0</v>
      </c>
      <c r="N1435" t="str">
        <f t="shared" ca="1" si="205"/>
        <v>D:z</v>
      </c>
      <c r="O1435" t="str">
        <f t="shared" ca="1" si="206"/>
        <v>D7:z7</v>
      </c>
    </row>
    <row r="1436" spans="1:15">
      <c r="A1436" t="str">
        <f t="shared" si="198"/>
        <v>12</v>
      </c>
      <c r="B1436" t="str">
        <f t="shared" ca="1" si="199"/>
        <v>W</v>
      </c>
      <c r="C1436" t="s">
        <v>316</v>
      </c>
      <c r="D1436" t="s">
        <v>1779</v>
      </c>
      <c r="E1436">
        <f t="shared" ca="1" si="200"/>
        <v>0</v>
      </c>
      <c r="H1436" t="str">
        <f t="shared" ca="1" si="201"/>
        <v>'Simpl. All tex.-dual tex'!</v>
      </c>
      <c r="I1436" t="str">
        <f t="shared" ca="1" si="202"/>
        <v>'Simpl. All tex.-dual tex'!</v>
      </c>
      <c r="J1436">
        <f t="shared" ca="1" si="203"/>
        <v>0</v>
      </c>
      <c r="K1436">
        <f t="shared" ca="1" si="204"/>
        <v>0</v>
      </c>
      <c r="N1436" t="str">
        <f t="shared" ca="1" si="205"/>
        <v>D:z</v>
      </c>
      <c r="O1436" t="str">
        <f t="shared" ca="1" si="206"/>
        <v>D7:z7</v>
      </c>
    </row>
    <row r="1437" spans="1:15">
      <c r="A1437" t="str">
        <f t="shared" si="198"/>
        <v>13</v>
      </c>
      <c r="B1437" t="str">
        <f t="shared" ca="1" si="199"/>
        <v>W</v>
      </c>
      <c r="C1437" t="s">
        <v>316</v>
      </c>
      <c r="D1437" t="s">
        <v>1780</v>
      </c>
      <c r="E1437">
        <f t="shared" ca="1" si="200"/>
        <v>0</v>
      </c>
      <c r="H1437" t="str">
        <f t="shared" ca="1" si="201"/>
        <v>'Simpl. All tex.-dual tex'!</v>
      </c>
      <c r="I1437" t="str">
        <f t="shared" ca="1" si="202"/>
        <v>'Simpl. All tex.-dual tex'!</v>
      </c>
      <c r="J1437">
        <f t="shared" ca="1" si="203"/>
        <v>0</v>
      </c>
      <c r="K1437">
        <f t="shared" ca="1" si="204"/>
        <v>0</v>
      </c>
      <c r="N1437" t="str">
        <f t="shared" ca="1" si="205"/>
        <v>D:z</v>
      </c>
      <c r="O1437" t="str">
        <f t="shared" ca="1" si="206"/>
        <v>D7:z7</v>
      </c>
    </row>
    <row r="1438" spans="1:15">
      <c r="A1438" t="str">
        <f t="shared" si="198"/>
        <v>100</v>
      </c>
      <c r="B1438" t="str">
        <f t="shared" ca="1" si="199"/>
        <v>W</v>
      </c>
      <c r="C1438" t="s">
        <v>316</v>
      </c>
      <c r="D1438" t="s">
        <v>1781</v>
      </c>
      <c r="E1438">
        <f t="shared" ca="1" si="200"/>
        <v>0</v>
      </c>
      <c r="H1438" t="str">
        <f t="shared" ca="1" si="201"/>
        <v>'Simpl. All tex.-dual tex'!</v>
      </c>
      <c r="I1438" t="str">
        <f t="shared" ca="1" si="202"/>
        <v>'Simpl. All tex.-dual tex'!</v>
      </c>
      <c r="J1438">
        <f t="shared" ca="1" si="203"/>
        <v>0</v>
      </c>
      <c r="K1438">
        <f t="shared" ca="1" si="204"/>
        <v>0</v>
      </c>
      <c r="N1438" t="str">
        <f t="shared" ca="1" si="205"/>
        <v>D:z</v>
      </c>
      <c r="O1438" t="str">
        <f t="shared" ca="1" si="206"/>
        <v>D7:z7</v>
      </c>
    </row>
    <row r="1439" spans="1:15">
      <c r="A1439" t="str">
        <f t="shared" si="198"/>
        <v>01</v>
      </c>
      <c r="B1439" t="str">
        <f t="shared" ca="1" si="199"/>
        <v>W</v>
      </c>
      <c r="C1439" t="s">
        <v>317</v>
      </c>
      <c r="D1439" t="s">
        <v>1782</v>
      </c>
      <c r="E1439">
        <f t="shared" ca="1" si="200"/>
        <v>0</v>
      </c>
      <c r="H1439" t="str">
        <f t="shared" ca="1" si="201"/>
        <v>'Simpl. All tex.-dual tex'!</v>
      </c>
      <c r="I1439" t="str">
        <f t="shared" ca="1" si="202"/>
        <v>'Simpl. All tex.-dual tex'!</v>
      </c>
      <c r="J1439">
        <f t="shared" ca="1" si="203"/>
        <v>0</v>
      </c>
      <c r="K1439">
        <f t="shared" ca="1" si="204"/>
        <v>0</v>
      </c>
      <c r="N1439" t="str">
        <f t="shared" ca="1" si="205"/>
        <v>D:z</v>
      </c>
      <c r="O1439" t="str">
        <f t="shared" ca="1" si="206"/>
        <v>D7:z7</v>
      </c>
    </row>
    <row r="1440" spans="1:15">
      <c r="A1440" t="str">
        <f t="shared" si="198"/>
        <v>02</v>
      </c>
      <c r="B1440" t="str">
        <f t="shared" ca="1" si="199"/>
        <v>W</v>
      </c>
      <c r="C1440" t="s">
        <v>317</v>
      </c>
      <c r="D1440" t="s">
        <v>1783</v>
      </c>
      <c r="E1440">
        <f t="shared" ca="1" si="200"/>
        <v>0</v>
      </c>
      <c r="H1440" t="str">
        <f t="shared" ca="1" si="201"/>
        <v>'Simpl. All tex.-dual tex'!</v>
      </c>
      <c r="I1440" t="str">
        <f t="shared" ca="1" si="202"/>
        <v>'Simpl. All tex.-dual tex'!</v>
      </c>
      <c r="J1440">
        <f t="shared" ca="1" si="203"/>
        <v>0</v>
      </c>
      <c r="K1440">
        <f t="shared" ca="1" si="204"/>
        <v>0</v>
      </c>
      <c r="N1440" t="str">
        <f t="shared" ca="1" si="205"/>
        <v>D:z</v>
      </c>
      <c r="O1440" t="str">
        <f t="shared" ca="1" si="206"/>
        <v>D7:z7</v>
      </c>
    </row>
    <row r="1441" spans="1:15">
      <c r="A1441" t="str">
        <f t="shared" si="198"/>
        <v>03</v>
      </c>
      <c r="B1441" t="str">
        <f t="shared" ca="1" si="199"/>
        <v>W</v>
      </c>
      <c r="C1441" t="s">
        <v>317</v>
      </c>
      <c r="D1441" t="s">
        <v>1784</v>
      </c>
      <c r="E1441">
        <f t="shared" ca="1" si="200"/>
        <v>0</v>
      </c>
      <c r="H1441" t="str">
        <f t="shared" ca="1" si="201"/>
        <v>'Simpl. All tex.-dual tex'!</v>
      </c>
      <c r="I1441" t="str">
        <f t="shared" ca="1" si="202"/>
        <v>'Simpl. All tex.-dual tex'!</v>
      </c>
      <c r="J1441">
        <f t="shared" ca="1" si="203"/>
        <v>0</v>
      </c>
      <c r="K1441">
        <f t="shared" ca="1" si="204"/>
        <v>0</v>
      </c>
      <c r="N1441" t="str">
        <f t="shared" ca="1" si="205"/>
        <v>D:z</v>
      </c>
      <c r="O1441" t="str">
        <f t="shared" ca="1" si="206"/>
        <v>D7:z7</v>
      </c>
    </row>
    <row r="1442" spans="1:15">
      <c r="A1442" t="str">
        <f t="shared" si="198"/>
        <v>04</v>
      </c>
      <c r="B1442" t="str">
        <f t="shared" ca="1" si="199"/>
        <v>W</v>
      </c>
      <c r="C1442" t="s">
        <v>317</v>
      </c>
      <c r="D1442" t="s">
        <v>1785</v>
      </c>
      <c r="E1442">
        <f t="shared" ca="1" si="200"/>
        <v>0</v>
      </c>
      <c r="H1442" t="str">
        <f t="shared" ca="1" si="201"/>
        <v>'Simpl. All tex.-dual tex'!</v>
      </c>
      <c r="I1442" t="str">
        <f t="shared" ca="1" si="202"/>
        <v>'Simpl. All tex.-dual tex'!</v>
      </c>
      <c r="J1442">
        <f t="shared" ca="1" si="203"/>
        <v>0</v>
      </c>
      <c r="K1442">
        <f t="shared" ca="1" si="204"/>
        <v>0</v>
      </c>
      <c r="N1442" t="str">
        <f t="shared" ca="1" si="205"/>
        <v>D:z</v>
      </c>
      <c r="O1442" t="str">
        <f t="shared" ca="1" si="206"/>
        <v>D7:z7</v>
      </c>
    </row>
    <row r="1443" spans="1:15">
      <c r="A1443" t="str">
        <f t="shared" si="198"/>
        <v>05</v>
      </c>
      <c r="B1443" t="str">
        <f t="shared" ca="1" si="199"/>
        <v>W</v>
      </c>
      <c r="C1443" t="s">
        <v>317</v>
      </c>
      <c r="D1443" t="s">
        <v>1786</v>
      </c>
      <c r="E1443">
        <f t="shared" ca="1" si="200"/>
        <v>0</v>
      </c>
      <c r="H1443" t="str">
        <f t="shared" ca="1" si="201"/>
        <v>'Simpl. All tex.-dual tex'!</v>
      </c>
      <c r="I1443" t="str">
        <f t="shared" ca="1" si="202"/>
        <v>'Simpl. All tex.-dual tex'!</v>
      </c>
      <c r="J1443">
        <f t="shared" ca="1" si="203"/>
        <v>0</v>
      </c>
      <c r="K1443">
        <f t="shared" ca="1" si="204"/>
        <v>0</v>
      </c>
      <c r="N1443" t="str">
        <f t="shared" ca="1" si="205"/>
        <v>D:z</v>
      </c>
      <c r="O1443" t="str">
        <f t="shared" ca="1" si="206"/>
        <v>D7:z7</v>
      </c>
    </row>
    <row r="1444" spans="1:15">
      <c r="A1444" t="str">
        <f t="shared" si="198"/>
        <v>06</v>
      </c>
      <c r="B1444" t="str">
        <f t="shared" ca="1" si="199"/>
        <v>W</v>
      </c>
      <c r="C1444" t="s">
        <v>317</v>
      </c>
      <c r="D1444" t="s">
        <v>1787</v>
      </c>
      <c r="E1444">
        <f t="shared" ca="1" si="200"/>
        <v>0</v>
      </c>
      <c r="H1444" t="str">
        <f t="shared" ca="1" si="201"/>
        <v>'Simpl. All tex.-dual tex'!</v>
      </c>
      <c r="I1444" t="str">
        <f t="shared" ca="1" si="202"/>
        <v>'Simpl. All tex.-dual tex'!</v>
      </c>
      <c r="J1444">
        <f t="shared" ca="1" si="203"/>
        <v>0</v>
      </c>
      <c r="K1444">
        <f t="shared" ca="1" si="204"/>
        <v>0</v>
      </c>
      <c r="N1444" t="str">
        <f t="shared" ca="1" si="205"/>
        <v>D:z</v>
      </c>
      <c r="O1444" t="str">
        <f t="shared" ca="1" si="206"/>
        <v>D7:z7</v>
      </c>
    </row>
    <row r="1445" spans="1:15">
      <c r="A1445" t="str">
        <f t="shared" si="198"/>
        <v>07</v>
      </c>
      <c r="B1445" t="str">
        <f t="shared" ca="1" si="199"/>
        <v>W</v>
      </c>
      <c r="C1445" t="s">
        <v>317</v>
      </c>
      <c r="D1445" t="s">
        <v>1788</v>
      </c>
      <c r="E1445">
        <f t="shared" ca="1" si="200"/>
        <v>0</v>
      </c>
      <c r="H1445" t="str">
        <f t="shared" ca="1" si="201"/>
        <v>'Simpl. All tex.-dual tex'!</v>
      </c>
      <c r="I1445" t="str">
        <f t="shared" ca="1" si="202"/>
        <v>'Simpl. All tex.-dual tex'!</v>
      </c>
      <c r="J1445">
        <f t="shared" ca="1" si="203"/>
        <v>0</v>
      </c>
      <c r="K1445">
        <f t="shared" ca="1" si="204"/>
        <v>0</v>
      </c>
      <c r="N1445" t="str">
        <f t="shared" ca="1" si="205"/>
        <v>D:z</v>
      </c>
      <c r="O1445" t="str">
        <f t="shared" ca="1" si="206"/>
        <v>D7:z7</v>
      </c>
    </row>
    <row r="1446" spans="1:15">
      <c r="A1446" t="str">
        <f t="shared" si="198"/>
        <v>08</v>
      </c>
      <c r="B1446" t="str">
        <f t="shared" ca="1" si="199"/>
        <v>W</v>
      </c>
      <c r="C1446" t="s">
        <v>317</v>
      </c>
      <c r="D1446" t="s">
        <v>1789</v>
      </c>
      <c r="E1446">
        <f t="shared" ca="1" si="200"/>
        <v>0</v>
      </c>
      <c r="H1446" t="str">
        <f t="shared" ca="1" si="201"/>
        <v>'Simpl. All tex.-dual tex'!</v>
      </c>
      <c r="I1446" t="str">
        <f t="shared" ca="1" si="202"/>
        <v>'Simpl. All tex.-dual tex'!</v>
      </c>
      <c r="J1446">
        <f t="shared" ca="1" si="203"/>
        <v>0</v>
      </c>
      <c r="K1446">
        <f t="shared" ca="1" si="204"/>
        <v>0</v>
      </c>
      <c r="N1446" t="str">
        <f t="shared" ca="1" si="205"/>
        <v>D:z</v>
      </c>
      <c r="O1446" t="str">
        <f t="shared" ca="1" si="206"/>
        <v>D7:z7</v>
      </c>
    </row>
    <row r="1447" spans="1:15">
      <c r="A1447" t="str">
        <f t="shared" si="198"/>
        <v>09</v>
      </c>
      <c r="B1447" t="str">
        <f t="shared" ca="1" si="199"/>
        <v>W</v>
      </c>
      <c r="C1447" t="s">
        <v>317</v>
      </c>
      <c r="D1447" t="s">
        <v>1790</v>
      </c>
      <c r="E1447">
        <f t="shared" ca="1" si="200"/>
        <v>0</v>
      </c>
      <c r="H1447" t="str">
        <f t="shared" ca="1" si="201"/>
        <v>'Simpl. All tex.-dual tex'!</v>
      </c>
      <c r="I1447" t="str">
        <f t="shared" ca="1" si="202"/>
        <v>'Simpl. All tex.-dual tex'!</v>
      </c>
      <c r="J1447">
        <f t="shared" ca="1" si="203"/>
        <v>0</v>
      </c>
      <c r="K1447">
        <f t="shared" ca="1" si="204"/>
        <v>0</v>
      </c>
      <c r="N1447" t="str">
        <f t="shared" ca="1" si="205"/>
        <v>D:z</v>
      </c>
      <c r="O1447" t="str">
        <f t="shared" ca="1" si="206"/>
        <v>D7:z7</v>
      </c>
    </row>
    <row r="1448" spans="1:15">
      <c r="A1448" t="str">
        <f t="shared" si="198"/>
        <v>10</v>
      </c>
      <c r="B1448" t="str">
        <f t="shared" ca="1" si="199"/>
        <v>W</v>
      </c>
      <c r="C1448" t="s">
        <v>317</v>
      </c>
      <c r="D1448" t="s">
        <v>1791</v>
      </c>
      <c r="E1448">
        <f t="shared" ca="1" si="200"/>
        <v>0</v>
      </c>
      <c r="H1448" t="str">
        <f t="shared" ca="1" si="201"/>
        <v>'Simpl. All tex.-dual tex'!</v>
      </c>
      <c r="I1448" t="str">
        <f t="shared" ca="1" si="202"/>
        <v>'Simpl. All tex.-dual tex'!</v>
      </c>
      <c r="J1448">
        <f t="shared" ca="1" si="203"/>
        <v>0</v>
      </c>
      <c r="K1448">
        <f t="shared" ca="1" si="204"/>
        <v>0</v>
      </c>
      <c r="N1448" t="str">
        <f t="shared" ca="1" si="205"/>
        <v>D:z</v>
      </c>
      <c r="O1448" t="str">
        <f t="shared" ca="1" si="206"/>
        <v>D7:z7</v>
      </c>
    </row>
    <row r="1449" spans="1:15">
      <c r="A1449" t="str">
        <f t="shared" si="198"/>
        <v>11</v>
      </c>
      <c r="B1449" t="str">
        <f t="shared" ca="1" si="199"/>
        <v>W</v>
      </c>
      <c r="C1449" t="s">
        <v>317</v>
      </c>
      <c r="D1449" t="s">
        <v>1792</v>
      </c>
      <c r="E1449">
        <f t="shared" ca="1" si="200"/>
        <v>0</v>
      </c>
      <c r="H1449" t="str">
        <f t="shared" ca="1" si="201"/>
        <v>'Simpl. All tex.-dual tex'!</v>
      </c>
      <c r="I1449" t="str">
        <f t="shared" ca="1" si="202"/>
        <v>'Simpl. All tex.-dual tex'!</v>
      </c>
      <c r="J1449">
        <f t="shared" ca="1" si="203"/>
        <v>0</v>
      </c>
      <c r="K1449">
        <f t="shared" ca="1" si="204"/>
        <v>0</v>
      </c>
      <c r="N1449" t="str">
        <f t="shared" ca="1" si="205"/>
        <v>D:z</v>
      </c>
      <c r="O1449" t="str">
        <f t="shared" ca="1" si="206"/>
        <v>D7:z7</v>
      </c>
    </row>
    <row r="1450" spans="1:15">
      <c r="A1450" t="str">
        <f t="shared" si="198"/>
        <v>12</v>
      </c>
      <c r="B1450" t="str">
        <f t="shared" ca="1" si="199"/>
        <v>W</v>
      </c>
      <c r="C1450" t="s">
        <v>317</v>
      </c>
      <c r="D1450" t="s">
        <v>1793</v>
      </c>
      <c r="E1450">
        <f t="shared" ca="1" si="200"/>
        <v>0</v>
      </c>
      <c r="H1450" t="str">
        <f t="shared" ca="1" si="201"/>
        <v>'Simpl. All tex.-dual tex'!</v>
      </c>
      <c r="I1450" t="str">
        <f t="shared" ca="1" si="202"/>
        <v>'Simpl. All tex.-dual tex'!</v>
      </c>
      <c r="J1450">
        <f t="shared" ca="1" si="203"/>
        <v>0</v>
      </c>
      <c r="K1450">
        <f t="shared" ca="1" si="204"/>
        <v>0</v>
      </c>
      <c r="N1450" t="str">
        <f t="shared" ca="1" si="205"/>
        <v>D:z</v>
      </c>
      <c r="O1450" t="str">
        <f t="shared" ca="1" si="206"/>
        <v>D7:z7</v>
      </c>
    </row>
    <row r="1451" spans="1:15">
      <c r="A1451" t="str">
        <f t="shared" si="198"/>
        <v>13</v>
      </c>
      <c r="B1451" t="str">
        <f t="shared" ca="1" si="199"/>
        <v>W</v>
      </c>
      <c r="C1451" t="s">
        <v>317</v>
      </c>
      <c r="D1451" t="s">
        <v>1794</v>
      </c>
      <c r="E1451">
        <f t="shared" ca="1" si="200"/>
        <v>0</v>
      </c>
      <c r="H1451" t="str">
        <f t="shared" ca="1" si="201"/>
        <v>'Simpl. All tex.-dual tex'!</v>
      </c>
      <c r="I1451" t="str">
        <f t="shared" ca="1" si="202"/>
        <v>'Simpl. All tex.-dual tex'!</v>
      </c>
      <c r="J1451">
        <f t="shared" ca="1" si="203"/>
        <v>0</v>
      </c>
      <c r="K1451">
        <f t="shared" ca="1" si="204"/>
        <v>0</v>
      </c>
      <c r="N1451" t="str">
        <f t="shared" ca="1" si="205"/>
        <v>D:z</v>
      </c>
      <c r="O1451" t="str">
        <f t="shared" ca="1" si="206"/>
        <v>D7:z7</v>
      </c>
    </row>
    <row r="1452" spans="1:15">
      <c r="A1452" t="str">
        <f t="shared" si="198"/>
        <v>100</v>
      </c>
      <c r="B1452" t="str">
        <f t="shared" ca="1" si="199"/>
        <v>W</v>
      </c>
      <c r="C1452" t="s">
        <v>317</v>
      </c>
      <c r="D1452" t="s">
        <v>1795</v>
      </c>
      <c r="E1452">
        <f t="shared" ca="1" si="200"/>
        <v>0</v>
      </c>
      <c r="H1452" t="str">
        <f t="shared" ca="1" si="201"/>
        <v>'Simpl. All tex.-dual tex'!</v>
      </c>
      <c r="I1452" t="str">
        <f t="shared" ca="1" si="202"/>
        <v>'Simpl. All tex.-dual tex'!</v>
      </c>
      <c r="J1452">
        <f t="shared" ca="1" si="203"/>
        <v>0</v>
      </c>
      <c r="K1452">
        <f t="shared" ca="1" si="204"/>
        <v>0</v>
      </c>
      <c r="N1452" t="str">
        <f t="shared" ca="1" si="205"/>
        <v>D:z</v>
      </c>
      <c r="O1452" t="str">
        <f t="shared" ca="1" si="206"/>
        <v>D7:z7</v>
      </c>
    </row>
    <row r="1453" spans="1:15">
      <c r="A1453" t="str">
        <f t="shared" si="198"/>
        <v>01</v>
      </c>
      <c r="B1453" t="str">
        <f t="shared" ca="1" si="199"/>
        <v>W</v>
      </c>
      <c r="C1453" t="s">
        <v>318</v>
      </c>
      <c r="D1453" t="s">
        <v>1796</v>
      </c>
      <c r="E1453">
        <f t="shared" ca="1" si="200"/>
        <v>0</v>
      </c>
      <c r="H1453" t="str">
        <f t="shared" ca="1" si="201"/>
        <v>'Simpl. All tex.-dual tex'!</v>
      </c>
      <c r="I1453" t="str">
        <f t="shared" ca="1" si="202"/>
        <v>'Simpl. All tex.-dual tex'!</v>
      </c>
      <c r="J1453">
        <f t="shared" ca="1" si="203"/>
        <v>0</v>
      </c>
      <c r="K1453">
        <f t="shared" ca="1" si="204"/>
        <v>0</v>
      </c>
      <c r="N1453" t="str">
        <f t="shared" ca="1" si="205"/>
        <v>D:z</v>
      </c>
      <c r="O1453" t="str">
        <f t="shared" ca="1" si="206"/>
        <v>D7:z7</v>
      </c>
    </row>
    <row r="1454" spans="1:15">
      <c r="A1454" t="str">
        <f t="shared" si="198"/>
        <v>02</v>
      </c>
      <c r="B1454" t="str">
        <f t="shared" ca="1" si="199"/>
        <v>W</v>
      </c>
      <c r="C1454" t="s">
        <v>318</v>
      </c>
      <c r="D1454" t="s">
        <v>1797</v>
      </c>
      <c r="E1454">
        <f t="shared" ca="1" si="200"/>
        <v>0</v>
      </c>
      <c r="H1454" t="str">
        <f t="shared" ca="1" si="201"/>
        <v>'Simpl. All tex.-dual tex'!</v>
      </c>
      <c r="I1454" t="str">
        <f t="shared" ca="1" si="202"/>
        <v>'Simpl. All tex.-dual tex'!</v>
      </c>
      <c r="J1454">
        <f t="shared" ca="1" si="203"/>
        <v>0</v>
      </c>
      <c r="K1454">
        <f t="shared" ca="1" si="204"/>
        <v>0</v>
      </c>
      <c r="N1454" t="str">
        <f t="shared" ca="1" si="205"/>
        <v>D:z</v>
      </c>
      <c r="O1454" t="str">
        <f t="shared" ca="1" si="206"/>
        <v>D7:z7</v>
      </c>
    </row>
    <row r="1455" spans="1:15">
      <c r="A1455" t="str">
        <f t="shared" si="198"/>
        <v>03</v>
      </c>
      <c r="B1455" t="str">
        <f t="shared" ca="1" si="199"/>
        <v>W</v>
      </c>
      <c r="C1455" t="s">
        <v>318</v>
      </c>
      <c r="D1455" t="s">
        <v>1798</v>
      </c>
      <c r="E1455">
        <f t="shared" ca="1" si="200"/>
        <v>0</v>
      </c>
      <c r="H1455" t="str">
        <f t="shared" ca="1" si="201"/>
        <v>'Simpl. All tex.-dual tex'!</v>
      </c>
      <c r="I1455" t="str">
        <f t="shared" ca="1" si="202"/>
        <v>'Simpl. All tex.-dual tex'!</v>
      </c>
      <c r="J1455">
        <f t="shared" ca="1" si="203"/>
        <v>0</v>
      </c>
      <c r="K1455">
        <f t="shared" ca="1" si="204"/>
        <v>0</v>
      </c>
      <c r="N1455" t="str">
        <f t="shared" ca="1" si="205"/>
        <v>D:z</v>
      </c>
      <c r="O1455" t="str">
        <f t="shared" ca="1" si="206"/>
        <v>D7:z7</v>
      </c>
    </row>
    <row r="1456" spans="1:15">
      <c r="A1456" t="str">
        <f t="shared" si="198"/>
        <v>04</v>
      </c>
      <c r="B1456" t="str">
        <f t="shared" ca="1" si="199"/>
        <v>W</v>
      </c>
      <c r="C1456" t="s">
        <v>318</v>
      </c>
      <c r="D1456" t="s">
        <v>1799</v>
      </c>
      <c r="E1456">
        <f t="shared" ca="1" si="200"/>
        <v>0</v>
      </c>
      <c r="H1456" t="str">
        <f t="shared" ca="1" si="201"/>
        <v>'Simpl. All tex.-dual tex'!</v>
      </c>
      <c r="I1456" t="str">
        <f t="shared" ca="1" si="202"/>
        <v>'Simpl. All tex.-dual tex'!</v>
      </c>
      <c r="J1456">
        <f t="shared" ca="1" si="203"/>
        <v>0</v>
      </c>
      <c r="K1456">
        <f t="shared" ca="1" si="204"/>
        <v>0</v>
      </c>
      <c r="N1456" t="str">
        <f t="shared" ca="1" si="205"/>
        <v>D:z</v>
      </c>
      <c r="O1456" t="str">
        <f t="shared" ca="1" si="206"/>
        <v>D7:z7</v>
      </c>
    </row>
    <row r="1457" spans="1:15">
      <c r="A1457" t="str">
        <f t="shared" si="198"/>
        <v>05</v>
      </c>
      <c r="B1457" t="str">
        <f t="shared" ca="1" si="199"/>
        <v>W</v>
      </c>
      <c r="C1457" t="s">
        <v>318</v>
      </c>
      <c r="D1457" t="s">
        <v>1800</v>
      </c>
      <c r="E1457">
        <f t="shared" ca="1" si="200"/>
        <v>0</v>
      </c>
      <c r="H1457" t="str">
        <f t="shared" ca="1" si="201"/>
        <v>'Simpl. All tex.-dual tex'!</v>
      </c>
      <c r="I1457" t="str">
        <f t="shared" ca="1" si="202"/>
        <v>'Simpl. All tex.-dual tex'!</v>
      </c>
      <c r="J1457">
        <f t="shared" ca="1" si="203"/>
        <v>0</v>
      </c>
      <c r="K1457">
        <f t="shared" ca="1" si="204"/>
        <v>0</v>
      </c>
      <c r="N1457" t="str">
        <f t="shared" ca="1" si="205"/>
        <v>D:z</v>
      </c>
      <c r="O1457" t="str">
        <f t="shared" ca="1" si="206"/>
        <v>D7:z7</v>
      </c>
    </row>
    <row r="1458" spans="1:15">
      <c r="A1458" t="str">
        <f t="shared" si="198"/>
        <v>06</v>
      </c>
      <c r="B1458" t="str">
        <f t="shared" ca="1" si="199"/>
        <v>W</v>
      </c>
      <c r="C1458" t="s">
        <v>318</v>
      </c>
      <c r="D1458" t="s">
        <v>1801</v>
      </c>
      <c r="E1458">
        <f t="shared" ca="1" si="200"/>
        <v>0</v>
      </c>
      <c r="H1458" t="str">
        <f t="shared" ca="1" si="201"/>
        <v>'Simpl. All tex.-dual tex'!</v>
      </c>
      <c r="I1458" t="str">
        <f t="shared" ca="1" si="202"/>
        <v>'Simpl. All tex.-dual tex'!</v>
      </c>
      <c r="J1458">
        <f t="shared" ca="1" si="203"/>
        <v>0</v>
      </c>
      <c r="K1458">
        <f t="shared" ca="1" si="204"/>
        <v>0</v>
      </c>
      <c r="N1458" t="str">
        <f t="shared" ca="1" si="205"/>
        <v>D:z</v>
      </c>
      <c r="O1458" t="str">
        <f t="shared" ca="1" si="206"/>
        <v>D7:z7</v>
      </c>
    </row>
    <row r="1459" spans="1:15">
      <c r="A1459" t="str">
        <f t="shared" si="198"/>
        <v>07</v>
      </c>
      <c r="B1459" t="str">
        <f t="shared" ca="1" si="199"/>
        <v>W</v>
      </c>
      <c r="C1459" t="s">
        <v>318</v>
      </c>
      <c r="D1459" t="s">
        <v>1802</v>
      </c>
      <c r="E1459">
        <f t="shared" ca="1" si="200"/>
        <v>0</v>
      </c>
      <c r="H1459" t="str">
        <f t="shared" ca="1" si="201"/>
        <v>'Simpl. All tex.-dual tex'!</v>
      </c>
      <c r="I1459" t="str">
        <f t="shared" ca="1" si="202"/>
        <v>'Simpl. All tex.-dual tex'!</v>
      </c>
      <c r="J1459">
        <f t="shared" ca="1" si="203"/>
        <v>0</v>
      </c>
      <c r="K1459">
        <f t="shared" ca="1" si="204"/>
        <v>0</v>
      </c>
      <c r="N1459" t="str">
        <f t="shared" ca="1" si="205"/>
        <v>D:z</v>
      </c>
      <c r="O1459" t="str">
        <f t="shared" ca="1" si="206"/>
        <v>D7:z7</v>
      </c>
    </row>
    <row r="1460" spans="1:15">
      <c r="A1460" t="str">
        <f t="shared" si="198"/>
        <v>08</v>
      </c>
      <c r="B1460" t="str">
        <f t="shared" ca="1" si="199"/>
        <v>W</v>
      </c>
      <c r="C1460" t="s">
        <v>318</v>
      </c>
      <c r="D1460" t="s">
        <v>1803</v>
      </c>
      <c r="E1460">
        <f t="shared" ca="1" si="200"/>
        <v>0</v>
      </c>
      <c r="H1460" t="str">
        <f t="shared" ca="1" si="201"/>
        <v>'Simpl. All tex.-dual tex'!</v>
      </c>
      <c r="I1460" t="str">
        <f t="shared" ca="1" si="202"/>
        <v>'Simpl. All tex.-dual tex'!</v>
      </c>
      <c r="J1460">
        <f t="shared" ca="1" si="203"/>
        <v>0</v>
      </c>
      <c r="K1460">
        <f t="shared" ca="1" si="204"/>
        <v>0</v>
      </c>
      <c r="N1460" t="str">
        <f t="shared" ca="1" si="205"/>
        <v>D:z</v>
      </c>
      <c r="O1460" t="str">
        <f t="shared" ca="1" si="206"/>
        <v>D7:z7</v>
      </c>
    </row>
    <row r="1461" spans="1:15">
      <c r="A1461" t="str">
        <f t="shared" si="198"/>
        <v>09</v>
      </c>
      <c r="B1461" t="str">
        <f t="shared" ca="1" si="199"/>
        <v>W</v>
      </c>
      <c r="C1461" t="s">
        <v>318</v>
      </c>
      <c r="D1461" t="s">
        <v>1804</v>
      </c>
      <c r="E1461">
        <f t="shared" ca="1" si="200"/>
        <v>0</v>
      </c>
      <c r="H1461" t="str">
        <f t="shared" ca="1" si="201"/>
        <v>'Simpl. All tex.-dual tex'!</v>
      </c>
      <c r="I1461" t="str">
        <f t="shared" ca="1" si="202"/>
        <v>'Simpl. All tex.-dual tex'!</v>
      </c>
      <c r="J1461">
        <f t="shared" ca="1" si="203"/>
        <v>0</v>
      </c>
      <c r="K1461">
        <f t="shared" ca="1" si="204"/>
        <v>0</v>
      </c>
      <c r="N1461" t="str">
        <f t="shared" ca="1" si="205"/>
        <v>D:z</v>
      </c>
      <c r="O1461" t="str">
        <f t="shared" ca="1" si="206"/>
        <v>D7:z7</v>
      </c>
    </row>
    <row r="1462" spans="1:15">
      <c r="A1462" t="str">
        <f t="shared" si="198"/>
        <v>10</v>
      </c>
      <c r="B1462" t="str">
        <f t="shared" ca="1" si="199"/>
        <v>W</v>
      </c>
      <c r="C1462" t="s">
        <v>318</v>
      </c>
      <c r="D1462" t="s">
        <v>1805</v>
      </c>
      <c r="E1462">
        <f t="shared" ca="1" si="200"/>
        <v>0</v>
      </c>
      <c r="H1462" t="str">
        <f t="shared" ca="1" si="201"/>
        <v>'Simpl. All tex.-dual tex'!</v>
      </c>
      <c r="I1462" t="str">
        <f t="shared" ca="1" si="202"/>
        <v>'Simpl. All tex.-dual tex'!</v>
      </c>
      <c r="J1462">
        <f t="shared" ca="1" si="203"/>
        <v>0</v>
      </c>
      <c r="K1462">
        <f t="shared" ca="1" si="204"/>
        <v>0</v>
      </c>
      <c r="N1462" t="str">
        <f t="shared" ca="1" si="205"/>
        <v>D:z</v>
      </c>
      <c r="O1462" t="str">
        <f t="shared" ca="1" si="206"/>
        <v>D7:z7</v>
      </c>
    </row>
    <row r="1463" spans="1:15">
      <c r="A1463" t="str">
        <f t="shared" si="198"/>
        <v>11</v>
      </c>
      <c r="B1463" t="str">
        <f t="shared" ca="1" si="199"/>
        <v>W</v>
      </c>
      <c r="C1463" t="s">
        <v>318</v>
      </c>
      <c r="D1463" t="s">
        <v>1806</v>
      </c>
      <c r="E1463">
        <f t="shared" ca="1" si="200"/>
        <v>0</v>
      </c>
      <c r="H1463" t="str">
        <f t="shared" ca="1" si="201"/>
        <v>'Simpl. All tex.-dual tex'!</v>
      </c>
      <c r="I1463" t="str">
        <f t="shared" ca="1" si="202"/>
        <v>'Simpl. All tex.-dual tex'!</v>
      </c>
      <c r="J1463">
        <f t="shared" ca="1" si="203"/>
        <v>0</v>
      </c>
      <c r="K1463">
        <f t="shared" ca="1" si="204"/>
        <v>0</v>
      </c>
      <c r="N1463" t="str">
        <f t="shared" ca="1" si="205"/>
        <v>D:z</v>
      </c>
      <c r="O1463" t="str">
        <f t="shared" ca="1" si="206"/>
        <v>D7:z7</v>
      </c>
    </row>
    <row r="1464" spans="1:15">
      <c r="A1464" t="str">
        <f t="shared" si="198"/>
        <v>12</v>
      </c>
      <c r="B1464" t="str">
        <f t="shared" ca="1" si="199"/>
        <v>W</v>
      </c>
      <c r="C1464" t="s">
        <v>318</v>
      </c>
      <c r="D1464" t="s">
        <v>1807</v>
      </c>
      <c r="E1464">
        <f t="shared" ca="1" si="200"/>
        <v>0</v>
      </c>
      <c r="H1464" t="str">
        <f t="shared" ca="1" si="201"/>
        <v>'Simpl. All tex.-dual tex'!</v>
      </c>
      <c r="I1464" t="str">
        <f t="shared" ca="1" si="202"/>
        <v>'Simpl. All tex.-dual tex'!</v>
      </c>
      <c r="J1464">
        <f t="shared" ca="1" si="203"/>
        <v>0</v>
      </c>
      <c r="K1464">
        <f t="shared" ca="1" si="204"/>
        <v>0</v>
      </c>
      <c r="N1464" t="str">
        <f t="shared" ca="1" si="205"/>
        <v>D:z</v>
      </c>
      <c r="O1464" t="str">
        <f t="shared" ca="1" si="206"/>
        <v>D7:z7</v>
      </c>
    </row>
    <row r="1465" spans="1:15">
      <c r="A1465" t="str">
        <f t="shared" si="198"/>
        <v>13</v>
      </c>
      <c r="B1465" t="str">
        <f t="shared" ca="1" si="199"/>
        <v>W</v>
      </c>
      <c r="C1465" t="s">
        <v>318</v>
      </c>
      <c r="D1465" t="s">
        <v>1808</v>
      </c>
      <c r="E1465">
        <f t="shared" ca="1" si="200"/>
        <v>0</v>
      </c>
      <c r="H1465" t="str">
        <f t="shared" ca="1" si="201"/>
        <v>'Simpl. All tex.-dual tex'!</v>
      </c>
      <c r="I1465" t="str">
        <f t="shared" ca="1" si="202"/>
        <v>'Simpl. All tex.-dual tex'!</v>
      </c>
      <c r="J1465">
        <f t="shared" ca="1" si="203"/>
        <v>0</v>
      </c>
      <c r="K1465">
        <f t="shared" ca="1" si="204"/>
        <v>0</v>
      </c>
      <c r="N1465" t="str">
        <f t="shared" ca="1" si="205"/>
        <v>D:z</v>
      </c>
      <c r="O1465" t="str">
        <f t="shared" ca="1" si="206"/>
        <v>D7:z7</v>
      </c>
    </row>
    <row r="1466" spans="1:15">
      <c r="A1466" t="str">
        <f t="shared" si="198"/>
        <v>100</v>
      </c>
      <c r="B1466" t="str">
        <f t="shared" ca="1" si="199"/>
        <v>W</v>
      </c>
      <c r="C1466" t="s">
        <v>318</v>
      </c>
      <c r="D1466" t="s">
        <v>1809</v>
      </c>
      <c r="E1466">
        <f t="shared" ca="1" si="200"/>
        <v>0</v>
      </c>
      <c r="H1466" t="str">
        <f t="shared" ca="1" si="201"/>
        <v>'Simpl. All tex.-dual tex'!</v>
      </c>
      <c r="I1466" t="str">
        <f t="shared" ca="1" si="202"/>
        <v>'Simpl. All tex.-dual tex'!</v>
      </c>
      <c r="J1466">
        <f t="shared" ca="1" si="203"/>
        <v>0</v>
      </c>
      <c r="K1466">
        <f t="shared" ca="1" si="204"/>
        <v>0</v>
      </c>
      <c r="N1466" t="str">
        <f t="shared" ca="1" si="205"/>
        <v>D:z</v>
      </c>
      <c r="O1466" t="str">
        <f t="shared" ca="1" si="206"/>
        <v>D7:z7</v>
      </c>
    </row>
    <row r="1467" spans="1:15">
      <c r="A1467" t="str">
        <f t="shared" si="198"/>
        <v>01</v>
      </c>
      <c r="B1467" t="str">
        <f t="shared" ca="1" si="199"/>
        <v>W</v>
      </c>
      <c r="C1467" t="s">
        <v>319</v>
      </c>
      <c r="D1467" t="s">
        <v>1810</v>
      </c>
      <c r="E1467">
        <f t="shared" ca="1" si="200"/>
        <v>0</v>
      </c>
      <c r="H1467" t="str">
        <f t="shared" ca="1" si="201"/>
        <v>'Simpl. All tex.-dual tex'!</v>
      </c>
      <c r="I1467" t="str">
        <f t="shared" ca="1" si="202"/>
        <v>'Simpl. All tex.-dual tex'!</v>
      </c>
      <c r="J1467">
        <f t="shared" ca="1" si="203"/>
        <v>0</v>
      </c>
      <c r="K1467">
        <f t="shared" ca="1" si="204"/>
        <v>0</v>
      </c>
      <c r="N1467" t="str">
        <f t="shared" ca="1" si="205"/>
        <v>D:z</v>
      </c>
      <c r="O1467" t="str">
        <f t="shared" ca="1" si="206"/>
        <v>D7:z7</v>
      </c>
    </row>
    <row r="1468" spans="1:15">
      <c r="A1468" t="str">
        <f t="shared" si="198"/>
        <v>02</v>
      </c>
      <c r="B1468" t="str">
        <f t="shared" ca="1" si="199"/>
        <v>W</v>
      </c>
      <c r="C1468" t="s">
        <v>319</v>
      </c>
      <c r="D1468" t="s">
        <v>1811</v>
      </c>
      <c r="E1468">
        <f t="shared" ca="1" si="200"/>
        <v>0</v>
      </c>
      <c r="H1468" t="str">
        <f t="shared" ca="1" si="201"/>
        <v>'Simpl. All tex.-dual tex'!</v>
      </c>
      <c r="I1468" t="str">
        <f t="shared" ca="1" si="202"/>
        <v>'Simpl. All tex.-dual tex'!</v>
      </c>
      <c r="J1468">
        <f t="shared" ca="1" si="203"/>
        <v>0</v>
      </c>
      <c r="K1468">
        <f t="shared" ca="1" si="204"/>
        <v>0</v>
      </c>
      <c r="N1468" t="str">
        <f t="shared" ca="1" si="205"/>
        <v>D:z</v>
      </c>
      <c r="O1468" t="str">
        <f t="shared" ca="1" si="206"/>
        <v>D7:z7</v>
      </c>
    </row>
    <row r="1469" spans="1:15">
      <c r="A1469" t="str">
        <f t="shared" si="198"/>
        <v>03</v>
      </c>
      <c r="B1469" t="str">
        <f t="shared" ca="1" si="199"/>
        <v>W</v>
      </c>
      <c r="C1469" t="s">
        <v>319</v>
      </c>
      <c r="D1469" t="s">
        <v>1812</v>
      </c>
      <c r="E1469">
        <f t="shared" ca="1" si="200"/>
        <v>0</v>
      </c>
      <c r="H1469" t="str">
        <f t="shared" ca="1" si="201"/>
        <v>'Simpl. All tex.-dual tex'!</v>
      </c>
      <c r="I1469" t="str">
        <f t="shared" ca="1" si="202"/>
        <v>'Simpl. All tex.-dual tex'!</v>
      </c>
      <c r="J1469">
        <f t="shared" ca="1" si="203"/>
        <v>0</v>
      </c>
      <c r="K1469">
        <f t="shared" ca="1" si="204"/>
        <v>0</v>
      </c>
      <c r="N1469" t="str">
        <f t="shared" ca="1" si="205"/>
        <v>D:z</v>
      </c>
      <c r="O1469" t="str">
        <f t="shared" ca="1" si="206"/>
        <v>D7:z7</v>
      </c>
    </row>
    <row r="1470" spans="1:15">
      <c r="A1470" t="str">
        <f t="shared" si="198"/>
        <v>04</v>
      </c>
      <c r="B1470" t="str">
        <f t="shared" ca="1" si="199"/>
        <v>W</v>
      </c>
      <c r="C1470" t="s">
        <v>319</v>
      </c>
      <c r="D1470" t="s">
        <v>1813</v>
      </c>
      <c r="E1470">
        <f t="shared" ca="1" si="200"/>
        <v>0</v>
      </c>
      <c r="H1470" t="str">
        <f t="shared" ca="1" si="201"/>
        <v>'Simpl. All tex.-dual tex'!</v>
      </c>
      <c r="I1470" t="str">
        <f t="shared" ca="1" si="202"/>
        <v>'Simpl. All tex.-dual tex'!</v>
      </c>
      <c r="J1470">
        <f t="shared" ca="1" si="203"/>
        <v>0</v>
      </c>
      <c r="K1470">
        <f t="shared" ca="1" si="204"/>
        <v>0</v>
      </c>
      <c r="N1470" t="str">
        <f t="shared" ca="1" si="205"/>
        <v>D:z</v>
      </c>
      <c r="O1470" t="str">
        <f t="shared" ca="1" si="206"/>
        <v>D7:z7</v>
      </c>
    </row>
    <row r="1471" spans="1:15">
      <c r="A1471" t="str">
        <f t="shared" si="198"/>
        <v>05</v>
      </c>
      <c r="B1471" t="str">
        <f t="shared" ca="1" si="199"/>
        <v>W</v>
      </c>
      <c r="C1471" t="s">
        <v>319</v>
      </c>
      <c r="D1471" t="s">
        <v>1814</v>
      </c>
      <c r="E1471">
        <f t="shared" ca="1" si="200"/>
        <v>0</v>
      </c>
      <c r="H1471" t="str">
        <f t="shared" ca="1" si="201"/>
        <v>'Simpl. All tex.-dual tex'!</v>
      </c>
      <c r="I1471" t="str">
        <f t="shared" ca="1" si="202"/>
        <v>'Simpl. All tex.-dual tex'!</v>
      </c>
      <c r="J1471">
        <f t="shared" ca="1" si="203"/>
        <v>0</v>
      </c>
      <c r="K1471">
        <f t="shared" ca="1" si="204"/>
        <v>0</v>
      </c>
      <c r="N1471" t="str">
        <f t="shared" ca="1" si="205"/>
        <v>D:z</v>
      </c>
      <c r="O1471" t="str">
        <f t="shared" ca="1" si="206"/>
        <v>D7:z7</v>
      </c>
    </row>
    <row r="1472" spans="1:15">
      <c r="A1472" t="str">
        <f t="shared" si="198"/>
        <v>06</v>
      </c>
      <c r="B1472" t="str">
        <f t="shared" ca="1" si="199"/>
        <v>W</v>
      </c>
      <c r="C1472" t="s">
        <v>319</v>
      </c>
      <c r="D1472" t="s">
        <v>1815</v>
      </c>
      <c r="E1472">
        <f t="shared" ca="1" si="200"/>
        <v>0</v>
      </c>
      <c r="H1472" t="str">
        <f t="shared" ca="1" si="201"/>
        <v>'Simpl. All tex.-dual tex'!</v>
      </c>
      <c r="I1472" t="str">
        <f t="shared" ca="1" si="202"/>
        <v>'Simpl. All tex.-dual tex'!</v>
      </c>
      <c r="J1472">
        <f t="shared" ca="1" si="203"/>
        <v>0</v>
      </c>
      <c r="K1472">
        <f t="shared" ca="1" si="204"/>
        <v>0</v>
      </c>
      <c r="N1472" t="str">
        <f t="shared" ca="1" si="205"/>
        <v>D:z</v>
      </c>
      <c r="O1472" t="str">
        <f t="shared" ca="1" si="206"/>
        <v>D7:z7</v>
      </c>
    </row>
    <row r="1473" spans="1:15">
      <c r="A1473" t="str">
        <f t="shared" si="198"/>
        <v>07</v>
      </c>
      <c r="B1473" t="str">
        <f t="shared" ca="1" si="199"/>
        <v>W</v>
      </c>
      <c r="C1473" t="s">
        <v>319</v>
      </c>
      <c r="D1473" t="s">
        <v>1816</v>
      </c>
      <c r="E1473">
        <f t="shared" ca="1" si="200"/>
        <v>0</v>
      </c>
      <c r="H1473" t="str">
        <f t="shared" ca="1" si="201"/>
        <v>'Simpl. All tex.-dual tex'!</v>
      </c>
      <c r="I1473" t="str">
        <f t="shared" ca="1" si="202"/>
        <v>'Simpl. All tex.-dual tex'!</v>
      </c>
      <c r="J1473">
        <f t="shared" ca="1" si="203"/>
        <v>0</v>
      </c>
      <c r="K1473">
        <f t="shared" ca="1" si="204"/>
        <v>0</v>
      </c>
      <c r="N1473" t="str">
        <f t="shared" ca="1" si="205"/>
        <v>D:z</v>
      </c>
      <c r="O1473" t="str">
        <f t="shared" ca="1" si="206"/>
        <v>D7:z7</v>
      </c>
    </row>
    <row r="1474" spans="1:15">
      <c r="A1474" t="str">
        <f t="shared" si="198"/>
        <v>08</v>
      </c>
      <c r="B1474" t="str">
        <f t="shared" ca="1" si="199"/>
        <v>W</v>
      </c>
      <c r="C1474" t="s">
        <v>319</v>
      </c>
      <c r="D1474" t="s">
        <v>1817</v>
      </c>
      <c r="E1474">
        <f t="shared" ca="1" si="200"/>
        <v>0</v>
      </c>
      <c r="H1474" t="str">
        <f t="shared" ca="1" si="201"/>
        <v>'Simpl. All tex.-dual tex'!</v>
      </c>
      <c r="I1474" t="str">
        <f t="shared" ca="1" si="202"/>
        <v>'Simpl. All tex.-dual tex'!</v>
      </c>
      <c r="J1474">
        <f t="shared" ca="1" si="203"/>
        <v>0</v>
      </c>
      <c r="K1474">
        <f t="shared" ca="1" si="204"/>
        <v>0</v>
      </c>
      <c r="N1474" t="str">
        <f t="shared" ca="1" si="205"/>
        <v>D:z</v>
      </c>
      <c r="O1474" t="str">
        <f t="shared" ca="1" si="206"/>
        <v>D7:z7</v>
      </c>
    </row>
    <row r="1475" spans="1:15">
      <c r="A1475" t="str">
        <f t="shared" si="198"/>
        <v>09</v>
      </c>
      <c r="B1475" t="str">
        <f t="shared" ca="1" si="199"/>
        <v>W</v>
      </c>
      <c r="C1475" t="s">
        <v>319</v>
      </c>
      <c r="D1475" t="s">
        <v>1818</v>
      </c>
      <c r="E1475">
        <f t="shared" ca="1" si="200"/>
        <v>0</v>
      </c>
      <c r="H1475" t="str">
        <f t="shared" ca="1" si="201"/>
        <v>'Simpl. All tex.-dual tex'!</v>
      </c>
      <c r="I1475" t="str">
        <f t="shared" ca="1" si="202"/>
        <v>'Simpl. All tex.-dual tex'!</v>
      </c>
      <c r="J1475">
        <f t="shared" ca="1" si="203"/>
        <v>0</v>
      </c>
      <c r="K1475">
        <f t="shared" ca="1" si="204"/>
        <v>0</v>
      </c>
      <c r="N1475" t="str">
        <f t="shared" ca="1" si="205"/>
        <v>D:z</v>
      </c>
      <c r="O1475" t="str">
        <f t="shared" ca="1" si="206"/>
        <v>D7:z7</v>
      </c>
    </row>
    <row r="1476" spans="1:15">
      <c r="A1476" t="str">
        <f t="shared" si="198"/>
        <v>10</v>
      </c>
      <c r="B1476" t="str">
        <f t="shared" ca="1" si="199"/>
        <v>W</v>
      </c>
      <c r="C1476" t="s">
        <v>319</v>
      </c>
      <c r="D1476" t="s">
        <v>1819</v>
      </c>
      <c r="E1476">
        <f t="shared" ca="1" si="200"/>
        <v>0</v>
      </c>
      <c r="H1476" t="str">
        <f t="shared" ca="1" si="201"/>
        <v>'Simpl. All tex.-dual tex'!</v>
      </c>
      <c r="I1476" t="str">
        <f t="shared" ca="1" si="202"/>
        <v>'Simpl. All tex.-dual tex'!</v>
      </c>
      <c r="J1476">
        <f t="shared" ca="1" si="203"/>
        <v>0</v>
      </c>
      <c r="K1476">
        <f t="shared" ca="1" si="204"/>
        <v>0</v>
      </c>
      <c r="N1476" t="str">
        <f t="shared" ca="1" si="205"/>
        <v>D:z</v>
      </c>
      <c r="O1476" t="str">
        <f t="shared" ca="1" si="206"/>
        <v>D7:z7</v>
      </c>
    </row>
    <row r="1477" spans="1:15">
      <c r="A1477" t="str">
        <f t="shared" si="198"/>
        <v>11</v>
      </c>
      <c r="B1477" t="str">
        <f t="shared" ca="1" si="199"/>
        <v>W</v>
      </c>
      <c r="C1477" t="s">
        <v>319</v>
      </c>
      <c r="D1477" t="s">
        <v>1820</v>
      </c>
      <c r="E1477">
        <f t="shared" ca="1" si="200"/>
        <v>0</v>
      </c>
      <c r="H1477" t="str">
        <f t="shared" ca="1" si="201"/>
        <v>'Simpl. All tex.-dual tex'!</v>
      </c>
      <c r="I1477" t="str">
        <f t="shared" ca="1" si="202"/>
        <v>'Simpl. All tex.-dual tex'!</v>
      </c>
      <c r="J1477">
        <f t="shared" ca="1" si="203"/>
        <v>0</v>
      </c>
      <c r="K1477">
        <f t="shared" ca="1" si="204"/>
        <v>0</v>
      </c>
      <c r="N1477" t="str">
        <f t="shared" ca="1" si="205"/>
        <v>D:z</v>
      </c>
      <c r="O1477" t="str">
        <f t="shared" ca="1" si="206"/>
        <v>D7:z7</v>
      </c>
    </row>
    <row r="1478" spans="1:15">
      <c r="A1478" t="str">
        <f t="shared" si="198"/>
        <v>12</v>
      </c>
      <c r="B1478" t="str">
        <f t="shared" ca="1" si="199"/>
        <v>W</v>
      </c>
      <c r="C1478" t="s">
        <v>319</v>
      </c>
      <c r="D1478" t="s">
        <v>1821</v>
      </c>
      <c r="E1478">
        <f t="shared" ca="1" si="200"/>
        <v>0</v>
      </c>
      <c r="H1478" t="str">
        <f t="shared" ca="1" si="201"/>
        <v>'Simpl. All tex.-dual tex'!</v>
      </c>
      <c r="I1478" t="str">
        <f t="shared" ca="1" si="202"/>
        <v>'Simpl. All tex.-dual tex'!</v>
      </c>
      <c r="J1478">
        <f t="shared" ca="1" si="203"/>
        <v>0</v>
      </c>
      <c r="K1478">
        <f t="shared" ca="1" si="204"/>
        <v>0</v>
      </c>
      <c r="N1478" t="str">
        <f t="shared" ca="1" si="205"/>
        <v>D:z</v>
      </c>
      <c r="O1478" t="str">
        <f t="shared" ca="1" si="206"/>
        <v>D7:z7</v>
      </c>
    </row>
    <row r="1479" spans="1:15">
      <c r="A1479" t="str">
        <f t="shared" si="198"/>
        <v>13</v>
      </c>
      <c r="B1479" t="str">
        <f t="shared" ca="1" si="199"/>
        <v>W</v>
      </c>
      <c r="C1479" t="s">
        <v>319</v>
      </c>
      <c r="D1479" t="s">
        <v>1822</v>
      </c>
      <c r="E1479">
        <f t="shared" ca="1" si="200"/>
        <v>0</v>
      </c>
      <c r="H1479" t="str">
        <f t="shared" ca="1" si="201"/>
        <v>'Simpl. All tex.-dual tex'!</v>
      </c>
      <c r="I1479" t="str">
        <f t="shared" ca="1" si="202"/>
        <v>'Simpl. All tex.-dual tex'!</v>
      </c>
      <c r="J1479">
        <f t="shared" ca="1" si="203"/>
        <v>0</v>
      </c>
      <c r="K1479">
        <f t="shared" ca="1" si="204"/>
        <v>0</v>
      </c>
      <c r="N1479" t="str">
        <f t="shared" ca="1" si="205"/>
        <v>D:z</v>
      </c>
      <c r="O1479" t="str">
        <f t="shared" ca="1" si="206"/>
        <v>D7:z7</v>
      </c>
    </row>
    <row r="1480" spans="1:15">
      <c r="A1480" t="str">
        <f t="shared" si="198"/>
        <v>100</v>
      </c>
      <c r="B1480" t="str">
        <f t="shared" ca="1" si="199"/>
        <v>W</v>
      </c>
      <c r="C1480" t="s">
        <v>319</v>
      </c>
      <c r="D1480" t="s">
        <v>1823</v>
      </c>
      <c r="E1480">
        <f t="shared" ca="1" si="200"/>
        <v>0</v>
      </c>
      <c r="H1480" t="str">
        <f t="shared" ca="1" si="201"/>
        <v>'Simpl. All tex.-dual tex'!</v>
      </c>
      <c r="I1480" t="str">
        <f t="shared" ca="1" si="202"/>
        <v>'Simpl. All tex.-dual tex'!</v>
      </c>
      <c r="J1480">
        <f t="shared" ca="1" si="203"/>
        <v>0</v>
      </c>
      <c r="K1480">
        <f t="shared" ca="1" si="204"/>
        <v>0</v>
      </c>
      <c r="N1480" t="str">
        <f t="shared" ca="1" si="205"/>
        <v>D:z</v>
      </c>
      <c r="O1480" t="str">
        <f t="shared" ca="1" si="206"/>
        <v>D7:z7</v>
      </c>
    </row>
    <row r="1481" spans="1:15">
      <c r="A1481" t="str">
        <f t="shared" si="198"/>
        <v>01</v>
      </c>
      <c r="B1481" t="str">
        <f t="shared" ca="1" si="199"/>
        <v>W</v>
      </c>
      <c r="C1481" t="s">
        <v>320</v>
      </c>
      <c r="D1481" t="s">
        <v>1824</v>
      </c>
      <c r="E1481">
        <f t="shared" ca="1" si="200"/>
        <v>0</v>
      </c>
      <c r="H1481" t="str">
        <f t="shared" ca="1" si="201"/>
        <v>'Simpl. All tex.-dual tex'!</v>
      </c>
      <c r="I1481" t="str">
        <f t="shared" ca="1" si="202"/>
        <v>'Simpl. All tex.-dual tex'!</v>
      </c>
      <c r="J1481">
        <f t="shared" ca="1" si="203"/>
        <v>0</v>
      </c>
      <c r="K1481">
        <f t="shared" ca="1" si="204"/>
        <v>0</v>
      </c>
      <c r="N1481" t="str">
        <f t="shared" ca="1" si="205"/>
        <v>D:z</v>
      </c>
      <c r="O1481" t="str">
        <f t="shared" ca="1" si="206"/>
        <v>D7:z7</v>
      </c>
    </row>
    <row r="1482" spans="1:15">
      <c r="A1482" t="str">
        <f t="shared" si="198"/>
        <v>02</v>
      </c>
      <c r="B1482" t="str">
        <f t="shared" ca="1" si="199"/>
        <v>W</v>
      </c>
      <c r="C1482" t="s">
        <v>320</v>
      </c>
      <c r="D1482" t="s">
        <v>1825</v>
      </c>
      <c r="E1482">
        <f t="shared" ca="1" si="200"/>
        <v>0</v>
      </c>
      <c r="H1482" t="str">
        <f t="shared" ca="1" si="201"/>
        <v>'Simpl. All tex.-dual tex'!</v>
      </c>
      <c r="I1482" t="str">
        <f t="shared" ca="1" si="202"/>
        <v>'Simpl. All tex.-dual tex'!</v>
      </c>
      <c r="J1482">
        <f t="shared" ca="1" si="203"/>
        <v>0</v>
      </c>
      <c r="K1482">
        <f t="shared" ca="1" si="204"/>
        <v>0</v>
      </c>
      <c r="N1482" t="str">
        <f t="shared" ca="1" si="205"/>
        <v>D:z</v>
      </c>
      <c r="O1482" t="str">
        <f t="shared" ca="1" si="206"/>
        <v>D7:z7</v>
      </c>
    </row>
    <row r="1483" spans="1:15">
      <c r="A1483" t="str">
        <f t="shared" ref="A1483:A1546" si="207">MID(D1483,LEN(C1483)+2,LEN(D1483)-LEN(C1483))</f>
        <v>03</v>
      </c>
      <c r="B1483" t="str">
        <f t="shared" ref="B1483:B1546" ca="1" si="208">VLOOKUP(H1483,$A$1:$K$3,11,FALSE)</f>
        <v>W</v>
      </c>
      <c r="C1483" t="s">
        <v>320</v>
      </c>
      <c r="D1483" t="s">
        <v>1826</v>
      </c>
      <c r="E1483">
        <f t="shared" ref="E1483:E1546" ca="1" si="209">IFERROR(VLOOKUP(C1483,INDIRECT($H1483&amp;$N1483),MATCH($A1483,INDIRECT($H1483&amp;$O1483),0),FALSE),0)</f>
        <v>0</v>
      </c>
      <c r="H1483" t="str">
        <f t="shared" ref="H1483:H1546" ca="1" si="210">IF(I1483&lt;&gt;0,I1483,IF(J1483&lt;&gt;0,J1483,K1483))</f>
        <v>'Simpl. All tex.-dual tex'!</v>
      </c>
      <c r="I1483" t="str">
        <f t="shared" ref="I1483:I1546" ca="1" si="211">IF(IFERROR(VLOOKUP(C1483,INDIRECT($G$5&amp;"D:D"),1,FALSE),0)&lt;&gt;0,I$9,0)</f>
        <v>'Simpl. All tex.-dual tex'!</v>
      </c>
      <c r="J1483">
        <f t="shared" ref="J1483:J1546" ca="1" si="212">IF(IFERROR(VLOOKUP(C1483,INDIRECT($G$6&amp;"D:D"),1,FALSE),0)&lt;&gt;0,J$9,0)</f>
        <v>0</v>
      </c>
      <c r="K1483">
        <f t="shared" ref="K1483:K1546" ca="1" si="213">IF(IFERROR(VLOOKUP($C1483,INDIRECT($G$7&amp;"d:d"),1,FALSE),0)&lt;&gt;0,K$9,0)</f>
        <v>0</v>
      </c>
      <c r="N1483" t="str">
        <f t="shared" ref="N1483:N1546" ca="1" si="214">VLOOKUP($H1483,$G$5:$I$7,2,FALSE)</f>
        <v>D:z</v>
      </c>
      <c r="O1483" t="str">
        <f t="shared" ref="O1483:O1546" ca="1" si="215">VLOOKUP($H1483,$G$5:$I$7,3,FALSE)</f>
        <v>D7:z7</v>
      </c>
    </row>
    <row r="1484" spans="1:15">
      <c r="A1484" t="str">
        <f t="shared" si="207"/>
        <v>04</v>
      </c>
      <c r="B1484" t="str">
        <f t="shared" ca="1" si="208"/>
        <v>W</v>
      </c>
      <c r="C1484" t="s">
        <v>320</v>
      </c>
      <c r="D1484" t="s">
        <v>1827</v>
      </c>
      <c r="E1484">
        <f t="shared" ca="1" si="209"/>
        <v>0</v>
      </c>
      <c r="H1484" t="str">
        <f t="shared" ca="1" si="210"/>
        <v>'Simpl. All tex.-dual tex'!</v>
      </c>
      <c r="I1484" t="str">
        <f t="shared" ca="1" si="211"/>
        <v>'Simpl. All tex.-dual tex'!</v>
      </c>
      <c r="J1484">
        <f t="shared" ca="1" si="212"/>
        <v>0</v>
      </c>
      <c r="K1484">
        <f t="shared" ca="1" si="213"/>
        <v>0</v>
      </c>
      <c r="N1484" t="str">
        <f t="shared" ca="1" si="214"/>
        <v>D:z</v>
      </c>
      <c r="O1484" t="str">
        <f t="shared" ca="1" si="215"/>
        <v>D7:z7</v>
      </c>
    </row>
    <row r="1485" spans="1:15">
      <c r="A1485" t="str">
        <f t="shared" si="207"/>
        <v>05</v>
      </c>
      <c r="B1485" t="str">
        <f t="shared" ca="1" si="208"/>
        <v>W</v>
      </c>
      <c r="C1485" t="s">
        <v>320</v>
      </c>
      <c r="D1485" t="s">
        <v>1828</v>
      </c>
      <c r="E1485">
        <f t="shared" ca="1" si="209"/>
        <v>0</v>
      </c>
      <c r="H1485" t="str">
        <f t="shared" ca="1" si="210"/>
        <v>'Simpl. All tex.-dual tex'!</v>
      </c>
      <c r="I1485" t="str">
        <f t="shared" ca="1" si="211"/>
        <v>'Simpl. All tex.-dual tex'!</v>
      </c>
      <c r="J1485">
        <f t="shared" ca="1" si="212"/>
        <v>0</v>
      </c>
      <c r="K1485">
        <f t="shared" ca="1" si="213"/>
        <v>0</v>
      </c>
      <c r="N1485" t="str">
        <f t="shared" ca="1" si="214"/>
        <v>D:z</v>
      </c>
      <c r="O1485" t="str">
        <f t="shared" ca="1" si="215"/>
        <v>D7:z7</v>
      </c>
    </row>
    <row r="1486" spans="1:15">
      <c r="A1486" t="str">
        <f t="shared" si="207"/>
        <v>06</v>
      </c>
      <c r="B1486" t="str">
        <f t="shared" ca="1" si="208"/>
        <v>W</v>
      </c>
      <c r="C1486" t="s">
        <v>320</v>
      </c>
      <c r="D1486" t="s">
        <v>1829</v>
      </c>
      <c r="E1486">
        <f t="shared" ca="1" si="209"/>
        <v>0</v>
      </c>
      <c r="H1486" t="str">
        <f t="shared" ca="1" si="210"/>
        <v>'Simpl. All tex.-dual tex'!</v>
      </c>
      <c r="I1486" t="str">
        <f t="shared" ca="1" si="211"/>
        <v>'Simpl. All tex.-dual tex'!</v>
      </c>
      <c r="J1486">
        <f t="shared" ca="1" si="212"/>
        <v>0</v>
      </c>
      <c r="K1486">
        <f t="shared" ca="1" si="213"/>
        <v>0</v>
      </c>
      <c r="N1486" t="str">
        <f t="shared" ca="1" si="214"/>
        <v>D:z</v>
      </c>
      <c r="O1486" t="str">
        <f t="shared" ca="1" si="215"/>
        <v>D7:z7</v>
      </c>
    </row>
    <row r="1487" spans="1:15">
      <c r="A1487" t="str">
        <f t="shared" si="207"/>
        <v>07</v>
      </c>
      <c r="B1487" t="str">
        <f t="shared" ca="1" si="208"/>
        <v>W</v>
      </c>
      <c r="C1487" t="s">
        <v>320</v>
      </c>
      <c r="D1487" t="s">
        <v>1830</v>
      </c>
      <c r="E1487">
        <f t="shared" ca="1" si="209"/>
        <v>0</v>
      </c>
      <c r="H1487" t="str">
        <f t="shared" ca="1" si="210"/>
        <v>'Simpl. All tex.-dual tex'!</v>
      </c>
      <c r="I1487" t="str">
        <f t="shared" ca="1" si="211"/>
        <v>'Simpl. All tex.-dual tex'!</v>
      </c>
      <c r="J1487">
        <f t="shared" ca="1" si="212"/>
        <v>0</v>
      </c>
      <c r="K1487">
        <f t="shared" ca="1" si="213"/>
        <v>0</v>
      </c>
      <c r="N1487" t="str">
        <f t="shared" ca="1" si="214"/>
        <v>D:z</v>
      </c>
      <c r="O1487" t="str">
        <f t="shared" ca="1" si="215"/>
        <v>D7:z7</v>
      </c>
    </row>
    <row r="1488" spans="1:15">
      <c r="A1488" t="str">
        <f t="shared" si="207"/>
        <v>08</v>
      </c>
      <c r="B1488" t="str">
        <f t="shared" ca="1" si="208"/>
        <v>W</v>
      </c>
      <c r="C1488" t="s">
        <v>320</v>
      </c>
      <c r="D1488" t="s">
        <v>1831</v>
      </c>
      <c r="E1488">
        <f t="shared" ca="1" si="209"/>
        <v>0</v>
      </c>
      <c r="H1488" t="str">
        <f t="shared" ca="1" si="210"/>
        <v>'Simpl. All tex.-dual tex'!</v>
      </c>
      <c r="I1488" t="str">
        <f t="shared" ca="1" si="211"/>
        <v>'Simpl. All tex.-dual tex'!</v>
      </c>
      <c r="J1488">
        <f t="shared" ca="1" si="212"/>
        <v>0</v>
      </c>
      <c r="K1488">
        <f t="shared" ca="1" si="213"/>
        <v>0</v>
      </c>
      <c r="N1488" t="str">
        <f t="shared" ca="1" si="214"/>
        <v>D:z</v>
      </c>
      <c r="O1488" t="str">
        <f t="shared" ca="1" si="215"/>
        <v>D7:z7</v>
      </c>
    </row>
    <row r="1489" spans="1:15">
      <c r="A1489" t="str">
        <f t="shared" si="207"/>
        <v>09</v>
      </c>
      <c r="B1489" t="str">
        <f t="shared" ca="1" si="208"/>
        <v>W</v>
      </c>
      <c r="C1489" t="s">
        <v>320</v>
      </c>
      <c r="D1489" t="s">
        <v>1832</v>
      </c>
      <c r="E1489">
        <f t="shared" ca="1" si="209"/>
        <v>0</v>
      </c>
      <c r="H1489" t="str">
        <f t="shared" ca="1" si="210"/>
        <v>'Simpl. All tex.-dual tex'!</v>
      </c>
      <c r="I1489" t="str">
        <f t="shared" ca="1" si="211"/>
        <v>'Simpl. All tex.-dual tex'!</v>
      </c>
      <c r="J1489">
        <f t="shared" ca="1" si="212"/>
        <v>0</v>
      </c>
      <c r="K1489">
        <f t="shared" ca="1" si="213"/>
        <v>0</v>
      </c>
      <c r="N1489" t="str">
        <f t="shared" ca="1" si="214"/>
        <v>D:z</v>
      </c>
      <c r="O1489" t="str">
        <f t="shared" ca="1" si="215"/>
        <v>D7:z7</v>
      </c>
    </row>
    <row r="1490" spans="1:15">
      <c r="A1490" t="str">
        <f t="shared" si="207"/>
        <v>10</v>
      </c>
      <c r="B1490" t="str">
        <f t="shared" ca="1" si="208"/>
        <v>W</v>
      </c>
      <c r="C1490" t="s">
        <v>320</v>
      </c>
      <c r="D1490" t="s">
        <v>1833</v>
      </c>
      <c r="E1490">
        <f t="shared" ca="1" si="209"/>
        <v>0</v>
      </c>
      <c r="H1490" t="str">
        <f t="shared" ca="1" si="210"/>
        <v>'Simpl. All tex.-dual tex'!</v>
      </c>
      <c r="I1490" t="str">
        <f t="shared" ca="1" si="211"/>
        <v>'Simpl. All tex.-dual tex'!</v>
      </c>
      <c r="J1490">
        <f t="shared" ca="1" si="212"/>
        <v>0</v>
      </c>
      <c r="K1490">
        <f t="shared" ca="1" si="213"/>
        <v>0</v>
      </c>
      <c r="N1490" t="str">
        <f t="shared" ca="1" si="214"/>
        <v>D:z</v>
      </c>
      <c r="O1490" t="str">
        <f t="shared" ca="1" si="215"/>
        <v>D7:z7</v>
      </c>
    </row>
    <row r="1491" spans="1:15">
      <c r="A1491" t="str">
        <f t="shared" si="207"/>
        <v>11</v>
      </c>
      <c r="B1491" t="str">
        <f t="shared" ca="1" si="208"/>
        <v>W</v>
      </c>
      <c r="C1491" t="s">
        <v>320</v>
      </c>
      <c r="D1491" t="s">
        <v>1834</v>
      </c>
      <c r="E1491">
        <f t="shared" ca="1" si="209"/>
        <v>0</v>
      </c>
      <c r="H1491" t="str">
        <f t="shared" ca="1" si="210"/>
        <v>'Simpl. All tex.-dual tex'!</v>
      </c>
      <c r="I1491" t="str">
        <f t="shared" ca="1" si="211"/>
        <v>'Simpl. All tex.-dual tex'!</v>
      </c>
      <c r="J1491">
        <f t="shared" ca="1" si="212"/>
        <v>0</v>
      </c>
      <c r="K1491">
        <f t="shared" ca="1" si="213"/>
        <v>0</v>
      </c>
      <c r="N1491" t="str">
        <f t="shared" ca="1" si="214"/>
        <v>D:z</v>
      </c>
      <c r="O1491" t="str">
        <f t="shared" ca="1" si="215"/>
        <v>D7:z7</v>
      </c>
    </row>
    <row r="1492" spans="1:15">
      <c r="A1492" t="str">
        <f t="shared" si="207"/>
        <v>12</v>
      </c>
      <c r="B1492" t="str">
        <f t="shared" ca="1" si="208"/>
        <v>W</v>
      </c>
      <c r="C1492" t="s">
        <v>320</v>
      </c>
      <c r="D1492" t="s">
        <v>1835</v>
      </c>
      <c r="E1492">
        <f t="shared" ca="1" si="209"/>
        <v>0</v>
      </c>
      <c r="H1492" t="str">
        <f t="shared" ca="1" si="210"/>
        <v>'Simpl. All tex.-dual tex'!</v>
      </c>
      <c r="I1492" t="str">
        <f t="shared" ca="1" si="211"/>
        <v>'Simpl. All tex.-dual tex'!</v>
      </c>
      <c r="J1492">
        <f t="shared" ca="1" si="212"/>
        <v>0</v>
      </c>
      <c r="K1492">
        <f t="shared" ca="1" si="213"/>
        <v>0</v>
      </c>
      <c r="N1492" t="str">
        <f t="shared" ca="1" si="214"/>
        <v>D:z</v>
      </c>
      <c r="O1492" t="str">
        <f t="shared" ca="1" si="215"/>
        <v>D7:z7</v>
      </c>
    </row>
    <row r="1493" spans="1:15">
      <c r="A1493" t="str">
        <f t="shared" si="207"/>
        <v>13</v>
      </c>
      <c r="B1493" t="str">
        <f t="shared" ca="1" si="208"/>
        <v>W</v>
      </c>
      <c r="C1493" t="s">
        <v>320</v>
      </c>
      <c r="D1493" t="s">
        <v>1836</v>
      </c>
      <c r="E1493">
        <f t="shared" ca="1" si="209"/>
        <v>0</v>
      </c>
      <c r="H1493" t="str">
        <f t="shared" ca="1" si="210"/>
        <v>'Simpl. All tex.-dual tex'!</v>
      </c>
      <c r="I1493" t="str">
        <f t="shared" ca="1" si="211"/>
        <v>'Simpl. All tex.-dual tex'!</v>
      </c>
      <c r="J1493">
        <f t="shared" ca="1" si="212"/>
        <v>0</v>
      </c>
      <c r="K1493">
        <f t="shared" ca="1" si="213"/>
        <v>0</v>
      </c>
      <c r="N1493" t="str">
        <f t="shared" ca="1" si="214"/>
        <v>D:z</v>
      </c>
      <c r="O1493" t="str">
        <f t="shared" ca="1" si="215"/>
        <v>D7:z7</v>
      </c>
    </row>
    <row r="1494" spans="1:15">
      <c r="A1494" t="str">
        <f t="shared" si="207"/>
        <v>100</v>
      </c>
      <c r="B1494" t="str">
        <f t="shared" ca="1" si="208"/>
        <v>W</v>
      </c>
      <c r="C1494" t="s">
        <v>320</v>
      </c>
      <c r="D1494" t="s">
        <v>1837</v>
      </c>
      <c r="E1494">
        <f t="shared" ca="1" si="209"/>
        <v>0</v>
      </c>
      <c r="H1494" t="str">
        <f t="shared" ca="1" si="210"/>
        <v>'Simpl. All tex.-dual tex'!</v>
      </c>
      <c r="I1494" t="str">
        <f t="shared" ca="1" si="211"/>
        <v>'Simpl. All tex.-dual tex'!</v>
      </c>
      <c r="J1494">
        <f t="shared" ca="1" si="212"/>
        <v>0</v>
      </c>
      <c r="K1494">
        <f t="shared" ca="1" si="213"/>
        <v>0</v>
      </c>
      <c r="N1494" t="str">
        <f t="shared" ca="1" si="214"/>
        <v>D:z</v>
      </c>
      <c r="O1494" t="str">
        <f t="shared" ca="1" si="215"/>
        <v>D7:z7</v>
      </c>
    </row>
    <row r="1495" spans="1:15">
      <c r="A1495" t="str">
        <f t="shared" si="207"/>
        <v>01</v>
      </c>
      <c r="B1495" t="str">
        <f t="shared" ca="1" si="208"/>
        <v>W</v>
      </c>
      <c r="C1495" t="s">
        <v>321</v>
      </c>
      <c r="D1495" t="s">
        <v>1838</v>
      </c>
      <c r="E1495">
        <f t="shared" ca="1" si="209"/>
        <v>0</v>
      </c>
      <c r="H1495" t="str">
        <f t="shared" ca="1" si="210"/>
        <v>'Simpl. All tex.-dual tex'!</v>
      </c>
      <c r="I1495" t="str">
        <f t="shared" ca="1" si="211"/>
        <v>'Simpl. All tex.-dual tex'!</v>
      </c>
      <c r="J1495">
        <f t="shared" ca="1" si="212"/>
        <v>0</v>
      </c>
      <c r="K1495">
        <f t="shared" ca="1" si="213"/>
        <v>0</v>
      </c>
      <c r="N1495" t="str">
        <f t="shared" ca="1" si="214"/>
        <v>D:z</v>
      </c>
      <c r="O1495" t="str">
        <f t="shared" ca="1" si="215"/>
        <v>D7:z7</v>
      </c>
    </row>
    <row r="1496" spans="1:15">
      <c r="A1496" t="str">
        <f t="shared" si="207"/>
        <v>02</v>
      </c>
      <c r="B1496" t="str">
        <f t="shared" ca="1" si="208"/>
        <v>W</v>
      </c>
      <c r="C1496" t="s">
        <v>321</v>
      </c>
      <c r="D1496" t="s">
        <v>1839</v>
      </c>
      <c r="E1496">
        <f t="shared" ca="1" si="209"/>
        <v>0</v>
      </c>
      <c r="H1496" t="str">
        <f t="shared" ca="1" si="210"/>
        <v>'Simpl. All tex.-dual tex'!</v>
      </c>
      <c r="I1496" t="str">
        <f t="shared" ca="1" si="211"/>
        <v>'Simpl. All tex.-dual tex'!</v>
      </c>
      <c r="J1496">
        <f t="shared" ca="1" si="212"/>
        <v>0</v>
      </c>
      <c r="K1496">
        <f t="shared" ca="1" si="213"/>
        <v>0</v>
      </c>
      <c r="N1496" t="str">
        <f t="shared" ca="1" si="214"/>
        <v>D:z</v>
      </c>
      <c r="O1496" t="str">
        <f t="shared" ca="1" si="215"/>
        <v>D7:z7</v>
      </c>
    </row>
    <row r="1497" spans="1:15">
      <c r="A1497" t="str">
        <f t="shared" si="207"/>
        <v>03</v>
      </c>
      <c r="B1497" t="str">
        <f t="shared" ca="1" si="208"/>
        <v>W</v>
      </c>
      <c r="C1497" t="s">
        <v>321</v>
      </c>
      <c r="D1497" t="s">
        <v>1840</v>
      </c>
      <c r="E1497">
        <f t="shared" ca="1" si="209"/>
        <v>0</v>
      </c>
      <c r="H1497" t="str">
        <f t="shared" ca="1" si="210"/>
        <v>'Simpl. All tex.-dual tex'!</v>
      </c>
      <c r="I1497" t="str">
        <f t="shared" ca="1" si="211"/>
        <v>'Simpl. All tex.-dual tex'!</v>
      </c>
      <c r="J1497">
        <f t="shared" ca="1" si="212"/>
        <v>0</v>
      </c>
      <c r="K1497">
        <f t="shared" ca="1" si="213"/>
        <v>0</v>
      </c>
      <c r="N1497" t="str">
        <f t="shared" ca="1" si="214"/>
        <v>D:z</v>
      </c>
      <c r="O1497" t="str">
        <f t="shared" ca="1" si="215"/>
        <v>D7:z7</v>
      </c>
    </row>
    <row r="1498" spans="1:15">
      <c r="A1498" t="str">
        <f t="shared" si="207"/>
        <v>04</v>
      </c>
      <c r="B1498" t="str">
        <f t="shared" ca="1" si="208"/>
        <v>W</v>
      </c>
      <c r="C1498" t="s">
        <v>321</v>
      </c>
      <c r="D1498" t="s">
        <v>1841</v>
      </c>
      <c r="E1498">
        <f t="shared" ca="1" si="209"/>
        <v>0</v>
      </c>
      <c r="H1498" t="str">
        <f t="shared" ca="1" si="210"/>
        <v>'Simpl. All tex.-dual tex'!</v>
      </c>
      <c r="I1498" t="str">
        <f t="shared" ca="1" si="211"/>
        <v>'Simpl. All tex.-dual tex'!</v>
      </c>
      <c r="J1498">
        <f t="shared" ca="1" si="212"/>
        <v>0</v>
      </c>
      <c r="K1498">
        <f t="shared" ca="1" si="213"/>
        <v>0</v>
      </c>
      <c r="N1498" t="str">
        <f t="shared" ca="1" si="214"/>
        <v>D:z</v>
      </c>
      <c r="O1498" t="str">
        <f t="shared" ca="1" si="215"/>
        <v>D7:z7</v>
      </c>
    </row>
    <row r="1499" spans="1:15">
      <c r="A1499" t="str">
        <f t="shared" si="207"/>
        <v>05</v>
      </c>
      <c r="B1499" t="str">
        <f t="shared" ca="1" si="208"/>
        <v>W</v>
      </c>
      <c r="C1499" t="s">
        <v>321</v>
      </c>
      <c r="D1499" t="s">
        <v>1842</v>
      </c>
      <c r="E1499">
        <f t="shared" ca="1" si="209"/>
        <v>0</v>
      </c>
      <c r="H1499" t="str">
        <f t="shared" ca="1" si="210"/>
        <v>'Simpl. All tex.-dual tex'!</v>
      </c>
      <c r="I1499" t="str">
        <f t="shared" ca="1" si="211"/>
        <v>'Simpl. All tex.-dual tex'!</v>
      </c>
      <c r="J1499">
        <f t="shared" ca="1" si="212"/>
        <v>0</v>
      </c>
      <c r="K1499">
        <f t="shared" ca="1" si="213"/>
        <v>0</v>
      </c>
      <c r="N1499" t="str">
        <f t="shared" ca="1" si="214"/>
        <v>D:z</v>
      </c>
      <c r="O1499" t="str">
        <f t="shared" ca="1" si="215"/>
        <v>D7:z7</v>
      </c>
    </row>
    <row r="1500" spans="1:15">
      <c r="A1500" t="str">
        <f t="shared" si="207"/>
        <v>06</v>
      </c>
      <c r="B1500" t="str">
        <f t="shared" ca="1" si="208"/>
        <v>W</v>
      </c>
      <c r="C1500" t="s">
        <v>321</v>
      </c>
      <c r="D1500" t="s">
        <v>1843</v>
      </c>
      <c r="E1500">
        <f t="shared" ca="1" si="209"/>
        <v>0</v>
      </c>
      <c r="H1500" t="str">
        <f t="shared" ca="1" si="210"/>
        <v>'Simpl. All tex.-dual tex'!</v>
      </c>
      <c r="I1500" t="str">
        <f t="shared" ca="1" si="211"/>
        <v>'Simpl. All tex.-dual tex'!</v>
      </c>
      <c r="J1500">
        <f t="shared" ca="1" si="212"/>
        <v>0</v>
      </c>
      <c r="K1500">
        <f t="shared" ca="1" si="213"/>
        <v>0</v>
      </c>
      <c r="N1500" t="str">
        <f t="shared" ca="1" si="214"/>
        <v>D:z</v>
      </c>
      <c r="O1500" t="str">
        <f t="shared" ca="1" si="215"/>
        <v>D7:z7</v>
      </c>
    </row>
    <row r="1501" spans="1:15">
      <c r="A1501" t="str">
        <f t="shared" si="207"/>
        <v>07</v>
      </c>
      <c r="B1501" t="str">
        <f t="shared" ca="1" si="208"/>
        <v>W</v>
      </c>
      <c r="C1501" t="s">
        <v>321</v>
      </c>
      <c r="D1501" t="s">
        <v>1844</v>
      </c>
      <c r="E1501">
        <f t="shared" ca="1" si="209"/>
        <v>0</v>
      </c>
      <c r="H1501" t="str">
        <f t="shared" ca="1" si="210"/>
        <v>'Simpl. All tex.-dual tex'!</v>
      </c>
      <c r="I1501" t="str">
        <f t="shared" ca="1" si="211"/>
        <v>'Simpl. All tex.-dual tex'!</v>
      </c>
      <c r="J1501">
        <f t="shared" ca="1" si="212"/>
        <v>0</v>
      </c>
      <c r="K1501">
        <f t="shared" ca="1" si="213"/>
        <v>0</v>
      </c>
      <c r="N1501" t="str">
        <f t="shared" ca="1" si="214"/>
        <v>D:z</v>
      </c>
      <c r="O1501" t="str">
        <f t="shared" ca="1" si="215"/>
        <v>D7:z7</v>
      </c>
    </row>
    <row r="1502" spans="1:15">
      <c r="A1502" t="str">
        <f t="shared" si="207"/>
        <v>08</v>
      </c>
      <c r="B1502" t="str">
        <f t="shared" ca="1" si="208"/>
        <v>W</v>
      </c>
      <c r="C1502" t="s">
        <v>321</v>
      </c>
      <c r="D1502" t="s">
        <v>1845</v>
      </c>
      <c r="E1502">
        <f t="shared" ca="1" si="209"/>
        <v>0</v>
      </c>
      <c r="H1502" t="str">
        <f t="shared" ca="1" si="210"/>
        <v>'Simpl. All tex.-dual tex'!</v>
      </c>
      <c r="I1502" t="str">
        <f t="shared" ca="1" si="211"/>
        <v>'Simpl. All tex.-dual tex'!</v>
      </c>
      <c r="J1502">
        <f t="shared" ca="1" si="212"/>
        <v>0</v>
      </c>
      <c r="K1502">
        <f t="shared" ca="1" si="213"/>
        <v>0</v>
      </c>
      <c r="N1502" t="str">
        <f t="shared" ca="1" si="214"/>
        <v>D:z</v>
      </c>
      <c r="O1502" t="str">
        <f t="shared" ca="1" si="215"/>
        <v>D7:z7</v>
      </c>
    </row>
    <row r="1503" spans="1:15">
      <c r="A1503" t="str">
        <f t="shared" si="207"/>
        <v>09</v>
      </c>
      <c r="B1503" t="str">
        <f t="shared" ca="1" si="208"/>
        <v>W</v>
      </c>
      <c r="C1503" t="s">
        <v>321</v>
      </c>
      <c r="D1503" t="s">
        <v>1846</v>
      </c>
      <c r="E1503">
        <f t="shared" ca="1" si="209"/>
        <v>0</v>
      </c>
      <c r="H1503" t="str">
        <f t="shared" ca="1" si="210"/>
        <v>'Simpl. All tex.-dual tex'!</v>
      </c>
      <c r="I1503" t="str">
        <f t="shared" ca="1" si="211"/>
        <v>'Simpl. All tex.-dual tex'!</v>
      </c>
      <c r="J1503">
        <f t="shared" ca="1" si="212"/>
        <v>0</v>
      </c>
      <c r="K1503">
        <f t="shared" ca="1" si="213"/>
        <v>0</v>
      </c>
      <c r="N1503" t="str">
        <f t="shared" ca="1" si="214"/>
        <v>D:z</v>
      </c>
      <c r="O1503" t="str">
        <f t="shared" ca="1" si="215"/>
        <v>D7:z7</v>
      </c>
    </row>
    <row r="1504" spans="1:15">
      <c r="A1504" t="str">
        <f t="shared" si="207"/>
        <v>10</v>
      </c>
      <c r="B1504" t="str">
        <f t="shared" ca="1" si="208"/>
        <v>W</v>
      </c>
      <c r="C1504" t="s">
        <v>321</v>
      </c>
      <c r="D1504" t="s">
        <v>1847</v>
      </c>
      <c r="E1504">
        <f t="shared" ca="1" si="209"/>
        <v>0</v>
      </c>
      <c r="H1504" t="str">
        <f t="shared" ca="1" si="210"/>
        <v>'Simpl. All tex.-dual tex'!</v>
      </c>
      <c r="I1504" t="str">
        <f t="shared" ca="1" si="211"/>
        <v>'Simpl. All tex.-dual tex'!</v>
      </c>
      <c r="J1504">
        <f t="shared" ca="1" si="212"/>
        <v>0</v>
      </c>
      <c r="K1504">
        <f t="shared" ca="1" si="213"/>
        <v>0</v>
      </c>
      <c r="N1504" t="str">
        <f t="shared" ca="1" si="214"/>
        <v>D:z</v>
      </c>
      <c r="O1504" t="str">
        <f t="shared" ca="1" si="215"/>
        <v>D7:z7</v>
      </c>
    </row>
    <row r="1505" spans="1:15">
      <c r="A1505" t="str">
        <f t="shared" si="207"/>
        <v>11</v>
      </c>
      <c r="B1505" t="str">
        <f t="shared" ca="1" si="208"/>
        <v>W</v>
      </c>
      <c r="C1505" t="s">
        <v>321</v>
      </c>
      <c r="D1505" t="s">
        <v>1848</v>
      </c>
      <c r="E1505">
        <f t="shared" ca="1" si="209"/>
        <v>0</v>
      </c>
      <c r="H1505" t="str">
        <f t="shared" ca="1" si="210"/>
        <v>'Simpl. All tex.-dual tex'!</v>
      </c>
      <c r="I1505" t="str">
        <f t="shared" ca="1" si="211"/>
        <v>'Simpl. All tex.-dual tex'!</v>
      </c>
      <c r="J1505">
        <f t="shared" ca="1" si="212"/>
        <v>0</v>
      </c>
      <c r="K1505">
        <f t="shared" ca="1" si="213"/>
        <v>0</v>
      </c>
      <c r="N1505" t="str">
        <f t="shared" ca="1" si="214"/>
        <v>D:z</v>
      </c>
      <c r="O1505" t="str">
        <f t="shared" ca="1" si="215"/>
        <v>D7:z7</v>
      </c>
    </row>
    <row r="1506" spans="1:15">
      <c r="A1506" t="str">
        <f t="shared" si="207"/>
        <v>12</v>
      </c>
      <c r="B1506" t="str">
        <f t="shared" ca="1" si="208"/>
        <v>W</v>
      </c>
      <c r="C1506" t="s">
        <v>321</v>
      </c>
      <c r="D1506" t="s">
        <v>1849</v>
      </c>
      <c r="E1506">
        <f t="shared" ca="1" si="209"/>
        <v>0</v>
      </c>
      <c r="H1506" t="str">
        <f t="shared" ca="1" si="210"/>
        <v>'Simpl. All tex.-dual tex'!</v>
      </c>
      <c r="I1506" t="str">
        <f t="shared" ca="1" si="211"/>
        <v>'Simpl. All tex.-dual tex'!</v>
      </c>
      <c r="J1506">
        <f t="shared" ca="1" si="212"/>
        <v>0</v>
      </c>
      <c r="K1506">
        <f t="shared" ca="1" si="213"/>
        <v>0</v>
      </c>
      <c r="N1506" t="str">
        <f t="shared" ca="1" si="214"/>
        <v>D:z</v>
      </c>
      <c r="O1506" t="str">
        <f t="shared" ca="1" si="215"/>
        <v>D7:z7</v>
      </c>
    </row>
    <row r="1507" spans="1:15">
      <c r="A1507" t="str">
        <f t="shared" si="207"/>
        <v>13</v>
      </c>
      <c r="B1507" t="str">
        <f t="shared" ca="1" si="208"/>
        <v>W</v>
      </c>
      <c r="C1507" t="s">
        <v>321</v>
      </c>
      <c r="D1507" t="s">
        <v>1850</v>
      </c>
      <c r="E1507">
        <f t="shared" ca="1" si="209"/>
        <v>0</v>
      </c>
      <c r="H1507" t="str">
        <f t="shared" ca="1" si="210"/>
        <v>'Simpl. All tex.-dual tex'!</v>
      </c>
      <c r="I1507" t="str">
        <f t="shared" ca="1" si="211"/>
        <v>'Simpl. All tex.-dual tex'!</v>
      </c>
      <c r="J1507">
        <f t="shared" ca="1" si="212"/>
        <v>0</v>
      </c>
      <c r="K1507">
        <f t="shared" ca="1" si="213"/>
        <v>0</v>
      </c>
      <c r="N1507" t="str">
        <f t="shared" ca="1" si="214"/>
        <v>D:z</v>
      </c>
      <c r="O1507" t="str">
        <f t="shared" ca="1" si="215"/>
        <v>D7:z7</v>
      </c>
    </row>
    <row r="1508" spans="1:15">
      <c r="A1508" t="str">
        <f t="shared" si="207"/>
        <v>100</v>
      </c>
      <c r="B1508" t="str">
        <f t="shared" ca="1" si="208"/>
        <v>W</v>
      </c>
      <c r="C1508" t="s">
        <v>321</v>
      </c>
      <c r="D1508" t="s">
        <v>1851</v>
      </c>
      <c r="E1508">
        <f t="shared" ca="1" si="209"/>
        <v>0</v>
      </c>
      <c r="H1508" t="str">
        <f t="shared" ca="1" si="210"/>
        <v>'Simpl. All tex.-dual tex'!</v>
      </c>
      <c r="I1508" t="str">
        <f t="shared" ca="1" si="211"/>
        <v>'Simpl. All tex.-dual tex'!</v>
      </c>
      <c r="J1508">
        <f t="shared" ca="1" si="212"/>
        <v>0</v>
      </c>
      <c r="K1508">
        <f t="shared" ca="1" si="213"/>
        <v>0</v>
      </c>
      <c r="N1508" t="str">
        <f t="shared" ca="1" si="214"/>
        <v>D:z</v>
      </c>
      <c r="O1508" t="str">
        <f t="shared" ca="1" si="215"/>
        <v>D7:z7</v>
      </c>
    </row>
    <row r="1509" spans="1:15">
      <c r="A1509" t="str">
        <f t="shared" si="207"/>
        <v>01</v>
      </c>
      <c r="B1509" t="str">
        <f t="shared" ca="1" si="208"/>
        <v>W</v>
      </c>
      <c r="C1509" t="s">
        <v>322</v>
      </c>
      <c r="D1509" t="s">
        <v>1852</v>
      </c>
      <c r="E1509">
        <f t="shared" ca="1" si="209"/>
        <v>0</v>
      </c>
      <c r="H1509" t="str">
        <f t="shared" ca="1" si="210"/>
        <v>'Simpl. All tex.-dual tex'!</v>
      </c>
      <c r="I1509" t="str">
        <f t="shared" ca="1" si="211"/>
        <v>'Simpl. All tex.-dual tex'!</v>
      </c>
      <c r="J1509">
        <f t="shared" ca="1" si="212"/>
        <v>0</v>
      </c>
      <c r="K1509">
        <f t="shared" ca="1" si="213"/>
        <v>0</v>
      </c>
      <c r="N1509" t="str">
        <f t="shared" ca="1" si="214"/>
        <v>D:z</v>
      </c>
      <c r="O1509" t="str">
        <f t="shared" ca="1" si="215"/>
        <v>D7:z7</v>
      </c>
    </row>
    <row r="1510" spans="1:15">
      <c r="A1510" t="str">
        <f t="shared" si="207"/>
        <v>02</v>
      </c>
      <c r="B1510" t="str">
        <f t="shared" ca="1" si="208"/>
        <v>W</v>
      </c>
      <c r="C1510" t="s">
        <v>322</v>
      </c>
      <c r="D1510" t="s">
        <v>1853</v>
      </c>
      <c r="E1510">
        <f t="shared" ca="1" si="209"/>
        <v>0</v>
      </c>
      <c r="H1510" t="str">
        <f t="shared" ca="1" si="210"/>
        <v>'Simpl. All tex.-dual tex'!</v>
      </c>
      <c r="I1510" t="str">
        <f t="shared" ca="1" si="211"/>
        <v>'Simpl. All tex.-dual tex'!</v>
      </c>
      <c r="J1510">
        <f t="shared" ca="1" si="212"/>
        <v>0</v>
      </c>
      <c r="K1510">
        <f t="shared" ca="1" si="213"/>
        <v>0</v>
      </c>
      <c r="N1510" t="str">
        <f t="shared" ca="1" si="214"/>
        <v>D:z</v>
      </c>
      <c r="O1510" t="str">
        <f t="shared" ca="1" si="215"/>
        <v>D7:z7</v>
      </c>
    </row>
    <row r="1511" spans="1:15">
      <c r="A1511" t="str">
        <f t="shared" si="207"/>
        <v>03</v>
      </c>
      <c r="B1511" t="str">
        <f t="shared" ca="1" si="208"/>
        <v>W</v>
      </c>
      <c r="C1511" t="s">
        <v>322</v>
      </c>
      <c r="D1511" t="s">
        <v>1854</v>
      </c>
      <c r="E1511">
        <f t="shared" ca="1" si="209"/>
        <v>0</v>
      </c>
      <c r="H1511" t="str">
        <f t="shared" ca="1" si="210"/>
        <v>'Simpl. All tex.-dual tex'!</v>
      </c>
      <c r="I1511" t="str">
        <f t="shared" ca="1" si="211"/>
        <v>'Simpl. All tex.-dual tex'!</v>
      </c>
      <c r="J1511">
        <f t="shared" ca="1" si="212"/>
        <v>0</v>
      </c>
      <c r="K1511">
        <f t="shared" ca="1" si="213"/>
        <v>0</v>
      </c>
      <c r="N1511" t="str">
        <f t="shared" ca="1" si="214"/>
        <v>D:z</v>
      </c>
      <c r="O1511" t="str">
        <f t="shared" ca="1" si="215"/>
        <v>D7:z7</v>
      </c>
    </row>
    <row r="1512" spans="1:15">
      <c r="A1512" t="str">
        <f t="shared" si="207"/>
        <v>04</v>
      </c>
      <c r="B1512" t="str">
        <f t="shared" ca="1" si="208"/>
        <v>W</v>
      </c>
      <c r="C1512" t="s">
        <v>322</v>
      </c>
      <c r="D1512" t="s">
        <v>1855</v>
      </c>
      <c r="E1512">
        <f t="shared" ca="1" si="209"/>
        <v>0</v>
      </c>
      <c r="H1512" t="str">
        <f t="shared" ca="1" si="210"/>
        <v>'Simpl. All tex.-dual tex'!</v>
      </c>
      <c r="I1512" t="str">
        <f t="shared" ca="1" si="211"/>
        <v>'Simpl. All tex.-dual tex'!</v>
      </c>
      <c r="J1512">
        <f t="shared" ca="1" si="212"/>
        <v>0</v>
      </c>
      <c r="K1512">
        <f t="shared" ca="1" si="213"/>
        <v>0</v>
      </c>
      <c r="N1512" t="str">
        <f t="shared" ca="1" si="214"/>
        <v>D:z</v>
      </c>
      <c r="O1512" t="str">
        <f t="shared" ca="1" si="215"/>
        <v>D7:z7</v>
      </c>
    </row>
    <row r="1513" spans="1:15">
      <c r="A1513" t="str">
        <f t="shared" si="207"/>
        <v>05</v>
      </c>
      <c r="B1513" t="str">
        <f t="shared" ca="1" si="208"/>
        <v>W</v>
      </c>
      <c r="C1513" t="s">
        <v>322</v>
      </c>
      <c r="D1513" t="s">
        <v>1856</v>
      </c>
      <c r="E1513">
        <f t="shared" ca="1" si="209"/>
        <v>0</v>
      </c>
      <c r="H1513" t="str">
        <f t="shared" ca="1" si="210"/>
        <v>'Simpl. All tex.-dual tex'!</v>
      </c>
      <c r="I1513" t="str">
        <f t="shared" ca="1" si="211"/>
        <v>'Simpl. All tex.-dual tex'!</v>
      </c>
      <c r="J1513">
        <f t="shared" ca="1" si="212"/>
        <v>0</v>
      </c>
      <c r="K1513">
        <f t="shared" ca="1" si="213"/>
        <v>0</v>
      </c>
      <c r="N1513" t="str">
        <f t="shared" ca="1" si="214"/>
        <v>D:z</v>
      </c>
      <c r="O1513" t="str">
        <f t="shared" ca="1" si="215"/>
        <v>D7:z7</v>
      </c>
    </row>
    <row r="1514" spans="1:15">
      <c r="A1514" t="str">
        <f t="shared" si="207"/>
        <v>06</v>
      </c>
      <c r="B1514" t="str">
        <f t="shared" ca="1" si="208"/>
        <v>W</v>
      </c>
      <c r="C1514" t="s">
        <v>322</v>
      </c>
      <c r="D1514" t="s">
        <v>1857</v>
      </c>
      <c r="E1514">
        <f t="shared" ca="1" si="209"/>
        <v>0</v>
      </c>
      <c r="H1514" t="str">
        <f t="shared" ca="1" si="210"/>
        <v>'Simpl. All tex.-dual tex'!</v>
      </c>
      <c r="I1514" t="str">
        <f t="shared" ca="1" si="211"/>
        <v>'Simpl. All tex.-dual tex'!</v>
      </c>
      <c r="J1514">
        <f t="shared" ca="1" si="212"/>
        <v>0</v>
      </c>
      <c r="K1514">
        <f t="shared" ca="1" si="213"/>
        <v>0</v>
      </c>
      <c r="N1514" t="str">
        <f t="shared" ca="1" si="214"/>
        <v>D:z</v>
      </c>
      <c r="O1514" t="str">
        <f t="shared" ca="1" si="215"/>
        <v>D7:z7</v>
      </c>
    </row>
    <row r="1515" spans="1:15">
      <c r="A1515" t="str">
        <f t="shared" si="207"/>
        <v>07</v>
      </c>
      <c r="B1515" t="str">
        <f t="shared" ca="1" si="208"/>
        <v>W</v>
      </c>
      <c r="C1515" t="s">
        <v>322</v>
      </c>
      <c r="D1515" t="s">
        <v>1858</v>
      </c>
      <c r="E1515">
        <f t="shared" ca="1" si="209"/>
        <v>0</v>
      </c>
      <c r="H1515" t="str">
        <f t="shared" ca="1" si="210"/>
        <v>'Simpl. All tex.-dual tex'!</v>
      </c>
      <c r="I1515" t="str">
        <f t="shared" ca="1" si="211"/>
        <v>'Simpl. All tex.-dual tex'!</v>
      </c>
      <c r="J1515">
        <f t="shared" ca="1" si="212"/>
        <v>0</v>
      </c>
      <c r="K1515">
        <f t="shared" ca="1" si="213"/>
        <v>0</v>
      </c>
      <c r="N1515" t="str">
        <f t="shared" ca="1" si="214"/>
        <v>D:z</v>
      </c>
      <c r="O1515" t="str">
        <f t="shared" ca="1" si="215"/>
        <v>D7:z7</v>
      </c>
    </row>
    <row r="1516" spans="1:15">
      <c r="A1516" t="str">
        <f t="shared" si="207"/>
        <v>08</v>
      </c>
      <c r="B1516" t="str">
        <f t="shared" ca="1" si="208"/>
        <v>W</v>
      </c>
      <c r="C1516" t="s">
        <v>322</v>
      </c>
      <c r="D1516" t="s">
        <v>1859</v>
      </c>
      <c r="E1516">
        <f t="shared" ca="1" si="209"/>
        <v>0</v>
      </c>
      <c r="H1516" t="str">
        <f t="shared" ca="1" si="210"/>
        <v>'Simpl. All tex.-dual tex'!</v>
      </c>
      <c r="I1516" t="str">
        <f t="shared" ca="1" si="211"/>
        <v>'Simpl. All tex.-dual tex'!</v>
      </c>
      <c r="J1516">
        <f t="shared" ca="1" si="212"/>
        <v>0</v>
      </c>
      <c r="K1516">
        <f t="shared" ca="1" si="213"/>
        <v>0</v>
      </c>
      <c r="N1516" t="str">
        <f t="shared" ca="1" si="214"/>
        <v>D:z</v>
      </c>
      <c r="O1516" t="str">
        <f t="shared" ca="1" si="215"/>
        <v>D7:z7</v>
      </c>
    </row>
    <row r="1517" spans="1:15">
      <c r="A1517" t="str">
        <f t="shared" si="207"/>
        <v>09</v>
      </c>
      <c r="B1517" t="str">
        <f t="shared" ca="1" si="208"/>
        <v>W</v>
      </c>
      <c r="C1517" t="s">
        <v>322</v>
      </c>
      <c r="D1517" t="s">
        <v>1860</v>
      </c>
      <c r="E1517">
        <f t="shared" ca="1" si="209"/>
        <v>0</v>
      </c>
      <c r="H1517" t="str">
        <f t="shared" ca="1" si="210"/>
        <v>'Simpl. All tex.-dual tex'!</v>
      </c>
      <c r="I1517" t="str">
        <f t="shared" ca="1" si="211"/>
        <v>'Simpl. All tex.-dual tex'!</v>
      </c>
      <c r="J1517">
        <f t="shared" ca="1" si="212"/>
        <v>0</v>
      </c>
      <c r="K1517">
        <f t="shared" ca="1" si="213"/>
        <v>0</v>
      </c>
      <c r="N1517" t="str">
        <f t="shared" ca="1" si="214"/>
        <v>D:z</v>
      </c>
      <c r="O1517" t="str">
        <f t="shared" ca="1" si="215"/>
        <v>D7:z7</v>
      </c>
    </row>
    <row r="1518" spans="1:15">
      <c r="A1518" t="str">
        <f t="shared" si="207"/>
        <v>10</v>
      </c>
      <c r="B1518" t="str">
        <f t="shared" ca="1" si="208"/>
        <v>W</v>
      </c>
      <c r="C1518" t="s">
        <v>322</v>
      </c>
      <c r="D1518" t="s">
        <v>1861</v>
      </c>
      <c r="E1518">
        <f t="shared" ca="1" si="209"/>
        <v>0</v>
      </c>
      <c r="H1518" t="str">
        <f t="shared" ca="1" si="210"/>
        <v>'Simpl. All tex.-dual tex'!</v>
      </c>
      <c r="I1518" t="str">
        <f t="shared" ca="1" si="211"/>
        <v>'Simpl. All tex.-dual tex'!</v>
      </c>
      <c r="J1518">
        <f t="shared" ca="1" si="212"/>
        <v>0</v>
      </c>
      <c r="K1518">
        <f t="shared" ca="1" si="213"/>
        <v>0</v>
      </c>
      <c r="N1518" t="str">
        <f t="shared" ca="1" si="214"/>
        <v>D:z</v>
      </c>
      <c r="O1518" t="str">
        <f t="shared" ca="1" si="215"/>
        <v>D7:z7</v>
      </c>
    </row>
    <row r="1519" spans="1:15">
      <c r="A1519" t="str">
        <f t="shared" si="207"/>
        <v>11</v>
      </c>
      <c r="B1519" t="str">
        <f t="shared" ca="1" si="208"/>
        <v>W</v>
      </c>
      <c r="C1519" t="s">
        <v>322</v>
      </c>
      <c r="D1519" t="s">
        <v>1862</v>
      </c>
      <c r="E1519">
        <f t="shared" ca="1" si="209"/>
        <v>0</v>
      </c>
      <c r="H1519" t="str">
        <f t="shared" ca="1" si="210"/>
        <v>'Simpl. All tex.-dual tex'!</v>
      </c>
      <c r="I1519" t="str">
        <f t="shared" ca="1" si="211"/>
        <v>'Simpl. All tex.-dual tex'!</v>
      </c>
      <c r="J1519">
        <f t="shared" ca="1" si="212"/>
        <v>0</v>
      </c>
      <c r="K1519">
        <f t="shared" ca="1" si="213"/>
        <v>0</v>
      </c>
      <c r="N1519" t="str">
        <f t="shared" ca="1" si="214"/>
        <v>D:z</v>
      </c>
      <c r="O1519" t="str">
        <f t="shared" ca="1" si="215"/>
        <v>D7:z7</v>
      </c>
    </row>
    <row r="1520" spans="1:15">
      <c r="A1520" t="str">
        <f t="shared" si="207"/>
        <v>12</v>
      </c>
      <c r="B1520" t="str">
        <f t="shared" ca="1" si="208"/>
        <v>W</v>
      </c>
      <c r="C1520" t="s">
        <v>322</v>
      </c>
      <c r="D1520" t="s">
        <v>1863</v>
      </c>
      <c r="E1520">
        <f t="shared" ca="1" si="209"/>
        <v>0</v>
      </c>
      <c r="H1520" t="str">
        <f t="shared" ca="1" si="210"/>
        <v>'Simpl. All tex.-dual tex'!</v>
      </c>
      <c r="I1520" t="str">
        <f t="shared" ca="1" si="211"/>
        <v>'Simpl. All tex.-dual tex'!</v>
      </c>
      <c r="J1520">
        <f t="shared" ca="1" si="212"/>
        <v>0</v>
      </c>
      <c r="K1520">
        <f t="shared" ca="1" si="213"/>
        <v>0</v>
      </c>
      <c r="N1520" t="str">
        <f t="shared" ca="1" si="214"/>
        <v>D:z</v>
      </c>
      <c r="O1520" t="str">
        <f t="shared" ca="1" si="215"/>
        <v>D7:z7</v>
      </c>
    </row>
    <row r="1521" spans="1:15">
      <c r="A1521" t="str">
        <f t="shared" si="207"/>
        <v>13</v>
      </c>
      <c r="B1521" t="str">
        <f t="shared" ca="1" si="208"/>
        <v>W</v>
      </c>
      <c r="C1521" t="s">
        <v>322</v>
      </c>
      <c r="D1521" t="s">
        <v>1864</v>
      </c>
      <c r="E1521">
        <f t="shared" ca="1" si="209"/>
        <v>0</v>
      </c>
      <c r="H1521" t="str">
        <f t="shared" ca="1" si="210"/>
        <v>'Simpl. All tex.-dual tex'!</v>
      </c>
      <c r="I1521" t="str">
        <f t="shared" ca="1" si="211"/>
        <v>'Simpl. All tex.-dual tex'!</v>
      </c>
      <c r="J1521">
        <f t="shared" ca="1" si="212"/>
        <v>0</v>
      </c>
      <c r="K1521">
        <f t="shared" ca="1" si="213"/>
        <v>0</v>
      </c>
      <c r="N1521" t="str">
        <f t="shared" ca="1" si="214"/>
        <v>D:z</v>
      </c>
      <c r="O1521" t="str">
        <f t="shared" ca="1" si="215"/>
        <v>D7:z7</v>
      </c>
    </row>
    <row r="1522" spans="1:15">
      <c r="A1522" t="str">
        <f t="shared" si="207"/>
        <v>100</v>
      </c>
      <c r="B1522" t="str">
        <f t="shared" ca="1" si="208"/>
        <v>W</v>
      </c>
      <c r="C1522" t="s">
        <v>322</v>
      </c>
      <c r="D1522" t="s">
        <v>1865</v>
      </c>
      <c r="E1522">
        <f t="shared" ca="1" si="209"/>
        <v>0</v>
      </c>
      <c r="H1522" t="str">
        <f t="shared" ca="1" si="210"/>
        <v>'Simpl. All tex.-dual tex'!</v>
      </c>
      <c r="I1522" t="str">
        <f t="shared" ca="1" si="211"/>
        <v>'Simpl. All tex.-dual tex'!</v>
      </c>
      <c r="J1522">
        <f t="shared" ca="1" si="212"/>
        <v>0</v>
      </c>
      <c r="K1522">
        <f t="shared" ca="1" si="213"/>
        <v>0</v>
      </c>
      <c r="N1522" t="str">
        <f t="shared" ca="1" si="214"/>
        <v>D:z</v>
      </c>
      <c r="O1522" t="str">
        <f t="shared" ca="1" si="215"/>
        <v>D7:z7</v>
      </c>
    </row>
    <row r="1523" spans="1:15">
      <c r="A1523" t="str">
        <f t="shared" si="207"/>
        <v>01</v>
      </c>
      <c r="B1523" t="str">
        <f t="shared" ca="1" si="208"/>
        <v>W</v>
      </c>
      <c r="C1523" t="s">
        <v>323</v>
      </c>
      <c r="D1523" t="s">
        <v>1866</v>
      </c>
      <c r="E1523">
        <f t="shared" ca="1" si="209"/>
        <v>0</v>
      </c>
      <c r="H1523" t="str">
        <f t="shared" ca="1" si="210"/>
        <v>'Simpl. All tex.-dual tex'!</v>
      </c>
      <c r="I1523" t="str">
        <f t="shared" ca="1" si="211"/>
        <v>'Simpl. All tex.-dual tex'!</v>
      </c>
      <c r="J1523">
        <f t="shared" ca="1" si="212"/>
        <v>0</v>
      </c>
      <c r="K1523">
        <f t="shared" ca="1" si="213"/>
        <v>0</v>
      </c>
      <c r="N1523" t="str">
        <f t="shared" ca="1" si="214"/>
        <v>D:z</v>
      </c>
      <c r="O1523" t="str">
        <f t="shared" ca="1" si="215"/>
        <v>D7:z7</v>
      </c>
    </row>
    <row r="1524" spans="1:15">
      <c r="A1524" t="str">
        <f t="shared" si="207"/>
        <v>02</v>
      </c>
      <c r="B1524" t="str">
        <f t="shared" ca="1" si="208"/>
        <v>W</v>
      </c>
      <c r="C1524" t="s">
        <v>323</v>
      </c>
      <c r="D1524" t="s">
        <v>1867</v>
      </c>
      <c r="E1524">
        <f t="shared" ca="1" si="209"/>
        <v>0</v>
      </c>
      <c r="H1524" t="str">
        <f t="shared" ca="1" si="210"/>
        <v>'Simpl. All tex.-dual tex'!</v>
      </c>
      <c r="I1524" t="str">
        <f t="shared" ca="1" si="211"/>
        <v>'Simpl. All tex.-dual tex'!</v>
      </c>
      <c r="J1524">
        <f t="shared" ca="1" si="212"/>
        <v>0</v>
      </c>
      <c r="K1524">
        <f t="shared" ca="1" si="213"/>
        <v>0</v>
      </c>
      <c r="N1524" t="str">
        <f t="shared" ca="1" si="214"/>
        <v>D:z</v>
      </c>
      <c r="O1524" t="str">
        <f t="shared" ca="1" si="215"/>
        <v>D7:z7</v>
      </c>
    </row>
    <row r="1525" spans="1:15">
      <c r="A1525" t="str">
        <f t="shared" si="207"/>
        <v>03</v>
      </c>
      <c r="B1525" t="str">
        <f t="shared" ca="1" si="208"/>
        <v>W</v>
      </c>
      <c r="C1525" t="s">
        <v>323</v>
      </c>
      <c r="D1525" t="s">
        <v>1868</v>
      </c>
      <c r="E1525">
        <f t="shared" ca="1" si="209"/>
        <v>0</v>
      </c>
      <c r="H1525" t="str">
        <f t="shared" ca="1" si="210"/>
        <v>'Simpl. All tex.-dual tex'!</v>
      </c>
      <c r="I1525" t="str">
        <f t="shared" ca="1" si="211"/>
        <v>'Simpl. All tex.-dual tex'!</v>
      </c>
      <c r="J1525">
        <f t="shared" ca="1" si="212"/>
        <v>0</v>
      </c>
      <c r="K1525">
        <f t="shared" ca="1" si="213"/>
        <v>0</v>
      </c>
      <c r="N1525" t="str">
        <f t="shared" ca="1" si="214"/>
        <v>D:z</v>
      </c>
      <c r="O1525" t="str">
        <f t="shared" ca="1" si="215"/>
        <v>D7:z7</v>
      </c>
    </row>
    <row r="1526" spans="1:15">
      <c r="A1526" t="str">
        <f t="shared" si="207"/>
        <v>04</v>
      </c>
      <c r="B1526" t="str">
        <f t="shared" ca="1" si="208"/>
        <v>W</v>
      </c>
      <c r="C1526" t="s">
        <v>323</v>
      </c>
      <c r="D1526" t="s">
        <v>1869</v>
      </c>
      <c r="E1526">
        <f t="shared" ca="1" si="209"/>
        <v>0</v>
      </c>
      <c r="H1526" t="str">
        <f t="shared" ca="1" si="210"/>
        <v>'Simpl. All tex.-dual tex'!</v>
      </c>
      <c r="I1526" t="str">
        <f t="shared" ca="1" si="211"/>
        <v>'Simpl. All tex.-dual tex'!</v>
      </c>
      <c r="J1526">
        <f t="shared" ca="1" si="212"/>
        <v>0</v>
      </c>
      <c r="K1526">
        <f t="shared" ca="1" si="213"/>
        <v>0</v>
      </c>
      <c r="N1526" t="str">
        <f t="shared" ca="1" si="214"/>
        <v>D:z</v>
      </c>
      <c r="O1526" t="str">
        <f t="shared" ca="1" si="215"/>
        <v>D7:z7</v>
      </c>
    </row>
    <row r="1527" spans="1:15">
      <c r="A1527" t="str">
        <f t="shared" si="207"/>
        <v>05</v>
      </c>
      <c r="B1527" t="str">
        <f t="shared" ca="1" si="208"/>
        <v>W</v>
      </c>
      <c r="C1527" t="s">
        <v>323</v>
      </c>
      <c r="D1527" t="s">
        <v>1870</v>
      </c>
      <c r="E1527">
        <f t="shared" ca="1" si="209"/>
        <v>0</v>
      </c>
      <c r="H1527" t="str">
        <f t="shared" ca="1" si="210"/>
        <v>'Simpl. All tex.-dual tex'!</v>
      </c>
      <c r="I1527" t="str">
        <f t="shared" ca="1" si="211"/>
        <v>'Simpl. All tex.-dual tex'!</v>
      </c>
      <c r="J1527">
        <f t="shared" ca="1" si="212"/>
        <v>0</v>
      </c>
      <c r="K1527">
        <f t="shared" ca="1" si="213"/>
        <v>0</v>
      </c>
      <c r="N1527" t="str">
        <f t="shared" ca="1" si="214"/>
        <v>D:z</v>
      </c>
      <c r="O1527" t="str">
        <f t="shared" ca="1" si="215"/>
        <v>D7:z7</v>
      </c>
    </row>
    <row r="1528" spans="1:15">
      <c r="A1528" t="str">
        <f t="shared" si="207"/>
        <v>06</v>
      </c>
      <c r="B1528" t="str">
        <f t="shared" ca="1" si="208"/>
        <v>W</v>
      </c>
      <c r="C1528" t="s">
        <v>323</v>
      </c>
      <c r="D1528" t="s">
        <v>1871</v>
      </c>
      <c r="E1528">
        <f t="shared" ca="1" si="209"/>
        <v>0</v>
      </c>
      <c r="H1528" t="str">
        <f t="shared" ca="1" si="210"/>
        <v>'Simpl. All tex.-dual tex'!</v>
      </c>
      <c r="I1528" t="str">
        <f t="shared" ca="1" si="211"/>
        <v>'Simpl. All tex.-dual tex'!</v>
      </c>
      <c r="J1528">
        <f t="shared" ca="1" si="212"/>
        <v>0</v>
      </c>
      <c r="K1528">
        <f t="shared" ca="1" si="213"/>
        <v>0</v>
      </c>
      <c r="N1528" t="str">
        <f t="shared" ca="1" si="214"/>
        <v>D:z</v>
      </c>
      <c r="O1528" t="str">
        <f t="shared" ca="1" si="215"/>
        <v>D7:z7</v>
      </c>
    </row>
    <row r="1529" spans="1:15">
      <c r="A1529" t="str">
        <f t="shared" si="207"/>
        <v>07</v>
      </c>
      <c r="B1529" t="str">
        <f t="shared" ca="1" si="208"/>
        <v>W</v>
      </c>
      <c r="C1529" t="s">
        <v>323</v>
      </c>
      <c r="D1529" t="s">
        <v>1872</v>
      </c>
      <c r="E1529">
        <f t="shared" ca="1" si="209"/>
        <v>0</v>
      </c>
      <c r="H1529" t="str">
        <f t="shared" ca="1" si="210"/>
        <v>'Simpl. All tex.-dual tex'!</v>
      </c>
      <c r="I1529" t="str">
        <f t="shared" ca="1" si="211"/>
        <v>'Simpl. All tex.-dual tex'!</v>
      </c>
      <c r="J1529">
        <f t="shared" ca="1" si="212"/>
        <v>0</v>
      </c>
      <c r="K1529">
        <f t="shared" ca="1" si="213"/>
        <v>0</v>
      </c>
      <c r="N1529" t="str">
        <f t="shared" ca="1" si="214"/>
        <v>D:z</v>
      </c>
      <c r="O1529" t="str">
        <f t="shared" ca="1" si="215"/>
        <v>D7:z7</v>
      </c>
    </row>
    <row r="1530" spans="1:15">
      <c r="A1530" t="str">
        <f t="shared" si="207"/>
        <v>08</v>
      </c>
      <c r="B1530" t="str">
        <f t="shared" ca="1" si="208"/>
        <v>W</v>
      </c>
      <c r="C1530" t="s">
        <v>323</v>
      </c>
      <c r="D1530" t="s">
        <v>1873</v>
      </c>
      <c r="E1530">
        <f t="shared" ca="1" si="209"/>
        <v>0</v>
      </c>
      <c r="H1530" t="str">
        <f t="shared" ca="1" si="210"/>
        <v>'Simpl. All tex.-dual tex'!</v>
      </c>
      <c r="I1530" t="str">
        <f t="shared" ca="1" si="211"/>
        <v>'Simpl. All tex.-dual tex'!</v>
      </c>
      <c r="J1530">
        <f t="shared" ca="1" si="212"/>
        <v>0</v>
      </c>
      <c r="K1530">
        <f t="shared" ca="1" si="213"/>
        <v>0</v>
      </c>
      <c r="N1530" t="str">
        <f t="shared" ca="1" si="214"/>
        <v>D:z</v>
      </c>
      <c r="O1530" t="str">
        <f t="shared" ca="1" si="215"/>
        <v>D7:z7</v>
      </c>
    </row>
    <row r="1531" spans="1:15">
      <c r="A1531" t="str">
        <f t="shared" si="207"/>
        <v>09</v>
      </c>
      <c r="B1531" t="str">
        <f t="shared" ca="1" si="208"/>
        <v>W</v>
      </c>
      <c r="C1531" t="s">
        <v>323</v>
      </c>
      <c r="D1531" t="s">
        <v>1874</v>
      </c>
      <c r="E1531">
        <f t="shared" ca="1" si="209"/>
        <v>0</v>
      </c>
      <c r="H1531" t="str">
        <f t="shared" ca="1" si="210"/>
        <v>'Simpl. All tex.-dual tex'!</v>
      </c>
      <c r="I1531" t="str">
        <f t="shared" ca="1" si="211"/>
        <v>'Simpl. All tex.-dual tex'!</v>
      </c>
      <c r="J1531">
        <f t="shared" ca="1" si="212"/>
        <v>0</v>
      </c>
      <c r="K1531">
        <f t="shared" ca="1" si="213"/>
        <v>0</v>
      </c>
      <c r="N1531" t="str">
        <f t="shared" ca="1" si="214"/>
        <v>D:z</v>
      </c>
      <c r="O1531" t="str">
        <f t="shared" ca="1" si="215"/>
        <v>D7:z7</v>
      </c>
    </row>
    <row r="1532" spans="1:15">
      <c r="A1532" t="str">
        <f t="shared" si="207"/>
        <v>10</v>
      </c>
      <c r="B1532" t="str">
        <f t="shared" ca="1" si="208"/>
        <v>W</v>
      </c>
      <c r="C1532" t="s">
        <v>323</v>
      </c>
      <c r="D1532" t="s">
        <v>1875</v>
      </c>
      <c r="E1532">
        <f t="shared" ca="1" si="209"/>
        <v>0</v>
      </c>
      <c r="H1532" t="str">
        <f t="shared" ca="1" si="210"/>
        <v>'Simpl. All tex.-dual tex'!</v>
      </c>
      <c r="I1532" t="str">
        <f t="shared" ca="1" si="211"/>
        <v>'Simpl. All tex.-dual tex'!</v>
      </c>
      <c r="J1532">
        <f t="shared" ca="1" si="212"/>
        <v>0</v>
      </c>
      <c r="K1532">
        <f t="shared" ca="1" si="213"/>
        <v>0</v>
      </c>
      <c r="N1532" t="str">
        <f t="shared" ca="1" si="214"/>
        <v>D:z</v>
      </c>
      <c r="O1532" t="str">
        <f t="shared" ca="1" si="215"/>
        <v>D7:z7</v>
      </c>
    </row>
    <row r="1533" spans="1:15">
      <c r="A1533" t="str">
        <f t="shared" si="207"/>
        <v>11</v>
      </c>
      <c r="B1533" t="str">
        <f t="shared" ca="1" si="208"/>
        <v>W</v>
      </c>
      <c r="C1533" t="s">
        <v>323</v>
      </c>
      <c r="D1533" t="s">
        <v>1876</v>
      </c>
      <c r="E1533">
        <f t="shared" ca="1" si="209"/>
        <v>0</v>
      </c>
      <c r="H1533" t="str">
        <f t="shared" ca="1" si="210"/>
        <v>'Simpl. All tex.-dual tex'!</v>
      </c>
      <c r="I1533" t="str">
        <f t="shared" ca="1" si="211"/>
        <v>'Simpl. All tex.-dual tex'!</v>
      </c>
      <c r="J1533">
        <f t="shared" ca="1" si="212"/>
        <v>0</v>
      </c>
      <c r="K1533">
        <f t="shared" ca="1" si="213"/>
        <v>0</v>
      </c>
      <c r="N1533" t="str">
        <f t="shared" ca="1" si="214"/>
        <v>D:z</v>
      </c>
      <c r="O1533" t="str">
        <f t="shared" ca="1" si="215"/>
        <v>D7:z7</v>
      </c>
    </row>
    <row r="1534" spans="1:15">
      <c r="A1534" t="str">
        <f t="shared" si="207"/>
        <v>12</v>
      </c>
      <c r="B1534" t="str">
        <f t="shared" ca="1" si="208"/>
        <v>W</v>
      </c>
      <c r="C1534" t="s">
        <v>323</v>
      </c>
      <c r="D1534" t="s">
        <v>1877</v>
      </c>
      <c r="E1534">
        <f t="shared" ca="1" si="209"/>
        <v>0</v>
      </c>
      <c r="H1534" t="str">
        <f t="shared" ca="1" si="210"/>
        <v>'Simpl. All tex.-dual tex'!</v>
      </c>
      <c r="I1534" t="str">
        <f t="shared" ca="1" si="211"/>
        <v>'Simpl. All tex.-dual tex'!</v>
      </c>
      <c r="J1534">
        <f t="shared" ca="1" si="212"/>
        <v>0</v>
      </c>
      <c r="K1534">
        <f t="shared" ca="1" si="213"/>
        <v>0</v>
      </c>
      <c r="N1534" t="str">
        <f t="shared" ca="1" si="214"/>
        <v>D:z</v>
      </c>
      <c r="O1534" t="str">
        <f t="shared" ca="1" si="215"/>
        <v>D7:z7</v>
      </c>
    </row>
    <row r="1535" spans="1:15">
      <c r="A1535" t="str">
        <f t="shared" si="207"/>
        <v>13</v>
      </c>
      <c r="B1535" t="str">
        <f t="shared" ca="1" si="208"/>
        <v>W</v>
      </c>
      <c r="C1535" t="s">
        <v>323</v>
      </c>
      <c r="D1535" t="s">
        <v>1878</v>
      </c>
      <c r="E1535">
        <f t="shared" ca="1" si="209"/>
        <v>0</v>
      </c>
      <c r="H1535" t="str">
        <f t="shared" ca="1" si="210"/>
        <v>'Simpl. All tex.-dual tex'!</v>
      </c>
      <c r="I1535" t="str">
        <f t="shared" ca="1" si="211"/>
        <v>'Simpl. All tex.-dual tex'!</v>
      </c>
      <c r="J1535">
        <f t="shared" ca="1" si="212"/>
        <v>0</v>
      </c>
      <c r="K1535">
        <f t="shared" ca="1" si="213"/>
        <v>0</v>
      </c>
      <c r="N1535" t="str">
        <f t="shared" ca="1" si="214"/>
        <v>D:z</v>
      </c>
      <c r="O1535" t="str">
        <f t="shared" ca="1" si="215"/>
        <v>D7:z7</v>
      </c>
    </row>
    <row r="1536" spans="1:15">
      <c r="A1536" t="str">
        <f t="shared" si="207"/>
        <v>100</v>
      </c>
      <c r="B1536" t="str">
        <f t="shared" ca="1" si="208"/>
        <v>W</v>
      </c>
      <c r="C1536" t="s">
        <v>323</v>
      </c>
      <c r="D1536" t="s">
        <v>1879</v>
      </c>
      <c r="E1536">
        <f t="shared" ca="1" si="209"/>
        <v>0</v>
      </c>
      <c r="H1536" t="str">
        <f t="shared" ca="1" si="210"/>
        <v>'Simpl. All tex.-dual tex'!</v>
      </c>
      <c r="I1536" t="str">
        <f t="shared" ca="1" si="211"/>
        <v>'Simpl. All tex.-dual tex'!</v>
      </c>
      <c r="J1536">
        <f t="shared" ca="1" si="212"/>
        <v>0</v>
      </c>
      <c r="K1536">
        <f t="shared" ca="1" si="213"/>
        <v>0</v>
      </c>
      <c r="N1536" t="str">
        <f t="shared" ca="1" si="214"/>
        <v>D:z</v>
      </c>
      <c r="O1536" t="str">
        <f t="shared" ca="1" si="215"/>
        <v>D7:z7</v>
      </c>
    </row>
    <row r="1537" spans="1:15">
      <c r="A1537" t="str">
        <f t="shared" si="207"/>
        <v>01</v>
      </c>
      <c r="B1537" t="str">
        <f t="shared" ca="1" si="208"/>
        <v>W</v>
      </c>
      <c r="C1537" t="s">
        <v>324</v>
      </c>
      <c r="D1537" t="s">
        <v>1880</v>
      </c>
      <c r="E1537">
        <f t="shared" ca="1" si="209"/>
        <v>0</v>
      </c>
      <c r="H1537" t="str">
        <f t="shared" ca="1" si="210"/>
        <v>'Simpl. All tex.-dual tex'!</v>
      </c>
      <c r="I1537" t="str">
        <f t="shared" ca="1" si="211"/>
        <v>'Simpl. All tex.-dual tex'!</v>
      </c>
      <c r="J1537">
        <f t="shared" ca="1" si="212"/>
        <v>0</v>
      </c>
      <c r="K1537">
        <f t="shared" ca="1" si="213"/>
        <v>0</v>
      </c>
      <c r="N1537" t="str">
        <f t="shared" ca="1" si="214"/>
        <v>D:z</v>
      </c>
      <c r="O1537" t="str">
        <f t="shared" ca="1" si="215"/>
        <v>D7:z7</v>
      </c>
    </row>
    <row r="1538" spans="1:15">
      <c r="A1538" t="str">
        <f t="shared" si="207"/>
        <v>02</v>
      </c>
      <c r="B1538" t="str">
        <f t="shared" ca="1" si="208"/>
        <v>W</v>
      </c>
      <c r="C1538" t="s">
        <v>324</v>
      </c>
      <c r="D1538" t="s">
        <v>1881</v>
      </c>
      <c r="E1538">
        <f t="shared" ca="1" si="209"/>
        <v>0</v>
      </c>
      <c r="H1538" t="str">
        <f t="shared" ca="1" si="210"/>
        <v>'Simpl. All tex.-dual tex'!</v>
      </c>
      <c r="I1538" t="str">
        <f t="shared" ca="1" si="211"/>
        <v>'Simpl. All tex.-dual tex'!</v>
      </c>
      <c r="J1538">
        <f t="shared" ca="1" si="212"/>
        <v>0</v>
      </c>
      <c r="K1538">
        <f t="shared" ca="1" si="213"/>
        <v>0</v>
      </c>
      <c r="N1538" t="str">
        <f t="shared" ca="1" si="214"/>
        <v>D:z</v>
      </c>
      <c r="O1538" t="str">
        <f t="shared" ca="1" si="215"/>
        <v>D7:z7</v>
      </c>
    </row>
    <row r="1539" spans="1:15">
      <c r="A1539" t="str">
        <f t="shared" si="207"/>
        <v>03</v>
      </c>
      <c r="B1539" t="str">
        <f t="shared" ca="1" si="208"/>
        <v>W</v>
      </c>
      <c r="C1539" t="s">
        <v>324</v>
      </c>
      <c r="D1539" t="s">
        <v>1882</v>
      </c>
      <c r="E1539">
        <f t="shared" ca="1" si="209"/>
        <v>0</v>
      </c>
      <c r="H1539" t="str">
        <f t="shared" ca="1" si="210"/>
        <v>'Simpl. All tex.-dual tex'!</v>
      </c>
      <c r="I1539" t="str">
        <f t="shared" ca="1" si="211"/>
        <v>'Simpl. All tex.-dual tex'!</v>
      </c>
      <c r="J1539">
        <f t="shared" ca="1" si="212"/>
        <v>0</v>
      </c>
      <c r="K1539">
        <f t="shared" ca="1" si="213"/>
        <v>0</v>
      </c>
      <c r="N1539" t="str">
        <f t="shared" ca="1" si="214"/>
        <v>D:z</v>
      </c>
      <c r="O1539" t="str">
        <f t="shared" ca="1" si="215"/>
        <v>D7:z7</v>
      </c>
    </row>
    <row r="1540" spans="1:15">
      <c r="A1540" t="str">
        <f t="shared" si="207"/>
        <v>04</v>
      </c>
      <c r="B1540" t="str">
        <f t="shared" ca="1" si="208"/>
        <v>W</v>
      </c>
      <c r="C1540" t="s">
        <v>324</v>
      </c>
      <c r="D1540" t="s">
        <v>1883</v>
      </c>
      <c r="E1540">
        <f t="shared" ca="1" si="209"/>
        <v>0</v>
      </c>
      <c r="H1540" t="str">
        <f t="shared" ca="1" si="210"/>
        <v>'Simpl. All tex.-dual tex'!</v>
      </c>
      <c r="I1540" t="str">
        <f t="shared" ca="1" si="211"/>
        <v>'Simpl. All tex.-dual tex'!</v>
      </c>
      <c r="J1540">
        <f t="shared" ca="1" si="212"/>
        <v>0</v>
      </c>
      <c r="K1540">
        <f t="shared" ca="1" si="213"/>
        <v>0</v>
      </c>
      <c r="N1540" t="str">
        <f t="shared" ca="1" si="214"/>
        <v>D:z</v>
      </c>
      <c r="O1540" t="str">
        <f t="shared" ca="1" si="215"/>
        <v>D7:z7</v>
      </c>
    </row>
    <row r="1541" spans="1:15">
      <c r="A1541" t="str">
        <f t="shared" si="207"/>
        <v>05</v>
      </c>
      <c r="B1541" t="str">
        <f t="shared" ca="1" si="208"/>
        <v>W</v>
      </c>
      <c r="C1541" t="s">
        <v>324</v>
      </c>
      <c r="D1541" t="s">
        <v>1884</v>
      </c>
      <c r="E1541">
        <f t="shared" ca="1" si="209"/>
        <v>0</v>
      </c>
      <c r="H1541" t="str">
        <f t="shared" ca="1" si="210"/>
        <v>'Simpl. All tex.-dual tex'!</v>
      </c>
      <c r="I1541" t="str">
        <f t="shared" ca="1" si="211"/>
        <v>'Simpl. All tex.-dual tex'!</v>
      </c>
      <c r="J1541">
        <f t="shared" ca="1" si="212"/>
        <v>0</v>
      </c>
      <c r="K1541">
        <f t="shared" ca="1" si="213"/>
        <v>0</v>
      </c>
      <c r="N1541" t="str">
        <f t="shared" ca="1" si="214"/>
        <v>D:z</v>
      </c>
      <c r="O1541" t="str">
        <f t="shared" ca="1" si="215"/>
        <v>D7:z7</v>
      </c>
    </row>
    <row r="1542" spans="1:15">
      <c r="A1542" t="str">
        <f t="shared" si="207"/>
        <v>06</v>
      </c>
      <c r="B1542" t="str">
        <f t="shared" ca="1" si="208"/>
        <v>W</v>
      </c>
      <c r="C1542" t="s">
        <v>324</v>
      </c>
      <c r="D1542" t="s">
        <v>1885</v>
      </c>
      <c r="E1542">
        <f t="shared" ca="1" si="209"/>
        <v>0</v>
      </c>
      <c r="H1542" t="str">
        <f t="shared" ca="1" si="210"/>
        <v>'Simpl. All tex.-dual tex'!</v>
      </c>
      <c r="I1542" t="str">
        <f t="shared" ca="1" si="211"/>
        <v>'Simpl. All tex.-dual tex'!</v>
      </c>
      <c r="J1542">
        <f t="shared" ca="1" si="212"/>
        <v>0</v>
      </c>
      <c r="K1542">
        <f t="shared" ca="1" si="213"/>
        <v>0</v>
      </c>
      <c r="N1542" t="str">
        <f t="shared" ca="1" si="214"/>
        <v>D:z</v>
      </c>
      <c r="O1542" t="str">
        <f t="shared" ca="1" si="215"/>
        <v>D7:z7</v>
      </c>
    </row>
    <row r="1543" spans="1:15">
      <c r="A1543" t="str">
        <f t="shared" si="207"/>
        <v>07</v>
      </c>
      <c r="B1543" t="str">
        <f t="shared" ca="1" si="208"/>
        <v>W</v>
      </c>
      <c r="C1543" t="s">
        <v>324</v>
      </c>
      <c r="D1543" t="s">
        <v>1886</v>
      </c>
      <c r="E1543">
        <f t="shared" ca="1" si="209"/>
        <v>0</v>
      </c>
      <c r="H1543" t="str">
        <f t="shared" ca="1" si="210"/>
        <v>'Simpl. All tex.-dual tex'!</v>
      </c>
      <c r="I1543" t="str">
        <f t="shared" ca="1" si="211"/>
        <v>'Simpl. All tex.-dual tex'!</v>
      </c>
      <c r="J1543">
        <f t="shared" ca="1" si="212"/>
        <v>0</v>
      </c>
      <c r="K1543">
        <f t="shared" ca="1" si="213"/>
        <v>0</v>
      </c>
      <c r="N1543" t="str">
        <f t="shared" ca="1" si="214"/>
        <v>D:z</v>
      </c>
      <c r="O1543" t="str">
        <f t="shared" ca="1" si="215"/>
        <v>D7:z7</v>
      </c>
    </row>
    <row r="1544" spans="1:15">
      <c r="A1544" t="str">
        <f t="shared" si="207"/>
        <v>08</v>
      </c>
      <c r="B1544" t="str">
        <f t="shared" ca="1" si="208"/>
        <v>W</v>
      </c>
      <c r="C1544" t="s">
        <v>324</v>
      </c>
      <c r="D1544" t="s">
        <v>1887</v>
      </c>
      <c r="E1544">
        <f t="shared" ca="1" si="209"/>
        <v>0</v>
      </c>
      <c r="H1544" t="str">
        <f t="shared" ca="1" si="210"/>
        <v>'Simpl. All tex.-dual tex'!</v>
      </c>
      <c r="I1544" t="str">
        <f t="shared" ca="1" si="211"/>
        <v>'Simpl. All tex.-dual tex'!</v>
      </c>
      <c r="J1544">
        <f t="shared" ca="1" si="212"/>
        <v>0</v>
      </c>
      <c r="K1544">
        <f t="shared" ca="1" si="213"/>
        <v>0</v>
      </c>
      <c r="N1544" t="str">
        <f t="shared" ca="1" si="214"/>
        <v>D:z</v>
      </c>
      <c r="O1544" t="str">
        <f t="shared" ca="1" si="215"/>
        <v>D7:z7</v>
      </c>
    </row>
    <row r="1545" spans="1:15">
      <c r="A1545" t="str">
        <f t="shared" si="207"/>
        <v>09</v>
      </c>
      <c r="B1545" t="str">
        <f t="shared" ca="1" si="208"/>
        <v>W</v>
      </c>
      <c r="C1545" t="s">
        <v>324</v>
      </c>
      <c r="D1545" t="s">
        <v>1888</v>
      </c>
      <c r="E1545">
        <f t="shared" ca="1" si="209"/>
        <v>0</v>
      </c>
      <c r="H1545" t="str">
        <f t="shared" ca="1" si="210"/>
        <v>'Simpl. All tex.-dual tex'!</v>
      </c>
      <c r="I1545" t="str">
        <f t="shared" ca="1" si="211"/>
        <v>'Simpl. All tex.-dual tex'!</v>
      </c>
      <c r="J1545">
        <f t="shared" ca="1" si="212"/>
        <v>0</v>
      </c>
      <c r="K1545">
        <f t="shared" ca="1" si="213"/>
        <v>0</v>
      </c>
      <c r="N1545" t="str">
        <f t="shared" ca="1" si="214"/>
        <v>D:z</v>
      </c>
      <c r="O1545" t="str">
        <f t="shared" ca="1" si="215"/>
        <v>D7:z7</v>
      </c>
    </row>
    <row r="1546" spans="1:15">
      <c r="A1546" t="str">
        <f t="shared" si="207"/>
        <v>10</v>
      </c>
      <c r="B1546" t="str">
        <f t="shared" ca="1" si="208"/>
        <v>W</v>
      </c>
      <c r="C1546" t="s">
        <v>324</v>
      </c>
      <c r="D1546" t="s">
        <v>1889</v>
      </c>
      <c r="E1546">
        <f t="shared" ca="1" si="209"/>
        <v>0</v>
      </c>
      <c r="H1546" t="str">
        <f t="shared" ca="1" si="210"/>
        <v>'Simpl. All tex.-dual tex'!</v>
      </c>
      <c r="I1546" t="str">
        <f t="shared" ca="1" si="211"/>
        <v>'Simpl. All tex.-dual tex'!</v>
      </c>
      <c r="J1546">
        <f t="shared" ca="1" si="212"/>
        <v>0</v>
      </c>
      <c r="K1546">
        <f t="shared" ca="1" si="213"/>
        <v>0</v>
      </c>
      <c r="N1546" t="str">
        <f t="shared" ca="1" si="214"/>
        <v>D:z</v>
      </c>
      <c r="O1546" t="str">
        <f t="shared" ca="1" si="215"/>
        <v>D7:z7</v>
      </c>
    </row>
    <row r="1547" spans="1:15">
      <c r="A1547" t="str">
        <f t="shared" ref="A1547:A1610" si="216">MID(D1547,LEN(C1547)+2,LEN(D1547)-LEN(C1547))</f>
        <v>11</v>
      </c>
      <c r="B1547" t="str">
        <f t="shared" ref="B1547:B1610" ca="1" si="217">VLOOKUP(H1547,$A$1:$K$3,11,FALSE)</f>
        <v>W</v>
      </c>
      <c r="C1547" t="s">
        <v>324</v>
      </c>
      <c r="D1547" t="s">
        <v>1890</v>
      </c>
      <c r="E1547">
        <f t="shared" ref="E1547:E1610" ca="1" si="218">IFERROR(VLOOKUP(C1547,INDIRECT($H1547&amp;$N1547),MATCH($A1547,INDIRECT($H1547&amp;$O1547),0),FALSE),0)</f>
        <v>0</v>
      </c>
      <c r="H1547" t="str">
        <f t="shared" ref="H1547:H1610" ca="1" si="219">IF(I1547&lt;&gt;0,I1547,IF(J1547&lt;&gt;0,J1547,K1547))</f>
        <v>'Simpl. All tex.-dual tex'!</v>
      </c>
      <c r="I1547" t="str">
        <f t="shared" ref="I1547:I1610" ca="1" si="220">IF(IFERROR(VLOOKUP(C1547,INDIRECT($G$5&amp;"D:D"),1,FALSE),0)&lt;&gt;0,I$9,0)</f>
        <v>'Simpl. All tex.-dual tex'!</v>
      </c>
      <c r="J1547">
        <f t="shared" ref="J1547:J1610" ca="1" si="221">IF(IFERROR(VLOOKUP(C1547,INDIRECT($G$6&amp;"D:D"),1,FALSE),0)&lt;&gt;0,J$9,0)</f>
        <v>0</v>
      </c>
      <c r="K1547">
        <f t="shared" ref="K1547:K1610" ca="1" si="222">IF(IFERROR(VLOOKUP($C1547,INDIRECT($G$7&amp;"d:d"),1,FALSE),0)&lt;&gt;0,K$9,0)</f>
        <v>0</v>
      </c>
      <c r="N1547" t="str">
        <f t="shared" ref="N1547:N1610" ca="1" si="223">VLOOKUP($H1547,$G$5:$I$7,2,FALSE)</f>
        <v>D:z</v>
      </c>
      <c r="O1547" t="str">
        <f t="shared" ref="O1547:O1610" ca="1" si="224">VLOOKUP($H1547,$G$5:$I$7,3,FALSE)</f>
        <v>D7:z7</v>
      </c>
    </row>
    <row r="1548" spans="1:15">
      <c r="A1548" t="str">
        <f t="shared" si="216"/>
        <v>12</v>
      </c>
      <c r="B1548" t="str">
        <f t="shared" ca="1" si="217"/>
        <v>W</v>
      </c>
      <c r="C1548" t="s">
        <v>324</v>
      </c>
      <c r="D1548" t="s">
        <v>1891</v>
      </c>
      <c r="E1548">
        <f t="shared" ca="1" si="218"/>
        <v>0</v>
      </c>
      <c r="H1548" t="str">
        <f t="shared" ca="1" si="219"/>
        <v>'Simpl. All tex.-dual tex'!</v>
      </c>
      <c r="I1548" t="str">
        <f t="shared" ca="1" si="220"/>
        <v>'Simpl. All tex.-dual tex'!</v>
      </c>
      <c r="J1548">
        <f t="shared" ca="1" si="221"/>
        <v>0</v>
      </c>
      <c r="K1548">
        <f t="shared" ca="1" si="222"/>
        <v>0</v>
      </c>
      <c r="N1548" t="str">
        <f t="shared" ca="1" si="223"/>
        <v>D:z</v>
      </c>
      <c r="O1548" t="str">
        <f t="shared" ca="1" si="224"/>
        <v>D7:z7</v>
      </c>
    </row>
    <row r="1549" spans="1:15">
      <c r="A1549" t="str">
        <f t="shared" si="216"/>
        <v>13</v>
      </c>
      <c r="B1549" t="str">
        <f t="shared" ca="1" si="217"/>
        <v>W</v>
      </c>
      <c r="C1549" t="s">
        <v>324</v>
      </c>
      <c r="D1549" t="s">
        <v>1892</v>
      </c>
      <c r="E1549">
        <f t="shared" ca="1" si="218"/>
        <v>0</v>
      </c>
      <c r="H1549" t="str">
        <f t="shared" ca="1" si="219"/>
        <v>'Simpl. All tex.-dual tex'!</v>
      </c>
      <c r="I1549" t="str">
        <f t="shared" ca="1" si="220"/>
        <v>'Simpl. All tex.-dual tex'!</v>
      </c>
      <c r="J1549">
        <f t="shared" ca="1" si="221"/>
        <v>0</v>
      </c>
      <c r="K1549">
        <f t="shared" ca="1" si="222"/>
        <v>0</v>
      </c>
      <c r="N1549" t="str">
        <f t="shared" ca="1" si="223"/>
        <v>D:z</v>
      </c>
      <c r="O1549" t="str">
        <f t="shared" ca="1" si="224"/>
        <v>D7:z7</v>
      </c>
    </row>
    <row r="1550" spans="1:15">
      <c r="A1550" t="str">
        <f t="shared" si="216"/>
        <v>100</v>
      </c>
      <c r="B1550" t="str">
        <f t="shared" ca="1" si="217"/>
        <v>W</v>
      </c>
      <c r="C1550" t="s">
        <v>324</v>
      </c>
      <c r="D1550" t="s">
        <v>1893</v>
      </c>
      <c r="E1550">
        <f t="shared" ca="1" si="218"/>
        <v>0</v>
      </c>
      <c r="H1550" t="str">
        <f t="shared" ca="1" si="219"/>
        <v>'Simpl. All tex.-dual tex'!</v>
      </c>
      <c r="I1550" t="str">
        <f t="shared" ca="1" si="220"/>
        <v>'Simpl. All tex.-dual tex'!</v>
      </c>
      <c r="J1550">
        <f t="shared" ca="1" si="221"/>
        <v>0</v>
      </c>
      <c r="K1550">
        <f t="shared" ca="1" si="222"/>
        <v>0</v>
      </c>
      <c r="N1550" t="str">
        <f t="shared" ca="1" si="223"/>
        <v>D:z</v>
      </c>
      <c r="O1550" t="str">
        <f t="shared" ca="1" si="224"/>
        <v>D7:z7</v>
      </c>
    </row>
    <row r="1551" spans="1:15">
      <c r="A1551" t="str">
        <f t="shared" si="216"/>
        <v>01</v>
      </c>
      <c r="B1551" t="str">
        <f t="shared" ca="1" si="217"/>
        <v>W</v>
      </c>
      <c r="C1551" t="s">
        <v>325</v>
      </c>
      <c r="D1551" t="s">
        <v>1894</v>
      </c>
      <c r="E1551">
        <f t="shared" ca="1" si="218"/>
        <v>0</v>
      </c>
      <c r="H1551" t="str">
        <f t="shared" ca="1" si="219"/>
        <v>'Simpl. All tex.-dual tex'!</v>
      </c>
      <c r="I1551" t="str">
        <f t="shared" ca="1" si="220"/>
        <v>'Simpl. All tex.-dual tex'!</v>
      </c>
      <c r="J1551">
        <f t="shared" ca="1" si="221"/>
        <v>0</v>
      </c>
      <c r="K1551">
        <f t="shared" ca="1" si="222"/>
        <v>0</v>
      </c>
      <c r="N1551" t="str">
        <f t="shared" ca="1" si="223"/>
        <v>D:z</v>
      </c>
      <c r="O1551" t="str">
        <f t="shared" ca="1" si="224"/>
        <v>D7:z7</v>
      </c>
    </row>
    <row r="1552" spans="1:15">
      <c r="A1552" t="str">
        <f t="shared" si="216"/>
        <v>02</v>
      </c>
      <c r="B1552" t="str">
        <f t="shared" ca="1" si="217"/>
        <v>W</v>
      </c>
      <c r="C1552" t="s">
        <v>325</v>
      </c>
      <c r="D1552" t="s">
        <v>1895</v>
      </c>
      <c r="E1552">
        <f t="shared" ca="1" si="218"/>
        <v>0</v>
      </c>
      <c r="H1552" t="str">
        <f t="shared" ca="1" si="219"/>
        <v>'Simpl. All tex.-dual tex'!</v>
      </c>
      <c r="I1552" t="str">
        <f t="shared" ca="1" si="220"/>
        <v>'Simpl. All tex.-dual tex'!</v>
      </c>
      <c r="J1552">
        <f t="shared" ca="1" si="221"/>
        <v>0</v>
      </c>
      <c r="K1552">
        <f t="shared" ca="1" si="222"/>
        <v>0</v>
      </c>
      <c r="N1552" t="str">
        <f t="shared" ca="1" si="223"/>
        <v>D:z</v>
      </c>
      <c r="O1552" t="str">
        <f t="shared" ca="1" si="224"/>
        <v>D7:z7</v>
      </c>
    </row>
    <row r="1553" spans="1:15">
      <c r="A1553" t="str">
        <f t="shared" si="216"/>
        <v>03</v>
      </c>
      <c r="B1553" t="str">
        <f t="shared" ca="1" si="217"/>
        <v>W</v>
      </c>
      <c r="C1553" t="s">
        <v>325</v>
      </c>
      <c r="D1553" t="s">
        <v>1896</v>
      </c>
      <c r="E1553">
        <f t="shared" ca="1" si="218"/>
        <v>0</v>
      </c>
      <c r="H1553" t="str">
        <f t="shared" ca="1" si="219"/>
        <v>'Simpl. All tex.-dual tex'!</v>
      </c>
      <c r="I1553" t="str">
        <f t="shared" ca="1" si="220"/>
        <v>'Simpl. All tex.-dual tex'!</v>
      </c>
      <c r="J1553">
        <f t="shared" ca="1" si="221"/>
        <v>0</v>
      </c>
      <c r="K1553">
        <f t="shared" ca="1" si="222"/>
        <v>0</v>
      </c>
      <c r="N1553" t="str">
        <f t="shared" ca="1" si="223"/>
        <v>D:z</v>
      </c>
      <c r="O1553" t="str">
        <f t="shared" ca="1" si="224"/>
        <v>D7:z7</v>
      </c>
    </row>
    <row r="1554" spans="1:15">
      <c r="A1554" t="str">
        <f t="shared" si="216"/>
        <v>04</v>
      </c>
      <c r="B1554" t="str">
        <f t="shared" ca="1" si="217"/>
        <v>W</v>
      </c>
      <c r="C1554" t="s">
        <v>325</v>
      </c>
      <c r="D1554" t="s">
        <v>1897</v>
      </c>
      <c r="E1554">
        <f t="shared" ca="1" si="218"/>
        <v>0</v>
      </c>
      <c r="H1554" t="str">
        <f t="shared" ca="1" si="219"/>
        <v>'Simpl. All tex.-dual tex'!</v>
      </c>
      <c r="I1554" t="str">
        <f t="shared" ca="1" si="220"/>
        <v>'Simpl. All tex.-dual tex'!</v>
      </c>
      <c r="J1554">
        <f t="shared" ca="1" si="221"/>
        <v>0</v>
      </c>
      <c r="K1554">
        <f t="shared" ca="1" si="222"/>
        <v>0</v>
      </c>
      <c r="N1554" t="str">
        <f t="shared" ca="1" si="223"/>
        <v>D:z</v>
      </c>
      <c r="O1554" t="str">
        <f t="shared" ca="1" si="224"/>
        <v>D7:z7</v>
      </c>
    </row>
    <row r="1555" spans="1:15">
      <c r="A1555" t="str">
        <f t="shared" si="216"/>
        <v>05</v>
      </c>
      <c r="B1555" t="str">
        <f t="shared" ca="1" si="217"/>
        <v>W</v>
      </c>
      <c r="C1555" t="s">
        <v>325</v>
      </c>
      <c r="D1555" t="s">
        <v>1898</v>
      </c>
      <c r="E1555">
        <f t="shared" ca="1" si="218"/>
        <v>0</v>
      </c>
      <c r="H1555" t="str">
        <f t="shared" ca="1" si="219"/>
        <v>'Simpl. All tex.-dual tex'!</v>
      </c>
      <c r="I1555" t="str">
        <f t="shared" ca="1" si="220"/>
        <v>'Simpl. All tex.-dual tex'!</v>
      </c>
      <c r="J1555">
        <f t="shared" ca="1" si="221"/>
        <v>0</v>
      </c>
      <c r="K1555">
        <f t="shared" ca="1" si="222"/>
        <v>0</v>
      </c>
      <c r="N1555" t="str">
        <f t="shared" ca="1" si="223"/>
        <v>D:z</v>
      </c>
      <c r="O1555" t="str">
        <f t="shared" ca="1" si="224"/>
        <v>D7:z7</v>
      </c>
    </row>
    <row r="1556" spans="1:15">
      <c r="A1556" t="str">
        <f t="shared" si="216"/>
        <v>06</v>
      </c>
      <c r="B1556" t="str">
        <f t="shared" ca="1" si="217"/>
        <v>W</v>
      </c>
      <c r="C1556" t="s">
        <v>325</v>
      </c>
      <c r="D1556" t="s">
        <v>1899</v>
      </c>
      <c r="E1556">
        <f t="shared" ca="1" si="218"/>
        <v>0</v>
      </c>
      <c r="H1556" t="str">
        <f t="shared" ca="1" si="219"/>
        <v>'Simpl. All tex.-dual tex'!</v>
      </c>
      <c r="I1556" t="str">
        <f t="shared" ca="1" si="220"/>
        <v>'Simpl. All tex.-dual tex'!</v>
      </c>
      <c r="J1556">
        <f t="shared" ca="1" si="221"/>
        <v>0</v>
      </c>
      <c r="K1556">
        <f t="shared" ca="1" si="222"/>
        <v>0</v>
      </c>
      <c r="N1556" t="str">
        <f t="shared" ca="1" si="223"/>
        <v>D:z</v>
      </c>
      <c r="O1556" t="str">
        <f t="shared" ca="1" si="224"/>
        <v>D7:z7</v>
      </c>
    </row>
    <row r="1557" spans="1:15">
      <c r="A1557" t="str">
        <f t="shared" si="216"/>
        <v>07</v>
      </c>
      <c r="B1557" t="str">
        <f t="shared" ca="1" si="217"/>
        <v>W</v>
      </c>
      <c r="C1557" t="s">
        <v>325</v>
      </c>
      <c r="D1557" t="s">
        <v>1900</v>
      </c>
      <c r="E1557">
        <f t="shared" ca="1" si="218"/>
        <v>0</v>
      </c>
      <c r="H1557" t="str">
        <f t="shared" ca="1" si="219"/>
        <v>'Simpl. All tex.-dual tex'!</v>
      </c>
      <c r="I1557" t="str">
        <f t="shared" ca="1" si="220"/>
        <v>'Simpl. All tex.-dual tex'!</v>
      </c>
      <c r="J1557">
        <f t="shared" ca="1" si="221"/>
        <v>0</v>
      </c>
      <c r="K1557">
        <f t="shared" ca="1" si="222"/>
        <v>0</v>
      </c>
      <c r="N1557" t="str">
        <f t="shared" ca="1" si="223"/>
        <v>D:z</v>
      </c>
      <c r="O1557" t="str">
        <f t="shared" ca="1" si="224"/>
        <v>D7:z7</v>
      </c>
    </row>
    <row r="1558" spans="1:15">
      <c r="A1558" t="str">
        <f t="shared" si="216"/>
        <v>08</v>
      </c>
      <c r="B1558" t="str">
        <f t="shared" ca="1" si="217"/>
        <v>W</v>
      </c>
      <c r="C1558" t="s">
        <v>325</v>
      </c>
      <c r="D1558" t="s">
        <v>1901</v>
      </c>
      <c r="E1558">
        <f t="shared" ca="1" si="218"/>
        <v>0</v>
      </c>
      <c r="H1558" t="str">
        <f t="shared" ca="1" si="219"/>
        <v>'Simpl. All tex.-dual tex'!</v>
      </c>
      <c r="I1558" t="str">
        <f t="shared" ca="1" si="220"/>
        <v>'Simpl. All tex.-dual tex'!</v>
      </c>
      <c r="J1558">
        <f t="shared" ca="1" si="221"/>
        <v>0</v>
      </c>
      <c r="K1558">
        <f t="shared" ca="1" si="222"/>
        <v>0</v>
      </c>
      <c r="N1558" t="str">
        <f t="shared" ca="1" si="223"/>
        <v>D:z</v>
      </c>
      <c r="O1558" t="str">
        <f t="shared" ca="1" si="224"/>
        <v>D7:z7</v>
      </c>
    </row>
    <row r="1559" spans="1:15">
      <c r="A1559" t="str">
        <f t="shared" si="216"/>
        <v>09</v>
      </c>
      <c r="B1559" t="str">
        <f t="shared" ca="1" si="217"/>
        <v>W</v>
      </c>
      <c r="C1559" t="s">
        <v>325</v>
      </c>
      <c r="D1559" t="s">
        <v>1902</v>
      </c>
      <c r="E1559">
        <f t="shared" ca="1" si="218"/>
        <v>0</v>
      </c>
      <c r="H1559" t="str">
        <f t="shared" ca="1" si="219"/>
        <v>'Simpl. All tex.-dual tex'!</v>
      </c>
      <c r="I1559" t="str">
        <f t="shared" ca="1" si="220"/>
        <v>'Simpl. All tex.-dual tex'!</v>
      </c>
      <c r="J1559">
        <f t="shared" ca="1" si="221"/>
        <v>0</v>
      </c>
      <c r="K1559">
        <f t="shared" ca="1" si="222"/>
        <v>0</v>
      </c>
      <c r="N1559" t="str">
        <f t="shared" ca="1" si="223"/>
        <v>D:z</v>
      </c>
      <c r="O1559" t="str">
        <f t="shared" ca="1" si="224"/>
        <v>D7:z7</v>
      </c>
    </row>
    <row r="1560" spans="1:15">
      <c r="A1560" t="str">
        <f t="shared" si="216"/>
        <v>10</v>
      </c>
      <c r="B1560" t="str">
        <f t="shared" ca="1" si="217"/>
        <v>W</v>
      </c>
      <c r="C1560" t="s">
        <v>325</v>
      </c>
      <c r="D1560" t="s">
        <v>1903</v>
      </c>
      <c r="E1560">
        <f t="shared" ca="1" si="218"/>
        <v>0</v>
      </c>
      <c r="H1560" t="str">
        <f t="shared" ca="1" si="219"/>
        <v>'Simpl. All tex.-dual tex'!</v>
      </c>
      <c r="I1560" t="str">
        <f t="shared" ca="1" si="220"/>
        <v>'Simpl. All tex.-dual tex'!</v>
      </c>
      <c r="J1560">
        <f t="shared" ca="1" si="221"/>
        <v>0</v>
      </c>
      <c r="K1560">
        <f t="shared" ca="1" si="222"/>
        <v>0</v>
      </c>
      <c r="N1560" t="str">
        <f t="shared" ca="1" si="223"/>
        <v>D:z</v>
      </c>
      <c r="O1560" t="str">
        <f t="shared" ca="1" si="224"/>
        <v>D7:z7</v>
      </c>
    </row>
    <row r="1561" spans="1:15">
      <c r="A1561" t="str">
        <f t="shared" si="216"/>
        <v>11</v>
      </c>
      <c r="B1561" t="str">
        <f t="shared" ca="1" si="217"/>
        <v>W</v>
      </c>
      <c r="C1561" t="s">
        <v>325</v>
      </c>
      <c r="D1561" t="s">
        <v>1904</v>
      </c>
      <c r="E1561">
        <f t="shared" ca="1" si="218"/>
        <v>0</v>
      </c>
      <c r="H1561" t="str">
        <f t="shared" ca="1" si="219"/>
        <v>'Simpl. All tex.-dual tex'!</v>
      </c>
      <c r="I1561" t="str">
        <f t="shared" ca="1" si="220"/>
        <v>'Simpl. All tex.-dual tex'!</v>
      </c>
      <c r="J1561">
        <f t="shared" ca="1" si="221"/>
        <v>0</v>
      </c>
      <c r="K1561">
        <f t="shared" ca="1" si="222"/>
        <v>0</v>
      </c>
      <c r="N1561" t="str">
        <f t="shared" ca="1" si="223"/>
        <v>D:z</v>
      </c>
      <c r="O1561" t="str">
        <f t="shared" ca="1" si="224"/>
        <v>D7:z7</v>
      </c>
    </row>
    <row r="1562" spans="1:15">
      <c r="A1562" t="str">
        <f t="shared" si="216"/>
        <v>12</v>
      </c>
      <c r="B1562" t="str">
        <f t="shared" ca="1" si="217"/>
        <v>W</v>
      </c>
      <c r="C1562" t="s">
        <v>325</v>
      </c>
      <c r="D1562" t="s">
        <v>1905</v>
      </c>
      <c r="E1562">
        <f t="shared" ca="1" si="218"/>
        <v>0</v>
      </c>
      <c r="H1562" t="str">
        <f t="shared" ca="1" si="219"/>
        <v>'Simpl. All tex.-dual tex'!</v>
      </c>
      <c r="I1562" t="str">
        <f t="shared" ca="1" si="220"/>
        <v>'Simpl. All tex.-dual tex'!</v>
      </c>
      <c r="J1562">
        <f t="shared" ca="1" si="221"/>
        <v>0</v>
      </c>
      <c r="K1562">
        <f t="shared" ca="1" si="222"/>
        <v>0</v>
      </c>
      <c r="N1562" t="str">
        <f t="shared" ca="1" si="223"/>
        <v>D:z</v>
      </c>
      <c r="O1562" t="str">
        <f t="shared" ca="1" si="224"/>
        <v>D7:z7</v>
      </c>
    </row>
    <row r="1563" spans="1:15">
      <c r="A1563" t="str">
        <f t="shared" si="216"/>
        <v>13</v>
      </c>
      <c r="B1563" t="str">
        <f t="shared" ca="1" si="217"/>
        <v>W</v>
      </c>
      <c r="C1563" t="s">
        <v>325</v>
      </c>
      <c r="D1563" t="s">
        <v>1906</v>
      </c>
      <c r="E1563">
        <f t="shared" ca="1" si="218"/>
        <v>0</v>
      </c>
      <c r="H1563" t="str">
        <f t="shared" ca="1" si="219"/>
        <v>'Simpl. All tex.-dual tex'!</v>
      </c>
      <c r="I1563" t="str">
        <f t="shared" ca="1" si="220"/>
        <v>'Simpl. All tex.-dual tex'!</v>
      </c>
      <c r="J1563">
        <f t="shared" ca="1" si="221"/>
        <v>0</v>
      </c>
      <c r="K1563">
        <f t="shared" ca="1" si="222"/>
        <v>0</v>
      </c>
      <c r="N1563" t="str">
        <f t="shared" ca="1" si="223"/>
        <v>D:z</v>
      </c>
      <c r="O1563" t="str">
        <f t="shared" ca="1" si="224"/>
        <v>D7:z7</v>
      </c>
    </row>
    <row r="1564" spans="1:15">
      <c r="A1564" t="str">
        <f t="shared" si="216"/>
        <v>100</v>
      </c>
      <c r="B1564" t="str">
        <f t="shared" ca="1" si="217"/>
        <v>W</v>
      </c>
      <c r="C1564" t="s">
        <v>325</v>
      </c>
      <c r="D1564" t="s">
        <v>1907</v>
      </c>
      <c r="E1564">
        <f t="shared" ca="1" si="218"/>
        <v>0</v>
      </c>
      <c r="H1564" t="str">
        <f t="shared" ca="1" si="219"/>
        <v>'Simpl. All tex.-dual tex'!</v>
      </c>
      <c r="I1564" t="str">
        <f t="shared" ca="1" si="220"/>
        <v>'Simpl. All tex.-dual tex'!</v>
      </c>
      <c r="J1564">
        <f t="shared" ca="1" si="221"/>
        <v>0</v>
      </c>
      <c r="K1564">
        <f t="shared" ca="1" si="222"/>
        <v>0</v>
      </c>
      <c r="N1564" t="str">
        <f t="shared" ca="1" si="223"/>
        <v>D:z</v>
      </c>
      <c r="O1564" t="str">
        <f t="shared" ca="1" si="224"/>
        <v>D7:z7</v>
      </c>
    </row>
    <row r="1565" spans="1:15">
      <c r="A1565" t="str">
        <f t="shared" si="216"/>
        <v>01</v>
      </c>
      <c r="B1565" t="str">
        <f t="shared" ca="1" si="217"/>
        <v>W</v>
      </c>
      <c r="C1565" t="s">
        <v>326</v>
      </c>
      <c r="D1565" t="s">
        <v>1908</v>
      </c>
      <c r="E1565">
        <f t="shared" ca="1" si="218"/>
        <v>0</v>
      </c>
      <c r="H1565" t="str">
        <f t="shared" ca="1" si="219"/>
        <v>'Simpl. All tex.-dual tex'!</v>
      </c>
      <c r="I1565" t="str">
        <f t="shared" ca="1" si="220"/>
        <v>'Simpl. All tex.-dual tex'!</v>
      </c>
      <c r="J1565">
        <f t="shared" ca="1" si="221"/>
        <v>0</v>
      </c>
      <c r="K1565">
        <f t="shared" ca="1" si="222"/>
        <v>0</v>
      </c>
      <c r="N1565" t="str">
        <f t="shared" ca="1" si="223"/>
        <v>D:z</v>
      </c>
      <c r="O1565" t="str">
        <f t="shared" ca="1" si="224"/>
        <v>D7:z7</v>
      </c>
    </row>
    <row r="1566" spans="1:15">
      <c r="A1566" t="str">
        <f t="shared" si="216"/>
        <v>02</v>
      </c>
      <c r="B1566" t="str">
        <f t="shared" ca="1" si="217"/>
        <v>W</v>
      </c>
      <c r="C1566" t="s">
        <v>326</v>
      </c>
      <c r="D1566" t="s">
        <v>1909</v>
      </c>
      <c r="E1566">
        <f t="shared" ca="1" si="218"/>
        <v>0</v>
      </c>
      <c r="H1566" t="str">
        <f t="shared" ca="1" si="219"/>
        <v>'Simpl. All tex.-dual tex'!</v>
      </c>
      <c r="I1566" t="str">
        <f t="shared" ca="1" si="220"/>
        <v>'Simpl. All tex.-dual tex'!</v>
      </c>
      <c r="J1566">
        <f t="shared" ca="1" si="221"/>
        <v>0</v>
      </c>
      <c r="K1566">
        <f t="shared" ca="1" si="222"/>
        <v>0</v>
      </c>
      <c r="N1566" t="str">
        <f t="shared" ca="1" si="223"/>
        <v>D:z</v>
      </c>
      <c r="O1566" t="str">
        <f t="shared" ca="1" si="224"/>
        <v>D7:z7</v>
      </c>
    </row>
    <row r="1567" spans="1:15">
      <c r="A1567" t="str">
        <f t="shared" si="216"/>
        <v>03</v>
      </c>
      <c r="B1567" t="str">
        <f t="shared" ca="1" si="217"/>
        <v>W</v>
      </c>
      <c r="C1567" t="s">
        <v>326</v>
      </c>
      <c r="D1567" t="s">
        <v>1910</v>
      </c>
      <c r="E1567">
        <f t="shared" ca="1" si="218"/>
        <v>0</v>
      </c>
      <c r="H1567" t="str">
        <f t="shared" ca="1" si="219"/>
        <v>'Simpl. All tex.-dual tex'!</v>
      </c>
      <c r="I1567" t="str">
        <f t="shared" ca="1" si="220"/>
        <v>'Simpl. All tex.-dual tex'!</v>
      </c>
      <c r="J1567">
        <f t="shared" ca="1" si="221"/>
        <v>0</v>
      </c>
      <c r="K1567">
        <f t="shared" ca="1" si="222"/>
        <v>0</v>
      </c>
      <c r="N1567" t="str">
        <f t="shared" ca="1" si="223"/>
        <v>D:z</v>
      </c>
      <c r="O1567" t="str">
        <f t="shared" ca="1" si="224"/>
        <v>D7:z7</v>
      </c>
    </row>
    <row r="1568" spans="1:15">
      <c r="A1568" t="str">
        <f t="shared" si="216"/>
        <v>04</v>
      </c>
      <c r="B1568" t="str">
        <f t="shared" ca="1" si="217"/>
        <v>W</v>
      </c>
      <c r="C1568" t="s">
        <v>326</v>
      </c>
      <c r="D1568" t="s">
        <v>1911</v>
      </c>
      <c r="E1568">
        <f t="shared" ca="1" si="218"/>
        <v>0</v>
      </c>
      <c r="H1568" t="str">
        <f t="shared" ca="1" si="219"/>
        <v>'Simpl. All tex.-dual tex'!</v>
      </c>
      <c r="I1568" t="str">
        <f t="shared" ca="1" si="220"/>
        <v>'Simpl. All tex.-dual tex'!</v>
      </c>
      <c r="J1568">
        <f t="shared" ca="1" si="221"/>
        <v>0</v>
      </c>
      <c r="K1568">
        <f t="shared" ca="1" si="222"/>
        <v>0</v>
      </c>
      <c r="N1568" t="str">
        <f t="shared" ca="1" si="223"/>
        <v>D:z</v>
      </c>
      <c r="O1568" t="str">
        <f t="shared" ca="1" si="224"/>
        <v>D7:z7</v>
      </c>
    </row>
    <row r="1569" spans="1:15">
      <c r="A1569" t="str">
        <f t="shared" si="216"/>
        <v>05</v>
      </c>
      <c r="B1569" t="str">
        <f t="shared" ca="1" si="217"/>
        <v>W</v>
      </c>
      <c r="C1569" t="s">
        <v>326</v>
      </c>
      <c r="D1569" t="s">
        <v>1912</v>
      </c>
      <c r="E1569">
        <f t="shared" ca="1" si="218"/>
        <v>0</v>
      </c>
      <c r="H1569" t="str">
        <f t="shared" ca="1" si="219"/>
        <v>'Simpl. All tex.-dual tex'!</v>
      </c>
      <c r="I1569" t="str">
        <f t="shared" ca="1" si="220"/>
        <v>'Simpl. All tex.-dual tex'!</v>
      </c>
      <c r="J1569">
        <f t="shared" ca="1" si="221"/>
        <v>0</v>
      </c>
      <c r="K1569">
        <f t="shared" ca="1" si="222"/>
        <v>0</v>
      </c>
      <c r="N1569" t="str">
        <f t="shared" ca="1" si="223"/>
        <v>D:z</v>
      </c>
      <c r="O1569" t="str">
        <f t="shared" ca="1" si="224"/>
        <v>D7:z7</v>
      </c>
    </row>
    <row r="1570" spans="1:15">
      <c r="A1570" t="str">
        <f t="shared" si="216"/>
        <v>06</v>
      </c>
      <c r="B1570" t="str">
        <f t="shared" ca="1" si="217"/>
        <v>W</v>
      </c>
      <c r="C1570" t="s">
        <v>326</v>
      </c>
      <c r="D1570" t="s">
        <v>1913</v>
      </c>
      <c r="E1570">
        <f t="shared" ca="1" si="218"/>
        <v>0</v>
      </c>
      <c r="H1570" t="str">
        <f t="shared" ca="1" si="219"/>
        <v>'Simpl. All tex.-dual tex'!</v>
      </c>
      <c r="I1570" t="str">
        <f t="shared" ca="1" si="220"/>
        <v>'Simpl. All tex.-dual tex'!</v>
      </c>
      <c r="J1570">
        <f t="shared" ca="1" si="221"/>
        <v>0</v>
      </c>
      <c r="K1570">
        <f t="shared" ca="1" si="222"/>
        <v>0</v>
      </c>
      <c r="N1570" t="str">
        <f t="shared" ca="1" si="223"/>
        <v>D:z</v>
      </c>
      <c r="O1570" t="str">
        <f t="shared" ca="1" si="224"/>
        <v>D7:z7</v>
      </c>
    </row>
    <row r="1571" spans="1:15">
      <c r="A1571" t="str">
        <f t="shared" si="216"/>
        <v>07</v>
      </c>
      <c r="B1571" t="str">
        <f t="shared" ca="1" si="217"/>
        <v>W</v>
      </c>
      <c r="C1571" t="s">
        <v>326</v>
      </c>
      <c r="D1571" t="s">
        <v>1914</v>
      </c>
      <c r="E1571">
        <f t="shared" ca="1" si="218"/>
        <v>0</v>
      </c>
      <c r="H1571" t="str">
        <f t="shared" ca="1" si="219"/>
        <v>'Simpl. All tex.-dual tex'!</v>
      </c>
      <c r="I1571" t="str">
        <f t="shared" ca="1" si="220"/>
        <v>'Simpl. All tex.-dual tex'!</v>
      </c>
      <c r="J1571">
        <f t="shared" ca="1" si="221"/>
        <v>0</v>
      </c>
      <c r="K1571">
        <f t="shared" ca="1" si="222"/>
        <v>0</v>
      </c>
      <c r="N1571" t="str">
        <f t="shared" ca="1" si="223"/>
        <v>D:z</v>
      </c>
      <c r="O1571" t="str">
        <f t="shared" ca="1" si="224"/>
        <v>D7:z7</v>
      </c>
    </row>
    <row r="1572" spans="1:15">
      <c r="A1572" t="str">
        <f t="shared" si="216"/>
        <v>08</v>
      </c>
      <c r="B1572" t="str">
        <f t="shared" ca="1" si="217"/>
        <v>W</v>
      </c>
      <c r="C1572" t="s">
        <v>326</v>
      </c>
      <c r="D1572" t="s">
        <v>1915</v>
      </c>
      <c r="E1572">
        <f t="shared" ca="1" si="218"/>
        <v>0</v>
      </c>
      <c r="H1572" t="str">
        <f t="shared" ca="1" si="219"/>
        <v>'Simpl. All tex.-dual tex'!</v>
      </c>
      <c r="I1572" t="str">
        <f t="shared" ca="1" si="220"/>
        <v>'Simpl. All tex.-dual tex'!</v>
      </c>
      <c r="J1572">
        <f t="shared" ca="1" si="221"/>
        <v>0</v>
      </c>
      <c r="K1572">
        <f t="shared" ca="1" si="222"/>
        <v>0</v>
      </c>
      <c r="N1572" t="str">
        <f t="shared" ca="1" si="223"/>
        <v>D:z</v>
      </c>
      <c r="O1572" t="str">
        <f t="shared" ca="1" si="224"/>
        <v>D7:z7</v>
      </c>
    </row>
    <row r="1573" spans="1:15">
      <c r="A1573" t="str">
        <f t="shared" si="216"/>
        <v>09</v>
      </c>
      <c r="B1573" t="str">
        <f t="shared" ca="1" si="217"/>
        <v>W</v>
      </c>
      <c r="C1573" t="s">
        <v>326</v>
      </c>
      <c r="D1573" t="s">
        <v>1916</v>
      </c>
      <c r="E1573">
        <f t="shared" ca="1" si="218"/>
        <v>0</v>
      </c>
      <c r="H1573" t="str">
        <f t="shared" ca="1" si="219"/>
        <v>'Simpl. All tex.-dual tex'!</v>
      </c>
      <c r="I1573" t="str">
        <f t="shared" ca="1" si="220"/>
        <v>'Simpl. All tex.-dual tex'!</v>
      </c>
      <c r="J1573">
        <f t="shared" ca="1" si="221"/>
        <v>0</v>
      </c>
      <c r="K1573">
        <f t="shared" ca="1" si="222"/>
        <v>0</v>
      </c>
      <c r="N1573" t="str">
        <f t="shared" ca="1" si="223"/>
        <v>D:z</v>
      </c>
      <c r="O1573" t="str">
        <f t="shared" ca="1" si="224"/>
        <v>D7:z7</v>
      </c>
    </row>
    <row r="1574" spans="1:15">
      <c r="A1574" t="str">
        <f t="shared" si="216"/>
        <v>10</v>
      </c>
      <c r="B1574" t="str">
        <f t="shared" ca="1" si="217"/>
        <v>W</v>
      </c>
      <c r="C1574" t="s">
        <v>326</v>
      </c>
      <c r="D1574" t="s">
        <v>1917</v>
      </c>
      <c r="E1574">
        <f t="shared" ca="1" si="218"/>
        <v>0</v>
      </c>
      <c r="H1574" t="str">
        <f t="shared" ca="1" si="219"/>
        <v>'Simpl. All tex.-dual tex'!</v>
      </c>
      <c r="I1574" t="str">
        <f t="shared" ca="1" si="220"/>
        <v>'Simpl. All tex.-dual tex'!</v>
      </c>
      <c r="J1574">
        <f t="shared" ca="1" si="221"/>
        <v>0</v>
      </c>
      <c r="K1574">
        <f t="shared" ca="1" si="222"/>
        <v>0</v>
      </c>
      <c r="N1574" t="str">
        <f t="shared" ca="1" si="223"/>
        <v>D:z</v>
      </c>
      <c r="O1574" t="str">
        <f t="shared" ca="1" si="224"/>
        <v>D7:z7</v>
      </c>
    </row>
    <row r="1575" spans="1:15">
      <c r="A1575" t="str">
        <f t="shared" si="216"/>
        <v>11</v>
      </c>
      <c r="B1575" t="str">
        <f t="shared" ca="1" si="217"/>
        <v>W</v>
      </c>
      <c r="C1575" t="s">
        <v>326</v>
      </c>
      <c r="D1575" t="s">
        <v>1918</v>
      </c>
      <c r="E1575">
        <f t="shared" ca="1" si="218"/>
        <v>0</v>
      </c>
      <c r="H1575" t="str">
        <f t="shared" ca="1" si="219"/>
        <v>'Simpl. All tex.-dual tex'!</v>
      </c>
      <c r="I1575" t="str">
        <f t="shared" ca="1" si="220"/>
        <v>'Simpl. All tex.-dual tex'!</v>
      </c>
      <c r="J1575">
        <f t="shared" ca="1" si="221"/>
        <v>0</v>
      </c>
      <c r="K1575">
        <f t="shared" ca="1" si="222"/>
        <v>0</v>
      </c>
      <c r="N1575" t="str">
        <f t="shared" ca="1" si="223"/>
        <v>D:z</v>
      </c>
      <c r="O1575" t="str">
        <f t="shared" ca="1" si="224"/>
        <v>D7:z7</v>
      </c>
    </row>
    <row r="1576" spans="1:15">
      <c r="A1576" t="str">
        <f t="shared" si="216"/>
        <v>12</v>
      </c>
      <c r="B1576" t="str">
        <f t="shared" ca="1" si="217"/>
        <v>W</v>
      </c>
      <c r="C1576" t="s">
        <v>326</v>
      </c>
      <c r="D1576" t="s">
        <v>1919</v>
      </c>
      <c r="E1576">
        <f t="shared" ca="1" si="218"/>
        <v>0</v>
      </c>
      <c r="H1576" t="str">
        <f t="shared" ca="1" si="219"/>
        <v>'Simpl. All tex.-dual tex'!</v>
      </c>
      <c r="I1576" t="str">
        <f t="shared" ca="1" si="220"/>
        <v>'Simpl. All tex.-dual tex'!</v>
      </c>
      <c r="J1576">
        <f t="shared" ca="1" si="221"/>
        <v>0</v>
      </c>
      <c r="K1576">
        <f t="shared" ca="1" si="222"/>
        <v>0</v>
      </c>
      <c r="N1576" t="str">
        <f t="shared" ca="1" si="223"/>
        <v>D:z</v>
      </c>
      <c r="O1576" t="str">
        <f t="shared" ca="1" si="224"/>
        <v>D7:z7</v>
      </c>
    </row>
    <row r="1577" spans="1:15">
      <c r="A1577" t="str">
        <f t="shared" si="216"/>
        <v>13</v>
      </c>
      <c r="B1577" t="str">
        <f t="shared" ca="1" si="217"/>
        <v>W</v>
      </c>
      <c r="C1577" t="s">
        <v>326</v>
      </c>
      <c r="D1577" t="s">
        <v>2134</v>
      </c>
      <c r="E1577">
        <f t="shared" ca="1" si="218"/>
        <v>0</v>
      </c>
      <c r="H1577" t="str">
        <f t="shared" ca="1" si="219"/>
        <v>'Simpl. All tex.-dual tex'!</v>
      </c>
      <c r="I1577" t="str">
        <f t="shared" ca="1" si="220"/>
        <v>'Simpl. All tex.-dual tex'!</v>
      </c>
      <c r="J1577">
        <f t="shared" ca="1" si="221"/>
        <v>0</v>
      </c>
      <c r="K1577">
        <f t="shared" ca="1" si="222"/>
        <v>0</v>
      </c>
      <c r="N1577" t="str">
        <f t="shared" ca="1" si="223"/>
        <v>D:z</v>
      </c>
      <c r="O1577" t="str">
        <f t="shared" ca="1" si="224"/>
        <v>D7:z7</v>
      </c>
    </row>
    <row r="1578" spans="1:15">
      <c r="A1578" t="str">
        <f t="shared" si="216"/>
        <v>100</v>
      </c>
      <c r="B1578" t="str">
        <f t="shared" ca="1" si="217"/>
        <v>W</v>
      </c>
      <c r="C1578" t="s">
        <v>326</v>
      </c>
      <c r="D1578" t="s">
        <v>1920</v>
      </c>
      <c r="E1578">
        <f t="shared" ca="1" si="218"/>
        <v>0</v>
      </c>
      <c r="H1578" t="str">
        <f t="shared" ca="1" si="219"/>
        <v>'Simpl. All tex.-dual tex'!</v>
      </c>
      <c r="I1578" t="str">
        <f t="shared" ca="1" si="220"/>
        <v>'Simpl. All tex.-dual tex'!</v>
      </c>
      <c r="J1578">
        <f t="shared" ca="1" si="221"/>
        <v>0</v>
      </c>
      <c r="K1578">
        <f t="shared" ca="1" si="222"/>
        <v>0</v>
      </c>
      <c r="N1578" t="str">
        <f t="shared" ca="1" si="223"/>
        <v>D:z</v>
      </c>
      <c r="O1578" t="str">
        <f t="shared" ca="1" si="224"/>
        <v>D7:z7</v>
      </c>
    </row>
    <row r="1579" spans="1:15">
      <c r="A1579" t="str">
        <f t="shared" si="216"/>
        <v>01</v>
      </c>
      <c r="B1579" t="str">
        <f t="shared" ca="1" si="217"/>
        <v>W</v>
      </c>
      <c r="C1579" t="s">
        <v>2270</v>
      </c>
      <c r="D1579" t="s">
        <v>2339</v>
      </c>
      <c r="E1579">
        <f t="shared" ca="1" si="218"/>
        <v>0</v>
      </c>
      <c r="H1579" t="str">
        <f t="shared" ca="1" si="219"/>
        <v>'Simpl. All tex.-dual tex'!</v>
      </c>
      <c r="I1579" t="str">
        <f t="shared" ca="1" si="220"/>
        <v>'Simpl. All tex.-dual tex'!</v>
      </c>
      <c r="J1579">
        <f t="shared" ca="1" si="221"/>
        <v>0</v>
      </c>
      <c r="K1579">
        <f t="shared" ca="1" si="222"/>
        <v>0</v>
      </c>
      <c r="N1579" t="str">
        <f t="shared" ca="1" si="223"/>
        <v>D:z</v>
      </c>
      <c r="O1579" t="str">
        <f t="shared" ca="1" si="224"/>
        <v>D7:z7</v>
      </c>
    </row>
    <row r="1580" spans="1:15">
      <c r="A1580" t="str">
        <f t="shared" si="216"/>
        <v>02</v>
      </c>
      <c r="B1580" t="str">
        <f t="shared" ca="1" si="217"/>
        <v>W</v>
      </c>
      <c r="C1580" t="s">
        <v>2270</v>
      </c>
      <c r="D1580" t="s">
        <v>2340</v>
      </c>
      <c r="E1580">
        <f t="shared" ca="1" si="218"/>
        <v>0</v>
      </c>
      <c r="H1580" t="str">
        <f t="shared" ca="1" si="219"/>
        <v>'Simpl. All tex.-dual tex'!</v>
      </c>
      <c r="I1580" t="str">
        <f t="shared" ca="1" si="220"/>
        <v>'Simpl. All tex.-dual tex'!</v>
      </c>
      <c r="J1580">
        <f t="shared" ca="1" si="221"/>
        <v>0</v>
      </c>
      <c r="K1580">
        <f t="shared" ca="1" si="222"/>
        <v>0</v>
      </c>
      <c r="N1580" t="str">
        <f t="shared" ca="1" si="223"/>
        <v>D:z</v>
      </c>
      <c r="O1580" t="str">
        <f t="shared" ca="1" si="224"/>
        <v>D7:z7</v>
      </c>
    </row>
    <row r="1581" spans="1:15">
      <c r="A1581" t="str">
        <f t="shared" si="216"/>
        <v>03</v>
      </c>
      <c r="B1581" t="str">
        <f t="shared" ca="1" si="217"/>
        <v>W</v>
      </c>
      <c r="C1581" t="s">
        <v>2270</v>
      </c>
      <c r="D1581" t="s">
        <v>2341</v>
      </c>
      <c r="E1581">
        <f t="shared" ca="1" si="218"/>
        <v>0</v>
      </c>
      <c r="H1581" t="str">
        <f t="shared" ca="1" si="219"/>
        <v>'Simpl. All tex.-dual tex'!</v>
      </c>
      <c r="I1581" t="str">
        <f t="shared" ca="1" si="220"/>
        <v>'Simpl. All tex.-dual tex'!</v>
      </c>
      <c r="J1581">
        <f t="shared" ca="1" si="221"/>
        <v>0</v>
      </c>
      <c r="K1581">
        <f t="shared" ca="1" si="222"/>
        <v>0</v>
      </c>
      <c r="N1581" t="str">
        <f t="shared" ca="1" si="223"/>
        <v>D:z</v>
      </c>
      <c r="O1581" t="str">
        <f t="shared" ca="1" si="224"/>
        <v>D7:z7</v>
      </c>
    </row>
    <row r="1582" spans="1:15">
      <c r="A1582" t="str">
        <f t="shared" si="216"/>
        <v>04</v>
      </c>
      <c r="B1582" t="str">
        <f t="shared" ca="1" si="217"/>
        <v>W</v>
      </c>
      <c r="C1582" t="s">
        <v>2270</v>
      </c>
      <c r="D1582" t="s">
        <v>2342</v>
      </c>
      <c r="E1582">
        <f t="shared" ca="1" si="218"/>
        <v>0</v>
      </c>
      <c r="H1582" t="str">
        <f t="shared" ca="1" si="219"/>
        <v>'Simpl. All tex.-dual tex'!</v>
      </c>
      <c r="I1582" t="str">
        <f t="shared" ca="1" si="220"/>
        <v>'Simpl. All tex.-dual tex'!</v>
      </c>
      <c r="J1582">
        <f t="shared" ca="1" si="221"/>
        <v>0</v>
      </c>
      <c r="K1582">
        <f t="shared" ca="1" si="222"/>
        <v>0</v>
      </c>
      <c r="N1582" t="str">
        <f t="shared" ca="1" si="223"/>
        <v>D:z</v>
      </c>
      <c r="O1582" t="str">
        <f t="shared" ca="1" si="224"/>
        <v>D7:z7</v>
      </c>
    </row>
    <row r="1583" spans="1:15">
      <c r="A1583" t="str">
        <f t="shared" si="216"/>
        <v>05</v>
      </c>
      <c r="B1583" t="str">
        <f t="shared" ca="1" si="217"/>
        <v>W</v>
      </c>
      <c r="C1583" t="s">
        <v>2270</v>
      </c>
      <c r="D1583" t="s">
        <v>2343</v>
      </c>
      <c r="E1583">
        <f t="shared" ca="1" si="218"/>
        <v>0</v>
      </c>
      <c r="H1583" t="str">
        <f t="shared" ca="1" si="219"/>
        <v>'Simpl. All tex.-dual tex'!</v>
      </c>
      <c r="I1583" t="str">
        <f t="shared" ca="1" si="220"/>
        <v>'Simpl. All tex.-dual tex'!</v>
      </c>
      <c r="J1583">
        <f t="shared" ca="1" si="221"/>
        <v>0</v>
      </c>
      <c r="K1583">
        <f t="shared" ca="1" si="222"/>
        <v>0</v>
      </c>
      <c r="N1583" t="str">
        <f t="shared" ca="1" si="223"/>
        <v>D:z</v>
      </c>
      <c r="O1583" t="str">
        <f t="shared" ca="1" si="224"/>
        <v>D7:z7</v>
      </c>
    </row>
    <row r="1584" spans="1:15">
      <c r="A1584" t="str">
        <f t="shared" si="216"/>
        <v>06</v>
      </c>
      <c r="B1584" t="str">
        <f t="shared" ca="1" si="217"/>
        <v>W</v>
      </c>
      <c r="C1584" t="s">
        <v>2270</v>
      </c>
      <c r="D1584" t="s">
        <v>2344</v>
      </c>
      <c r="E1584">
        <f t="shared" ca="1" si="218"/>
        <v>0</v>
      </c>
      <c r="H1584" t="str">
        <f t="shared" ca="1" si="219"/>
        <v>'Simpl. All tex.-dual tex'!</v>
      </c>
      <c r="I1584" t="str">
        <f t="shared" ca="1" si="220"/>
        <v>'Simpl. All tex.-dual tex'!</v>
      </c>
      <c r="J1584">
        <f t="shared" ca="1" si="221"/>
        <v>0</v>
      </c>
      <c r="K1584">
        <f t="shared" ca="1" si="222"/>
        <v>0</v>
      </c>
      <c r="N1584" t="str">
        <f t="shared" ca="1" si="223"/>
        <v>D:z</v>
      </c>
      <c r="O1584" t="str">
        <f t="shared" ca="1" si="224"/>
        <v>D7:z7</v>
      </c>
    </row>
    <row r="1585" spans="1:15">
      <c r="A1585" t="str">
        <f t="shared" si="216"/>
        <v>07</v>
      </c>
      <c r="B1585" t="str">
        <f t="shared" ca="1" si="217"/>
        <v>W</v>
      </c>
      <c r="C1585" t="s">
        <v>2270</v>
      </c>
      <c r="D1585" t="s">
        <v>2345</v>
      </c>
      <c r="E1585">
        <f t="shared" ca="1" si="218"/>
        <v>0</v>
      </c>
      <c r="H1585" t="str">
        <f t="shared" ca="1" si="219"/>
        <v>'Simpl. All tex.-dual tex'!</v>
      </c>
      <c r="I1585" t="str">
        <f t="shared" ca="1" si="220"/>
        <v>'Simpl. All tex.-dual tex'!</v>
      </c>
      <c r="J1585">
        <f t="shared" ca="1" si="221"/>
        <v>0</v>
      </c>
      <c r="K1585">
        <f t="shared" ca="1" si="222"/>
        <v>0</v>
      </c>
      <c r="N1585" t="str">
        <f t="shared" ca="1" si="223"/>
        <v>D:z</v>
      </c>
      <c r="O1585" t="str">
        <f t="shared" ca="1" si="224"/>
        <v>D7:z7</v>
      </c>
    </row>
    <row r="1586" spans="1:15">
      <c r="A1586" t="str">
        <f t="shared" si="216"/>
        <v>08</v>
      </c>
      <c r="B1586" t="str">
        <f t="shared" ca="1" si="217"/>
        <v>W</v>
      </c>
      <c r="C1586" t="s">
        <v>2270</v>
      </c>
      <c r="D1586" t="s">
        <v>2346</v>
      </c>
      <c r="E1586">
        <f t="shared" ca="1" si="218"/>
        <v>0</v>
      </c>
      <c r="H1586" t="str">
        <f t="shared" ca="1" si="219"/>
        <v>'Simpl. All tex.-dual tex'!</v>
      </c>
      <c r="I1586" t="str">
        <f t="shared" ca="1" si="220"/>
        <v>'Simpl. All tex.-dual tex'!</v>
      </c>
      <c r="J1586">
        <f t="shared" ca="1" si="221"/>
        <v>0</v>
      </c>
      <c r="K1586">
        <f t="shared" ca="1" si="222"/>
        <v>0</v>
      </c>
      <c r="N1586" t="str">
        <f t="shared" ca="1" si="223"/>
        <v>D:z</v>
      </c>
      <c r="O1586" t="str">
        <f t="shared" ca="1" si="224"/>
        <v>D7:z7</v>
      </c>
    </row>
    <row r="1587" spans="1:15">
      <c r="A1587" t="str">
        <f t="shared" si="216"/>
        <v>09</v>
      </c>
      <c r="B1587" t="str">
        <f t="shared" ca="1" si="217"/>
        <v>W</v>
      </c>
      <c r="C1587" t="s">
        <v>2270</v>
      </c>
      <c r="D1587" t="s">
        <v>2347</v>
      </c>
      <c r="E1587">
        <f t="shared" ca="1" si="218"/>
        <v>0</v>
      </c>
      <c r="H1587" t="str">
        <f t="shared" ca="1" si="219"/>
        <v>'Simpl. All tex.-dual tex'!</v>
      </c>
      <c r="I1587" t="str">
        <f t="shared" ca="1" si="220"/>
        <v>'Simpl. All tex.-dual tex'!</v>
      </c>
      <c r="J1587">
        <f t="shared" ca="1" si="221"/>
        <v>0</v>
      </c>
      <c r="K1587">
        <f t="shared" ca="1" si="222"/>
        <v>0</v>
      </c>
      <c r="N1587" t="str">
        <f t="shared" ca="1" si="223"/>
        <v>D:z</v>
      </c>
      <c r="O1587" t="str">
        <f t="shared" ca="1" si="224"/>
        <v>D7:z7</v>
      </c>
    </row>
    <row r="1588" spans="1:15">
      <c r="A1588" t="str">
        <f t="shared" si="216"/>
        <v>10</v>
      </c>
      <c r="B1588" t="str">
        <f t="shared" ca="1" si="217"/>
        <v>W</v>
      </c>
      <c r="C1588" t="s">
        <v>2270</v>
      </c>
      <c r="D1588" t="s">
        <v>2348</v>
      </c>
      <c r="E1588">
        <f t="shared" ca="1" si="218"/>
        <v>0</v>
      </c>
      <c r="H1588" t="str">
        <f t="shared" ca="1" si="219"/>
        <v>'Simpl. All tex.-dual tex'!</v>
      </c>
      <c r="I1588" t="str">
        <f t="shared" ca="1" si="220"/>
        <v>'Simpl. All tex.-dual tex'!</v>
      </c>
      <c r="J1588">
        <f t="shared" ca="1" si="221"/>
        <v>0</v>
      </c>
      <c r="K1588">
        <f t="shared" ca="1" si="222"/>
        <v>0</v>
      </c>
      <c r="N1588" t="str">
        <f t="shared" ca="1" si="223"/>
        <v>D:z</v>
      </c>
      <c r="O1588" t="str">
        <f t="shared" ca="1" si="224"/>
        <v>D7:z7</v>
      </c>
    </row>
    <row r="1589" spans="1:15">
      <c r="A1589" t="str">
        <f t="shared" si="216"/>
        <v>11</v>
      </c>
      <c r="B1589" t="str">
        <f t="shared" ca="1" si="217"/>
        <v>W</v>
      </c>
      <c r="C1589" t="s">
        <v>2270</v>
      </c>
      <c r="D1589" t="s">
        <v>2349</v>
      </c>
      <c r="E1589">
        <f t="shared" ca="1" si="218"/>
        <v>0</v>
      </c>
      <c r="H1589" t="str">
        <f t="shared" ca="1" si="219"/>
        <v>'Simpl. All tex.-dual tex'!</v>
      </c>
      <c r="I1589" t="str">
        <f t="shared" ca="1" si="220"/>
        <v>'Simpl. All tex.-dual tex'!</v>
      </c>
      <c r="J1589">
        <f t="shared" ca="1" si="221"/>
        <v>0</v>
      </c>
      <c r="K1589">
        <f t="shared" ca="1" si="222"/>
        <v>0</v>
      </c>
      <c r="N1589" t="str">
        <f t="shared" ca="1" si="223"/>
        <v>D:z</v>
      </c>
      <c r="O1589" t="str">
        <f t="shared" ca="1" si="224"/>
        <v>D7:z7</v>
      </c>
    </row>
    <row r="1590" spans="1:15">
      <c r="A1590" t="str">
        <f t="shared" si="216"/>
        <v>12</v>
      </c>
      <c r="B1590" t="str">
        <f t="shared" ca="1" si="217"/>
        <v>W</v>
      </c>
      <c r="C1590" t="s">
        <v>2270</v>
      </c>
      <c r="D1590" t="s">
        <v>2350</v>
      </c>
      <c r="E1590">
        <f t="shared" ca="1" si="218"/>
        <v>0</v>
      </c>
      <c r="H1590" t="str">
        <f t="shared" ca="1" si="219"/>
        <v>'Simpl. All tex.-dual tex'!</v>
      </c>
      <c r="I1590" t="str">
        <f t="shared" ca="1" si="220"/>
        <v>'Simpl. All tex.-dual tex'!</v>
      </c>
      <c r="J1590">
        <f t="shared" ca="1" si="221"/>
        <v>0</v>
      </c>
      <c r="K1590">
        <f t="shared" ca="1" si="222"/>
        <v>0</v>
      </c>
      <c r="N1590" t="str">
        <f t="shared" ca="1" si="223"/>
        <v>D:z</v>
      </c>
      <c r="O1590" t="str">
        <f t="shared" ca="1" si="224"/>
        <v>D7:z7</v>
      </c>
    </row>
    <row r="1591" spans="1:15">
      <c r="A1591" t="str">
        <f t="shared" si="216"/>
        <v>13</v>
      </c>
      <c r="B1591" t="str">
        <f t="shared" ca="1" si="217"/>
        <v>W</v>
      </c>
      <c r="C1591" t="s">
        <v>2270</v>
      </c>
      <c r="D1591" t="s">
        <v>2351</v>
      </c>
      <c r="E1591">
        <f t="shared" ca="1" si="218"/>
        <v>0</v>
      </c>
      <c r="H1591" t="str">
        <f t="shared" ca="1" si="219"/>
        <v>'Simpl. All tex.-dual tex'!</v>
      </c>
      <c r="I1591" t="str">
        <f t="shared" ca="1" si="220"/>
        <v>'Simpl. All tex.-dual tex'!</v>
      </c>
      <c r="J1591">
        <f t="shared" ca="1" si="221"/>
        <v>0</v>
      </c>
      <c r="K1591">
        <f t="shared" ca="1" si="222"/>
        <v>0</v>
      </c>
      <c r="N1591" t="str">
        <f t="shared" ca="1" si="223"/>
        <v>D:z</v>
      </c>
      <c r="O1591" t="str">
        <f t="shared" ca="1" si="224"/>
        <v>D7:z7</v>
      </c>
    </row>
    <row r="1592" spans="1:15">
      <c r="A1592" t="str">
        <f t="shared" si="216"/>
        <v>100</v>
      </c>
      <c r="B1592" t="str">
        <f t="shared" ca="1" si="217"/>
        <v>W</v>
      </c>
      <c r="C1592" t="s">
        <v>2270</v>
      </c>
      <c r="D1592" t="s">
        <v>2352</v>
      </c>
      <c r="E1592">
        <f t="shared" ca="1" si="218"/>
        <v>0</v>
      </c>
      <c r="H1592" t="str">
        <f t="shared" ca="1" si="219"/>
        <v>'Simpl. All tex.-dual tex'!</v>
      </c>
      <c r="I1592" t="str">
        <f t="shared" ca="1" si="220"/>
        <v>'Simpl. All tex.-dual tex'!</v>
      </c>
      <c r="J1592">
        <f t="shared" ca="1" si="221"/>
        <v>0</v>
      </c>
      <c r="K1592">
        <f t="shared" ca="1" si="222"/>
        <v>0</v>
      </c>
      <c r="N1592" t="str">
        <f t="shared" ca="1" si="223"/>
        <v>D:z</v>
      </c>
      <c r="O1592" t="str">
        <f t="shared" ca="1" si="224"/>
        <v>D7:z7</v>
      </c>
    </row>
    <row r="1593" spans="1:15">
      <c r="A1593" t="str">
        <f t="shared" si="216"/>
        <v>01</v>
      </c>
      <c r="B1593" t="str">
        <f t="shared" ca="1" si="217"/>
        <v>W</v>
      </c>
      <c r="C1593" t="s">
        <v>2271</v>
      </c>
      <c r="D1593" t="s">
        <v>2366</v>
      </c>
      <c r="E1593">
        <f t="shared" ca="1" si="218"/>
        <v>0</v>
      </c>
      <c r="H1593" t="str">
        <f t="shared" ca="1" si="219"/>
        <v>'Simpl. All tex.-dual tex'!</v>
      </c>
      <c r="I1593" t="str">
        <f t="shared" ca="1" si="220"/>
        <v>'Simpl. All tex.-dual tex'!</v>
      </c>
      <c r="J1593">
        <f t="shared" ca="1" si="221"/>
        <v>0</v>
      </c>
      <c r="K1593">
        <f t="shared" ca="1" si="222"/>
        <v>0</v>
      </c>
      <c r="N1593" t="str">
        <f t="shared" ca="1" si="223"/>
        <v>D:z</v>
      </c>
      <c r="O1593" t="str">
        <f t="shared" ca="1" si="224"/>
        <v>D7:z7</v>
      </c>
    </row>
    <row r="1594" spans="1:15">
      <c r="A1594" t="str">
        <f t="shared" si="216"/>
        <v>02</v>
      </c>
      <c r="B1594" t="str">
        <f t="shared" ca="1" si="217"/>
        <v>W</v>
      </c>
      <c r="C1594" t="s">
        <v>2271</v>
      </c>
      <c r="D1594" t="s">
        <v>2353</v>
      </c>
      <c r="E1594">
        <f t="shared" ca="1" si="218"/>
        <v>0</v>
      </c>
      <c r="H1594" t="str">
        <f t="shared" ca="1" si="219"/>
        <v>'Simpl. All tex.-dual tex'!</v>
      </c>
      <c r="I1594" t="str">
        <f t="shared" ca="1" si="220"/>
        <v>'Simpl. All tex.-dual tex'!</v>
      </c>
      <c r="J1594">
        <f t="shared" ca="1" si="221"/>
        <v>0</v>
      </c>
      <c r="K1594">
        <f t="shared" ca="1" si="222"/>
        <v>0</v>
      </c>
      <c r="N1594" t="str">
        <f t="shared" ca="1" si="223"/>
        <v>D:z</v>
      </c>
      <c r="O1594" t="str">
        <f t="shared" ca="1" si="224"/>
        <v>D7:z7</v>
      </c>
    </row>
    <row r="1595" spans="1:15">
      <c r="A1595" t="str">
        <f t="shared" si="216"/>
        <v>03</v>
      </c>
      <c r="B1595" t="str">
        <f t="shared" ca="1" si="217"/>
        <v>W</v>
      </c>
      <c r="C1595" t="s">
        <v>2271</v>
      </c>
      <c r="D1595" t="s">
        <v>2354</v>
      </c>
      <c r="E1595">
        <f t="shared" ca="1" si="218"/>
        <v>0</v>
      </c>
      <c r="H1595" t="str">
        <f t="shared" ca="1" si="219"/>
        <v>'Simpl. All tex.-dual tex'!</v>
      </c>
      <c r="I1595" t="str">
        <f t="shared" ca="1" si="220"/>
        <v>'Simpl. All tex.-dual tex'!</v>
      </c>
      <c r="J1595">
        <f t="shared" ca="1" si="221"/>
        <v>0</v>
      </c>
      <c r="K1595">
        <f t="shared" ca="1" si="222"/>
        <v>0</v>
      </c>
      <c r="N1595" t="str">
        <f t="shared" ca="1" si="223"/>
        <v>D:z</v>
      </c>
      <c r="O1595" t="str">
        <f t="shared" ca="1" si="224"/>
        <v>D7:z7</v>
      </c>
    </row>
    <row r="1596" spans="1:15">
      <c r="A1596" t="str">
        <f t="shared" si="216"/>
        <v>04</v>
      </c>
      <c r="B1596" t="str">
        <f t="shared" ca="1" si="217"/>
        <v>W</v>
      </c>
      <c r="C1596" t="s">
        <v>2271</v>
      </c>
      <c r="D1596" t="s">
        <v>2355</v>
      </c>
      <c r="E1596">
        <f t="shared" ca="1" si="218"/>
        <v>0</v>
      </c>
      <c r="H1596" t="str">
        <f t="shared" ca="1" si="219"/>
        <v>'Simpl. All tex.-dual tex'!</v>
      </c>
      <c r="I1596" t="str">
        <f t="shared" ca="1" si="220"/>
        <v>'Simpl. All tex.-dual tex'!</v>
      </c>
      <c r="J1596">
        <f t="shared" ca="1" si="221"/>
        <v>0</v>
      </c>
      <c r="K1596">
        <f t="shared" ca="1" si="222"/>
        <v>0</v>
      </c>
      <c r="N1596" t="str">
        <f t="shared" ca="1" si="223"/>
        <v>D:z</v>
      </c>
      <c r="O1596" t="str">
        <f t="shared" ca="1" si="224"/>
        <v>D7:z7</v>
      </c>
    </row>
    <row r="1597" spans="1:15">
      <c r="A1597" t="str">
        <f t="shared" si="216"/>
        <v>05</v>
      </c>
      <c r="B1597" t="str">
        <f t="shared" ca="1" si="217"/>
        <v>W</v>
      </c>
      <c r="C1597" t="s">
        <v>2271</v>
      </c>
      <c r="D1597" t="s">
        <v>2356</v>
      </c>
      <c r="E1597">
        <f t="shared" ca="1" si="218"/>
        <v>0</v>
      </c>
      <c r="H1597" t="str">
        <f t="shared" ca="1" si="219"/>
        <v>'Simpl. All tex.-dual tex'!</v>
      </c>
      <c r="I1597" t="str">
        <f t="shared" ca="1" si="220"/>
        <v>'Simpl. All tex.-dual tex'!</v>
      </c>
      <c r="J1597">
        <f t="shared" ca="1" si="221"/>
        <v>0</v>
      </c>
      <c r="K1597">
        <f t="shared" ca="1" si="222"/>
        <v>0</v>
      </c>
      <c r="N1597" t="str">
        <f t="shared" ca="1" si="223"/>
        <v>D:z</v>
      </c>
      <c r="O1597" t="str">
        <f t="shared" ca="1" si="224"/>
        <v>D7:z7</v>
      </c>
    </row>
    <row r="1598" spans="1:15">
      <c r="A1598" t="str">
        <f t="shared" si="216"/>
        <v>06</v>
      </c>
      <c r="B1598" t="str">
        <f t="shared" ca="1" si="217"/>
        <v>W</v>
      </c>
      <c r="C1598" t="s">
        <v>2271</v>
      </c>
      <c r="D1598" t="s">
        <v>2357</v>
      </c>
      <c r="E1598">
        <f t="shared" ca="1" si="218"/>
        <v>0</v>
      </c>
      <c r="H1598" t="str">
        <f t="shared" ca="1" si="219"/>
        <v>'Simpl. All tex.-dual tex'!</v>
      </c>
      <c r="I1598" t="str">
        <f t="shared" ca="1" si="220"/>
        <v>'Simpl. All tex.-dual tex'!</v>
      </c>
      <c r="J1598">
        <f t="shared" ca="1" si="221"/>
        <v>0</v>
      </c>
      <c r="K1598">
        <f t="shared" ca="1" si="222"/>
        <v>0</v>
      </c>
      <c r="N1598" t="str">
        <f t="shared" ca="1" si="223"/>
        <v>D:z</v>
      </c>
      <c r="O1598" t="str">
        <f t="shared" ca="1" si="224"/>
        <v>D7:z7</v>
      </c>
    </row>
    <row r="1599" spans="1:15">
      <c r="A1599" t="str">
        <f t="shared" si="216"/>
        <v>07</v>
      </c>
      <c r="B1599" t="str">
        <f t="shared" ca="1" si="217"/>
        <v>W</v>
      </c>
      <c r="C1599" t="s">
        <v>2271</v>
      </c>
      <c r="D1599" t="s">
        <v>2358</v>
      </c>
      <c r="E1599">
        <f t="shared" ca="1" si="218"/>
        <v>0</v>
      </c>
      <c r="H1599" t="str">
        <f t="shared" ca="1" si="219"/>
        <v>'Simpl. All tex.-dual tex'!</v>
      </c>
      <c r="I1599" t="str">
        <f t="shared" ca="1" si="220"/>
        <v>'Simpl. All tex.-dual tex'!</v>
      </c>
      <c r="J1599">
        <f t="shared" ca="1" si="221"/>
        <v>0</v>
      </c>
      <c r="K1599">
        <f t="shared" ca="1" si="222"/>
        <v>0</v>
      </c>
      <c r="N1599" t="str">
        <f t="shared" ca="1" si="223"/>
        <v>D:z</v>
      </c>
      <c r="O1599" t="str">
        <f t="shared" ca="1" si="224"/>
        <v>D7:z7</v>
      </c>
    </row>
    <row r="1600" spans="1:15">
      <c r="A1600" t="str">
        <f t="shared" si="216"/>
        <v>08</v>
      </c>
      <c r="B1600" t="str">
        <f t="shared" ca="1" si="217"/>
        <v>W</v>
      </c>
      <c r="C1600" t="s">
        <v>2271</v>
      </c>
      <c r="D1600" t="s">
        <v>2359</v>
      </c>
      <c r="E1600">
        <f t="shared" ca="1" si="218"/>
        <v>0</v>
      </c>
      <c r="H1600" t="str">
        <f t="shared" ca="1" si="219"/>
        <v>'Simpl. All tex.-dual tex'!</v>
      </c>
      <c r="I1600" t="str">
        <f t="shared" ca="1" si="220"/>
        <v>'Simpl. All tex.-dual tex'!</v>
      </c>
      <c r="J1600">
        <f t="shared" ca="1" si="221"/>
        <v>0</v>
      </c>
      <c r="K1600">
        <f t="shared" ca="1" si="222"/>
        <v>0</v>
      </c>
      <c r="N1600" t="str">
        <f t="shared" ca="1" si="223"/>
        <v>D:z</v>
      </c>
      <c r="O1600" t="str">
        <f t="shared" ca="1" si="224"/>
        <v>D7:z7</v>
      </c>
    </row>
    <row r="1601" spans="1:15">
      <c r="A1601" t="str">
        <f t="shared" si="216"/>
        <v>09</v>
      </c>
      <c r="B1601" t="str">
        <f t="shared" ca="1" si="217"/>
        <v>W</v>
      </c>
      <c r="C1601" t="s">
        <v>2271</v>
      </c>
      <c r="D1601" t="s">
        <v>2360</v>
      </c>
      <c r="E1601">
        <f t="shared" ca="1" si="218"/>
        <v>0</v>
      </c>
      <c r="H1601" t="str">
        <f t="shared" ca="1" si="219"/>
        <v>'Simpl. All tex.-dual tex'!</v>
      </c>
      <c r="I1601" t="str">
        <f t="shared" ca="1" si="220"/>
        <v>'Simpl. All tex.-dual tex'!</v>
      </c>
      <c r="J1601">
        <f t="shared" ca="1" si="221"/>
        <v>0</v>
      </c>
      <c r="K1601">
        <f t="shared" ca="1" si="222"/>
        <v>0</v>
      </c>
      <c r="N1601" t="str">
        <f t="shared" ca="1" si="223"/>
        <v>D:z</v>
      </c>
      <c r="O1601" t="str">
        <f t="shared" ca="1" si="224"/>
        <v>D7:z7</v>
      </c>
    </row>
    <row r="1602" spans="1:15">
      <c r="A1602" t="str">
        <f t="shared" si="216"/>
        <v>10</v>
      </c>
      <c r="B1602" t="str">
        <f t="shared" ca="1" si="217"/>
        <v>W</v>
      </c>
      <c r="C1602" t="s">
        <v>2271</v>
      </c>
      <c r="D1602" t="s">
        <v>2361</v>
      </c>
      <c r="E1602">
        <f t="shared" ca="1" si="218"/>
        <v>0</v>
      </c>
      <c r="H1602" t="str">
        <f t="shared" ca="1" si="219"/>
        <v>'Simpl. All tex.-dual tex'!</v>
      </c>
      <c r="I1602" t="str">
        <f t="shared" ca="1" si="220"/>
        <v>'Simpl. All tex.-dual tex'!</v>
      </c>
      <c r="J1602">
        <f t="shared" ca="1" si="221"/>
        <v>0</v>
      </c>
      <c r="K1602">
        <f t="shared" ca="1" si="222"/>
        <v>0</v>
      </c>
      <c r="N1602" t="str">
        <f t="shared" ca="1" si="223"/>
        <v>D:z</v>
      </c>
      <c r="O1602" t="str">
        <f t="shared" ca="1" si="224"/>
        <v>D7:z7</v>
      </c>
    </row>
    <row r="1603" spans="1:15">
      <c r="A1603" t="str">
        <f t="shared" si="216"/>
        <v>11</v>
      </c>
      <c r="B1603" t="str">
        <f t="shared" ca="1" si="217"/>
        <v>W</v>
      </c>
      <c r="C1603" t="s">
        <v>2271</v>
      </c>
      <c r="D1603" t="s">
        <v>2362</v>
      </c>
      <c r="E1603">
        <f t="shared" ca="1" si="218"/>
        <v>0</v>
      </c>
      <c r="H1603" t="str">
        <f t="shared" ca="1" si="219"/>
        <v>'Simpl. All tex.-dual tex'!</v>
      </c>
      <c r="I1603" t="str">
        <f t="shared" ca="1" si="220"/>
        <v>'Simpl. All tex.-dual tex'!</v>
      </c>
      <c r="J1603">
        <f t="shared" ca="1" si="221"/>
        <v>0</v>
      </c>
      <c r="K1603">
        <f t="shared" ca="1" si="222"/>
        <v>0</v>
      </c>
      <c r="N1603" t="str">
        <f t="shared" ca="1" si="223"/>
        <v>D:z</v>
      </c>
      <c r="O1603" t="str">
        <f t="shared" ca="1" si="224"/>
        <v>D7:z7</v>
      </c>
    </row>
    <row r="1604" spans="1:15">
      <c r="A1604" t="str">
        <f t="shared" si="216"/>
        <v>12</v>
      </c>
      <c r="B1604" t="str">
        <f t="shared" ca="1" si="217"/>
        <v>W</v>
      </c>
      <c r="C1604" t="s">
        <v>2271</v>
      </c>
      <c r="D1604" t="s">
        <v>2363</v>
      </c>
      <c r="E1604">
        <f t="shared" ca="1" si="218"/>
        <v>0</v>
      </c>
      <c r="H1604" t="str">
        <f t="shared" ca="1" si="219"/>
        <v>'Simpl. All tex.-dual tex'!</v>
      </c>
      <c r="I1604" t="str">
        <f t="shared" ca="1" si="220"/>
        <v>'Simpl. All tex.-dual tex'!</v>
      </c>
      <c r="J1604">
        <f t="shared" ca="1" si="221"/>
        <v>0</v>
      </c>
      <c r="K1604">
        <f t="shared" ca="1" si="222"/>
        <v>0</v>
      </c>
      <c r="N1604" t="str">
        <f t="shared" ca="1" si="223"/>
        <v>D:z</v>
      </c>
      <c r="O1604" t="str">
        <f t="shared" ca="1" si="224"/>
        <v>D7:z7</v>
      </c>
    </row>
    <row r="1605" spans="1:15">
      <c r="A1605" t="str">
        <f t="shared" si="216"/>
        <v>13</v>
      </c>
      <c r="B1605" t="str">
        <f t="shared" ca="1" si="217"/>
        <v>W</v>
      </c>
      <c r="C1605" t="s">
        <v>2271</v>
      </c>
      <c r="D1605" t="s">
        <v>2364</v>
      </c>
      <c r="E1605">
        <f t="shared" ca="1" si="218"/>
        <v>0</v>
      </c>
      <c r="H1605" t="str">
        <f t="shared" ca="1" si="219"/>
        <v>'Simpl. All tex.-dual tex'!</v>
      </c>
      <c r="I1605" t="str">
        <f t="shared" ca="1" si="220"/>
        <v>'Simpl. All tex.-dual tex'!</v>
      </c>
      <c r="J1605">
        <f t="shared" ca="1" si="221"/>
        <v>0</v>
      </c>
      <c r="K1605">
        <f t="shared" ca="1" si="222"/>
        <v>0</v>
      </c>
      <c r="N1605" t="str">
        <f t="shared" ca="1" si="223"/>
        <v>D:z</v>
      </c>
      <c r="O1605" t="str">
        <f t="shared" ca="1" si="224"/>
        <v>D7:z7</v>
      </c>
    </row>
    <row r="1606" spans="1:15">
      <c r="A1606" t="str">
        <f t="shared" si="216"/>
        <v>100</v>
      </c>
      <c r="B1606" t="str">
        <f t="shared" ca="1" si="217"/>
        <v>W</v>
      </c>
      <c r="C1606" t="s">
        <v>2271</v>
      </c>
      <c r="D1606" t="s">
        <v>2365</v>
      </c>
      <c r="E1606">
        <f t="shared" ca="1" si="218"/>
        <v>0</v>
      </c>
      <c r="H1606" t="str">
        <f t="shared" ca="1" si="219"/>
        <v>'Simpl. All tex.-dual tex'!</v>
      </c>
      <c r="I1606" t="str">
        <f t="shared" ca="1" si="220"/>
        <v>'Simpl. All tex.-dual tex'!</v>
      </c>
      <c r="J1606">
        <f t="shared" ca="1" si="221"/>
        <v>0</v>
      </c>
      <c r="K1606">
        <f t="shared" ca="1" si="222"/>
        <v>0</v>
      </c>
      <c r="N1606" t="str">
        <f t="shared" ca="1" si="223"/>
        <v>D:z</v>
      </c>
      <c r="O1606" t="str">
        <f t="shared" ca="1" si="224"/>
        <v>D7:z7</v>
      </c>
    </row>
    <row r="1607" spans="1:15">
      <c r="A1607" t="str">
        <f t="shared" si="216"/>
        <v>01</v>
      </c>
      <c r="B1607" t="str">
        <f t="shared" ca="1" si="217"/>
        <v>W</v>
      </c>
      <c r="C1607" t="s">
        <v>2272</v>
      </c>
      <c r="D1607" t="s">
        <v>2367</v>
      </c>
      <c r="E1607">
        <f t="shared" ca="1" si="218"/>
        <v>0</v>
      </c>
      <c r="H1607" t="str">
        <f t="shared" ca="1" si="219"/>
        <v>'Simpl. All tex.-dual tex'!</v>
      </c>
      <c r="I1607" t="str">
        <f t="shared" ca="1" si="220"/>
        <v>'Simpl. All tex.-dual tex'!</v>
      </c>
      <c r="J1607">
        <f t="shared" ca="1" si="221"/>
        <v>0</v>
      </c>
      <c r="K1607">
        <f t="shared" ca="1" si="222"/>
        <v>0</v>
      </c>
      <c r="N1607" t="str">
        <f t="shared" ca="1" si="223"/>
        <v>D:z</v>
      </c>
      <c r="O1607" t="str">
        <f t="shared" ca="1" si="224"/>
        <v>D7:z7</v>
      </c>
    </row>
    <row r="1608" spans="1:15">
      <c r="A1608" t="str">
        <f t="shared" si="216"/>
        <v>02</v>
      </c>
      <c r="B1608" t="str">
        <f t="shared" ca="1" si="217"/>
        <v>W</v>
      </c>
      <c r="C1608" t="s">
        <v>2272</v>
      </c>
      <c r="D1608" t="s">
        <v>2368</v>
      </c>
      <c r="E1608">
        <f t="shared" ca="1" si="218"/>
        <v>0</v>
      </c>
      <c r="H1608" t="str">
        <f t="shared" ca="1" si="219"/>
        <v>'Simpl. All tex.-dual tex'!</v>
      </c>
      <c r="I1608" t="str">
        <f t="shared" ca="1" si="220"/>
        <v>'Simpl. All tex.-dual tex'!</v>
      </c>
      <c r="J1608">
        <f t="shared" ca="1" si="221"/>
        <v>0</v>
      </c>
      <c r="K1608">
        <f t="shared" ca="1" si="222"/>
        <v>0</v>
      </c>
      <c r="N1608" t="str">
        <f t="shared" ca="1" si="223"/>
        <v>D:z</v>
      </c>
      <c r="O1608" t="str">
        <f t="shared" ca="1" si="224"/>
        <v>D7:z7</v>
      </c>
    </row>
    <row r="1609" spans="1:15">
      <c r="A1609" t="str">
        <f t="shared" si="216"/>
        <v>03</v>
      </c>
      <c r="B1609" t="str">
        <f t="shared" ca="1" si="217"/>
        <v>W</v>
      </c>
      <c r="C1609" t="s">
        <v>2272</v>
      </c>
      <c r="D1609" t="s">
        <v>2369</v>
      </c>
      <c r="E1609">
        <f t="shared" ca="1" si="218"/>
        <v>0</v>
      </c>
      <c r="H1609" t="str">
        <f t="shared" ca="1" si="219"/>
        <v>'Simpl. All tex.-dual tex'!</v>
      </c>
      <c r="I1609" t="str">
        <f t="shared" ca="1" si="220"/>
        <v>'Simpl. All tex.-dual tex'!</v>
      </c>
      <c r="J1609">
        <f t="shared" ca="1" si="221"/>
        <v>0</v>
      </c>
      <c r="K1609">
        <f t="shared" ca="1" si="222"/>
        <v>0</v>
      </c>
      <c r="N1609" t="str">
        <f t="shared" ca="1" si="223"/>
        <v>D:z</v>
      </c>
      <c r="O1609" t="str">
        <f t="shared" ca="1" si="224"/>
        <v>D7:z7</v>
      </c>
    </row>
    <row r="1610" spans="1:15">
      <c r="A1610" t="str">
        <f t="shared" si="216"/>
        <v>04</v>
      </c>
      <c r="B1610" t="str">
        <f t="shared" ca="1" si="217"/>
        <v>W</v>
      </c>
      <c r="C1610" t="s">
        <v>2272</v>
      </c>
      <c r="D1610" t="s">
        <v>2370</v>
      </c>
      <c r="E1610">
        <f t="shared" ca="1" si="218"/>
        <v>0</v>
      </c>
      <c r="H1610" t="str">
        <f t="shared" ca="1" si="219"/>
        <v>'Simpl. All tex.-dual tex'!</v>
      </c>
      <c r="I1610" t="str">
        <f t="shared" ca="1" si="220"/>
        <v>'Simpl. All tex.-dual tex'!</v>
      </c>
      <c r="J1610">
        <f t="shared" ca="1" si="221"/>
        <v>0</v>
      </c>
      <c r="K1610">
        <f t="shared" ca="1" si="222"/>
        <v>0</v>
      </c>
      <c r="N1610" t="str">
        <f t="shared" ca="1" si="223"/>
        <v>D:z</v>
      </c>
      <c r="O1610" t="str">
        <f t="shared" ca="1" si="224"/>
        <v>D7:z7</v>
      </c>
    </row>
    <row r="1611" spans="1:15">
      <c r="A1611" t="str">
        <f t="shared" ref="A1611:A1674" si="225">MID(D1611,LEN(C1611)+2,LEN(D1611)-LEN(C1611))</f>
        <v>05</v>
      </c>
      <c r="B1611" t="str">
        <f t="shared" ref="B1611:B1674" ca="1" si="226">VLOOKUP(H1611,$A$1:$K$3,11,FALSE)</f>
        <v>W</v>
      </c>
      <c r="C1611" t="s">
        <v>2272</v>
      </c>
      <c r="D1611" t="s">
        <v>2371</v>
      </c>
      <c r="E1611">
        <f t="shared" ref="E1611:E1674" ca="1" si="227">IFERROR(VLOOKUP(C1611,INDIRECT($H1611&amp;$N1611),MATCH($A1611,INDIRECT($H1611&amp;$O1611),0),FALSE),0)</f>
        <v>0</v>
      </c>
      <c r="H1611" t="str">
        <f t="shared" ref="H1611:H1674" ca="1" si="228">IF(I1611&lt;&gt;0,I1611,IF(J1611&lt;&gt;0,J1611,K1611))</f>
        <v>'Simpl. All tex.-dual tex'!</v>
      </c>
      <c r="I1611" t="str">
        <f t="shared" ref="I1611:I1674" ca="1" si="229">IF(IFERROR(VLOOKUP(C1611,INDIRECT($G$5&amp;"D:D"),1,FALSE),0)&lt;&gt;0,I$9,0)</f>
        <v>'Simpl. All tex.-dual tex'!</v>
      </c>
      <c r="J1611">
        <f t="shared" ref="J1611:J1674" ca="1" si="230">IF(IFERROR(VLOOKUP(C1611,INDIRECT($G$6&amp;"D:D"),1,FALSE),0)&lt;&gt;0,J$9,0)</f>
        <v>0</v>
      </c>
      <c r="K1611">
        <f t="shared" ref="K1611:K1674" ca="1" si="231">IF(IFERROR(VLOOKUP($C1611,INDIRECT($G$7&amp;"d:d"),1,FALSE),0)&lt;&gt;0,K$9,0)</f>
        <v>0</v>
      </c>
      <c r="N1611" t="str">
        <f t="shared" ref="N1611:N1674" ca="1" si="232">VLOOKUP($H1611,$G$5:$I$7,2,FALSE)</f>
        <v>D:z</v>
      </c>
      <c r="O1611" t="str">
        <f t="shared" ref="O1611:O1674" ca="1" si="233">VLOOKUP($H1611,$G$5:$I$7,3,FALSE)</f>
        <v>D7:z7</v>
      </c>
    </row>
    <row r="1612" spans="1:15">
      <c r="A1612" t="str">
        <f t="shared" si="225"/>
        <v>06</v>
      </c>
      <c r="B1612" t="str">
        <f t="shared" ca="1" si="226"/>
        <v>W</v>
      </c>
      <c r="C1612" t="s">
        <v>2272</v>
      </c>
      <c r="D1612" t="s">
        <v>2372</v>
      </c>
      <c r="E1612">
        <f t="shared" ca="1" si="227"/>
        <v>0</v>
      </c>
      <c r="H1612" t="str">
        <f t="shared" ca="1" si="228"/>
        <v>'Simpl. All tex.-dual tex'!</v>
      </c>
      <c r="I1612" t="str">
        <f t="shared" ca="1" si="229"/>
        <v>'Simpl. All tex.-dual tex'!</v>
      </c>
      <c r="J1612">
        <f t="shared" ca="1" si="230"/>
        <v>0</v>
      </c>
      <c r="K1612">
        <f t="shared" ca="1" si="231"/>
        <v>0</v>
      </c>
      <c r="N1612" t="str">
        <f t="shared" ca="1" si="232"/>
        <v>D:z</v>
      </c>
      <c r="O1612" t="str">
        <f t="shared" ca="1" si="233"/>
        <v>D7:z7</v>
      </c>
    </row>
    <row r="1613" spans="1:15">
      <c r="A1613" t="str">
        <f t="shared" si="225"/>
        <v>07</v>
      </c>
      <c r="B1613" t="str">
        <f t="shared" ca="1" si="226"/>
        <v>W</v>
      </c>
      <c r="C1613" t="s">
        <v>2272</v>
      </c>
      <c r="D1613" t="s">
        <v>2373</v>
      </c>
      <c r="E1613">
        <f t="shared" ca="1" si="227"/>
        <v>0</v>
      </c>
      <c r="H1613" t="str">
        <f t="shared" ca="1" si="228"/>
        <v>'Simpl. All tex.-dual tex'!</v>
      </c>
      <c r="I1613" t="str">
        <f t="shared" ca="1" si="229"/>
        <v>'Simpl. All tex.-dual tex'!</v>
      </c>
      <c r="J1613">
        <f t="shared" ca="1" si="230"/>
        <v>0</v>
      </c>
      <c r="K1613">
        <f t="shared" ca="1" si="231"/>
        <v>0</v>
      </c>
      <c r="N1613" t="str">
        <f t="shared" ca="1" si="232"/>
        <v>D:z</v>
      </c>
      <c r="O1613" t="str">
        <f t="shared" ca="1" si="233"/>
        <v>D7:z7</v>
      </c>
    </row>
    <row r="1614" spans="1:15">
      <c r="A1614" t="str">
        <f t="shared" si="225"/>
        <v>08</v>
      </c>
      <c r="B1614" t="str">
        <f t="shared" ca="1" si="226"/>
        <v>W</v>
      </c>
      <c r="C1614" t="s">
        <v>2272</v>
      </c>
      <c r="D1614" t="s">
        <v>2374</v>
      </c>
      <c r="E1614">
        <f t="shared" ca="1" si="227"/>
        <v>0</v>
      </c>
      <c r="H1614" t="str">
        <f t="shared" ca="1" si="228"/>
        <v>'Simpl. All tex.-dual tex'!</v>
      </c>
      <c r="I1614" t="str">
        <f t="shared" ca="1" si="229"/>
        <v>'Simpl. All tex.-dual tex'!</v>
      </c>
      <c r="J1614">
        <f t="shared" ca="1" si="230"/>
        <v>0</v>
      </c>
      <c r="K1614">
        <f t="shared" ca="1" si="231"/>
        <v>0</v>
      </c>
      <c r="N1614" t="str">
        <f t="shared" ca="1" si="232"/>
        <v>D:z</v>
      </c>
      <c r="O1614" t="str">
        <f t="shared" ca="1" si="233"/>
        <v>D7:z7</v>
      </c>
    </row>
    <row r="1615" spans="1:15">
      <c r="A1615" t="str">
        <f t="shared" si="225"/>
        <v>09</v>
      </c>
      <c r="B1615" t="str">
        <f t="shared" ca="1" si="226"/>
        <v>W</v>
      </c>
      <c r="C1615" t="s">
        <v>2272</v>
      </c>
      <c r="D1615" t="s">
        <v>2375</v>
      </c>
      <c r="E1615">
        <f t="shared" ca="1" si="227"/>
        <v>0</v>
      </c>
      <c r="H1615" t="str">
        <f t="shared" ca="1" si="228"/>
        <v>'Simpl. All tex.-dual tex'!</v>
      </c>
      <c r="I1615" t="str">
        <f t="shared" ca="1" si="229"/>
        <v>'Simpl. All tex.-dual tex'!</v>
      </c>
      <c r="J1615">
        <f t="shared" ca="1" si="230"/>
        <v>0</v>
      </c>
      <c r="K1615">
        <f t="shared" ca="1" si="231"/>
        <v>0</v>
      </c>
      <c r="N1615" t="str">
        <f t="shared" ca="1" si="232"/>
        <v>D:z</v>
      </c>
      <c r="O1615" t="str">
        <f t="shared" ca="1" si="233"/>
        <v>D7:z7</v>
      </c>
    </row>
    <row r="1616" spans="1:15">
      <c r="A1616" t="str">
        <f t="shared" si="225"/>
        <v>10</v>
      </c>
      <c r="B1616" t="str">
        <f t="shared" ca="1" si="226"/>
        <v>W</v>
      </c>
      <c r="C1616" t="s">
        <v>2272</v>
      </c>
      <c r="D1616" t="s">
        <v>2376</v>
      </c>
      <c r="E1616">
        <f t="shared" ca="1" si="227"/>
        <v>0</v>
      </c>
      <c r="H1616" t="str">
        <f t="shared" ca="1" si="228"/>
        <v>'Simpl. All tex.-dual tex'!</v>
      </c>
      <c r="I1616" t="str">
        <f t="shared" ca="1" si="229"/>
        <v>'Simpl. All tex.-dual tex'!</v>
      </c>
      <c r="J1616">
        <f t="shared" ca="1" si="230"/>
        <v>0</v>
      </c>
      <c r="K1616">
        <f t="shared" ca="1" si="231"/>
        <v>0</v>
      </c>
      <c r="N1616" t="str">
        <f t="shared" ca="1" si="232"/>
        <v>D:z</v>
      </c>
      <c r="O1616" t="str">
        <f t="shared" ca="1" si="233"/>
        <v>D7:z7</v>
      </c>
    </row>
    <row r="1617" spans="1:15">
      <c r="A1617" t="str">
        <f t="shared" si="225"/>
        <v>11</v>
      </c>
      <c r="B1617" t="str">
        <f t="shared" ca="1" si="226"/>
        <v>W</v>
      </c>
      <c r="C1617" t="s">
        <v>2272</v>
      </c>
      <c r="D1617" t="s">
        <v>2377</v>
      </c>
      <c r="E1617">
        <f t="shared" ca="1" si="227"/>
        <v>0</v>
      </c>
      <c r="H1617" t="str">
        <f t="shared" ca="1" si="228"/>
        <v>'Simpl. All tex.-dual tex'!</v>
      </c>
      <c r="I1617" t="str">
        <f t="shared" ca="1" si="229"/>
        <v>'Simpl. All tex.-dual tex'!</v>
      </c>
      <c r="J1617">
        <f t="shared" ca="1" si="230"/>
        <v>0</v>
      </c>
      <c r="K1617">
        <f t="shared" ca="1" si="231"/>
        <v>0</v>
      </c>
      <c r="N1617" t="str">
        <f t="shared" ca="1" si="232"/>
        <v>D:z</v>
      </c>
      <c r="O1617" t="str">
        <f t="shared" ca="1" si="233"/>
        <v>D7:z7</v>
      </c>
    </row>
    <row r="1618" spans="1:15">
      <c r="A1618" t="str">
        <f t="shared" si="225"/>
        <v>12</v>
      </c>
      <c r="B1618" t="str">
        <f t="shared" ca="1" si="226"/>
        <v>W</v>
      </c>
      <c r="C1618" t="s">
        <v>2272</v>
      </c>
      <c r="D1618" t="s">
        <v>2378</v>
      </c>
      <c r="E1618">
        <f t="shared" ca="1" si="227"/>
        <v>0</v>
      </c>
      <c r="H1618" t="str">
        <f t="shared" ca="1" si="228"/>
        <v>'Simpl. All tex.-dual tex'!</v>
      </c>
      <c r="I1618" t="str">
        <f t="shared" ca="1" si="229"/>
        <v>'Simpl. All tex.-dual tex'!</v>
      </c>
      <c r="J1618">
        <f t="shared" ca="1" si="230"/>
        <v>0</v>
      </c>
      <c r="K1618">
        <f t="shared" ca="1" si="231"/>
        <v>0</v>
      </c>
      <c r="N1618" t="str">
        <f t="shared" ca="1" si="232"/>
        <v>D:z</v>
      </c>
      <c r="O1618" t="str">
        <f t="shared" ca="1" si="233"/>
        <v>D7:z7</v>
      </c>
    </row>
    <row r="1619" spans="1:15">
      <c r="A1619" t="str">
        <f t="shared" si="225"/>
        <v>13</v>
      </c>
      <c r="B1619" t="str">
        <f t="shared" ca="1" si="226"/>
        <v>W</v>
      </c>
      <c r="C1619" t="s">
        <v>2272</v>
      </c>
      <c r="D1619" t="s">
        <v>2379</v>
      </c>
      <c r="E1619">
        <f t="shared" ca="1" si="227"/>
        <v>0</v>
      </c>
      <c r="H1619" t="str">
        <f t="shared" ca="1" si="228"/>
        <v>'Simpl. All tex.-dual tex'!</v>
      </c>
      <c r="I1619" t="str">
        <f t="shared" ca="1" si="229"/>
        <v>'Simpl. All tex.-dual tex'!</v>
      </c>
      <c r="J1619">
        <f t="shared" ca="1" si="230"/>
        <v>0</v>
      </c>
      <c r="K1619">
        <f t="shared" ca="1" si="231"/>
        <v>0</v>
      </c>
      <c r="N1619" t="str">
        <f t="shared" ca="1" si="232"/>
        <v>D:z</v>
      </c>
      <c r="O1619" t="str">
        <f t="shared" ca="1" si="233"/>
        <v>D7:z7</v>
      </c>
    </row>
    <row r="1620" spans="1:15">
      <c r="A1620" t="str">
        <f t="shared" si="225"/>
        <v>100</v>
      </c>
      <c r="B1620" t="str">
        <f t="shared" ca="1" si="226"/>
        <v>W</v>
      </c>
      <c r="C1620" t="s">
        <v>2272</v>
      </c>
      <c r="D1620" t="s">
        <v>2380</v>
      </c>
      <c r="E1620">
        <f t="shared" ca="1" si="227"/>
        <v>0</v>
      </c>
      <c r="H1620" t="str">
        <f t="shared" ca="1" si="228"/>
        <v>'Simpl. All tex.-dual tex'!</v>
      </c>
      <c r="I1620" t="str">
        <f t="shared" ca="1" si="229"/>
        <v>'Simpl. All tex.-dual tex'!</v>
      </c>
      <c r="J1620">
        <f t="shared" ca="1" si="230"/>
        <v>0</v>
      </c>
      <c r="K1620">
        <f t="shared" ca="1" si="231"/>
        <v>0</v>
      </c>
      <c r="N1620" t="str">
        <f t="shared" ca="1" si="232"/>
        <v>D:z</v>
      </c>
      <c r="O1620" t="str">
        <f t="shared" ca="1" si="233"/>
        <v>D7:z7</v>
      </c>
    </row>
    <row r="1621" spans="1:15">
      <c r="A1621" t="str">
        <f t="shared" si="225"/>
        <v>01</v>
      </c>
      <c r="B1621" t="str">
        <f t="shared" ca="1" si="226"/>
        <v>W</v>
      </c>
      <c r="C1621" t="s">
        <v>2273</v>
      </c>
      <c r="D1621" t="s">
        <v>2381</v>
      </c>
      <c r="E1621">
        <f t="shared" ca="1" si="227"/>
        <v>0</v>
      </c>
      <c r="H1621" t="str">
        <f t="shared" ca="1" si="228"/>
        <v>'Simpl. All tex.-dual tex'!</v>
      </c>
      <c r="I1621" t="str">
        <f t="shared" ca="1" si="229"/>
        <v>'Simpl. All tex.-dual tex'!</v>
      </c>
      <c r="J1621">
        <f t="shared" ca="1" si="230"/>
        <v>0</v>
      </c>
      <c r="K1621">
        <f t="shared" ca="1" si="231"/>
        <v>0</v>
      </c>
      <c r="N1621" t="str">
        <f t="shared" ca="1" si="232"/>
        <v>D:z</v>
      </c>
      <c r="O1621" t="str">
        <f t="shared" ca="1" si="233"/>
        <v>D7:z7</v>
      </c>
    </row>
    <row r="1622" spans="1:15">
      <c r="A1622" t="str">
        <f t="shared" si="225"/>
        <v>02</v>
      </c>
      <c r="B1622" t="str">
        <f t="shared" ca="1" si="226"/>
        <v>W</v>
      </c>
      <c r="C1622" t="s">
        <v>2273</v>
      </c>
      <c r="D1622" t="s">
        <v>2382</v>
      </c>
      <c r="E1622">
        <f t="shared" ca="1" si="227"/>
        <v>0</v>
      </c>
      <c r="H1622" t="str">
        <f t="shared" ca="1" si="228"/>
        <v>'Simpl. All tex.-dual tex'!</v>
      </c>
      <c r="I1622" t="str">
        <f t="shared" ca="1" si="229"/>
        <v>'Simpl. All tex.-dual tex'!</v>
      </c>
      <c r="J1622">
        <f t="shared" ca="1" si="230"/>
        <v>0</v>
      </c>
      <c r="K1622">
        <f t="shared" ca="1" si="231"/>
        <v>0</v>
      </c>
      <c r="N1622" t="str">
        <f t="shared" ca="1" si="232"/>
        <v>D:z</v>
      </c>
      <c r="O1622" t="str">
        <f t="shared" ca="1" si="233"/>
        <v>D7:z7</v>
      </c>
    </row>
    <row r="1623" spans="1:15">
      <c r="A1623" t="str">
        <f t="shared" si="225"/>
        <v>03</v>
      </c>
      <c r="B1623" t="str">
        <f t="shared" ca="1" si="226"/>
        <v>W</v>
      </c>
      <c r="C1623" t="s">
        <v>2273</v>
      </c>
      <c r="D1623" t="s">
        <v>2383</v>
      </c>
      <c r="E1623">
        <f t="shared" ca="1" si="227"/>
        <v>0</v>
      </c>
      <c r="H1623" t="str">
        <f t="shared" ca="1" si="228"/>
        <v>'Simpl. All tex.-dual tex'!</v>
      </c>
      <c r="I1623" t="str">
        <f t="shared" ca="1" si="229"/>
        <v>'Simpl. All tex.-dual tex'!</v>
      </c>
      <c r="J1623">
        <f t="shared" ca="1" si="230"/>
        <v>0</v>
      </c>
      <c r="K1623">
        <f t="shared" ca="1" si="231"/>
        <v>0</v>
      </c>
      <c r="N1623" t="str">
        <f t="shared" ca="1" si="232"/>
        <v>D:z</v>
      </c>
      <c r="O1623" t="str">
        <f t="shared" ca="1" si="233"/>
        <v>D7:z7</v>
      </c>
    </row>
    <row r="1624" spans="1:15">
      <c r="A1624" t="str">
        <f t="shared" si="225"/>
        <v>04</v>
      </c>
      <c r="B1624" t="str">
        <f t="shared" ca="1" si="226"/>
        <v>W</v>
      </c>
      <c r="C1624" t="s">
        <v>2273</v>
      </c>
      <c r="D1624" t="s">
        <v>2384</v>
      </c>
      <c r="E1624">
        <f t="shared" ca="1" si="227"/>
        <v>0</v>
      </c>
      <c r="H1624" t="str">
        <f t="shared" ca="1" si="228"/>
        <v>'Simpl. All tex.-dual tex'!</v>
      </c>
      <c r="I1624" t="str">
        <f t="shared" ca="1" si="229"/>
        <v>'Simpl. All tex.-dual tex'!</v>
      </c>
      <c r="J1624">
        <f t="shared" ca="1" si="230"/>
        <v>0</v>
      </c>
      <c r="K1624">
        <f t="shared" ca="1" si="231"/>
        <v>0</v>
      </c>
      <c r="N1624" t="str">
        <f t="shared" ca="1" si="232"/>
        <v>D:z</v>
      </c>
      <c r="O1624" t="str">
        <f t="shared" ca="1" si="233"/>
        <v>D7:z7</v>
      </c>
    </row>
    <row r="1625" spans="1:15">
      <c r="A1625" t="str">
        <f t="shared" si="225"/>
        <v>05</v>
      </c>
      <c r="B1625" t="str">
        <f t="shared" ca="1" si="226"/>
        <v>W</v>
      </c>
      <c r="C1625" t="s">
        <v>2273</v>
      </c>
      <c r="D1625" t="s">
        <v>2385</v>
      </c>
      <c r="E1625">
        <f t="shared" ca="1" si="227"/>
        <v>0</v>
      </c>
      <c r="H1625" t="str">
        <f t="shared" ca="1" si="228"/>
        <v>'Simpl. All tex.-dual tex'!</v>
      </c>
      <c r="I1625" t="str">
        <f t="shared" ca="1" si="229"/>
        <v>'Simpl. All tex.-dual tex'!</v>
      </c>
      <c r="J1625">
        <f t="shared" ca="1" si="230"/>
        <v>0</v>
      </c>
      <c r="K1625">
        <f t="shared" ca="1" si="231"/>
        <v>0</v>
      </c>
      <c r="N1625" t="str">
        <f t="shared" ca="1" si="232"/>
        <v>D:z</v>
      </c>
      <c r="O1625" t="str">
        <f t="shared" ca="1" si="233"/>
        <v>D7:z7</v>
      </c>
    </row>
    <row r="1626" spans="1:15">
      <c r="A1626" t="str">
        <f t="shared" si="225"/>
        <v>06</v>
      </c>
      <c r="B1626" t="str">
        <f t="shared" ca="1" si="226"/>
        <v>W</v>
      </c>
      <c r="C1626" t="s">
        <v>2273</v>
      </c>
      <c r="D1626" t="s">
        <v>2386</v>
      </c>
      <c r="E1626">
        <f t="shared" ca="1" si="227"/>
        <v>0</v>
      </c>
      <c r="H1626" t="str">
        <f t="shared" ca="1" si="228"/>
        <v>'Simpl. All tex.-dual tex'!</v>
      </c>
      <c r="I1626" t="str">
        <f t="shared" ca="1" si="229"/>
        <v>'Simpl. All tex.-dual tex'!</v>
      </c>
      <c r="J1626">
        <f t="shared" ca="1" si="230"/>
        <v>0</v>
      </c>
      <c r="K1626">
        <f t="shared" ca="1" si="231"/>
        <v>0</v>
      </c>
      <c r="N1626" t="str">
        <f t="shared" ca="1" si="232"/>
        <v>D:z</v>
      </c>
      <c r="O1626" t="str">
        <f t="shared" ca="1" si="233"/>
        <v>D7:z7</v>
      </c>
    </row>
    <row r="1627" spans="1:15">
      <c r="A1627" t="str">
        <f t="shared" si="225"/>
        <v>07</v>
      </c>
      <c r="B1627" t="str">
        <f t="shared" ca="1" si="226"/>
        <v>W</v>
      </c>
      <c r="C1627" t="s">
        <v>2273</v>
      </c>
      <c r="D1627" t="s">
        <v>2387</v>
      </c>
      <c r="E1627">
        <f t="shared" ca="1" si="227"/>
        <v>0</v>
      </c>
      <c r="H1627" t="str">
        <f t="shared" ca="1" si="228"/>
        <v>'Simpl. All tex.-dual tex'!</v>
      </c>
      <c r="I1627" t="str">
        <f t="shared" ca="1" si="229"/>
        <v>'Simpl. All tex.-dual tex'!</v>
      </c>
      <c r="J1627">
        <f t="shared" ca="1" si="230"/>
        <v>0</v>
      </c>
      <c r="K1627">
        <f t="shared" ca="1" si="231"/>
        <v>0</v>
      </c>
      <c r="N1627" t="str">
        <f t="shared" ca="1" si="232"/>
        <v>D:z</v>
      </c>
      <c r="O1627" t="str">
        <f t="shared" ca="1" si="233"/>
        <v>D7:z7</v>
      </c>
    </row>
    <row r="1628" spans="1:15">
      <c r="A1628" t="str">
        <f t="shared" si="225"/>
        <v>08</v>
      </c>
      <c r="B1628" t="str">
        <f t="shared" ca="1" si="226"/>
        <v>W</v>
      </c>
      <c r="C1628" t="s">
        <v>2273</v>
      </c>
      <c r="D1628" t="s">
        <v>2388</v>
      </c>
      <c r="E1628">
        <f t="shared" ca="1" si="227"/>
        <v>0</v>
      </c>
      <c r="H1628" t="str">
        <f t="shared" ca="1" si="228"/>
        <v>'Simpl. All tex.-dual tex'!</v>
      </c>
      <c r="I1628" t="str">
        <f t="shared" ca="1" si="229"/>
        <v>'Simpl. All tex.-dual tex'!</v>
      </c>
      <c r="J1628">
        <f t="shared" ca="1" si="230"/>
        <v>0</v>
      </c>
      <c r="K1628">
        <f t="shared" ca="1" si="231"/>
        <v>0</v>
      </c>
      <c r="N1628" t="str">
        <f t="shared" ca="1" si="232"/>
        <v>D:z</v>
      </c>
      <c r="O1628" t="str">
        <f t="shared" ca="1" si="233"/>
        <v>D7:z7</v>
      </c>
    </row>
    <row r="1629" spans="1:15">
      <c r="A1629" t="str">
        <f t="shared" si="225"/>
        <v>09</v>
      </c>
      <c r="B1629" t="str">
        <f t="shared" ca="1" si="226"/>
        <v>W</v>
      </c>
      <c r="C1629" t="s">
        <v>2273</v>
      </c>
      <c r="D1629" t="s">
        <v>2389</v>
      </c>
      <c r="E1629">
        <f t="shared" ca="1" si="227"/>
        <v>0</v>
      </c>
      <c r="H1629" t="str">
        <f t="shared" ca="1" si="228"/>
        <v>'Simpl. All tex.-dual tex'!</v>
      </c>
      <c r="I1629" t="str">
        <f t="shared" ca="1" si="229"/>
        <v>'Simpl. All tex.-dual tex'!</v>
      </c>
      <c r="J1629">
        <f t="shared" ca="1" si="230"/>
        <v>0</v>
      </c>
      <c r="K1629">
        <f t="shared" ca="1" si="231"/>
        <v>0</v>
      </c>
      <c r="N1629" t="str">
        <f t="shared" ca="1" si="232"/>
        <v>D:z</v>
      </c>
      <c r="O1629" t="str">
        <f t="shared" ca="1" si="233"/>
        <v>D7:z7</v>
      </c>
    </row>
    <row r="1630" spans="1:15">
      <c r="A1630" t="str">
        <f t="shared" si="225"/>
        <v>10</v>
      </c>
      <c r="B1630" t="str">
        <f t="shared" ca="1" si="226"/>
        <v>W</v>
      </c>
      <c r="C1630" t="s">
        <v>2273</v>
      </c>
      <c r="D1630" t="s">
        <v>2390</v>
      </c>
      <c r="E1630">
        <f t="shared" ca="1" si="227"/>
        <v>0</v>
      </c>
      <c r="H1630" t="str">
        <f t="shared" ca="1" si="228"/>
        <v>'Simpl. All tex.-dual tex'!</v>
      </c>
      <c r="I1630" t="str">
        <f t="shared" ca="1" si="229"/>
        <v>'Simpl. All tex.-dual tex'!</v>
      </c>
      <c r="J1630">
        <f t="shared" ca="1" si="230"/>
        <v>0</v>
      </c>
      <c r="K1630">
        <f t="shared" ca="1" si="231"/>
        <v>0</v>
      </c>
      <c r="N1630" t="str">
        <f t="shared" ca="1" si="232"/>
        <v>D:z</v>
      </c>
      <c r="O1630" t="str">
        <f t="shared" ca="1" si="233"/>
        <v>D7:z7</v>
      </c>
    </row>
    <row r="1631" spans="1:15">
      <c r="A1631" t="str">
        <f t="shared" si="225"/>
        <v>11</v>
      </c>
      <c r="B1631" t="str">
        <f t="shared" ca="1" si="226"/>
        <v>W</v>
      </c>
      <c r="C1631" t="s">
        <v>2273</v>
      </c>
      <c r="D1631" t="s">
        <v>2391</v>
      </c>
      <c r="E1631">
        <f t="shared" ca="1" si="227"/>
        <v>0</v>
      </c>
      <c r="H1631" t="str">
        <f t="shared" ca="1" si="228"/>
        <v>'Simpl. All tex.-dual tex'!</v>
      </c>
      <c r="I1631" t="str">
        <f t="shared" ca="1" si="229"/>
        <v>'Simpl. All tex.-dual tex'!</v>
      </c>
      <c r="J1631">
        <f t="shared" ca="1" si="230"/>
        <v>0</v>
      </c>
      <c r="K1631">
        <f t="shared" ca="1" si="231"/>
        <v>0</v>
      </c>
      <c r="N1631" t="str">
        <f t="shared" ca="1" si="232"/>
        <v>D:z</v>
      </c>
      <c r="O1631" t="str">
        <f t="shared" ca="1" si="233"/>
        <v>D7:z7</v>
      </c>
    </row>
    <row r="1632" spans="1:15">
      <c r="A1632" t="str">
        <f t="shared" si="225"/>
        <v>12</v>
      </c>
      <c r="B1632" t="str">
        <f t="shared" ca="1" si="226"/>
        <v>W</v>
      </c>
      <c r="C1632" t="s">
        <v>2273</v>
      </c>
      <c r="D1632" t="s">
        <v>2392</v>
      </c>
      <c r="E1632">
        <f t="shared" ca="1" si="227"/>
        <v>0</v>
      </c>
      <c r="H1632" t="str">
        <f t="shared" ca="1" si="228"/>
        <v>'Simpl. All tex.-dual tex'!</v>
      </c>
      <c r="I1632" t="str">
        <f t="shared" ca="1" si="229"/>
        <v>'Simpl. All tex.-dual tex'!</v>
      </c>
      <c r="J1632">
        <f t="shared" ca="1" si="230"/>
        <v>0</v>
      </c>
      <c r="K1632">
        <f t="shared" ca="1" si="231"/>
        <v>0</v>
      </c>
      <c r="N1632" t="str">
        <f t="shared" ca="1" si="232"/>
        <v>D:z</v>
      </c>
      <c r="O1632" t="str">
        <f t="shared" ca="1" si="233"/>
        <v>D7:z7</v>
      </c>
    </row>
    <row r="1633" spans="1:15">
      <c r="A1633" t="str">
        <f t="shared" si="225"/>
        <v>13</v>
      </c>
      <c r="B1633" t="str">
        <f t="shared" ca="1" si="226"/>
        <v>W</v>
      </c>
      <c r="C1633" t="s">
        <v>2273</v>
      </c>
      <c r="D1633" t="s">
        <v>2393</v>
      </c>
      <c r="E1633">
        <f t="shared" ca="1" si="227"/>
        <v>0</v>
      </c>
      <c r="H1633" t="str">
        <f t="shared" ca="1" si="228"/>
        <v>'Simpl. All tex.-dual tex'!</v>
      </c>
      <c r="I1633" t="str">
        <f t="shared" ca="1" si="229"/>
        <v>'Simpl. All tex.-dual tex'!</v>
      </c>
      <c r="J1633">
        <f t="shared" ca="1" si="230"/>
        <v>0</v>
      </c>
      <c r="K1633">
        <f t="shared" ca="1" si="231"/>
        <v>0</v>
      </c>
      <c r="N1633" t="str">
        <f t="shared" ca="1" si="232"/>
        <v>D:z</v>
      </c>
      <c r="O1633" t="str">
        <f t="shared" ca="1" si="233"/>
        <v>D7:z7</v>
      </c>
    </row>
    <row r="1634" spans="1:15">
      <c r="A1634" t="str">
        <f t="shared" si="225"/>
        <v>100</v>
      </c>
      <c r="B1634" t="str">
        <f t="shared" ca="1" si="226"/>
        <v>W</v>
      </c>
      <c r="C1634" t="s">
        <v>2273</v>
      </c>
      <c r="D1634" t="s">
        <v>2394</v>
      </c>
      <c r="E1634">
        <f t="shared" ca="1" si="227"/>
        <v>0</v>
      </c>
      <c r="H1634" t="str">
        <f t="shared" ca="1" si="228"/>
        <v>'Simpl. All tex.-dual tex'!</v>
      </c>
      <c r="I1634" t="str">
        <f t="shared" ca="1" si="229"/>
        <v>'Simpl. All tex.-dual tex'!</v>
      </c>
      <c r="J1634">
        <f t="shared" ca="1" si="230"/>
        <v>0</v>
      </c>
      <c r="K1634">
        <f t="shared" ca="1" si="231"/>
        <v>0</v>
      </c>
      <c r="N1634" t="str">
        <f t="shared" ca="1" si="232"/>
        <v>D:z</v>
      </c>
      <c r="O1634" t="str">
        <f t="shared" ca="1" si="233"/>
        <v>D7:z7</v>
      </c>
    </row>
    <row r="1635" spans="1:15">
      <c r="A1635" t="str">
        <f t="shared" si="225"/>
        <v>01</v>
      </c>
      <c r="B1635" t="str">
        <f t="shared" ca="1" si="226"/>
        <v>W</v>
      </c>
      <c r="C1635" t="s">
        <v>2274</v>
      </c>
      <c r="D1635" t="s">
        <v>2395</v>
      </c>
      <c r="E1635">
        <f t="shared" ca="1" si="227"/>
        <v>0</v>
      </c>
      <c r="H1635" t="str">
        <f t="shared" ca="1" si="228"/>
        <v>'Simpl. All tex.-dual tex'!</v>
      </c>
      <c r="I1635" t="str">
        <f t="shared" ca="1" si="229"/>
        <v>'Simpl. All tex.-dual tex'!</v>
      </c>
      <c r="J1635">
        <f t="shared" ca="1" si="230"/>
        <v>0</v>
      </c>
      <c r="K1635">
        <f t="shared" ca="1" si="231"/>
        <v>0</v>
      </c>
      <c r="N1635" t="str">
        <f t="shared" ca="1" si="232"/>
        <v>D:z</v>
      </c>
      <c r="O1635" t="str">
        <f t="shared" ca="1" si="233"/>
        <v>D7:z7</v>
      </c>
    </row>
    <row r="1636" spans="1:15">
      <c r="A1636" t="str">
        <f t="shared" si="225"/>
        <v>02</v>
      </c>
      <c r="B1636" t="str">
        <f t="shared" ca="1" si="226"/>
        <v>W</v>
      </c>
      <c r="C1636" t="s">
        <v>2274</v>
      </c>
      <c r="D1636" t="s">
        <v>2396</v>
      </c>
      <c r="E1636">
        <f t="shared" ca="1" si="227"/>
        <v>0</v>
      </c>
      <c r="H1636" t="str">
        <f t="shared" ca="1" si="228"/>
        <v>'Simpl. All tex.-dual tex'!</v>
      </c>
      <c r="I1636" t="str">
        <f t="shared" ca="1" si="229"/>
        <v>'Simpl. All tex.-dual tex'!</v>
      </c>
      <c r="J1636">
        <f t="shared" ca="1" si="230"/>
        <v>0</v>
      </c>
      <c r="K1636">
        <f t="shared" ca="1" si="231"/>
        <v>0</v>
      </c>
      <c r="N1636" t="str">
        <f t="shared" ca="1" si="232"/>
        <v>D:z</v>
      </c>
      <c r="O1636" t="str">
        <f t="shared" ca="1" si="233"/>
        <v>D7:z7</v>
      </c>
    </row>
    <row r="1637" spans="1:15">
      <c r="A1637" t="str">
        <f t="shared" si="225"/>
        <v>03</v>
      </c>
      <c r="B1637" t="str">
        <f t="shared" ca="1" si="226"/>
        <v>W</v>
      </c>
      <c r="C1637" t="s">
        <v>2274</v>
      </c>
      <c r="D1637" t="s">
        <v>2397</v>
      </c>
      <c r="E1637">
        <f t="shared" ca="1" si="227"/>
        <v>0</v>
      </c>
      <c r="H1637" t="str">
        <f t="shared" ca="1" si="228"/>
        <v>'Simpl. All tex.-dual tex'!</v>
      </c>
      <c r="I1637" t="str">
        <f t="shared" ca="1" si="229"/>
        <v>'Simpl. All tex.-dual tex'!</v>
      </c>
      <c r="J1637">
        <f t="shared" ca="1" si="230"/>
        <v>0</v>
      </c>
      <c r="K1637">
        <f t="shared" ca="1" si="231"/>
        <v>0</v>
      </c>
      <c r="N1637" t="str">
        <f t="shared" ca="1" si="232"/>
        <v>D:z</v>
      </c>
      <c r="O1637" t="str">
        <f t="shared" ca="1" si="233"/>
        <v>D7:z7</v>
      </c>
    </row>
    <row r="1638" spans="1:15">
      <c r="A1638" t="str">
        <f t="shared" si="225"/>
        <v>04</v>
      </c>
      <c r="B1638" t="str">
        <f t="shared" ca="1" si="226"/>
        <v>W</v>
      </c>
      <c r="C1638" t="s">
        <v>2274</v>
      </c>
      <c r="D1638" t="s">
        <v>2398</v>
      </c>
      <c r="E1638">
        <f t="shared" ca="1" si="227"/>
        <v>0</v>
      </c>
      <c r="H1638" t="str">
        <f t="shared" ca="1" si="228"/>
        <v>'Simpl. All tex.-dual tex'!</v>
      </c>
      <c r="I1638" t="str">
        <f t="shared" ca="1" si="229"/>
        <v>'Simpl. All tex.-dual tex'!</v>
      </c>
      <c r="J1638">
        <f t="shared" ca="1" si="230"/>
        <v>0</v>
      </c>
      <c r="K1638">
        <f t="shared" ca="1" si="231"/>
        <v>0</v>
      </c>
      <c r="N1638" t="str">
        <f t="shared" ca="1" si="232"/>
        <v>D:z</v>
      </c>
      <c r="O1638" t="str">
        <f t="shared" ca="1" si="233"/>
        <v>D7:z7</v>
      </c>
    </row>
    <row r="1639" spans="1:15">
      <c r="A1639" t="str">
        <f t="shared" si="225"/>
        <v>05</v>
      </c>
      <c r="B1639" t="str">
        <f t="shared" ca="1" si="226"/>
        <v>W</v>
      </c>
      <c r="C1639" t="s">
        <v>2274</v>
      </c>
      <c r="D1639" t="s">
        <v>2399</v>
      </c>
      <c r="E1639">
        <f t="shared" ca="1" si="227"/>
        <v>0</v>
      </c>
      <c r="H1639" t="str">
        <f t="shared" ca="1" si="228"/>
        <v>'Simpl. All tex.-dual tex'!</v>
      </c>
      <c r="I1639" t="str">
        <f t="shared" ca="1" si="229"/>
        <v>'Simpl. All tex.-dual tex'!</v>
      </c>
      <c r="J1639">
        <f t="shared" ca="1" si="230"/>
        <v>0</v>
      </c>
      <c r="K1639">
        <f t="shared" ca="1" si="231"/>
        <v>0</v>
      </c>
      <c r="N1639" t="str">
        <f t="shared" ca="1" si="232"/>
        <v>D:z</v>
      </c>
      <c r="O1639" t="str">
        <f t="shared" ca="1" si="233"/>
        <v>D7:z7</v>
      </c>
    </row>
    <row r="1640" spans="1:15">
      <c r="A1640" t="str">
        <f t="shared" si="225"/>
        <v>06</v>
      </c>
      <c r="B1640" t="str">
        <f t="shared" ca="1" si="226"/>
        <v>W</v>
      </c>
      <c r="C1640" t="s">
        <v>2274</v>
      </c>
      <c r="D1640" t="s">
        <v>2400</v>
      </c>
      <c r="E1640">
        <f t="shared" ca="1" si="227"/>
        <v>0</v>
      </c>
      <c r="H1640" t="str">
        <f t="shared" ca="1" si="228"/>
        <v>'Simpl. All tex.-dual tex'!</v>
      </c>
      <c r="I1640" t="str">
        <f t="shared" ca="1" si="229"/>
        <v>'Simpl. All tex.-dual tex'!</v>
      </c>
      <c r="J1640">
        <f t="shared" ca="1" si="230"/>
        <v>0</v>
      </c>
      <c r="K1640">
        <f t="shared" ca="1" si="231"/>
        <v>0</v>
      </c>
      <c r="N1640" t="str">
        <f t="shared" ca="1" si="232"/>
        <v>D:z</v>
      </c>
      <c r="O1640" t="str">
        <f t="shared" ca="1" si="233"/>
        <v>D7:z7</v>
      </c>
    </row>
    <row r="1641" spans="1:15">
      <c r="A1641" t="str">
        <f t="shared" si="225"/>
        <v>07</v>
      </c>
      <c r="B1641" t="str">
        <f t="shared" ca="1" si="226"/>
        <v>W</v>
      </c>
      <c r="C1641" t="s">
        <v>2274</v>
      </c>
      <c r="D1641" t="s">
        <v>2401</v>
      </c>
      <c r="E1641">
        <f t="shared" ca="1" si="227"/>
        <v>0</v>
      </c>
      <c r="H1641" t="str">
        <f t="shared" ca="1" si="228"/>
        <v>'Simpl. All tex.-dual tex'!</v>
      </c>
      <c r="I1641" t="str">
        <f t="shared" ca="1" si="229"/>
        <v>'Simpl. All tex.-dual tex'!</v>
      </c>
      <c r="J1641">
        <f t="shared" ca="1" si="230"/>
        <v>0</v>
      </c>
      <c r="K1641">
        <f t="shared" ca="1" si="231"/>
        <v>0</v>
      </c>
      <c r="N1641" t="str">
        <f t="shared" ca="1" si="232"/>
        <v>D:z</v>
      </c>
      <c r="O1641" t="str">
        <f t="shared" ca="1" si="233"/>
        <v>D7:z7</v>
      </c>
    </row>
    <row r="1642" spans="1:15">
      <c r="A1642" t="str">
        <f t="shared" si="225"/>
        <v>08</v>
      </c>
      <c r="B1642" t="str">
        <f t="shared" ca="1" si="226"/>
        <v>W</v>
      </c>
      <c r="C1642" t="s">
        <v>2274</v>
      </c>
      <c r="D1642" t="s">
        <v>2402</v>
      </c>
      <c r="E1642">
        <f t="shared" ca="1" si="227"/>
        <v>0</v>
      </c>
      <c r="H1642" t="str">
        <f t="shared" ca="1" si="228"/>
        <v>'Simpl. All tex.-dual tex'!</v>
      </c>
      <c r="I1642" t="str">
        <f t="shared" ca="1" si="229"/>
        <v>'Simpl. All tex.-dual tex'!</v>
      </c>
      <c r="J1642">
        <f t="shared" ca="1" si="230"/>
        <v>0</v>
      </c>
      <c r="K1642">
        <f t="shared" ca="1" si="231"/>
        <v>0</v>
      </c>
      <c r="N1642" t="str">
        <f t="shared" ca="1" si="232"/>
        <v>D:z</v>
      </c>
      <c r="O1642" t="str">
        <f t="shared" ca="1" si="233"/>
        <v>D7:z7</v>
      </c>
    </row>
    <row r="1643" spans="1:15">
      <c r="A1643" t="str">
        <f t="shared" si="225"/>
        <v>09</v>
      </c>
      <c r="B1643" t="str">
        <f t="shared" ca="1" si="226"/>
        <v>W</v>
      </c>
      <c r="C1643" t="s">
        <v>2274</v>
      </c>
      <c r="D1643" t="s">
        <v>2403</v>
      </c>
      <c r="E1643">
        <f t="shared" ca="1" si="227"/>
        <v>0</v>
      </c>
      <c r="H1643" t="str">
        <f t="shared" ca="1" si="228"/>
        <v>'Simpl. All tex.-dual tex'!</v>
      </c>
      <c r="I1643" t="str">
        <f t="shared" ca="1" si="229"/>
        <v>'Simpl. All tex.-dual tex'!</v>
      </c>
      <c r="J1643">
        <f t="shared" ca="1" si="230"/>
        <v>0</v>
      </c>
      <c r="K1643">
        <f t="shared" ca="1" si="231"/>
        <v>0</v>
      </c>
      <c r="N1643" t="str">
        <f t="shared" ca="1" si="232"/>
        <v>D:z</v>
      </c>
      <c r="O1643" t="str">
        <f t="shared" ca="1" si="233"/>
        <v>D7:z7</v>
      </c>
    </row>
    <row r="1644" spans="1:15">
      <c r="A1644" t="str">
        <f t="shared" si="225"/>
        <v>10</v>
      </c>
      <c r="B1644" t="str">
        <f t="shared" ca="1" si="226"/>
        <v>W</v>
      </c>
      <c r="C1644" t="s">
        <v>2274</v>
      </c>
      <c r="D1644" t="s">
        <v>2404</v>
      </c>
      <c r="E1644">
        <f t="shared" ca="1" si="227"/>
        <v>0</v>
      </c>
      <c r="H1644" t="str">
        <f t="shared" ca="1" si="228"/>
        <v>'Simpl. All tex.-dual tex'!</v>
      </c>
      <c r="I1644" t="str">
        <f t="shared" ca="1" si="229"/>
        <v>'Simpl. All tex.-dual tex'!</v>
      </c>
      <c r="J1644">
        <f t="shared" ca="1" si="230"/>
        <v>0</v>
      </c>
      <c r="K1644">
        <f t="shared" ca="1" si="231"/>
        <v>0</v>
      </c>
      <c r="N1644" t="str">
        <f t="shared" ca="1" si="232"/>
        <v>D:z</v>
      </c>
      <c r="O1644" t="str">
        <f t="shared" ca="1" si="233"/>
        <v>D7:z7</v>
      </c>
    </row>
    <row r="1645" spans="1:15">
      <c r="A1645" t="str">
        <f t="shared" si="225"/>
        <v>11</v>
      </c>
      <c r="B1645" t="str">
        <f t="shared" ca="1" si="226"/>
        <v>W</v>
      </c>
      <c r="C1645" t="s">
        <v>2274</v>
      </c>
      <c r="D1645" t="s">
        <v>2405</v>
      </c>
      <c r="E1645">
        <f t="shared" ca="1" si="227"/>
        <v>0</v>
      </c>
      <c r="H1645" t="str">
        <f t="shared" ca="1" si="228"/>
        <v>'Simpl. All tex.-dual tex'!</v>
      </c>
      <c r="I1645" t="str">
        <f t="shared" ca="1" si="229"/>
        <v>'Simpl. All tex.-dual tex'!</v>
      </c>
      <c r="J1645">
        <f t="shared" ca="1" si="230"/>
        <v>0</v>
      </c>
      <c r="K1645">
        <f t="shared" ca="1" si="231"/>
        <v>0</v>
      </c>
      <c r="N1645" t="str">
        <f t="shared" ca="1" si="232"/>
        <v>D:z</v>
      </c>
      <c r="O1645" t="str">
        <f t="shared" ca="1" si="233"/>
        <v>D7:z7</v>
      </c>
    </row>
    <row r="1646" spans="1:15">
      <c r="A1646" t="str">
        <f t="shared" si="225"/>
        <v>12</v>
      </c>
      <c r="B1646" t="str">
        <f t="shared" ca="1" si="226"/>
        <v>W</v>
      </c>
      <c r="C1646" t="s">
        <v>2274</v>
      </c>
      <c r="D1646" t="s">
        <v>2406</v>
      </c>
      <c r="E1646">
        <f t="shared" ca="1" si="227"/>
        <v>0</v>
      </c>
      <c r="H1646" t="str">
        <f t="shared" ca="1" si="228"/>
        <v>'Simpl. All tex.-dual tex'!</v>
      </c>
      <c r="I1646" t="str">
        <f t="shared" ca="1" si="229"/>
        <v>'Simpl. All tex.-dual tex'!</v>
      </c>
      <c r="J1646">
        <f t="shared" ca="1" si="230"/>
        <v>0</v>
      </c>
      <c r="K1646">
        <f t="shared" ca="1" si="231"/>
        <v>0</v>
      </c>
      <c r="N1646" t="str">
        <f t="shared" ca="1" si="232"/>
        <v>D:z</v>
      </c>
      <c r="O1646" t="str">
        <f t="shared" ca="1" si="233"/>
        <v>D7:z7</v>
      </c>
    </row>
    <row r="1647" spans="1:15">
      <c r="A1647" t="str">
        <f t="shared" si="225"/>
        <v>13</v>
      </c>
      <c r="B1647" t="str">
        <f t="shared" ca="1" si="226"/>
        <v>W</v>
      </c>
      <c r="C1647" t="s">
        <v>2274</v>
      </c>
      <c r="D1647" t="s">
        <v>2407</v>
      </c>
      <c r="E1647">
        <f t="shared" ca="1" si="227"/>
        <v>0</v>
      </c>
      <c r="H1647" t="str">
        <f t="shared" ca="1" si="228"/>
        <v>'Simpl. All tex.-dual tex'!</v>
      </c>
      <c r="I1647" t="str">
        <f t="shared" ca="1" si="229"/>
        <v>'Simpl. All tex.-dual tex'!</v>
      </c>
      <c r="J1647">
        <f t="shared" ca="1" si="230"/>
        <v>0</v>
      </c>
      <c r="K1647">
        <f t="shared" ca="1" si="231"/>
        <v>0</v>
      </c>
      <c r="N1647" t="str">
        <f t="shared" ca="1" si="232"/>
        <v>D:z</v>
      </c>
      <c r="O1647" t="str">
        <f t="shared" ca="1" si="233"/>
        <v>D7:z7</v>
      </c>
    </row>
    <row r="1648" spans="1:15">
      <c r="A1648" t="str">
        <f t="shared" si="225"/>
        <v>100</v>
      </c>
      <c r="B1648" t="str">
        <f t="shared" ca="1" si="226"/>
        <v>W</v>
      </c>
      <c r="C1648" t="s">
        <v>2274</v>
      </c>
      <c r="D1648" t="s">
        <v>2408</v>
      </c>
      <c r="E1648">
        <f t="shared" ca="1" si="227"/>
        <v>0</v>
      </c>
      <c r="H1648" t="str">
        <f t="shared" ca="1" si="228"/>
        <v>'Simpl. All tex.-dual tex'!</v>
      </c>
      <c r="I1648" t="str">
        <f t="shared" ca="1" si="229"/>
        <v>'Simpl. All tex.-dual tex'!</v>
      </c>
      <c r="J1648">
        <f t="shared" ca="1" si="230"/>
        <v>0</v>
      </c>
      <c r="K1648">
        <f t="shared" ca="1" si="231"/>
        <v>0</v>
      </c>
      <c r="N1648" t="str">
        <f t="shared" ca="1" si="232"/>
        <v>D:z</v>
      </c>
      <c r="O1648" t="str">
        <f t="shared" ca="1" si="233"/>
        <v>D7:z7</v>
      </c>
    </row>
    <row r="1649" spans="1:15">
      <c r="A1649" t="str">
        <f t="shared" si="225"/>
        <v>01</v>
      </c>
      <c r="B1649" t="str">
        <f t="shared" ca="1" si="226"/>
        <v>W</v>
      </c>
      <c r="C1649" t="s">
        <v>2275</v>
      </c>
      <c r="D1649" t="s">
        <v>2409</v>
      </c>
      <c r="E1649">
        <f t="shared" ca="1" si="227"/>
        <v>0</v>
      </c>
      <c r="H1649" t="str">
        <f t="shared" ca="1" si="228"/>
        <v>'Simpl. All tex.-dual tex'!</v>
      </c>
      <c r="I1649" t="str">
        <f t="shared" ca="1" si="229"/>
        <v>'Simpl. All tex.-dual tex'!</v>
      </c>
      <c r="J1649">
        <f t="shared" ca="1" si="230"/>
        <v>0</v>
      </c>
      <c r="K1649">
        <f t="shared" ca="1" si="231"/>
        <v>0</v>
      </c>
      <c r="N1649" t="str">
        <f t="shared" ca="1" si="232"/>
        <v>D:z</v>
      </c>
      <c r="O1649" t="str">
        <f t="shared" ca="1" si="233"/>
        <v>D7:z7</v>
      </c>
    </row>
    <row r="1650" spans="1:15">
      <c r="A1650" t="str">
        <f t="shared" si="225"/>
        <v>02</v>
      </c>
      <c r="B1650" t="str">
        <f t="shared" ca="1" si="226"/>
        <v>W</v>
      </c>
      <c r="C1650" t="s">
        <v>2275</v>
      </c>
      <c r="D1650" t="s">
        <v>2410</v>
      </c>
      <c r="E1650">
        <f t="shared" ca="1" si="227"/>
        <v>0</v>
      </c>
      <c r="H1650" t="str">
        <f t="shared" ca="1" si="228"/>
        <v>'Simpl. All tex.-dual tex'!</v>
      </c>
      <c r="I1650" t="str">
        <f t="shared" ca="1" si="229"/>
        <v>'Simpl. All tex.-dual tex'!</v>
      </c>
      <c r="J1650">
        <f t="shared" ca="1" si="230"/>
        <v>0</v>
      </c>
      <c r="K1650">
        <f t="shared" ca="1" si="231"/>
        <v>0</v>
      </c>
      <c r="N1650" t="str">
        <f t="shared" ca="1" si="232"/>
        <v>D:z</v>
      </c>
      <c r="O1650" t="str">
        <f t="shared" ca="1" si="233"/>
        <v>D7:z7</v>
      </c>
    </row>
    <row r="1651" spans="1:15">
      <c r="A1651" t="str">
        <f t="shared" si="225"/>
        <v>03</v>
      </c>
      <c r="B1651" t="str">
        <f t="shared" ca="1" si="226"/>
        <v>W</v>
      </c>
      <c r="C1651" t="s">
        <v>2275</v>
      </c>
      <c r="D1651" t="s">
        <v>2411</v>
      </c>
      <c r="E1651">
        <f t="shared" ca="1" si="227"/>
        <v>0</v>
      </c>
      <c r="H1651" t="str">
        <f t="shared" ca="1" si="228"/>
        <v>'Simpl. All tex.-dual tex'!</v>
      </c>
      <c r="I1651" t="str">
        <f t="shared" ca="1" si="229"/>
        <v>'Simpl. All tex.-dual tex'!</v>
      </c>
      <c r="J1651">
        <f t="shared" ca="1" si="230"/>
        <v>0</v>
      </c>
      <c r="K1651">
        <f t="shared" ca="1" si="231"/>
        <v>0</v>
      </c>
      <c r="N1651" t="str">
        <f t="shared" ca="1" si="232"/>
        <v>D:z</v>
      </c>
      <c r="O1651" t="str">
        <f t="shared" ca="1" si="233"/>
        <v>D7:z7</v>
      </c>
    </row>
    <row r="1652" spans="1:15">
      <c r="A1652" t="str">
        <f t="shared" si="225"/>
        <v>04</v>
      </c>
      <c r="B1652" t="str">
        <f t="shared" ca="1" si="226"/>
        <v>W</v>
      </c>
      <c r="C1652" t="s">
        <v>2275</v>
      </c>
      <c r="D1652" t="s">
        <v>2412</v>
      </c>
      <c r="E1652">
        <f t="shared" ca="1" si="227"/>
        <v>0</v>
      </c>
      <c r="H1652" t="str">
        <f t="shared" ca="1" si="228"/>
        <v>'Simpl. All tex.-dual tex'!</v>
      </c>
      <c r="I1652" t="str">
        <f t="shared" ca="1" si="229"/>
        <v>'Simpl. All tex.-dual tex'!</v>
      </c>
      <c r="J1652">
        <f t="shared" ca="1" si="230"/>
        <v>0</v>
      </c>
      <c r="K1652">
        <f t="shared" ca="1" si="231"/>
        <v>0</v>
      </c>
      <c r="N1652" t="str">
        <f t="shared" ca="1" si="232"/>
        <v>D:z</v>
      </c>
      <c r="O1652" t="str">
        <f t="shared" ca="1" si="233"/>
        <v>D7:z7</v>
      </c>
    </row>
    <row r="1653" spans="1:15">
      <c r="A1653" t="str">
        <f t="shared" si="225"/>
        <v>05</v>
      </c>
      <c r="B1653" t="str">
        <f t="shared" ca="1" si="226"/>
        <v>W</v>
      </c>
      <c r="C1653" t="s">
        <v>2275</v>
      </c>
      <c r="D1653" t="s">
        <v>2413</v>
      </c>
      <c r="E1653">
        <f t="shared" ca="1" si="227"/>
        <v>0</v>
      </c>
      <c r="H1653" t="str">
        <f t="shared" ca="1" si="228"/>
        <v>'Simpl. All tex.-dual tex'!</v>
      </c>
      <c r="I1653" t="str">
        <f t="shared" ca="1" si="229"/>
        <v>'Simpl. All tex.-dual tex'!</v>
      </c>
      <c r="J1653">
        <f t="shared" ca="1" si="230"/>
        <v>0</v>
      </c>
      <c r="K1653">
        <f t="shared" ca="1" si="231"/>
        <v>0</v>
      </c>
      <c r="N1653" t="str">
        <f t="shared" ca="1" si="232"/>
        <v>D:z</v>
      </c>
      <c r="O1653" t="str">
        <f t="shared" ca="1" si="233"/>
        <v>D7:z7</v>
      </c>
    </row>
    <row r="1654" spans="1:15">
      <c r="A1654" t="str">
        <f t="shared" si="225"/>
        <v>06</v>
      </c>
      <c r="B1654" t="str">
        <f t="shared" ca="1" si="226"/>
        <v>W</v>
      </c>
      <c r="C1654" t="s">
        <v>2275</v>
      </c>
      <c r="D1654" t="s">
        <v>2414</v>
      </c>
      <c r="E1654">
        <f t="shared" ca="1" si="227"/>
        <v>0</v>
      </c>
      <c r="H1654" t="str">
        <f t="shared" ca="1" si="228"/>
        <v>'Simpl. All tex.-dual tex'!</v>
      </c>
      <c r="I1654" t="str">
        <f t="shared" ca="1" si="229"/>
        <v>'Simpl. All tex.-dual tex'!</v>
      </c>
      <c r="J1654">
        <f t="shared" ca="1" si="230"/>
        <v>0</v>
      </c>
      <c r="K1654">
        <f t="shared" ca="1" si="231"/>
        <v>0</v>
      </c>
      <c r="N1654" t="str">
        <f t="shared" ca="1" si="232"/>
        <v>D:z</v>
      </c>
      <c r="O1654" t="str">
        <f t="shared" ca="1" si="233"/>
        <v>D7:z7</v>
      </c>
    </row>
    <row r="1655" spans="1:15">
      <c r="A1655" t="str">
        <f t="shared" si="225"/>
        <v>07</v>
      </c>
      <c r="B1655" t="str">
        <f t="shared" ca="1" si="226"/>
        <v>W</v>
      </c>
      <c r="C1655" t="s">
        <v>2275</v>
      </c>
      <c r="D1655" t="s">
        <v>2415</v>
      </c>
      <c r="E1655">
        <f t="shared" ca="1" si="227"/>
        <v>0</v>
      </c>
      <c r="H1655" t="str">
        <f t="shared" ca="1" si="228"/>
        <v>'Simpl. All tex.-dual tex'!</v>
      </c>
      <c r="I1655" t="str">
        <f t="shared" ca="1" si="229"/>
        <v>'Simpl. All tex.-dual tex'!</v>
      </c>
      <c r="J1655">
        <f t="shared" ca="1" si="230"/>
        <v>0</v>
      </c>
      <c r="K1655">
        <f t="shared" ca="1" si="231"/>
        <v>0</v>
      </c>
      <c r="N1655" t="str">
        <f t="shared" ca="1" si="232"/>
        <v>D:z</v>
      </c>
      <c r="O1655" t="str">
        <f t="shared" ca="1" si="233"/>
        <v>D7:z7</v>
      </c>
    </row>
    <row r="1656" spans="1:15">
      <c r="A1656" t="str">
        <f t="shared" si="225"/>
        <v>08</v>
      </c>
      <c r="B1656" t="str">
        <f t="shared" ca="1" si="226"/>
        <v>W</v>
      </c>
      <c r="C1656" t="s">
        <v>2275</v>
      </c>
      <c r="D1656" t="s">
        <v>2416</v>
      </c>
      <c r="E1656">
        <f t="shared" ca="1" si="227"/>
        <v>0</v>
      </c>
      <c r="H1656" t="str">
        <f t="shared" ca="1" si="228"/>
        <v>'Simpl. All tex.-dual tex'!</v>
      </c>
      <c r="I1656" t="str">
        <f t="shared" ca="1" si="229"/>
        <v>'Simpl. All tex.-dual tex'!</v>
      </c>
      <c r="J1656">
        <f t="shared" ca="1" si="230"/>
        <v>0</v>
      </c>
      <c r="K1656">
        <f t="shared" ca="1" si="231"/>
        <v>0</v>
      </c>
      <c r="N1656" t="str">
        <f t="shared" ca="1" si="232"/>
        <v>D:z</v>
      </c>
      <c r="O1656" t="str">
        <f t="shared" ca="1" si="233"/>
        <v>D7:z7</v>
      </c>
    </row>
    <row r="1657" spans="1:15">
      <c r="A1657" t="str">
        <f t="shared" si="225"/>
        <v>09</v>
      </c>
      <c r="B1657" t="str">
        <f t="shared" ca="1" si="226"/>
        <v>W</v>
      </c>
      <c r="C1657" t="s">
        <v>2275</v>
      </c>
      <c r="D1657" t="s">
        <v>2417</v>
      </c>
      <c r="E1657">
        <f t="shared" ca="1" si="227"/>
        <v>0</v>
      </c>
      <c r="H1657" t="str">
        <f t="shared" ca="1" si="228"/>
        <v>'Simpl. All tex.-dual tex'!</v>
      </c>
      <c r="I1657" t="str">
        <f t="shared" ca="1" si="229"/>
        <v>'Simpl. All tex.-dual tex'!</v>
      </c>
      <c r="J1657">
        <f t="shared" ca="1" si="230"/>
        <v>0</v>
      </c>
      <c r="K1657">
        <f t="shared" ca="1" si="231"/>
        <v>0</v>
      </c>
      <c r="N1657" t="str">
        <f t="shared" ca="1" si="232"/>
        <v>D:z</v>
      </c>
      <c r="O1657" t="str">
        <f t="shared" ca="1" si="233"/>
        <v>D7:z7</v>
      </c>
    </row>
    <row r="1658" spans="1:15">
      <c r="A1658" t="str">
        <f t="shared" si="225"/>
        <v>10</v>
      </c>
      <c r="B1658" t="str">
        <f t="shared" ca="1" si="226"/>
        <v>W</v>
      </c>
      <c r="C1658" t="s">
        <v>2275</v>
      </c>
      <c r="D1658" t="s">
        <v>2418</v>
      </c>
      <c r="E1658">
        <f t="shared" ca="1" si="227"/>
        <v>0</v>
      </c>
      <c r="H1658" t="str">
        <f t="shared" ca="1" si="228"/>
        <v>'Simpl. All tex.-dual tex'!</v>
      </c>
      <c r="I1658" t="str">
        <f t="shared" ca="1" si="229"/>
        <v>'Simpl. All tex.-dual tex'!</v>
      </c>
      <c r="J1658">
        <f t="shared" ca="1" si="230"/>
        <v>0</v>
      </c>
      <c r="K1658">
        <f t="shared" ca="1" si="231"/>
        <v>0</v>
      </c>
      <c r="N1658" t="str">
        <f t="shared" ca="1" si="232"/>
        <v>D:z</v>
      </c>
      <c r="O1658" t="str">
        <f t="shared" ca="1" si="233"/>
        <v>D7:z7</v>
      </c>
    </row>
    <row r="1659" spans="1:15">
      <c r="A1659" t="str">
        <f t="shared" si="225"/>
        <v>11</v>
      </c>
      <c r="B1659" t="str">
        <f t="shared" ca="1" si="226"/>
        <v>W</v>
      </c>
      <c r="C1659" t="s">
        <v>2275</v>
      </c>
      <c r="D1659" t="s">
        <v>2419</v>
      </c>
      <c r="E1659">
        <f t="shared" ca="1" si="227"/>
        <v>0</v>
      </c>
      <c r="H1659" t="str">
        <f t="shared" ca="1" si="228"/>
        <v>'Simpl. All tex.-dual tex'!</v>
      </c>
      <c r="I1659" t="str">
        <f t="shared" ca="1" si="229"/>
        <v>'Simpl. All tex.-dual tex'!</v>
      </c>
      <c r="J1659">
        <f t="shared" ca="1" si="230"/>
        <v>0</v>
      </c>
      <c r="K1659">
        <f t="shared" ca="1" si="231"/>
        <v>0</v>
      </c>
      <c r="N1659" t="str">
        <f t="shared" ca="1" si="232"/>
        <v>D:z</v>
      </c>
      <c r="O1659" t="str">
        <f t="shared" ca="1" si="233"/>
        <v>D7:z7</v>
      </c>
    </row>
    <row r="1660" spans="1:15">
      <c r="A1660" t="str">
        <f t="shared" si="225"/>
        <v>12</v>
      </c>
      <c r="B1660" t="str">
        <f t="shared" ca="1" si="226"/>
        <v>W</v>
      </c>
      <c r="C1660" t="s">
        <v>2275</v>
      </c>
      <c r="D1660" t="s">
        <v>2420</v>
      </c>
      <c r="E1660">
        <f t="shared" ca="1" si="227"/>
        <v>0</v>
      </c>
      <c r="H1660" t="str">
        <f t="shared" ca="1" si="228"/>
        <v>'Simpl. All tex.-dual tex'!</v>
      </c>
      <c r="I1660" t="str">
        <f t="shared" ca="1" si="229"/>
        <v>'Simpl. All tex.-dual tex'!</v>
      </c>
      <c r="J1660">
        <f t="shared" ca="1" si="230"/>
        <v>0</v>
      </c>
      <c r="K1660">
        <f t="shared" ca="1" si="231"/>
        <v>0</v>
      </c>
      <c r="N1660" t="str">
        <f t="shared" ca="1" si="232"/>
        <v>D:z</v>
      </c>
      <c r="O1660" t="str">
        <f t="shared" ca="1" si="233"/>
        <v>D7:z7</v>
      </c>
    </row>
    <row r="1661" spans="1:15">
      <c r="A1661" t="str">
        <f t="shared" si="225"/>
        <v>13</v>
      </c>
      <c r="B1661" t="str">
        <f t="shared" ca="1" si="226"/>
        <v>W</v>
      </c>
      <c r="C1661" t="s">
        <v>2275</v>
      </c>
      <c r="D1661" t="s">
        <v>2421</v>
      </c>
      <c r="E1661">
        <f t="shared" ca="1" si="227"/>
        <v>0</v>
      </c>
      <c r="H1661" t="str">
        <f t="shared" ca="1" si="228"/>
        <v>'Simpl. All tex.-dual tex'!</v>
      </c>
      <c r="I1661" t="str">
        <f t="shared" ca="1" si="229"/>
        <v>'Simpl. All tex.-dual tex'!</v>
      </c>
      <c r="J1661">
        <f t="shared" ca="1" si="230"/>
        <v>0</v>
      </c>
      <c r="K1661">
        <f t="shared" ca="1" si="231"/>
        <v>0</v>
      </c>
      <c r="N1661" t="str">
        <f t="shared" ca="1" si="232"/>
        <v>D:z</v>
      </c>
      <c r="O1661" t="str">
        <f t="shared" ca="1" si="233"/>
        <v>D7:z7</v>
      </c>
    </row>
    <row r="1662" spans="1:15">
      <c r="A1662" t="str">
        <f t="shared" si="225"/>
        <v>100</v>
      </c>
      <c r="B1662" t="str">
        <f t="shared" ca="1" si="226"/>
        <v>W</v>
      </c>
      <c r="C1662" t="s">
        <v>2275</v>
      </c>
      <c r="D1662" t="s">
        <v>2422</v>
      </c>
      <c r="E1662">
        <f t="shared" ca="1" si="227"/>
        <v>0</v>
      </c>
      <c r="H1662" t="str">
        <f t="shared" ca="1" si="228"/>
        <v>'Simpl. All tex.-dual tex'!</v>
      </c>
      <c r="I1662" t="str">
        <f t="shared" ca="1" si="229"/>
        <v>'Simpl. All tex.-dual tex'!</v>
      </c>
      <c r="J1662">
        <f t="shared" ca="1" si="230"/>
        <v>0</v>
      </c>
      <c r="K1662">
        <f t="shared" ca="1" si="231"/>
        <v>0</v>
      </c>
      <c r="N1662" t="str">
        <f t="shared" ca="1" si="232"/>
        <v>D:z</v>
      </c>
      <c r="O1662" t="str">
        <f t="shared" ca="1" si="233"/>
        <v>D7:z7</v>
      </c>
    </row>
    <row r="1663" spans="1:15">
      <c r="A1663" t="str">
        <f t="shared" si="225"/>
        <v>01</v>
      </c>
      <c r="B1663" t="str">
        <f t="shared" ca="1" si="226"/>
        <v>W</v>
      </c>
      <c r="C1663" t="s">
        <v>2276</v>
      </c>
      <c r="D1663" t="s">
        <v>2423</v>
      </c>
      <c r="E1663">
        <f t="shared" ca="1" si="227"/>
        <v>0</v>
      </c>
      <c r="H1663" t="str">
        <f t="shared" ca="1" si="228"/>
        <v>'Simpl. All tex.-dual tex'!</v>
      </c>
      <c r="I1663" t="str">
        <f t="shared" ca="1" si="229"/>
        <v>'Simpl. All tex.-dual tex'!</v>
      </c>
      <c r="J1663">
        <f t="shared" ca="1" si="230"/>
        <v>0</v>
      </c>
      <c r="K1663">
        <f t="shared" ca="1" si="231"/>
        <v>0</v>
      </c>
      <c r="N1663" t="str">
        <f t="shared" ca="1" si="232"/>
        <v>D:z</v>
      </c>
      <c r="O1663" t="str">
        <f t="shared" ca="1" si="233"/>
        <v>D7:z7</v>
      </c>
    </row>
    <row r="1664" spans="1:15">
      <c r="A1664" t="str">
        <f t="shared" si="225"/>
        <v>02</v>
      </c>
      <c r="B1664" t="str">
        <f t="shared" ca="1" si="226"/>
        <v>W</v>
      </c>
      <c r="C1664" t="s">
        <v>2276</v>
      </c>
      <c r="D1664" t="s">
        <v>2424</v>
      </c>
      <c r="E1664">
        <f t="shared" ca="1" si="227"/>
        <v>0</v>
      </c>
      <c r="H1664" t="str">
        <f t="shared" ca="1" si="228"/>
        <v>'Simpl. All tex.-dual tex'!</v>
      </c>
      <c r="I1664" t="str">
        <f t="shared" ca="1" si="229"/>
        <v>'Simpl. All tex.-dual tex'!</v>
      </c>
      <c r="J1664">
        <f t="shared" ca="1" si="230"/>
        <v>0</v>
      </c>
      <c r="K1664">
        <f t="shared" ca="1" si="231"/>
        <v>0</v>
      </c>
      <c r="N1664" t="str">
        <f t="shared" ca="1" si="232"/>
        <v>D:z</v>
      </c>
      <c r="O1664" t="str">
        <f t="shared" ca="1" si="233"/>
        <v>D7:z7</v>
      </c>
    </row>
    <row r="1665" spans="1:15">
      <c r="A1665" t="str">
        <f t="shared" si="225"/>
        <v>03</v>
      </c>
      <c r="B1665" t="str">
        <f t="shared" ca="1" si="226"/>
        <v>W</v>
      </c>
      <c r="C1665" t="s">
        <v>2276</v>
      </c>
      <c r="D1665" t="s">
        <v>2425</v>
      </c>
      <c r="E1665">
        <f t="shared" ca="1" si="227"/>
        <v>0</v>
      </c>
      <c r="H1665" t="str">
        <f t="shared" ca="1" si="228"/>
        <v>'Simpl. All tex.-dual tex'!</v>
      </c>
      <c r="I1665" t="str">
        <f t="shared" ca="1" si="229"/>
        <v>'Simpl. All tex.-dual tex'!</v>
      </c>
      <c r="J1665">
        <f t="shared" ca="1" si="230"/>
        <v>0</v>
      </c>
      <c r="K1665">
        <f t="shared" ca="1" si="231"/>
        <v>0</v>
      </c>
      <c r="N1665" t="str">
        <f t="shared" ca="1" si="232"/>
        <v>D:z</v>
      </c>
      <c r="O1665" t="str">
        <f t="shared" ca="1" si="233"/>
        <v>D7:z7</v>
      </c>
    </row>
    <row r="1666" spans="1:15">
      <c r="A1666" t="str">
        <f t="shared" si="225"/>
        <v>04</v>
      </c>
      <c r="B1666" t="str">
        <f t="shared" ca="1" si="226"/>
        <v>W</v>
      </c>
      <c r="C1666" t="s">
        <v>2276</v>
      </c>
      <c r="D1666" t="s">
        <v>2426</v>
      </c>
      <c r="E1666">
        <f t="shared" ca="1" si="227"/>
        <v>0</v>
      </c>
      <c r="H1666" t="str">
        <f t="shared" ca="1" si="228"/>
        <v>'Simpl. All tex.-dual tex'!</v>
      </c>
      <c r="I1666" t="str">
        <f t="shared" ca="1" si="229"/>
        <v>'Simpl. All tex.-dual tex'!</v>
      </c>
      <c r="J1666">
        <f t="shared" ca="1" si="230"/>
        <v>0</v>
      </c>
      <c r="K1666">
        <f t="shared" ca="1" si="231"/>
        <v>0</v>
      </c>
      <c r="N1666" t="str">
        <f t="shared" ca="1" si="232"/>
        <v>D:z</v>
      </c>
      <c r="O1666" t="str">
        <f t="shared" ca="1" si="233"/>
        <v>D7:z7</v>
      </c>
    </row>
    <row r="1667" spans="1:15">
      <c r="A1667" t="str">
        <f t="shared" si="225"/>
        <v>05</v>
      </c>
      <c r="B1667" t="str">
        <f t="shared" ca="1" si="226"/>
        <v>W</v>
      </c>
      <c r="C1667" t="s">
        <v>2276</v>
      </c>
      <c r="D1667" t="s">
        <v>2427</v>
      </c>
      <c r="E1667">
        <f t="shared" ca="1" si="227"/>
        <v>0</v>
      </c>
      <c r="H1667" t="str">
        <f t="shared" ca="1" si="228"/>
        <v>'Simpl. All tex.-dual tex'!</v>
      </c>
      <c r="I1667" t="str">
        <f t="shared" ca="1" si="229"/>
        <v>'Simpl. All tex.-dual tex'!</v>
      </c>
      <c r="J1667">
        <f t="shared" ca="1" si="230"/>
        <v>0</v>
      </c>
      <c r="K1667">
        <f t="shared" ca="1" si="231"/>
        <v>0</v>
      </c>
      <c r="N1667" t="str">
        <f t="shared" ca="1" si="232"/>
        <v>D:z</v>
      </c>
      <c r="O1667" t="str">
        <f t="shared" ca="1" si="233"/>
        <v>D7:z7</v>
      </c>
    </row>
    <row r="1668" spans="1:15">
      <c r="A1668" t="str">
        <f t="shared" si="225"/>
        <v>06</v>
      </c>
      <c r="B1668" t="str">
        <f t="shared" ca="1" si="226"/>
        <v>W</v>
      </c>
      <c r="C1668" t="s">
        <v>2276</v>
      </c>
      <c r="D1668" t="s">
        <v>2428</v>
      </c>
      <c r="E1668">
        <f t="shared" ca="1" si="227"/>
        <v>0</v>
      </c>
      <c r="H1668" t="str">
        <f t="shared" ca="1" si="228"/>
        <v>'Simpl. All tex.-dual tex'!</v>
      </c>
      <c r="I1668" t="str">
        <f t="shared" ca="1" si="229"/>
        <v>'Simpl. All tex.-dual tex'!</v>
      </c>
      <c r="J1668">
        <f t="shared" ca="1" si="230"/>
        <v>0</v>
      </c>
      <c r="K1668">
        <f t="shared" ca="1" si="231"/>
        <v>0</v>
      </c>
      <c r="N1668" t="str">
        <f t="shared" ca="1" si="232"/>
        <v>D:z</v>
      </c>
      <c r="O1668" t="str">
        <f t="shared" ca="1" si="233"/>
        <v>D7:z7</v>
      </c>
    </row>
    <row r="1669" spans="1:15">
      <c r="A1669" t="str">
        <f t="shared" si="225"/>
        <v>07</v>
      </c>
      <c r="B1669" t="str">
        <f t="shared" ca="1" si="226"/>
        <v>W</v>
      </c>
      <c r="C1669" t="s">
        <v>2276</v>
      </c>
      <c r="D1669" t="s">
        <v>2429</v>
      </c>
      <c r="E1669">
        <f t="shared" ca="1" si="227"/>
        <v>0</v>
      </c>
      <c r="H1669" t="str">
        <f t="shared" ca="1" si="228"/>
        <v>'Simpl. All tex.-dual tex'!</v>
      </c>
      <c r="I1669" t="str">
        <f t="shared" ca="1" si="229"/>
        <v>'Simpl. All tex.-dual tex'!</v>
      </c>
      <c r="J1669">
        <f t="shared" ca="1" si="230"/>
        <v>0</v>
      </c>
      <c r="K1669">
        <f t="shared" ca="1" si="231"/>
        <v>0</v>
      </c>
      <c r="N1669" t="str">
        <f t="shared" ca="1" si="232"/>
        <v>D:z</v>
      </c>
      <c r="O1669" t="str">
        <f t="shared" ca="1" si="233"/>
        <v>D7:z7</v>
      </c>
    </row>
    <row r="1670" spans="1:15">
      <c r="A1670" t="str">
        <f t="shared" si="225"/>
        <v>08</v>
      </c>
      <c r="B1670" t="str">
        <f t="shared" ca="1" si="226"/>
        <v>W</v>
      </c>
      <c r="C1670" t="s">
        <v>2276</v>
      </c>
      <c r="D1670" t="s">
        <v>2430</v>
      </c>
      <c r="E1670">
        <f t="shared" ca="1" si="227"/>
        <v>0</v>
      </c>
      <c r="H1670" t="str">
        <f t="shared" ca="1" si="228"/>
        <v>'Simpl. All tex.-dual tex'!</v>
      </c>
      <c r="I1670" t="str">
        <f t="shared" ca="1" si="229"/>
        <v>'Simpl. All tex.-dual tex'!</v>
      </c>
      <c r="J1670">
        <f t="shared" ca="1" si="230"/>
        <v>0</v>
      </c>
      <c r="K1670">
        <f t="shared" ca="1" si="231"/>
        <v>0</v>
      </c>
      <c r="N1670" t="str">
        <f t="shared" ca="1" si="232"/>
        <v>D:z</v>
      </c>
      <c r="O1670" t="str">
        <f t="shared" ca="1" si="233"/>
        <v>D7:z7</v>
      </c>
    </row>
    <row r="1671" spans="1:15">
      <c r="A1671" t="str">
        <f t="shared" si="225"/>
        <v>09</v>
      </c>
      <c r="B1671" t="str">
        <f t="shared" ca="1" si="226"/>
        <v>W</v>
      </c>
      <c r="C1671" t="s">
        <v>2276</v>
      </c>
      <c r="D1671" t="s">
        <v>2431</v>
      </c>
      <c r="E1671">
        <f t="shared" ca="1" si="227"/>
        <v>0</v>
      </c>
      <c r="H1671" t="str">
        <f t="shared" ca="1" si="228"/>
        <v>'Simpl. All tex.-dual tex'!</v>
      </c>
      <c r="I1671" t="str">
        <f t="shared" ca="1" si="229"/>
        <v>'Simpl. All tex.-dual tex'!</v>
      </c>
      <c r="J1671">
        <f t="shared" ca="1" si="230"/>
        <v>0</v>
      </c>
      <c r="K1671">
        <f t="shared" ca="1" si="231"/>
        <v>0</v>
      </c>
      <c r="N1671" t="str">
        <f t="shared" ca="1" si="232"/>
        <v>D:z</v>
      </c>
      <c r="O1671" t="str">
        <f t="shared" ca="1" si="233"/>
        <v>D7:z7</v>
      </c>
    </row>
    <row r="1672" spans="1:15">
      <c r="A1672" t="str">
        <f t="shared" si="225"/>
        <v>10</v>
      </c>
      <c r="B1672" t="str">
        <f t="shared" ca="1" si="226"/>
        <v>W</v>
      </c>
      <c r="C1672" t="s">
        <v>2276</v>
      </c>
      <c r="D1672" t="s">
        <v>2432</v>
      </c>
      <c r="E1672">
        <f t="shared" ca="1" si="227"/>
        <v>0</v>
      </c>
      <c r="H1672" t="str">
        <f t="shared" ca="1" si="228"/>
        <v>'Simpl. All tex.-dual tex'!</v>
      </c>
      <c r="I1672" t="str">
        <f t="shared" ca="1" si="229"/>
        <v>'Simpl. All tex.-dual tex'!</v>
      </c>
      <c r="J1672">
        <f t="shared" ca="1" si="230"/>
        <v>0</v>
      </c>
      <c r="K1672">
        <f t="shared" ca="1" si="231"/>
        <v>0</v>
      </c>
      <c r="N1672" t="str">
        <f t="shared" ca="1" si="232"/>
        <v>D:z</v>
      </c>
      <c r="O1672" t="str">
        <f t="shared" ca="1" si="233"/>
        <v>D7:z7</v>
      </c>
    </row>
    <row r="1673" spans="1:15">
      <c r="A1673" t="str">
        <f t="shared" si="225"/>
        <v>11</v>
      </c>
      <c r="B1673" t="str">
        <f t="shared" ca="1" si="226"/>
        <v>W</v>
      </c>
      <c r="C1673" t="s">
        <v>2276</v>
      </c>
      <c r="D1673" t="s">
        <v>2433</v>
      </c>
      <c r="E1673">
        <f t="shared" ca="1" si="227"/>
        <v>0</v>
      </c>
      <c r="H1673" t="str">
        <f t="shared" ca="1" si="228"/>
        <v>'Simpl. All tex.-dual tex'!</v>
      </c>
      <c r="I1673" t="str">
        <f t="shared" ca="1" si="229"/>
        <v>'Simpl. All tex.-dual tex'!</v>
      </c>
      <c r="J1673">
        <f t="shared" ca="1" si="230"/>
        <v>0</v>
      </c>
      <c r="K1673">
        <f t="shared" ca="1" si="231"/>
        <v>0</v>
      </c>
      <c r="N1673" t="str">
        <f t="shared" ca="1" si="232"/>
        <v>D:z</v>
      </c>
      <c r="O1673" t="str">
        <f t="shared" ca="1" si="233"/>
        <v>D7:z7</v>
      </c>
    </row>
    <row r="1674" spans="1:15">
      <c r="A1674" t="str">
        <f t="shared" si="225"/>
        <v>12</v>
      </c>
      <c r="B1674" t="str">
        <f t="shared" ca="1" si="226"/>
        <v>W</v>
      </c>
      <c r="C1674" t="s">
        <v>2276</v>
      </c>
      <c r="D1674" t="s">
        <v>2434</v>
      </c>
      <c r="E1674">
        <f t="shared" ca="1" si="227"/>
        <v>0</v>
      </c>
      <c r="H1674" t="str">
        <f t="shared" ca="1" si="228"/>
        <v>'Simpl. All tex.-dual tex'!</v>
      </c>
      <c r="I1674" t="str">
        <f t="shared" ca="1" si="229"/>
        <v>'Simpl. All tex.-dual tex'!</v>
      </c>
      <c r="J1674">
        <f t="shared" ca="1" si="230"/>
        <v>0</v>
      </c>
      <c r="K1674">
        <f t="shared" ca="1" si="231"/>
        <v>0</v>
      </c>
      <c r="N1674" t="str">
        <f t="shared" ca="1" si="232"/>
        <v>D:z</v>
      </c>
      <c r="O1674" t="str">
        <f t="shared" ca="1" si="233"/>
        <v>D7:z7</v>
      </c>
    </row>
    <row r="1675" spans="1:15">
      <c r="A1675" t="str">
        <f t="shared" ref="A1675:A1738" si="234">MID(D1675,LEN(C1675)+2,LEN(D1675)-LEN(C1675))</f>
        <v>13</v>
      </c>
      <c r="B1675" t="str">
        <f t="shared" ref="B1675:B1738" ca="1" si="235">VLOOKUP(H1675,$A$1:$K$3,11,FALSE)</f>
        <v>W</v>
      </c>
      <c r="C1675" t="s">
        <v>2276</v>
      </c>
      <c r="D1675" t="s">
        <v>2435</v>
      </c>
      <c r="E1675">
        <f t="shared" ref="E1675:E1738" ca="1" si="236">IFERROR(VLOOKUP(C1675,INDIRECT($H1675&amp;$N1675),MATCH($A1675,INDIRECT($H1675&amp;$O1675),0),FALSE),0)</f>
        <v>0</v>
      </c>
      <c r="H1675" t="str">
        <f t="shared" ref="H1675:H1738" ca="1" si="237">IF(I1675&lt;&gt;0,I1675,IF(J1675&lt;&gt;0,J1675,K1675))</f>
        <v>'Simpl. All tex.-dual tex'!</v>
      </c>
      <c r="I1675" t="str">
        <f t="shared" ref="I1675:I1738" ca="1" si="238">IF(IFERROR(VLOOKUP(C1675,INDIRECT($G$5&amp;"D:D"),1,FALSE),0)&lt;&gt;0,I$9,0)</f>
        <v>'Simpl. All tex.-dual tex'!</v>
      </c>
      <c r="J1675">
        <f t="shared" ref="J1675:J1738" ca="1" si="239">IF(IFERROR(VLOOKUP(C1675,INDIRECT($G$6&amp;"D:D"),1,FALSE),0)&lt;&gt;0,J$9,0)</f>
        <v>0</v>
      </c>
      <c r="K1675">
        <f t="shared" ref="K1675:K1738" ca="1" si="240">IF(IFERROR(VLOOKUP($C1675,INDIRECT($G$7&amp;"d:d"),1,FALSE),0)&lt;&gt;0,K$9,0)</f>
        <v>0</v>
      </c>
      <c r="N1675" t="str">
        <f t="shared" ref="N1675:N1738" ca="1" si="241">VLOOKUP($H1675,$G$5:$I$7,2,FALSE)</f>
        <v>D:z</v>
      </c>
      <c r="O1675" t="str">
        <f t="shared" ref="O1675:O1738" ca="1" si="242">VLOOKUP($H1675,$G$5:$I$7,3,FALSE)</f>
        <v>D7:z7</v>
      </c>
    </row>
    <row r="1676" spans="1:15">
      <c r="A1676" t="str">
        <f t="shared" si="234"/>
        <v>100</v>
      </c>
      <c r="B1676" t="str">
        <f t="shared" ca="1" si="235"/>
        <v>W</v>
      </c>
      <c r="C1676" t="s">
        <v>2276</v>
      </c>
      <c r="D1676" t="s">
        <v>2436</v>
      </c>
      <c r="E1676">
        <f t="shared" ca="1" si="236"/>
        <v>0</v>
      </c>
      <c r="H1676" t="str">
        <f t="shared" ca="1" si="237"/>
        <v>'Simpl. All tex.-dual tex'!</v>
      </c>
      <c r="I1676" t="str">
        <f t="shared" ca="1" si="238"/>
        <v>'Simpl. All tex.-dual tex'!</v>
      </c>
      <c r="J1676">
        <f t="shared" ca="1" si="239"/>
        <v>0</v>
      </c>
      <c r="K1676">
        <f t="shared" ca="1" si="240"/>
        <v>0</v>
      </c>
      <c r="N1676" t="str">
        <f t="shared" ca="1" si="241"/>
        <v>D:z</v>
      </c>
      <c r="O1676" t="str">
        <f t="shared" ca="1" si="242"/>
        <v>D7:z7</v>
      </c>
    </row>
    <row r="1677" spans="1:15">
      <c r="A1677" t="str">
        <f t="shared" si="234"/>
        <v>01</v>
      </c>
      <c r="B1677" t="str">
        <f t="shared" ca="1" si="235"/>
        <v>W</v>
      </c>
      <c r="C1677" t="s">
        <v>327</v>
      </c>
      <c r="D1677" t="s">
        <v>1921</v>
      </c>
      <c r="E1677">
        <f t="shared" ca="1" si="236"/>
        <v>0</v>
      </c>
      <c r="H1677" t="str">
        <f t="shared" ca="1" si="237"/>
        <v>'Simpl. All tex.-dual tex'!</v>
      </c>
      <c r="I1677" t="str">
        <f t="shared" ca="1" si="238"/>
        <v>'Simpl. All tex.-dual tex'!</v>
      </c>
      <c r="J1677">
        <f t="shared" ca="1" si="239"/>
        <v>0</v>
      </c>
      <c r="K1677">
        <f t="shared" ca="1" si="240"/>
        <v>0</v>
      </c>
      <c r="N1677" t="str">
        <f t="shared" ca="1" si="241"/>
        <v>D:z</v>
      </c>
      <c r="O1677" t="str">
        <f t="shared" ca="1" si="242"/>
        <v>D7:z7</v>
      </c>
    </row>
    <row r="1678" spans="1:15">
      <c r="A1678" t="str">
        <f t="shared" si="234"/>
        <v>02</v>
      </c>
      <c r="B1678" t="str">
        <f t="shared" ca="1" si="235"/>
        <v>W</v>
      </c>
      <c r="C1678" t="s">
        <v>327</v>
      </c>
      <c r="D1678" t="s">
        <v>1922</v>
      </c>
      <c r="E1678">
        <f t="shared" ca="1" si="236"/>
        <v>0</v>
      </c>
      <c r="H1678" t="str">
        <f t="shared" ca="1" si="237"/>
        <v>'Simpl. All tex.-dual tex'!</v>
      </c>
      <c r="I1678" t="str">
        <f t="shared" ca="1" si="238"/>
        <v>'Simpl. All tex.-dual tex'!</v>
      </c>
      <c r="J1678">
        <f t="shared" ca="1" si="239"/>
        <v>0</v>
      </c>
      <c r="K1678">
        <f t="shared" ca="1" si="240"/>
        <v>0</v>
      </c>
      <c r="N1678" t="str">
        <f t="shared" ca="1" si="241"/>
        <v>D:z</v>
      </c>
      <c r="O1678" t="str">
        <f t="shared" ca="1" si="242"/>
        <v>D7:z7</v>
      </c>
    </row>
    <row r="1679" spans="1:15">
      <c r="A1679" t="str">
        <f t="shared" si="234"/>
        <v>03</v>
      </c>
      <c r="B1679" t="str">
        <f t="shared" ca="1" si="235"/>
        <v>W</v>
      </c>
      <c r="C1679" t="s">
        <v>327</v>
      </c>
      <c r="D1679" t="s">
        <v>1923</v>
      </c>
      <c r="E1679">
        <f t="shared" ca="1" si="236"/>
        <v>0</v>
      </c>
      <c r="H1679" t="str">
        <f t="shared" ca="1" si="237"/>
        <v>'Simpl. All tex.-dual tex'!</v>
      </c>
      <c r="I1679" t="str">
        <f t="shared" ca="1" si="238"/>
        <v>'Simpl. All tex.-dual tex'!</v>
      </c>
      <c r="J1679">
        <f t="shared" ca="1" si="239"/>
        <v>0</v>
      </c>
      <c r="K1679">
        <f t="shared" ca="1" si="240"/>
        <v>0</v>
      </c>
      <c r="N1679" t="str">
        <f t="shared" ca="1" si="241"/>
        <v>D:z</v>
      </c>
      <c r="O1679" t="str">
        <f t="shared" ca="1" si="242"/>
        <v>D7:z7</v>
      </c>
    </row>
    <row r="1680" spans="1:15">
      <c r="A1680" t="str">
        <f t="shared" si="234"/>
        <v>04</v>
      </c>
      <c r="B1680" t="str">
        <f t="shared" ca="1" si="235"/>
        <v>W</v>
      </c>
      <c r="C1680" t="s">
        <v>327</v>
      </c>
      <c r="D1680" t="s">
        <v>1924</v>
      </c>
      <c r="E1680">
        <f t="shared" ca="1" si="236"/>
        <v>0</v>
      </c>
      <c r="H1680" t="str">
        <f t="shared" ca="1" si="237"/>
        <v>'Simpl. All tex.-dual tex'!</v>
      </c>
      <c r="I1680" t="str">
        <f t="shared" ca="1" si="238"/>
        <v>'Simpl. All tex.-dual tex'!</v>
      </c>
      <c r="J1680">
        <f t="shared" ca="1" si="239"/>
        <v>0</v>
      </c>
      <c r="K1680">
        <f t="shared" ca="1" si="240"/>
        <v>0</v>
      </c>
      <c r="N1680" t="str">
        <f t="shared" ca="1" si="241"/>
        <v>D:z</v>
      </c>
      <c r="O1680" t="str">
        <f t="shared" ca="1" si="242"/>
        <v>D7:z7</v>
      </c>
    </row>
    <row r="1681" spans="1:15">
      <c r="A1681" t="str">
        <f t="shared" si="234"/>
        <v>05</v>
      </c>
      <c r="B1681" t="str">
        <f t="shared" ca="1" si="235"/>
        <v>W</v>
      </c>
      <c r="C1681" t="s">
        <v>327</v>
      </c>
      <c r="D1681" t="s">
        <v>1925</v>
      </c>
      <c r="E1681">
        <f t="shared" ca="1" si="236"/>
        <v>0</v>
      </c>
      <c r="H1681" t="str">
        <f t="shared" ca="1" si="237"/>
        <v>'Simpl. All tex.-dual tex'!</v>
      </c>
      <c r="I1681" t="str">
        <f t="shared" ca="1" si="238"/>
        <v>'Simpl. All tex.-dual tex'!</v>
      </c>
      <c r="J1681">
        <f t="shared" ca="1" si="239"/>
        <v>0</v>
      </c>
      <c r="K1681">
        <f t="shared" ca="1" si="240"/>
        <v>0</v>
      </c>
      <c r="N1681" t="str">
        <f t="shared" ca="1" si="241"/>
        <v>D:z</v>
      </c>
      <c r="O1681" t="str">
        <f t="shared" ca="1" si="242"/>
        <v>D7:z7</v>
      </c>
    </row>
    <row r="1682" spans="1:15">
      <c r="A1682" t="str">
        <f t="shared" si="234"/>
        <v>06</v>
      </c>
      <c r="B1682" t="str">
        <f t="shared" ca="1" si="235"/>
        <v>W</v>
      </c>
      <c r="C1682" t="s">
        <v>327</v>
      </c>
      <c r="D1682" t="s">
        <v>1926</v>
      </c>
      <c r="E1682">
        <f t="shared" ca="1" si="236"/>
        <v>0</v>
      </c>
      <c r="H1682" t="str">
        <f t="shared" ca="1" si="237"/>
        <v>'Simpl. All tex.-dual tex'!</v>
      </c>
      <c r="I1682" t="str">
        <f t="shared" ca="1" si="238"/>
        <v>'Simpl. All tex.-dual tex'!</v>
      </c>
      <c r="J1682">
        <f t="shared" ca="1" si="239"/>
        <v>0</v>
      </c>
      <c r="K1682">
        <f t="shared" ca="1" si="240"/>
        <v>0</v>
      </c>
      <c r="N1682" t="str">
        <f t="shared" ca="1" si="241"/>
        <v>D:z</v>
      </c>
      <c r="O1682" t="str">
        <f t="shared" ca="1" si="242"/>
        <v>D7:z7</v>
      </c>
    </row>
    <row r="1683" spans="1:15">
      <c r="A1683" t="str">
        <f t="shared" si="234"/>
        <v>07</v>
      </c>
      <c r="B1683" t="str">
        <f t="shared" ca="1" si="235"/>
        <v>W</v>
      </c>
      <c r="C1683" t="s">
        <v>327</v>
      </c>
      <c r="D1683" t="s">
        <v>1927</v>
      </c>
      <c r="E1683">
        <f t="shared" ca="1" si="236"/>
        <v>0</v>
      </c>
      <c r="H1683" t="str">
        <f t="shared" ca="1" si="237"/>
        <v>'Simpl. All tex.-dual tex'!</v>
      </c>
      <c r="I1683" t="str">
        <f t="shared" ca="1" si="238"/>
        <v>'Simpl. All tex.-dual tex'!</v>
      </c>
      <c r="J1683">
        <f t="shared" ca="1" si="239"/>
        <v>0</v>
      </c>
      <c r="K1683">
        <f t="shared" ca="1" si="240"/>
        <v>0</v>
      </c>
      <c r="N1683" t="str">
        <f t="shared" ca="1" si="241"/>
        <v>D:z</v>
      </c>
      <c r="O1683" t="str">
        <f t="shared" ca="1" si="242"/>
        <v>D7:z7</v>
      </c>
    </row>
    <row r="1684" spans="1:15">
      <c r="A1684" t="str">
        <f t="shared" si="234"/>
        <v>08</v>
      </c>
      <c r="B1684" t="str">
        <f t="shared" ca="1" si="235"/>
        <v>W</v>
      </c>
      <c r="C1684" t="s">
        <v>327</v>
      </c>
      <c r="D1684" t="s">
        <v>1928</v>
      </c>
      <c r="E1684">
        <f t="shared" ca="1" si="236"/>
        <v>0</v>
      </c>
      <c r="H1684" t="str">
        <f t="shared" ca="1" si="237"/>
        <v>'Simpl. All tex.-dual tex'!</v>
      </c>
      <c r="I1684" t="str">
        <f t="shared" ca="1" si="238"/>
        <v>'Simpl. All tex.-dual tex'!</v>
      </c>
      <c r="J1684">
        <f t="shared" ca="1" si="239"/>
        <v>0</v>
      </c>
      <c r="K1684">
        <f t="shared" ca="1" si="240"/>
        <v>0</v>
      </c>
      <c r="N1684" t="str">
        <f t="shared" ca="1" si="241"/>
        <v>D:z</v>
      </c>
      <c r="O1684" t="str">
        <f t="shared" ca="1" si="242"/>
        <v>D7:z7</v>
      </c>
    </row>
    <row r="1685" spans="1:15">
      <c r="A1685" t="str">
        <f t="shared" si="234"/>
        <v>09</v>
      </c>
      <c r="B1685" t="str">
        <f t="shared" ca="1" si="235"/>
        <v>W</v>
      </c>
      <c r="C1685" t="s">
        <v>327</v>
      </c>
      <c r="D1685" t="s">
        <v>1929</v>
      </c>
      <c r="E1685">
        <f t="shared" ca="1" si="236"/>
        <v>0</v>
      </c>
      <c r="H1685" t="str">
        <f t="shared" ca="1" si="237"/>
        <v>'Simpl. All tex.-dual tex'!</v>
      </c>
      <c r="I1685" t="str">
        <f t="shared" ca="1" si="238"/>
        <v>'Simpl. All tex.-dual tex'!</v>
      </c>
      <c r="J1685">
        <f t="shared" ca="1" si="239"/>
        <v>0</v>
      </c>
      <c r="K1685">
        <f t="shared" ca="1" si="240"/>
        <v>0</v>
      </c>
      <c r="N1685" t="str">
        <f t="shared" ca="1" si="241"/>
        <v>D:z</v>
      </c>
      <c r="O1685" t="str">
        <f t="shared" ca="1" si="242"/>
        <v>D7:z7</v>
      </c>
    </row>
    <row r="1686" spans="1:15">
      <c r="A1686" t="str">
        <f t="shared" si="234"/>
        <v>10</v>
      </c>
      <c r="B1686" t="str">
        <f t="shared" ca="1" si="235"/>
        <v>W</v>
      </c>
      <c r="C1686" t="s">
        <v>327</v>
      </c>
      <c r="D1686" t="s">
        <v>1930</v>
      </c>
      <c r="E1686">
        <f t="shared" ca="1" si="236"/>
        <v>0</v>
      </c>
      <c r="H1686" t="str">
        <f t="shared" ca="1" si="237"/>
        <v>'Simpl. All tex.-dual tex'!</v>
      </c>
      <c r="I1686" t="str">
        <f t="shared" ca="1" si="238"/>
        <v>'Simpl. All tex.-dual tex'!</v>
      </c>
      <c r="J1686">
        <f t="shared" ca="1" si="239"/>
        <v>0</v>
      </c>
      <c r="K1686">
        <f t="shared" ca="1" si="240"/>
        <v>0</v>
      </c>
      <c r="N1686" t="str">
        <f t="shared" ca="1" si="241"/>
        <v>D:z</v>
      </c>
      <c r="O1686" t="str">
        <f t="shared" ca="1" si="242"/>
        <v>D7:z7</v>
      </c>
    </row>
    <row r="1687" spans="1:15">
      <c r="A1687" t="str">
        <f t="shared" si="234"/>
        <v>11</v>
      </c>
      <c r="B1687" t="str">
        <f t="shared" ca="1" si="235"/>
        <v>W</v>
      </c>
      <c r="C1687" t="s">
        <v>327</v>
      </c>
      <c r="D1687" t="s">
        <v>1931</v>
      </c>
      <c r="E1687">
        <f t="shared" ca="1" si="236"/>
        <v>0</v>
      </c>
      <c r="H1687" t="str">
        <f t="shared" ca="1" si="237"/>
        <v>'Simpl. All tex.-dual tex'!</v>
      </c>
      <c r="I1687" t="str">
        <f t="shared" ca="1" si="238"/>
        <v>'Simpl. All tex.-dual tex'!</v>
      </c>
      <c r="J1687">
        <f t="shared" ca="1" si="239"/>
        <v>0</v>
      </c>
      <c r="K1687">
        <f t="shared" ca="1" si="240"/>
        <v>0</v>
      </c>
      <c r="N1687" t="str">
        <f t="shared" ca="1" si="241"/>
        <v>D:z</v>
      </c>
      <c r="O1687" t="str">
        <f t="shared" ca="1" si="242"/>
        <v>D7:z7</v>
      </c>
    </row>
    <row r="1688" spans="1:15">
      <c r="A1688" t="str">
        <f t="shared" si="234"/>
        <v>12</v>
      </c>
      <c r="B1688" t="str">
        <f t="shared" ca="1" si="235"/>
        <v>W</v>
      </c>
      <c r="C1688" t="s">
        <v>327</v>
      </c>
      <c r="D1688" t="s">
        <v>1932</v>
      </c>
      <c r="E1688">
        <f t="shared" ca="1" si="236"/>
        <v>0</v>
      </c>
      <c r="H1688" t="str">
        <f t="shared" ca="1" si="237"/>
        <v>'Simpl. All tex.-dual tex'!</v>
      </c>
      <c r="I1688" t="str">
        <f t="shared" ca="1" si="238"/>
        <v>'Simpl. All tex.-dual tex'!</v>
      </c>
      <c r="J1688">
        <f t="shared" ca="1" si="239"/>
        <v>0</v>
      </c>
      <c r="K1688">
        <f t="shared" ca="1" si="240"/>
        <v>0</v>
      </c>
      <c r="N1688" t="str">
        <f t="shared" ca="1" si="241"/>
        <v>D:z</v>
      </c>
      <c r="O1688" t="str">
        <f t="shared" ca="1" si="242"/>
        <v>D7:z7</v>
      </c>
    </row>
    <row r="1689" spans="1:15">
      <c r="A1689" t="str">
        <f t="shared" si="234"/>
        <v>13</v>
      </c>
      <c r="B1689" t="str">
        <f t="shared" ca="1" si="235"/>
        <v>W</v>
      </c>
      <c r="C1689" t="s">
        <v>327</v>
      </c>
      <c r="D1689" t="s">
        <v>1933</v>
      </c>
      <c r="E1689">
        <f t="shared" ca="1" si="236"/>
        <v>0</v>
      </c>
      <c r="H1689" t="str">
        <f t="shared" ca="1" si="237"/>
        <v>'Simpl. All tex.-dual tex'!</v>
      </c>
      <c r="I1689" t="str">
        <f t="shared" ca="1" si="238"/>
        <v>'Simpl. All tex.-dual tex'!</v>
      </c>
      <c r="J1689">
        <f t="shared" ca="1" si="239"/>
        <v>0</v>
      </c>
      <c r="K1689">
        <f t="shared" ca="1" si="240"/>
        <v>0</v>
      </c>
      <c r="N1689" t="str">
        <f t="shared" ca="1" si="241"/>
        <v>D:z</v>
      </c>
      <c r="O1689" t="str">
        <f t="shared" ca="1" si="242"/>
        <v>D7:z7</v>
      </c>
    </row>
    <row r="1690" spans="1:15">
      <c r="A1690" t="str">
        <f t="shared" si="234"/>
        <v>100</v>
      </c>
      <c r="B1690" t="str">
        <f t="shared" ca="1" si="235"/>
        <v>W</v>
      </c>
      <c r="C1690" t="s">
        <v>327</v>
      </c>
      <c r="D1690" t="s">
        <v>1934</v>
      </c>
      <c r="E1690">
        <f t="shared" ca="1" si="236"/>
        <v>0</v>
      </c>
      <c r="H1690" t="str">
        <f t="shared" ca="1" si="237"/>
        <v>'Simpl. All tex.-dual tex'!</v>
      </c>
      <c r="I1690" t="str">
        <f t="shared" ca="1" si="238"/>
        <v>'Simpl. All tex.-dual tex'!</v>
      </c>
      <c r="J1690">
        <f t="shared" ca="1" si="239"/>
        <v>0</v>
      </c>
      <c r="K1690">
        <f t="shared" ca="1" si="240"/>
        <v>0</v>
      </c>
      <c r="N1690" t="str">
        <f t="shared" ca="1" si="241"/>
        <v>D:z</v>
      </c>
      <c r="O1690" t="str">
        <f t="shared" ca="1" si="242"/>
        <v>D7:z7</v>
      </c>
    </row>
    <row r="1691" spans="1:15">
      <c r="A1691" t="str">
        <f t="shared" si="234"/>
        <v>01</v>
      </c>
      <c r="B1691" t="str">
        <f t="shared" ca="1" si="235"/>
        <v>W</v>
      </c>
      <c r="C1691" t="s">
        <v>328</v>
      </c>
      <c r="D1691" t="s">
        <v>1935</v>
      </c>
      <c r="E1691">
        <f t="shared" ca="1" si="236"/>
        <v>0</v>
      </c>
      <c r="H1691" t="str">
        <f t="shared" ca="1" si="237"/>
        <v>'Simpl. All tex.-dual tex'!</v>
      </c>
      <c r="I1691" t="str">
        <f t="shared" ca="1" si="238"/>
        <v>'Simpl. All tex.-dual tex'!</v>
      </c>
      <c r="J1691">
        <f t="shared" ca="1" si="239"/>
        <v>0</v>
      </c>
      <c r="K1691">
        <f t="shared" ca="1" si="240"/>
        <v>0</v>
      </c>
      <c r="N1691" t="str">
        <f t="shared" ca="1" si="241"/>
        <v>D:z</v>
      </c>
      <c r="O1691" t="str">
        <f t="shared" ca="1" si="242"/>
        <v>D7:z7</v>
      </c>
    </row>
    <row r="1692" spans="1:15">
      <c r="A1692" t="str">
        <f t="shared" si="234"/>
        <v>02</v>
      </c>
      <c r="B1692" t="str">
        <f t="shared" ca="1" si="235"/>
        <v>W</v>
      </c>
      <c r="C1692" t="s">
        <v>328</v>
      </c>
      <c r="D1692" t="s">
        <v>1936</v>
      </c>
      <c r="E1692">
        <f t="shared" ca="1" si="236"/>
        <v>0</v>
      </c>
      <c r="H1692" t="str">
        <f t="shared" ca="1" si="237"/>
        <v>'Simpl. All tex.-dual tex'!</v>
      </c>
      <c r="I1692" t="str">
        <f t="shared" ca="1" si="238"/>
        <v>'Simpl. All tex.-dual tex'!</v>
      </c>
      <c r="J1692">
        <f t="shared" ca="1" si="239"/>
        <v>0</v>
      </c>
      <c r="K1692">
        <f t="shared" ca="1" si="240"/>
        <v>0</v>
      </c>
      <c r="N1692" t="str">
        <f t="shared" ca="1" si="241"/>
        <v>D:z</v>
      </c>
      <c r="O1692" t="str">
        <f t="shared" ca="1" si="242"/>
        <v>D7:z7</v>
      </c>
    </row>
    <row r="1693" spans="1:15">
      <c r="A1693" t="str">
        <f t="shared" si="234"/>
        <v>03</v>
      </c>
      <c r="B1693" t="str">
        <f t="shared" ca="1" si="235"/>
        <v>W</v>
      </c>
      <c r="C1693" t="s">
        <v>328</v>
      </c>
      <c r="D1693" t="s">
        <v>1937</v>
      </c>
      <c r="E1693">
        <f t="shared" ca="1" si="236"/>
        <v>0</v>
      </c>
      <c r="H1693" t="str">
        <f t="shared" ca="1" si="237"/>
        <v>'Simpl. All tex.-dual tex'!</v>
      </c>
      <c r="I1693" t="str">
        <f t="shared" ca="1" si="238"/>
        <v>'Simpl. All tex.-dual tex'!</v>
      </c>
      <c r="J1693">
        <f t="shared" ca="1" si="239"/>
        <v>0</v>
      </c>
      <c r="K1693">
        <f t="shared" ca="1" si="240"/>
        <v>0</v>
      </c>
      <c r="N1693" t="str">
        <f t="shared" ca="1" si="241"/>
        <v>D:z</v>
      </c>
      <c r="O1693" t="str">
        <f t="shared" ca="1" si="242"/>
        <v>D7:z7</v>
      </c>
    </row>
    <row r="1694" spans="1:15">
      <c r="A1694" t="str">
        <f t="shared" si="234"/>
        <v>04</v>
      </c>
      <c r="B1694" t="str">
        <f t="shared" ca="1" si="235"/>
        <v>W</v>
      </c>
      <c r="C1694" t="s">
        <v>328</v>
      </c>
      <c r="D1694" t="s">
        <v>1938</v>
      </c>
      <c r="E1694">
        <f t="shared" ca="1" si="236"/>
        <v>0</v>
      </c>
      <c r="H1694" t="str">
        <f t="shared" ca="1" si="237"/>
        <v>'Simpl. All tex.-dual tex'!</v>
      </c>
      <c r="I1694" t="str">
        <f t="shared" ca="1" si="238"/>
        <v>'Simpl. All tex.-dual tex'!</v>
      </c>
      <c r="J1694">
        <f t="shared" ca="1" si="239"/>
        <v>0</v>
      </c>
      <c r="K1694">
        <f t="shared" ca="1" si="240"/>
        <v>0</v>
      </c>
      <c r="N1694" t="str">
        <f t="shared" ca="1" si="241"/>
        <v>D:z</v>
      </c>
      <c r="O1694" t="str">
        <f t="shared" ca="1" si="242"/>
        <v>D7:z7</v>
      </c>
    </row>
    <row r="1695" spans="1:15">
      <c r="A1695" t="str">
        <f t="shared" si="234"/>
        <v>05</v>
      </c>
      <c r="B1695" t="str">
        <f t="shared" ca="1" si="235"/>
        <v>W</v>
      </c>
      <c r="C1695" t="s">
        <v>328</v>
      </c>
      <c r="D1695" t="s">
        <v>1939</v>
      </c>
      <c r="E1695">
        <f t="shared" ca="1" si="236"/>
        <v>0</v>
      </c>
      <c r="H1695" t="str">
        <f t="shared" ca="1" si="237"/>
        <v>'Simpl. All tex.-dual tex'!</v>
      </c>
      <c r="I1695" t="str">
        <f t="shared" ca="1" si="238"/>
        <v>'Simpl. All tex.-dual tex'!</v>
      </c>
      <c r="J1695">
        <f t="shared" ca="1" si="239"/>
        <v>0</v>
      </c>
      <c r="K1695">
        <f t="shared" ca="1" si="240"/>
        <v>0</v>
      </c>
      <c r="N1695" t="str">
        <f t="shared" ca="1" si="241"/>
        <v>D:z</v>
      </c>
      <c r="O1695" t="str">
        <f t="shared" ca="1" si="242"/>
        <v>D7:z7</v>
      </c>
    </row>
    <row r="1696" spans="1:15">
      <c r="A1696" t="str">
        <f t="shared" si="234"/>
        <v>06</v>
      </c>
      <c r="B1696" t="str">
        <f t="shared" ca="1" si="235"/>
        <v>W</v>
      </c>
      <c r="C1696" t="s">
        <v>328</v>
      </c>
      <c r="D1696" t="s">
        <v>1940</v>
      </c>
      <c r="E1696">
        <f t="shared" ca="1" si="236"/>
        <v>0</v>
      </c>
      <c r="H1696" t="str">
        <f t="shared" ca="1" si="237"/>
        <v>'Simpl. All tex.-dual tex'!</v>
      </c>
      <c r="I1696" t="str">
        <f t="shared" ca="1" si="238"/>
        <v>'Simpl. All tex.-dual tex'!</v>
      </c>
      <c r="J1696">
        <f t="shared" ca="1" si="239"/>
        <v>0</v>
      </c>
      <c r="K1696">
        <f t="shared" ca="1" si="240"/>
        <v>0</v>
      </c>
      <c r="N1696" t="str">
        <f t="shared" ca="1" si="241"/>
        <v>D:z</v>
      </c>
      <c r="O1696" t="str">
        <f t="shared" ca="1" si="242"/>
        <v>D7:z7</v>
      </c>
    </row>
    <row r="1697" spans="1:15">
      <c r="A1697" t="str">
        <f t="shared" si="234"/>
        <v>07</v>
      </c>
      <c r="B1697" t="str">
        <f t="shared" ca="1" si="235"/>
        <v>W</v>
      </c>
      <c r="C1697" t="s">
        <v>328</v>
      </c>
      <c r="D1697" t="s">
        <v>1941</v>
      </c>
      <c r="E1697">
        <f t="shared" ca="1" si="236"/>
        <v>0</v>
      </c>
      <c r="H1697" t="str">
        <f t="shared" ca="1" si="237"/>
        <v>'Simpl. All tex.-dual tex'!</v>
      </c>
      <c r="I1697" t="str">
        <f t="shared" ca="1" si="238"/>
        <v>'Simpl. All tex.-dual tex'!</v>
      </c>
      <c r="J1697">
        <f t="shared" ca="1" si="239"/>
        <v>0</v>
      </c>
      <c r="K1697">
        <f t="shared" ca="1" si="240"/>
        <v>0</v>
      </c>
      <c r="N1697" t="str">
        <f t="shared" ca="1" si="241"/>
        <v>D:z</v>
      </c>
      <c r="O1697" t="str">
        <f t="shared" ca="1" si="242"/>
        <v>D7:z7</v>
      </c>
    </row>
    <row r="1698" spans="1:15">
      <c r="A1698" t="str">
        <f t="shared" si="234"/>
        <v>08</v>
      </c>
      <c r="B1698" t="str">
        <f t="shared" ca="1" si="235"/>
        <v>W</v>
      </c>
      <c r="C1698" t="s">
        <v>328</v>
      </c>
      <c r="D1698" t="s">
        <v>1942</v>
      </c>
      <c r="E1698">
        <f t="shared" ca="1" si="236"/>
        <v>0</v>
      </c>
      <c r="H1698" t="str">
        <f t="shared" ca="1" si="237"/>
        <v>'Simpl. All tex.-dual tex'!</v>
      </c>
      <c r="I1698" t="str">
        <f t="shared" ca="1" si="238"/>
        <v>'Simpl. All tex.-dual tex'!</v>
      </c>
      <c r="J1698">
        <f t="shared" ca="1" si="239"/>
        <v>0</v>
      </c>
      <c r="K1698">
        <f t="shared" ca="1" si="240"/>
        <v>0</v>
      </c>
      <c r="N1698" t="str">
        <f t="shared" ca="1" si="241"/>
        <v>D:z</v>
      </c>
      <c r="O1698" t="str">
        <f t="shared" ca="1" si="242"/>
        <v>D7:z7</v>
      </c>
    </row>
    <row r="1699" spans="1:15">
      <c r="A1699" t="str">
        <f t="shared" si="234"/>
        <v>09</v>
      </c>
      <c r="B1699" t="str">
        <f t="shared" ca="1" si="235"/>
        <v>W</v>
      </c>
      <c r="C1699" t="s">
        <v>328</v>
      </c>
      <c r="D1699" t="s">
        <v>1943</v>
      </c>
      <c r="E1699">
        <f t="shared" ca="1" si="236"/>
        <v>0</v>
      </c>
      <c r="H1699" t="str">
        <f t="shared" ca="1" si="237"/>
        <v>'Simpl. All tex.-dual tex'!</v>
      </c>
      <c r="I1699" t="str">
        <f t="shared" ca="1" si="238"/>
        <v>'Simpl. All tex.-dual tex'!</v>
      </c>
      <c r="J1699">
        <f t="shared" ca="1" si="239"/>
        <v>0</v>
      </c>
      <c r="K1699">
        <f t="shared" ca="1" si="240"/>
        <v>0</v>
      </c>
      <c r="N1699" t="str">
        <f t="shared" ca="1" si="241"/>
        <v>D:z</v>
      </c>
      <c r="O1699" t="str">
        <f t="shared" ca="1" si="242"/>
        <v>D7:z7</v>
      </c>
    </row>
    <row r="1700" spans="1:15">
      <c r="A1700" t="str">
        <f t="shared" si="234"/>
        <v>10</v>
      </c>
      <c r="B1700" t="str">
        <f t="shared" ca="1" si="235"/>
        <v>W</v>
      </c>
      <c r="C1700" t="s">
        <v>328</v>
      </c>
      <c r="D1700" t="s">
        <v>1944</v>
      </c>
      <c r="E1700">
        <f t="shared" ca="1" si="236"/>
        <v>0</v>
      </c>
      <c r="H1700" t="str">
        <f t="shared" ca="1" si="237"/>
        <v>'Simpl. All tex.-dual tex'!</v>
      </c>
      <c r="I1700" t="str">
        <f t="shared" ca="1" si="238"/>
        <v>'Simpl. All tex.-dual tex'!</v>
      </c>
      <c r="J1700">
        <f t="shared" ca="1" si="239"/>
        <v>0</v>
      </c>
      <c r="K1700">
        <f t="shared" ca="1" si="240"/>
        <v>0</v>
      </c>
      <c r="N1700" t="str">
        <f t="shared" ca="1" si="241"/>
        <v>D:z</v>
      </c>
      <c r="O1700" t="str">
        <f t="shared" ca="1" si="242"/>
        <v>D7:z7</v>
      </c>
    </row>
    <row r="1701" spans="1:15">
      <c r="A1701" t="str">
        <f t="shared" si="234"/>
        <v>11</v>
      </c>
      <c r="B1701" t="str">
        <f t="shared" ca="1" si="235"/>
        <v>W</v>
      </c>
      <c r="C1701" t="s">
        <v>328</v>
      </c>
      <c r="D1701" t="s">
        <v>1945</v>
      </c>
      <c r="E1701">
        <f t="shared" ca="1" si="236"/>
        <v>0</v>
      </c>
      <c r="H1701" t="str">
        <f t="shared" ca="1" si="237"/>
        <v>'Simpl. All tex.-dual tex'!</v>
      </c>
      <c r="I1701" t="str">
        <f t="shared" ca="1" si="238"/>
        <v>'Simpl. All tex.-dual tex'!</v>
      </c>
      <c r="J1701">
        <f t="shared" ca="1" si="239"/>
        <v>0</v>
      </c>
      <c r="K1701">
        <f t="shared" ca="1" si="240"/>
        <v>0</v>
      </c>
      <c r="N1701" t="str">
        <f t="shared" ca="1" si="241"/>
        <v>D:z</v>
      </c>
      <c r="O1701" t="str">
        <f t="shared" ca="1" si="242"/>
        <v>D7:z7</v>
      </c>
    </row>
    <row r="1702" spans="1:15">
      <c r="A1702" t="str">
        <f t="shared" si="234"/>
        <v>12</v>
      </c>
      <c r="B1702" t="str">
        <f t="shared" ca="1" si="235"/>
        <v>W</v>
      </c>
      <c r="C1702" t="s">
        <v>328</v>
      </c>
      <c r="D1702" t="s">
        <v>1946</v>
      </c>
      <c r="E1702">
        <f t="shared" ca="1" si="236"/>
        <v>0</v>
      </c>
      <c r="H1702" t="str">
        <f t="shared" ca="1" si="237"/>
        <v>'Simpl. All tex.-dual tex'!</v>
      </c>
      <c r="I1702" t="str">
        <f t="shared" ca="1" si="238"/>
        <v>'Simpl. All tex.-dual tex'!</v>
      </c>
      <c r="J1702">
        <f t="shared" ca="1" si="239"/>
        <v>0</v>
      </c>
      <c r="K1702">
        <f t="shared" ca="1" si="240"/>
        <v>0</v>
      </c>
      <c r="N1702" t="str">
        <f t="shared" ca="1" si="241"/>
        <v>D:z</v>
      </c>
      <c r="O1702" t="str">
        <f t="shared" ca="1" si="242"/>
        <v>D7:z7</v>
      </c>
    </row>
    <row r="1703" spans="1:15">
      <c r="A1703" t="str">
        <f t="shared" si="234"/>
        <v>13</v>
      </c>
      <c r="B1703" t="str">
        <f t="shared" ca="1" si="235"/>
        <v>W</v>
      </c>
      <c r="C1703" t="s">
        <v>328</v>
      </c>
      <c r="D1703" t="s">
        <v>1947</v>
      </c>
      <c r="E1703">
        <f t="shared" ca="1" si="236"/>
        <v>0</v>
      </c>
      <c r="H1703" t="str">
        <f t="shared" ca="1" si="237"/>
        <v>'Simpl. All tex.-dual tex'!</v>
      </c>
      <c r="I1703" t="str">
        <f t="shared" ca="1" si="238"/>
        <v>'Simpl. All tex.-dual tex'!</v>
      </c>
      <c r="J1703">
        <f t="shared" ca="1" si="239"/>
        <v>0</v>
      </c>
      <c r="K1703">
        <f t="shared" ca="1" si="240"/>
        <v>0</v>
      </c>
      <c r="N1703" t="str">
        <f t="shared" ca="1" si="241"/>
        <v>D:z</v>
      </c>
      <c r="O1703" t="str">
        <f t="shared" ca="1" si="242"/>
        <v>D7:z7</v>
      </c>
    </row>
    <row r="1704" spans="1:15">
      <c r="A1704" t="str">
        <f t="shared" si="234"/>
        <v>100</v>
      </c>
      <c r="B1704" t="str">
        <f t="shared" ca="1" si="235"/>
        <v>W</v>
      </c>
      <c r="C1704" t="s">
        <v>328</v>
      </c>
      <c r="D1704" t="s">
        <v>1948</v>
      </c>
      <c r="E1704">
        <f t="shared" ca="1" si="236"/>
        <v>0</v>
      </c>
      <c r="H1704" t="str">
        <f t="shared" ca="1" si="237"/>
        <v>'Simpl. All tex.-dual tex'!</v>
      </c>
      <c r="I1704" t="str">
        <f t="shared" ca="1" si="238"/>
        <v>'Simpl. All tex.-dual tex'!</v>
      </c>
      <c r="J1704">
        <f t="shared" ca="1" si="239"/>
        <v>0</v>
      </c>
      <c r="K1704">
        <f t="shared" ca="1" si="240"/>
        <v>0</v>
      </c>
      <c r="N1704" t="str">
        <f t="shared" ca="1" si="241"/>
        <v>D:z</v>
      </c>
      <c r="O1704" t="str">
        <f t="shared" ca="1" si="242"/>
        <v>D7:z7</v>
      </c>
    </row>
    <row r="1705" spans="1:15">
      <c r="A1705" t="str">
        <f t="shared" si="234"/>
        <v>01</v>
      </c>
      <c r="B1705" t="str">
        <f t="shared" ca="1" si="235"/>
        <v>W</v>
      </c>
      <c r="C1705" t="s">
        <v>329</v>
      </c>
      <c r="D1705" t="s">
        <v>1949</v>
      </c>
      <c r="E1705">
        <f t="shared" ca="1" si="236"/>
        <v>0</v>
      </c>
      <c r="H1705" t="str">
        <f t="shared" ca="1" si="237"/>
        <v>'Simpl. All tex.-dual tex'!</v>
      </c>
      <c r="I1705" t="str">
        <f t="shared" ca="1" si="238"/>
        <v>'Simpl. All tex.-dual tex'!</v>
      </c>
      <c r="J1705">
        <f t="shared" ca="1" si="239"/>
        <v>0</v>
      </c>
      <c r="K1705">
        <f t="shared" ca="1" si="240"/>
        <v>0</v>
      </c>
      <c r="N1705" t="str">
        <f t="shared" ca="1" si="241"/>
        <v>D:z</v>
      </c>
      <c r="O1705" t="str">
        <f t="shared" ca="1" si="242"/>
        <v>D7:z7</v>
      </c>
    </row>
    <row r="1706" spans="1:15">
      <c r="A1706" t="str">
        <f t="shared" si="234"/>
        <v>02</v>
      </c>
      <c r="B1706" t="str">
        <f t="shared" ca="1" si="235"/>
        <v>W</v>
      </c>
      <c r="C1706" t="s">
        <v>329</v>
      </c>
      <c r="D1706" t="s">
        <v>1950</v>
      </c>
      <c r="E1706">
        <f t="shared" ca="1" si="236"/>
        <v>0</v>
      </c>
      <c r="H1706" t="str">
        <f t="shared" ca="1" si="237"/>
        <v>'Simpl. All tex.-dual tex'!</v>
      </c>
      <c r="I1706" t="str">
        <f t="shared" ca="1" si="238"/>
        <v>'Simpl. All tex.-dual tex'!</v>
      </c>
      <c r="J1706">
        <f t="shared" ca="1" si="239"/>
        <v>0</v>
      </c>
      <c r="K1706">
        <f t="shared" ca="1" si="240"/>
        <v>0</v>
      </c>
      <c r="N1706" t="str">
        <f t="shared" ca="1" si="241"/>
        <v>D:z</v>
      </c>
      <c r="O1706" t="str">
        <f t="shared" ca="1" si="242"/>
        <v>D7:z7</v>
      </c>
    </row>
    <row r="1707" spans="1:15">
      <c r="A1707" t="str">
        <f t="shared" si="234"/>
        <v>03</v>
      </c>
      <c r="B1707" t="str">
        <f t="shared" ca="1" si="235"/>
        <v>W</v>
      </c>
      <c r="C1707" t="s">
        <v>329</v>
      </c>
      <c r="D1707" t="s">
        <v>1951</v>
      </c>
      <c r="E1707">
        <f t="shared" ca="1" si="236"/>
        <v>0</v>
      </c>
      <c r="H1707" t="str">
        <f t="shared" ca="1" si="237"/>
        <v>'Simpl. All tex.-dual tex'!</v>
      </c>
      <c r="I1707" t="str">
        <f t="shared" ca="1" si="238"/>
        <v>'Simpl. All tex.-dual tex'!</v>
      </c>
      <c r="J1707">
        <f t="shared" ca="1" si="239"/>
        <v>0</v>
      </c>
      <c r="K1707">
        <f t="shared" ca="1" si="240"/>
        <v>0</v>
      </c>
      <c r="N1707" t="str">
        <f t="shared" ca="1" si="241"/>
        <v>D:z</v>
      </c>
      <c r="O1707" t="str">
        <f t="shared" ca="1" si="242"/>
        <v>D7:z7</v>
      </c>
    </row>
    <row r="1708" spans="1:15">
      <c r="A1708" t="str">
        <f t="shared" si="234"/>
        <v>04</v>
      </c>
      <c r="B1708" t="str">
        <f t="shared" ca="1" si="235"/>
        <v>W</v>
      </c>
      <c r="C1708" t="s">
        <v>329</v>
      </c>
      <c r="D1708" t="s">
        <v>1952</v>
      </c>
      <c r="E1708">
        <f t="shared" ca="1" si="236"/>
        <v>0</v>
      </c>
      <c r="H1708" t="str">
        <f t="shared" ca="1" si="237"/>
        <v>'Simpl. All tex.-dual tex'!</v>
      </c>
      <c r="I1708" t="str">
        <f t="shared" ca="1" si="238"/>
        <v>'Simpl. All tex.-dual tex'!</v>
      </c>
      <c r="J1708">
        <f t="shared" ca="1" si="239"/>
        <v>0</v>
      </c>
      <c r="K1708">
        <f t="shared" ca="1" si="240"/>
        <v>0</v>
      </c>
      <c r="N1708" t="str">
        <f t="shared" ca="1" si="241"/>
        <v>D:z</v>
      </c>
      <c r="O1708" t="str">
        <f t="shared" ca="1" si="242"/>
        <v>D7:z7</v>
      </c>
    </row>
    <row r="1709" spans="1:15">
      <c r="A1709" t="str">
        <f t="shared" si="234"/>
        <v>05</v>
      </c>
      <c r="B1709" t="str">
        <f t="shared" ca="1" si="235"/>
        <v>W</v>
      </c>
      <c r="C1709" t="s">
        <v>329</v>
      </c>
      <c r="D1709" t="s">
        <v>1953</v>
      </c>
      <c r="E1709">
        <f t="shared" ca="1" si="236"/>
        <v>0</v>
      </c>
      <c r="H1709" t="str">
        <f t="shared" ca="1" si="237"/>
        <v>'Simpl. All tex.-dual tex'!</v>
      </c>
      <c r="I1709" t="str">
        <f t="shared" ca="1" si="238"/>
        <v>'Simpl. All tex.-dual tex'!</v>
      </c>
      <c r="J1709">
        <f t="shared" ca="1" si="239"/>
        <v>0</v>
      </c>
      <c r="K1709">
        <f t="shared" ca="1" si="240"/>
        <v>0</v>
      </c>
      <c r="N1709" t="str">
        <f t="shared" ca="1" si="241"/>
        <v>D:z</v>
      </c>
      <c r="O1709" t="str">
        <f t="shared" ca="1" si="242"/>
        <v>D7:z7</v>
      </c>
    </row>
    <row r="1710" spans="1:15">
      <c r="A1710" t="str">
        <f t="shared" si="234"/>
        <v>06</v>
      </c>
      <c r="B1710" t="str">
        <f t="shared" ca="1" si="235"/>
        <v>W</v>
      </c>
      <c r="C1710" t="s">
        <v>329</v>
      </c>
      <c r="D1710" t="s">
        <v>1954</v>
      </c>
      <c r="E1710">
        <f t="shared" ca="1" si="236"/>
        <v>0</v>
      </c>
      <c r="H1710" t="str">
        <f t="shared" ca="1" si="237"/>
        <v>'Simpl. All tex.-dual tex'!</v>
      </c>
      <c r="I1710" t="str">
        <f t="shared" ca="1" si="238"/>
        <v>'Simpl. All tex.-dual tex'!</v>
      </c>
      <c r="J1710">
        <f t="shared" ca="1" si="239"/>
        <v>0</v>
      </c>
      <c r="K1710">
        <f t="shared" ca="1" si="240"/>
        <v>0</v>
      </c>
      <c r="N1710" t="str">
        <f t="shared" ca="1" si="241"/>
        <v>D:z</v>
      </c>
      <c r="O1710" t="str">
        <f t="shared" ca="1" si="242"/>
        <v>D7:z7</v>
      </c>
    </row>
    <row r="1711" spans="1:15">
      <c r="A1711" t="str">
        <f t="shared" si="234"/>
        <v>07</v>
      </c>
      <c r="B1711" t="str">
        <f t="shared" ca="1" si="235"/>
        <v>W</v>
      </c>
      <c r="C1711" t="s">
        <v>329</v>
      </c>
      <c r="D1711" t="s">
        <v>1955</v>
      </c>
      <c r="E1711">
        <f t="shared" ca="1" si="236"/>
        <v>0</v>
      </c>
      <c r="H1711" t="str">
        <f t="shared" ca="1" si="237"/>
        <v>'Simpl. All tex.-dual tex'!</v>
      </c>
      <c r="I1711" t="str">
        <f t="shared" ca="1" si="238"/>
        <v>'Simpl. All tex.-dual tex'!</v>
      </c>
      <c r="J1711">
        <f t="shared" ca="1" si="239"/>
        <v>0</v>
      </c>
      <c r="K1711">
        <f t="shared" ca="1" si="240"/>
        <v>0</v>
      </c>
      <c r="N1711" t="str">
        <f t="shared" ca="1" si="241"/>
        <v>D:z</v>
      </c>
      <c r="O1711" t="str">
        <f t="shared" ca="1" si="242"/>
        <v>D7:z7</v>
      </c>
    </row>
    <row r="1712" spans="1:15">
      <c r="A1712" t="str">
        <f t="shared" si="234"/>
        <v>08</v>
      </c>
      <c r="B1712" t="str">
        <f t="shared" ca="1" si="235"/>
        <v>W</v>
      </c>
      <c r="C1712" t="s">
        <v>329</v>
      </c>
      <c r="D1712" t="s">
        <v>1956</v>
      </c>
      <c r="E1712">
        <f t="shared" ca="1" si="236"/>
        <v>0</v>
      </c>
      <c r="H1712" t="str">
        <f t="shared" ca="1" si="237"/>
        <v>'Simpl. All tex.-dual tex'!</v>
      </c>
      <c r="I1712" t="str">
        <f t="shared" ca="1" si="238"/>
        <v>'Simpl. All tex.-dual tex'!</v>
      </c>
      <c r="J1712">
        <f t="shared" ca="1" si="239"/>
        <v>0</v>
      </c>
      <c r="K1712">
        <f t="shared" ca="1" si="240"/>
        <v>0</v>
      </c>
      <c r="N1712" t="str">
        <f t="shared" ca="1" si="241"/>
        <v>D:z</v>
      </c>
      <c r="O1712" t="str">
        <f t="shared" ca="1" si="242"/>
        <v>D7:z7</v>
      </c>
    </row>
    <row r="1713" spans="1:15">
      <c r="A1713" t="str">
        <f t="shared" si="234"/>
        <v>09</v>
      </c>
      <c r="B1713" t="str">
        <f t="shared" ca="1" si="235"/>
        <v>W</v>
      </c>
      <c r="C1713" t="s">
        <v>329</v>
      </c>
      <c r="D1713" t="s">
        <v>1957</v>
      </c>
      <c r="E1713">
        <f t="shared" ca="1" si="236"/>
        <v>0</v>
      </c>
      <c r="H1713" t="str">
        <f t="shared" ca="1" si="237"/>
        <v>'Simpl. All tex.-dual tex'!</v>
      </c>
      <c r="I1713" t="str">
        <f t="shared" ca="1" si="238"/>
        <v>'Simpl. All tex.-dual tex'!</v>
      </c>
      <c r="J1713">
        <f t="shared" ca="1" si="239"/>
        <v>0</v>
      </c>
      <c r="K1713">
        <f t="shared" ca="1" si="240"/>
        <v>0</v>
      </c>
      <c r="N1713" t="str">
        <f t="shared" ca="1" si="241"/>
        <v>D:z</v>
      </c>
      <c r="O1713" t="str">
        <f t="shared" ca="1" si="242"/>
        <v>D7:z7</v>
      </c>
    </row>
    <row r="1714" spans="1:15">
      <c r="A1714" t="str">
        <f t="shared" si="234"/>
        <v>10</v>
      </c>
      <c r="B1714" t="str">
        <f t="shared" ca="1" si="235"/>
        <v>W</v>
      </c>
      <c r="C1714" t="s">
        <v>329</v>
      </c>
      <c r="D1714" t="s">
        <v>1958</v>
      </c>
      <c r="E1714">
        <f t="shared" ca="1" si="236"/>
        <v>0</v>
      </c>
      <c r="H1714" t="str">
        <f t="shared" ca="1" si="237"/>
        <v>'Simpl. All tex.-dual tex'!</v>
      </c>
      <c r="I1714" t="str">
        <f t="shared" ca="1" si="238"/>
        <v>'Simpl. All tex.-dual tex'!</v>
      </c>
      <c r="J1714">
        <f t="shared" ca="1" si="239"/>
        <v>0</v>
      </c>
      <c r="K1714">
        <f t="shared" ca="1" si="240"/>
        <v>0</v>
      </c>
      <c r="N1714" t="str">
        <f t="shared" ca="1" si="241"/>
        <v>D:z</v>
      </c>
      <c r="O1714" t="str">
        <f t="shared" ca="1" si="242"/>
        <v>D7:z7</v>
      </c>
    </row>
    <row r="1715" spans="1:15">
      <c r="A1715" t="str">
        <f t="shared" si="234"/>
        <v>11</v>
      </c>
      <c r="B1715" t="str">
        <f t="shared" ca="1" si="235"/>
        <v>W</v>
      </c>
      <c r="C1715" t="s">
        <v>329</v>
      </c>
      <c r="D1715" t="s">
        <v>1959</v>
      </c>
      <c r="E1715">
        <f t="shared" ca="1" si="236"/>
        <v>0</v>
      </c>
      <c r="H1715" t="str">
        <f t="shared" ca="1" si="237"/>
        <v>'Simpl. All tex.-dual tex'!</v>
      </c>
      <c r="I1715" t="str">
        <f t="shared" ca="1" si="238"/>
        <v>'Simpl. All tex.-dual tex'!</v>
      </c>
      <c r="J1715">
        <f t="shared" ca="1" si="239"/>
        <v>0</v>
      </c>
      <c r="K1715">
        <f t="shared" ca="1" si="240"/>
        <v>0</v>
      </c>
      <c r="N1715" t="str">
        <f t="shared" ca="1" si="241"/>
        <v>D:z</v>
      </c>
      <c r="O1715" t="str">
        <f t="shared" ca="1" si="242"/>
        <v>D7:z7</v>
      </c>
    </row>
    <row r="1716" spans="1:15">
      <c r="A1716" t="str">
        <f t="shared" si="234"/>
        <v>12</v>
      </c>
      <c r="B1716" t="str">
        <f t="shared" ca="1" si="235"/>
        <v>W</v>
      </c>
      <c r="C1716" t="s">
        <v>329</v>
      </c>
      <c r="D1716" t="s">
        <v>1960</v>
      </c>
      <c r="E1716">
        <f t="shared" ca="1" si="236"/>
        <v>0</v>
      </c>
      <c r="H1716" t="str">
        <f t="shared" ca="1" si="237"/>
        <v>'Simpl. All tex.-dual tex'!</v>
      </c>
      <c r="I1716" t="str">
        <f t="shared" ca="1" si="238"/>
        <v>'Simpl. All tex.-dual tex'!</v>
      </c>
      <c r="J1716">
        <f t="shared" ca="1" si="239"/>
        <v>0</v>
      </c>
      <c r="K1716">
        <f t="shared" ca="1" si="240"/>
        <v>0</v>
      </c>
      <c r="N1716" t="str">
        <f t="shared" ca="1" si="241"/>
        <v>D:z</v>
      </c>
      <c r="O1716" t="str">
        <f t="shared" ca="1" si="242"/>
        <v>D7:z7</v>
      </c>
    </row>
    <row r="1717" spans="1:15">
      <c r="A1717" t="str">
        <f t="shared" si="234"/>
        <v>13</v>
      </c>
      <c r="B1717" t="str">
        <f t="shared" ca="1" si="235"/>
        <v>W</v>
      </c>
      <c r="C1717" t="s">
        <v>329</v>
      </c>
      <c r="D1717" t="s">
        <v>1961</v>
      </c>
      <c r="E1717">
        <f t="shared" ca="1" si="236"/>
        <v>0</v>
      </c>
      <c r="H1717" t="str">
        <f t="shared" ca="1" si="237"/>
        <v>'Simpl. All tex.-dual tex'!</v>
      </c>
      <c r="I1717" t="str">
        <f t="shared" ca="1" si="238"/>
        <v>'Simpl. All tex.-dual tex'!</v>
      </c>
      <c r="J1717">
        <f t="shared" ca="1" si="239"/>
        <v>0</v>
      </c>
      <c r="K1717">
        <f t="shared" ca="1" si="240"/>
        <v>0</v>
      </c>
      <c r="N1717" t="str">
        <f t="shared" ca="1" si="241"/>
        <v>D:z</v>
      </c>
      <c r="O1717" t="str">
        <f t="shared" ca="1" si="242"/>
        <v>D7:z7</v>
      </c>
    </row>
    <row r="1718" spans="1:15">
      <c r="A1718" t="str">
        <f t="shared" si="234"/>
        <v>100</v>
      </c>
      <c r="B1718" t="str">
        <f t="shared" ca="1" si="235"/>
        <v>W</v>
      </c>
      <c r="C1718" t="s">
        <v>329</v>
      </c>
      <c r="D1718" t="s">
        <v>1962</v>
      </c>
      <c r="E1718">
        <f t="shared" ca="1" si="236"/>
        <v>0</v>
      </c>
      <c r="H1718" t="str">
        <f t="shared" ca="1" si="237"/>
        <v>'Simpl. All tex.-dual tex'!</v>
      </c>
      <c r="I1718" t="str">
        <f t="shared" ca="1" si="238"/>
        <v>'Simpl. All tex.-dual tex'!</v>
      </c>
      <c r="J1718">
        <f t="shared" ca="1" si="239"/>
        <v>0</v>
      </c>
      <c r="K1718">
        <f t="shared" ca="1" si="240"/>
        <v>0</v>
      </c>
      <c r="N1718" t="str">
        <f t="shared" ca="1" si="241"/>
        <v>D:z</v>
      </c>
      <c r="O1718" t="str">
        <f t="shared" ca="1" si="242"/>
        <v>D7:z7</v>
      </c>
    </row>
    <row r="1719" spans="1:15">
      <c r="A1719" t="str">
        <f t="shared" si="234"/>
        <v>01</v>
      </c>
      <c r="B1719" t="str">
        <f t="shared" ca="1" si="235"/>
        <v>W</v>
      </c>
      <c r="C1719" t="s">
        <v>330</v>
      </c>
      <c r="D1719" t="s">
        <v>1963</v>
      </c>
      <c r="E1719">
        <f t="shared" ca="1" si="236"/>
        <v>0</v>
      </c>
      <c r="H1719" t="str">
        <f t="shared" ca="1" si="237"/>
        <v>'Simpl. All tex.-dual tex'!</v>
      </c>
      <c r="I1719" t="str">
        <f t="shared" ca="1" si="238"/>
        <v>'Simpl. All tex.-dual tex'!</v>
      </c>
      <c r="J1719">
        <f t="shared" ca="1" si="239"/>
        <v>0</v>
      </c>
      <c r="K1719">
        <f t="shared" ca="1" si="240"/>
        <v>0</v>
      </c>
      <c r="N1719" t="str">
        <f t="shared" ca="1" si="241"/>
        <v>D:z</v>
      </c>
      <c r="O1719" t="str">
        <f t="shared" ca="1" si="242"/>
        <v>D7:z7</v>
      </c>
    </row>
    <row r="1720" spans="1:15">
      <c r="A1720" t="str">
        <f t="shared" si="234"/>
        <v>02</v>
      </c>
      <c r="B1720" t="str">
        <f t="shared" ca="1" si="235"/>
        <v>W</v>
      </c>
      <c r="C1720" t="s">
        <v>330</v>
      </c>
      <c r="D1720" t="s">
        <v>1964</v>
      </c>
      <c r="E1720">
        <f t="shared" ca="1" si="236"/>
        <v>0</v>
      </c>
      <c r="H1720" t="str">
        <f t="shared" ca="1" si="237"/>
        <v>'Simpl. All tex.-dual tex'!</v>
      </c>
      <c r="I1720" t="str">
        <f t="shared" ca="1" si="238"/>
        <v>'Simpl. All tex.-dual tex'!</v>
      </c>
      <c r="J1720">
        <f t="shared" ca="1" si="239"/>
        <v>0</v>
      </c>
      <c r="K1720">
        <f t="shared" ca="1" si="240"/>
        <v>0</v>
      </c>
      <c r="N1720" t="str">
        <f t="shared" ca="1" si="241"/>
        <v>D:z</v>
      </c>
      <c r="O1720" t="str">
        <f t="shared" ca="1" si="242"/>
        <v>D7:z7</v>
      </c>
    </row>
    <row r="1721" spans="1:15">
      <c r="A1721" t="str">
        <f t="shared" si="234"/>
        <v>03</v>
      </c>
      <c r="B1721" t="str">
        <f t="shared" ca="1" si="235"/>
        <v>W</v>
      </c>
      <c r="C1721" t="s">
        <v>330</v>
      </c>
      <c r="D1721" t="s">
        <v>1965</v>
      </c>
      <c r="E1721">
        <f t="shared" ca="1" si="236"/>
        <v>0</v>
      </c>
      <c r="H1721" t="str">
        <f t="shared" ca="1" si="237"/>
        <v>'Simpl. All tex.-dual tex'!</v>
      </c>
      <c r="I1721" t="str">
        <f t="shared" ca="1" si="238"/>
        <v>'Simpl. All tex.-dual tex'!</v>
      </c>
      <c r="J1721">
        <f t="shared" ca="1" si="239"/>
        <v>0</v>
      </c>
      <c r="K1721">
        <f t="shared" ca="1" si="240"/>
        <v>0</v>
      </c>
      <c r="N1721" t="str">
        <f t="shared" ca="1" si="241"/>
        <v>D:z</v>
      </c>
      <c r="O1721" t="str">
        <f t="shared" ca="1" si="242"/>
        <v>D7:z7</v>
      </c>
    </row>
    <row r="1722" spans="1:15">
      <c r="A1722" t="str">
        <f t="shared" si="234"/>
        <v>04</v>
      </c>
      <c r="B1722" t="str">
        <f t="shared" ca="1" si="235"/>
        <v>W</v>
      </c>
      <c r="C1722" t="s">
        <v>330</v>
      </c>
      <c r="D1722" t="s">
        <v>1966</v>
      </c>
      <c r="E1722">
        <f t="shared" ca="1" si="236"/>
        <v>0</v>
      </c>
      <c r="H1722" t="str">
        <f t="shared" ca="1" si="237"/>
        <v>'Simpl. All tex.-dual tex'!</v>
      </c>
      <c r="I1722" t="str">
        <f t="shared" ca="1" si="238"/>
        <v>'Simpl. All tex.-dual tex'!</v>
      </c>
      <c r="J1722">
        <f t="shared" ca="1" si="239"/>
        <v>0</v>
      </c>
      <c r="K1722">
        <f t="shared" ca="1" si="240"/>
        <v>0</v>
      </c>
      <c r="N1722" t="str">
        <f t="shared" ca="1" si="241"/>
        <v>D:z</v>
      </c>
      <c r="O1722" t="str">
        <f t="shared" ca="1" si="242"/>
        <v>D7:z7</v>
      </c>
    </row>
    <row r="1723" spans="1:15">
      <c r="A1723" t="str">
        <f t="shared" si="234"/>
        <v>05</v>
      </c>
      <c r="B1723" t="str">
        <f t="shared" ca="1" si="235"/>
        <v>W</v>
      </c>
      <c r="C1723" t="s">
        <v>330</v>
      </c>
      <c r="D1723" t="s">
        <v>1967</v>
      </c>
      <c r="E1723">
        <f t="shared" ca="1" si="236"/>
        <v>0</v>
      </c>
      <c r="H1723" t="str">
        <f t="shared" ca="1" si="237"/>
        <v>'Simpl. All tex.-dual tex'!</v>
      </c>
      <c r="I1723" t="str">
        <f t="shared" ca="1" si="238"/>
        <v>'Simpl. All tex.-dual tex'!</v>
      </c>
      <c r="J1723">
        <f t="shared" ca="1" si="239"/>
        <v>0</v>
      </c>
      <c r="K1723">
        <f t="shared" ca="1" si="240"/>
        <v>0</v>
      </c>
      <c r="N1723" t="str">
        <f t="shared" ca="1" si="241"/>
        <v>D:z</v>
      </c>
      <c r="O1723" t="str">
        <f t="shared" ca="1" si="242"/>
        <v>D7:z7</v>
      </c>
    </row>
    <row r="1724" spans="1:15">
      <c r="A1724" t="str">
        <f t="shared" si="234"/>
        <v>06</v>
      </c>
      <c r="B1724" t="str">
        <f t="shared" ca="1" si="235"/>
        <v>W</v>
      </c>
      <c r="C1724" t="s">
        <v>330</v>
      </c>
      <c r="D1724" t="s">
        <v>1968</v>
      </c>
      <c r="E1724">
        <f t="shared" ca="1" si="236"/>
        <v>0</v>
      </c>
      <c r="H1724" t="str">
        <f t="shared" ca="1" si="237"/>
        <v>'Simpl. All tex.-dual tex'!</v>
      </c>
      <c r="I1724" t="str">
        <f t="shared" ca="1" si="238"/>
        <v>'Simpl. All tex.-dual tex'!</v>
      </c>
      <c r="J1724">
        <f t="shared" ca="1" si="239"/>
        <v>0</v>
      </c>
      <c r="K1724">
        <f t="shared" ca="1" si="240"/>
        <v>0</v>
      </c>
      <c r="N1724" t="str">
        <f t="shared" ca="1" si="241"/>
        <v>D:z</v>
      </c>
      <c r="O1724" t="str">
        <f t="shared" ca="1" si="242"/>
        <v>D7:z7</v>
      </c>
    </row>
    <row r="1725" spans="1:15">
      <c r="A1725" t="str">
        <f t="shared" si="234"/>
        <v>07</v>
      </c>
      <c r="B1725" t="str">
        <f t="shared" ca="1" si="235"/>
        <v>W</v>
      </c>
      <c r="C1725" t="s">
        <v>330</v>
      </c>
      <c r="D1725" t="s">
        <v>1969</v>
      </c>
      <c r="E1725">
        <f t="shared" ca="1" si="236"/>
        <v>0</v>
      </c>
      <c r="H1725" t="str">
        <f t="shared" ca="1" si="237"/>
        <v>'Simpl. All tex.-dual tex'!</v>
      </c>
      <c r="I1725" t="str">
        <f t="shared" ca="1" si="238"/>
        <v>'Simpl. All tex.-dual tex'!</v>
      </c>
      <c r="J1725">
        <f t="shared" ca="1" si="239"/>
        <v>0</v>
      </c>
      <c r="K1725">
        <f t="shared" ca="1" si="240"/>
        <v>0</v>
      </c>
      <c r="N1725" t="str">
        <f t="shared" ca="1" si="241"/>
        <v>D:z</v>
      </c>
      <c r="O1725" t="str">
        <f t="shared" ca="1" si="242"/>
        <v>D7:z7</v>
      </c>
    </row>
    <row r="1726" spans="1:15">
      <c r="A1726" t="str">
        <f t="shared" si="234"/>
        <v>08</v>
      </c>
      <c r="B1726" t="str">
        <f t="shared" ca="1" si="235"/>
        <v>W</v>
      </c>
      <c r="C1726" t="s">
        <v>330</v>
      </c>
      <c r="D1726" t="s">
        <v>1970</v>
      </c>
      <c r="E1726">
        <f t="shared" ca="1" si="236"/>
        <v>0</v>
      </c>
      <c r="H1726" t="str">
        <f t="shared" ca="1" si="237"/>
        <v>'Simpl. All tex.-dual tex'!</v>
      </c>
      <c r="I1726" t="str">
        <f t="shared" ca="1" si="238"/>
        <v>'Simpl. All tex.-dual tex'!</v>
      </c>
      <c r="J1726">
        <f t="shared" ca="1" si="239"/>
        <v>0</v>
      </c>
      <c r="K1726">
        <f t="shared" ca="1" si="240"/>
        <v>0</v>
      </c>
      <c r="N1726" t="str">
        <f t="shared" ca="1" si="241"/>
        <v>D:z</v>
      </c>
      <c r="O1726" t="str">
        <f t="shared" ca="1" si="242"/>
        <v>D7:z7</v>
      </c>
    </row>
    <row r="1727" spans="1:15">
      <c r="A1727" t="str">
        <f t="shared" si="234"/>
        <v>09</v>
      </c>
      <c r="B1727" t="str">
        <f t="shared" ca="1" si="235"/>
        <v>W</v>
      </c>
      <c r="C1727" t="s">
        <v>330</v>
      </c>
      <c r="D1727" t="s">
        <v>1971</v>
      </c>
      <c r="E1727">
        <f t="shared" ca="1" si="236"/>
        <v>0</v>
      </c>
      <c r="H1727" t="str">
        <f t="shared" ca="1" si="237"/>
        <v>'Simpl. All tex.-dual tex'!</v>
      </c>
      <c r="I1727" t="str">
        <f t="shared" ca="1" si="238"/>
        <v>'Simpl. All tex.-dual tex'!</v>
      </c>
      <c r="J1727">
        <f t="shared" ca="1" si="239"/>
        <v>0</v>
      </c>
      <c r="K1727">
        <f t="shared" ca="1" si="240"/>
        <v>0</v>
      </c>
      <c r="N1727" t="str">
        <f t="shared" ca="1" si="241"/>
        <v>D:z</v>
      </c>
      <c r="O1727" t="str">
        <f t="shared" ca="1" si="242"/>
        <v>D7:z7</v>
      </c>
    </row>
    <row r="1728" spans="1:15">
      <c r="A1728" t="str">
        <f t="shared" si="234"/>
        <v>10</v>
      </c>
      <c r="B1728" t="str">
        <f t="shared" ca="1" si="235"/>
        <v>W</v>
      </c>
      <c r="C1728" t="s">
        <v>330</v>
      </c>
      <c r="D1728" t="s">
        <v>1972</v>
      </c>
      <c r="E1728">
        <f t="shared" ca="1" si="236"/>
        <v>0</v>
      </c>
      <c r="H1728" t="str">
        <f t="shared" ca="1" si="237"/>
        <v>'Simpl. All tex.-dual tex'!</v>
      </c>
      <c r="I1728" t="str">
        <f t="shared" ca="1" si="238"/>
        <v>'Simpl. All tex.-dual tex'!</v>
      </c>
      <c r="J1728">
        <f t="shared" ca="1" si="239"/>
        <v>0</v>
      </c>
      <c r="K1728">
        <f t="shared" ca="1" si="240"/>
        <v>0</v>
      </c>
      <c r="N1728" t="str">
        <f t="shared" ca="1" si="241"/>
        <v>D:z</v>
      </c>
      <c r="O1728" t="str">
        <f t="shared" ca="1" si="242"/>
        <v>D7:z7</v>
      </c>
    </row>
    <row r="1729" spans="1:15">
      <c r="A1729" t="str">
        <f t="shared" si="234"/>
        <v>11</v>
      </c>
      <c r="B1729" t="str">
        <f t="shared" ca="1" si="235"/>
        <v>W</v>
      </c>
      <c r="C1729" t="s">
        <v>330</v>
      </c>
      <c r="D1729" t="s">
        <v>1973</v>
      </c>
      <c r="E1729">
        <f t="shared" ca="1" si="236"/>
        <v>0</v>
      </c>
      <c r="H1729" t="str">
        <f t="shared" ca="1" si="237"/>
        <v>'Simpl. All tex.-dual tex'!</v>
      </c>
      <c r="I1729" t="str">
        <f t="shared" ca="1" si="238"/>
        <v>'Simpl. All tex.-dual tex'!</v>
      </c>
      <c r="J1729">
        <f t="shared" ca="1" si="239"/>
        <v>0</v>
      </c>
      <c r="K1729">
        <f t="shared" ca="1" si="240"/>
        <v>0</v>
      </c>
      <c r="N1729" t="str">
        <f t="shared" ca="1" si="241"/>
        <v>D:z</v>
      </c>
      <c r="O1729" t="str">
        <f t="shared" ca="1" si="242"/>
        <v>D7:z7</v>
      </c>
    </row>
    <row r="1730" spans="1:15">
      <c r="A1730" t="str">
        <f t="shared" si="234"/>
        <v>12</v>
      </c>
      <c r="B1730" t="str">
        <f t="shared" ca="1" si="235"/>
        <v>W</v>
      </c>
      <c r="C1730" t="s">
        <v>330</v>
      </c>
      <c r="D1730" t="s">
        <v>1974</v>
      </c>
      <c r="E1730">
        <f t="shared" ca="1" si="236"/>
        <v>0</v>
      </c>
      <c r="H1730" t="str">
        <f t="shared" ca="1" si="237"/>
        <v>'Simpl. All tex.-dual tex'!</v>
      </c>
      <c r="I1730" t="str">
        <f t="shared" ca="1" si="238"/>
        <v>'Simpl. All tex.-dual tex'!</v>
      </c>
      <c r="J1730">
        <f t="shared" ca="1" si="239"/>
        <v>0</v>
      </c>
      <c r="K1730">
        <f t="shared" ca="1" si="240"/>
        <v>0</v>
      </c>
      <c r="N1730" t="str">
        <f t="shared" ca="1" si="241"/>
        <v>D:z</v>
      </c>
      <c r="O1730" t="str">
        <f t="shared" ca="1" si="242"/>
        <v>D7:z7</v>
      </c>
    </row>
    <row r="1731" spans="1:15">
      <c r="A1731" t="str">
        <f t="shared" si="234"/>
        <v>13</v>
      </c>
      <c r="B1731" t="str">
        <f t="shared" ca="1" si="235"/>
        <v>W</v>
      </c>
      <c r="C1731" t="s">
        <v>330</v>
      </c>
      <c r="D1731" t="s">
        <v>1975</v>
      </c>
      <c r="E1731">
        <f t="shared" ca="1" si="236"/>
        <v>0</v>
      </c>
      <c r="H1731" t="str">
        <f t="shared" ca="1" si="237"/>
        <v>'Simpl. All tex.-dual tex'!</v>
      </c>
      <c r="I1731" t="str">
        <f t="shared" ca="1" si="238"/>
        <v>'Simpl. All tex.-dual tex'!</v>
      </c>
      <c r="J1731">
        <f t="shared" ca="1" si="239"/>
        <v>0</v>
      </c>
      <c r="K1731">
        <f t="shared" ca="1" si="240"/>
        <v>0</v>
      </c>
      <c r="N1731" t="str">
        <f t="shared" ca="1" si="241"/>
        <v>D:z</v>
      </c>
      <c r="O1731" t="str">
        <f t="shared" ca="1" si="242"/>
        <v>D7:z7</v>
      </c>
    </row>
    <row r="1732" spans="1:15">
      <c r="A1732" t="str">
        <f t="shared" si="234"/>
        <v>100</v>
      </c>
      <c r="B1732" t="str">
        <f t="shared" ca="1" si="235"/>
        <v>W</v>
      </c>
      <c r="C1732" t="s">
        <v>330</v>
      </c>
      <c r="D1732" t="s">
        <v>1976</v>
      </c>
      <c r="E1732">
        <f t="shared" ca="1" si="236"/>
        <v>0</v>
      </c>
      <c r="H1732" t="str">
        <f t="shared" ca="1" si="237"/>
        <v>'Simpl. All tex.-dual tex'!</v>
      </c>
      <c r="I1732" t="str">
        <f t="shared" ca="1" si="238"/>
        <v>'Simpl. All tex.-dual tex'!</v>
      </c>
      <c r="J1732">
        <f t="shared" ca="1" si="239"/>
        <v>0</v>
      </c>
      <c r="K1732">
        <f t="shared" ca="1" si="240"/>
        <v>0</v>
      </c>
      <c r="N1732" t="str">
        <f t="shared" ca="1" si="241"/>
        <v>D:z</v>
      </c>
      <c r="O1732" t="str">
        <f t="shared" ca="1" si="242"/>
        <v>D7:z7</v>
      </c>
    </row>
    <row r="1733" spans="1:15">
      <c r="A1733" t="str">
        <f t="shared" si="234"/>
        <v>01</v>
      </c>
      <c r="B1733" t="str">
        <f t="shared" ca="1" si="235"/>
        <v>W</v>
      </c>
      <c r="C1733" t="s">
        <v>331</v>
      </c>
      <c r="D1733" t="s">
        <v>1977</v>
      </c>
      <c r="E1733">
        <f t="shared" ca="1" si="236"/>
        <v>0</v>
      </c>
      <c r="H1733" t="str">
        <f t="shared" ca="1" si="237"/>
        <v>'Simpl. All tex.-dual tex'!</v>
      </c>
      <c r="I1733" t="str">
        <f t="shared" ca="1" si="238"/>
        <v>'Simpl. All tex.-dual tex'!</v>
      </c>
      <c r="J1733">
        <f t="shared" ca="1" si="239"/>
        <v>0</v>
      </c>
      <c r="K1733">
        <f t="shared" ca="1" si="240"/>
        <v>0</v>
      </c>
      <c r="N1733" t="str">
        <f t="shared" ca="1" si="241"/>
        <v>D:z</v>
      </c>
      <c r="O1733" t="str">
        <f t="shared" ca="1" si="242"/>
        <v>D7:z7</v>
      </c>
    </row>
    <row r="1734" spans="1:15">
      <c r="A1734" t="str">
        <f t="shared" si="234"/>
        <v>02</v>
      </c>
      <c r="B1734" t="str">
        <f t="shared" ca="1" si="235"/>
        <v>W</v>
      </c>
      <c r="C1734" t="s">
        <v>331</v>
      </c>
      <c r="D1734" t="s">
        <v>1978</v>
      </c>
      <c r="E1734">
        <f t="shared" ca="1" si="236"/>
        <v>0</v>
      </c>
      <c r="H1734" t="str">
        <f t="shared" ca="1" si="237"/>
        <v>'Simpl. All tex.-dual tex'!</v>
      </c>
      <c r="I1734" t="str">
        <f t="shared" ca="1" si="238"/>
        <v>'Simpl. All tex.-dual tex'!</v>
      </c>
      <c r="J1734">
        <f t="shared" ca="1" si="239"/>
        <v>0</v>
      </c>
      <c r="K1734">
        <f t="shared" ca="1" si="240"/>
        <v>0</v>
      </c>
      <c r="N1734" t="str">
        <f t="shared" ca="1" si="241"/>
        <v>D:z</v>
      </c>
      <c r="O1734" t="str">
        <f t="shared" ca="1" si="242"/>
        <v>D7:z7</v>
      </c>
    </row>
    <row r="1735" spans="1:15">
      <c r="A1735" t="str">
        <f t="shared" si="234"/>
        <v>03</v>
      </c>
      <c r="B1735" t="str">
        <f t="shared" ca="1" si="235"/>
        <v>W</v>
      </c>
      <c r="C1735" t="s">
        <v>331</v>
      </c>
      <c r="D1735" t="s">
        <v>1979</v>
      </c>
      <c r="E1735">
        <f t="shared" ca="1" si="236"/>
        <v>0</v>
      </c>
      <c r="H1735" t="str">
        <f t="shared" ca="1" si="237"/>
        <v>'Simpl. All tex.-dual tex'!</v>
      </c>
      <c r="I1735" t="str">
        <f t="shared" ca="1" si="238"/>
        <v>'Simpl. All tex.-dual tex'!</v>
      </c>
      <c r="J1735">
        <f t="shared" ca="1" si="239"/>
        <v>0</v>
      </c>
      <c r="K1735">
        <f t="shared" ca="1" si="240"/>
        <v>0</v>
      </c>
      <c r="N1735" t="str">
        <f t="shared" ca="1" si="241"/>
        <v>D:z</v>
      </c>
      <c r="O1735" t="str">
        <f t="shared" ca="1" si="242"/>
        <v>D7:z7</v>
      </c>
    </row>
    <row r="1736" spans="1:15">
      <c r="A1736" t="str">
        <f t="shared" si="234"/>
        <v>04</v>
      </c>
      <c r="B1736" t="str">
        <f t="shared" ca="1" si="235"/>
        <v>W</v>
      </c>
      <c r="C1736" t="s">
        <v>331</v>
      </c>
      <c r="D1736" t="s">
        <v>1980</v>
      </c>
      <c r="E1736">
        <f t="shared" ca="1" si="236"/>
        <v>0</v>
      </c>
      <c r="H1736" t="str">
        <f t="shared" ca="1" si="237"/>
        <v>'Simpl. All tex.-dual tex'!</v>
      </c>
      <c r="I1736" t="str">
        <f t="shared" ca="1" si="238"/>
        <v>'Simpl. All tex.-dual tex'!</v>
      </c>
      <c r="J1736">
        <f t="shared" ca="1" si="239"/>
        <v>0</v>
      </c>
      <c r="K1736">
        <f t="shared" ca="1" si="240"/>
        <v>0</v>
      </c>
      <c r="N1736" t="str">
        <f t="shared" ca="1" si="241"/>
        <v>D:z</v>
      </c>
      <c r="O1736" t="str">
        <f t="shared" ca="1" si="242"/>
        <v>D7:z7</v>
      </c>
    </row>
    <row r="1737" spans="1:15">
      <c r="A1737" t="str">
        <f t="shared" si="234"/>
        <v>05</v>
      </c>
      <c r="B1737" t="str">
        <f t="shared" ca="1" si="235"/>
        <v>W</v>
      </c>
      <c r="C1737" t="s">
        <v>331</v>
      </c>
      <c r="D1737" t="s">
        <v>1981</v>
      </c>
      <c r="E1737">
        <f t="shared" ca="1" si="236"/>
        <v>0</v>
      </c>
      <c r="H1737" t="str">
        <f t="shared" ca="1" si="237"/>
        <v>'Simpl. All tex.-dual tex'!</v>
      </c>
      <c r="I1737" t="str">
        <f t="shared" ca="1" si="238"/>
        <v>'Simpl. All tex.-dual tex'!</v>
      </c>
      <c r="J1737">
        <f t="shared" ca="1" si="239"/>
        <v>0</v>
      </c>
      <c r="K1737">
        <f t="shared" ca="1" si="240"/>
        <v>0</v>
      </c>
      <c r="N1737" t="str">
        <f t="shared" ca="1" si="241"/>
        <v>D:z</v>
      </c>
      <c r="O1737" t="str">
        <f t="shared" ca="1" si="242"/>
        <v>D7:z7</v>
      </c>
    </row>
    <row r="1738" spans="1:15">
      <c r="A1738" t="str">
        <f t="shared" si="234"/>
        <v>06</v>
      </c>
      <c r="B1738" t="str">
        <f t="shared" ca="1" si="235"/>
        <v>W</v>
      </c>
      <c r="C1738" t="s">
        <v>331</v>
      </c>
      <c r="D1738" t="s">
        <v>1982</v>
      </c>
      <c r="E1738">
        <f t="shared" ca="1" si="236"/>
        <v>0</v>
      </c>
      <c r="H1738" t="str">
        <f t="shared" ca="1" si="237"/>
        <v>'Simpl. All tex.-dual tex'!</v>
      </c>
      <c r="I1738" t="str">
        <f t="shared" ca="1" si="238"/>
        <v>'Simpl. All tex.-dual tex'!</v>
      </c>
      <c r="J1738">
        <f t="shared" ca="1" si="239"/>
        <v>0</v>
      </c>
      <c r="K1738">
        <f t="shared" ca="1" si="240"/>
        <v>0</v>
      </c>
      <c r="N1738" t="str">
        <f t="shared" ca="1" si="241"/>
        <v>D:z</v>
      </c>
      <c r="O1738" t="str">
        <f t="shared" ca="1" si="242"/>
        <v>D7:z7</v>
      </c>
    </row>
    <row r="1739" spans="1:15">
      <c r="A1739" t="str">
        <f t="shared" ref="A1739:A1802" si="243">MID(D1739,LEN(C1739)+2,LEN(D1739)-LEN(C1739))</f>
        <v>07</v>
      </c>
      <c r="B1739" t="str">
        <f t="shared" ref="B1739:B1802" ca="1" si="244">VLOOKUP(H1739,$A$1:$K$3,11,FALSE)</f>
        <v>W</v>
      </c>
      <c r="C1739" t="s">
        <v>331</v>
      </c>
      <c r="D1739" t="s">
        <v>1983</v>
      </c>
      <c r="E1739">
        <f t="shared" ref="E1739:E1802" ca="1" si="245">IFERROR(VLOOKUP(C1739,INDIRECT($H1739&amp;$N1739),MATCH($A1739,INDIRECT($H1739&amp;$O1739),0),FALSE),0)</f>
        <v>0</v>
      </c>
      <c r="H1739" t="str">
        <f t="shared" ref="H1739:H1802" ca="1" si="246">IF(I1739&lt;&gt;0,I1739,IF(J1739&lt;&gt;0,J1739,K1739))</f>
        <v>'Simpl. All tex.-dual tex'!</v>
      </c>
      <c r="I1739" t="str">
        <f t="shared" ref="I1739:I1802" ca="1" si="247">IF(IFERROR(VLOOKUP(C1739,INDIRECT($G$5&amp;"D:D"),1,FALSE),0)&lt;&gt;0,I$9,0)</f>
        <v>'Simpl. All tex.-dual tex'!</v>
      </c>
      <c r="J1739">
        <f t="shared" ref="J1739:J1802" ca="1" si="248">IF(IFERROR(VLOOKUP(C1739,INDIRECT($G$6&amp;"D:D"),1,FALSE),0)&lt;&gt;0,J$9,0)</f>
        <v>0</v>
      </c>
      <c r="K1739">
        <f t="shared" ref="K1739:K1802" ca="1" si="249">IF(IFERROR(VLOOKUP($C1739,INDIRECT($G$7&amp;"d:d"),1,FALSE),0)&lt;&gt;0,K$9,0)</f>
        <v>0</v>
      </c>
      <c r="N1739" t="str">
        <f t="shared" ref="N1739:N1802" ca="1" si="250">VLOOKUP($H1739,$G$5:$I$7,2,FALSE)</f>
        <v>D:z</v>
      </c>
      <c r="O1739" t="str">
        <f t="shared" ref="O1739:O1802" ca="1" si="251">VLOOKUP($H1739,$G$5:$I$7,3,FALSE)</f>
        <v>D7:z7</v>
      </c>
    </row>
    <row r="1740" spans="1:15">
      <c r="A1740" t="str">
        <f t="shared" si="243"/>
        <v>08</v>
      </c>
      <c r="B1740" t="str">
        <f t="shared" ca="1" si="244"/>
        <v>W</v>
      </c>
      <c r="C1740" t="s">
        <v>331</v>
      </c>
      <c r="D1740" t="s">
        <v>1984</v>
      </c>
      <c r="E1740">
        <f t="shared" ca="1" si="245"/>
        <v>0</v>
      </c>
      <c r="H1740" t="str">
        <f t="shared" ca="1" si="246"/>
        <v>'Simpl. All tex.-dual tex'!</v>
      </c>
      <c r="I1740" t="str">
        <f t="shared" ca="1" si="247"/>
        <v>'Simpl. All tex.-dual tex'!</v>
      </c>
      <c r="J1740">
        <f t="shared" ca="1" si="248"/>
        <v>0</v>
      </c>
      <c r="K1740">
        <f t="shared" ca="1" si="249"/>
        <v>0</v>
      </c>
      <c r="N1740" t="str">
        <f t="shared" ca="1" si="250"/>
        <v>D:z</v>
      </c>
      <c r="O1740" t="str">
        <f t="shared" ca="1" si="251"/>
        <v>D7:z7</v>
      </c>
    </row>
    <row r="1741" spans="1:15">
      <c r="A1741" t="str">
        <f t="shared" si="243"/>
        <v>09</v>
      </c>
      <c r="B1741" t="str">
        <f t="shared" ca="1" si="244"/>
        <v>W</v>
      </c>
      <c r="C1741" t="s">
        <v>331</v>
      </c>
      <c r="D1741" t="s">
        <v>1985</v>
      </c>
      <c r="E1741">
        <f t="shared" ca="1" si="245"/>
        <v>0</v>
      </c>
      <c r="H1741" t="str">
        <f t="shared" ca="1" si="246"/>
        <v>'Simpl. All tex.-dual tex'!</v>
      </c>
      <c r="I1741" t="str">
        <f t="shared" ca="1" si="247"/>
        <v>'Simpl. All tex.-dual tex'!</v>
      </c>
      <c r="J1741">
        <f t="shared" ca="1" si="248"/>
        <v>0</v>
      </c>
      <c r="K1741">
        <f t="shared" ca="1" si="249"/>
        <v>0</v>
      </c>
      <c r="N1741" t="str">
        <f t="shared" ca="1" si="250"/>
        <v>D:z</v>
      </c>
      <c r="O1741" t="str">
        <f t="shared" ca="1" si="251"/>
        <v>D7:z7</v>
      </c>
    </row>
    <row r="1742" spans="1:15">
      <c r="A1742" t="str">
        <f t="shared" si="243"/>
        <v>10</v>
      </c>
      <c r="B1742" t="str">
        <f t="shared" ca="1" si="244"/>
        <v>W</v>
      </c>
      <c r="C1742" t="s">
        <v>331</v>
      </c>
      <c r="D1742" t="s">
        <v>1986</v>
      </c>
      <c r="E1742">
        <f t="shared" ca="1" si="245"/>
        <v>0</v>
      </c>
      <c r="H1742" t="str">
        <f t="shared" ca="1" si="246"/>
        <v>'Simpl. All tex.-dual tex'!</v>
      </c>
      <c r="I1742" t="str">
        <f t="shared" ca="1" si="247"/>
        <v>'Simpl. All tex.-dual tex'!</v>
      </c>
      <c r="J1742">
        <f t="shared" ca="1" si="248"/>
        <v>0</v>
      </c>
      <c r="K1742">
        <f t="shared" ca="1" si="249"/>
        <v>0</v>
      </c>
      <c r="N1742" t="str">
        <f t="shared" ca="1" si="250"/>
        <v>D:z</v>
      </c>
      <c r="O1742" t="str">
        <f t="shared" ca="1" si="251"/>
        <v>D7:z7</v>
      </c>
    </row>
    <row r="1743" spans="1:15">
      <c r="A1743" t="str">
        <f t="shared" si="243"/>
        <v>11</v>
      </c>
      <c r="B1743" t="str">
        <f t="shared" ca="1" si="244"/>
        <v>W</v>
      </c>
      <c r="C1743" t="s">
        <v>331</v>
      </c>
      <c r="D1743" t="s">
        <v>1987</v>
      </c>
      <c r="E1743">
        <f t="shared" ca="1" si="245"/>
        <v>0</v>
      </c>
      <c r="H1743" t="str">
        <f t="shared" ca="1" si="246"/>
        <v>'Simpl. All tex.-dual tex'!</v>
      </c>
      <c r="I1743" t="str">
        <f t="shared" ca="1" si="247"/>
        <v>'Simpl. All tex.-dual tex'!</v>
      </c>
      <c r="J1743">
        <f t="shared" ca="1" si="248"/>
        <v>0</v>
      </c>
      <c r="K1743">
        <f t="shared" ca="1" si="249"/>
        <v>0</v>
      </c>
      <c r="N1743" t="str">
        <f t="shared" ca="1" si="250"/>
        <v>D:z</v>
      </c>
      <c r="O1743" t="str">
        <f t="shared" ca="1" si="251"/>
        <v>D7:z7</v>
      </c>
    </row>
    <row r="1744" spans="1:15">
      <c r="A1744" t="str">
        <f t="shared" si="243"/>
        <v>12</v>
      </c>
      <c r="B1744" t="str">
        <f t="shared" ca="1" si="244"/>
        <v>W</v>
      </c>
      <c r="C1744" t="s">
        <v>331</v>
      </c>
      <c r="D1744" t="s">
        <v>1988</v>
      </c>
      <c r="E1744">
        <f t="shared" ca="1" si="245"/>
        <v>0</v>
      </c>
      <c r="H1744" t="str">
        <f t="shared" ca="1" si="246"/>
        <v>'Simpl. All tex.-dual tex'!</v>
      </c>
      <c r="I1744" t="str">
        <f t="shared" ca="1" si="247"/>
        <v>'Simpl. All tex.-dual tex'!</v>
      </c>
      <c r="J1744">
        <f t="shared" ca="1" si="248"/>
        <v>0</v>
      </c>
      <c r="K1744">
        <f t="shared" ca="1" si="249"/>
        <v>0</v>
      </c>
      <c r="N1744" t="str">
        <f t="shared" ca="1" si="250"/>
        <v>D:z</v>
      </c>
      <c r="O1744" t="str">
        <f t="shared" ca="1" si="251"/>
        <v>D7:z7</v>
      </c>
    </row>
    <row r="1745" spans="1:15">
      <c r="A1745" t="str">
        <f t="shared" si="243"/>
        <v>13</v>
      </c>
      <c r="B1745" t="str">
        <f t="shared" ca="1" si="244"/>
        <v>W</v>
      </c>
      <c r="C1745" t="s">
        <v>331</v>
      </c>
      <c r="D1745" t="s">
        <v>1989</v>
      </c>
      <c r="E1745">
        <f t="shared" ca="1" si="245"/>
        <v>0</v>
      </c>
      <c r="H1745" t="str">
        <f t="shared" ca="1" si="246"/>
        <v>'Simpl. All tex.-dual tex'!</v>
      </c>
      <c r="I1745" t="str">
        <f t="shared" ca="1" si="247"/>
        <v>'Simpl. All tex.-dual tex'!</v>
      </c>
      <c r="J1745">
        <f t="shared" ca="1" si="248"/>
        <v>0</v>
      </c>
      <c r="K1745">
        <f t="shared" ca="1" si="249"/>
        <v>0</v>
      </c>
      <c r="N1745" t="str">
        <f t="shared" ca="1" si="250"/>
        <v>D:z</v>
      </c>
      <c r="O1745" t="str">
        <f t="shared" ca="1" si="251"/>
        <v>D7:z7</v>
      </c>
    </row>
    <row r="1746" spans="1:15">
      <c r="A1746" t="str">
        <f t="shared" si="243"/>
        <v>100</v>
      </c>
      <c r="B1746" t="str">
        <f t="shared" ca="1" si="244"/>
        <v>W</v>
      </c>
      <c r="C1746" t="s">
        <v>331</v>
      </c>
      <c r="D1746" t="s">
        <v>1990</v>
      </c>
      <c r="E1746">
        <f t="shared" ca="1" si="245"/>
        <v>0</v>
      </c>
      <c r="H1746" t="str">
        <f t="shared" ca="1" si="246"/>
        <v>'Simpl. All tex.-dual tex'!</v>
      </c>
      <c r="I1746" t="str">
        <f t="shared" ca="1" si="247"/>
        <v>'Simpl. All tex.-dual tex'!</v>
      </c>
      <c r="J1746">
        <f t="shared" ca="1" si="248"/>
        <v>0</v>
      </c>
      <c r="K1746">
        <f t="shared" ca="1" si="249"/>
        <v>0</v>
      </c>
      <c r="N1746" t="str">
        <f t="shared" ca="1" si="250"/>
        <v>D:z</v>
      </c>
      <c r="O1746" t="str">
        <f t="shared" ca="1" si="251"/>
        <v>D7:z7</v>
      </c>
    </row>
    <row r="1747" spans="1:15">
      <c r="A1747" t="str">
        <f t="shared" si="243"/>
        <v>01</v>
      </c>
      <c r="B1747" t="str">
        <f t="shared" ca="1" si="244"/>
        <v>W</v>
      </c>
      <c r="C1747" t="s">
        <v>332</v>
      </c>
      <c r="D1747" t="s">
        <v>1991</v>
      </c>
      <c r="E1747">
        <f t="shared" ca="1" si="245"/>
        <v>0</v>
      </c>
      <c r="H1747" t="str">
        <f t="shared" ca="1" si="246"/>
        <v>'Simpl. All tex.-dual tex'!</v>
      </c>
      <c r="I1747" t="str">
        <f t="shared" ca="1" si="247"/>
        <v>'Simpl. All tex.-dual tex'!</v>
      </c>
      <c r="J1747">
        <f t="shared" ca="1" si="248"/>
        <v>0</v>
      </c>
      <c r="K1747">
        <f t="shared" ca="1" si="249"/>
        <v>0</v>
      </c>
      <c r="N1747" t="str">
        <f t="shared" ca="1" si="250"/>
        <v>D:z</v>
      </c>
      <c r="O1747" t="str">
        <f t="shared" ca="1" si="251"/>
        <v>D7:z7</v>
      </c>
    </row>
    <row r="1748" spans="1:15">
      <c r="A1748" t="str">
        <f t="shared" si="243"/>
        <v>02</v>
      </c>
      <c r="B1748" t="str">
        <f t="shared" ca="1" si="244"/>
        <v>W</v>
      </c>
      <c r="C1748" t="s">
        <v>332</v>
      </c>
      <c r="D1748" t="s">
        <v>1992</v>
      </c>
      <c r="E1748">
        <f t="shared" ca="1" si="245"/>
        <v>0</v>
      </c>
      <c r="H1748" t="str">
        <f t="shared" ca="1" si="246"/>
        <v>'Simpl. All tex.-dual tex'!</v>
      </c>
      <c r="I1748" t="str">
        <f t="shared" ca="1" si="247"/>
        <v>'Simpl. All tex.-dual tex'!</v>
      </c>
      <c r="J1748">
        <f t="shared" ca="1" si="248"/>
        <v>0</v>
      </c>
      <c r="K1748">
        <f t="shared" ca="1" si="249"/>
        <v>0</v>
      </c>
      <c r="N1748" t="str">
        <f t="shared" ca="1" si="250"/>
        <v>D:z</v>
      </c>
      <c r="O1748" t="str">
        <f t="shared" ca="1" si="251"/>
        <v>D7:z7</v>
      </c>
    </row>
    <row r="1749" spans="1:15">
      <c r="A1749" t="str">
        <f t="shared" si="243"/>
        <v>03</v>
      </c>
      <c r="B1749" t="str">
        <f t="shared" ca="1" si="244"/>
        <v>W</v>
      </c>
      <c r="C1749" t="s">
        <v>332</v>
      </c>
      <c r="D1749" t="s">
        <v>1993</v>
      </c>
      <c r="E1749">
        <f t="shared" ca="1" si="245"/>
        <v>0</v>
      </c>
      <c r="H1749" t="str">
        <f t="shared" ca="1" si="246"/>
        <v>'Simpl. All tex.-dual tex'!</v>
      </c>
      <c r="I1749" t="str">
        <f t="shared" ca="1" si="247"/>
        <v>'Simpl. All tex.-dual tex'!</v>
      </c>
      <c r="J1749">
        <f t="shared" ca="1" si="248"/>
        <v>0</v>
      </c>
      <c r="K1749">
        <f t="shared" ca="1" si="249"/>
        <v>0</v>
      </c>
      <c r="N1749" t="str">
        <f t="shared" ca="1" si="250"/>
        <v>D:z</v>
      </c>
      <c r="O1749" t="str">
        <f t="shared" ca="1" si="251"/>
        <v>D7:z7</v>
      </c>
    </row>
    <row r="1750" spans="1:15">
      <c r="A1750" t="str">
        <f t="shared" si="243"/>
        <v>04</v>
      </c>
      <c r="B1750" t="str">
        <f t="shared" ca="1" si="244"/>
        <v>W</v>
      </c>
      <c r="C1750" t="s">
        <v>332</v>
      </c>
      <c r="D1750" t="s">
        <v>1994</v>
      </c>
      <c r="E1750">
        <f t="shared" ca="1" si="245"/>
        <v>0</v>
      </c>
      <c r="H1750" t="str">
        <f t="shared" ca="1" si="246"/>
        <v>'Simpl. All tex.-dual tex'!</v>
      </c>
      <c r="I1750" t="str">
        <f t="shared" ca="1" si="247"/>
        <v>'Simpl. All tex.-dual tex'!</v>
      </c>
      <c r="J1750">
        <f t="shared" ca="1" si="248"/>
        <v>0</v>
      </c>
      <c r="K1750">
        <f t="shared" ca="1" si="249"/>
        <v>0</v>
      </c>
      <c r="N1750" t="str">
        <f t="shared" ca="1" si="250"/>
        <v>D:z</v>
      </c>
      <c r="O1750" t="str">
        <f t="shared" ca="1" si="251"/>
        <v>D7:z7</v>
      </c>
    </row>
    <row r="1751" spans="1:15">
      <c r="A1751" t="str">
        <f t="shared" si="243"/>
        <v>05</v>
      </c>
      <c r="B1751" t="str">
        <f t="shared" ca="1" si="244"/>
        <v>W</v>
      </c>
      <c r="C1751" t="s">
        <v>332</v>
      </c>
      <c r="D1751" t="s">
        <v>1995</v>
      </c>
      <c r="E1751">
        <f t="shared" ca="1" si="245"/>
        <v>0</v>
      </c>
      <c r="H1751" t="str">
        <f t="shared" ca="1" si="246"/>
        <v>'Simpl. All tex.-dual tex'!</v>
      </c>
      <c r="I1751" t="str">
        <f t="shared" ca="1" si="247"/>
        <v>'Simpl. All tex.-dual tex'!</v>
      </c>
      <c r="J1751">
        <f t="shared" ca="1" si="248"/>
        <v>0</v>
      </c>
      <c r="K1751">
        <f t="shared" ca="1" si="249"/>
        <v>0</v>
      </c>
      <c r="N1751" t="str">
        <f t="shared" ca="1" si="250"/>
        <v>D:z</v>
      </c>
      <c r="O1751" t="str">
        <f t="shared" ca="1" si="251"/>
        <v>D7:z7</v>
      </c>
    </row>
    <row r="1752" spans="1:15">
      <c r="A1752" t="str">
        <f t="shared" si="243"/>
        <v>06</v>
      </c>
      <c r="B1752" t="str">
        <f t="shared" ca="1" si="244"/>
        <v>W</v>
      </c>
      <c r="C1752" t="s">
        <v>332</v>
      </c>
      <c r="D1752" t="s">
        <v>1996</v>
      </c>
      <c r="E1752">
        <f t="shared" ca="1" si="245"/>
        <v>0</v>
      </c>
      <c r="H1752" t="str">
        <f t="shared" ca="1" si="246"/>
        <v>'Simpl. All tex.-dual tex'!</v>
      </c>
      <c r="I1752" t="str">
        <f t="shared" ca="1" si="247"/>
        <v>'Simpl. All tex.-dual tex'!</v>
      </c>
      <c r="J1752">
        <f t="shared" ca="1" si="248"/>
        <v>0</v>
      </c>
      <c r="K1752">
        <f t="shared" ca="1" si="249"/>
        <v>0</v>
      </c>
      <c r="N1752" t="str">
        <f t="shared" ca="1" si="250"/>
        <v>D:z</v>
      </c>
      <c r="O1752" t="str">
        <f t="shared" ca="1" si="251"/>
        <v>D7:z7</v>
      </c>
    </row>
    <row r="1753" spans="1:15">
      <c r="A1753" t="str">
        <f t="shared" si="243"/>
        <v>07</v>
      </c>
      <c r="B1753" t="str">
        <f t="shared" ca="1" si="244"/>
        <v>W</v>
      </c>
      <c r="C1753" t="s">
        <v>332</v>
      </c>
      <c r="D1753" t="s">
        <v>1997</v>
      </c>
      <c r="E1753">
        <f t="shared" ca="1" si="245"/>
        <v>0</v>
      </c>
      <c r="H1753" t="str">
        <f t="shared" ca="1" si="246"/>
        <v>'Simpl. All tex.-dual tex'!</v>
      </c>
      <c r="I1753" t="str">
        <f t="shared" ca="1" si="247"/>
        <v>'Simpl. All tex.-dual tex'!</v>
      </c>
      <c r="J1753">
        <f t="shared" ca="1" si="248"/>
        <v>0</v>
      </c>
      <c r="K1753">
        <f t="shared" ca="1" si="249"/>
        <v>0</v>
      </c>
      <c r="N1753" t="str">
        <f t="shared" ca="1" si="250"/>
        <v>D:z</v>
      </c>
      <c r="O1753" t="str">
        <f t="shared" ca="1" si="251"/>
        <v>D7:z7</v>
      </c>
    </row>
    <row r="1754" spans="1:15">
      <c r="A1754" t="str">
        <f t="shared" si="243"/>
        <v>08</v>
      </c>
      <c r="B1754" t="str">
        <f t="shared" ca="1" si="244"/>
        <v>W</v>
      </c>
      <c r="C1754" t="s">
        <v>332</v>
      </c>
      <c r="D1754" t="s">
        <v>1998</v>
      </c>
      <c r="E1754">
        <f t="shared" ca="1" si="245"/>
        <v>0</v>
      </c>
      <c r="H1754" t="str">
        <f t="shared" ca="1" si="246"/>
        <v>'Simpl. All tex.-dual tex'!</v>
      </c>
      <c r="I1754" t="str">
        <f t="shared" ca="1" si="247"/>
        <v>'Simpl. All tex.-dual tex'!</v>
      </c>
      <c r="J1754">
        <f t="shared" ca="1" si="248"/>
        <v>0</v>
      </c>
      <c r="K1754">
        <f t="shared" ca="1" si="249"/>
        <v>0</v>
      </c>
      <c r="N1754" t="str">
        <f t="shared" ca="1" si="250"/>
        <v>D:z</v>
      </c>
      <c r="O1754" t="str">
        <f t="shared" ca="1" si="251"/>
        <v>D7:z7</v>
      </c>
    </row>
    <row r="1755" spans="1:15">
      <c r="A1755" t="str">
        <f t="shared" si="243"/>
        <v>09</v>
      </c>
      <c r="B1755" t="str">
        <f t="shared" ca="1" si="244"/>
        <v>W</v>
      </c>
      <c r="C1755" t="s">
        <v>332</v>
      </c>
      <c r="D1755" t="s">
        <v>1999</v>
      </c>
      <c r="E1755">
        <f t="shared" ca="1" si="245"/>
        <v>0</v>
      </c>
      <c r="H1755" t="str">
        <f t="shared" ca="1" si="246"/>
        <v>'Simpl. All tex.-dual tex'!</v>
      </c>
      <c r="I1755" t="str">
        <f t="shared" ca="1" si="247"/>
        <v>'Simpl. All tex.-dual tex'!</v>
      </c>
      <c r="J1755">
        <f t="shared" ca="1" si="248"/>
        <v>0</v>
      </c>
      <c r="K1755">
        <f t="shared" ca="1" si="249"/>
        <v>0</v>
      </c>
      <c r="N1755" t="str">
        <f t="shared" ca="1" si="250"/>
        <v>D:z</v>
      </c>
      <c r="O1755" t="str">
        <f t="shared" ca="1" si="251"/>
        <v>D7:z7</v>
      </c>
    </row>
    <row r="1756" spans="1:15">
      <c r="A1756" t="str">
        <f t="shared" si="243"/>
        <v>10</v>
      </c>
      <c r="B1756" t="str">
        <f t="shared" ca="1" si="244"/>
        <v>W</v>
      </c>
      <c r="C1756" t="s">
        <v>332</v>
      </c>
      <c r="D1756" t="s">
        <v>2000</v>
      </c>
      <c r="E1756">
        <f t="shared" ca="1" si="245"/>
        <v>0</v>
      </c>
      <c r="H1756" t="str">
        <f t="shared" ca="1" si="246"/>
        <v>'Simpl. All tex.-dual tex'!</v>
      </c>
      <c r="I1756" t="str">
        <f t="shared" ca="1" si="247"/>
        <v>'Simpl. All tex.-dual tex'!</v>
      </c>
      <c r="J1756">
        <f t="shared" ca="1" si="248"/>
        <v>0</v>
      </c>
      <c r="K1756">
        <f t="shared" ca="1" si="249"/>
        <v>0</v>
      </c>
      <c r="N1756" t="str">
        <f t="shared" ca="1" si="250"/>
        <v>D:z</v>
      </c>
      <c r="O1756" t="str">
        <f t="shared" ca="1" si="251"/>
        <v>D7:z7</v>
      </c>
    </row>
    <row r="1757" spans="1:15">
      <c r="A1757" t="str">
        <f t="shared" si="243"/>
        <v>11</v>
      </c>
      <c r="B1757" t="str">
        <f t="shared" ca="1" si="244"/>
        <v>W</v>
      </c>
      <c r="C1757" t="s">
        <v>332</v>
      </c>
      <c r="D1757" t="s">
        <v>2001</v>
      </c>
      <c r="E1757">
        <f t="shared" ca="1" si="245"/>
        <v>0</v>
      </c>
      <c r="H1757" t="str">
        <f t="shared" ca="1" si="246"/>
        <v>'Simpl. All tex.-dual tex'!</v>
      </c>
      <c r="I1757" t="str">
        <f t="shared" ca="1" si="247"/>
        <v>'Simpl. All tex.-dual tex'!</v>
      </c>
      <c r="J1757">
        <f t="shared" ca="1" si="248"/>
        <v>0</v>
      </c>
      <c r="K1757">
        <f t="shared" ca="1" si="249"/>
        <v>0</v>
      </c>
      <c r="N1757" t="str">
        <f t="shared" ca="1" si="250"/>
        <v>D:z</v>
      </c>
      <c r="O1757" t="str">
        <f t="shared" ca="1" si="251"/>
        <v>D7:z7</v>
      </c>
    </row>
    <row r="1758" spans="1:15">
      <c r="A1758" t="str">
        <f t="shared" si="243"/>
        <v>12</v>
      </c>
      <c r="B1758" t="str">
        <f t="shared" ca="1" si="244"/>
        <v>W</v>
      </c>
      <c r="C1758" t="s">
        <v>332</v>
      </c>
      <c r="D1758" t="s">
        <v>2002</v>
      </c>
      <c r="E1758">
        <f t="shared" ca="1" si="245"/>
        <v>0</v>
      </c>
      <c r="H1758" t="str">
        <f t="shared" ca="1" si="246"/>
        <v>'Simpl. All tex.-dual tex'!</v>
      </c>
      <c r="I1758" t="str">
        <f t="shared" ca="1" si="247"/>
        <v>'Simpl. All tex.-dual tex'!</v>
      </c>
      <c r="J1758">
        <f t="shared" ca="1" si="248"/>
        <v>0</v>
      </c>
      <c r="K1758">
        <f t="shared" ca="1" si="249"/>
        <v>0</v>
      </c>
      <c r="N1758" t="str">
        <f t="shared" ca="1" si="250"/>
        <v>D:z</v>
      </c>
      <c r="O1758" t="str">
        <f t="shared" ca="1" si="251"/>
        <v>D7:z7</v>
      </c>
    </row>
    <row r="1759" spans="1:15">
      <c r="A1759" t="str">
        <f t="shared" si="243"/>
        <v>13</v>
      </c>
      <c r="B1759" t="str">
        <f t="shared" ca="1" si="244"/>
        <v>W</v>
      </c>
      <c r="C1759" t="s">
        <v>332</v>
      </c>
      <c r="D1759" t="s">
        <v>2003</v>
      </c>
      <c r="E1759">
        <f t="shared" ca="1" si="245"/>
        <v>0</v>
      </c>
      <c r="H1759" t="str">
        <f t="shared" ca="1" si="246"/>
        <v>'Simpl. All tex.-dual tex'!</v>
      </c>
      <c r="I1759" t="str">
        <f t="shared" ca="1" si="247"/>
        <v>'Simpl. All tex.-dual tex'!</v>
      </c>
      <c r="J1759">
        <f t="shared" ca="1" si="248"/>
        <v>0</v>
      </c>
      <c r="K1759">
        <f t="shared" ca="1" si="249"/>
        <v>0</v>
      </c>
      <c r="N1759" t="str">
        <f t="shared" ca="1" si="250"/>
        <v>D:z</v>
      </c>
      <c r="O1759" t="str">
        <f t="shared" ca="1" si="251"/>
        <v>D7:z7</v>
      </c>
    </row>
    <row r="1760" spans="1:15">
      <c r="A1760" t="str">
        <f t="shared" si="243"/>
        <v>100</v>
      </c>
      <c r="B1760" t="str">
        <f t="shared" ca="1" si="244"/>
        <v>W</v>
      </c>
      <c r="C1760" t="s">
        <v>332</v>
      </c>
      <c r="D1760" t="s">
        <v>2004</v>
      </c>
      <c r="E1760">
        <f t="shared" ca="1" si="245"/>
        <v>0</v>
      </c>
      <c r="H1760" t="str">
        <f t="shared" ca="1" si="246"/>
        <v>'Simpl. All tex.-dual tex'!</v>
      </c>
      <c r="I1760" t="str">
        <f t="shared" ca="1" si="247"/>
        <v>'Simpl. All tex.-dual tex'!</v>
      </c>
      <c r="J1760">
        <f t="shared" ca="1" si="248"/>
        <v>0</v>
      </c>
      <c r="K1760">
        <f t="shared" ca="1" si="249"/>
        <v>0</v>
      </c>
      <c r="N1760" t="str">
        <f t="shared" ca="1" si="250"/>
        <v>D:z</v>
      </c>
      <c r="O1760" t="str">
        <f t="shared" ca="1" si="251"/>
        <v>D7:z7</v>
      </c>
    </row>
    <row r="1761" spans="1:15">
      <c r="A1761" t="str">
        <f t="shared" si="243"/>
        <v>01</v>
      </c>
      <c r="B1761" t="str">
        <f t="shared" ca="1" si="244"/>
        <v>W</v>
      </c>
      <c r="C1761" t="s">
        <v>333</v>
      </c>
      <c r="D1761" t="s">
        <v>2005</v>
      </c>
      <c r="E1761">
        <f t="shared" ca="1" si="245"/>
        <v>0</v>
      </c>
      <c r="H1761" t="str">
        <f t="shared" ca="1" si="246"/>
        <v>'Simpl. All tex.-dual tex'!</v>
      </c>
      <c r="I1761" t="str">
        <f t="shared" ca="1" si="247"/>
        <v>'Simpl. All tex.-dual tex'!</v>
      </c>
      <c r="J1761">
        <f t="shared" ca="1" si="248"/>
        <v>0</v>
      </c>
      <c r="K1761">
        <f t="shared" ca="1" si="249"/>
        <v>0</v>
      </c>
      <c r="N1761" t="str">
        <f t="shared" ca="1" si="250"/>
        <v>D:z</v>
      </c>
      <c r="O1761" t="str">
        <f t="shared" ca="1" si="251"/>
        <v>D7:z7</v>
      </c>
    </row>
    <row r="1762" spans="1:15">
      <c r="A1762" t="str">
        <f t="shared" si="243"/>
        <v>02</v>
      </c>
      <c r="B1762" t="str">
        <f t="shared" ca="1" si="244"/>
        <v>W</v>
      </c>
      <c r="C1762" t="s">
        <v>333</v>
      </c>
      <c r="D1762" t="s">
        <v>2006</v>
      </c>
      <c r="E1762">
        <f t="shared" ca="1" si="245"/>
        <v>0</v>
      </c>
      <c r="H1762" t="str">
        <f t="shared" ca="1" si="246"/>
        <v>'Simpl. All tex.-dual tex'!</v>
      </c>
      <c r="I1762" t="str">
        <f t="shared" ca="1" si="247"/>
        <v>'Simpl. All tex.-dual tex'!</v>
      </c>
      <c r="J1762">
        <f t="shared" ca="1" si="248"/>
        <v>0</v>
      </c>
      <c r="K1762">
        <f t="shared" ca="1" si="249"/>
        <v>0</v>
      </c>
      <c r="N1762" t="str">
        <f t="shared" ca="1" si="250"/>
        <v>D:z</v>
      </c>
      <c r="O1762" t="str">
        <f t="shared" ca="1" si="251"/>
        <v>D7:z7</v>
      </c>
    </row>
    <row r="1763" spans="1:15">
      <c r="A1763" t="str">
        <f t="shared" si="243"/>
        <v>03</v>
      </c>
      <c r="B1763" t="str">
        <f t="shared" ca="1" si="244"/>
        <v>W</v>
      </c>
      <c r="C1763" t="s">
        <v>333</v>
      </c>
      <c r="D1763" t="s">
        <v>2007</v>
      </c>
      <c r="E1763">
        <f t="shared" ca="1" si="245"/>
        <v>0</v>
      </c>
      <c r="H1763" t="str">
        <f t="shared" ca="1" si="246"/>
        <v>'Simpl. All tex.-dual tex'!</v>
      </c>
      <c r="I1763" t="str">
        <f t="shared" ca="1" si="247"/>
        <v>'Simpl. All tex.-dual tex'!</v>
      </c>
      <c r="J1763">
        <f t="shared" ca="1" si="248"/>
        <v>0</v>
      </c>
      <c r="K1763">
        <f t="shared" ca="1" si="249"/>
        <v>0</v>
      </c>
      <c r="N1763" t="str">
        <f t="shared" ca="1" si="250"/>
        <v>D:z</v>
      </c>
      <c r="O1763" t="str">
        <f t="shared" ca="1" si="251"/>
        <v>D7:z7</v>
      </c>
    </row>
    <row r="1764" spans="1:15">
      <c r="A1764" t="str">
        <f t="shared" si="243"/>
        <v>04</v>
      </c>
      <c r="B1764" t="str">
        <f t="shared" ca="1" si="244"/>
        <v>W</v>
      </c>
      <c r="C1764" t="s">
        <v>333</v>
      </c>
      <c r="D1764" t="s">
        <v>2008</v>
      </c>
      <c r="E1764">
        <f t="shared" ca="1" si="245"/>
        <v>0</v>
      </c>
      <c r="H1764" t="str">
        <f t="shared" ca="1" si="246"/>
        <v>'Simpl. All tex.-dual tex'!</v>
      </c>
      <c r="I1764" t="str">
        <f t="shared" ca="1" si="247"/>
        <v>'Simpl. All tex.-dual tex'!</v>
      </c>
      <c r="J1764">
        <f t="shared" ca="1" si="248"/>
        <v>0</v>
      </c>
      <c r="K1764">
        <f t="shared" ca="1" si="249"/>
        <v>0</v>
      </c>
      <c r="N1764" t="str">
        <f t="shared" ca="1" si="250"/>
        <v>D:z</v>
      </c>
      <c r="O1764" t="str">
        <f t="shared" ca="1" si="251"/>
        <v>D7:z7</v>
      </c>
    </row>
    <row r="1765" spans="1:15">
      <c r="A1765" t="str">
        <f t="shared" si="243"/>
        <v>05</v>
      </c>
      <c r="B1765" t="str">
        <f t="shared" ca="1" si="244"/>
        <v>W</v>
      </c>
      <c r="C1765" t="s">
        <v>333</v>
      </c>
      <c r="D1765" t="s">
        <v>2009</v>
      </c>
      <c r="E1765">
        <f t="shared" ca="1" si="245"/>
        <v>0</v>
      </c>
      <c r="H1765" t="str">
        <f t="shared" ca="1" si="246"/>
        <v>'Simpl. All tex.-dual tex'!</v>
      </c>
      <c r="I1765" t="str">
        <f t="shared" ca="1" si="247"/>
        <v>'Simpl. All tex.-dual tex'!</v>
      </c>
      <c r="J1765">
        <f t="shared" ca="1" si="248"/>
        <v>0</v>
      </c>
      <c r="K1765">
        <f t="shared" ca="1" si="249"/>
        <v>0</v>
      </c>
      <c r="N1765" t="str">
        <f t="shared" ca="1" si="250"/>
        <v>D:z</v>
      </c>
      <c r="O1765" t="str">
        <f t="shared" ca="1" si="251"/>
        <v>D7:z7</v>
      </c>
    </row>
    <row r="1766" spans="1:15">
      <c r="A1766" t="str">
        <f t="shared" si="243"/>
        <v>06</v>
      </c>
      <c r="B1766" t="str">
        <f t="shared" ca="1" si="244"/>
        <v>W</v>
      </c>
      <c r="C1766" t="s">
        <v>333</v>
      </c>
      <c r="D1766" t="s">
        <v>2010</v>
      </c>
      <c r="E1766">
        <f t="shared" ca="1" si="245"/>
        <v>0</v>
      </c>
      <c r="H1766" t="str">
        <f t="shared" ca="1" si="246"/>
        <v>'Simpl. All tex.-dual tex'!</v>
      </c>
      <c r="I1766" t="str">
        <f t="shared" ca="1" si="247"/>
        <v>'Simpl. All tex.-dual tex'!</v>
      </c>
      <c r="J1766">
        <f t="shared" ca="1" si="248"/>
        <v>0</v>
      </c>
      <c r="K1766">
        <f t="shared" ca="1" si="249"/>
        <v>0</v>
      </c>
      <c r="N1766" t="str">
        <f t="shared" ca="1" si="250"/>
        <v>D:z</v>
      </c>
      <c r="O1766" t="str">
        <f t="shared" ca="1" si="251"/>
        <v>D7:z7</v>
      </c>
    </row>
    <row r="1767" spans="1:15">
      <c r="A1767" t="str">
        <f t="shared" si="243"/>
        <v>07</v>
      </c>
      <c r="B1767" t="str">
        <f t="shared" ca="1" si="244"/>
        <v>W</v>
      </c>
      <c r="C1767" t="s">
        <v>333</v>
      </c>
      <c r="D1767" t="s">
        <v>2011</v>
      </c>
      <c r="E1767">
        <f t="shared" ca="1" si="245"/>
        <v>0</v>
      </c>
      <c r="H1767" t="str">
        <f t="shared" ca="1" si="246"/>
        <v>'Simpl. All tex.-dual tex'!</v>
      </c>
      <c r="I1767" t="str">
        <f t="shared" ca="1" si="247"/>
        <v>'Simpl. All tex.-dual tex'!</v>
      </c>
      <c r="J1767">
        <f t="shared" ca="1" si="248"/>
        <v>0</v>
      </c>
      <c r="K1767">
        <f t="shared" ca="1" si="249"/>
        <v>0</v>
      </c>
      <c r="N1767" t="str">
        <f t="shared" ca="1" si="250"/>
        <v>D:z</v>
      </c>
      <c r="O1767" t="str">
        <f t="shared" ca="1" si="251"/>
        <v>D7:z7</v>
      </c>
    </row>
    <row r="1768" spans="1:15">
      <c r="A1768" t="str">
        <f t="shared" si="243"/>
        <v>08</v>
      </c>
      <c r="B1768" t="str">
        <f t="shared" ca="1" si="244"/>
        <v>W</v>
      </c>
      <c r="C1768" t="s">
        <v>333</v>
      </c>
      <c r="D1768" t="s">
        <v>2012</v>
      </c>
      <c r="E1768">
        <f t="shared" ca="1" si="245"/>
        <v>0</v>
      </c>
      <c r="H1768" t="str">
        <f t="shared" ca="1" si="246"/>
        <v>'Simpl. All tex.-dual tex'!</v>
      </c>
      <c r="I1768" t="str">
        <f t="shared" ca="1" si="247"/>
        <v>'Simpl. All tex.-dual tex'!</v>
      </c>
      <c r="J1768">
        <f t="shared" ca="1" si="248"/>
        <v>0</v>
      </c>
      <c r="K1768">
        <f t="shared" ca="1" si="249"/>
        <v>0</v>
      </c>
      <c r="N1768" t="str">
        <f t="shared" ca="1" si="250"/>
        <v>D:z</v>
      </c>
      <c r="O1768" t="str">
        <f t="shared" ca="1" si="251"/>
        <v>D7:z7</v>
      </c>
    </row>
    <row r="1769" spans="1:15">
      <c r="A1769" t="str">
        <f t="shared" si="243"/>
        <v>09</v>
      </c>
      <c r="B1769" t="str">
        <f t="shared" ca="1" si="244"/>
        <v>W</v>
      </c>
      <c r="C1769" t="s">
        <v>333</v>
      </c>
      <c r="D1769" t="s">
        <v>2013</v>
      </c>
      <c r="E1769">
        <f t="shared" ca="1" si="245"/>
        <v>0</v>
      </c>
      <c r="H1769" t="str">
        <f t="shared" ca="1" si="246"/>
        <v>'Simpl. All tex.-dual tex'!</v>
      </c>
      <c r="I1769" t="str">
        <f t="shared" ca="1" si="247"/>
        <v>'Simpl. All tex.-dual tex'!</v>
      </c>
      <c r="J1769">
        <f t="shared" ca="1" si="248"/>
        <v>0</v>
      </c>
      <c r="K1769">
        <f t="shared" ca="1" si="249"/>
        <v>0</v>
      </c>
      <c r="N1769" t="str">
        <f t="shared" ca="1" si="250"/>
        <v>D:z</v>
      </c>
      <c r="O1769" t="str">
        <f t="shared" ca="1" si="251"/>
        <v>D7:z7</v>
      </c>
    </row>
    <row r="1770" spans="1:15">
      <c r="A1770" t="str">
        <f t="shared" si="243"/>
        <v>10</v>
      </c>
      <c r="B1770" t="str">
        <f t="shared" ca="1" si="244"/>
        <v>W</v>
      </c>
      <c r="C1770" t="s">
        <v>333</v>
      </c>
      <c r="D1770" t="s">
        <v>2014</v>
      </c>
      <c r="E1770">
        <f t="shared" ca="1" si="245"/>
        <v>0</v>
      </c>
      <c r="H1770" t="str">
        <f t="shared" ca="1" si="246"/>
        <v>'Simpl. All tex.-dual tex'!</v>
      </c>
      <c r="I1770" t="str">
        <f t="shared" ca="1" si="247"/>
        <v>'Simpl. All tex.-dual tex'!</v>
      </c>
      <c r="J1770">
        <f t="shared" ca="1" si="248"/>
        <v>0</v>
      </c>
      <c r="K1770">
        <f t="shared" ca="1" si="249"/>
        <v>0</v>
      </c>
      <c r="N1770" t="str">
        <f t="shared" ca="1" si="250"/>
        <v>D:z</v>
      </c>
      <c r="O1770" t="str">
        <f t="shared" ca="1" si="251"/>
        <v>D7:z7</v>
      </c>
    </row>
    <row r="1771" spans="1:15">
      <c r="A1771" t="str">
        <f t="shared" si="243"/>
        <v>11</v>
      </c>
      <c r="B1771" t="str">
        <f t="shared" ca="1" si="244"/>
        <v>W</v>
      </c>
      <c r="C1771" t="s">
        <v>333</v>
      </c>
      <c r="D1771" t="s">
        <v>2015</v>
      </c>
      <c r="E1771">
        <f t="shared" ca="1" si="245"/>
        <v>0</v>
      </c>
      <c r="H1771" t="str">
        <f t="shared" ca="1" si="246"/>
        <v>'Simpl. All tex.-dual tex'!</v>
      </c>
      <c r="I1771" t="str">
        <f t="shared" ca="1" si="247"/>
        <v>'Simpl. All tex.-dual tex'!</v>
      </c>
      <c r="J1771">
        <f t="shared" ca="1" si="248"/>
        <v>0</v>
      </c>
      <c r="K1771">
        <f t="shared" ca="1" si="249"/>
        <v>0</v>
      </c>
      <c r="N1771" t="str">
        <f t="shared" ca="1" si="250"/>
        <v>D:z</v>
      </c>
      <c r="O1771" t="str">
        <f t="shared" ca="1" si="251"/>
        <v>D7:z7</v>
      </c>
    </row>
    <row r="1772" spans="1:15">
      <c r="A1772" t="str">
        <f t="shared" si="243"/>
        <v>12</v>
      </c>
      <c r="B1772" t="str">
        <f t="shared" ca="1" si="244"/>
        <v>W</v>
      </c>
      <c r="C1772" t="s">
        <v>333</v>
      </c>
      <c r="D1772" t="s">
        <v>2016</v>
      </c>
      <c r="E1772">
        <f t="shared" ca="1" si="245"/>
        <v>0</v>
      </c>
      <c r="H1772" t="str">
        <f t="shared" ca="1" si="246"/>
        <v>'Simpl. All tex.-dual tex'!</v>
      </c>
      <c r="I1772" t="str">
        <f t="shared" ca="1" si="247"/>
        <v>'Simpl. All tex.-dual tex'!</v>
      </c>
      <c r="J1772">
        <f t="shared" ca="1" si="248"/>
        <v>0</v>
      </c>
      <c r="K1772">
        <f t="shared" ca="1" si="249"/>
        <v>0</v>
      </c>
      <c r="N1772" t="str">
        <f t="shared" ca="1" si="250"/>
        <v>D:z</v>
      </c>
      <c r="O1772" t="str">
        <f t="shared" ca="1" si="251"/>
        <v>D7:z7</v>
      </c>
    </row>
    <row r="1773" spans="1:15">
      <c r="A1773" t="str">
        <f t="shared" si="243"/>
        <v>13</v>
      </c>
      <c r="B1773" t="str">
        <f t="shared" ca="1" si="244"/>
        <v>W</v>
      </c>
      <c r="C1773" t="s">
        <v>333</v>
      </c>
      <c r="D1773" t="s">
        <v>2017</v>
      </c>
      <c r="E1773">
        <f t="shared" ca="1" si="245"/>
        <v>0</v>
      </c>
      <c r="H1773" t="str">
        <f t="shared" ca="1" si="246"/>
        <v>'Simpl. All tex.-dual tex'!</v>
      </c>
      <c r="I1773" t="str">
        <f t="shared" ca="1" si="247"/>
        <v>'Simpl. All tex.-dual tex'!</v>
      </c>
      <c r="J1773">
        <f t="shared" ca="1" si="248"/>
        <v>0</v>
      </c>
      <c r="K1773">
        <f t="shared" ca="1" si="249"/>
        <v>0</v>
      </c>
      <c r="N1773" t="str">
        <f t="shared" ca="1" si="250"/>
        <v>D:z</v>
      </c>
      <c r="O1773" t="str">
        <f t="shared" ca="1" si="251"/>
        <v>D7:z7</v>
      </c>
    </row>
    <row r="1774" spans="1:15">
      <c r="A1774" t="str">
        <f t="shared" si="243"/>
        <v>100</v>
      </c>
      <c r="B1774" t="str">
        <f t="shared" ca="1" si="244"/>
        <v>W</v>
      </c>
      <c r="C1774" t="s">
        <v>333</v>
      </c>
      <c r="D1774" t="s">
        <v>2018</v>
      </c>
      <c r="E1774">
        <f t="shared" ca="1" si="245"/>
        <v>0</v>
      </c>
      <c r="H1774" t="str">
        <f t="shared" ca="1" si="246"/>
        <v>'Simpl. All tex.-dual tex'!</v>
      </c>
      <c r="I1774" t="str">
        <f t="shared" ca="1" si="247"/>
        <v>'Simpl. All tex.-dual tex'!</v>
      </c>
      <c r="J1774">
        <f t="shared" ca="1" si="248"/>
        <v>0</v>
      </c>
      <c r="K1774">
        <f t="shared" ca="1" si="249"/>
        <v>0</v>
      </c>
      <c r="N1774" t="str">
        <f t="shared" ca="1" si="250"/>
        <v>D:z</v>
      </c>
      <c r="O1774" t="str">
        <f t="shared" ca="1" si="251"/>
        <v>D7:z7</v>
      </c>
    </row>
    <row r="1775" spans="1:15">
      <c r="A1775" t="str">
        <f t="shared" si="243"/>
        <v>01</v>
      </c>
      <c r="B1775" t="str">
        <f t="shared" ca="1" si="244"/>
        <v>W</v>
      </c>
      <c r="C1775" t="s">
        <v>334</v>
      </c>
      <c r="D1775" t="s">
        <v>2019</v>
      </c>
      <c r="E1775">
        <f t="shared" ca="1" si="245"/>
        <v>0</v>
      </c>
      <c r="H1775" t="str">
        <f t="shared" ca="1" si="246"/>
        <v>'Simpl. All tex.-dual tex'!</v>
      </c>
      <c r="I1775" t="str">
        <f t="shared" ca="1" si="247"/>
        <v>'Simpl. All tex.-dual tex'!</v>
      </c>
      <c r="J1775">
        <f t="shared" ca="1" si="248"/>
        <v>0</v>
      </c>
      <c r="K1775">
        <f t="shared" ca="1" si="249"/>
        <v>0</v>
      </c>
      <c r="N1775" t="str">
        <f t="shared" ca="1" si="250"/>
        <v>D:z</v>
      </c>
      <c r="O1775" t="str">
        <f t="shared" ca="1" si="251"/>
        <v>D7:z7</v>
      </c>
    </row>
    <row r="1776" spans="1:15">
      <c r="A1776" t="str">
        <f t="shared" si="243"/>
        <v>02</v>
      </c>
      <c r="B1776" t="str">
        <f t="shared" ca="1" si="244"/>
        <v>W</v>
      </c>
      <c r="C1776" t="s">
        <v>334</v>
      </c>
      <c r="D1776" t="s">
        <v>2020</v>
      </c>
      <c r="E1776">
        <f t="shared" ca="1" si="245"/>
        <v>0</v>
      </c>
      <c r="H1776" t="str">
        <f t="shared" ca="1" si="246"/>
        <v>'Simpl. All tex.-dual tex'!</v>
      </c>
      <c r="I1776" t="str">
        <f t="shared" ca="1" si="247"/>
        <v>'Simpl. All tex.-dual tex'!</v>
      </c>
      <c r="J1776">
        <f t="shared" ca="1" si="248"/>
        <v>0</v>
      </c>
      <c r="K1776">
        <f t="shared" ca="1" si="249"/>
        <v>0</v>
      </c>
      <c r="N1776" t="str">
        <f t="shared" ca="1" si="250"/>
        <v>D:z</v>
      </c>
      <c r="O1776" t="str">
        <f t="shared" ca="1" si="251"/>
        <v>D7:z7</v>
      </c>
    </row>
    <row r="1777" spans="1:15">
      <c r="A1777" t="str">
        <f t="shared" si="243"/>
        <v>03</v>
      </c>
      <c r="B1777" t="str">
        <f t="shared" ca="1" si="244"/>
        <v>W</v>
      </c>
      <c r="C1777" t="s">
        <v>334</v>
      </c>
      <c r="D1777" t="s">
        <v>2021</v>
      </c>
      <c r="E1777">
        <f t="shared" ca="1" si="245"/>
        <v>0</v>
      </c>
      <c r="H1777" t="str">
        <f t="shared" ca="1" si="246"/>
        <v>'Simpl. All tex.-dual tex'!</v>
      </c>
      <c r="I1777" t="str">
        <f t="shared" ca="1" si="247"/>
        <v>'Simpl. All tex.-dual tex'!</v>
      </c>
      <c r="J1777">
        <f t="shared" ca="1" si="248"/>
        <v>0</v>
      </c>
      <c r="K1777">
        <f t="shared" ca="1" si="249"/>
        <v>0</v>
      </c>
      <c r="N1777" t="str">
        <f t="shared" ca="1" si="250"/>
        <v>D:z</v>
      </c>
      <c r="O1777" t="str">
        <f t="shared" ca="1" si="251"/>
        <v>D7:z7</v>
      </c>
    </row>
    <row r="1778" spans="1:15">
      <c r="A1778" t="str">
        <f t="shared" si="243"/>
        <v>04</v>
      </c>
      <c r="B1778" t="str">
        <f t="shared" ca="1" si="244"/>
        <v>W</v>
      </c>
      <c r="C1778" t="s">
        <v>334</v>
      </c>
      <c r="D1778" t="s">
        <v>2022</v>
      </c>
      <c r="E1778">
        <f t="shared" ca="1" si="245"/>
        <v>0</v>
      </c>
      <c r="H1778" t="str">
        <f t="shared" ca="1" si="246"/>
        <v>'Simpl. All tex.-dual tex'!</v>
      </c>
      <c r="I1778" t="str">
        <f t="shared" ca="1" si="247"/>
        <v>'Simpl. All tex.-dual tex'!</v>
      </c>
      <c r="J1778">
        <f t="shared" ca="1" si="248"/>
        <v>0</v>
      </c>
      <c r="K1778">
        <f t="shared" ca="1" si="249"/>
        <v>0</v>
      </c>
      <c r="N1778" t="str">
        <f t="shared" ca="1" si="250"/>
        <v>D:z</v>
      </c>
      <c r="O1778" t="str">
        <f t="shared" ca="1" si="251"/>
        <v>D7:z7</v>
      </c>
    </row>
    <row r="1779" spans="1:15">
      <c r="A1779" t="str">
        <f t="shared" si="243"/>
        <v>05</v>
      </c>
      <c r="B1779" t="str">
        <f t="shared" ca="1" si="244"/>
        <v>W</v>
      </c>
      <c r="C1779" t="s">
        <v>334</v>
      </c>
      <c r="D1779" t="s">
        <v>2023</v>
      </c>
      <c r="E1779">
        <f t="shared" ca="1" si="245"/>
        <v>0</v>
      </c>
      <c r="H1779" t="str">
        <f t="shared" ca="1" si="246"/>
        <v>'Simpl. All tex.-dual tex'!</v>
      </c>
      <c r="I1779" t="str">
        <f t="shared" ca="1" si="247"/>
        <v>'Simpl. All tex.-dual tex'!</v>
      </c>
      <c r="J1779">
        <f t="shared" ca="1" si="248"/>
        <v>0</v>
      </c>
      <c r="K1779">
        <f t="shared" ca="1" si="249"/>
        <v>0</v>
      </c>
      <c r="N1779" t="str">
        <f t="shared" ca="1" si="250"/>
        <v>D:z</v>
      </c>
      <c r="O1779" t="str">
        <f t="shared" ca="1" si="251"/>
        <v>D7:z7</v>
      </c>
    </row>
    <row r="1780" spans="1:15">
      <c r="A1780" t="str">
        <f t="shared" si="243"/>
        <v>06</v>
      </c>
      <c r="B1780" t="str">
        <f t="shared" ca="1" si="244"/>
        <v>W</v>
      </c>
      <c r="C1780" t="s">
        <v>334</v>
      </c>
      <c r="D1780" t="s">
        <v>2024</v>
      </c>
      <c r="E1780">
        <f t="shared" ca="1" si="245"/>
        <v>0</v>
      </c>
      <c r="H1780" t="str">
        <f t="shared" ca="1" si="246"/>
        <v>'Simpl. All tex.-dual tex'!</v>
      </c>
      <c r="I1780" t="str">
        <f t="shared" ca="1" si="247"/>
        <v>'Simpl. All tex.-dual tex'!</v>
      </c>
      <c r="J1780">
        <f t="shared" ca="1" si="248"/>
        <v>0</v>
      </c>
      <c r="K1780">
        <f t="shared" ca="1" si="249"/>
        <v>0</v>
      </c>
      <c r="N1780" t="str">
        <f t="shared" ca="1" si="250"/>
        <v>D:z</v>
      </c>
      <c r="O1780" t="str">
        <f t="shared" ca="1" si="251"/>
        <v>D7:z7</v>
      </c>
    </row>
    <row r="1781" spans="1:15">
      <c r="A1781" t="str">
        <f t="shared" si="243"/>
        <v>07</v>
      </c>
      <c r="B1781" t="str">
        <f t="shared" ca="1" si="244"/>
        <v>W</v>
      </c>
      <c r="C1781" t="s">
        <v>334</v>
      </c>
      <c r="D1781" t="s">
        <v>2025</v>
      </c>
      <c r="E1781">
        <f t="shared" ca="1" si="245"/>
        <v>0</v>
      </c>
      <c r="H1781" t="str">
        <f t="shared" ca="1" si="246"/>
        <v>'Simpl. All tex.-dual tex'!</v>
      </c>
      <c r="I1781" t="str">
        <f t="shared" ca="1" si="247"/>
        <v>'Simpl. All tex.-dual tex'!</v>
      </c>
      <c r="J1781">
        <f t="shared" ca="1" si="248"/>
        <v>0</v>
      </c>
      <c r="K1781">
        <f t="shared" ca="1" si="249"/>
        <v>0</v>
      </c>
      <c r="N1781" t="str">
        <f t="shared" ca="1" si="250"/>
        <v>D:z</v>
      </c>
      <c r="O1781" t="str">
        <f t="shared" ca="1" si="251"/>
        <v>D7:z7</v>
      </c>
    </row>
    <row r="1782" spans="1:15">
      <c r="A1782" t="str">
        <f t="shared" si="243"/>
        <v>08</v>
      </c>
      <c r="B1782" t="str">
        <f t="shared" ca="1" si="244"/>
        <v>W</v>
      </c>
      <c r="C1782" t="s">
        <v>334</v>
      </c>
      <c r="D1782" t="s">
        <v>2026</v>
      </c>
      <c r="E1782">
        <f t="shared" ca="1" si="245"/>
        <v>0</v>
      </c>
      <c r="H1782" t="str">
        <f t="shared" ca="1" si="246"/>
        <v>'Simpl. All tex.-dual tex'!</v>
      </c>
      <c r="I1782" t="str">
        <f t="shared" ca="1" si="247"/>
        <v>'Simpl. All tex.-dual tex'!</v>
      </c>
      <c r="J1782">
        <f t="shared" ca="1" si="248"/>
        <v>0</v>
      </c>
      <c r="K1782">
        <f t="shared" ca="1" si="249"/>
        <v>0</v>
      </c>
      <c r="N1782" t="str">
        <f t="shared" ca="1" si="250"/>
        <v>D:z</v>
      </c>
      <c r="O1782" t="str">
        <f t="shared" ca="1" si="251"/>
        <v>D7:z7</v>
      </c>
    </row>
    <row r="1783" spans="1:15">
      <c r="A1783" t="str">
        <f t="shared" si="243"/>
        <v>09</v>
      </c>
      <c r="B1783" t="str">
        <f t="shared" ca="1" si="244"/>
        <v>W</v>
      </c>
      <c r="C1783" t="s">
        <v>334</v>
      </c>
      <c r="D1783" t="s">
        <v>2027</v>
      </c>
      <c r="E1783">
        <f t="shared" ca="1" si="245"/>
        <v>0</v>
      </c>
      <c r="H1783" t="str">
        <f t="shared" ca="1" si="246"/>
        <v>'Simpl. All tex.-dual tex'!</v>
      </c>
      <c r="I1783" t="str">
        <f t="shared" ca="1" si="247"/>
        <v>'Simpl. All tex.-dual tex'!</v>
      </c>
      <c r="J1783">
        <f t="shared" ca="1" si="248"/>
        <v>0</v>
      </c>
      <c r="K1783">
        <f t="shared" ca="1" si="249"/>
        <v>0</v>
      </c>
      <c r="N1783" t="str">
        <f t="shared" ca="1" si="250"/>
        <v>D:z</v>
      </c>
      <c r="O1783" t="str">
        <f t="shared" ca="1" si="251"/>
        <v>D7:z7</v>
      </c>
    </row>
    <row r="1784" spans="1:15">
      <c r="A1784" t="str">
        <f t="shared" si="243"/>
        <v>10</v>
      </c>
      <c r="B1784" t="str">
        <f t="shared" ca="1" si="244"/>
        <v>W</v>
      </c>
      <c r="C1784" t="s">
        <v>334</v>
      </c>
      <c r="D1784" t="s">
        <v>2028</v>
      </c>
      <c r="E1784">
        <f t="shared" ca="1" si="245"/>
        <v>0</v>
      </c>
      <c r="H1784" t="str">
        <f t="shared" ca="1" si="246"/>
        <v>'Simpl. All tex.-dual tex'!</v>
      </c>
      <c r="I1784" t="str">
        <f t="shared" ca="1" si="247"/>
        <v>'Simpl. All tex.-dual tex'!</v>
      </c>
      <c r="J1784">
        <f t="shared" ca="1" si="248"/>
        <v>0</v>
      </c>
      <c r="K1784">
        <f t="shared" ca="1" si="249"/>
        <v>0</v>
      </c>
      <c r="N1784" t="str">
        <f t="shared" ca="1" si="250"/>
        <v>D:z</v>
      </c>
      <c r="O1784" t="str">
        <f t="shared" ca="1" si="251"/>
        <v>D7:z7</v>
      </c>
    </row>
    <row r="1785" spans="1:15">
      <c r="A1785" t="str">
        <f t="shared" si="243"/>
        <v>11</v>
      </c>
      <c r="B1785" t="str">
        <f t="shared" ca="1" si="244"/>
        <v>W</v>
      </c>
      <c r="C1785" t="s">
        <v>334</v>
      </c>
      <c r="D1785" t="s">
        <v>2029</v>
      </c>
      <c r="E1785">
        <f t="shared" ca="1" si="245"/>
        <v>0</v>
      </c>
      <c r="H1785" t="str">
        <f t="shared" ca="1" si="246"/>
        <v>'Simpl. All tex.-dual tex'!</v>
      </c>
      <c r="I1785" t="str">
        <f t="shared" ca="1" si="247"/>
        <v>'Simpl. All tex.-dual tex'!</v>
      </c>
      <c r="J1785">
        <f t="shared" ca="1" si="248"/>
        <v>0</v>
      </c>
      <c r="K1785">
        <f t="shared" ca="1" si="249"/>
        <v>0</v>
      </c>
      <c r="N1785" t="str">
        <f t="shared" ca="1" si="250"/>
        <v>D:z</v>
      </c>
      <c r="O1785" t="str">
        <f t="shared" ca="1" si="251"/>
        <v>D7:z7</v>
      </c>
    </row>
    <row r="1786" spans="1:15">
      <c r="A1786" t="str">
        <f t="shared" si="243"/>
        <v>12</v>
      </c>
      <c r="B1786" t="str">
        <f t="shared" ca="1" si="244"/>
        <v>W</v>
      </c>
      <c r="C1786" t="s">
        <v>334</v>
      </c>
      <c r="D1786" t="s">
        <v>2030</v>
      </c>
      <c r="E1786">
        <f t="shared" ca="1" si="245"/>
        <v>0</v>
      </c>
      <c r="H1786" t="str">
        <f t="shared" ca="1" si="246"/>
        <v>'Simpl. All tex.-dual tex'!</v>
      </c>
      <c r="I1786" t="str">
        <f t="shared" ca="1" si="247"/>
        <v>'Simpl. All tex.-dual tex'!</v>
      </c>
      <c r="J1786">
        <f t="shared" ca="1" si="248"/>
        <v>0</v>
      </c>
      <c r="K1786">
        <f t="shared" ca="1" si="249"/>
        <v>0</v>
      </c>
      <c r="N1786" t="str">
        <f t="shared" ca="1" si="250"/>
        <v>D:z</v>
      </c>
      <c r="O1786" t="str">
        <f t="shared" ca="1" si="251"/>
        <v>D7:z7</v>
      </c>
    </row>
    <row r="1787" spans="1:15">
      <c r="A1787" t="str">
        <f t="shared" si="243"/>
        <v>13</v>
      </c>
      <c r="B1787" t="str">
        <f t="shared" ca="1" si="244"/>
        <v>W</v>
      </c>
      <c r="C1787" t="s">
        <v>334</v>
      </c>
      <c r="D1787" t="s">
        <v>2031</v>
      </c>
      <c r="E1787">
        <f t="shared" ca="1" si="245"/>
        <v>0</v>
      </c>
      <c r="H1787" t="str">
        <f t="shared" ca="1" si="246"/>
        <v>'Simpl. All tex.-dual tex'!</v>
      </c>
      <c r="I1787" t="str">
        <f t="shared" ca="1" si="247"/>
        <v>'Simpl. All tex.-dual tex'!</v>
      </c>
      <c r="J1787">
        <f t="shared" ca="1" si="248"/>
        <v>0</v>
      </c>
      <c r="K1787">
        <f t="shared" ca="1" si="249"/>
        <v>0</v>
      </c>
      <c r="N1787" t="str">
        <f t="shared" ca="1" si="250"/>
        <v>D:z</v>
      </c>
      <c r="O1787" t="str">
        <f t="shared" ca="1" si="251"/>
        <v>D7:z7</v>
      </c>
    </row>
    <row r="1788" spans="1:15">
      <c r="A1788" t="str">
        <f t="shared" si="243"/>
        <v>100</v>
      </c>
      <c r="B1788" t="str">
        <f t="shared" ca="1" si="244"/>
        <v>W</v>
      </c>
      <c r="C1788" t="s">
        <v>334</v>
      </c>
      <c r="D1788" t="s">
        <v>2032</v>
      </c>
      <c r="E1788">
        <f t="shared" ca="1" si="245"/>
        <v>0</v>
      </c>
      <c r="H1788" t="str">
        <f t="shared" ca="1" si="246"/>
        <v>'Simpl. All tex.-dual tex'!</v>
      </c>
      <c r="I1788" t="str">
        <f t="shared" ca="1" si="247"/>
        <v>'Simpl. All tex.-dual tex'!</v>
      </c>
      <c r="J1788">
        <f t="shared" ca="1" si="248"/>
        <v>0</v>
      </c>
      <c r="K1788">
        <f t="shared" ca="1" si="249"/>
        <v>0</v>
      </c>
      <c r="N1788" t="str">
        <f t="shared" ca="1" si="250"/>
        <v>D:z</v>
      </c>
      <c r="O1788" t="str">
        <f t="shared" ca="1" si="251"/>
        <v>D7:z7</v>
      </c>
    </row>
    <row r="1789" spans="1:15">
      <c r="A1789" t="str">
        <f t="shared" si="243"/>
        <v>01</v>
      </c>
      <c r="B1789" t="str">
        <f t="shared" ca="1" si="244"/>
        <v>W</v>
      </c>
      <c r="C1789" t="s">
        <v>335</v>
      </c>
      <c r="D1789" t="s">
        <v>2033</v>
      </c>
      <c r="E1789">
        <f t="shared" ca="1" si="245"/>
        <v>0</v>
      </c>
      <c r="H1789" t="str">
        <f t="shared" ca="1" si="246"/>
        <v>'Simpl. All tex.-dual tex'!</v>
      </c>
      <c r="I1789" t="str">
        <f t="shared" ca="1" si="247"/>
        <v>'Simpl. All tex.-dual tex'!</v>
      </c>
      <c r="J1789">
        <f t="shared" ca="1" si="248"/>
        <v>0</v>
      </c>
      <c r="K1789">
        <f t="shared" ca="1" si="249"/>
        <v>0</v>
      </c>
      <c r="N1789" t="str">
        <f t="shared" ca="1" si="250"/>
        <v>D:z</v>
      </c>
      <c r="O1789" t="str">
        <f t="shared" ca="1" si="251"/>
        <v>D7:z7</v>
      </c>
    </row>
    <row r="1790" spans="1:15">
      <c r="A1790" t="str">
        <f t="shared" si="243"/>
        <v>02</v>
      </c>
      <c r="B1790" t="str">
        <f t="shared" ca="1" si="244"/>
        <v>W</v>
      </c>
      <c r="C1790" t="s">
        <v>335</v>
      </c>
      <c r="D1790" t="s">
        <v>2034</v>
      </c>
      <c r="E1790">
        <f t="shared" ca="1" si="245"/>
        <v>0</v>
      </c>
      <c r="H1790" t="str">
        <f t="shared" ca="1" si="246"/>
        <v>'Simpl. All tex.-dual tex'!</v>
      </c>
      <c r="I1790" t="str">
        <f t="shared" ca="1" si="247"/>
        <v>'Simpl. All tex.-dual tex'!</v>
      </c>
      <c r="J1790">
        <f t="shared" ca="1" si="248"/>
        <v>0</v>
      </c>
      <c r="K1790">
        <f t="shared" ca="1" si="249"/>
        <v>0</v>
      </c>
      <c r="N1790" t="str">
        <f t="shared" ca="1" si="250"/>
        <v>D:z</v>
      </c>
      <c r="O1790" t="str">
        <f t="shared" ca="1" si="251"/>
        <v>D7:z7</v>
      </c>
    </row>
    <row r="1791" spans="1:15">
      <c r="A1791" t="str">
        <f t="shared" si="243"/>
        <v>03</v>
      </c>
      <c r="B1791" t="str">
        <f t="shared" ca="1" si="244"/>
        <v>W</v>
      </c>
      <c r="C1791" t="s">
        <v>335</v>
      </c>
      <c r="D1791" t="s">
        <v>2035</v>
      </c>
      <c r="E1791">
        <f t="shared" ca="1" si="245"/>
        <v>0</v>
      </c>
      <c r="H1791" t="str">
        <f t="shared" ca="1" si="246"/>
        <v>'Simpl. All tex.-dual tex'!</v>
      </c>
      <c r="I1791" t="str">
        <f t="shared" ca="1" si="247"/>
        <v>'Simpl. All tex.-dual tex'!</v>
      </c>
      <c r="J1791">
        <f t="shared" ca="1" si="248"/>
        <v>0</v>
      </c>
      <c r="K1791">
        <f t="shared" ca="1" si="249"/>
        <v>0</v>
      </c>
      <c r="N1791" t="str">
        <f t="shared" ca="1" si="250"/>
        <v>D:z</v>
      </c>
      <c r="O1791" t="str">
        <f t="shared" ca="1" si="251"/>
        <v>D7:z7</v>
      </c>
    </row>
    <row r="1792" spans="1:15">
      <c r="A1792" t="str">
        <f t="shared" si="243"/>
        <v>04</v>
      </c>
      <c r="B1792" t="str">
        <f t="shared" ca="1" si="244"/>
        <v>W</v>
      </c>
      <c r="C1792" t="s">
        <v>335</v>
      </c>
      <c r="D1792" t="s">
        <v>2036</v>
      </c>
      <c r="E1792">
        <f t="shared" ca="1" si="245"/>
        <v>0</v>
      </c>
      <c r="H1792" t="str">
        <f t="shared" ca="1" si="246"/>
        <v>'Simpl. All tex.-dual tex'!</v>
      </c>
      <c r="I1792" t="str">
        <f t="shared" ca="1" si="247"/>
        <v>'Simpl. All tex.-dual tex'!</v>
      </c>
      <c r="J1792">
        <f t="shared" ca="1" si="248"/>
        <v>0</v>
      </c>
      <c r="K1792">
        <f t="shared" ca="1" si="249"/>
        <v>0</v>
      </c>
      <c r="N1792" t="str">
        <f t="shared" ca="1" si="250"/>
        <v>D:z</v>
      </c>
      <c r="O1792" t="str">
        <f t="shared" ca="1" si="251"/>
        <v>D7:z7</v>
      </c>
    </row>
    <row r="1793" spans="1:15">
      <c r="A1793" t="str">
        <f t="shared" si="243"/>
        <v>05</v>
      </c>
      <c r="B1793" t="str">
        <f t="shared" ca="1" si="244"/>
        <v>W</v>
      </c>
      <c r="C1793" t="s">
        <v>335</v>
      </c>
      <c r="D1793" t="s">
        <v>2037</v>
      </c>
      <c r="E1793">
        <f t="shared" ca="1" si="245"/>
        <v>0</v>
      </c>
      <c r="H1793" t="str">
        <f t="shared" ca="1" si="246"/>
        <v>'Simpl. All tex.-dual tex'!</v>
      </c>
      <c r="I1793" t="str">
        <f t="shared" ca="1" si="247"/>
        <v>'Simpl. All tex.-dual tex'!</v>
      </c>
      <c r="J1793">
        <f t="shared" ca="1" si="248"/>
        <v>0</v>
      </c>
      <c r="K1793">
        <f t="shared" ca="1" si="249"/>
        <v>0</v>
      </c>
      <c r="N1793" t="str">
        <f t="shared" ca="1" si="250"/>
        <v>D:z</v>
      </c>
      <c r="O1793" t="str">
        <f t="shared" ca="1" si="251"/>
        <v>D7:z7</v>
      </c>
    </row>
    <row r="1794" spans="1:15">
      <c r="A1794" t="str">
        <f t="shared" si="243"/>
        <v>06</v>
      </c>
      <c r="B1794" t="str">
        <f t="shared" ca="1" si="244"/>
        <v>W</v>
      </c>
      <c r="C1794" t="s">
        <v>335</v>
      </c>
      <c r="D1794" t="s">
        <v>2038</v>
      </c>
      <c r="E1794">
        <f t="shared" ca="1" si="245"/>
        <v>0</v>
      </c>
      <c r="H1794" t="str">
        <f t="shared" ca="1" si="246"/>
        <v>'Simpl. All tex.-dual tex'!</v>
      </c>
      <c r="I1794" t="str">
        <f t="shared" ca="1" si="247"/>
        <v>'Simpl. All tex.-dual tex'!</v>
      </c>
      <c r="J1794">
        <f t="shared" ca="1" si="248"/>
        <v>0</v>
      </c>
      <c r="K1794">
        <f t="shared" ca="1" si="249"/>
        <v>0</v>
      </c>
      <c r="N1794" t="str">
        <f t="shared" ca="1" si="250"/>
        <v>D:z</v>
      </c>
      <c r="O1794" t="str">
        <f t="shared" ca="1" si="251"/>
        <v>D7:z7</v>
      </c>
    </row>
    <row r="1795" spans="1:15">
      <c r="A1795" t="str">
        <f t="shared" si="243"/>
        <v>07</v>
      </c>
      <c r="B1795" t="str">
        <f t="shared" ca="1" si="244"/>
        <v>W</v>
      </c>
      <c r="C1795" t="s">
        <v>335</v>
      </c>
      <c r="D1795" t="s">
        <v>2039</v>
      </c>
      <c r="E1795">
        <f t="shared" ca="1" si="245"/>
        <v>0</v>
      </c>
      <c r="H1795" t="str">
        <f t="shared" ca="1" si="246"/>
        <v>'Simpl. All tex.-dual tex'!</v>
      </c>
      <c r="I1795" t="str">
        <f t="shared" ca="1" si="247"/>
        <v>'Simpl. All tex.-dual tex'!</v>
      </c>
      <c r="J1795">
        <f t="shared" ca="1" si="248"/>
        <v>0</v>
      </c>
      <c r="K1795">
        <f t="shared" ca="1" si="249"/>
        <v>0</v>
      </c>
      <c r="N1795" t="str">
        <f t="shared" ca="1" si="250"/>
        <v>D:z</v>
      </c>
      <c r="O1795" t="str">
        <f t="shared" ca="1" si="251"/>
        <v>D7:z7</v>
      </c>
    </row>
    <row r="1796" spans="1:15">
      <c r="A1796" t="str">
        <f t="shared" si="243"/>
        <v>08</v>
      </c>
      <c r="B1796" t="str">
        <f t="shared" ca="1" si="244"/>
        <v>W</v>
      </c>
      <c r="C1796" t="s">
        <v>335</v>
      </c>
      <c r="D1796" t="s">
        <v>2040</v>
      </c>
      <c r="E1796">
        <f t="shared" ca="1" si="245"/>
        <v>0</v>
      </c>
      <c r="H1796" t="str">
        <f t="shared" ca="1" si="246"/>
        <v>'Simpl. All tex.-dual tex'!</v>
      </c>
      <c r="I1796" t="str">
        <f t="shared" ca="1" si="247"/>
        <v>'Simpl. All tex.-dual tex'!</v>
      </c>
      <c r="J1796">
        <f t="shared" ca="1" si="248"/>
        <v>0</v>
      </c>
      <c r="K1796">
        <f t="shared" ca="1" si="249"/>
        <v>0</v>
      </c>
      <c r="N1796" t="str">
        <f t="shared" ca="1" si="250"/>
        <v>D:z</v>
      </c>
      <c r="O1796" t="str">
        <f t="shared" ca="1" si="251"/>
        <v>D7:z7</v>
      </c>
    </row>
    <row r="1797" spans="1:15">
      <c r="A1797" t="str">
        <f t="shared" si="243"/>
        <v>09</v>
      </c>
      <c r="B1797" t="str">
        <f t="shared" ca="1" si="244"/>
        <v>W</v>
      </c>
      <c r="C1797" t="s">
        <v>335</v>
      </c>
      <c r="D1797" t="s">
        <v>2041</v>
      </c>
      <c r="E1797">
        <f t="shared" ca="1" si="245"/>
        <v>0</v>
      </c>
      <c r="H1797" t="str">
        <f t="shared" ca="1" si="246"/>
        <v>'Simpl. All tex.-dual tex'!</v>
      </c>
      <c r="I1797" t="str">
        <f t="shared" ca="1" si="247"/>
        <v>'Simpl. All tex.-dual tex'!</v>
      </c>
      <c r="J1797">
        <f t="shared" ca="1" si="248"/>
        <v>0</v>
      </c>
      <c r="K1797">
        <f t="shared" ca="1" si="249"/>
        <v>0</v>
      </c>
      <c r="N1797" t="str">
        <f t="shared" ca="1" si="250"/>
        <v>D:z</v>
      </c>
      <c r="O1797" t="str">
        <f t="shared" ca="1" si="251"/>
        <v>D7:z7</v>
      </c>
    </row>
    <row r="1798" spans="1:15">
      <c r="A1798" t="str">
        <f t="shared" si="243"/>
        <v>10</v>
      </c>
      <c r="B1798" t="str">
        <f t="shared" ca="1" si="244"/>
        <v>W</v>
      </c>
      <c r="C1798" t="s">
        <v>335</v>
      </c>
      <c r="D1798" t="s">
        <v>2042</v>
      </c>
      <c r="E1798">
        <f t="shared" ca="1" si="245"/>
        <v>0</v>
      </c>
      <c r="H1798" t="str">
        <f t="shared" ca="1" si="246"/>
        <v>'Simpl. All tex.-dual tex'!</v>
      </c>
      <c r="I1798" t="str">
        <f t="shared" ca="1" si="247"/>
        <v>'Simpl. All tex.-dual tex'!</v>
      </c>
      <c r="J1798">
        <f t="shared" ca="1" si="248"/>
        <v>0</v>
      </c>
      <c r="K1798">
        <f t="shared" ca="1" si="249"/>
        <v>0</v>
      </c>
      <c r="N1798" t="str">
        <f t="shared" ca="1" si="250"/>
        <v>D:z</v>
      </c>
      <c r="O1798" t="str">
        <f t="shared" ca="1" si="251"/>
        <v>D7:z7</v>
      </c>
    </row>
    <row r="1799" spans="1:15">
      <c r="A1799" t="str">
        <f t="shared" si="243"/>
        <v>11</v>
      </c>
      <c r="B1799" t="str">
        <f t="shared" ca="1" si="244"/>
        <v>W</v>
      </c>
      <c r="C1799" t="s">
        <v>335</v>
      </c>
      <c r="D1799" t="s">
        <v>2043</v>
      </c>
      <c r="E1799">
        <f t="shared" ca="1" si="245"/>
        <v>0</v>
      </c>
      <c r="H1799" t="str">
        <f t="shared" ca="1" si="246"/>
        <v>'Simpl. All tex.-dual tex'!</v>
      </c>
      <c r="I1799" t="str">
        <f t="shared" ca="1" si="247"/>
        <v>'Simpl. All tex.-dual tex'!</v>
      </c>
      <c r="J1799">
        <f t="shared" ca="1" si="248"/>
        <v>0</v>
      </c>
      <c r="K1799">
        <f t="shared" ca="1" si="249"/>
        <v>0</v>
      </c>
      <c r="N1799" t="str">
        <f t="shared" ca="1" si="250"/>
        <v>D:z</v>
      </c>
      <c r="O1799" t="str">
        <f t="shared" ca="1" si="251"/>
        <v>D7:z7</v>
      </c>
    </row>
    <row r="1800" spans="1:15">
      <c r="A1800" t="str">
        <f t="shared" si="243"/>
        <v>12</v>
      </c>
      <c r="B1800" t="str">
        <f t="shared" ca="1" si="244"/>
        <v>W</v>
      </c>
      <c r="C1800" t="s">
        <v>335</v>
      </c>
      <c r="D1800" t="s">
        <v>2044</v>
      </c>
      <c r="E1800">
        <f t="shared" ca="1" si="245"/>
        <v>0</v>
      </c>
      <c r="H1800" t="str">
        <f t="shared" ca="1" si="246"/>
        <v>'Simpl. All tex.-dual tex'!</v>
      </c>
      <c r="I1800" t="str">
        <f t="shared" ca="1" si="247"/>
        <v>'Simpl. All tex.-dual tex'!</v>
      </c>
      <c r="J1800">
        <f t="shared" ca="1" si="248"/>
        <v>0</v>
      </c>
      <c r="K1800">
        <f t="shared" ca="1" si="249"/>
        <v>0</v>
      </c>
      <c r="N1800" t="str">
        <f t="shared" ca="1" si="250"/>
        <v>D:z</v>
      </c>
      <c r="O1800" t="str">
        <f t="shared" ca="1" si="251"/>
        <v>D7:z7</v>
      </c>
    </row>
    <row r="1801" spans="1:15">
      <c r="A1801" t="str">
        <f t="shared" si="243"/>
        <v>13</v>
      </c>
      <c r="B1801" t="str">
        <f t="shared" ca="1" si="244"/>
        <v>W</v>
      </c>
      <c r="C1801" t="s">
        <v>335</v>
      </c>
      <c r="D1801" t="s">
        <v>2045</v>
      </c>
      <c r="E1801">
        <f t="shared" ca="1" si="245"/>
        <v>0</v>
      </c>
      <c r="H1801" t="str">
        <f t="shared" ca="1" si="246"/>
        <v>'Simpl. All tex.-dual tex'!</v>
      </c>
      <c r="I1801" t="str">
        <f t="shared" ca="1" si="247"/>
        <v>'Simpl. All tex.-dual tex'!</v>
      </c>
      <c r="J1801">
        <f t="shared" ca="1" si="248"/>
        <v>0</v>
      </c>
      <c r="K1801">
        <f t="shared" ca="1" si="249"/>
        <v>0</v>
      </c>
      <c r="N1801" t="str">
        <f t="shared" ca="1" si="250"/>
        <v>D:z</v>
      </c>
      <c r="O1801" t="str">
        <f t="shared" ca="1" si="251"/>
        <v>D7:z7</v>
      </c>
    </row>
    <row r="1802" spans="1:15">
      <c r="A1802" t="str">
        <f t="shared" si="243"/>
        <v>100</v>
      </c>
      <c r="B1802" t="str">
        <f t="shared" ca="1" si="244"/>
        <v>W</v>
      </c>
      <c r="C1802" t="s">
        <v>335</v>
      </c>
      <c r="D1802" t="s">
        <v>2046</v>
      </c>
      <c r="E1802">
        <f t="shared" ca="1" si="245"/>
        <v>0</v>
      </c>
      <c r="H1802" t="str">
        <f t="shared" ca="1" si="246"/>
        <v>'Simpl. All tex.-dual tex'!</v>
      </c>
      <c r="I1802" t="str">
        <f t="shared" ca="1" si="247"/>
        <v>'Simpl. All tex.-dual tex'!</v>
      </c>
      <c r="J1802">
        <f t="shared" ca="1" si="248"/>
        <v>0</v>
      </c>
      <c r="K1802">
        <f t="shared" ca="1" si="249"/>
        <v>0</v>
      </c>
      <c r="N1802" t="str">
        <f t="shared" ca="1" si="250"/>
        <v>D:z</v>
      </c>
      <c r="O1802" t="str">
        <f t="shared" ca="1" si="251"/>
        <v>D7:z7</v>
      </c>
    </row>
    <row r="1803" spans="1:15">
      <c r="A1803" t="str">
        <f t="shared" ref="A1803:A1866" si="252">MID(D1803,LEN(C1803)+2,LEN(D1803)-LEN(C1803))</f>
        <v>01</v>
      </c>
      <c r="B1803" t="str">
        <f t="shared" ref="B1803:B1866" ca="1" si="253">VLOOKUP(H1803,$A$1:$K$3,11,FALSE)</f>
        <v>W</v>
      </c>
      <c r="C1803" t="s">
        <v>336</v>
      </c>
      <c r="D1803" t="s">
        <v>2047</v>
      </c>
      <c r="E1803">
        <f t="shared" ref="E1803:E1866" ca="1" si="254">IFERROR(VLOOKUP(C1803,INDIRECT($H1803&amp;$N1803),MATCH($A1803,INDIRECT($H1803&amp;$O1803),0),FALSE),0)</f>
        <v>0</v>
      </c>
      <c r="H1803" t="str">
        <f t="shared" ref="H1803:H1866" ca="1" si="255">IF(I1803&lt;&gt;0,I1803,IF(J1803&lt;&gt;0,J1803,K1803))</f>
        <v>'Simpl. All tex.-dual tex'!</v>
      </c>
      <c r="I1803" t="str">
        <f t="shared" ref="I1803:I1866" ca="1" si="256">IF(IFERROR(VLOOKUP(C1803,INDIRECT($G$5&amp;"D:D"),1,FALSE),0)&lt;&gt;0,I$9,0)</f>
        <v>'Simpl. All tex.-dual tex'!</v>
      </c>
      <c r="J1803">
        <f t="shared" ref="J1803:J1866" ca="1" si="257">IF(IFERROR(VLOOKUP(C1803,INDIRECT($G$6&amp;"D:D"),1,FALSE),0)&lt;&gt;0,J$9,0)</f>
        <v>0</v>
      </c>
      <c r="K1803">
        <f t="shared" ref="K1803:K1866" ca="1" si="258">IF(IFERROR(VLOOKUP($C1803,INDIRECT($G$7&amp;"d:d"),1,FALSE),0)&lt;&gt;0,K$9,0)</f>
        <v>0</v>
      </c>
      <c r="N1803" t="str">
        <f t="shared" ref="N1803:N1866" ca="1" si="259">VLOOKUP($H1803,$G$5:$I$7,2,FALSE)</f>
        <v>D:z</v>
      </c>
      <c r="O1803" t="str">
        <f t="shared" ref="O1803:O1866" ca="1" si="260">VLOOKUP($H1803,$G$5:$I$7,3,FALSE)</f>
        <v>D7:z7</v>
      </c>
    </row>
    <row r="1804" spans="1:15">
      <c r="A1804" t="str">
        <f t="shared" si="252"/>
        <v>02</v>
      </c>
      <c r="B1804" t="str">
        <f t="shared" ca="1" si="253"/>
        <v>W</v>
      </c>
      <c r="C1804" t="s">
        <v>336</v>
      </c>
      <c r="D1804" t="s">
        <v>2048</v>
      </c>
      <c r="E1804">
        <f t="shared" ca="1" si="254"/>
        <v>0</v>
      </c>
      <c r="H1804" t="str">
        <f t="shared" ca="1" si="255"/>
        <v>'Simpl. All tex.-dual tex'!</v>
      </c>
      <c r="I1804" t="str">
        <f t="shared" ca="1" si="256"/>
        <v>'Simpl. All tex.-dual tex'!</v>
      </c>
      <c r="J1804">
        <f t="shared" ca="1" si="257"/>
        <v>0</v>
      </c>
      <c r="K1804">
        <f t="shared" ca="1" si="258"/>
        <v>0</v>
      </c>
      <c r="N1804" t="str">
        <f t="shared" ca="1" si="259"/>
        <v>D:z</v>
      </c>
      <c r="O1804" t="str">
        <f t="shared" ca="1" si="260"/>
        <v>D7:z7</v>
      </c>
    </row>
    <row r="1805" spans="1:15">
      <c r="A1805" t="str">
        <f t="shared" si="252"/>
        <v>03</v>
      </c>
      <c r="B1805" t="str">
        <f t="shared" ca="1" si="253"/>
        <v>W</v>
      </c>
      <c r="C1805" t="s">
        <v>336</v>
      </c>
      <c r="D1805" t="s">
        <v>2049</v>
      </c>
      <c r="E1805">
        <f t="shared" ca="1" si="254"/>
        <v>0</v>
      </c>
      <c r="H1805" t="str">
        <f t="shared" ca="1" si="255"/>
        <v>'Simpl. All tex.-dual tex'!</v>
      </c>
      <c r="I1805" t="str">
        <f t="shared" ca="1" si="256"/>
        <v>'Simpl. All tex.-dual tex'!</v>
      </c>
      <c r="J1805">
        <f t="shared" ca="1" si="257"/>
        <v>0</v>
      </c>
      <c r="K1805">
        <f t="shared" ca="1" si="258"/>
        <v>0</v>
      </c>
      <c r="N1805" t="str">
        <f t="shared" ca="1" si="259"/>
        <v>D:z</v>
      </c>
      <c r="O1805" t="str">
        <f t="shared" ca="1" si="260"/>
        <v>D7:z7</v>
      </c>
    </row>
    <row r="1806" spans="1:15">
      <c r="A1806" t="str">
        <f t="shared" si="252"/>
        <v>04</v>
      </c>
      <c r="B1806" t="str">
        <f t="shared" ca="1" si="253"/>
        <v>W</v>
      </c>
      <c r="C1806" t="s">
        <v>336</v>
      </c>
      <c r="D1806" t="s">
        <v>2050</v>
      </c>
      <c r="E1806">
        <f t="shared" ca="1" si="254"/>
        <v>0</v>
      </c>
      <c r="H1806" t="str">
        <f t="shared" ca="1" si="255"/>
        <v>'Simpl. All tex.-dual tex'!</v>
      </c>
      <c r="I1806" t="str">
        <f t="shared" ca="1" si="256"/>
        <v>'Simpl. All tex.-dual tex'!</v>
      </c>
      <c r="J1806">
        <f t="shared" ca="1" si="257"/>
        <v>0</v>
      </c>
      <c r="K1806">
        <f t="shared" ca="1" si="258"/>
        <v>0</v>
      </c>
      <c r="N1806" t="str">
        <f t="shared" ca="1" si="259"/>
        <v>D:z</v>
      </c>
      <c r="O1806" t="str">
        <f t="shared" ca="1" si="260"/>
        <v>D7:z7</v>
      </c>
    </row>
    <row r="1807" spans="1:15">
      <c r="A1807" t="str">
        <f t="shared" si="252"/>
        <v>05</v>
      </c>
      <c r="B1807" t="str">
        <f t="shared" ca="1" si="253"/>
        <v>W</v>
      </c>
      <c r="C1807" t="s">
        <v>336</v>
      </c>
      <c r="D1807" t="s">
        <v>2051</v>
      </c>
      <c r="E1807">
        <f t="shared" ca="1" si="254"/>
        <v>0</v>
      </c>
      <c r="H1807" t="str">
        <f t="shared" ca="1" si="255"/>
        <v>'Simpl. All tex.-dual tex'!</v>
      </c>
      <c r="I1807" t="str">
        <f t="shared" ca="1" si="256"/>
        <v>'Simpl. All tex.-dual tex'!</v>
      </c>
      <c r="J1807">
        <f t="shared" ca="1" si="257"/>
        <v>0</v>
      </c>
      <c r="K1807">
        <f t="shared" ca="1" si="258"/>
        <v>0</v>
      </c>
      <c r="N1807" t="str">
        <f t="shared" ca="1" si="259"/>
        <v>D:z</v>
      </c>
      <c r="O1807" t="str">
        <f t="shared" ca="1" si="260"/>
        <v>D7:z7</v>
      </c>
    </row>
    <row r="1808" spans="1:15">
      <c r="A1808" t="str">
        <f t="shared" si="252"/>
        <v>06</v>
      </c>
      <c r="B1808" t="str">
        <f t="shared" ca="1" si="253"/>
        <v>W</v>
      </c>
      <c r="C1808" t="s">
        <v>336</v>
      </c>
      <c r="D1808" t="s">
        <v>2052</v>
      </c>
      <c r="E1808">
        <f t="shared" ca="1" si="254"/>
        <v>0</v>
      </c>
      <c r="H1808" t="str">
        <f t="shared" ca="1" si="255"/>
        <v>'Simpl. All tex.-dual tex'!</v>
      </c>
      <c r="I1808" t="str">
        <f t="shared" ca="1" si="256"/>
        <v>'Simpl. All tex.-dual tex'!</v>
      </c>
      <c r="J1808">
        <f t="shared" ca="1" si="257"/>
        <v>0</v>
      </c>
      <c r="K1808">
        <f t="shared" ca="1" si="258"/>
        <v>0</v>
      </c>
      <c r="N1808" t="str">
        <f t="shared" ca="1" si="259"/>
        <v>D:z</v>
      </c>
      <c r="O1808" t="str">
        <f t="shared" ca="1" si="260"/>
        <v>D7:z7</v>
      </c>
    </row>
    <row r="1809" spans="1:15">
      <c r="A1809" t="str">
        <f t="shared" si="252"/>
        <v>07</v>
      </c>
      <c r="B1809" t="str">
        <f t="shared" ca="1" si="253"/>
        <v>W</v>
      </c>
      <c r="C1809" t="s">
        <v>336</v>
      </c>
      <c r="D1809" t="s">
        <v>2053</v>
      </c>
      <c r="E1809">
        <f t="shared" ca="1" si="254"/>
        <v>0</v>
      </c>
      <c r="H1809" t="str">
        <f t="shared" ca="1" si="255"/>
        <v>'Simpl. All tex.-dual tex'!</v>
      </c>
      <c r="I1809" t="str">
        <f t="shared" ca="1" si="256"/>
        <v>'Simpl. All tex.-dual tex'!</v>
      </c>
      <c r="J1809">
        <f t="shared" ca="1" si="257"/>
        <v>0</v>
      </c>
      <c r="K1809">
        <f t="shared" ca="1" si="258"/>
        <v>0</v>
      </c>
      <c r="N1809" t="str">
        <f t="shared" ca="1" si="259"/>
        <v>D:z</v>
      </c>
      <c r="O1809" t="str">
        <f t="shared" ca="1" si="260"/>
        <v>D7:z7</v>
      </c>
    </row>
    <row r="1810" spans="1:15">
      <c r="A1810" t="str">
        <f t="shared" si="252"/>
        <v>08</v>
      </c>
      <c r="B1810" t="str">
        <f t="shared" ca="1" si="253"/>
        <v>W</v>
      </c>
      <c r="C1810" t="s">
        <v>336</v>
      </c>
      <c r="D1810" t="s">
        <v>2054</v>
      </c>
      <c r="E1810">
        <f t="shared" ca="1" si="254"/>
        <v>0</v>
      </c>
      <c r="H1810" t="str">
        <f t="shared" ca="1" si="255"/>
        <v>'Simpl. All tex.-dual tex'!</v>
      </c>
      <c r="I1810" t="str">
        <f t="shared" ca="1" si="256"/>
        <v>'Simpl. All tex.-dual tex'!</v>
      </c>
      <c r="J1810">
        <f t="shared" ca="1" si="257"/>
        <v>0</v>
      </c>
      <c r="K1810">
        <f t="shared" ca="1" si="258"/>
        <v>0</v>
      </c>
      <c r="N1810" t="str">
        <f t="shared" ca="1" si="259"/>
        <v>D:z</v>
      </c>
      <c r="O1810" t="str">
        <f t="shared" ca="1" si="260"/>
        <v>D7:z7</v>
      </c>
    </row>
    <row r="1811" spans="1:15">
      <c r="A1811" t="str">
        <f t="shared" si="252"/>
        <v>09</v>
      </c>
      <c r="B1811" t="str">
        <f t="shared" ca="1" si="253"/>
        <v>W</v>
      </c>
      <c r="C1811" t="s">
        <v>336</v>
      </c>
      <c r="D1811" t="s">
        <v>2055</v>
      </c>
      <c r="E1811">
        <f t="shared" ca="1" si="254"/>
        <v>0</v>
      </c>
      <c r="H1811" t="str">
        <f t="shared" ca="1" si="255"/>
        <v>'Simpl. All tex.-dual tex'!</v>
      </c>
      <c r="I1811" t="str">
        <f t="shared" ca="1" si="256"/>
        <v>'Simpl. All tex.-dual tex'!</v>
      </c>
      <c r="J1811">
        <f t="shared" ca="1" si="257"/>
        <v>0</v>
      </c>
      <c r="K1811">
        <f t="shared" ca="1" si="258"/>
        <v>0</v>
      </c>
      <c r="N1811" t="str">
        <f t="shared" ca="1" si="259"/>
        <v>D:z</v>
      </c>
      <c r="O1811" t="str">
        <f t="shared" ca="1" si="260"/>
        <v>D7:z7</v>
      </c>
    </row>
    <row r="1812" spans="1:15">
      <c r="A1812" t="str">
        <f t="shared" si="252"/>
        <v>10</v>
      </c>
      <c r="B1812" t="str">
        <f t="shared" ca="1" si="253"/>
        <v>W</v>
      </c>
      <c r="C1812" t="s">
        <v>336</v>
      </c>
      <c r="D1812" t="s">
        <v>2056</v>
      </c>
      <c r="E1812">
        <f t="shared" ca="1" si="254"/>
        <v>0</v>
      </c>
      <c r="H1812" t="str">
        <f t="shared" ca="1" si="255"/>
        <v>'Simpl. All tex.-dual tex'!</v>
      </c>
      <c r="I1812" t="str">
        <f t="shared" ca="1" si="256"/>
        <v>'Simpl. All tex.-dual tex'!</v>
      </c>
      <c r="J1812">
        <f t="shared" ca="1" si="257"/>
        <v>0</v>
      </c>
      <c r="K1812">
        <f t="shared" ca="1" si="258"/>
        <v>0</v>
      </c>
      <c r="N1812" t="str">
        <f t="shared" ca="1" si="259"/>
        <v>D:z</v>
      </c>
      <c r="O1812" t="str">
        <f t="shared" ca="1" si="260"/>
        <v>D7:z7</v>
      </c>
    </row>
    <row r="1813" spans="1:15">
      <c r="A1813" t="str">
        <f t="shared" si="252"/>
        <v>11</v>
      </c>
      <c r="B1813" t="str">
        <f t="shared" ca="1" si="253"/>
        <v>W</v>
      </c>
      <c r="C1813" t="s">
        <v>336</v>
      </c>
      <c r="D1813" t="s">
        <v>2057</v>
      </c>
      <c r="E1813">
        <f t="shared" ca="1" si="254"/>
        <v>0</v>
      </c>
      <c r="H1813" t="str">
        <f t="shared" ca="1" si="255"/>
        <v>'Simpl. All tex.-dual tex'!</v>
      </c>
      <c r="I1813" t="str">
        <f t="shared" ca="1" si="256"/>
        <v>'Simpl. All tex.-dual tex'!</v>
      </c>
      <c r="J1813">
        <f t="shared" ca="1" si="257"/>
        <v>0</v>
      </c>
      <c r="K1813">
        <f t="shared" ca="1" si="258"/>
        <v>0</v>
      </c>
      <c r="N1813" t="str">
        <f t="shared" ca="1" si="259"/>
        <v>D:z</v>
      </c>
      <c r="O1813" t="str">
        <f t="shared" ca="1" si="260"/>
        <v>D7:z7</v>
      </c>
    </row>
    <row r="1814" spans="1:15">
      <c r="A1814" t="str">
        <f t="shared" si="252"/>
        <v>12</v>
      </c>
      <c r="B1814" t="str">
        <f t="shared" ca="1" si="253"/>
        <v>W</v>
      </c>
      <c r="C1814" t="s">
        <v>336</v>
      </c>
      <c r="D1814" t="s">
        <v>2058</v>
      </c>
      <c r="E1814">
        <f t="shared" ca="1" si="254"/>
        <v>0</v>
      </c>
      <c r="H1814" t="str">
        <f t="shared" ca="1" si="255"/>
        <v>'Simpl. All tex.-dual tex'!</v>
      </c>
      <c r="I1814" t="str">
        <f t="shared" ca="1" si="256"/>
        <v>'Simpl. All tex.-dual tex'!</v>
      </c>
      <c r="J1814">
        <f t="shared" ca="1" si="257"/>
        <v>0</v>
      </c>
      <c r="K1814">
        <f t="shared" ca="1" si="258"/>
        <v>0</v>
      </c>
      <c r="N1814" t="str">
        <f t="shared" ca="1" si="259"/>
        <v>D:z</v>
      </c>
      <c r="O1814" t="str">
        <f t="shared" ca="1" si="260"/>
        <v>D7:z7</v>
      </c>
    </row>
    <row r="1815" spans="1:15">
      <c r="A1815" t="str">
        <f t="shared" si="252"/>
        <v>13</v>
      </c>
      <c r="B1815" t="str">
        <f t="shared" ca="1" si="253"/>
        <v>W</v>
      </c>
      <c r="C1815" t="s">
        <v>336</v>
      </c>
      <c r="D1815" t="s">
        <v>2059</v>
      </c>
      <c r="E1815">
        <f t="shared" ca="1" si="254"/>
        <v>0</v>
      </c>
      <c r="H1815" t="str">
        <f t="shared" ca="1" si="255"/>
        <v>'Simpl. All tex.-dual tex'!</v>
      </c>
      <c r="I1815" t="str">
        <f t="shared" ca="1" si="256"/>
        <v>'Simpl. All tex.-dual tex'!</v>
      </c>
      <c r="J1815">
        <f t="shared" ca="1" si="257"/>
        <v>0</v>
      </c>
      <c r="K1815">
        <f t="shared" ca="1" si="258"/>
        <v>0</v>
      </c>
      <c r="N1815" t="str">
        <f t="shared" ca="1" si="259"/>
        <v>D:z</v>
      </c>
      <c r="O1815" t="str">
        <f t="shared" ca="1" si="260"/>
        <v>D7:z7</v>
      </c>
    </row>
    <row r="1816" spans="1:15">
      <c r="A1816" t="str">
        <f t="shared" si="252"/>
        <v>100</v>
      </c>
      <c r="B1816" t="str">
        <f t="shared" ca="1" si="253"/>
        <v>W</v>
      </c>
      <c r="C1816" t="s">
        <v>336</v>
      </c>
      <c r="D1816" t="s">
        <v>2060</v>
      </c>
      <c r="E1816">
        <f t="shared" ca="1" si="254"/>
        <v>0</v>
      </c>
      <c r="H1816" t="str">
        <f t="shared" ca="1" si="255"/>
        <v>'Simpl. All tex.-dual tex'!</v>
      </c>
      <c r="I1816" t="str">
        <f t="shared" ca="1" si="256"/>
        <v>'Simpl. All tex.-dual tex'!</v>
      </c>
      <c r="J1816">
        <f t="shared" ca="1" si="257"/>
        <v>0</v>
      </c>
      <c r="K1816">
        <f t="shared" ca="1" si="258"/>
        <v>0</v>
      </c>
      <c r="N1816" t="str">
        <f t="shared" ca="1" si="259"/>
        <v>D:z</v>
      </c>
      <c r="O1816" t="str">
        <f t="shared" ca="1" si="260"/>
        <v>D7:z7</v>
      </c>
    </row>
    <row r="1817" spans="1:15">
      <c r="A1817" t="str">
        <f t="shared" si="252"/>
        <v>01</v>
      </c>
      <c r="B1817" t="str">
        <f t="shared" ca="1" si="253"/>
        <v>W</v>
      </c>
      <c r="C1817" t="s">
        <v>337</v>
      </c>
      <c r="D1817" t="s">
        <v>2061</v>
      </c>
      <c r="E1817">
        <f t="shared" ca="1" si="254"/>
        <v>0</v>
      </c>
      <c r="H1817" t="str">
        <f t="shared" ca="1" si="255"/>
        <v>'Simpl. All tex.-dual tex'!</v>
      </c>
      <c r="I1817" t="str">
        <f t="shared" ca="1" si="256"/>
        <v>'Simpl. All tex.-dual tex'!</v>
      </c>
      <c r="J1817">
        <f t="shared" ca="1" si="257"/>
        <v>0</v>
      </c>
      <c r="K1817">
        <f t="shared" ca="1" si="258"/>
        <v>0</v>
      </c>
      <c r="N1817" t="str">
        <f t="shared" ca="1" si="259"/>
        <v>D:z</v>
      </c>
      <c r="O1817" t="str">
        <f t="shared" ca="1" si="260"/>
        <v>D7:z7</v>
      </c>
    </row>
    <row r="1818" spans="1:15">
      <c r="A1818" t="str">
        <f t="shared" si="252"/>
        <v>02</v>
      </c>
      <c r="B1818" t="str">
        <f t="shared" ca="1" si="253"/>
        <v>W</v>
      </c>
      <c r="C1818" t="s">
        <v>337</v>
      </c>
      <c r="D1818" t="s">
        <v>2062</v>
      </c>
      <c r="E1818">
        <f t="shared" ca="1" si="254"/>
        <v>0</v>
      </c>
      <c r="H1818" t="str">
        <f t="shared" ca="1" si="255"/>
        <v>'Simpl. All tex.-dual tex'!</v>
      </c>
      <c r="I1818" t="str">
        <f t="shared" ca="1" si="256"/>
        <v>'Simpl. All tex.-dual tex'!</v>
      </c>
      <c r="J1818">
        <f t="shared" ca="1" si="257"/>
        <v>0</v>
      </c>
      <c r="K1818">
        <f t="shared" ca="1" si="258"/>
        <v>0</v>
      </c>
      <c r="N1818" t="str">
        <f t="shared" ca="1" si="259"/>
        <v>D:z</v>
      </c>
      <c r="O1818" t="str">
        <f t="shared" ca="1" si="260"/>
        <v>D7:z7</v>
      </c>
    </row>
    <row r="1819" spans="1:15">
      <c r="A1819" t="str">
        <f t="shared" si="252"/>
        <v>03</v>
      </c>
      <c r="B1819" t="str">
        <f t="shared" ca="1" si="253"/>
        <v>W</v>
      </c>
      <c r="C1819" t="s">
        <v>337</v>
      </c>
      <c r="D1819" t="s">
        <v>2063</v>
      </c>
      <c r="E1819">
        <f t="shared" ca="1" si="254"/>
        <v>0</v>
      </c>
      <c r="H1819" t="str">
        <f t="shared" ca="1" si="255"/>
        <v>'Simpl. All tex.-dual tex'!</v>
      </c>
      <c r="I1819" t="str">
        <f t="shared" ca="1" si="256"/>
        <v>'Simpl. All tex.-dual tex'!</v>
      </c>
      <c r="J1819">
        <f t="shared" ca="1" si="257"/>
        <v>0</v>
      </c>
      <c r="K1819">
        <f t="shared" ca="1" si="258"/>
        <v>0</v>
      </c>
      <c r="N1819" t="str">
        <f t="shared" ca="1" si="259"/>
        <v>D:z</v>
      </c>
      <c r="O1819" t="str">
        <f t="shared" ca="1" si="260"/>
        <v>D7:z7</v>
      </c>
    </row>
    <row r="1820" spans="1:15">
      <c r="A1820" t="str">
        <f t="shared" si="252"/>
        <v>04</v>
      </c>
      <c r="B1820" t="str">
        <f t="shared" ca="1" si="253"/>
        <v>W</v>
      </c>
      <c r="C1820" t="s">
        <v>337</v>
      </c>
      <c r="D1820" t="s">
        <v>2064</v>
      </c>
      <c r="E1820">
        <f t="shared" ca="1" si="254"/>
        <v>0</v>
      </c>
      <c r="H1820" t="str">
        <f t="shared" ca="1" si="255"/>
        <v>'Simpl. All tex.-dual tex'!</v>
      </c>
      <c r="I1820" t="str">
        <f t="shared" ca="1" si="256"/>
        <v>'Simpl. All tex.-dual tex'!</v>
      </c>
      <c r="J1820">
        <f t="shared" ca="1" si="257"/>
        <v>0</v>
      </c>
      <c r="K1820">
        <f t="shared" ca="1" si="258"/>
        <v>0</v>
      </c>
      <c r="N1820" t="str">
        <f t="shared" ca="1" si="259"/>
        <v>D:z</v>
      </c>
      <c r="O1820" t="str">
        <f t="shared" ca="1" si="260"/>
        <v>D7:z7</v>
      </c>
    </row>
    <row r="1821" spans="1:15">
      <c r="A1821" t="str">
        <f t="shared" si="252"/>
        <v>05</v>
      </c>
      <c r="B1821" t="str">
        <f t="shared" ca="1" si="253"/>
        <v>W</v>
      </c>
      <c r="C1821" t="s">
        <v>337</v>
      </c>
      <c r="D1821" t="s">
        <v>2065</v>
      </c>
      <c r="E1821">
        <f t="shared" ca="1" si="254"/>
        <v>0</v>
      </c>
      <c r="H1821" t="str">
        <f t="shared" ca="1" si="255"/>
        <v>'Simpl. All tex.-dual tex'!</v>
      </c>
      <c r="I1821" t="str">
        <f t="shared" ca="1" si="256"/>
        <v>'Simpl. All tex.-dual tex'!</v>
      </c>
      <c r="J1821">
        <f t="shared" ca="1" si="257"/>
        <v>0</v>
      </c>
      <c r="K1821">
        <f t="shared" ca="1" si="258"/>
        <v>0</v>
      </c>
      <c r="N1821" t="str">
        <f t="shared" ca="1" si="259"/>
        <v>D:z</v>
      </c>
      <c r="O1821" t="str">
        <f t="shared" ca="1" si="260"/>
        <v>D7:z7</v>
      </c>
    </row>
    <row r="1822" spans="1:15">
      <c r="A1822" t="str">
        <f t="shared" si="252"/>
        <v>06</v>
      </c>
      <c r="B1822" t="str">
        <f t="shared" ca="1" si="253"/>
        <v>W</v>
      </c>
      <c r="C1822" t="s">
        <v>337</v>
      </c>
      <c r="D1822" t="s">
        <v>2066</v>
      </c>
      <c r="E1822">
        <f t="shared" ca="1" si="254"/>
        <v>0</v>
      </c>
      <c r="H1822" t="str">
        <f t="shared" ca="1" si="255"/>
        <v>'Simpl. All tex.-dual tex'!</v>
      </c>
      <c r="I1822" t="str">
        <f t="shared" ca="1" si="256"/>
        <v>'Simpl. All tex.-dual tex'!</v>
      </c>
      <c r="J1822">
        <f t="shared" ca="1" si="257"/>
        <v>0</v>
      </c>
      <c r="K1822">
        <f t="shared" ca="1" si="258"/>
        <v>0</v>
      </c>
      <c r="N1822" t="str">
        <f t="shared" ca="1" si="259"/>
        <v>D:z</v>
      </c>
      <c r="O1822" t="str">
        <f t="shared" ca="1" si="260"/>
        <v>D7:z7</v>
      </c>
    </row>
    <row r="1823" spans="1:15">
      <c r="A1823" t="str">
        <f t="shared" si="252"/>
        <v>07</v>
      </c>
      <c r="B1823" t="str">
        <f t="shared" ca="1" si="253"/>
        <v>W</v>
      </c>
      <c r="C1823" t="s">
        <v>337</v>
      </c>
      <c r="D1823" t="s">
        <v>2067</v>
      </c>
      <c r="E1823">
        <f t="shared" ca="1" si="254"/>
        <v>0</v>
      </c>
      <c r="H1823" t="str">
        <f t="shared" ca="1" si="255"/>
        <v>'Simpl. All tex.-dual tex'!</v>
      </c>
      <c r="I1823" t="str">
        <f t="shared" ca="1" si="256"/>
        <v>'Simpl. All tex.-dual tex'!</v>
      </c>
      <c r="J1823">
        <f t="shared" ca="1" si="257"/>
        <v>0</v>
      </c>
      <c r="K1823">
        <f t="shared" ca="1" si="258"/>
        <v>0</v>
      </c>
      <c r="N1823" t="str">
        <f t="shared" ca="1" si="259"/>
        <v>D:z</v>
      </c>
      <c r="O1823" t="str">
        <f t="shared" ca="1" si="260"/>
        <v>D7:z7</v>
      </c>
    </row>
    <row r="1824" spans="1:15">
      <c r="A1824" t="str">
        <f t="shared" si="252"/>
        <v>08</v>
      </c>
      <c r="B1824" t="str">
        <f t="shared" ca="1" si="253"/>
        <v>W</v>
      </c>
      <c r="C1824" t="s">
        <v>337</v>
      </c>
      <c r="D1824" t="s">
        <v>2068</v>
      </c>
      <c r="E1824">
        <f t="shared" ca="1" si="254"/>
        <v>0</v>
      </c>
      <c r="H1824" t="str">
        <f t="shared" ca="1" si="255"/>
        <v>'Simpl. All tex.-dual tex'!</v>
      </c>
      <c r="I1824" t="str">
        <f t="shared" ca="1" si="256"/>
        <v>'Simpl. All tex.-dual tex'!</v>
      </c>
      <c r="J1824">
        <f t="shared" ca="1" si="257"/>
        <v>0</v>
      </c>
      <c r="K1824">
        <f t="shared" ca="1" si="258"/>
        <v>0</v>
      </c>
      <c r="N1824" t="str">
        <f t="shared" ca="1" si="259"/>
        <v>D:z</v>
      </c>
      <c r="O1824" t="str">
        <f t="shared" ca="1" si="260"/>
        <v>D7:z7</v>
      </c>
    </row>
    <row r="1825" spans="1:15">
      <c r="A1825" t="str">
        <f t="shared" si="252"/>
        <v>09</v>
      </c>
      <c r="B1825" t="str">
        <f t="shared" ca="1" si="253"/>
        <v>W</v>
      </c>
      <c r="C1825" t="s">
        <v>337</v>
      </c>
      <c r="D1825" t="s">
        <v>2069</v>
      </c>
      <c r="E1825">
        <f t="shared" ca="1" si="254"/>
        <v>0</v>
      </c>
      <c r="H1825" t="str">
        <f t="shared" ca="1" si="255"/>
        <v>'Simpl. All tex.-dual tex'!</v>
      </c>
      <c r="I1825" t="str">
        <f t="shared" ca="1" si="256"/>
        <v>'Simpl. All tex.-dual tex'!</v>
      </c>
      <c r="J1825">
        <f t="shared" ca="1" si="257"/>
        <v>0</v>
      </c>
      <c r="K1825">
        <f t="shared" ca="1" si="258"/>
        <v>0</v>
      </c>
      <c r="N1825" t="str">
        <f t="shared" ca="1" si="259"/>
        <v>D:z</v>
      </c>
      <c r="O1825" t="str">
        <f t="shared" ca="1" si="260"/>
        <v>D7:z7</v>
      </c>
    </row>
    <row r="1826" spans="1:15">
      <c r="A1826" t="str">
        <f t="shared" si="252"/>
        <v>10</v>
      </c>
      <c r="B1826" t="str">
        <f t="shared" ca="1" si="253"/>
        <v>W</v>
      </c>
      <c r="C1826" t="s">
        <v>337</v>
      </c>
      <c r="D1826" t="s">
        <v>2070</v>
      </c>
      <c r="E1826">
        <f t="shared" ca="1" si="254"/>
        <v>0</v>
      </c>
      <c r="H1826" t="str">
        <f t="shared" ca="1" si="255"/>
        <v>'Simpl. All tex.-dual tex'!</v>
      </c>
      <c r="I1826" t="str">
        <f t="shared" ca="1" si="256"/>
        <v>'Simpl. All tex.-dual tex'!</v>
      </c>
      <c r="J1826">
        <f t="shared" ca="1" si="257"/>
        <v>0</v>
      </c>
      <c r="K1826">
        <f t="shared" ca="1" si="258"/>
        <v>0</v>
      </c>
      <c r="N1826" t="str">
        <f t="shared" ca="1" si="259"/>
        <v>D:z</v>
      </c>
      <c r="O1826" t="str">
        <f t="shared" ca="1" si="260"/>
        <v>D7:z7</v>
      </c>
    </row>
    <row r="1827" spans="1:15">
      <c r="A1827" t="str">
        <f t="shared" si="252"/>
        <v>11</v>
      </c>
      <c r="B1827" t="str">
        <f t="shared" ca="1" si="253"/>
        <v>W</v>
      </c>
      <c r="C1827" t="s">
        <v>337</v>
      </c>
      <c r="D1827" t="s">
        <v>2071</v>
      </c>
      <c r="E1827">
        <f t="shared" ca="1" si="254"/>
        <v>0</v>
      </c>
      <c r="H1827" t="str">
        <f t="shared" ca="1" si="255"/>
        <v>'Simpl. All tex.-dual tex'!</v>
      </c>
      <c r="I1827" t="str">
        <f t="shared" ca="1" si="256"/>
        <v>'Simpl. All tex.-dual tex'!</v>
      </c>
      <c r="J1827">
        <f t="shared" ca="1" si="257"/>
        <v>0</v>
      </c>
      <c r="K1827">
        <f t="shared" ca="1" si="258"/>
        <v>0</v>
      </c>
      <c r="N1827" t="str">
        <f t="shared" ca="1" si="259"/>
        <v>D:z</v>
      </c>
      <c r="O1827" t="str">
        <f t="shared" ca="1" si="260"/>
        <v>D7:z7</v>
      </c>
    </row>
    <row r="1828" spans="1:15">
      <c r="A1828" t="str">
        <f t="shared" si="252"/>
        <v>12</v>
      </c>
      <c r="B1828" t="str">
        <f t="shared" ca="1" si="253"/>
        <v>W</v>
      </c>
      <c r="C1828" t="s">
        <v>337</v>
      </c>
      <c r="D1828" t="s">
        <v>2072</v>
      </c>
      <c r="E1828">
        <f t="shared" ca="1" si="254"/>
        <v>0</v>
      </c>
      <c r="H1828" t="str">
        <f t="shared" ca="1" si="255"/>
        <v>'Simpl. All tex.-dual tex'!</v>
      </c>
      <c r="I1828" t="str">
        <f t="shared" ca="1" si="256"/>
        <v>'Simpl. All tex.-dual tex'!</v>
      </c>
      <c r="J1828">
        <f t="shared" ca="1" si="257"/>
        <v>0</v>
      </c>
      <c r="K1828">
        <f t="shared" ca="1" si="258"/>
        <v>0</v>
      </c>
      <c r="N1828" t="str">
        <f t="shared" ca="1" si="259"/>
        <v>D:z</v>
      </c>
      <c r="O1828" t="str">
        <f t="shared" ca="1" si="260"/>
        <v>D7:z7</v>
      </c>
    </row>
    <row r="1829" spans="1:15">
      <c r="A1829" t="str">
        <f t="shared" si="252"/>
        <v>13</v>
      </c>
      <c r="B1829" t="str">
        <f t="shared" ca="1" si="253"/>
        <v>W</v>
      </c>
      <c r="C1829" t="s">
        <v>337</v>
      </c>
      <c r="D1829" t="s">
        <v>2073</v>
      </c>
      <c r="E1829">
        <f t="shared" ca="1" si="254"/>
        <v>0</v>
      </c>
      <c r="H1829" t="str">
        <f t="shared" ca="1" si="255"/>
        <v>'Simpl. All tex.-dual tex'!</v>
      </c>
      <c r="I1829" t="str">
        <f t="shared" ca="1" si="256"/>
        <v>'Simpl. All tex.-dual tex'!</v>
      </c>
      <c r="J1829">
        <f t="shared" ca="1" si="257"/>
        <v>0</v>
      </c>
      <c r="K1829">
        <f t="shared" ca="1" si="258"/>
        <v>0</v>
      </c>
      <c r="N1829" t="str">
        <f t="shared" ca="1" si="259"/>
        <v>D:z</v>
      </c>
      <c r="O1829" t="str">
        <f t="shared" ca="1" si="260"/>
        <v>D7:z7</v>
      </c>
    </row>
    <row r="1830" spans="1:15">
      <c r="A1830" t="str">
        <f t="shared" si="252"/>
        <v>100</v>
      </c>
      <c r="B1830" t="str">
        <f t="shared" ca="1" si="253"/>
        <v>W</v>
      </c>
      <c r="C1830" t="s">
        <v>337</v>
      </c>
      <c r="D1830" t="s">
        <v>2074</v>
      </c>
      <c r="E1830">
        <f t="shared" ca="1" si="254"/>
        <v>0</v>
      </c>
      <c r="H1830" t="str">
        <f t="shared" ca="1" si="255"/>
        <v>'Simpl. All tex.-dual tex'!</v>
      </c>
      <c r="I1830" t="str">
        <f t="shared" ca="1" si="256"/>
        <v>'Simpl. All tex.-dual tex'!</v>
      </c>
      <c r="J1830">
        <f t="shared" ca="1" si="257"/>
        <v>0</v>
      </c>
      <c r="K1830">
        <f t="shared" ca="1" si="258"/>
        <v>0</v>
      </c>
      <c r="N1830" t="str">
        <f t="shared" ca="1" si="259"/>
        <v>D:z</v>
      </c>
      <c r="O1830" t="str">
        <f t="shared" ca="1" si="260"/>
        <v>D7:z7</v>
      </c>
    </row>
    <row r="1831" spans="1:15">
      <c r="A1831" t="str">
        <f t="shared" si="252"/>
        <v>01</v>
      </c>
      <c r="B1831" t="str">
        <f t="shared" ca="1" si="253"/>
        <v>W</v>
      </c>
      <c r="C1831" t="s">
        <v>338</v>
      </c>
      <c r="D1831" t="s">
        <v>2075</v>
      </c>
      <c r="E1831">
        <f t="shared" ca="1" si="254"/>
        <v>0</v>
      </c>
      <c r="H1831" t="str">
        <f t="shared" ca="1" si="255"/>
        <v>'Simpl. All tex.-dual tex'!</v>
      </c>
      <c r="I1831" t="str">
        <f t="shared" ca="1" si="256"/>
        <v>'Simpl. All tex.-dual tex'!</v>
      </c>
      <c r="J1831">
        <f t="shared" ca="1" si="257"/>
        <v>0</v>
      </c>
      <c r="K1831">
        <f t="shared" ca="1" si="258"/>
        <v>0</v>
      </c>
      <c r="N1831" t="str">
        <f t="shared" ca="1" si="259"/>
        <v>D:z</v>
      </c>
      <c r="O1831" t="str">
        <f t="shared" ca="1" si="260"/>
        <v>D7:z7</v>
      </c>
    </row>
    <row r="1832" spans="1:15">
      <c r="A1832" t="str">
        <f t="shared" si="252"/>
        <v>02</v>
      </c>
      <c r="B1832" t="str">
        <f t="shared" ca="1" si="253"/>
        <v>W</v>
      </c>
      <c r="C1832" t="s">
        <v>338</v>
      </c>
      <c r="D1832" t="s">
        <v>2076</v>
      </c>
      <c r="E1832">
        <f t="shared" ca="1" si="254"/>
        <v>0</v>
      </c>
      <c r="H1832" t="str">
        <f t="shared" ca="1" si="255"/>
        <v>'Simpl. All tex.-dual tex'!</v>
      </c>
      <c r="I1832" t="str">
        <f t="shared" ca="1" si="256"/>
        <v>'Simpl. All tex.-dual tex'!</v>
      </c>
      <c r="J1832">
        <f t="shared" ca="1" si="257"/>
        <v>0</v>
      </c>
      <c r="K1832">
        <f t="shared" ca="1" si="258"/>
        <v>0</v>
      </c>
      <c r="N1832" t="str">
        <f t="shared" ca="1" si="259"/>
        <v>D:z</v>
      </c>
      <c r="O1832" t="str">
        <f t="shared" ca="1" si="260"/>
        <v>D7:z7</v>
      </c>
    </row>
    <row r="1833" spans="1:15">
      <c r="A1833" t="str">
        <f t="shared" si="252"/>
        <v>03</v>
      </c>
      <c r="B1833" t="str">
        <f t="shared" ca="1" si="253"/>
        <v>W</v>
      </c>
      <c r="C1833" t="s">
        <v>338</v>
      </c>
      <c r="D1833" t="s">
        <v>2077</v>
      </c>
      <c r="E1833">
        <f t="shared" ca="1" si="254"/>
        <v>0</v>
      </c>
      <c r="H1833" t="str">
        <f t="shared" ca="1" si="255"/>
        <v>'Simpl. All tex.-dual tex'!</v>
      </c>
      <c r="I1833" t="str">
        <f t="shared" ca="1" si="256"/>
        <v>'Simpl. All tex.-dual tex'!</v>
      </c>
      <c r="J1833">
        <f t="shared" ca="1" si="257"/>
        <v>0</v>
      </c>
      <c r="K1833">
        <f t="shared" ca="1" si="258"/>
        <v>0</v>
      </c>
      <c r="N1833" t="str">
        <f t="shared" ca="1" si="259"/>
        <v>D:z</v>
      </c>
      <c r="O1833" t="str">
        <f t="shared" ca="1" si="260"/>
        <v>D7:z7</v>
      </c>
    </row>
    <row r="1834" spans="1:15">
      <c r="A1834" t="str">
        <f t="shared" si="252"/>
        <v>04</v>
      </c>
      <c r="B1834" t="str">
        <f t="shared" ca="1" si="253"/>
        <v>W</v>
      </c>
      <c r="C1834" t="s">
        <v>338</v>
      </c>
      <c r="D1834" t="s">
        <v>2078</v>
      </c>
      <c r="E1834">
        <f t="shared" ca="1" si="254"/>
        <v>0</v>
      </c>
      <c r="H1834" t="str">
        <f t="shared" ca="1" si="255"/>
        <v>'Simpl. All tex.-dual tex'!</v>
      </c>
      <c r="I1834" t="str">
        <f t="shared" ca="1" si="256"/>
        <v>'Simpl. All tex.-dual tex'!</v>
      </c>
      <c r="J1834">
        <f t="shared" ca="1" si="257"/>
        <v>0</v>
      </c>
      <c r="K1834">
        <f t="shared" ca="1" si="258"/>
        <v>0</v>
      </c>
      <c r="N1834" t="str">
        <f t="shared" ca="1" si="259"/>
        <v>D:z</v>
      </c>
      <c r="O1834" t="str">
        <f t="shared" ca="1" si="260"/>
        <v>D7:z7</v>
      </c>
    </row>
    <row r="1835" spans="1:15">
      <c r="A1835" t="str">
        <f t="shared" si="252"/>
        <v>05</v>
      </c>
      <c r="B1835" t="str">
        <f t="shared" ca="1" si="253"/>
        <v>W</v>
      </c>
      <c r="C1835" t="s">
        <v>338</v>
      </c>
      <c r="D1835" t="s">
        <v>2079</v>
      </c>
      <c r="E1835">
        <f t="shared" ca="1" si="254"/>
        <v>0</v>
      </c>
      <c r="H1835" t="str">
        <f t="shared" ca="1" si="255"/>
        <v>'Simpl. All tex.-dual tex'!</v>
      </c>
      <c r="I1835" t="str">
        <f t="shared" ca="1" si="256"/>
        <v>'Simpl. All tex.-dual tex'!</v>
      </c>
      <c r="J1835">
        <f t="shared" ca="1" si="257"/>
        <v>0</v>
      </c>
      <c r="K1835">
        <f t="shared" ca="1" si="258"/>
        <v>0</v>
      </c>
      <c r="N1835" t="str">
        <f t="shared" ca="1" si="259"/>
        <v>D:z</v>
      </c>
      <c r="O1835" t="str">
        <f t="shared" ca="1" si="260"/>
        <v>D7:z7</v>
      </c>
    </row>
    <row r="1836" spans="1:15">
      <c r="A1836" t="str">
        <f t="shared" si="252"/>
        <v>06</v>
      </c>
      <c r="B1836" t="str">
        <f t="shared" ca="1" si="253"/>
        <v>W</v>
      </c>
      <c r="C1836" t="s">
        <v>338</v>
      </c>
      <c r="D1836" t="s">
        <v>2080</v>
      </c>
      <c r="E1836">
        <f t="shared" ca="1" si="254"/>
        <v>0</v>
      </c>
      <c r="H1836" t="str">
        <f t="shared" ca="1" si="255"/>
        <v>'Simpl. All tex.-dual tex'!</v>
      </c>
      <c r="I1836" t="str">
        <f t="shared" ca="1" si="256"/>
        <v>'Simpl. All tex.-dual tex'!</v>
      </c>
      <c r="J1836">
        <f t="shared" ca="1" si="257"/>
        <v>0</v>
      </c>
      <c r="K1836">
        <f t="shared" ca="1" si="258"/>
        <v>0</v>
      </c>
      <c r="N1836" t="str">
        <f t="shared" ca="1" si="259"/>
        <v>D:z</v>
      </c>
      <c r="O1836" t="str">
        <f t="shared" ca="1" si="260"/>
        <v>D7:z7</v>
      </c>
    </row>
    <row r="1837" spans="1:15">
      <c r="A1837" t="str">
        <f t="shared" si="252"/>
        <v>07</v>
      </c>
      <c r="B1837" t="str">
        <f t="shared" ca="1" si="253"/>
        <v>W</v>
      </c>
      <c r="C1837" t="s">
        <v>338</v>
      </c>
      <c r="D1837" t="s">
        <v>2081</v>
      </c>
      <c r="E1837">
        <f t="shared" ca="1" si="254"/>
        <v>0</v>
      </c>
      <c r="H1837" t="str">
        <f t="shared" ca="1" si="255"/>
        <v>'Simpl. All tex.-dual tex'!</v>
      </c>
      <c r="I1837" t="str">
        <f t="shared" ca="1" si="256"/>
        <v>'Simpl. All tex.-dual tex'!</v>
      </c>
      <c r="J1837">
        <f t="shared" ca="1" si="257"/>
        <v>0</v>
      </c>
      <c r="K1837">
        <f t="shared" ca="1" si="258"/>
        <v>0</v>
      </c>
      <c r="N1837" t="str">
        <f t="shared" ca="1" si="259"/>
        <v>D:z</v>
      </c>
      <c r="O1837" t="str">
        <f t="shared" ca="1" si="260"/>
        <v>D7:z7</v>
      </c>
    </row>
    <row r="1838" spans="1:15">
      <c r="A1838" t="str">
        <f t="shared" si="252"/>
        <v>08</v>
      </c>
      <c r="B1838" t="str">
        <f t="shared" ca="1" si="253"/>
        <v>W</v>
      </c>
      <c r="C1838" t="s">
        <v>338</v>
      </c>
      <c r="D1838" t="s">
        <v>2082</v>
      </c>
      <c r="E1838">
        <f t="shared" ca="1" si="254"/>
        <v>0</v>
      </c>
      <c r="H1838" t="str">
        <f t="shared" ca="1" si="255"/>
        <v>'Simpl. All tex.-dual tex'!</v>
      </c>
      <c r="I1838" t="str">
        <f t="shared" ca="1" si="256"/>
        <v>'Simpl. All tex.-dual tex'!</v>
      </c>
      <c r="J1838">
        <f t="shared" ca="1" si="257"/>
        <v>0</v>
      </c>
      <c r="K1838">
        <f t="shared" ca="1" si="258"/>
        <v>0</v>
      </c>
      <c r="N1838" t="str">
        <f t="shared" ca="1" si="259"/>
        <v>D:z</v>
      </c>
      <c r="O1838" t="str">
        <f t="shared" ca="1" si="260"/>
        <v>D7:z7</v>
      </c>
    </row>
    <row r="1839" spans="1:15">
      <c r="A1839" t="str">
        <f t="shared" si="252"/>
        <v>09</v>
      </c>
      <c r="B1839" t="str">
        <f t="shared" ca="1" si="253"/>
        <v>W</v>
      </c>
      <c r="C1839" t="s">
        <v>338</v>
      </c>
      <c r="D1839" t="s">
        <v>2083</v>
      </c>
      <c r="E1839">
        <f t="shared" ca="1" si="254"/>
        <v>0</v>
      </c>
      <c r="H1839" t="str">
        <f t="shared" ca="1" si="255"/>
        <v>'Simpl. All tex.-dual tex'!</v>
      </c>
      <c r="I1839" t="str">
        <f t="shared" ca="1" si="256"/>
        <v>'Simpl. All tex.-dual tex'!</v>
      </c>
      <c r="J1839">
        <f t="shared" ca="1" si="257"/>
        <v>0</v>
      </c>
      <c r="K1839">
        <f t="shared" ca="1" si="258"/>
        <v>0</v>
      </c>
      <c r="N1839" t="str">
        <f t="shared" ca="1" si="259"/>
        <v>D:z</v>
      </c>
      <c r="O1839" t="str">
        <f t="shared" ca="1" si="260"/>
        <v>D7:z7</v>
      </c>
    </row>
    <row r="1840" spans="1:15">
      <c r="A1840" t="str">
        <f t="shared" si="252"/>
        <v>10</v>
      </c>
      <c r="B1840" t="str">
        <f t="shared" ca="1" si="253"/>
        <v>W</v>
      </c>
      <c r="C1840" t="s">
        <v>338</v>
      </c>
      <c r="D1840" t="s">
        <v>2084</v>
      </c>
      <c r="E1840">
        <f t="shared" ca="1" si="254"/>
        <v>0</v>
      </c>
      <c r="H1840" t="str">
        <f t="shared" ca="1" si="255"/>
        <v>'Simpl. All tex.-dual tex'!</v>
      </c>
      <c r="I1840" t="str">
        <f t="shared" ca="1" si="256"/>
        <v>'Simpl. All tex.-dual tex'!</v>
      </c>
      <c r="J1840">
        <f t="shared" ca="1" si="257"/>
        <v>0</v>
      </c>
      <c r="K1840">
        <f t="shared" ca="1" si="258"/>
        <v>0</v>
      </c>
      <c r="N1840" t="str">
        <f t="shared" ca="1" si="259"/>
        <v>D:z</v>
      </c>
      <c r="O1840" t="str">
        <f t="shared" ca="1" si="260"/>
        <v>D7:z7</v>
      </c>
    </row>
    <row r="1841" spans="1:15">
      <c r="A1841" t="str">
        <f t="shared" si="252"/>
        <v>11</v>
      </c>
      <c r="B1841" t="str">
        <f t="shared" ca="1" si="253"/>
        <v>W</v>
      </c>
      <c r="C1841" t="s">
        <v>338</v>
      </c>
      <c r="D1841" t="s">
        <v>2085</v>
      </c>
      <c r="E1841">
        <f t="shared" ca="1" si="254"/>
        <v>0</v>
      </c>
      <c r="H1841" t="str">
        <f t="shared" ca="1" si="255"/>
        <v>'Simpl. All tex.-dual tex'!</v>
      </c>
      <c r="I1841" t="str">
        <f t="shared" ca="1" si="256"/>
        <v>'Simpl. All tex.-dual tex'!</v>
      </c>
      <c r="J1841">
        <f t="shared" ca="1" si="257"/>
        <v>0</v>
      </c>
      <c r="K1841">
        <f t="shared" ca="1" si="258"/>
        <v>0</v>
      </c>
      <c r="N1841" t="str">
        <f t="shared" ca="1" si="259"/>
        <v>D:z</v>
      </c>
      <c r="O1841" t="str">
        <f t="shared" ca="1" si="260"/>
        <v>D7:z7</v>
      </c>
    </row>
    <row r="1842" spans="1:15">
      <c r="A1842" t="str">
        <f t="shared" si="252"/>
        <v>12</v>
      </c>
      <c r="B1842" t="str">
        <f t="shared" ca="1" si="253"/>
        <v>W</v>
      </c>
      <c r="C1842" t="s">
        <v>338</v>
      </c>
      <c r="D1842" t="s">
        <v>2086</v>
      </c>
      <c r="E1842">
        <f t="shared" ca="1" si="254"/>
        <v>0</v>
      </c>
      <c r="H1842" t="str">
        <f t="shared" ca="1" si="255"/>
        <v>'Simpl. All tex.-dual tex'!</v>
      </c>
      <c r="I1842" t="str">
        <f t="shared" ca="1" si="256"/>
        <v>'Simpl. All tex.-dual tex'!</v>
      </c>
      <c r="J1842">
        <f t="shared" ca="1" si="257"/>
        <v>0</v>
      </c>
      <c r="K1842">
        <f t="shared" ca="1" si="258"/>
        <v>0</v>
      </c>
      <c r="N1842" t="str">
        <f t="shared" ca="1" si="259"/>
        <v>D:z</v>
      </c>
      <c r="O1842" t="str">
        <f t="shared" ca="1" si="260"/>
        <v>D7:z7</v>
      </c>
    </row>
    <row r="1843" spans="1:15">
      <c r="A1843" t="str">
        <f t="shared" si="252"/>
        <v>13</v>
      </c>
      <c r="B1843" t="str">
        <f t="shared" ca="1" si="253"/>
        <v>W</v>
      </c>
      <c r="C1843" t="s">
        <v>338</v>
      </c>
      <c r="D1843" t="s">
        <v>2087</v>
      </c>
      <c r="E1843">
        <f t="shared" ca="1" si="254"/>
        <v>0</v>
      </c>
      <c r="H1843" t="str">
        <f t="shared" ca="1" si="255"/>
        <v>'Simpl. All tex.-dual tex'!</v>
      </c>
      <c r="I1843" t="str">
        <f t="shared" ca="1" si="256"/>
        <v>'Simpl. All tex.-dual tex'!</v>
      </c>
      <c r="J1843">
        <f t="shared" ca="1" si="257"/>
        <v>0</v>
      </c>
      <c r="K1843">
        <f t="shared" ca="1" si="258"/>
        <v>0</v>
      </c>
      <c r="N1843" t="str">
        <f t="shared" ca="1" si="259"/>
        <v>D:z</v>
      </c>
      <c r="O1843" t="str">
        <f t="shared" ca="1" si="260"/>
        <v>D7:z7</v>
      </c>
    </row>
    <row r="1844" spans="1:15">
      <c r="A1844" t="str">
        <f t="shared" si="252"/>
        <v>100</v>
      </c>
      <c r="B1844" t="str">
        <f t="shared" ca="1" si="253"/>
        <v>W</v>
      </c>
      <c r="C1844" t="s">
        <v>338</v>
      </c>
      <c r="D1844" t="s">
        <v>2088</v>
      </c>
      <c r="E1844">
        <f t="shared" ca="1" si="254"/>
        <v>0</v>
      </c>
      <c r="H1844" t="str">
        <f t="shared" ca="1" si="255"/>
        <v>'Simpl. All tex.-dual tex'!</v>
      </c>
      <c r="I1844" t="str">
        <f t="shared" ca="1" si="256"/>
        <v>'Simpl. All tex.-dual tex'!</v>
      </c>
      <c r="J1844">
        <f t="shared" ca="1" si="257"/>
        <v>0</v>
      </c>
      <c r="K1844">
        <f t="shared" ca="1" si="258"/>
        <v>0</v>
      </c>
      <c r="N1844" t="str">
        <f t="shared" ca="1" si="259"/>
        <v>D:z</v>
      </c>
      <c r="O1844" t="str">
        <f t="shared" ca="1" si="260"/>
        <v>D7:z7</v>
      </c>
    </row>
    <row r="1845" spans="1:15">
      <c r="A1845" t="str">
        <f t="shared" si="252"/>
        <v>01</v>
      </c>
      <c r="B1845" t="str">
        <f t="shared" ca="1" si="253"/>
        <v>W</v>
      </c>
      <c r="C1845" t="s">
        <v>339</v>
      </c>
      <c r="D1845" t="s">
        <v>2089</v>
      </c>
      <c r="E1845">
        <f t="shared" ca="1" si="254"/>
        <v>0</v>
      </c>
      <c r="H1845" t="str">
        <f t="shared" ca="1" si="255"/>
        <v>'Simpl. All tex.-dual tex'!</v>
      </c>
      <c r="I1845" t="str">
        <f t="shared" ca="1" si="256"/>
        <v>'Simpl. All tex.-dual tex'!</v>
      </c>
      <c r="J1845">
        <f t="shared" ca="1" si="257"/>
        <v>0</v>
      </c>
      <c r="K1845">
        <f t="shared" ca="1" si="258"/>
        <v>0</v>
      </c>
      <c r="N1845" t="str">
        <f t="shared" ca="1" si="259"/>
        <v>D:z</v>
      </c>
      <c r="O1845" t="str">
        <f t="shared" ca="1" si="260"/>
        <v>D7:z7</v>
      </c>
    </row>
    <row r="1846" spans="1:15">
      <c r="A1846" t="str">
        <f t="shared" si="252"/>
        <v>02</v>
      </c>
      <c r="B1846" t="str">
        <f t="shared" ca="1" si="253"/>
        <v>W</v>
      </c>
      <c r="C1846" t="s">
        <v>339</v>
      </c>
      <c r="D1846" t="s">
        <v>2090</v>
      </c>
      <c r="E1846">
        <f t="shared" ca="1" si="254"/>
        <v>0</v>
      </c>
      <c r="H1846" t="str">
        <f t="shared" ca="1" si="255"/>
        <v>'Simpl. All tex.-dual tex'!</v>
      </c>
      <c r="I1846" t="str">
        <f t="shared" ca="1" si="256"/>
        <v>'Simpl. All tex.-dual tex'!</v>
      </c>
      <c r="J1846">
        <f t="shared" ca="1" si="257"/>
        <v>0</v>
      </c>
      <c r="K1846">
        <f t="shared" ca="1" si="258"/>
        <v>0</v>
      </c>
      <c r="N1846" t="str">
        <f t="shared" ca="1" si="259"/>
        <v>D:z</v>
      </c>
      <c r="O1846" t="str">
        <f t="shared" ca="1" si="260"/>
        <v>D7:z7</v>
      </c>
    </row>
    <row r="1847" spans="1:15">
      <c r="A1847" t="str">
        <f t="shared" si="252"/>
        <v>03</v>
      </c>
      <c r="B1847" t="str">
        <f t="shared" ca="1" si="253"/>
        <v>W</v>
      </c>
      <c r="C1847" t="s">
        <v>339</v>
      </c>
      <c r="D1847" t="s">
        <v>2091</v>
      </c>
      <c r="E1847">
        <f t="shared" ca="1" si="254"/>
        <v>0</v>
      </c>
      <c r="H1847" t="str">
        <f t="shared" ca="1" si="255"/>
        <v>'Simpl. All tex.-dual tex'!</v>
      </c>
      <c r="I1847" t="str">
        <f t="shared" ca="1" si="256"/>
        <v>'Simpl. All tex.-dual tex'!</v>
      </c>
      <c r="J1847">
        <f t="shared" ca="1" si="257"/>
        <v>0</v>
      </c>
      <c r="K1847">
        <f t="shared" ca="1" si="258"/>
        <v>0</v>
      </c>
      <c r="N1847" t="str">
        <f t="shared" ca="1" si="259"/>
        <v>D:z</v>
      </c>
      <c r="O1847" t="str">
        <f t="shared" ca="1" si="260"/>
        <v>D7:z7</v>
      </c>
    </row>
    <row r="1848" spans="1:15">
      <c r="A1848" t="str">
        <f t="shared" si="252"/>
        <v>04</v>
      </c>
      <c r="B1848" t="str">
        <f t="shared" ca="1" si="253"/>
        <v>W</v>
      </c>
      <c r="C1848" t="s">
        <v>339</v>
      </c>
      <c r="D1848" t="s">
        <v>2092</v>
      </c>
      <c r="E1848">
        <f t="shared" ca="1" si="254"/>
        <v>0</v>
      </c>
      <c r="H1848" t="str">
        <f t="shared" ca="1" si="255"/>
        <v>'Simpl. All tex.-dual tex'!</v>
      </c>
      <c r="I1848" t="str">
        <f t="shared" ca="1" si="256"/>
        <v>'Simpl. All tex.-dual tex'!</v>
      </c>
      <c r="J1848">
        <f t="shared" ca="1" si="257"/>
        <v>0</v>
      </c>
      <c r="K1848">
        <f t="shared" ca="1" si="258"/>
        <v>0</v>
      </c>
      <c r="N1848" t="str">
        <f t="shared" ca="1" si="259"/>
        <v>D:z</v>
      </c>
      <c r="O1848" t="str">
        <f t="shared" ca="1" si="260"/>
        <v>D7:z7</v>
      </c>
    </row>
    <row r="1849" spans="1:15">
      <c r="A1849" t="str">
        <f t="shared" si="252"/>
        <v>05</v>
      </c>
      <c r="B1849" t="str">
        <f t="shared" ca="1" si="253"/>
        <v>W</v>
      </c>
      <c r="C1849" t="s">
        <v>339</v>
      </c>
      <c r="D1849" t="s">
        <v>2093</v>
      </c>
      <c r="E1849">
        <f t="shared" ca="1" si="254"/>
        <v>0</v>
      </c>
      <c r="H1849" t="str">
        <f t="shared" ca="1" si="255"/>
        <v>'Simpl. All tex.-dual tex'!</v>
      </c>
      <c r="I1849" t="str">
        <f t="shared" ca="1" si="256"/>
        <v>'Simpl. All tex.-dual tex'!</v>
      </c>
      <c r="J1849">
        <f t="shared" ca="1" si="257"/>
        <v>0</v>
      </c>
      <c r="K1849">
        <f t="shared" ca="1" si="258"/>
        <v>0</v>
      </c>
      <c r="N1849" t="str">
        <f t="shared" ca="1" si="259"/>
        <v>D:z</v>
      </c>
      <c r="O1849" t="str">
        <f t="shared" ca="1" si="260"/>
        <v>D7:z7</v>
      </c>
    </row>
    <row r="1850" spans="1:15">
      <c r="A1850" t="str">
        <f t="shared" si="252"/>
        <v>06</v>
      </c>
      <c r="B1850" t="str">
        <f t="shared" ca="1" si="253"/>
        <v>W</v>
      </c>
      <c r="C1850" t="s">
        <v>339</v>
      </c>
      <c r="D1850" t="s">
        <v>2094</v>
      </c>
      <c r="E1850">
        <f t="shared" ca="1" si="254"/>
        <v>0</v>
      </c>
      <c r="H1850" t="str">
        <f t="shared" ca="1" si="255"/>
        <v>'Simpl. All tex.-dual tex'!</v>
      </c>
      <c r="I1850" t="str">
        <f t="shared" ca="1" si="256"/>
        <v>'Simpl. All tex.-dual tex'!</v>
      </c>
      <c r="J1850">
        <f t="shared" ca="1" si="257"/>
        <v>0</v>
      </c>
      <c r="K1850">
        <f t="shared" ca="1" si="258"/>
        <v>0</v>
      </c>
      <c r="N1850" t="str">
        <f t="shared" ca="1" si="259"/>
        <v>D:z</v>
      </c>
      <c r="O1850" t="str">
        <f t="shared" ca="1" si="260"/>
        <v>D7:z7</v>
      </c>
    </row>
    <row r="1851" spans="1:15">
      <c r="A1851" t="str">
        <f t="shared" si="252"/>
        <v>07</v>
      </c>
      <c r="B1851" t="str">
        <f t="shared" ca="1" si="253"/>
        <v>W</v>
      </c>
      <c r="C1851" t="s">
        <v>339</v>
      </c>
      <c r="D1851" t="s">
        <v>2095</v>
      </c>
      <c r="E1851">
        <f t="shared" ca="1" si="254"/>
        <v>0</v>
      </c>
      <c r="H1851" t="str">
        <f t="shared" ca="1" si="255"/>
        <v>'Simpl. All tex.-dual tex'!</v>
      </c>
      <c r="I1851" t="str">
        <f t="shared" ca="1" si="256"/>
        <v>'Simpl. All tex.-dual tex'!</v>
      </c>
      <c r="J1851">
        <f t="shared" ca="1" si="257"/>
        <v>0</v>
      </c>
      <c r="K1851">
        <f t="shared" ca="1" si="258"/>
        <v>0</v>
      </c>
      <c r="N1851" t="str">
        <f t="shared" ca="1" si="259"/>
        <v>D:z</v>
      </c>
      <c r="O1851" t="str">
        <f t="shared" ca="1" si="260"/>
        <v>D7:z7</v>
      </c>
    </row>
    <row r="1852" spans="1:15">
      <c r="A1852" t="str">
        <f t="shared" si="252"/>
        <v>08</v>
      </c>
      <c r="B1852" t="str">
        <f t="shared" ca="1" si="253"/>
        <v>W</v>
      </c>
      <c r="C1852" t="s">
        <v>339</v>
      </c>
      <c r="D1852" t="s">
        <v>2096</v>
      </c>
      <c r="E1852">
        <f t="shared" ca="1" si="254"/>
        <v>0</v>
      </c>
      <c r="H1852" t="str">
        <f t="shared" ca="1" si="255"/>
        <v>'Simpl. All tex.-dual tex'!</v>
      </c>
      <c r="I1852" t="str">
        <f t="shared" ca="1" si="256"/>
        <v>'Simpl. All tex.-dual tex'!</v>
      </c>
      <c r="J1852">
        <f t="shared" ca="1" si="257"/>
        <v>0</v>
      </c>
      <c r="K1852">
        <f t="shared" ca="1" si="258"/>
        <v>0</v>
      </c>
      <c r="N1852" t="str">
        <f t="shared" ca="1" si="259"/>
        <v>D:z</v>
      </c>
      <c r="O1852" t="str">
        <f t="shared" ca="1" si="260"/>
        <v>D7:z7</v>
      </c>
    </row>
    <row r="1853" spans="1:15">
      <c r="A1853" t="str">
        <f t="shared" si="252"/>
        <v>09</v>
      </c>
      <c r="B1853" t="str">
        <f t="shared" ca="1" si="253"/>
        <v>W</v>
      </c>
      <c r="C1853" t="s">
        <v>339</v>
      </c>
      <c r="D1853" t="s">
        <v>2097</v>
      </c>
      <c r="E1853">
        <f t="shared" ca="1" si="254"/>
        <v>0</v>
      </c>
      <c r="H1853" t="str">
        <f t="shared" ca="1" si="255"/>
        <v>'Simpl. All tex.-dual tex'!</v>
      </c>
      <c r="I1853" t="str">
        <f t="shared" ca="1" si="256"/>
        <v>'Simpl. All tex.-dual tex'!</v>
      </c>
      <c r="J1853">
        <f t="shared" ca="1" si="257"/>
        <v>0</v>
      </c>
      <c r="K1853">
        <f t="shared" ca="1" si="258"/>
        <v>0</v>
      </c>
      <c r="N1853" t="str">
        <f t="shared" ca="1" si="259"/>
        <v>D:z</v>
      </c>
      <c r="O1853" t="str">
        <f t="shared" ca="1" si="260"/>
        <v>D7:z7</v>
      </c>
    </row>
    <row r="1854" spans="1:15">
      <c r="A1854" t="str">
        <f t="shared" si="252"/>
        <v>10</v>
      </c>
      <c r="B1854" t="str">
        <f t="shared" ca="1" si="253"/>
        <v>W</v>
      </c>
      <c r="C1854" t="s">
        <v>339</v>
      </c>
      <c r="D1854" t="s">
        <v>2098</v>
      </c>
      <c r="E1854">
        <f t="shared" ca="1" si="254"/>
        <v>0</v>
      </c>
      <c r="H1854" t="str">
        <f t="shared" ca="1" si="255"/>
        <v>'Simpl. All tex.-dual tex'!</v>
      </c>
      <c r="I1854" t="str">
        <f t="shared" ca="1" si="256"/>
        <v>'Simpl. All tex.-dual tex'!</v>
      </c>
      <c r="J1854">
        <f t="shared" ca="1" si="257"/>
        <v>0</v>
      </c>
      <c r="K1854">
        <f t="shared" ca="1" si="258"/>
        <v>0</v>
      </c>
      <c r="N1854" t="str">
        <f t="shared" ca="1" si="259"/>
        <v>D:z</v>
      </c>
      <c r="O1854" t="str">
        <f t="shared" ca="1" si="260"/>
        <v>D7:z7</v>
      </c>
    </row>
    <row r="1855" spans="1:15">
      <c r="A1855" t="str">
        <f t="shared" si="252"/>
        <v>11</v>
      </c>
      <c r="B1855" t="str">
        <f t="shared" ca="1" si="253"/>
        <v>W</v>
      </c>
      <c r="C1855" t="s">
        <v>339</v>
      </c>
      <c r="D1855" t="s">
        <v>2099</v>
      </c>
      <c r="E1855">
        <f t="shared" ca="1" si="254"/>
        <v>0</v>
      </c>
      <c r="H1855" t="str">
        <f t="shared" ca="1" si="255"/>
        <v>'Simpl. All tex.-dual tex'!</v>
      </c>
      <c r="I1855" t="str">
        <f t="shared" ca="1" si="256"/>
        <v>'Simpl. All tex.-dual tex'!</v>
      </c>
      <c r="J1855">
        <f t="shared" ca="1" si="257"/>
        <v>0</v>
      </c>
      <c r="K1855">
        <f t="shared" ca="1" si="258"/>
        <v>0</v>
      </c>
      <c r="N1855" t="str">
        <f t="shared" ca="1" si="259"/>
        <v>D:z</v>
      </c>
      <c r="O1855" t="str">
        <f t="shared" ca="1" si="260"/>
        <v>D7:z7</v>
      </c>
    </row>
    <row r="1856" spans="1:15">
      <c r="A1856" t="str">
        <f t="shared" si="252"/>
        <v>12</v>
      </c>
      <c r="B1856" t="str">
        <f t="shared" ca="1" si="253"/>
        <v>W</v>
      </c>
      <c r="C1856" t="s">
        <v>339</v>
      </c>
      <c r="D1856" t="s">
        <v>2100</v>
      </c>
      <c r="E1856">
        <f t="shared" ca="1" si="254"/>
        <v>0</v>
      </c>
      <c r="H1856" t="str">
        <f t="shared" ca="1" si="255"/>
        <v>'Simpl. All tex.-dual tex'!</v>
      </c>
      <c r="I1856" t="str">
        <f t="shared" ca="1" si="256"/>
        <v>'Simpl. All tex.-dual tex'!</v>
      </c>
      <c r="J1856">
        <f t="shared" ca="1" si="257"/>
        <v>0</v>
      </c>
      <c r="K1856">
        <f t="shared" ca="1" si="258"/>
        <v>0</v>
      </c>
      <c r="N1856" t="str">
        <f t="shared" ca="1" si="259"/>
        <v>D:z</v>
      </c>
      <c r="O1856" t="str">
        <f t="shared" ca="1" si="260"/>
        <v>D7:z7</v>
      </c>
    </row>
    <row r="1857" spans="1:15">
      <c r="A1857" t="str">
        <f t="shared" si="252"/>
        <v>13</v>
      </c>
      <c r="B1857" t="str">
        <f t="shared" ca="1" si="253"/>
        <v>W</v>
      </c>
      <c r="C1857" t="s">
        <v>339</v>
      </c>
      <c r="D1857" t="s">
        <v>2101</v>
      </c>
      <c r="E1857">
        <f t="shared" ca="1" si="254"/>
        <v>0</v>
      </c>
      <c r="H1857" t="str">
        <f t="shared" ca="1" si="255"/>
        <v>'Simpl. All tex.-dual tex'!</v>
      </c>
      <c r="I1857" t="str">
        <f t="shared" ca="1" si="256"/>
        <v>'Simpl. All tex.-dual tex'!</v>
      </c>
      <c r="J1857">
        <f t="shared" ca="1" si="257"/>
        <v>0</v>
      </c>
      <c r="K1857">
        <f t="shared" ca="1" si="258"/>
        <v>0</v>
      </c>
      <c r="N1857" t="str">
        <f t="shared" ca="1" si="259"/>
        <v>D:z</v>
      </c>
      <c r="O1857" t="str">
        <f t="shared" ca="1" si="260"/>
        <v>D7:z7</v>
      </c>
    </row>
    <row r="1858" spans="1:15">
      <c r="A1858" t="str">
        <f t="shared" si="252"/>
        <v>100</v>
      </c>
      <c r="B1858" t="str">
        <f t="shared" ca="1" si="253"/>
        <v>W</v>
      </c>
      <c r="C1858" t="s">
        <v>339</v>
      </c>
      <c r="D1858" t="s">
        <v>2102</v>
      </c>
      <c r="E1858">
        <f t="shared" ca="1" si="254"/>
        <v>0</v>
      </c>
      <c r="H1858" t="str">
        <f t="shared" ca="1" si="255"/>
        <v>'Simpl. All tex.-dual tex'!</v>
      </c>
      <c r="I1858" t="str">
        <f t="shared" ca="1" si="256"/>
        <v>'Simpl. All tex.-dual tex'!</v>
      </c>
      <c r="J1858">
        <f t="shared" ca="1" si="257"/>
        <v>0</v>
      </c>
      <c r="K1858">
        <f t="shared" ca="1" si="258"/>
        <v>0</v>
      </c>
      <c r="N1858" t="str">
        <f t="shared" ca="1" si="259"/>
        <v>D:z</v>
      </c>
      <c r="O1858" t="str">
        <f t="shared" ca="1" si="260"/>
        <v>D7:z7</v>
      </c>
    </row>
    <row r="1859" spans="1:15">
      <c r="A1859" t="str">
        <f t="shared" si="252"/>
        <v>01</v>
      </c>
      <c r="B1859" t="str">
        <f t="shared" ca="1" si="253"/>
        <v>W</v>
      </c>
      <c r="C1859" t="s">
        <v>340</v>
      </c>
      <c r="D1859" t="s">
        <v>2103</v>
      </c>
      <c r="E1859">
        <f t="shared" ca="1" si="254"/>
        <v>0</v>
      </c>
      <c r="H1859" t="str">
        <f t="shared" ca="1" si="255"/>
        <v>'Simpl. All tex.-dual tex'!</v>
      </c>
      <c r="I1859" t="str">
        <f t="shared" ca="1" si="256"/>
        <v>'Simpl. All tex.-dual tex'!</v>
      </c>
      <c r="J1859">
        <f t="shared" ca="1" si="257"/>
        <v>0</v>
      </c>
      <c r="K1859">
        <f t="shared" ca="1" si="258"/>
        <v>0</v>
      </c>
      <c r="N1859" t="str">
        <f t="shared" ca="1" si="259"/>
        <v>D:z</v>
      </c>
      <c r="O1859" t="str">
        <f t="shared" ca="1" si="260"/>
        <v>D7:z7</v>
      </c>
    </row>
    <row r="1860" spans="1:15">
      <c r="A1860" t="str">
        <f t="shared" si="252"/>
        <v>02</v>
      </c>
      <c r="B1860" t="str">
        <f t="shared" ca="1" si="253"/>
        <v>W</v>
      </c>
      <c r="C1860" t="s">
        <v>340</v>
      </c>
      <c r="D1860" t="s">
        <v>2104</v>
      </c>
      <c r="E1860">
        <f t="shared" ca="1" si="254"/>
        <v>0</v>
      </c>
      <c r="H1860" t="str">
        <f t="shared" ca="1" si="255"/>
        <v>'Simpl. All tex.-dual tex'!</v>
      </c>
      <c r="I1860" t="str">
        <f t="shared" ca="1" si="256"/>
        <v>'Simpl. All tex.-dual tex'!</v>
      </c>
      <c r="J1860">
        <f t="shared" ca="1" si="257"/>
        <v>0</v>
      </c>
      <c r="K1860">
        <f t="shared" ca="1" si="258"/>
        <v>0</v>
      </c>
      <c r="N1860" t="str">
        <f t="shared" ca="1" si="259"/>
        <v>D:z</v>
      </c>
      <c r="O1860" t="str">
        <f t="shared" ca="1" si="260"/>
        <v>D7:z7</v>
      </c>
    </row>
    <row r="1861" spans="1:15">
      <c r="A1861" t="str">
        <f t="shared" si="252"/>
        <v>03</v>
      </c>
      <c r="B1861" t="str">
        <f t="shared" ca="1" si="253"/>
        <v>W</v>
      </c>
      <c r="C1861" t="s">
        <v>340</v>
      </c>
      <c r="D1861" t="s">
        <v>2105</v>
      </c>
      <c r="E1861">
        <f t="shared" ca="1" si="254"/>
        <v>0</v>
      </c>
      <c r="H1861" t="str">
        <f t="shared" ca="1" si="255"/>
        <v>'Simpl. All tex.-dual tex'!</v>
      </c>
      <c r="I1861" t="str">
        <f t="shared" ca="1" si="256"/>
        <v>'Simpl. All tex.-dual tex'!</v>
      </c>
      <c r="J1861">
        <f t="shared" ca="1" si="257"/>
        <v>0</v>
      </c>
      <c r="K1861">
        <f t="shared" ca="1" si="258"/>
        <v>0</v>
      </c>
      <c r="N1861" t="str">
        <f t="shared" ca="1" si="259"/>
        <v>D:z</v>
      </c>
      <c r="O1861" t="str">
        <f t="shared" ca="1" si="260"/>
        <v>D7:z7</v>
      </c>
    </row>
    <row r="1862" spans="1:15">
      <c r="A1862" t="str">
        <f t="shared" si="252"/>
        <v>04</v>
      </c>
      <c r="B1862" t="str">
        <f t="shared" ca="1" si="253"/>
        <v>W</v>
      </c>
      <c r="C1862" t="s">
        <v>340</v>
      </c>
      <c r="D1862" t="s">
        <v>2106</v>
      </c>
      <c r="E1862">
        <f t="shared" ca="1" si="254"/>
        <v>0</v>
      </c>
      <c r="H1862" t="str">
        <f t="shared" ca="1" si="255"/>
        <v>'Simpl. All tex.-dual tex'!</v>
      </c>
      <c r="I1862" t="str">
        <f t="shared" ca="1" si="256"/>
        <v>'Simpl. All tex.-dual tex'!</v>
      </c>
      <c r="J1862">
        <f t="shared" ca="1" si="257"/>
        <v>0</v>
      </c>
      <c r="K1862">
        <f t="shared" ca="1" si="258"/>
        <v>0</v>
      </c>
      <c r="N1862" t="str">
        <f t="shared" ca="1" si="259"/>
        <v>D:z</v>
      </c>
      <c r="O1862" t="str">
        <f t="shared" ca="1" si="260"/>
        <v>D7:z7</v>
      </c>
    </row>
    <row r="1863" spans="1:15">
      <c r="A1863" t="str">
        <f t="shared" si="252"/>
        <v>05</v>
      </c>
      <c r="B1863" t="str">
        <f t="shared" ca="1" si="253"/>
        <v>W</v>
      </c>
      <c r="C1863" t="s">
        <v>340</v>
      </c>
      <c r="D1863" t="s">
        <v>2107</v>
      </c>
      <c r="E1863">
        <f t="shared" ca="1" si="254"/>
        <v>0</v>
      </c>
      <c r="H1863" t="str">
        <f t="shared" ca="1" si="255"/>
        <v>'Simpl. All tex.-dual tex'!</v>
      </c>
      <c r="I1863" t="str">
        <f t="shared" ca="1" si="256"/>
        <v>'Simpl. All tex.-dual tex'!</v>
      </c>
      <c r="J1863">
        <f t="shared" ca="1" si="257"/>
        <v>0</v>
      </c>
      <c r="K1863">
        <f t="shared" ca="1" si="258"/>
        <v>0</v>
      </c>
      <c r="N1863" t="str">
        <f t="shared" ca="1" si="259"/>
        <v>D:z</v>
      </c>
      <c r="O1863" t="str">
        <f t="shared" ca="1" si="260"/>
        <v>D7:z7</v>
      </c>
    </row>
    <row r="1864" spans="1:15">
      <c r="A1864" t="str">
        <f t="shared" si="252"/>
        <v>06</v>
      </c>
      <c r="B1864" t="str">
        <f t="shared" ca="1" si="253"/>
        <v>W</v>
      </c>
      <c r="C1864" t="s">
        <v>340</v>
      </c>
      <c r="D1864" t="s">
        <v>2108</v>
      </c>
      <c r="E1864">
        <f t="shared" ca="1" si="254"/>
        <v>0</v>
      </c>
      <c r="H1864" t="str">
        <f t="shared" ca="1" si="255"/>
        <v>'Simpl. All tex.-dual tex'!</v>
      </c>
      <c r="I1864" t="str">
        <f t="shared" ca="1" si="256"/>
        <v>'Simpl. All tex.-dual tex'!</v>
      </c>
      <c r="J1864">
        <f t="shared" ca="1" si="257"/>
        <v>0</v>
      </c>
      <c r="K1864">
        <f t="shared" ca="1" si="258"/>
        <v>0</v>
      </c>
      <c r="N1864" t="str">
        <f t="shared" ca="1" si="259"/>
        <v>D:z</v>
      </c>
      <c r="O1864" t="str">
        <f t="shared" ca="1" si="260"/>
        <v>D7:z7</v>
      </c>
    </row>
    <row r="1865" spans="1:15">
      <c r="A1865" t="str">
        <f t="shared" si="252"/>
        <v>07</v>
      </c>
      <c r="B1865" t="str">
        <f t="shared" ca="1" si="253"/>
        <v>W</v>
      </c>
      <c r="C1865" t="s">
        <v>340</v>
      </c>
      <c r="D1865" t="s">
        <v>2109</v>
      </c>
      <c r="E1865">
        <f t="shared" ca="1" si="254"/>
        <v>0</v>
      </c>
      <c r="H1865" t="str">
        <f t="shared" ca="1" si="255"/>
        <v>'Simpl. All tex.-dual tex'!</v>
      </c>
      <c r="I1865" t="str">
        <f t="shared" ca="1" si="256"/>
        <v>'Simpl. All tex.-dual tex'!</v>
      </c>
      <c r="J1865">
        <f t="shared" ca="1" si="257"/>
        <v>0</v>
      </c>
      <c r="K1865">
        <f t="shared" ca="1" si="258"/>
        <v>0</v>
      </c>
      <c r="N1865" t="str">
        <f t="shared" ca="1" si="259"/>
        <v>D:z</v>
      </c>
      <c r="O1865" t="str">
        <f t="shared" ca="1" si="260"/>
        <v>D7:z7</v>
      </c>
    </row>
    <row r="1866" spans="1:15">
      <c r="A1866" t="str">
        <f t="shared" si="252"/>
        <v>08</v>
      </c>
      <c r="B1866" t="str">
        <f t="shared" ca="1" si="253"/>
        <v>W</v>
      </c>
      <c r="C1866" t="s">
        <v>340</v>
      </c>
      <c r="D1866" t="s">
        <v>2110</v>
      </c>
      <c r="E1866">
        <f t="shared" ca="1" si="254"/>
        <v>0</v>
      </c>
      <c r="H1866" t="str">
        <f t="shared" ca="1" si="255"/>
        <v>'Simpl. All tex.-dual tex'!</v>
      </c>
      <c r="I1866" t="str">
        <f t="shared" ca="1" si="256"/>
        <v>'Simpl. All tex.-dual tex'!</v>
      </c>
      <c r="J1866">
        <f t="shared" ca="1" si="257"/>
        <v>0</v>
      </c>
      <c r="K1866">
        <f t="shared" ca="1" si="258"/>
        <v>0</v>
      </c>
      <c r="N1866" t="str">
        <f t="shared" ca="1" si="259"/>
        <v>D:z</v>
      </c>
      <c r="O1866" t="str">
        <f t="shared" ca="1" si="260"/>
        <v>D7:z7</v>
      </c>
    </row>
    <row r="1867" spans="1:15">
      <c r="A1867" t="str">
        <f t="shared" ref="A1867:A1930" si="261">MID(D1867,LEN(C1867)+2,LEN(D1867)-LEN(C1867))</f>
        <v>09</v>
      </c>
      <c r="B1867" t="str">
        <f t="shared" ref="B1867:B1930" ca="1" si="262">VLOOKUP(H1867,$A$1:$K$3,11,FALSE)</f>
        <v>W</v>
      </c>
      <c r="C1867" t="s">
        <v>340</v>
      </c>
      <c r="D1867" t="s">
        <v>2111</v>
      </c>
      <c r="E1867">
        <f t="shared" ref="E1867:E1930" ca="1" si="263">IFERROR(VLOOKUP(C1867,INDIRECT($H1867&amp;$N1867),MATCH($A1867,INDIRECT($H1867&amp;$O1867),0),FALSE),0)</f>
        <v>0</v>
      </c>
      <c r="H1867" t="str">
        <f t="shared" ref="H1867:H1930" ca="1" si="264">IF(I1867&lt;&gt;0,I1867,IF(J1867&lt;&gt;0,J1867,K1867))</f>
        <v>'Simpl. All tex.-dual tex'!</v>
      </c>
      <c r="I1867" t="str">
        <f t="shared" ref="I1867:I1930" ca="1" si="265">IF(IFERROR(VLOOKUP(C1867,INDIRECT($G$5&amp;"D:D"),1,FALSE),0)&lt;&gt;0,I$9,0)</f>
        <v>'Simpl. All tex.-dual tex'!</v>
      </c>
      <c r="J1867">
        <f t="shared" ref="J1867:J1930" ca="1" si="266">IF(IFERROR(VLOOKUP(C1867,INDIRECT($G$6&amp;"D:D"),1,FALSE),0)&lt;&gt;0,J$9,0)</f>
        <v>0</v>
      </c>
      <c r="K1867">
        <f t="shared" ref="K1867:K1930" ca="1" si="267">IF(IFERROR(VLOOKUP($C1867,INDIRECT($G$7&amp;"d:d"),1,FALSE),0)&lt;&gt;0,K$9,0)</f>
        <v>0</v>
      </c>
      <c r="N1867" t="str">
        <f t="shared" ref="N1867:N1930" ca="1" si="268">VLOOKUP($H1867,$G$5:$I$7,2,FALSE)</f>
        <v>D:z</v>
      </c>
      <c r="O1867" t="str">
        <f t="shared" ref="O1867:O1930" ca="1" si="269">VLOOKUP($H1867,$G$5:$I$7,3,FALSE)</f>
        <v>D7:z7</v>
      </c>
    </row>
    <row r="1868" spans="1:15">
      <c r="A1868" t="str">
        <f t="shared" si="261"/>
        <v>10</v>
      </c>
      <c r="B1868" t="str">
        <f t="shared" ca="1" si="262"/>
        <v>W</v>
      </c>
      <c r="C1868" t="s">
        <v>340</v>
      </c>
      <c r="D1868" t="s">
        <v>2112</v>
      </c>
      <c r="E1868">
        <f t="shared" ca="1" si="263"/>
        <v>0</v>
      </c>
      <c r="H1868" t="str">
        <f t="shared" ca="1" si="264"/>
        <v>'Simpl. All tex.-dual tex'!</v>
      </c>
      <c r="I1868" t="str">
        <f t="shared" ca="1" si="265"/>
        <v>'Simpl. All tex.-dual tex'!</v>
      </c>
      <c r="J1868">
        <f t="shared" ca="1" si="266"/>
        <v>0</v>
      </c>
      <c r="K1868">
        <f t="shared" ca="1" si="267"/>
        <v>0</v>
      </c>
      <c r="N1868" t="str">
        <f t="shared" ca="1" si="268"/>
        <v>D:z</v>
      </c>
      <c r="O1868" t="str">
        <f t="shared" ca="1" si="269"/>
        <v>D7:z7</v>
      </c>
    </row>
    <row r="1869" spans="1:15">
      <c r="A1869" t="str">
        <f t="shared" si="261"/>
        <v>11</v>
      </c>
      <c r="B1869" t="str">
        <f t="shared" ca="1" si="262"/>
        <v>W</v>
      </c>
      <c r="C1869" t="s">
        <v>340</v>
      </c>
      <c r="D1869" t="s">
        <v>2113</v>
      </c>
      <c r="E1869">
        <f t="shared" ca="1" si="263"/>
        <v>0</v>
      </c>
      <c r="H1869" t="str">
        <f t="shared" ca="1" si="264"/>
        <v>'Simpl. All tex.-dual tex'!</v>
      </c>
      <c r="I1869" t="str">
        <f t="shared" ca="1" si="265"/>
        <v>'Simpl. All tex.-dual tex'!</v>
      </c>
      <c r="J1869">
        <f t="shared" ca="1" si="266"/>
        <v>0</v>
      </c>
      <c r="K1869">
        <f t="shared" ca="1" si="267"/>
        <v>0</v>
      </c>
      <c r="N1869" t="str">
        <f t="shared" ca="1" si="268"/>
        <v>D:z</v>
      </c>
      <c r="O1869" t="str">
        <f t="shared" ca="1" si="269"/>
        <v>D7:z7</v>
      </c>
    </row>
    <row r="1870" spans="1:15">
      <c r="A1870" t="str">
        <f t="shared" si="261"/>
        <v>12</v>
      </c>
      <c r="B1870" t="str">
        <f t="shared" ca="1" si="262"/>
        <v>W</v>
      </c>
      <c r="C1870" t="s">
        <v>340</v>
      </c>
      <c r="D1870" t="s">
        <v>2114</v>
      </c>
      <c r="E1870">
        <f t="shared" ca="1" si="263"/>
        <v>0</v>
      </c>
      <c r="H1870" t="str">
        <f t="shared" ca="1" si="264"/>
        <v>'Simpl. All tex.-dual tex'!</v>
      </c>
      <c r="I1870" t="str">
        <f t="shared" ca="1" si="265"/>
        <v>'Simpl. All tex.-dual tex'!</v>
      </c>
      <c r="J1870">
        <f t="shared" ca="1" si="266"/>
        <v>0</v>
      </c>
      <c r="K1870">
        <f t="shared" ca="1" si="267"/>
        <v>0</v>
      </c>
      <c r="N1870" t="str">
        <f t="shared" ca="1" si="268"/>
        <v>D:z</v>
      </c>
      <c r="O1870" t="str">
        <f t="shared" ca="1" si="269"/>
        <v>D7:z7</v>
      </c>
    </row>
    <row r="1871" spans="1:15">
      <c r="A1871" t="str">
        <f t="shared" si="261"/>
        <v>13</v>
      </c>
      <c r="B1871" t="str">
        <f t="shared" ca="1" si="262"/>
        <v>W</v>
      </c>
      <c r="C1871" t="s">
        <v>340</v>
      </c>
      <c r="D1871" t="s">
        <v>2115</v>
      </c>
      <c r="E1871">
        <f t="shared" ca="1" si="263"/>
        <v>0</v>
      </c>
      <c r="H1871" t="str">
        <f t="shared" ca="1" si="264"/>
        <v>'Simpl. All tex.-dual tex'!</v>
      </c>
      <c r="I1871" t="str">
        <f t="shared" ca="1" si="265"/>
        <v>'Simpl. All tex.-dual tex'!</v>
      </c>
      <c r="J1871">
        <f t="shared" ca="1" si="266"/>
        <v>0</v>
      </c>
      <c r="K1871">
        <f t="shared" ca="1" si="267"/>
        <v>0</v>
      </c>
      <c r="N1871" t="str">
        <f t="shared" ca="1" si="268"/>
        <v>D:z</v>
      </c>
      <c r="O1871" t="str">
        <f t="shared" ca="1" si="269"/>
        <v>D7:z7</v>
      </c>
    </row>
    <row r="1872" spans="1:15">
      <c r="A1872" t="str">
        <f t="shared" si="261"/>
        <v>100</v>
      </c>
      <c r="B1872" t="str">
        <f t="shared" ca="1" si="262"/>
        <v>W</v>
      </c>
      <c r="C1872" t="s">
        <v>340</v>
      </c>
      <c r="D1872" t="s">
        <v>2116</v>
      </c>
      <c r="E1872">
        <f t="shared" ca="1" si="263"/>
        <v>0</v>
      </c>
      <c r="H1872" t="str">
        <f t="shared" ca="1" si="264"/>
        <v>'Simpl. All tex.-dual tex'!</v>
      </c>
      <c r="I1872" t="str">
        <f t="shared" ca="1" si="265"/>
        <v>'Simpl. All tex.-dual tex'!</v>
      </c>
      <c r="J1872">
        <f t="shared" ca="1" si="266"/>
        <v>0</v>
      </c>
      <c r="K1872">
        <f t="shared" ca="1" si="267"/>
        <v>0</v>
      </c>
      <c r="N1872" t="str">
        <f t="shared" ca="1" si="268"/>
        <v>D:z</v>
      </c>
      <c r="O1872" t="str">
        <f t="shared" ca="1" si="269"/>
        <v>D7:z7</v>
      </c>
    </row>
    <row r="1873" spans="1:15">
      <c r="A1873" t="str">
        <f t="shared" si="261"/>
        <v>01</v>
      </c>
      <c r="B1873" t="str">
        <f t="shared" ca="1" si="262"/>
        <v>W</v>
      </c>
      <c r="C1873" t="s">
        <v>341</v>
      </c>
      <c r="D1873" t="s">
        <v>2117</v>
      </c>
      <c r="E1873">
        <f t="shared" ca="1" si="263"/>
        <v>0</v>
      </c>
      <c r="H1873" t="str">
        <f t="shared" ca="1" si="264"/>
        <v>'Simpl. All tex.-dual tex'!</v>
      </c>
      <c r="I1873" t="str">
        <f t="shared" ca="1" si="265"/>
        <v>'Simpl. All tex.-dual tex'!</v>
      </c>
      <c r="J1873">
        <f t="shared" ca="1" si="266"/>
        <v>0</v>
      </c>
      <c r="K1873">
        <f t="shared" ca="1" si="267"/>
        <v>0</v>
      </c>
      <c r="N1873" t="str">
        <f t="shared" ca="1" si="268"/>
        <v>D:z</v>
      </c>
      <c r="O1873" t="str">
        <f t="shared" ca="1" si="269"/>
        <v>D7:z7</v>
      </c>
    </row>
    <row r="1874" spans="1:15">
      <c r="A1874" t="str">
        <f t="shared" si="261"/>
        <v>02</v>
      </c>
      <c r="B1874" t="str">
        <f t="shared" ca="1" si="262"/>
        <v>W</v>
      </c>
      <c r="C1874" t="s">
        <v>341</v>
      </c>
      <c r="D1874" t="s">
        <v>2118</v>
      </c>
      <c r="E1874">
        <f t="shared" ca="1" si="263"/>
        <v>0</v>
      </c>
      <c r="H1874" t="str">
        <f t="shared" ca="1" si="264"/>
        <v>'Simpl. All tex.-dual tex'!</v>
      </c>
      <c r="I1874" t="str">
        <f t="shared" ca="1" si="265"/>
        <v>'Simpl. All tex.-dual tex'!</v>
      </c>
      <c r="J1874">
        <f t="shared" ca="1" si="266"/>
        <v>0</v>
      </c>
      <c r="K1874">
        <f t="shared" ca="1" si="267"/>
        <v>0</v>
      </c>
      <c r="N1874" t="str">
        <f t="shared" ca="1" si="268"/>
        <v>D:z</v>
      </c>
      <c r="O1874" t="str">
        <f t="shared" ca="1" si="269"/>
        <v>D7:z7</v>
      </c>
    </row>
    <row r="1875" spans="1:15">
      <c r="A1875" t="str">
        <f t="shared" si="261"/>
        <v>03</v>
      </c>
      <c r="B1875" t="str">
        <f t="shared" ca="1" si="262"/>
        <v>W</v>
      </c>
      <c r="C1875" t="s">
        <v>341</v>
      </c>
      <c r="D1875" t="s">
        <v>2119</v>
      </c>
      <c r="E1875">
        <f t="shared" ca="1" si="263"/>
        <v>0</v>
      </c>
      <c r="H1875" t="str">
        <f t="shared" ca="1" si="264"/>
        <v>'Simpl. All tex.-dual tex'!</v>
      </c>
      <c r="I1875" t="str">
        <f t="shared" ca="1" si="265"/>
        <v>'Simpl. All tex.-dual tex'!</v>
      </c>
      <c r="J1875">
        <f t="shared" ca="1" si="266"/>
        <v>0</v>
      </c>
      <c r="K1875">
        <f t="shared" ca="1" si="267"/>
        <v>0</v>
      </c>
      <c r="N1875" t="str">
        <f t="shared" ca="1" si="268"/>
        <v>D:z</v>
      </c>
      <c r="O1875" t="str">
        <f t="shared" ca="1" si="269"/>
        <v>D7:z7</v>
      </c>
    </row>
    <row r="1876" spans="1:15">
      <c r="A1876" t="str">
        <f t="shared" si="261"/>
        <v>04</v>
      </c>
      <c r="B1876" t="str">
        <f t="shared" ca="1" si="262"/>
        <v>W</v>
      </c>
      <c r="C1876" t="s">
        <v>341</v>
      </c>
      <c r="D1876" t="s">
        <v>2120</v>
      </c>
      <c r="E1876">
        <f t="shared" ca="1" si="263"/>
        <v>0</v>
      </c>
      <c r="H1876" t="str">
        <f t="shared" ca="1" si="264"/>
        <v>'Simpl. All tex.-dual tex'!</v>
      </c>
      <c r="I1876" t="str">
        <f t="shared" ca="1" si="265"/>
        <v>'Simpl. All tex.-dual tex'!</v>
      </c>
      <c r="J1876">
        <f t="shared" ca="1" si="266"/>
        <v>0</v>
      </c>
      <c r="K1876">
        <f t="shared" ca="1" si="267"/>
        <v>0</v>
      </c>
      <c r="N1876" t="str">
        <f t="shared" ca="1" si="268"/>
        <v>D:z</v>
      </c>
      <c r="O1876" t="str">
        <f t="shared" ca="1" si="269"/>
        <v>D7:z7</v>
      </c>
    </row>
    <row r="1877" spans="1:15">
      <c r="A1877" t="str">
        <f t="shared" si="261"/>
        <v>05</v>
      </c>
      <c r="B1877" t="str">
        <f t="shared" ca="1" si="262"/>
        <v>W</v>
      </c>
      <c r="C1877" t="s">
        <v>341</v>
      </c>
      <c r="D1877" t="s">
        <v>2121</v>
      </c>
      <c r="E1877">
        <f t="shared" ca="1" si="263"/>
        <v>0</v>
      </c>
      <c r="H1877" t="str">
        <f t="shared" ca="1" si="264"/>
        <v>'Simpl. All tex.-dual tex'!</v>
      </c>
      <c r="I1877" t="str">
        <f t="shared" ca="1" si="265"/>
        <v>'Simpl. All tex.-dual tex'!</v>
      </c>
      <c r="J1877">
        <f t="shared" ca="1" si="266"/>
        <v>0</v>
      </c>
      <c r="K1877">
        <f t="shared" ca="1" si="267"/>
        <v>0</v>
      </c>
      <c r="N1877" t="str">
        <f t="shared" ca="1" si="268"/>
        <v>D:z</v>
      </c>
      <c r="O1877" t="str">
        <f t="shared" ca="1" si="269"/>
        <v>D7:z7</v>
      </c>
    </row>
    <row r="1878" spans="1:15">
      <c r="A1878" t="str">
        <f t="shared" si="261"/>
        <v>06</v>
      </c>
      <c r="B1878" t="str">
        <f t="shared" ca="1" si="262"/>
        <v>W</v>
      </c>
      <c r="C1878" t="s">
        <v>341</v>
      </c>
      <c r="D1878" t="s">
        <v>2122</v>
      </c>
      <c r="E1878">
        <f t="shared" ca="1" si="263"/>
        <v>0</v>
      </c>
      <c r="H1878" t="str">
        <f t="shared" ca="1" si="264"/>
        <v>'Simpl. All tex.-dual tex'!</v>
      </c>
      <c r="I1878" t="str">
        <f t="shared" ca="1" si="265"/>
        <v>'Simpl. All tex.-dual tex'!</v>
      </c>
      <c r="J1878">
        <f t="shared" ca="1" si="266"/>
        <v>0</v>
      </c>
      <c r="K1878">
        <f t="shared" ca="1" si="267"/>
        <v>0</v>
      </c>
      <c r="N1878" t="str">
        <f t="shared" ca="1" si="268"/>
        <v>D:z</v>
      </c>
      <c r="O1878" t="str">
        <f t="shared" ca="1" si="269"/>
        <v>D7:z7</v>
      </c>
    </row>
    <row r="1879" spans="1:15">
      <c r="A1879" t="str">
        <f t="shared" si="261"/>
        <v>07</v>
      </c>
      <c r="B1879" t="str">
        <f t="shared" ca="1" si="262"/>
        <v>W</v>
      </c>
      <c r="C1879" t="s">
        <v>341</v>
      </c>
      <c r="D1879" t="s">
        <v>2123</v>
      </c>
      <c r="E1879">
        <f t="shared" ca="1" si="263"/>
        <v>0</v>
      </c>
      <c r="H1879" t="str">
        <f t="shared" ca="1" si="264"/>
        <v>'Simpl. All tex.-dual tex'!</v>
      </c>
      <c r="I1879" t="str">
        <f t="shared" ca="1" si="265"/>
        <v>'Simpl. All tex.-dual tex'!</v>
      </c>
      <c r="J1879">
        <f t="shared" ca="1" si="266"/>
        <v>0</v>
      </c>
      <c r="K1879">
        <f t="shared" ca="1" si="267"/>
        <v>0</v>
      </c>
      <c r="N1879" t="str">
        <f t="shared" ca="1" si="268"/>
        <v>D:z</v>
      </c>
      <c r="O1879" t="str">
        <f t="shared" ca="1" si="269"/>
        <v>D7:z7</v>
      </c>
    </row>
    <row r="1880" spans="1:15">
      <c r="A1880" t="str">
        <f t="shared" si="261"/>
        <v>08</v>
      </c>
      <c r="B1880" t="str">
        <f t="shared" ca="1" si="262"/>
        <v>W</v>
      </c>
      <c r="C1880" t="s">
        <v>341</v>
      </c>
      <c r="D1880" t="s">
        <v>2124</v>
      </c>
      <c r="E1880">
        <f t="shared" ca="1" si="263"/>
        <v>0</v>
      </c>
      <c r="H1880" t="str">
        <f t="shared" ca="1" si="264"/>
        <v>'Simpl. All tex.-dual tex'!</v>
      </c>
      <c r="I1880" t="str">
        <f t="shared" ca="1" si="265"/>
        <v>'Simpl. All tex.-dual tex'!</v>
      </c>
      <c r="J1880">
        <f t="shared" ca="1" si="266"/>
        <v>0</v>
      </c>
      <c r="K1880">
        <f t="shared" ca="1" si="267"/>
        <v>0</v>
      </c>
      <c r="N1880" t="str">
        <f t="shared" ca="1" si="268"/>
        <v>D:z</v>
      </c>
      <c r="O1880" t="str">
        <f t="shared" ca="1" si="269"/>
        <v>D7:z7</v>
      </c>
    </row>
    <row r="1881" spans="1:15">
      <c r="A1881" t="str">
        <f t="shared" si="261"/>
        <v>09</v>
      </c>
      <c r="B1881" t="str">
        <f t="shared" ca="1" si="262"/>
        <v>W</v>
      </c>
      <c r="C1881" t="s">
        <v>341</v>
      </c>
      <c r="D1881" t="s">
        <v>2125</v>
      </c>
      <c r="E1881">
        <f t="shared" ca="1" si="263"/>
        <v>0</v>
      </c>
      <c r="H1881" t="str">
        <f t="shared" ca="1" si="264"/>
        <v>'Simpl. All tex.-dual tex'!</v>
      </c>
      <c r="I1881" t="str">
        <f t="shared" ca="1" si="265"/>
        <v>'Simpl. All tex.-dual tex'!</v>
      </c>
      <c r="J1881">
        <f t="shared" ca="1" si="266"/>
        <v>0</v>
      </c>
      <c r="K1881">
        <f t="shared" ca="1" si="267"/>
        <v>0</v>
      </c>
      <c r="N1881" t="str">
        <f t="shared" ca="1" si="268"/>
        <v>D:z</v>
      </c>
      <c r="O1881" t="str">
        <f t="shared" ca="1" si="269"/>
        <v>D7:z7</v>
      </c>
    </row>
    <row r="1882" spans="1:15">
      <c r="A1882" t="str">
        <f t="shared" si="261"/>
        <v>10</v>
      </c>
      <c r="B1882" t="str">
        <f t="shared" ca="1" si="262"/>
        <v>W</v>
      </c>
      <c r="C1882" t="s">
        <v>341</v>
      </c>
      <c r="D1882" t="s">
        <v>2126</v>
      </c>
      <c r="E1882">
        <f t="shared" ca="1" si="263"/>
        <v>0</v>
      </c>
      <c r="H1882" t="str">
        <f t="shared" ca="1" si="264"/>
        <v>'Simpl. All tex.-dual tex'!</v>
      </c>
      <c r="I1882" t="str">
        <f t="shared" ca="1" si="265"/>
        <v>'Simpl. All tex.-dual tex'!</v>
      </c>
      <c r="J1882">
        <f t="shared" ca="1" si="266"/>
        <v>0</v>
      </c>
      <c r="K1882">
        <f t="shared" ca="1" si="267"/>
        <v>0</v>
      </c>
      <c r="N1882" t="str">
        <f t="shared" ca="1" si="268"/>
        <v>D:z</v>
      </c>
      <c r="O1882" t="str">
        <f t="shared" ca="1" si="269"/>
        <v>D7:z7</v>
      </c>
    </row>
    <row r="1883" spans="1:15">
      <c r="A1883" t="str">
        <f t="shared" si="261"/>
        <v>11</v>
      </c>
      <c r="B1883" t="str">
        <f t="shared" ca="1" si="262"/>
        <v>W</v>
      </c>
      <c r="C1883" t="s">
        <v>341</v>
      </c>
      <c r="D1883" t="s">
        <v>2127</v>
      </c>
      <c r="E1883">
        <f t="shared" ca="1" si="263"/>
        <v>0</v>
      </c>
      <c r="H1883" t="str">
        <f t="shared" ca="1" si="264"/>
        <v>'Simpl. All tex.-dual tex'!</v>
      </c>
      <c r="I1883" t="str">
        <f t="shared" ca="1" si="265"/>
        <v>'Simpl. All tex.-dual tex'!</v>
      </c>
      <c r="J1883">
        <f t="shared" ca="1" si="266"/>
        <v>0</v>
      </c>
      <c r="K1883">
        <f t="shared" ca="1" si="267"/>
        <v>0</v>
      </c>
      <c r="N1883" t="str">
        <f t="shared" ca="1" si="268"/>
        <v>D:z</v>
      </c>
      <c r="O1883" t="str">
        <f t="shared" ca="1" si="269"/>
        <v>D7:z7</v>
      </c>
    </row>
    <row r="1884" spans="1:15">
      <c r="A1884" t="str">
        <f t="shared" si="261"/>
        <v>12</v>
      </c>
      <c r="B1884" t="str">
        <f t="shared" ca="1" si="262"/>
        <v>W</v>
      </c>
      <c r="C1884" t="s">
        <v>341</v>
      </c>
      <c r="D1884" t="s">
        <v>2128</v>
      </c>
      <c r="E1884">
        <f t="shared" ca="1" si="263"/>
        <v>0</v>
      </c>
      <c r="H1884" t="str">
        <f t="shared" ca="1" si="264"/>
        <v>'Simpl. All tex.-dual tex'!</v>
      </c>
      <c r="I1884" t="str">
        <f t="shared" ca="1" si="265"/>
        <v>'Simpl. All tex.-dual tex'!</v>
      </c>
      <c r="J1884">
        <f t="shared" ca="1" si="266"/>
        <v>0</v>
      </c>
      <c r="K1884">
        <f t="shared" ca="1" si="267"/>
        <v>0</v>
      </c>
      <c r="N1884" t="str">
        <f t="shared" ca="1" si="268"/>
        <v>D:z</v>
      </c>
      <c r="O1884" t="str">
        <f t="shared" ca="1" si="269"/>
        <v>D7:z7</v>
      </c>
    </row>
    <row r="1885" spans="1:15">
      <c r="A1885" t="str">
        <f t="shared" si="261"/>
        <v>13</v>
      </c>
      <c r="B1885" t="str">
        <f t="shared" ca="1" si="262"/>
        <v>W</v>
      </c>
      <c r="C1885" t="s">
        <v>341</v>
      </c>
      <c r="D1885" t="s">
        <v>2129</v>
      </c>
      <c r="E1885">
        <f t="shared" ca="1" si="263"/>
        <v>0</v>
      </c>
      <c r="H1885" t="str">
        <f t="shared" ca="1" si="264"/>
        <v>'Simpl. All tex.-dual tex'!</v>
      </c>
      <c r="I1885" t="str">
        <f t="shared" ca="1" si="265"/>
        <v>'Simpl. All tex.-dual tex'!</v>
      </c>
      <c r="J1885">
        <f t="shared" ca="1" si="266"/>
        <v>0</v>
      </c>
      <c r="K1885">
        <f t="shared" ca="1" si="267"/>
        <v>0</v>
      </c>
      <c r="N1885" t="str">
        <f t="shared" ca="1" si="268"/>
        <v>D:z</v>
      </c>
      <c r="O1885" t="str">
        <f t="shared" ca="1" si="269"/>
        <v>D7:z7</v>
      </c>
    </row>
    <row r="1886" spans="1:15">
      <c r="A1886" t="str">
        <f t="shared" si="261"/>
        <v>100</v>
      </c>
      <c r="B1886" t="str">
        <f t="shared" ca="1" si="262"/>
        <v>W</v>
      </c>
      <c r="C1886" t="s">
        <v>341</v>
      </c>
      <c r="D1886" t="s">
        <v>2130</v>
      </c>
      <c r="E1886">
        <f t="shared" ca="1" si="263"/>
        <v>0</v>
      </c>
      <c r="H1886" t="str">
        <f t="shared" ca="1" si="264"/>
        <v>'Simpl. All tex.-dual tex'!</v>
      </c>
      <c r="I1886" t="str">
        <f t="shared" ca="1" si="265"/>
        <v>'Simpl. All tex.-dual tex'!</v>
      </c>
      <c r="J1886">
        <f t="shared" ca="1" si="266"/>
        <v>0</v>
      </c>
      <c r="K1886">
        <f t="shared" ca="1" si="267"/>
        <v>0</v>
      </c>
      <c r="N1886" t="str">
        <f t="shared" ca="1" si="268"/>
        <v>D:z</v>
      </c>
      <c r="O1886" t="str">
        <f t="shared" ca="1" si="269"/>
        <v>D7:z7</v>
      </c>
    </row>
    <row r="1887" spans="1:15">
      <c r="A1887" t="str">
        <f t="shared" si="261"/>
        <v>05</v>
      </c>
      <c r="B1887" t="e">
        <f t="shared" ca="1" si="262"/>
        <v>#N/A</v>
      </c>
      <c r="C1887" t="s">
        <v>2133</v>
      </c>
      <c r="D1887" t="s">
        <v>2131</v>
      </c>
      <c r="E1887">
        <f t="shared" ca="1" si="263"/>
        <v>0</v>
      </c>
      <c r="H1887">
        <f t="shared" ca="1" si="264"/>
        <v>0</v>
      </c>
      <c r="I1887">
        <f t="shared" ca="1" si="265"/>
        <v>0</v>
      </c>
      <c r="J1887">
        <f t="shared" ca="1" si="266"/>
        <v>0</v>
      </c>
      <c r="K1887">
        <f t="shared" ca="1" si="267"/>
        <v>0</v>
      </c>
      <c r="N1887" t="e">
        <f t="shared" ca="1" si="268"/>
        <v>#N/A</v>
      </c>
      <c r="O1887" t="e">
        <f t="shared" ca="1" si="269"/>
        <v>#N/A</v>
      </c>
    </row>
    <row r="1888" spans="1:15">
      <c r="A1888" t="str">
        <f t="shared" si="261"/>
        <v>01</v>
      </c>
      <c r="B1888" t="str">
        <f t="shared" ca="1" si="262"/>
        <v>W</v>
      </c>
      <c r="C1888" t="s">
        <v>349</v>
      </c>
      <c r="D1888" t="s">
        <v>2147</v>
      </c>
      <c r="E1888">
        <f t="shared" ca="1" si="263"/>
        <v>0</v>
      </c>
      <c r="H1888" t="str">
        <f t="shared" ca="1" si="264"/>
        <v>'Simpl. All tex.-dual tex'!</v>
      </c>
      <c r="I1888" t="str">
        <f t="shared" ca="1" si="265"/>
        <v>'Simpl. All tex.-dual tex'!</v>
      </c>
      <c r="J1888">
        <f t="shared" ca="1" si="266"/>
        <v>0</v>
      </c>
      <c r="K1888">
        <f t="shared" ca="1" si="267"/>
        <v>0</v>
      </c>
      <c r="N1888" t="str">
        <f t="shared" ca="1" si="268"/>
        <v>D:z</v>
      </c>
      <c r="O1888" t="str">
        <f t="shared" ca="1" si="269"/>
        <v>D7:z7</v>
      </c>
    </row>
    <row r="1889" spans="1:15">
      <c r="A1889" t="str">
        <f t="shared" si="261"/>
        <v>02</v>
      </c>
      <c r="B1889" t="str">
        <f t="shared" ca="1" si="262"/>
        <v>W</v>
      </c>
      <c r="C1889" t="s">
        <v>349</v>
      </c>
      <c r="D1889" t="s">
        <v>2148</v>
      </c>
      <c r="E1889">
        <f t="shared" ca="1" si="263"/>
        <v>0</v>
      </c>
      <c r="H1889" t="str">
        <f t="shared" ca="1" si="264"/>
        <v>'Simpl. All tex.-dual tex'!</v>
      </c>
      <c r="I1889" t="str">
        <f t="shared" ca="1" si="265"/>
        <v>'Simpl. All tex.-dual tex'!</v>
      </c>
      <c r="J1889">
        <f t="shared" ca="1" si="266"/>
        <v>0</v>
      </c>
      <c r="K1889">
        <f t="shared" ca="1" si="267"/>
        <v>0</v>
      </c>
      <c r="N1889" t="str">
        <f t="shared" ca="1" si="268"/>
        <v>D:z</v>
      </c>
      <c r="O1889" t="str">
        <f t="shared" ca="1" si="269"/>
        <v>D7:z7</v>
      </c>
    </row>
    <row r="1890" spans="1:15">
      <c r="A1890" t="str">
        <f t="shared" si="261"/>
        <v>03</v>
      </c>
      <c r="B1890" t="str">
        <f t="shared" ca="1" si="262"/>
        <v>W</v>
      </c>
      <c r="C1890" t="s">
        <v>349</v>
      </c>
      <c r="D1890" t="s">
        <v>2149</v>
      </c>
      <c r="E1890">
        <f t="shared" ca="1" si="263"/>
        <v>0</v>
      </c>
      <c r="H1890" t="str">
        <f t="shared" ca="1" si="264"/>
        <v>'Simpl. All tex.-dual tex'!</v>
      </c>
      <c r="I1890" t="str">
        <f t="shared" ca="1" si="265"/>
        <v>'Simpl. All tex.-dual tex'!</v>
      </c>
      <c r="J1890">
        <f t="shared" ca="1" si="266"/>
        <v>0</v>
      </c>
      <c r="K1890">
        <f t="shared" ca="1" si="267"/>
        <v>0</v>
      </c>
      <c r="N1890" t="str">
        <f t="shared" ca="1" si="268"/>
        <v>D:z</v>
      </c>
      <c r="O1890" t="str">
        <f t="shared" ca="1" si="269"/>
        <v>D7:z7</v>
      </c>
    </row>
    <row r="1891" spans="1:15">
      <c r="A1891" t="str">
        <f t="shared" si="261"/>
        <v>04</v>
      </c>
      <c r="B1891" t="str">
        <f t="shared" ca="1" si="262"/>
        <v>W</v>
      </c>
      <c r="C1891" t="s">
        <v>349</v>
      </c>
      <c r="D1891" t="s">
        <v>2150</v>
      </c>
      <c r="E1891">
        <f t="shared" ca="1" si="263"/>
        <v>0</v>
      </c>
      <c r="H1891" t="str">
        <f t="shared" ca="1" si="264"/>
        <v>'Simpl. All tex.-dual tex'!</v>
      </c>
      <c r="I1891" t="str">
        <f t="shared" ca="1" si="265"/>
        <v>'Simpl. All tex.-dual tex'!</v>
      </c>
      <c r="J1891">
        <f t="shared" ca="1" si="266"/>
        <v>0</v>
      </c>
      <c r="K1891">
        <f t="shared" ca="1" si="267"/>
        <v>0</v>
      </c>
      <c r="N1891" t="str">
        <f t="shared" ca="1" si="268"/>
        <v>D:z</v>
      </c>
      <c r="O1891" t="str">
        <f t="shared" ca="1" si="269"/>
        <v>D7:z7</v>
      </c>
    </row>
    <row r="1892" spans="1:15">
      <c r="A1892" t="str">
        <f t="shared" si="261"/>
        <v>05</v>
      </c>
      <c r="B1892" t="str">
        <f t="shared" ca="1" si="262"/>
        <v>W</v>
      </c>
      <c r="C1892" t="s">
        <v>349</v>
      </c>
      <c r="D1892" t="s">
        <v>2151</v>
      </c>
      <c r="E1892">
        <f t="shared" ca="1" si="263"/>
        <v>0</v>
      </c>
      <c r="H1892" t="str">
        <f t="shared" ca="1" si="264"/>
        <v>'Simpl. All tex.-dual tex'!</v>
      </c>
      <c r="I1892" t="str">
        <f t="shared" ca="1" si="265"/>
        <v>'Simpl. All tex.-dual tex'!</v>
      </c>
      <c r="J1892">
        <f t="shared" ca="1" si="266"/>
        <v>0</v>
      </c>
      <c r="K1892">
        <f t="shared" ca="1" si="267"/>
        <v>0</v>
      </c>
      <c r="N1892" t="str">
        <f t="shared" ca="1" si="268"/>
        <v>D:z</v>
      </c>
      <c r="O1892" t="str">
        <f t="shared" ca="1" si="269"/>
        <v>D7:z7</v>
      </c>
    </row>
    <row r="1893" spans="1:15">
      <c r="A1893" t="str">
        <f t="shared" si="261"/>
        <v>06</v>
      </c>
      <c r="B1893" t="str">
        <f t="shared" ca="1" si="262"/>
        <v>W</v>
      </c>
      <c r="C1893" t="s">
        <v>349</v>
      </c>
      <c r="D1893" t="s">
        <v>2152</v>
      </c>
      <c r="E1893">
        <f t="shared" ca="1" si="263"/>
        <v>0</v>
      </c>
      <c r="H1893" t="str">
        <f t="shared" ca="1" si="264"/>
        <v>'Simpl. All tex.-dual tex'!</v>
      </c>
      <c r="I1893" t="str">
        <f t="shared" ca="1" si="265"/>
        <v>'Simpl. All tex.-dual tex'!</v>
      </c>
      <c r="J1893">
        <f t="shared" ca="1" si="266"/>
        <v>0</v>
      </c>
      <c r="K1893">
        <f t="shared" ca="1" si="267"/>
        <v>0</v>
      </c>
      <c r="N1893" t="str">
        <f t="shared" ca="1" si="268"/>
        <v>D:z</v>
      </c>
      <c r="O1893" t="str">
        <f t="shared" ca="1" si="269"/>
        <v>D7:z7</v>
      </c>
    </row>
    <row r="1894" spans="1:15">
      <c r="A1894" t="str">
        <f t="shared" si="261"/>
        <v>07</v>
      </c>
      <c r="B1894" t="str">
        <f t="shared" ca="1" si="262"/>
        <v>W</v>
      </c>
      <c r="C1894" t="s">
        <v>349</v>
      </c>
      <c r="D1894" t="s">
        <v>2153</v>
      </c>
      <c r="E1894">
        <f t="shared" ca="1" si="263"/>
        <v>0</v>
      </c>
      <c r="H1894" t="str">
        <f t="shared" ca="1" si="264"/>
        <v>'Simpl. All tex.-dual tex'!</v>
      </c>
      <c r="I1894" t="str">
        <f t="shared" ca="1" si="265"/>
        <v>'Simpl. All tex.-dual tex'!</v>
      </c>
      <c r="J1894">
        <f t="shared" ca="1" si="266"/>
        <v>0</v>
      </c>
      <c r="K1894">
        <f t="shared" ca="1" si="267"/>
        <v>0</v>
      </c>
      <c r="N1894" t="str">
        <f t="shared" ca="1" si="268"/>
        <v>D:z</v>
      </c>
      <c r="O1894" t="str">
        <f t="shared" ca="1" si="269"/>
        <v>D7:z7</v>
      </c>
    </row>
    <row r="1895" spans="1:15">
      <c r="A1895" t="str">
        <f t="shared" si="261"/>
        <v>08</v>
      </c>
      <c r="B1895" t="str">
        <f t="shared" ca="1" si="262"/>
        <v>W</v>
      </c>
      <c r="C1895" t="s">
        <v>349</v>
      </c>
      <c r="D1895" t="s">
        <v>2154</v>
      </c>
      <c r="E1895">
        <f t="shared" ca="1" si="263"/>
        <v>0</v>
      </c>
      <c r="H1895" t="str">
        <f t="shared" ca="1" si="264"/>
        <v>'Simpl. All tex.-dual tex'!</v>
      </c>
      <c r="I1895" t="str">
        <f t="shared" ca="1" si="265"/>
        <v>'Simpl. All tex.-dual tex'!</v>
      </c>
      <c r="J1895">
        <f t="shared" ca="1" si="266"/>
        <v>0</v>
      </c>
      <c r="K1895">
        <f t="shared" ca="1" si="267"/>
        <v>0</v>
      </c>
      <c r="N1895" t="str">
        <f t="shared" ca="1" si="268"/>
        <v>D:z</v>
      </c>
      <c r="O1895" t="str">
        <f t="shared" ca="1" si="269"/>
        <v>D7:z7</v>
      </c>
    </row>
    <row r="1896" spans="1:15">
      <c r="A1896" t="str">
        <f t="shared" si="261"/>
        <v>09</v>
      </c>
      <c r="B1896" t="str">
        <f t="shared" ca="1" si="262"/>
        <v>W</v>
      </c>
      <c r="C1896" t="s">
        <v>349</v>
      </c>
      <c r="D1896" t="s">
        <v>2155</v>
      </c>
      <c r="E1896">
        <f t="shared" ca="1" si="263"/>
        <v>0</v>
      </c>
      <c r="H1896" t="str">
        <f t="shared" ca="1" si="264"/>
        <v>'Simpl. All tex.-dual tex'!</v>
      </c>
      <c r="I1896" t="str">
        <f t="shared" ca="1" si="265"/>
        <v>'Simpl. All tex.-dual tex'!</v>
      </c>
      <c r="J1896">
        <f t="shared" ca="1" si="266"/>
        <v>0</v>
      </c>
      <c r="K1896">
        <f t="shared" ca="1" si="267"/>
        <v>0</v>
      </c>
      <c r="N1896" t="str">
        <f t="shared" ca="1" si="268"/>
        <v>D:z</v>
      </c>
      <c r="O1896" t="str">
        <f t="shared" ca="1" si="269"/>
        <v>D7:z7</v>
      </c>
    </row>
    <row r="1897" spans="1:15">
      <c r="A1897" t="str">
        <f t="shared" si="261"/>
        <v>10</v>
      </c>
      <c r="B1897" t="str">
        <f t="shared" ca="1" si="262"/>
        <v>W</v>
      </c>
      <c r="C1897" t="s">
        <v>349</v>
      </c>
      <c r="D1897" t="s">
        <v>2156</v>
      </c>
      <c r="E1897">
        <f t="shared" ca="1" si="263"/>
        <v>0</v>
      </c>
      <c r="H1897" t="str">
        <f t="shared" ca="1" si="264"/>
        <v>'Simpl. All tex.-dual tex'!</v>
      </c>
      <c r="I1897" t="str">
        <f t="shared" ca="1" si="265"/>
        <v>'Simpl. All tex.-dual tex'!</v>
      </c>
      <c r="J1897">
        <f t="shared" ca="1" si="266"/>
        <v>0</v>
      </c>
      <c r="K1897">
        <f t="shared" ca="1" si="267"/>
        <v>0</v>
      </c>
      <c r="N1897" t="str">
        <f t="shared" ca="1" si="268"/>
        <v>D:z</v>
      </c>
      <c r="O1897" t="str">
        <f t="shared" ca="1" si="269"/>
        <v>D7:z7</v>
      </c>
    </row>
    <row r="1898" spans="1:15">
      <c r="A1898" t="str">
        <f t="shared" si="261"/>
        <v>11</v>
      </c>
      <c r="B1898" t="str">
        <f t="shared" ca="1" si="262"/>
        <v>W</v>
      </c>
      <c r="C1898" t="s">
        <v>349</v>
      </c>
      <c r="D1898" t="s">
        <v>2157</v>
      </c>
      <c r="E1898">
        <f t="shared" ca="1" si="263"/>
        <v>0</v>
      </c>
      <c r="H1898" t="str">
        <f t="shared" ca="1" si="264"/>
        <v>'Simpl. All tex.-dual tex'!</v>
      </c>
      <c r="I1898" t="str">
        <f t="shared" ca="1" si="265"/>
        <v>'Simpl. All tex.-dual tex'!</v>
      </c>
      <c r="J1898">
        <f t="shared" ca="1" si="266"/>
        <v>0</v>
      </c>
      <c r="K1898">
        <f t="shared" ca="1" si="267"/>
        <v>0</v>
      </c>
      <c r="N1898" t="str">
        <f t="shared" ca="1" si="268"/>
        <v>D:z</v>
      </c>
      <c r="O1898" t="str">
        <f t="shared" ca="1" si="269"/>
        <v>D7:z7</v>
      </c>
    </row>
    <row r="1899" spans="1:15">
      <c r="A1899" t="str">
        <f t="shared" si="261"/>
        <v>12</v>
      </c>
      <c r="B1899" t="str">
        <f t="shared" ca="1" si="262"/>
        <v>W</v>
      </c>
      <c r="C1899" t="s">
        <v>349</v>
      </c>
      <c r="D1899" t="s">
        <v>2158</v>
      </c>
      <c r="E1899">
        <f t="shared" ca="1" si="263"/>
        <v>0</v>
      </c>
      <c r="H1899" t="str">
        <f t="shared" ca="1" si="264"/>
        <v>'Simpl. All tex.-dual tex'!</v>
      </c>
      <c r="I1899" t="str">
        <f t="shared" ca="1" si="265"/>
        <v>'Simpl. All tex.-dual tex'!</v>
      </c>
      <c r="J1899">
        <f t="shared" ca="1" si="266"/>
        <v>0</v>
      </c>
      <c r="K1899">
        <f t="shared" ca="1" si="267"/>
        <v>0</v>
      </c>
      <c r="N1899" t="str">
        <f t="shared" ca="1" si="268"/>
        <v>D:z</v>
      </c>
      <c r="O1899" t="str">
        <f t="shared" ca="1" si="269"/>
        <v>D7:z7</v>
      </c>
    </row>
    <row r="1900" spans="1:15">
      <c r="A1900" t="str">
        <f t="shared" si="261"/>
        <v>13</v>
      </c>
      <c r="B1900" t="str">
        <f t="shared" ca="1" si="262"/>
        <v>W</v>
      </c>
      <c r="C1900" t="s">
        <v>349</v>
      </c>
      <c r="D1900" t="s">
        <v>2159</v>
      </c>
      <c r="E1900">
        <f t="shared" ca="1" si="263"/>
        <v>0</v>
      </c>
      <c r="H1900" t="str">
        <f t="shared" ca="1" si="264"/>
        <v>'Simpl. All tex.-dual tex'!</v>
      </c>
      <c r="I1900" t="str">
        <f t="shared" ca="1" si="265"/>
        <v>'Simpl. All tex.-dual tex'!</v>
      </c>
      <c r="J1900">
        <f t="shared" ca="1" si="266"/>
        <v>0</v>
      </c>
      <c r="K1900">
        <f t="shared" ca="1" si="267"/>
        <v>0</v>
      </c>
      <c r="N1900" t="str">
        <f t="shared" ca="1" si="268"/>
        <v>D:z</v>
      </c>
      <c r="O1900" t="str">
        <f t="shared" ca="1" si="269"/>
        <v>D7:z7</v>
      </c>
    </row>
    <row r="1901" spans="1:15">
      <c r="A1901" t="str">
        <f t="shared" si="261"/>
        <v>01</v>
      </c>
      <c r="B1901" t="str">
        <f t="shared" ca="1" si="262"/>
        <v>W</v>
      </c>
      <c r="C1901" t="s">
        <v>350</v>
      </c>
      <c r="D1901" t="s">
        <v>2160</v>
      </c>
      <c r="E1901">
        <f t="shared" ca="1" si="263"/>
        <v>0</v>
      </c>
      <c r="H1901" t="str">
        <f t="shared" ca="1" si="264"/>
        <v>'Simpl. All tex.-dual tex'!</v>
      </c>
      <c r="I1901" t="str">
        <f t="shared" ca="1" si="265"/>
        <v>'Simpl. All tex.-dual tex'!</v>
      </c>
      <c r="J1901">
        <f t="shared" ca="1" si="266"/>
        <v>0</v>
      </c>
      <c r="K1901">
        <f t="shared" ca="1" si="267"/>
        <v>0</v>
      </c>
      <c r="N1901" t="str">
        <f t="shared" ca="1" si="268"/>
        <v>D:z</v>
      </c>
      <c r="O1901" t="str">
        <f t="shared" ca="1" si="269"/>
        <v>D7:z7</v>
      </c>
    </row>
    <row r="1902" spans="1:15">
      <c r="A1902" t="str">
        <f t="shared" si="261"/>
        <v>02</v>
      </c>
      <c r="B1902" t="str">
        <f t="shared" ca="1" si="262"/>
        <v>W</v>
      </c>
      <c r="C1902" t="s">
        <v>350</v>
      </c>
      <c r="D1902" t="s">
        <v>2161</v>
      </c>
      <c r="E1902">
        <f t="shared" ca="1" si="263"/>
        <v>0</v>
      </c>
      <c r="H1902" t="str">
        <f t="shared" ca="1" si="264"/>
        <v>'Simpl. All tex.-dual tex'!</v>
      </c>
      <c r="I1902" t="str">
        <f t="shared" ca="1" si="265"/>
        <v>'Simpl. All tex.-dual tex'!</v>
      </c>
      <c r="J1902">
        <f t="shared" ca="1" si="266"/>
        <v>0</v>
      </c>
      <c r="K1902">
        <f t="shared" ca="1" si="267"/>
        <v>0</v>
      </c>
      <c r="N1902" t="str">
        <f t="shared" ca="1" si="268"/>
        <v>D:z</v>
      </c>
      <c r="O1902" t="str">
        <f t="shared" ca="1" si="269"/>
        <v>D7:z7</v>
      </c>
    </row>
    <row r="1903" spans="1:15">
      <c r="A1903" t="str">
        <f t="shared" si="261"/>
        <v>03</v>
      </c>
      <c r="B1903" t="str">
        <f t="shared" ca="1" si="262"/>
        <v>W</v>
      </c>
      <c r="C1903" t="s">
        <v>350</v>
      </c>
      <c r="D1903" t="s">
        <v>2162</v>
      </c>
      <c r="E1903">
        <f t="shared" ca="1" si="263"/>
        <v>0</v>
      </c>
      <c r="H1903" t="str">
        <f t="shared" ca="1" si="264"/>
        <v>'Simpl. All tex.-dual tex'!</v>
      </c>
      <c r="I1903" t="str">
        <f t="shared" ca="1" si="265"/>
        <v>'Simpl. All tex.-dual tex'!</v>
      </c>
      <c r="J1903">
        <f t="shared" ca="1" si="266"/>
        <v>0</v>
      </c>
      <c r="K1903">
        <f t="shared" ca="1" si="267"/>
        <v>0</v>
      </c>
      <c r="N1903" t="str">
        <f t="shared" ca="1" si="268"/>
        <v>D:z</v>
      </c>
      <c r="O1903" t="str">
        <f t="shared" ca="1" si="269"/>
        <v>D7:z7</v>
      </c>
    </row>
    <row r="1904" spans="1:15">
      <c r="A1904" t="str">
        <f t="shared" si="261"/>
        <v>04</v>
      </c>
      <c r="B1904" t="str">
        <f t="shared" ca="1" si="262"/>
        <v>W</v>
      </c>
      <c r="C1904" t="s">
        <v>350</v>
      </c>
      <c r="D1904" t="s">
        <v>2163</v>
      </c>
      <c r="E1904">
        <f t="shared" ca="1" si="263"/>
        <v>0</v>
      </c>
      <c r="H1904" t="str">
        <f t="shared" ca="1" si="264"/>
        <v>'Simpl. All tex.-dual tex'!</v>
      </c>
      <c r="I1904" t="str">
        <f t="shared" ca="1" si="265"/>
        <v>'Simpl. All tex.-dual tex'!</v>
      </c>
      <c r="J1904">
        <f t="shared" ca="1" si="266"/>
        <v>0</v>
      </c>
      <c r="K1904">
        <f t="shared" ca="1" si="267"/>
        <v>0</v>
      </c>
      <c r="N1904" t="str">
        <f t="shared" ca="1" si="268"/>
        <v>D:z</v>
      </c>
      <c r="O1904" t="str">
        <f t="shared" ca="1" si="269"/>
        <v>D7:z7</v>
      </c>
    </row>
    <row r="1905" spans="1:15">
      <c r="A1905" t="str">
        <f t="shared" si="261"/>
        <v>05</v>
      </c>
      <c r="B1905" t="str">
        <f t="shared" ca="1" si="262"/>
        <v>W</v>
      </c>
      <c r="C1905" t="s">
        <v>350</v>
      </c>
      <c r="D1905" t="s">
        <v>2164</v>
      </c>
      <c r="E1905">
        <f t="shared" ca="1" si="263"/>
        <v>0</v>
      </c>
      <c r="H1905" t="str">
        <f t="shared" ca="1" si="264"/>
        <v>'Simpl. All tex.-dual tex'!</v>
      </c>
      <c r="I1905" t="str">
        <f t="shared" ca="1" si="265"/>
        <v>'Simpl. All tex.-dual tex'!</v>
      </c>
      <c r="J1905">
        <f t="shared" ca="1" si="266"/>
        <v>0</v>
      </c>
      <c r="K1905">
        <f t="shared" ca="1" si="267"/>
        <v>0</v>
      </c>
      <c r="N1905" t="str">
        <f t="shared" ca="1" si="268"/>
        <v>D:z</v>
      </c>
      <c r="O1905" t="str">
        <f t="shared" ca="1" si="269"/>
        <v>D7:z7</v>
      </c>
    </row>
    <row r="1906" spans="1:15">
      <c r="A1906" t="str">
        <f t="shared" si="261"/>
        <v>06</v>
      </c>
      <c r="B1906" t="str">
        <f t="shared" ca="1" si="262"/>
        <v>W</v>
      </c>
      <c r="C1906" t="s">
        <v>350</v>
      </c>
      <c r="D1906" t="s">
        <v>2165</v>
      </c>
      <c r="E1906">
        <f t="shared" ca="1" si="263"/>
        <v>0</v>
      </c>
      <c r="H1906" t="str">
        <f t="shared" ca="1" si="264"/>
        <v>'Simpl. All tex.-dual tex'!</v>
      </c>
      <c r="I1906" t="str">
        <f t="shared" ca="1" si="265"/>
        <v>'Simpl. All tex.-dual tex'!</v>
      </c>
      <c r="J1906">
        <f t="shared" ca="1" si="266"/>
        <v>0</v>
      </c>
      <c r="K1906">
        <f t="shared" ca="1" si="267"/>
        <v>0</v>
      </c>
      <c r="N1906" t="str">
        <f t="shared" ca="1" si="268"/>
        <v>D:z</v>
      </c>
      <c r="O1906" t="str">
        <f t="shared" ca="1" si="269"/>
        <v>D7:z7</v>
      </c>
    </row>
    <row r="1907" spans="1:15">
      <c r="A1907" t="str">
        <f t="shared" si="261"/>
        <v>07</v>
      </c>
      <c r="B1907" t="str">
        <f t="shared" ca="1" si="262"/>
        <v>W</v>
      </c>
      <c r="C1907" t="s">
        <v>350</v>
      </c>
      <c r="D1907" t="s">
        <v>2166</v>
      </c>
      <c r="E1907">
        <f t="shared" ca="1" si="263"/>
        <v>0</v>
      </c>
      <c r="H1907" t="str">
        <f t="shared" ca="1" si="264"/>
        <v>'Simpl. All tex.-dual tex'!</v>
      </c>
      <c r="I1907" t="str">
        <f t="shared" ca="1" si="265"/>
        <v>'Simpl. All tex.-dual tex'!</v>
      </c>
      <c r="J1907">
        <f t="shared" ca="1" si="266"/>
        <v>0</v>
      </c>
      <c r="K1907">
        <f t="shared" ca="1" si="267"/>
        <v>0</v>
      </c>
      <c r="N1907" t="str">
        <f t="shared" ca="1" si="268"/>
        <v>D:z</v>
      </c>
      <c r="O1907" t="str">
        <f t="shared" ca="1" si="269"/>
        <v>D7:z7</v>
      </c>
    </row>
    <row r="1908" spans="1:15">
      <c r="A1908" t="str">
        <f t="shared" si="261"/>
        <v>08</v>
      </c>
      <c r="B1908" t="str">
        <f t="shared" ca="1" si="262"/>
        <v>W</v>
      </c>
      <c r="C1908" t="s">
        <v>350</v>
      </c>
      <c r="D1908" t="s">
        <v>2167</v>
      </c>
      <c r="E1908">
        <f t="shared" ca="1" si="263"/>
        <v>0</v>
      </c>
      <c r="H1908" t="str">
        <f t="shared" ca="1" si="264"/>
        <v>'Simpl. All tex.-dual tex'!</v>
      </c>
      <c r="I1908" t="str">
        <f t="shared" ca="1" si="265"/>
        <v>'Simpl. All tex.-dual tex'!</v>
      </c>
      <c r="J1908">
        <f t="shared" ca="1" si="266"/>
        <v>0</v>
      </c>
      <c r="K1908">
        <f t="shared" ca="1" si="267"/>
        <v>0</v>
      </c>
      <c r="N1908" t="str">
        <f t="shared" ca="1" si="268"/>
        <v>D:z</v>
      </c>
      <c r="O1908" t="str">
        <f t="shared" ca="1" si="269"/>
        <v>D7:z7</v>
      </c>
    </row>
    <row r="1909" spans="1:15">
      <c r="A1909" t="str">
        <f t="shared" si="261"/>
        <v>09</v>
      </c>
      <c r="B1909" t="str">
        <f t="shared" ca="1" si="262"/>
        <v>W</v>
      </c>
      <c r="C1909" t="s">
        <v>350</v>
      </c>
      <c r="D1909" t="s">
        <v>2168</v>
      </c>
      <c r="E1909">
        <f t="shared" ca="1" si="263"/>
        <v>0</v>
      </c>
      <c r="H1909" t="str">
        <f t="shared" ca="1" si="264"/>
        <v>'Simpl. All tex.-dual tex'!</v>
      </c>
      <c r="I1909" t="str">
        <f t="shared" ca="1" si="265"/>
        <v>'Simpl. All tex.-dual tex'!</v>
      </c>
      <c r="J1909">
        <f t="shared" ca="1" si="266"/>
        <v>0</v>
      </c>
      <c r="K1909">
        <f t="shared" ca="1" si="267"/>
        <v>0</v>
      </c>
      <c r="N1909" t="str">
        <f t="shared" ca="1" si="268"/>
        <v>D:z</v>
      </c>
      <c r="O1909" t="str">
        <f t="shared" ca="1" si="269"/>
        <v>D7:z7</v>
      </c>
    </row>
    <row r="1910" spans="1:15">
      <c r="A1910" t="str">
        <f t="shared" si="261"/>
        <v>10</v>
      </c>
      <c r="B1910" t="str">
        <f t="shared" ca="1" si="262"/>
        <v>W</v>
      </c>
      <c r="C1910" t="s">
        <v>350</v>
      </c>
      <c r="D1910" t="s">
        <v>2169</v>
      </c>
      <c r="E1910">
        <f t="shared" ca="1" si="263"/>
        <v>0</v>
      </c>
      <c r="H1910" t="str">
        <f t="shared" ca="1" si="264"/>
        <v>'Simpl. All tex.-dual tex'!</v>
      </c>
      <c r="I1910" t="str">
        <f t="shared" ca="1" si="265"/>
        <v>'Simpl. All tex.-dual tex'!</v>
      </c>
      <c r="J1910">
        <f t="shared" ca="1" si="266"/>
        <v>0</v>
      </c>
      <c r="K1910">
        <f t="shared" ca="1" si="267"/>
        <v>0</v>
      </c>
      <c r="N1910" t="str">
        <f t="shared" ca="1" si="268"/>
        <v>D:z</v>
      </c>
      <c r="O1910" t="str">
        <f t="shared" ca="1" si="269"/>
        <v>D7:z7</v>
      </c>
    </row>
    <row r="1911" spans="1:15">
      <c r="A1911" t="str">
        <f t="shared" si="261"/>
        <v>11</v>
      </c>
      <c r="B1911" t="str">
        <f t="shared" ca="1" si="262"/>
        <v>W</v>
      </c>
      <c r="C1911" t="s">
        <v>350</v>
      </c>
      <c r="D1911" t="s">
        <v>2170</v>
      </c>
      <c r="E1911">
        <f t="shared" ca="1" si="263"/>
        <v>0</v>
      </c>
      <c r="H1911" t="str">
        <f t="shared" ca="1" si="264"/>
        <v>'Simpl. All tex.-dual tex'!</v>
      </c>
      <c r="I1911" t="str">
        <f t="shared" ca="1" si="265"/>
        <v>'Simpl. All tex.-dual tex'!</v>
      </c>
      <c r="J1911">
        <f t="shared" ca="1" si="266"/>
        <v>0</v>
      </c>
      <c r="K1911">
        <f t="shared" ca="1" si="267"/>
        <v>0</v>
      </c>
      <c r="N1911" t="str">
        <f t="shared" ca="1" si="268"/>
        <v>D:z</v>
      </c>
      <c r="O1911" t="str">
        <f t="shared" ca="1" si="269"/>
        <v>D7:z7</v>
      </c>
    </row>
    <row r="1912" spans="1:15">
      <c r="A1912" t="str">
        <f t="shared" si="261"/>
        <v>12</v>
      </c>
      <c r="B1912" t="str">
        <f t="shared" ca="1" si="262"/>
        <v>W</v>
      </c>
      <c r="C1912" t="s">
        <v>350</v>
      </c>
      <c r="D1912" t="s">
        <v>2171</v>
      </c>
      <c r="E1912">
        <f t="shared" ca="1" si="263"/>
        <v>0</v>
      </c>
      <c r="H1912" t="str">
        <f t="shared" ca="1" si="264"/>
        <v>'Simpl. All tex.-dual tex'!</v>
      </c>
      <c r="I1912" t="str">
        <f t="shared" ca="1" si="265"/>
        <v>'Simpl. All tex.-dual tex'!</v>
      </c>
      <c r="J1912">
        <f t="shared" ca="1" si="266"/>
        <v>0</v>
      </c>
      <c r="K1912">
        <f t="shared" ca="1" si="267"/>
        <v>0</v>
      </c>
      <c r="N1912" t="str">
        <f t="shared" ca="1" si="268"/>
        <v>D:z</v>
      </c>
      <c r="O1912" t="str">
        <f t="shared" ca="1" si="269"/>
        <v>D7:z7</v>
      </c>
    </row>
    <row r="1913" spans="1:15">
      <c r="A1913" t="str">
        <f t="shared" si="261"/>
        <v>13</v>
      </c>
      <c r="B1913" t="str">
        <f t="shared" ca="1" si="262"/>
        <v>W</v>
      </c>
      <c r="C1913" t="s">
        <v>350</v>
      </c>
      <c r="D1913" t="s">
        <v>2172</v>
      </c>
      <c r="E1913">
        <f t="shared" ca="1" si="263"/>
        <v>0</v>
      </c>
      <c r="H1913" t="str">
        <f t="shared" ca="1" si="264"/>
        <v>'Simpl. All tex.-dual tex'!</v>
      </c>
      <c r="I1913" t="str">
        <f t="shared" ca="1" si="265"/>
        <v>'Simpl. All tex.-dual tex'!</v>
      </c>
      <c r="J1913">
        <f t="shared" ca="1" si="266"/>
        <v>0</v>
      </c>
      <c r="K1913">
        <f t="shared" ca="1" si="267"/>
        <v>0</v>
      </c>
      <c r="N1913" t="str">
        <f t="shared" ca="1" si="268"/>
        <v>D:z</v>
      </c>
      <c r="O1913" t="str">
        <f t="shared" ca="1" si="269"/>
        <v>D7:z7</v>
      </c>
    </row>
    <row r="1914" spans="1:15">
      <c r="A1914" t="str">
        <f t="shared" si="261"/>
        <v>01</v>
      </c>
      <c r="B1914" t="str">
        <f t="shared" ca="1" si="262"/>
        <v>W</v>
      </c>
      <c r="C1914" t="s">
        <v>351</v>
      </c>
      <c r="D1914" t="s">
        <v>2173</v>
      </c>
      <c r="E1914">
        <f t="shared" ca="1" si="263"/>
        <v>0</v>
      </c>
      <c r="H1914" t="str">
        <f t="shared" ca="1" si="264"/>
        <v>'Simpl. All tex.-dual tex'!</v>
      </c>
      <c r="I1914" t="str">
        <f t="shared" ca="1" si="265"/>
        <v>'Simpl. All tex.-dual tex'!</v>
      </c>
      <c r="J1914">
        <f t="shared" ca="1" si="266"/>
        <v>0</v>
      </c>
      <c r="K1914">
        <f t="shared" ca="1" si="267"/>
        <v>0</v>
      </c>
      <c r="N1914" t="str">
        <f t="shared" ca="1" si="268"/>
        <v>D:z</v>
      </c>
      <c r="O1914" t="str">
        <f t="shared" ca="1" si="269"/>
        <v>D7:z7</v>
      </c>
    </row>
    <row r="1915" spans="1:15">
      <c r="A1915" t="str">
        <f t="shared" si="261"/>
        <v>02</v>
      </c>
      <c r="B1915" t="str">
        <f t="shared" ca="1" si="262"/>
        <v>W</v>
      </c>
      <c r="C1915" t="s">
        <v>351</v>
      </c>
      <c r="D1915" t="s">
        <v>2174</v>
      </c>
      <c r="E1915">
        <f t="shared" ca="1" si="263"/>
        <v>0</v>
      </c>
      <c r="H1915" t="str">
        <f t="shared" ca="1" si="264"/>
        <v>'Simpl. All tex.-dual tex'!</v>
      </c>
      <c r="I1915" t="str">
        <f t="shared" ca="1" si="265"/>
        <v>'Simpl. All tex.-dual tex'!</v>
      </c>
      <c r="J1915">
        <f t="shared" ca="1" si="266"/>
        <v>0</v>
      </c>
      <c r="K1915">
        <f t="shared" ca="1" si="267"/>
        <v>0</v>
      </c>
      <c r="N1915" t="str">
        <f t="shared" ca="1" si="268"/>
        <v>D:z</v>
      </c>
      <c r="O1915" t="str">
        <f t="shared" ca="1" si="269"/>
        <v>D7:z7</v>
      </c>
    </row>
    <row r="1916" spans="1:15">
      <c r="A1916" t="str">
        <f t="shared" si="261"/>
        <v>03</v>
      </c>
      <c r="B1916" t="str">
        <f t="shared" ca="1" si="262"/>
        <v>W</v>
      </c>
      <c r="C1916" t="s">
        <v>351</v>
      </c>
      <c r="D1916" t="s">
        <v>2175</v>
      </c>
      <c r="E1916">
        <f t="shared" ca="1" si="263"/>
        <v>0</v>
      </c>
      <c r="H1916" t="str">
        <f t="shared" ca="1" si="264"/>
        <v>'Simpl. All tex.-dual tex'!</v>
      </c>
      <c r="I1916" t="str">
        <f t="shared" ca="1" si="265"/>
        <v>'Simpl. All tex.-dual tex'!</v>
      </c>
      <c r="J1916">
        <f t="shared" ca="1" si="266"/>
        <v>0</v>
      </c>
      <c r="K1916">
        <f t="shared" ca="1" si="267"/>
        <v>0</v>
      </c>
      <c r="N1916" t="str">
        <f t="shared" ca="1" si="268"/>
        <v>D:z</v>
      </c>
      <c r="O1916" t="str">
        <f t="shared" ca="1" si="269"/>
        <v>D7:z7</v>
      </c>
    </row>
    <row r="1917" spans="1:15">
      <c r="A1917" t="str">
        <f t="shared" si="261"/>
        <v>04</v>
      </c>
      <c r="B1917" t="str">
        <f t="shared" ca="1" si="262"/>
        <v>W</v>
      </c>
      <c r="C1917" t="s">
        <v>351</v>
      </c>
      <c r="D1917" t="s">
        <v>2176</v>
      </c>
      <c r="E1917">
        <f t="shared" ca="1" si="263"/>
        <v>0</v>
      </c>
      <c r="H1917" t="str">
        <f t="shared" ca="1" si="264"/>
        <v>'Simpl. All tex.-dual tex'!</v>
      </c>
      <c r="I1917" t="str">
        <f t="shared" ca="1" si="265"/>
        <v>'Simpl. All tex.-dual tex'!</v>
      </c>
      <c r="J1917">
        <f t="shared" ca="1" si="266"/>
        <v>0</v>
      </c>
      <c r="K1917">
        <f t="shared" ca="1" si="267"/>
        <v>0</v>
      </c>
      <c r="N1917" t="str">
        <f t="shared" ca="1" si="268"/>
        <v>D:z</v>
      </c>
      <c r="O1917" t="str">
        <f t="shared" ca="1" si="269"/>
        <v>D7:z7</v>
      </c>
    </row>
    <row r="1918" spans="1:15">
      <c r="A1918" t="str">
        <f t="shared" si="261"/>
        <v>05</v>
      </c>
      <c r="B1918" t="str">
        <f t="shared" ca="1" si="262"/>
        <v>W</v>
      </c>
      <c r="C1918" t="s">
        <v>351</v>
      </c>
      <c r="D1918" t="s">
        <v>2177</v>
      </c>
      <c r="E1918">
        <f t="shared" ca="1" si="263"/>
        <v>0</v>
      </c>
      <c r="H1918" t="str">
        <f t="shared" ca="1" si="264"/>
        <v>'Simpl. All tex.-dual tex'!</v>
      </c>
      <c r="I1918" t="str">
        <f t="shared" ca="1" si="265"/>
        <v>'Simpl. All tex.-dual tex'!</v>
      </c>
      <c r="J1918">
        <f t="shared" ca="1" si="266"/>
        <v>0</v>
      </c>
      <c r="K1918">
        <f t="shared" ca="1" si="267"/>
        <v>0</v>
      </c>
      <c r="N1918" t="str">
        <f t="shared" ca="1" si="268"/>
        <v>D:z</v>
      </c>
      <c r="O1918" t="str">
        <f t="shared" ca="1" si="269"/>
        <v>D7:z7</v>
      </c>
    </row>
    <row r="1919" spans="1:15">
      <c r="A1919" t="str">
        <f t="shared" si="261"/>
        <v>06</v>
      </c>
      <c r="B1919" t="str">
        <f t="shared" ca="1" si="262"/>
        <v>W</v>
      </c>
      <c r="C1919" t="s">
        <v>351</v>
      </c>
      <c r="D1919" t="s">
        <v>2178</v>
      </c>
      <c r="E1919">
        <f t="shared" ca="1" si="263"/>
        <v>0</v>
      </c>
      <c r="H1919" t="str">
        <f t="shared" ca="1" si="264"/>
        <v>'Simpl. All tex.-dual tex'!</v>
      </c>
      <c r="I1919" t="str">
        <f t="shared" ca="1" si="265"/>
        <v>'Simpl. All tex.-dual tex'!</v>
      </c>
      <c r="J1919">
        <f t="shared" ca="1" si="266"/>
        <v>0</v>
      </c>
      <c r="K1919">
        <f t="shared" ca="1" si="267"/>
        <v>0</v>
      </c>
      <c r="N1919" t="str">
        <f t="shared" ca="1" si="268"/>
        <v>D:z</v>
      </c>
      <c r="O1919" t="str">
        <f t="shared" ca="1" si="269"/>
        <v>D7:z7</v>
      </c>
    </row>
    <row r="1920" spans="1:15">
      <c r="A1920" t="str">
        <f t="shared" si="261"/>
        <v>07</v>
      </c>
      <c r="B1920" t="str">
        <f t="shared" ca="1" si="262"/>
        <v>W</v>
      </c>
      <c r="C1920" t="s">
        <v>351</v>
      </c>
      <c r="D1920" t="s">
        <v>2179</v>
      </c>
      <c r="E1920">
        <f t="shared" ca="1" si="263"/>
        <v>0</v>
      </c>
      <c r="H1920" t="str">
        <f t="shared" ca="1" si="264"/>
        <v>'Simpl. All tex.-dual tex'!</v>
      </c>
      <c r="I1920" t="str">
        <f t="shared" ca="1" si="265"/>
        <v>'Simpl. All tex.-dual tex'!</v>
      </c>
      <c r="J1920">
        <f t="shared" ca="1" si="266"/>
        <v>0</v>
      </c>
      <c r="K1920">
        <f t="shared" ca="1" si="267"/>
        <v>0</v>
      </c>
      <c r="N1920" t="str">
        <f t="shared" ca="1" si="268"/>
        <v>D:z</v>
      </c>
      <c r="O1920" t="str">
        <f t="shared" ca="1" si="269"/>
        <v>D7:z7</v>
      </c>
    </row>
    <row r="1921" spans="1:15">
      <c r="A1921" t="str">
        <f t="shared" si="261"/>
        <v>08</v>
      </c>
      <c r="B1921" t="str">
        <f t="shared" ca="1" si="262"/>
        <v>W</v>
      </c>
      <c r="C1921" t="s">
        <v>351</v>
      </c>
      <c r="D1921" t="s">
        <v>2180</v>
      </c>
      <c r="E1921">
        <f t="shared" ca="1" si="263"/>
        <v>0</v>
      </c>
      <c r="H1921" t="str">
        <f t="shared" ca="1" si="264"/>
        <v>'Simpl. All tex.-dual tex'!</v>
      </c>
      <c r="I1921" t="str">
        <f t="shared" ca="1" si="265"/>
        <v>'Simpl. All tex.-dual tex'!</v>
      </c>
      <c r="J1921">
        <f t="shared" ca="1" si="266"/>
        <v>0</v>
      </c>
      <c r="K1921">
        <f t="shared" ca="1" si="267"/>
        <v>0</v>
      </c>
      <c r="N1921" t="str">
        <f t="shared" ca="1" si="268"/>
        <v>D:z</v>
      </c>
      <c r="O1921" t="str">
        <f t="shared" ca="1" si="269"/>
        <v>D7:z7</v>
      </c>
    </row>
    <row r="1922" spans="1:15">
      <c r="A1922" t="str">
        <f t="shared" si="261"/>
        <v>09</v>
      </c>
      <c r="B1922" t="str">
        <f t="shared" ca="1" si="262"/>
        <v>W</v>
      </c>
      <c r="C1922" t="s">
        <v>351</v>
      </c>
      <c r="D1922" t="s">
        <v>2181</v>
      </c>
      <c r="E1922">
        <f t="shared" ca="1" si="263"/>
        <v>0</v>
      </c>
      <c r="H1922" t="str">
        <f t="shared" ca="1" si="264"/>
        <v>'Simpl. All tex.-dual tex'!</v>
      </c>
      <c r="I1922" t="str">
        <f t="shared" ca="1" si="265"/>
        <v>'Simpl. All tex.-dual tex'!</v>
      </c>
      <c r="J1922">
        <f t="shared" ca="1" si="266"/>
        <v>0</v>
      </c>
      <c r="K1922">
        <f t="shared" ca="1" si="267"/>
        <v>0</v>
      </c>
      <c r="N1922" t="str">
        <f t="shared" ca="1" si="268"/>
        <v>D:z</v>
      </c>
      <c r="O1922" t="str">
        <f t="shared" ca="1" si="269"/>
        <v>D7:z7</v>
      </c>
    </row>
    <row r="1923" spans="1:15">
      <c r="A1923" t="str">
        <f t="shared" si="261"/>
        <v>10</v>
      </c>
      <c r="B1923" t="str">
        <f t="shared" ca="1" si="262"/>
        <v>W</v>
      </c>
      <c r="C1923" t="s">
        <v>351</v>
      </c>
      <c r="D1923" t="s">
        <v>2182</v>
      </c>
      <c r="E1923">
        <f t="shared" ca="1" si="263"/>
        <v>0</v>
      </c>
      <c r="H1923" t="str">
        <f t="shared" ca="1" si="264"/>
        <v>'Simpl. All tex.-dual tex'!</v>
      </c>
      <c r="I1923" t="str">
        <f t="shared" ca="1" si="265"/>
        <v>'Simpl. All tex.-dual tex'!</v>
      </c>
      <c r="J1923">
        <f t="shared" ca="1" si="266"/>
        <v>0</v>
      </c>
      <c r="K1923">
        <f t="shared" ca="1" si="267"/>
        <v>0</v>
      </c>
      <c r="N1923" t="str">
        <f t="shared" ca="1" si="268"/>
        <v>D:z</v>
      </c>
      <c r="O1923" t="str">
        <f t="shared" ca="1" si="269"/>
        <v>D7:z7</v>
      </c>
    </row>
    <row r="1924" spans="1:15">
      <c r="A1924" t="str">
        <f t="shared" si="261"/>
        <v>11</v>
      </c>
      <c r="B1924" t="str">
        <f t="shared" ca="1" si="262"/>
        <v>W</v>
      </c>
      <c r="C1924" t="s">
        <v>351</v>
      </c>
      <c r="D1924" t="s">
        <v>2183</v>
      </c>
      <c r="E1924">
        <f t="shared" ca="1" si="263"/>
        <v>0</v>
      </c>
      <c r="H1924" t="str">
        <f t="shared" ca="1" si="264"/>
        <v>'Simpl. All tex.-dual tex'!</v>
      </c>
      <c r="I1924" t="str">
        <f t="shared" ca="1" si="265"/>
        <v>'Simpl. All tex.-dual tex'!</v>
      </c>
      <c r="J1924">
        <f t="shared" ca="1" si="266"/>
        <v>0</v>
      </c>
      <c r="K1924">
        <f t="shared" ca="1" si="267"/>
        <v>0</v>
      </c>
      <c r="N1924" t="str">
        <f t="shared" ca="1" si="268"/>
        <v>D:z</v>
      </c>
      <c r="O1924" t="str">
        <f t="shared" ca="1" si="269"/>
        <v>D7:z7</v>
      </c>
    </row>
    <row r="1925" spans="1:15">
      <c r="A1925" t="str">
        <f t="shared" si="261"/>
        <v>12</v>
      </c>
      <c r="B1925" t="str">
        <f t="shared" ca="1" si="262"/>
        <v>W</v>
      </c>
      <c r="C1925" t="s">
        <v>351</v>
      </c>
      <c r="D1925" t="s">
        <v>2184</v>
      </c>
      <c r="E1925">
        <f t="shared" ca="1" si="263"/>
        <v>0</v>
      </c>
      <c r="H1925" t="str">
        <f t="shared" ca="1" si="264"/>
        <v>'Simpl. All tex.-dual tex'!</v>
      </c>
      <c r="I1925" t="str">
        <f t="shared" ca="1" si="265"/>
        <v>'Simpl. All tex.-dual tex'!</v>
      </c>
      <c r="J1925">
        <f t="shared" ca="1" si="266"/>
        <v>0</v>
      </c>
      <c r="K1925">
        <f t="shared" ca="1" si="267"/>
        <v>0</v>
      </c>
      <c r="N1925" t="str">
        <f t="shared" ca="1" si="268"/>
        <v>D:z</v>
      </c>
      <c r="O1925" t="str">
        <f t="shared" ca="1" si="269"/>
        <v>D7:z7</v>
      </c>
    </row>
    <row r="1926" spans="1:15">
      <c r="A1926" t="str">
        <f t="shared" si="261"/>
        <v>13</v>
      </c>
      <c r="B1926" t="str">
        <f t="shared" ca="1" si="262"/>
        <v>W</v>
      </c>
      <c r="C1926" t="s">
        <v>351</v>
      </c>
      <c r="D1926" t="s">
        <v>2185</v>
      </c>
      <c r="E1926">
        <f t="shared" ca="1" si="263"/>
        <v>0</v>
      </c>
      <c r="H1926" t="str">
        <f t="shared" ca="1" si="264"/>
        <v>'Simpl. All tex.-dual tex'!</v>
      </c>
      <c r="I1926" t="str">
        <f t="shared" ca="1" si="265"/>
        <v>'Simpl. All tex.-dual tex'!</v>
      </c>
      <c r="J1926">
        <f t="shared" ca="1" si="266"/>
        <v>0</v>
      </c>
      <c r="K1926">
        <f t="shared" ca="1" si="267"/>
        <v>0</v>
      </c>
      <c r="N1926" t="str">
        <f t="shared" ca="1" si="268"/>
        <v>D:z</v>
      </c>
      <c r="O1926" t="str">
        <f t="shared" ca="1" si="269"/>
        <v>D7:z7</v>
      </c>
    </row>
    <row r="1927" spans="1:15">
      <c r="A1927" t="str">
        <f t="shared" si="261"/>
        <v>01</v>
      </c>
      <c r="B1927" t="str">
        <f t="shared" ca="1" si="262"/>
        <v>W</v>
      </c>
      <c r="C1927" t="s">
        <v>352</v>
      </c>
      <c r="D1927" t="s">
        <v>2186</v>
      </c>
      <c r="E1927">
        <f t="shared" ca="1" si="263"/>
        <v>0</v>
      </c>
      <c r="H1927" t="str">
        <f t="shared" ca="1" si="264"/>
        <v>'Simpl. All tex.-dual tex'!</v>
      </c>
      <c r="I1927" t="str">
        <f t="shared" ca="1" si="265"/>
        <v>'Simpl. All tex.-dual tex'!</v>
      </c>
      <c r="J1927">
        <f t="shared" ca="1" si="266"/>
        <v>0</v>
      </c>
      <c r="K1927">
        <f t="shared" ca="1" si="267"/>
        <v>0</v>
      </c>
      <c r="N1927" t="str">
        <f t="shared" ca="1" si="268"/>
        <v>D:z</v>
      </c>
      <c r="O1927" t="str">
        <f t="shared" ca="1" si="269"/>
        <v>D7:z7</v>
      </c>
    </row>
    <row r="1928" spans="1:15">
      <c r="A1928" t="str">
        <f t="shared" si="261"/>
        <v>02</v>
      </c>
      <c r="B1928" t="str">
        <f t="shared" ca="1" si="262"/>
        <v>W</v>
      </c>
      <c r="C1928" t="s">
        <v>352</v>
      </c>
      <c r="D1928" t="s">
        <v>2187</v>
      </c>
      <c r="E1928">
        <f t="shared" ca="1" si="263"/>
        <v>0</v>
      </c>
      <c r="H1928" t="str">
        <f t="shared" ca="1" si="264"/>
        <v>'Simpl. All tex.-dual tex'!</v>
      </c>
      <c r="I1928" t="str">
        <f t="shared" ca="1" si="265"/>
        <v>'Simpl. All tex.-dual tex'!</v>
      </c>
      <c r="J1928">
        <f t="shared" ca="1" si="266"/>
        <v>0</v>
      </c>
      <c r="K1928">
        <f t="shared" ca="1" si="267"/>
        <v>0</v>
      </c>
      <c r="N1928" t="str">
        <f t="shared" ca="1" si="268"/>
        <v>D:z</v>
      </c>
      <c r="O1928" t="str">
        <f t="shared" ca="1" si="269"/>
        <v>D7:z7</v>
      </c>
    </row>
    <row r="1929" spans="1:15">
      <c r="A1929" t="str">
        <f t="shared" si="261"/>
        <v>03</v>
      </c>
      <c r="B1929" t="str">
        <f t="shared" ca="1" si="262"/>
        <v>W</v>
      </c>
      <c r="C1929" t="s">
        <v>352</v>
      </c>
      <c r="D1929" t="s">
        <v>2188</v>
      </c>
      <c r="E1929">
        <f t="shared" ca="1" si="263"/>
        <v>0</v>
      </c>
      <c r="H1929" t="str">
        <f t="shared" ca="1" si="264"/>
        <v>'Simpl. All tex.-dual tex'!</v>
      </c>
      <c r="I1929" t="str">
        <f t="shared" ca="1" si="265"/>
        <v>'Simpl. All tex.-dual tex'!</v>
      </c>
      <c r="J1929">
        <f t="shared" ca="1" si="266"/>
        <v>0</v>
      </c>
      <c r="K1929">
        <f t="shared" ca="1" si="267"/>
        <v>0</v>
      </c>
      <c r="N1929" t="str">
        <f t="shared" ca="1" si="268"/>
        <v>D:z</v>
      </c>
      <c r="O1929" t="str">
        <f t="shared" ca="1" si="269"/>
        <v>D7:z7</v>
      </c>
    </row>
    <row r="1930" spans="1:15">
      <c r="A1930" t="str">
        <f t="shared" si="261"/>
        <v>04</v>
      </c>
      <c r="B1930" t="str">
        <f t="shared" ca="1" si="262"/>
        <v>W</v>
      </c>
      <c r="C1930" t="s">
        <v>352</v>
      </c>
      <c r="D1930" t="s">
        <v>2189</v>
      </c>
      <c r="E1930">
        <f t="shared" ca="1" si="263"/>
        <v>0</v>
      </c>
      <c r="H1930" t="str">
        <f t="shared" ca="1" si="264"/>
        <v>'Simpl. All tex.-dual tex'!</v>
      </c>
      <c r="I1930" t="str">
        <f t="shared" ca="1" si="265"/>
        <v>'Simpl. All tex.-dual tex'!</v>
      </c>
      <c r="J1930">
        <f t="shared" ca="1" si="266"/>
        <v>0</v>
      </c>
      <c r="K1930">
        <f t="shared" ca="1" si="267"/>
        <v>0</v>
      </c>
      <c r="N1930" t="str">
        <f t="shared" ca="1" si="268"/>
        <v>D:z</v>
      </c>
      <c r="O1930" t="str">
        <f t="shared" ca="1" si="269"/>
        <v>D7:z7</v>
      </c>
    </row>
    <row r="1931" spans="1:15">
      <c r="A1931" t="str">
        <f t="shared" ref="A1931:A1994" si="270">MID(D1931,LEN(C1931)+2,LEN(D1931)-LEN(C1931))</f>
        <v>05</v>
      </c>
      <c r="B1931" t="str">
        <f t="shared" ref="B1931:B1994" ca="1" si="271">VLOOKUP(H1931,$A$1:$K$3,11,FALSE)</f>
        <v>W</v>
      </c>
      <c r="C1931" t="s">
        <v>352</v>
      </c>
      <c r="D1931" t="s">
        <v>2190</v>
      </c>
      <c r="E1931">
        <f t="shared" ref="E1931:E1994" ca="1" si="272">IFERROR(VLOOKUP(C1931,INDIRECT($H1931&amp;$N1931),MATCH($A1931,INDIRECT($H1931&amp;$O1931),0),FALSE),0)</f>
        <v>0</v>
      </c>
      <c r="H1931" t="str">
        <f t="shared" ref="H1931:H1994" ca="1" si="273">IF(I1931&lt;&gt;0,I1931,IF(J1931&lt;&gt;0,J1931,K1931))</f>
        <v>'Simpl. All tex.-dual tex'!</v>
      </c>
      <c r="I1931" t="str">
        <f t="shared" ref="I1931:I1994" ca="1" si="274">IF(IFERROR(VLOOKUP(C1931,INDIRECT($G$5&amp;"D:D"),1,FALSE),0)&lt;&gt;0,I$9,0)</f>
        <v>'Simpl. All tex.-dual tex'!</v>
      </c>
      <c r="J1931">
        <f t="shared" ref="J1931:J1994" ca="1" si="275">IF(IFERROR(VLOOKUP(C1931,INDIRECT($G$6&amp;"D:D"),1,FALSE),0)&lt;&gt;0,J$9,0)</f>
        <v>0</v>
      </c>
      <c r="K1931">
        <f t="shared" ref="K1931:K1994" ca="1" si="276">IF(IFERROR(VLOOKUP($C1931,INDIRECT($G$7&amp;"d:d"),1,FALSE),0)&lt;&gt;0,K$9,0)</f>
        <v>0</v>
      </c>
      <c r="N1931" t="str">
        <f t="shared" ref="N1931:N1994" ca="1" si="277">VLOOKUP($H1931,$G$5:$I$7,2,FALSE)</f>
        <v>D:z</v>
      </c>
      <c r="O1931" t="str">
        <f t="shared" ref="O1931:O1994" ca="1" si="278">VLOOKUP($H1931,$G$5:$I$7,3,FALSE)</f>
        <v>D7:z7</v>
      </c>
    </row>
    <row r="1932" spans="1:15">
      <c r="A1932" t="str">
        <f t="shared" si="270"/>
        <v>06</v>
      </c>
      <c r="B1932" t="str">
        <f t="shared" ca="1" si="271"/>
        <v>W</v>
      </c>
      <c r="C1932" t="s">
        <v>352</v>
      </c>
      <c r="D1932" t="s">
        <v>2191</v>
      </c>
      <c r="E1932">
        <f t="shared" ca="1" si="272"/>
        <v>0</v>
      </c>
      <c r="H1932" t="str">
        <f t="shared" ca="1" si="273"/>
        <v>'Simpl. All tex.-dual tex'!</v>
      </c>
      <c r="I1932" t="str">
        <f t="shared" ca="1" si="274"/>
        <v>'Simpl. All tex.-dual tex'!</v>
      </c>
      <c r="J1932">
        <f t="shared" ca="1" si="275"/>
        <v>0</v>
      </c>
      <c r="K1932">
        <f t="shared" ca="1" si="276"/>
        <v>0</v>
      </c>
      <c r="N1932" t="str">
        <f t="shared" ca="1" si="277"/>
        <v>D:z</v>
      </c>
      <c r="O1932" t="str">
        <f t="shared" ca="1" si="278"/>
        <v>D7:z7</v>
      </c>
    </row>
    <row r="1933" spans="1:15">
      <c r="A1933" t="str">
        <f t="shared" si="270"/>
        <v>07</v>
      </c>
      <c r="B1933" t="str">
        <f t="shared" ca="1" si="271"/>
        <v>W</v>
      </c>
      <c r="C1933" t="s">
        <v>352</v>
      </c>
      <c r="D1933" t="s">
        <v>2192</v>
      </c>
      <c r="E1933">
        <f t="shared" ca="1" si="272"/>
        <v>0</v>
      </c>
      <c r="H1933" t="str">
        <f t="shared" ca="1" si="273"/>
        <v>'Simpl. All tex.-dual tex'!</v>
      </c>
      <c r="I1933" t="str">
        <f t="shared" ca="1" si="274"/>
        <v>'Simpl. All tex.-dual tex'!</v>
      </c>
      <c r="J1933">
        <f t="shared" ca="1" si="275"/>
        <v>0</v>
      </c>
      <c r="K1933">
        <f t="shared" ca="1" si="276"/>
        <v>0</v>
      </c>
      <c r="N1933" t="str">
        <f t="shared" ca="1" si="277"/>
        <v>D:z</v>
      </c>
      <c r="O1933" t="str">
        <f t="shared" ca="1" si="278"/>
        <v>D7:z7</v>
      </c>
    </row>
    <row r="1934" spans="1:15">
      <c r="A1934" t="str">
        <f t="shared" si="270"/>
        <v>08</v>
      </c>
      <c r="B1934" t="str">
        <f t="shared" ca="1" si="271"/>
        <v>W</v>
      </c>
      <c r="C1934" t="s">
        <v>352</v>
      </c>
      <c r="D1934" t="s">
        <v>2193</v>
      </c>
      <c r="E1934">
        <f t="shared" ca="1" si="272"/>
        <v>0</v>
      </c>
      <c r="H1934" t="str">
        <f t="shared" ca="1" si="273"/>
        <v>'Simpl. All tex.-dual tex'!</v>
      </c>
      <c r="I1934" t="str">
        <f t="shared" ca="1" si="274"/>
        <v>'Simpl. All tex.-dual tex'!</v>
      </c>
      <c r="J1934">
        <f t="shared" ca="1" si="275"/>
        <v>0</v>
      </c>
      <c r="K1934">
        <f t="shared" ca="1" si="276"/>
        <v>0</v>
      </c>
      <c r="N1934" t="str">
        <f t="shared" ca="1" si="277"/>
        <v>D:z</v>
      </c>
      <c r="O1934" t="str">
        <f t="shared" ca="1" si="278"/>
        <v>D7:z7</v>
      </c>
    </row>
    <row r="1935" spans="1:15">
      <c r="A1935" t="str">
        <f t="shared" si="270"/>
        <v>09</v>
      </c>
      <c r="B1935" t="str">
        <f t="shared" ca="1" si="271"/>
        <v>W</v>
      </c>
      <c r="C1935" t="s">
        <v>352</v>
      </c>
      <c r="D1935" t="s">
        <v>2194</v>
      </c>
      <c r="E1935">
        <f t="shared" ca="1" si="272"/>
        <v>0</v>
      </c>
      <c r="H1935" t="str">
        <f t="shared" ca="1" si="273"/>
        <v>'Simpl. All tex.-dual tex'!</v>
      </c>
      <c r="I1935" t="str">
        <f t="shared" ca="1" si="274"/>
        <v>'Simpl. All tex.-dual tex'!</v>
      </c>
      <c r="J1935">
        <f t="shared" ca="1" si="275"/>
        <v>0</v>
      </c>
      <c r="K1935">
        <f t="shared" ca="1" si="276"/>
        <v>0</v>
      </c>
      <c r="N1935" t="str">
        <f t="shared" ca="1" si="277"/>
        <v>D:z</v>
      </c>
      <c r="O1935" t="str">
        <f t="shared" ca="1" si="278"/>
        <v>D7:z7</v>
      </c>
    </row>
    <row r="1936" spans="1:15">
      <c r="A1936" t="str">
        <f t="shared" si="270"/>
        <v>10</v>
      </c>
      <c r="B1936" t="str">
        <f t="shared" ca="1" si="271"/>
        <v>W</v>
      </c>
      <c r="C1936" t="s">
        <v>352</v>
      </c>
      <c r="D1936" t="s">
        <v>2195</v>
      </c>
      <c r="E1936">
        <f t="shared" ca="1" si="272"/>
        <v>0</v>
      </c>
      <c r="H1936" t="str">
        <f t="shared" ca="1" si="273"/>
        <v>'Simpl. All tex.-dual tex'!</v>
      </c>
      <c r="I1936" t="str">
        <f t="shared" ca="1" si="274"/>
        <v>'Simpl. All tex.-dual tex'!</v>
      </c>
      <c r="J1936">
        <f t="shared" ca="1" si="275"/>
        <v>0</v>
      </c>
      <c r="K1936">
        <f t="shared" ca="1" si="276"/>
        <v>0</v>
      </c>
      <c r="N1936" t="str">
        <f t="shared" ca="1" si="277"/>
        <v>D:z</v>
      </c>
      <c r="O1936" t="str">
        <f t="shared" ca="1" si="278"/>
        <v>D7:z7</v>
      </c>
    </row>
    <row r="1937" spans="1:15">
      <c r="A1937" t="str">
        <f t="shared" si="270"/>
        <v>11</v>
      </c>
      <c r="B1937" t="str">
        <f t="shared" ca="1" si="271"/>
        <v>W</v>
      </c>
      <c r="C1937" t="s">
        <v>352</v>
      </c>
      <c r="D1937" t="s">
        <v>2196</v>
      </c>
      <c r="E1937">
        <f t="shared" ca="1" si="272"/>
        <v>0</v>
      </c>
      <c r="H1937" t="str">
        <f t="shared" ca="1" si="273"/>
        <v>'Simpl. All tex.-dual tex'!</v>
      </c>
      <c r="I1937" t="str">
        <f t="shared" ca="1" si="274"/>
        <v>'Simpl. All tex.-dual tex'!</v>
      </c>
      <c r="J1937">
        <f t="shared" ca="1" si="275"/>
        <v>0</v>
      </c>
      <c r="K1937">
        <f t="shared" ca="1" si="276"/>
        <v>0</v>
      </c>
      <c r="N1937" t="str">
        <f t="shared" ca="1" si="277"/>
        <v>D:z</v>
      </c>
      <c r="O1937" t="str">
        <f t="shared" ca="1" si="278"/>
        <v>D7:z7</v>
      </c>
    </row>
    <row r="1938" spans="1:15">
      <c r="A1938" t="str">
        <f t="shared" si="270"/>
        <v>12</v>
      </c>
      <c r="B1938" t="str">
        <f t="shared" ca="1" si="271"/>
        <v>W</v>
      </c>
      <c r="C1938" t="s">
        <v>352</v>
      </c>
      <c r="D1938" t="s">
        <v>2197</v>
      </c>
      <c r="E1938">
        <f t="shared" ca="1" si="272"/>
        <v>0</v>
      </c>
      <c r="H1938" t="str">
        <f t="shared" ca="1" si="273"/>
        <v>'Simpl. All tex.-dual tex'!</v>
      </c>
      <c r="I1938" t="str">
        <f t="shared" ca="1" si="274"/>
        <v>'Simpl. All tex.-dual tex'!</v>
      </c>
      <c r="J1938">
        <f t="shared" ca="1" si="275"/>
        <v>0</v>
      </c>
      <c r="K1938">
        <f t="shared" ca="1" si="276"/>
        <v>0</v>
      </c>
      <c r="N1938" t="str">
        <f t="shared" ca="1" si="277"/>
        <v>D:z</v>
      </c>
      <c r="O1938" t="str">
        <f t="shared" ca="1" si="278"/>
        <v>D7:z7</v>
      </c>
    </row>
    <row r="1939" spans="1:15">
      <c r="A1939" t="str">
        <f t="shared" si="270"/>
        <v>13</v>
      </c>
      <c r="B1939" t="str">
        <f t="shared" ca="1" si="271"/>
        <v>W</v>
      </c>
      <c r="C1939" t="s">
        <v>352</v>
      </c>
      <c r="D1939" t="s">
        <v>2198</v>
      </c>
      <c r="E1939">
        <f t="shared" ca="1" si="272"/>
        <v>0</v>
      </c>
      <c r="H1939" t="str">
        <f t="shared" ca="1" si="273"/>
        <v>'Simpl. All tex.-dual tex'!</v>
      </c>
      <c r="I1939" t="str">
        <f t="shared" ca="1" si="274"/>
        <v>'Simpl. All tex.-dual tex'!</v>
      </c>
      <c r="J1939">
        <f t="shared" ca="1" si="275"/>
        <v>0</v>
      </c>
      <c r="K1939">
        <f t="shared" ca="1" si="276"/>
        <v>0</v>
      </c>
      <c r="N1939" t="str">
        <f t="shared" ca="1" si="277"/>
        <v>D:z</v>
      </c>
      <c r="O1939" t="str">
        <f t="shared" ca="1" si="278"/>
        <v>D7:z7</v>
      </c>
    </row>
    <row r="1940" spans="1:15">
      <c r="A1940" t="str">
        <f t="shared" si="270"/>
        <v>01</v>
      </c>
      <c r="B1940" t="str">
        <f t="shared" ca="1" si="271"/>
        <v>W</v>
      </c>
      <c r="C1940" t="s">
        <v>353</v>
      </c>
      <c r="D1940" t="s">
        <v>2199</v>
      </c>
      <c r="E1940">
        <f t="shared" ca="1" si="272"/>
        <v>0</v>
      </c>
      <c r="H1940" t="str">
        <f t="shared" ca="1" si="273"/>
        <v>'Simpl. All tex.-dual tex'!</v>
      </c>
      <c r="I1940" t="str">
        <f t="shared" ca="1" si="274"/>
        <v>'Simpl. All tex.-dual tex'!</v>
      </c>
      <c r="J1940">
        <f t="shared" ca="1" si="275"/>
        <v>0</v>
      </c>
      <c r="K1940">
        <f t="shared" ca="1" si="276"/>
        <v>0</v>
      </c>
      <c r="N1940" t="str">
        <f t="shared" ca="1" si="277"/>
        <v>D:z</v>
      </c>
      <c r="O1940" t="str">
        <f t="shared" ca="1" si="278"/>
        <v>D7:z7</v>
      </c>
    </row>
    <row r="1941" spans="1:15">
      <c r="A1941" t="str">
        <f t="shared" si="270"/>
        <v>02</v>
      </c>
      <c r="B1941" t="str">
        <f t="shared" ca="1" si="271"/>
        <v>W</v>
      </c>
      <c r="C1941" t="s">
        <v>353</v>
      </c>
      <c r="D1941" t="s">
        <v>2200</v>
      </c>
      <c r="E1941">
        <f t="shared" ca="1" si="272"/>
        <v>0</v>
      </c>
      <c r="H1941" t="str">
        <f t="shared" ca="1" si="273"/>
        <v>'Simpl. All tex.-dual tex'!</v>
      </c>
      <c r="I1941" t="str">
        <f t="shared" ca="1" si="274"/>
        <v>'Simpl. All tex.-dual tex'!</v>
      </c>
      <c r="J1941">
        <f t="shared" ca="1" si="275"/>
        <v>0</v>
      </c>
      <c r="K1941">
        <f t="shared" ca="1" si="276"/>
        <v>0</v>
      </c>
      <c r="N1941" t="str">
        <f t="shared" ca="1" si="277"/>
        <v>D:z</v>
      </c>
      <c r="O1941" t="str">
        <f t="shared" ca="1" si="278"/>
        <v>D7:z7</v>
      </c>
    </row>
    <row r="1942" spans="1:15">
      <c r="A1942" t="str">
        <f t="shared" si="270"/>
        <v>03</v>
      </c>
      <c r="B1942" t="str">
        <f t="shared" ca="1" si="271"/>
        <v>W</v>
      </c>
      <c r="C1942" t="s">
        <v>353</v>
      </c>
      <c r="D1942" t="s">
        <v>2201</v>
      </c>
      <c r="E1942">
        <f t="shared" ca="1" si="272"/>
        <v>0</v>
      </c>
      <c r="H1942" t="str">
        <f t="shared" ca="1" si="273"/>
        <v>'Simpl. All tex.-dual tex'!</v>
      </c>
      <c r="I1942" t="str">
        <f t="shared" ca="1" si="274"/>
        <v>'Simpl. All tex.-dual tex'!</v>
      </c>
      <c r="J1942">
        <f t="shared" ca="1" si="275"/>
        <v>0</v>
      </c>
      <c r="K1942">
        <f t="shared" ca="1" si="276"/>
        <v>0</v>
      </c>
      <c r="N1942" t="str">
        <f t="shared" ca="1" si="277"/>
        <v>D:z</v>
      </c>
      <c r="O1942" t="str">
        <f t="shared" ca="1" si="278"/>
        <v>D7:z7</v>
      </c>
    </row>
    <row r="1943" spans="1:15">
      <c r="A1943" t="str">
        <f t="shared" si="270"/>
        <v>04</v>
      </c>
      <c r="B1943" t="str">
        <f t="shared" ca="1" si="271"/>
        <v>W</v>
      </c>
      <c r="C1943" t="s">
        <v>353</v>
      </c>
      <c r="D1943" t="s">
        <v>2202</v>
      </c>
      <c r="E1943">
        <f t="shared" ca="1" si="272"/>
        <v>0</v>
      </c>
      <c r="H1943" t="str">
        <f t="shared" ca="1" si="273"/>
        <v>'Simpl. All tex.-dual tex'!</v>
      </c>
      <c r="I1943" t="str">
        <f t="shared" ca="1" si="274"/>
        <v>'Simpl. All tex.-dual tex'!</v>
      </c>
      <c r="J1943">
        <f t="shared" ca="1" si="275"/>
        <v>0</v>
      </c>
      <c r="K1943">
        <f t="shared" ca="1" si="276"/>
        <v>0</v>
      </c>
      <c r="N1943" t="str">
        <f t="shared" ca="1" si="277"/>
        <v>D:z</v>
      </c>
      <c r="O1943" t="str">
        <f t="shared" ca="1" si="278"/>
        <v>D7:z7</v>
      </c>
    </row>
    <row r="1944" spans="1:15">
      <c r="A1944" t="str">
        <f t="shared" si="270"/>
        <v>05</v>
      </c>
      <c r="B1944" t="str">
        <f t="shared" ca="1" si="271"/>
        <v>W</v>
      </c>
      <c r="C1944" t="s">
        <v>353</v>
      </c>
      <c r="D1944" t="s">
        <v>2203</v>
      </c>
      <c r="E1944">
        <f t="shared" ca="1" si="272"/>
        <v>0</v>
      </c>
      <c r="H1944" t="str">
        <f t="shared" ca="1" si="273"/>
        <v>'Simpl. All tex.-dual tex'!</v>
      </c>
      <c r="I1944" t="str">
        <f t="shared" ca="1" si="274"/>
        <v>'Simpl. All tex.-dual tex'!</v>
      </c>
      <c r="J1944">
        <f t="shared" ca="1" si="275"/>
        <v>0</v>
      </c>
      <c r="K1944">
        <f t="shared" ca="1" si="276"/>
        <v>0</v>
      </c>
      <c r="N1944" t="str">
        <f t="shared" ca="1" si="277"/>
        <v>D:z</v>
      </c>
      <c r="O1944" t="str">
        <f t="shared" ca="1" si="278"/>
        <v>D7:z7</v>
      </c>
    </row>
    <row r="1945" spans="1:15">
      <c r="A1945" t="str">
        <f t="shared" si="270"/>
        <v>06</v>
      </c>
      <c r="B1945" t="str">
        <f t="shared" ca="1" si="271"/>
        <v>W</v>
      </c>
      <c r="C1945" t="s">
        <v>353</v>
      </c>
      <c r="D1945" t="s">
        <v>2204</v>
      </c>
      <c r="E1945">
        <f t="shared" ca="1" si="272"/>
        <v>0</v>
      </c>
      <c r="H1945" t="str">
        <f t="shared" ca="1" si="273"/>
        <v>'Simpl. All tex.-dual tex'!</v>
      </c>
      <c r="I1945" t="str">
        <f t="shared" ca="1" si="274"/>
        <v>'Simpl. All tex.-dual tex'!</v>
      </c>
      <c r="J1945">
        <f t="shared" ca="1" si="275"/>
        <v>0</v>
      </c>
      <c r="K1945">
        <f t="shared" ca="1" si="276"/>
        <v>0</v>
      </c>
      <c r="N1945" t="str">
        <f t="shared" ca="1" si="277"/>
        <v>D:z</v>
      </c>
      <c r="O1945" t="str">
        <f t="shared" ca="1" si="278"/>
        <v>D7:z7</v>
      </c>
    </row>
    <row r="1946" spans="1:15">
      <c r="A1946" t="str">
        <f t="shared" si="270"/>
        <v>07</v>
      </c>
      <c r="B1946" t="str">
        <f t="shared" ca="1" si="271"/>
        <v>W</v>
      </c>
      <c r="C1946" t="s">
        <v>353</v>
      </c>
      <c r="D1946" t="s">
        <v>2205</v>
      </c>
      <c r="E1946">
        <f t="shared" ca="1" si="272"/>
        <v>0</v>
      </c>
      <c r="H1946" t="str">
        <f t="shared" ca="1" si="273"/>
        <v>'Simpl. All tex.-dual tex'!</v>
      </c>
      <c r="I1946" t="str">
        <f t="shared" ca="1" si="274"/>
        <v>'Simpl. All tex.-dual tex'!</v>
      </c>
      <c r="J1946">
        <f t="shared" ca="1" si="275"/>
        <v>0</v>
      </c>
      <c r="K1946">
        <f t="shared" ca="1" si="276"/>
        <v>0</v>
      </c>
      <c r="N1946" t="str">
        <f t="shared" ca="1" si="277"/>
        <v>D:z</v>
      </c>
      <c r="O1946" t="str">
        <f t="shared" ca="1" si="278"/>
        <v>D7:z7</v>
      </c>
    </row>
    <row r="1947" spans="1:15">
      <c r="A1947" t="str">
        <f t="shared" si="270"/>
        <v>08</v>
      </c>
      <c r="B1947" t="str">
        <f t="shared" ca="1" si="271"/>
        <v>W</v>
      </c>
      <c r="C1947" t="s">
        <v>353</v>
      </c>
      <c r="D1947" t="s">
        <v>2206</v>
      </c>
      <c r="E1947">
        <f t="shared" ca="1" si="272"/>
        <v>0</v>
      </c>
      <c r="H1947" t="str">
        <f t="shared" ca="1" si="273"/>
        <v>'Simpl. All tex.-dual tex'!</v>
      </c>
      <c r="I1947" t="str">
        <f t="shared" ca="1" si="274"/>
        <v>'Simpl. All tex.-dual tex'!</v>
      </c>
      <c r="J1947">
        <f t="shared" ca="1" si="275"/>
        <v>0</v>
      </c>
      <c r="K1947">
        <f t="shared" ca="1" si="276"/>
        <v>0</v>
      </c>
      <c r="N1947" t="str">
        <f t="shared" ca="1" si="277"/>
        <v>D:z</v>
      </c>
      <c r="O1947" t="str">
        <f t="shared" ca="1" si="278"/>
        <v>D7:z7</v>
      </c>
    </row>
    <row r="1948" spans="1:15">
      <c r="A1948" t="str">
        <f t="shared" si="270"/>
        <v>09</v>
      </c>
      <c r="B1948" t="str">
        <f t="shared" ca="1" si="271"/>
        <v>W</v>
      </c>
      <c r="C1948" t="s">
        <v>353</v>
      </c>
      <c r="D1948" t="s">
        <v>2207</v>
      </c>
      <c r="E1948">
        <f t="shared" ca="1" si="272"/>
        <v>0</v>
      </c>
      <c r="H1948" t="str">
        <f t="shared" ca="1" si="273"/>
        <v>'Simpl. All tex.-dual tex'!</v>
      </c>
      <c r="I1948" t="str">
        <f t="shared" ca="1" si="274"/>
        <v>'Simpl. All tex.-dual tex'!</v>
      </c>
      <c r="J1948">
        <f t="shared" ca="1" si="275"/>
        <v>0</v>
      </c>
      <c r="K1948">
        <f t="shared" ca="1" si="276"/>
        <v>0</v>
      </c>
      <c r="N1948" t="str">
        <f t="shared" ca="1" si="277"/>
        <v>D:z</v>
      </c>
      <c r="O1948" t="str">
        <f t="shared" ca="1" si="278"/>
        <v>D7:z7</v>
      </c>
    </row>
    <row r="1949" spans="1:15">
      <c r="A1949" t="str">
        <f t="shared" si="270"/>
        <v>10</v>
      </c>
      <c r="B1949" t="str">
        <f t="shared" ca="1" si="271"/>
        <v>W</v>
      </c>
      <c r="C1949" t="s">
        <v>353</v>
      </c>
      <c r="D1949" t="s">
        <v>2208</v>
      </c>
      <c r="E1949">
        <f t="shared" ca="1" si="272"/>
        <v>0</v>
      </c>
      <c r="H1949" t="str">
        <f t="shared" ca="1" si="273"/>
        <v>'Simpl. All tex.-dual tex'!</v>
      </c>
      <c r="I1949" t="str">
        <f t="shared" ca="1" si="274"/>
        <v>'Simpl. All tex.-dual tex'!</v>
      </c>
      <c r="J1949">
        <f t="shared" ca="1" si="275"/>
        <v>0</v>
      </c>
      <c r="K1949">
        <f t="shared" ca="1" si="276"/>
        <v>0</v>
      </c>
      <c r="N1949" t="str">
        <f t="shared" ca="1" si="277"/>
        <v>D:z</v>
      </c>
      <c r="O1949" t="str">
        <f t="shared" ca="1" si="278"/>
        <v>D7:z7</v>
      </c>
    </row>
    <row r="1950" spans="1:15">
      <c r="A1950" t="str">
        <f t="shared" si="270"/>
        <v>11</v>
      </c>
      <c r="B1950" t="str">
        <f t="shared" ca="1" si="271"/>
        <v>W</v>
      </c>
      <c r="C1950" t="s">
        <v>353</v>
      </c>
      <c r="D1950" t="s">
        <v>2209</v>
      </c>
      <c r="E1950">
        <f t="shared" ca="1" si="272"/>
        <v>0</v>
      </c>
      <c r="H1950" t="str">
        <f t="shared" ca="1" si="273"/>
        <v>'Simpl. All tex.-dual tex'!</v>
      </c>
      <c r="I1950" t="str">
        <f t="shared" ca="1" si="274"/>
        <v>'Simpl. All tex.-dual tex'!</v>
      </c>
      <c r="J1950">
        <f t="shared" ca="1" si="275"/>
        <v>0</v>
      </c>
      <c r="K1950">
        <f t="shared" ca="1" si="276"/>
        <v>0</v>
      </c>
      <c r="N1950" t="str">
        <f t="shared" ca="1" si="277"/>
        <v>D:z</v>
      </c>
      <c r="O1950" t="str">
        <f t="shared" ca="1" si="278"/>
        <v>D7:z7</v>
      </c>
    </row>
    <row r="1951" spans="1:15">
      <c r="A1951" t="str">
        <f t="shared" si="270"/>
        <v>12</v>
      </c>
      <c r="B1951" t="str">
        <f t="shared" ca="1" si="271"/>
        <v>W</v>
      </c>
      <c r="C1951" t="s">
        <v>353</v>
      </c>
      <c r="D1951" t="s">
        <v>2210</v>
      </c>
      <c r="E1951">
        <f t="shared" ca="1" si="272"/>
        <v>0</v>
      </c>
      <c r="H1951" t="str">
        <f t="shared" ca="1" si="273"/>
        <v>'Simpl. All tex.-dual tex'!</v>
      </c>
      <c r="I1951" t="str">
        <f t="shared" ca="1" si="274"/>
        <v>'Simpl. All tex.-dual tex'!</v>
      </c>
      <c r="J1951">
        <f t="shared" ca="1" si="275"/>
        <v>0</v>
      </c>
      <c r="K1951">
        <f t="shared" ca="1" si="276"/>
        <v>0</v>
      </c>
      <c r="N1951" t="str">
        <f t="shared" ca="1" si="277"/>
        <v>D:z</v>
      </c>
      <c r="O1951" t="str">
        <f t="shared" ca="1" si="278"/>
        <v>D7:z7</v>
      </c>
    </row>
    <row r="1952" spans="1:15">
      <c r="A1952" t="str">
        <f t="shared" si="270"/>
        <v>13</v>
      </c>
      <c r="B1952" t="str">
        <f t="shared" ca="1" si="271"/>
        <v>W</v>
      </c>
      <c r="C1952" t="s">
        <v>353</v>
      </c>
      <c r="D1952" t="s">
        <v>2211</v>
      </c>
      <c r="E1952">
        <f t="shared" ca="1" si="272"/>
        <v>0</v>
      </c>
      <c r="H1952" t="str">
        <f t="shared" ca="1" si="273"/>
        <v>'Simpl. All tex.-dual tex'!</v>
      </c>
      <c r="I1952" t="str">
        <f t="shared" ca="1" si="274"/>
        <v>'Simpl. All tex.-dual tex'!</v>
      </c>
      <c r="J1952">
        <f t="shared" ca="1" si="275"/>
        <v>0</v>
      </c>
      <c r="K1952">
        <f t="shared" ca="1" si="276"/>
        <v>0</v>
      </c>
      <c r="N1952" t="str">
        <f t="shared" ca="1" si="277"/>
        <v>D:z</v>
      </c>
      <c r="O1952" t="str">
        <f t="shared" ca="1" si="278"/>
        <v>D7:z7</v>
      </c>
    </row>
    <row r="1953" spans="1:15">
      <c r="A1953" t="str">
        <f t="shared" si="270"/>
        <v>01</v>
      </c>
      <c r="B1953" t="str">
        <f t="shared" ca="1" si="271"/>
        <v>W</v>
      </c>
      <c r="C1953" t="s">
        <v>354</v>
      </c>
      <c r="D1953" t="s">
        <v>2212</v>
      </c>
      <c r="E1953">
        <f t="shared" ca="1" si="272"/>
        <v>0</v>
      </c>
      <c r="H1953" t="str">
        <f t="shared" ca="1" si="273"/>
        <v>'Simpl. All tex.-dual tex'!</v>
      </c>
      <c r="I1953" t="str">
        <f t="shared" ca="1" si="274"/>
        <v>'Simpl. All tex.-dual tex'!</v>
      </c>
      <c r="J1953">
        <f t="shared" ca="1" si="275"/>
        <v>0</v>
      </c>
      <c r="K1953">
        <f t="shared" ca="1" si="276"/>
        <v>0</v>
      </c>
      <c r="N1953" t="str">
        <f t="shared" ca="1" si="277"/>
        <v>D:z</v>
      </c>
      <c r="O1953" t="str">
        <f t="shared" ca="1" si="278"/>
        <v>D7:z7</v>
      </c>
    </row>
    <row r="1954" spans="1:15">
      <c r="A1954" t="str">
        <f t="shared" si="270"/>
        <v>02</v>
      </c>
      <c r="B1954" t="str">
        <f t="shared" ca="1" si="271"/>
        <v>W</v>
      </c>
      <c r="C1954" t="s">
        <v>354</v>
      </c>
      <c r="D1954" t="s">
        <v>2213</v>
      </c>
      <c r="E1954">
        <f t="shared" ca="1" si="272"/>
        <v>0</v>
      </c>
      <c r="H1954" t="str">
        <f t="shared" ca="1" si="273"/>
        <v>'Simpl. All tex.-dual tex'!</v>
      </c>
      <c r="I1954" t="str">
        <f t="shared" ca="1" si="274"/>
        <v>'Simpl. All tex.-dual tex'!</v>
      </c>
      <c r="J1954">
        <f t="shared" ca="1" si="275"/>
        <v>0</v>
      </c>
      <c r="K1954">
        <f t="shared" ca="1" si="276"/>
        <v>0</v>
      </c>
      <c r="N1954" t="str">
        <f t="shared" ca="1" si="277"/>
        <v>D:z</v>
      </c>
      <c r="O1954" t="str">
        <f t="shared" ca="1" si="278"/>
        <v>D7:z7</v>
      </c>
    </row>
    <row r="1955" spans="1:15">
      <c r="A1955" t="str">
        <f t="shared" si="270"/>
        <v>03</v>
      </c>
      <c r="B1955" t="str">
        <f t="shared" ca="1" si="271"/>
        <v>W</v>
      </c>
      <c r="C1955" t="s">
        <v>354</v>
      </c>
      <c r="D1955" t="s">
        <v>2214</v>
      </c>
      <c r="E1955">
        <f t="shared" ca="1" si="272"/>
        <v>0</v>
      </c>
      <c r="H1955" t="str">
        <f t="shared" ca="1" si="273"/>
        <v>'Simpl. All tex.-dual tex'!</v>
      </c>
      <c r="I1955" t="str">
        <f t="shared" ca="1" si="274"/>
        <v>'Simpl. All tex.-dual tex'!</v>
      </c>
      <c r="J1955">
        <f t="shared" ca="1" si="275"/>
        <v>0</v>
      </c>
      <c r="K1955">
        <f t="shared" ca="1" si="276"/>
        <v>0</v>
      </c>
      <c r="N1955" t="str">
        <f t="shared" ca="1" si="277"/>
        <v>D:z</v>
      </c>
      <c r="O1955" t="str">
        <f t="shared" ca="1" si="278"/>
        <v>D7:z7</v>
      </c>
    </row>
    <row r="1956" spans="1:15">
      <c r="A1956" t="str">
        <f t="shared" si="270"/>
        <v>04</v>
      </c>
      <c r="B1956" t="str">
        <f t="shared" ca="1" si="271"/>
        <v>W</v>
      </c>
      <c r="C1956" t="s">
        <v>354</v>
      </c>
      <c r="D1956" t="s">
        <v>2215</v>
      </c>
      <c r="E1956">
        <f t="shared" ca="1" si="272"/>
        <v>0</v>
      </c>
      <c r="H1956" t="str">
        <f t="shared" ca="1" si="273"/>
        <v>'Simpl. All tex.-dual tex'!</v>
      </c>
      <c r="I1956" t="str">
        <f t="shared" ca="1" si="274"/>
        <v>'Simpl. All tex.-dual tex'!</v>
      </c>
      <c r="J1956">
        <f t="shared" ca="1" si="275"/>
        <v>0</v>
      </c>
      <c r="K1956">
        <f t="shared" ca="1" si="276"/>
        <v>0</v>
      </c>
      <c r="N1956" t="str">
        <f t="shared" ca="1" si="277"/>
        <v>D:z</v>
      </c>
      <c r="O1956" t="str">
        <f t="shared" ca="1" si="278"/>
        <v>D7:z7</v>
      </c>
    </row>
    <row r="1957" spans="1:15">
      <c r="A1957" t="str">
        <f t="shared" si="270"/>
        <v>05</v>
      </c>
      <c r="B1957" t="str">
        <f t="shared" ca="1" si="271"/>
        <v>W</v>
      </c>
      <c r="C1957" t="s">
        <v>354</v>
      </c>
      <c r="D1957" t="s">
        <v>2216</v>
      </c>
      <c r="E1957">
        <f t="shared" ca="1" si="272"/>
        <v>0</v>
      </c>
      <c r="H1957" t="str">
        <f t="shared" ca="1" si="273"/>
        <v>'Simpl. All tex.-dual tex'!</v>
      </c>
      <c r="I1957" t="str">
        <f t="shared" ca="1" si="274"/>
        <v>'Simpl. All tex.-dual tex'!</v>
      </c>
      <c r="J1957">
        <f t="shared" ca="1" si="275"/>
        <v>0</v>
      </c>
      <c r="K1957">
        <f t="shared" ca="1" si="276"/>
        <v>0</v>
      </c>
      <c r="N1957" t="str">
        <f t="shared" ca="1" si="277"/>
        <v>D:z</v>
      </c>
      <c r="O1957" t="str">
        <f t="shared" ca="1" si="278"/>
        <v>D7:z7</v>
      </c>
    </row>
    <row r="1958" spans="1:15">
      <c r="A1958" t="str">
        <f t="shared" si="270"/>
        <v>06</v>
      </c>
      <c r="B1958" t="str">
        <f t="shared" ca="1" si="271"/>
        <v>W</v>
      </c>
      <c r="C1958" t="s">
        <v>354</v>
      </c>
      <c r="D1958" t="s">
        <v>2217</v>
      </c>
      <c r="E1958">
        <f t="shared" ca="1" si="272"/>
        <v>0</v>
      </c>
      <c r="H1958" t="str">
        <f t="shared" ca="1" si="273"/>
        <v>'Simpl. All tex.-dual tex'!</v>
      </c>
      <c r="I1958" t="str">
        <f t="shared" ca="1" si="274"/>
        <v>'Simpl. All tex.-dual tex'!</v>
      </c>
      <c r="J1958">
        <f t="shared" ca="1" si="275"/>
        <v>0</v>
      </c>
      <c r="K1958">
        <f t="shared" ca="1" si="276"/>
        <v>0</v>
      </c>
      <c r="N1958" t="str">
        <f t="shared" ca="1" si="277"/>
        <v>D:z</v>
      </c>
      <c r="O1958" t="str">
        <f t="shared" ca="1" si="278"/>
        <v>D7:z7</v>
      </c>
    </row>
    <row r="1959" spans="1:15">
      <c r="A1959" t="str">
        <f t="shared" si="270"/>
        <v>07</v>
      </c>
      <c r="B1959" t="str">
        <f t="shared" ca="1" si="271"/>
        <v>W</v>
      </c>
      <c r="C1959" t="s">
        <v>354</v>
      </c>
      <c r="D1959" t="s">
        <v>2218</v>
      </c>
      <c r="E1959">
        <f t="shared" ca="1" si="272"/>
        <v>0</v>
      </c>
      <c r="H1959" t="str">
        <f t="shared" ca="1" si="273"/>
        <v>'Simpl. All tex.-dual tex'!</v>
      </c>
      <c r="I1959" t="str">
        <f t="shared" ca="1" si="274"/>
        <v>'Simpl. All tex.-dual tex'!</v>
      </c>
      <c r="J1959">
        <f t="shared" ca="1" si="275"/>
        <v>0</v>
      </c>
      <c r="K1959">
        <f t="shared" ca="1" si="276"/>
        <v>0</v>
      </c>
      <c r="N1959" t="str">
        <f t="shared" ca="1" si="277"/>
        <v>D:z</v>
      </c>
      <c r="O1959" t="str">
        <f t="shared" ca="1" si="278"/>
        <v>D7:z7</v>
      </c>
    </row>
    <row r="1960" spans="1:15">
      <c r="A1960" t="str">
        <f t="shared" si="270"/>
        <v>08</v>
      </c>
      <c r="B1960" t="str">
        <f t="shared" ca="1" si="271"/>
        <v>W</v>
      </c>
      <c r="C1960" t="s">
        <v>354</v>
      </c>
      <c r="D1960" t="s">
        <v>2219</v>
      </c>
      <c r="E1960">
        <f t="shared" ca="1" si="272"/>
        <v>0</v>
      </c>
      <c r="H1960" t="str">
        <f t="shared" ca="1" si="273"/>
        <v>'Simpl. All tex.-dual tex'!</v>
      </c>
      <c r="I1960" t="str">
        <f t="shared" ca="1" si="274"/>
        <v>'Simpl. All tex.-dual tex'!</v>
      </c>
      <c r="J1960">
        <f t="shared" ca="1" si="275"/>
        <v>0</v>
      </c>
      <c r="K1960">
        <f t="shared" ca="1" si="276"/>
        <v>0</v>
      </c>
      <c r="N1960" t="str">
        <f t="shared" ca="1" si="277"/>
        <v>D:z</v>
      </c>
      <c r="O1960" t="str">
        <f t="shared" ca="1" si="278"/>
        <v>D7:z7</v>
      </c>
    </row>
    <row r="1961" spans="1:15">
      <c r="A1961" t="str">
        <f t="shared" si="270"/>
        <v>09</v>
      </c>
      <c r="B1961" t="str">
        <f t="shared" ca="1" si="271"/>
        <v>W</v>
      </c>
      <c r="C1961" t="s">
        <v>354</v>
      </c>
      <c r="D1961" t="s">
        <v>2220</v>
      </c>
      <c r="E1961">
        <f t="shared" ca="1" si="272"/>
        <v>0</v>
      </c>
      <c r="H1961" t="str">
        <f t="shared" ca="1" si="273"/>
        <v>'Simpl. All tex.-dual tex'!</v>
      </c>
      <c r="I1961" t="str">
        <f t="shared" ca="1" si="274"/>
        <v>'Simpl. All tex.-dual tex'!</v>
      </c>
      <c r="J1961">
        <f t="shared" ca="1" si="275"/>
        <v>0</v>
      </c>
      <c r="K1961">
        <f t="shared" ca="1" si="276"/>
        <v>0</v>
      </c>
      <c r="N1961" t="str">
        <f t="shared" ca="1" si="277"/>
        <v>D:z</v>
      </c>
      <c r="O1961" t="str">
        <f t="shared" ca="1" si="278"/>
        <v>D7:z7</v>
      </c>
    </row>
    <row r="1962" spans="1:15">
      <c r="A1962" t="str">
        <f t="shared" si="270"/>
        <v>10</v>
      </c>
      <c r="B1962" t="str">
        <f t="shared" ca="1" si="271"/>
        <v>W</v>
      </c>
      <c r="C1962" t="s">
        <v>354</v>
      </c>
      <c r="D1962" t="s">
        <v>2221</v>
      </c>
      <c r="E1962">
        <f t="shared" ca="1" si="272"/>
        <v>0</v>
      </c>
      <c r="H1962" t="str">
        <f t="shared" ca="1" si="273"/>
        <v>'Simpl. All tex.-dual tex'!</v>
      </c>
      <c r="I1962" t="str">
        <f t="shared" ca="1" si="274"/>
        <v>'Simpl. All tex.-dual tex'!</v>
      </c>
      <c r="J1962">
        <f t="shared" ca="1" si="275"/>
        <v>0</v>
      </c>
      <c r="K1962">
        <f t="shared" ca="1" si="276"/>
        <v>0</v>
      </c>
      <c r="N1962" t="str">
        <f t="shared" ca="1" si="277"/>
        <v>D:z</v>
      </c>
      <c r="O1962" t="str">
        <f t="shared" ca="1" si="278"/>
        <v>D7:z7</v>
      </c>
    </row>
    <row r="1963" spans="1:15">
      <c r="A1963" t="str">
        <f t="shared" si="270"/>
        <v>11</v>
      </c>
      <c r="B1963" t="str">
        <f t="shared" ca="1" si="271"/>
        <v>W</v>
      </c>
      <c r="C1963" t="s">
        <v>354</v>
      </c>
      <c r="D1963" t="s">
        <v>2222</v>
      </c>
      <c r="E1963">
        <f t="shared" ca="1" si="272"/>
        <v>0</v>
      </c>
      <c r="H1963" t="str">
        <f t="shared" ca="1" si="273"/>
        <v>'Simpl. All tex.-dual tex'!</v>
      </c>
      <c r="I1963" t="str">
        <f t="shared" ca="1" si="274"/>
        <v>'Simpl. All tex.-dual tex'!</v>
      </c>
      <c r="J1963">
        <f t="shared" ca="1" si="275"/>
        <v>0</v>
      </c>
      <c r="K1963">
        <f t="shared" ca="1" si="276"/>
        <v>0</v>
      </c>
      <c r="N1963" t="str">
        <f t="shared" ca="1" si="277"/>
        <v>D:z</v>
      </c>
      <c r="O1963" t="str">
        <f t="shared" ca="1" si="278"/>
        <v>D7:z7</v>
      </c>
    </row>
    <row r="1964" spans="1:15">
      <c r="A1964" t="str">
        <f t="shared" si="270"/>
        <v>12</v>
      </c>
      <c r="B1964" t="str">
        <f t="shared" ca="1" si="271"/>
        <v>W</v>
      </c>
      <c r="C1964" t="s">
        <v>354</v>
      </c>
      <c r="D1964" t="s">
        <v>2223</v>
      </c>
      <c r="E1964">
        <f t="shared" ca="1" si="272"/>
        <v>0</v>
      </c>
      <c r="H1964" t="str">
        <f t="shared" ca="1" si="273"/>
        <v>'Simpl. All tex.-dual tex'!</v>
      </c>
      <c r="I1964" t="str">
        <f t="shared" ca="1" si="274"/>
        <v>'Simpl. All tex.-dual tex'!</v>
      </c>
      <c r="J1964">
        <f t="shared" ca="1" si="275"/>
        <v>0</v>
      </c>
      <c r="K1964">
        <f t="shared" ca="1" si="276"/>
        <v>0</v>
      </c>
      <c r="N1964" t="str">
        <f t="shared" ca="1" si="277"/>
        <v>D:z</v>
      </c>
      <c r="O1964" t="str">
        <f t="shared" ca="1" si="278"/>
        <v>D7:z7</v>
      </c>
    </row>
    <row r="1965" spans="1:15">
      <c r="A1965" t="str">
        <f t="shared" si="270"/>
        <v>13</v>
      </c>
      <c r="B1965" t="str">
        <f t="shared" ca="1" si="271"/>
        <v>W</v>
      </c>
      <c r="C1965" t="s">
        <v>354</v>
      </c>
      <c r="D1965" t="s">
        <v>2224</v>
      </c>
      <c r="E1965">
        <f t="shared" ca="1" si="272"/>
        <v>0</v>
      </c>
      <c r="H1965" t="str">
        <f t="shared" ca="1" si="273"/>
        <v>'Simpl. All tex.-dual tex'!</v>
      </c>
      <c r="I1965" t="str">
        <f t="shared" ca="1" si="274"/>
        <v>'Simpl. All tex.-dual tex'!</v>
      </c>
      <c r="J1965">
        <f t="shared" ca="1" si="275"/>
        <v>0</v>
      </c>
      <c r="K1965">
        <f t="shared" ca="1" si="276"/>
        <v>0</v>
      </c>
      <c r="N1965" t="str">
        <f t="shared" ca="1" si="277"/>
        <v>D:z</v>
      </c>
      <c r="O1965" t="str">
        <f t="shared" ca="1" si="278"/>
        <v>D7:z7</v>
      </c>
    </row>
    <row r="1966" spans="1:15">
      <c r="A1966" t="str">
        <f t="shared" si="270"/>
        <v>01</v>
      </c>
      <c r="B1966" t="str">
        <f t="shared" ca="1" si="271"/>
        <v>W</v>
      </c>
      <c r="C1966" t="s">
        <v>355</v>
      </c>
      <c r="D1966" t="s">
        <v>2225</v>
      </c>
      <c r="E1966">
        <f t="shared" ca="1" si="272"/>
        <v>0</v>
      </c>
      <c r="H1966" t="str">
        <f t="shared" ca="1" si="273"/>
        <v>'Simpl. All tex.-dual tex'!</v>
      </c>
      <c r="I1966" t="str">
        <f t="shared" ca="1" si="274"/>
        <v>'Simpl. All tex.-dual tex'!</v>
      </c>
      <c r="J1966">
        <f t="shared" ca="1" si="275"/>
        <v>0</v>
      </c>
      <c r="K1966">
        <f t="shared" ca="1" si="276"/>
        <v>0</v>
      </c>
      <c r="N1966" t="str">
        <f t="shared" ca="1" si="277"/>
        <v>D:z</v>
      </c>
      <c r="O1966" t="str">
        <f t="shared" ca="1" si="278"/>
        <v>D7:z7</v>
      </c>
    </row>
    <row r="1967" spans="1:15">
      <c r="A1967" t="str">
        <f t="shared" si="270"/>
        <v>02</v>
      </c>
      <c r="B1967" t="str">
        <f t="shared" ca="1" si="271"/>
        <v>W</v>
      </c>
      <c r="C1967" t="s">
        <v>355</v>
      </c>
      <c r="D1967" t="s">
        <v>2226</v>
      </c>
      <c r="E1967">
        <f t="shared" ca="1" si="272"/>
        <v>0</v>
      </c>
      <c r="H1967" t="str">
        <f t="shared" ca="1" si="273"/>
        <v>'Simpl. All tex.-dual tex'!</v>
      </c>
      <c r="I1967" t="str">
        <f t="shared" ca="1" si="274"/>
        <v>'Simpl. All tex.-dual tex'!</v>
      </c>
      <c r="J1967">
        <f t="shared" ca="1" si="275"/>
        <v>0</v>
      </c>
      <c r="K1967">
        <f t="shared" ca="1" si="276"/>
        <v>0</v>
      </c>
      <c r="N1967" t="str">
        <f t="shared" ca="1" si="277"/>
        <v>D:z</v>
      </c>
      <c r="O1967" t="str">
        <f t="shared" ca="1" si="278"/>
        <v>D7:z7</v>
      </c>
    </row>
    <row r="1968" spans="1:15">
      <c r="A1968" t="str">
        <f t="shared" si="270"/>
        <v>03</v>
      </c>
      <c r="B1968" t="str">
        <f t="shared" ca="1" si="271"/>
        <v>W</v>
      </c>
      <c r="C1968" t="s">
        <v>355</v>
      </c>
      <c r="D1968" t="s">
        <v>2227</v>
      </c>
      <c r="E1968">
        <f t="shared" ca="1" si="272"/>
        <v>0</v>
      </c>
      <c r="H1968" t="str">
        <f t="shared" ca="1" si="273"/>
        <v>'Simpl. All tex.-dual tex'!</v>
      </c>
      <c r="I1968" t="str">
        <f t="shared" ca="1" si="274"/>
        <v>'Simpl. All tex.-dual tex'!</v>
      </c>
      <c r="J1968">
        <f t="shared" ca="1" si="275"/>
        <v>0</v>
      </c>
      <c r="K1968">
        <f t="shared" ca="1" si="276"/>
        <v>0</v>
      </c>
      <c r="N1968" t="str">
        <f t="shared" ca="1" si="277"/>
        <v>D:z</v>
      </c>
      <c r="O1968" t="str">
        <f t="shared" ca="1" si="278"/>
        <v>D7:z7</v>
      </c>
    </row>
    <row r="1969" spans="1:15">
      <c r="A1969" t="str">
        <f t="shared" si="270"/>
        <v>04</v>
      </c>
      <c r="B1969" t="str">
        <f t="shared" ca="1" si="271"/>
        <v>W</v>
      </c>
      <c r="C1969" t="s">
        <v>355</v>
      </c>
      <c r="D1969" t="s">
        <v>2228</v>
      </c>
      <c r="E1969">
        <f t="shared" ca="1" si="272"/>
        <v>0</v>
      </c>
      <c r="H1969" t="str">
        <f t="shared" ca="1" si="273"/>
        <v>'Simpl. All tex.-dual tex'!</v>
      </c>
      <c r="I1969" t="str">
        <f t="shared" ca="1" si="274"/>
        <v>'Simpl. All tex.-dual tex'!</v>
      </c>
      <c r="J1969">
        <f t="shared" ca="1" si="275"/>
        <v>0</v>
      </c>
      <c r="K1969">
        <f t="shared" ca="1" si="276"/>
        <v>0</v>
      </c>
      <c r="N1969" t="str">
        <f t="shared" ca="1" si="277"/>
        <v>D:z</v>
      </c>
      <c r="O1969" t="str">
        <f t="shared" ca="1" si="278"/>
        <v>D7:z7</v>
      </c>
    </row>
    <row r="1970" spans="1:15">
      <c r="A1970" t="str">
        <f t="shared" si="270"/>
        <v>05</v>
      </c>
      <c r="B1970" t="str">
        <f t="shared" ca="1" si="271"/>
        <v>W</v>
      </c>
      <c r="C1970" t="s">
        <v>355</v>
      </c>
      <c r="D1970" t="s">
        <v>2229</v>
      </c>
      <c r="E1970">
        <f t="shared" ca="1" si="272"/>
        <v>0</v>
      </c>
      <c r="H1970" t="str">
        <f t="shared" ca="1" si="273"/>
        <v>'Simpl. All tex.-dual tex'!</v>
      </c>
      <c r="I1970" t="str">
        <f t="shared" ca="1" si="274"/>
        <v>'Simpl. All tex.-dual tex'!</v>
      </c>
      <c r="J1970">
        <f t="shared" ca="1" si="275"/>
        <v>0</v>
      </c>
      <c r="K1970">
        <f t="shared" ca="1" si="276"/>
        <v>0</v>
      </c>
      <c r="N1970" t="str">
        <f t="shared" ca="1" si="277"/>
        <v>D:z</v>
      </c>
      <c r="O1970" t="str">
        <f t="shared" ca="1" si="278"/>
        <v>D7:z7</v>
      </c>
    </row>
    <row r="1971" spans="1:15">
      <c r="A1971" t="str">
        <f t="shared" si="270"/>
        <v>06</v>
      </c>
      <c r="B1971" t="str">
        <f t="shared" ca="1" si="271"/>
        <v>W</v>
      </c>
      <c r="C1971" t="s">
        <v>355</v>
      </c>
      <c r="D1971" t="s">
        <v>2230</v>
      </c>
      <c r="E1971">
        <f t="shared" ca="1" si="272"/>
        <v>0</v>
      </c>
      <c r="H1971" t="str">
        <f t="shared" ca="1" si="273"/>
        <v>'Simpl. All tex.-dual tex'!</v>
      </c>
      <c r="I1971" t="str">
        <f t="shared" ca="1" si="274"/>
        <v>'Simpl. All tex.-dual tex'!</v>
      </c>
      <c r="J1971">
        <f t="shared" ca="1" si="275"/>
        <v>0</v>
      </c>
      <c r="K1971">
        <f t="shared" ca="1" si="276"/>
        <v>0</v>
      </c>
      <c r="N1971" t="str">
        <f t="shared" ca="1" si="277"/>
        <v>D:z</v>
      </c>
      <c r="O1971" t="str">
        <f t="shared" ca="1" si="278"/>
        <v>D7:z7</v>
      </c>
    </row>
    <row r="1972" spans="1:15">
      <c r="A1972" t="str">
        <f t="shared" si="270"/>
        <v>07</v>
      </c>
      <c r="B1972" t="str">
        <f t="shared" ca="1" si="271"/>
        <v>W</v>
      </c>
      <c r="C1972" t="s">
        <v>355</v>
      </c>
      <c r="D1972" t="s">
        <v>2231</v>
      </c>
      <c r="E1972">
        <f t="shared" ca="1" si="272"/>
        <v>0</v>
      </c>
      <c r="H1972" t="str">
        <f t="shared" ca="1" si="273"/>
        <v>'Simpl. All tex.-dual tex'!</v>
      </c>
      <c r="I1972" t="str">
        <f t="shared" ca="1" si="274"/>
        <v>'Simpl. All tex.-dual tex'!</v>
      </c>
      <c r="J1972">
        <f t="shared" ca="1" si="275"/>
        <v>0</v>
      </c>
      <c r="K1972">
        <f t="shared" ca="1" si="276"/>
        <v>0</v>
      </c>
      <c r="N1972" t="str">
        <f t="shared" ca="1" si="277"/>
        <v>D:z</v>
      </c>
      <c r="O1972" t="str">
        <f t="shared" ca="1" si="278"/>
        <v>D7:z7</v>
      </c>
    </row>
    <row r="1973" spans="1:15">
      <c r="A1973" t="str">
        <f t="shared" si="270"/>
        <v>08</v>
      </c>
      <c r="B1973" t="str">
        <f t="shared" ca="1" si="271"/>
        <v>W</v>
      </c>
      <c r="C1973" t="s">
        <v>355</v>
      </c>
      <c r="D1973" t="s">
        <v>2232</v>
      </c>
      <c r="E1973">
        <f t="shared" ca="1" si="272"/>
        <v>0</v>
      </c>
      <c r="H1973" t="str">
        <f t="shared" ca="1" si="273"/>
        <v>'Simpl. All tex.-dual tex'!</v>
      </c>
      <c r="I1973" t="str">
        <f t="shared" ca="1" si="274"/>
        <v>'Simpl. All tex.-dual tex'!</v>
      </c>
      <c r="J1973">
        <f t="shared" ca="1" si="275"/>
        <v>0</v>
      </c>
      <c r="K1973">
        <f t="shared" ca="1" si="276"/>
        <v>0</v>
      </c>
      <c r="N1973" t="str">
        <f t="shared" ca="1" si="277"/>
        <v>D:z</v>
      </c>
      <c r="O1973" t="str">
        <f t="shared" ca="1" si="278"/>
        <v>D7:z7</v>
      </c>
    </row>
    <row r="1974" spans="1:15">
      <c r="A1974" t="str">
        <f t="shared" si="270"/>
        <v>09</v>
      </c>
      <c r="B1974" t="str">
        <f t="shared" ca="1" si="271"/>
        <v>W</v>
      </c>
      <c r="C1974" t="s">
        <v>355</v>
      </c>
      <c r="D1974" t="s">
        <v>2233</v>
      </c>
      <c r="E1974">
        <f t="shared" ca="1" si="272"/>
        <v>0</v>
      </c>
      <c r="H1974" t="str">
        <f t="shared" ca="1" si="273"/>
        <v>'Simpl. All tex.-dual tex'!</v>
      </c>
      <c r="I1974" t="str">
        <f t="shared" ca="1" si="274"/>
        <v>'Simpl. All tex.-dual tex'!</v>
      </c>
      <c r="J1974">
        <f t="shared" ca="1" si="275"/>
        <v>0</v>
      </c>
      <c r="K1974">
        <f t="shared" ca="1" si="276"/>
        <v>0</v>
      </c>
      <c r="N1974" t="str">
        <f t="shared" ca="1" si="277"/>
        <v>D:z</v>
      </c>
      <c r="O1974" t="str">
        <f t="shared" ca="1" si="278"/>
        <v>D7:z7</v>
      </c>
    </row>
    <row r="1975" spans="1:15">
      <c r="A1975" t="str">
        <f t="shared" si="270"/>
        <v>10</v>
      </c>
      <c r="B1975" t="str">
        <f t="shared" ca="1" si="271"/>
        <v>W</v>
      </c>
      <c r="C1975" t="s">
        <v>355</v>
      </c>
      <c r="D1975" t="s">
        <v>2234</v>
      </c>
      <c r="E1975">
        <f t="shared" ca="1" si="272"/>
        <v>0</v>
      </c>
      <c r="H1975" t="str">
        <f t="shared" ca="1" si="273"/>
        <v>'Simpl. All tex.-dual tex'!</v>
      </c>
      <c r="I1975" t="str">
        <f t="shared" ca="1" si="274"/>
        <v>'Simpl. All tex.-dual tex'!</v>
      </c>
      <c r="J1975">
        <f t="shared" ca="1" si="275"/>
        <v>0</v>
      </c>
      <c r="K1975">
        <f t="shared" ca="1" si="276"/>
        <v>0</v>
      </c>
      <c r="N1975" t="str">
        <f t="shared" ca="1" si="277"/>
        <v>D:z</v>
      </c>
      <c r="O1975" t="str">
        <f t="shared" ca="1" si="278"/>
        <v>D7:z7</v>
      </c>
    </row>
    <row r="1976" spans="1:15">
      <c r="A1976" t="str">
        <f t="shared" si="270"/>
        <v>11</v>
      </c>
      <c r="B1976" t="str">
        <f t="shared" ca="1" si="271"/>
        <v>W</v>
      </c>
      <c r="C1976" t="s">
        <v>355</v>
      </c>
      <c r="D1976" t="s">
        <v>2235</v>
      </c>
      <c r="E1976">
        <f t="shared" ca="1" si="272"/>
        <v>0</v>
      </c>
      <c r="H1976" t="str">
        <f t="shared" ca="1" si="273"/>
        <v>'Simpl. All tex.-dual tex'!</v>
      </c>
      <c r="I1976" t="str">
        <f t="shared" ca="1" si="274"/>
        <v>'Simpl. All tex.-dual tex'!</v>
      </c>
      <c r="J1976">
        <f t="shared" ca="1" si="275"/>
        <v>0</v>
      </c>
      <c r="K1976">
        <f t="shared" ca="1" si="276"/>
        <v>0</v>
      </c>
      <c r="N1976" t="str">
        <f t="shared" ca="1" si="277"/>
        <v>D:z</v>
      </c>
      <c r="O1976" t="str">
        <f t="shared" ca="1" si="278"/>
        <v>D7:z7</v>
      </c>
    </row>
    <row r="1977" spans="1:15">
      <c r="A1977" t="str">
        <f t="shared" si="270"/>
        <v>12</v>
      </c>
      <c r="B1977" t="str">
        <f t="shared" ca="1" si="271"/>
        <v>W</v>
      </c>
      <c r="C1977" t="s">
        <v>355</v>
      </c>
      <c r="D1977" t="s">
        <v>2236</v>
      </c>
      <c r="E1977">
        <f t="shared" ca="1" si="272"/>
        <v>0</v>
      </c>
      <c r="H1977" t="str">
        <f t="shared" ca="1" si="273"/>
        <v>'Simpl. All tex.-dual tex'!</v>
      </c>
      <c r="I1977" t="str">
        <f t="shared" ca="1" si="274"/>
        <v>'Simpl. All tex.-dual tex'!</v>
      </c>
      <c r="J1977">
        <f t="shared" ca="1" si="275"/>
        <v>0</v>
      </c>
      <c r="K1977">
        <f t="shared" ca="1" si="276"/>
        <v>0</v>
      </c>
      <c r="N1977" t="str">
        <f t="shared" ca="1" si="277"/>
        <v>D:z</v>
      </c>
      <c r="O1977" t="str">
        <f t="shared" ca="1" si="278"/>
        <v>D7:z7</v>
      </c>
    </row>
    <row r="1978" spans="1:15">
      <c r="A1978" t="str">
        <f t="shared" si="270"/>
        <v>13</v>
      </c>
      <c r="B1978" t="str">
        <f t="shared" ca="1" si="271"/>
        <v>W</v>
      </c>
      <c r="C1978" t="s">
        <v>355</v>
      </c>
      <c r="D1978" t="s">
        <v>2237</v>
      </c>
      <c r="E1978">
        <f t="shared" ca="1" si="272"/>
        <v>0</v>
      </c>
      <c r="H1978" t="str">
        <f t="shared" ca="1" si="273"/>
        <v>'Simpl. All tex.-dual tex'!</v>
      </c>
      <c r="I1978" t="str">
        <f t="shared" ca="1" si="274"/>
        <v>'Simpl. All tex.-dual tex'!</v>
      </c>
      <c r="J1978">
        <f t="shared" ca="1" si="275"/>
        <v>0</v>
      </c>
      <c r="K1978">
        <f t="shared" ca="1" si="276"/>
        <v>0</v>
      </c>
      <c r="N1978" t="str">
        <f t="shared" ca="1" si="277"/>
        <v>D:z</v>
      </c>
      <c r="O1978" t="str">
        <f t="shared" ca="1" si="278"/>
        <v>D7:z7</v>
      </c>
    </row>
    <row r="1979" spans="1:15">
      <c r="A1979" t="str">
        <f t="shared" si="270"/>
        <v>01</v>
      </c>
      <c r="B1979" t="str">
        <f t="shared" ca="1" si="271"/>
        <v>W</v>
      </c>
      <c r="C1979" t="s">
        <v>356</v>
      </c>
      <c r="D1979" t="s">
        <v>2238</v>
      </c>
      <c r="E1979">
        <f t="shared" ca="1" si="272"/>
        <v>0</v>
      </c>
      <c r="H1979" t="str">
        <f t="shared" ca="1" si="273"/>
        <v>'Simpl. All tex.-dual tex'!</v>
      </c>
      <c r="I1979" t="str">
        <f t="shared" ca="1" si="274"/>
        <v>'Simpl. All tex.-dual tex'!</v>
      </c>
      <c r="J1979">
        <f t="shared" ca="1" si="275"/>
        <v>0</v>
      </c>
      <c r="K1979">
        <f t="shared" ca="1" si="276"/>
        <v>0</v>
      </c>
      <c r="N1979" t="str">
        <f t="shared" ca="1" si="277"/>
        <v>D:z</v>
      </c>
      <c r="O1979" t="str">
        <f t="shared" ca="1" si="278"/>
        <v>D7:z7</v>
      </c>
    </row>
    <row r="1980" spans="1:15">
      <c r="A1980" t="str">
        <f t="shared" si="270"/>
        <v>02</v>
      </c>
      <c r="B1980" t="str">
        <f t="shared" ca="1" si="271"/>
        <v>W</v>
      </c>
      <c r="C1980" t="s">
        <v>356</v>
      </c>
      <c r="D1980" t="s">
        <v>2239</v>
      </c>
      <c r="E1980">
        <f t="shared" ca="1" si="272"/>
        <v>0</v>
      </c>
      <c r="H1980" t="str">
        <f t="shared" ca="1" si="273"/>
        <v>'Simpl. All tex.-dual tex'!</v>
      </c>
      <c r="I1980" t="str">
        <f t="shared" ca="1" si="274"/>
        <v>'Simpl. All tex.-dual tex'!</v>
      </c>
      <c r="J1980">
        <f t="shared" ca="1" si="275"/>
        <v>0</v>
      </c>
      <c r="K1980">
        <f t="shared" ca="1" si="276"/>
        <v>0</v>
      </c>
      <c r="N1980" t="str">
        <f t="shared" ca="1" si="277"/>
        <v>D:z</v>
      </c>
      <c r="O1980" t="str">
        <f t="shared" ca="1" si="278"/>
        <v>D7:z7</v>
      </c>
    </row>
    <row r="1981" spans="1:15">
      <c r="A1981" t="str">
        <f t="shared" si="270"/>
        <v>03</v>
      </c>
      <c r="B1981" t="str">
        <f t="shared" ca="1" si="271"/>
        <v>W</v>
      </c>
      <c r="C1981" t="s">
        <v>356</v>
      </c>
      <c r="D1981" t="s">
        <v>2240</v>
      </c>
      <c r="E1981">
        <f t="shared" ca="1" si="272"/>
        <v>0</v>
      </c>
      <c r="H1981" t="str">
        <f t="shared" ca="1" si="273"/>
        <v>'Simpl. All tex.-dual tex'!</v>
      </c>
      <c r="I1981" t="str">
        <f t="shared" ca="1" si="274"/>
        <v>'Simpl. All tex.-dual tex'!</v>
      </c>
      <c r="J1981">
        <f t="shared" ca="1" si="275"/>
        <v>0</v>
      </c>
      <c r="K1981">
        <f t="shared" ca="1" si="276"/>
        <v>0</v>
      </c>
      <c r="N1981" t="str">
        <f t="shared" ca="1" si="277"/>
        <v>D:z</v>
      </c>
      <c r="O1981" t="str">
        <f t="shared" ca="1" si="278"/>
        <v>D7:z7</v>
      </c>
    </row>
    <row r="1982" spans="1:15">
      <c r="A1982" t="str">
        <f t="shared" si="270"/>
        <v>04</v>
      </c>
      <c r="B1982" t="str">
        <f t="shared" ca="1" si="271"/>
        <v>W</v>
      </c>
      <c r="C1982" t="s">
        <v>356</v>
      </c>
      <c r="D1982" t="s">
        <v>2241</v>
      </c>
      <c r="E1982">
        <f t="shared" ca="1" si="272"/>
        <v>0</v>
      </c>
      <c r="H1982" t="str">
        <f t="shared" ca="1" si="273"/>
        <v>'Simpl. All tex.-dual tex'!</v>
      </c>
      <c r="I1982" t="str">
        <f t="shared" ca="1" si="274"/>
        <v>'Simpl. All tex.-dual tex'!</v>
      </c>
      <c r="J1982">
        <f t="shared" ca="1" si="275"/>
        <v>0</v>
      </c>
      <c r="K1982">
        <f t="shared" ca="1" si="276"/>
        <v>0</v>
      </c>
      <c r="N1982" t="str">
        <f t="shared" ca="1" si="277"/>
        <v>D:z</v>
      </c>
      <c r="O1982" t="str">
        <f t="shared" ca="1" si="278"/>
        <v>D7:z7</v>
      </c>
    </row>
    <row r="1983" spans="1:15">
      <c r="A1983" t="str">
        <f t="shared" si="270"/>
        <v>05</v>
      </c>
      <c r="B1983" t="str">
        <f t="shared" ca="1" si="271"/>
        <v>W</v>
      </c>
      <c r="C1983" t="s">
        <v>356</v>
      </c>
      <c r="D1983" t="s">
        <v>2242</v>
      </c>
      <c r="E1983">
        <f t="shared" ca="1" si="272"/>
        <v>0</v>
      </c>
      <c r="H1983" t="str">
        <f t="shared" ca="1" si="273"/>
        <v>'Simpl. All tex.-dual tex'!</v>
      </c>
      <c r="I1983" t="str">
        <f t="shared" ca="1" si="274"/>
        <v>'Simpl. All tex.-dual tex'!</v>
      </c>
      <c r="J1983">
        <f t="shared" ca="1" si="275"/>
        <v>0</v>
      </c>
      <c r="K1983">
        <f t="shared" ca="1" si="276"/>
        <v>0</v>
      </c>
      <c r="N1983" t="str">
        <f t="shared" ca="1" si="277"/>
        <v>D:z</v>
      </c>
      <c r="O1983" t="str">
        <f t="shared" ca="1" si="278"/>
        <v>D7:z7</v>
      </c>
    </row>
    <row r="1984" spans="1:15">
      <c r="A1984" t="str">
        <f t="shared" si="270"/>
        <v>06</v>
      </c>
      <c r="B1984" t="str">
        <f t="shared" ca="1" si="271"/>
        <v>W</v>
      </c>
      <c r="C1984" t="s">
        <v>356</v>
      </c>
      <c r="D1984" t="s">
        <v>2243</v>
      </c>
      <c r="E1984">
        <f t="shared" ca="1" si="272"/>
        <v>0</v>
      </c>
      <c r="H1984" t="str">
        <f t="shared" ca="1" si="273"/>
        <v>'Simpl. All tex.-dual tex'!</v>
      </c>
      <c r="I1984" t="str">
        <f t="shared" ca="1" si="274"/>
        <v>'Simpl. All tex.-dual tex'!</v>
      </c>
      <c r="J1984">
        <f t="shared" ca="1" si="275"/>
        <v>0</v>
      </c>
      <c r="K1984">
        <f t="shared" ca="1" si="276"/>
        <v>0</v>
      </c>
      <c r="N1984" t="str">
        <f t="shared" ca="1" si="277"/>
        <v>D:z</v>
      </c>
      <c r="O1984" t="str">
        <f t="shared" ca="1" si="278"/>
        <v>D7:z7</v>
      </c>
    </row>
    <row r="1985" spans="1:15">
      <c r="A1985" t="str">
        <f t="shared" si="270"/>
        <v>07</v>
      </c>
      <c r="B1985" t="str">
        <f t="shared" ca="1" si="271"/>
        <v>W</v>
      </c>
      <c r="C1985" t="s">
        <v>356</v>
      </c>
      <c r="D1985" t="s">
        <v>2244</v>
      </c>
      <c r="E1985">
        <f t="shared" ca="1" si="272"/>
        <v>0</v>
      </c>
      <c r="H1985" t="str">
        <f t="shared" ca="1" si="273"/>
        <v>'Simpl. All tex.-dual tex'!</v>
      </c>
      <c r="I1985" t="str">
        <f t="shared" ca="1" si="274"/>
        <v>'Simpl. All tex.-dual tex'!</v>
      </c>
      <c r="J1985">
        <f t="shared" ca="1" si="275"/>
        <v>0</v>
      </c>
      <c r="K1985">
        <f t="shared" ca="1" si="276"/>
        <v>0</v>
      </c>
      <c r="N1985" t="str">
        <f t="shared" ca="1" si="277"/>
        <v>D:z</v>
      </c>
      <c r="O1985" t="str">
        <f t="shared" ca="1" si="278"/>
        <v>D7:z7</v>
      </c>
    </row>
    <row r="1986" spans="1:15">
      <c r="A1986" t="str">
        <f t="shared" si="270"/>
        <v>08</v>
      </c>
      <c r="B1986" t="str">
        <f t="shared" ca="1" si="271"/>
        <v>W</v>
      </c>
      <c r="C1986" t="s">
        <v>356</v>
      </c>
      <c r="D1986" t="s">
        <v>2245</v>
      </c>
      <c r="E1986">
        <f t="shared" ca="1" si="272"/>
        <v>0</v>
      </c>
      <c r="H1986" t="str">
        <f t="shared" ca="1" si="273"/>
        <v>'Simpl. All tex.-dual tex'!</v>
      </c>
      <c r="I1986" t="str">
        <f t="shared" ca="1" si="274"/>
        <v>'Simpl. All tex.-dual tex'!</v>
      </c>
      <c r="J1986">
        <f t="shared" ca="1" si="275"/>
        <v>0</v>
      </c>
      <c r="K1986">
        <f t="shared" ca="1" si="276"/>
        <v>0</v>
      </c>
      <c r="N1986" t="str">
        <f t="shared" ca="1" si="277"/>
        <v>D:z</v>
      </c>
      <c r="O1986" t="str">
        <f t="shared" ca="1" si="278"/>
        <v>D7:z7</v>
      </c>
    </row>
    <row r="1987" spans="1:15">
      <c r="A1987" t="str">
        <f t="shared" si="270"/>
        <v>09</v>
      </c>
      <c r="B1987" t="str">
        <f t="shared" ca="1" si="271"/>
        <v>W</v>
      </c>
      <c r="C1987" t="s">
        <v>356</v>
      </c>
      <c r="D1987" t="s">
        <v>2246</v>
      </c>
      <c r="E1987">
        <f t="shared" ca="1" si="272"/>
        <v>0</v>
      </c>
      <c r="H1987" t="str">
        <f t="shared" ca="1" si="273"/>
        <v>'Simpl. All tex.-dual tex'!</v>
      </c>
      <c r="I1987" t="str">
        <f t="shared" ca="1" si="274"/>
        <v>'Simpl. All tex.-dual tex'!</v>
      </c>
      <c r="J1987">
        <f t="shared" ca="1" si="275"/>
        <v>0</v>
      </c>
      <c r="K1987">
        <f t="shared" ca="1" si="276"/>
        <v>0</v>
      </c>
      <c r="N1987" t="str">
        <f t="shared" ca="1" si="277"/>
        <v>D:z</v>
      </c>
      <c r="O1987" t="str">
        <f t="shared" ca="1" si="278"/>
        <v>D7:z7</v>
      </c>
    </row>
    <row r="1988" spans="1:15">
      <c r="A1988" t="str">
        <f t="shared" si="270"/>
        <v>10</v>
      </c>
      <c r="B1988" t="str">
        <f t="shared" ca="1" si="271"/>
        <v>W</v>
      </c>
      <c r="C1988" t="s">
        <v>356</v>
      </c>
      <c r="D1988" t="s">
        <v>2247</v>
      </c>
      <c r="E1988">
        <f t="shared" ca="1" si="272"/>
        <v>0</v>
      </c>
      <c r="H1988" t="str">
        <f t="shared" ca="1" si="273"/>
        <v>'Simpl. All tex.-dual tex'!</v>
      </c>
      <c r="I1988" t="str">
        <f t="shared" ca="1" si="274"/>
        <v>'Simpl. All tex.-dual tex'!</v>
      </c>
      <c r="J1988">
        <f t="shared" ca="1" si="275"/>
        <v>0</v>
      </c>
      <c r="K1988">
        <f t="shared" ca="1" si="276"/>
        <v>0</v>
      </c>
      <c r="N1988" t="str">
        <f t="shared" ca="1" si="277"/>
        <v>D:z</v>
      </c>
      <c r="O1988" t="str">
        <f t="shared" ca="1" si="278"/>
        <v>D7:z7</v>
      </c>
    </row>
    <row r="1989" spans="1:15">
      <c r="A1989" t="str">
        <f t="shared" si="270"/>
        <v>11</v>
      </c>
      <c r="B1989" t="str">
        <f t="shared" ca="1" si="271"/>
        <v>W</v>
      </c>
      <c r="C1989" t="s">
        <v>356</v>
      </c>
      <c r="D1989" t="s">
        <v>2248</v>
      </c>
      <c r="E1989">
        <f t="shared" ca="1" si="272"/>
        <v>0</v>
      </c>
      <c r="H1989" t="str">
        <f t="shared" ca="1" si="273"/>
        <v>'Simpl. All tex.-dual tex'!</v>
      </c>
      <c r="I1989" t="str">
        <f t="shared" ca="1" si="274"/>
        <v>'Simpl. All tex.-dual tex'!</v>
      </c>
      <c r="J1989">
        <f t="shared" ca="1" si="275"/>
        <v>0</v>
      </c>
      <c r="K1989">
        <f t="shared" ca="1" si="276"/>
        <v>0</v>
      </c>
      <c r="N1989" t="str">
        <f t="shared" ca="1" si="277"/>
        <v>D:z</v>
      </c>
      <c r="O1989" t="str">
        <f t="shared" ca="1" si="278"/>
        <v>D7:z7</v>
      </c>
    </row>
    <row r="1990" spans="1:15">
      <c r="A1990" t="str">
        <f t="shared" si="270"/>
        <v>12</v>
      </c>
      <c r="B1990" t="str">
        <f t="shared" ca="1" si="271"/>
        <v>W</v>
      </c>
      <c r="C1990" t="s">
        <v>356</v>
      </c>
      <c r="D1990" t="s">
        <v>2249</v>
      </c>
      <c r="E1990">
        <f t="shared" ca="1" si="272"/>
        <v>0</v>
      </c>
      <c r="H1990" t="str">
        <f t="shared" ca="1" si="273"/>
        <v>'Simpl. All tex.-dual tex'!</v>
      </c>
      <c r="I1990" t="str">
        <f t="shared" ca="1" si="274"/>
        <v>'Simpl. All tex.-dual tex'!</v>
      </c>
      <c r="J1990">
        <f t="shared" ca="1" si="275"/>
        <v>0</v>
      </c>
      <c r="K1990">
        <f t="shared" ca="1" si="276"/>
        <v>0</v>
      </c>
      <c r="N1990" t="str">
        <f t="shared" ca="1" si="277"/>
        <v>D:z</v>
      </c>
      <c r="O1990" t="str">
        <f t="shared" ca="1" si="278"/>
        <v>D7:z7</v>
      </c>
    </row>
    <row r="1991" spans="1:15">
      <c r="A1991" t="str">
        <f t="shared" si="270"/>
        <v>13</v>
      </c>
      <c r="B1991" t="str">
        <f t="shared" ca="1" si="271"/>
        <v>W</v>
      </c>
      <c r="C1991" t="s">
        <v>356</v>
      </c>
      <c r="D1991" t="s">
        <v>2250</v>
      </c>
      <c r="E1991">
        <f t="shared" ca="1" si="272"/>
        <v>0</v>
      </c>
      <c r="H1991" t="str">
        <f t="shared" ca="1" si="273"/>
        <v>'Simpl. All tex.-dual tex'!</v>
      </c>
      <c r="I1991" t="str">
        <f t="shared" ca="1" si="274"/>
        <v>'Simpl. All tex.-dual tex'!</v>
      </c>
      <c r="J1991">
        <f t="shared" ca="1" si="275"/>
        <v>0</v>
      </c>
      <c r="K1991">
        <f t="shared" ca="1" si="276"/>
        <v>0</v>
      </c>
      <c r="N1991" t="str">
        <f t="shared" ca="1" si="277"/>
        <v>D:z</v>
      </c>
      <c r="O1991" t="str">
        <f t="shared" ca="1" si="278"/>
        <v>D7:z7</v>
      </c>
    </row>
    <row r="1992" spans="1:15">
      <c r="A1992" t="str">
        <f t="shared" si="270"/>
        <v>01</v>
      </c>
      <c r="B1992" t="str">
        <f t="shared" ca="1" si="271"/>
        <v>W</v>
      </c>
      <c r="C1992" t="s">
        <v>357</v>
      </c>
      <c r="D1992" t="s">
        <v>2251</v>
      </c>
      <c r="E1992">
        <f t="shared" ca="1" si="272"/>
        <v>0</v>
      </c>
      <c r="H1992" t="str">
        <f t="shared" ca="1" si="273"/>
        <v>'Simpl. All tex.-dual tex'!</v>
      </c>
      <c r="I1992" t="str">
        <f t="shared" ca="1" si="274"/>
        <v>'Simpl. All tex.-dual tex'!</v>
      </c>
      <c r="J1992">
        <f t="shared" ca="1" si="275"/>
        <v>0</v>
      </c>
      <c r="K1992">
        <f t="shared" ca="1" si="276"/>
        <v>0</v>
      </c>
      <c r="N1992" t="str">
        <f t="shared" ca="1" si="277"/>
        <v>D:z</v>
      </c>
      <c r="O1992" t="str">
        <f t="shared" ca="1" si="278"/>
        <v>D7:z7</v>
      </c>
    </row>
    <row r="1993" spans="1:15">
      <c r="A1993" t="str">
        <f t="shared" si="270"/>
        <v>02</v>
      </c>
      <c r="B1993" t="str">
        <f t="shared" ca="1" si="271"/>
        <v>W</v>
      </c>
      <c r="C1993" t="s">
        <v>357</v>
      </c>
      <c r="D1993" t="s">
        <v>2252</v>
      </c>
      <c r="E1993">
        <f t="shared" ca="1" si="272"/>
        <v>0</v>
      </c>
      <c r="H1993" t="str">
        <f t="shared" ca="1" si="273"/>
        <v>'Simpl. All tex.-dual tex'!</v>
      </c>
      <c r="I1993" t="str">
        <f t="shared" ca="1" si="274"/>
        <v>'Simpl. All tex.-dual tex'!</v>
      </c>
      <c r="J1993">
        <f t="shared" ca="1" si="275"/>
        <v>0</v>
      </c>
      <c r="K1993">
        <f t="shared" ca="1" si="276"/>
        <v>0</v>
      </c>
      <c r="N1993" t="str">
        <f t="shared" ca="1" si="277"/>
        <v>D:z</v>
      </c>
      <c r="O1993" t="str">
        <f t="shared" ca="1" si="278"/>
        <v>D7:z7</v>
      </c>
    </row>
    <row r="1994" spans="1:15">
      <c r="A1994" t="str">
        <f t="shared" si="270"/>
        <v>03</v>
      </c>
      <c r="B1994" t="str">
        <f t="shared" ca="1" si="271"/>
        <v>W</v>
      </c>
      <c r="C1994" t="s">
        <v>357</v>
      </c>
      <c r="D1994" t="s">
        <v>2253</v>
      </c>
      <c r="E1994">
        <f t="shared" ca="1" si="272"/>
        <v>0</v>
      </c>
      <c r="H1994" t="str">
        <f t="shared" ca="1" si="273"/>
        <v>'Simpl. All tex.-dual tex'!</v>
      </c>
      <c r="I1994" t="str">
        <f t="shared" ca="1" si="274"/>
        <v>'Simpl. All tex.-dual tex'!</v>
      </c>
      <c r="J1994">
        <f t="shared" ca="1" si="275"/>
        <v>0</v>
      </c>
      <c r="K1994">
        <f t="shared" ca="1" si="276"/>
        <v>0</v>
      </c>
      <c r="N1994" t="str">
        <f t="shared" ca="1" si="277"/>
        <v>D:z</v>
      </c>
      <c r="O1994" t="str">
        <f t="shared" ca="1" si="278"/>
        <v>D7:z7</v>
      </c>
    </row>
    <row r="1995" spans="1:15">
      <c r="A1995" t="str">
        <f t="shared" ref="A1995:A2058" si="279">MID(D1995,LEN(C1995)+2,LEN(D1995)-LEN(C1995))</f>
        <v>04</v>
      </c>
      <c r="B1995" t="str">
        <f t="shared" ref="B1995:B2058" ca="1" si="280">VLOOKUP(H1995,$A$1:$K$3,11,FALSE)</f>
        <v>W</v>
      </c>
      <c r="C1995" t="s">
        <v>357</v>
      </c>
      <c r="D1995" t="s">
        <v>2254</v>
      </c>
      <c r="E1995">
        <f t="shared" ref="E1995:E2058" ca="1" si="281">IFERROR(VLOOKUP(C1995,INDIRECT($H1995&amp;$N1995),MATCH($A1995,INDIRECT($H1995&amp;$O1995),0),FALSE),0)</f>
        <v>0</v>
      </c>
      <c r="H1995" t="str">
        <f t="shared" ref="H1995:H2058" ca="1" si="282">IF(I1995&lt;&gt;0,I1995,IF(J1995&lt;&gt;0,J1995,K1995))</f>
        <v>'Simpl. All tex.-dual tex'!</v>
      </c>
      <c r="I1995" t="str">
        <f t="shared" ref="I1995:I2058" ca="1" si="283">IF(IFERROR(VLOOKUP(C1995,INDIRECT($G$5&amp;"D:D"),1,FALSE),0)&lt;&gt;0,I$9,0)</f>
        <v>'Simpl. All tex.-dual tex'!</v>
      </c>
      <c r="J1995">
        <f t="shared" ref="J1995:J2058" ca="1" si="284">IF(IFERROR(VLOOKUP(C1995,INDIRECT($G$6&amp;"D:D"),1,FALSE),0)&lt;&gt;0,J$9,0)</f>
        <v>0</v>
      </c>
      <c r="K1995">
        <f t="shared" ref="K1995:K2058" ca="1" si="285">IF(IFERROR(VLOOKUP($C1995,INDIRECT($G$7&amp;"d:d"),1,FALSE),0)&lt;&gt;0,K$9,0)</f>
        <v>0</v>
      </c>
      <c r="N1995" t="str">
        <f t="shared" ref="N1995:N2058" ca="1" si="286">VLOOKUP($H1995,$G$5:$I$7,2,FALSE)</f>
        <v>D:z</v>
      </c>
      <c r="O1995" t="str">
        <f t="shared" ref="O1995:O2058" ca="1" si="287">VLOOKUP($H1995,$G$5:$I$7,3,FALSE)</f>
        <v>D7:z7</v>
      </c>
    </row>
    <row r="1996" spans="1:15">
      <c r="A1996" t="str">
        <f t="shared" si="279"/>
        <v>05</v>
      </c>
      <c r="B1996" t="str">
        <f t="shared" ca="1" si="280"/>
        <v>W</v>
      </c>
      <c r="C1996" t="s">
        <v>357</v>
      </c>
      <c r="D1996" t="s">
        <v>2255</v>
      </c>
      <c r="E1996">
        <f t="shared" ca="1" si="281"/>
        <v>0</v>
      </c>
      <c r="H1996" t="str">
        <f t="shared" ca="1" si="282"/>
        <v>'Simpl. All tex.-dual tex'!</v>
      </c>
      <c r="I1996" t="str">
        <f t="shared" ca="1" si="283"/>
        <v>'Simpl. All tex.-dual tex'!</v>
      </c>
      <c r="J1996">
        <f t="shared" ca="1" si="284"/>
        <v>0</v>
      </c>
      <c r="K1996">
        <f t="shared" ca="1" si="285"/>
        <v>0</v>
      </c>
      <c r="N1996" t="str">
        <f t="shared" ca="1" si="286"/>
        <v>D:z</v>
      </c>
      <c r="O1996" t="str">
        <f t="shared" ca="1" si="287"/>
        <v>D7:z7</v>
      </c>
    </row>
    <row r="1997" spans="1:15">
      <c r="A1997" t="str">
        <f t="shared" si="279"/>
        <v>06</v>
      </c>
      <c r="B1997" t="str">
        <f t="shared" ca="1" si="280"/>
        <v>W</v>
      </c>
      <c r="C1997" t="s">
        <v>357</v>
      </c>
      <c r="D1997" t="s">
        <v>2256</v>
      </c>
      <c r="E1997">
        <f t="shared" ca="1" si="281"/>
        <v>0</v>
      </c>
      <c r="H1997" t="str">
        <f t="shared" ca="1" si="282"/>
        <v>'Simpl. All tex.-dual tex'!</v>
      </c>
      <c r="I1997" t="str">
        <f t="shared" ca="1" si="283"/>
        <v>'Simpl. All tex.-dual tex'!</v>
      </c>
      <c r="J1997">
        <f t="shared" ca="1" si="284"/>
        <v>0</v>
      </c>
      <c r="K1997">
        <f t="shared" ca="1" si="285"/>
        <v>0</v>
      </c>
      <c r="N1997" t="str">
        <f t="shared" ca="1" si="286"/>
        <v>D:z</v>
      </c>
      <c r="O1997" t="str">
        <f t="shared" ca="1" si="287"/>
        <v>D7:z7</v>
      </c>
    </row>
    <row r="1998" spans="1:15">
      <c r="A1998" t="str">
        <f t="shared" si="279"/>
        <v>07</v>
      </c>
      <c r="B1998" t="str">
        <f t="shared" ca="1" si="280"/>
        <v>W</v>
      </c>
      <c r="C1998" t="s">
        <v>357</v>
      </c>
      <c r="D1998" t="s">
        <v>2257</v>
      </c>
      <c r="E1998">
        <f t="shared" ca="1" si="281"/>
        <v>0</v>
      </c>
      <c r="H1998" t="str">
        <f t="shared" ca="1" si="282"/>
        <v>'Simpl. All tex.-dual tex'!</v>
      </c>
      <c r="I1998" t="str">
        <f t="shared" ca="1" si="283"/>
        <v>'Simpl. All tex.-dual tex'!</v>
      </c>
      <c r="J1998">
        <f t="shared" ca="1" si="284"/>
        <v>0</v>
      </c>
      <c r="K1998">
        <f t="shared" ca="1" si="285"/>
        <v>0</v>
      </c>
      <c r="N1998" t="str">
        <f t="shared" ca="1" si="286"/>
        <v>D:z</v>
      </c>
      <c r="O1998" t="str">
        <f t="shared" ca="1" si="287"/>
        <v>D7:z7</v>
      </c>
    </row>
    <row r="1999" spans="1:15">
      <c r="A1999" t="str">
        <f t="shared" si="279"/>
        <v>08</v>
      </c>
      <c r="B1999" t="str">
        <f t="shared" ca="1" si="280"/>
        <v>W</v>
      </c>
      <c r="C1999" t="s">
        <v>357</v>
      </c>
      <c r="D1999" t="s">
        <v>2258</v>
      </c>
      <c r="E1999">
        <f t="shared" ca="1" si="281"/>
        <v>0</v>
      </c>
      <c r="H1999" t="str">
        <f t="shared" ca="1" si="282"/>
        <v>'Simpl. All tex.-dual tex'!</v>
      </c>
      <c r="I1999" t="str">
        <f t="shared" ca="1" si="283"/>
        <v>'Simpl. All tex.-dual tex'!</v>
      </c>
      <c r="J1999">
        <f t="shared" ca="1" si="284"/>
        <v>0</v>
      </c>
      <c r="K1999">
        <f t="shared" ca="1" si="285"/>
        <v>0</v>
      </c>
      <c r="N1999" t="str">
        <f t="shared" ca="1" si="286"/>
        <v>D:z</v>
      </c>
      <c r="O1999" t="str">
        <f t="shared" ca="1" si="287"/>
        <v>D7:z7</v>
      </c>
    </row>
    <row r="2000" spans="1:15">
      <c r="A2000" t="str">
        <f t="shared" si="279"/>
        <v>09</v>
      </c>
      <c r="B2000" t="str">
        <f t="shared" ca="1" si="280"/>
        <v>W</v>
      </c>
      <c r="C2000" t="s">
        <v>357</v>
      </c>
      <c r="D2000" t="s">
        <v>2259</v>
      </c>
      <c r="E2000">
        <f t="shared" ca="1" si="281"/>
        <v>0</v>
      </c>
      <c r="H2000" t="str">
        <f t="shared" ca="1" si="282"/>
        <v>'Simpl. All tex.-dual tex'!</v>
      </c>
      <c r="I2000" t="str">
        <f t="shared" ca="1" si="283"/>
        <v>'Simpl. All tex.-dual tex'!</v>
      </c>
      <c r="J2000">
        <f t="shared" ca="1" si="284"/>
        <v>0</v>
      </c>
      <c r="K2000">
        <f t="shared" ca="1" si="285"/>
        <v>0</v>
      </c>
      <c r="N2000" t="str">
        <f t="shared" ca="1" si="286"/>
        <v>D:z</v>
      </c>
      <c r="O2000" t="str">
        <f t="shared" ca="1" si="287"/>
        <v>D7:z7</v>
      </c>
    </row>
    <row r="2001" spans="1:15">
      <c r="A2001" t="str">
        <f t="shared" si="279"/>
        <v>10</v>
      </c>
      <c r="B2001" t="str">
        <f t="shared" ca="1" si="280"/>
        <v>W</v>
      </c>
      <c r="C2001" t="s">
        <v>357</v>
      </c>
      <c r="D2001" t="s">
        <v>2260</v>
      </c>
      <c r="E2001">
        <f t="shared" ca="1" si="281"/>
        <v>0</v>
      </c>
      <c r="H2001" t="str">
        <f t="shared" ca="1" si="282"/>
        <v>'Simpl. All tex.-dual tex'!</v>
      </c>
      <c r="I2001" t="str">
        <f t="shared" ca="1" si="283"/>
        <v>'Simpl. All tex.-dual tex'!</v>
      </c>
      <c r="J2001">
        <f t="shared" ca="1" si="284"/>
        <v>0</v>
      </c>
      <c r="K2001">
        <f t="shared" ca="1" si="285"/>
        <v>0</v>
      </c>
      <c r="N2001" t="str">
        <f t="shared" ca="1" si="286"/>
        <v>D:z</v>
      </c>
      <c r="O2001" t="str">
        <f t="shared" ca="1" si="287"/>
        <v>D7:z7</v>
      </c>
    </row>
    <row r="2002" spans="1:15">
      <c r="A2002" t="str">
        <f t="shared" si="279"/>
        <v>11</v>
      </c>
      <c r="B2002" t="str">
        <f t="shared" ca="1" si="280"/>
        <v>W</v>
      </c>
      <c r="C2002" t="s">
        <v>357</v>
      </c>
      <c r="D2002" t="s">
        <v>2261</v>
      </c>
      <c r="E2002">
        <f t="shared" ca="1" si="281"/>
        <v>0</v>
      </c>
      <c r="H2002" t="str">
        <f t="shared" ca="1" si="282"/>
        <v>'Simpl. All tex.-dual tex'!</v>
      </c>
      <c r="I2002" t="str">
        <f t="shared" ca="1" si="283"/>
        <v>'Simpl. All tex.-dual tex'!</v>
      </c>
      <c r="J2002">
        <f t="shared" ca="1" si="284"/>
        <v>0</v>
      </c>
      <c r="K2002">
        <f t="shared" ca="1" si="285"/>
        <v>0</v>
      </c>
      <c r="N2002" t="str">
        <f t="shared" ca="1" si="286"/>
        <v>D:z</v>
      </c>
      <c r="O2002" t="str">
        <f t="shared" ca="1" si="287"/>
        <v>D7:z7</v>
      </c>
    </row>
    <row r="2003" spans="1:15">
      <c r="A2003" t="str">
        <f t="shared" si="279"/>
        <v>12</v>
      </c>
      <c r="B2003" t="str">
        <f t="shared" ca="1" si="280"/>
        <v>W</v>
      </c>
      <c r="C2003" t="s">
        <v>357</v>
      </c>
      <c r="D2003" t="s">
        <v>2262</v>
      </c>
      <c r="E2003">
        <f t="shared" ca="1" si="281"/>
        <v>0</v>
      </c>
      <c r="H2003" t="str">
        <f t="shared" ca="1" si="282"/>
        <v>'Simpl. All tex.-dual tex'!</v>
      </c>
      <c r="I2003" t="str">
        <f t="shared" ca="1" si="283"/>
        <v>'Simpl. All tex.-dual tex'!</v>
      </c>
      <c r="J2003">
        <f t="shared" ca="1" si="284"/>
        <v>0</v>
      </c>
      <c r="K2003">
        <f t="shared" ca="1" si="285"/>
        <v>0</v>
      </c>
      <c r="N2003" t="str">
        <f t="shared" ca="1" si="286"/>
        <v>D:z</v>
      </c>
      <c r="O2003" t="str">
        <f t="shared" ca="1" si="287"/>
        <v>D7:z7</v>
      </c>
    </row>
    <row r="2004" spans="1:15">
      <c r="A2004" t="str">
        <f t="shared" si="279"/>
        <v>13</v>
      </c>
      <c r="B2004" t="str">
        <f t="shared" ca="1" si="280"/>
        <v>W</v>
      </c>
      <c r="C2004" t="s">
        <v>357</v>
      </c>
      <c r="D2004" t="s">
        <v>2263</v>
      </c>
      <c r="E2004">
        <f t="shared" ca="1" si="281"/>
        <v>0</v>
      </c>
      <c r="H2004" t="str">
        <f t="shared" ca="1" si="282"/>
        <v>'Simpl. All tex.-dual tex'!</v>
      </c>
      <c r="I2004" t="str">
        <f t="shared" ca="1" si="283"/>
        <v>'Simpl. All tex.-dual tex'!</v>
      </c>
      <c r="J2004">
        <f t="shared" ca="1" si="284"/>
        <v>0</v>
      </c>
      <c r="K2004">
        <f t="shared" ca="1" si="285"/>
        <v>0</v>
      </c>
      <c r="N2004" t="str">
        <f t="shared" ca="1" si="286"/>
        <v>D:z</v>
      </c>
      <c r="O2004" t="str">
        <f t="shared" ca="1" si="287"/>
        <v>D7:z7</v>
      </c>
    </row>
    <row r="2005" spans="1:15">
      <c r="A2005" t="str">
        <f t="shared" si="279"/>
        <v>01</v>
      </c>
      <c r="B2005" t="str">
        <f t="shared" ca="1" si="280"/>
        <v>W</v>
      </c>
      <c r="C2005" t="s">
        <v>2264</v>
      </c>
      <c r="D2005" t="s">
        <v>2300</v>
      </c>
      <c r="E2005">
        <f t="shared" ca="1" si="281"/>
        <v>0</v>
      </c>
      <c r="H2005" t="str">
        <f t="shared" ca="1" si="282"/>
        <v>'Simpl. All tex.-dual tex'!</v>
      </c>
      <c r="I2005" t="str">
        <f t="shared" ca="1" si="283"/>
        <v>'Simpl. All tex.-dual tex'!</v>
      </c>
      <c r="J2005">
        <f t="shared" ca="1" si="284"/>
        <v>0</v>
      </c>
      <c r="K2005">
        <f t="shared" ca="1" si="285"/>
        <v>0</v>
      </c>
      <c r="N2005" t="str">
        <f t="shared" ca="1" si="286"/>
        <v>D:z</v>
      </c>
      <c r="O2005" t="str">
        <f t="shared" ca="1" si="287"/>
        <v>D7:z7</v>
      </c>
    </row>
    <row r="2006" spans="1:15">
      <c r="A2006" t="str">
        <f t="shared" si="279"/>
        <v>02</v>
      </c>
      <c r="B2006" t="str">
        <f t="shared" ca="1" si="280"/>
        <v>W</v>
      </c>
      <c r="C2006" t="s">
        <v>2264</v>
      </c>
      <c r="D2006" t="s">
        <v>2301</v>
      </c>
      <c r="E2006">
        <f t="shared" ca="1" si="281"/>
        <v>0</v>
      </c>
      <c r="H2006" t="str">
        <f t="shared" ca="1" si="282"/>
        <v>'Simpl. All tex.-dual tex'!</v>
      </c>
      <c r="I2006" t="str">
        <f t="shared" ca="1" si="283"/>
        <v>'Simpl. All tex.-dual tex'!</v>
      </c>
      <c r="J2006">
        <f t="shared" ca="1" si="284"/>
        <v>0</v>
      </c>
      <c r="K2006">
        <f t="shared" ca="1" si="285"/>
        <v>0</v>
      </c>
      <c r="N2006" t="str">
        <f t="shared" ca="1" si="286"/>
        <v>D:z</v>
      </c>
      <c r="O2006" t="str">
        <f t="shared" ca="1" si="287"/>
        <v>D7:z7</v>
      </c>
    </row>
    <row r="2007" spans="1:15">
      <c r="A2007" t="str">
        <f t="shared" si="279"/>
        <v>03</v>
      </c>
      <c r="B2007" t="str">
        <f t="shared" ca="1" si="280"/>
        <v>W</v>
      </c>
      <c r="C2007" t="s">
        <v>2264</v>
      </c>
      <c r="D2007" t="s">
        <v>2302</v>
      </c>
      <c r="E2007">
        <f t="shared" ca="1" si="281"/>
        <v>0</v>
      </c>
      <c r="H2007" t="str">
        <f t="shared" ca="1" si="282"/>
        <v>'Simpl. All tex.-dual tex'!</v>
      </c>
      <c r="I2007" t="str">
        <f t="shared" ca="1" si="283"/>
        <v>'Simpl. All tex.-dual tex'!</v>
      </c>
      <c r="J2007">
        <f t="shared" ca="1" si="284"/>
        <v>0</v>
      </c>
      <c r="K2007">
        <f t="shared" ca="1" si="285"/>
        <v>0</v>
      </c>
      <c r="N2007" t="str">
        <f t="shared" ca="1" si="286"/>
        <v>D:z</v>
      </c>
      <c r="O2007" t="str">
        <f t="shared" ca="1" si="287"/>
        <v>D7:z7</v>
      </c>
    </row>
    <row r="2008" spans="1:15">
      <c r="A2008" t="str">
        <f t="shared" si="279"/>
        <v>04</v>
      </c>
      <c r="B2008" t="str">
        <f t="shared" ca="1" si="280"/>
        <v>W</v>
      </c>
      <c r="C2008" t="s">
        <v>2264</v>
      </c>
      <c r="D2008" t="s">
        <v>2303</v>
      </c>
      <c r="E2008">
        <f t="shared" ca="1" si="281"/>
        <v>0</v>
      </c>
      <c r="H2008" t="str">
        <f t="shared" ca="1" si="282"/>
        <v>'Simpl. All tex.-dual tex'!</v>
      </c>
      <c r="I2008" t="str">
        <f t="shared" ca="1" si="283"/>
        <v>'Simpl. All tex.-dual tex'!</v>
      </c>
      <c r="J2008">
        <f t="shared" ca="1" si="284"/>
        <v>0</v>
      </c>
      <c r="K2008">
        <f t="shared" ca="1" si="285"/>
        <v>0</v>
      </c>
      <c r="N2008" t="str">
        <f t="shared" ca="1" si="286"/>
        <v>D:z</v>
      </c>
      <c r="O2008" t="str">
        <f t="shared" ca="1" si="287"/>
        <v>D7:z7</v>
      </c>
    </row>
    <row r="2009" spans="1:15">
      <c r="A2009" t="str">
        <f t="shared" si="279"/>
        <v>05</v>
      </c>
      <c r="B2009" t="str">
        <f t="shared" ca="1" si="280"/>
        <v>W</v>
      </c>
      <c r="C2009" t="s">
        <v>2264</v>
      </c>
      <c r="D2009" t="s">
        <v>2304</v>
      </c>
      <c r="E2009">
        <f t="shared" ca="1" si="281"/>
        <v>0</v>
      </c>
      <c r="H2009" t="str">
        <f t="shared" ca="1" si="282"/>
        <v>'Simpl. All tex.-dual tex'!</v>
      </c>
      <c r="I2009" t="str">
        <f t="shared" ca="1" si="283"/>
        <v>'Simpl. All tex.-dual tex'!</v>
      </c>
      <c r="J2009">
        <f t="shared" ca="1" si="284"/>
        <v>0</v>
      </c>
      <c r="K2009">
        <f t="shared" ca="1" si="285"/>
        <v>0</v>
      </c>
      <c r="N2009" t="str">
        <f t="shared" ca="1" si="286"/>
        <v>D:z</v>
      </c>
      <c r="O2009" t="str">
        <f t="shared" ca="1" si="287"/>
        <v>D7:z7</v>
      </c>
    </row>
    <row r="2010" spans="1:15">
      <c r="A2010" t="str">
        <f t="shared" si="279"/>
        <v>06</v>
      </c>
      <c r="B2010" t="str">
        <f t="shared" ca="1" si="280"/>
        <v>W</v>
      </c>
      <c r="C2010" t="s">
        <v>2264</v>
      </c>
      <c r="D2010" t="s">
        <v>2305</v>
      </c>
      <c r="E2010">
        <f t="shared" ca="1" si="281"/>
        <v>0</v>
      </c>
      <c r="H2010" t="str">
        <f t="shared" ca="1" si="282"/>
        <v>'Simpl. All tex.-dual tex'!</v>
      </c>
      <c r="I2010" t="str">
        <f t="shared" ca="1" si="283"/>
        <v>'Simpl. All tex.-dual tex'!</v>
      </c>
      <c r="J2010">
        <f t="shared" ca="1" si="284"/>
        <v>0</v>
      </c>
      <c r="K2010">
        <f t="shared" ca="1" si="285"/>
        <v>0</v>
      </c>
      <c r="N2010" t="str">
        <f t="shared" ca="1" si="286"/>
        <v>D:z</v>
      </c>
      <c r="O2010" t="str">
        <f t="shared" ca="1" si="287"/>
        <v>D7:z7</v>
      </c>
    </row>
    <row r="2011" spans="1:15">
      <c r="A2011" t="str">
        <f t="shared" si="279"/>
        <v>07</v>
      </c>
      <c r="B2011" t="str">
        <f t="shared" ca="1" si="280"/>
        <v>W</v>
      </c>
      <c r="C2011" t="s">
        <v>2264</v>
      </c>
      <c r="D2011" t="s">
        <v>2306</v>
      </c>
      <c r="E2011">
        <f t="shared" ca="1" si="281"/>
        <v>0</v>
      </c>
      <c r="H2011" t="str">
        <f t="shared" ca="1" si="282"/>
        <v>'Simpl. All tex.-dual tex'!</v>
      </c>
      <c r="I2011" t="str">
        <f t="shared" ca="1" si="283"/>
        <v>'Simpl. All tex.-dual tex'!</v>
      </c>
      <c r="J2011">
        <f t="shared" ca="1" si="284"/>
        <v>0</v>
      </c>
      <c r="K2011">
        <f t="shared" ca="1" si="285"/>
        <v>0</v>
      </c>
      <c r="N2011" t="str">
        <f t="shared" ca="1" si="286"/>
        <v>D:z</v>
      </c>
      <c r="O2011" t="str">
        <f t="shared" ca="1" si="287"/>
        <v>D7:z7</v>
      </c>
    </row>
    <row r="2012" spans="1:15">
      <c r="A2012" t="str">
        <f t="shared" si="279"/>
        <v>08</v>
      </c>
      <c r="B2012" t="str">
        <f t="shared" ca="1" si="280"/>
        <v>W</v>
      </c>
      <c r="C2012" t="s">
        <v>2264</v>
      </c>
      <c r="D2012" t="s">
        <v>2307</v>
      </c>
      <c r="E2012">
        <f t="shared" ca="1" si="281"/>
        <v>0</v>
      </c>
      <c r="H2012" t="str">
        <f t="shared" ca="1" si="282"/>
        <v>'Simpl. All tex.-dual tex'!</v>
      </c>
      <c r="I2012" t="str">
        <f t="shared" ca="1" si="283"/>
        <v>'Simpl. All tex.-dual tex'!</v>
      </c>
      <c r="J2012">
        <f t="shared" ca="1" si="284"/>
        <v>0</v>
      </c>
      <c r="K2012">
        <f t="shared" ca="1" si="285"/>
        <v>0</v>
      </c>
      <c r="N2012" t="str">
        <f t="shared" ca="1" si="286"/>
        <v>D:z</v>
      </c>
      <c r="O2012" t="str">
        <f t="shared" ca="1" si="287"/>
        <v>D7:z7</v>
      </c>
    </row>
    <row r="2013" spans="1:15">
      <c r="A2013" t="str">
        <f t="shared" si="279"/>
        <v>09</v>
      </c>
      <c r="B2013" t="str">
        <f t="shared" ca="1" si="280"/>
        <v>W</v>
      </c>
      <c r="C2013" t="s">
        <v>2264</v>
      </c>
      <c r="D2013" t="s">
        <v>2308</v>
      </c>
      <c r="E2013">
        <f t="shared" ca="1" si="281"/>
        <v>0</v>
      </c>
      <c r="H2013" t="str">
        <f t="shared" ca="1" si="282"/>
        <v>'Simpl. All tex.-dual tex'!</v>
      </c>
      <c r="I2013" t="str">
        <f t="shared" ca="1" si="283"/>
        <v>'Simpl. All tex.-dual tex'!</v>
      </c>
      <c r="J2013">
        <f t="shared" ca="1" si="284"/>
        <v>0</v>
      </c>
      <c r="K2013">
        <f t="shared" ca="1" si="285"/>
        <v>0</v>
      </c>
      <c r="N2013" t="str">
        <f t="shared" ca="1" si="286"/>
        <v>D:z</v>
      </c>
      <c r="O2013" t="str">
        <f t="shared" ca="1" si="287"/>
        <v>D7:z7</v>
      </c>
    </row>
    <row r="2014" spans="1:15">
      <c r="A2014" t="str">
        <f t="shared" si="279"/>
        <v>10</v>
      </c>
      <c r="B2014" t="str">
        <f t="shared" ca="1" si="280"/>
        <v>W</v>
      </c>
      <c r="C2014" t="s">
        <v>2264</v>
      </c>
      <c r="D2014" t="s">
        <v>2309</v>
      </c>
      <c r="E2014">
        <f t="shared" ca="1" si="281"/>
        <v>0</v>
      </c>
      <c r="H2014" t="str">
        <f t="shared" ca="1" si="282"/>
        <v>'Simpl. All tex.-dual tex'!</v>
      </c>
      <c r="I2014" t="str">
        <f t="shared" ca="1" si="283"/>
        <v>'Simpl. All tex.-dual tex'!</v>
      </c>
      <c r="J2014">
        <f t="shared" ca="1" si="284"/>
        <v>0</v>
      </c>
      <c r="K2014">
        <f t="shared" ca="1" si="285"/>
        <v>0</v>
      </c>
      <c r="N2014" t="str">
        <f t="shared" ca="1" si="286"/>
        <v>D:z</v>
      </c>
      <c r="O2014" t="str">
        <f t="shared" ca="1" si="287"/>
        <v>D7:z7</v>
      </c>
    </row>
    <row r="2015" spans="1:15">
      <c r="A2015" t="str">
        <f t="shared" si="279"/>
        <v>11</v>
      </c>
      <c r="B2015" t="str">
        <f t="shared" ca="1" si="280"/>
        <v>W</v>
      </c>
      <c r="C2015" t="s">
        <v>2264</v>
      </c>
      <c r="D2015" t="s">
        <v>2312</v>
      </c>
      <c r="E2015">
        <f t="shared" ca="1" si="281"/>
        <v>0</v>
      </c>
      <c r="H2015" t="str">
        <f t="shared" ca="1" si="282"/>
        <v>'Simpl. All tex.-dual tex'!</v>
      </c>
      <c r="I2015" t="str">
        <f t="shared" ca="1" si="283"/>
        <v>'Simpl. All tex.-dual tex'!</v>
      </c>
      <c r="J2015">
        <f t="shared" ca="1" si="284"/>
        <v>0</v>
      </c>
      <c r="K2015">
        <f t="shared" ca="1" si="285"/>
        <v>0</v>
      </c>
      <c r="N2015" t="str">
        <f t="shared" ca="1" si="286"/>
        <v>D:z</v>
      </c>
      <c r="O2015" t="str">
        <f t="shared" ca="1" si="287"/>
        <v>D7:z7</v>
      </c>
    </row>
    <row r="2016" spans="1:15">
      <c r="A2016" t="str">
        <f t="shared" si="279"/>
        <v>12</v>
      </c>
      <c r="B2016" t="str">
        <f t="shared" ca="1" si="280"/>
        <v>W</v>
      </c>
      <c r="C2016" t="s">
        <v>2264</v>
      </c>
      <c r="D2016" t="s">
        <v>2310</v>
      </c>
      <c r="E2016">
        <f t="shared" ca="1" si="281"/>
        <v>0</v>
      </c>
      <c r="H2016" t="str">
        <f t="shared" ca="1" si="282"/>
        <v>'Simpl. All tex.-dual tex'!</v>
      </c>
      <c r="I2016" t="str">
        <f t="shared" ca="1" si="283"/>
        <v>'Simpl. All tex.-dual tex'!</v>
      </c>
      <c r="J2016">
        <f t="shared" ca="1" si="284"/>
        <v>0</v>
      </c>
      <c r="K2016">
        <f t="shared" ca="1" si="285"/>
        <v>0</v>
      </c>
      <c r="N2016" t="str">
        <f t="shared" ca="1" si="286"/>
        <v>D:z</v>
      </c>
      <c r="O2016" t="str">
        <f t="shared" ca="1" si="287"/>
        <v>D7:z7</v>
      </c>
    </row>
    <row r="2017" spans="1:15">
      <c r="A2017" t="str">
        <f t="shared" si="279"/>
        <v>13</v>
      </c>
      <c r="B2017" t="str">
        <f t="shared" ca="1" si="280"/>
        <v>W</v>
      </c>
      <c r="C2017" t="s">
        <v>2264</v>
      </c>
      <c r="D2017" t="s">
        <v>2311</v>
      </c>
      <c r="E2017">
        <f t="shared" ca="1" si="281"/>
        <v>0</v>
      </c>
      <c r="H2017" t="str">
        <f t="shared" ca="1" si="282"/>
        <v>'Simpl. All tex.-dual tex'!</v>
      </c>
      <c r="I2017" t="str">
        <f t="shared" ca="1" si="283"/>
        <v>'Simpl. All tex.-dual tex'!</v>
      </c>
      <c r="J2017">
        <f t="shared" ca="1" si="284"/>
        <v>0</v>
      </c>
      <c r="K2017">
        <f t="shared" ca="1" si="285"/>
        <v>0</v>
      </c>
      <c r="N2017" t="str">
        <f t="shared" ca="1" si="286"/>
        <v>D:z</v>
      </c>
      <c r="O2017" t="str">
        <f t="shared" ca="1" si="287"/>
        <v>D7:z7</v>
      </c>
    </row>
    <row r="2018" spans="1:15">
      <c r="A2018" t="str">
        <f t="shared" si="279"/>
        <v>01</v>
      </c>
      <c r="B2018" t="str">
        <f t="shared" ca="1" si="280"/>
        <v>W</v>
      </c>
      <c r="C2018" t="s">
        <v>2265</v>
      </c>
      <c r="D2018" t="s">
        <v>2313</v>
      </c>
      <c r="E2018">
        <f t="shared" ca="1" si="281"/>
        <v>0</v>
      </c>
      <c r="H2018" t="str">
        <f t="shared" ca="1" si="282"/>
        <v>'Simpl. All tex.-dual tex'!</v>
      </c>
      <c r="I2018" t="str">
        <f t="shared" ca="1" si="283"/>
        <v>'Simpl. All tex.-dual tex'!</v>
      </c>
      <c r="J2018">
        <f t="shared" ca="1" si="284"/>
        <v>0</v>
      </c>
      <c r="K2018">
        <f t="shared" ca="1" si="285"/>
        <v>0</v>
      </c>
      <c r="N2018" t="str">
        <f t="shared" ca="1" si="286"/>
        <v>D:z</v>
      </c>
      <c r="O2018" t="str">
        <f t="shared" ca="1" si="287"/>
        <v>D7:z7</v>
      </c>
    </row>
    <row r="2019" spans="1:15">
      <c r="A2019" t="str">
        <f t="shared" si="279"/>
        <v>02</v>
      </c>
      <c r="B2019" t="str">
        <f t="shared" ca="1" si="280"/>
        <v>W</v>
      </c>
      <c r="C2019" t="s">
        <v>2265</v>
      </c>
      <c r="D2019" t="s">
        <v>2314</v>
      </c>
      <c r="E2019">
        <f t="shared" ca="1" si="281"/>
        <v>0</v>
      </c>
      <c r="H2019" t="str">
        <f t="shared" ca="1" si="282"/>
        <v>'Simpl. All tex.-dual tex'!</v>
      </c>
      <c r="I2019" t="str">
        <f t="shared" ca="1" si="283"/>
        <v>'Simpl. All tex.-dual tex'!</v>
      </c>
      <c r="J2019">
        <f t="shared" ca="1" si="284"/>
        <v>0</v>
      </c>
      <c r="K2019">
        <f t="shared" ca="1" si="285"/>
        <v>0</v>
      </c>
      <c r="N2019" t="str">
        <f t="shared" ca="1" si="286"/>
        <v>D:z</v>
      </c>
      <c r="O2019" t="str">
        <f t="shared" ca="1" si="287"/>
        <v>D7:z7</v>
      </c>
    </row>
    <row r="2020" spans="1:15">
      <c r="A2020" t="str">
        <f t="shared" si="279"/>
        <v>03</v>
      </c>
      <c r="B2020" t="str">
        <f t="shared" ca="1" si="280"/>
        <v>W</v>
      </c>
      <c r="C2020" t="s">
        <v>2265</v>
      </c>
      <c r="D2020" t="s">
        <v>2315</v>
      </c>
      <c r="E2020">
        <f t="shared" ca="1" si="281"/>
        <v>0</v>
      </c>
      <c r="H2020" t="str">
        <f t="shared" ca="1" si="282"/>
        <v>'Simpl. All tex.-dual tex'!</v>
      </c>
      <c r="I2020" t="str">
        <f t="shared" ca="1" si="283"/>
        <v>'Simpl. All tex.-dual tex'!</v>
      </c>
      <c r="J2020">
        <f t="shared" ca="1" si="284"/>
        <v>0</v>
      </c>
      <c r="K2020">
        <f t="shared" ca="1" si="285"/>
        <v>0</v>
      </c>
      <c r="N2020" t="str">
        <f t="shared" ca="1" si="286"/>
        <v>D:z</v>
      </c>
      <c r="O2020" t="str">
        <f t="shared" ca="1" si="287"/>
        <v>D7:z7</v>
      </c>
    </row>
    <row r="2021" spans="1:15">
      <c r="A2021" t="str">
        <f t="shared" si="279"/>
        <v>04</v>
      </c>
      <c r="B2021" t="str">
        <f t="shared" ca="1" si="280"/>
        <v>W</v>
      </c>
      <c r="C2021" t="s">
        <v>2265</v>
      </c>
      <c r="D2021" t="s">
        <v>2316</v>
      </c>
      <c r="E2021">
        <f t="shared" ca="1" si="281"/>
        <v>0</v>
      </c>
      <c r="H2021" t="str">
        <f t="shared" ca="1" si="282"/>
        <v>'Simpl. All tex.-dual tex'!</v>
      </c>
      <c r="I2021" t="str">
        <f t="shared" ca="1" si="283"/>
        <v>'Simpl. All tex.-dual tex'!</v>
      </c>
      <c r="J2021">
        <f t="shared" ca="1" si="284"/>
        <v>0</v>
      </c>
      <c r="K2021">
        <f t="shared" ca="1" si="285"/>
        <v>0</v>
      </c>
      <c r="N2021" t="str">
        <f t="shared" ca="1" si="286"/>
        <v>D:z</v>
      </c>
      <c r="O2021" t="str">
        <f t="shared" ca="1" si="287"/>
        <v>D7:z7</v>
      </c>
    </row>
    <row r="2022" spans="1:15">
      <c r="A2022" t="str">
        <f t="shared" si="279"/>
        <v>05</v>
      </c>
      <c r="B2022" t="str">
        <f t="shared" ca="1" si="280"/>
        <v>W</v>
      </c>
      <c r="C2022" t="s">
        <v>2265</v>
      </c>
      <c r="D2022" t="s">
        <v>2317</v>
      </c>
      <c r="E2022">
        <f t="shared" ca="1" si="281"/>
        <v>0</v>
      </c>
      <c r="H2022" t="str">
        <f t="shared" ca="1" si="282"/>
        <v>'Simpl. All tex.-dual tex'!</v>
      </c>
      <c r="I2022" t="str">
        <f t="shared" ca="1" si="283"/>
        <v>'Simpl. All tex.-dual tex'!</v>
      </c>
      <c r="J2022">
        <f t="shared" ca="1" si="284"/>
        <v>0</v>
      </c>
      <c r="K2022">
        <f t="shared" ca="1" si="285"/>
        <v>0</v>
      </c>
      <c r="N2022" t="str">
        <f t="shared" ca="1" si="286"/>
        <v>D:z</v>
      </c>
      <c r="O2022" t="str">
        <f t="shared" ca="1" si="287"/>
        <v>D7:z7</v>
      </c>
    </row>
    <row r="2023" spans="1:15">
      <c r="A2023" t="str">
        <f t="shared" si="279"/>
        <v>06</v>
      </c>
      <c r="B2023" t="str">
        <f t="shared" ca="1" si="280"/>
        <v>W</v>
      </c>
      <c r="C2023" t="s">
        <v>2265</v>
      </c>
      <c r="D2023" t="s">
        <v>2318</v>
      </c>
      <c r="E2023">
        <f t="shared" ca="1" si="281"/>
        <v>0</v>
      </c>
      <c r="H2023" t="str">
        <f t="shared" ca="1" si="282"/>
        <v>'Simpl. All tex.-dual tex'!</v>
      </c>
      <c r="I2023" t="str">
        <f t="shared" ca="1" si="283"/>
        <v>'Simpl. All tex.-dual tex'!</v>
      </c>
      <c r="J2023">
        <f t="shared" ca="1" si="284"/>
        <v>0</v>
      </c>
      <c r="K2023">
        <f t="shared" ca="1" si="285"/>
        <v>0</v>
      </c>
      <c r="N2023" t="str">
        <f t="shared" ca="1" si="286"/>
        <v>D:z</v>
      </c>
      <c r="O2023" t="str">
        <f t="shared" ca="1" si="287"/>
        <v>D7:z7</v>
      </c>
    </row>
    <row r="2024" spans="1:15">
      <c r="A2024" t="str">
        <f t="shared" si="279"/>
        <v>07</v>
      </c>
      <c r="B2024" t="str">
        <f t="shared" ca="1" si="280"/>
        <v>W</v>
      </c>
      <c r="C2024" t="s">
        <v>2265</v>
      </c>
      <c r="D2024" t="s">
        <v>2319</v>
      </c>
      <c r="E2024">
        <f t="shared" ca="1" si="281"/>
        <v>0</v>
      </c>
      <c r="H2024" t="str">
        <f t="shared" ca="1" si="282"/>
        <v>'Simpl. All tex.-dual tex'!</v>
      </c>
      <c r="I2024" t="str">
        <f t="shared" ca="1" si="283"/>
        <v>'Simpl. All tex.-dual tex'!</v>
      </c>
      <c r="J2024">
        <f t="shared" ca="1" si="284"/>
        <v>0</v>
      </c>
      <c r="K2024">
        <f t="shared" ca="1" si="285"/>
        <v>0</v>
      </c>
      <c r="N2024" t="str">
        <f t="shared" ca="1" si="286"/>
        <v>D:z</v>
      </c>
      <c r="O2024" t="str">
        <f t="shared" ca="1" si="287"/>
        <v>D7:z7</v>
      </c>
    </row>
    <row r="2025" spans="1:15">
      <c r="A2025" t="str">
        <f t="shared" si="279"/>
        <v>08</v>
      </c>
      <c r="B2025" t="str">
        <f t="shared" ca="1" si="280"/>
        <v>W</v>
      </c>
      <c r="C2025" t="s">
        <v>2265</v>
      </c>
      <c r="D2025" t="s">
        <v>2320</v>
      </c>
      <c r="E2025">
        <f t="shared" ca="1" si="281"/>
        <v>0</v>
      </c>
      <c r="H2025" t="str">
        <f t="shared" ca="1" si="282"/>
        <v>'Simpl. All tex.-dual tex'!</v>
      </c>
      <c r="I2025" t="str">
        <f t="shared" ca="1" si="283"/>
        <v>'Simpl. All tex.-dual tex'!</v>
      </c>
      <c r="J2025">
        <f t="shared" ca="1" si="284"/>
        <v>0</v>
      </c>
      <c r="K2025">
        <f t="shared" ca="1" si="285"/>
        <v>0</v>
      </c>
      <c r="N2025" t="str">
        <f t="shared" ca="1" si="286"/>
        <v>D:z</v>
      </c>
      <c r="O2025" t="str">
        <f t="shared" ca="1" si="287"/>
        <v>D7:z7</v>
      </c>
    </row>
    <row r="2026" spans="1:15">
      <c r="A2026" t="str">
        <f t="shared" si="279"/>
        <v>09</v>
      </c>
      <c r="B2026" t="str">
        <f t="shared" ca="1" si="280"/>
        <v>W</v>
      </c>
      <c r="C2026" t="s">
        <v>2265</v>
      </c>
      <c r="D2026" t="s">
        <v>2321</v>
      </c>
      <c r="E2026">
        <f t="shared" ca="1" si="281"/>
        <v>0</v>
      </c>
      <c r="H2026" t="str">
        <f t="shared" ca="1" si="282"/>
        <v>'Simpl. All tex.-dual tex'!</v>
      </c>
      <c r="I2026" t="str">
        <f t="shared" ca="1" si="283"/>
        <v>'Simpl. All tex.-dual tex'!</v>
      </c>
      <c r="J2026">
        <f t="shared" ca="1" si="284"/>
        <v>0</v>
      </c>
      <c r="K2026">
        <f t="shared" ca="1" si="285"/>
        <v>0</v>
      </c>
      <c r="N2026" t="str">
        <f t="shared" ca="1" si="286"/>
        <v>D:z</v>
      </c>
      <c r="O2026" t="str">
        <f t="shared" ca="1" si="287"/>
        <v>D7:z7</v>
      </c>
    </row>
    <row r="2027" spans="1:15">
      <c r="A2027" t="str">
        <f t="shared" si="279"/>
        <v>10</v>
      </c>
      <c r="B2027" t="str">
        <f t="shared" ca="1" si="280"/>
        <v>W</v>
      </c>
      <c r="C2027" t="s">
        <v>2265</v>
      </c>
      <c r="D2027" t="s">
        <v>2322</v>
      </c>
      <c r="E2027">
        <f t="shared" ca="1" si="281"/>
        <v>0</v>
      </c>
      <c r="H2027" t="str">
        <f t="shared" ca="1" si="282"/>
        <v>'Simpl. All tex.-dual tex'!</v>
      </c>
      <c r="I2027" t="str">
        <f t="shared" ca="1" si="283"/>
        <v>'Simpl. All tex.-dual tex'!</v>
      </c>
      <c r="J2027">
        <f t="shared" ca="1" si="284"/>
        <v>0</v>
      </c>
      <c r="K2027">
        <f t="shared" ca="1" si="285"/>
        <v>0</v>
      </c>
      <c r="N2027" t="str">
        <f t="shared" ca="1" si="286"/>
        <v>D:z</v>
      </c>
      <c r="O2027" t="str">
        <f t="shared" ca="1" si="287"/>
        <v>D7:z7</v>
      </c>
    </row>
    <row r="2028" spans="1:15">
      <c r="A2028" t="str">
        <f t="shared" si="279"/>
        <v>11</v>
      </c>
      <c r="B2028" t="str">
        <f t="shared" ca="1" si="280"/>
        <v>W</v>
      </c>
      <c r="C2028" t="s">
        <v>2265</v>
      </c>
      <c r="D2028" t="s">
        <v>2323</v>
      </c>
      <c r="E2028">
        <f t="shared" ca="1" si="281"/>
        <v>0</v>
      </c>
      <c r="H2028" t="str">
        <f t="shared" ca="1" si="282"/>
        <v>'Simpl. All tex.-dual tex'!</v>
      </c>
      <c r="I2028" t="str">
        <f t="shared" ca="1" si="283"/>
        <v>'Simpl. All tex.-dual tex'!</v>
      </c>
      <c r="J2028">
        <f t="shared" ca="1" si="284"/>
        <v>0</v>
      </c>
      <c r="K2028">
        <f t="shared" ca="1" si="285"/>
        <v>0</v>
      </c>
      <c r="N2028" t="str">
        <f t="shared" ca="1" si="286"/>
        <v>D:z</v>
      </c>
      <c r="O2028" t="str">
        <f t="shared" ca="1" si="287"/>
        <v>D7:z7</v>
      </c>
    </row>
    <row r="2029" spans="1:15">
      <c r="A2029" t="str">
        <f t="shared" si="279"/>
        <v>12</v>
      </c>
      <c r="B2029" t="str">
        <f t="shared" ca="1" si="280"/>
        <v>W</v>
      </c>
      <c r="C2029" t="s">
        <v>2265</v>
      </c>
      <c r="D2029" t="s">
        <v>2324</v>
      </c>
      <c r="E2029">
        <f t="shared" ca="1" si="281"/>
        <v>0</v>
      </c>
      <c r="H2029" t="str">
        <f t="shared" ca="1" si="282"/>
        <v>'Simpl. All tex.-dual tex'!</v>
      </c>
      <c r="I2029" t="str">
        <f t="shared" ca="1" si="283"/>
        <v>'Simpl. All tex.-dual tex'!</v>
      </c>
      <c r="J2029">
        <f t="shared" ca="1" si="284"/>
        <v>0</v>
      </c>
      <c r="K2029">
        <f t="shared" ca="1" si="285"/>
        <v>0</v>
      </c>
      <c r="N2029" t="str">
        <f t="shared" ca="1" si="286"/>
        <v>D:z</v>
      </c>
      <c r="O2029" t="str">
        <f t="shared" ca="1" si="287"/>
        <v>D7:z7</v>
      </c>
    </row>
    <row r="2030" spans="1:15">
      <c r="A2030" t="str">
        <f t="shared" si="279"/>
        <v>13</v>
      </c>
      <c r="B2030" t="str">
        <f t="shared" ca="1" si="280"/>
        <v>W</v>
      </c>
      <c r="C2030" t="s">
        <v>2265</v>
      </c>
      <c r="D2030" t="s">
        <v>2325</v>
      </c>
      <c r="E2030">
        <f t="shared" ca="1" si="281"/>
        <v>0</v>
      </c>
      <c r="H2030" t="str">
        <f t="shared" ca="1" si="282"/>
        <v>'Simpl. All tex.-dual tex'!</v>
      </c>
      <c r="I2030" t="str">
        <f t="shared" ca="1" si="283"/>
        <v>'Simpl. All tex.-dual tex'!</v>
      </c>
      <c r="J2030">
        <f t="shared" ca="1" si="284"/>
        <v>0</v>
      </c>
      <c r="K2030">
        <f t="shared" ca="1" si="285"/>
        <v>0</v>
      </c>
      <c r="N2030" t="str">
        <f t="shared" ca="1" si="286"/>
        <v>D:z</v>
      </c>
      <c r="O2030" t="str">
        <f t="shared" ca="1" si="287"/>
        <v>D7:z7</v>
      </c>
    </row>
    <row r="2031" spans="1:15">
      <c r="A2031" t="str">
        <f t="shared" si="279"/>
        <v>01</v>
      </c>
      <c r="B2031" t="str">
        <f t="shared" ca="1" si="280"/>
        <v>W</v>
      </c>
      <c r="C2031" t="s">
        <v>2266</v>
      </c>
      <c r="D2031" t="s">
        <v>2326</v>
      </c>
      <c r="E2031">
        <f t="shared" ca="1" si="281"/>
        <v>0</v>
      </c>
      <c r="H2031" t="str">
        <f t="shared" ca="1" si="282"/>
        <v>'Simpl. All tex.-dual tex'!</v>
      </c>
      <c r="I2031" t="str">
        <f t="shared" ca="1" si="283"/>
        <v>'Simpl. All tex.-dual tex'!</v>
      </c>
      <c r="J2031">
        <f t="shared" ca="1" si="284"/>
        <v>0</v>
      </c>
      <c r="K2031">
        <f t="shared" ca="1" si="285"/>
        <v>0</v>
      </c>
      <c r="N2031" t="str">
        <f t="shared" ca="1" si="286"/>
        <v>D:z</v>
      </c>
      <c r="O2031" t="str">
        <f t="shared" ca="1" si="287"/>
        <v>D7:z7</v>
      </c>
    </row>
    <row r="2032" spans="1:15">
      <c r="A2032" t="str">
        <f t="shared" si="279"/>
        <v>02</v>
      </c>
      <c r="B2032" t="str">
        <f t="shared" ca="1" si="280"/>
        <v>W</v>
      </c>
      <c r="C2032" t="s">
        <v>2266</v>
      </c>
      <c r="D2032" t="s">
        <v>2327</v>
      </c>
      <c r="E2032">
        <f t="shared" ca="1" si="281"/>
        <v>0</v>
      </c>
      <c r="H2032" t="str">
        <f t="shared" ca="1" si="282"/>
        <v>'Simpl. All tex.-dual tex'!</v>
      </c>
      <c r="I2032" t="str">
        <f t="shared" ca="1" si="283"/>
        <v>'Simpl. All tex.-dual tex'!</v>
      </c>
      <c r="J2032">
        <f t="shared" ca="1" si="284"/>
        <v>0</v>
      </c>
      <c r="K2032">
        <f t="shared" ca="1" si="285"/>
        <v>0</v>
      </c>
      <c r="N2032" t="str">
        <f t="shared" ca="1" si="286"/>
        <v>D:z</v>
      </c>
      <c r="O2032" t="str">
        <f t="shared" ca="1" si="287"/>
        <v>D7:z7</v>
      </c>
    </row>
    <row r="2033" spans="1:15">
      <c r="A2033" t="str">
        <f t="shared" si="279"/>
        <v>03</v>
      </c>
      <c r="B2033" t="str">
        <f t="shared" ca="1" si="280"/>
        <v>W</v>
      </c>
      <c r="C2033" t="s">
        <v>2266</v>
      </c>
      <c r="D2033" t="s">
        <v>2328</v>
      </c>
      <c r="E2033">
        <f t="shared" ca="1" si="281"/>
        <v>0</v>
      </c>
      <c r="H2033" t="str">
        <f t="shared" ca="1" si="282"/>
        <v>'Simpl. All tex.-dual tex'!</v>
      </c>
      <c r="I2033" t="str">
        <f t="shared" ca="1" si="283"/>
        <v>'Simpl. All tex.-dual tex'!</v>
      </c>
      <c r="J2033">
        <f t="shared" ca="1" si="284"/>
        <v>0</v>
      </c>
      <c r="K2033">
        <f t="shared" ca="1" si="285"/>
        <v>0</v>
      </c>
      <c r="N2033" t="str">
        <f t="shared" ca="1" si="286"/>
        <v>D:z</v>
      </c>
      <c r="O2033" t="str">
        <f t="shared" ca="1" si="287"/>
        <v>D7:z7</v>
      </c>
    </row>
    <row r="2034" spans="1:15">
      <c r="A2034" t="str">
        <f t="shared" si="279"/>
        <v>04</v>
      </c>
      <c r="B2034" t="str">
        <f t="shared" ca="1" si="280"/>
        <v>W</v>
      </c>
      <c r="C2034" t="s">
        <v>2266</v>
      </c>
      <c r="D2034" t="s">
        <v>2329</v>
      </c>
      <c r="E2034">
        <f t="shared" ca="1" si="281"/>
        <v>0</v>
      </c>
      <c r="H2034" t="str">
        <f t="shared" ca="1" si="282"/>
        <v>'Simpl. All tex.-dual tex'!</v>
      </c>
      <c r="I2034" t="str">
        <f t="shared" ca="1" si="283"/>
        <v>'Simpl. All tex.-dual tex'!</v>
      </c>
      <c r="J2034">
        <f t="shared" ca="1" si="284"/>
        <v>0</v>
      </c>
      <c r="K2034">
        <f t="shared" ca="1" si="285"/>
        <v>0</v>
      </c>
      <c r="N2034" t="str">
        <f t="shared" ca="1" si="286"/>
        <v>D:z</v>
      </c>
      <c r="O2034" t="str">
        <f t="shared" ca="1" si="287"/>
        <v>D7:z7</v>
      </c>
    </row>
    <row r="2035" spans="1:15">
      <c r="A2035" t="str">
        <f t="shared" si="279"/>
        <v>05</v>
      </c>
      <c r="B2035" t="str">
        <f t="shared" ca="1" si="280"/>
        <v>W</v>
      </c>
      <c r="C2035" t="s">
        <v>2266</v>
      </c>
      <c r="D2035" t="s">
        <v>2330</v>
      </c>
      <c r="E2035">
        <f t="shared" ca="1" si="281"/>
        <v>0</v>
      </c>
      <c r="H2035" t="str">
        <f t="shared" ca="1" si="282"/>
        <v>'Simpl. All tex.-dual tex'!</v>
      </c>
      <c r="I2035" t="str">
        <f t="shared" ca="1" si="283"/>
        <v>'Simpl. All tex.-dual tex'!</v>
      </c>
      <c r="J2035">
        <f t="shared" ca="1" si="284"/>
        <v>0</v>
      </c>
      <c r="K2035">
        <f t="shared" ca="1" si="285"/>
        <v>0</v>
      </c>
      <c r="N2035" t="str">
        <f t="shared" ca="1" si="286"/>
        <v>D:z</v>
      </c>
      <c r="O2035" t="str">
        <f t="shared" ca="1" si="287"/>
        <v>D7:z7</v>
      </c>
    </row>
    <row r="2036" spans="1:15">
      <c r="A2036" t="str">
        <f t="shared" si="279"/>
        <v>06</v>
      </c>
      <c r="B2036" t="str">
        <f t="shared" ca="1" si="280"/>
        <v>W</v>
      </c>
      <c r="C2036" t="s">
        <v>2266</v>
      </c>
      <c r="D2036" t="s">
        <v>2331</v>
      </c>
      <c r="E2036">
        <f t="shared" ca="1" si="281"/>
        <v>0</v>
      </c>
      <c r="H2036" t="str">
        <f t="shared" ca="1" si="282"/>
        <v>'Simpl. All tex.-dual tex'!</v>
      </c>
      <c r="I2036" t="str">
        <f t="shared" ca="1" si="283"/>
        <v>'Simpl. All tex.-dual tex'!</v>
      </c>
      <c r="J2036">
        <f t="shared" ca="1" si="284"/>
        <v>0</v>
      </c>
      <c r="K2036">
        <f t="shared" ca="1" si="285"/>
        <v>0</v>
      </c>
      <c r="N2036" t="str">
        <f t="shared" ca="1" si="286"/>
        <v>D:z</v>
      </c>
      <c r="O2036" t="str">
        <f t="shared" ca="1" si="287"/>
        <v>D7:z7</v>
      </c>
    </row>
    <row r="2037" spans="1:15">
      <c r="A2037" t="str">
        <f t="shared" si="279"/>
        <v>07</v>
      </c>
      <c r="B2037" t="str">
        <f t="shared" ca="1" si="280"/>
        <v>W</v>
      </c>
      <c r="C2037" t="s">
        <v>2266</v>
      </c>
      <c r="D2037" t="s">
        <v>2332</v>
      </c>
      <c r="E2037">
        <f t="shared" ca="1" si="281"/>
        <v>0</v>
      </c>
      <c r="H2037" t="str">
        <f t="shared" ca="1" si="282"/>
        <v>'Simpl. All tex.-dual tex'!</v>
      </c>
      <c r="I2037" t="str">
        <f t="shared" ca="1" si="283"/>
        <v>'Simpl. All tex.-dual tex'!</v>
      </c>
      <c r="J2037">
        <f t="shared" ca="1" si="284"/>
        <v>0</v>
      </c>
      <c r="K2037">
        <f t="shared" ca="1" si="285"/>
        <v>0</v>
      </c>
      <c r="N2037" t="str">
        <f t="shared" ca="1" si="286"/>
        <v>D:z</v>
      </c>
      <c r="O2037" t="str">
        <f t="shared" ca="1" si="287"/>
        <v>D7:z7</v>
      </c>
    </row>
    <row r="2038" spans="1:15">
      <c r="A2038" t="str">
        <f t="shared" si="279"/>
        <v>08</v>
      </c>
      <c r="B2038" t="str">
        <f t="shared" ca="1" si="280"/>
        <v>W</v>
      </c>
      <c r="C2038" t="s">
        <v>2266</v>
      </c>
      <c r="D2038" t="s">
        <v>2333</v>
      </c>
      <c r="E2038">
        <f t="shared" ca="1" si="281"/>
        <v>0</v>
      </c>
      <c r="H2038" t="str">
        <f t="shared" ca="1" si="282"/>
        <v>'Simpl. All tex.-dual tex'!</v>
      </c>
      <c r="I2038" t="str">
        <f t="shared" ca="1" si="283"/>
        <v>'Simpl. All tex.-dual tex'!</v>
      </c>
      <c r="J2038">
        <f t="shared" ca="1" si="284"/>
        <v>0</v>
      </c>
      <c r="K2038">
        <f t="shared" ca="1" si="285"/>
        <v>0</v>
      </c>
      <c r="N2038" t="str">
        <f t="shared" ca="1" si="286"/>
        <v>D:z</v>
      </c>
      <c r="O2038" t="str">
        <f t="shared" ca="1" si="287"/>
        <v>D7:z7</v>
      </c>
    </row>
    <row r="2039" spans="1:15">
      <c r="A2039" t="str">
        <f t="shared" si="279"/>
        <v>09</v>
      </c>
      <c r="B2039" t="str">
        <f t="shared" ca="1" si="280"/>
        <v>W</v>
      </c>
      <c r="C2039" t="s">
        <v>2266</v>
      </c>
      <c r="D2039" t="s">
        <v>2334</v>
      </c>
      <c r="E2039">
        <f t="shared" ca="1" si="281"/>
        <v>0</v>
      </c>
      <c r="H2039" t="str">
        <f t="shared" ca="1" si="282"/>
        <v>'Simpl. All tex.-dual tex'!</v>
      </c>
      <c r="I2039" t="str">
        <f t="shared" ca="1" si="283"/>
        <v>'Simpl. All tex.-dual tex'!</v>
      </c>
      <c r="J2039">
        <f t="shared" ca="1" si="284"/>
        <v>0</v>
      </c>
      <c r="K2039">
        <f t="shared" ca="1" si="285"/>
        <v>0</v>
      </c>
      <c r="N2039" t="str">
        <f t="shared" ca="1" si="286"/>
        <v>D:z</v>
      </c>
      <c r="O2039" t="str">
        <f t="shared" ca="1" si="287"/>
        <v>D7:z7</v>
      </c>
    </row>
    <row r="2040" spans="1:15">
      <c r="A2040" t="str">
        <f t="shared" si="279"/>
        <v>10</v>
      </c>
      <c r="B2040" t="str">
        <f t="shared" ca="1" si="280"/>
        <v>W</v>
      </c>
      <c r="C2040" t="s">
        <v>2266</v>
      </c>
      <c r="D2040" t="s">
        <v>2335</v>
      </c>
      <c r="E2040">
        <f t="shared" ca="1" si="281"/>
        <v>0</v>
      </c>
      <c r="H2040" t="str">
        <f t="shared" ca="1" si="282"/>
        <v>'Simpl. All tex.-dual tex'!</v>
      </c>
      <c r="I2040" t="str">
        <f t="shared" ca="1" si="283"/>
        <v>'Simpl. All tex.-dual tex'!</v>
      </c>
      <c r="J2040">
        <f t="shared" ca="1" si="284"/>
        <v>0</v>
      </c>
      <c r="K2040">
        <f t="shared" ca="1" si="285"/>
        <v>0</v>
      </c>
      <c r="N2040" t="str">
        <f t="shared" ca="1" si="286"/>
        <v>D:z</v>
      </c>
      <c r="O2040" t="str">
        <f t="shared" ca="1" si="287"/>
        <v>D7:z7</v>
      </c>
    </row>
    <row r="2041" spans="1:15">
      <c r="A2041" t="str">
        <f t="shared" si="279"/>
        <v>11</v>
      </c>
      <c r="B2041" t="str">
        <f t="shared" ca="1" si="280"/>
        <v>W</v>
      </c>
      <c r="C2041" t="s">
        <v>2266</v>
      </c>
      <c r="D2041" t="s">
        <v>2336</v>
      </c>
      <c r="E2041">
        <f t="shared" ca="1" si="281"/>
        <v>0</v>
      </c>
      <c r="H2041" t="str">
        <f t="shared" ca="1" si="282"/>
        <v>'Simpl. All tex.-dual tex'!</v>
      </c>
      <c r="I2041" t="str">
        <f t="shared" ca="1" si="283"/>
        <v>'Simpl. All tex.-dual tex'!</v>
      </c>
      <c r="J2041">
        <f t="shared" ca="1" si="284"/>
        <v>0</v>
      </c>
      <c r="K2041">
        <f t="shared" ca="1" si="285"/>
        <v>0</v>
      </c>
      <c r="N2041" t="str">
        <f t="shared" ca="1" si="286"/>
        <v>D:z</v>
      </c>
      <c r="O2041" t="str">
        <f t="shared" ca="1" si="287"/>
        <v>D7:z7</v>
      </c>
    </row>
    <row r="2042" spans="1:15">
      <c r="A2042" t="str">
        <f t="shared" si="279"/>
        <v>12</v>
      </c>
      <c r="B2042" t="str">
        <f t="shared" ca="1" si="280"/>
        <v>W</v>
      </c>
      <c r="C2042" t="s">
        <v>2266</v>
      </c>
      <c r="D2042" t="s">
        <v>2337</v>
      </c>
      <c r="E2042">
        <f t="shared" ca="1" si="281"/>
        <v>0</v>
      </c>
      <c r="H2042" t="str">
        <f t="shared" ca="1" si="282"/>
        <v>'Simpl. All tex.-dual tex'!</v>
      </c>
      <c r="I2042" t="str">
        <f t="shared" ca="1" si="283"/>
        <v>'Simpl. All tex.-dual tex'!</v>
      </c>
      <c r="J2042">
        <f t="shared" ca="1" si="284"/>
        <v>0</v>
      </c>
      <c r="K2042">
        <f t="shared" ca="1" si="285"/>
        <v>0</v>
      </c>
      <c r="N2042" t="str">
        <f t="shared" ca="1" si="286"/>
        <v>D:z</v>
      </c>
      <c r="O2042" t="str">
        <f t="shared" ca="1" si="287"/>
        <v>D7:z7</v>
      </c>
    </row>
    <row r="2043" spans="1:15">
      <c r="A2043" t="str">
        <f t="shared" si="279"/>
        <v>13</v>
      </c>
      <c r="B2043" t="str">
        <f t="shared" ca="1" si="280"/>
        <v>W</v>
      </c>
      <c r="C2043" t="s">
        <v>2266</v>
      </c>
      <c r="D2043" t="s">
        <v>2338</v>
      </c>
      <c r="E2043">
        <f t="shared" ca="1" si="281"/>
        <v>0</v>
      </c>
      <c r="H2043" t="str">
        <f t="shared" ca="1" si="282"/>
        <v>'Simpl. All tex.-dual tex'!</v>
      </c>
      <c r="I2043" t="str">
        <f t="shared" ca="1" si="283"/>
        <v>'Simpl. All tex.-dual tex'!</v>
      </c>
      <c r="J2043">
        <f t="shared" ca="1" si="284"/>
        <v>0</v>
      </c>
      <c r="K2043">
        <f t="shared" ca="1" si="285"/>
        <v>0</v>
      </c>
      <c r="N2043" t="str">
        <f t="shared" ca="1" si="286"/>
        <v>D:z</v>
      </c>
      <c r="O2043" t="str">
        <f t="shared" ca="1" si="287"/>
        <v>D7:z7</v>
      </c>
    </row>
    <row r="2044" spans="1:15">
      <c r="A2044" t="str">
        <f t="shared" si="279"/>
        <v>01</v>
      </c>
      <c r="B2044" t="str">
        <f t="shared" ca="1" si="280"/>
        <v>W</v>
      </c>
      <c r="C2044" t="s">
        <v>2277</v>
      </c>
      <c r="D2044" t="s">
        <v>2437</v>
      </c>
      <c r="E2044">
        <f t="shared" ca="1" si="281"/>
        <v>0</v>
      </c>
      <c r="H2044" t="str">
        <f t="shared" ca="1" si="282"/>
        <v>'Simpl. All tex.-dual tex'!</v>
      </c>
      <c r="I2044" t="str">
        <f t="shared" ca="1" si="283"/>
        <v>'Simpl. All tex.-dual tex'!</v>
      </c>
      <c r="J2044">
        <f t="shared" ca="1" si="284"/>
        <v>0</v>
      </c>
      <c r="K2044">
        <f t="shared" ca="1" si="285"/>
        <v>0</v>
      </c>
      <c r="N2044" t="str">
        <f t="shared" ca="1" si="286"/>
        <v>D:z</v>
      </c>
      <c r="O2044" t="str">
        <f t="shared" ca="1" si="287"/>
        <v>D7:z7</v>
      </c>
    </row>
    <row r="2045" spans="1:15">
      <c r="A2045" t="str">
        <f t="shared" si="279"/>
        <v>02</v>
      </c>
      <c r="B2045" t="str">
        <f t="shared" ca="1" si="280"/>
        <v>W</v>
      </c>
      <c r="C2045" t="s">
        <v>2277</v>
      </c>
      <c r="D2045" t="s">
        <v>2438</v>
      </c>
      <c r="E2045">
        <f t="shared" ca="1" si="281"/>
        <v>0</v>
      </c>
      <c r="H2045" t="str">
        <f t="shared" ca="1" si="282"/>
        <v>'Simpl. All tex.-dual tex'!</v>
      </c>
      <c r="I2045" t="str">
        <f t="shared" ca="1" si="283"/>
        <v>'Simpl. All tex.-dual tex'!</v>
      </c>
      <c r="J2045">
        <f t="shared" ca="1" si="284"/>
        <v>0</v>
      </c>
      <c r="K2045">
        <f t="shared" ca="1" si="285"/>
        <v>0</v>
      </c>
      <c r="N2045" t="str">
        <f t="shared" ca="1" si="286"/>
        <v>D:z</v>
      </c>
      <c r="O2045" t="str">
        <f t="shared" ca="1" si="287"/>
        <v>D7:z7</v>
      </c>
    </row>
    <row r="2046" spans="1:15">
      <c r="A2046" t="str">
        <f t="shared" si="279"/>
        <v>03</v>
      </c>
      <c r="B2046" t="str">
        <f t="shared" ca="1" si="280"/>
        <v>W</v>
      </c>
      <c r="C2046" t="s">
        <v>2277</v>
      </c>
      <c r="D2046" t="s">
        <v>2439</v>
      </c>
      <c r="E2046">
        <f t="shared" ca="1" si="281"/>
        <v>0</v>
      </c>
      <c r="H2046" t="str">
        <f t="shared" ca="1" si="282"/>
        <v>'Simpl. All tex.-dual tex'!</v>
      </c>
      <c r="I2046" t="str">
        <f t="shared" ca="1" si="283"/>
        <v>'Simpl. All tex.-dual tex'!</v>
      </c>
      <c r="J2046">
        <f t="shared" ca="1" si="284"/>
        <v>0</v>
      </c>
      <c r="K2046">
        <f t="shared" ca="1" si="285"/>
        <v>0</v>
      </c>
      <c r="N2046" t="str">
        <f t="shared" ca="1" si="286"/>
        <v>D:z</v>
      </c>
      <c r="O2046" t="str">
        <f t="shared" ca="1" si="287"/>
        <v>D7:z7</v>
      </c>
    </row>
    <row r="2047" spans="1:15">
      <c r="A2047" t="str">
        <f t="shared" si="279"/>
        <v>04</v>
      </c>
      <c r="B2047" t="str">
        <f t="shared" ca="1" si="280"/>
        <v>W</v>
      </c>
      <c r="C2047" t="s">
        <v>2277</v>
      </c>
      <c r="D2047" t="s">
        <v>2440</v>
      </c>
      <c r="E2047">
        <f t="shared" ca="1" si="281"/>
        <v>0</v>
      </c>
      <c r="H2047" t="str">
        <f t="shared" ca="1" si="282"/>
        <v>'Simpl. All tex.-dual tex'!</v>
      </c>
      <c r="I2047" t="str">
        <f t="shared" ca="1" si="283"/>
        <v>'Simpl. All tex.-dual tex'!</v>
      </c>
      <c r="J2047">
        <f t="shared" ca="1" si="284"/>
        <v>0</v>
      </c>
      <c r="K2047">
        <f t="shared" ca="1" si="285"/>
        <v>0</v>
      </c>
      <c r="N2047" t="str">
        <f t="shared" ca="1" si="286"/>
        <v>D:z</v>
      </c>
      <c r="O2047" t="str">
        <f t="shared" ca="1" si="287"/>
        <v>D7:z7</v>
      </c>
    </row>
    <row r="2048" spans="1:15">
      <c r="A2048" t="str">
        <f t="shared" si="279"/>
        <v>05</v>
      </c>
      <c r="B2048" t="str">
        <f t="shared" ca="1" si="280"/>
        <v>W</v>
      </c>
      <c r="C2048" t="s">
        <v>2277</v>
      </c>
      <c r="D2048" t="s">
        <v>2441</v>
      </c>
      <c r="E2048">
        <f t="shared" ca="1" si="281"/>
        <v>0</v>
      </c>
      <c r="H2048" t="str">
        <f t="shared" ca="1" si="282"/>
        <v>'Simpl. All tex.-dual tex'!</v>
      </c>
      <c r="I2048" t="str">
        <f t="shared" ca="1" si="283"/>
        <v>'Simpl. All tex.-dual tex'!</v>
      </c>
      <c r="J2048">
        <f t="shared" ca="1" si="284"/>
        <v>0</v>
      </c>
      <c r="K2048">
        <f t="shared" ca="1" si="285"/>
        <v>0</v>
      </c>
      <c r="N2048" t="str">
        <f t="shared" ca="1" si="286"/>
        <v>D:z</v>
      </c>
      <c r="O2048" t="str">
        <f t="shared" ca="1" si="287"/>
        <v>D7:z7</v>
      </c>
    </row>
    <row r="2049" spans="1:15">
      <c r="A2049" t="str">
        <f t="shared" si="279"/>
        <v>06</v>
      </c>
      <c r="B2049" t="str">
        <f t="shared" ca="1" si="280"/>
        <v>W</v>
      </c>
      <c r="C2049" t="s">
        <v>2277</v>
      </c>
      <c r="D2049" t="s">
        <v>2442</v>
      </c>
      <c r="E2049">
        <f t="shared" ca="1" si="281"/>
        <v>0</v>
      </c>
      <c r="H2049" t="str">
        <f t="shared" ca="1" si="282"/>
        <v>'Simpl. All tex.-dual tex'!</v>
      </c>
      <c r="I2049" t="str">
        <f t="shared" ca="1" si="283"/>
        <v>'Simpl. All tex.-dual tex'!</v>
      </c>
      <c r="J2049">
        <f t="shared" ca="1" si="284"/>
        <v>0</v>
      </c>
      <c r="K2049">
        <f t="shared" ca="1" si="285"/>
        <v>0</v>
      </c>
      <c r="N2049" t="str">
        <f t="shared" ca="1" si="286"/>
        <v>D:z</v>
      </c>
      <c r="O2049" t="str">
        <f t="shared" ca="1" si="287"/>
        <v>D7:z7</v>
      </c>
    </row>
    <row r="2050" spans="1:15">
      <c r="A2050" t="str">
        <f t="shared" si="279"/>
        <v>07</v>
      </c>
      <c r="B2050" t="str">
        <f t="shared" ca="1" si="280"/>
        <v>W</v>
      </c>
      <c r="C2050" t="s">
        <v>2277</v>
      </c>
      <c r="D2050" t="s">
        <v>2443</v>
      </c>
      <c r="E2050">
        <f t="shared" ca="1" si="281"/>
        <v>0</v>
      </c>
      <c r="H2050" t="str">
        <f t="shared" ca="1" si="282"/>
        <v>'Simpl. All tex.-dual tex'!</v>
      </c>
      <c r="I2050" t="str">
        <f t="shared" ca="1" si="283"/>
        <v>'Simpl. All tex.-dual tex'!</v>
      </c>
      <c r="J2050">
        <f t="shared" ca="1" si="284"/>
        <v>0</v>
      </c>
      <c r="K2050">
        <f t="shared" ca="1" si="285"/>
        <v>0</v>
      </c>
      <c r="N2050" t="str">
        <f t="shared" ca="1" si="286"/>
        <v>D:z</v>
      </c>
      <c r="O2050" t="str">
        <f t="shared" ca="1" si="287"/>
        <v>D7:z7</v>
      </c>
    </row>
    <row r="2051" spans="1:15">
      <c r="A2051" t="str">
        <f t="shared" si="279"/>
        <v>08</v>
      </c>
      <c r="B2051" t="str">
        <f t="shared" ca="1" si="280"/>
        <v>W</v>
      </c>
      <c r="C2051" t="s">
        <v>2277</v>
      </c>
      <c r="D2051" t="s">
        <v>2444</v>
      </c>
      <c r="E2051">
        <f t="shared" ca="1" si="281"/>
        <v>0</v>
      </c>
      <c r="H2051" t="str">
        <f t="shared" ca="1" si="282"/>
        <v>'Simpl. All tex.-dual tex'!</v>
      </c>
      <c r="I2051" t="str">
        <f t="shared" ca="1" si="283"/>
        <v>'Simpl. All tex.-dual tex'!</v>
      </c>
      <c r="J2051">
        <f t="shared" ca="1" si="284"/>
        <v>0</v>
      </c>
      <c r="K2051">
        <f t="shared" ca="1" si="285"/>
        <v>0</v>
      </c>
      <c r="N2051" t="str">
        <f t="shared" ca="1" si="286"/>
        <v>D:z</v>
      </c>
      <c r="O2051" t="str">
        <f t="shared" ca="1" si="287"/>
        <v>D7:z7</v>
      </c>
    </row>
    <row r="2052" spans="1:15">
      <c r="A2052" t="str">
        <f t="shared" si="279"/>
        <v>09</v>
      </c>
      <c r="B2052" t="str">
        <f t="shared" ca="1" si="280"/>
        <v>W</v>
      </c>
      <c r="C2052" t="s">
        <v>2277</v>
      </c>
      <c r="D2052" t="s">
        <v>2445</v>
      </c>
      <c r="E2052">
        <f t="shared" ca="1" si="281"/>
        <v>0</v>
      </c>
      <c r="H2052" t="str">
        <f t="shared" ca="1" si="282"/>
        <v>'Simpl. All tex.-dual tex'!</v>
      </c>
      <c r="I2052" t="str">
        <f t="shared" ca="1" si="283"/>
        <v>'Simpl. All tex.-dual tex'!</v>
      </c>
      <c r="J2052">
        <f t="shared" ca="1" si="284"/>
        <v>0</v>
      </c>
      <c r="K2052">
        <f t="shared" ca="1" si="285"/>
        <v>0</v>
      </c>
      <c r="N2052" t="str">
        <f t="shared" ca="1" si="286"/>
        <v>D:z</v>
      </c>
      <c r="O2052" t="str">
        <f t="shared" ca="1" si="287"/>
        <v>D7:z7</v>
      </c>
    </row>
    <row r="2053" spans="1:15">
      <c r="A2053" t="str">
        <f t="shared" si="279"/>
        <v>10</v>
      </c>
      <c r="B2053" t="str">
        <f t="shared" ca="1" si="280"/>
        <v>W</v>
      </c>
      <c r="C2053" t="s">
        <v>2277</v>
      </c>
      <c r="D2053" t="s">
        <v>2446</v>
      </c>
      <c r="E2053">
        <f t="shared" ca="1" si="281"/>
        <v>0</v>
      </c>
      <c r="H2053" t="str">
        <f t="shared" ca="1" si="282"/>
        <v>'Simpl. All tex.-dual tex'!</v>
      </c>
      <c r="I2053" t="str">
        <f t="shared" ca="1" si="283"/>
        <v>'Simpl. All tex.-dual tex'!</v>
      </c>
      <c r="J2053">
        <f t="shared" ca="1" si="284"/>
        <v>0</v>
      </c>
      <c r="K2053">
        <f t="shared" ca="1" si="285"/>
        <v>0</v>
      </c>
      <c r="N2053" t="str">
        <f t="shared" ca="1" si="286"/>
        <v>D:z</v>
      </c>
      <c r="O2053" t="str">
        <f t="shared" ca="1" si="287"/>
        <v>D7:z7</v>
      </c>
    </row>
    <row r="2054" spans="1:15">
      <c r="A2054" t="str">
        <f t="shared" si="279"/>
        <v>11</v>
      </c>
      <c r="B2054" t="str">
        <f t="shared" ca="1" si="280"/>
        <v>W</v>
      </c>
      <c r="C2054" t="s">
        <v>2277</v>
      </c>
      <c r="D2054" t="s">
        <v>2447</v>
      </c>
      <c r="E2054">
        <f t="shared" ca="1" si="281"/>
        <v>0</v>
      </c>
      <c r="H2054" t="str">
        <f t="shared" ca="1" si="282"/>
        <v>'Simpl. All tex.-dual tex'!</v>
      </c>
      <c r="I2054" t="str">
        <f t="shared" ca="1" si="283"/>
        <v>'Simpl. All tex.-dual tex'!</v>
      </c>
      <c r="J2054">
        <f t="shared" ca="1" si="284"/>
        <v>0</v>
      </c>
      <c r="K2054">
        <f t="shared" ca="1" si="285"/>
        <v>0</v>
      </c>
      <c r="N2054" t="str">
        <f t="shared" ca="1" si="286"/>
        <v>D:z</v>
      </c>
      <c r="O2054" t="str">
        <f t="shared" ca="1" si="287"/>
        <v>D7:z7</v>
      </c>
    </row>
    <row r="2055" spans="1:15">
      <c r="A2055" t="str">
        <f t="shared" si="279"/>
        <v>12</v>
      </c>
      <c r="B2055" t="str">
        <f t="shared" ca="1" si="280"/>
        <v>W</v>
      </c>
      <c r="C2055" t="s">
        <v>2277</v>
      </c>
      <c r="D2055" t="s">
        <v>2448</v>
      </c>
      <c r="E2055">
        <f t="shared" ca="1" si="281"/>
        <v>0</v>
      </c>
      <c r="H2055" t="str">
        <f t="shared" ca="1" si="282"/>
        <v>'Simpl. All tex.-dual tex'!</v>
      </c>
      <c r="I2055" t="str">
        <f t="shared" ca="1" si="283"/>
        <v>'Simpl. All tex.-dual tex'!</v>
      </c>
      <c r="J2055">
        <f t="shared" ca="1" si="284"/>
        <v>0</v>
      </c>
      <c r="K2055">
        <f t="shared" ca="1" si="285"/>
        <v>0</v>
      </c>
      <c r="N2055" t="str">
        <f t="shared" ca="1" si="286"/>
        <v>D:z</v>
      </c>
      <c r="O2055" t="str">
        <f t="shared" ca="1" si="287"/>
        <v>D7:z7</v>
      </c>
    </row>
    <row r="2056" spans="1:15">
      <c r="A2056" t="str">
        <f t="shared" si="279"/>
        <v>13</v>
      </c>
      <c r="B2056" t="str">
        <f t="shared" ca="1" si="280"/>
        <v>W</v>
      </c>
      <c r="C2056" t="s">
        <v>2277</v>
      </c>
      <c r="D2056" t="s">
        <v>2449</v>
      </c>
      <c r="E2056">
        <f t="shared" ca="1" si="281"/>
        <v>0</v>
      </c>
      <c r="H2056" t="str">
        <f t="shared" ca="1" si="282"/>
        <v>'Simpl. All tex.-dual tex'!</v>
      </c>
      <c r="I2056" t="str">
        <f t="shared" ca="1" si="283"/>
        <v>'Simpl. All tex.-dual tex'!</v>
      </c>
      <c r="J2056">
        <f t="shared" ca="1" si="284"/>
        <v>0</v>
      </c>
      <c r="K2056">
        <f t="shared" ca="1" si="285"/>
        <v>0</v>
      </c>
      <c r="N2056" t="str">
        <f t="shared" ca="1" si="286"/>
        <v>D:z</v>
      </c>
      <c r="O2056" t="str">
        <f t="shared" ca="1" si="287"/>
        <v>D7:z7</v>
      </c>
    </row>
    <row r="2057" spans="1:15">
      <c r="A2057" t="str">
        <f t="shared" si="279"/>
        <v>100</v>
      </c>
      <c r="B2057" t="str">
        <f t="shared" ca="1" si="280"/>
        <v>W</v>
      </c>
      <c r="C2057" t="s">
        <v>2277</v>
      </c>
      <c r="D2057" t="s">
        <v>2450</v>
      </c>
      <c r="E2057">
        <f t="shared" ca="1" si="281"/>
        <v>0</v>
      </c>
      <c r="H2057" t="str">
        <f t="shared" ca="1" si="282"/>
        <v>'Simpl. All tex.-dual tex'!</v>
      </c>
      <c r="I2057" t="str">
        <f t="shared" ca="1" si="283"/>
        <v>'Simpl. All tex.-dual tex'!</v>
      </c>
      <c r="J2057">
        <f t="shared" ca="1" si="284"/>
        <v>0</v>
      </c>
      <c r="K2057">
        <f t="shared" ca="1" si="285"/>
        <v>0</v>
      </c>
      <c r="N2057" t="str">
        <f t="shared" ca="1" si="286"/>
        <v>D:z</v>
      </c>
      <c r="O2057" t="str">
        <f t="shared" ca="1" si="287"/>
        <v>D7:z7</v>
      </c>
    </row>
    <row r="2058" spans="1:15">
      <c r="A2058" t="str">
        <f t="shared" si="279"/>
        <v>01</v>
      </c>
      <c r="B2058" t="str">
        <f t="shared" ca="1" si="280"/>
        <v>W</v>
      </c>
      <c r="C2058" t="s">
        <v>2278</v>
      </c>
      <c r="D2058" t="s">
        <v>2451</v>
      </c>
      <c r="E2058">
        <f t="shared" ca="1" si="281"/>
        <v>0</v>
      </c>
      <c r="H2058" t="str">
        <f t="shared" ca="1" si="282"/>
        <v>'Simpl. All tex.-dual tex'!</v>
      </c>
      <c r="I2058" t="str">
        <f t="shared" ca="1" si="283"/>
        <v>'Simpl. All tex.-dual tex'!</v>
      </c>
      <c r="J2058">
        <f t="shared" ca="1" si="284"/>
        <v>0</v>
      </c>
      <c r="K2058">
        <f t="shared" ca="1" si="285"/>
        <v>0</v>
      </c>
      <c r="N2058" t="str">
        <f t="shared" ca="1" si="286"/>
        <v>D:z</v>
      </c>
      <c r="O2058" t="str">
        <f t="shared" ca="1" si="287"/>
        <v>D7:z7</v>
      </c>
    </row>
    <row r="2059" spans="1:15">
      <c r="A2059" t="str">
        <f t="shared" ref="A2059:A2122" si="288">MID(D2059,LEN(C2059)+2,LEN(D2059)-LEN(C2059))</f>
        <v>02</v>
      </c>
      <c r="B2059" t="str">
        <f t="shared" ref="B2059:B2122" ca="1" si="289">VLOOKUP(H2059,$A$1:$K$3,11,FALSE)</f>
        <v>W</v>
      </c>
      <c r="C2059" t="s">
        <v>2278</v>
      </c>
      <c r="D2059" t="s">
        <v>2452</v>
      </c>
      <c r="E2059">
        <f t="shared" ref="E2059:E2122" ca="1" si="290">IFERROR(VLOOKUP(C2059,INDIRECT($H2059&amp;$N2059),MATCH($A2059,INDIRECT($H2059&amp;$O2059),0),FALSE),0)</f>
        <v>0</v>
      </c>
      <c r="H2059" t="str">
        <f t="shared" ref="H2059:H2122" ca="1" si="291">IF(I2059&lt;&gt;0,I2059,IF(J2059&lt;&gt;0,J2059,K2059))</f>
        <v>'Simpl. All tex.-dual tex'!</v>
      </c>
      <c r="I2059" t="str">
        <f t="shared" ref="I2059:I2122" ca="1" si="292">IF(IFERROR(VLOOKUP(C2059,INDIRECT($G$5&amp;"D:D"),1,FALSE),0)&lt;&gt;0,I$9,0)</f>
        <v>'Simpl. All tex.-dual tex'!</v>
      </c>
      <c r="J2059">
        <f t="shared" ref="J2059:J2122" ca="1" si="293">IF(IFERROR(VLOOKUP(C2059,INDIRECT($G$6&amp;"D:D"),1,FALSE),0)&lt;&gt;0,J$9,0)</f>
        <v>0</v>
      </c>
      <c r="K2059">
        <f t="shared" ref="K2059:K2122" ca="1" si="294">IF(IFERROR(VLOOKUP($C2059,INDIRECT($G$7&amp;"d:d"),1,FALSE),0)&lt;&gt;0,K$9,0)</f>
        <v>0</v>
      </c>
      <c r="N2059" t="str">
        <f t="shared" ref="N2059:N2122" ca="1" si="295">VLOOKUP($H2059,$G$5:$I$7,2,FALSE)</f>
        <v>D:z</v>
      </c>
      <c r="O2059" t="str">
        <f t="shared" ref="O2059:O2122" ca="1" si="296">VLOOKUP($H2059,$G$5:$I$7,3,FALSE)</f>
        <v>D7:z7</v>
      </c>
    </row>
    <row r="2060" spans="1:15">
      <c r="A2060" t="str">
        <f t="shared" si="288"/>
        <v>03</v>
      </c>
      <c r="B2060" t="str">
        <f t="shared" ca="1" si="289"/>
        <v>W</v>
      </c>
      <c r="C2060" t="s">
        <v>2278</v>
      </c>
      <c r="D2060" t="s">
        <v>2453</v>
      </c>
      <c r="E2060">
        <f t="shared" ca="1" si="290"/>
        <v>0</v>
      </c>
      <c r="H2060" t="str">
        <f t="shared" ca="1" si="291"/>
        <v>'Simpl. All tex.-dual tex'!</v>
      </c>
      <c r="I2060" t="str">
        <f t="shared" ca="1" si="292"/>
        <v>'Simpl. All tex.-dual tex'!</v>
      </c>
      <c r="J2060">
        <f t="shared" ca="1" si="293"/>
        <v>0</v>
      </c>
      <c r="K2060">
        <f t="shared" ca="1" si="294"/>
        <v>0</v>
      </c>
      <c r="N2060" t="str">
        <f t="shared" ca="1" si="295"/>
        <v>D:z</v>
      </c>
      <c r="O2060" t="str">
        <f t="shared" ca="1" si="296"/>
        <v>D7:z7</v>
      </c>
    </row>
    <row r="2061" spans="1:15">
      <c r="A2061" t="str">
        <f t="shared" si="288"/>
        <v>04</v>
      </c>
      <c r="B2061" t="str">
        <f t="shared" ca="1" si="289"/>
        <v>W</v>
      </c>
      <c r="C2061" t="s">
        <v>2278</v>
      </c>
      <c r="D2061" t="s">
        <v>2454</v>
      </c>
      <c r="E2061">
        <f t="shared" ca="1" si="290"/>
        <v>0</v>
      </c>
      <c r="H2061" t="str">
        <f t="shared" ca="1" si="291"/>
        <v>'Simpl. All tex.-dual tex'!</v>
      </c>
      <c r="I2061" t="str">
        <f t="shared" ca="1" si="292"/>
        <v>'Simpl. All tex.-dual tex'!</v>
      </c>
      <c r="J2061">
        <f t="shared" ca="1" si="293"/>
        <v>0</v>
      </c>
      <c r="K2061">
        <f t="shared" ca="1" si="294"/>
        <v>0</v>
      </c>
      <c r="N2061" t="str">
        <f t="shared" ca="1" si="295"/>
        <v>D:z</v>
      </c>
      <c r="O2061" t="str">
        <f t="shared" ca="1" si="296"/>
        <v>D7:z7</v>
      </c>
    </row>
    <row r="2062" spans="1:15">
      <c r="A2062" t="str">
        <f t="shared" si="288"/>
        <v>05</v>
      </c>
      <c r="B2062" t="str">
        <f t="shared" ca="1" si="289"/>
        <v>W</v>
      </c>
      <c r="C2062" t="s">
        <v>2278</v>
      </c>
      <c r="D2062" t="s">
        <v>2455</v>
      </c>
      <c r="E2062">
        <f t="shared" ca="1" si="290"/>
        <v>0</v>
      </c>
      <c r="H2062" t="str">
        <f t="shared" ca="1" si="291"/>
        <v>'Simpl. All tex.-dual tex'!</v>
      </c>
      <c r="I2062" t="str">
        <f t="shared" ca="1" si="292"/>
        <v>'Simpl. All tex.-dual tex'!</v>
      </c>
      <c r="J2062">
        <f t="shared" ca="1" si="293"/>
        <v>0</v>
      </c>
      <c r="K2062">
        <f t="shared" ca="1" si="294"/>
        <v>0</v>
      </c>
      <c r="N2062" t="str">
        <f t="shared" ca="1" si="295"/>
        <v>D:z</v>
      </c>
      <c r="O2062" t="str">
        <f t="shared" ca="1" si="296"/>
        <v>D7:z7</v>
      </c>
    </row>
    <row r="2063" spans="1:15">
      <c r="A2063" t="str">
        <f t="shared" si="288"/>
        <v>06</v>
      </c>
      <c r="B2063" t="str">
        <f t="shared" ca="1" si="289"/>
        <v>W</v>
      </c>
      <c r="C2063" t="s">
        <v>2278</v>
      </c>
      <c r="D2063" t="s">
        <v>2456</v>
      </c>
      <c r="E2063">
        <f t="shared" ca="1" si="290"/>
        <v>0</v>
      </c>
      <c r="H2063" t="str">
        <f t="shared" ca="1" si="291"/>
        <v>'Simpl. All tex.-dual tex'!</v>
      </c>
      <c r="I2063" t="str">
        <f t="shared" ca="1" si="292"/>
        <v>'Simpl. All tex.-dual tex'!</v>
      </c>
      <c r="J2063">
        <f t="shared" ca="1" si="293"/>
        <v>0</v>
      </c>
      <c r="K2063">
        <f t="shared" ca="1" si="294"/>
        <v>0</v>
      </c>
      <c r="N2063" t="str">
        <f t="shared" ca="1" si="295"/>
        <v>D:z</v>
      </c>
      <c r="O2063" t="str">
        <f t="shared" ca="1" si="296"/>
        <v>D7:z7</v>
      </c>
    </row>
    <row r="2064" spans="1:15">
      <c r="A2064" t="str">
        <f t="shared" si="288"/>
        <v>07</v>
      </c>
      <c r="B2064" t="str">
        <f t="shared" ca="1" si="289"/>
        <v>W</v>
      </c>
      <c r="C2064" t="s">
        <v>2278</v>
      </c>
      <c r="D2064" t="s">
        <v>2457</v>
      </c>
      <c r="E2064">
        <f t="shared" ca="1" si="290"/>
        <v>0</v>
      </c>
      <c r="H2064" t="str">
        <f t="shared" ca="1" si="291"/>
        <v>'Simpl. All tex.-dual tex'!</v>
      </c>
      <c r="I2064" t="str">
        <f t="shared" ca="1" si="292"/>
        <v>'Simpl. All tex.-dual tex'!</v>
      </c>
      <c r="J2064">
        <f t="shared" ca="1" si="293"/>
        <v>0</v>
      </c>
      <c r="K2064">
        <f t="shared" ca="1" si="294"/>
        <v>0</v>
      </c>
      <c r="N2064" t="str">
        <f t="shared" ca="1" si="295"/>
        <v>D:z</v>
      </c>
      <c r="O2064" t="str">
        <f t="shared" ca="1" si="296"/>
        <v>D7:z7</v>
      </c>
    </row>
    <row r="2065" spans="1:15">
      <c r="A2065" t="str">
        <f t="shared" si="288"/>
        <v>08</v>
      </c>
      <c r="B2065" t="str">
        <f t="shared" ca="1" si="289"/>
        <v>W</v>
      </c>
      <c r="C2065" t="s">
        <v>2278</v>
      </c>
      <c r="D2065" t="s">
        <v>2458</v>
      </c>
      <c r="E2065">
        <f t="shared" ca="1" si="290"/>
        <v>0</v>
      </c>
      <c r="H2065" t="str">
        <f t="shared" ca="1" si="291"/>
        <v>'Simpl. All tex.-dual tex'!</v>
      </c>
      <c r="I2065" t="str">
        <f t="shared" ca="1" si="292"/>
        <v>'Simpl. All tex.-dual tex'!</v>
      </c>
      <c r="J2065">
        <f t="shared" ca="1" si="293"/>
        <v>0</v>
      </c>
      <c r="K2065">
        <f t="shared" ca="1" si="294"/>
        <v>0</v>
      </c>
      <c r="N2065" t="str">
        <f t="shared" ca="1" si="295"/>
        <v>D:z</v>
      </c>
      <c r="O2065" t="str">
        <f t="shared" ca="1" si="296"/>
        <v>D7:z7</v>
      </c>
    </row>
    <row r="2066" spans="1:15">
      <c r="A2066" t="str">
        <f t="shared" si="288"/>
        <v>09</v>
      </c>
      <c r="B2066" t="str">
        <f t="shared" ca="1" si="289"/>
        <v>W</v>
      </c>
      <c r="C2066" t="s">
        <v>2278</v>
      </c>
      <c r="D2066" t="s">
        <v>2459</v>
      </c>
      <c r="E2066">
        <f t="shared" ca="1" si="290"/>
        <v>0</v>
      </c>
      <c r="H2066" t="str">
        <f t="shared" ca="1" si="291"/>
        <v>'Simpl. All tex.-dual tex'!</v>
      </c>
      <c r="I2066" t="str">
        <f t="shared" ca="1" si="292"/>
        <v>'Simpl. All tex.-dual tex'!</v>
      </c>
      <c r="J2066">
        <f t="shared" ca="1" si="293"/>
        <v>0</v>
      </c>
      <c r="K2066">
        <f t="shared" ca="1" si="294"/>
        <v>0</v>
      </c>
      <c r="N2066" t="str">
        <f t="shared" ca="1" si="295"/>
        <v>D:z</v>
      </c>
      <c r="O2066" t="str">
        <f t="shared" ca="1" si="296"/>
        <v>D7:z7</v>
      </c>
    </row>
    <row r="2067" spans="1:15">
      <c r="A2067" t="str">
        <f t="shared" si="288"/>
        <v>10</v>
      </c>
      <c r="B2067" t="str">
        <f t="shared" ca="1" si="289"/>
        <v>W</v>
      </c>
      <c r="C2067" t="s">
        <v>2278</v>
      </c>
      <c r="D2067" t="s">
        <v>2460</v>
      </c>
      <c r="E2067">
        <f t="shared" ca="1" si="290"/>
        <v>0</v>
      </c>
      <c r="H2067" t="str">
        <f t="shared" ca="1" si="291"/>
        <v>'Simpl. All tex.-dual tex'!</v>
      </c>
      <c r="I2067" t="str">
        <f t="shared" ca="1" si="292"/>
        <v>'Simpl. All tex.-dual tex'!</v>
      </c>
      <c r="J2067">
        <f t="shared" ca="1" si="293"/>
        <v>0</v>
      </c>
      <c r="K2067">
        <f t="shared" ca="1" si="294"/>
        <v>0</v>
      </c>
      <c r="N2067" t="str">
        <f t="shared" ca="1" si="295"/>
        <v>D:z</v>
      </c>
      <c r="O2067" t="str">
        <f t="shared" ca="1" si="296"/>
        <v>D7:z7</v>
      </c>
    </row>
    <row r="2068" spans="1:15">
      <c r="A2068" t="str">
        <f t="shared" si="288"/>
        <v>11</v>
      </c>
      <c r="B2068" t="str">
        <f t="shared" ca="1" si="289"/>
        <v>W</v>
      </c>
      <c r="C2068" t="s">
        <v>2278</v>
      </c>
      <c r="D2068" t="s">
        <v>2461</v>
      </c>
      <c r="E2068">
        <f t="shared" ca="1" si="290"/>
        <v>0</v>
      </c>
      <c r="H2068" t="str">
        <f t="shared" ca="1" si="291"/>
        <v>'Simpl. All tex.-dual tex'!</v>
      </c>
      <c r="I2068" t="str">
        <f t="shared" ca="1" si="292"/>
        <v>'Simpl. All tex.-dual tex'!</v>
      </c>
      <c r="J2068">
        <f t="shared" ca="1" si="293"/>
        <v>0</v>
      </c>
      <c r="K2068">
        <f t="shared" ca="1" si="294"/>
        <v>0</v>
      </c>
      <c r="N2068" t="str">
        <f t="shared" ca="1" si="295"/>
        <v>D:z</v>
      </c>
      <c r="O2068" t="str">
        <f t="shared" ca="1" si="296"/>
        <v>D7:z7</v>
      </c>
    </row>
    <row r="2069" spans="1:15">
      <c r="A2069" t="str">
        <f t="shared" si="288"/>
        <v>12</v>
      </c>
      <c r="B2069" t="str">
        <f t="shared" ca="1" si="289"/>
        <v>W</v>
      </c>
      <c r="C2069" t="s">
        <v>2278</v>
      </c>
      <c r="D2069" t="s">
        <v>2462</v>
      </c>
      <c r="E2069">
        <f t="shared" ca="1" si="290"/>
        <v>0</v>
      </c>
      <c r="H2069" t="str">
        <f t="shared" ca="1" si="291"/>
        <v>'Simpl. All tex.-dual tex'!</v>
      </c>
      <c r="I2069" t="str">
        <f t="shared" ca="1" si="292"/>
        <v>'Simpl. All tex.-dual tex'!</v>
      </c>
      <c r="J2069">
        <f t="shared" ca="1" si="293"/>
        <v>0</v>
      </c>
      <c r="K2069">
        <f t="shared" ca="1" si="294"/>
        <v>0</v>
      </c>
      <c r="N2069" t="str">
        <f t="shared" ca="1" si="295"/>
        <v>D:z</v>
      </c>
      <c r="O2069" t="str">
        <f t="shared" ca="1" si="296"/>
        <v>D7:z7</v>
      </c>
    </row>
    <row r="2070" spans="1:15">
      <c r="A2070" t="str">
        <f t="shared" si="288"/>
        <v>13</v>
      </c>
      <c r="B2070" t="str">
        <f t="shared" ca="1" si="289"/>
        <v>W</v>
      </c>
      <c r="C2070" t="s">
        <v>2278</v>
      </c>
      <c r="D2070" t="s">
        <v>2463</v>
      </c>
      <c r="E2070">
        <f t="shared" ca="1" si="290"/>
        <v>0</v>
      </c>
      <c r="H2070" t="str">
        <f t="shared" ca="1" si="291"/>
        <v>'Simpl. All tex.-dual tex'!</v>
      </c>
      <c r="I2070" t="str">
        <f t="shared" ca="1" si="292"/>
        <v>'Simpl. All tex.-dual tex'!</v>
      </c>
      <c r="J2070">
        <f t="shared" ca="1" si="293"/>
        <v>0</v>
      </c>
      <c r="K2070">
        <f t="shared" ca="1" si="294"/>
        <v>0</v>
      </c>
      <c r="N2070" t="str">
        <f t="shared" ca="1" si="295"/>
        <v>D:z</v>
      </c>
      <c r="O2070" t="str">
        <f t="shared" ca="1" si="296"/>
        <v>D7:z7</v>
      </c>
    </row>
    <row r="2071" spans="1:15">
      <c r="A2071" t="str">
        <f t="shared" si="288"/>
        <v>100</v>
      </c>
      <c r="B2071" t="str">
        <f t="shared" ca="1" si="289"/>
        <v>W</v>
      </c>
      <c r="C2071" t="s">
        <v>2278</v>
      </c>
      <c r="D2071" t="s">
        <v>2464</v>
      </c>
      <c r="E2071">
        <f t="shared" ca="1" si="290"/>
        <v>0</v>
      </c>
      <c r="H2071" t="str">
        <f t="shared" ca="1" si="291"/>
        <v>'Simpl. All tex.-dual tex'!</v>
      </c>
      <c r="I2071" t="str">
        <f t="shared" ca="1" si="292"/>
        <v>'Simpl. All tex.-dual tex'!</v>
      </c>
      <c r="J2071">
        <f t="shared" ca="1" si="293"/>
        <v>0</v>
      </c>
      <c r="K2071">
        <f t="shared" ca="1" si="294"/>
        <v>0</v>
      </c>
      <c r="N2071" t="str">
        <f t="shared" ca="1" si="295"/>
        <v>D:z</v>
      </c>
      <c r="O2071" t="str">
        <f t="shared" ca="1" si="296"/>
        <v>D7:z7</v>
      </c>
    </row>
    <row r="2072" spans="1:15">
      <c r="A2072" t="str">
        <f t="shared" si="288"/>
        <v>01</v>
      </c>
      <c r="B2072" t="str">
        <f t="shared" ca="1" si="289"/>
        <v>W</v>
      </c>
      <c r="C2072" t="s">
        <v>2279</v>
      </c>
      <c r="D2072" t="s">
        <v>2465</v>
      </c>
      <c r="E2072">
        <f t="shared" ca="1" si="290"/>
        <v>0</v>
      </c>
      <c r="H2072" t="str">
        <f t="shared" ca="1" si="291"/>
        <v>'Simpl. All tex.-dual tex'!</v>
      </c>
      <c r="I2072" t="str">
        <f t="shared" ca="1" si="292"/>
        <v>'Simpl. All tex.-dual tex'!</v>
      </c>
      <c r="J2072">
        <f t="shared" ca="1" si="293"/>
        <v>0</v>
      </c>
      <c r="K2072">
        <f t="shared" ca="1" si="294"/>
        <v>0</v>
      </c>
      <c r="N2072" t="str">
        <f t="shared" ca="1" si="295"/>
        <v>D:z</v>
      </c>
      <c r="O2072" t="str">
        <f t="shared" ca="1" si="296"/>
        <v>D7:z7</v>
      </c>
    </row>
    <row r="2073" spans="1:15">
      <c r="A2073" t="str">
        <f t="shared" si="288"/>
        <v>02</v>
      </c>
      <c r="B2073" t="str">
        <f t="shared" ca="1" si="289"/>
        <v>W</v>
      </c>
      <c r="C2073" t="s">
        <v>2279</v>
      </c>
      <c r="D2073" t="s">
        <v>2466</v>
      </c>
      <c r="E2073">
        <f t="shared" ca="1" si="290"/>
        <v>0</v>
      </c>
      <c r="H2073" t="str">
        <f t="shared" ca="1" si="291"/>
        <v>'Simpl. All tex.-dual tex'!</v>
      </c>
      <c r="I2073" t="str">
        <f t="shared" ca="1" si="292"/>
        <v>'Simpl. All tex.-dual tex'!</v>
      </c>
      <c r="J2073">
        <f t="shared" ca="1" si="293"/>
        <v>0</v>
      </c>
      <c r="K2073">
        <f t="shared" ca="1" si="294"/>
        <v>0</v>
      </c>
      <c r="N2073" t="str">
        <f t="shared" ca="1" si="295"/>
        <v>D:z</v>
      </c>
      <c r="O2073" t="str">
        <f t="shared" ca="1" si="296"/>
        <v>D7:z7</v>
      </c>
    </row>
    <row r="2074" spans="1:15">
      <c r="A2074" t="str">
        <f t="shared" si="288"/>
        <v>03</v>
      </c>
      <c r="B2074" t="str">
        <f t="shared" ca="1" si="289"/>
        <v>W</v>
      </c>
      <c r="C2074" t="s">
        <v>2279</v>
      </c>
      <c r="D2074" t="s">
        <v>2467</v>
      </c>
      <c r="E2074">
        <f t="shared" ca="1" si="290"/>
        <v>0</v>
      </c>
      <c r="H2074" t="str">
        <f t="shared" ca="1" si="291"/>
        <v>'Simpl. All tex.-dual tex'!</v>
      </c>
      <c r="I2074" t="str">
        <f t="shared" ca="1" si="292"/>
        <v>'Simpl. All tex.-dual tex'!</v>
      </c>
      <c r="J2074">
        <f t="shared" ca="1" si="293"/>
        <v>0</v>
      </c>
      <c r="K2074">
        <f t="shared" ca="1" si="294"/>
        <v>0</v>
      </c>
      <c r="N2074" t="str">
        <f t="shared" ca="1" si="295"/>
        <v>D:z</v>
      </c>
      <c r="O2074" t="str">
        <f t="shared" ca="1" si="296"/>
        <v>D7:z7</v>
      </c>
    </row>
    <row r="2075" spans="1:15">
      <c r="A2075" t="str">
        <f t="shared" si="288"/>
        <v>04</v>
      </c>
      <c r="B2075" t="str">
        <f t="shared" ca="1" si="289"/>
        <v>W</v>
      </c>
      <c r="C2075" t="s">
        <v>2279</v>
      </c>
      <c r="D2075" t="s">
        <v>2468</v>
      </c>
      <c r="E2075">
        <f t="shared" ca="1" si="290"/>
        <v>0</v>
      </c>
      <c r="H2075" t="str">
        <f t="shared" ca="1" si="291"/>
        <v>'Simpl. All tex.-dual tex'!</v>
      </c>
      <c r="I2075" t="str">
        <f t="shared" ca="1" si="292"/>
        <v>'Simpl. All tex.-dual tex'!</v>
      </c>
      <c r="J2075">
        <f t="shared" ca="1" si="293"/>
        <v>0</v>
      </c>
      <c r="K2075">
        <f t="shared" ca="1" si="294"/>
        <v>0</v>
      </c>
      <c r="N2075" t="str">
        <f t="shared" ca="1" si="295"/>
        <v>D:z</v>
      </c>
      <c r="O2075" t="str">
        <f t="shared" ca="1" si="296"/>
        <v>D7:z7</v>
      </c>
    </row>
    <row r="2076" spans="1:15">
      <c r="A2076" t="str">
        <f t="shared" si="288"/>
        <v>05</v>
      </c>
      <c r="B2076" t="str">
        <f t="shared" ca="1" si="289"/>
        <v>W</v>
      </c>
      <c r="C2076" t="s">
        <v>2279</v>
      </c>
      <c r="D2076" t="s">
        <v>2469</v>
      </c>
      <c r="E2076">
        <f t="shared" ca="1" si="290"/>
        <v>0</v>
      </c>
      <c r="H2076" t="str">
        <f t="shared" ca="1" si="291"/>
        <v>'Simpl. All tex.-dual tex'!</v>
      </c>
      <c r="I2076" t="str">
        <f t="shared" ca="1" si="292"/>
        <v>'Simpl. All tex.-dual tex'!</v>
      </c>
      <c r="J2076">
        <f t="shared" ca="1" si="293"/>
        <v>0</v>
      </c>
      <c r="K2076">
        <f t="shared" ca="1" si="294"/>
        <v>0</v>
      </c>
      <c r="N2076" t="str">
        <f t="shared" ca="1" si="295"/>
        <v>D:z</v>
      </c>
      <c r="O2076" t="str">
        <f t="shared" ca="1" si="296"/>
        <v>D7:z7</v>
      </c>
    </row>
    <row r="2077" spans="1:15">
      <c r="A2077" t="str">
        <f t="shared" si="288"/>
        <v>06</v>
      </c>
      <c r="B2077" t="str">
        <f t="shared" ca="1" si="289"/>
        <v>W</v>
      </c>
      <c r="C2077" t="s">
        <v>2279</v>
      </c>
      <c r="D2077" t="s">
        <v>2470</v>
      </c>
      <c r="E2077">
        <f t="shared" ca="1" si="290"/>
        <v>0</v>
      </c>
      <c r="H2077" t="str">
        <f t="shared" ca="1" si="291"/>
        <v>'Simpl. All tex.-dual tex'!</v>
      </c>
      <c r="I2077" t="str">
        <f t="shared" ca="1" si="292"/>
        <v>'Simpl. All tex.-dual tex'!</v>
      </c>
      <c r="J2077">
        <f t="shared" ca="1" si="293"/>
        <v>0</v>
      </c>
      <c r="K2077">
        <f t="shared" ca="1" si="294"/>
        <v>0</v>
      </c>
      <c r="N2077" t="str">
        <f t="shared" ca="1" si="295"/>
        <v>D:z</v>
      </c>
      <c r="O2077" t="str">
        <f t="shared" ca="1" si="296"/>
        <v>D7:z7</v>
      </c>
    </row>
    <row r="2078" spans="1:15">
      <c r="A2078" t="str">
        <f t="shared" si="288"/>
        <v>07</v>
      </c>
      <c r="B2078" t="str">
        <f t="shared" ca="1" si="289"/>
        <v>W</v>
      </c>
      <c r="C2078" t="s">
        <v>2279</v>
      </c>
      <c r="D2078" t="s">
        <v>2471</v>
      </c>
      <c r="E2078">
        <f t="shared" ca="1" si="290"/>
        <v>0</v>
      </c>
      <c r="H2078" t="str">
        <f t="shared" ca="1" si="291"/>
        <v>'Simpl. All tex.-dual tex'!</v>
      </c>
      <c r="I2078" t="str">
        <f t="shared" ca="1" si="292"/>
        <v>'Simpl. All tex.-dual tex'!</v>
      </c>
      <c r="J2078">
        <f t="shared" ca="1" si="293"/>
        <v>0</v>
      </c>
      <c r="K2078">
        <f t="shared" ca="1" si="294"/>
        <v>0</v>
      </c>
      <c r="N2078" t="str">
        <f t="shared" ca="1" si="295"/>
        <v>D:z</v>
      </c>
      <c r="O2078" t="str">
        <f t="shared" ca="1" si="296"/>
        <v>D7:z7</v>
      </c>
    </row>
    <row r="2079" spans="1:15">
      <c r="A2079" t="str">
        <f t="shared" si="288"/>
        <v>08</v>
      </c>
      <c r="B2079" t="str">
        <f t="shared" ca="1" si="289"/>
        <v>W</v>
      </c>
      <c r="C2079" t="s">
        <v>2279</v>
      </c>
      <c r="D2079" t="s">
        <v>2472</v>
      </c>
      <c r="E2079">
        <f t="shared" ca="1" si="290"/>
        <v>0</v>
      </c>
      <c r="H2079" t="str">
        <f t="shared" ca="1" si="291"/>
        <v>'Simpl. All tex.-dual tex'!</v>
      </c>
      <c r="I2079" t="str">
        <f t="shared" ca="1" si="292"/>
        <v>'Simpl. All tex.-dual tex'!</v>
      </c>
      <c r="J2079">
        <f t="shared" ca="1" si="293"/>
        <v>0</v>
      </c>
      <c r="K2079">
        <f t="shared" ca="1" si="294"/>
        <v>0</v>
      </c>
      <c r="N2079" t="str">
        <f t="shared" ca="1" si="295"/>
        <v>D:z</v>
      </c>
      <c r="O2079" t="str">
        <f t="shared" ca="1" si="296"/>
        <v>D7:z7</v>
      </c>
    </row>
    <row r="2080" spans="1:15">
      <c r="A2080" t="str">
        <f t="shared" si="288"/>
        <v>09</v>
      </c>
      <c r="B2080" t="str">
        <f t="shared" ca="1" si="289"/>
        <v>W</v>
      </c>
      <c r="C2080" t="s">
        <v>2279</v>
      </c>
      <c r="D2080" t="s">
        <v>2473</v>
      </c>
      <c r="E2080">
        <f t="shared" ca="1" si="290"/>
        <v>0</v>
      </c>
      <c r="H2080" t="str">
        <f t="shared" ca="1" si="291"/>
        <v>'Simpl. All tex.-dual tex'!</v>
      </c>
      <c r="I2080" t="str">
        <f t="shared" ca="1" si="292"/>
        <v>'Simpl. All tex.-dual tex'!</v>
      </c>
      <c r="J2080">
        <f t="shared" ca="1" si="293"/>
        <v>0</v>
      </c>
      <c r="K2080">
        <f t="shared" ca="1" si="294"/>
        <v>0</v>
      </c>
      <c r="N2080" t="str">
        <f t="shared" ca="1" si="295"/>
        <v>D:z</v>
      </c>
      <c r="O2080" t="str">
        <f t="shared" ca="1" si="296"/>
        <v>D7:z7</v>
      </c>
    </row>
    <row r="2081" spans="1:15">
      <c r="A2081" t="str">
        <f t="shared" si="288"/>
        <v>10</v>
      </c>
      <c r="B2081" t="str">
        <f t="shared" ca="1" si="289"/>
        <v>W</v>
      </c>
      <c r="C2081" t="s">
        <v>2279</v>
      </c>
      <c r="D2081" t="s">
        <v>2474</v>
      </c>
      <c r="E2081">
        <f t="shared" ca="1" si="290"/>
        <v>0</v>
      </c>
      <c r="H2081" t="str">
        <f t="shared" ca="1" si="291"/>
        <v>'Simpl. All tex.-dual tex'!</v>
      </c>
      <c r="I2081" t="str">
        <f t="shared" ca="1" si="292"/>
        <v>'Simpl. All tex.-dual tex'!</v>
      </c>
      <c r="J2081">
        <f t="shared" ca="1" si="293"/>
        <v>0</v>
      </c>
      <c r="K2081">
        <f t="shared" ca="1" si="294"/>
        <v>0</v>
      </c>
      <c r="N2081" t="str">
        <f t="shared" ca="1" si="295"/>
        <v>D:z</v>
      </c>
      <c r="O2081" t="str">
        <f t="shared" ca="1" si="296"/>
        <v>D7:z7</v>
      </c>
    </row>
    <row r="2082" spans="1:15">
      <c r="A2082" t="str">
        <f t="shared" si="288"/>
        <v>11</v>
      </c>
      <c r="B2082" t="str">
        <f t="shared" ca="1" si="289"/>
        <v>W</v>
      </c>
      <c r="C2082" t="s">
        <v>2279</v>
      </c>
      <c r="D2082" t="s">
        <v>2475</v>
      </c>
      <c r="E2082">
        <f t="shared" ca="1" si="290"/>
        <v>0</v>
      </c>
      <c r="H2082" t="str">
        <f t="shared" ca="1" si="291"/>
        <v>'Simpl. All tex.-dual tex'!</v>
      </c>
      <c r="I2082" t="str">
        <f t="shared" ca="1" si="292"/>
        <v>'Simpl. All tex.-dual tex'!</v>
      </c>
      <c r="J2082">
        <f t="shared" ca="1" si="293"/>
        <v>0</v>
      </c>
      <c r="K2082">
        <f t="shared" ca="1" si="294"/>
        <v>0</v>
      </c>
      <c r="N2082" t="str">
        <f t="shared" ca="1" si="295"/>
        <v>D:z</v>
      </c>
      <c r="O2082" t="str">
        <f t="shared" ca="1" si="296"/>
        <v>D7:z7</v>
      </c>
    </row>
    <row r="2083" spans="1:15">
      <c r="A2083" t="str">
        <f t="shared" si="288"/>
        <v>12</v>
      </c>
      <c r="B2083" t="str">
        <f t="shared" ca="1" si="289"/>
        <v>W</v>
      </c>
      <c r="C2083" t="s">
        <v>2279</v>
      </c>
      <c r="D2083" t="s">
        <v>2476</v>
      </c>
      <c r="E2083">
        <f t="shared" ca="1" si="290"/>
        <v>0</v>
      </c>
      <c r="H2083" t="str">
        <f t="shared" ca="1" si="291"/>
        <v>'Simpl. All tex.-dual tex'!</v>
      </c>
      <c r="I2083" t="str">
        <f t="shared" ca="1" si="292"/>
        <v>'Simpl. All tex.-dual tex'!</v>
      </c>
      <c r="J2083">
        <f t="shared" ca="1" si="293"/>
        <v>0</v>
      </c>
      <c r="K2083">
        <f t="shared" ca="1" si="294"/>
        <v>0</v>
      </c>
      <c r="N2083" t="str">
        <f t="shared" ca="1" si="295"/>
        <v>D:z</v>
      </c>
      <c r="O2083" t="str">
        <f t="shared" ca="1" si="296"/>
        <v>D7:z7</v>
      </c>
    </row>
    <row r="2084" spans="1:15">
      <c r="A2084" t="str">
        <f t="shared" si="288"/>
        <v>13</v>
      </c>
      <c r="B2084" t="str">
        <f t="shared" ca="1" si="289"/>
        <v>W</v>
      </c>
      <c r="C2084" t="s">
        <v>2279</v>
      </c>
      <c r="D2084" t="s">
        <v>2477</v>
      </c>
      <c r="E2084">
        <f t="shared" ca="1" si="290"/>
        <v>0</v>
      </c>
      <c r="H2084" t="str">
        <f t="shared" ca="1" si="291"/>
        <v>'Simpl. All tex.-dual tex'!</v>
      </c>
      <c r="I2084" t="str">
        <f t="shared" ca="1" si="292"/>
        <v>'Simpl. All tex.-dual tex'!</v>
      </c>
      <c r="J2084">
        <f t="shared" ca="1" si="293"/>
        <v>0</v>
      </c>
      <c r="K2084">
        <f t="shared" ca="1" si="294"/>
        <v>0</v>
      </c>
      <c r="N2084" t="str">
        <f t="shared" ca="1" si="295"/>
        <v>D:z</v>
      </c>
      <c r="O2084" t="str">
        <f t="shared" ca="1" si="296"/>
        <v>D7:z7</v>
      </c>
    </row>
    <row r="2085" spans="1:15">
      <c r="A2085" t="str">
        <f t="shared" si="288"/>
        <v>100</v>
      </c>
      <c r="B2085" t="str">
        <f t="shared" ca="1" si="289"/>
        <v>W</v>
      </c>
      <c r="C2085" t="s">
        <v>2279</v>
      </c>
      <c r="D2085" t="s">
        <v>2478</v>
      </c>
      <c r="E2085">
        <f t="shared" ca="1" si="290"/>
        <v>0</v>
      </c>
      <c r="H2085" t="str">
        <f t="shared" ca="1" si="291"/>
        <v>'Simpl. All tex.-dual tex'!</v>
      </c>
      <c r="I2085" t="str">
        <f t="shared" ca="1" si="292"/>
        <v>'Simpl. All tex.-dual tex'!</v>
      </c>
      <c r="J2085">
        <f t="shared" ca="1" si="293"/>
        <v>0</v>
      </c>
      <c r="K2085">
        <f t="shared" ca="1" si="294"/>
        <v>0</v>
      </c>
      <c r="N2085" t="str">
        <f t="shared" ca="1" si="295"/>
        <v>D:z</v>
      </c>
      <c r="O2085" t="str">
        <f t="shared" ca="1" si="296"/>
        <v>D7:z7</v>
      </c>
    </row>
    <row r="2086" spans="1:15">
      <c r="A2086" t="str">
        <f t="shared" si="288"/>
        <v>01</v>
      </c>
      <c r="B2086" t="str">
        <f t="shared" ca="1" si="289"/>
        <v>W</v>
      </c>
      <c r="C2086" t="s">
        <v>2280</v>
      </c>
      <c r="D2086" t="s">
        <v>2479</v>
      </c>
      <c r="E2086">
        <f t="shared" ca="1" si="290"/>
        <v>0</v>
      </c>
      <c r="H2086" t="str">
        <f t="shared" ca="1" si="291"/>
        <v>'Simpl. All tex.-dual tex'!</v>
      </c>
      <c r="I2086" t="str">
        <f t="shared" ca="1" si="292"/>
        <v>'Simpl. All tex.-dual tex'!</v>
      </c>
      <c r="J2086">
        <f t="shared" ca="1" si="293"/>
        <v>0</v>
      </c>
      <c r="K2086">
        <f t="shared" ca="1" si="294"/>
        <v>0</v>
      </c>
      <c r="N2086" t="str">
        <f t="shared" ca="1" si="295"/>
        <v>D:z</v>
      </c>
      <c r="O2086" t="str">
        <f t="shared" ca="1" si="296"/>
        <v>D7:z7</v>
      </c>
    </row>
    <row r="2087" spans="1:15">
      <c r="A2087" t="str">
        <f t="shared" si="288"/>
        <v>02</v>
      </c>
      <c r="B2087" t="str">
        <f t="shared" ca="1" si="289"/>
        <v>W</v>
      </c>
      <c r="C2087" t="s">
        <v>2280</v>
      </c>
      <c r="D2087" t="s">
        <v>2480</v>
      </c>
      <c r="E2087">
        <f t="shared" ca="1" si="290"/>
        <v>0</v>
      </c>
      <c r="H2087" t="str">
        <f t="shared" ca="1" si="291"/>
        <v>'Simpl. All tex.-dual tex'!</v>
      </c>
      <c r="I2087" t="str">
        <f t="shared" ca="1" si="292"/>
        <v>'Simpl. All tex.-dual tex'!</v>
      </c>
      <c r="J2087">
        <f t="shared" ca="1" si="293"/>
        <v>0</v>
      </c>
      <c r="K2087">
        <f t="shared" ca="1" si="294"/>
        <v>0</v>
      </c>
      <c r="N2087" t="str">
        <f t="shared" ca="1" si="295"/>
        <v>D:z</v>
      </c>
      <c r="O2087" t="str">
        <f t="shared" ca="1" si="296"/>
        <v>D7:z7</v>
      </c>
    </row>
    <row r="2088" spans="1:15">
      <c r="A2088" t="str">
        <f t="shared" si="288"/>
        <v>03</v>
      </c>
      <c r="B2088" t="str">
        <f t="shared" ca="1" si="289"/>
        <v>W</v>
      </c>
      <c r="C2088" t="s">
        <v>2280</v>
      </c>
      <c r="D2088" t="s">
        <v>2481</v>
      </c>
      <c r="E2088">
        <f t="shared" ca="1" si="290"/>
        <v>0</v>
      </c>
      <c r="H2088" t="str">
        <f t="shared" ca="1" si="291"/>
        <v>'Simpl. All tex.-dual tex'!</v>
      </c>
      <c r="I2088" t="str">
        <f t="shared" ca="1" si="292"/>
        <v>'Simpl. All tex.-dual tex'!</v>
      </c>
      <c r="J2088">
        <f t="shared" ca="1" si="293"/>
        <v>0</v>
      </c>
      <c r="K2088">
        <f t="shared" ca="1" si="294"/>
        <v>0</v>
      </c>
      <c r="N2088" t="str">
        <f t="shared" ca="1" si="295"/>
        <v>D:z</v>
      </c>
      <c r="O2088" t="str">
        <f t="shared" ca="1" si="296"/>
        <v>D7:z7</v>
      </c>
    </row>
    <row r="2089" spans="1:15">
      <c r="A2089" t="str">
        <f t="shared" si="288"/>
        <v>04</v>
      </c>
      <c r="B2089" t="str">
        <f t="shared" ca="1" si="289"/>
        <v>W</v>
      </c>
      <c r="C2089" t="s">
        <v>2280</v>
      </c>
      <c r="D2089" t="s">
        <v>2482</v>
      </c>
      <c r="E2089">
        <f t="shared" ca="1" si="290"/>
        <v>0</v>
      </c>
      <c r="H2089" t="str">
        <f t="shared" ca="1" si="291"/>
        <v>'Simpl. All tex.-dual tex'!</v>
      </c>
      <c r="I2089" t="str">
        <f t="shared" ca="1" si="292"/>
        <v>'Simpl. All tex.-dual tex'!</v>
      </c>
      <c r="J2089">
        <f t="shared" ca="1" si="293"/>
        <v>0</v>
      </c>
      <c r="K2089">
        <f t="shared" ca="1" si="294"/>
        <v>0</v>
      </c>
      <c r="N2089" t="str">
        <f t="shared" ca="1" si="295"/>
        <v>D:z</v>
      </c>
      <c r="O2089" t="str">
        <f t="shared" ca="1" si="296"/>
        <v>D7:z7</v>
      </c>
    </row>
    <row r="2090" spans="1:15">
      <c r="A2090" t="str">
        <f t="shared" si="288"/>
        <v>05</v>
      </c>
      <c r="B2090" t="str">
        <f t="shared" ca="1" si="289"/>
        <v>W</v>
      </c>
      <c r="C2090" t="s">
        <v>2280</v>
      </c>
      <c r="D2090" t="s">
        <v>2483</v>
      </c>
      <c r="E2090">
        <f t="shared" ca="1" si="290"/>
        <v>0</v>
      </c>
      <c r="H2090" t="str">
        <f t="shared" ca="1" si="291"/>
        <v>'Simpl. All tex.-dual tex'!</v>
      </c>
      <c r="I2090" t="str">
        <f t="shared" ca="1" si="292"/>
        <v>'Simpl. All tex.-dual tex'!</v>
      </c>
      <c r="J2090">
        <f t="shared" ca="1" si="293"/>
        <v>0</v>
      </c>
      <c r="K2090">
        <f t="shared" ca="1" si="294"/>
        <v>0</v>
      </c>
      <c r="N2090" t="str">
        <f t="shared" ca="1" si="295"/>
        <v>D:z</v>
      </c>
      <c r="O2090" t="str">
        <f t="shared" ca="1" si="296"/>
        <v>D7:z7</v>
      </c>
    </row>
    <row r="2091" spans="1:15">
      <c r="A2091" t="str">
        <f t="shared" si="288"/>
        <v>06</v>
      </c>
      <c r="B2091" t="str">
        <f t="shared" ca="1" si="289"/>
        <v>W</v>
      </c>
      <c r="C2091" t="s">
        <v>2280</v>
      </c>
      <c r="D2091" t="s">
        <v>2484</v>
      </c>
      <c r="E2091">
        <f t="shared" ca="1" si="290"/>
        <v>0</v>
      </c>
      <c r="H2091" t="str">
        <f t="shared" ca="1" si="291"/>
        <v>'Simpl. All tex.-dual tex'!</v>
      </c>
      <c r="I2091" t="str">
        <f t="shared" ca="1" si="292"/>
        <v>'Simpl. All tex.-dual tex'!</v>
      </c>
      <c r="J2091">
        <f t="shared" ca="1" si="293"/>
        <v>0</v>
      </c>
      <c r="K2091">
        <f t="shared" ca="1" si="294"/>
        <v>0</v>
      </c>
      <c r="N2091" t="str">
        <f t="shared" ca="1" si="295"/>
        <v>D:z</v>
      </c>
      <c r="O2091" t="str">
        <f t="shared" ca="1" si="296"/>
        <v>D7:z7</v>
      </c>
    </row>
    <row r="2092" spans="1:15">
      <c r="A2092" t="str">
        <f t="shared" si="288"/>
        <v>07</v>
      </c>
      <c r="B2092" t="str">
        <f t="shared" ca="1" si="289"/>
        <v>W</v>
      </c>
      <c r="C2092" t="s">
        <v>2280</v>
      </c>
      <c r="D2092" t="s">
        <v>2485</v>
      </c>
      <c r="E2092">
        <f t="shared" ca="1" si="290"/>
        <v>0</v>
      </c>
      <c r="H2092" t="str">
        <f t="shared" ca="1" si="291"/>
        <v>'Simpl. All tex.-dual tex'!</v>
      </c>
      <c r="I2092" t="str">
        <f t="shared" ca="1" si="292"/>
        <v>'Simpl. All tex.-dual tex'!</v>
      </c>
      <c r="J2092">
        <f t="shared" ca="1" si="293"/>
        <v>0</v>
      </c>
      <c r="K2092">
        <f t="shared" ca="1" si="294"/>
        <v>0</v>
      </c>
      <c r="N2092" t="str">
        <f t="shared" ca="1" si="295"/>
        <v>D:z</v>
      </c>
      <c r="O2092" t="str">
        <f t="shared" ca="1" si="296"/>
        <v>D7:z7</v>
      </c>
    </row>
    <row r="2093" spans="1:15">
      <c r="A2093" t="str">
        <f t="shared" si="288"/>
        <v>08</v>
      </c>
      <c r="B2093" t="str">
        <f t="shared" ca="1" si="289"/>
        <v>W</v>
      </c>
      <c r="C2093" t="s">
        <v>2280</v>
      </c>
      <c r="D2093" t="s">
        <v>2486</v>
      </c>
      <c r="E2093">
        <f t="shared" ca="1" si="290"/>
        <v>0</v>
      </c>
      <c r="H2093" t="str">
        <f t="shared" ca="1" si="291"/>
        <v>'Simpl. All tex.-dual tex'!</v>
      </c>
      <c r="I2093" t="str">
        <f t="shared" ca="1" si="292"/>
        <v>'Simpl. All tex.-dual tex'!</v>
      </c>
      <c r="J2093">
        <f t="shared" ca="1" si="293"/>
        <v>0</v>
      </c>
      <c r="K2093">
        <f t="shared" ca="1" si="294"/>
        <v>0</v>
      </c>
      <c r="N2093" t="str">
        <f t="shared" ca="1" si="295"/>
        <v>D:z</v>
      </c>
      <c r="O2093" t="str">
        <f t="shared" ca="1" si="296"/>
        <v>D7:z7</v>
      </c>
    </row>
    <row r="2094" spans="1:15">
      <c r="A2094" t="str">
        <f t="shared" si="288"/>
        <v>09</v>
      </c>
      <c r="B2094" t="str">
        <f t="shared" ca="1" si="289"/>
        <v>W</v>
      </c>
      <c r="C2094" t="s">
        <v>2280</v>
      </c>
      <c r="D2094" t="s">
        <v>2487</v>
      </c>
      <c r="E2094">
        <f t="shared" ca="1" si="290"/>
        <v>0</v>
      </c>
      <c r="H2094" t="str">
        <f t="shared" ca="1" si="291"/>
        <v>'Simpl. All tex.-dual tex'!</v>
      </c>
      <c r="I2094" t="str">
        <f t="shared" ca="1" si="292"/>
        <v>'Simpl. All tex.-dual tex'!</v>
      </c>
      <c r="J2094">
        <f t="shared" ca="1" si="293"/>
        <v>0</v>
      </c>
      <c r="K2094">
        <f t="shared" ca="1" si="294"/>
        <v>0</v>
      </c>
      <c r="N2094" t="str">
        <f t="shared" ca="1" si="295"/>
        <v>D:z</v>
      </c>
      <c r="O2094" t="str">
        <f t="shared" ca="1" si="296"/>
        <v>D7:z7</v>
      </c>
    </row>
    <row r="2095" spans="1:15">
      <c r="A2095" t="str">
        <f t="shared" si="288"/>
        <v>10</v>
      </c>
      <c r="B2095" t="str">
        <f t="shared" ca="1" si="289"/>
        <v>W</v>
      </c>
      <c r="C2095" t="s">
        <v>2280</v>
      </c>
      <c r="D2095" t="s">
        <v>2488</v>
      </c>
      <c r="E2095">
        <f t="shared" ca="1" si="290"/>
        <v>0</v>
      </c>
      <c r="H2095" t="str">
        <f t="shared" ca="1" si="291"/>
        <v>'Simpl. All tex.-dual tex'!</v>
      </c>
      <c r="I2095" t="str">
        <f t="shared" ca="1" si="292"/>
        <v>'Simpl. All tex.-dual tex'!</v>
      </c>
      <c r="J2095">
        <f t="shared" ca="1" si="293"/>
        <v>0</v>
      </c>
      <c r="K2095">
        <f t="shared" ca="1" si="294"/>
        <v>0</v>
      </c>
      <c r="N2095" t="str">
        <f t="shared" ca="1" si="295"/>
        <v>D:z</v>
      </c>
      <c r="O2095" t="str">
        <f t="shared" ca="1" si="296"/>
        <v>D7:z7</v>
      </c>
    </row>
    <row r="2096" spans="1:15">
      <c r="A2096" t="str">
        <f t="shared" si="288"/>
        <v>11</v>
      </c>
      <c r="B2096" t="str">
        <f t="shared" ca="1" si="289"/>
        <v>W</v>
      </c>
      <c r="C2096" t="s">
        <v>2280</v>
      </c>
      <c r="D2096" t="s">
        <v>2489</v>
      </c>
      <c r="E2096">
        <f t="shared" ca="1" si="290"/>
        <v>0</v>
      </c>
      <c r="H2096" t="str">
        <f t="shared" ca="1" si="291"/>
        <v>'Simpl. All tex.-dual tex'!</v>
      </c>
      <c r="I2096" t="str">
        <f t="shared" ca="1" si="292"/>
        <v>'Simpl. All tex.-dual tex'!</v>
      </c>
      <c r="J2096">
        <f t="shared" ca="1" si="293"/>
        <v>0</v>
      </c>
      <c r="K2096">
        <f t="shared" ca="1" si="294"/>
        <v>0</v>
      </c>
      <c r="N2096" t="str">
        <f t="shared" ca="1" si="295"/>
        <v>D:z</v>
      </c>
      <c r="O2096" t="str">
        <f t="shared" ca="1" si="296"/>
        <v>D7:z7</v>
      </c>
    </row>
    <row r="2097" spans="1:15">
      <c r="A2097" t="str">
        <f t="shared" si="288"/>
        <v>12</v>
      </c>
      <c r="B2097" t="str">
        <f t="shared" ca="1" si="289"/>
        <v>W</v>
      </c>
      <c r="C2097" t="s">
        <v>2280</v>
      </c>
      <c r="D2097" t="s">
        <v>2490</v>
      </c>
      <c r="E2097">
        <f t="shared" ca="1" si="290"/>
        <v>0</v>
      </c>
      <c r="H2097" t="str">
        <f t="shared" ca="1" si="291"/>
        <v>'Simpl. All tex.-dual tex'!</v>
      </c>
      <c r="I2097" t="str">
        <f t="shared" ca="1" si="292"/>
        <v>'Simpl. All tex.-dual tex'!</v>
      </c>
      <c r="J2097">
        <f t="shared" ca="1" si="293"/>
        <v>0</v>
      </c>
      <c r="K2097">
        <f t="shared" ca="1" si="294"/>
        <v>0</v>
      </c>
      <c r="N2097" t="str">
        <f t="shared" ca="1" si="295"/>
        <v>D:z</v>
      </c>
      <c r="O2097" t="str">
        <f t="shared" ca="1" si="296"/>
        <v>D7:z7</v>
      </c>
    </row>
    <row r="2098" spans="1:15">
      <c r="A2098" t="str">
        <f t="shared" si="288"/>
        <v>13</v>
      </c>
      <c r="B2098" t="str">
        <f t="shared" ca="1" si="289"/>
        <v>W</v>
      </c>
      <c r="C2098" t="s">
        <v>2280</v>
      </c>
      <c r="D2098" t="s">
        <v>2491</v>
      </c>
      <c r="E2098">
        <f t="shared" ca="1" si="290"/>
        <v>0</v>
      </c>
      <c r="H2098" t="str">
        <f t="shared" ca="1" si="291"/>
        <v>'Simpl. All tex.-dual tex'!</v>
      </c>
      <c r="I2098" t="str">
        <f t="shared" ca="1" si="292"/>
        <v>'Simpl. All tex.-dual tex'!</v>
      </c>
      <c r="J2098">
        <f t="shared" ca="1" si="293"/>
        <v>0</v>
      </c>
      <c r="K2098">
        <f t="shared" ca="1" si="294"/>
        <v>0</v>
      </c>
      <c r="N2098" t="str">
        <f t="shared" ca="1" si="295"/>
        <v>D:z</v>
      </c>
      <c r="O2098" t="str">
        <f t="shared" ca="1" si="296"/>
        <v>D7:z7</v>
      </c>
    </row>
    <row r="2099" spans="1:15">
      <c r="A2099" t="str">
        <f t="shared" si="288"/>
        <v>100</v>
      </c>
      <c r="B2099" t="str">
        <f t="shared" ca="1" si="289"/>
        <v>W</v>
      </c>
      <c r="C2099" t="s">
        <v>2280</v>
      </c>
      <c r="D2099" t="s">
        <v>2492</v>
      </c>
      <c r="E2099">
        <f t="shared" ca="1" si="290"/>
        <v>0</v>
      </c>
      <c r="H2099" t="str">
        <f t="shared" ca="1" si="291"/>
        <v>'Simpl. All tex.-dual tex'!</v>
      </c>
      <c r="I2099" t="str">
        <f t="shared" ca="1" si="292"/>
        <v>'Simpl. All tex.-dual tex'!</v>
      </c>
      <c r="J2099">
        <f t="shared" ca="1" si="293"/>
        <v>0</v>
      </c>
      <c r="K2099">
        <f t="shared" ca="1" si="294"/>
        <v>0</v>
      </c>
      <c r="N2099" t="str">
        <f t="shared" ca="1" si="295"/>
        <v>D:z</v>
      </c>
      <c r="O2099" t="str">
        <f t="shared" ca="1" si="296"/>
        <v>D7:z7</v>
      </c>
    </row>
    <row r="2100" spans="1:15">
      <c r="A2100" t="str">
        <f t="shared" si="288"/>
        <v>01</v>
      </c>
      <c r="B2100" t="str">
        <f t="shared" ca="1" si="289"/>
        <v>W</v>
      </c>
      <c r="C2100" t="s">
        <v>2281</v>
      </c>
      <c r="D2100" t="s">
        <v>2493</v>
      </c>
      <c r="E2100">
        <f t="shared" ca="1" si="290"/>
        <v>0</v>
      </c>
      <c r="H2100" t="str">
        <f t="shared" ca="1" si="291"/>
        <v>'Simpl. All tex.-dual tex'!</v>
      </c>
      <c r="I2100" t="str">
        <f t="shared" ca="1" si="292"/>
        <v>'Simpl. All tex.-dual tex'!</v>
      </c>
      <c r="J2100">
        <f t="shared" ca="1" si="293"/>
        <v>0</v>
      </c>
      <c r="K2100">
        <f t="shared" ca="1" si="294"/>
        <v>0</v>
      </c>
      <c r="N2100" t="str">
        <f t="shared" ca="1" si="295"/>
        <v>D:z</v>
      </c>
      <c r="O2100" t="str">
        <f t="shared" ca="1" si="296"/>
        <v>D7:z7</v>
      </c>
    </row>
    <row r="2101" spans="1:15">
      <c r="A2101" t="str">
        <f t="shared" si="288"/>
        <v>02</v>
      </c>
      <c r="B2101" t="str">
        <f t="shared" ca="1" si="289"/>
        <v>W</v>
      </c>
      <c r="C2101" t="s">
        <v>2281</v>
      </c>
      <c r="D2101" t="s">
        <v>2494</v>
      </c>
      <c r="E2101">
        <f t="shared" ca="1" si="290"/>
        <v>0</v>
      </c>
      <c r="H2101" t="str">
        <f t="shared" ca="1" si="291"/>
        <v>'Simpl. All tex.-dual tex'!</v>
      </c>
      <c r="I2101" t="str">
        <f t="shared" ca="1" si="292"/>
        <v>'Simpl. All tex.-dual tex'!</v>
      </c>
      <c r="J2101">
        <f t="shared" ca="1" si="293"/>
        <v>0</v>
      </c>
      <c r="K2101">
        <f t="shared" ca="1" si="294"/>
        <v>0</v>
      </c>
      <c r="N2101" t="str">
        <f t="shared" ca="1" si="295"/>
        <v>D:z</v>
      </c>
      <c r="O2101" t="str">
        <f t="shared" ca="1" si="296"/>
        <v>D7:z7</v>
      </c>
    </row>
    <row r="2102" spans="1:15">
      <c r="A2102" t="str">
        <f t="shared" si="288"/>
        <v>03</v>
      </c>
      <c r="B2102" t="str">
        <f t="shared" ca="1" si="289"/>
        <v>W</v>
      </c>
      <c r="C2102" t="s">
        <v>2281</v>
      </c>
      <c r="D2102" t="s">
        <v>2495</v>
      </c>
      <c r="E2102">
        <f t="shared" ca="1" si="290"/>
        <v>0</v>
      </c>
      <c r="H2102" t="str">
        <f t="shared" ca="1" si="291"/>
        <v>'Simpl. All tex.-dual tex'!</v>
      </c>
      <c r="I2102" t="str">
        <f t="shared" ca="1" si="292"/>
        <v>'Simpl. All tex.-dual tex'!</v>
      </c>
      <c r="J2102">
        <f t="shared" ca="1" si="293"/>
        <v>0</v>
      </c>
      <c r="K2102">
        <f t="shared" ca="1" si="294"/>
        <v>0</v>
      </c>
      <c r="N2102" t="str">
        <f t="shared" ca="1" si="295"/>
        <v>D:z</v>
      </c>
      <c r="O2102" t="str">
        <f t="shared" ca="1" si="296"/>
        <v>D7:z7</v>
      </c>
    </row>
    <row r="2103" spans="1:15">
      <c r="A2103" t="str">
        <f t="shared" si="288"/>
        <v>04</v>
      </c>
      <c r="B2103" t="str">
        <f t="shared" ca="1" si="289"/>
        <v>W</v>
      </c>
      <c r="C2103" t="s">
        <v>2281</v>
      </c>
      <c r="D2103" t="s">
        <v>2496</v>
      </c>
      <c r="E2103">
        <f t="shared" ca="1" si="290"/>
        <v>0</v>
      </c>
      <c r="H2103" t="str">
        <f t="shared" ca="1" si="291"/>
        <v>'Simpl. All tex.-dual tex'!</v>
      </c>
      <c r="I2103" t="str">
        <f t="shared" ca="1" si="292"/>
        <v>'Simpl. All tex.-dual tex'!</v>
      </c>
      <c r="J2103">
        <f t="shared" ca="1" si="293"/>
        <v>0</v>
      </c>
      <c r="K2103">
        <f t="shared" ca="1" si="294"/>
        <v>0</v>
      </c>
      <c r="N2103" t="str">
        <f t="shared" ca="1" si="295"/>
        <v>D:z</v>
      </c>
      <c r="O2103" t="str">
        <f t="shared" ca="1" si="296"/>
        <v>D7:z7</v>
      </c>
    </row>
    <row r="2104" spans="1:15">
      <c r="A2104" t="str">
        <f t="shared" si="288"/>
        <v>05</v>
      </c>
      <c r="B2104" t="str">
        <f t="shared" ca="1" si="289"/>
        <v>W</v>
      </c>
      <c r="C2104" t="s">
        <v>2281</v>
      </c>
      <c r="D2104" t="s">
        <v>2497</v>
      </c>
      <c r="E2104">
        <f t="shared" ca="1" si="290"/>
        <v>0</v>
      </c>
      <c r="H2104" t="str">
        <f t="shared" ca="1" si="291"/>
        <v>'Simpl. All tex.-dual tex'!</v>
      </c>
      <c r="I2104" t="str">
        <f t="shared" ca="1" si="292"/>
        <v>'Simpl. All tex.-dual tex'!</v>
      </c>
      <c r="J2104">
        <f t="shared" ca="1" si="293"/>
        <v>0</v>
      </c>
      <c r="K2104">
        <f t="shared" ca="1" si="294"/>
        <v>0</v>
      </c>
      <c r="N2104" t="str">
        <f t="shared" ca="1" si="295"/>
        <v>D:z</v>
      </c>
      <c r="O2104" t="str">
        <f t="shared" ca="1" si="296"/>
        <v>D7:z7</v>
      </c>
    </row>
    <row r="2105" spans="1:15">
      <c r="A2105" t="str">
        <f t="shared" si="288"/>
        <v>06</v>
      </c>
      <c r="B2105" t="str">
        <f t="shared" ca="1" si="289"/>
        <v>W</v>
      </c>
      <c r="C2105" t="s">
        <v>2281</v>
      </c>
      <c r="D2105" t="s">
        <v>2498</v>
      </c>
      <c r="E2105">
        <f t="shared" ca="1" si="290"/>
        <v>0</v>
      </c>
      <c r="H2105" t="str">
        <f t="shared" ca="1" si="291"/>
        <v>'Simpl. All tex.-dual tex'!</v>
      </c>
      <c r="I2105" t="str">
        <f t="shared" ca="1" si="292"/>
        <v>'Simpl. All tex.-dual tex'!</v>
      </c>
      <c r="J2105">
        <f t="shared" ca="1" si="293"/>
        <v>0</v>
      </c>
      <c r="K2105">
        <f t="shared" ca="1" si="294"/>
        <v>0</v>
      </c>
      <c r="N2105" t="str">
        <f t="shared" ca="1" si="295"/>
        <v>D:z</v>
      </c>
      <c r="O2105" t="str">
        <f t="shared" ca="1" si="296"/>
        <v>D7:z7</v>
      </c>
    </row>
    <row r="2106" spans="1:15">
      <c r="A2106" t="str">
        <f t="shared" si="288"/>
        <v>07</v>
      </c>
      <c r="B2106" t="str">
        <f t="shared" ca="1" si="289"/>
        <v>W</v>
      </c>
      <c r="C2106" t="s">
        <v>2281</v>
      </c>
      <c r="D2106" t="s">
        <v>2499</v>
      </c>
      <c r="E2106">
        <f t="shared" ca="1" si="290"/>
        <v>0</v>
      </c>
      <c r="H2106" t="str">
        <f t="shared" ca="1" si="291"/>
        <v>'Simpl. All tex.-dual tex'!</v>
      </c>
      <c r="I2106" t="str">
        <f t="shared" ca="1" si="292"/>
        <v>'Simpl. All tex.-dual tex'!</v>
      </c>
      <c r="J2106">
        <f t="shared" ca="1" si="293"/>
        <v>0</v>
      </c>
      <c r="K2106">
        <f t="shared" ca="1" si="294"/>
        <v>0</v>
      </c>
      <c r="N2106" t="str">
        <f t="shared" ca="1" si="295"/>
        <v>D:z</v>
      </c>
      <c r="O2106" t="str">
        <f t="shared" ca="1" si="296"/>
        <v>D7:z7</v>
      </c>
    </row>
    <row r="2107" spans="1:15">
      <c r="A2107" t="str">
        <f t="shared" si="288"/>
        <v>08</v>
      </c>
      <c r="B2107" t="str">
        <f t="shared" ca="1" si="289"/>
        <v>W</v>
      </c>
      <c r="C2107" t="s">
        <v>2281</v>
      </c>
      <c r="D2107" t="s">
        <v>2500</v>
      </c>
      <c r="E2107">
        <f t="shared" ca="1" si="290"/>
        <v>0</v>
      </c>
      <c r="H2107" t="str">
        <f t="shared" ca="1" si="291"/>
        <v>'Simpl. All tex.-dual tex'!</v>
      </c>
      <c r="I2107" t="str">
        <f t="shared" ca="1" si="292"/>
        <v>'Simpl. All tex.-dual tex'!</v>
      </c>
      <c r="J2107">
        <f t="shared" ca="1" si="293"/>
        <v>0</v>
      </c>
      <c r="K2107">
        <f t="shared" ca="1" si="294"/>
        <v>0</v>
      </c>
      <c r="N2107" t="str">
        <f t="shared" ca="1" si="295"/>
        <v>D:z</v>
      </c>
      <c r="O2107" t="str">
        <f t="shared" ca="1" si="296"/>
        <v>D7:z7</v>
      </c>
    </row>
    <row r="2108" spans="1:15">
      <c r="A2108" t="str">
        <f t="shared" si="288"/>
        <v>09</v>
      </c>
      <c r="B2108" t="str">
        <f t="shared" ca="1" si="289"/>
        <v>W</v>
      </c>
      <c r="C2108" t="s">
        <v>2281</v>
      </c>
      <c r="D2108" t="s">
        <v>2501</v>
      </c>
      <c r="E2108">
        <f t="shared" ca="1" si="290"/>
        <v>0</v>
      </c>
      <c r="H2108" t="str">
        <f t="shared" ca="1" si="291"/>
        <v>'Simpl. All tex.-dual tex'!</v>
      </c>
      <c r="I2108" t="str">
        <f t="shared" ca="1" si="292"/>
        <v>'Simpl. All tex.-dual tex'!</v>
      </c>
      <c r="J2108">
        <f t="shared" ca="1" si="293"/>
        <v>0</v>
      </c>
      <c r="K2108">
        <f t="shared" ca="1" si="294"/>
        <v>0</v>
      </c>
      <c r="N2108" t="str">
        <f t="shared" ca="1" si="295"/>
        <v>D:z</v>
      </c>
      <c r="O2108" t="str">
        <f t="shared" ca="1" si="296"/>
        <v>D7:z7</v>
      </c>
    </row>
    <row r="2109" spans="1:15">
      <c r="A2109" t="str">
        <f t="shared" si="288"/>
        <v>10</v>
      </c>
      <c r="B2109" t="str">
        <f t="shared" ca="1" si="289"/>
        <v>W</v>
      </c>
      <c r="C2109" t="s">
        <v>2281</v>
      </c>
      <c r="D2109" t="s">
        <v>2502</v>
      </c>
      <c r="E2109">
        <f t="shared" ca="1" si="290"/>
        <v>0</v>
      </c>
      <c r="H2109" t="str">
        <f t="shared" ca="1" si="291"/>
        <v>'Simpl. All tex.-dual tex'!</v>
      </c>
      <c r="I2109" t="str">
        <f t="shared" ca="1" si="292"/>
        <v>'Simpl. All tex.-dual tex'!</v>
      </c>
      <c r="J2109">
        <f t="shared" ca="1" si="293"/>
        <v>0</v>
      </c>
      <c r="K2109">
        <f t="shared" ca="1" si="294"/>
        <v>0</v>
      </c>
      <c r="N2109" t="str">
        <f t="shared" ca="1" si="295"/>
        <v>D:z</v>
      </c>
      <c r="O2109" t="str">
        <f t="shared" ca="1" si="296"/>
        <v>D7:z7</v>
      </c>
    </row>
    <row r="2110" spans="1:15">
      <c r="A2110" t="str">
        <f t="shared" si="288"/>
        <v>11</v>
      </c>
      <c r="B2110" t="str">
        <f t="shared" ca="1" si="289"/>
        <v>W</v>
      </c>
      <c r="C2110" t="s">
        <v>2281</v>
      </c>
      <c r="D2110" t="s">
        <v>2503</v>
      </c>
      <c r="E2110">
        <f t="shared" ca="1" si="290"/>
        <v>0</v>
      </c>
      <c r="H2110" t="str">
        <f t="shared" ca="1" si="291"/>
        <v>'Simpl. All tex.-dual tex'!</v>
      </c>
      <c r="I2110" t="str">
        <f t="shared" ca="1" si="292"/>
        <v>'Simpl. All tex.-dual tex'!</v>
      </c>
      <c r="J2110">
        <f t="shared" ca="1" si="293"/>
        <v>0</v>
      </c>
      <c r="K2110">
        <f t="shared" ca="1" si="294"/>
        <v>0</v>
      </c>
      <c r="N2110" t="str">
        <f t="shared" ca="1" si="295"/>
        <v>D:z</v>
      </c>
      <c r="O2110" t="str">
        <f t="shared" ca="1" si="296"/>
        <v>D7:z7</v>
      </c>
    </row>
    <row r="2111" spans="1:15">
      <c r="A2111" t="str">
        <f t="shared" si="288"/>
        <v>12</v>
      </c>
      <c r="B2111" t="str">
        <f t="shared" ca="1" si="289"/>
        <v>W</v>
      </c>
      <c r="C2111" t="s">
        <v>2281</v>
      </c>
      <c r="D2111" t="s">
        <v>2504</v>
      </c>
      <c r="E2111">
        <f t="shared" ca="1" si="290"/>
        <v>0</v>
      </c>
      <c r="H2111" t="str">
        <f t="shared" ca="1" si="291"/>
        <v>'Simpl. All tex.-dual tex'!</v>
      </c>
      <c r="I2111" t="str">
        <f t="shared" ca="1" si="292"/>
        <v>'Simpl. All tex.-dual tex'!</v>
      </c>
      <c r="J2111">
        <f t="shared" ca="1" si="293"/>
        <v>0</v>
      </c>
      <c r="K2111">
        <f t="shared" ca="1" si="294"/>
        <v>0</v>
      </c>
      <c r="N2111" t="str">
        <f t="shared" ca="1" si="295"/>
        <v>D:z</v>
      </c>
      <c r="O2111" t="str">
        <f t="shared" ca="1" si="296"/>
        <v>D7:z7</v>
      </c>
    </row>
    <row r="2112" spans="1:15">
      <c r="A2112" t="str">
        <f t="shared" si="288"/>
        <v>13</v>
      </c>
      <c r="B2112" t="str">
        <f t="shared" ca="1" si="289"/>
        <v>W</v>
      </c>
      <c r="C2112" t="s">
        <v>2281</v>
      </c>
      <c r="D2112" t="s">
        <v>2505</v>
      </c>
      <c r="E2112">
        <f t="shared" ca="1" si="290"/>
        <v>0</v>
      </c>
      <c r="H2112" t="str">
        <f t="shared" ca="1" si="291"/>
        <v>'Simpl. All tex.-dual tex'!</v>
      </c>
      <c r="I2112" t="str">
        <f t="shared" ca="1" si="292"/>
        <v>'Simpl. All tex.-dual tex'!</v>
      </c>
      <c r="J2112">
        <f t="shared" ca="1" si="293"/>
        <v>0</v>
      </c>
      <c r="K2112">
        <f t="shared" ca="1" si="294"/>
        <v>0</v>
      </c>
      <c r="N2112" t="str">
        <f t="shared" ca="1" si="295"/>
        <v>D:z</v>
      </c>
      <c r="O2112" t="str">
        <f t="shared" ca="1" si="296"/>
        <v>D7:z7</v>
      </c>
    </row>
    <row r="2113" spans="1:15">
      <c r="A2113" t="str">
        <f t="shared" si="288"/>
        <v>100</v>
      </c>
      <c r="B2113" t="str">
        <f t="shared" ca="1" si="289"/>
        <v>W</v>
      </c>
      <c r="C2113" t="s">
        <v>2281</v>
      </c>
      <c r="D2113" t="s">
        <v>2506</v>
      </c>
      <c r="E2113">
        <f t="shared" ca="1" si="290"/>
        <v>0</v>
      </c>
      <c r="H2113" t="str">
        <f t="shared" ca="1" si="291"/>
        <v>'Simpl. All tex.-dual tex'!</v>
      </c>
      <c r="I2113" t="str">
        <f t="shared" ca="1" si="292"/>
        <v>'Simpl. All tex.-dual tex'!</v>
      </c>
      <c r="J2113">
        <f t="shared" ca="1" si="293"/>
        <v>0</v>
      </c>
      <c r="K2113">
        <f t="shared" ca="1" si="294"/>
        <v>0</v>
      </c>
      <c r="N2113" t="str">
        <f t="shared" ca="1" si="295"/>
        <v>D:z</v>
      </c>
      <c r="O2113" t="str">
        <f t="shared" ca="1" si="296"/>
        <v>D7:z7</v>
      </c>
    </row>
    <row r="2114" spans="1:15">
      <c r="A2114" t="str">
        <f t="shared" si="288"/>
        <v>01</v>
      </c>
      <c r="B2114" t="str">
        <f t="shared" ca="1" si="289"/>
        <v>W</v>
      </c>
      <c r="C2114" t="s">
        <v>2282</v>
      </c>
      <c r="D2114" t="s">
        <v>2507</v>
      </c>
      <c r="E2114">
        <f t="shared" ca="1" si="290"/>
        <v>0</v>
      </c>
      <c r="H2114" t="str">
        <f t="shared" ca="1" si="291"/>
        <v>'Simpl. All tex.-dual tex'!</v>
      </c>
      <c r="I2114" t="str">
        <f t="shared" ca="1" si="292"/>
        <v>'Simpl. All tex.-dual tex'!</v>
      </c>
      <c r="J2114">
        <f t="shared" ca="1" si="293"/>
        <v>0</v>
      </c>
      <c r="K2114">
        <f t="shared" ca="1" si="294"/>
        <v>0</v>
      </c>
      <c r="N2114" t="str">
        <f t="shared" ca="1" si="295"/>
        <v>D:z</v>
      </c>
      <c r="O2114" t="str">
        <f t="shared" ca="1" si="296"/>
        <v>D7:z7</v>
      </c>
    </row>
    <row r="2115" spans="1:15">
      <c r="A2115" t="str">
        <f t="shared" si="288"/>
        <v>02</v>
      </c>
      <c r="B2115" t="str">
        <f t="shared" ca="1" si="289"/>
        <v>W</v>
      </c>
      <c r="C2115" t="s">
        <v>2282</v>
      </c>
      <c r="D2115" t="s">
        <v>2508</v>
      </c>
      <c r="E2115">
        <f t="shared" ca="1" si="290"/>
        <v>0</v>
      </c>
      <c r="H2115" t="str">
        <f t="shared" ca="1" si="291"/>
        <v>'Simpl. All tex.-dual tex'!</v>
      </c>
      <c r="I2115" t="str">
        <f t="shared" ca="1" si="292"/>
        <v>'Simpl. All tex.-dual tex'!</v>
      </c>
      <c r="J2115">
        <f t="shared" ca="1" si="293"/>
        <v>0</v>
      </c>
      <c r="K2115">
        <f t="shared" ca="1" si="294"/>
        <v>0</v>
      </c>
      <c r="N2115" t="str">
        <f t="shared" ca="1" si="295"/>
        <v>D:z</v>
      </c>
      <c r="O2115" t="str">
        <f t="shared" ca="1" si="296"/>
        <v>D7:z7</v>
      </c>
    </row>
    <row r="2116" spans="1:15">
      <c r="A2116" t="str">
        <f t="shared" si="288"/>
        <v>03</v>
      </c>
      <c r="B2116" t="str">
        <f t="shared" ca="1" si="289"/>
        <v>W</v>
      </c>
      <c r="C2116" t="s">
        <v>2282</v>
      </c>
      <c r="D2116" t="s">
        <v>2509</v>
      </c>
      <c r="E2116">
        <f t="shared" ca="1" si="290"/>
        <v>0</v>
      </c>
      <c r="H2116" t="str">
        <f t="shared" ca="1" si="291"/>
        <v>'Simpl. All tex.-dual tex'!</v>
      </c>
      <c r="I2116" t="str">
        <f t="shared" ca="1" si="292"/>
        <v>'Simpl. All tex.-dual tex'!</v>
      </c>
      <c r="J2116">
        <f t="shared" ca="1" si="293"/>
        <v>0</v>
      </c>
      <c r="K2116">
        <f t="shared" ca="1" si="294"/>
        <v>0</v>
      </c>
      <c r="N2116" t="str">
        <f t="shared" ca="1" si="295"/>
        <v>D:z</v>
      </c>
      <c r="O2116" t="str">
        <f t="shared" ca="1" si="296"/>
        <v>D7:z7</v>
      </c>
    </row>
    <row r="2117" spans="1:15">
      <c r="A2117" t="str">
        <f t="shared" si="288"/>
        <v>04</v>
      </c>
      <c r="B2117" t="str">
        <f t="shared" ca="1" si="289"/>
        <v>W</v>
      </c>
      <c r="C2117" t="s">
        <v>2282</v>
      </c>
      <c r="D2117" t="s">
        <v>2510</v>
      </c>
      <c r="E2117">
        <f t="shared" ca="1" si="290"/>
        <v>0</v>
      </c>
      <c r="H2117" t="str">
        <f t="shared" ca="1" si="291"/>
        <v>'Simpl. All tex.-dual tex'!</v>
      </c>
      <c r="I2117" t="str">
        <f t="shared" ca="1" si="292"/>
        <v>'Simpl. All tex.-dual tex'!</v>
      </c>
      <c r="J2117">
        <f t="shared" ca="1" si="293"/>
        <v>0</v>
      </c>
      <c r="K2117">
        <f t="shared" ca="1" si="294"/>
        <v>0</v>
      </c>
      <c r="N2117" t="str">
        <f t="shared" ca="1" si="295"/>
        <v>D:z</v>
      </c>
      <c r="O2117" t="str">
        <f t="shared" ca="1" si="296"/>
        <v>D7:z7</v>
      </c>
    </row>
    <row r="2118" spans="1:15">
      <c r="A2118" t="str">
        <f t="shared" si="288"/>
        <v>05</v>
      </c>
      <c r="B2118" t="str">
        <f t="shared" ca="1" si="289"/>
        <v>W</v>
      </c>
      <c r="C2118" t="s">
        <v>2282</v>
      </c>
      <c r="D2118" t="s">
        <v>2511</v>
      </c>
      <c r="E2118">
        <f t="shared" ca="1" si="290"/>
        <v>0</v>
      </c>
      <c r="H2118" t="str">
        <f t="shared" ca="1" si="291"/>
        <v>'Simpl. All tex.-dual tex'!</v>
      </c>
      <c r="I2118" t="str">
        <f t="shared" ca="1" si="292"/>
        <v>'Simpl. All tex.-dual tex'!</v>
      </c>
      <c r="J2118">
        <f t="shared" ca="1" si="293"/>
        <v>0</v>
      </c>
      <c r="K2118">
        <f t="shared" ca="1" si="294"/>
        <v>0</v>
      </c>
      <c r="N2118" t="str">
        <f t="shared" ca="1" si="295"/>
        <v>D:z</v>
      </c>
      <c r="O2118" t="str">
        <f t="shared" ca="1" si="296"/>
        <v>D7:z7</v>
      </c>
    </row>
    <row r="2119" spans="1:15">
      <c r="A2119" t="str">
        <f t="shared" si="288"/>
        <v>06</v>
      </c>
      <c r="B2119" t="str">
        <f t="shared" ca="1" si="289"/>
        <v>W</v>
      </c>
      <c r="C2119" t="s">
        <v>2282</v>
      </c>
      <c r="D2119" t="s">
        <v>2512</v>
      </c>
      <c r="E2119">
        <f t="shared" ca="1" si="290"/>
        <v>0</v>
      </c>
      <c r="H2119" t="str">
        <f t="shared" ca="1" si="291"/>
        <v>'Simpl. All tex.-dual tex'!</v>
      </c>
      <c r="I2119" t="str">
        <f t="shared" ca="1" si="292"/>
        <v>'Simpl. All tex.-dual tex'!</v>
      </c>
      <c r="J2119">
        <f t="shared" ca="1" si="293"/>
        <v>0</v>
      </c>
      <c r="K2119">
        <f t="shared" ca="1" si="294"/>
        <v>0</v>
      </c>
      <c r="N2119" t="str">
        <f t="shared" ca="1" si="295"/>
        <v>D:z</v>
      </c>
      <c r="O2119" t="str">
        <f t="shared" ca="1" si="296"/>
        <v>D7:z7</v>
      </c>
    </row>
    <row r="2120" spans="1:15">
      <c r="A2120" t="str">
        <f t="shared" si="288"/>
        <v>07</v>
      </c>
      <c r="B2120" t="str">
        <f t="shared" ca="1" si="289"/>
        <v>W</v>
      </c>
      <c r="C2120" t="s">
        <v>2282</v>
      </c>
      <c r="D2120" t="s">
        <v>2513</v>
      </c>
      <c r="E2120">
        <f t="shared" ca="1" si="290"/>
        <v>0</v>
      </c>
      <c r="H2120" t="str">
        <f t="shared" ca="1" si="291"/>
        <v>'Simpl. All tex.-dual tex'!</v>
      </c>
      <c r="I2120" t="str">
        <f t="shared" ca="1" si="292"/>
        <v>'Simpl. All tex.-dual tex'!</v>
      </c>
      <c r="J2120">
        <f t="shared" ca="1" si="293"/>
        <v>0</v>
      </c>
      <c r="K2120">
        <f t="shared" ca="1" si="294"/>
        <v>0</v>
      </c>
      <c r="N2120" t="str">
        <f t="shared" ca="1" si="295"/>
        <v>D:z</v>
      </c>
      <c r="O2120" t="str">
        <f t="shared" ca="1" si="296"/>
        <v>D7:z7</v>
      </c>
    </row>
    <row r="2121" spans="1:15">
      <c r="A2121" t="str">
        <f t="shared" si="288"/>
        <v>08</v>
      </c>
      <c r="B2121" t="str">
        <f t="shared" ca="1" si="289"/>
        <v>W</v>
      </c>
      <c r="C2121" t="s">
        <v>2282</v>
      </c>
      <c r="D2121" t="s">
        <v>2514</v>
      </c>
      <c r="E2121">
        <f t="shared" ca="1" si="290"/>
        <v>0</v>
      </c>
      <c r="H2121" t="str">
        <f t="shared" ca="1" si="291"/>
        <v>'Simpl. All tex.-dual tex'!</v>
      </c>
      <c r="I2121" t="str">
        <f t="shared" ca="1" si="292"/>
        <v>'Simpl. All tex.-dual tex'!</v>
      </c>
      <c r="J2121">
        <f t="shared" ca="1" si="293"/>
        <v>0</v>
      </c>
      <c r="K2121">
        <f t="shared" ca="1" si="294"/>
        <v>0</v>
      </c>
      <c r="N2121" t="str">
        <f t="shared" ca="1" si="295"/>
        <v>D:z</v>
      </c>
      <c r="O2121" t="str">
        <f t="shared" ca="1" si="296"/>
        <v>D7:z7</v>
      </c>
    </row>
    <row r="2122" spans="1:15">
      <c r="A2122" t="str">
        <f t="shared" si="288"/>
        <v>09</v>
      </c>
      <c r="B2122" t="str">
        <f t="shared" ca="1" si="289"/>
        <v>W</v>
      </c>
      <c r="C2122" t="s">
        <v>2282</v>
      </c>
      <c r="D2122" t="s">
        <v>2515</v>
      </c>
      <c r="E2122">
        <f t="shared" ca="1" si="290"/>
        <v>0</v>
      </c>
      <c r="H2122" t="str">
        <f t="shared" ca="1" si="291"/>
        <v>'Simpl. All tex.-dual tex'!</v>
      </c>
      <c r="I2122" t="str">
        <f t="shared" ca="1" si="292"/>
        <v>'Simpl. All tex.-dual tex'!</v>
      </c>
      <c r="J2122">
        <f t="shared" ca="1" si="293"/>
        <v>0</v>
      </c>
      <c r="K2122">
        <f t="shared" ca="1" si="294"/>
        <v>0</v>
      </c>
      <c r="N2122" t="str">
        <f t="shared" ca="1" si="295"/>
        <v>D:z</v>
      </c>
      <c r="O2122" t="str">
        <f t="shared" ca="1" si="296"/>
        <v>D7:z7</v>
      </c>
    </row>
    <row r="2123" spans="1:15">
      <c r="A2123" t="str">
        <f t="shared" ref="A2123:A2186" si="297">MID(D2123,LEN(C2123)+2,LEN(D2123)-LEN(C2123))</f>
        <v>10</v>
      </c>
      <c r="B2123" t="str">
        <f t="shared" ref="B2123:B2186" ca="1" si="298">VLOOKUP(H2123,$A$1:$K$3,11,FALSE)</f>
        <v>W</v>
      </c>
      <c r="C2123" t="s">
        <v>2282</v>
      </c>
      <c r="D2123" t="s">
        <v>2516</v>
      </c>
      <c r="E2123">
        <f t="shared" ref="E2123:E2186" ca="1" si="299">IFERROR(VLOOKUP(C2123,INDIRECT($H2123&amp;$N2123),MATCH($A2123,INDIRECT($H2123&amp;$O2123),0),FALSE),0)</f>
        <v>0</v>
      </c>
      <c r="H2123" t="str">
        <f t="shared" ref="H2123:H2186" ca="1" si="300">IF(I2123&lt;&gt;0,I2123,IF(J2123&lt;&gt;0,J2123,K2123))</f>
        <v>'Simpl. All tex.-dual tex'!</v>
      </c>
      <c r="I2123" t="str">
        <f t="shared" ref="I2123:I2186" ca="1" si="301">IF(IFERROR(VLOOKUP(C2123,INDIRECT($G$5&amp;"D:D"),1,FALSE),0)&lt;&gt;0,I$9,0)</f>
        <v>'Simpl. All tex.-dual tex'!</v>
      </c>
      <c r="J2123">
        <f t="shared" ref="J2123:J2186" ca="1" si="302">IF(IFERROR(VLOOKUP(C2123,INDIRECT($G$6&amp;"D:D"),1,FALSE),0)&lt;&gt;0,J$9,0)</f>
        <v>0</v>
      </c>
      <c r="K2123">
        <f t="shared" ref="K2123:K2186" ca="1" si="303">IF(IFERROR(VLOOKUP($C2123,INDIRECT($G$7&amp;"d:d"),1,FALSE),0)&lt;&gt;0,K$9,0)</f>
        <v>0</v>
      </c>
      <c r="N2123" t="str">
        <f t="shared" ref="N2123:N2186" ca="1" si="304">VLOOKUP($H2123,$G$5:$I$7,2,FALSE)</f>
        <v>D:z</v>
      </c>
      <c r="O2123" t="str">
        <f t="shared" ref="O2123:O2186" ca="1" si="305">VLOOKUP($H2123,$G$5:$I$7,3,FALSE)</f>
        <v>D7:z7</v>
      </c>
    </row>
    <row r="2124" spans="1:15">
      <c r="A2124" t="str">
        <f t="shared" si="297"/>
        <v>11</v>
      </c>
      <c r="B2124" t="str">
        <f t="shared" ca="1" si="298"/>
        <v>W</v>
      </c>
      <c r="C2124" t="s">
        <v>2282</v>
      </c>
      <c r="D2124" t="s">
        <v>2517</v>
      </c>
      <c r="E2124">
        <f t="shared" ca="1" si="299"/>
        <v>0</v>
      </c>
      <c r="H2124" t="str">
        <f t="shared" ca="1" si="300"/>
        <v>'Simpl. All tex.-dual tex'!</v>
      </c>
      <c r="I2124" t="str">
        <f t="shared" ca="1" si="301"/>
        <v>'Simpl. All tex.-dual tex'!</v>
      </c>
      <c r="J2124">
        <f t="shared" ca="1" si="302"/>
        <v>0</v>
      </c>
      <c r="K2124">
        <f t="shared" ca="1" si="303"/>
        <v>0</v>
      </c>
      <c r="N2124" t="str">
        <f t="shared" ca="1" si="304"/>
        <v>D:z</v>
      </c>
      <c r="O2124" t="str">
        <f t="shared" ca="1" si="305"/>
        <v>D7:z7</v>
      </c>
    </row>
    <row r="2125" spans="1:15">
      <c r="A2125" t="str">
        <f t="shared" si="297"/>
        <v>12</v>
      </c>
      <c r="B2125" t="str">
        <f t="shared" ca="1" si="298"/>
        <v>W</v>
      </c>
      <c r="C2125" t="s">
        <v>2282</v>
      </c>
      <c r="D2125" t="s">
        <v>2518</v>
      </c>
      <c r="E2125">
        <f t="shared" ca="1" si="299"/>
        <v>0</v>
      </c>
      <c r="H2125" t="str">
        <f t="shared" ca="1" si="300"/>
        <v>'Simpl. All tex.-dual tex'!</v>
      </c>
      <c r="I2125" t="str">
        <f t="shared" ca="1" si="301"/>
        <v>'Simpl. All tex.-dual tex'!</v>
      </c>
      <c r="J2125">
        <f t="shared" ca="1" si="302"/>
        <v>0</v>
      </c>
      <c r="K2125">
        <f t="shared" ca="1" si="303"/>
        <v>0</v>
      </c>
      <c r="N2125" t="str">
        <f t="shared" ca="1" si="304"/>
        <v>D:z</v>
      </c>
      <c r="O2125" t="str">
        <f t="shared" ca="1" si="305"/>
        <v>D7:z7</v>
      </c>
    </row>
    <row r="2126" spans="1:15">
      <c r="A2126" t="str">
        <f t="shared" si="297"/>
        <v>13</v>
      </c>
      <c r="B2126" t="str">
        <f t="shared" ca="1" si="298"/>
        <v>W</v>
      </c>
      <c r="C2126" t="s">
        <v>2282</v>
      </c>
      <c r="D2126" t="s">
        <v>2519</v>
      </c>
      <c r="E2126">
        <f t="shared" ca="1" si="299"/>
        <v>0</v>
      </c>
      <c r="H2126" t="str">
        <f t="shared" ca="1" si="300"/>
        <v>'Simpl. All tex.-dual tex'!</v>
      </c>
      <c r="I2126" t="str">
        <f t="shared" ca="1" si="301"/>
        <v>'Simpl. All tex.-dual tex'!</v>
      </c>
      <c r="J2126">
        <f t="shared" ca="1" si="302"/>
        <v>0</v>
      </c>
      <c r="K2126">
        <f t="shared" ca="1" si="303"/>
        <v>0</v>
      </c>
      <c r="N2126" t="str">
        <f t="shared" ca="1" si="304"/>
        <v>D:z</v>
      </c>
      <c r="O2126" t="str">
        <f t="shared" ca="1" si="305"/>
        <v>D7:z7</v>
      </c>
    </row>
    <row r="2127" spans="1:15">
      <c r="A2127" t="str">
        <f t="shared" si="297"/>
        <v>100</v>
      </c>
      <c r="B2127" t="str">
        <f t="shared" ca="1" si="298"/>
        <v>W</v>
      </c>
      <c r="C2127" t="s">
        <v>2282</v>
      </c>
      <c r="D2127" t="s">
        <v>2520</v>
      </c>
      <c r="E2127">
        <f t="shared" ca="1" si="299"/>
        <v>0</v>
      </c>
      <c r="H2127" t="str">
        <f t="shared" ca="1" si="300"/>
        <v>'Simpl. All tex.-dual tex'!</v>
      </c>
      <c r="I2127" t="str">
        <f t="shared" ca="1" si="301"/>
        <v>'Simpl. All tex.-dual tex'!</v>
      </c>
      <c r="J2127">
        <f t="shared" ca="1" si="302"/>
        <v>0</v>
      </c>
      <c r="K2127">
        <f t="shared" ca="1" si="303"/>
        <v>0</v>
      </c>
      <c r="N2127" t="str">
        <f t="shared" ca="1" si="304"/>
        <v>D:z</v>
      </c>
      <c r="O2127" t="str">
        <f t="shared" ca="1" si="305"/>
        <v>D7:z7</v>
      </c>
    </row>
    <row r="2128" spans="1:15">
      <c r="A2128" t="str">
        <f t="shared" si="297"/>
        <v>01</v>
      </c>
      <c r="B2128" t="str">
        <f t="shared" ca="1" si="298"/>
        <v>W</v>
      </c>
      <c r="C2128" t="s">
        <v>2283</v>
      </c>
      <c r="D2128" t="s">
        <v>2521</v>
      </c>
      <c r="E2128">
        <f t="shared" ca="1" si="299"/>
        <v>0</v>
      </c>
      <c r="H2128" t="str">
        <f t="shared" ca="1" si="300"/>
        <v>'Simpl. All tex.-dual tex'!</v>
      </c>
      <c r="I2128" t="str">
        <f t="shared" ca="1" si="301"/>
        <v>'Simpl. All tex.-dual tex'!</v>
      </c>
      <c r="J2128">
        <f t="shared" ca="1" si="302"/>
        <v>0</v>
      </c>
      <c r="K2128">
        <f t="shared" ca="1" si="303"/>
        <v>0</v>
      </c>
      <c r="N2128" t="str">
        <f t="shared" ca="1" si="304"/>
        <v>D:z</v>
      </c>
      <c r="O2128" t="str">
        <f t="shared" ca="1" si="305"/>
        <v>D7:z7</v>
      </c>
    </row>
    <row r="2129" spans="1:15">
      <c r="A2129" t="str">
        <f t="shared" si="297"/>
        <v>02</v>
      </c>
      <c r="B2129" t="str">
        <f t="shared" ca="1" si="298"/>
        <v>W</v>
      </c>
      <c r="C2129" t="s">
        <v>2283</v>
      </c>
      <c r="D2129" t="s">
        <v>2522</v>
      </c>
      <c r="E2129">
        <f t="shared" ca="1" si="299"/>
        <v>0</v>
      </c>
      <c r="H2129" t="str">
        <f t="shared" ca="1" si="300"/>
        <v>'Simpl. All tex.-dual tex'!</v>
      </c>
      <c r="I2129" t="str">
        <f t="shared" ca="1" si="301"/>
        <v>'Simpl. All tex.-dual tex'!</v>
      </c>
      <c r="J2129">
        <f t="shared" ca="1" si="302"/>
        <v>0</v>
      </c>
      <c r="K2129">
        <f t="shared" ca="1" si="303"/>
        <v>0</v>
      </c>
      <c r="N2129" t="str">
        <f t="shared" ca="1" si="304"/>
        <v>D:z</v>
      </c>
      <c r="O2129" t="str">
        <f t="shared" ca="1" si="305"/>
        <v>D7:z7</v>
      </c>
    </row>
    <row r="2130" spans="1:15">
      <c r="A2130" t="str">
        <f t="shared" si="297"/>
        <v>03</v>
      </c>
      <c r="B2130" t="str">
        <f t="shared" ca="1" si="298"/>
        <v>W</v>
      </c>
      <c r="C2130" t="s">
        <v>2283</v>
      </c>
      <c r="D2130" t="s">
        <v>2523</v>
      </c>
      <c r="E2130">
        <f t="shared" ca="1" si="299"/>
        <v>0</v>
      </c>
      <c r="H2130" t="str">
        <f t="shared" ca="1" si="300"/>
        <v>'Simpl. All tex.-dual tex'!</v>
      </c>
      <c r="I2130" t="str">
        <f t="shared" ca="1" si="301"/>
        <v>'Simpl. All tex.-dual tex'!</v>
      </c>
      <c r="J2130">
        <f t="shared" ca="1" si="302"/>
        <v>0</v>
      </c>
      <c r="K2130">
        <f t="shared" ca="1" si="303"/>
        <v>0</v>
      </c>
      <c r="N2130" t="str">
        <f t="shared" ca="1" si="304"/>
        <v>D:z</v>
      </c>
      <c r="O2130" t="str">
        <f t="shared" ca="1" si="305"/>
        <v>D7:z7</v>
      </c>
    </row>
    <row r="2131" spans="1:15">
      <c r="A2131" t="str">
        <f t="shared" si="297"/>
        <v>04</v>
      </c>
      <c r="B2131" t="str">
        <f t="shared" ca="1" si="298"/>
        <v>W</v>
      </c>
      <c r="C2131" t="s">
        <v>2283</v>
      </c>
      <c r="D2131" t="s">
        <v>2524</v>
      </c>
      <c r="E2131">
        <f t="shared" ca="1" si="299"/>
        <v>0</v>
      </c>
      <c r="H2131" t="str">
        <f t="shared" ca="1" si="300"/>
        <v>'Simpl. All tex.-dual tex'!</v>
      </c>
      <c r="I2131" t="str">
        <f t="shared" ca="1" si="301"/>
        <v>'Simpl. All tex.-dual tex'!</v>
      </c>
      <c r="J2131">
        <f t="shared" ca="1" si="302"/>
        <v>0</v>
      </c>
      <c r="K2131">
        <f t="shared" ca="1" si="303"/>
        <v>0</v>
      </c>
      <c r="N2131" t="str">
        <f t="shared" ca="1" si="304"/>
        <v>D:z</v>
      </c>
      <c r="O2131" t="str">
        <f t="shared" ca="1" si="305"/>
        <v>D7:z7</v>
      </c>
    </row>
    <row r="2132" spans="1:15">
      <c r="A2132" t="str">
        <f t="shared" si="297"/>
        <v>05</v>
      </c>
      <c r="B2132" t="str">
        <f t="shared" ca="1" si="298"/>
        <v>W</v>
      </c>
      <c r="C2132" t="s">
        <v>2283</v>
      </c>
      <c r="D2132" t="s">
        <v>2525</v>
      </c>
      <c r="E2132">
        <f t="shared" ca="1" si="299"/>
        <v>0</v>
      </c>
      <c r="H2132" t="str">
        <f t="shared" ca="1" si="300"/>
        <v>'Simpl. All tex.-dual tex'!</v>
      </c>
      <c r="I2132" t="str">
        <f t="shared" ca="1" si="301"/>
        <v>'Simpl. All tex.-dual tex'!</v>
      </c>
      <c r="J2132">
        <f t="shared" ca="1" si="302"/>
        <v>0</v>
      </c>
      <c r="K2132">
        <f t="shared" ca="1" si="303"/>
        <v>0</v>
      </c>
      <c r="N2132" t="str">
        <f t="shared" ca="1" si="304"/>
        <v>D:z</v>
      </c>
      <c r="O2132" t="str">
        <f t="shared" ca="1" si="305"/>
        <v>D7:z7</v>
      </c>
    </row>
    <row r="2133" spans="1:15">
      <c r="A2133" t="str">
        <f t="shared" si="297"/>
        <v>06</v>
      </c>
      <c r="B2133" t="str">
        <f t="shared" ca="1" si="298"/>
        <v>W</v>
      </c>
      <c r="C2133" t="s">
        <v>2283</v>
      </c>
      <c r="D2133" t="s">
        <v>2526</v>
      </c>
      <c r="E2133">
        <f t="shared" ca="1" si="299"/>
        <v>0</v>
      </c>
      <c r="H2133" t="str">
        <f t="shared" ca="1" si="300"/>
        <v>'Simpl. All tex.-dual tex'!</v>
      </c>
      <c r="I2133" t="str">
        <f t="shared" ca="1" si="301"/>
        <v>'Simpl. All tex.-dual tex'!</v>
      </c>
      <c r="J2133">
        <f t="shared" ca="1" si="302"/>
        <v>0</v>
      </c>
      <c r="K2133">
        <f t="shared" ca="1" si="303"/>
        <v>0</v>
      </c>
      <c r="N2133" t="str">
        <f t="shared" ca="1" si="304"/>
        <v>D:z</v>
      </c>
      <c r="O2133" t="str">
        <f t="shared" ca="1" si="305"/>
        <v>D7:z7</v>
      </c>
    </row>
    <row r="2134" spans="1:15">
      <c r="A2134" t="str">
        <f t="shared" si="297"/>
        <v>07</v>
      </c>
      <c r="B2134" t="str">
        <f t="shared" ca="1" si="298"/>
        <v>W</v>
      </c>
      <c r="C2134" t="s">
        <v>2283</v>
      </c>
      <c r="D2134" t="s">
        <v>2527</v>
      </c>
      <c r="E2134">
        <f t="shared" ca="1" si="299"/>
        <v>0</v>
      </c>
      <c r="H2134" t="str">
        <f t="shared" ca="1" si="300"/>
        <v>'Simpl. All tex.-dual tex'!</v>
      </c>
      <c r="I2134" t="str">
        <f t="shared" ca="1" si="301"/>
        <v>'Simpl. All tex.-dual tex'!</v>
      </c>
      <c r="J2134">
        <f t="shared" ca="1" si="302"/>
        <v>0</v>
      </c>
      <c r="K2134">
        <f t="shared" ca="1" si="303"/>
        <v>0</v>
      </c>
      <c r="N2134" t="str">
        <f t="shared" ca="1" si="304"/>
        <v>D:z</v>
      </c>
      <c r="O2134" t="str">
        <f t="shared" ca="1" si="305"/>
        <v>D7:z7</v>
      </c>
    </row>
    <row r="2135" spans="1:15">
      <c r="A2135" t="str">
        <f t="shared" si="297"/>
        <v>08</v>
      </c>
      <c r="B2135" t="str">
        <f t="shared" ca="1" si="298"/>
        <v>W</v>
      </c>
      <c r="C2135" t="s">
        <v>2283</v>
      </c>
      <c r="D2135" t="s">
        <v>2528</v>
      </c>
      <c r="E2135">
        <f t="shared" ca="1" si="299"/>
        <v>0</v>
      </c>
      <c r="H2135" t="str">
        <f t="shared" ca="1" si="300"/>
        <v>'Simpl. All tex.-dual tex'!</v>
      </c>
      <c r="I2135" t="str">
        <f t="shared" ca="1" si="301"/>
        <v>'Simpl. All tex.-dual tex'!</v>
      </c>
      <c r="J2135">
        <f t="shared" ca="1" si="302"/>
        <v>0</v>
      </c>
      <c r="K2135">
        <f t="shared" ca="1" si="303"/>
        <v>0</v>
      </c>
      <c r="N2135" t="str">
        <f t="shared" ca="1" si="304"/>
        <v>D:z</v>
      </c>
      <c r="O2135" t="str">
        <f t="shared" ca="1" si="305"/>
        <v>D7:z7</v>
      </c>
    </row>
    <row r="2136" spans="1:15">
      <c r="A2136" t="str">
        <f t="shared" si="297"/>
        <v>09</v>
      </c>
      <c r="B2136" t="str">
        <f t="shared" ca="1" si="298"/>
        <v>W</v>
      </c>
      <c r="C2136" t="s">
        <v>2283</v>
      </c>
      <c r="D2136" t="s">
        <v>2529</v>
      </c>
      <c r="E2136">
        <f t="shared" ca="1" si="299"/>
        <v>0</v>
      </c>
      <c r="H2136" t="str">
        <f t="shared" ca="1" si="300"/>
        <v>'Simpl. All tex.-dual tex'!</v>
      </c>
      <c r="I2136" t="str">
        <f t="shared" ca="1" si="301"/>
        <v>'Simpl. All tex.-dual tex'!</v>
      </c>
      <c r="J2136">
        <f t="shared" ca="1" si="302"/>
        <v>0</v>
      </c>
      <c r="K2136">
        <f t="shared" ca="1" si="303"/>
        <v>0</v>
      </c>
      <c r="N2136" t="str">
        <f t="shared" ca="1" si="304"/>
        <v>D:z</v>
      </c>
      <c r="O2136" t="str">
        <f t="shared" ca="1" si="305"/>
        <v>D7:z7</v>
      </c>
    </row>
    <row r="2137" spans="1:15">
      <c r="A2137" t="str">
        <f t="shared" si="297"/>
        <v>10</v>
      </c>
      <c r="B2137" t="str">
        <f t="shared" ca="1" si="298"/>
        <v>W</v>
      </c>
      <c r="C2137" t="s">
        <v>2283</v>
      </c>
      <c r="D2137" t="s">
        <v>2530</v>
      </c>
      <c r="E2137">
        <f t="shared" ca="1" si="299"/>
        <v>0</v>
      </c>
      <c r="H2137" t="str">
        <f t="shared" ca="1" si="300"/>
        <v>'Simpl. All tex.-dual tex'!</v>
      </c>
      <c r="I2137" t="str">
        <f t="shared" ca="1" si="301"/>
        <v>'Simpl. All tex.-dual tex'!</v>
      </c>
      <c r="J2137">
        <f t="shared" ca="1" si="302"/>
        <v>0</v>
      </c>
      <c r="K2137">
        <f t="shared" ca="1" si="303"/>
        <v>0</v>
      </c>
      <c r="N2137" t="str">
        <f t="shared" ca="1" si="304"/>
        <v>D:z</v>
      </c>
      <c r="O2137" t="str">
        <f t="shared" ca="1" si="305"/>
        <v>D7:z7</v>
      </c>
    </row>
    <row r="2138" spans="1:15">
      <c r="A2138" t="str">
        <f t="shared" si="297"/>
        <v>11</v>
      </c>
      <c r="B2138" t="str">
        <f t="shared" ca="1" si="298"/>
        <v>W</v>
      </c>
      <c r="C2138" t="s">
        <v>2283</v>
      </c>
      <c r="D2138" t="s">
        <v>2531</v>
      </c>
      <c r="E2138">
        <f t="shared" ca="1" si="299"/>
        <v>0</v>
      </c>
      <c r="H2138" t="str">
        <f t="shared" ca="1" si="300"/>
        <v>'Simpl. All tex.-dual tex'!</v>
      </c>
      <c r="I2138" t="str">
        <f t="shared" ca="1" si="301"/>
        <v>'Simpl. All tex.-dual tex'!</v>
      </c>
      <c r="J2138">
        <f t="shared" ca="1" si="302"/>
        <v>0</v>
      </c>
      <c r="K2138">
        <f t="shared" ca="1" si="303"/>
        <v>0</v>
      </c>
      <c r="N2138" t="str">
        <f t="shared" ca="1" si="304"/>
        <v>D:z</v>
      </c>
      <c r="O2138" t="str">
        <f t="shared" ca="1" si="305"/>
        <v>D7:z7</v>
      </c>
    </row>
    <row r="2139" spans="1:15">
      <c r="A2139" t="str">
        <f t="shared" si="297"/>
        <v>12</v>
      </c>
      <c r="B2139" t="str">
        <f t="shared" ca="1" si="298"/>
        <v>W</v>
      </c>
      <c r="C2139" t="s">
        <v>2283</v>
      </c>
      <c r="D2139" t="s">
        <v>2532</v>
      </c>
      <c r="E2139">
        <f t="shared" ca="1" si="299"/>
        <v>0</v>
      </c>
      <c r="H2139" t="str">
        <f t="shared" ca="1" si="300"/>
        <v>'Simpl. All tex.-dual tex'!</v>
      </c>
      <c r="I2139" t="str">
        <f t="shared" ca="1" si="301"/>
        <v>'Simpl. All tex.-dual tex'!</v>
      </c>
      <c r="J2139">
        <f t="shared" ca="1" si="302"/>
        <v>0</v>
      </c>
      <c r="K2139">
        <f t="shared" ca="1" si="303"/>
        <v>0</v>
      </c>
      <c r="N2139" t="str">
        <f t="shared" ca="1" si="304"/>
        <v>D:z</v>
      </c>
      <c r="O2139" t="str">
        <f t="shared" ca="1" si="305"/>
        <v>D7:z7</v>
      </c>
    </row>
    <row r="2140" spans="1:15">
      <c r="A2140" t="str">
        <f t="shared" si="297"/>
        <v>13</v>
      </c>
      <c r="B2140" t="str">
        <f t="shared" ca="1" si="298"/>
        <v>W</v>
      </c>
      <c r="C2140" t="s">
        <v>2283</v>
      </c>
      <c r="D2140" t="s">
        <v>2533</v>
      </c>
      <c r="E2140">
        <f t="shared" ca="1" si="299"/>
        <v>0</v>
      </c>
      <c r="H2140" t="str">
        <f t="shared" ca="1" si="300"/>
        <v>'Simpl. All tex.-dual tex'!</v>
      </c>
      <c r="I2140" t="str">
        <f t="shared" ca="1" si="301"/>
        <v>'Simpl. All tex.-dual tex'!</v>
      </c>
      <c r="J2140">
        <f t="shared" ca="1" si="302"/>
        <v>0</v>
      </c>
      <c r="K2140">
        <f t="shared" ca="1" si="303"/>
        <v>0</v>
      </c>
      <c r="N2140" t="str">
        <f t="shared" ca="1" si="304"/>
        <v>D:z</v>
      </c>
      <c r="O2140" t="str">
        <f t="shared" ca="1" si="305"/>
        <v>D7:z7</v>
      </c>
    </row>
    <row r="2141" spans="1:15">
      <c r="A2141" t="str">
        <f t="shared" si="297"/>
        <v>100</v>
      </c>
      <c r="B2141" t="str">
        <f t="shared" ca="1" si="298"/>
        <v>W</v>
      </c>
      <c r="C2141" t="s">
        <v>2283</v>
      </c>
      <c r="D2141" t="s">
        <v>2534</v>
      </c>
      <c r="E2141">
        <f t="shared" ca="1" si="299"/>
        <v>0</v>
      </c>
      <c r="H2141" t="str">
        <f t="shared" ca="1" si="300"/>
        <v>'Simpl. All tex.-dual tex'!</v>
      </c>
      <c r="I2141" t="str">
        <f t="shared" ca="1" si="301"/>
        <v>'Simpl. All tex.-dual tex'!</v>
      </c>
      <c r="J2141">
        <f t="shared" ca="1" si="302"/>
        <v>0</v>
      </c>
      <c r="K2141">
        <f t="shared" ca="1" si="303"/>
        <v>0</v>
      </c>
      <c r="N2141" t="str">
        <f t="shared" ca="1" si="304"/>
        <v>D:z</v>
      </c>
      <c r="O2141" t="str">
        <f t="shared" ca="1" si="305"/>
        <v>D7:z7</v>
      </c>
    </row>
    <row r="2142" spans="1:15">
      <c r="A2142" t="str">
        <f t="shared" si="297"/>
        <v>01</v>
      </c>
      <c r="B2142" t="str">
        <f t="shared" ca="1" si="298"/>
        <v>W</v>
      </c>
      <c r="C2142" t="s">
        <v>2284</v>
      </c>
      <c r="D2142" t="s">
        <v>2535</v>
      </c>
      <c r="E2142">
        <f t="shared" ca="1" si="299"/>
        <v>0</v>
      </c>
      <c r="H2142" t="str">
        <f t="shared" ca="1" si="300"/>
        <v>'Simpl. All tex.-dual tex'!</v>
      </c>
      <c r="I2142" t="str">
        <f t="shared" ca="1" si="301"/>
        <v>'Simpl. All tex.-dual tex'!</v>
      </c>
      <c r="J2142">
        <f t="shared" ca="1" si="302"/>
        <v>0</v>
      </c>
      <c r="K2142">
        <f t="shared" ca="1" si="303"/>
        <v>0</v>
      </c>
      <c r="N2142" t="str">
        <f t="shared" ca="1" si="304"/>
        <v>D:z</v>
      </c>
      <c r="O2142" t="str">
        <f t="shared" ca="1" si="305"/>
        <v>D7:z7</v>
      </c>
    </row>
    <row r="2143" spans="1:15">
      <c r="A2143" t="str">
        <f t="shared" si="297"/>
        <v>02</v>
      </c>
      <c r="B2143" t="str">
        <f t="shared" ca="1" si="298"/>
        <v>W</v>
      </c>
      <c r="C2143" t="s">
        <v>2284</v>
      </c>
      <c r="D2143" t="s">
        <v>2536</v>
      </c>
      <c r="E2143">
        <f t="shared" ca="1" si="299"/>
        <v>0</v>
      </c>
      <c r="H2143" t="str">
        <f t="shared" ca="1" si="300"/>
        <v>'Simpl. All tex.-dual tex'!</v>
      </c>
      <c r="I2143" t="str">
        <f t="shared" ca="1" si="301"/>
        <v>'Simpl. All tex.-dual tex'!</v>
      </c>
      <c r="J2143">
        <f t="shared" ca="1" si="302"/>
        <v>0</v>
      </c>
      <c r="K2143">
        <f t="shared" ca="1" si="303"/>
        <v>0</v>
      </c>
      <c r="N2143" t="str">
        <f t="shared" ca="1" si="304"/>
        <v>D:z</v>
      </c>
      <c r="O2143" t="str">
        <f t="shared" ca="1" si="305"/>
        <v>D7:z7</v>
      </c>
    </row>
    <row r="2144" spans="1:15">
      <c r="A2144" t="str">
        <f t="shared" si="297"/>
        <v>03</v>
      </c>
      <c r="B2144" t="str">
        <f t="shared" ca="1" si="298"/>
        <v>W</v>
      </c>
      <c r="C2144" t="s">
        <v>2284</v>
      </c>
      <c r="D2144" t="s">
        <v>2537</v>
      </c>
      <c r="E2144">
        <f t="shared" ca="1" si="299"/>
        <v>0</v>
      </c>
      <c r="H2144" t="str">
        <f t="shared" ca="1" si="300"/>
        <v>'Simpl. All tex.-dual tex'!</v>
      </c>
      <c r="I2144" t="str">
        <f t="shared" ca="1" si="301"/>
        <v>'Simpl. All tex.-dual tex'!</v>
      </c>
      <c r="J2144">
        <f t="shared" ca="1" si="302"/>
        <v>0</v>
      </c>
      <c r="K2144">
        <f t="shared" ca="1" si="303"/>
        <v>0</v>
      </c>
      <c r="N2144" t="str">
        <f t="shared" ca="1" si="304"/>
        <v>D:z</v>
      </c>
      <c r="O2144" t="str">
        <f t="shared" ca="1" si="305"/>
        <v>D7:z7</v>
      </c>
    </row>
    <row r="2145" spans="1:15">
      <c r="A2145" t="str">
        <f t="shared" si="297"/>
        <v>04</v>
      </c>
      <c r="B2145" t="str">
        <f t="shared" ca="1" si="298"/>
        <v>W</v>
      </c>
      <c r="C2145" t="s">
        <v>2284</v>
      </c>
      <c r="D2145" t="s">
        <v>2538</v>
      </c>
      <c r="E2145">
        <f t="shared" ca="1" si="299"/>
        <v>0</v>
      </c>
      <c r="H2145" t="str">
        <f t="shared" ca="1" si="300"/>
        <v>'Simpl. All tex.-dual tex'!</v>
      </c>
      <c r="I2145" t="str">
        <f t="shared" ca="1" si="301"/>
        <v>'Simpl. All tex.-dual tex'!</v>
      </c>
      <c r="J2145">
        <f t="shared" ca="1" si="302"/>
        <v>0</v>
      </c>
      <c r="K2145">
        <f t="shared" ca="1" si="303"/>
        <v>0</v>
      </c>
      <c r="N2145" t="str">
        <f t="shared" ca="1" si="304"/>
        <v>D:z</v>
      </c>
      <c r="O2145" t="str">
        <f t="shared" ca="1" si="305"/>
        <v>D7:z7</v>
      </c>
    </row>
    <row r="2146" spans="1:15">
      <c r="A2146" t="str">
        <f t="shared" si="297"/>
        <v>05</v>
      </c>
      <c r="B2146" t="str">
        <f t="shared" ca="1" si="298"/>
        <v>W</v>
      </c>
      <c r="C2146" t="s">
        <v>2284</v>
      </c>
      <c r="D2146" t="s">
        <v>2539</v>
      </c>
      <c r="E2146">
        <f t="shared" ca="1" si="299"/>
        <v>0</v>
      </c>
      <c r="H2146" t="str">
        <f t="shared" ca="1" si="300"/>
        <v>'Simpl. All tex.-dual tex'!</v>
      </c>
      <c r="I2146" t="str">
        <f t="shared" ca="1" si="301"/>
        <v>'Simpl. All tex.-dual tex'!</v>
      </c>
      <c r="J2146">
        <f t="shared" ca="1" si="302"/>
        <v>0</v>
      </c>
      <c r="K2146">
        <f t="shared" ca="1" si="303"/>
        <v>0</v>
      </c>
      <c r="N2146" t="str">
        <f t="shared" ca="1" si="304"/>
        <v>D:z</v>
      </c>
      <c r="O2146" t="str">
        <f t="shared" ca="1" si="305"/>
        <v>D7:z7</v>
      </c>
    </row>
    <row r="2147" spans="1:15">
      <c r="A2147" t="str">
        <f t="shared" si="297"/>
        <v>06</v>
      </c>
      <c r="B2147" t="str">
        <f t="shared" ca="1" si="298"/>
        <v>W</v>
      </c>
      <c r="C2147" t="s">
        <v>2284</v>
      </c>
      <c r="D2147" t="s">
        <v>2540</v>
      </c>
      <c r="E2147">
        <f t="shared" ca="1" si="299"/>
        <v>0</v>
      </c>
      <c r="H2147" t="str">
        <f t="shared" ca="1" si="300"/>
        <v>'Simpl. All tex.-dual tex'!</v>
      </c>
      <c r="I2147" t="str">
        <f t="shared" ca="1" si="301"/>
        <v>'Simpl. All tex.-dual tex'!</v>
      </c>
      <c r="J2147">
        <f t="shared" ca="1" si="302"/>
        <v>0</v>
      </c>
      <c r="K2147">
        <f t="shared" ca="1" si="303"/>
        <v>0</v>
      </c>
      <c r="N2147" t="str">
        <f t="shared" ca="1" si="304"/>
        <v>D:z</v>
      </c>
      <c r="O2147" t="str">
        <f t="shared" ca="1" si="305"/>
        <v>D7:z7</v>
      </c>
    </row>
    <row r="2148" spans="1:15">
      <c r="A2148" t="str">
        <f t="shared" si="297"/>
        <v>07</v>
      </c>
      <c r="B2148" t="str">
        <f t="shared" ca="1" si="298"/>
        <v>W</v>
      </c>
      <c r="C2148" t="s">
        <v>2284</v>
      </c>
      <c r="D2148" t="s">
        <v>2541</v>
      </c>
      <c r="E2148">
        <f t="shared" ca="1" si="299"/>
        <v>0</v>
      </c>
      <c r="H2148" t="str">
        <f t="shared" ca="1" si="300"/>
        <v>'Simpl. All tex.-dual tex'!</v>
      </c>
      <c r="I2148" t="str">
        <f t="shared" ca="1" si="301"/>
        <v>'Simpl. All tex.-dual tex'!</v>
      </c>
      <c r="J2148">
        <f t="shared" ca="1" si="302"/>
        <v>0</v>
      </c>
      <c r="K2148">
        <f t="shared" ca="1" si="303"/>
        <v>0</v>
      </c>
      <c r="N2148" t="str">
        <f t="shared" ca="1" si="304"/>
        <v>D:z</v>
      </c>
      <c r="O2148" t="str">
        <f t="shared" ca="1" si="305"/>
        <v>D7:z7</v>
      </c>
    </row>
    <row r="2149" spans="1:15">
      <c r="A2149" t="str">
        <f t="shared" si="297"/>
        <v>08</v>
      </c>
      <c r="B2149" t="str">
        <f t="shared" ca="1" si="298"/>
        <v>W</v>
      </c>
      <c r="C2149" t="s">
        <v>2284</v>
      </c>
      <c r="D2149" t="s">
        <v>2542</v>
      </c>
      <c r="E2149">
        <f t="shared" ca="1" si="299"/>
        <v>0</v>
      </c>
      <c r="H2149" t="str">
        <f t="shared" ca="1" si="300"/>
        <v>'Simpl. All tex.-dual tex'!</v>
      </c>
      <c r="I2149" t="str">
        <f t="shared" ca="1" si="301"/>
        <v>'Simpl. All tex.-dual tex'!</v>
      </c>
      <c r="J2149">
        <f t="shared" ca="1" si="302"/>
        <v>0</v>
      </c>
      <c r="K2149">
        <f t="shared" ca="1" si="303"/>
        <v>0</v>
      </c>
      <c r="N2149" t="str">
        <f t="shared" ca="1" si="304"/>
        <v>D:z</v>
      </c>
      <c r="O2149" t="str">
        <f t="shared" ca="1" si="305"/>
        <v>D7:z7</v>
      </c>
    </row>
    <row r="2150" spans="1:15">
      <c r="A2150" t="str">
        <f t="shared" si="297"/>
        <v>09</v>
      </c>
      <c r="B2150" t="str">
        <f t="shared" ca="1" si="298"/>
        <v>W</v>
      </c>
      <c r="C2150" t="s">
        <v>2284</v>
      </c>
      <c r="D2150" t="s">
        <v>2543</v>
      </c>
      <c r="E2150">
        <f t="shared" ca="1" si="299"/>
        <v>0</v>
      </c>
      <c r="H2150" t="str">
        <f t="shared" ca="1" si="300"/>
        <v>'Simpl. All tex.-dual tex'!</v>
      </c>
      <c r="I2150" t="str">
        <f t="shared" ca="1" si="301"/>
        <v>'Simpl. All tex.-dual tex'!</v>
      </c>
      <c r="J2150">
        <f t="shared" ca="1" si="302"/>
        <v>0</v>
      </c>
      <c r="K2150">
        <f t="shared" ca="1" si="303"/>
        <v>0</v>
      </c>
      <c r="N2150" t="str">
        <f t="shared" ca="1" si="304"/>
        <v>D:z</v>
      </c>
      <c r="O2150" t="str">
        <f t="shared" ca="1" si="305"/>
        <v>D7:z7</v>
      </c>
    </row>
    <row r="2151" spans="1:15">
      <c r="A2151" t="str">
        <f t="shared" si="297"/>
        <v>10</v>
      </c>
      <c r="B2151" t="str">
        <f t="shared" ca="1" si="298"/>
        <v>W</v>
      </c>
      <c r="C2151" t="s">
        <v>2284</v>
      </c>
      <c r="D2151" t="s">
        <v>2544</v>
      </c>
      <c r="E2151">
        <f t="shared" ca="1" si="299"/>
        <v>0</v>
      </c>
      <c r="H2151" t="str">
        <f t="shared" ca="1" si="300"/>
        <v>'Simpl. All tex.-dual tex'!</v>
      </c>
      <c r="I2151" t="str">
        <f t="shared" ca="1" si="301"/>
        <v>'Simpl. All tex.-dual tex'!</v>
      </c>
      <c r="J2151">
        <f t="shared" ca="1" si="302"/>
        <v>0</v>
      </c>
      <c r="K2151">
        <f t="shared" ca="1" si="303"/>
        <v>0</v>
      </c>
      <c r="N2151" t="str">
        <f t="shared" ca="1" si="304"/>
        <v>D:z</v>
      </c>
      <c r="O2151" t="str">
        <f t="shared" ca="1" si="305"/>
        <v>D7:z7</v>
      </c>
    </row>
    <row r="2152" spans="1:15">
      <c r="A2152" t="str">
        <f t="shared" si="297"/>
        <v>11</v>
      </c>
      <c r="B2152" t="str">
        <f t="shared" ca="1" si="298"/>
        <v>W</v>
      </c>
      <c r="C2152" t="s">
        <v>2284</v>
      </c>
      <c r="D2152" t="s">
        <v>2545</v>
      </c>
      <c r="E2152">
        <f t="shared" ca="1" si="299"/>
        <v>0</v>
      </c>
      <c r="H2152" t="str">
        <f t="shared" ca="1" si="300"/>
        <v>'Simpl. All tex.-dual tex'!</v>
      </c>
      <c r="I2152" t="str">
        <f t="shared" ca="1" si="301"/>
        <v>'Simpl. All tex.-dual tex'!</v>
      </c>
      <c r="J2152">
        <f t="shared" ca="1" si="302"/>
        <v>0</v>
      </c>
      <c r="K2152">
        <f t="shared" ca="1" si="303"/>
        <v>0</v>
      </c>
      <c r="N2152" t="str">
        <f t="shared" ca="1" si="304"/>
        <v>D:z</v>
      </c>
      <c r="O2152" t="str">
        <f t="shared" ca="1" si="305"/>
        <v>D7:z7</v>
      </c>
    </row>
    <row r="2153" spans="1:15">
      <c r="A2153" t="str">
        <f t="shared" si="297"/>
        <v>12</v>
      </c>
      <c r="B2153" t="str">
        <f t="shared" ca="1" si="298"/>
        <v>W</v>
      </c>
      <c r="C2153" t="s">
        <v>2284</v>
      </c>
      <c r="D2153" t="s">
        <v>2546</v>
      </c>
      <c r="E2153">
        <f t="shared" ca="1" si="299"/>
        <v>0</v>
      </c>
      <c r="H2153" t="str">
        <f t="shared" ca="1" si="300"/>
        <v>'Simpl. All tex.-dual tex'!</v>
      </c>
      <c r="I2153" t="str">
        <f t="shared" ca="1" si="301"/>
        <v>'Simpl. All tex.-dual tex'!</v>
      </c>
      <c r="J2153">
        <f t="shared" ca="1" si="302"/>
        <v>0</v>
      </c>
      <c r="K2153">
        <f t="shared" ca="1" si="303"/>
        <v>0</v>
      </c>
      <c r="N2153" t="str">
        <f t="shared" ca="1" si="304"/>
        <v>D:z</v>
      </c>
      <c r="O2153" t="str">
        <f t="shared" ca="1" si="305"/>
        <v>D7:z7</v>
      </c>
    </row>
    <row r="2154" spans="1:15">
      <c r="A2154" t="str">
        <f t="shared" si="297"/>
        <v>13</v>
      </c>
      <c r="B2154" t="str">
        <f t="shared" ca="1" si="298"/>
        <v>W</v>
      </c>
      <c r="C2154" t="s">
        <v>2284</v>
      </c>
      <c r="D2154" t="s">
        <v>2547</v>
      </c>
      <c r="E2154">
        <f t="shared" ca="1" si="299"/>
        <v>0</v>
      </c>
      <c r="H2154" t="str">
        <f t="shared" ca="1" si="300"/>
        <v>'Simpl. All tex.-dual tex'!</v>
      </c>
      <c r="I2154" t="str">
        <f t="shared" ca="1" si="301"/>
        <v>'Simpl. All tex.-dual tex'!</v>
      </c>
      <c r="J2154">
        <f t="shared" ca="1" si="302"/>
        <v>0</v>
      </c>
      <c r="K2154">
        <f t="shared" ca="1" si="303"/>
        <v>0</v>
      </c>
      <c r="N2154" t="str">
        <f t="shared" ca="1" si="304"/>
        <v>D:z</v>
      </c>
      <c r="O2154" t="str">
        <f t="shared" ca="1" si="305"/>
        <v>D7:z7</v>
      </c>
    </row>
    <row r="2155" spans="1:15">
      <c r="A2155" t="str">
        <f t="shared" si="297"/>
        <v>100</v>
      </c>
      <c r="B2155" t="str">
        <f t="shared" ca="1" si="298"/>
        <v>W</v>
      </c>
      <c r="C2155" t="s">
        <v>2284</v>
      </c>
      <c r="D2155" t="s">
        <v>2548</v>
      </c>
      <c r="E2155">
        <f t="shared" ca="1" si="299"/>
        <v>0</v>
      </c>
      <c r="H2155" t="str">
        <f t="shared" ca="1" si="300"/>
        <v>'Simpl. All tex.-dual tex'!</v>
      </c>
      <c r="I2155" t="str">
        <f t="shared" ca="1" si="301"/>
        <v>'Simpl. All tex.-dual tex'!</v>
      </c>
      <c r="J2155">
        <f t="shared" ca="1" si="302"/>
        <v>0</v>
      </c>
      <c r="K2155">
        <f t="shared" ca="1" si="303"/>
        <v>0</v>
      </c>
      <c r="N2155" t="str">
        <f t="shared" ca="1" si="304"/>
        <v>D:z</v>
      </c>
      <c r="O2155" t="str">
        <f t="shared" ca="1" si="305"/>
        <v>D7:z7</v>
      </c>
    </row>
    <row r="2156" spans="1:15">
      <c r="A2156" t="str">
        <f t="shared" si="297"/>
        <v>01</v>
      </c>
      <c r="B2156" t="str">
        <f t="shared" ca="1" si="298"/>
        <v>W</v>
      </c>
      <c r="C2156" t="s">
        <v>2285</v>
      </c>
      <c r="D2156" t="s">
        <v>2549</v>
      </c>
      <c r="E2156">
        <f t="shared" ca="1" si="299"/>
        <v>0</v>
      </c>
      <c r="H2156" t="str">
        <f t="shared" ca="1" si="300"/>
        <v>'Simpl. All tex.-dual tex'!</v>
      </c>
      <c r="I2156" t="str">
        <f t="shared" ca="1" si="301"/>
        <v>'Simpl. All tex.-dual tex'!</v>
      </c>
      <c r="J2156">
        <f t="shared" ca="1" si="302"/>
        <v>0</v>
      </c>
      <c r="K2156">
        <f t="shared" ca="1" si="303"/>
        <v>0</v>
      </c>
      <c r="N2156" t="str">
        <f t="shared" ca="1" si="304"/>
        <v>D:z</v>
      </c>
      <c r="O2156" t="str">
        <f t="shared" ca="1" si="305"/>
        <v>D7:z7</v>
      </c>
    </row>
    <row r="2157" spans="1:15">
      <c r="A2157" t="str">
        <f t="shared" si="297"/>
        <v>02</v>
      </c>
      <c r="B2157" t="str">
        <f t="shared" ca="1" si="298"/>
        <v>W</v>
      </c>
      <c r="C2157" t="s">
        <v>2285</v>
      </c>
      <c r="D2157" t="s">
        <v>2550</v>
      </c>
      <c r="E2157">
        <f t="shared" ca="1" si="299"/>
        <v>0</v>
      </c>
      <c r="H2157" t="str">
        <f t="shared" ca="1" si="300"/>
        <v>'Simpl. All tex.-dual tex'!</v>
      </c>
      <c r="I2157" t="str">
        <f t="shared" ca="1" si="301"/>
        <v>'Simpl. All tex.-dual tex'!</v>
      </c>
      <c r="J2157">
        <f t="shared" ca="1" si="302"/>
        <v>0</v>
      </c>
      <c r="K2157">
        <f t="shared" ca="1" si="303"/>
        <v>0</v>
      </c>
      <c r="N2157" t="str">
        <f t="shared" ca="1" si="304"/>
        <v>D:z</v>
      </c>
      <c r="O2157" t="str">
        <f t="shared" ca="1" si="305"/>
        <v>D7:z7</v>
      </c>
    </row>
    <row r="2158" spans="1:15">
      <c r="A2158" t="str">
        <f t="shared" si="297"/>
        <v>03</v>
      </c>
      <c r="B2158" t="str">
        <f t="shared" ca="1" si="298"/>
        <v>W</v>
      </c>
      <c r="C2158" t="s">
        <v>2285</v>
      </c>
      <c r="D2158" t="s">
        <v>2551</v>
      </c>
      <c r="E2158">
        <f t="shared" ca="1" si="299"/>
        <v>0</v>
      </c>
      <c r="H2158" t="str">
        <f t="shared" ca="1" si="300"/>
        <v>'Simpl. All tex.-dual tex'!</v>
      </c>
      <c r="I2158" t="str">
        <f t="shared" ca="1" si="301"/>
        <v>'Simpl. All tex.-dual tex'!</v>
      </c>
      <c r="J2158">
        <f t="shared" ca="1" si="302"/>
        <v>0</v>
      </c>
      <c r="K2158">
        <f t="shared" ca="1" si="303"/>
        <v>0</v>
      </c>
      <c r="N2158" t="str">
        <f t="shared" ca="1" si="304"/>
        <v>D:z</v>
      </c>
      <c r="O2158" t="str">
        <f t="shared" ca="1" si="305"/>
        <v>D7:z7</v>
      </c>
    </row>
    <row r="2159" spans="1:15">
      <c r="A2159" t="str">
        <f t="shared" si="297"/>
        <v>04</v>
      </c>
      <c r="B2159" t="str">
        <f t="shared" ca="1" si="298"/>
        <v>W</v>
      </c>
      <c r="C2159" t="s">
        <v>2285</v>
      </c>
      <c r="D2159" t="s">
        <v>2552</v>
      </c>
      <c r="E2159">
        <f t="shared" ca="1" si="299"/>
        <v>0</v>
      </c>
      <c r="H2159" t="str">
        <f t="shared" ca="1" si="300"/>
        <v>'Simpl. All tex.-dual tex'!</v>
      </c>
      <c r="I2159" t="str">
        <f t="shared" ca="1" si="301"/>
        <v>'Simpl. All tex.-dual tex'!</v>
      </c>
      <c r="J2159">
        <f t="shared" ca="1" si="302"/>
        <v>0</v>
      </c>
      <c r="K2159">
        <f t="shared" ca="1" si="303"/>
        <v>0</v>
      </c>
      <c r="N2159" t="str">
        <f t="shared" ca="1" si="304"/>
        <v>D:z</v>
      </c>
      <c r="O2159" t="str">
        <f t="shared" ca="1" si="305"/>
        <v>D7:z7</v>
      </c>
    </row>
    <row r="2160" spans="1:15">
      <c r="A2160" t="str">
        <f t="shared" si="297"/>
        <v>05</v>
      </c>
      <c r="B2160" t="str">
        <f t="shared" ca="1" si="298"/>
        <v>W</v>
      </c>
      <c r="C2160" t="s">
        <v>2285</v>
      </c>
      <c r="D2160" t="s">
        <v>2553</v>
      </c>
      <c r="E2160">
        <f t="shared" ca="1" si="299"/>
        <v>0</v>
      </c>
      <c r="H2160" t="str">
        <f t="shared" ca="1" si="300"/>
        <v>'Simpl. All tex.-dual tex'!</v>
      </c>
      <c r="I2160" t="str">
        <f t="shared" ca="1" si="301"/>
        <v>'Simpl. All tex.-dual tex'!</v>
      </c>
      <c r="J2160">
        <f t="shared" ca="1" si="302"/>
        <v>0</v>
      </c>
      <c r="K2160">
        <f t="shared" ca="1" si="303"/>
        <v>0</v>
      </c>
      <c r="N2160" t="str">
        <f t="shared" ca="1" si="304"/>
        <v>D:z</v>
      </c>
      <c r="O2160" t="str">
        <f t="shared" ca="1" si="305"/>
        <v>D7:z7</v>
      </c>
    </row>
    <row r="2161" spans="1:15">
      <c r="A2161" t="str">
        <f t="shared" si="297"/>
        <v>06</v>
      </c>
      <c r="B2161" t="str">
        <f t="shared" ca="1" si="298"/>
        <v>W</v>
      </c>
      <c r="C2161" t="s">
        <v>2285</v>
      </c>
      <c r="D2161" t="s">
        <v>2554</v>
      </c>
      <c r="E2161">
        <f t="shared" ca="1" si="299"/>
        <v>0</v>
      </c>
      <c r="H2161" t="str">
        <f t="shared" ca="1" si="300"/>
        <v>'Simpl. All tex.-dual tex'!</v>
      </c>
      <c r="I2161" t="str">
        <f t="shared" ca="1" si="301"/>
        <v>'Simpl. All tex.-dual tex'!</v>
      </c>
      <c r="J2161">
        <f t="shared" ca="1" si="302"/>
        <v>0</v>
      </c>
      <c r="K2161">
        <f t="shared" ca="1" si="303"/>
        <v>0</v>
      </c>
      <c r="N2161" t="str">
        <f t="shared" ca="1" si="304"/>
        <v>D:z</v>
      </c>
      <c r="O2161" t="str">
        <f t="shared" ca="1" si="305"/>
        <v>D7:z7</v>
      </c>
    </row>
    <row r="2162" spans="1:15">
      <c r="A2162" t="str">
        <f t="shared" si="297"/>
        <v>07</v>
      </c>
      <c r="B2162" t="str">
        <f t="shared" ca="1" si="298"/>
        <v>W</v>
      </c>
      <c r="C2162" t="s">
        <v>2285</v>
      </c>
      <c r="D2162" t="s">
        <v>2555</v>
      </c>
      <c r="E2162">
        <f t="shared" ca="1" si="299"/>
        <v>0</v>
      </c>
      <c r="H2162" t="str">
        <f t="shared" ca="1" si="300"/>
        <v>'Simpl. All tex.-dual tex'!</v>
      </c>
      <c r="I2162" t="str">
        <f t="shared" ca="1" si="301"/>
        <v>'Simpl. All tex.-dual tex'!</v>
      </c>
      <c r="J2162">
        <f t="shared" ca="1" si="302"/>
        <v>0</v>
      </c>
      <c r="K2162">
        <f t="shared" ca="1" si="303"/>
        <v>0</v>
      </c>
      <c r="N2162" t="str">
        <f t="shared" ca="1" si="304"/>
        <v>D:z</v>
      </c>
      <c r="O2162" t="str">
        <f t="shared" ca="1" si="305"/>
        <v>D7:z7</v>
      </c>
    </row>
    <row r="2163" spans="1:15">
      <c r="A2163" t="str">
        <f t="shared" si="297"/>
        <v>08</v>
      </c>
      <c r="B2163" t="str">
        <f t="shared" ca="1" si="298"/>
        <v>W</v>
      </c>
      <c r="C2163" t="s">
        <v>2285</v>
      </c>
      <c r="D2163" t="s">
        <v>2556</v>
      </c>
      <c r="E2163">
        <f t="shared" ca="1" si="299"/>
        <v>0</v>
      </c>
      <c r="H2163" t="str">
        <f t="shared" ca="1" si="300"/>
        <v>'Simpl. All tex.-dual tex'!</v>
      </c>
      <c r="I2163" t="str">
        <f t="shared" ca="1" si="301"/>
        <v>'Simpl. All tex.-dual tex'!</v>
      </c>
      <c r="J2163">
        <f t="shared" ca="1" si="302"/>
        <v>0</v>
      </c>
      <c r="K2163">
        <f t="shared" ca="1" si="303"/>
        <v>0</v>
      </c>
      <c r="N2163" t="str">
        <f t="shared" ca="1" si="304"/>
        <v>D:z</v>
      </c>
      <c r="O2163" t="str">
        <f t="shared" ca="1" si="305"/>
        <v>D7:z7</v>
      </c>
    </row>
    <row r="2164" spans="1:15">
      <c r="A2164" t="str">
        <f t="shared" si="297"/>
        <v>09</v>
      </c>
      <c r="B2164" t="str">
        <f t="shared" ca="1" si="298"/>
        <v>W</v>
      </c>
      <c r="C2164" t="s">
        <v>2285</v>
      </c>
      <c r="D2164" t="s">
        <v>2557</v>
      </c>
      <c r="E2164">
        <f t="shared" ca="1" si="299"/>
        <v>0</v>
      </c>
      <c r="H2164" t="str">
        <f t="shared" ca="1" si="300"/>
        <v>'Simpl. All tex.-dual tex'!</v>
      </c>
      <c r="I2164" t="str">
        <f t="shared" ca="1" si="301"/>
        <v>'Simpl. All tex.-dual tex'!</v>
      </c>
      <c r="J2164">
        <f t="shared" ca="1" si="302"/>
        <v>0</v>
      </c>
      <c r="K2164">
        <f t="shared" ca="1" si="303"/>
        <v>0</v>
      </c>
      <c r="N2164" t="str">
        <f t="shared" ca="1" si="304"/>
        <v>D:z</v>
      </c>
      <c r="O2164" t="str">
        <f t="shared" ca="1" si="305"/>
        <v>D7:z7</v>
      </c>
    </row>
    <row r="2165" spans="1:15">
      <c r="A2165" t="str">
        <f t="shared" si="297"/>
        <v>10</v>
      </c>
      <c r="B2165" t="str">
        <f t="shared" ca="1" si="298"/>
        <v>W</v>
      </c>
      <c r="C2165" t="s">
        <v>2285</v>
      </c>
      <c r="D2165" t="s">
        <v>2558</v>
      </c>
      <c r="E2165">
        <f t="shared" ca="1" si="299"/>
        <v>0</v>
      </c>
      <c r="H2165" t="str">
        <f t="shared" ca="1" si="300"/>
        <v>'Simpl. All tex.-dual tex'!</v>
      </c>
      <c r="I2165" t="str">
        <f t="shared" ca="1" si="301"/>
        <v>'Simpl. All tex.-dual tex'!</v>
      </c>
      <c r="J2165">
        <f t="shared" ca="1" si="302"/>
        <v>0</v>
      </c>
      <c r="K2165">
        <f t="shared" ca="1" si="303"/>
        <v>0</v>
      </c>
      <c r="N2165" t="str">
        <f t="shared" ca="1" si="304"/>
        <v>D:z</v>
      </c>
      <c r="O2165" t="str">
        <f t="shared" ca="1" si="305"/>
        <v>D7:z7</v>
      </c>
    </row>
    <row r="2166" spans="1:15">
      <c r="A2166" t="str">
        <f t="shared" si="297"/>
        <v>11</v>
      </c>
      <c r="B2166" t="str">
        <f t="shared" ca="1" si="298"/>
        <v>W</v>
      </c>
      <c r="C2166" t="s">
        <v>2285</v>
      </c>
      <c r="D2166" t="s">
        <v>2559</v>
      </c>
      <c r="E2166">
        <f t="shared" ca="1" si="299"/>
        <v>0</v>
      </c>
      <c r="H2166" t="str">
        <f t="shared" ca="1" si="300"/>
        <v>'Simpl. All tex.-dual tex'!</v>
      </c>
      <c r="I2166" t="str">
        <f t="shared" ca="1" si="301"/>
        <v>'Simpl. All tex.-dual tex'!</v>
      </c>
      <c r="J2166">
        <f t="shared" ca="1" si="302"/>
        <v>0</v>
      </c>
      <c r="K2166">
        <f t="shared" ca="1" si="303"/>
        <v>0</v>
      </c>
      <c r="N2166" t="str">
        <f t="shared" ca="1" si="304"/>
        <v>D:z</v>
      </c>
      <c r="O2166" t="str">
        <f t="shared" ca="1" si="305"/>
        <v>D7:z7</v>
      </c>
    </row>
    <row r="2167" spans="1:15">
      <c r="A2167" t="str">
        <f t="shared" si="297"/>
        <v>12</v>
      </c>
      <c r="B2167" t="str">
        <f t="shared" ca="1" si="298"/>
        <v>W</v>
      </c>
      <c r="C2167" t="s">
        <v>2285</v>
      </c>
      <c r="D2167" t="s">
        <v>2560</v>
      </c>
      <c r="E2167">
        <f t="shared" ca="1" si="299"/>
        <v>0</v>
      </c>
      <c r="H2167" t="str">
        <f t="shared" ca="1" si="300"/>
        <v>'Simpl. All tex.-dual tex'!</v>
      </c>
      <c r="I2167" t="str">
        <f t="shared" ca="1" si="301"/>
        <v>'Simpl. All tex.-dual tex'!</v>
      </c>
      <c r="J2167">
        <f t="shared" ca="1" si="302"/>
        <v>0</v>
      </c>
      <c r="K2167">
        <f t="shared" ca="1" si="303"/>
        <v>0</v>
      </c>
      <c r="N2167" t="str">
        <f t="shared" ca="1" si="304"/>
        <v>D:z</v>
      </c>
      <c r="O2167" t="str">
        <f t="shared" ca="1" si="305"/>
        <v>D7:z7</v>
      </c>
    </row>
    <row r="2168" spans="1:15">
      <c r="A2168" t="str">
        <f t="shared" si="297"/>
        <v>13</v>
      </c>
      <c r="B2168" t="str">
        <f t="shared" ca="1" si="298"/>
        <v>W</v>
      </c>
      <c r="C2168" t="s">
        <v>2285</v>
      </c>
      <c r="D2168" t="s">
        <v>2561</v>
      </c>
      <c r="E2168">
        <f t="shared" ca="1" si="299"/>
        <v>0</v>
      </c>
      <c r="H2168" t="str">
        <f t="shared" ca="1" si="300"/>
        <v>'Simpl. All tex.-dual tex'!</v>
      </c>
      <c r="I2168" t="str">
        <f t="shared" ca="1" si="301"/>
        <v>'Simpl. All tex.-dual tex'!</v>
      </c>
      <c r="J2168">
        <f t="shared" ca="1" si="302"/>
        <v>0</v>
      </c>
      <c r="K2168">
        <f t="shared" ca="1" si="303"/>
        <v>0</v>
      </c>
      <c r="N2168" t="str">
        <f t="shared" ca="1" si="304"/>
        <v>D:z</v>
      </c>
      <c r="O2168" t="str">
        <f t="shared" ca="1" si="305"/>
        <v>D7:z7</v>
      </c>
    </row>
    <row r="2169" spans="1:15">
      <c r="A2169" t="str">
        <f t="shared" si="297"/>
        <v>100</v>
      </c>
      <c r="B2169" t="str">
        <f t="shared" ca="1" si="298"/>
        <v>W</v>
      </c>
      <c r="C2169" t="s">
        <v>2285</v>
      </c>
      <c r="D2169" t="s">
        <v>2562</v>
      </c>
      <c r="E2169">
        <f t="shared" ca="1" si="299"/>
        <v>0</v>
      </c>
      <c r="H2169" t="str">
        <f t="shared" ca="1" si="300"/>
        <v>'Simpl. All tex.-dual tex'!</v>
      </c>
      <c r="I2169" t="str">
        <f t="shared" ca="1" si="301"/>
        <v>'Simpl. All tex.-dual tex'!</v>
      </c>
      <c r="J2169">
        <f t="shared" ca="1" si="302"/>
        <v>0</v>
      </c>
      <c r="K2169">
        <f t="shared" ca="1" si="303"/>
        <v>0</v>
      </c>
      <c r="N2169" t="str">
        <f t="shared" ca="1" si="304"/>
        <v>D:z</v>
      </c>
      <c r="O2169" t="str">
        <f t="shared" ca="1" si="305"/>
        <v>D7:z7</v>
      </c>
    </row>
    <row r="2170" spans="1:15">
      <c r="A2170" t="str">
        <f t="shared" si="297"/>
        <v>01</v>
      </c>
      <c r="B2170" t="str">
        <f t="shared" ca="1" si="298"/>
        <v>W</v>
      </c>
      <c r="C2170" t="s">
        <v>2286</v>
      </c>
      <c r="D2170" t="s">
        <v>2563</v>
      </c>
      <c r="E2170">
        <f t="shared" ca="1" si="299"/>
        <v>0</v>
      </c>
      <c r="H2170" t="str">
        <f t="shared" ca="1" si="300"/>
        <v>'Simpl. All tex.-dual tex'!</v>
      </c>
      <c r="I2170" t="str">
        <f t="shared" ca="1" si="301"/>
        <v>'Simpl. All tex.-dual tex'!</v>
      </c>
      <c r="J2170">
        <f t="shared" ca="1" si="302"/>
        <v>0</v>
      </c>
      <c r="K2170">
        <f t="shared" ca="1" si="303"/>
        <v>0</v>
      </c>
      <c r="N2170" t="str">
        <f t="shared" ca="1" si="304"/>
        <v>D:z</v>
      </c>
      <c r="O2170" t="str">
        <f t="shared" ca="1" si="305"/>
        <v>D7:z7</v>
      </c>
    </row>
    <row r="2171" spans="1:15">
      <c r="A2171" t="str">
        <f t="shared" si="297"/>
        <v>02</v>
      </c>
      <c r="B2171" t="str">
        <f t="shared" ca="1" si="298"/>
        <v>W</v>
      </c>
      <c r="C2171" t="s">
        <v>2286</v>
      </c>
      <c r="D2171" t="s">
        <v>2564</v>
      </c>
      <c r="E2171">
        <f t="shared" ca="1" si="299"/>
        <v>0</v>
      </c>
      <c r="H2171" t="str">
        <f t="shared" ca="1" si="300"/>
        <v>'Simpl. All tex.-dual tex'!</v>
      </c>
      <c r="I2171" t="str">
        <f t="shared" ca="1" si="301"/>
        <v>'Simpl. All tex.-dual tex'!</v>
      </c>
      <c r="J2171">
        <f t="shared" ca="1" si="302"/>
        <v>0</v>
      </c>
      <c r="K2171">
        <f t="shared" ca="1" si="303"/>
        <v>0</v>
      </c>
      <c r="N2171" t="str">
        <f t="shared" ca="1" si="304"/>
        <v>D:z</v>
      </c>
      <c r="O2171" t="str">
        <f t="shared" ca="1" si="305"/>
        <v>D7:z7</v>
      </c>
    </row>
    <row r="2172" spans="1:15">
      <c r="A2172" t="str">
        <f t="shared" si="297"/>
        <v>03</v>
      </c>
      <c r="B2172" t="str">
        <f t="shared" ca="1" si="298"/>
        <v>W</v>
      </c>
      <c r="C2172" t="s">
        <v>2286</v>
      </c>
      <c r="D2172" t="s">
        <v>2565</v>
      </c>
      <c r="E2172">
        <f t="shared" ca="1" si="299"/>
        <v>0</v>
      </c>
      <c r="H2172" t="str">
        <f t="shared" ca="1" si="300"/>
        <v>'Simpl. All tex.-dual tex'!</v>
      </c>
      <c r="I2172" t="str">
        <f t="shared" ca="1" si="301"/>
        <v>'Simpl. All tex.-dual tex'!</v>
      </c>
      <c r="J2172">
        <f t="shared" ca="1" si="302"/>
        <v>0</v>
      </c>
      <c r="K2172">
        <f t="shared" ca="1" si="303"/>
        <v>0</v>
      </c>
      <c r="N2172" t="str">
        <f t="shared" ca="1" si="304"/>
        <v>D:z</v>
      </c>
      <c r="O2172" t="str">
        <f t="shared" ca="1" si="305"/>
        <v>D7:z7</v>
      </c>
    </row>
    <row r="2173" spans="1:15">
      <c r="A2173" t="str">
        <f t="shared" si="297"/>
        <v>04</v>
      </c>
      <c r="B2173" t="str">
        <f t="shared" ca="1" si="298"/>
        <v>W</v>
      </c>
      <c r="C2173" t="s">
        <v>2286</v>
      </c>
      <c r="D2173" t="s">
        <v>2566</v>
      </c>
      <c r="E2173">
        <f t="shared" ca="1" si="299"/>
        <v>0</v>
      </c>
      <c r="H2173" t="str">
        <f t="shared" ca="1" si="300"/>
        <v>'Simpl. All tex.-dual tex'!</v>
      </c>
      <c r="I2173" t="str">
        <f t="shared" ca="1" si="301"/>
        <v>'Simpl. All tex.-dual tex'!</v>
      </c>
      <c r="J2173">
        <f t="shared" ca="1" si="302"/>
        <v>0</v>
      </c>
      <c r="K2173">
        <f t="shared" ca="1" si="303"/>
        <v>0</v>
      </c>
      <c r="N2173" t="str">
        <f t="shared" ca="1" si="304"/>
        <v>D:z</v>
      </c>
      <c r="O2173" t="str">
        <f t="shared" ca="1" si="305"/>
        <v>D7:z7</v>
      </c>
    </row>
    <row r="2174" spans="1:15">
      <c r="A2174" t="str">
        <f t="shared" si="297"/>
        <v>05</v>
      </c>
      <c r="B2174" t="str">
        <f t="shared" ca="1" si="298"/>
        <v>W</v>
      </c>
      <c r="C2174" t="s">
        <v>2286</v>
      </c>
      <c r="D2174" t="s">
        <v>2567</v>
      </c>
      <c r="E2174">
        <f t="shared" ca="1" si="299"/>
        <v>0</v>
      </c>
      <c r="H2174" t="str">
        <f t="shared" ca="1" si="300"/>
        <v>'Simpl. All tex.-dual tex'!</v>
      </c>
      <c r="I2174" t="str">
        <f t="shared" ca="1" si="301"/>
        <v>'Simpl. All tex.-dual tex'!</v>
      </c>
      <c r="J2174">
        <f t="shared" ca="1" si="302"/>
        <v>0</v>
      </c>
      <c r="K2174">
        <f t="shared" ca="1" si="303"/>
        <v>0</v>
      </c>
      <c r="N2174" t="str">
        <f t="shared" ca="1" si="304"/>
        <v>D:z</v>
      </c>
      <c r="O2174" t="str">
        <f t="shared" ca="1" si="305"/>
        <v>D7:z7</v>
      </c>
    </row>
    <row r="2175" spans="1:15">
      <c r="A2175" t="str">
        <f t="shared" si="297"/>
        <v>06</v>
      </c>
      <c r="B2175" t="str">
        <f t="shared" ca="1" si="298"/>
        <v>W</v>
      </c>
      <c r="C2175" t="s">
        <v>2286</v>
      </c>
      <c r="D2175" t="s">
        <v>2568</v>
      </c>
      <c r="E2175">
        <f t="shared" ca="1" si="299"/>
        <v>0</v>
      </c>
      <c r="H2175" t="str">
        <f t="shared" ca="1" si="300"/>
        <v>'Simpl. All tex.-dual tex'!</v>
      </c>
      <c r="I2175" t="str">
        <f t="shared" ca="1" si="301"/>
        <v>'Simpl. All tex.-dual tex'!</v>
      </c>
      <c r="J2175">
        <f t="shared" ca="1" si="302"/>
        <v>0</v>
      </c>
      <c r="K2175">
        <f t="shared" ca="1" si="303"/>
        <v>0</v>
      </c>
      <c r="N2175" t="str">
        <f t="shared" ca="1" si="304"/>
        <v>D:z</v>
      </c>
      <c r="O2175" t="str">
        <f t="shared" ca="1" si="305"/>
        <v>D7:z7</v>
      </c>
    </row>
    <row r="2176" spans="1:15">
      <c r="A2176" t="str">
        <f t="shared" si="297"/>
        <v>07</v>
      </c>
      <c r="B2176" t="str">
        <f t="shared" ca="1" si="298"/>
        <v>W</v>
      </c>
      <c r="C2176" t="s">
        <v>2286</v>
      </c>
      <c r="D2176" t="s">
        <v>2569</v>
      </c>
      <c r="E2176">
        <f t="shared" ca="1" si="299"/>
        <v>0</v>
      </c>
      <c r="H2176" t="str">
        <f t="shared" ca="1" si="300"/>
        <v>'Simpl. All tex.-dual tex'!</v>
      </c>
      <c r="I2176" t="str">
        <f t="shared" ca="1" si="301"/>
        <v>'Simpl. All tex.-dual tex'!</v>
      </c>
      <c r="J2176">
        <f t="shared" ca="1" si="302"/>
        <v>0</v>
      </c>
      <c r="K2176">
        <f t="shared" ca="1" si="303"/>
        <v>0</v>
      </c>
      <c r="N2176" t="str">
        <f t="shared" ca="1" si="304"/>
        <v>D:z</v>
      </c>
      <c r="O2176" t="str">
        <f t="shared" ca="1" si="305"/>
        <v>D7:z7</v>
      </c>
    </row>
    <row r="2177" spans="1:15">
      <c r="A2177" t="str">
        <f t="shared" si="297"/>
        <v>08</v>
      </c>
      <c r="B2177" t="str">
        <f t="shared" ca="1" si="298"/>
        <v>W</v>
      </c>
      <c r="C2177" t="s">
        <v>2286</v>
      </c>
      <c r="D2177" t="s">
        <v>2570</v>
      </c>
      <c r="E2177">
        <f t="shared" ca="1" si="299"/>
        <v>0</v>
      </c>
      <c r="H2177" t="str">
        <f t="shared" ca="1" si="300"/>
        <v>'Simpl. All tex.-dual tex'!</v>
      </c>
      <c r="I2177" t="str">
        <f t="shared" ca="1" si="301"/>
        <v>'Simpl. All tex.-dual tex'!</v>
      </c>
      <c r="J2177">
        <f t="shared" ca="1" si="302"/>
        <v>0</v>
      </c>
      <c r="K2177">
        <f t="shared" ca="1" si="303"/>
        <v>0</v>
      </c>
      <c r="N2177" t="str">
        <f t="shared" ca="1" si="304"/>
        <v>D:z</v>
      </c>
      <c r="O2177" t="str">
        <f t="shared" ca="1" si="305"/>
        <v>D7:z7</v>
      </c>
    </row>
    <row r="2178" spans="1:15">
      <c r="A2178" t="str">
        <f t="shared" si="297"/>
        <v>09</v>
      </c>
      <c r="B2178" t="str">
        <f t="shared" ca="1" si="298"/>
        <v>W</v>
      </c>
      <c r="C2178" t="s">
        <v>2286</v>
      </c>
      <c r="D2178" t="s">
        <v>2571</v>
      </c>
      <c r="E2178">
        <f t="shared" ca="1" si="299"/>
        <v>0</v>
      </c>
      <c r="H2178" t="str">
        <f t="shared" ca="1" si="300"/>
        <v>'Simpl. All tex.-dual tex'!</v>
      </c>
      <c r="I2178" t="str">
        <f t="shared" ca="1" si="301"/>
        <v>'Simpl. All tex.-dual tex'!</v>
      </c>
      <c r="J2178">
        <f t="shared" ca="1" si="302"/>
        <v>0</v>
      </c>
      <c r="K2178">
        <f t="shared" ca="1" si="303"/>
        <v>0</v>
      </c>
      <c r="N2178" t="str">
        <f t="shared" ca="1" si="304"/>
        <v>D:z</v>
      </c>
      <c r="O2178" t="str">
        <f t="shared" ca="1" si="305"/>
        <v>D7:z7</v>
      </c>
    </row>
    <row r="2179" spans="1:15">
      <c r="A2179" t="str">
        <f t="shared" si="297"/>
        <v>10</v>
      </c>
      <c r="B2179" t="str">
        <f t="shared" ca="1" si="298"/>
        <v>W</v>
      </c>
      <c r="C2179" t="s">
        <v>2286</v>
      </c>
      <c r="D2179" t="s">
        <v>2572</v>
      </c>
      <c r="E2179">
        <f t="shared" ca="1" si="299"/>
        <v>0</v>
      </c>
      <c r="H2179" t="str">
        <f t="shared" ca="1" si="300"/>
        <v>'Simpl. All tex.-dual tex'!</v>
      </c>
      <c r="I2179" t="str">
        <f t="shared" ca="1" si="301"/>
        <v>'Simpl. All tex.-dual tex'!</v>
      </c>
      <c r="J2179">
        <f t="shared" ca="1" si="302"/>
        <v>0</v>
      </c>
      <c r="K2179">
        <f t="shared" ca="1" si="303"/>
        <v>0</v>
      </c>
      <c r="N2179" t="str">
        <f t="shared" ca="1" si="304"/>
        <v>D:z</v>
      </c>
      <c r="O2179" t="str">
        <f t="shared" ca="1" si="305"/>
        <v>D7:z7</v>
      </c>
    </row>
    <row r="2180" spans="1:15">
      <c r="A2180" t="str">
        <f t="shared" si="297"/>
        <v>11</v>
      </c>
      <c r="B2180" t="str">
        <f t="shared" ca="1" si="298"/>
        <v>W</v>
      </c>
      <c r="C2180" t="s">
        <v>2286</v>
      </c>
      <c r="D2180" t="s">
        <v>2573</v>
      </c>
      <c r="E2180">
        <f t="shared" ca="1" si="299"/>
        <v>0</v>
      </c>
      <c r="H2180" t="str">
        <f t="shared" ca="1" si="300"/>
        <v>'Simpl. All tex.-dual tex'!</v>
      </c>
      <c r="I2180" t="str">
        <f t="shared" ca="1" si="301"/>
        <v>'Simpl. All tex.-dual tex'!</v>
      </c>
      <c r="J2180">
        <f t="shared" ca="1" si="302"/>
        <v>0</v>
      </c>
      <c r="K2180">
        <f t="shared" ca="1" si="303"/>
        <v>0</v>
      </c>
      <c r="N2180" t="str">
        <f t="shared" ca="1" si="304"/>
        <v>D:z</v>
      </c>
      <c r="O2180" t="str">
        <f t="shared" ca="1" si="305"/>
        <v>D7:z7</v>
      </c>
    </row>
    <row r="2181" spans="1:15">
      <c r="A2181" t="str">
        <f t="shared" si="297"/>
        <v>12</v>
      </c>
      <c r="B2181" t="str">
        <f t="shared" ca="1" si="298"/>
        <v>W</v>
      </c>
      <c r="C2181" t="s">
        <v>2286</v>
      </c>
      <c r="D2181" t="s">
        <v>2574</v>
      </c>
      <c r="E2181">
        <f t="shared" ca="1" si="299"/>
        <v>0</v>
      </c>
      <c r="H2181" t="str">
        <f t="shared" ca="1" si="300"/>
        <v>'Simpl. All tex.-dual tex'!</v>
      </c>
      <c r="I2181" t="str">
        <f t="shared" ca="1" si="301"/>
        <v>'Simpl. All tex.-dual tex'!</v>
      </c>
      <c r="J2181">
        <f t="shared" ca="1" si="302"/>
        <v>0</v>
      </c>
      <c r="K2181">
        <f t="shared" ca="1" si="303"/>
        <v>0</v>
      </c>
      <c r="N2181" t="str">
        <f t="shared" ca="1" si="304"/>
        <v>D:z</v>
      </c>
      <c r="O2181" t="str">
        <f t="shared" ca="1" si="305"/>
        <v>D7:z7</v>
      </c>
    </row>
    <row r="2182" spans="1:15">
      <c r="A2182" t="str">
        <f t="shared" si="297"/>
        <v>13</v>
      </c>
      <c r="B2182" t="str">
        <f t="shared" ca="1" si="298"/>
        <v>W</v>
      </c>
      <c r="C2182" t="s">
        <v>2286</v>
      </c>
      <c r="D2182" t="s">
        <v>2575</v>
      </c>
      <c r="E2182">
        <f t="shared" ca="1" si="299"/>
        <v>0</v>
      </c>
      <c r="H2182" t="str">
        <f t="shared" ca="1" si="300"/>
        <v>'Simpl. All tex.-dual tex'!</v>
      </c>
      <c r="I2182" t="str">
        <f t="shared" ca="1" si="301"/>
        <v>'Simpl. All tex.-dual tex'!</v>
      </c>
      <c r="J2182">
        <f t="shared" ca="1" si="302"/>
        <v>0</v>
      </c>
      <c r="K2182">
        <f t="shared" ca="1" si="303"/>
        <v>0</v>
      </c>
      <c r="N2182" t="str">
        <f t="shared" ca="1" si="304"/>
        <v>D:z</v>
      </c>
      <c r="O2182" t="str">
        <f t="shared" ca="1" si="305"/>
        <v>D7:z7</v>
      </c>
    </row>
    <row r="2183" spans="1:15">
      <c r="A2183" t="str">
        <f t="shared" si="297"/>
        <v>100</v>
      </c>
      <c r="B2183" t="str">
        <f t="shared" ca="1" si="298"/>
        <v>W</v>
      </c>
      <c r="C2183" t="s">
        <v>2286</v>
      </c>
      <c r="D2183" t="s">
        <v>2576</v>
      </c>
      <c r="E2183">
        <f t="shared" ca="1" si="299"/>
        <v>0</v>
      </c>
      <c r="H2183" t="str">
        <f t="shared" ca="1" si="300"/>
        <v>'Simpl. All tex.-dual tex'!</v>
      </c>
      <c r="I2183" t="str">
        <f t="shared" ca="1" si="301"/>
        <v>'Simpl. All tex.-dual tex'!</v>
      </c>
      <c r="J2183">
        <f t="shared" ca="1" si="302"/>
        <v>0</v>
      </c>
      <c r="K2183">
        <f t="shared" ca="1" si="303"/>
        <v>0</v>
      </c>
      <c r="N2183" t="str">
        <f t="shared" ca="1" si="304"/>
        <v>D:z</v>
      </c>
      <c r="O2183" t="str">
        <f t="shared" ca="1" si="305"/>
        <v>D7:z7</v>
      </c>
    </row>
    <row r="2184" spans="1:15">
      <c r="A2184" t="str">
        <f t="shared" si="297"/>
        <v>01</v>
      </c>
      <c r="B2184" t="str">
        <f t="shared" ca="1" si="298"/>
        <v>W</v>
      </c>
      <c r="C2184" t="s">
        <v>2287</v>
      </c>
      <c r="D2184" t="s">
        <v>2577</v>
      </c>
      <c r="E2184">
        <f t="shared" ca="1" si="299"/>
        <v>0</v>
      </c>
      <c r="H2184" t="str">
        <f t="shared" ca="1" si="300"/>
        <v>'Simpl. All tex.-dual tex'!</v>
      </c>
      <c r="I2184" t="str">
        <f t="shared" ca="1" si="301"/>
        <v>'Simpl. All tex.-dual tex'!</v>
      </c>
      <c r="J2184">
        <f t="shared" ca="1" si="302"/>
        <v>0</v>
      </c>
      <c r="K2184">
        <f t="shared" ca="1" si="303"/>
        <v>0</v>
      </c>
      <c r="N2184" t="str">
        <f t="shared" ca="1" si="304"/>
        <v>D:z</v>
      </c>
      <c r="O2184" t="str">
        <f t="shared" ca="1" si="305"/>
        <v>D7:z7</v>
      </c>
    </row>
    <row r="2185" spans="1:15">
      <c r="A2185" t="str">
        <f t="shared" si="297"/>
        <v>02</v>
      </c>
      <c r="B2185" t="str">
        <f t="shared" ca="1" si="298"/>
        <v>W</v>
      </c>
      <c r="C2185" t="s">
        <v>2287</v>
      </c>
      <c r="D2185" t="s">
        <v>2578</v>
      </c>
      <c r="E2185">
        <f t="shared" ca="1" si="299"/>
        <v>0</v>
      </c>
      <c r="H2185" t="str">
        <f t="shared" ca="1" si="300"/>
        <v>'Simpl. All tex.-dual tex'!</v>
      </c>
      <c r="I2185" t="str">
        <f t="shared" ca="1" si="301"/>
        <v>'Simpl. All tex.-dual tex'!</v>
      </c>
      <c r="J2185">
        <f t="shared" ca="1" si="302"/>
        <v>0</v>
      </c>
      <c r="K2185">
        <f t="shared" ca="1" si="303"/>
        <v>0</v>
      </c>
      <c r="N2185" t="str">
        <f t="shared" ca="1" si="304"/>
        <v>D:z</v>
      </c>
      <c r="O2185" t="str">
        <f t="shared" ca="1" si="305"/>
        <v>D7:z7</v>
      </c>
    </row>
    <row r="2186" spans="1:15">
      <c r="A2186" t="str">
        <f t="shared" si="297"/>
        <v>03</v>
      </c>
      <c r="B2186" t="str">
        <f t="shared" ca="1" si="298"/>
        <v>W</v>
      </c>
      <c r="C2186" t="s">
        <v>2287</v>
      </c>
      <c r="D2186" t="s">
        <v>2579</v>
      </c>
      <c r="E2186">
        <f t="shared" ca="1" si="299"/>
        <v>0</v>
      </c>
      <c r="H2186" t="str">
        <f t="shared" ca="1" si="300"/>
        <v>'Simpl. All tex.-dual tex'!</v>
      </c>
      <c r="I2186" t="str">
        <f t="shared" ca="1" si="301"/>
        <v>'Simpl. All tex.-dual tex'!</v>
      </c>
      <c r="J2186">
        <f t="shared" ca="1" si="302"/>
        <v>0</v>
      </c>
      <c r="K2186">
        <f t="shared" ca="1" si="303"/>
        <v>0</v>
      </c>
      <c r="N2186" t="str">
        <f t="shared" ca="1" si="304"/>
        <v>D:z</v>
      </c>
      <c r="O2186" t="str">
        <f t="shared" ca="1" si="305"/>
        <v>D7:z7</v>
      </c>
    </row>
    <row r="2187" spans="1:15">
      <c r="A2187" t="str">
        <f t="shared" ref="A2187:A2197" si="306">MID(D2187,LEN(C2187)+2,LEN(D2187)-LEN(C2187))</f>
        <v>04</v>
      </c>
      <c r="B2187" t="str">
        <f t="shared" ref="B2187:B2250" ca="1" si="307">VLOOKUP(H2187,$A$1:$K$3,11,FALSE)</f>
        <v>W</v>
      </c>
      <c r="C2187" t="s">
        <v>2287</v>
      </c>
      <c r="D2187" t="s">
        <v>2580</v>
      </c>
      <c r="E2187">
        <f t="shared" ref="E2187:E2250" ca="1" si="308">IFERROR(VLOOKUP(C2187,INDIRECT($H2187&amp;$N2187),MATCH($A2187,INDIRECT($H2187&amp;$O2187),0),FALSE),0)</f>
        <v>0</v>
      </c>
      <c r="H2187" t="str">
        <f t="shared" ref="H2187:H2250" ca="1" si="309">IF(I2187&lt;&gt;0,I2187,IF(J2187&lt;&gt;0,J2187,K2187))</f>
        <v>'Simpl. All tex.-dual tex'!</v>
      </c>
      <c r="I2187" t="str">
        <f t="shared" ref="I2187:I2250" ca="1" si="310">IF(IFERROR(VLOOKUP(C2187,INDIRECT($G$5&amp;"D:D"),1,FALSE),0)&lt;&gt;0,I$9,0)</f>
        <v>'Simpl. All tex.-dual tex'!</v>
      </c>
      <c r="J2187">
        <f t="shared" ref="J2187:J2250" ca="1" si="311">IF(IFERROR(VLOOKUP(C2187,INDIRECT($G$6&amp;"D:D"),1,FALSE),0)&lt;&gt;0,J$9,0)</f>
        <v>0</v>
      </c>
      <c r="K2187">
        <f t="shared" ref="K2187:K2250" ca="1" si="312">IF(IFERROR(VLOOKUP($C2187,INDIRECT($G$7&amp;"d:d"),1,FALSE),0)&lt;&gt;0,K$9,0)</f>
        <v>0</v>
      </c>
      <c r="N2187" t="str">
        <f t="shared" ref="N2187:N2250" ca="1" si="313">VLOOKUP($H2187,$G$5:$I$7,2,FALSE)</f>
        <v>D:z</v>
      </c>
      <c r="O2187" t="str">
        <f t="shared" ref="O2187:O2250" ca="1" si="314">VLOOKUP($H2187,$G$5:$I$7,3,FALSE)</f>
        <v>D7:z7</v>
      </c>
    </row>
    <row r="2188" spans="1:15">
      <c r="A2188" t="str">
        <f t="shared" si="306"/>
        <v>05</v>
      </c>
      <c r="B2188" t="str">
        <f t="shared" ca="1" si="307"/>
        <v>W</v>
      </c>
      <c r="C2188" t="s">
        <v>2287</v>
      </c>
      <c r="D2188" t="s">
        <v>2581</v>
      </c>
      <c r="E2188">
        <f t="shared" ca="1" si="308"/>
        <v>0</v>
      </c>
      <c r="H2188" t="str">
        <f t="shared" ca="1" si="309"/>
        <v>'Simpl. All tex.-dual tex'!</v>
      </c>
      <c r="I2188" t="str">
        <f t="shared" ca="1" si="310"/>
        <v>'Simpl. All tex.-dual tex'!</v>
      </c>
      <c r="J2188">
        <f t="shared" ca="1" si="311"/>
        <v>0</v>
      </c>
      <c r="K2188">
        <f t="shared" ca="1" si="312"/>
        <v>0</v>
      </c>
      <c r="N2188" t="str">
        <f t="shared" ca="1" si="313"/>
        <v>D:z</v>
      </c>
      <c r="O2188" t="str">
        <f t="shared" ca="1" si="314"/>
        <v>D7:z7</v>
      </c>
    </row>
    <row r="2189" spans="1:15">
      <c r="A2189" t="str">
        <f t="shared" si="306"/>
        <v>06</v>
      </c>
      <c r="B2189" t="str">
        <f t="shared" ca="1" si="307"/>
        <v>W</v>
      </c>
      <c r="C2189" t="s">
        <v>2287</v>
      </c>
      <c r="D2189" t="s">
        <v>2582</v>
      </c>
      <c r="E2189">
        <f t="shared" ca="1" si="308"/>
        <v>0</v>
      </c>
      <c r="H2189" t="str">
        <f t="shared" ca="1" si="309"/>
        <v>'Simpl. All tex.-dual tex'!</v>
      </c>
      <c r="I2189" t="str">
        <f t="shared" ca="1" si="310"/>
        <v>'Simpl. All tex.-dual tex'!</v>
      </c>
      <c r="J2189">
        <f t="shared" ca="1" si="311"/>
        <v>0</v>
      </c>
      <c r="K2189">
        <f t="shared" ca="1" si="312"/>
        <v>0</v>
      </c>
      <c r="N2189" t="str">
        <f t="shared" ca="1" si="313"/>
        <v>D:z</v>
      </c>
      <c r="O2189" t="str">
        <f t="shared" ca="1" si="314"/>
        <v>D7:z7</v>
      </c>
    </row>
    <row r="2190" spans="1:15">
      <c r="A2190" t="str">
        <f t="shared" si="306"/>
        <v>07</v>
      </c>
      <c r="B2190" t="str">
        <f t="shared" ca="1" si="307"/>
        <v>W</v>
      </c>
      <c r="C2190" t="s">
        <v>2287</v>
      </c>
      <c r="D2190" t="s">
        <v>2583</v>
      </c>
      <c r="E2190">
        <f t="shared" ca="1" si="308"/>
        <v>0</v>
      </c>
      <c r="H2190" t="str">
        <f t="shared" ca="1" si="309"/>
        <v>'Simpl. All tex.-dual tex'!</v>
      </c>
      <c r="I2190" t="str">
        <f t="shared" ca="1" si="310"/>
        <v>'Simpl. All tex.-dual tex'!</v>
      </c>
      <c r="J2190">
        <f t="shared" ca="1" si="311"/>
        <v>0</v>
      </c>
      <c r="K2190">
        <f t="shared" ca="1" si="312"/>
        <v>0</v>
      </c>
      <c r="N2190" t="str">
        <f t="shared" ca="1" si="313"/>
        <v>D:z</v>
      </c>
      <c r="O2190" t="str">
        <f t="shared" ca="1" si="314"/>
        <v>D7:z7</v>
      </c>
    </row>
    <row r="2191" spans="1:15">
      <c r="A2191" t="str">
        <f t="shared" si="306"/>
        <v>08</v>
      </c>
      <c r="B2191" t="str">
        <f t="shared" ca="1" si="307"/>
        <v>W</v>
      </c>
      <c r="C2191" t="s">
        <v>2287</v>
      </c>
      <c r="D2191" t="s">
        <v>2584</v>
      </c>
      <c r="E2191">
        <f t="shared" ca="1" si="308"/>
        <v>0</v>
      </c>
      <c r="H2191" t="str">
        <f t="shared" ca="1" si="309"/>
        <v>'Simpl. All tex.-dual tex'!</v>
      </c>
      <c r="I2191" t="str">
        <f t="shared" ca="1" si="310"/>
        <v>'Simpl. All tex.-dual tex'!</v>
      </c>
      <c r="J2191">
        <f t="shared" ca="1" si="311"/>
        <v>0</v>
      </c>
      <c r="K2191">
        <f t="shared" ca="1" si="312"/>
        <v>0</v>
      </c>
      <c r="N2191" t="str">
        <f t="shared" ca="1" si="313"/>
        <v>D:z</v>
      </c>
      <c r="O2191" t="str">
        <f t="shared" ca="1" si="314"/>
        <v>D7:z7</v>
      </c>
    </row>
    <row r="2192" spans="1:15">
      <c r="A2192" t="str">
        <f t="shared" si="306"/>
        <v>09</v>
      </c>
      <c r="B2192" t="str">
        <f t="shared" ca="1" si="307"/>
        <v>W</v>
      </c>
      <c r="C2192" t="s">
        <v>2287</v>
      </c>
      <c r="D2192" t="s">
        <v>2585</v>
      </c>
      <c r="E2192">
        <f t="shared" ca="1" si="308"/>
        <v>0</v>
      </c>
      <c r="H2192" t="str">
        <f t="shared" ca="1" si="309"/>
        <v>'Simpl. All tex.-dual tex'!</v>
      </c>
      <c r="I2192" t="str">
        <f t="shared" ca="1" si="310"/>
        <v>'Simpl. All tex.-dual tex'!</v>
      </c>
      <c r="J2192">
        <f t="shared" ca="1" si="311"/>
        <v>0</v>
      </c>
      <c r="K2192">
        <f t="shared" ca="1" si="312"/>
        <v>0</v>
      </c>
      <c r="N2192" t="str">
        <f t="shared" ca="1" si="313"/>
        <v>D:z</v>
      </c>
      <c r="O2192" t="str">
        <f t="shared" ca="1" si="314"/>
        <v>D7:z7</v>
      </c>
    </row>
    <row r="2193" spans="1:15">
      <c r="A2193" t="str">
        <f t="shared" si="306"/>
        <v>10</v>
      </c>
      <c r="B2193" t="str">
        <f t="shared" ca="1" si="307"/>
        <v>W</v>
      </c>
      <c r="C2193" t="s">
        <v>2287</v>
      </c>
      <c r="D2193" t="s">
        <v>2586</v>
      </c>
      <c r="E2193">
        <f t="shared" ca="1" si="308"/>
        <v>0</v>
      </c>
      <c r="H2193" t="str">
        <f t="shared" ca="1" si="309"/>
        <v>'Simpl. All tex.-dual tex'!</v>
      </c>
      <c r="I2193" t="str">
        <f t="shared" ca="1" si="310"/>
        <v>'Simpl. All tex.-dual tex'!</v>
      </c>
      <c r="J2193">
        <f t="shared" ca="1" si="311"/>
        <v>0</v>
      </c>
      <c r="K2193">
        <f t="shared" ca="1" si="312"/>
        <v>0</v>
      </c>
      <c r="N2193" t="str">
        <f t="shared" ca="1" si="313"/>
        <v>D:z</v>
      </c>
      <c r="O2193" t="str">
        <f t="shared" ca="1" si="314"/>
        <v>D7:z7</v>
      </c>
    </row>
    <row r="2194" spans="1:15">
      <c r="A2194" t="str">
        <f t="shared" si="306"/>
        <v>11</v>
      </c>
      <c r="B2194" t="str">
        <f t="shared" ca="1" si="307"/>
        <v>W</v>
      </c>
      <c r="C2194" t="s">
        <v>2287</v>
      </c>
      <c r="D2194" t="s">
        <v>2587</v>
      </c>
      <c r="E2194">
        <f t="shared" ca="1" si="308"/>
        <v>0</v>
      </c>
      <c r="H2194" t="str">
        <f t="shared" ca="1" si="309"/>
        <v>'Simpl. All tex.-dual tex'!</v>
      </c>
      <c r="I2194" t="str">
        <f t="shared" ca="1" si="310"/>
        <v>'Simpl. All tex.-dual tex'!</v>
      </c>
      <c r="J2194">
        <f t="shared" ca="1" si="311"/>
        <v>0</v>
      </c>
      <c r="K2194">
        <f t="shared" ca="1" si="312"/>
        <v>0</v>
      </c>
      <c r="N2194" t="str">
        <f t="shared" ca="1" si="313"/>
        <v>D:z</v>
      </c>
      <c r="O2194" t="str">
        <f t="shared" ca="1" si="314"/>
        <v>D7:z7</v>
      </c>
    </row>
    <row r="2195" spans="1:15">
      <c r="A2195" t="str">
        <f t="shared" si="306"/>
        <v>12</v>
      </c>
      <c r="B2195" t="str">
        <f t="shared" ca="1" si="307"/>
        <v>W</v>
      </c>
      <c r="C2195" t="s">
        <v>2287</v>
      </c>
      <c r="D2195" t="s">
        <v>2588</v>
      </c>
      <c r="E2195">
        <f t="shared" ca="1" si="308"/>
        <v>0</v>
      </c>
      <c r="H2195" t="str">
        <f t="shared" ca="1" si="309"/>
        <v>'Simpl. All tex.-dual tex'!</v>
      </c>
      <c r="I2195" t="str">
        <f t="shared" ca="1" si="310"/>
        <v>'Simpl. All tex.-dual tex'!</v>
      </c>
      <c r="J2195">
        <f t="shared" ca="1" si="311"/>
        <v>0</v>
      </c>
      <c r="K2195">
        <f t="shared" ca="1" si="312"/>
        <v>0</v>
      </c>
      <c r="N2195" t="str">
        <f t="shared" ca="1" si="313"/>
        <v>D:z</v>
      </c>
      <c r="O2195" t="str">
        <f t="shared" ca="1" si="314"/>
        <v>D7:z7</v>
      </c>
    </row>
    <row r="2196" spans="1:15">
      <c r="A2196" t="str">
        <f t="shared" si="306"/>
        <v>13</v>
      </c>
      <c r="B2196" t="str">
        <f t="shared" ca="1" si="307"/>
        <v>W</v>
      </c>
      <c r="C2196" t="s">
        <v>2287</v>
      </c>
      <c r="D2196" t="s">
        <v>2589</v>
      </c>
      <c r="E2196">
        <f t="shared" ca="1" si="308"/>
        <v>0</v>
      </c>
      <c r="H2196" t="str">
        <f t="shared" ca="1" si="309"/>
        <v>'Simpl. All tex.-dual tex'!</v>
      </c>
      <c r="I2196" t="str">
        <f t="shared" ca="1" si="310"/>
        <v>'Simpl. All tex.-dual tex'!</v>
      </c>
      <c r="J2196">
        <f t="shared" ca="1" si="311"/>
        <v>0</v>
      </c>
      <c r="K2196">
        <f t="shared" ca="1" si="312"/>
        <v>0</v>
      </c>
      <c r="N2196" t="str">
        <f t="shared" ca="1" si="313"/>
        <v>D:z</v>
      </c>
      <c r="O2196" t="str">
        <f t="shared" ca="1" si="314"/>
        <v>D7:z7</v>
      </c>
    </row>
    <row r="2197" spans="1:15">
      <c r="A2197" t="str">
        <f t="shared" si="306"/>
        <v>100</v>
      </c>
      <c r="B2197" t="str">
        <f t="shared" ca="1" si="307"/>
        <v>W</v>
      </c>
      <c r="C2197" t="s">
        <v>2287</v>
      </c>
      <c r="D2197" t="s">
        <v>2590</v>
      </c>
      <c r="E2197">
        <f t="shared" ca="1" si="308"/>
        <v>0</v>
      </c>
      <c r="H2197" t="str">
        <f t="shared" ca="1" si="309"/>
        <v>'Simpl. All tex.-dual tex'!</v>
      </c>
      <c r="I2197" t="str">
        <f t="shared" ca="1" si="310"/>
        <v>'Simpl. All tex.-dual tex'!</v>
      </c>
      <c r="J2197">
        <f t="shared" ca="1" si="311"/>
        <v>0</v>
      </c>
      <c r="K2197">
        <f t="shared" ca="1" si="312"/>
        <v>0</v>
      </c>
      <c r="N2197" t="str">
        <f t="shared" ca="1" si="313"/>
        <v>D:z</v>
      </c>
      <c r="O2197" t="str">
        <f t="shared" ca="1" si="314"/>
        <v>D7:z7</v>
      </c>
    </row>
    <row r="2198" spans="1:15">
      <c r="A2198" t="str">
        <f t="shared" ref="A2198:A2261" si="315">MID(D2198,LEN(C2198)+2,LEN(D2198)-LEN(C2198))</f>
        <v>01</v>
      </c>
      <c r="B2198" t="str">
        <f t="shared" ca="1" si="307"/>
        <v>W</v>
      </c>
      <c r="C2198" t="s">
        <v>2648</v>
      </c>
      <c r="D2198" t="s">
        <v>2655</v>
      </c>
      <c r="E2198">
        <f t="shared" ca="1" si="308"/>
        <v>0</v>
      </c>
      <c r="H2198" t="str">
        <f t="shared" ca="1" si="309"/>
        <v>'Simpl. All tex.-dual tex'!</v>
      </c>
      <c r="I2198" t="str">
        <f t="shared" ca="1" si="310"/>
        <v>'Simpl. All tex.-dual tex'!</v>
      </c>
      <c r="J2198">
        <f t="shared" ca="1" si="311"/>
        <v>0</v>
      </c>
      <c r="K2198">
        <f t="shared" ca="1" si="312"/>
        <v>0</v>
      </c>
      <c r="N2198" t="str">
        <f t="shared" ca="1" si="313"/>
        <v>D:z</v>
      </c>
      <c r="O2198" t="str">
        <f t="shared" ca="1" si="314"/>
        <v>D7:z7</v>
      </c>
    </row>
    <row r="2199" spans="1:15">
      <c r="A2199" t="str">
        <f t="shared" si="315"/>
        <v>02</v>
      </c>
      <c r="B2199" t="str">
        <f t="shared" ca="1" si="307"/>
        <v>W</v>
      </c>
      <c r="C2199" t="s">
        <v>2648</v>
      </c>
      <c r="D2199" t="s">
        <v>2656</v>
      </c>
      <c r="E2199">
        <f t="shared" ca="1" si="308"/>
        <v>0</v>
      </c>
      <c r="H2199" t="str">
        <f t="shared" ca="1" si="309"/>
        <v>'Simpl. All tex.-dual tex'!</v>
      </c>
      <c r="I2199" t="str">
        <f t="shared" ca="1" si="310"/>
        <v>'Simpl. All tex.-dual tex'!</v>
      </c>
      <c r="J2199">
        <f t="shared" ca="1" si="311"/>
        <v>0</v>
      </c>
      <c r="K2199">
        <f t="shared" ca="1" si="312"/>
        <v>0</v>
      </c>
      <c r="N2199" t="str">
        <f t="shared" ca="1" si="313"/>
        <v>D:z</v>
      </c>
      <c r="O2199" t="str">
        <f t="shared" ca="1" si="314"/>
        <v>D7:z7</v>
      </c>
    </row>
    <row r="2200" spans="1:15">
      <c r="A2200" t="str">
        <f t="shared" si="315"/>
        <v>03</v>
      </c>
      <c r="B2200" t="str">
        <f t="shared" ca="1" si="307"/>
        <v>W</v>
      </c>
      <c r="C2200" t="s">
        <v>2648</v>
      </c>
      <c r="D2200" t="s">
        <v>2657</v>
      </c>
      <c r="E2200">
        <f t="shared" ca="1" si="308"/>
        <v>0</v>
      </c>
      <c r="H2200" t="str">
        <f t="shared" ca="1" si="309"/>
        <v>'Simpl. All tex.-dual tex'!</v>
      </c>
      <c r="I2200" t="str">
        <f t="shared" ca="1" si="310"/>
        <v>'Simpl. All tex.-dual tex'!</v>
      </c>
      <c r="J2200">
        <f t="shared" ca="1" si="311"/>
        <v>0</v>
      </c>
      <c r="K2200">
        <f t="shared" ca="1" si="312"/>
        <v>0</v>
      </c>
      <c r="N2200" t="str">
        <f t="shared" ca="1" si="313"/>
        <v>D:z</v>
      </c>
      <c r="O2200" t="str">
        <f t="shared" ca="1" si="314"/>
        <v>D7:z7</v>
      </c>
    </row>
    <row r="2201" spans="1:15">
      <c r="A2201" t="str">
        <f t="shared" si="315"/>
        <v>04</v>
      </c>
      <c r="B2201" t="str">
        <f t="shared" ca="1" si="307"/>
        <v>W</v>
      </c>
      <c r="C2201" t="s">
        <v>2648</v>
      </c>
      <c r="D2201" t="s">
        <v>2658</v>
      </c>
      <c r="E2201">
        <f t="shared" ca="1" si="308"/>
        <v>0</v>
      </c>
      <c r="H2201" t="str">
        <f t="shared" ca="1" si="309"/>
        <v>'Simpl. All tex.-dual tex'!</v>
      </c>
      <c r="I2201" t="str">
        <f t="shared" ca="1" si="310"/>
        <v>'Simpl. All tex.-dual tex'!</v>
      </c>
      <c r="J2201">
        <f t="shared" ca="1" si="311"/>
        <v>0</v>
      </c>
      <c r="K2201">
        <f t="shared" ca="1" si="312"/>
        <v>0</v>
      </c>
      <c r="N2201" t="str">
        <f t="shared" ca="1" si="313"/>
        <v>D:z</v>
      </c>
      <c r="O2201" t="str">
        <f t="shared" ca="1" si="314"/>
        <v>D7:z7</v>
      </c>
    </row>
    <row r="2202" spans="1:15">
      <c r="A2202" t="str">
        <f t="shared" si="315"/>
        <v>05</v>
      </c>
      <c r="B2202" t="str">
        <f t="shared" ca="1" si="307"/>
        <v>W</v>
      </c>
      <c r="C2202" t="s">
        <v>2648</v>
      </c>
      <c r="D2202" t="s">
        <v>2659</v>
      </c>
      <c r="E2202">
        <f t="shared" ca="1" si="308"/>
        <v>0</v>
      </c>
      <c r="H2202" t="str">
        <f t="shared" ca="1" si="309"/>
        <v>'Simpl. All tex.-dual tex'!</v>
      </c>
      <c r="I2202" t="str">
        <f t="shared" ca="1" si="310"/>
        <v>'Simpl. All tex.-dual tex'!</v>
      </c>
      <c r="J2202">
        <f t="shared" ca="1" si="311"/>
        <v>0</v>
      </c>
      <c r="K2202">
        <f t="shared" ca="1" si="312"/>
        <v>0</v>
      </c>
      <c r="N2202" t="str">
        <f t="shared" ca="1" si="313"/>
        <v>D:z</v>
      </c>
      <c r="O2202" t="str">
        <f t="shared" ca="1" si="314"/>
        <v>D7:z7</v>
      </c>
    </row>
    <row r="2203" spans="1:15">
      <c r="A2203" t="str">
        <f t="shared" si="315"/>
        <v>06</v>
      </c>
      <c r="B2203" t="str">
        <f t="shared" ca="1" si="307"/>
        <v>W</v>
      </c>
      <c r="C2203" t="s">
        <v>2648</v>
      </c>
      <c r="D2203" t="s">
        <v>2660</v>
      </c>
      <c r="E2203">
        <f t="shared" ca="1" si="308"/>
        <v>0</v>
      </c>
      <c r="H2203" t="str">
        <f t="shared" ca="1" si="309"/>
        <v>'Simpl. All tex.-dual tex'!</v>
      </c>
      <c r="I2203" t="str">
        <f t="shared" ca="1" si="310"/>
        <v>'Simpl. All tex.-dual tex'!</v>
      </c>
      <c r="J2203">
        <f t="shared" ca="1" si="311"/>
        <v>0</v>
      </c>
      <c r="K2203">
        <f t="shared" ca="1" si="312"/>
        <v>0</v>
      </c>
      <c r="N2203" t="str">
        <f t="shared" ca="1" si="313"/>
        <v>D:z</v>
      </c>
      <c r="O2203" t="str">
        <f t="shared" ca="1" si="314"/>
        <v>D7:z7</v>
      </c>
    </row>
    <row r="2204" spans="1:15">
      <c r="A2204" t="str">
        <f t="shared" si="315"/>
        <v>07</v>
      </c>
      <c r="B2204" t="str">
        <f t="shared" ca="1" si="307"/>
        <v>W</v>
      </c>
      <c r="C2204" t="s">
        <v>2648</v>
      </c>
      <c r="D2204" t="s">
        <v>2661</v>
      </c>
      <c r="E2204">
        <f t="shared" ca="1" si="308"/>
        <v>0</v>
      </c>
      <c r="H2204" t="str">
        <f t="shared" ca="1" si="309"/>
        <v>'Simpl. All tex.-dual tex'!</v>
      </c>
      <c r="I2204" t="str">
        <f t="shared" ca="1" si="310"/>
        <v>'Simpl. All tex.-dual tex'!</v>
      </c>
      <c r="J2204">
        <f t="shared" ca="1" si="311"/>
        <v>0</v>
      </c>
      <c r="K2204">
        <f t="shared" ca="1" si="312"/>
        <v>0</v>
      </c>
      <c r="N2204" t="str">
        <f t="shared" ca="1" si="313"/>
        <v>D:z</v>
      </c>
      <c r="O2204" t="str">
        <f t="shared" ca="1" si="314"/>
        <v>D7:z7</v>
      </c>
    </row>
    <row r="2205" spans="1:15">
      <c r="A2205" t="str">
        <f t="shared" si="315"/>
        <v>08</v>
      </c>
      <c r="B2205" t="str">
        <f t="shared" ca="1" si="307"/>
        <v>W</v>
      </c>
      <c r="C2205" t="s">
        <v>2648</v>
      </c>
      <c r="D2205" t="s">
        <v>2662</v>
      </c>
      <c r="E2205">
        <f t="shared" ca="1" si="308"/>
        <v>0</v>
      </c>
      <c r="H2205" t="str">
        <f t="shared" ca="1" si="309"/>
        <v>'Simpl. All tex.-dual tex'!</v>
      </c>
      <c r="I2205" t="str">
        <f t="shared" ca="1" si="310"/>
        <v>'Simpl. All tex.-dual tex'!</v>
      </c>
      <c r="J2205">
        <f t="shared" ca="1" si="311"/>
        <v>0</v>
      </c>
      <c r="K2205">
        <f t="shared" ca="1" si="312"/>
        <v>0</v>
      </c>
      <c r="N2205" t="str">
        <f t="shared" ca="1" si="313"/>
        <v>D:z</v>
      </c>
      <c r="O2205" t="str">
        <f t="shared" ca="1" si="314"/>
        <v>D7:z7</v>
      </c>
    </row>
    <row r="2206" spans="1:15">
      <c r="A2206" t="str">
        <f t="shared" si="315"/>
        <v>09</v>
      </c>
      <c r="B2206" t="str">
        <f t="shared" ca="1" si="307"/>
        <v>W</v>
      </c>
      <c r="C2206" t="s">
        <v>2648</v>
      </c>
      <c r="D2206" t="s">
        <v>2663</v>
      </c>
      <c r="E2206">
        <f t="shared" ca="1" si="308"/>
        <v>0</v>
      </c>
      <c r="H2206" t="str">
        <f t="shared" ca="1" si="309"/>
        <v>'Simpl. All tex.-dual tex'!</v>
      </c>
      <c r="I2206" t="str">
        <f t="shared" ca="1" si="310"/>
        <v>'Simpl. All tex.-dual tex'!</v>
      </c>
      <c r="J2206">
        <f t="shared" ca="1" si="311"/>
        <v>0</v>
      </c>
      <c r="K2206">
        <f t="shared" ca="1" si="312"/>
        <v>0</v>
      </c>
      <c r="N2206" t="str">
        <f t="shared" ca="1" si="313"/>
        <v>D:z</v>
      </c>
      <c r="O2206" t="str">
        <f t="shared" ca="1" si="314"/>
        <v>D7:z7</v>
      </c>
    </row>
    <row r="2207" spans="1:15">
      <c r="A2207" t="str">
        <f t="shared" si="315"/>
        <v>10</v>
      </c>
      <c r="B2207" t="str">
        <f t="shared" ca="1" si="307"/>
        <v>W</v>
      </c>
      <c r="C2207" t="s">
        <v>2648</v>
      </c>
      <c r="D2207" t="s">
        <v>2664</v>
      </c>
      <c r="E2207">
        <f t="shared" ca="1" si="308"/>
        <v>0</v>
      </c>
      <c r="H2207" t="str">
        <f t="shared" ca="1" si="309"/>
        <v>'Simpl. All tex.-dual tex'!</v>
      </c>
      <c r="I2207" t="str">
        <f t="shared" ca="1" si="310"/>
        <v>'Simpl. All tex.-dual tex'!</v>
      </c>
      <c r="J2207">
        <f t="shared" ca="1" si="311"/>
        <v>0</v>
      </c>
      <c r="K2207">
        <f t="shared" ca="1" si="312"/>
        <v>0</v>
      </c>
      <c r="N2207" t="str">
        <f t="shared" ca="1" si="313"/>
        <v>D:z</v>
      </c>
      <c r="O2207" t="str">
        <f t="shared" ca="1" si="314"/>
        <v>D7:z7</v>
      </c>
    </row>
    <row r="2208" spans="1:15">
      <c r="A2208" t="str">
        <f t="shared" si="315"/>
        <v>11</v>
      </c>
      <c r="B2208" t="str">
        <f t="shared" ca="1" si="307"/>
        <v>W</v>
      </c>
      <c r="C2208" t="s">
        <v>2648</v>
      </c>
      <c r="D2208" t="s">
        <v>2665</v>
      </c>
      <c r="E2208">
        <f t="shared" ca="1" si="308"/>
        <v>0</v>
      </c>
      <c r="H2208" t="str">
        <f t="shared" ca="1" si="309"/>
        <v>'Simpl. All tex.-dual tex'!</v>
      </c>
      <c r="I2208" t="str">
        <f t="shared" ca="1" si="310"/>
        <v>'Simpl. All tex.-dual tex'!</v>
      </c>
      <c r="J2208">
        <f t="shared" ca="1" si="311"/>
        <v>0</v>
      </c>
      <c r="K2208">
        <f t="shared" ca="1" si="312"/>
        <v>0</v>
      </c>
      <c r="N2208" t="str">
        <f t="shared" ca="1" si="313"/>
        <v>D:z</v>
      </c>
      <c r="O2208" t="str">
        <f t="shared" ca="1" si="314"/>
        <v>D7:z7</v>
      </c>
    </row>
    <row r="2209" spans="1:15">
      <c r="A2209" t="str">
        <f t="shared" si="315"/>
        <v>12</v>
      </c>
      <c r="B2209" t="str">
        <f t="shared" ca="1" si="307"/>
        <v>W</v>
      </c>
      <c r="C2209" t="s">
        <v>2648</v>
      </c>
      <c r="D2209" t="s">
        <v>2666</v>
      </c>
      <c r="E2209">
        <f t="shared" ca="1" si="308"/>
        <v>0</v>
      </c>
      <c r="H2209" t="str">
        <f t="shared" ca="1" si="309"/>
        <v>'Simpl. All tex.-dual tex'!</v>
      </c>
      <c r="I2209" t="str">
        <f t="shared" ca="1" si="310"/>
        <v>'Simpl. All tex.-dual tex'!</v>
      </c>
      <c r="J2209">
        <f t="shared" ca="1" si="311"/>
        <v>0</v>
      </c>
      <c r="K2209">
        <f t="shared" ca="1" si="312"/>
        <v>0</v>
      </c>
      <c r="N2209" t="str">
        <f t="shared" ca="1" si="313"/>
        <v>D:z</v>
      </c>
      <c r="O2209" t="str">
        <f t="shared" ca="1" si="314"/>
        <v>D7:z7</v>
      </c>
    </row>
    <row r="2210" spans="1:15">
      <c r="A2210" t="str">
        <f t="shared" si="315"/>
        <v>13</v>
      </c>
      <c r="B2210" t="str">
        <f t="shared" ca="1" si="307"/>
        <v>W</v>
      </c>
      <c r="C2210" t="s">
        <v>2648</v>
      </c>
      <c r="D2210" t="s">
        <v>2667</v>
      </c>
      <c r="E2210">
        <f t="shared" ca="1" si="308"/>
        <v>0</v>
      </c>
      <c r="H2210" t="str">
        <f t="shared" ca="1" si="309"/>
        <v>'Simpl. All tex.-dual tex'!</v>
      </c>
      <c r="I2210" t="str">
        <f t="shared" ca="1" si="310"/>
        <v>'Simpl. All tex.-dual tex'!</v>
      </c>
      <c r="J2210">
        <f t="shared" ca="1" si="311"/>
        <v>0</v>
      </c>
      <c r="K2210">
        <f t="shared" ca="1" si="312"/>
        <v>0</v>
      </c>
      <c r="N2210" t="str">
        <f t="shared" ca="1" si="313"/>
        <v>D:z</v>
      </c>
      <c r="O2210" t="str">
        <f t="shared" ca="1" si="314"/>
        <v>D7:z7</v>
      </c>
    </row>
    <row r="2211" spans="1:15">
      <c r="A2211" t="str">
        <f t="shared" si="315"/>
        <v>100</v>
      </c>
      <c r="B2211" t="str">
        <f t="shared" ca="1" si="307"/>
        <v>W</v>
      </c>
      <c r="C2211" t="s">
        <v>2648</v>
      </c>
      <c r="D2211" t="s">
        <v>2668</v>
      </c>
      <c r="E2211">
        <f t="shared" ca="1" si="308"/>
        <v>0</v>
      </c>
      <c r="H2211" t="str">
        <f t="shared" ca="1" si="309"/>
        <v>'Simpl. All tex.-dual tex'!</v>
      </c>
      <c r="I2211" t="str">
        <f t="shared" ca="1" si="310"/>
        <v>'Simpl. All tex.-dual tex'!</v>
      </c>
      <c r="J2211">
        <f t="shared" ca="1" si="311"/>
        <v>0</v>
      </c>
      <c r="K2211">
        <f t="shared" ca="1" si="312"/>
        <v>0</v>
      </c>
      <c r="N2211" t="str">
        <f t="shared" ca="1" si="313"/>
        <v>D:z</v>
      </c>
      <c r="O2211" t="str">
        <f t="shared" ca="1" si="314"/>
        <v>D7:z7</v>
      </c>
    </row>
    <row r="2212" spans="1:15">
      <c r="A2212" t="str">
        <f t="shared" si="315"/>
        <v>01</v>
      </c>
      <c r="B2212" t="str">
        <f t="shared" ca="1" si="307"/>
        <v>W</v>
      </c>
      <c r="C2212" t="s">
        <v>2649</v>
      </c>
      <c r="D2212" t="s">
        <v>2669</v>
      </c>
      <c r="E2212">
        <f t="shared" ca="1" si="308"/>
        <v>0</v>
      </c>
      <c r="H2212" t="str">
        <f t="shared" ca="1" si="309"/>
        <v>'Simpl. All tex.-dual tex'!</v>
      </c>
      <c r="I2212" t="str">
        <f t="shared" ca="1" si="310"/>
        <v>'Simpl. All tex.-dual tex'!</v>
      </c>
      <c r="J2212">
        <f t="shared" ca="1" si="311"/>
        <v>0</v>
      </c>
      <c r="K2212">
        <f t="shared" ca="1" si="312"/>
        <v>0</v>
      </c>
      <c r="N2212" t="str">
        <f t="shared" ca="1" si="313"/>
        <v>D:z</v>
      </c>
      <c r="O2212" t="str">
        <f t="shared" ca="1" si="314"/>
        <v>D7:z7</v>
      </c>
    </row>
    <row r="2213" spans="1:15">
      <c r="A2213" t="str">
        <f t="shared" si="315"/>
        <v>02</v>
      </c>
      <c r="B2213" t="str">
        <f t="shared" ca="1" si="307"/>
        <v>W</v>
      </c>
      <c r="C2213" t="s">
        <v>2649</v>
      </c>
      <c r="D2213" t="s">
        <v>2670</v>
      </c>
      <c r="E2213">
        <f t="shared" ca="1" si="308"/>
        <v>0</v>
      </c>
      <c r="H2213" t="str">
        <f t="shared" ca="1" si="309"/>
        <v>'Simpl. All tex.-dual tex'!</v>
      </c>
      <c r="I2213" t="str">
        <f t="shared" ca="1" si="310"/>
        <v>'Simpl. All tex.-dual tex'!</v>
      </c>
      <c r="J2213">
        <f t="shared" ca="1" si="311"/>
        <v>0</v>
      </c>
      <c r="K2213">
        <f t="shared" ca="1" si="312"/>
        <v>0</v>
      </c>
      <c r="N2213" t="str">
        <f t="shared" ca="1" si="313"/>
        <v>D:z</v>
      </c>
      <c r="O2213" t="str">
        <f t="shared" ca="1" si="314"/>
        <v>D7:z7</v>
      </c>
    </row>
    <row r="2214" spans="1:15">
      <c r="A2214" t="str">
        <f t="shared" si="315"/>
        <v>03</v>
      </c>
      <c r="B2214" t="str">
        <f t="shared" ca="1" si="307"/>
        <v>W</v>
      </c>
      <c r="C2214" t="s">
        <v>2649</v>
      </c>
      <c r="D2214" t="s">
        <v>2671</v>
      </c>
      <c r="E2214">
        <f t="shared" ca="1" si="308"/>
        <v>0</v>
      </c>
      <c r="H2214" t="str">
        <f t="shared" ca="1" si="309"/>
        <v>'Simpl. All tex.-dual tex'!</v>
      </c>
      <c r="I2214" t="str">
        <f t="shared" ca="1" si="310"/>
        <v>'Simpl. All tex.-dual tex'!</v>
      </c>
      <c r="J2214">
        <f t="shared" ca="1" si="311"/>
        <v>0</v>
      </c>
      <c r="K2214">
        <f t="shared" ca="1" si="312"/>
        <v>0</v>
      </c>
      <c r="N2214" t="str">
        <f t="shared" ca="1" si="313"/>
        <v>D:z</v>
      </c>
      <c r="O2214" t="str">
        <f t="shared" ca="1" si="314"/>
        <v>D7:z7</v>
      </c>
    </row>
    <row r="2215" spans="1:15">
      <c r="A2215" t="str">
        <f t="shared" si="315"/>
        <v>04</v>
      </c>
      <c r="B2215" t="str">
        <f t="shared" ca="1" si="307"/>
        <v>W</v>
      </c>
      <c r="C2215" t="s">
        <v>2649</v>
      </c>
      <c r="D2215" t="s">
        <v>2672</v>
      </c>
      <c r="E2215">
        <f t="shared" ca="1" si="308"/>
        <v>0</v>
      </c>
      <c r="H2215" t="str">
        <f t="shared" ca="1" si="309"/>
        <v>'Simpl. All tex.-dual tex'!</v>
      </c>
      <c r="I2215" t="str">
        <f t="shared" ca="1" si="310"/>
        <v>'Simpl. All tex.-dual tex'!</v>
      </c>
      <c r="J2215">
        <f t="shared" ca="1" si="311"/>
        <v>0</v>
      </c>
      <c r="K2215">
        <f t="shared" ca="1" si="312"/>
        <v>0</v>
      </c>
      <c r="N2215" t="str">
        <f t="shared" ca="1" si="313"/>
        <v>D:z</v>
      </c>
      <c r="O2215" t="str">
        <f t="shared" ca="1" si="314"/>
        <v>D7:z7</v>
      </c>
    </row>
    <row r="2216" spans="1:15">
      <c r="A2216" t="str">
        <f t="shared" si="315"/>
        <v>05</v>
      </c>
      <c r="B2216" t="str">
        <f t="shared" ca="1" si="307"/>
        <v>W</v>
      </c>
      <c r="C2216" t="s">
        <v>2649</v>
      </c>
      <c r="D2216" t="s">
        <v>2673</v>
      </c>
      <c r="E2216">
        <f t="shared" ca="1" si="308"/>
        <v>0</v>
      </c>
      <c r="H2216" t="str">
        <f t="shared" ca="1" si="309"/>
        <v>'Simpl. All tex.-dual tex'!</v>
      </c>
      <c r="I2216" t="str">
        <f t="shared" ca="1" si="310"/>
        <v>'Simpl. All tex.-dual tex'!</v>
      </c>
      <c r="J2216">
        <f t="shared" ca="1" si="311"/>
        <v>0</v>
      </c>
      <c r="K2216">
        <f t="shared" ca="1" si="312"/>
        <v>0</v>
      </c>
      <c r="N2216" t="str">
        <f t="shared" ca="1" si="313"/>
        <v>D:z</v>
      </c>
      <c r="O2216" t="str">
        <f t="shared" ca="1" si="314"/>
        <v>D7:z7</v>
      </c>
    </row>
    <row r="2217" spans="1:15">
      <c r="A2217" t="str">
        <f t="shared" si="315"/>
        <v>06</v>
      </c>
      <c r="B2217" t="str">
        <f t="shared" ca="1" si="307"/>
        <v>W</v>
      </c>
      <c r="C2217" t="s">
        <v>2649</v>
      </c>
      <c r="D2217" t="s">
        <v>2674</v>
      </c>
      <c r="E2217">
        <f t="shared" ca="1" si="308"/>
        <v>0</v>
      </c>
      <c r="H2217" t="str">
        <f t="shared" ca="1" si="309"/>
        <v>'Simpl. All tex.-dual tex'!</v>
      </c>
      <c r="I2217" t="str">
        <f t="shared" ca="1" si="310"/>
        <v>'Simpl. All tex.-dual tex'!</v>
      </c>
      <c r="J2217">
        <f t="shared" ca="1" si="311"/>
        <v>0</v>
      </c>
      <c r="K2217">
        <f t="shared" ca="1" si="312"/>
        <v>0</v>
      </c>
      <c r="N2217" t="str">
        <f t="shared" ca="1" si="313"/>
        <v>D:z</v>
      </c>
      <c r="O2217" t="str">
        <f t="shared" ca="1" si="314"/>
        <v>D7:z7</v>
      </c>
    </row>
    <row r="2218" spans="1:15">
      <c r="A2218" t="str">
        <f t="shared" si="315"/>
        <v>07</v>
      </c>
      <c r="B2218" t="str">
        <f t="shared" ca="1" si="307"/>
        <v>W</v>
      </c>
      <c r="C2218" t="s">
        <v>2649</v>
      </c>
      <c r="D2218" t="s">
        <v>2675</v>
      </c>
      <c r="E2218">
        <f t="shared" ca="1" si="308"/>
        <v>0</v>
      </c>
      <c r="H2218" t="str">
        <f t="shared" ca="1" si="309"/>
        <v>'Simpl. All tex.-dual tex'!</v>
      </c>
      <c r="I2218" t="str">
        <f t="shared" ca="1" si="310"/>
        <v>'Simpl. All tex.-dual tex'!</v>
      </c>
      <c r="J2218">
        <f t="shared" ca="1" si="311"/>
        <v>0</v>
      </c>
      <c r="K2218">
        <f t="shared" ca="1" si="312"/>
        <v>0</v>
      </c>
      <c r="N2218" t="str">
        <f t="shared" ca="1" si="313"/>
        <v>D:z</v>
      </c>
      <c r="O2218" t="str">
        <f t="shared" ca="1" si="314"/>
        <v>D7:z7</v>
      </c>
    </row>
    <row r="2219" spans="1:15">
      <c r="A2219" t="str">
        <f t="shared" si="315"/>
        <v>08</v>
      </c>
      <c r="B2219" t="str">
        <f t="shared" ca="1" si="307"/>
        <v>W</v>
      </c>
      <c r="C2219" t="s">
        <v>2649</v>
      </c>
      <c r="D2219" t="s">
        <v>2676</v>
      </c>
      <c r="E2219">
        <f t="shared" ca="1" si="308"/>
        <v>0</v>
      </c>
      <c r="H2219" t="str">
        <f t="shared" ca="1" si="309"/>
        <v>'Simpl. All tex.-dual tex'!</v>
      </c>
      <c r="I2219" t="str">
        <f t="shared" ca="1" si="310"/>
        <v>'Simpl. All tex.-dual tex'!</v>
      </c>
      <c r="J2219">
        <f t="shared" ca="1" si="311"/>
        <v>0</v>
      </c>
      <c r="K2219">
        <f t="shared" ca="1" si="312"/>
        <v>0</v>
      </c>
      <c r="N2219" t="str">
        <f t="shared" ca="1" si="313"/>
        <v>D:z</v>
      </c>
      <c r="O2219" t="str">
        <f t="shared" ca="1" si="314"/>
        <v>D7:z7</v>
      </c>
    </row>
    <row r="2220" spans="1:15">
      <c r="A2220" t="str">
        <f t="shared" si="315"/>
        <v>09</v>
      </c>
      <c r="B2220" t="str">
        <f t="shared" ca="1" si="307"/>
        <v>W</v>
      </c>
      <c r="C2220" t="s">
        <v>2649</v>
      </c>
      <c r="D2220" t="s">
        <v>2677</v>
      </c>
      <c r="E2220">
        <f t="shared" ca="1" si="308"/>
        <v>0</v>
      </c>
      <c r="H2220" t="str">
        <f t="shared" ca="1" si="309"/>
        <v>'Simpl. All tex.-dual tex'!</v>
      </c>
      <c r="I2220" t="str">
        <f t="shared" ca="1" si="310"/>
        <v>'Simpl. All tex.-dual tex'!</v>
      </c>
      <c r="J2220">
        <f t="shared" ca="1" si="311"/>
        <v>0</v>
      </c>
      <c r="K2220">
        <f t="shared" ca="1" si="312"/>
        <v>0</v>
      </c>
      <c r="N2220" t="str">
        <f t="shared" ca="1" si="313"/>
        <v>D:z</v>
      </c>
      <c r="O2220" t="str">
        <f t="shared" ca="1" si="314"/>
        <v>D7:z7</v>
      </c>
    </row>
    <row r="2221" spans="1:15">
      <c r="A2221" t="str">
        <f t="shared" si="315"/>
        <v>10</v>
      </c>
      <c r="B2221" t="str">
        <f t="shared" ca="1" si="307"/>
        <v>W</v>
      </c>
      <c r="C2221" t="s">
        <v>2649</v>
      </c>
      <c r="D2221" t="s">
        <v>2678</v>
      </c>
      <c r="E2221">
        <f t="shared" ca="1" si="308"/>
        <v>0</v>
      </c>
      <c r="H2221" t="str">
        <f t="shared" ca="1" si="309"/>
        <v>'Simpl. All tex.-dual tex'!</v>
      </c>
      <c r="I2221" t="str">
        <f t="shared" ca="1" si="310"/>
        <v>'Simpl. All tex.-dual tex'!</v>
      </c>
      <c r="J2221">
        <f t="shared" ca="1" si="311"/>
        <v>0</v>
      </c>
      <c r="K2221">
        <f t="shared" ca="1" si="312"/>
        <v>0</v>
      </c>
      <c r="N2221" t="str">
        <f t="shared" ca="1" si="313"/>
        <v>D:z</v>
      </c>
      <c r="O2221" t="str">
        <f t="shared" ca="1" si="314"/>
        <v>D7:z7</v>
      </c>
    </row>
    <row r="2222" spans="1:15">
      <c r="A2222" t="str">
        <f t="shared" si="315"/>
        <v>11</v>
      </c>
      <c r="B2222" t="str">
        <f t="shared" ca="1" si="307"/>
        <v>W</v>
      </c>
      <c r="C2222" t="s">
        <v>2649</v>
      </c>
      <c r="D2222" t="s">
        <v>2679</v>
      </c>
      <c r="E2222">
        <f t="shared" ca="1" si="308"/>
        <v>0</v>
      </c>
      <c r="H2222" t="str">
        <f t="shared" ca="1" si="309"/>
        <v>'Simpl. All tex.-dual tex'!</v>
      </c>
      <c r="I2222" t="str">
        <f t="shared" ca="1" si="310"/>
        <v>'Simpl. All tex.-dual tex'!</v>
      </c>
      <c r="J2222">
        <f t="shared" ca="1" si="311"/>
        <v>0</v>
      </c>
      <c r="K2222">
        <f t="shared" ca="1" si="312"/>
        <v>0</v>
      </c>
      <c r="N2222" t="str">
        <f t="shared" ca="1" si="313"/>
        <v>D:z</v>
      </c>
      <c r="O2222" t="str">
        <f t="shared" ca="1" si="314"/>
        <v>D7:z7</v>
      </c>
    </row>
    <row r="2223" spans="1:15">
      <c r="A2223" t="str">
        <f t="shared" si="315"/>
        <v>12</v>
      </c>
      <c r="B2223" t="str">
        <f t="shared" ca="1" si="307"/>
        <v>W</v>
      </c>
      <c r="C2223" t="s">
        <v>2649</v>
      </c>
      <c r="D2223" t="s">
        <v>2680</v>
      </c>
      <c r="E2223">
        <f t="shared" ca="1" si="308"/>
        <v>0</v>
      </c>
      <c r="H2223" t="str">
        <f t="shared" ca="1" si="309"/>
        <v>'Simpl. All tex.-dual tex'!</v>
      </c>
      <c r="I2223" t="str">
        <f t="shared" ca="1" si="310"/>
        <v>'Simpl. All tex.-dual tex'!</v>
      </c>
      <c r="J2223">
        <f t="shared" ca="1" si="311"/>
        <v>0</v>
      </c>
      <c r="K2223">
        <f t="shared" ca="1" si="312"/>
        <v>0</v>
      </c>
      <c r="N2223" t="str">
        <f t="shared" ca="1" si="313"/>
        <v>D:z</v>
      </c>
      <c r="O2223" t="str">
        <f t="shared" ca="1" si="314"/>
        <v>D7:z7</v>
      </c>
    </row>
    <row r="2224" spans="1:15">
      <c r="A2224" t="str">
        <f t="shared" si="315"/>
        <v>13</v>
      </c>
      <c r="B2224" t="str">
        <f t="shared" ca="1" si="307"/>
        <v>W</v>
      </c>
      <c r="C2224" t="s">
        <v>2649</v>
      </c>
      <c r="D2224" t="s">
        <v>2681</v>
      </c>
      <c r="E2224">
        <f t="shared" ca="1" si="308"/>
        <v>0</v>
      </c>
      <c r="H2224" t="str">
        <f t="shared" ca="1" si="309"/>
        <v>'Simpl. All tex.-dual tex'!</v>
      </c>
      <c r="I2224" t="str">
        <f t="shared" ca="1" si="310"/>
        <v>'Simpl. All tex.-dual tex'!</v>
      </c>
      <c r="J2224">
        <f t="shared" ca="1" si="311"/>
        <v>0</v>
      </c>
      <c r="K2224">
        <f t="shared" ca="1" si="312"/>
        <v>0</v>
      </c>
      <c r="N2224" t="str">
        <f t="shared" ca="1" si="313"/>
        <v>D:z</v>
      </c>
      <c r="O2224" t="str">
        <f t="shared" ca="1" si="314"/>
        <v>D7:z7</v>
      </c>
    </row>
    <row r="2225" spans="1:15">
      <c r="A2225" t="str">
        <f t="shared" si="315"/>
        <v>100</v>
      </c>
      <c r="B2225" t="str">
        <f t="shared" ca="1" si="307"/>
        <v>W</v>
      </c>
      <c r="C2225" t="s">
        <v>2649</v>
      </c>
      <c r="D2225" t="s">
        <v>2682</v>
      </c>
      <c r="E2225">
        <f t="shared" ca="1" si="308"/>
        <v>0</v>
      </c>
      <c r="H2225" t="str">
        <f t="shared" ca="1" si="309"/>
        <v>'Simpl. All tex.-dual tex'!</v>
      </c>
      <c r="I2225" t="str">
        <f t="shared" ca="1" si="310"/>
        <v>'Simpl. All tex.-dual tex'!</v>
      </c>
      <c r="J2225">
        <f t="shared" ca="1" si="311"/>
        <v>0</v>
      </c>
      <c r="K2225">
        <f t="shared" ca="1" si="312"/>
        <v>0</v>
      </c>
      <c r="N2225" t="str">
        <f t="shared" ca="1" si="313"/>
        <v>D:z</v>
      </c>
      <c r="O2225" t="str">
        <f t="shared" ca="1" si="314"/>
        <v>D7:z7</v>
      </c>
    </row>
    <row r="2226" spans="1:15">
      <c r="A2226" t="str">
        <f t="shared" si="315"/>
        <v>01</v>
      </c>
      <c r="B2226" t="str">
        <f t="shared" ca="1" si="307"/>
        <v>W</v>
      </c>
      <c r="C2226" t="s">
        <v>2650</v>
      </c>
      <c r="D2226" t="s">
        <v>2683</v>
      </c>
      <c r="E2226">
        <f t="shared" ca="1" si="308"/>
        <v>0</v>
      </c>
      <c r="H2226" t="str">
        <f t="shared" ca="1" si="309"/>
        <v>'Simpl. All tex.-dual tex'!</v>
      </c>
      <c r="I2226" t="str">
        <f t="shared" ca="1" si="310"/>
        <v>'Simpl. All tex.-dual tex'!</v>
      </c>
      <c r="J2226">
        <f t="shared" ca="1" si="311"/>
        <v>0</v>
      </c>
      <c r="K2226">
        <f t="shared" ca="1" si="312"/>
        <v>0</v>
      </c>
      <c r="N2226" t="str">
        <f t="shared" ca="1" si="313"/>
        <v>D:z</v>
      </c>
      <c r="O2226" t="str">
        <f t="shared" ca="1" si="314"/>
        <v>D7:z7</v>
      </c>
    </row>
    <row r="2227" spans="1:15">
      <c r="A2227" t="str">
        <f t="shared" si="315"/>
        <v>02</v>
      </c>
      <c r="B2227" t="str">
        <f t="shared" ca="1" si="307"/>
        <v>W</v>
      </c>
      <c r="C2227" t="s">
        <v>2650</v>
      </c>
      <c r="D2227" t="s">
        <v>2684</v>
      </c>
      <c r="E2227">
        <f t="shared" ca="1" si="308"/>
        <v>0</v>
      </c>
      <c r="H2227" t="str">
        <f t="shared" ca="1" si="309"/>
        <v>'Simpl. All tex.-dual tex'!</v>
      </c>
      <c r="I2227" t="str">
        <f t="shared" ca="1" si="310"/>
        <v>'Simpl. All tex.-dual tex'!</v>
      </c>
      <c r="J2227">
        <f t="shared" ca="1" si="311"/>
        <v>0</v>
      </c>
      <c r="K2227">
        <f t="shared" ca="1" si="312"/>
        <v>0</v>
      </c>
      <c r="N2227" t="str">
        <f t="shared" ca="1" si="313"/>
        <v>D:z</v>
      </c>
      <c r="O2227" t="str">
        <f t="shared" ca="1" si="314"/>
        <v>D7:z7</v>
      </c>
    </row>
    <row r="2228" spans="1:15">
      <c r="A2228" t="str">
        <f t="shared" si="315"/>
        <v>03</v>
      </c>
      <c r="B2228" t="str">
        <f t="shared" ca="1" si="307"/>
        <v>W</v>
      </c>
      <c r="C2228" t="s">
        <v>2650</v>
      </c>
      <c r="D2228" t="s">
        <v>2685</v>
      </c>
      <c r="E2228">
        <f t="shared" ca="1" si="308"/>
        <v>0</v>
      </c>
      <c r="H2228" t="str">
        <f t="shared" ca="1" si="309"/>
        <v>'Simpl. All tex.-dual tex'!</v>
      </c>
      <c r="I2228" t="str">
        <f t="shared" ca="1" si="310"/>
        <v>'Simpl. All tex.-dual tex'!</v>
      </c>
      <c r="J2228">
        <f t="shared" ca="1" si="311"/>
        <v>0</v>
      </c>
      <c r="K2228">
        <f t="shared" ca="1" si="312"/>
        <v>0</v>
      </c>
      <c r="N2228" t="str">
        <f t="shared" ca="1" si="313"/>
        <v>D:z</v>
      </c>
      <c r="O2228" t="str">
        <f t="shared" ca="1" si="314"/>
        <v>D7:z7</v>
      </c>
    </row>
    <row r="2229" spans="1:15">
      <c r="A2229" t="str">
        <f t="shared" si="315"/>
        <v>04</v>
      </c>
      <c r="B2229" t="str">
        <f t="shared" ca="1" si="307"/>
        <v>W</v>
      </c>
      <c r="C2229" t="s">
        <v>2650</v>
      </c>
      <c r="D2229" t="s">
        <v>2686</v>
      </c>
      <c r="E2229">
        <f t="shared" ca="1" si="308"/>
        <v>0</v>
      </c>
      <c r="H2229" t="str">
        <f t="shared" ca="1" si="309"/>
        <v>'Simpl. All tex.-dual tex'!</v>
      </c>
      <c r="I2229" t="str">
        <f t="shared" ca="1" si="310"/>
        <v>'Simpl. All tex.-dual tex'!</v>
      </c>
      <c r="J2229">
        <f t="shared" ca="1" si="311"/>
        <v>0</v>
      </c>
      <c r="K2229">
        <f t="shared" ca="1" si="312"/>
        <v>0</v>
      </c>
      <c r="N2229" t="str">
        <f t="shared" ca="1" si="313"/>
        <v>D:z</v>
      </c>
      <c r="O2229" t="str">
        <f t="shared" ca="1" si="314"/>
        <v>D7:z7</v>
      </c>
    </row>
    <row r="2230" spans="1:15">
      <c r="A2230" t="str">
        <f t="shared" si="315"/>
        <v>05</v>
      </c>
      <c r="B2230" t="str">
        <f t="shared" ca="1" si="307"/>
        <v>W</v>
      </c>
      <c r="C2230" t="s">
        <v>2650</v>
      </c>
      <c r="D2230" t="s">
        <v>2687</v>
      </c>
      <c r="E2230">
        <f t="shared" ca="1" si="308"/>
        <v>0</v>
      </c>
      <c r="H2230" t="str">
        <f t="shared" ca="1" si="309"/>
        <v>'Simpl. All tex.-dual tex'!</v>
      </c>
      <c r="I2230" t="str">
        <f t="shared" ca="1" si="310"/>
        <v>'Simpl. All tex.-dual tex'!</v>
      </c>
      <c r="J2230">
        <f t="shared" ca="1" si="311"/>
        <v>0</v>
      </c>
      <c r="K2230">
        <f t="shared" ca="1" si="312"/>
        <v>0</v>
      </c>
      <c r="N2230" t="str">
        <f t="shared" ca="1" si="313"/>
        <v>D:z</v>
      </c>
      <c r="O2230" t="str">
        <f t="shared" ca="1" si="314"/>
        <v>D7:z7</v>
      </c>
    </row>
    <row r="2231" spans="1:15">
      <c r="A2231" t="str">
        <f t="shared" si="315"/>
        <v>06</v>
      </c>
      <c r="B2231" t="str">
        <f t="shared" ca="1" si="307"/>
        <v>W</v>
      </c>
      <c r="C2231" t="s">
        <v>2650</v>
      </c>
      <c r="D2231" t="s">
        <v>2688</v>
      </c>
      <c r="E2231">
        <f t="shared" ca="1" si="308"/>
        <v>0</v>
      </c>
      <c r="H2231" t="str">
        <f t="shared" ca="1" si="309"/>
        <v>'Simpl. All tex.-dual tex'!</v>
      </c>
      <c r="I2231" t="str">
        <f t="shared" ca="1" si="310"/>
        <v>'Simpl. All tex.-dual tex'!</v>
      </c>
      <c r="J2231">
        <f t="shared" ca="1" si="311"/>
        <v>0</v>
      </c>
      <c r="K2231">
        <f t="shared" ca="1" si="312"/>
        <v>0</v>
      </c>
      <c r="N2231" t="str">
        <f t="shared" ca="1" si="313"/>
        <v>D:z</v>
      </c>
      <c r="O2231" t="str">
        <f t="shared" ca="1" si="314"/>
        <v>D7:z7</v>
      </c>
    </row>
    <row r="2232" spans="1:15">
      <c r="A2232" t="str">
        <f t="shared" si="315"/>
        <v>07</v>
      </c>
      <c r="B2232" t="str">
        <f t="shared" ca="1" si="307"/>
        <v>W</v>
      </c>
      <c r="C2232" t="s">
        <v>2650</v>
      </c>
      <c r="D2232" t="s">
        <v>2689</v>
      </c>
      <c r="E2232">
        <f t="shared" ca="1" si="308"/>
        <v>0</v>
      </c>
      <c r="H2232" t="str">
        <f t="shared" ca="1" si="309"/>
        <v>'Simpl. All tex.-dual tex'!</v>
      </c>
      <c r="I2232" t="str">
        <f t="shared" ca="1" si="310"/>
        <v>'Simpl. All tex.-dual tex'!</v>
      </c>
      <c r="J2232">
        <f t="shared" ca="1" si="311"/>
        <v>0</v>
      </c>
      <c r="K2232">
        <f t="shared" ca="1" si="312"/>
        <v>0</v>
      </c>
      <c r="N2232" t="str">
        <f t="shared" ca="1" si="313"/>
        <v>D:z</v>
      </c>
      <c r="O2232" t="str">
        <f t="shared" ca="1" si="314"/>
        <v>D7:z7</v>
      </c>
    </row>
    <row r="2233" spans="1:15">
      <c r="A2233" t="str">
        <f t="shared" si="315"/>
        <v>08</v>
      </c>
      <c r="B2233" t="str">
        <f t="shared" ca="1" si="307"/>
        <v>W</v>
      </c>
      <c r="C2233" t="s">
        <v>2650</v>
      </c>
      <c r="D2233" t="s">
        <v>2690</v>
      </c>
      <c r="E2233">
        <f t="shared" ca="1" si="308"/>
        <v>0</v>
      </c>
      <c r="H2233" t="str">
        <f t="shared" ca="1" si="309"/>
        <v>'Simpl. All tex.-dual tex'!</v>
      </c>
      <c r="I2233" t="str">
        <f t="shared" ca="1" si="310"/>
        <v>'Simpl. All tex.-dual tex'!</v>
      </c>
      <c r="J2233">
        <f t="shared" ca="1" si="311"/>
        <v>0</v>
      </c>
      <c r="K2233">
        <f t="shared" ca="1" si="312"/>
        <v>0</v>
      </c>
      <c r="N2233" t="str">
        <f t="shared" ca="1" si="313"/>
        <v>D:z</v>
      </c>
      <c r="O2233" t="str">
        <f t="shared" ca="1" si="314"/>
        <v>D7:z7</v>
      </c>
    </row>
    <row r="2234" spans="1:15">
      <c r="A2234" t="str">
        <f t="shared" si="315"/>
        <v>09</v>
      </c>
      <c r="B2234" t="str">
        <f t="shared" ca="1" si="307"/>
        <v>W</v>
      </c>
      <c r="C2234" t="s">
        <v>2650</v>
      </c>
      <c r="D2234" t="s">
        <v>2691</v>
      </c>
      <c r="E2234">
        <f t="shared" ca="1" si="308"/>
        <v>0</v>
      </c>
      <c r="H2234" t="str">
        <f t="shared" ca="1" si="309"/>
        <v>'Simpl. All tex.-dual tex'!</v>
      </c>
      <c r="I2234" t="str">
        <f t="shared" ca="1" si="310"/>
        <v>'Simpl. All tex.-dual tex'!</v>
      </c>
      <c r="J2234">
        <f t="shared" ca="1" si="311"/>
        <v>0</v>
      </c>
      <c r="K2234">
        <f t="shared" ca="1" si="312"/>
        <v>0</v>
      </c>
      <c r="N2234" t="str">
        <f t="shared" ca="1" si="313"/>
        <v>D:z</v>
      </c>
      <c r="O2234" t="str">
        <f t="shared" ca="1" si="314"/>
        <v>D7:z7</v>
      </c>
    </row>
    <row r="2235" spans="1:15">
      <c r="A2235" t="str">
        <f t="shared" si="315"/>
        <v>10</v>
      </c>
      <c r="B2235" t="str">
        <f t="shared" ca="1" si="307"/>
        <v>W</v>
      </c>
      <c r="C2235" t="s">
        <v>2650</v>
      </c>
      <c r="D2235" t="s">
        <v>2692</v>
      </c>
      <c r="E2235">
        <f t="shared" ca="1" si="308"/>
        <v>0</v>
      </c>
      <c r="H2235" t="str">
        <f t="shared" ca="1" si="309"/>
        <v>'Simpl. All tex.-dual tex'!</v>
      </c>
      <c r="I2235" t="str">
        <f t="shared" ca="1" si="310"/>
        <v>'Simpl. All tex.-dual tex'!</v>
      </c>
      <c r="J2235">
        <f t="shared" ca="1" si="311"/>
        <v>0</v>
      </c>
      <c r="K2235">
        <f t="shared" ca="1" si="312"/>
        <v>0</v>
      </c>
      <c r="N2235" t="str">
        <f t="shared" ca="1" si="313"/>
        <v>D:z</v>
      </c>
      <c r="O2235" t="str">
        <f t="shared" ca="1" si="314"/>
        <v>D7:z7</v>
      </c>
    </row>
    <row r="2236" spans="1:15">
      <c r="A2236" t="str">
        <f t="shared" si="315"/>
        <v>11</v>
      </c>
      <c r="B2236" t="str">
        <f t="shared" ca="1" si="307"/>
        <v>W</v>
      </c>
      <c r="C2236" t="s">
        <v>2650</v>
      </c>
      <c r="D2236" t="s">
        <v>2693</v>
      </c>
      <c r="E2236">
        <f t="shared" ca="1" si="308"/>
        <v>0</v>
      </c>
      <c r="H2236" t="str">
        <f t="shared" ca="1" si="309"/>
        <v>'Simpl. All tex.-dual tex'!</v>
      </c>
      <c r="I2236" t="str">
        <f t="shared" ca="1" si="310"/>
        <v>'Simpl. All tex.-dual tex'!</v>
      </c>
      <c r="J2236">
        <f t="shared" ca="1" si="311"/>
        <v>0</v>
      </c>
      <c r="K2236">
        <f t="shared" ca="1" si="312"/>
        <v>0</v>
      </c>
      <c r="N2236" t="str">
        <f t="shared" ca="1" si="313"/>
        <v>D:z</v>
      </c>
      <c r="O2236" t="str">
        <f t="shared" ca="1" si="314"/>
        <v>D7:z7</v>
      </c>
    </row>
    <row r="2237" spans="1:15">
      <c r="A2237" t="str">
        <f t="shared" si="315"/>
        <v>12</v>
      </c>
      <c r="B2237" t="str">
        <f t="shared" ca="1" si="307"/>
        <v>W</v>
      </c>
      <c r="C2237" t="s">
        <v>2650</v>
      </c>
      <c r="D2237" t="s">
        <v>2694</v>
      </c>
      <c r="E2237">
        <f t="shared" ca="1" si="308"/>
        <v>0</v>
      </c>
      <c r="H2237" t="str">
        <f t="shared" ca="1" si="309"/>
        <v>'Simpl. All tex.-dual tex'!</v>
      </c>
      <c r="I2237" t="str">
        <f t="shared" ca="1" si="310"/>
        <v>'Simpl. All tex.-dual tex'!</v>
      </c>
      <c r="J2237">
        <f t="shared" ca="1" si="311"/>
        <v>0</v>
      </c>
      <c r="K2237">
        <f t="shared" ca="1" si="312"/>
        <v>0</v>
      </c>
      <c r="N2237" t="str">
        <f t="shared" ca="1" si="313"/>
        <v>D:z</v>
      </c>
      <c r="O2237" t="str">
        <f t="shared" ca="1" si="314"/>
        <v>D7:z7</v>
      </c>
    </row>
    <row r="2238" spans="1:15">
      <c r="A2238" t="str">
        <f t="shared" si="315"/>
        <v>13</v>
      </c>
      <c r="B2238" t="str">
        <f t="shared" ca="1" si="307"/>
        <v>W</v>
      </c>
      <c r="C2238" t="s">
        <v>2650</v>
      </c>
      <c r="D2238" t="s">
        <v>2695</v>
      </c>
      <c r="E2238">
        <f t="shared" ca="1" si="308"/>
        <v>0</v>
      </c>
      <c r="H2238" t="str">
        <f t="shared" ca="1" si="309"/>
        <v>'Simpl. All tex.-dual tex'!</v>
      </c>
      <c r="I2238" t="str">
        <f t="shared" ca="1" si="310"/>
        <v>'Simpl. All tex.-dual tex'!</v>
      </c>
      <c r="J2238">
        <f t="shared" ca="1" si="311"/>
        <v>0</v>
      </c>
      <c r="K2238">
        <f t="shared" ca="1" si="312"/>
        <v>0</v>
      </c>
      <c r="N2238" t="str">
        <f t="shared" ca="1" si="313"/>
        <v>D:z</v>
      </c>
      <c r="O2238" t="str">
        <f t="shared" ca="1" si="314"/>
        <v>D7:z7</v>
      </c>
    </row>
    <row r="2239" spans="1:15">
      <c r="A2239" t="str">
        <f t="shared" si="315"/>
        <v>100</v>
      </c>
      <c r="B2239" t="str">
        <f t="shared" ca="1" si="307"/>
        <v>W</v>
      </c>
      <c r="C2239" t="s">
        <v>2650</v>
      </c>
      <c r="D2239" t="s">
        <v>2696</v>
      </c>
      <c r="E2239">
        <f t="shared" ca="1" si="308"/>
        <v>0</v>
      </c>
      <c r="H2239" t="str">
        <f t="shared" ca="1" si="309"/>
        <v>'Simpl. All tex.-dual tex'!</v>
      </c>
      <c r="I2239" t="str">
        <f t="shared" ca="1" si="310"/>
        <v>'Simpl. All tex.-dual tex'!</v>
      </c>
      <c r="J2239">
        <f t="shared" ca="1" si="311"/>
        <v>0</v>
      </c>
      <c r="K2239">
        <f t="shared" ca="1" si="312"/>
        <v>0</v>
      </c>
      <c r="N2239" t="str">
        <f t="shared" ca="1" si="313"/>
        <v>D:z</v>
      </c>
      <c r="O2239" t="str">
        <f t="shared" ca="1" si="314"/>
        <v>D7:z7</v>
      </c>
    </row>
    <row r="2240" spans="1:15">
      <c r="A2240" t="str">
        <f t="shared" si="315"/>
        <v>01</v>
      </c>
      <c r="B2240" t="str">
        <f t="shared" ca="1" si="307"/>
        <v>W</v>
      </c>
      <c r="C2240" t="s">
        <v>2651</v>
      </c>
      <c r="D2240" t="s">
        <v>2697</v>
      </c>
      <c r="E2240">
        <f t="shared" ca="1" si="308"/>
        <v>0</v>
      </c>
      <c r="H2240" t="str">
        <f t="shared" ca="1" si="309"/>
        <v>'Simpl. All tex.-dual tex'!</v>
      </c>
      <c r="I2240" t="str">
        <f t="shared" ca="1" si="310"/>
        <v>'Simpl. All tex.-dual tex'!</v>
      </c>
      <c r="J2240">
        <f t="shared" ca="1" si="311"/>
        <v>0</v>
      </c>
      <c r="K2240">
        <f t="shared" ca="1" si="312"/>
        <v>0</v>
      </c>
      <c r="N2240" t="str">
        <f t="shared" ca="1" si="313"/>
        <v>D:z</v>
      </c>
      <c r="O2240" t="str">
        <f t="shared" ca="1" si="314"/>
        <v>D7:z7</v>
      </c>
    </row>
    <row r="2241" spans="1:15">
      <c r="A2241" t="str">
        <f t="shared" si="315"/>
        <v>02</v>
      </c>
      <c r="B2241" t="str">
        <f t="shared" ca="1" si="307"/>
        <v>W</v>
      </c>
      <c r="C2241" t="s">
        <v>2651</v>
      </c>
      <c r="D2241" t="s">
        <v>2698</v>
      </c>
      <c r="E2241">
        <f t="shared" ca="1" si="308"/>
        <v>0</v>
      </c>
      <c r="H2241" t="str">
        <f t="shared" ca="1" si="309"/>
        <v>'Simpl. All tex.-dual tex'!</v>
      </c>
      <c r="I2241" t="str">
        <f t="shared" ca="1" si="310"/>
        <v>'Simpl. All tex.-dual tex'!</v>
      </c>
      <c r="J2241">
        <f t="shared" ca="1" si="311"/>
        <v>0</v>
      </c>
      <c r="K2241">
        <f t="shared" ca="1" si="312"/>
        <v>0</v>
      </c>
      <c r="N2241" t="str">
        <f t="shared" ca="1" si="313"/>
        <v>D:z</v>
      </c>
      <c r="O2241" t="str">
        <f t="shared" ca="1" si="314"/>
        <v>D7:z7</v>
      </c>
    </row>
    <row r="2242" spans="1:15">
      <c r="A2242" t="str">
        <f t="shared" si="315"/>
        <v>03</v>
      </c>
      <c r="B2242" t="str">
        <f t="shared" ca="1" si="307"/>
        <v>W</v>
      </c>
      <c r="C2242" t="s">
        <v>2651</v>
      </c>
      <c r="D2242" t="s">
        <v>2699</v>
      </c>
      <c r="E2242">
        <f t="shared" ca="1" si="308"/>
        <v>0</v>
      </c>
      <c r="H2242" t="str">
        <f t="shared" ca="1" si="309"/>
        <v>'Simpl. All tex.-dual tex'!</v>
      </c>
      <c r="I2242" t="str">
        <f t="shared" ca="1" si="310"/>
        <v>'Simpl. All tex.-dual tex'!</v>
      </c>
      <c r="J2242">
        <f t="shared" ca="1" si="311"/>
        <v>0</v>
      </c>
      <c r="K2242">
        <f t="shared" ca="1" si="312"/>
        <v>0</v>
      </c>
      <c r="N2242" t="str">
        <f t="shared" ca="1" si="313"/>
        <v>D:z</v>
      </c>
      <c r="O2242" t="str">
        <f t="shared" ca="1" si="314"/>
        <v>D7:z7</v>
      </c>
    </row>
    <row r="2243" spans="1:15">
      <c r="A2243" t="str">
        <f t="shared" si="315"/>
        <v>04</v>
      </c>
      <c r="B2243" t="str">
        <f t="shared" ca="1" si="307"/>
        <v>W</v>
      </c>
      <c r="C2243" t="s">
        <v>2651</v>
      </c>
      <c r="D2243" t="s">
        <v>2700</v>
      </c>
      <c r="E2243">
        <f t="shared" ca="1" si="308"/>
        <v>0</v>
      </c>
      <c r="H2243" t="str">
        <f t="shared" ca="1" si="309"/>
        <v>'Simpl. All tex.-dual tex'!</v>
      </c>
      <c r="I2243" t="str">
        <f t="shared" ca="1" si="310"/>
        <v>'Simpl. All tex.-dual tex'!</v>
      </c>
      <c r="J2243">
        <f t="shared" ca="1" si="311"/>
        <v>0</v>
      </c>
      <c r="K2243">
        <f t="shared" ca="1" si="312"/>
        <v>0</v>
      </c>
      <c r="N2243" t="str">
        <f t="shared" ca="1" si="313"/>
        <v>D:z</v>
      </c>
      <c r="O2243" t="str">
        <f t="shared" ca="1" si="314"/>
        <v>D7:z7</v>
      </c>
    </row>
    <row r="2244" spans="1:15">
      <c r="A2244" t="str">
        <f t="shared" si="315"/>
        <v>05</v>
      </c>
      <c r="B2244" t="str">
        <f t="shared" ca="1" si="307"/>
        <v>W</v>
      </c>
      <c r="C2244" t="s">
        <v>2651</v>
      </c>
      <c r="D2244" t="s">
        <v>2701</v>
      </c>
      <c r="E2244">
        <f t="shared" ca="1" si="308"/>
        <v>0</v>
      </c>
      <c r="H2244" t="str">
        <f t="shared" ca="1" si="309"/>
        <v>'Simpl. All tex.-dual tex'!</v>
      </c>
      <c r="I2244" t="str">
        <f t="shared" ca="1" si="310"/>
        <v>'Simpl. All tex.-dual tex'!</v>
      </c>
      <c r="J2244">
        <f t="shared" ca="1" si="311"/>
        <v>0</v>
      </c>
      <c r="K2244">
        <f t="shared" ca="1" si="312"/>
        <v>0</v>
      </c>
      <c r="N2244" t="str">
        <f t="shared" ca="1" si="313"/>
        <v>D:z</v>
      </c>
      <c r="O2244" t="str">
        <f t="shared" ca="1" si="314"/>
        <v>D7:z7</v>
      </c>
    </row>
    <row r="2245" spans="1:15">
      <c r="A2245" t="str">
        <f t="shared" si="315"/>
        <v>06</v>
      </c>
      <c r="B2245" t="str">
        <f t="shared" ca="1" si="307"/>
        <v>W</v>
      </c>
      <c r="C2245" t="s">
        <v>2651</v>
      </c>
      <c r="D2245" t="s">
        <v>2702</v>
      </c>
      <c r="E2245">
        <f t="shared" ca="1" si="308"/>
        <v>0</v>
      </c>
      <c r="H2245" t="str">
        <f t="shared" ca="1" si="309"/>
        <v>'Simpl. All tex.-dual tex'!</v>
      </c>
      <c r="I2245" t="str">
        <f t="shared" ca="1" si="310"/>
        <v>'Simpl. All tex.-dual tex'!</v>
      </c>
      <c r="J2245">
        <f t="shared" ca="1" si="311"/>
        <v>0</v>
      </c>
      <c r="K2245">
        <f t="shared" ca="1" si="312"/>
        <v>0</v>
      </c>
      <c r="N2245" t="str">
        <f t="shared" ca="1" si="313"/>
        <v>D:z</v>
      </c>
      <c r="O2245" t="str">
        <f t="shared" ca="1" si="314"/>
        <v>D7:z7</v>
      </c>
    </row>
    <row r="2246" spans="1:15">
      <c r="A2246" t="str">
        <f t="shared" si="315"/>
        <v>07</v>
      </c>
      <c r="B2246" t="str">
        <f t="shared" ca="1" si="307"/>
        <v>W</v>
      </c>
      <c r="C2246" t="s">
        <v>2651</v>
      </c>
      <c r="D2246" t="s">
        <v>2703</v>
      </c>
      <c r="E2246">
        <f t="shared" ca="1" si="308"/>
        <v>0</v>
      </c>
      <c r="H2246" t="str">
        <f t="shared" ca="1" si="309"/>
        <v>'Simpl. All tex.-dual tex'!</v>
      </c>
      <c r="I2246" t="str">
        <f t="shared" ca="1" si="310"/>
        <v>'Simpl. All tex.-dual tex'!</v>
      </c>
      <c r="J2246">
        <f t="shared" ca="1" si="311"/>
        <v>0</v>
      </c>
      <c r="K2246">
        <f t="shared" ca="1" si="312"/>
        <v>0</v>
      </c>
      <c r="N2246" t="str">
        <f t="shared" ca="1" si="313"/>
        <v>D:z</v>
      </c>
      <c r="O2246" t="str">
        <f t="shared" ca="1" si="314"/>
        <v>D7:z7</v>
      </c>
    </row>
    <row r="2247" spans="1:15">
      <c r="A2247" t="str">
        <f t="shared" si="315"/>
        <v>08</v>
      </c>
      <c r="B2247" t="str">
        <f t="shared" ca="1" si="307"/>
        <v>W</v>
      </c>
      <c r="C2247" t="s">
        <v>2651</v>
      </c>
      <c r="D2247" t="s">
        <v>2704</v>
      </c>
      <c r="E2247">
        <f t="shared" ca="1" si="308"/>
        <v>0</v>
      </c>
      <c r="H2247" t="str">
        <f t="shared" ca="1" si="309"/>
        <v>'Simpl. All tex.-dual tex'!</v>
      </c>
      <c r="I2247" t="str">
        <f t="shared" ca="1" si="310"/>
        <v>'Simpl. All tex.-dual tex'!</v>
      </c>
      <c r="J2247">
        <f t="shared" ca="1" si="311"/>
        <v>0</v>
      </c>
      <c r="K2247">
        <f t="shared" ca="1" si="312"/>
        <v>0</v>
      </c>
      <c r="N2247" t="str">
        <f t="shared" ca="1" si="313"/>
        <v>D:z</v>
      </c>
      <c r="O2247" t="str">
        <f t="shared" ca="1" si="314"/>
        <v>D7:z7</v>
      </c>
    </row>
    <row r="2248" spans="1:15">
      <c r="A2248" t="str">
        <f t="shared" si="315"/>
        <v>09</v>
      </c>
      <c r="B2248" t="str">
        <f t="shared" ca="1" si="307"/>
        <v>W</v>
      </c>
      <c r="C2248" t="s">
        <v>2651</v>
      </c>
      <c r="D2248" t="s">
        <v>2705</v>
      </c>
      <c r="E2248">
        <f t="shared" ca="1" si="308"/>
        <v>0</v>
      </c>
      <c r="H2248" t="str">
        <f t="shared" ca="1" si="309"/>
        <v>'Simpl. All tex.-dual tex'!</v>
      </c>
      <c r="I2248" t="str">
        <f t="shared" ca="1" si="310"/>
        <v>'Simpl. All tex.-dual tex'!</v>
      </c>
      <c r="J2248">
        <f t="shared" ca="1" si="311"/>
        <v>0</v>
      </c>
      <c r="K2248">
        <f t="shared" ca="1" si="312"/>
        <v>0</v>
      </c>
      <c r="N2248" t="str">
        <f t="shared" ca="1" si="313"/>
        <v>D:z</v>
      </c>
      <c r="O2248" t="str">
        <f t="shared" ca="1" si="314"/>
        <v>D7:z7</v>
      </c>
    </row>
    <row r="2249" spans="1:15">
      <c r="A2249" t="str">
        <f t="shared" si="315"/>
        <v>10</v>
      </c>
      <c r="B2249" t="str">
        <f t="shared" ca="1" si="307"/>
        <v>W</v>
      </c>
      <c r="C2249" t="s">
        <v>2651</v>
      </c>
      <c r="D2249" t="s">
        <v>2706</v>
      </c>
      <c r="E2249">
        <f t="shared" ca="1" si="308"/>
        <v>0</v>
      </c>
      <c r="H2249" t="str">
        <f t="shared" ca="1" si="309"/>
        <v>'Simpl. All tex.-dual tex'!</v>
      </c>
      <c r="I2249" t="str">
        <f t="shared" ca="1" si="310"/>
        <v>'Simpl. All tex.-dual tex'!</v>
      </c>
      <c r="J2249">
        <f t="shared" ca="1" si="311"/>
        <v>0</v>
      </c>
      <c r="K2249">
        <f t="shared" ca="1" si="312"/>
        <v>0</v>
      </c>
      <c r="N2249" t="str">
        <f t="shared" ca="1" si="313"/>
        <v>D:z</v>
      </c>
      <c r="O2249" t="str">
        <f t="shared" ca="1" si="314"/>
        <v>D7:z7</v>
      </c>
    </row>
    <row r="2250" spans="1:15">
      <c r="A2250" t="str">
        <f t="shared" si="315"/>
        <v>11</v>
      </c>
      <c r="B2250" t="str">
        <f t="shared" ca="1" si="307"/>
        <v>W</v>
      </c>
      <c r="C2250" t="s">
        <v>2651</v>
      </c>
      <c r="D2250" t="s">
        <v>2707</v>
      </c>
      <c r="E2250">
        <f t="shared" ca="1" si="308"/>
        <v>0</v>
      </c>
      <c r="H2250" t="str">
        <f t="shared" ca="1" si="309"/>
        <v>'Simpl. All tex.-dual tex'!</v>
      </c>
      <c r="I2250" t="str">
        <f t="shared" ca="1" si="310"/>
        <v>'Simpl. All tex.-dual tex'!</v>
      </c>
      <c r="J2250">
        <f t="shared" ca="1" si="311"/>
        <v>0</v>
      </c>
      <c r="K2250">
        <f t="shared" ca="1" si="312"/>
        <v>0</v>
      </c>
      <c r="N2250" t="str">
        <f t="shared" ca="1" si="313"/>
        <v>D:z</v>
      </c>
      <c r="O2250" t="str">
        <f t="shared" ca="1" si="314"/>
        <v>D7:z7</v>
      </c>
    </row>
    <row r="2251" spans="1:15">
      <c r="A2251" t="str">
        <f t="shared" si="315"/>
        <v>12</v>
      </c>
      <c r="B2251" t="str">
        <f t="shared" ref="B2251:B2314" ca="1" si="316">VLOOKUP(H2251,$A$1:$K$3,11,FALSE)</f>
        <v>W</v>
      </c>
      <c r="C2251" t="s">
        <v>2651</v>
      </c>
      <c r="D2251" t="s">
        <v>2708</v>
      </c>
      <c r="E2251">
        <f t="shared" ref="E2251:E2314" ca="1" si="317">IFERROR(VLOOKUP(C2251,INDIRECT($H2251&amp;$N2251),MATCH($A2251,INDIRECT($H2251&amp;$O2251),0),FALSE),0)</f>
        <v>0</v>
      </c>
      <c r="H2251" t="str">
        <f t="shared" ref="H2251:H2314" ca="1" si="318">IF(I2251&lt;&gt;0,I2251,IF(J2251&lt;&gt;0,J2251,K2251))</f>
        <v>'Simpl. All tex.-dual tex'!</v>
      </c>
      <c r="I2251" t="str">
        <f t="shared" ref="I2251:I2314" ca="1" si="319">IF(IFERROR(VLOOKUP(C2251,INDIRECT($G$5&amp;"D:D"),1,FALSE),0)&lt;&gt;0,I$9,0)</f>
        <v>'Simpl. All tex.-dual tex'!</v>
      </c>
      <c r="J2251">
        <f t="shared" ref="J2251:J2314" ca="1" si="320">IF(IFERROR(VLOOKUP(C2251,INDIRECT($G$6&amp;"D:D"),1,FALSE),0)&lt;&gt;0,J$9,0)</f>
        <v>0</v>
      </c>
      <c r="K2251">
        <f t="shared" ref="K2251:K2314" ca="1" si="321">IF(IFERROR(VLOOKUP($C2251,INDIRECT($G$7&amp;"d:d"),1,FALSE),0)&lt;&gt;0,K$9,0)</f>
        <v>0</v>
      </c>
      <c r="N2251" t="str">
        <f t="shared" ref="N2251:N2314" ca="1" si="322">VLOOKUP($H2251,$G$5:$I$7,2,FALSE)</f>
        <v>D:z</v>
      </c>
      <c r="O2251" t="str">
        <f t="shared" ref="O2251:O2314" ca="1" si="323">VLOOKUP($H2251,$G$5:$I$7,3,FALSE)</f>
        <v>D7:z7</v>
      </c>
    </row>
    <row r="2252" spans="1:15">
      <c r="A2252" t="str">
        <f t="shared" si="315"/>
        <v>13</v>
      </c>
      <c r="B2252" t="str">
        <f t="shared" ca="1" si="316"/>
        <v>W</v>
      </c>
      <c r="C2252" t="s">
        <v>2651</v>
      </c>
      <c r="D2252" t="s">
        <v>2709</v>
      </c>
      <c r="E2252">
        <f t="shared" ca="1" si="317"/>
        <v>0</v>
      </c>
      <c r="H2252" t="str">
        <f t="shared" ca="1" si="318"/>
        <v>'Simpl. All tex.-dual tex'!</v>
      </c>
      <c r="I2252" t="str">
        <f t="shared" ca="1" si="319"/>
        <v>'Simpl. All tex.-dual tex'!</v>
      </c>
      <c r="J2252">
        <f t="shared" ca="1" si="320"/>
        <v>0</v>
      </c>
      <c r="K2252">
        <f t="shared" ca="1" si="321"/>
        <v>0</v>
      </c>
      <c r="N2252" t="str">
        <f t="shared" ca="1" si="322"/>
        <v>D:z</v>
      </c>
      <c r="O2252" t="str">
        <f t="shared" ca="1" si="323"/>
        <v>D7:z7</v>
      </c>
    </row>
    <row r="2253" spans="1:15">
      <c r="A2253" t="str">
        <f t="shared" si="315"/>
        <v>100</v>
      </c>
      <c r="B2253" t="str">
        <f t="shared" ca="1" si="316"/>
        <v>W</v>
      </c>
      <c r="C2253" t="s">
        <v>2651</v>
      </c>
      <c r="D2253" t="s">
        <v>2710</v>
      </c>
      <c r="E2253">
        <f t="shared" ca="1" si="317"/>
        <v>0</v>
      </c>
      <c r="H2253" t="str">
        <f t="shared" ca="1" si="318"/>
        <v>'Simpl. All tex.-dual tex'!</v>
      </c>
      <c r="I2253" t="str">
        <f t="shared" ca="1" si="319"/>
        <v>'Simpl. All tex.-dual tex'!</v>
      </c>
      <c r="J2253">
        <f t="shared" ca="1" si="320"/>
        <v>0</v>
      </c>
      <c r="K2253">
        <f t="shared" ca="1" si="321"/>
        <v>0</v>
      </c>
      <c r="N2253" t="str">
        <f t="shared" ca="1" si="322"/>
        <v>D:z</v>
      </c>
      <c r="O2253" t="str">
        <f t="shared" ca="1" si="323"/>
        <v>D7:z7</v>
      </c>
    </row>
    <row r="2254" spans="1:15">
      <c r="A2254" t="str">
        <f t="shared" si="315"/>
        <v>01</v>
      </c>
      <c r="B2254" t="str">
        <f t="shared" ca="1" si="316"/>
        <v>W</v>
      </c>
      <c r="C2254" t="s">
        <v>2652</v>
      </c>
      <c r="D2254" t="s">
        <v>2711</v>
      </c>
      <c r="E2254">
        <f t="shared" ca="1" si="317"/>
        <v>0</v>
      </c>
      <c r="H2254" t="str">
        <f t="shared" ca="1" si="318"/>
        <v>'Simpl. All tex.-dual tex'!</v>
      </c>
      <c r="I2254" t="str">
        <f t="shared" ca="1" si="319"/>
        <v>'Simpl. All tex.-dual tex'!</v>
      </c>
      <c r="J2254">
        <f t="shared" ca="1" si="320"/>
        <v>0</v>
      </c>
      <c r="K2254">
        <f t="shared" ca="1" si="321"/>
        <v>0</v>
      </c>
      <c r="N2254" t="str">
        <f t="shared" ca="1" si="322"/>
        <v>D:z</v>
      </c>
      <c r="O2254" t="str">
        <f t="shared" ca="1" si="323"/>
        <v>D7:z7</v>
      </c>
    </row>
    <row r="2255" spans="1:15">
      <c r="A2255" t="str">
        <f t="shared" si="315"/>
        <v>02</v>
      </c>
      <c r="B2255" t="str">
        <f t="shared" ca="1" si="316"/>
        <v>W</v>
      </c>
      <c r="C2255" t="s">
        <v>2652</v>
      </c>
      <c r="D2255" t="s">
        <v>2712</v>
      </c>
      <c r="E2255">
        <f t="shared" ca="1" si="317"/>
        <v>0</v>
      </c>
      <c r="H2255" t="str">
        <f t="shared" ca="1" si="318"/>
        <v>'Simpl. All tex.-dual tex'!</v>
      </c>
      <c r="I2255" t="str">
        <f t="shared" ca="1" si="319"/>
        <v>'Simpl. All tex.-dual tex'!</v>
      </c>
      <c r="J2255">
        <f t="shared" ca="1" si="320"/>
        <v>0</v>
      </c>
      <c r="K2255">
        <f t="shared" ca="1" si="321"/>
        <v>0</v>
      </c>
      <c r="N2255" t="str">
        <f t="shared" ca="1" si="322"/>
        <v>D:z</v>
      </c>
      <c r="O2255" t="str">
        <f t="shared" ca="1" si="323"/>
        <v>D7:z7</v>
      </c>
    </row>
    <row r="2256" spans="1:15">
      <c r="A2256" t="str">
        <f t="shared" si="315"/>
        <v>03</v>
      </c>
      <c r="B2256" t="str">
        <f t="shared" ca="1" si="316"/>
        <v>W</v>
      </c>
      <c r="C2256" t="s">
        <v>2652</v>
      </c>
      <c r="D2256" t="s">
        <v>2713</v>
      </c>
      <c r="E2256">
        <f t="shared" ca="1" si="317"/>
        <v>0</v>
      </c>
      <c r="H2256" t="str">
        <f t="shared" ca="1" si="318"/>
        <v>'Simpl. All tex.-dual tex'!</v>
      </c>
      <c r="I2256" t="str">
        <f t="shared" ca="1" si="319"/>
        <v>'Simpl. All tex.-dual tex'!</v>
      </c>
      <c r="J2256">
        <f t="shared" ca="1" si="320"/>
        <v>0</v>
      </c>
      <c r="K2256">
        <f t="shared" ca="1" si="321"/>
        <v>0</v>
      </c>
      <c r="N2256" t="str">
        <f t="shared" ca="1" si="322"/>
        <v>D:z</v>
      </c>
      <c r="O2256" t="str">
        <f t="shared" ca="1" si="323"/>
        <v>D7:z7</v>
      </c>
    </row>
    <row r="2257" spans="1:15">
      <c r="A2257" t="str">
        <f t="shared" si="315"/>
        <v>04</v>
      </c>
      <c r="B2257" t="str">
        <f t="shared" ca="1" si="316"/>
        <v>W</v>
      </c>
      <c r="C2257" t="s">
        <v>2652</v>
      </c>
      <c r="D2257" t="s">
        <v>2714</v>
      </c>
      <c r="E2257">
        <f t="shared" ca="1" si="317"/>
        <v>0</v>
      </c>
      <c r="H2257" t="str">
        <f t="shared" ca="1" si="318"/>
        <v>'Simpl. All tex.-dual tex'!</v>
      </c>
      <c r="I2257" t="str">
        <f t="shared" ca="1" si="319"/>
        <v>'Simpl. All tex.-dual tex'!</v>
      </c>
      <c r="J2257">
        <f t="shared" ca="1" si="320"/>
        <v>0</v>
      </c>
      <c r="K2257">
        <f t="shared" ca="1" si="321"/>
        <v>0</v>
      </c>
      <c r="N2257" t="str">
        <f t="shared" ca="1" si="322"/>
        <v>D:z</v>
      </c>
      <c r="O2257" t="str">
        <f t="shared" ca="1" si="323"/>
        <v>D7:z7</v>
      </c>
    </row>
    <row r="2258" spans="1:15">
      <c r="A2258" t="str">
        <f t="shared" si="315"/>
        <v>05</v>
      </c>
      <c r="B2258" t="str">
        <f t="shared" ca="1" si="316"/>
        <v>W</v>
      </c>
      <c r="C2258" t="s">
        <v>2652</v>
      </c>
      <c r="D2258" t="s">
        <v>2715</v>
      </c>
      <c r="E2258">
        <f t="shared" ca="1" si="317"/>
        <v>0</v>
      </c>
      <c r="H2258" t="str">
        <f t="shared" ca="1" si="318"/>
        <v>'Simpl. All tex.-dual tex'!</v>
      </c>
      <c r="I2258" t="str">
        <f t="shared" ca="1" si="319"/>
        <v>'Simpl. All tex.-dual tex'!</v>
      </c>
      <c r="J2258">
        <f t="shared" ca="1" si="320"/>
        <v>0</v>
      </c>
      <c r="K2258">
        <f t="shared" ca="1" si="321"/>
        <v>0</v>
      </c>
      <c r="N2258" t="str">
        <f t="shared" ca="1" si="322"/>
        <v>D:z</v>
      </c>
      <c r="O2258" t="str">
        <f t="shared" ca="1" si="323"/>
        <v>D7:z7</v>
      </c>
    </row>
    <row r="2259" spans="1:15">
      <c r="A2259" t="str">
        <f t="shared" si="315"/>
        <v>06</v>
      </c>
      <c r="B2259" t="str">
        <f t="shared" ca="1" si="316"/>
        <v>W</v>
      </c>
      <c r="C2259" t="s">
        <v>2652</v>
      </c>
      <c r="D2259" t="s">
        <v>2716</v>
      </c>
      <c r="E2259">
        <f t="shared" ca="1" si="317"/>
        <v>0</v>
      </c>
      <c r="H2259" t="str">
        <f t="shared" ca="1" si="318"/>
        <v>'Simpl. All tex.-dual tex'!</v>
      </c>
      <c r="I2259" t="str">
        <f t="shared" ca="1" si="319"/>
        <v>'Simpl. All tex.-dual tex'!</v>
      </c>
      <c r="J2259">
        <f t="shared" ca="1" si="320"/>
        <v>0</v>
      </c>
      <c r="K2259">
        <f t="shared" ca="1" si="321"/>
        <v>0</v>
      </c>
      <c r="N2259" t="str">
        <f t="shared" ca="1" si="322"/>
        <v>D:z</v>
      </c>
      <c r="O2259" t="str">
        <f t="shared" ca="1" si="323"/>
        <v>D7:z7</v>
      </c>
    </row>
    <row r="2260" spans="1:15">
      <c r="A2260" t="str">
        <f t="shared" si="315"/>
        <v>07</v>
      </c>
      <c r="B2260" t="str">
        <f t="shared" ca="1" si="316"/>
        <v>W</v>
      </c>
      <c r="C2260" t="s">
        <v>2652</v>
      </c>
      <c r="D2260" t="s">
        <v>2717</v>
      </c>
      <c r="E2260">
        <f t="shared" ca="1" si="317"/>
        <v>0</v>
      </c>
      <c r="H2260" t="str">
        <f t="shared" ca="1" si="318"/>
        <v>'Simpl. All tex.-dual tex'!</v>
      </c>
      <c r="I2260" t="str">
        <f t="shared" ca="1" si="319"/>
        <v>'Simpl. All tex.-dual tex'!</v>
      </c>
      <c r="J2260">
        <f t="shared" ca="1" si="320"/>
        <v>0</v>
      </c>
      <c r="K2260">
        <f t="shared" ca="1" si="321"/>
        <v>0</v>
      </c>
      <c r="N2260" t="str">
        <f t="shared" ca="1" si="322"/>
        <v>D:z</v>
      </c>
      <c r="O2260" t="str">
        <f t="shared" ca="1" si="323"/>
        <v>D7:z7</v>
      </c>
    </row>
    <row r="2261" spans="1:15">
      <c r="A2261" t="str">
        <f t="shared" si="315"/>
        <v>08</v>
      </c>
      <c r="B2261" t="str">
        <f t="shared" ca="1" si="316"/>
        <v>W</v>
      </c>
      <c r="C2261" t="s">
        <v>2652</v>
      </c>
      <c r="D2261" t="s">
        <v>2718</v>
      </c>
      <c r="E2261">
        <f t="shared" ca="1" si="317"/>
        <v>0</v>
      </c>
      <c r="H2261" t="str">
        <f t="shared" ca="1" si="318"/>
        <v>'Simpl. All tex.-dual tex'!</v>
      </c>
      <c r="I2261" t="str">
        <f t="shared" ca="1" si="319"/>
        <v>'Simpl. All tex.-dual tex'!</v>
      </c>
      <c r="J2261">
        <f t="shared" ca="1" si="320"/>
        <v>0</v>
      </c>
      <c r="K2261">
        <f t="shared" ca="1" si="321"/>
        <v>0</v>
      </c>
      <c r="N2261" t="str">
        <f t="shared" ca="1" si="322"/>
        <v>D:z</v>
      </c>
      <c r="O2261" t="str">
        <f t="shared" ca="1" si="323"/>
        <v>D7:z7</v>
      </c>
    </row>
    <row r="2262" spans="1:15">
      <c r="A2262" t="str">
        <f t="shared" ref="A2262:A2295" si="324">MID(D2262,LEN(C2262)+2,LEN(D2262)-LEN(C2262))</f>
        <v>09</v>
      </c>
      <c r="B2262" t="str">
        <f t="shared" ca="1" si="316"/>
        <v>W</v>
      </c>
      <c r="C2262" t="s">
        <v>2652</v>
      </c>
      <c r="D2262" t="s">
        <v>2719</v>
      </c>
      <c r="E2262">
        <f t="shared" ca="1" si="317"/>
        <v>0</v>
      </c>
      <c r="H2262" t="str">
        <f t="shared" ca="1" si="318"/>
        <v>'Simpl. All tex.-dual tex'!</v>
      </c>
      <c r="I2262" t="str">
        <f t="shared" ca="1" si="319"/>
        <v>'Simpl. All tex.-dual tex'!</v>
      </c>
      <c r="J2262">
        <f t="shared" ca="1" si="320"/>
        <v>0</v>
      </c>
      <c r="K2262">
        <f t="shared" ca="1" si="321"/>
        <v>0</v>
      </c>
      <c r="N2262" t="str">
        <f t="shared" ca="1" si="322"/>
        <v>D:z</v>
      </c>
      <c r="O2262" t="str">
        <f t="shared" ca="1" si="323"/>
        <v>D7:z7</v>
      </c>
    </row>
    <row r="2263" spans="1:15">
      <c r="A2263" t="str">
        <f t="shared" si="324"/>
        <v>10</v>
      </c>
      <c r="B2263" t="str">
        <f t="shared" ca="1" si="316"/>
        <v>W</v>
      </c>
      <c r="C2263" t="s">
        <v>2652</v>
      </c>
      <c r="D2263" t="s">
        <v>2720</v>
      </c>
      <c r="E2263">
        <f t="shared" ca="1" si="317"/>
        <v>0</v>
      </c>
      <c r="H2263" t="str">
        <f t="shared" ca="1" si="318"/>
        <v>'Simpl. All tex.-dual tex'!</v>
      </c>
      <c r="I2263" t="str">
        <f t="shared" ca="1" si="319"/>
        <v>'Simpl. All tex.-dual tex'!</v>
      </c>
      <c r="J2263">
        <f t="shared" ca="1" si="320"/>
        <v>0</v>
      </c>
      <c r="K2263">
        <f t="shared" ca="1" si="321"/>
        <v>0</v>
      </c>
      <c r="N2263" t="str">
        <f t="shared" ca="1" si="322"/>
        <v>D:z</v>
      </c>
      <c r="O2263" t="str">
        <f t="shared" ca="1" si="323"/>
        <v>D7:z7</v>
      </c>
    </row>
    <row r="2264" spans="1:15">
      <c r="A2264" t="str">
        <f t="shared" si="324"/>
        <v>11</v>
      </c>
      <c r="B2264" t="str">
        <f t="shared" ca="1" si="316"/>
        <v>W</v>
      </c>
      <c r="C2264" t="s">
        <v>2652</v>
      </c>
      <c r="D2264" t="s">
        <v>2721</v>
      </c>
      <c r="E2264">
        <f t="shared" ca="1" si="317"/>
        <v>0</v>
      </c>
      <c r="H2264" t="str">
        <f t="shared" ca="1" si="318"/>
        <v>'Simpl. All tex.-dual tex'!</v>
      </c>
      <c r="I2264" t="str">
        <f t="shared" ca="1" si="319"/>
        <v>'Simpl. All tex.-dual tex'!</v>
      </c>
      <c r="J2264">
        <f t="shared" ca="1" si="320"/>
        <v>0</v>
      </c>
      <c r="K2264">
        <f t="shared" ca="1" si="321"/>
        <v>0</v>
      </c>
      <c r="N2264" t="str">
        <f t="shared" ca="1" si="322"/>
        <v>D:z</v>
      </c>
      <c r="O2264" t="str">
        <f t="shared" ca="1" si="323"/>
        <v>D7:z7</v>
      </c>
    </row>
    <row r="2265" spans="1:15">
      <c r="A2265" t="str">
        <f t="shared" si="324"/>
        <v>12</v>
      </c>
      <c r="B2265" t="str">
        <f t="shared" ca="1" si="316"/>
        <v>W</v>
      </c>
      <c r="C2265" t="s">
        <v>2652</v>
      </c>
      <c r="D2265" t="s">
        <v>2722</v>
      </c>
      <c r="E2265">
        <f t="shared" ca="1" si="317"/>
        <v>0</v>
      </c>
      <c r="H2265" t="str">
        <f t="shared" ca="1" si="318"/>
        <v>'Simpl. All tex.-dual tex'!</v>
      </c>
      <c r="I2265" t="str">
        <f t="shared" ca="1" si="319"/>
        <v>'Simpl. All tex.-dual tex'!</v>
      </c>
      <c r="J2265">
        <f t="shared" ca="1" si="320"/>
        <v>0</v>
      </c>
      <c r="K2265">
        <f t="shared" ca="1" si="321"/>
        <v>0</v>
      </c>
      <c r="N2265" t="str">
        <f t="shared" ca="1" si="322"/>
        <v>D:z</v>
      </c>
      <c r="O2265" t="str">
        <f t="shared" ca="1" si="323"/>
        <v>D7:z7</v>
      </c>
    </row>
    <row r="2266" spans="1:15">
      <c r="A2266" t="str">
        <f t="shared" si="324"/>
        <v>13</v>
      </c>
      <c r="B2266" t="str">
        <f t="shared" ca="1" si="316"/>
        <v>W</v>
      </c>
      <c r="C2266" t="s">
        <v>2652</v>
      </c>
      <c r="D2266" t="s">
        <v>2723</v>
      </c>
      <c r="E2266">
        <f t="shared" ca="1" si="317"/>
        <v>0</v>
      </c>
      <c r="H2266" t="str">
        <f t="shared" ca="1" si="318"/>
        <v>'Simpl. All tex.-dual tex'!</v>
      </c>
      <c r="I2266" t="str">
        <f t="shared" ca="1" si="319"/>
        <v>'Simpl. All tex.-dual tex'!</v>
      </c>
      <c r="J2266">
        <f t="shared" ca="1" si="320"/>
        <v>0</v>
      </c>
      <c r="K2266">
        <f t="shared" ca="1" si="321"/>
        <v>0</v>
      </c>
      <c r="N2266" t="str">
        <f t="shared" ca="1" si="322"/>
        <v>D:z</v>
      </c>
      <c r="O2266" t="str">
        <f t="shared" ca="1" si="323"/>
        <v>D7:z7</v>
      </c>
    </row>
    <row r="2267" spans="1:15">
      <c r="A2267" t="str">
        <f t="shared" si="324"/>
        <v>100</v>
      </c>
      <c r="B2267" t="str">
        <f t="shared" ca="1" si="316"/>
        <v>W</v>
      </c>
      <c r="C2267" t="s">
        <v>2652</v>
      </c>
      <c r="D2267" t="s">
        <v>2724</v>
      </c>
      <c r="E2267">
        <f t="shared" ca="1" si="317"/>
        <v>0</v>
      </c>
      <c r="H2267" t="str">
        <f t="shared" ca="1" si="318"/>
        <v>'Simpl. All tex.-dual tex'!</v>
      </c>
      <c r="I2267" t="str">
        <f t="shared" ca="1" si="319"/>
        <v>'Simpl. All tex.-dual tex'!</v>
      </c>
      <c r="J2267">
        <f t="shared" ca="1" si="320"/>
        <v>0</v>
      </c>
      <c r="K2267">
        <f t="shared" ca="1" si="321"/>
        <v>0</v>
      </c>
      <c r="N2267" t="str">
        <f t="shared" ca="1" si="322"/>
        <v>D:z</v>
      </c>
      <c r="O2267" t="str">
        <f t="shared" ca="1" si="323"/>
        <v>D7:z7</v>
      </c>
    </row>
    <row r="2268" spans="1:15">
      <c r="A2268" t="str">
        <f t="shared" si="324"/>
        <v>01</v>
      </c>
      <c r="B2268" t="str">
        <f t="shared" ca="1" si="316"/>
        <v>W</v>
      </c>
      <c r="C2268" t="s">
        <v>2653</v>
      </c>
      <c r="D2268" t="s">
        <v>2725</v>
      </c>
      <c r="E2268">
        <f t="shared" ca="1" si="317"/>
        <v>0</v>
      </c>
      <c r="H2268" t="str">
        <f t="shared" ca="1" si="318"/>
        <v>'Simpl. All tex.-dual tex'!</v>
      </c>
      <c r="I2268" t="str">
        <f t="shared" ca="1" si="319"/>
        <v>'Simpl. All tex.-dual tex'!</v>
      </c>
      <c r="J2268">
        <f t="shared" ca="1" si="320"/>
        <v>0</v>
      </c>
      <c r="K2268">
        <f t="shared" ca="1" si="321"/>
        <v>0</v>
      </c>
      <c r="N2268" t="str">
        <f t="shared" ca="1" si="322"/>
        <v>D:z</v>
      </c>
      <c r="O2268" t="str">
        <f t="shared" ca="1" si="323"/>
        <v>D7:z7</v>
      </c>
    </row>
    <row r="2269" spans="1:15">
      <c r="A2269" t="str">
        <f t="shared" si="324"/>
        <v>02</v>
      </c>
      <c r="B2269" t="str">
        <f t="shared" ca="1" si="316"/>
        <v>W</v>
      </c>
      <c r="C2269" t="s">
        <v>2653</v>
      </c>
      <c r="D2269" t="s">
        <v>2726</v>
      </c>
      <c r="E2269">
        <f t="shared" ca="1" si="317"/>
        <v>0</v>
      </c>
      <c r="H2269" t="str">
        <f t="shared" ca="1" si="318"/>
        <v>'Simpl. All tex.-dual tex'!</v>
      </c>
      <c r="I2269" t="str">
        <f t="shared" ca="1" si="319"/>
        <v>'Simpl. All tex.-dual tex'!</v>
      </c>
      <c r="J2269">
        <f t="shared" ca="1" si="320"/>
        <v>0</v>
      </c>
      <c r="K2269">
        <f t="shared" ca="1" si="321"/>
        <v>0</v>
      </c>
      <c r="N2269" t="str">
        <f t="shared" ca="1" si="322"/>
        <v>D:z</v>
      </c>
      <c r="O2269" t="str">
        <f t="shared" ca="1" si="323"/>
        <v>D7:z7</v>
      </c>
    </row>
    <row r="2270" spans="1:15">
      <c r="A2270" t="str">
        <f t="shared" si="324"/>
        <v>03</v>
      </c>
      <c r="B2270" t="str">
        <f t="shared" ca="1" si="316"/>
        <v>W</v>
      </c>
      <c r="C2270" t="s">
        <v>2653</v>
      </c>
      <c r="D2270" t="s">
        <v>2727</v>
      </c>
      <c r="E2270">
        <f t="shared" ca="1" si="317"/>
        <v>0</v>
      </c>
      <c r="H2270" t="str">
        <f t="shared" ca="1" si="318"/>
        <v>'Simpl. All tex.-dual tex'!</v>
      </c>
      <c r="I2270" t="str">
        <f t="shared" ca="1" si="319"/>
        <v>'Simpl. All tex.-dual tex'!</v>
      </c>
      <c r="J2270">
        <f t="shared" ca="1" si="320"/>
        <v>0</v>
      </c>
      <c r="K2270">
        <f t="shared" ca="1" si="321"/>
        <v>0</v>
      </c>
      <c r="N2270" t="str">
        <f t="shared" ca="1" si="322"/>
        <v>D:z</v>
      </c>
      <c r="O2270" t="str">
        <f t="shared" ca="1" si="323"/>
        <v>D7:z7</v>
      </c>
    </row>
    <row r="2271" spans="1:15">
      <c r="A2271" t="str">
        <f t="shared" si="324"/>
        <v>04</v>
      </c>
      <c r="B2271" t="str">
        <f t="shared" ca="1" si="316"/>
        <v>W</v>
      </c>
      <c r="C2271" t="s">
        <v>2653</v>
      </c>
      <c r="D2271" t="s">
        <v>2728</v>
      </c>
      <c r="E2271">
        <f t="shared" ca="1" si="317"/>
        <v>0</v>
      </c>
      <c r="H2271" t="str">
        <f t="shared" ca="1" si="318"/>
        <v>'Simpl. All tex.-dual tex'!</v>
      </c>
      <c r="I2271" t="str">
        <f t="shared" ca="1" si="319"/>
        <v>'Simpl. All tex.-dual tex'!</v>
      </c>
      <c r="J2271">
        <f t="shared" ca="1" si="320"/>
        <v>0</v>
      </c>
      <c r="K2271">
        <f t="shared" ca="1" si="321"/>
        <v>0</v>
      </c>
      <c r="N2271" t="str">
        <f t="shared" ca="1" si="322"/>
        <v>D:z</v>
      </c>
      <c r="O2271" t="str">
        <f t="shared" ca="1" si="323"/>
        <v>D7:z7</v>
      </c>
    </row>
    <row r="2272" spans="1:15">
      <c r="A2272" t="str">
        <f t="shared" si="324"/>
        <v>05</v>
      </c>
      <c r="B2272" t="str">
        <f t="shared" ca="1" si="316"/>
        <v>W</v>
      </c>
      <c r="C2272" t="s">
        <v>2653</v>
      </c>
      <c r="D2272" t="s">
        <v>2729</v>
      </c>
      <c r="E2272">
        <f t="shared" ca="1" si="317"/>
        <v>0</v>
      </c>
      <c r="H2272" t="str">
        <f t="shared" ca="1" si="318"/>
        <v>'Simpl. All tex.-dual tex'!</v>
      </c>
      <c r="I2272" t="str">
        <f t="shared" ca="1" si="319"/>
        <v>'Simpl. All tex.-dual tex'!</v>
      </c>
      <c r="J2272">
        <f t="shared" ca="1" si="320"/>
        <v>0</v>
      </c>
      <c r="K2272">
        <f t="shared" ca="1" si="321"/>
        <v>0</v>
      </c>
      <c r="N2272" t="str">
        <f t="shared" ca="1" si="322"/>
        <v>D:z</v>
      </c>
      <c r="O2272" t="str">
        <f t="shared" ca="1" si="323"/>
        <v>D7:z7</v>
      </c>
    </row>
    <row r="2273" spans="1:15">
      <c r="A2273" t="str">
        <f t="shared" si="324"/>
        <v>06</v>
      </c>
      <c r="B2273" t="str">
        <f t="shared" ca="1" si="316"/>
        <v>W</v>
      </c>
      <c r="C2273" t="s">
        <v>2653</v>
      </c>
      <c r="D2273" t="s">
        <v>2730</v>
      </c>
      <c r="E2273">
        <f t="shared" ca="1" si="317"/>
        <v>0</v>
      </c>
      <c r="H2273" t="str">
        <f t="shared" ca="1" si="318"/>
        <v>'Simpl. All tex.-dual tex'!</v>
      </c>
      <c r="I2273" t="str">
        <f t="shared" ca="1" si="319"/>
        <v>'Simpl. All tex.-dual tex'!</v>
      </c>
      <c r="J2273">
        <f t="shared" ca="1" si="320"/>
        <v>0</v>
      </c>
      <c r="K2273">
        <f t="shared" ca="1" si="321"/>
        <v>0</v>
      </c>
      <c r="N2273" t="str">
        <f t="shared" ca="1" si="322"/>
        <v>D:z</v>
      </c>
      <c r="O2273" t="str">
        <f t="shared" ca="1" si="323"/>
        <v>D7:z7</v>
      </c>
    </row>
    <row r="2274" spans="1:15">
      <c r="A2274" t="str">
        <f t="shared" si="324"/>
        <v>07</v>
      </c>
      <c r="B2274" t="str">
        <f t="shared" ca="1" si="316"/>
        <v>W</v>
      </c>
      <c r="C2274" t="s">
        <v>2653</v>
      </c>
      <c r="D2274" t="s">
        <v>2731</v>
      </c>
      <c r="E2274">
        <f t="shared" ca="1" si="317"/>
        <v>0</v>
      </c>
      <c r="H2274" t="str">
        <f t="shared" ca="1" si="318"/>
        <v>'Simpl. All tex.-dual tex'!</v>
      </c>
      <c r="I2274" t="str">
        <f t="shared" ca="1" si="319"/>
        <v>'Simpl. All tex.-dual tex'!</v>
      </c>
      <c r="J2274">
        <f t="shared" ca="1" si="320"/>
        <v>0</v>
      </c>
      <c r="K2274">
        <f t="shared" ca="1" si="321"/>
        <v>0</v>
      </c>
      <c r="N2274" t="str">
        <f t="shared" ca="1" si="322"/>
        <v>D:z</v>
      </c>
      <c r="O2274" t="str">
        <f t="shared" ca="1" si="323"/>
        <v>D7:z7</v>
      </c>
    </row>
    <row r="2275" spans="1:15">
      <c r="A2275" t="str">
        <f t="shared" si="324"/>
        <v>08</v>
      </c>
      <c r="B2275" t="str">
        <f t="shared" ca="1" si="316"/>
        <v>W</v>
      </c>
      <c r="C2275" t="s">
        <v>2653</v>
      </c>
      <c r="D2275" t="s">
        <v>2732</v>
      </c>
      <c r="E2275">
        <f t="shared" ca="1" si="317"/>
        <v>0</v>
      </c>
      <c r="H2275" t="str">
        <f t="shared" ca="1" si="318"/>
        <v>'Simpl. All tex.-dual tex'!</v>
      </c>
      <c r="I2275" t="str">
        <f t="shared" ca="1" si="319"/>
        <v>'Simpl. All tex.-dual tex'!</v>
      </c>
      <c r="J2275">
        <f t="shared" ca="1" si="320"/>
        <v>0</v>
      </c>
      <c r="K2275">
        <f t="shared" ca="1" si="321"/>
        <v>0</v>
      </c>
      <c r="N2275" t="str">
        <f t="shared" ca="1" si="322"/>
        <v>D:z</v>
      </c>
      <c r="O2275" t="str">
        <f t="shared" ca="1" si="323"/>
        <v>D7:z7</v>
      </c>
    </row>
    <row r="2276" spans="1:15">
      <c r="A2276" t="str">
        <f t="shared" si="324"/>
        <v>09</v>
      </c>
      <c r="B2276" t="str">
        <f t="shared" ca="1" si="316"/>
        <v>W</v>
      </c>
      <c r="C2276" t="s">
        <v>2653</v>
      </c>
      <c r="D2276" t="s">
        <v>2733</v>
      </c>
      <c r="E2276">
        <f t="shared" ca="1" si="317"/>
        <v>0</v>
      </c>
      <c r="H2276" t="str">
        <f t="shared" ca="1" si="318"/>
        <v>'Simpl. All tex.-dual tex'!</v>
      </c>
      <c r="I2276" t="str">
        <f t="shared" ca="1" si="319"/>
        <v>'Simpl. All tex.-dual tex'!</v>
      </c>
      <c r="J2276">
        <f t="shared" ca="1" si="320"/>
        <v>0</v>
      </c>
      <c r="K2276">
        <f t="shared" ca="1" si="321"/>
        <v>0</v>
      </c>
      <c r="N2276" t="str">
        <f t="shared" ca="1" si="322"/>
        <v>D:z</v>
      </c>
      <c r="O2276" t="str">
        <f t="shared" ca="1" si="323"/>
        <v>D7:z7</v>
      </c>
    </row>
    <row r="2277" spans="1:15">
      <c r="A2277" t="str">
        <f t="shared" si="324"/>
        <v>10</v>
      </c>
      <c r="B2277" t="str">
        <f t="shared" ca="1" si="316"/>
        <v>W</v>
      </c>
      <c r="C2277" t="s">
        <v>2653</v>
      </c>
      <c r="D2277" t="s">
        <v>2734</v>
      </c>
      <c r="E2277">
        <f t="shared" ca="1" si="317"/>
        <v>0</v>
      </c>
      <c r="H2277" t="str">
        <f t="shared" ca="1" si="318"/>
        <v>'Simpl. All tex.-dual tex'!</v>
      </c>
      <c r="I2277" t="str">
        <f t="shared" ca="1" si="319"/>
        <v>'Simpl. All tex.-dual tex'!</v>
      </c>
      <c r="J2277">
        <f t="shared" ca="1" si="320"/>
        <v>0</v>
      </c>
      <c r="K2277">
        <f t="shared" ca="1" si="321"/>
        <v>0</v>
      </c>
      <c r="N2277" t="str">
        <f t="shared" ca="1" si="322"/>
        <v>D:z</v>
      </c>
      <c r="O2277" t="str">
        <f t="shared" ca="1" si="323"/>
        <v>D7:z7</v>
      </c>
    </row>
    <row r="2278" spans="1:15">
      <c r="A2278" t="str">
        <f t="shared" si="324"/>
        <v>11</v>
      </c>
      <c r="B2278" t="str">
        <f t="shared" ca="1" si="316"/>
        <v>W</v>
      </c>
      <c r="C2278" t="s">
        <v>2653</v>
      </c>
      <c r="D2278" t="s">
        <v>2735</v>
      </c>
      <c r="E2278">
        <f t="shared" ca="1" si="317"/>
        <v>0</v>
      </c>
      <c r="H2278" t="str">
        <f t="shared" ca="1" si="318"/>
        <v>'Simpl. All tex.-dual tex'!</v>
      </c>
      <c r="I2278" t="str">
        <f t="shared" ca="1" si="319"/>
        <v>'Simpl. All tex.-dual tex'!</v>
      </c>
      <c r="J2278">
        <f t="shared" ca="1" si="320"/>
        <v>0</v>
      </c>
      <c r="K2278">
        <f t="shared" ca="1" si="321"/>
        <v>0</v>
      </c>
      <c r="N2278" t="str">
        <f t="shared" ca="1" si="322"/>
        <v>D:z</v>
      </c>
      <c r="O2278" t="str">
        <f t="shared" ca="1" si="323"/>
        <v>D7:z7</v>
      </c>
    </row>
    <row r="2279" spans="1:15">
      <c r="A2279" t="str">
        <f t="shared" si="324"/>
        <v>12</v>
      </c>
      <c r="B2279" t="str">
        <f t="shared" ca="1" si="316"/>
        <v>W</v>
      </c>
      <c r="C2279" t="s">
        <v>2653</v>
      </c>
      <c r="D2279" t="s">
        <v>2736</v>
      </c>
      <c r="E2279">
        <f t="shared" ca="1" si="317"/>
        <v>0</v>
      </c>
      <c r="H2279" t="str">
        <f t="shared" ca="1" si="318"/>
        <v>'Simpl. All tex.-dual tex'!</v>
      </c>
      <c r="I2279" t="str">
        <f t="shared" ca="1" si="319"/>
        <v>'Simpl. All tex.-dual tex'!</v>
      </c>
      <c r="J2279">
        <f t="shared" ca="1" si="320"/>
        <v>0</v>
      </c>
      <c r="K2279">
        <f t="shared" ca="1" si="321"/>
        <v>0</v>
      </c>
      <c r="N2279" t="str">
        <f t="shared" ca="1" si="322"/>
        <v>D:z</v>
      </c>
      <c r="O2279" t="str">
        <f t="shared" ca="1" si="323"/>
        <v>D7:z7</v>
      </c>
    </row>
    <row r="2280" spans="1:15">
      <c r="A2280" t="str">
        <f t="shared" si="324"/>
        <v>13</v>
      </c>
      <c r="B2280" t="str">
        <f t="shared" ca="1" si="316"/>
        <v>W</v>
      </c>
      <c r="C2280" t="s">
        <v>2653</v>
      </c>
      <c r="D2280" t="s">
        <v>2737</v>
      </c>
      <c r="E2280">
        <f t="shared" ca="1" si="317"/>
        <v>0</v>
      </c>
      <c r="H2280" t="str">
        <f t="shared" ca="1" si="318"/>
        <v>'Simpl. All tex.-dual tex'!</v>
      </c>
      <c r="I2280" t="str">
        <f t="shared" ca="1" si="319"/>
        <v>'Simpl. All tex.-dual tex'!</v>
      </c>
      <c r="J2280">
        <f t="shared" ca="1" si="320"/>
        <v>0</v>
      </c>
      <c r="K2280">
        <f t="shared" ca="1" si="321"/>
        <v>0</v>
      </c>
      <c r="N2280" t="str">
        <f t="shared" ca="1" si="322"/>
        <v>D:z</v>
      </c>
      <c r="O2280" t="str">
        <f t="shared" ca="1" si="323"/>
        <v>D7:z7</v>
      </c>
    </row>
    <row r="2281" spans="1:15">
      <c r="A2281" t="str">
        <f t="shared" si="324"/>
        <v>100</v>
      </c>
      <c r="B2281" t="str">
        <f t="shared" ca="1" si="316"/>
        <v>W</v>
      </c>
      <c r="C2281" t="s">
        <v>2653</v>
      </c>
      <c r="D2281" t="s">
        <v>2738</v>
      </c>
      <c r="E2281">
        <f t="shared" ca="1" si="317"/>
        <v>0</v>
      </c>
      <c r="H2281" t="str">
        <f t="shared" ca="1" si="318"/>
        <v>'Simpl. All tex.-dual tex'!</v>
      </c>
      <c r="I2281" t="str">
        <f t="shared" ca="1" si="319"/>
        <v>'Simpl. All tex.-dual tex'!</v>
      </c>
      <c r="J2281">
        <f t="shared" ca="1" si="320"/>
        <v>0</v>
      </c>
      <c r="K2281">
        <f t="shared" ca="1" si="321"/>
        <v>0</v>
      </c>
      <c r="N2281" t="str">
        <f t="shared" ca="1" si="322"/>
        <v>D:z</v>
      </c>
      <c r="O2281" t="str">
        <f t="shared" ca="1" si="323"/>
        <v>D7:z7</v>
      </c>
    </row>
    <row r="2282" spans="1:15">
      <c r="A2282" t="str">
        <f t="shared" si="324"/>
        <v>01</v>
      </c>
      <c r="B2282" t="str">
        <f t="shared" ca="1" si="316"/>
        <v>W</v>
      </c>
      <c r="C2282" t="s">
        <v>2654</v>
      </c>
      <c r="D2282" t="s">
        <v>2739</v>
      </c>
      <c r="E2282">
        <f t="shared" ca="1" si="317"/>
        <v>0</v>
      </c>
      <c r="H2282" t="str">
        <f t="shared" ca="1" si="318"/>
        <v>'Simpl. All tex.-dual tex'!</v>
      </c>
      <c r="I2282" t="str">
        <f t="shared" ca="1" si="319"/>
        <v>'Simpl. All tex.-dual tex'!</v>
      </c>
      <c r="J2282">
        <f t="shared" ca="1" si="320"/>
        <v>0</v>
      </c>
      <c r="K2282">
        <f t="shared" ca="1" si="321"/>
        <v>0</v>
      </c>
      <c r="N2282" t="str">
        <f t="shared" ca="1" si="322"/>
        <v>D:z</v>
      </c>
      <c r="O2282" t="str">
        <f t="shared" ca="1" si="323"/>
        <v>D7:z7</v>
      </c>
    </row>
    <row r="2283" spans="1:15">
      <c r="A2283" t="str">
        <f t="shared" si="324"/>
        <v>02</v>
      </c>
      <c r="B2283" t="str">
        <f t="shared" ca="1" si="316"/>
        <v>W</v>
      </c>
      <c r="C2283" t="s">
        <v>2654</v>
      </c>
      <c r="D2283" t="s">
        <v>2740</v>
      </c>
      <c r="E2283">
        <f t="shared" ca="1" si="317"/>
        <v>0</v>
      </c>
      <c r="H2283" t="str">
        <f t="shared" ca="1" si="318"/>
        <v>'Simpl. All tex.-dual tex'!</v>
      </c>
      <c r="I2283" t="str">
        <f t="shared" ca="1" si="319"/>
        <v>'Simpl. All tex.-dual tex'!</v>
      </c>
      <c r="J2283">
        <f t="shared" ca="1" si="320"/>
        <v>0</v>
      </c>
      <c r="K2283">
        <f t="shared" ca="1" si="321"/>
        <v>0</v>
      </c>
      <c r="N2283" t="str">
        <f t="shared" ca="1" si="322"/>
        <v>D:z</v>
      </c>
      <c r="O2283" t="str">
        <f t="shared" ca="1" si="323"/>
        <v>D7:z7</v>
      </c>
    </row>
    <row r="2284" spans="1:15">
      <c r="A2284" t="str">
        <f t="shared" si="324"/>
        <v>03</v>
      </c>
      <c r="B2284" t="str">
        <f t="shared" ca="1" si="316"/>
        <v>W</v>
      </c>
      <c r="C2284" t="s">
        <v>2654</v>
      </c>
      <c r="D2284" t="s">
        <v>2741</v>
      </c>
      <c r="E2284">
        <f t="shared" ca="1" si="317"/>
        <v>0</v>
      </c>
      <c r="H2284" t="str">
        <f t="shared" ca="1" si="318"/>
        <v>'Simpl. All tex.-dual tex'!</v>
      </c>
      <c r="I2284" t="str">
        <f t="shared" ca="1" si="319"/>
        <v>'Simpl. All tex.-dual tex'!</v>
      </c>
      <c r="J2284">
        <f t="shared" ca="1" si="320"/>
        <v>0</v>
      </c>
      <c r="K2284">
        <f t="shared" ca="1" si="321"/>
        <v>0</v>
      </c>
      <c r="N2284" t="str">
        <f t="shared" ca="1" si="322"/>
        <v>D:z</v>
      </c>
      <c r="O2284" t="str">
        <f t="shared" ca="1" si="323"/>
        <v>D7:z7</v>
      </c>
    </row>
    <row r="2285" spans="1:15">
      <c r="A2285" t="str">
        <f t="shared" si="324"/>
        <v>04</v>
      </c>
      <c r="B2285" t="str">
        <f t="shared" ca="1" si="316"/>
        <v>W</v>
      </c>
      <c r="C2285" t="s">
        <v>2654</v>
      </c>
      <c r="D2285" t="s">
        <v>2742</v>
      </c>
      <c r="E2285">
        <f t="shared" ca="1" si="317"/>
        <v>0</v>
      </c>
      <c r="H2285" t="str">
        <f t="shared" ca="1" si="318"/>
        <v>'Simpl. All tex.-dual tex'!</v>
      </c>
      <c r="I2285" t="str">
        <f t="shared" ca="1" si="319"/>
        <v>'Simpl. All tex.-dual tex'!</v>
      </c>
      <c r="J2285">
        <f t="shared" ca="1" si="320"/>
        <v>0</v>
      </c>
      <c r="K2285">
        <f t="shared" ca="1" si="321"/>
        <v>0</v>
      </c>
      <c r="N2285" t="str">
        <f t="shared" ca="1" si="322"/>
        <v>D:z</v>
      </c>
      <c r="O2285" t="str">
        <f t="shared" ca="1" si="323"/>
        <v>D7:z7</v>
      </c>
    </row>
    <row r="2286" spans="1:15">
      <c r="A2286" t="str">
        <f t="shared" si="324"/>
        <v>05</v>
      </c>
      <c r="B2286" t="str">
        <f t="shared" ca="1" si="316"/>
        <v>W</v>
      </c>
      <c r="C2286" t="s">
        <v>2654</v>
      </c>
      <c r="D2286" t="s">
        <v>2743</v>
      </c>
      <c r="E2286">
        <f t="shared" ca="1" si="317"/>
        <v>0</v>
      </c>
      <c r="H2286" t="str">
        <f t="shared" ca="1" si="318"/>
        <v>'Simpl. All tex.-dual tex'!</v>
      </c>
      <c r="I2286" t="str">
        <f t="shared" ca="1" si="319"/>
        <v>'Simpl. All tex.-dual tex'!</v>
      </c>
      <c r="J2286">
        <f t="shared" ca="1" si="320"/>
        <v>0</v>
      </c>
      <c r="K2286">
        <f t="shared" ca="1" si="321"/>
        <v>0</v>
      </c>
      <c r="N2286" t="str">
        <f t="shared" ca="1" si="322"/>
        <v>D:z</v>
      </c>
      <c r="O2286" t="str">
        <f t="shared" ca="1" si="323"/>
        <v>D7:z7</v>
      </c>
    </row>
    <row r="2287" spans="1:15">
      <c r="A2287" t="str">
        <f t="shared" si="324"/>
        <v>06</v>
      </c>
      <c r="B2287" t="str">
        <f t="shared" ca="1" si="316"/>
        <v>W</v>
      </c>
      <c r="C2287" t="s">
        <v>2654</v>
      </c>
      <c r="D2287" t="s">
        <v>2744</v>
      </c>
      <c r="E2287">
        <f t="shared" ca="1" si="317"/>
        <v>0</v>
      </c>
      <c r="H2287" t="str">
        <f t="shared" ca="1" si="318"/>
        <v>'Simpl. All tex.-dual tex'!</v>
      </c>
      <c r="I2287" t="str">
        <f t="shared" ca="1" si="319"/>
        <v>'Simpl. All tex.-dual tex'!</v>
      </c>
      <c r="J2287">
        <f t="shared" ca="1" si="320"/>
        <v>0</v>
      </c>
      <c r="K2287">
        <f t="shared" ca="1" si="321"/>
        <v>0</v>
      </c>
      <c r="N2287" t="str">
        <f t="shared" ca="1" si="322"/>
        <v>D:z</v>
      </c>
      <c r="O2287" t="str">
        <f t="shared" ca="1" si="323"/>
        <v>D7:z7</v>
      </c>
    </row>
    <row r="2288" spans="1:15">
      <c r="A2288" t="str">
        <f t="shared" si="324"/>
        <v>07</v>
      </c>
      <c r="B2288" t="str">
        <f t="shared" ca="1" si="316"/>
        <v>W</v>
      </c>
      <c r="C2288" t="s">
        <v>2654</v>
      </c>
      <c r="D2288" t="s">
        <v>2745</v>
      </c>
      <c r="E2288">
        <f t="shared" ca="1" si="317"/>
        <v>0</v>
      </c>
      <c r="H2288" t="str">
        <f t="shared" ca="1" si="318"/>
        <v>'Simpl. All tex.-dual tex'!</v>
      </c>
      <c r="I2288" t="str">
        <f t="shared" ca="1" si="319"/>
        <v>'Simpl. All tex.-dual tex'!</v>
      </c>
      <c r="J2288">
        <f t="shared" ca="1" si="320"/>
        <v>0</v>
      </c>
      <c r="K2288">
        <f t="shared" ca="1" si="321"/>
        <v>0</v>
      </c>
      <c r="N2288" t="str">
        <f t="shared" ca="1" si="322"/>
        <v>D:z</v>
      </c>
      <c r="O2288" t="str">
        <f t="shared" ca="1" si="323"/>
        <v>D7:z7</v>
      </c>
    </row>
    <row r="2289" spans="1:15">
      <c r="A2289" t="str">
        <f t="shared" si="324"/>
        <v>08</v>
      </c>
      <c r="B2289" t="str">
        <f t="shared" ca="1" si="316"/>
        <v>W</v>
      </c>
      <c r="C2289" t="s">
        <v>2654</v>
      </c>
      <c r="D2289" t="s">
        <v>2746</v>
      </c>
      <c r="E2289">
        <f t="shared" ca="1" si="317"/>
        <v>0</v>
      </c>
      <c r="H2289" t="str">
        <f t="shared" ca="1" si="318"/>
        <v>'Simpl. All tex.-dual tex'!</v>
      </c>
      <c r="I2289" t="str">
        <f t="shared" ca="1" si="319"/>
        <v>'Simpl. All tex.-dual tex'!</v>
      </c>
      <c r="J2289">
        <f t="shared" ca="1" si="320"/>
        <v>0</v>
      </c>
      <c r="K2289">
        <f t="shared" ca="1" si="321"/>
        <v>0</v>
      </c>
      <c r="N2289" t="str">
        <f t="shared" ca="1" si="322"/>
        <v>D:z</v>
      </c>
      <c r="O2289" t="str">
        <f t="shared" ca="1" si="323"/>
        <v>D7:z7</v>
      </c>
    </row>
    <row r="2290" spans="1:15">
      <c r="A2290" t="str">
        <f t="shared" si="324"/>
        <v>09</v>
      </c>
      <c r="B2290" t="str">
        <f t="shared" ca="1" si="316"/>
        <v>W</v>
      </c>
      <c r="C2290" t="s">
        <v>2654</v>
      </c>
      <c r="D2290" t="s">
        <v>2747</v>
      </c>
      <c r="E2290">
        <f t="shared" ca="1" si="317"/>
        <v>0</v>
      </c>
      <c r="H2290" t="str">
        <f t="shared" ca="1" si="318"/>
        <v>'Simpl. All tex.-dual tex'!</v>
      </c>
      <c r="I2290" t="str">
        <f t="shared" ca="1" si="319"/>
        <v>'Simpl. All tex.-dual tex'!</v>
      </c>
      <c r="J2290">
        <f t="shared" ca="1" si="320"/>
        <v>0</v>
      </c>
      <c r="K2290">
        <f t="shared" ca="1" si="321"/>
        <v>0</v>
      </c>
      <c r="N2290" t="str">
        <f t="shared" ca="1" si="322"/>
        <v>D:z</v>
      </c>
      <c r="O2290" t="str">
        <f t="shared" ca="1" si="323"/>
        <v>D7:z7</v>
      </c>
    </row>
    <row r="2291" spans="1:15">
      <c r="A2291" t="str">
        <f t="shared" si="324"/>
        <v>10</v>
      </c>
      <c r="B2291" t="str">
        <f t="shared" ca="1" si="316"/>
        <v>W</v>
      </c>
      <c r="C2291" t="s">
        <v>2654</v>
      </c>
      <c r="D2291" t="s">
        <v>2748</v>
      </c>
      <c r="E2291">
        <f t="shared" ca="1" si="317"/>
        <v>0</v>
      </c>
      <c r="H2291" t="str">
        <f t="shared" ca="1" si="318"/>
        <v>'Simpl. All tex.-dual tex'!</v>
      </c>
      <c r="I2291" t="str">
        <f t="shared" ca="1" si="319"/>
        <v>'Simpl. All tex.-dual tex'!</v>
      </c>
      <c r="J2291">
        <f t="shared" ca="1" si="320"/>
        <v>0</v>
      </c>
      <c r="K2291">
        <f t="shared" ca="1" si="321"/>
        <v>0</v>
      </c>
      <c r="N2291" t="str">
        <f t="shared" ca="1" si="322"/>
        <v>D:z</v>
      </c>
      <c r="O2291" t="str">
        <f t="shared" ca="1" si="323"/>
        <v>D7:z7</v>
      </c>
    </row>
    <row r="2292" spans="1:15">
      <c r="A2292" t="str">
        <f t="shared" si="324"/>
        <v>11</v>
      </c>
      <c r="B2292" t="str">
        <f t="shared" ca="1" si="316"/>
        <v>W</v>
      </c>
      <c r="C2292" t="s">
        <v>2654</v>
      </c>
      <c r="D2292" t="s">
        <v>2749</v>
      </c>
      <c r="E2292">
        <f t="shared" ca="1" si="317"/>
        <v>0</v>
      </c>
      <c r="H2292" t="str">
        <f t="shared" ca="1" si="318"/>
        <v>'Simpl. All tex.-dual tex'!</v>
      </c>
      <c r="I2292" t="str">
        <f t="shared" ca="1" si="319"/>
        <v>'Simpl. All tex.-dual tex'!</v>
      </c>
      <c r="J2292">
        <f t="shared" ca="1" si="320"/>
        <v>0</v>
      </c>
      <c r="K2292">
        <f t="shared" ca="1" si="321"/>
        <v>0</v>
      </c>
      <c r="N2292" t="str">
        <f t="shared" ca="1" si="322"/>
        <v>D:z</v>
      </c>
      <c r="O2292" t="str">
        <f t="shared" ca="1" si="323"/>
        <v>D7:z7</v>
      </c>
    </row>
    <row r="2293" spans="1:15">
      <c r="A2293" t="str">
        <f t="shared" si="324"/>
        <v>12</v>
      </c>
      <c r="B2293" t="str">
        <f t="shared" ca="1" si="316"/>
        <v>W</v>
      </c>
      <c r="C2293" t="s">
        <v>2654</v>
      </c>
      <c r="D2293" t="s">
        <v>2750</v>
      </c>
      <c r="E2293">
        <f t="shared" ca="1" si="317"/>
        <v>0</v>
      </c>
      <c r="H2293" t="str">
        <f t="shared" ca="1" si="318"/>
        <v>'Simpl. All tex.-dual tex'!</v>
      </c>
      <c r="I2293" t="str">
        <f t="shared" ca="1" si="319"/>
        <v>'Simpl. All tex.-dual tex'!</v>
      </c>
      <c r="J2293">
        <f t="shared" ca="1" si="320"/>
        <v>0</v>
      </c>
      <c r="K2293">
        <f t="shared" ca="1" si="321"/>
        <v>0</v>
      </c>
      <c r="N2293" t="str">
        <f t="shared" ca="1" si="322"/>
        <v>D:z</v>
      </c>
      <c r="O2293" t="str">
        <f t="shared" ca="1" si="323"/>
        <v>D7:z7</v>
      </c>
    </row>
    <row r="2294" spans="1:15">
      <c r="A2294" t="str">
        <f t="shared" si="324"/>
        <v>13</v>
      </c>
      <c r="B2294" t="str">
        <f t="shared" ca="1" si="316"/>
        <v>W</v>
      </c>
      <c r="C2294" t="s">
        <v>2654</v>
      </c>
      <c r="D2294" t="s">
        <v>2751</v>
      </c>
      <c r="E2294">
        <f t="shared" ca="1" si="317"/>
        <v>0</v>
      </c>
      <c r="H2294" t="str">
        <f t="shared" ca="1" si="318"/>
        <v>'Simpl. All tex.-dual tex'!</v>
      </c>
      <c r="I2294" t="str">
        <f t="shared" ca="1" si="319"/>
        <v>'Simpl. All tex.-dual tex'!</v>
      </c>
      <c r="J2294">
        <f t="shared" ca="1" si="320"/>
        <v>0</v>
      </c>
      <c r="K2294">
        <f t="shared" ca="1" si="321"/>
        <v>0</v>
      </c>
      <c r="N2294" t="str">
        <f t="shared" ca="1" si="322"/>
        <v>D:z</v>
      </c>
      <c r="O2294" t="str">
        <f t="shared" ca="1" si="323"/>
        <v>D7:z7</v>
      </c>
    </row>
    <row r="2295" spans="1:15">
      <c r="A2295" t="str">
        <f t="shared" si="324"/>
        <v>100</v>
      </c>
      <c r="B2295" t="str">
        <f t="shared" ca="1" si="316"/>
        <v>W</v>
      </c>
      <c r="C2295" t="s">
        <v>2654</v>
      </c>
      <c r="D2295" t="s">
        <v>2752</v>
      </c>
      <c r="E2295">
        <f t="shared" ca="1" si="317"/>
        <v>0</v>
      </c>
      <c r="H2295" t="str">
        <f t="shared" ca="1" si="318"/>
        <v>'Simpl. All tex.-dual tex'!</v>
      </c>
      <c r="I2295" t="str">
        <f t="shared" ca="1" si="319"/>
        <v>'Simpl. All tex.-dual tex'!</v>
      </c>
      <c r="J2295">
        <f t="shared" ca="1" si="320"/>
        <v>0</v>
      </c>
      <c r="K2295">
        <f t="shared" ca="1" si="321"/>
        <v>0</v>
      </c>
      <c r="N2295" t="str">
        <f t="shared" ca="1" si="322"/>
        <v>D:z</v>
      </c>
      <c r="O2295" t="str">
        <f t="shared" ca="1" si="323"/>
        <v>D7:z7</v>
      </c>
    </row>
    <row r="2296" spans="1:15">
      <c r="A2296" t="str">
        <f t="shared" ref="A2296:A2359" si="325">MID(D2296,LEN(C2296)+2,LEN(D2296)-LEN(C2296))</f>
        <v>01</v>
      </c>
      <c r="B2296" t="str">
        <f t="shared" ca="1" si="316"/>
        <v>W</v>
      </c>
      <c r="C2296" t="s">
        <v>2641</v>
      </c>
      <c r="D2296" t="s">
        <v>2753</v>
      </c>
      <c r="E2296">
        <f t="shared" ca="1" si="317"/>
        <v>0</v>
      </c>
      <c r="H2296" t="str">
        <f t="shared" ca="1" si="318"/>
        <v>'Simpl. All tex.-dual tex'!</v>
      </c>
      <c r="I2296" t="str">
        <f t="shared" ca="1" si="319"/>
        <v>'Simpl. All tex.-dual tex'!</v>
      </c>
      <c r="J2296">
        <f t="shared" ca="1" si="320"/>
        <v>0</v>
      </c>
      <c r="K2296">
        <f t="shared" ca="1" si="321"/>
        <v>0</v>
      </c>
      <c r="N2296" t="str">
        <f t="shared" ca="1" si="322"/>
        <v>D:z</v>
      </c>
      <c r="O2296" t="str">
        <f t="shared" ca="1" si="323"/>
        <v>D7:z7</v>
      </c>
    </row>
    <row r="2297" spans="1:15">
      <c r="A2297" t="str">
        <f t="shared" si="325"/>
        <v>02</v>
      </c>
      <c r="B2297" t="str">
        <f t="shared" ca="1" si="316"/>
        <v>W</v>
      </c>
      <c r="C2297" t="s">
        <v>2641</v>
      </c>
      <c r="D2297" t="s">
        <v>2754</v>
      </c>
      <c r="E2297">
        <f t="shared" ca="1" si="317"/>
        <v>0</v>
      </c>
      <c r="H2297" t="str">
        <f t="shared" ca="1" si="318"/>
        <v>'Simpl. All tex.-dual tex'!</v>
      </c>
      <c r="I2297" t="str">
        <f t="shared" ca="1" si="319"/>
        <v>'Simpl. All tex.-dual tex'!</v>
      </c>
      <c r="J2297">
        <f t="shared" ca="1" si="320"/>
        <v>0</v>
      </c>
      <c r="K2297">
        <f t="shared" ca="1" si="321"/>
        <v>0</v>
      </c>
      <c r="N2297" t="str">
        <f t="shared" ca="1" si="322"/>
        <v>D:z</v>
      </c>
      <c r="O2297" t="str">
        <f t="shared" ca="1" si="323"/>
        <v>D7:z7</v>
      </c>
    </row>
    <row r="2298" spans="1:15">
      <c r="A2298" t="str">
        <f t="shared" si="325"/>
        <v>03</v>
      </c>
      <c r="B2298" t="str">
        <f t="shared" ca="1" si="316"/>
        <v>W</v>
      </c>
      <c r="C2298" t="s">
        <v>2641</v>
      </c>
      <c r="D2298" t="s">
        <v>2755</v>
      </c>
      <c r="E2298">
        <f t="shared" ca="1" si="317"/>
        <v>0</v>
      </c>
      <c r="H2298" t="str">
        <f t="shared" ca="1" si="318"/>
        <v>'Simpl. All tex.-dual tex'!</v>
      </c>
      <c r="I2298" t="str">
        <f t="shared" ca="1" si="319"/>
        <v>'Simpl. All tex.-dual tex'!</v>
      </c>
      <c r="J2298">
        <f t="shared" ca="1" si="320"/>
        <v>0</v>
      </c>
      <c r="K2298">
        <f t="shared" ca="1" si="321"/>
        <v>0</v>
      </c>
      <c r="N2298" t="str">
        <f t="shared" ca="1" si="322"/>
        <v>D:z</v>
      </c>
      <c r="O2298" t="str">
        <f t="shared" ca="1" si="323"/>
        <v>D7:z7</v>
      </c>
    </row>
    <row r="2299" spans="1:15">
      <c r="A2299" t="str">
        <f t="shared" si="325"/>
        <v>04</v>
      </c>
      <c r="B2299" t="str">
        <f t="shared" ca="1" si="316"/>
        <v>W</v>
      </c>
      <c r="C2299" t="s">
        <v>2641</v>
      </c>
      <c r="D2299" t="s">
        <v>2756</v>
      </c>
      <c r="E2299">
        <f t="shared" ca="1" si="317"/>
        <v>0</v>
      </c>
      <c r="H2299" t="str">
        <f t="shared" ca="1" si="318"/>
        <v>'Simpl. All tex.-dual tex'!</v>
      </c>
      <c r="I2299" t="str">
        <f t="shared" ca="1" si="319"/>
        <v>'Simpl. All tex.-dual tex'!</v>
      </c>
      <c r="J2299">
        <f t="shared" ca="1" si="320"/>
        <v>0</v>
      </c>
      <c r="K2299">
        <f t="shared" ca="1" si="321"/>
        <v>0</v>
      </c>
      <c r="N2299" t="str">
        <f t="shared" ca="1" si="322"/>
        <v>D:z</v>
      </c>
      <c r="O2299" t="str">
        <f t="shared" ca="1" si="323"/>
        <v>D7:z7</v>
      </c>
    </row>
    <row r="2300" spans="1:15">
      <c r="A2300" t="str">
        <f t="shared" si="325"/>
        <v>05</v>
      </c>
      <c r="B2300" t="str">
        <f t="shared" ca="1" si="316"/>
        <v>W</v>
      </c>
      <c r="C2300" t="s">
        <v>2641</v>
      </c>
      <c r="D2300" t="s">
        <v>2757</v>
      </c>
      <c r="E2300">
        <f t="shared" ca="1" si="317"/>
        <v>0</v>
      </c>
      <c r="H2300" t="str">
        <f t="shared" ca="1" si="318"/>
        <v>'Simpl. All tex.-dual tex'!</v>
      </c>
      <c r="I2300" t="str">
        <f t="shared" ca="1" si="319"/>
        <v>'Simpl. All tex.-dual tex'!</v>
      </c>
      <c r="J2300">
        <f t="shared" ca="1" si="320"/>
        <v>0</v>
      </c>
      <c r="K2300">
        <f t="shared" ca="1" si="321"/>
        <v>0</v>
      </c>
      <c r="N2300" t="str">
        <f t="shared" ca="1" si="322"/>
        <v>D:z</v>
      </c>
      <c r="O2300" t="str">
        <f t="shared" ca="1" si="323"/>
        <v>D7:z7</v>
      </c>
    </row>
    <row r="2301" spans="1:15">
      <c r="A2301" t="str">
        <f t="shared" si="325"/>
        <v>06</v>
      </c>
      <c r="B2301" t="str">
        <f t="shared" ca="1" si="316"/>
        <v>W</v>
      </c>
      <c r="C2301" t="s">
        <v>2641</v>
      </c>
      <c r="D2301" t="s">
        <v>2758</v>
      </c>
      <c r="E2301">
        <f t="shared" ca="1" si="317"/>
        <v>0</v>
      </c>
      <c r="H2301" t="str">
        <f t="shared" ca="1" si="318"/>
        <v>'Simpl. All tex.-dual tex'!</v>
      </c>
      <c r="I2301" t="str">
        <f t="shared" ca="1" si="319"/>
        <v>'Simpl. All tex.-dual tex'!</v>
      </c>
      <c r="J2301">
        <f t="shared" ca="1" si="320"/>
        <v>0</v>
      </c>
      <c r="K2301">
        <f t="shared" ca="1" si="321"/>
        <v>0</v>
      </c>
      <c r="N2301" t="str">
        <f t="shared" ca="1" si="322"/>
        <v>D:z</v>
      </c>
      <c r="O2301" t="str">
        <f t="shared" ca="1" si="323"/>
        <v>D7:z7</v>
      </c>
    </row>
    <row r="2302" spans="1:15">
      <c r="A2302" t="str">
        <f t="shared" si="325"/>
        <v>07</v>
      </c>
      <c r="B2302" t="str">
        <f t="shared" ca="1" si="316"/>
        <v>W</v>
      </c>
      <c r="C2302" t="s">
        <v>2641</v>
      </c>
      <c r="D2302" t="s">
        <v>2759</v>
      </c>
      <c r="E2302">
        <f t="shared" ca="1" si="317"/>
        <v>0</v>
      </c>
      <c r="H2302" t="str">
        <f t="shared" ca="1" si="318"/>
        <v>'Simpl. All tex.-dual tex'!</v>
      </c>
      <c r="I2302" t="str">
        <f t="shared" ca="1" si="319"/>
        <v>'Simpl. All tex.-dual tex'!</v>
      </c>
      <c r="J2302">
        <f t="shared" ca="1" si="320"/>
        <v>0</v>
      </c>
      <c r="K2302">
        <f t="shared" ca="1" si="321"/>
        <v>0</v>
      </c>
      <c r="N2302" t="str">
        <f t="shared" ca="1" si="322"/>
        <v>D:z</v>
      </c>
      <c r="O2302" t="str">
        <f t="shared" ca="1" si="323"/>
        <v>D7:z7</v>
      </c>
    </row>
    <row r="2303" spans="1:15">
      <c r="A2303" t="str">
        <f t="shared" si="325"/>
        <v>08</v>
      </c>
      <c r="B2303" t="str">
        <f t="shared" ca="1" si="316"/>
        <v>W</v>
      </c>
      <c r="C2303" t="s">
        <v>2641</v>
      </c>
      <c r="D2303" t="s">
        <v>2760</v>
      </c>
      <c r="E2303">
        <f t="shared" ca="1" si="317"/>
        <v>0</v>
      </c>
      <c r="H2303" t="str">
        <f t="shared" ca="1" si="318"/>
        <v>'Simpl. All tex.-dual tex'!</v>
      </c>
      <c r="I2303" t="str">
        <f t="shared" ca="1" si="319"/>
        <v>'Simpl. All tex.-dual tex'!</v>
      </c>
      <c r="J2303">
        <f t="shared" ca="1" si="320"/>
        <v>0</v>
      </c>
      <c r="K2303">
        <f t="shared" ca="1" si="321"/>
        <v>0</v>
      </c>
      <c r="N2303" t="str">
        <f t="shared" ca="1" si="322"/>
        <v>D:z</v>
      </c>
      <c r="O2303" t="str">
        <f t="shared" ca="1" si="323"/>
        <v>D7:z7</v>
      </c>
    </row>
    <row r="2304" spans="1:15">
      <c r="A2304" t="str">
        <f t="shared" si="325"/>
        <v>09</v>
      </c>
      <c r="B2304" t="str">
        <f t="shared" ca="1" si="316"/>
        <v>W</v>
      </c>
      <c r="C2304" t="s">
        <v>2641</v>
      </c>
      <c r="D2304" t="s">
        <v>2761</v>
      </c>
      <c r="E2304">
        <f t="shared" ca="1" si="317"/>
        <v>0</v>
      </c>
      <c r="H2304" t="str">
        <f t="shared" ca="1" si="318"/>
        <v>'Simpl. All tex.-dual tex'!</v>
      </c>
      <c r="I2304" t="str">
        <f t="shared" ca="1" si="319"/>
        <v>'Simpl. All tex.-dual tex'!</v>
      </c>
      <c r="J2304">
        <f t="shared" ca="1" si="320"/>
        <v>0</v>
      </c>
      <c r="K2304">
        <f t="shared" ca="1" si="321"/>
        <v>0</v>
      </c>
      <c r="N2304" t="str">
        <f t="shared" ca="1" si="322"/>
        <v>D:z</v>
      </c>
      <c r="O2304" t="str">
        <f t="shared" ca="1" si="323"/>
        <v>D7:z7</v>
      </c>
    </row>
    <row r="2305" spans="1:15">
      <c r="A2305" t="str">
        <f t="shared" si="325"/>
        <v>10</v>
      </c>
      <c r="B2305" t="str">
        <f t="shared" ca="1" si="316"/>
        <v>W</v>
      </c>
      <c r="C2305" t="s">
        <v>2641</v>
      </c>
      <c r="D2305" t="s">
        <v>2762</v>
      </c>
      <c r="E2305">
        <f t="shared" ca="1" si="317"/>
        <v>0</v>
      </c>
      <c r="H2305" t="str">
        <f t="shared" ca="1" si="318"/>
        <v>'Simpl. All tex.-dual tex'!</v>
      </c>
      <c r="I2305" t="str">
        <f t="shared" ca="1" si="319"/>
        <v>'Simpl. All tex.-dual tex'!</v>
      </c>
      <c r="J2305">
        <f t="shared" ca="1" si="320"/>
        <v>0</v>
      </c>
      <c r="K2305">
        <f t="shared" ca="1" si="321"/>
        <v>0</v>
      </c>
      <c r="N2305" t="str">
        <f t="shared" ca="1" si="322"/>
        <v>D:z</v>
      </c>
      <c r="O2305" t="str">
        <f t="shared" ca="1" si="323"/>
        <v>D7:z7</v>
      </c>
    </row>
    <row r="2306" spans="1:15">
      <c r="A2306" t="str">
        <f t="shared" si="325"/>
        <v>11</v>
      </c>
      <c r="B2306" t="str">
        <f t="shared" ca="1" si="316"/>
        <v>W</v>
      </c>
      <c r="C2306" t="s">
        <v>2641</v>
      </c>
      <c r="D2306" t="s">
        <v>2763</v>
      </c>
      <c r="E2306">
        <f t="shared" ca="1" si="317"/>
        <v>0</v>
      </c>
      <c r="H2306" t="str">
        <f t="shared" ca="1" si="318"/>
        <v>'Simpl. All tex.-dual tex'!</v>
      </c>
      <c r="I2306" t="str">
        <f t="shared" ca="1" si="319"/>
        <v>'Simpl. All tex.-dual tex'!</v>
      </c>
      <c r="J2306">
        <f t="shared" ca="1" si="320"/>
        <v>0</v>
      </c>
      <c r="K2306">
        <f t="shared" ca="1" si="321"/>
        <v>0</v>
      </c>
      <c r="N2306" t="str">
        <f t="shared" ca="1" si="322"/>
        <v>D:z</v>
      </c>
      <c r="O2306" t="str">
        <f t="shared" ca="1" si="323"/>
        <v>D7:z7</v>
      </c>
    </row>
    <row r="2307" spans="1:15">
      <c r="A2307" t="str">
        <f t="shared" si="325"/>
        <v>12</v>
      </c>
      <c r="B2307" t="str">
        <f t="shared" ca="1" si="316"/>
        <v>W</v>
      </c>
      <c r="C2307" t="s">
        <v>2641</v>
      </c>
      <c r="D2307" t="s">
        <v>2764</v>
      </c>
      <c r="E2307">
        <f t="shared" ca="1" si="317"/>
        <v>0</v>
      </c>
      <c r="H2307" t="str">
        <f t="shared" ca="1" si="318"/>
        <v>'Simpl. All tex.-dual tex'!</v>
      </c>
      <c r="I2307" t="str">
        <f t="shared" ca="1" si="319"/>
        <v>'Simpl. All tex.-dual tex'!</v>
      </c>
      <c r="J2307">
        <f t="shared" ca="1" si="320"/>
        <v>0</v>
      </c>
      <c r="K2307">
        <f t="shared" ca="1" si="321"/>
        <v>0</v>
      </c>
      <c r="N2307" t="str">
        <f t="shared" ca="1" si="322"/>
        <v>D:z</v>
      </c>
      <c r="O2307" t="str">
        <f t="shared" ca="1" si="323"/>
        <v>D7:z7</v>
      </c>
    </row>
    <row r="2308" spans="1:15">
      <c r="A2308" t="str">
        <f t="shared" si="325"/>
        <v>13</v>
      </c>
      <c r="B2308" t="str">
        <f t="shared" ca="1" si="316"/>
        <v>W</v>
      </c>
      <c r="C2308" t="s">
        <v>2641</v>
      </c>
      <c r="D2308" t="s">
        <v>2765</v>
      </c>
      <c r="E2308">
        <f t="shared" ca="1" si="317"/>
        <v>0</v>
      </c>
      <c r="H2308" t="str">
        <f t="shared" ca="1" si="318"/>
        <v>'Simpl. All tex.-dual tex'!</v>
      </c>
      <c r="I2308" t="str">
        <f t="shared" ca="1" si="319"/>
        <v>'Simpl. All tex.-dual tex'!</v>
      </c>
      <c r="J2308">
        <f t="shared" ca="1" si="320"/>
        <v>0</v>
      </c>
      <c r="K2308">
        <f t="shared" ca="1" si="321"/>
        <v>0</v>
      </c>
      <c r="N2308" t="str">
        <f t="shared" ca="1" si="322"/>
        <v>D:z</v>
      </c>
      <c r="O2308" t="str">
        <f t="shared" ca="1" si="323"/>
        <v>D7:z7</v>
      </c>
    </row>
    <row r="2309" spans="1:15">
      <c r="A2309" t="str">
        <f t="shared" si="325"/>
        <v>100</v>
      </c>
      <c r="B2309" t="str">
        <f t="shared" ca="1" si="316"/>
        <v>W</v>
      </c>
      <c r="C2309" t="s">
        <v>2641</v>
      </c>
      <c r="D2309" t="s">
        <v>2766</v>
      </c>
      <c r="E2309">
        <f t="shared" ca="1" si="317"/>
        <v>0</v>
      </c>
      <c r="H2309" t="str">
        <f t="shared" ca="1" si="318"/>
        <v>'Simpl. All tex.-dual tex'!</v>
      </c>
      <c r="I2309" t="str">
        <f t="shared" ca="1" si="319"/>
        <v>'Simpl. All tex.-dual tex'!</v>
      </c>
      <c r="J2309">
        <f t="shared" ca="1" si="320"/>
        <v>0</v>
      </c>
      <c r="K2309">
        <f t="shared" ca="1" si="321"/>
        <v>0</v>
      </c>
      <c r="N2309" t="str">
        <f t="shared" ca="1" si="322"/>
        <v>D:z</v>
      </c>
      <c r="O2309" t="str">
        <f t="shared" ca="1" si="323"/>
        <v>D7:z7</v>
      </c>
    </row>
    <row r="2310" spans="1:15">
      <c r="A2310" t="str">
        <f t="shared" si="325"/>
        <v>01</v>
      </c>
      <c r="B2310" t="str">
        <f t="shared" ca="1" si="316"/>
        <v>W</v>
      </c>
      <c r="C2310" t="s">
        <v>2639</v>
      </c>
      <c r="D2310" t="s">
        <v>2767</v>
      </c>
      <c r="E2310">
        <f t="shared" ca="1" si="317"/>
        <v>0</v>
      </c>
      <c r="H2310" t="str">
        <f t="shared" ca="1" si="318"/>
        <v>'Simpl. All tex.-dual tex'!</v>
      </c>
      <c r="I2310" t="str">
        <f t="shared" ca="1" si="319"/>
        <v>'Simpl. All tex.-dual tex'!</v>
      </c>
      <c r="J2310">
        <f t="shared" ca="1" si="320"/>
        <v>0</v>
      </c>
      <c r="K2310">
        <f t="shared" ca="1" si="321"/>
        <v>0</v>
      </c>
      <c r="N2310" t="str">
        <f t="shared" ca="1" si="322"/>
        <v>D:z</v>
      </c>
      <c r="O2310" t="str">
        <f t="shared" ca="1" si="323"/>
        <v>D7:z7</v>
      </c>
    </row>
    <row r="2311" spans="1:15">
      <c r="A2311" t="str">
        <f t="shared" si="325"/>
        <v>02</v>
      </c>
      <c r="B2311" t="str">
        <f t="shared" ca="1" si="316"/>
        <v>W</v>
      </c>
      <c r="C2311" t="s">
        <v>2639</v>
      </c>
      <c r="D2311" t="s">
        <v>2768</v>
      </c>
      <c r="E2311">
        <f t="shared" ca="1" si="317"/>
        <v>0</v>
      </c>
      <c r="H2311" t="str">
        <f t="shared" ca="1" si="318"/>
        <v>'Simpl. All tex.-dual tex'!</v>
      </c>
      <c r="I2311" t="str">
        <f t="shared" ca="1" si="319"/>
        <v>'Simpl. All tex.-dual tex'!</v>
      </c>
      <c r="J2311">
        <f t="shared" ca="1" si="320"/>
        <v>0</v>
      </c>
      <c r="K2311">
        <f t="shared" ca="1" si="321"/>
        <v>0</v>
      </c>
      <c r="N2311" t="str">
        <f t="shared" ca="1" si="322"/>
        <v>D:z</v>
      </c>
      <c r="O2311" t="str">
        <f t="shared" ca="1" si="323"/>
        <v>D7:z7</v>
      </c>
    </row>
    <row r="2312" spans="1:15">
      <c r="A2312" t="str">
        <f t="shared" si="325"/>
        <v>03</v>
      </c>
      <c r="B2312" t="str">
        <f t="shared" ca="1" si="316"/>
        <v>W</v>
      </c>
      <c r="C2312" t="s">
        <v>2639</v>
      </c>
      <c r="D2312" t="s">
        <v>2769</v>
      </c>
      <c r="E2312">
        <f t="shared" ca="1" si="317"/>
        <v>0</v>
      </c>
      <c r="H2312" t="str">
        <f t="shared" ca="1" si="318"/>
        <v>'Simpl. All tex.-dual tex'!</v>
      </c>
      <c r="I2312" t="str">
        <f t="shared" ca="1" si="319"/>
        <v>'Simpl. All tex.-dual tex'!</v>
      </c>
      <c r="J2312">
        <f t="shared" ca="1" si="320"/>
        <v>0</v>
      </c>
      <c r="K2312">
        <f t="shared" ca="1" si="321"/>
        <v>0</v>
      </c>
      <c r="N2312" t="str">
        <f t="shared" ca="1" si="322"/>
        <v>D:z</v>
      </c>
      <c r="O2312" t="str">
        <f t="shared" ca="1" si="323"/>
        <v>D7:z7</v>
      </c>
    </row>
    <row r="2313" spans="1:15">
      <c r="A2313" t="str">
        <f t="shared" si="325"/>
        <v>04</v>
      </c>
      <c r="B2313" t="str">
        <f t="shared" ca="1" si="316"/>
        <v>W</v>
      </c>
      <c r="C2313" t="s">
        <v>2639</v>
      </c>
      <c r="D2313" t="s">
        <v>2770</v>
      </c>
      <c r="E2313">
        <f t="shared" ca="1" si="317"/>
        <v>0</v>
      </c>
      <c r="H2313" t="str">
        <f t="shared" ca="1" si="318"/>
        <v>'Simpl. All tex.-dual tex'!</v>
      </c>
      <c r="I2313" t="str">
        <f t="shared" ca="1" si="319"/>
        <v>'Simpl. All tex.-dual tex'!</v>
      </c>
      <c r="J2313">
        <f t="shared" ca="1" si="320"/>
        <v>0</v>
      </c>
      <c r="K2313">
        <f t="shared" ca="1" si="321"/>
        <v>0</v>
      </c>
      <c r="N2313" t="str">
        <f t="shared" ca="1" si="322"/>
        <v>D:z</v>
      </c>
      <c r="O2313" t="str">
        <f t="shared" ca="1" si="323"/>
        <v>D7:z7</v>
      </c>
    </row>
    <row r="2314" spans="1:15">
      <c r="A2314" t="str">
        <f t="shared" si="325"/>
        <v>05</v>
      </c>
      <c r="B2314" t="str">
        <f t="shared" ca="1" si="316"/>
        <v>W</v>
      </c>
      <c r="C2314" t="s">
        <v>2639</v>
      </c>
      <c r="D2314" t="s">
        <v>2771</v>
      </c>
      <c r="E2314">
        <f t="shared" ca="1" si="317"/>
        <v>0</v>
      </c>
      <c r="H2314" t="str">
        <f t="shared" ca="1" si="318"/>
        <v>'Simpl. All tex.-dual tex'!</v>
      </c>
      <c r="I2314" t="str">
        <f t="shared" ca="1" si="319"/>
        <v>'Simpl. All tex.-dual tex'!</v>
      </c>
      <c r="J2314">
        <f t="shared" ca="1" si="320"/>
        <v>0</v>
      </c>
      <c r="K2314">
        <f t="shared" ca="1" si="321"/>
        <v>0</v>
      </c>
      <c r="N2314" t="str">
        <f t="shared" ca="1" si="322"/>
        <v>D:z</v>
      </c>
      <c r="O2314" t="str">
        <f t="shared" ca="1" si="323"/>
        <v>D7:z7</v>
      </c>
    </row>
    <row r="2315" spans="1:15">
      <c r="A2315" t="str">
        <f t="shared" si="325"/>
        <v>06</v>
      </c>
      <c r="B2315" t="str">
        <f t="shared" ref="B2315:B2378" ca="1" si="326">VLOOKUP(H2315,$A$1:$K$3,11,FALSE)</f>
        <v>W</v>
      </c>
      <c r="C2315" t="s">
        <v>2639</v>
      </c>
      <c r="D2315" t="s">
        <v>2772</v>
      </c>
      <c r="E2315">
        <f t="shared" ref="E2315:E2378" ca="1" si="327">IFERROR(VLOOKUP(C2315,INDIRECT($H2315&amp;$N2315),MATCH($A2315,INDIRECT($H2315&amp;$O2315),0),FALSE),0)</f>
        <v>0</v>
      </c>
      <c r="H2315" t="str">
        <f t="shared" ref="H2315:H2378" ca="1" si="328">IF(I2315&lt;&gt;0,I2315,IF(J2315&lt;&gt;0,J2315,K2315))</f>
        <v>'Simpl. All tex.-dual tex'!</v>
      </c>
      <c r="I2315" t="str">
        <f t="shared" ref="I2315:I2378" ca="1" si="329">IF(IFERROR(VLOOKUP(C2315,INDIRECT($G$5&amp;"D:D"),1,FALSE),0)&lt;&gt;0,I$9,0)</f>
        <v>'Simpl. All tex.-dual tex'!</v>
      </c>
      <c r="J2315">
        <f t="shared" ref="J2315:J2378" ca="1" si="330">IF(IFERROR(VLOOKUP(C2315,INDIRECT($G$6&amp;"D:D"),1,FALSE),0)&lt;&gt;0,J$9,0)</f>
        <v>0</v>
      </c>
      <c r="K2315">
        <f t="shared" ref="K2315:K2378" ca="1" si="331">IF(IFERROR(VLOOKUP($C2315,INDIRECT($G$7&amp;"d:d"),1,FALSE),0)&lt;&gt;0,K$9,0)</f>
        <v>0</v>
      </c>
      <c r="N2315" t="str">
        <f t="shared" ref="N2315:N2378" ca="1" si="332">VLOOKUP($H2315,$G$5:$I$7,2,FALSE)</f>
        <v>D:z</v>
      </c>
      <c r="O2315" t="str">
        <f t="shared" ref="O2315:O2378" ca="1" si="333">VLOOKUP($H2315,$G$5:$I$7,3,FALSE)</f>
        <v>D7:z7</v>
      </c>
    </row>
    <row r="2316" spans="1:15">
      <c r="A2316" t="str">
        <f t="shared" si="325"/>
        <v>07</v>
      </c>
      <c r="B2316" t="str">
        <f t="shared" ca="1" si="326"/>
        <v>W</v>
      </c>
      <c r="C2316" t="s">
        <v>2639</v>
      </c>
      <c r="D2316" t="s">
        <v>2773</v>
      </c>
      <c r="E2316">
        <f t="shared" ca="1" si="327"/>
        <v>0</v>
      </c>
      <c r="H2316" t="str">
        <f t="shared" ca="1" si="328"/>
        <v>'Simpl. All tex.-dual tex'!</v>
      </c>
      <c r="I2316" t="str">
        <f t="shared" ca="1" si="329"/>
        <v>'Simpl. All tex.-dual tex'!</v>
      </c>
      <c r="J2316">
        <f t="shared" ca="1" si="330"/>
        <v>0</v>
      </c>
      <c r="K2316">
        <f t="shared" ca="1" si="331"/>
        <v>0</v>
      </c>
      <c r="N2316" t="str">
        <f t="shared" ca="1" si="332"/>
        <v>D:z</v>
      </c>
      <c r="O2316" t="str">
        <f t="shared" ca="1" si="333"/>
        <v>D7:z7</v>
      </c>
    </row>
    <row r="2317" spans="1:15">
      <c r="A2317" t="str">
        <f t="shared" si="325"/>
        <v>08</v>
      </c>
      <c r="B2317" t="str">
        <f t="shared" ca="1" si="326"/>
        <v>W</v>
      </c>
      <c r="C2317" t="s">
        <v>2639</v>
      </c>
      <c r="D2317" t="s">
        <v>2774</v>
      </c>
      <c r="E2317">
        <f t="shared" ca="1" si="327"/>
        <v>0</v>
      </c>
      <c r="H2317" t="str">
        <f t="shared" ca="1" si="328"/>
        <v>'Simpl. All tex.-dual tex'!</v>
      </c>
      <c r="I2317" t="str">
        <f t="shared" ca="1" si="329"/>
        <v>'Simpl. All tex.-dual tex'!</v>
      </c>
      <c r="J2317">
        <f t="shared" ca="1" si="330"/>
        <v>0</v>
      </c>
      <c r="K2317">
        <f t="shared" ca="1" si="331"/>
        <v>0</v>
      </c>
      <c r="N2317" t="str">
        <f t="shared" ca="1" si="332"/>
        <v>D:z</v>
      </c>
      <c r="O2317" t="str">
        <f t="shared" ca="1" si="333"/>
        <v>D7:z7</v>
      </c>
    </row>
    <row r="2318" spans="1:15">
      <c r="A2318" t="str">
        <f t="shared" si="325"/>
        <v>09</v>
      </c>
      <c r="B2318" t="str">
        <f t="shared" ca="1" si="326"/>
        <v>W</v>
      </c>
      <c r="C2318" t="s">
        <v>2639</v>
      </c>
      <c r="D2318" t="s">
        <v>2775</v>
      </c>
      <c r="E2318">
        <f t="shared" ca="1" si="327"/>
        <v>0</v>
      </c>
      <c r="H2318" t="str">
        <f t="shared" ca="1" si="328"/>
        <v>'Simpl. All tex.-dual tex'!</v>
      </c>
      <c r="I2318" t="str">
        <f t="shared" ca="1" si="329"/>
        <v>'Simpl. All tex.-dual tex'!</v>
      </c>
      <c r="J2318">
        <f t="shared" ca="1" si="330"/>
        <v>0</v>
      </c>
      <c r="K2318">
        <f t="shared" ca="1" si="331"/>
        <v>0</v>
      </c>
      <c r="N2318" t="str">
        <f t="shared" ca="1" si="332"/>
        <v>D:z</v>
      </c>
      <c r="O2318" t="str">
        <f t="shared" ca="1" si="333"/>
        <v>D7:z7</v>
      </c>
    </row>
    <row r="2319" spans="1:15">
      <c r="A2319" t="str">
        <f t="shared" si="325"/>
        <v>10</v>
      </c>
      <c r="B2319" t="str">
        <f t="shared" ca="1" si="326"/>
        <v>W</v>
      </c>
      <c r="C2319" t="s">
        <v>2639</v>
      </c>
      <c r="D2319" t="s">
        <v>2776</v>
      </c>
      <c r="E2319">
        <f t="shared" ca="1" si="327"/>
        <v>0</v>
      </c>
      <c r="H2319" t="str">
        <f t="shared" ca="1" si="328"/>
        <v>'Simpl. All tex.-dual tex'!</v>
      </c>
      <c r="I2319" t="str">
        <f t="shared" ca="1" si="329"/>
        <v>'Simpl. All tex.-dual tex'!</v>
      </c>
      <c r="J2319">
        <f t="shared" ca="1" si="330"/>
        <v>0</v>
      </c>
      <c r="K2319">
        <f t="shared" ca="1" si="331"/>
        <v>0</v>
      </c>
      <c r="N2319" t="str">
        <f t="shared" ca="1" si="332"/>
        <v>D:z</v>
      </c>
      <c r="O2319" t="str">
        <f t="shared" ca="1" si="333"/>
        <v>D7:z7</v>
      </c>
    </row>
    <row r="2320" spans="1:15">
      <c r="A2320" t="str">
        <f t="shared" si="325"/>
        <v>11</v>
      </c>
      <c r="B2320" t="str">
        <f t="shared" ca="1" si="326"/>
        <v>W</v>
      </c>
      <c r="C2320" t="s">
        <v>2639</v>
      </c>
      <c r="D2320" t="s">
        <v>2777</v>
      </c>
      <c r="E2320">
        <f t="shared" ca="1" si="327"/>
        <v>0</v>
      </c>
      <c r="H2320" t="str">
        <f t="shared" ca="1" si="328"/>
        <v>'Simpl. All tex.-dual tex'!</v>
      </c>
      <c r="I2320" t="str">
        <f t="shared" ca="1" si="329"/>
        <v>'Simpl. All tex.-dual tex'!</v>
      </c>
      <c r="J2320">
        <f t="shared" ca="1" si="330"/>
        <v>0</v>
      </c>
      <c r="K2320">
        <f t="shared" ca="1" si="331"/>
        <v>0</v>
      </c>
      <c r="N2320" t="str">
        <f t="shared" ca="1" si="332"/>
        <v>D:z</v>
      </c>
      <c r="O2320" t="str">
        <f t="shared" ca="1" si="333"/>
        <v>D7:z7</v>
      </c>
    </row>
    <row r="2321" spans="1:15">
      <c r="A2321" t="str">
        <f t="shared" si="325"/>
        <v>12</v>
      </c>
      <c r="B2321" t="str">
        <f t="shared" ca="1" si="326"/>
        <v>W</v>
      </c>
      <c r="C2321" t="s">
        <v>2639</v>
      </c>
      <c r="D2321" t="s">
        <v>2778</v>
      </c>
      <c r="E2321">
        <f t="shared" ca="1" si="327"/>
        <v>0</v>
      </c>
      <c r="H2321" t="str">
        <f t="shared" ca="1" si="328"/>
        <v>'Simpl. All tex.-dual tex'!</v>
      </c>
      <c r="I2321" t="str">
        <f t="shared" ca="1" si="329"/>
        <v>'Simpl. All tex.-dual tex'!</v>
      </c>
      <c r="J2321">
        <f t="shared" ca="1" si="330"/>
        <v>0</v>
      </c>
      <c r="K2321">
        <f t="shared" ca="1" si="331"/>
        <v>0</v>
      </c>
      <c r="N2321" t="str">
        <f t="shared" ca="1" si="332"/>
        <v>D:z</v>
      </c>
      <c r="O2321" t="str">
        <f t="shared" ca="1" si="333"/>
        <v>D7:z7</v>
      </c>
    </row>
    <row r="2322" spans="1:15">
      <c r="A2322" t="str">
        <f t="shared" si="325"/>
        <v>13</v>
      </c>
      <c r="B2322" t="str">
        <f t="shared" ca="1" si="326"/>
        <v>W</v>
      </c>
      <c r="C2322" t="s">
        <v>2639</v>
      </c>
      <c r="D2322" t="s">
        <v>2779</v>
      </c>
      <c r="E2322">
        <f t="shared" ca="1" si="327"/>
        <v>0</v>
      </c>
      <c r="H2322" t="str">
        <f t="shared" ca="1" si="328"/>
        <v>'Simpl. All tex.-dual tex'!</v>
      </c>
      <c r="I2322" t="str">
        <f t="shared" ca="1" si="329"/>
        <v>'Simpl. All tex.-dual tex'!</v>
      </c>
      <c r="J2322">
        <f t="shared" ca="1" si="330"/>
        <v>0</v>
      </c>
      <c r="K2322">
        <f t="shared" ca="1" si="331"/>
        <v>0</v>
      </c>
      <c r="N2322" t="str">
        <f t="shared" ca="1" si="332"/>
        <v>D:z</v>
      </c>
      <c r="O2322" t="str">
        <f t="shared" ca="1" si="333"/>
        <v>D7:z7</v>
      </c>
    </row>
    <row r="2323" spans="1:15">
      <c r="A2323" t="str">
        <f t="shared" si="325"/>
        <v>100</v>
      </c>
      <c r="B2323" t="str">
        <f t="shared" ca="1" si="326"/>
        <v>W</v>
      </c>
      <c r="C2323" t="s">
        <v>2639</v>
      </c>
      <c r="D2323" t="s">
        <v>2780</v>
      </c>
      <c r="E2323">
        <f t="shared" ca="1" si="327"/>
        <v>0</v>
      </c>
      <c r="H2323" t="str">
        <f t="shared" ca="1" si="328"/>
        <v>'Simpl. All tex.-dual tex'!</v>
      </c>
      <c r="I2323" t="str">
        <f t="shared" ca="1" si="329"/>
        <v>'Simpl. All tex.-dual tex'!</v>
      </c>
      <c r="J2323">
        <f t="shared" ca="1" si="330"/>
        <v>0</v>
      </c>
      <c r="K2323">
        <f t="shared" ca="1" si="331"/>
        <v>0</v>
      </c>
      <c r="N2323" t="str">
        <f t="shared" ca="1" si="332"/>
        <v>D:z</v>
      </c>
      <c r="O2323" t="str">
        <f t="shared" ca="1" si="333"/>
        <v>D7:z7</v>
      </c>
    </row>
    <row r="2324" spans="1:15">
      <c r="A2324" t="str">
        <f t="shared" si="325"/>
        <v>01</v>
      </c>
      <c r="B2324" t="str">
        <f t="shared" ca="1" si="326"/>
        <v>W</v>
      </c>
      <c r="C2324" t="s">
        <v>2640</v>
      </c>
      <c r="D2324" t="s">
        <v>2781</v>
      </c>
      <c r="E2324">
        <f t="shared" ca="1" si="327"/>
        <v>0</v>
      </c>
      <c r="H2324" t="str">
        <f t="shared" ca="1" si="328"/>
        <v>'Simpl. All tex.-dual tex'!</v>
      </c>
      <c r="I2324" t="str">
        <f t="shared" ca="1" si="329"/>
        <v>'Simpl. All tex.-dual tex'!</v>
      </c>
      <c r="J2324">
        <f t="shared" ca="1" si="330"/>
        <v>0</v>
      </c>
      <c r="K2324">
        <f t="shared" ca="1" si="331"/>
        <v>0</v>
      </c>
      <c r="N2324" t="str">
        <f t="shared" ca="1" si="332"/>
        <v>D:z</v>
      </c>
      <c r="O2324" t="str">
        <f t="shared" ca="1" si="333"/>
        <v>D7:z7</v>
      </c>
    </row>
    <row r="2325" spans="1:15">
      <c r="A2325" t="str">
        <f t="shared" si="325"/>
        <v>02</v>
      </c>
      <c r="B2325" t="str">
        <f t="shared" ca="1" si="326"/>
        <v>W</v>
      </c>
      <c r="C2325" t="s">
        <v>2640</v>
      </c>
      <c r="D2325" t="s">
        <v>2782</v>
      </c>
      <c r="E2325">
        <f t="shared" ca="1" si="327"/>
        <v>0</v>
      </c>
      <c r="H2325" t="str">
        <f t="shared" ca="1" si="328"/>
        <v>'Simpl. All tex.-dual tex'!</v>
      </c>
      <c r="I2325" t="str">
        <f t="shared" ca="1" si="329"/>
        <v>'Simpl. All tex.-dual tex'!</v>
      </c>
      <c r="J2325">
        <f t="shared" ca="1" si="330"/>
        <v>0</v>
      </c>
      <c r="K2325">
        <f t="shared" ca="1" si="331"/>
        <v>0</v>
      </c>
      <c r="N2325" t="str">
        <f t="shared" ca="1" si="332"/>
        <v>D:z</v>
      </c>
      <c r="O2325" t="str">
        <f t="shared" ca="1" si="333"/>
        <v>D7:z7</v>
      </c>
    </row>
    <row r="2326" spans="1:15">
      <c r="A2326" t="str">
        <f t="shared" si="325"/>
        <v>03</v>
      </c>
      <c r="B2326" t="str">
        <f t="shared" ca="1" si="326"/>
        <v>W</v>
      </c>
      <c r="C2326" t="s">
        <v>2640</v>
      </c>
      <c r="D2326" t="s">
        <v>2783</v>
      </c>
      <c r="E2326">
        <f t="shared" ca="1" si="327"/>
        <v>0</v>
      </c>
      <c r="H2326" t="str">
        <f t="shared" ca="1" si="328"/>
        <v>'Simpl. All tex.-dual tex'!</v>
      </c>
      <c r="I2326" t="str">
        <f t="shared" ca="1" si="329"/>
        <v>'Simpl. All tex.-dual tex'!</v>
      </c>
      <c r="J2326">
        <f t="shared" ca="1" si="330"/>
        <v>0</v>
      </c>
      <c r="K2326">
        <f t="shared" ca="1" si="331"/>
        <v>0</v>
      </c>
      <c r="N2326" t="str">
        <f t="shared" ca="1" si="332"/>
        <v>D:z</v>
      </c>
      <c r="O2326" t="str">
        <f t="shared" ca="1" si="333"/>
        <v>D7:z7</v>
      </c>
    </row>
    <row r="2327" spans="1:15">
      <c r="A2327" t="str">
        <f t="shared" si="325"/>
        <v>04</v>
      </c>
      <c r="B2327" t="str">
        <f t="shared" ca="1" si="326"/>
        <v>W</v>
      </c>
      <c r="C2327" t="s">
        <v>2640</v>
      </c>
      <c r="D2327" t="s">
        <v>2784</v>
      </c>
      <c r="E2327">
        <f t="shared" ca="1" si="327"/>
        <v>0</v>
      </c>
      <c r="H2327" t="str">
        <f t="shared" ca="1" si="328"/>
        <v>'Simpl. All tex.-dual tex'!</v>
      </c>
      <c r="I2327" t="str">
        <f t="shared" ca="1" si="329"/>
        <v>'Simpl. All tex.-dual tex'!</v>
      </c>
      <c r="J2327">
        <f t="shared" ca="1" si="330"/>
        <v>0</v>
      </c>
      <c r="K2327">
        <f t="shared" ca="1" si="331"/>
        <v>0</v>
      </c>
      <c r="N2327" t="str">
        <f t="shared" ca="1" si="332"/>
        <v>D:z</v>
      </c>
      <c r="O2327" t="str">
        <f t="shared" ca="1" si="333"/>
        <v>D7:z7</v>
      </c>
    </row>
    <row r="2328" spans="1:15">
      <c r="A2328" t="str">
        <f t="shared" si="325"/>
        <v>05</v>
      </c>
      <c r="B2328" t="str">
        <f t="shared" ca="1" si="326"/>
        <v>W</v>
      </c>
      <c r="C2328" t="s">
        <v>2640</v>
      </c>
      <c r="D2328" t="s">
        <v>2785</v>
      </c>
      <c r="E2328">
        <f t="shared" ca="1" si="327"/>
        <v>0</v>
      </c>
      <c r="H2328" t="str">
        <f t="shared" ca="1" si="328"/>
        <v>'Simpl. All tex.-dual tex'!</v>
      </c>
      <c r="I2328" t="str">
        <f t="shared" ca="1" si="329"/>
        <v>'Simpl. All tex.-dual tex'!</v>
      </c>
      <c r="J2328">
        <f t="shared" ca="1" si="330"/>
        <v>0</v>
      </c>
      <c r="K2328">
        <f t="shared" ca="1" si="331"/>
        <v>0</v>
      </c>
      <c r="N2328" t="str">
        <f t="shared" ca="1" si="332"/>
        <v>D:z</v>
      </c>
      <c r="O2328" t="str">
        <f t="shared" ca="1" si="333"/>
        <v>D7:z7</v>
      </c>
    </row>
    <row r="2329" spans="1:15">
      <c r="A2329" t="str">
        <f t="shared" si="325"/>
        <v>06</v>
      </c>
      <c r="B2329" t="str">
        <f t="shared" ca="1" si="326"/>
        <v>W</v>
      </c>
      <c r="C2329" t="s">
        <v>2640</v>
      </c>
      <c r="D2329" t="s">
        <v>2786</v>
      </c>
      <c r="E2329">
        <f t="shared" ca="1" si="327"/>
        <v>0</v>
      </c>
      <c r="H2329" t="str">
        <f t="shared" ca="1" si="328"/>
        <v>'Simpl. All tex.-dual tex'!</v>
      </c>
      <c r="I2329" t="str">
        <f t="shared" ca="1" si="329"/>
        <v>'Simpl. All tex.-dual tex'!</v>
      </c>
      <c r="J2329">
        <f t="shared" ca="1" si="330"/>
        <v>0</v>
      </c>
      <c r="K2329">
        <f t="shared" ca="1" si="331"/>
        <v>0</v>
      </c>
      <c r="N2329" t="str">
        <f t="shared" ca="1" si="332"/>
        <v>D:z</v>
      </c>
      <c r="O2329" t="str">
        <f t="shared" ca="1" si="333"/>
        <v>D7:z7</v>
      </c>
    </row>
    <row r="2330" spans="1:15">
      <c r="A2330" t="str">
        <f t="shared" si="325"/>
        <v>07</v>
      </c>
      <c r="B2330" t="str">
        <f t="shared" ca="1" si="326"/>
        <v>W</v>
      </c>
      <c r="C2330" t="s">
        <v>2640</v>
      </c>
      <c r="D2330" t="s">
        <v>2787</v>
      </c>
      <c r="E2330">
        <f t="shared" ca="1" si="327"/>
        <v>0</v>
      </c>
      <c r="H2330" t="str">
        <f t="shared" ca="1" si="328"/>
        <v>'Simpl. All tex.-dual tex'!</v>
      </c>
      <c r="I2330" t="str">
        <f t="shared" ca="1" si="329"/>
        <v>'Simpl. All tex.-dual tex'!</v>
      </c>
      <c r="J2330">
        <f t="shared" ca="1" si="330"/>
        <v>0</v>
      </c>
      <c r="K2330">
        <f t="shared" ca="1" si="331"/>
        <v>0</v>
      </c>
      <c r="N2330" t="str">
        <f t="shared" ca="1" si="332"/>
        <v>D:z</v>
      </c>
      <c r="O2330" t="str">
        <f t="shared" ca="1" si="333"/>
        <v>D7:z7</v>
      </c>
    </row>
    <row r="2331" spans="1:15">
      <c r="A2331" t="str">
        <f t="shared" si="325"/>
        <v>08</v>
      </c>
      <c r="B2331" t="str">
        <f t="shared" ca="1" si="326"/>
        <v>W</v>
      </c>
      <c r="C2331" t="s">
        <v>2640</v>
      </c>
      <c r="D2331" t="s">
        <v>2788</v>
      </c>
      <c r="E2331">
        <f t="shared" ca="1" si="327"/>
        <v>0</v>
      </c>
      <c r="H2331" t="str">
        <f t="shared" ca="1" si="328"/>
        <v>'Simpl. All tex.-dual tex'!</v>
      </c>
      <c r="I2331" t="str">
        <f t="shared" ca="1" si="329"/>
        <v>'Simpl. All tex.-dual tex'!</v>
      </c>
      <c r="J2331">
        <f t="shared" ca="1" si="330"/>
        <v>0</v>
      </c>
      <c r="K2331">
        <f t="shared" ca="1" si="331"/>
        <v>0</v>
      </c>
      <c r="N2331" t="str">
        <f t="shared" ca="1" si="332"/>
        <v>D:z</v>
      </c>
      <c r="O2331" t="str">
        <f t="shared" ca="1" si="333"/>
        <v>D7:z7</v>
      </c>
    </row>
    <row r="2332" spans="1:15">
      <c r="A2332" t="str">
        <f t="shared" si="325"/>
        <v>09</v>
      </c>
      <c r="B2332" t="str">
        <f t="shared" ca="1" si="326"/>
        <v>W</v>
      </c>
      <c r="C2332" t="s">
        <v>2640</v>
      </c>
      <c r="D2332" t="s">
        <v>2789</v>
      </c>
      <c r="E2332">
        <f t="shared" ca="1" si="327"/>
        <v>0</v>
      </c>
      <c r="H2332" t="str">
        <f t="shared" ca="1" si="328"/>
        <v>'Simpl. All tex.-dual tex'!</v>
      </c>
      <c r="I2332" t="str">
        <f t="shared" ca="1" si="329"/>
        <v>'Simpl. All tex.-dual tex'!</v>
      </c>
      <c r="J2332">
        <f t="shared" ca="1" si="330"/>
        <v>0</v>
      </c>
      <c r="K2332">
        <f t="shared" ca="1" si="331"/>
        <v>0</v>
      </c>
      <c r="N2332" t="str">
        <f t="shared" ca="1" si="332"/>
        <v>D:z</v>
      </c>
      <c r="O2332" t="str">
        <f t="shared" ca="1" si="333"/>
        <v>D7:z7</v>
      </c>
    </row>
    <row r="2333" spans="1:15">
      <c r="A2333" t="str">
        <f t="shared" si="325"/>
        <v>10</v>
      </c>
      <c r="B2333" t="str">
        <f t="shared" ca="1" si="326"/>
        <v>W</v>
      </c>
      <c r="C2333" t="s">
        <v>2640</v>
      </c>
      <c r="D2333" t="s">
        <v>2790</v>
      </c>
      <c r="E2333">
        <f t="shared" ca="1" si="327"/>
        <v>0</v>
      </c>
      <c r="H2333" t="str">
        <f t="shared" ca="1" si="328"/>
        <v>'Simpl. All tex.-dual tex'!</v>
      </c>
      <c r="I2333" t="str">
        <f t="shared" ca="1" si="329"/>
        <v>'Simpl. All tex.-dual tex'!</v>
      </c>
      <c r="J2333">
        <f t="shared" ca="1" si="330"/>
        <v>0</v>
      </c>
      <c r="K2333">
        <f t="shared" ca="1" si="331"/>
        <v>0</v>
      </c>
      <c r="N2333" t="str">
        <f t="shared" ca="1" si="332"/>
        <v>D:z</v>
      </c>
      <c r="O2333" t="str">
        <f t="shared" ca="1" si="333"/>
        <v>D7:z7</v>
      </c>
    </row>
    <row r="2334" spans="1:15">
      <c r="A2334" t="str">
        <f t="shared" si="325"/>
        <v>11</v>
      </c>
      <c r="B2334" t="str">
        <f t="shared" ca="1" si="326"/>
        <v>W</v>
      </c>
      <c r="C2334" t="s">
        <v>2640</v>
      </c>
      <c r="D2334" t="s">
        <v>2791</v>
      </c>
      <c r="E2334">
        <f t="shared" ca="1" si="327"/>
        <v>0</v>
      </c>
      <c r="H2334" t="str">
        <f t="shared" ca="1" si="328"/>
        <v>'Simpl. All tex.-dual tex'!</v>
      </c>
      <c r="I2334" t="str">
        <f t="shared" ca="1" si="329"/>
        <v>'Simpl. All tex.-dual tex'!</v>
      </c>
      <c r="J2334">
        <f t="shared" ca="1" si="330"/>
        <v>0</v>
      </c>
      <c r="K2334">
        <f t="shared" ca="1" si="331"/>
        <v>0</v>
      </c>
      <c r="N2334" t="str">
        <f t="shared" ca="1" si="332"/>
        <v>D:z</v>
      </c>
      <c r="O2334" t="str">
        <f t="shared" ca="1" si="333"/>
        <v>D7:z7</v>
      </c>
    </row>
    <row r="2335" spans="1:15">
      <c r="A2335" t="str">
        <f t="shared" si="325"/>
        <v>12</v>
      </c>
      <c r="B2335" t="str">
        <f t="shared" ca="1" si="326"/>
        <v>W</v>
      </c>
      <c r="C2335" t="s">
        <v>2640</v>
      </c>
      <c r="D2335" t="s">
        <v>2792</v>
      </c>
      <c r="E2335">
        <f t="shared" ca="1" si="327"/>
        <v>0</v>
      </c>
      <c r="H2335" t="str">
        <f t="shared" ca="1" si="328"/>
        <v>'Simpl. All tex.-dual tex'!</v>
      </c>
      <c r="I2335" t="str">
        <f t="shared" ca="1" si="329"/>
        <v>'Simpl. All tex.-dual tex'!</v>
      </c>
      <c r="J2335">
        <f t="shared" ca="1" si="330"/>
        <v>0</v>
      </c>
      <c r="K2335">
        <f t="shared" ca="1" si="331"/>
        <v>0</v>
      </c>
      <c r="N2335" t="str">
        <f t="shared" ca="1" si="332"/>
        <v>D:z</v>
      </c>
      <c r="O2335" t="str">
        <f t="shared" ca="1" si="333"/>
        <v>D7:z7</v>
      </c>
    </row>
    <row r="2336" spans="1:15">
      <c r="A2336" t="str">
        <f t="shared" si="325"/>
        <v>13</v>
      </c>
      <c r="B2336" t="str">
        <f t="shared" ca="1" si="326"/>
        <v>W</v>
      </c>
      <c r="C2336" t="s">
        <v>2640</v>
      </c>
      <c r="D2336" t="s">
        <v>2793</v>
      </c>
      <c r="E2336">
        <f t="shared" ca="1" si="327"/>
        <v>0</v>
      </c>
      <c r="H2336" t="str">
        <f t="shared" ca="1" si="328"/>
        <v>'Simpl. All tex.-dual tex'!</v>
      </c>
      <c r="I2336" t="str">
        <f t="shared" ca="1" si="329"/>
        <v>'Simpl. All tex.-dual tex'!</v>
      </c>
      <c r="J2336">
        <f t="shared" ca="1" si="330"/>
        <v>0</v>
      </c>
      <c r="K2336">
        <f t="shared" ca="1" si="331"/>
        <v>0</v>
      </c>
      <c r="N2336" t="str">
        <f t="shared" ca="1" si="332"/>
        <v>D:z</v>
      </c>
      <c r="O2336" t="str">
        <f t="shared" ca="1" si="333"/>
        <v>D7:z7</v>
      </c>
    </row>
    <row r="2337" spans="1:15">
      <c r="A2337" t="str">
        <f t="shared" si="325"/>
        <v>100</v>
      </c>
      <c r="B2337" t="str">
        <f t="shared" ca="1" si="326"/>
        <v>W</v>
      </c>
      <c r="C2337" t="s">
        <v>2640</v>
      </c>
      <c r="D2337" t="s">
        <v>2794</v>
      </c>
      <c r="E2337">
        <f t="shared" ca="1" si="327"/>
        <v>0</v>
      </c>
      <c r="H2337" t="str">
        <f t="shared" ca="1" si="328"/>
        <v>'Simpl. All tex.-dual tex'!</v>
      </c>
      <c r="I2337" t="str">
        <f t="shared" ca="1" si="329"/>
        <v>'Simpl. All tex.-dual tex'!</v>
      </c>
      <c r="J2337">
        <f t="shared" ca="1" si="330"/>
        <v>0</v>
      </c>
      <c r="K2337">
        <f t="shared" ca="1" si="331"/>
        <v>0</v>
      </c>
      <c r="N2337" t="str">
        <f t="shared" ca="1" si="332"/>
        <v>D:z</v>
      </c>
      <c r="O2337" t="str">
        <f t="shared" ca="1" si="333"/>
        <v>D7:z7</v>
      </c>
    </row>
    <row r="2338" spans="1:15">
      <c r="A2338" t="str">
        <f t="shared" si="325"/>
        <v>01</v>
      </c>
      <c r="B2338" t="str">
        <f t="shared" ca="1" si="326"/>
        <v>W</v>
      </c>
      <c r="C2338" t="s">
        <v>2636</v>
      </c>
      <c r="D2338" t="s">
        <v>2795</v>
      </c>
      <c r="E2338">
        <f t="shared" ca="1" si="327"/>
        <v>0</v>
      </c>
      <c r="H2338" t="str">
        <f t="shared" ca="1" si="328"/>
        <v>'Simpl. All tex.-dual tex'!</v>
      </c>
      <c r="I2338" t="str">
        <f t="shared" ca="1" si="329"/>
        <v>'Simpl. All tex.-dual tex'!</v>
      </c>
      <c r="J2338">
        <f t="shared" ca="1" si="330"/>
        <v>0</v>
      </c>
      <c r="K2338">
        <f t="shared" ca="1" si="331"/>
        <v>0</v>
      </c>
      <c r="N2338" t="str">
        <f t="shared" ca="1" si="332"/>
        <v>D:z</v>
      </c>
      <c r="O2338" t="str">
        <f t="shared" ca="1" si="333"/>
        <v>D7:z7</v>
      </c>
    </row>
    <row r="2339" spans="1:15">
      <c r="A2339" t="str">
        <f t="shared" si="325"/>
        <v>02</v>
      </c>
      <c r="B2339" t="str">
        <f t="shared" ca="1" si="326"/>
        <v>W</v>
      </c>
      <c r="C2339" t="s">
        <v>2636</v>
      </c>
      <c r="D2339" t="s">
        <v>2796</v>
      </c>
      <c r="E2339">
        <f t="shared" ca="1" si="327"/>
        <v>0</v>
      </c>
      <c r="H2339" t="str">
        <f t="shared" ca="1" si="328"/>
        <v>'Simpl. All tex.-dual tex'!</v>
      </c>
      <c r="I2339" t="str">
        <f t="shared" ca="1" si="329"/>
        <v>'Simpl. All tex.-dual tex'!</v>
      </c>
      <c r="J2339">
        <f t="shared" ca="1" si="330"/>
        <v>0</v>
      </c>
      <c r="K2339">
        <f t="shared" ca="1" si="331"/>
        <v>0</v>
      </c>
      <c r="N2339" t="str">
        <f t="shared" ca="1" si="332"/>
        <v>D:z</v>
      </c>
      <c r="O2339" t="str">
        <f t="shared" ca="1" si="333"/>
        <v>D7:z7</v>
      </c>
    </row>
    <row r="2340" spans="1:15">
      <c r="A2340" t="str">
        <f t="shared" si="325"/>
        <v>03</v>
      </c>
      <c r="B2340" t="str">
        <f t="shared" ca="1" si="326"/>
        <v>W</v>
      </c>
      <c r="C2340" t="s">
        <v>2636</v>
      </c>
      <c r="D2340" t="s">
        <v>2797</v>
      </c>
      <c r="E2340">
        <f t="shared" ca="1" si="327"/>
        <v>0</v>
      </c>
      <c r="H2340" t="str">
        <f t="shared" ca="1" si="328"/>
        <v>'Simpl. All tex.-dual tex'!</v>
      </c>
      <c r="I2340" t="str">
        <f t="shared" ca="1" si="329"/>
        <v>'Simpl. All tex.-dual tex'!</v>
      </c>
      <c r="J2340">
        <f t="shared" ca="1" si="330"/>
        <v>0</v>
      </c>
      <c r="K2340">
        <f t="shared" ca="1" si="331"/>
        <v>0</v>
      </c>
      <c r="N2340" t="str">
        <f t="shared" ca="1" si="332"/>
        <v>D:z</v>
      </c>
      <c r="O2340" t="str">
        <f t="shared" ca="1" si="333"/>
        <v>D7:z7</v>
      </c>
    </row>
    <row r="2341" spans="1:15">
      <c r="A2341" t="str">
        <f t="shared" si="325"/>
        <v>04</v>
      </c>
      <c r="B2341" t="str">
        <f t="shared" ca="1" si="326"/>
        <v>W</v>
      </c>
      <c r="C2341" t="s">
        <v>2636</v>
      </c>
      <c r="D2341" t="s">
        <v>2798</v>
      </c>
      <c r="E2341">
        <f t="shared" ca="1" si="327"/>
        <v>0</v>
      </c>
      <c r="H2341" t="str">
        <f t="shared" ca="1" si="328"/>
        <v>'Simpl. All tex.-dual tex'!</v>
      </c>
      <c r="I2341" t="str">
        <f t="shared" ca="1" si="329"/>
        <v>'Simpl. All tex.-dual tex'!</v>
      </c>
      <c r="J2341">
        <f t="shared" ca="1" si="330"/>
        <v>0</v>
      </c>
      <c r="K2341">
        <f t="shared" ca="1" si="331"/>
        <v>0</v>
      </c>
      <c r="N2341" t="str">
        <f t="shared" ca="1" si="332"/>
        <v>D:z</v>
      </c>
      <c r="O2341" t="str">
        <f t="shared" ca="1" si="333"/>
        <v>D7:z7</v>
      </c>
    </row>
    <row r="2342" spans="1:15">
      <c r="A2342" t="str">
        <f t="shared" si="325"/>
        <v>05</v>
      </c>
      <c r="B2342" t="str">
        <f t="shared" ca="1" si="326"/>
        <v>W</v>
      </c>
      <c r="C2342" t="s">
        <v>2636</v>
      </c>
      <c r="D2342" t="s">
        <v>2799</v>
      </c>
      <c r="E2342">
        <f t="shared" ca="1" si="327"/>
        <v>0</v>
      </c>
      <c r="H2342" t="str">
        <f t="shared" ca="1" si="328"/>
        <v>'Simpl. All tex.-dual tex'!</v>
      </c>
      <c r="I2342" t="str">
        <f t="shared" ca="1" si="329"/>
        <v>'Simpl. All tex.-dual tex'!</v>
      </c>
      <c r="J2342">
        <f t="shared" ca="1" si="330"/>
        <v>0</v>
      </c>
      <c r="K2342">
        <f t="shared" ca="1" si="331"/>
        <v>0</v>
      </c>
      <c r="N2342" t="str">
        <f t="shared" ca="1" si="332"/>
        <v>D:z</v>
      </c>
      <c r="O2342" t="str">
        <f t="shared" ca="1" si="333"/>
        <v>D7:z7</v>
      </c>
    </row>
    <row r="2343" spans="1:15">
      <c r="A2343" t="str">
        <f t="shared" si="325"/>
        <v>06</v>
      </c>
      <c r="B2343" t="str">
        <f t="shared" ca="1" si="326"/>
        <v>W</v>
      </c>
      <c r="C2343" t="s">
        <v>2636</v>
      </c>
      <c r="D2343" t="s">
        <v>2800</v>
      </c>
      <c r="E2343">
        <f t="shared" ca="1" si="327"/>
        <v>0</v>
      </c>
      <c r="H2343" t="str">
        <f t="shared" ca="1" si="328"/>
        <v>'Simpl. All tex.-dual tex'!</v>
      </c>
      <c r="I2343" t="str">
        <f t="shared" ca="1" si="329"/>
        <v>'Simpl. All tex.-dual tex'!</v>
      </c>
      <c r="J2343">
        <f t="shared" ca="1" si="330"/>
        <v>0</v>
      </c>
      <c r="K2343">
        <f t="shared" ca="1" si="331"/>
        <v>0</v>
      </c>
      <c r="N2343" t="str">
        <f t="shared" ca="1" si="332"/>
        <v>D:z</v>
      </c>
      <c r="O2343" t="str">
        <f t="shared" ca="1" si="333"/>
        <v>D7:z7</v>
      </c>
    </row>
    <row r="2344" spans="1:15">
      <c r="A2344" t="str">
        <f t="shared" si="325"/>
        <v>07</v>
      </c>
      <c r="B2344" t="str">
        <f t="shared" ca="1" si="326"/>
        <v>W</v>
      </c>
      <c r="C2344" t="s">
        <v>2636</v>
      </c>
      <c r="D2344" t="s">
        <v>2801</v>
      </c>
      <c r="E2344">
        <f t="shared" ca="1" si="327"/>
        <v>0</v>
      </c>
      <c r="H2344" t="str">
        <f t="shared" ca="1" si="328"/>
        <v>'Simpl. All tex.-dual tex'!</v>
      </c>
      <c r="I2344" t="str">
        <f t="shared" ca="1" si="329"/>
        <v>'Simpl. All tex.-dual tex'!</v>
      </c>
      <c r="J2344">
        <f t="shared" ca="1" si="330"/>
        <v>0</v>
      </c>
      <c r="K2344">
        <f t="shared" ca="1" si="331"/>
        <v>0</v>
      </c>
      <c r="N2344" t="str">
        <f t="shared" ca="1" si="332"/>
        <v>D:z</v>
      </c>
      <c r="O2344" t="str">
        <f t="shared" ca="1" si="333"/>
        <v>D7:z7</v>
      </c>
    </row>
    <row r="2345" spans="1:15">
      <c r="A2345" t="str">
        <f t="shared" si="325"/>
        <v>08</v>
      </c>
      <c r="B2345" t="str">
        <f t="shared" ca="1" si="326"/>
        <v>W</v>
      </c>
      <c r="C2345" t="s">
        <v>2636</v>
      </c>
      <c r="D2345" t="s">
        <v>2802</v>
      </c>
      <c r="E2345">
        <f t="shared" ca="1" si="327"/>
        <v>0</v>
      </c>
      <c r="H2345" t="str">
        <f t="shared" ca="1" si="328"/>
        <v>'Simpl. All tex.-dual tex'!</v>
      </c>
      <c r="I2345" t="str">
        <f t="shared" ca="1" si="329"/>
        <v>'Simpl. All tex.-dual tex'!</v>
      </c>
      <c r="J2345">
        <f t="shared" ca="1" si="330"/>
        <v>0</v>
      </c>
      <c r="K2345">
        <f t="shared" ca="1" si="331"/>
        <v>0</v>
      </c>
      <c r="N2345" t="str">
        <f t="shared" ca="1" si="332"/>
        <v>D:z</v>
      </c>
      <c r="O2345" t="str">
        <f t="shared" ca="1" si="333"/>
        <v>D7:z7</v>
      </c>
    </row>
    <row r="2346" spans="1:15">
      <c r="A2346" t="str">
        <f t="shared" si="325"/>
        <v>09</v>
      </c>
      <c r="B2346" t="str">
        <f t="shared" ca="1" si="326"/>
        <v>W</v>
      </c>
      <c r="C2346" t="s">
        <v>2636</v>
      </c>
      <c r="D2346" t="s">
        <v>2803</v>
      </c>
      <c r="E2346">
        <f t="shared" ca="1" si="327"/>
        <v>0</v>
      </c>
      <c r="H2346" t="str">
        <f t="shared" ca="1" si="328"/>
        <v>'Simpl. All tex.-dual tex'!</v>
      </c>
      <c r="I2346" t="str">
        <f t="shared" ca="1" si="329"/>
        <v>'Simpl. All tex.-dual tex'!</v>
      </c>
      <c r="J2346">
        <f t="shared" ca="1" si="330"/>
        <v>0</v>
      </c>
      <c r="K2346">
        <f t="shared" ca="1" si="331"/>
        <v>0</v>
      </c>
      <c r="N2346" t="str">
        <f t="shared" ca="1" si="332"/>
        <v>D:z</v>
      </c>
      <c r="O2346" t="str">
        <f t="shared" ca="1" si="333"/>
        <v>D7:z7</v>
      </c>
    </row>
    <row r="2347" spans="1:15">
      <c r="A2347" t="str">
        <f t="shared" si="325"/>
        <v>10</v>
      </c>
      <c r="B2347" t="str">
        <f t="shared" ca="1" si="326"/>
        <v>W</v>
      </c>
      <c r="C2347" t="s">
        <v>2636</v>
      </c>
      <c r="D2347" t="s">
        <v>2804</v>
      </c>
      <c r="E2347">
        <f t="shared" ca="1" si="327"/>
        <v>0</v>
      </c>
      <c r="H2347" t="str">
        <f t="shared" ca="1" si="328"/>
        <v>'Simpl. All tex.-dual tex'!</v>
      </c>
      <c r="I2347" t="str">
        <f t="shared" ca="1" si="329"/>
        <v>'Simpl. All tex.-dual tex'!</v>
      </c>
      <c r="J2347">
        <f t="shared" ca="1" si="330"/>
        <v>0</v>
      </c>
      <c r="K2347">
        <f t="shared" ca="1" si="331"/>
        <v>0</v>
      </c>
      <c r="N2347" t="str">
        <f t="shared" ca="1" si="332"/>
        <v>D:z</v>
      </c>
      <c r="O2347" t="str">
        <f t="shared" ca="1" si="333"/>
        <v>D7:z7</v>
      </c>
    </row>
    <row r="2348" spans="1:15">
      <c r="A2348" t="str">
        <f t="shared" si="325"/>
        <v>11</v>
      </c>
      <c r="B2348" t="str">
        <f t="shared" ca="1" si="326"/>
        <v>W</v>
      </c>
      <c r="C2348" t="s">
        <v>2636</v>
      </c>
      <c r="D2348" t="s">
        <v>2805</v>
      </c>
      <c r="E2348">
        <f t="shared" ca="1" si="327"/>
        <v>0</v>
      </c>
      <c r="H2348" t="str">
        <f t="shared" ca="1" si="328"/>
        <v>'Simpl. All tex.-dual tex'!</v>
      </c>
      <c r="I2348" t="str">
        <f t="shared" ca="1" si="329"/>
        <v>'Simpl. All tex.-dual tex'!</v>
      </c>
      <c r="J2348">
        <f t="shared" ca="1" si="330"/>
        <v>0</v>
      </c>
      <c r="K2348">
        <f t="shared" ca="1" si="331"/>
        <v>0</v>
      </c>
      <c r="N2348" t="str">
        <f t="shared" ca="1" si="332"/>
        <v>D:z</v>
      </c>
      <c r="O2348" t="str">
        <f t="shared" ca="1" si="333"/>
        <v>D7:z7</v>
      </c>
    </row>
    <row r="2349" spans="1:15">
      <c r="A2349" t="str">
        <f t="shared" si="325"/>
        <v>12</v>
      </c>
      <c r="B2349" t="str">
        <f t="shared" ca="1" si="326"/>
        <v>W</v>
      </c>
      <c r="C2349" t="s">
        <v>2636</v>
      </c>
      <c r="D2349" t="s">
        <v>2806</v>
      </c>
      <c r="E2349">
        <f t="shared" ca="1" si="327"/>
        <v>0</v>
      </c>
      <c r="H2349" t="str">
        <f t="shared" ca="1" si="328"/>
        <v>'Simpl. All tex.-dual tex'!</v>
      </c>
      <c r="I2349" t="str">
        <f t="shared" ca="1" si="329"/>
        <v>'Simpl. All tex.-dual tex'!</v>
      </c>
      <c r="J2349">
        <f t="shared" ca="1" si="330"/>
        <v>0</v>
      </c>
      <c r="K2349">
        <f t="shared" ca="1" si="331"/>
        <v>0</v>
      </c>
      <c r="N2349" t="str">
        <f t="shared" ca="1" si="332"/>
        <v>D:z</v>
      </c>
      <c r="O2349" t="str">
        <f t="shared" ca="1" si="333"/>
        <v>D7:z7</v>
      </c>
    </row>
    <row r="2350" spans="1:15">
      <c r="A2350" t="str">
        <f t="shared" si="325"/>
        <v>13</v>
      </c>
      <c r="B2350" t="str">
        <f t="shared" ca="1" si="326"/>
        <v>W</v>
      </c>
      <c r="C2350" t="s">
        <v>2636</v>
      </c>
      <c r="D2350" t="s">
        <v>2807</v>
      </c>
      <c r="E2350">
        <f t="shared" ca="1" si="327"/>
        <v>0</v>
      </c>
      <c r="H2350" t="str">
        <f t="shared" ca="1" si="328"/>
        <v>'Simpl. All tex.-dual tex'!</v>
      </c>
      <c r="I2350" t="str">
        <f t="shared" ca="1" si="329"/>
        <v>'Simpl. All tex.-dual tex'!</v>
      </c>
      <c r="J2350">
        <f t="shared" ca="1" si="330"/>
        <v>0</v>
      </c>
      <c r="K2350">
        <f t="shared" ca="1" si="331"/>
        <v>0</v>
      </c>
      <c r="N2350" t="str">
        <f t="shared" ca="1" si="332"/>
        <v>D:z</v>
      </c>
      <c r="O2350" t="str">
        <f t="shared" ca="1" si="333"/>
        <v>D7:z7</v>
      </c>
    </row>
    <row r="2351" spans="1:15">
      <c r="A2351" t="str">
        <f t="shared" si="325"/>
        <v>100</v>
      </c>
      <c r="B2351" t="str">
        <f t="shared" ca="1" si="326"/>
        <v>W</v>
      </c>
      <c r="C2351" t="s">
        <v>2636</v>
      </c>
      <c r="D2351" t="s">
        <v>2808</v>
      </c>
      <c r="E2351">
        <f t="shared" ca="1" si="327"/>
        <v>0</v>
      </c>
      <c r="H2351" t="str">
        <f t="shared" ca="1" si="328"/>
        <v>'Simpl. All tex.-dual tex'!</v>
      </c>
      <c r="I2351" t="str">
        <f t="shared" ca="1" si="329"/>
        <v>'Simpl. All tex.-dual tex'!</v>
      </c>
      <c r="J2351">
        <f t="shared" ca="1" si="330"/>
        <v>0</v>
      </c>
      <c r="K2351">
        <f t="shared" ca="1" si="331"/>
        <v>0</v>
      </c>
      <c r="N2351" t="str">
        <f t="shared" ca="1" si="332"/>
        <v>D:z</v>
      </c>
      <c r="O2351" t="str">
        <f t="shared" ca="1" si="333"/>
        <v>D7:z7</v>
      </c>
    </row>
    <row r="2352" spans="1:15">
      <c r="A2352" t="str">
        <f t="shared" si="325"/>
        <v>01</v>
      </c>
      <c r="B2352" t="str">
        <f t="shared" ca="1" si="326"/>
        <v>W</v>
      </c>
      <c r="C2352" t="s">
        <v>2637</v>
      </c>
      <c r="D2352" t="s">
        <v>2809</v>
      </c>
      <c r="E2352">
        <f t="shared" ca="1" si="327"/>
        <v>0</v>
      </c>
      <c r="H2352" t="str">
        <f t="shared" ca="1" si="328"/>
        <v>'Simpl. All tex.-dual tex'!</v>
      </c>
      <c r="I2352" t="str">
        <f t="shared" ca="1" si="329"/>
        <v>'Simpl. All tex.-dual tex'!</v>
      </c>
      <c r="J2352">
        <f t="shared" ca="1" si="330"/>
        <v>0</v>
      </c>
      <c r="K2352">
        <f t="shared" ca="1" si="331"/>
        <v>0</v>
      </c>
      <c r="N2352" t="str">
        <f t="shared" ca="1" si="332"/>
        <v>D:z</v>
      </c>
      <c r="O2352" t="str">
        <f t="shared" ca="1" si="333"/>
        <v>D7:z7</v>
      </c>
    </row>
    <row r="2353" spans="1:15">
      <c r="A2353" t="str">
        <f t="shared" si="325"/>
        <v>02</v>
      </c>
      <c r="B2353" t="str">
        <f t="shared" ca="1" si="326"/>
        <v>W</v>
      </c>
      <c r="C2353" t="s">
        <v>2637</v>
      </c>
      <c r="D2353" t="s">
        <v>2810</v>
      </c>
      <c r="E2353">
        <f t="shared" ca="1" si="327"/>
        <v>0</v>
      </c>
      <c r="H2353" t="str">
        <f t="shared" ca="1" si="328"/>
        <v>'Simpl. All tex.-dual tex'!</v>
      </c>
      <c r="I2353" t="str">
        <f t="shared" ca="1" si="329"/>
        <v>'Simpl. All tex.-dual tex'!</v>
      </c>
      <c r="J2353">
        <f t="shared" ca="1" si="330"/>
        <v>0</v>
      </c>
      <c r="K2353">
        <f t="shared" ca="1" si="331"/>
        <v>0</v>
      </c>
      <c r="N2353" t="str">
        <f t="shared" ca="1" si="332"/>
        <v>D:z</v>
      </c>
      <c r="O2353" t="str">
        <f t="shared" ca="1" si="333"/>
        <v>D7:z7</v>
      </c>
    </row>
    <row r="2354" spans="1:15">
      <c r="A2354" t="str">
        <f t="shared" si="325"/>
        <v>03</v>
      </c>
      <c r="B2354" t="str">
        <f t="shared" ca="1" si="326"/>
        <v>W</v>
      </c>
      <c r="C2354" t="s">
        <v>2637</v>
      </c>
      <c r="D2354" t="s">
        <v>2811</v>
      </c>
      <c r="E2354">
        <f t="shared" ca="1" si="327"/>
        <v>0</v>
      </c>
      <c r="H2354" t="str">
        <f t="shared" ca="1" si="328"/>
        <v>'Simpl. All tex.-dual tex'!</v>
      </c>
      <c r="I2354" t="str">
        <f t="shared" ca="1" si="329"/>
        <v>'Simpl. All tex.-dual tex'!</v>
      </c>
      <c r="J2354">
        <f t="shared" ca="1" si="330"/>
        <v>0</v>
      </c>
      <c r="K2354">
        <f t="shared" ca="1" si="331"/>
        <v>0</v>
      </c>
      <c r="N2354" t="str">
        <f t="shared" ca="1" si="332"/>
        <v>D:z</v>
      </c>
      <c r="O2354" t="str">
        <f t="shared" ca="1" si="333"/>
        <v>D7:z7</v>
      </c>
    </row>
    <row r="2355" spans="1:15">
      <c r="A2355" t="str">
        <f t="shared" si="325"/>
        <v>04</v>
      </c>
      <c r="B2355" t="str">
        <f t="shared" ca="1" si="326"/>
        <v>W</v>
      </c>
      <c r="C2355" t="s">
        <v>2637</v>
      </c>
      <c r="D2355" t="s">
        <v>2812</v>
      </c>
      <c r="E2355">
        <f t="shared" ca="1" si="327"/>
        <v>0</v>
      </c>
      <c r="H2355" t="str">
        <f t="shared" ca="1" si="328"/>
        <v>'Simpl. All tex.-dual tex'!</v>
      </c>
      <c r="I2355" t="str">
        <f t="shared" ca="1" si="329"/>
        <v>'Simpl. All tex.-dual tex'!</v>
      </c>
      <c r="J2355">
        <f t="shared" ca="1" si="330"/>
        <v>0</v>
      </c>
      <c r="K2355">
        <f t="shared" ca="1" si="331"/>
        <v>0</v>
      </c>
      <c r="N2355" t="str">
        <f t="shared" ca="1" si="332"/>
        <v>D:z</v>
      </c>
      <c r="O2355" t="str">
        <f t="shared" ca="1" si="333"/>
        <v>D7:z7</v>
      </c>
    </row>
    <row r="2356" spans="1:15">
      <c r="A2356" t="str">
        <f t="shared" si="325"/>
        <v>05</v>
      </c>
      <c r="B2356" t="str">
        <f t="shared" ca="1" si="326"/>
        <v>W</v>
      </c>
      <c r="C2356" t="s">
        <v>2637</v>
      </c>
      <c r="D2356" t="s">
        <v>2813</v>
      </c>
      <c r="E2356">
        <f t="shared" ca="1" si="327"/>
        <v>0</v>
      </c>
      <c r="H2356" t="str">
        <f t="shared" ca="1" si="328"/>
        <v>'Simpl. All tex.-dual tex'!</v>
      </c>
      <c r="I2356" t="str">
        <f t="shared" ca="1" si="329"/>
        <v>'Simpl. All tex.-dual tex'!</v>
      </c>
      <c r="J2356">
        <f t="shared" ca="1" si="330"/>
        <v>0</v>
      </c>
      <c r="K2356">
        <f t="shared" ca="1" si="331"/>
        <v>0</v>
      </c>
      <c r="N2356" t="str">
        <f t="shared" ca="1" si="332"/>
        <v>D:z</v>
      </c>
      <c r="O2356" t="str">
        <f t="shared" ca="1" si="333"/>
        <v>D7:z7</v>
      </c>
    </row>
    <row r="2357" spans="1:15">
      <c r="A2357" t="str">
        <f t="shared" si="325"/>
        <v>06</v>
      </c>
      <c r="B2357" t="str">
        <f t="shared" ca="1" si="326"/>
        <v>W</v>
      </c>
      <c r="C2357" t="s">
        <v>2637</v>
      </c>
      <c r="D2357" t="s">
        <v>2814</v>
      </c>
      <c r="E2357">
        <f t="shared" ca="1" si="327"/>
        <v>0</v>
      </c>
      <c r="H2357" t="str">
        <f t="shared" ca="1" si="328"/>
        <v>'Simpl. All tex.-dual tex'!</v>
      </c>
      <c r="I2357" t="str">
        <f t="shared" ca="1" si="329"/>
        <v>'Simpl. All tex.-dual tex'!</v>
      </c>
      <c r="J2357">
        <f t="shared" ca="1" si="330"/>
        <v>0</v>
      </c>
      <c r="K2357">
        <f t="shared" ca="1" si="331"/>
        <v>0</v>
      </c>
      <c r="N2357" t="str">
        <f t="shared" ca="1" si="332"/>
        <v>D:z</v>
      </c>
      <c r="O2357" t="str">
        <f t="shared" ca="1" si="333"/>
        <v>D7:z7</v>
      </c>
    </row>
    <row r="2358" spans="1:15">
      <c r="A2358" t="str">
        <f t="shared" si="325"/>
        <v>07</v>
      </c>
      <c r="B2358" t="str">
        <f t="shared" ca="1" si="326"/>
        <v>W</v>
      </c>
      <c r="C2358" t="s">
        <v>2637</v>
      </c>
      <c r="D2358" t="s">
        <v>2815</v>
      </c>
      <c r="E2358">
        <f t="shared" ca="1" si="327"/>
        <v>0</v>
      </c>
      <c r="H2358" t="str">
        <f t="shared" ca="1" si="328"/>
        <v>'Simpl. All tex.-dual tex'!</v>
      </c>
      <c r="I2358" t="str">
        <f t="shared" ca="1" si="329"/>
        <v>'Simpl. All tex.-dual tex'!</v>
      </c>
      <c r="J2358">
        <f t="shared" ca="1" si="330"/>
        <v>0</v>
      </c>
      <c r="K2358">
        <f t="shared" ca="1" si="331"/>
        <v>0</v>
      </c>
      <c r="N2358" t="str">
        <f t="shared" ca="1" si="332"/>
        <v>D:z</v>
      </c>
      <c r="O2358" t="str">
        <f t="shared" ca="1" si="333"/>
        <v>D7:z7</v>
      </c>
    </row>
    <row r="2359" spans="1:15">
      <c r="A2359" t="str">
        <f t="shared" si="325"/>
        <v>08</v>
      </c>
      <c r="B2359" t="str">
        <f t="shared" ca="1" si="326"/>
        <v>W</v>
      </c>
      <c r="C2359" t="s">
        <v>2637</v>
      </c>
      <c r="D2359" t="s">
        <v>2816</v>
      </c>
      <c r="E2359">
        <f t="shared" ca="1" si="327"/>
        <v>0</v>
      </c>
      <c r="H2359" t="str">
        <f t="shared" ca="1" si="328"/>
        <v>'Simpl. All tex.-dual tex'!</v>
      </c>
      <c r="I2359" t="str">
        <f t="shared" ca="1" si="329"/>
        <v>'Simpl. All tex.-dual tex'!</v>
      </c>
      <c r="J2359">
        <f t="shared" ca="1" si="330"/>
        <v>0</v>
      </c>
      <c r="K2359">
        <f t="shared" ca="1" si="331"/>
        <v>0</v>
      </c>
      <c r="N2359" t="str">
        <f t="shared" ca="1" si="332"/>
        <v>D:z</v>
      </c>
      <c r="O2359" t="str">
        <f t="shared" ca="1" si="333"/>
        <v>D7:z7</v>
      </c>
    </row>
    <row r="2360" spans="1:15">
      <c r="A2360" t="str">
        <f t="shared" ref="A2360:A2423" si="334">MID(D2360,LEN(C2360)+2,LEN(D2360)-LEN(C2360))</f>
        <v>09</v>
      </c>
      <c r="B2360" t="str">
        <f t="shared" ca="1" si="326"/>
        <v>W</v>
      </c>
      <c r="C2360" t="s">
        <v>2637</v>
      </c>
      <c r="D2360" t="s">
        <v>2817</v>
      </c>
      <c r="E2360">
        <f t="shared" ca="1" si="327"/>
        <v>0</v>
      </c>
      <c r="H2360" t="str">
        <f t="shared" ca="1" si="328"/>
        <v>'Simpl. All tex.-dual tex'!</v>
      </c>
      <c r="I2360" t="str">
        <f t="shared" ca="1" si="329"/>
        <v>'Simpl. All tex.-dual tex'!</v>
      </c>
      <c r="J2360">
        <f t="shared" ca="1" si="330"/>
        <v>0</v>
      </c>
      <c r="K2360">
        <f t="shared" ca="1" si="331"/>
        <v>0</v>
      </c>
      <c r="N2360" t="str">
        <f t="shared" ca="1" si="332"/>
        <v>D:z</v>
      </c>
      <c r="O2360" t="str">
        <f t="shared" ca="1" si="333"/>
        <v>D7:z7</v>
      </c>
    </row>
    <row r="2361" spans="1:15">
      <c r="A2361" t="str">
        <f t="shared" si="334"/>
        <v>10</v>
      </c>
      <c r="B2361" t="str">
        <f t="shared" ca="1" si="326"/>
        <v>W</v>
      </c>
      <c r="C2361" t="s">
        <v>2637</v>
      </c>
      <c r="D2361" t="s">
        <v>2818</v>
      </c>
      <c r="E2361">
        <f t="shared" ca="1" si="327"/>
        <v>0</v>
      </c>
      <c r="H2361" t="str">
        <f t="shared" ca="1" si="328"/>
        <v>'Simpl. All tex.-dual tex'!</v>
      </c>
      <c r="I2361" t="str">
        <f t="shared" ca="1" si="329"/>
        <v>'Simpl. All tex.-dual tex'!</v>
      </c>
      <c r="J2361">
        <f t="shared" ca="1" si="330"/>
        <v>0</v>
      </c>
      <c r="K2361">
        <f t="shared" ca="1" si="331"/>
        <v>0</v>
      </c>
      <c r="N2361" t="str">
        <f t="shared" ca="1" si="332"/>
        <v>D:z</v>
      </c>
      <c r="O2361" t="str">
        <f t="shared" ca="1" si="333"/>
        <v>D7:z7</v>
      </c>
    </row>
    <row r="2362" spans="1:15">
      <c r="A2362" t="str">
        <f t="shared" si="334"/>
        <v>11</v>
      </c>
      <c r="B2362" t="str">
        <f t="shared" ca="1" si="326"/>
        <v>W</v>
      </c>
      <c r="C2362" t="s">
        <v>2637</v>
      </c>
      <c r="D2362" t="s">
        <v>2819</v>
      </c>
      <c r="E2362">
        <f t="shared" ca="1" si="327"/>
        <v>0</v>
      </c>
      <c r="H2362" t="str">
        <f t="shared" ca="1" si="328"/>
        <v>'Simpl. All tex.-dual tex'!</v>
      </c>
      <c r="I2362" t="str">
        <f t="shared" ca="1" si="329"/>
        <v>'Simpl. All tex.-dual tex'!</v>
      </c>
      <c r="J2362">
        <f t="shared" ca="1" si="330"/>
        <v>0</v>
      </c>
      <c r="K2362">
        <f t="shared" ca="1" si="331"/>
        <v>0</v>
      </c>
      <c r="N2362" t="str">
        <f t="shared" ca="1" si="332"/>
        <v>D:z</v>
      </c>
      <c r="O2362" t="str">
        <f t="shared" ca="1" si="333"/>
        <v>D7:z7</v>
      </c>
    </row>
    <row r="2363" spans="1:15">
      <c r="A2363" t="str">
        <f t="shared" si="334"/>
        <v>12</v>
      </c>
      <c r="B2363" t="str">
        <f t="shared" ca="1" si="326"/>
        <v>W</v>
      </c>
      <c r="C2363" t="s">
        <v>2637</v>
      </c>
      <c r="D2363" t="s">
        <v>2820</v>
      </c>
      <c r="E2363">
        <f t="shared" ca="1" si="327"/>
        <v>0</v>
      </c>
      <c r="H2363" t="str">
        <f t="shared" ca="1" si="328"/>
        <v>'Simpl. All tex.-dual tex'!</v>
      </c>
      <c r="I2363" t="str">
        <f t="shared" ca="1" si="329"/>
        <v>'Simpl. All tex.-dual tex'!</v>
      </c>
      <c r="J2363">
        <f t="shared" ca="1" si="330"/>
        <v>0</v>
      </c>
      <c r="K2363">
        <f t="shared" ca="1" si="331"/>
        <v>0</v>
      </c>
      <c r="N2363" t="str">
        <f t="shared" ca="1" si="332"/>
        <v>D:z</v>
      </c>
      <c r="O2363" t="str">
        <f t="shared" ca="1" si="333"/>
        <v>D7:z7</v>
      </c>
    </row>
    <row r="2364" spans="1:15">
      <c r="A2364" t="str">
        <f t="shared" si="334"/>
        <v>13</v>
      </c>
      <c r="B2364" t="str">
        <f t="shared" ca="1" si="326"/>
        <v>W</v>
      </c>
      <c r="C2364" t="s">
        <v>2637</v>
      </c>
      <c r="D2364" t="s">
        <v>2821</v>
      </c>
      <c r="E2364">
        <f t="shared" ca="1" si="327"/>
        <v>0</v>
      </c>
      <c r="H2364" t="str">
        <f t="shared" ca="1" si="328"/>
        <v>'Simpl. All tex.-dual tex'!</v>
      </c>
      <c r="I2364" t="str">
        <f t="shared" ca="1" si="329"/>
        <v>'Simpl. All tex.-dual tex'!</v>
      </c>
      <c r="J2364">
        <f t="shared" ca="1" si="330"/>
        <v>0</v>
      </c>
      <c r="K2364">
        <f t="shared" ca="1" si="331"/>
        <v>0</v>
      </c>
      <c r="N2364" t="str">
        <f t="shared" ca="1" si="332"/>
        <v>D:z</v>
      </c>
      <c r="O2364" t="str">
        <f t="shared" ca="1" si="333"/>
        <v>D7:z7</v>
      </c>
    </row>
    <row r="2365" spans="1:15">
      <c r="A2365" t="str">
        <f t="shared" si="334"/>
        <v>100</v>
      </c>
      <c r="B2365" t="str">
        <f t="shared" ca="1" si="326"/>
        <v>W</v>
      </c>
      <c r="C2365" t="s">
        <v>2637</v>
      </c>
      <c r="D2365" t="s">
        <v>2822</v>
      </c>
      <c r="E2365">
        <f t="shared" ca="1" si="327"/>
        <v>0</v>
      </c>
      <c r="H2365" t="str">
        <f t="shared" ca="1" si="328"/>
        <v>'Simpl. All tex.-dual tex'!</v>
      </c>
      <c r="I2365" t="str">
        <f t="shared" ca="1" si="329"/>
        <v>'Simpl. All tex.-dual tex'!</v>
      </c>
      <c r="J2365">
        <f t="shared" ca="1" si="330"/>
        <v>0</v>
      </c>
      <c r="K2365">
        <f t="shared" ca="1" si="331"/>
        <v>0</v>
      </c>
      <c r="N2365" t="str">
        <f t="shared" ca="1" si="332"/>
        <v>D:z</v>
      </c>
      <c r="O2365" t="str">
        <f t="shared" ca="1" si="333"/>
        <v>D7:z7</v>
      </c>
    </row>
    <row r="2366" spans="1:15">
      <c r="A2366" t="str">
        <f t="shared" si="334"/>
        <v>01</v>
      </c>
      <c r="B2366" t="str">
        <f t="shared" ca="1" si="326"/>
        <v>W</v>
      </c>
      <c r="C2366" t="s">
        <v>2638</v>
      </c>
      <c r="D2366" t="s">
        <v>2823</v>
      </c>
      <c r="E2366">
        <f t="shared" ca="1" si="327"/>
        <v>0</v>
      </c>
      <c r="H2366" t="str">
        <f t="shared" ca="1" si="328"/>
        <v>'Simpl. All tex.-dual tex'!</v>
      </c>
      <c r="I2366" t="str">
        <f t="shared" ca="1" si="329"/>
        <v>'Simpl. All tex.-dual tex'!</v>
      </c>
      <c r="J2366">
        <f t="shared" ca="1" si="330"/>
        <v>0</v>
      </c>
      <c r="K2366">
        <f t="shared" ca="1" si="331"/>
        <v>0</v>
      </c>
      <c r="N2366" t="str">
        <f t="shared" ca="1" si="332"/>
        <v>D:z</v>
      </c>
      <c r="O2366" t="str">
        <f t="shared" ca="1" si="333"/>
        <v>D7:z7</v>
      </c>
    </row>
    <row r="2367" spans="1:15">
      <c r="A2367" t="str">
        <f t="shared" si="334"/>
        <v>02</v>
      </c>
      <c r="B2367" t="str">
        <f t="shared" ca="1" si="326"/>
        <v>W</v>
      </c>
      <c r="C2367" t="s">
        <v>2638</v>
      </c>
      <c r="D2367" t="s">
        <v>2824</v>
      </c>
      <c r="E2367">
        <f t="shared" ca="1" si="327"/>
        <v>0</v>
      </c>
      <c r="H2367" t="str">
        <f t="shared" ca="1" si="328"/>
        <v>'Simpl. All tex.-dual tex'!</v>
      </c>
      <c r="I2367" t="str">
        <f t="shared" ca="1" si="329"/>
        <v>'Simpl. All tex.-dual tex'!</v>
      </c>
      <c r="J2367">
        <f t="shared" ca="1" si="330"/>
        <v>0</v>
      </c>
      <c r="K2367">
        <f t="shared" ca="1" si="331"/>
        <v>0</v>
      </c>
      <c r="N2367" t="str">
        <f t="shared" ca="1" si="332"/>
        <v>D:z</v>
      </c>
      <c r="O2367" t="str">
        <f t="shared" ca="1" si="333"/>
        <v>D7:z7</v>
      </c>
    </row>
    <row r="2368" spans="1:15">
      <c r="A2368" t="str">
        <f t="shared" si="334"/>
        <v>03</v>
      </c>
      <c r="B2368" t="str">
        <f t="shared" ca="1" si="326"/>
        <v>W</v>
      </c>
      <c r="C2368" t="s">
        <v>2638</v>
      </c>
      <c r="D2368" t="s">
        <v>2825</v>
      </c>
      <c r="E2368">
        <f t="shared" ca="1" si="327"/>
        <v>0</v>
      </c>
      <c r="H2368" t="str">
        <f t="shared" ca="1" si="328"/>
        <v>'Simpl. All tex.-dual tex'!</v>
      </c>
      <c r="I2368" t="str">
        <f t="shared" ca="1" si="329"/>
        <v>'Simpl. All tex.-dual tex'!</v>
      </c>
      <c r="J2368">
        <f t="shared" ca="1" si="330"/>
        <v>0</v>
      </c>
      <c r="K2368">
        <f t="shared" ca="1" si="331"/>
        <v>0</v>
      </c>
      <c r="N2368" t="str">
        <f t="shared" ca="1" si="332"/>
        <v>D:z</v>
      </c>
      <c r="O2368" t="str">
        <f t="shared" ca="1" si="333"/>
        <v>D7:z7</v>
      </c>
    </row>
    <row r="2369" spans="1:15">
      <c r="A2369" t="str">
        <f t="shared" si="334"/>
        <v>04</v>
      </c>
      <c r="B2369" t="str">
        <f t="shared" ca="1" si="326"/>
        <v>W</v>
      </c>
      <c r="C2369" t="s">
        <v>2638</v>
      </c>
      <c r="D2369" t="s">
        <v>2826</v>
      </c>
      <c r="E2369">
        <f t="shared" ca="1" si="327"/>
        <v>0</v>
      </c>
      <c r="H2369" t="str">
        <f t="shared" ca="1" si="328"/>
        <v>'Simpl. All tex.-dual tex'!</v>
      </c>
      <c r="I2369" t="str">
        <f t="shared" ca="1" si="329"/>
        <v>'Simpl. All tex.-dual tex'!</v>
      </c>
      <c r="J2369">
        <f t="shared" ca="1" si="330"/>
        <v>0</v>
      </c>
      <c r="K2369">
        <f t="shared" ca="1" si="331"/>
        <v>0</v>
      </c>
      <c r="N2369" t="str">
        <f t="shared" ca="1" si="332"/>
        <v>D:z</v>
      </c>
      <c r="O2369" t="str">
        <f t="shared" ca="1" si="333"/>
        <v>D7:z7</v>
      </c>
    </row>
    <row r="2370" spans="1:15">
      <c r="A2370" t="str">
        <f t="shared" si="334"/>
        <v>05</v>
      </c>
      <c r="B2370" t="str">
        <f t="shared" ca="1" si="326"/>
        <v>W</v>
      </c>
      <c r="C2370" t="s">
        <v>2638</v>
      </c>
      <c r="D2370" t="s">
        <v>2827</v>
      </c>
      <c r="E2370">
        <f t="shared" ca="1" si="327"/>
        <v>0</v>
      </c>
      <c r="H2370" t="str">
        <f t="shared" ca="1" si="328"/>
        <v>'Simpl. All tex.-dual tex'!</v>
      </c>
      <c r="I2370" t="str">
        <f t="shared" ca="1" si="329"/>
        <v>'Simpl. All tex.-dual tex'!</v>
      </c>
      <c r="J2370">
        <f t="shared" ca="1" si="330"/>
        <v>0</v>
      </c>
      <c r="K2370">
        <f t="shared" ca="1" si="331"/>
        <v>0</v>
      </c>
      <c r="N2370" t="str">
        <f t="shared" ca="1" si="332"/>
        <v>D:z</v>
      </c>
      <c r="O2370" t="str">
        <f t="shared" ca="1" si="333"/>
        <v>D7:z7</v>
      </c>
    </row>
    <row r="2371" spans="1:15">
      <c r="A2371" t="str">
        <f t="shared" si="334"/>
        <v>06</v>
      </c>
      <c r="B2371" t="str">
        <f t="shared" ca="1" si="326"/>
        <v>W</v>
      </c>
      <c r="C2371" t="s">
        <v>2638</v>
      </c>
      <c r="D2371" t="s">
        <v>2828</v>
      </c>
      <c r="E2371">
        <f t="shared" ca="1" si="327"/>
        <v>0</v>
      </c>
      <c r="H2371" t="str">
        <f t="shared" ca="1" si="328"/>
        <v>'Simpl. All tex.-dual tex'!</v>
      </c>
      <c r="I2371" t="str">
        <f t="shared" ca="1" si="329"/>
        <v>'Simpl. All tex.-dual tex'!</v>
      </c>
      <c r="J2371">
        <f t="shared" ca="1" si="330"/>
        <v>0</v>
      </c>
      <c r="K2371">
        <f t="shared" ca="1" si="331"/>
        <v>0</v>
      </c>
      <c r="N2371" t="str">
        <f t="shared" ca="1" si="332"/>
        <v>D:z</v>
      </c>
      <c r="O2371" t="str">
        <f t="shared" ca="1" si="333"/>
        <v>D7:z7</v>
      </c>
    </row>
    <row r="2372" spans="1:15">
      <c r="A2372" t="str">
        <f t="shared" si="334"/>
        <v>07</v>
      </c>
      <c r="B2372" t="str">
        <f t="shared" ca="1" si="326"/>
        <v>W</v>
      </c>
      <c r="C2372" t="s">
        <v>2638</v>
      </c>
      <c r="D2372" t="s">
        <v>2829</v>
      </c>
      <c r="E2372">
        <f t="shared" ca="1" si="327"/>
        <v>0</v>
      </c>
      <c r="H2372" t="str">
        <f t="shared" ca="1" si="328"/>
        <v>'Simpl. All tex.-dual tex'!</v>
      </c>
      <c r="I2372" t="str">
        <f t="shared" ca="1" si="329"/>
        <v>'Simpl. All tex.-dual tex'!</v>
      </c>
      <c r="J2372">
        <f t="shared" ca="1" si="330"/>
        <v>0</v>
      </c>
      <c r="K2372">
        <f t="shared" ca="1" si="331"/>
        <v>0</v>
      </c>
      <c r="N2372" t="str">
        <f t="shared" ca="1" si="332"/>
        <v>D:z</v>
      </c>
      <c r="O2372" t="str">
        <f t="shared" ca="1" si="333"/>
        <v>D7:z7</v>
      </c>
    </row>
    <row r="2373" spans="1:15">
      <c r="A2373" t="str">
        <f t="shared" si="334"/>
        <v>08</v>
      </c>
      <c r="B2373" t="str">
        <f t="shared" ca="1" si="326"/>
        <v>W</v>
      </c>
      <c r="C2373" t="s">
        <v>2638</v>
      </c>
      <c r="D2373" t="s">
        <v>2830</v>
      </c>
      <c r="E2373">
        <f t="shared" ca="1" si="327"/>
        <v>0</v>
      </c>
      <c r="H2373" t="str">
        <f t="shared" ca="1" si="328"/>
        <v>'Simpl. All tex.-dual tex'!</v>
      </c>
      <c r="I2373" t="str">
        <f t="shared" ca="1" si="329"/>
        <v>'Simpl. All tex.-dual tex'!</v>
      </c>
      <c r="J2373">
        <f t="shared" ca="1" si="330"/>
        <v>0</v>
      </c>
      <c r="K2373">
        <f t="shared" ca="1" si="331"/>
        <v>0</v>
      </c>
      <c r="N2373" t="str">
        <f t="shared" ca="1" si="332"/>
        <v>D:z</v>
      </c>
      <c r="O2373" t="str">
        <f t="shared" ca="1" si="333"/>
        <v>D7:z7</v>
      </c>
    </row>
    <row r="2374" spans="1:15">
      <c r="A2374" t="str">
        <f t="shared" si="334"/>
        <v>09</v>
      </c>
      <c r="B2374" t="str">
        <f t="shared" ca="1" si="326"/>
        <v>W</v>
      </c>
      <c r="C2374" t="s">
        <v>2638</v>
      </c>
      <c r="D2374" t="s">
        <v>2831</v>
      </c>
      <c r="E2374">
        <f t="shared" ca="1" si="327"/>
        <v>0</v>
      </c>
      <c r="H2374" t="str">
        <f t="shared" ca="1" si="328"/>
        <v>'Simpl. All tex.-dual tex'!</v>
      </c>
      <c r="I2374" t="str">
        <f t="shared" ca="1" si="329"/>
        <v>'Simpl. All tex.-dual tex'!</v>
      </c>
      <c r="J2374">
        <f t="shared" ca="1" si="330"/>
        <v>0</v>
      </c>
      <c r="K2374">
        <f t="shared" ca="1" si="331"/>
        <v>0</v>
      </c>
      <c r="N2374" t="str">
        <f t="shared" ca="1" si="332"/>
        <v>D:z</v>
      </c>
      <c r="O2374" t="str">
        <f t="shared" ca="1" si="333"/>
        <v>D7:z7</v>
      </c>
    </row>
    <row r="2375" spans="1:15">
      <c r="A2375" t="str">
        <f t="shared" si="334"/>
        <v>10</v>
      </c>
      <c r="B2375" t="str">
        <f t="shared" ca="1" si="326"/>
        <v>W</v>
      </c>
      <c r="C2375" t="s">
        <v>2638</v>
      </c>
      <c r="D2375" t="s">
        <v>2832</v>
      </c>
      <c r="E2375">
        <f t="shared" ca="1" si="327"/>
        <v>0</v>
      </c>
      <c r="H2375" t="str">
        <f t="shared" ca="1" si="328"/>
        <v>'Simpl. All tex.-dual tex'!</v>
      </c>
      <c r="I2375" t="str">
        <f t="shared" ca="1" si="329"/>
        <v>'Simpl. All tex.-dual tex'!</v>
      </c>
      <c r="J2375">
        <f t="shared" ca="1" si="330"/>
        <v>0</v>
      </c>
      <c r="K2375">
        <f t="shared" ca="1" si="331"/>
        <v>0</v>
      </c>
      <c r="N2375" t="str">
        <f t="shared" ca="1" si="332"/>
        <v>D:z</v>
      </c>
      <c r="O2375" t="str">
        <f t="shared" ca="1" si="333"/>
        <v>D7:z7</v>
      </c>
    </row>
    <row r="2376" spans="1:15">
      <c r="A2376" t="str">
        <f t="shared" si="334"/>
        <v>11</v>
      </c>
      <c r="B2376" t="str">
        <f t="shared" ca="1" si="326"/>
        <v>W</v>
      </c>
      <c r="C2376" t="s">
        <v>2638</v>
      </c>
      <c r="D2376" t="s">
        <v>2833</v>
      </c>
      <c r="E2376">
        <f t="shared" ca="1" si="327"/>
        <v>0</v>
      </c>
      <c r="H2376" t="str">
        <f t="shared" ca="1" si="328"/>
        <v>'Simpl. All tex.-dual tex'!</v>
      </c>
      <c r="I2376" t="str">
        <f t="shared" ca="1" si="329"/>
        <v>'Simpl. All tex.-dual tex'!</v>
      </c>
      <c r="J2376">
        <f t="shared" ca="1" si="330"/>
        <v>0</v>
      </c>
      <c r="K2376">
        <f t="shared" ca="1" si="331"/>
        <v>0</v>
      </c>
      <c r="N2376" t="str">
        <f t="shared" ca="1" si="332"/>
        <v>D:z</v>
      </c>
      <c r="O2376" t="str">
        <f t="shared" ca="1" si="333"/>
        <v>D7:z7</v>
      </c>
    </row>
    <row r="2377" spans="1:15">
      <c r="A2377" t="str">
        <f t="shared" si="334"/>
        <v>12</v>
      </c>
      <c r="B2377" t="str">
        <f t="shared" ca="1" si="326"/>
        <v>W</v>
      </c>
      <c r="C2377" t="s">
        <v>2638</v>
      </c>
      <c r="D2377" t="s">
        <v>2834</v>
      </c>
      <c r="E2377">
        <f t="shared" ca="1" si="327"/>
        <v>0</v>
      </c>
      <c r="H2377" t="str">
        <f t="shared" ca="1" si="328"/>
        <v>'Simpl. All tex.-dual tex'!</v>
      </c>
      <c r="I2377" t="str">
        <f t="shared" ca="1" si="329"/>
        <v>'Simpl. All tex.-dual tex'!</v>
      </c>
      <c r="J2377">
        <f t="shared" ca="1" si="330"/>
        <v>0</v>
      </c>
      <c r="K2377">
        <f t="shared" ca="1" si="331"/>
        <v>0</v>
      </c>
      <c r="N2377" t="str">
        <f t="shared" ca="1" si="332"/>
        <v>D:z</v>
      </c>
      <c r="O2377" t="str">
        <f t="shared" ca="1" si="333"/>
        <v>D7:z7</v>
      </c>
    </row>
    <row r="2378" spans="1:15">
      <c r="A2378" t="str">
        <f t="shared" si="334"/>
        <v>13</v>
      </c>
      <c r="B2378" t="str">
        <f t="shared" ca="1" si="326"/>
        <v>W</v>
      </c>
      <c r="C2378" t="s">
        <v>2638</v>
      </c>
      <c r="D2378" t="s">
        <v>2835</v>
      </c>
      <c r="E2378">
        <f t="shared" ca="1" si="327"/>
        <v>0</v>
      </c>
      <c r="H2378" t="str">
        <f t="shared" ca="1" si="328"/>
        <v>'Simpl. All tex.-dual tex'!</v>
      </c>
      <c r="I2378" t="str">
        <f t="shared" ca="1" si="329"/>
        <v>'Simpl. All tex.-dual tex'!</v>
      </c>
      <c r="J2378">
        <f t="shared" ca="1" si="330"/>
        <v>0</v>
      </c>
      <c r="K2378">
        <f t="shared" ca="1" si="331"/>
        <v>0</v>
      </c>
      <c r="N2378" t="str">
        <f t="shared" ca="1" si="332"/>
        <v>D:z</v>
      </c>
      <c r="O2378" t="str">
        <f t="shared" ca="1" si="333"/>
        <v>D7:z7</v>
      </c>
    </row>
    <row r="2379" spans="1:15">
      <c r="A2379" t="str">
        <f t="shared" si="334"/>
        <v>100</v>
      </c>
      <c r="B2379" t="str">
        <f t="shared" ref="B2379:B2442" ca="1" si="335">VLOOKUP(H2379,$A$1:$K$3,11,FALSE)</f>
        <v>W</v>
      </c>
      <c r="C2379" t="s">
        <v>2638</v>
      </c>
      <c r="D2379" t="s">
        <v>2836</v>
      </c>
      <c r="E2379">
        <f t="shared" ref="E2379:E2442" ca="1" si="336">IFERROR(VLOOKUP(C2379,INDIRECT($H2379&amp;$N2379),MATCH($A2379,INDIRECT($H2379&amp;$O2379),0),FALSE),0)</f>
        <v>0</v>
      </c>
      <c r="H2379" t="str">
        <f t="shared" ref="H2379:H2442" ca="1" si="337">IF(I2379&lt;&gt;0,I2379,IF(J2379&lt;&gt;0,J2379,K2379))</f>
        <v>'Simpl. All tex.-dual tex'!</v>
      </c>
      <c r="I2379" t="str">
        <f t="shared" ref="I2379:I2442" ca="1" si="338">IF(IFERROR(VLOOKUP(C2379,INDIRECT($G$5&amp;"D:D"),1,FALSE),0)&lt;&gt;0,I$9,0)</f>
        <v>'Simpl. All tex.-dual tex'!</v>
      </c>
      <c r="J2379">
        <f t="shared" ref="J2379:J2442" ca="1" si="339">IF(IFERROR(VLOOKUP(C2379,INDIRECT($G$6&amp;"D:D"),1,FALSE),0)&lt;&gt;0,J$9,0)</f>
        <v>0</v>
      </c>
      <c r="K2379">
        <f t="shared" ref="K2379:K2442" ca="1" si="340">IF(IFERROR(VLOOKUP($C2379,INDIRECT($G$7&amp;"d:d"),1,FALSE),0)&lt;&gt;0,K$9,0)</f>
        <v>0</v>
      </c>
      <c r="N2379" t="str">
        <f t="shared" ref="N2379:N2442" ca="1" si="341">VLOOKUP($H2379,$G$5:$I$7,2,FALSE)</f>
        <v>D:z</v>
      </c>
      <c r="O2379" t="str">
        <f t="shared" ref="O2379:O2442" ca="1" si="342">VLOOKUP($H2379,$G$5:$I$7,3,FALSE)</f>
        <v>D7:z7</v>
      </c>
    </row>
    <row r="2380" spans="1:15">
      <c r="A2380" t="str">
        <f t="shared" si="334"/>
        <v>01</v>
      </c>
      <c r="B2380" t="str">
        <f t="shared" ca="1" si="335"/>
        <v>W</v>
      </c>
      <c r="C2380" t="s">
        <v>2635</v>
      </c>
      <c r="D2380" t="s">
        <v>2837</v>
      </c>
      <c r="E2380">
        <f t="shared" ca="1" si="336"/>
        <v>0</v>
      </c>
      <c r="H2380" t="str">
        <f t="shared" ca="1" si="337"/>
        <v>'Simpl. All tex.-dual tex'!</v>
      </c>
      <c r="I2380" t="str">
        <f t="shared" ca="1" si="338"/>
        <v>'Simpl. All tex.-dual tex'!</v>
      </c>
      <c r="J2380">
        <f t="shared" ca="1" si="339"/>
        <v>0</v>
      </c>
      <c r="K2380">
        <f t="shared" ca="1" si="340"/>
        <v>0</v>
      </c>
      <c r="N2380" t="str">
        <f t="shared" ca="1" si="341"/>
        <v>D:z</v>
      </c>
      <c r="O2380" t="str">
        <f t="shared" ca="1" si="342"/>
        <v>D7:z7</v>
      </c>
    </row>
    <row r="2381" spans="1:15">
      <c r="A2381" t="str">
        <f t="shared" si="334"/>
        <v>02</v>
      </c>
      <c r="B2381" t="str">
        <f t="shared" ca="1" si="335"/>
        <v>W</v>
      </c>
      <c r="C2381" t="s">
        <v>2635</v>
      </c>
      <c r="D2381" t="s">
        <v>2838</v>
      </c>
      <c r="E2381">
        <f t="shared" ca="1" si="336"/>
        <v>0</v>
      </c>
      <c r="H2381" t="str">
        <f t="shared" ca="1" si="337"/>
        <v>'Simpl. All tex.-dual tex'!</v>
      </c>
      <c r="I2381" t="str">
        <f t="shared" ca="1" si="338"/>
        <v>'Simpl. All tex.-dual tex'!</v>
      </c>
      <c r="J2381">
        <f t="shared" ca="1" si="339"/>
        <v>0</v>
      </c>
      <c r="K2381">
        <f t="shared" ca="1" si="340"/>
        <v>0</v>
      </c>
      <c r="N2381" t="str">
        <f t="shared" ca="1" si="341"/>
        <v>D:z</v>
      </c>
      <c r="O2381" t="str">
        <f t="shared" ca="1" si="342"/>
        <v>D7:z7</v>
      </c>
    </row>
    <row r="2382" spans="1:15">
      <c r="A2382" t="str">
        <f t="shared" si="334"/>
        <v>03</v>
      </c>
      <c r="B2382" t="str">
        <f t="shared" ca="1" si="335"/>
        <v>W</v>
      </c>
      <c r="C2382" t="s">
        <v>2635</v>
      </c>
      <c r="D2382" t="s">
        <v>2839</v>
      </c>
      <c r="E2382">
        <f t="shared" ca="1" si="336"/>
        <v>0</v>
      </c>
      <c r="H2382" t="str">
        <f t="shared" ca="1" si="337"/>
        <v>'Simpl. All tex.-dual tex'!</v>
      </c>
      <c r="I2382" t="str">
        <f t="shared" ca="1" si="338"/>
        <v>'Simpl. All tex.-dual tex'!</v>
      </c>
      <c r="J2382">
        <f t="shared" ca="1" si="339"/>
        <v>0</v>
      </c>
      <c r="K2382">
        <f t="shared" ca="1" si="340"/>
        <v>0</v>
      </c>
      <c r="N2382" t="str">
        <f t="shared" ca="1" si="341"/>
        <v>D:z</v>
      </c>
      <c r="O2382" t="str">
        <f t="shared" ca="1" si="342"/>
        <v>D7:z7</v>
      </c>
    </row>
    <row r="2383" spans="1:15">
      <c r="A2383" t="str">
        <f t="shared" si="334"/>
        <v>04</v>
      </c>
      <c r="B2383" t="str">
        <f t="shared" ca="1" si="335"/>
        <v>W</v>
      </c>
      <c r="C2383" t="s">
        <v>2635</v>
      </c>
      <c r="D2383" t="s">
        <v>2840</v>
      </c>
      <c r="E2383">
        <f t="shared" ca="1" si="336"/>
        <v>0</v>
      </c>
      <c r="H2383" t="str">
        <f t="shared" ca="1" si="337"/>
        <v>'Simpl. All tex.-dual tex'!</v>
      </c>
      <c r="I2383" t="str">
        <f t="shared" ca="1" si="338"/>
        <v>'Simpl. All tex.-dual tex'!</v>
      </c>
      <c r="J2383">
        <f t="shared" ca="1" si="339"/>
        <v>0</v>
      </c>
      <c r="K2383">
        <f t="shared" ca="1" si="340"/>
        <v>0</v>
      </c>
      <c r="N2383" t="str">
        <f t="shared" ca="1" si="341"/>
        <v>D:z</v>
      </c>
      <c r="O2383" t="str">
        <f t="shared" ca="1" si="342"/>
        <v>D7:z7</v>
      </c>
    </row>
    <row r="2384" spans="1:15">
      <c r="A2384" t="str">
        <f t="shared" si="334"/>
        <v>05</v>
      </c>
      <c r="B2384" t="str">
        <f t="shared" ca="1" si="335"/>
        <v>W</v>
      </c>
      <c r="C2384" t="s">
        <v>2635</v>
      </c>
      <c r="D2384" t="s">
        <v>2841</v>
      </c>
      <c r="E2384">
        <f t="shared" ca="1" si="336"/>
        <v>0</v>
      </c>
      <c r="H2384" t="str">
        <f t="shared" ca="1" si="337"/>
        <v>'Simpl. All tex.-dual tex'!</v>
      </c>
      <c r="I2384" t="str">
        <f t="shared" ca="1" si="338"/>
        <v>'Simpl. All tex.-dual tex'!</v>
      </c>
      <c r="J2384">
        <f t="shared" ca="1" si="339"/>
        <v>0</v>
      </c>
      <c r="K2384">
        <f t="shared" ca="1" si="340"/>
        <v>0</v>
      </c>
      <c r="N2384" t="str">
        <f t="shared" ca="1" si="341"/>
        <v>D:z</v>
      </c>
      <c r="O2384" t="str">
        <f t="shared" ca="1" si="342"/>
        <v>D7:z7</v>
      </c>
    </row>
    <row r="2385" spans="1:15">
      <c r="A2385" t="str">
        <f t="shared" si="334"/>
        <v>06</v>
      </c>
      <c r="B2385" t="str">
        <f t="shared" ca="1" si="335"/>
        <v>W</v>
      </c>
      <c r="C2385" t="s">
        <v>2635</v>
      </c>
      <c r="D2385" t="s">
        <v>2842</v>
      </c>
      <c r="E2385">
        <f t="shared" ca="1" si="336"/>
        <v>0</v>
      </c>
      <c r="H2385" t="str">
        <f t="shared" ca="1" si="337"/>
        <v>'Simpl. All tex.-dual tex'!</v>
      </c>
      <c r="I2385" t="str">
        <f t="shared" ca="1" si="338"/>
        <v>'Simpl. All tex.-dual tex'!</v>
      </c>
      <c r="J2385">
        <f t="shared" ca="1" si="339"/>
        <v>0</v>
      </c>
      <c r="K2385">
        <f t="shared" ca="1" si="340"/>
        <v>0</v>
      </c>
      <c r="N2385" t="str">
        <f t="shared" ca="1" si="341"/>
        <v>D:z</v>
      </c>
      <c r="O2385" t="str">
        <f t="shared" ca="1" si="342"/>
        <v>D7:z7</v>
      </c>
    </row>
    <row r="2386" spans="1:15">
      <c r="A2386" t="str">
        <f t="shared" si="334"/>
        <v>07</v>
      </c>
      <c r="B2386" t="str">
        <f t="shared" ca="1" si="335"/>
        <v>W</v>
      </c>
      <c r="C2386" t="s">
        <v>2635</v>
      </c>
      <c r="D2386" t="s">
        <v>2843</v>
      </c>
      <c r="E2386">
        <f t="shared" ca="1" si="336"/>
        <v>0</v>
      </c>
      <c r="H2386" t="str">
        <f t="shared" ca="1" si="337"/>
        <v>'Simpl. All tex.-dual tex'!</v>
      </c>
      <c r="I2386" t="str">
        <f t="shared" ca="1" si="338"/>
        <v>'Simpl. All tex.-dual tex'!</v>
      </c>
      <c r="J2386">
        <f t="shared" ca="1" si="339"/>
        <v>0</v>
      </c>
      <c r="K2386">
        <f t="shared" ca="1" si="340"/>
        <v>0</v>
      </c>
      <c r="N2386" t="str">
        <f t="shared" ca="1" si="341"/>
        <v>D:z</v>
      </c>
      <c r="O2386" t="str">
        <f t="shared" ca="1" si="342"/>
        <v>D7:z7</v>
      </c>
    </row>
    <row r="2387" spans="1:15">
      <c r="A2387" t="str">
        <f t="shared" si="334"/>
        <v>08</v>
      </c>
      <c r="B2387" t="str">
        <f t="shared" ca="1" si="335"/>
        <v>W</v>
      </c>
      <c r="C2387" t="s">
        <v>2635</v>
      </c>
      <c r="D2387" t="s">
        <v>2844</v>
      </c>
      <c r="E2387">
        <f t="shared" ca="1" si="336"/>
        <v>0</v>
      </c>
      <c r="H2387" t="str">
        <f t="shared" ca="1" si="337"/>
        <v>'Simpl. All tex.-dual tex'!</v>
      </c>
      <c r="I2387" t="str">
        <f t="shared" ca="1" si="338"/>
        <v>'Simpl. All tex.-dual tex'!</v>
      </c>
      <c r="J2387">
        <f t="shared" ca="1" si="339"/>
        <v>0</v>
      </c>
      <c r="K2387">
        <f t="shared" ca="1" si="340"/>
        <v>0</v>
      </c>
      <c r="N2387" t="str">
        <f t="shared" ca="1" si="341"/>
        <v>D:z</v>
      </c>
      <c r="O2387" t="str">
        <f t="shared" ca="1" si="342"/>
        <v>D7:z7</v>
      </c>
    </row>
    <row r="2388" spans="1:15">
      <c r="A2388" t="str">
        <f t="shared" si="334"/>
        <v>09</v>
      </c>
      <c r="B2388" t="str">
        <f t="shared" ca="1" si="335"/>
        <v>W</v>
      </c>
      <c r="C2388" t="s">
        <v>2635</v>
      </c>
      <c r="D2388" t="s">
        <v>2845</v>
      </c>
      <c r="E2388">
        <f t="shared" ca="1" si="336"/>
        <v>0</v>
      </c>
      <c r="H2388" t="str">
        <f t="shared" ca="1" si="337"/>
        <v>'Simpl. All tex.-dual tex'!</v>
      </c>
      <c r="I2388" t="str">
        <f t="shared" ca="1" si="338"/>
        <v>'Simpl. All tex.-dual tex'!</v>
      </c>
      <c r="J2388">
        <f t="shared" ca="1" si="339"/>
        <v>0</v>
      </c>
      <c r="K2388">
        <f t="shared" ca="1" si="340"/>
        <v>0</v>
      </c>
      <c r="N2388" t="str">
        <f t="shared" ca="1" si="341"/>
        <v>D:z</v>
      </c>
      <c r="O2388" t="str">
        <f t="shared" ca="1" si="342"/>
        <v>D7:z7</v>
      </c>
    </row>
    <row r="2389" spans="1:15">
      <c r="A2389" t="str">
        <f t="shared" si="334"/>
        <v>10</v>
      </c>
      <c r="B2389" t="str">
        <f t="shared" ca="1" si="335"/>
        <v>W</v>
      </c>
      <c r="C2389" t="s">
        <v>2635</v>
      </c>
      <c r="D2389" t="s">
        <v>2846</v>
      </c>
      <c r="E2389">
        <f t="shared" ca="1" si="336"/>
        <v>0</v>
      </c>
      <c r="H2389" t="str">
        <f t="shared" ca="1" si="337"/>
        <v>'Simpl. All tex.-dual tex'!</v>
      </c>
      <c r="I2389" t="str">
        <f t="shared" ca="1" si="338"/>
        <v>'Simpl. All tex.-dual tex'!</v>
      </c>
      <c r="J2389">
        <f t="shared" ca="1" si="339"/>
        <v>0</v>
      </c>
      <c r="K2389">
        <f t="shared" ca="1" si="340"/>
        <v>0</v>
      </c>
      <c r="N2389" t="str">
        <f t="shared" ca="1" si="341"/>
        <v>D:z</v>
      </c>
      <c r="O2389" t="str">
        <f t="shared" ca="1" si="342"/>
        <v>D7:z7</v>
      </c>
    </row>
    <row r="2390" spans="1:15">
      <c r="A2390" t="str">
        <f t="shared" si="334"/>
        <v>11</v>
      </c>
      <c r="B2390" t="str">
        <f t="shared" ca="1" si="335"/>
        <v>W</v>
      </c>
      <c r="C2390" t="s">
        <v>2635</v>
      </c>
      <c r="D2390" t="s">
        <v>2847</v>
      </c>
      <c r="E2390">
        <f t="shared" ca="1" si="336"/>
        <v>0</v>
      </c>
      <c r="H2390" t="str">
        <f t="shared" ca="1" si="337"/>
        <v>'Simpl. All tex.-dual tex'!</v>
      </c>
      <c r="I2390" t="str">
        <f t="shared" ca="1" si="338"/>
        <v>'Simpl. All tex.-dual tex'!</v>
      </c>
      <c r="J2390">
        <f t="shared" ca="1" si="339"/>
        <v>0</v>
      </c>
      <c r="K2390">
        <f t="shared" ca="1" si="340"/>
        <v>0</v>
      </c>
      <c r="N2390" t="str">
        <f t="shared" ca="1" si="341"/>
        <v>D:z</v>
      </c>
      <c r="O2390" t="str">
        <f t="shared" ca="1" si="342"/>
        <v>D7:z7</v>
      </c>
    </row>
    <row r="2391" spans="1:15">
      <c r="A2391" t="str">
        <f t="shared" si="334"/>
        <v>12</v>
      </c>
      <c r="B2391" t="str">
        <f t="shared" ca="1" si="335"/>
        <v>W</v>
      </c>
      <c r="C2391" t="s">
        <v>2635</v>
      </c>
      <c r="D2391" t="s">
        <v>2848</v>
      </c>
      <c r="E2391">
        <f t="shared" ca="1" si="336"/>
        <v>0</v>
      </c>
      <c r="H2391" t="str">
        <f t="shared" ca="1" si="337"/>
        <v>'Simpl. All tex.-dual tex'!</v>
      </c>
      <c r="I2391" t="str">
        <f t="shared" ca="1" si="338"/>
        <v>'Simpl. All tex.-dual tex'!</v>
      </c>
      <c r="J2391">
        <f t="shared" ca="1" si="339"/>
        <v>0</v>
      </c>
      <c r="K2391">
        <f t="shared" ca="1" si="340"/>
        <v>0</v>
      </c>
      <c r="N2391" t="str">
        <f t="shared" ca="1" si="341"/>
        <v>D:z</v>
      </c>
      <c r="O2391" t="str">
        <f t="shared" ca="1" si="342"/>
        <v>D7:z7</v>
      </c>
    </row>
    <row r="2392" spans="1:15">
      <c r="A2392" t="str">
        <f t="shared" si="334"/>
        <v>13</v>
      </c>
      <c r="B2392" t="str">
        <f t="shared" ca="1" si="335"/>
        <v>W</v>
      </c>
      <c r="C2392" t="s">
        <v>2635</v>
      </c>
      <c r="D2392" t="s">
        <v>2849</v>
      </c>
      <c r="E2392">
        <f t="shared" ca="1" si="336"/>
        <v>0</v>
      </c>
      <c r="H2392" t="str">
        <f t="shared" ca="1" si="337"/>
        <v>'Simpl. All tex.-dual tex'!</v>
      </c>
      <c r="I2392" t="str">
        <f t="shared" ca="1" si="338"/>
        <v>'Simpl. All tex.-dual tex'!</v>
      </c>
      <c r="J2392">
        <f t="shared" ca="1" si="339"/>
        <v>0</v>
      </c>
      <c r="K2392">
        <f t="shared" ca="1" si="340"/>
        <v>0</v>
      </c>
      <c r="N2392" t="str">
        <f t="shared" ca="1" si="341"/>
        <v>D:z</v>
      </c>
      <c r="O2392" t="str">
        <f t="shared" ca="1" si="342"/>
        <v>D7:z7</v>
      </c>
    </row>
    <row r="2393" spans="1:15">
      <c r="A2393" t="str">
        <f t="shared" si="334"/>
        <v>100</v>
      </c>
      <c r="B2393" t="str">
        <f t="shared" ca="1" si="335"/>
        <v>W</v>
      </c>
      <c r="C2393" t="s">
        <v>2635</v>
      </c>
      <c r="D2393" t="s">
        <v>2850</v>
      </c>
      <c r="E2393">
        <f t="shared" ca="1" si="336"/>
        <v>0</v>
      </c>
      <c r="H2393" t="str">
        <f t="shared" ca="1" si="337"/>
        <v>'Simpl. All tex.-dual tex'!</v>
      </c>
      <c r="I2393" t="str">
        <f t="shared" ca="1" si="338"/>
        <v>'Simpl. All tex.-dual tex'!</v>
      </c>
      <c r="J2393">
        <f t="shared" ca="1" si="339"/>
        <v>0</v>
      </c>
      <c r="K2393">
        <f t="shared" ca="1" si="340"/>
        <v>0</v>
      </c>
      <c r="N2393" t="str">
        <f t="shared" ca="1" si="341"/>
        <v>D:z</v>
      </c>
      <c r="O2393" t="str">
        <f t="shared" ca="1" si="342"/>
        <v>D7:z7</v>
      </c>
    </row>
    <row r="2394" spans="1:15">
      <c r="A2394" t="str">
        <f t="shared" si="334"/>
        <v>01</v>
      </c>
      <c r="B2394" t="str">
        <f t="shared" ca="1" si="335"/>
        <v>W</v>
      </c>
      <c r="C2394" t="s">
        <v>2634</v>
      </c>
      <c r="D2394" t="s">
        <v>2851</v>
      </c>
      <c r="E2394">
        <f t="shared" ca="1" si="336"/>
        <v>0</v>
      </c>
      <c r="H2394" t="str">
        <f t="shared" ca="1" si="337"/>
        <v>'Simpl. All tex.-dual tex'!</v>
      </c>
      <c r="I2394" t="str">
        <f t="shared" ca="1" si="338"/>
        <v>'Simpl. All tex.-dual tex'!</v>
      </c>
      <c r="J2394">
        <f t="shared" ca="1" si="339"/>
        <v>0</v>
      </c>
      <c r="K2394">
        <f t="shared" ca="1" si="340"/>
        <v>0</v>
      </c>
      <c r="N2394" t="str">
        <f t="shared" ca="1" si="341"/>
        <v>D:z</v>
      </c>
      <c r="O2394" t="str">
        <f t="shared" ca="1" si="342"/>
        <v>D7:z7</v>
      </c>
    </row>
    <row r="2395" spans="1:15">
      <c r="A2395" t="str">
        <f t="shared" si="334"/>
        <v>02</v>
      </c>
      <c r="B2395" t="str">
        <f t="shared" ca="1" si="335"/>
        <v>W</v>
      </c>
      <c r="C2395" t="s">
        <v>2634</v>
      </c>
      <c r="D2395" t="s">
        <v>2852</v>
      </c>
      <c r="E2395">
        <f t="shared" ca="1" si="336"/>
        <v>0</v>
      </c>
      <c r="H2395" t="str">
        <f t="shared" ca="1" si="337"/>
        <v>'Simpl. All tex.-dual tex'!</v>
      </c>
      <c r="I2395" t="str">
        <f t="shared" ca="1" si="338"/>
        <v>'Simpl. All tex.-dual tex'!</v>
      </c>
      <c r="J2395">
        <f t="shared" ca="1" si="339"/>
        <v>0</v>
      </c>
      <c r="K2395">
        <f t="shared" ca="1" si="340"/>
        <v>0</v>
      </c>
      <c r="N2395" t="str">
        <f t="shared" ca="1" si="341"/>
        <v>D:z</v>
      </c>
      <c r="O2395" t="str">
        <f t="shared" ca="1" si="342"/>
        <v>D7:z7</v>
      </c>
    </row>
    <row r="2396" spans="1:15">
      <c r="A2396" t="str">
        <f t="shared" si="334"/>
        <v>03</v>
      </c>
      <c r="B2396" t="str">
        <f t="shared" ca="1" si="335"/>
        <v>W</v>
      </c>
      <c r="C2396" t="s">
        <v>2634</v>
      </c>
      <c r="D2396" t="s">
        <v>2853</v>
      </c>
      <c r="E2396">
        <f t="shared" ca="1" si="336"/>
        <v>0</v>
      </c>
      <c r="H2396" t="str">
        <f t="shared" ca="1" si="337"/>
        <v>'Simpl. All tex.-dual tex'!</v>
      </c>
      <c r="I2396" t="str">
        <f t="shared" ca="1" si="338"/>
        <v>'Simpl. All tex.-dual tex'!</v>
      </c>
      <c r="J2396">
        <f t="shared" ca="1" si="339"/>
        <v>0</v>
      </c>
      <c r="K2396">
        <f t="shared" ca="1" si="340"/>
        <v>0</v>
      </c>
      <c r="N2396" t="str">
        <f t="shared" ca="1" si="341"/>
        <v>D:z</v>
      </c>
      <c r="O2396" t="str">
        <f t="shared" ca="1" si="342"/>
        <v>D7:z7</v>
      </c>
    </row>
    <row r="2397" spans="1:15">
      <c r="A2397" t="str">
        <f t="shared" si="334"/>
        <v>04</v>
      </c>
      <c r="B2397" t="str">
        <f t="shared" ca="1" si="335"/>
        <v>W</v>
      </c>
      <c r="C2397" t="s">
        <v>2634</v>
      </c>
      <c r="D2397" t="s">
        <v>2854</v>
      </c>
      <c r="E2397">
        <f t="shared" ca="1" si="336"/>
        <v>0</v>
      </c>
      <c r="H2397" t="str">
        <f t="shared" ca="1" si="337"/>
        <v>'Simpl. All tex.-dual tex'!</v>
      </c>
      <c r="I2397" t="str">
        <f t="shared" ca="1" si="338"/>
        <v>'Simpl. All tex.-dual tex'!</v>
      </c>
      <c r="J2397">
        <f t="shared" ca="1" si="339"/>
        <v>0</v>
      </c>
      <c r="K2397">
        <f t="shared" ca="1" si="340"/>
        <v>0</v>
      </c>
      <c r="N2397" t="str">
        <f t="shared" ca="1" si="341"/>
        <v>D:z</v>
      </c>
      <c r="O2397" t="str">
        <f t="shared" ca="1" si="342"/>
        <v>D7:z7</v>
      </c>
    </row>
    <row r="2398" spans="1:15">
      <c r="A2398" t="str">
        <f t="shared" si="334"/>
        <v>05</v>
      </c>
      <c r="B2398" t="str">
        <f t="shared" ca="1" si="335"/>
        <v>W</v>
      </c>
      <c r="C2398" t="s">
        <v>2634</v>
      </c>
      <c r="D2398" t="s">
        <v>2855</v>
      </c>
      <c r="E2398">
        <f t="shared" ca="1" si="336"/>
        <v>0</v>
      </c>
      <c r="H2398" t="str">
        <f t="shared" ca="1" si="337"/>
        <v>'Simpl. All tex.-dual tex'!</v>
      </c>
      <c r="I2398" t="str">
        <f t="shared" ca="1" si="338"/>
        <v>'Simpl. All tex.-dual tex'!</v>
      </c>
      <c r="J2398">
        <f t="shared" ca="1" si="339"/>
        <v>0</v>
      </c>
      <c r="K2398">
        <f t="shared" ca="1" si="340"/>
        <v>0</v>
      </c>
      <c r="N2398" t="str">
        <f t="shared" ca="1" si="341"/>
        <v>D:z</v>
      </c>
      <c r="O2398" t="str">
        <f t="shared" ca="1" si="342"/>
        <v>D7:z7</v>
      </c>
    </row>
    <row r="2399" spans="1:15">
      <c r="A2399" t="str">
        <f t="shared" si="334"/>
        <v>06</v>
      </c>
      <c r="B2399" t="str">
        <f t="shared" ca="1" si="335"/>
        <v>W</v>
      </c>
      <c r="C2399" t="s">
        <v>2634</v>
      </c>
      <c r="D2399" t="s">
        <v>2856</v>
      </c>
      <c r="E2399">
        <f t="shared" ca="1" si="336"/>
        <v>0</v>
      </c>
      <c r="H2399" t="str">
        <f t="shared" ca="1" si="337"/>
        <v>'Simpl. All tex.-dual tex'!</v>
      </c>
      <c r="I2399" t="str">
        <f t="shared" ca="1" si="338"/>
        <v>'Simpl. All tex.-dual tex'!</v>
      </c>
      <c r="J2399">
        <f t="shared" ca="1" si="339"/>
        <v>0</v>
      </c>
      <c r="K2399">
        <f t="shared" ca="1" si="340"/>
        <v>0</v>
      </c>
      <c r="N2399" t="str">
        <f t="shared" ca="1" si="341"/>
        <v>D:z</v>
      </c>
      <c r="O2399" t="str">
        <f t="shared" ca="1" si="342"/>
        <v>D7:z7</v>
      </c>
    </row>
    <row r="2400" spans="1:15">
      <c r="A2400" t="str">
        <f t="shared" si="334"/>
        <v>07</v>
      </c>
      <c r="B2400" t="str">
        <f t="shared" ca="1" si="335"/>
        <v>W</v>
      </c>
      <c r="C2400" t="s">
        <v>2634</v>
      </c>
      <c r="D2400" t="s">
        <v>2857</v>
      </c>
      <c r="E2400">
        <f t="shared" ca="1" si="336"/>
        <v>0</v>
      </c>
      <c r="H2400" t="str">
        <f t="shared" ca="1" si="337"/>
        <v>'Simpl. All tex.-dual tex'!</v>
      </c>
      <c r="I2400" t="str">
        <f t="shared" ca="1" si="338"/>
        <v>'Simpl. All tex.-dual tex'!</v>
      </c>
      <c r="J2400">
        <f t="shared" ca="1" si="339"/>
        <v>0</v>
      </c>
      <c r="K2400">
        <f t="shared" ca="1" si="340"/>
        <v>0</v>
      </c>
      <c r="N2400" t="str">
        <f t="shared" ca="1" si="341"/>
        <v>D:z</v>
      </c>
      <c r="O2400" t="str">
        <f t="shared" ca="1" si="342"/>
        <v>D7:z7</v>
      </c>
    </row>
    <row r="2401" spans="1:15">
      <c r="A2401" t="str">
        <f t="shared" si="334"/>
        <v>08</v>
      </c>
      <c r="B2401" t="str">
        <f t="shared" ca="1" si="335"/>
        <v>W</v>
      </c>
      <c r="C2401" t="s">
        <v>2634</v>
      </c>
      <c r="D2401" t="s">
        <v>2858</v>
      </c>
      <c r="E2401">
        <f t="shared" ca="1" si="336"/>
        <v>0</v>
      </c>
      <c r="H2401" t="str">
        <f t="shared" ca="1" si="337"/>
        <v>'Simpl. All tex.-dual tex'!</v>
      </c>
      <c r="I2401" t="str">
        <f t="shared" ca="1" si="338"/>
        <v>'Simpl. All tex.-dual tex'!</v>
      </c>
      <c r="J2401">
        <f t="shared" ca="1" si="339"/>
        <v>0</v>
      </c>
      <c r="K2401">
        <f t="shared" ca="1" si="340"/>
        <v>0</v>
      </c>
      <c r="N2401" t="str">
        <f t="shared" ca="1" si="341"/>
        <v>D:z</v>
      </c>
      <c r="O2401" t="str">
        <f t="shared" ca="1" si="342"/>
        <v>D7:z7</v>
      </c>
    </row>
    <row r="2402" spans="1:15">
      <c r="A2402" t="str">
        <f t="shared" si="334"/>
        <v>09</v>
      </c>
      <c r="B2402" t="str">
        <f t="shared" ca="1" si="335"/>
        <v>W</v>
      </c>
      <c r="C2402" t="s">
        <v>2634</v>
      </c>
      <c r="D2402" t="s">
        <v>2859</v>
      </c>
      <c r="E2402">
        <f t="shared" ca="1" si="336"/>
        <v>0</v>
      </c>
      <c r="H2402" t="str">
        <f t="shared" ca="1" si="337"/>
        <v>'Simpl. All tex.-dual tex'!</v>
      </c>
      <c r="I2402" t="str">
        <f t="shared" ca="1" si="338"/>
        <v>'Simpl. All tex.-dual tex'!</v>
      </c>
      <c r="J2402">
        <f t="shared" ca="1" si="339"/>
        <v>0</v>
      </c>
      <c r="K2402">
        <f t="shared" ca="1" si="340"/>
        <v>0</v>
      </c>
      <c r="N2402" t="str">
        <f t="shared" ca="1" si="341"/>
        <v>D:z</v>
      </c>
      <c r="O2402" t="str">
        <f t="shared" ca="1" si="342"/>
        <v>D7:z7</v>
      </c>
    </row>
    <row r="2403" spans="1:15">
      <c r="A2403" t="str">
        <f t="shared" si="334"/>
        <v>10</v>
      </c>
      <c r="B2403" t="str">
        <f t="shared" ca="1" si="335"/>
        <v>W</v>
      </c>
      <c r="C2403" t="s">
        <v>2634</v>
      </c>
      <c r="D2403" t="s">
        <v>2860</v>
      </c>
      <c r="E2403">
        <f t="shared" ca="1" si="336"/>
        <v>0</v>
      </c>
      <c r="H2403" t="str">
        <f t="shared" ca="1" si="337"/>
        <v>'Simpl. All tex.-dual tex'!</v>
      </c>
      <c r="I2403" t="str">
        <f t="shared" ca="1" si="338"/>
        <v>'Simpl. All tex.-dual tex'!</v>
      </c>
      <c r="J2403">
        <f t="shared" ca="1" si="339"/>
        <v>0</v>
      </c>
      <c r="K2403">
        <f t="shared" ca="1" si="340"/>
        <v>0</v>
      </c>
      <c r="N2403" t="str">
        <f t="shared" ca="1" si="341"/>
        <v>D:z</v>
      </c>
      <c r="O2403" t="str">
        <f t="shared" ca="1" si="342"/>
        <v>D7:z7</v>
      </c>
    </row>
    <row r="2404" spans="1:15">
      <c r="A2404" t="str">
        <f t="shared" si="334"/>
        <v>11</v>
      </c>
      <c r="B2404" t="str">
        <f t="shared" ca="1" si="335"/>
        <v>W</v>
      </c>
      <c r="C2404" t="s">
        <v>2634</v>
      </c>
      <c r="D2404" t="s">
        <v>2861</v>
      </c>
      <c r="E2404">
        <f t="shared" ca="1" si="336"/>
        <v>0</v>
      </c>
      <c r="H2404" t="str">
        <f t="shared" ca="1" si="337"/>
        <v>'Simpl. All tex.-dual tex'!</v>
      </c>
      <c r="I2404" t="str">
        <f t="shared" ca="1" si="338"/>
        <v>'Simpl. All tex.-dual tex'!</v>
      </c>
      <c r="J2404">
        <f t="shared" ca="1" si="339"/>
        <v>0</v>
      </c>
      <c r="K2404">
        <f t="shared" ca="1" si="340"/>
        <v>0</v>
      </c>
      <c r="N2404" t="str">
        <f t="shared" ca="1" si="341"/>
        <v>D:z</v>
      </c>
      <c r="O2404" t="str">
        <f t="shared" ca="1" si="342"/>
        <v>D7:z7</v>
      </c>
    </row>
    <row r="2405" spans="1:15">
      <c r="A2405" t="str">
        <f t="shared" si="334"/>
        <v>12</v>
      </c>
      <c r="B2405" t="str">
        <f t="shared" ca="1" si="335"/>
        <v>W</v>
      </c>
      <c r="C2405" t="s">
        <v>2634</v>
      </c>
      <c r="D2405" t="s">
        <v>2862</v>
      </c>
      <c r="E2405">
        <f t="shared" ca="1" si="336"/>
        <v>0</v>
      </c>
      <c r="H2405" t="str">
        <f t="shared" ca="1" si="337"/>
        <v>'Simpl. All tex.-dual tex'!</v>
      </c>
      <c r="I2405" t="str">
        <f t="shared" ca="1" si="338"/>
        <v>'Simpl. All tex.-dual tex'!</v>
      </c>
      <c r="J2405">
        <f t="shared" ca="1" si="339"/>
        <v>0</v>
      </c>
      <c r="K2405">
        <f t="shared" ca="1" si="340"/>
        <v>0</v>
      </c>
      <c r="N2405" t="str">
        <f t="shared" ca="1" si="341"/>
        <v>D:z</v>
      </c>
      <c r="O2405" t="str">
        <f t="shared" ca="1" si="342"/>
        <v>D7:z7</v>
      </c>
    </row>
    <row r="2406" spans="1:15">
      <c r="A2406" t="str">
        <f t="shared" si="334"/>
        <v>13</v>
      </c>
      <c r="B2406" t="str">
        <f t="shared" ca="1" si="335"/>
        <v>W</v>
      </c>
      <c r="C2406" t="s">
        <v>2634</v>
      </c>
      <c r="D2406" t="s">
        <v>2863</v>
      </c>
      <c r="E2406">
        <f t="shared" ca="1" si="336"/>
        <v>0</v>
      </c>
      <c r="H2406" t="str">
        <f t="shared" ca="1" si="337"/>
        <v>'Simpl. All tex.-dual tex'!</v>
      </c>
      <c r="I2406" t="str">
        <f t="shared" ca="1" si="338"/>
        <v>'Simpl. All tex.-dual tex'!</v>
      </c>
      <c r="J2406">
        <f t="shared" ca="1" si="339"/>
        <v>0</v>
      </c>
      <c r="K2406">
        <f t="shared" ca="1" si="340"/>
        <v>0</v>
      </c>
      <c r="N2406" t="str">
        <f t="shared" ca="1" si="341"/>
        <v>D:z</v>
      </c>
      <c r="O2406" t="str">
        <f t="shared" ca="1" si="342"/>
        <v>D7:z7</v>
      </c>
    </row>
    <row r="2407" spans="1:15">
      <c r="A2407" t="str">
        <f t="shared" si="334"/>
        <v>100</v>
      </c>
      <c r="B2407" t="str">
        <f t="shared" ca="1" si="335"/>
        <v>W</v>
      </c>
      <c r="C2407" t="s">
        <v>2634</v>
      </c>
      <c r="D2407" t="s">
        <v>2864</v>
      </c>
      <c r="E2407">
        <f t="shared" ca="1" si="336"/>
        <v>0</v>
      </c>
      <c r="H2407" t="str">
        <f t="shared" ca="1" si="337"/>
        <v>'Simpl. All tex.-dual tex'!</v>
      </c>
      <c r="I2407" t="str">
        <f t="shared" ca="1" si="338"/>
        <v>'Simpl. All tex.-dual tex'!</v>
      </c>
      <c r="J2407">
        <f t="shared" ca="1" si="339"/>
        <v>0</v>
      </c>
      <c r="K2407">
        <f t="shared" ca="1" si="340"/>
        <v>0</v>
      </c>
      <c r="N2407" t="str">
        <f t="shared" ca="1" si="341"/>
        <v>D:z</v>
      </c>
      <c r="O2407" t="str">
        <f t="shared" ca="1" si="342"/>
        <v>D7:z7</v>
      </c>
    </row>
    <row r="2408" spans="1:15">
      <c r="A2408" t="str">
        <f t="shared" si="334"/>
        <v>01</v>
      </c>
      <c r="B2408" t="str">
        <f t="shared" ca="1" si="335"/>
        <v>W</v>
      </c>
      <c r="C2408" t="s">
        <v>2633</v>
      </c>
      <c r="D2408" t="s">
        <v>2865</v>
      </c>
      <c r="E2408">
        <f t="shared" ca="1" si="336"/>
        <v>0</v>
      </c>
      <c r="H2408" t="str">
        <f t="shared" ca="1" si="337"/>
        <v>'Simpl. All tex.-dual tex'!</v>
      </c>
      <c r="I2408" t="str">
        <f t="shared" ca="1" si="338"/>
        <v>'Simpl. All tex.-dual tex'!</v>
      </c>
      <c r="J2408">
        <f t="shared" ca="1" si="339"/>
        <v>0</v>
      </c>
      <c r="K2408">
        <f t="shared" ca="1" si="340"/>
        <v>0</v>
      </c>
      <c r="N2408" t="str">
        <f t="shared" ca="1" si="341"/>
        <v>D:z</v>
      </c>
      <c r="O2408" t="str">
        <f t="shared" ca="1" si="342"/>
        <v>D7:z7</v>
      </c>
    </row>
    <row r="2409" spans="1:15">
      <c r="A2409" t="str">
        <f t="shared" si="334"/>
        <v>02</v>
      </c>
      <c r="B2409" t="str">
        <f t="shared" ca="1" si="335"/>
        <v>W</v>
      </c>
      <c r="C2409" t="s">
        <v>2633</v>
      </c>
      <c r="D2409" t="s">
        <v>2866</v>
      </c>
      <c r="E2409">
        <f t="shared" ca="1" si="336"/>
        <v>0</v>
      </c>
      <c r="H2409" t="str">
        <f t="shared" ca="1" si="337"/>
        <v>'Simpl. All tex.-dual tex'!</v>
      </c>
      <c r="I2409" t="str">
        <f t="shared" ca="1" si="338"/>
        <v>'Simpl. All tex.-dual tex'!</v>
      </c>
      <c r="J2409">
        <f t="shared" ca="1" si="339"/>
        <v>0</v>
      </c>
      <c r="K2409">
        <f t="shared" ca="1" si="340"/>
        <v>0</v>
      </c>
      <c r="N2409" t="str">
        <f t="shared" ca="1" si="341"/>
        <v>D:z</v>
      </c>
      <c r="O2409" t="str">
        <f t="shared" ca="1" si="342"/>
        <v>D7:z7</v>
      </c>
    </row>
    <row r="2410" spans="1:15">
      <c r="A2410" t="str">
        <f t="shared" si="334"/>
        <v>03</v>
      </c>
      <c r="B2410" t="str">
        <f t="shared" ca="1" si="335"/>
        <v>W</v>
      </c>
      <c r="C2410" t="s">
        <v>2633</v>
      </c>
      <c r="D2410" t="s">
        <v>2867</v>
      </c>
      <c r="E2410">
        <f t="shared" ca="1" si="336"/>
        <v>0</v>
      </c>
      <c r="H2410" t="str">
        <f t="shared" ca="1" si="337"/>
        <v>'Simpl. All tex.-dual tex'!</v>
      </c>
      <c r="I2410" t="str">
        <f t="shared" ca="1" si="338"/>
        <v>'Simpl. All tex.-dual tex'!</v>
      </c>
      <c r="J2410">
        <f t="shared" ca="1" si="339"/>
        <v>0</v>
      </c>
      <c r="K2410">
        <f t="shared" ca="1" si="340"/>
        <v>0</v>
      </c>
      <c r="N2410" t="str">
        <f t="shared" ca="1" si="341"/>
        <v>D:z</v>
      </c>
      <c r="O2410" t="str">
        <f t="shared" ca="1" si="342"/>
        <v>D7:z7</v>
      </c>
    </row>
    <row r="2411" spans="1:15">
      <c r="A2411" t="str">
        <f t="shared" si="334"/>
        <v>04</v>
      </c>
      <c r="B2411" t="str">
        <f t="shared" ca="1" si="335"/>
        <v>W</v>
      </c>
      <c r="C2411" t="s">
        <v>2633</v>
      </c>
      <c r="D2411" t="s">
        <v>2868</v>
      </c>
      <c r="E2411">
        <f t="shared" ca="1" si="336"/>
        <v>0</v>
      </c>
      <c r="H2411" t="str">
        <f t="shared" ca="1" si="337"/>
        <v>'Simpl. All tex.-dual tex'!</v>
      </c>
      <c r="I2411" t="str">
        <f t="shared" ca="1" si="338"/>
        <v>'Simpl. All tex.-dual tex'!</v>
      </c>
      <c r="J2411">
        <f t="shared" ca="1" si="339"/>
        <v>0</v>
      </c>
      <c r="K2411">
        <f t="shared" ca="1" si="340"/>
        <v>0</v>
      </c>
      <c r="N2411" t="str">
        <f t="shared" ca="1" si="341"/>
        <v>D:z</v>
      </c>
      <c r="O2411" t="str">
        <f t="shared" ca="1" si="342"/>
        <v>D7:z7</v>
      </c>
    </row>
    <row r="2412" spans="1:15">
      <c r="A2412" t="str">
        <f t="shared" si="334"/>
        <v>05</v>
      </c>
      <c r="B2412" t="str">
        <f t="shared" ca="1" si="335"/>
        <v>W</v>
      </c>
      <c r="C2412" t="s">
        <v>2633</v>
      </c>
      <c r="D2412" t="s">
        <v>2869</v>
      </c>
      <c r="E2412">
        <f t="shared" ca="1" si="336"/>
        <v>0</v>
      </c>
      <c r="H2412" t="str">
        <f t="shared" ca="1" si="337"/>
        <v>'Simpl. All tex.-dual tex'!</v>
      </c>
      <c r="I2412" t="str">
        <f t="shared" ca="1" si="338"/>
        <v>'Simpl. All tex.-dual tex'!</v>
      </c>
      <c r="J2412">
        <f t="shared" ca="1" si="339"/>
        <v>0</v>
      </c>
      <c r="K2412">
        <f t="shared" ca="1" si="340"/>
        <v>0</v>
      </c>
      <c r="N2412" t="str">
        <f t="shared" ca="1" si="341"/>
        <v>D:z</v>
      </c>
      <c r="O2412" t="str">
        <f t="shared" ca="1" si="342"/>
        <v>D7:z7</v>
      </c>
    </row>
    <row r="2413" spans="1:15">
      <c r="A2413" t="str">
        <f t="shared" si="334"/>
        <v>06</v>
      </c>
      <c r="B2413" t="str">
        <f t="shared" ca="1" si="335"/>
        <v>W</v>
      </c>
      <c r="C2413" t="s">
        <v>2633</v>
      </c>
      <c r="D2413" t="s">
        <v>2870</v>
      </c>
      <c r="E2413">
        <f t="shared" ca="1" si="336"/>
        <v>0</v>
      </c>
      <c r="H2413" t="str">
        <f t="shared" ca="1" si="337"/>
        <v>'Simpl. All tex.-dual tex'!</v>
      </c>
      <c r="I2413" t="str">
        <f t="shared" ca="1" si="338"/>
        <v>'Simpl. All tex.-dual tex'!</v>
      </c>
      <c r="J2413">
        <f t="shared" ca="1" si="339"/>
        <v>0</v>
      </c>
      <c r="K2413">
        <f t="shared" ca="1" si="340"/>
        <v>0</v>
      </c>
      <c r="N2413" t="str">
        <f t="shared" ca="1" si="341"/>
        <v>D:z</v>
      </c>
      <c r="O2413" t="str">
        <f t="shared" ca="1" si="342"/>
        <v>D7:z7</v>
      </c>
    </row>
    <row r="2414" spans="1:15">
      <c r="A2414" t="str">
        <f t="shared" si="334"/>
        <v>07</v>
      </c>
      <c r="B2414" t="str">
        <f t="shared" ca="1" si="335"/>
        <v>W</v>
      </c>
      <c r="C2414" t="s">
        <v>2633</v>
      </c>
      <c r="D2414" t="s">
        <v>2871</v>
      </c>
      <c r="E2414">
        <f t="shared" ca="1" si="336"/>
        <v>0</v>
      </c>
      <c r="H2414" t="str">
        <f t="shared" ca="1" si="337"/>
        <v>'Simpl. All tex.-dual tex'!</v>
      </c>
      <c r="I2414" t="str">
        <f t="shared" ca="1" si="338"/>
        <v>'Simpl. All tex.-dual tex'!</v>
      </c>
      <c r="J2414">
        <f t="shared" ca="1" si="339"/>
        <v>0</v>
      </c>
      <c r="K2414">
        <f t="shared" ca="1" si="340"/>
        <v>0</v>
      </c>
      <c r="N2414" t="str">
        <f t="shared" ca="1" si="341"/>
        <v>D:z</v>
      </c>
      <c r="O2414" t="str">
        <f t="shared" ca="1" si="342"/>
        <v>D7:z7</v>
      </c>
    </row>
    <row r="2415" spans="1:15">
      <c r="A2415" t="str">
        <f t="shared" si="334"/>
        <v>08</v>
      </c>
      <c r="B2415" t="str">
        <f t="shared" ca="1" si="335"/>
        <v>W</v>
      </c>
      <c r="C2415" t="s">
        <v>2633</v>
      </c>
      <c r="D2415" t="s">
        <v>2872</v>
      </c>
      <c r="E2415">
        <f t="shared" ca="1" si="336"/>
        <v>0</v>
      </c>
      <c r="H2415" t="str">
        <f t="shared" ca="1" si="337"/>
        <v>'Simpl. All tex.-dual tex'!</v>
      </c>
      <c r="I2415" t="str">
        <f t="shared" ca="1" si="338"/>
        <v>'Simpl. All tex.-dual tex'!</v>
      </c>
      <c r="J2415">
        <f t="shared" ca="1" si="339"/>
        <v>0</v>
      </c>
      <c r="K2415">
        <f t="shared" ca="1" si="340"/>
        <v>0</v>
      </c>
      <c r="N2415" t="str">
        <f t="shared" ca="1" si="341"/>
        <v>D:z</v>
      </c>
      <c r="O2415" t="str">
        <f t="shared" ca="1" si="342"/>
        <v>D7:z7</v>
      </c>
    </row>
    <row r="2416" spans="1:15">
      <c r="A2416" t="str">
        <f t="shared" si="334"/>
        <v>09</v>
      </c>
      <c r="B2416" t="str">
        <f t="shared" ca="1" si="335"/>
        <v>W</v>
      </c>
      <c r="C2416" t="s">
        <v>2633</v>
      </c>
      <c r="D2416" t="s">
        <v>2873</v>
      </c>
      <c r="E2416">
        <f t="shared" ca="1" si="336"/>
        <v>0</v>
      </c>
      <c r="H2416" t="str">
        <f t="shared" ca="1" si="337"/>
        <v>'Simpl. All tex.-dual tex'!</v>
      </c>
      <c r="I2416" t="str">
        <f t="shared" ca="1" si="338"/>
        <v>'Simpl. All tex.-dual tex'!</v>
      </c>
      <c r="J2416">
        <f t="shared" ca="1" si="339"/>
        <v>0</v>
      </c>
      <c r="K2416">
        <f t="shared" ca="1" si="340"/>
        <v>0</v>
      </c>
      <c r="N2416" t="str">
        <f t="shared" ca="1" si="341"/>
        <v>D:z</v>
      </c>
      <c r="O2416" t="str">
        <f t="shared" ca="1" si="342"/>
        <v>D7:z7</v>
      </c>
    </row>
    <row r="2417" spans="1:15">
      <c r="A2417" t="str">
        <f t="shared" si="334"/>
        <v>10</v>
      </c>
      <c r="B2417" t="str">
        <f t="shared" ca="1" si="335"/>
        <v>W</v>
      </c>
      <c r="C2417" t="s">
        <v>2633</v>
      </c>
      <c r="D2417" t="s">
        <v>2874</v>
      </c>
      <c r="E2417">
        <f t="shared" ca="1" si="336"/>
        <v>0</v>
      </c>
      <c r="H2417" t="str">
        <f t="shared" ca="1" si="337"/>
        <v>'Simpl. All tex.-dual tex'!</v>
      </c>
      <c r="I2417" t="str">
        <f t="shared" ca="1" si="338"/>
        <v>'Simpl. All tex.-dual tex'!</v>
      </c>
      <c r="J2417">
        <f t="shared" ca="1" si="339"/>
        <v>0</v>
      </c>
      <c r="K2417">
        <f t="shared" ca="1" si="340"/>
        <v>0</v>
      </c>
      <c r="N2417" t="str">
        <f t="shared" ca="1" si="341"/>
        <v>D:z</v>
      </c>
      <c r="O2417" t="str">
        <f t="shared" ca="1" si="342"/>
        <v>D7:z7</v>
      </c>
    </row>
    <row r="2418" spans="1:15">
      <c r="A2418" t="str">
        <f t="shared" si="334"/>
        <v>11</v>
      </c>
      <c r="B2418" t="str">
        <f t="shared" ca="1" si="335"/>
        <v>W</v>
      </c>
      <c r="C2418" t="s">
        <v>2633</v>
      </c>
      <c r="D2418" t="s">
        <v>2875</v>
      </c>
      <c r="E2418">
        <f t="shared" ca="1" si="336"/>
        <v>0</v>
      </c>
      <c r="H2418" t="str">
        <f t="shared" ca="1" si="337"/>
        <v>'Simpl. All tex.-dual tex'!</v>
      </c>
      <c r="I2418" t="str">
        <f t="shared" ca="1" si="338"/>
        <v>'Simpl. All tex.-dual tex'!</v>
      </c>
      <c r="J2418">
        <f t="shared" ca="1" si="339"/>
        <v>0</v>
      </c>
      <c r="K2418">
        <f t="shared" ca="1" si="340"/>
        <v>0</v>
      </c>
      <c r="N2418" t="str">
        <f t="shared" ca="1" si="341"/>
        <v>D:z</v>
      </c>
      <c r="O2418" t="str">
        <f t="shared" ca="1" si="342"/>
        <v>D7:z7</v>
      </c>
    </row>
    <row r="2419" spans="1:15">
      <c r="A2419" t="str">
        <f t="shared" si="334"/>
        <v>12</v>
      </c>
      <c r="B2419" t="str">
        <f t="shared" ca="1" si="335"/>
        <v>W</v>
      </c>
      <c r="C2419" t="s">
        <v>2633</v>
      </c>
      <c r="D2419" t="s">
        <v>2876</v>
      </c>
      <c r="E2419">
        <f t="shared" ca="1" si="336"/>
        <v>0</v>
      </c>
      <c r="H2419" t="str">
        <f t="shared" ca="1" si="337"/>
        <v>'Simpl. All tex.-dual tex'!</v>
      </c>
      <c r="I2419" t="str">
        <f t="shared" ca="1" si="338"/>
        <v>'Simpl. All tex.-dual tex'!</v>
      </c>
      <c r="J2419">
        <f t="shared" ca="1" si="339"/>
        <v>0</v>
      </c>
      <c r="K2419">
        <f t="shared" ca="1" si="340"/>
        <v>0</v>
      </c>
      <c r="N2419" t="str">
        <f t="shared" ca="1" si="341"/>
        <v>D:z</v>
      </c>
      <c r="O2419" t="str">
        <f t="shared" ca="1" si="342"/>
        <v>D7:z7</v>
      </c>
    </row>
    <row r="2420" spans="1:15">
      <c r="A2420" t="str">
        <f t="shared" si="334"/>
        <v>13</v>
      </c>
      <c r="B2420" t="str">
        <f t="shared" ca="1" si="335"/>
        <v>W</v>
      </c>
      <c r="C2420" t="s">
        <v>2633</v>
      </c>
      <c r="D2420" t="s">
        <v>2877</v>
      </c>
      <c r="E2420">
        <f t="shared" ca="1" si="336"/>
        <v>0</v>
      </c>
      <c r="H2420" t="str">
        <f t="shared" ca="1" si="337"/>
        <v>'Simpl. All tex.-dual tex'!</v>
      </c>
      <c r="I2420" t="str">
        <f t="shared" ca="1" si="338"/>
        <v>'Simpl. All tex.-dual tex'!</v>
      </c>
      <c r="J2420">
        <f t="shared" ca="1" si="339"/>
        <v>0</v>
      </c>
      <c r="K2420">
        <f t="shared" ca="1" si="340"/>
        <v>0</v>
      </c>
      <c r="N2420" t="str">
        <f t="shared" ca="1" si="341"/>
        <v>D:z</v>
      </c>
      <c r="O2420" t="str">
        <f t="shared" ca="1" si="342"/>
        <v>D7:z7</v>
      </c>
    </row>
    <row r="2421" spans="1:15">
      <c r="A2421" t="str">
        <f t="shared" si="334"/>
        <v>100</v>
      </c>
      <c r="B2421" t="str">
        <f t="shared" ca="1" si="335"/>
        <v>W</v>
      </c>
      <c r="C2421" t="s">
        <v>2633</v>
      </c>
      <c r="D2421" t="s">
        <v>2878</v>
      </c>
      <c r="E2421">
        <f t="shared" ca="1" si="336"/>
        <v>0</v>
      </c>
      <c r="H2421" t="str">
        <f t="shared" ca="1" si="337"/>
        <v>'Simpl. All tex.-dual tex'!</v>
      </c>
      <c r="I2421" t="str">
        <f t="shared" ca="1" si="338"/>
        <v>'Simpl. All tex.-dual tex'!</v>
      </c>
      <c r="J2421">
        <f t="shared" ca="1" si="339"/>
        <v>0</v>
      </c>
      <c r="K2421">
        <f t="shared" ca="1" si="340"/>
        <v>0</v>
      </c>
      <c r="N2421" t="str">
        <f t="shared" ca="1" si="341"/>
        <v>D:z</v>
      </c>
      <c r="O2421" t="str">
        <f t="shared" ca="1" si="342"/>
        <v>D7:z7</v>
      </c>
    </row>
    <row r="2422" spans="1:15">
      <c r="A2422" t="str">
        <f t="shared" si="334"/>
        <v>01</v>
      </c>
      <c r="B2422" t="str">
        <f t="shared" ca="1" si="335"/>
        <v>W</v>
      </c>
      <c r="C2422" t="s">
        <v>2632</v>
      </c>
      <c r="D2422" t="s">
        <v>2879</v>
      </c>
      <c r="E2422">
        <f t="shared" ca="1" si="336"/>
        <v>0</v>
      </c>
      <c r="H2422" t="str">
        <f t="shared" ca="1" si="337"/>
        <v>'Simpl. All tex.-dual tex'!</v>
      </c>
      <c r="I2422" t="str">
        <f t="shared" ca="1" si="338"/>
        <v>'Simpl. All tex.-dual tex'!</v>
      </c>
      <c r="J2422">
        <f t="shared" ca="1" si="339"/>
        <v>0</v>
      </c>
      <c r="K2422">
        <f t="shared" ca="1" si="340"/>
        <v>0</v>
      </c>
      <c r="N2422" t="str">
        <f t="shared" ca="1" si="341"/>
        <v>D:z</v>
      </c>
      <c r="O2422" t="str">
        <f t="shared" ca="1" si="342"/>
        <v>D7:z7</v>
      </c>
    </row>
    <row r="2423" spans="1:15">
      <c r="A2423" t="str">
        <f t="shared" si="334"/>
        <v>02</v>
      </c>
      <c r="B2423" t="str">
        <f t="shared" ca="1" si="335"/>
        <v>W</v>
      </c>
      <c r="C2423" t="s">
        <v>2632</v>
      </c>
      <c r="D2423" t="s">
        <v>2880</v>
      </c>
      <c r="E2423">
        <f t="shared" ca="1" si="336"/>
        <v>0</v>
      </c>
      <c r="H2423" t="str">
        <f t="shared" ca="1" si="337"/>
        <v>'Simpl. All tex.-dual tex'!</v>
      </c>
      <c r="I2423" t="str">
        <f t="shared" ca="1" si="338"/>
        <v>'Simpl. All tex.-dual tex'!</v>
      </c>
      <c r="J2423">
        <f t="shared" ca="1" si="339"/>
        <v>0</v>
      </c>
      <c r="K2423">
        <f t="shared" ca="1" si="340"/>
        <v>0</v>
      </c>
      <c r="N2423" t="str">
        <f t="shared" ca="1" si="341"/>
        <v>D:z</v>
      </c>
      <c r="O2423" t="str">
        <f t="shared" ca="1" si="342"/>
        <v>D7:z7</v>
      </c>
    </row>
    <row r="2424" spans="1:15">
      <c r="A2424" t="str">
        <f t="shared" ref="A2424:A2435" si="343">MID(D2424,LEN(C2424)+2,LEN(D2424)-LEN(C2424))</f>
        <v>03</v>
      </c>
      <c r="B2424" t="str">
        <f t="shared" ca="1" si="335"/>
        <v>W</v>
      </c>
      <c r="C2424" t="s">
        <v>2632</v>
      </c>
      <c r="D2424" t="s">
        <v>2881</v>
      </c>
      <c r="E2424">
        <f t="shared" ca="1" si="336"/>
        <v>0</v>
      </c>
      <c r="H2424" t="str">
        <f t="shared" ca="1" si="337"/>
        <v>'Simpl. All tex.-dual tex'!</v>
      </c>
      <c r="I2424" t="str">
        <f t="shared" ca="1" si="338"/>
        <v>'Simpl. All tex.-dual tex'!</v>
      </c>
      <c r="J2424">
        <f t="shared" ca="1" si="339"/>
        <v>0</v>
      </c>
      <c r="K2424">
        <f t="shared" ca="1" si="340"/>
        <v>0</v>
      </c>
      <c r="N2424" t="str">
        <f t="shared" ca="1" si="341"/>
        <v>D:z</v>
      </c>
      <c r="O2424" t="str">
        <f t="shared" ca="1" si="342"/>
        <v>D7:z7</v>
      </c>
    </row>
    <row r="2425" spans="1:15">
      <c r="A2425" t="str">
        <f t="shared" si="343"/>
        <v>04</v>
      </c>
      <c r="B2425" t="str">
        <f t="shared" ca="1" si="335"/>
        <v>W</v>
      </c>
      <c r="C2425" t="s">
        <v>2632</v>
      </c>
      <c r="D2425" t="s">
        <v>2882</v>
      </c>
      <c r="E2425">
        <f t="shared" ca="1" si="336"/>
        <v>0</v>
      </c>
      <c r="H2425" t="str">
        <f t="shared" ca="1" si="337"/>
        <v>'Simpl. All tex.-dual tex'!</v>
      </c>
      <c r="I2425" t="str">
        <f t="shared" ca="1" si="338"/>
        <v>'Simpl. All tex.-dual tex'!</v>
      </c>
      <c r="J2425">
        <f t="shared" ca="1" si="339"/>
        <v>0</v>
      </c>
      <c r="K2425">
        <f t="shared" ca="1" si="340"/>
        <v>0</v>
      </c>
      <c r="N2425" t="str">
        <f t="shared" ca="1" si="341"/>
        <v>D:z</v>
      </c>
      <c r="O2425" t="str">
        <f t="shared" ca="1" si="342"/>
        <v>D7:z7</v>
      </c>
    </row>
    <row r="2426" spans="1:15">
      <c r="A2426" t="str">
        <f t="shared" si="343"/>
        <v>05</v>
      </c>
      <c r="B2426" t="str">
        <f t="shared" ca="1" si="335"/>
        <v>W</v>
      </c>
      <c r="C2426" t="s">
        <v>2632</v>
      </c>
      <c r="D2426" t="s">
        <v>2883</v>
      </c>
      <c r="E2426">
        <f t="shared" ca="1" si="336"/>
        <v>0</v>
      </c>
      <c r="H2426" t="str">
        <f t="shared" ca="1" si="337"/>
        <v>'Simpl. All tex.-dual tex'!</v>
      </c>
      <c r="I2426" t="str">
        <f t="shared" ca="1" si="338"/>
        <v>'Simpl. All tex.-dual tex'!</v>
      </c>
      <c r="J2426">
        <f t="shared" ca="1" si="339"/>
        <v>0</v>
      </c>
      <c r="K2426">
        <f t="shared" ca="1" si="340"/>
        <v>0</v>
      </c>
      <c r="N2426" t="str">
        <f t="shared" ca="1" si="341"/>
        <v>D:z</v>
      </c>
      <c r="O2426" t="str">
        <f t="shared" ca="1" si="342"/>
        <v>D7:z7</v>
      </c>
    </row>
    <row r="2427" spans="1:15">
      <c r="A2427" t="str">
        <f t="shared" si="343"/>
        <v>06</v>
      </c>
      <c r="B2427" t="str">
        <f t="shared" ca="1" si="335"/>
        <v>W</v>
      </c>
      <c r="C2427" t="s">
        <v>2632</v>
      </c>
      <c r="D2427" t="s">
        <v>2884</v>
      </c>
      <c r="E2427">
        <f t="shared" ca="1" si="336"/>
        <v>0</v>
      </c>
      <c r="H2427" t="str">
        <f t="shared" ca="1" si="337"/>
        <v>'Simpl. All tex.-dual tex'!</v>
      </c>
      <c r="I2427" t="str">
        <f t="shared" ca="1" si="338"/>
        <v>'Simpl. All tex.-dual tex'!</v>
      </c>
      <c r="J2427">
        <f t="shared" ca="1" si="339"/>
        <v>0</v>
      </c>
      <c r="K2427">
        <f t="shared" ca="1" si="340"/>
        <v>0</v>
      </c>
      <c r="N2427" t="str">
        <f t="shared" ca="1" si="341"/>
        <v>D:z</v>
      </c>
      <c r="O2427" t="str">
        <f t="shared" ca="1" si="342"/>
        <v>D7:z7</v>
      </c>
    </row>
    <row r="2428" spans="1:15">
      <c r="A2428" t="str">
        <f t="shared" si="343"/>
        <v>07</v>
      </c>
      <c r="B2428" t="str">
        <f t="shared" ca="1" si="335"/>
        <v>W</v>
      </c>
      <c r="C2428" t="s">
        <v>2632</v>
      </c>
      <c r="D2428" t="s">
        <v>2885</v>
      </c>
      <c r="E2428">
        <f t="shared" ca="1" si="336"/>
        <v>0</v>
      </c>
      <c r="H2428" t="str">
        <f t="shared" ca="1" si="337"/>
        <v>'Simpl. All tex.-dual tex'!</v>
      </c>
      <c r="I2428" t="str">
        <f t="shared" ca="1" si="338"/>
        <v>'Simpl. All tex.-dual tex'!</v>
      </c>
      <c r="J2428">
        <f t="shared" ca="1" si="339"/>
        <v>0</v>
      </c>
      <c r="K2428">
        <f t="shared" ca="1" si="340"/>
        <v>0</v>
      </c>
      <c r="N2428" t="str">
        <f t="shared" ca="1" si="341"/>
        <v>D:z</v>
      </c>
      <c r="O2428" t="str">
        <f t="shared" ca="1" si="342"/>
        <v>D7:z7</v>
      </c>
    </row>
    <row r="2429" spans="1:15">
      <c r="A2429" t="str">
        <f t="shared" si="343"/>
        <v>08</v>
      </c>
      <c r="B2429" t="str">
        <f t="shared" ca="1" si="335"/>
        <v>W</v>
      </c>
      <c r="C2429" t="s">
        <v>2632</v>
      </c>
      <c r="D2429" t="s">
        <v>2886</v>
      </c>
      <c r="E2429">
        <f t="shared" ca="1" si="336"/>
        <v>0</v>
      </c>
      <c r="H2429" t="str">
        <f t="shared" ca="1" si="337"/>
        <v>'Simpl. All tex.-dual tex'!</v>
      </c>
      <c r="I2429" t="str">
        <f t="shared" ca="1" si="338"/>
        <v>'Simpl. All tex.-dual tex'!</v>
      </c>
      <c r="J2429">
        <f t="shared" ca="1" si="339"/>
        <v>0</v>
      </c>
      <c r="K2429">
        <f t="shared" ca="1" si="340"/>
        <v>0</v>
      </c>
      <c r="N2429" t="str">
        <f t="shared" ca="1" si="341"/>
        <v>D:z</v>
      </c>
      <c r="O2429" t="str">
        <f t="shared" ca="1" si="342"/>
        <v>D7:z7</v>
      </c>
    </row>
    <row r="2430" spans="1:15">
      <c r="A2430" t="str">
        <f t="shared" si="343"/>
        <v>09</v>
      </c>
      <c r="B2430" t="str">
        <f t="shared" ca="1" si="335"/>
        <v>W</v>
      </c>
      <c r="C2430" t="s">
        <v>2632</v>
      </c>
      <c r="D2430" t="s">
        <v>2887</v>
      </c>
      <c r="E2430">
        <f t="shared" ca="1" si="336"/>
        <v>0</v>
      </c>
      <c r="H2430" t="str">
        <f t="shared" ca="1" si="337"/>
        <v>'Simpl. All tex.-dual tex'!</v>
      </c>
      <c r="I2430" t="str">
        <f t="shared" ca="1" si="338"/>
        <v>'Simpl. All tex.-dual tex'!</v>
      </c>
      <c r="J2430">
        <f t="shared" ca="1" si="339"/>
        <v>0</v>
      </c>
      <c r="K2430">
        <f t="shared" ca="1" si="340"/>
        <v>0</v>
      </c>
      <c r="N2430" t="str">
        <f t="shared" ca="1" si="341"/>
        <v>D:z</v>
      </c>
      <c r="O2430" t="str">
        <f t="shared" ca="1" si="342"/>
        <v>D7:z7</v>
      </c>
    </row>
    <row r="2431" spans="1:15">
      <c r="A2431" t="str">
        <f t="shared" si="343"/>
        <v>10</v>
      </c>
      <c r="B2431" t="str">
        <f t="shared" ca="1" si="335"/>
        <v>W</v>
      </c>
      <c r="C2431" t="s">
        <v>2632</v>
      </c>
      <c r="D2431" t="s">
        <v>2888</v>
      </c>
      <c r="E2431">
        <f t="shared" ca="1" si="336"/>
        <v>0</v>
      </c>
      <c r="H2431" t="str">
        <f t="shared" ca="1" si="337"/>
        <v>'Simpl. All tex.-dual tex'!</v>
      </c>
      <c r="I2431" t="str">
        <f t="shared" ca="1" si="338"/>
        <v>'Simpl. All tex.-dual tex'!</v>
      </c>
      <c r="J2431">
        <f t="shared" ca="1" si="339"/>
        <v>0</v>
      </c>
      <c r="K2431">
        <f t="shared" ca="1" si="340"/>
        <v>0</v>
      </c>
      <c r="N2431" t="str">
        <f t="shared" ca="1" si="341"/>
        <v>D:z</v>
      </c>
      <c r="O2431" t="str">
        <f t="shared" ca="1" si="342"/>
        <v>D7:z7</v>
      </c>
    </row>
    <row r="2432" spans="1:15">
      <c r="A2432" t="str">
        <f t="shared" si="343"/>
        <v>11</v>
      </c>
      <c r="B2432" t="str">
        <f t="shared" ca="1" si="335"/>
        <v>W</v>
      </c>
      <c r="C2432" t="s">
        <v>2632</v>
      </c>
      <c r="D2432" t="s">
        <v>2889</v>
      </c>
      <c r="E2432">
        <f t="shared" ca="1" si="336"/>
        <v>0</v>
      </c>
      <c r="H2432" t="str">
        <f t="shared" ca="1" si="337"/>
        <v>'Simpl. All tex.-dual tex'!</v>
      </c>
      <c r="I2432" t="str">
        <f t="shared" ca="1" si="338"/>
        <v>'Simpl. All tex.-dual tex'!</v>
      </c>
      <c r="J2432">
        <f t="shared" ca="1" si="339"/>
        <v>0</v>
      </c>
      <c r="K2432">
        <f t="shared" ca="1" si="340"/>
        <v>0</v>
      </c>
      <c r="N2432" t="str">
        <f t="shared" ca="1" si="341"/>
        <v>D:z</v>
      </c>
      <c r="O2432" t="str">
        <f t="shared" ca="1" si="342"/>
        <v>D7:z7</v>
      </c>
    </row>
    <row r="2433" spans="1:15">
      <c r="A2433" t="str">
        <f t="shared" si="343"/>
        <v>12</v>
      </c>
      <c r="B2433" t="str">
        <f t="shared" ca="1" si="335"/>
        <v>W</v>
      </c>
      <c r="C2433" t="s">
        <v>2632</v>
      </c>
      <c r="D2433" t="s">
        <v>2890</v>
      </c>
      <c r="E2433">
        <f t="shared" ca="1" si="336"/>
        <v>0</v>
      </c>
      <c r="H2433" t="str">
        <f t="shared" ca="1" si="337"/>
        <v>'Simpl. All tex.-dual tex'!</v>
      </c>
      <c r="I2433" t="str">
        <f t="shared" ca="1" si="338"/>
        <v>'Simpl. All tex.-dual tex'!</v>
      </c>
      <c r="J2433">
        <f t="shared" ca="1" si="339"/>
        <v>0</v>
      </c>
      <c r="K2433">
        <f t="shared" ca="1" si="340"/>
        <v>0</v>
      </c>
      <c r="N2433" t="str">
        <f t="shared" ca="1" si="341"/>
        <v>D:z</v>
      </c>
      <c r="O2433" t="str">
        <f t="shared" ca="1" si="342"/>
        <v>D7:z7</v>
      </c>
    </row>
    <row r="2434" spans="1:15">
      <c r="A2434" t="str">
        <f t="shared" si="343"/>
        <v>13</v>
      </c>
      <c r="B2434" t="str">
        <f t="shared" ca="1" si="335"/>
        <v>W</v>
      </c>
      <c r="C2434" t="s">
        <v>2632</v>
      </c>
      <c r="D2434" t="s">
        <v>2891</v>
      </c>
      <c r="E2434">
        <f t="shared" ca="1" si="336"/>
        <v>0</v>
      </c>
      <c r="H2434" t="str">
        <f t="shared" ca="1" si="337"/>
        <v>'Simpl. All tex.-dual tex'!</v>
      </c>
      <c r="I2434" t="str">
        <f t="shared" ca="1" si="338"/>
        <v>'Simpl. All tex.-dual tex'!</v>
      </c>
      <c r="J2434">
        <f t="shared" ca="1" si="339"/>
        <v>0</v>
      </c>
      <c r="K2434">
        <f t="shared" ca="1" si="340"/>
        <v>0</v>
      </c>
      <c r="N2434" t="str">
        <f t="shared" ca="1" si="341"/>
        <v>D:z</v>
      </c>
      <c r="O2434" t="str">
        <f t="shared" ca="1" si="342"/>
        <v>D7:z7</v>
      </c>
    </row>
    <row r="2435" spans="1:15">
      <c r="A2435" t="str">
        <f t="shared" si="343"/>
        <v>100</v>
      </c>
      <c r="B2435" t="str">
        <f t="shared" ca="1" si="335"/>
        <v>W</v>
      </c>
      <c r="C2435" t="s">
        <v>2632</v>
      </c>
      <c r="D2435" t="s">
        <v>2892</v>
      </c>
      <c r="E2435">
        <f t="shared" ca="1" si="336"/>
        <v>0</v>
      </c>
      <c r="H2435" t="str">
        <f t="shared" ca="1" si="337"/>
        <v>'Simpl. All tex.-dual tex'!</v>
      </c>
      <c r="I2435" t="str">
        <f t="shared" ca="1" si="338"/>
        <v>'Simpl. All tex.-dual tex'!</v>
      </c>
      <c r="J2435">
        <f t="shared" ca="1" si="339"/>
        <v>0</v>
      </c>
      <c r="K2435">
        <f t="shared" ca="1" si="340"/>
        <v>0</v>
      </c>
      <c r="N2435" t="str">
        <f t="shared" ca="1" si="341"/>
        <v>D:z</v>
      </c>
      <c r="O2435" t="str">
        <f t="shared" ca="1" si="342"/>
        <v>D7:z7</v>
      </c>
    </row>
    <row r="2436" spans="1:15">
      <c r="A2436" t="str">
        <f t="shared" ref="A2436:A2499" si="344">MID(D2436,LEN(C2436)+2,LEN(D2436)-LEN(C2436))</f>
        <v>01</v>
      </c>
      <c r="B2436" t="str">
        <f t="shared" ca="1" si="335"/>
        <v>W</v>
      </c>
      <c r="C2436" t="s">
        <v>2904</v>
      </c>
      <c r="D2436" s="9" t="s">
        <v>2905</v>
      </c>
      <c r="E2436">
        <f t="shared" ca="1" si="336"/>
        <v>0</v>
      </c>
      <c r="H2436" t="str">
        <f t="shared" ca="1" si="337"/>
        <v>'Simpl. All tex.-dual tex'!</v>
      </c>
      <c r="I2436" t="str">
        <f t="shared" ca="1" si="338"/>
        <v>'Simpl. All tex.-dual tex'!</v>
      </c>
      <c r="J2436">
        <f t="shared" ca="1" si="339"/>
        <v>0</v>
      </c>
      <c r="K2436">
        <f t="shared" ca="1" si="340"/>
        <v>0</v>
      </c>
      <c r="N2436" t="str">
        <f t="shared" ca="1" si="341"/>
        <v>D:z</v>
      </c>
      <c r="O2436" t="str">
        <f t="shared" ca="1" si="342"/>
        <v>D7:z7</v>
      </c>
    </row>
    <row r="2437" spans="1:15">
      <c r="A2437" t="str">
        <f t="shared" si="344"/>
        <v>02</v>
      </c>
      <c r="B2437" t="str">
        <f t="shared" ca="1" si="335"/>
        <v>W</v>
      </c>
      <c r="C2437" t="s">
        <v>2904</v>
      </c>
      <c r="D2437" s="9" t="s">
        <v>2906</v>
      </c>
      <c r="E2437">
        <f t="shared" ca="1" si="336"/>
        <v>0</v>
      </c>
      <c r="H2437" t="str">
        <f t="shared" ca="1" si="337"/>
        <v>'Simpl. All tex.-dual tex'!</v>
      </c>
      <c r="I2437" t="str">
        <f t="shared" ca="1" si="338"/>
        <v>'Simpl. All tex.-dual tex'!</v>
      </c>
      <c r="J2437">
        <f t="shared" ca="1" si="339"/>
        <v>0</v>
      </c>
      <c r="K2437">
        <f t="shared" ca="1" si="340"/>
        <v>0</v>
      </c>
      <c r="N2437" t="str">
        <f t="shared" ca="1" si="341"/>
        <v>D:z</v>
      </c>
      <c r="O2437" t="str">
        <f t="shared" ca="1" si="342"/>
        <v>D7:z7</v>
      </c>
    </row>
    <row r="2438" spans="1:15">
      <c r="A2438" t="str">
        <f t="shared" si="344"/>
        <v>03</v>
      </c>
      <c r="B2438" t="str">
        <f t="shared" ca="1" si="335"/>
        <v>W</v>
      </c>
      <c r="C2438" t="s">
        <v>2904</v>
      </c>
      <c r="D2438" s="9" t="s">
        <v>2907</v>
      </c>
      <c r="E2438">
        <f t="shared" ca="1" si="336"/>
        <v>0</v>
      </c>
      <c r="H2438" t="str">
        <f t="shared" ca="1" si="337"/>
        <v>'Simpl. All tex.-dual tex'!</v>
      </c>
      <c r="I2438" t="str">
        <f t="shared" ca="1" si="338"/>
        <v>'Simpl. All tex.-dual tex'!</v>
      </c>
      <c r="J2438">
        <f t="shared" ca="1" si="339"/>
        <v>0</v>
      </c>
      <c r="K2438">
        <f t="shared" ca="1" si="340"/>
        <v>0</v>
      </c>
      <c r="N2438" t="str">
        <f t="shared" ca="1" si="341"/>
        <v>D:z</v>
      </c>
      <c r="O2438" t="str">
        <f t="shared" ca="1" si="342"/>
        <v>D7:z7</v>
      </c>
    </row>
    <row r="2439" spans="1:15">
      <c r="A2439" t="str">
        <f t="shared" si="344"/>
        <v>04</v>
      </c>
      <c r="B2439" t="str">
        <f t="shared" ca="1" si="335"/>
        <v>W</v>
      </c>
      <c r="C2439" t="s">
        <v>2904</v>
      </c>
      <c r="D2439" s="9" t="s">
        <v>2908</v>
      </c>
      <c r="E2439">
        <f t="shared" ca="1" si="336"/>
        <v>0</v>
      </c>
      <c r="H2439" t="str">
        <f t="shared" ca="1" si="337"/>
        <v>'Simpl. All tex.-dual tex'!</v>
      </c>
      <c r="I2439" t="str">
        <f t="shared" ca="1" si="338"/>
        <v>'Simpl. All tex.-dual tex'!</v>
      </c>
      <c r="J2439">
        <f t="shared" ca="1" si="339"/>
        <v>0</v>
      </c>
      <c r="K2439">
        <f t="shared" ca="1" si="340"/>
        <v>0</v>
      </c>
      <c r="N2439" t="str">
        <f t="shared" ca="1" si="341"/>
        <v>D:z</v>
      </c>
      <c r="O2439" t="str">
        <f t="shared" ca="1" si="342"/>
        <v>D7:z7</v>
      </c>
    </row>
    <row r="2440" spans="1:15">
      <c r="A2440" t="str">
        <f t="shared" si="344"/>
        <v>05</v>
      </c>
      <c r="B2440" t="str">
        <f t="shared" ca="1" si="335"/>
        <v>W</v>
      </c>
      <c r="C2440" t="s">
        <v>2904</v>
      </c>
      <c r="D2440" s="9" t="s">
        <v>2909</v>
      </c>
      <c r="E2440">
        <f t="shared" ca="1" si="336"/>
        <v>0</v>
      </c>
      <c r="H2440" t="str">
        <f t="shared" ca="1" si="337"/>
        <v>'Simpl. All tex.-dual tex'!</v>
      </c>
      <c r="I2440" t="str">
        <f t="shared" ca="1" si="338"/>
        <v>'Simpl. All tex.-dual tex'!</v>
      </c>
      <c r="J2440">
        <f t="shared" ca="1" si="339"/>
        <v>0</v>
      </c>
      <c r="K2440">
        <f t="shared" ca="1" si="340"/>
        <v>0</v>
      </c>
      <c r="N2440" t="str">
        <f t="shared" ca="1" si="341"/>
        <v>D:z</v>
      </c>
      <c r="O2440" t="str">
        <f t="shared" ca="1" si="342"/>
        <v>D7:z7</v>
      </c>
    </row>
    <row r="2441" spans="1:15">
      <c r="A2441" t="str">
        <f t="shared" si="344"/>
        <v>06</v>
      </c>
      <c r="B2441" t="str">
        <f t="shared" ca="1" si="335"/>
        <v>W</v>
      </c>
      <c r="C2441" t="s">
        <v>2904</v>
      </c>
      <c r="D2441" s="9" t="s">
        <v>2910</v>
      </c>
      <c r="E2441">
        <f t="shared" ca="1" si="336"/>
        <v>0</v>
      </c>
      <c r="H2441" t="str">
        <f t="shared" ca="1" si="337"/>
        <v>'Simpl. All tex.-dual tex'!</v>
      </c>
      <c r="I2441" t="str">
        <f t="shared" ca="1" si="338"/>
        <v>'Simpl. All tex.-dual tex'!</v>
      </c>
      <c r="J2441">
        <f t="shared" ca="1" si="339"/>
        <v>0</v>
      </c>
      <c r="K2441">
        <f t="shared" ca="1" si="340"/>
        <v>0</v>
      </c>
      <c r="N2441" t="str">
        <f t="shared" ca="1" si="341"/>
        <v>D:z</v>
      </c>
      <c r="O2441" t="str">
        <f t="shared" ca="1" si="342"/>
        <v>D7:z7</v>
      </c>
    </row>
    <row r="2442" spans="1:15">
      <c r="A2442" t="str">
        <f t="shared" si="344"/>
        <v>07</v>
      </c>
      <c r="B2442" t="str">
        <f t="shared" ca="1" si="335"/>
        <v>W</v>
      </c>
      <c r="C2442" t="s">
        <v>2904</v>
      </c>
      <c r="D2442" s="9" t="s">
        <v>2911</v>
      </c>
      <c r="E2442">
        <f t="shared" ca="1" si="336"/>
        <v>0</v>
      </c>
      <c r="H2442" t="str">
        <f t="shared" ca="1" si="337"/>
        <v>'Simpl. All tex.-dual tex'!</v>
      </c>
      <c r="I2442" t="str">
        <f t="shared" ca="1" si="338"/>
        <v>'Simpl. All tex.-dual tex'!</v>
      </c>
      <c r="J2442">
        <f t="shared" ca="1" si="339"/>
        <v>0</v>
      </c>
      <c r="K2442">
        <f t="shared" ca="1" si="340"/>
        <v>0</v>
      </c>
      <c r="N2442" t="str">
        <f t="shared" ca="1" si="341"/>
        <v>D:z</v>
      </c>
      <c r="O2442" t="str">
        <f t="shared" ca="1" si="342"/>
        <v>D7:z7</v>
      </c>
    </row>
    <row r="2443" spans="1:15">
      <c r="A2443" t="str">
        <f t="shared" si="344"/>
        <v>08</v>
      </c>
      <c r="B2443" t="str">
        <f t="shared" ref="B2443:B2506" ca="1" si="345">VLOOKUP(H2443,$A$1:$K$3,11,FALSE)</f>
        <v>W</v>
      </c>
      <c r="C2443" t="s">
        <v>2904</v>
      </c>
      <c r="D2443" s="9" t="s">
        <v>2912</v>
      </c>
      <c r="E2443">
        <f t="shared" ref="E2443:E2506" ca="1" si="346">IFERROR(VLOOKUP(C2443,INDIRECT($H2443&amp;$N2443),MATCH($A2443,INDIRECT($H2443&amp;$O2443),0),FALSE),0)</f>
        <v>0</v>
      </c>
      <c r="H2443" t="str">
        <f t="shared" ref="H2443:H2506" ca="1" si="347">IF(I2443&lt;&gt;0,I2443,IF(J2443&lt;&gt;0,J2443,K2443))</f>
        <v>'Simpl. All tex.-dual tex'!</v>
      </c>
      <c r="I2443" t="str">
        <f t="shared" ref="I2443:I2506" ca="1" si="348">IF(IFERROR(VLOOKUP(C2443,INDIRECT($G$5&amp;"D:D"),1,FALSE),0)&lt;&gt;0,I$9,0)</f>
        <v>'Simpl. All tex.-dual tex'!</v>
      </c>
      <c r="J2443">
        <f t="shared" ref="J2443:J2506" ca="1" si="349">IF(IFERROR(VLOOKUP(C2443,INDIRECT($G$6&amp;"D:D"),1,FALSE),0)&lt;&gt;0,J$9,0)</f>
        <v>0</v>
      </c>
      <c r="K2443">
        <f t="shared" ref="K2443:K2506" ca="1" si="350">IF(IFERROR(VLOOKUP($C2443,INDIRECT($G$7&amp;"d:d"),1,FALSE),0)&lt;&gt;0,K$9,0)</f>
        <v>0</v>
      </c>
      <c r="N2443" t="str">
        <f t="shared" ref="N2443:N2506" ca="1" si="351">VLOOKUP($H2443,$G$5:$I$7,2,FALSE)</f>
        <v>D:z</v>
      </c>
      <c r="O2443" t="str">
        <f t="shared" ref="O2443:O2506" ca="1" si="352">VLOOKUP($H2443,$G$5:$I$7,3,FALSE)</f>
        <v>D7:z7</v>
      </c>
    </row>
    <row r="2444" spans="1:15">
      <c r="A2444" t="str">
        <f t="shared" si="344"/>
        <v>09</v>
      </c>
      <c r="B2444" t="str">
        <f t="shared" ca="1" si="345"/>
        <v>W</v>
      </c>
      <c r="C2444" t="s">
        <v>2904</v>
      </c>
      <c r="D2444" s="9" t="s">
        <v>2913</v>
      </c>
      <c r="E2444">
        <f t="shared" ca="1" si="346"/>
        <v>0</v>
      </c>
      <c r="H2444" t="str">
        <f t="shared" ca="1" si="347"/>
        <v>'Simpl. All tex.-dual tex'!</v>
      </c>
      <c r="I2444" t="str">
        <f t="shared" ca="1" si="348"/>
        <v>'Simpl. All tex.-dual tex'!</v>
      </c>
      <c r="J2444">
        <f t="shared" ca="1" si="349"/>
        <v>0</v>
      </c>
      <c r="K2444">
        <f t="shared" ca="1" si="350"/>
        <v>0</v>
      </c>
      <c r="N2444" t="str">
        <f t="shared" ca="1" si="351"/>
        <v>D:z</v>
      </c>
      <c r="O2444" t="str">
        <f t="shared" ca="1" si="352"/>
        <v>D7:z7</v>
      </c>
    </row>
    <row r="2445" spans="1:15">
      <c r="A2445" t="str">
        <f t="shared" si="344"/>
        <v>10</v>
      </c>
      <c r="B2445" t="str">
        <f t="shared" ca="1" si="345"/>
        <v>W</v>
      </c>
      <c r="C2445" t="s">
        <v>2904</v>
      </c>
      <c r="D2445" s="9" t="s">
        <v>2914</v>
      </c>
      <c r="E2445">
        <f t="shared" ca="1" si="346"/>
        <v>0</v>
      </c>
      <c r="H2445" t="str">
        <f t="shared" ca="1" si="347"/>
        <v>'Simpl. All tex.-dual tex'!</v>
      </c>
      <c r="I2445" t="str">
        <f t="shared" ca="1" si="348"/>
        <v>'Simpl. All tex.-dual tex'!</v>
      </c>
      <c r="J2445">
        <f t="shared" ca="1" si="349"/>
        <v>0</v>
      </c>
      <c r="K2445">
        <f t="shared" ca="1" si="350"/>
        <v>0</v>
      </c>
      <c r="N2445" t="str">
        <f t="shared" ca="1" si="351"/>
        <v>D:z</v>
      </c>
      <c r="O2445" t="str">
        <f t="shared" ca="1" si="352"/>
        <v>D7:z7</v>
      </c>
    </row>
    <row r="2446" spans="1:15">
      <c r="A2446" t="str">
        <f t="shared" si="344"/>
        <v>11</v>
      </c>
      <c r="B2446" t="str">
        <f t="shared" ca="1" si="345"/>
        <v>W</v>
      </c>
      <c r="C2446" t="s">
        <v>2904</v>
      </c>
      <c r="D2446" s="9" t="s">
        <v>2915</v>
      </c>
      <c r="E2446">
        <f t="shared" ca="1" si="346"/>
        <v>0</v>
      </c>
      <c r="H2446" t="str">
        <f t="shared" ca="1" si="347"/>
        <v>'Simpl. All tex.-dual tex'!</v>
      </c>
      <c r="I2446" t="str">
        <f t="shared" ca="1" si="348"/>
        <v>'Simpl. All tex.-dual tex'!</v>
      </c>
      <c r="J2446">
        <f t="shared" ca="1" si="349"/>
        <v>0</v>
      </c>
      <c r="K2446">
        <f t="shared" ca="1" si="350"/>
        <v>0</v>
      </c>
      <c r="N2446" t="str">
        <f t="shared" ca="1" si="351"/>
        <v>D:z</v>
      </c>
      <c r="O2446" t="str">
        <f t="shared" ca="1" si="352"/>
        <v>D7:z7</v>
      </c>
    </row>
    <row r="2447" spans="1:15">
      <c r="A2447" t="str">
        <f t="shared" si="344"/>
        <v>12</v>
      </c>
      <c r="B2447" t="str">
        <f t="shared" ca="1" si="345"/>
        <v>W</v>
      </c>
      <c r="C2447" t="s">
        <v>2904</v>
      </c>
      <c r="D2447" s="9" t="s">
        <v>2916</v>
      </c>
      <c r="E2447">
        <f t="shared" ca="1" si="346"/>
        <v>0</v>
      </c>
      <c r="H2447" t="str">
        <f t="shared" ca="1" si="347"/>
        <v>'Simpl. All tex.-dual tex'!</v>
      </c>
      <c r="I2447" t="str">
        <f t="shared" ca="1" si="348"/>
        <v>'Simpl. All tex.-dual tex'!</v>
      </c>
      <c r="J2447">
        <f t="shared" ca="1" si="349"/>
        <v>0</v>
      </c>
      <c r="K2447">
        <f t="shared" ca="1" si="350"/>
        <v>0</v>
      </c>
      <c r="N2447" t="str">
        <f t="shared" ca="1" si="351"/>
        <v>D:z</v>
      </c>
      <c r="O2447" t="str">
        <f t="shared" ca="1" si="352"/>
        <v>D7:z7</v>
      </c>
    </row>
    <row r="2448" spans="1:15">
      <c r="A2448" t="str">
        <f t="shared" si="344"/>
        <v>13</v>
      </c>
      <c r="B2448" t="str">
        <f t="shared" ca="1" si="345"/>
        <v>W</v>
      </c>
      <c r="C2448" t="s">
        <v>2904</v>
      </c>
      <c r="D2448" s="9" t="s">
        <v>2917</v>
      </c>
      <c r="E2448">
        <f t="shared" ca="1" si="346"/>
        <v>0</v>
      </c>
      <c r="H2448" t="str">
        <f t="shared" ca="1" si="347"/>
        <v>'Simpl. All tex.-dual tex'!</v>
      </c>
      <c r="I2448" t="str">
        <f t="shared" ca="1" si="348"/>
        <v>'Simpl. All tex.-dual tex'!</v>
      </c>
      <c r="J2448">
        <f t="shared" ca="1" si="349"/>
        <v>0</v>
      </c>
      <c r="K2448">
        <f t="shared" ca="1" si="350"/>
        <v>0</v>
      </c>
      <c r="N2448" t="str">
        <f t="shared" ca="1" si="351"/>
        <v>D:z</v>
      </c>
      <c r="O2448" t="str">
        <f t="shared" ca="1" si="352"/>
        <v>D7:z7</v>
      </c>
    </row>
    <row r="2449" spans="1:15">
      <c r="A2449" t="str">
        <f t="shared" si="344"/>
        <v>100</v>
      </c>
      <c r="B2449" t="str">
        <f t="shared" ca="1" si="345"/>
        <v>W</v>
      </c>
      <c r="C2449" t="s">
        <v>2904</v>
      </c>
      <c r="D2449" s="9" t="s">
        <v>2918</v>
      </c>
      <c r="E2449">
        <f t="shared" ca="1" si="346"/>
        <v>0</v>
      </c>
      <c r="H2449" t="str">
        <f t="shared" ca="1" si="347"/>
        <v>'Simpl. All tex.-dual tex'!</v>
      </c>
      <c r="I2449" t="str">
        <f t="shared" ca="1" si="348"/>
        <v>'Simpl. All tex.-dual tex'!</v>
      </c>
      <c r="J2449">
        <f t="shared" ca="1" si="349"/>
        <v>0</v>
      </c>
      <c r="K2449">
        <f t="shared" ca="1" si="350"/>
        <v>0</v>
      </c>
      <c r="N2449" t="str">
        <f t="shared" ca="1" si="351"/>
        <v>D:z</v>
      </c>
      <c r="O2449" t="str">
        <f t="shared" ca="1" si="352"/>
        <v>D7:z7</v>
      </c>
    </row>
    <row r="2450" spans="1:15">
      <c r="A2450" t="str">
        <f t="shared" si="344"/>
        <v>01</v>
      </c>
      <c r="B2450" t="str">
        <f t="shared" ca="1" si="345"/>
        <v>W</v>
      </c>
      <c r="C2450" t="s">
        <v>2919</v>
      </c>
      <c r="D2450" s="9" t="s">
        <v>2920</v>
      </c>
      <c r="E2450">
        <f t="shared" ca="1" si="346"/>
        <v>0</v>
      </c>
      <c r="H2450" t="str">
        <f t="shared" ca="1" si="347"/>
        <v>'Simpl. All tex.-dual tex'!</v>
      </c>
      <c r="I2450" t="str">
        <f t="shared" ca="1" si="348"/>
        <v>'Simpl. All tex.-dual tex'!</v>
      </c>
      <c r="J2450">
        <f t="shared" ca="1" si="349"/>
        <v>0</v>
      </c>
      <c r="K2450">
        <f t="shared" ca="1" si="350"/>
        <v>0</v>
      </c>
      <c r="N2450" t="str">
        <f t="shared" ca="1" si="351"/>
        <v>D:z</v>
      </c>
      <c r="O2450" t="str">
        <f t="shared" ca="1" si="352"/>
        <v>D7:z7</v>
      </c>
    </row>
    <row r="2451" spans="1:15">
      <c r="A2451" t="str">
        <f t="shared" si="344"/>
        <v>02</v>
      </c>
      <c r="B2451" t="str">
        <f t="shared" ca="1" si="345"/>
        <v>W</v>
      </c>
      <c r="C2451" t="s">
        <v>2919</v>
      </c>
      <c r="D2451" s="9" t="s">
        <v>2921</v>
      </c>
      <c r="E2451">
        <f t="shared" ca="1" si="346"/>
        <v>0</v>
      </c>
      <c r="H2451" t="str">
        <f t="shared" ca="1" si="347"/>
        <v>'Simpl. All tex.-dual tex'!</v>
      </c>
      <c r="I2451" t="str">
        <f t="shared" ca="1" si="348"/>
        <v>'Simpl. All tex.-dual tex'!</v>
      </c>
      <c r="J2451">
        <f t="shared" ca="1" si="349"/>
        <v>0</v>
      </c>
      <c r="K2451">
        <f t="shared" ca="1" si="350"/>
        <v>0</v>
      </c>
      <c r="N2451" t="str">
        <f t="shared" ca="1" si="351"/>
        <v>D:z</v>
      </c>
      <c r="O2451" t="str">
        <f t="shared" ca="1" si="352"/>
        <v>D7:z7</v>
      </c>
    </row>
    <row r="2452" spans="1:15">
      <c r="A2452" t="str">
        <f t="shared" si="344"/>
        <v>03</v>
      </c>
      <c r="B2452" t="str">
        <f t="shared" ca="1" si="345"/>
        <v>W</v>
      </c>
      <c r="C2452" t="s">
        <v>2919</v>
      </c>
      <c r="D2452" s="9" t="s">
        <v>2922</v>
      </c>
      <c r="E2452">
        <f t="shared" ca="1" si="346"/>
        <v>0</v>
      </c>
      <c r="H2452" t="str">
        <f t="shared" ca="1" si="347"/>
        <v>'Simpl. All tex.-dual tex'!</v>
      </c>
      <c r="I2452" t="str">
        <f t="shared" ca="1" si="348"/>
        <v>'Simpl. All tex.-dual tex'!</v>
      </c>
      <c r="J2452">
        <f t="shared" ca="1" si="349"/>
        <v>0</v>
      </c>
      <c r="K2452">
        <f t="shared" ca="1" si="350"/>
        <v>0</v>
      </c>
      <c r="N2452" t="str">
        <f t="shared" ca="1" si="351"/>
        <v>D:z</v>
      </c>
      <c r="O2452" t="str">
        <f t="shared" ca="1" si="352"/>
        <v>D7:z7</v>
      </c>
    </row>
    <row r="2453" spans="1:15">
      <c r="A2453" t="str">
        <f t="shared" si="344"/>
        <v>04</v>
      </c>
      <c r="B2453" t="str">
        <f t="shared" ca="1" si="345"/>
        <v>W</v>
      </c>
      <c r="C2453" t="s">
        <v>2919</v>
      </c>
      <c r="D2453" s="9" t="s">
        <v>2923</v>
      </c>
      <c r="E2453">
        <f t="shared" ca="1" si="346"/>
        <v>0</v>
      </c>
      <c r="H2453" t="str">
        <f t="shared" ca="1" si="347"/>
        <v>'Simpl. All tex.-dual tex'!</v>
      </c>
      <c r="I2453" t="str">
        <f t="shared" ca="1" si="348"/>
        <v>'Simpl. All tex.-dual tex'!</v>
      </c>
      <c r="J2453">
        <f t="shared" ca="1" si="349"/>
        <v>0</v>
      </c>
      <c r="K2453">
        <f t="shared" ca="1" si="350"/>
        <v>0</v>
      </c>
      <c r="N2453" t="str">
        <f t="shared" ca="1" si="351"/>
        <v>D:z</v>
      </c>
      <c r="O2453" t="str">
        <f t="shared" ca="1" si="352"/>
        <v>D7:z7</v>
      </c>
    </row>
    <row r="2454" spans="1:15">
      <c r="A2454" t="str">
        <f t="shared" si="344"/>
        <v>05</v>
      </c>
      <c r="B2454" t="str">
        <f t="shared" ca="1" si="345"/>
        <v>W</v>
      </c>
      <c r="C2454" t="s">
        <v>2919</v>
      </c>
      <c r="D2454" s="9" t="s">
        <v>2924</v>
      </c>
      <c r="E2454">
        <f t="shared" ca="1" si="346"/>
        <v>0</v>
      </c>
      <c r="H2454" t="str">
        <f t="shared" ca="1" si="347"/>
        <v>'Simpl. All tex.-dual tex'!</v>
      </c>
      <c r="I2454" t="str">
        <f t="shared" ca="1" si="348"/>
        <v>'Simpl. All tex.-dual tex'!</v>
      </c>
      <c r="J2454">
        <f t="shared" ca="1" si="349"/>
        <v>0</v>
      </c>
      <c r="K2454">
        <f t="shared" ca="1" si="350"/>
        <v>0</v>
      </c>
      <c r="N2454" t="str">
        <f t="shared" ca="1" si="351"/>
        <v>D:z</v>
      </c>
      <c r="O2454" t="str">
        <f t="shared" ca="1" si="352"/>
        <v>D7:z7</v>
      </c>
    </row>
    <row r="2455" spans="1:15">
      <c r="A2455" t="str">
        <f t="shared" si="344"/>
        <v>06</v>
      </c>
      <c r="B2455" t="str">
        <f t="shared" ca="1" si="345"/>
        <v>W</v>
      </c>
      <c r="C2455" t="s">
        <v>2919</v>
      </c>
      <c r="D2455" s="9" t="s">
        <v>2925</v>
      </c>
      <c r="E2455">
        <f t="shared" ca="1" si="346"/>
        <v>0</v>
      </c>
      <c r="H2455" t="str">
        <f t="shared" ca="1" si="347"/>
        <v>'Simpl. All tex.-dual tex'!</v>
      </c>
      <c r="I2455" t="str">
        <f t="shared" ca="1" si="348"/>
        <v>'Simpl. All tex.-dual tex'!</v>
      </c>
      <c r="J2455">
        <f t="shared" ca="1" si="349"/>
        <v>0</v>
      </c>
      <c r="K2455">
        <f t="shared" ca="1" si="350"/>
        <v>0</v>
      </c>
      <c r="N2455" t="str">
        <f t="shared" ca="1" si="351"/>
        <v>D:z</v>
      </c>
      <c r="O2455" t="str">
        <f t="shared" ca="1" si="352"/>
        <v>D7:z7</v>
      </c>
    </row>
    <row r="2456" spans="1:15">
      <c r="A2456" t="str">
        <f t="shared" si="344"/>
        <v>07</v>
      </c>
      <c r="B2456" t="str">
        <f t="shared" ca="1" si="345"/>
        <v>W</v>
      </c>
      <c r="C2456" t="s">
        <v>2919</v>
      </c>
      <c r="D2456" s="9" t="s">
        <v>2926</v>
      </c>
      <c r="E2456">
        <f t="shared" ca="1" si="346"/>
        <v>0</v>
      </c>
      <c r="H2456" t="str">
        <f t="shared" ca="1" si="347"/>
        <v>'Simpl. All tex.-dual tex'!</v>
      </c>
      <c r="I2456" t="str">
        <f t="shared" ca="1" si="348"/>
        <v>'Simpl. All tex.-dual tex'!</v>
      </c>
      <c r="J2456">
        <f t="shared" ca="1" si="349"/>
        <v>0</v>
      </c>
      <c r="K2456">
        <f t="shared" ca="1" si="350"/>
        <v>0</v>
      </c>
      <c r="N2456" t="str">
        <f t="shared" ca="1" si="351"/>
        <v>D:z</v>
      </c>
      <c r="O2456" t="str">
        <f t="shared" ca="1" si="352"/>
        <v>D7:z7</v>
      </c>
    </row>
    <row r="2457" spans="1:15">
      <c r="A2457" t="str">
        <f t="shared" si="344"/>
        <v>08</v>
      </c>
      <c r="B2457" t="str">
        <f t="shared" ca="1" si="345"/>
        <v>W</v>
      </c>
      <c r="C2457" t="s">
        <v>2919</v>
      </c>
      <c r="D2457" s="9" t="s">
        <v>2927</v>
      </c>
      <c r="E2457">
        <f t="shared" ca="1" si="346"/>
        <v>0</v>
      </c>
      <c r="H2457" t="str">
        <f t="shared" ca="1" si="347"/>
        <v>'Simpl. All tex.-dual tex'!</v>
      </c>
      <c r="I2457" t="str">
        <f t="shared" ca="1" si="348"/>
        <v>'Simpl. All tex.-dual tex'!</v>
      </c>
      <c r="J2457">
        <f t="shared" ca="1" si="349"/>
        <v>0</v>
      </c>
      <c r="K2457">
        <f t="shared" ca="1" si="350"/>
        <v>0</v>
      </c>
      <c r="N2457" t="str">
        <f t="shared" ca="1" si="351"/>
        <v>D:z</v>
      </c>
      <c r="O2457" t="str">
        <f t="shared" ca="1" si="352"/>
        <v>D7:z7</v>
      </c>
    </row>
    <row r="2458" spans="1:15">
      <c r="A2458" t="str">
        <f t="shared" si="344"/>
        <v>09</v>
      </c>
      <c r="B2458" t="str">
        <f t="shared" ca="1" si="345"/>
        <v>W</v>
      </c>
      <c r="C2458" t="s">
        <v>2919</v>
      </c>
      <c r="D2458" s="9" t="s">
        <v>2928</v>
      </c>
      <c r="E2458">
        <f t="shared" ca="1" si="346"/>
        <v>0</v>
      </c>
      <c r="H2458" t="str">
        <f t="shared" ca="1" si="347"/>
        <v>'Simpl. All tex.-dual tex'!</v>
      </c>
      <c r="I2458" t="str">
        <f t="shared" ca="1" si="348"/>
        <v>'Simpl. All tex.-dual tex'!</v>
      </c>
      <c r="J2458">
        <f t="shared" ca="1" si="349"/>
        <v>0</v>
      </c>
      <c r="K2458">
        <f t="shared" ca="1" si="350"/>
        <v>0</v>
      </c>
      <c r="N2458" t="str">
        <f t="shared" ca="1" si="351"/>
        <v>D:z</v>
      </c>
      <c r="O2458" t="str">
        <f t="shared" ca="1" si="352"/>
        <v>D7:z7</v>
      </c>
    </row>
    <row r="2459" spans="1:15">
      <c r="A2459" t="str">
        <f t="shared" si="344"/>
        <v>10</v>
      </c>
      <c r="B2459" t="str">
        <f t="shared" ca="1" si="345"/>
        <v>W</v>
      </c>
      <c r="C2459" t="s">
        <v>2919</v>
      </c>
      <c r="D2459" s="9" t="s">
        <v>2929</v>
      </c>
      <c r="E2459">
        <f t="shared" ca="1" si="346"/>
        <v>0</v>
      </c>
      <c r="H2459" t="str">
        <f t="shared" ca="1" si="347"/>
        <v>'Simpl. All tex.-dual tex'!</v>
      </c>
      <c r="I2459" t="str">
        <f t="shared" ca="1" si="348"/>
        <v>'Simpl. All tex.-dual tex'!</v>
      </c>
      <c r="J2459">
        <f t="shared" ca="1" si="349"/>
        <v>0</v>
      </c>
      <c r="K2459">
        <f t="shared" ca="1" si="350"/>
        <v>0</v>
      </c>
      <c r="N2459" t="str">
        <f t="shared" ca="1" si="351"/>
        <v>D:z</v>
      </c>
      <c r="O2459" t="str">
        <f t="shared" ca="1" si="352"/>
        <v>D7:z7</v>
      </c>
    </row>
    <row r="2460" spans="1:15">
      <c r="A2460" t="str">
        <f t="shared" si="344"/>
        <v>11</v>
      </c>
      <c r="B2460" t="str">
        <f t="shared" ca="1" si="345"/>
        <v>W</v>
      </c>
      <c r="C2460" t="s">
        <v>2919</v>
      </c>
      <c r="D2460" s="9" t="s">
        <v>2930</v>
      </c>
      <c r="E2460">
        <f t="shared" ca="1" si="346"/>
        <v>0</v>
      </c>
      <c r="H2460" t="str">
        <f t="shared" ca="1" si="347"/>
        <v>'Simpl. All tex.-dual tex'!</v>
      </c>
      <c r="I2460" t="str">
        <f t="shared" ca="1" si="348"/>
        <v>'Simpl. All tex.-dual tex'!</v>
      </c>
      <c r="J2460">
        <f t="shared" ca="1" si="349"/>
        <v>0</v>
      </c>
      <c r="K2460">
        <f t="shared" ca="1" si="350"/>
        <v>0</v>
      </c>
      <c r="N2460" t="str">
        <f t="shared" ca="1" si="351"/>
        <v>D:z</v>
      </c>
      <c r="O2460" t="str">
        <f t="shared" ca="1" si="352"/>
        <v>D7:z7</v>
      </c>
    </row>
    <row r="2461" spans="1:15">
      <c r="A2461" t="str">
        <f t="shared" si="344"/>
        <v>12</v>
      </c>
      <c r="B2461" t="str">
        <f t="shared" ca="1" si="345"/>
        <v>W</v>
      </c>
      <c r="C2461" t="s">
        <v>2919</v>
      </c>
      <c r="D2461" s="9" t="s">
        <v>2931</v>
      </c>
      <c r="E2461">
        <f t="shared" ca="1" si="346"/>
        <v>0</v>
      </c>
      <c r="H2461" t="str">
        <f t="shared" ca="1" si="347"/>
        <v>'Simpl. All tex.-dual tex'!</v>
      </c>
      <c r="I2461" t="str">
        <f t="shared" ca="1" si="348"/>
        <v>'Simpl. All tex.-dual tex'!</v>
      </c>
      <c r="J2461">
        <f t="shared" ca="1" si="349"/>
        <v>0</v>
      </c>
      <c r="K2461">
        <f t="shared" ca="1" si="350"/>
        <v>0</v>
      </c>
      <c r="N2461" t="str">
        <f t="shared" ca="1" si="351"/>
        <v>D:z</v>
      </c>
      <c r="O2461" t="str">
        <f t="shared" ca="1" si="352"/>
        <v>D7:z7</v>
      </c>
    </row>
    <row r="2462" spans="1:15">
      <c r="A2462" t="str">
        <f t="shared" si="344"/>
        <v>13</v>
      </c>
      <c r="B2462" t="str">
        <f t="shared" ca="1" si="345"/>
        <v>W</v>
      </c>
      <c r="C2462" t="s">
        <v>2919</v>
      </c>
      <c r="D2462" s="9" t="s">
        <v>2932</v>
      </c>
      <c r="E2462">
        <f t="shared" ca="1" si="346"/>
        <v>0</v>
      </c>
      <c r="H2462" t="str">
        <f t="shared" ca="1" si="347"/>
        <v>'Simpl. All tex.-dual tex'!</v>
      </c>
      <c r="I2462" t="str">
        <f t="shared" ca="1" si="348"/>
        <v>'Simpl. All tex.-dual tex'!</v>
      </c>
      <c r="J2462">
        <f t="shared" ca="1" si="349"/>
        <v>0</v>
      </c>
      <c r="K2462">
        <f t="shared" ca="1" si="350"/>
        <v>0</v>
      </c>
      <c r="N2462" t="str">
        <f t="shared" ca="1" si="351"/>
        <v>D:z</v>
      </c>
      <c r="O2462" t="str">
        <f t="shared" ca="1" si="352"/>
        <v>D7:z7</v>
      </c>
    </row>
    <row r="2463" spans="1:15">
      <c r="A2463" t="str">
        <f t="shared" si="344"/>
        <v>100</v>
      </c>
      <c r="B2463" t="str">
        <f t="shared" ca="1" si="345"/>
        <v>W</v>
      </c>
      <c r="C2463" t="s">
        <v>2919</v>
      </c>
      <c r="D2463" s="9" t="s">
        <v>2933</v>
      </c>
      <c r="E2463">
        <f t="shared" ca="1" si="346"/>
        <v>0</v>
      </c>
      <c r="H2463" t="str">
        <f t="shared" ca="1" si="347"/>
        <v>'Simpl. All tex.-dual tex'!</v>
      </c>
      <c r="I2463" t="str">
        <f t="shared" ca="1" si="348"/>
        <v>'Simpl. All tex.-dual tex'!</v>
      </c>
      <c r="J2463">
        <f t="shared" ca="1" si="349"/>
        <v>0</v>
      </c>
      <c r="K2463">
        <f t="shared" ca="1" si="350"/>
        <v>0</v>
      </c>
      <c r="N2463" t="str">
        <f t="shared" ca="1" si="351"/>
        <v>D:z</v>
      </c>
      <c r="O2463" t="str">
        <f t="shared" ca="1" si="352"/>
        <v>D7:z7</v>
      </c>
    </row>
    <row r="2464" spans="1:15">
      <c r="A2464" t="str">
        <f t="shared" si="344"/>
        <v>01</v>
      </c>
      <c r="B2464" t="str">
        <f t="shared" ca="1" si="345"/>
        <v>W</v>
      </c>
      <c r="C2464" t="s">
        <v>2934</v>
      </c>
      <c r="D2464" s="9" t="s">
        <v>2935</v>
      </c>
      <c r="E2464">
        <f t="shared" ca="1" si="346"/>
        <v>0</v>
      </c>
      <c r="H2464" t="str">
        <f t="shared" ca="1" si="347"/>
        <v>'Simpl. All tex.-dual tex'!</v>
      </c>
      <c r="I2464" t="str">
        <f t="shared" ca="1" si="348"/>
        <v>'Simpl. All tex.-dual tex'!</v>
      </c>
      <c r="J2464">
        <f t="shared" ca="1" si="349"/>
        <v>0</v>
      </c>
      <c r="K2464">
        <f t="shared" ca="1" si="350"/>
        <v>0</v>
      </c>
      <c r="N2464" t="str">
        <f t="shared" ca="1" si="351"/>
        <v>D:z</v>
      </c>
      <c r="O2464" t="str">
        <f t="shared" ca="1" si="352"/>
        <v>D7:z7</v>
      </c>
    </row>
    <row r="2465" spans="1:15">
      <c r="A2465" t="str">
        <f t="shared" si="344"/>
        <v>02</v>
      </c>
      <c r="B2465" t="str">
        <f t="shared" ca="1" si="345"/>
        <v>W</v>
      </c>
      <c r="C2465" t="s">
        <v>2934</v>
      </c>
      <c r="D2465" s="9" t="s">
        <v>2936</v>
      </c>
      <c r="E2465">
        <f t="shared" ca="1" si="346"/>
        <v>0</v>
      </c>
      <c r="H2465" t="str">
        <f t="shared" ca="1" si="347"/>
        <v>'Simpl. All tex.-dual tex'!</v>
      </c>
      <c r="I2465" t="str">
        <f t="shared" ca="1" si="348"/>
        <v>'Simpl. All tex.-dual tex'!</v>
      </c>
      <c r="J2465">
        <f t="shared" ca="1" si="349"/>
        <v>0</v>
      </c>
      <c r="K2465">
        <f t="shared" ca="1" si="350"/>
        <v>0</v>
      </c>
      <c r="N2465" t="str">
        <f t="shared" ca="1" si="351"/>
        <v>D:z</v>
      </c>
      <c r="O2465" t="str">
        <f t="shared" ca="1" si="352"/>
        <v>D7:z7</v>
      </c>
    </row>
    <row r="2466" spans="1:15">
      <c r="A2466" t="str">
        <f t="shared" si="344"/>
        <v>03</v>
      </c>
      <c r="B2466" t="str">
        <f t="shared" ca="1" si="345"/>
        <v>W</v>
      </c>
      <c r="C2466" t="s">
        <v>2934</v>
      </c>
      <c r="D2466" s="9" t="s">
        <v>2937</v>
      </c>
      <c r="E2466">
        <f t="shared" ca="1" si="346"/>
        <v>0</v>
      </c>
      <c r="H2466" t="str">
        <f t="shared" ca="1" si="347"/>
        <v>'Simpl. All tex.-dual tex'!</v>
      </c>
      <c r="I2466" t="str">
        <f t="shared" ca="1" si="348"/>
        <v>'Simpl. All tex.-dual tex'!</v>
      </c>
      <c r="J2466">
        <f t="shared" ca="1" si="349"/>
        <v>0</v>
      </c>
      <c r="K2466">
        <f t="shared" ca="1" si="350"/>
        <v>0</v>
      </c>
      <c r="N2466" t="str">
        <f t="shared" ca="1" si="351"/>
        <v>D:z</v>
      </c>
      <c r="O2466" t="str">
        <f t="shared" ca="1" si="352"/>
        <v>D7:z7</v>
      </c>
    </row>
    <row r="2467" spans="1:15">
      <c r="A2467" t="str">
        <f t="shared" si="344"/>
        <v>04</v>
      </c>
      <c r="B2467" t="str">
        <f t="shared" ca="1" si="345"/>
        <v>W</v>
      </c>
      <c r="C2467" t="s">
        <v>2934</v>
      </c>
      <c r="D2467" s="9" t="s">
        <v>2938</v>
      </c>
      <c r="E2467">
        <f t="shared" ca="1" si="346"/>
        <v>0</v>
      </c>
      <c r="H2467" t="str">
        <f t="shared" ca="1" si="347"/>
        <v>'Simpl. All tex.-dual tex'!</v>
      </c>
      <c r="I2467" t="str">
        <f t="shared" ca="1" si="348"/>
        <v>'Simpl. All tex.-dual tex'!</v>
      </c>
      <c r="J2467">
        <f t="shared" ca="1" si="349"/>
        <v>0</v>
      </c>
      <c r="K2467">
        <f t="shared" ca="1" si="350"/>
        <v>0</v>
      </c>
      <c r="N2467" t="str">
        <f t="shared" ca="1" si="351"/>
        <v>D:z</v>
      </c>
      <c r="O2467" t="str">
        <f t="shared" ca="1" si="352"/>
        <v>D7:z7</v>
      </c>
    </row>
    <row r="2468" spans="1:15">
      <c r="A2468" t="str">
        <f t="shared" si="344"/>
        <v>05</v>
      </c>
      <c r="B2468" t="str">
        <f t="shared" ca="1" si="345"/>
        <v>W</v>
      </c>
      <c r="C2468" t="s">
        <v>2934</v>
      </c>
      <c r="D2468" s="9" t="s">
        <v>2939</v>
      </c>
      <c r="E2468">
        <f t="shared" ca="1" si="346"/>
        <v>0</v>
      </c>
      <c r="H2468" t="str">
        <f t="shared" ca="1" si="347"/>
        <v>'Simpl. All tex.-dual tex'!</v>
      </c>
      <c r="I2468" t="str">
        <f t="shared" ca="1" si="348"/>
        <v>'Simpl. All tex.-dual tex'!</v>
      </c>
      <c r="J2468">
        <f t="shared" ca="1" si="349"/>
        <v>0</v>
      </c>
      <c r="K2468">
        <f t="shared" ca="1" si="350"/>
        <v>0</v>
      </c>
      <c r="N2468" t="str">
        <f t="shared" ca="1" si="351"/>
        <v>D:z</v>
      </c>
      <c r="O2468" t="str">
        <f t="shared" ca="1" si="352"/>
        <v>D7:z7</v>
      </c>
    </row>
    <row r="2469" spans="1:15">
      <c r="A2469" t="str">
        <f t="shared" si="344"/>
        <v>06</v>
      </c>
      <c r="B2469" t="str">
        <f t="shared" ca="1" si="345"/>
        <v>W</v>
      </c>
      <c r="C2469" t="s">
        <v>2934</v>
      </c>
      <c r="D2469" s="9" t="s">
        <v>2940</v>
      </c>
      <c r="E2469">
        <f t="shared" ca="1" si="346"/>
        <v>0</v>
      </c>
      <c r="H2469" t="str">
        <f t="shared" ca="1" si="347"/>
        <v>'Simpl. All tex.-dual tex'!</v>
      </c>
      <c r="I2469" t="str">
        <f t="shared" ca="1" si="348"/>
        <v>'Simpl. All tex.-dual tex'!</v>
      </c>
      <c r="J2469">
        <f t="shared" ca="1" si="349"/>
        <v>0</v>
      </c>
      <c r="K2469">
        <f t="shared" ca="1" si="350"/>
        <v>0</v>
      </c>
      <c r="N2469" t="str">
        <f t="shared" ca="1" si="351"/>
        <v>D:z</v>
      </c>
      <c r="O2469" t="str">
        <f t="shared" ca="1" si="352"/>
        <v>D7:z7</v>
      </c>
    </row>
    <row r="2470" spans="1:15">
      <c r="A2470" t="str">
        <f t="shared" si="344"/>
        <v>07</v>
      </c>
      <c r="B2470" t="str">
        <f t="shared" ca="1" si="345"/>
        <v>W</v>
      </c>
      <c r="C2470" t="s">
        <v>2934</v>
      </c>
      <c r="D2470" s="9" t="s">
        <v>2941</v>
      </c>
      <c r="E2470">
        <f t="shared" ca="1" si="346"/>
        <v>0</v>
      </c>
      <c r="H2470" t="str">
        <f t="shared" ca="1" si="347"/>
        <v>'Simpl. All tex.-dual tex'!</v>
      </c>
      <c r="I2470" t="str">
        <f t="shared" ca="1" si="348"/>
        <v>'Simpl. All tex.-dual tex'!</v>
      </c>
      <c r="J2470">
        <f t="shared" ca="1" si="349"/>
        <v>0</v>
      </c>
      <c r="K2470">
        <f t="shared" ca="1" si="350"/>
        <v>0</v>
      </c>
      <c r="N2470" t="str">
        <f t="shared" ca="1" si="351"/>
        <v>D:z</v>
      </c>
      <c r="O2470" t="str">
        <f t="shared" ca="1" si="352"/>
        <v>D7:z7</v>
      </c>
    </row>
    <row r="2471" spans="1:15">
      <c r="A2471" t="str">
        <f t="shared" si="344"/>
        <v>08</v>
      </c>
      <c r="B2471" t="str">
        <f t="shared" ca="1" si="345"/>
        <v>W</v>
      </c>
      <c r="C2471" t="s">
        <v>2934</v>
      </c>
      <c r="D2471" s="9" t="s">
        <v>2942</v>
      </c>
      <c r="E2471">
        <f t="shared" ca="1" si="346"/>
        <v>0</v>
      </c>
      <c r="H2471" t="str">
        <f t="shared" ca="1" si="347"/>
        <v>'Simpl. All tex.-dual tex'!</v>
      </c>
      <c r="I2471" t="str">
        <f t="shared" ca="1" si="348"/>
        <v>'Simpl. All tex.-dual tex'!</v>
      </c>
      <c r="J2471">
        <f t="shared" ca="1" si="349"/>
        <v>0</v>
      </c>
      <c r="K2471">
        <f t="shared" ca="1" si="350"/>
        <v>0</v>
      </c>
      <c r="N2471" t="str">
        <f t="shared" ca="1" si="351"/>
        <v>D:z</v>
      </c>
      <c r="O2471" t="str">
        <f t="shared" ca="1" si="352"/>
        <v>D7:z7</v>
      </c>
    </row>
    <row r="2472" spans="1:15">
      <c r="A2472" t="str">
        <f t="shared" si="344"/>
        <v>09</v>
      </c>
      <c r="B2472" t="str">
        <f t="shared" ca="1" si="345"/>
        <v>W</v>
      </c>
      <c r="C2472" t="s">
        <v>2934</v>
      </c>
      <c r="D2472" s="9" t="s">
        <v>2943</v>
      </c>
      <c r="E2472">
        <f t="shared" ca="1" si="346"/>
        <v>0</v>
      </c>
      <c r="H2472" t="str">
        <f t="shared" ca="1" si="347"/>
        <v>'Simpl. All tex.-dual tex'!</v>
      </c>
      <c r="I2472" t="str">
        <f t="shared" ca="1" si="348"/>
        <v>'Simpl. All tex.-dual tex'!</v>
      </c>
      <c r="J2472">
        <f t="shared" ca="1" si="349"/>
        <v>0</v>
      </c>
      <c r="K2472">
        <f t="shared" ca="1" si="350"/>
        <v>0</v>
      </c>
      <c r="N2472" t="str">
        <f t="shared" ca="1" si="351"/>
        <v>D:z</v>
      </c>
      <c r="O2472" t="str">
        <f t="shared" ca="1" si="352"/>
        <v>D7:z7</v>
      </c>
    </row>
    <row r="2473" spans="1:15">
      <c r="A2473" t="str">
        <f t="shared" si="344"/>
        <v>10</v>
      </c>
      <c r="B2473" t="str">
        <f t="shared" ca="1" si="345"/>
        <v>W</v>
      </c>
      <c r="C2473" t="s">
        <v>2934</v>
      </c>
      <c r="D2473" s="9" t="s">
        <v>2944</v>
      </c>
      <c r="E2473">
        <f t="shared" ca="1" si="346"/>
        <v>0</v>
      </c>
      <c r="H2473" t="str">
        <f t="shared" ca="1" si="347"/>
        <v>'Simpl. All tex.-dual tex'!</v>
      </c>
      <c r="I2473" t="str">
        <f t="shared" ca="1" si="348"/>
        <v>'Simpl. All tex.-dual tex'!</v>
      </c>
      <c r="J2473">
        <f t="shared" ca="1" si="349"/>
        <v>0</v>
      </c>
      <c r="K2473">
        <f t="shared" ca="1" si="350"/>
        <v>0</v>
      </c>
      <c r="N2473" t="str">
        <f t="shared" ca="1" si="351"/>
        <v>D:z</v>
      </c>
      <c r="O2473" t="str">
        <f t="shared" ca="1" si="352"/>
        <v>D7:z7</v>
      </c>
    </row>
    <row r="2474" spans="1:15">
      <c r="A2474" t="str">
        <f t="shared" si="344"/>
        <v>11</v>
      </c>
      <c r="B2474" t="str">
        <f t="shared" ca="1" si="345"/>
        <v>W</v>
      </c>
      <c r="C2474" t="s">
        <v>2934</v>
      </c>
      <c r="D2474" s="9" t="s">
        <v>2945</v>
      </c>
      <c r="E2474">
        <f t="shared" ca="1" si="346"/>
        <v>0</v>
      </c>
      <c r="H2474" t="str">
        <f t="shared" ca="1" si="347"/>
        <v>'Simpl. All tex.-dual tex'!</v>
      </c>
      <c r="I2474" t="str">
        <f t="shared" ca="1" si="348"/>
        <v>'Simpl. All tex.-dual tex'!</v>
      </c>
      <c r="J2474">
        <f t="shared" ca="1" si="349"/>
        <v>0</v>
      </c>
      <c r="K2474">
        <f t="shared" ca="1" si="350"/>
        <v>0</v>
      </c>
      <c r="N2474" t="str">
        <f t="shared" ca="1" si="351"/>
        <v>D:z</v>
      </c>
      <c r="O2474" t="str">
        <f t="shared" ca="1" si="352"/>
        <v>D7:z7</v>
      </c>
    </row>
    <row r="2475" spans="1:15">
      <c r="A2475" t="str">
        <f t="shared" si="344"/>
        <v>12</v>
      </c>
      <c r="B2475" t="str">
        <f t="shared" ca="1" si="345"/>
        <v>W</v>
      </c>
      <c r="C2475" t="s">
        <v>2934</v>
      </c>
      <c r="D2475" s="9" t="s">
        <v>2946</v>
      </c>
      <c r="E2475">
        <f t="shared" ca="1" si="346"/>
        <v>0</v>
      </c>
      <c r="H2475" t="str">
        <f t="shared" ca="1" si="347"/>
        <v>'Simpl. All tex.-dual tex'!</v>
      </c>
      <c r="I2475" t="str">
        <f t="shared" ca="1" si="348"/>
        <v>'Simpl. All tex.-dual tex'!</v>
      </c>
      <c r="J2475">
        <f t="shared" ca="1" si="349"/>
        <v>0</v>
      </c>
      <c r="K2475">
        <f t="shared" ca="1" si="350"/>
        <v>0</v>
      </c>
      <c r="N2475" t="str">
        <f t="shared" ca="1" si="351"/>
        <v>D:z</v>
      </c>
      <c r="O2475" t="str">
        <f t="shared" ca="1" si="352"/>
        <v>D7:z7</v>
      </c>
    </row>
    <row r="2476" spans="1:15">
      <c r="A2476" t="str">
        <f t="shared" si="344"/>
        <v>13</v>
      </c>
      <c r="B2476" t="str">
        <f t="shared" ca="1" si="345"/>
        <v>W</v>
      </c>
      <c r="C2476" t="s">
        <v>2934</v>
      </c>
      <c r="D2476" s="9" t="s">
        <v>2947</v>
      </c>
      <c r="E2476">
        <f t="shared" ca="1" si="346"/>
        <v>0</v>
      </c>
      <c r="H2476" t="str">
        <f t="shared" ca="1" si="347"/>
        <v>'Simpl. All tex.-dual tex'!</v>
      </c>
      <c r="I2476" t="str">
        <f t="shared" ca="1" si="348"/>
        <v>'Simpl. All tex.-dual tex'!</v>
      </c>
      <c r="J2476">
        <f t="shared" ca="1" si="349"/>
        <v>0</v>
      </c>
      <c r="K2476">
        <f t="shared" ca="1" si="350"/>
        <v>0</v>
      </c>
      <c r="N2476" t="str">
        <f t="shared" ca="1" si="351"/>
        <v>D:z</v>
      </c>
      <c r="O2476" t="str">
        <f t="shared" ca="1" si="352"/>
        <v>D7:z7</v>
      </c>
    </row>
    <row r="2477" spans="1:15">
      <c r="A2477" t="str">
        <f t="shared" si="344"/>
        <v>100</v>
      </c>
      <c r="B2477" t="str">
        <f t="shared" ca="1" si="345"/>
        <v>W</v>
      </c>
      <c r="C2477" t="s">
        <v>2934</v>
      </c>
      <c r="D2477" s="9" t="s">
        <v>2948</v>
      </c>
      <c r="E2477">
        <f t="shared" ca="1" si="346"/>
        <v>0</v>
      </c>
      <c r="H2477" t="str">
        <f t="shared" ca="1" si="347"/>
        <v>'Simpl. All tex.-dual tex'!</v>
      </c>
      <c r="I2477" t="str">
        <f t="shared" ca="1" si="348"/>
        <v>'Simpl. All tex.-dual tex'!</v>
      </c>
      <c r="J2477">
        <f t="shared" ca="1" si="349"/>
        <v>0</v>
      </c>
      <c r="K2477">
        <f t="shared" ca="1" si="350"/>
        <v>0</v>
      </c>
      <c r="N2477" t="str">
        <f t="shared" ca="1" si="351"/>
        <v>D:z</v>
      </c>
      <c r="O2477" t="str">
        <f t="shared" ca="1" si="352"/>
        <v>D7:z7</v>
      </c>
    </row>
    <row r="2478" spans="1:15">
      <c r="A2478" t="str">
        <f t="shared" si="344"/>
        <v>01</v>
      </c>
      <c r="B2478" t="str">
        <f t="shared" ca="1" si="345"/>
        <v>W</v>
      </c>
      <c r="C2478" t="s">
        <v>2949</v>
      </c>
      <c r="D2478" s="9" t="s">
        <v>2950</v>
      </c>
      <c r="E2478">
        <f t="shared" ca="1" si="346"/>
        <v>0</v>
      </c>
      <c r="H2478" t="str">
        <f t="shared" ca="1" si="347"/>
        <v>'Simpl. All tex.-dual tex'!</v>
      </c>
      <c r="I2478" t="str">
        <f t="shared" ca="1" si="348"/>
        <v>'Simpl. All tex.-dual tex'!</v>
      </c>
      <c r="J2478">
        <f t="shared" ca="1" si="349"/>
        <v>0</v>
      </c>
      <c r="K2478">
        <f t="shared" ca="1" si="350"/>
        <v>0</v>
      </c>
      <c r="N2478" t="str">
        <f t="shared" ca="1" si="351"/>
        <v>D:z</v>
      </c>
      <c r="O2478" t="str">
        <f t="shared" ca="1" si="352"/>
        <v>D7:z7</v>
      </c>
    </row>
    <row r="2479" spans="1:15">
      <c r="A2479" t="str">
        <f t="shared" si="344"/>
        <v>02</v>
      </c>
      <c r="B2479" t="str">
        <f t="shared" ca="1" si="345"/>
        <v>W</v>
      </c>
      <c r="C2479" t="s">
        <v>2949</v>
      </c>
      <c r="D2479" s="9" t="s">
        <v>2951</v>
      </c>
      <c r="E2479">
        <f t="shared" ca="1" si="346"/>
        <v>0</v>
      </c>
      <c r="H2479" t="str">
        <f t="shared" ca="1" si="347"/>
        <v>'Simpl. All tex.-dual tex'!</v>
      </c>
      <c r="I2479" t="str">
        <f t="shared" ca="1" si="348"/>
        <v>'Simpl. All tex.-dual tex'!</v>
      </c>
      <c r="J2479">
        <f t="shared" ca="1" si="349"/>
        <v>0</v>
      </c>
      <c r="K2479">
        <f t="shared" ca="1" si="350"/>
        <v>0</v>
      </c>
      <c r="N2479" t="str">
        <f t="shared" ca="1" si="351"/>
        <v>D:z</v>
      </c>
      <c r="O2479" t="str">
        <f t="shared" ca="1" si="352"/>
        <v>D7:z7</v>
      </c>
    </row>
    <row r="2480" spans="1:15">
      <c r="A2480" t="str">
        <f t="shared" si="344"/>
        <v>03</v>
      </c>
      <c r="B2480" t="str">
        <f t="shared" ca="1" si="345"/>
        <v>W</v>
      </c>
      <c r="C2480" t="s">
        <v>2949</v>
      </c>
      <c r="D2480" s="9" t="s">
        <v>2952</v>
      </c>
      <c r="E2480">
        <f t="shared" ca="1" si="346"/>
        <v>0</v>
      </c>
      <c r="H2480" t="str">
        <f t="shared" ca="1" si="347"/>
        <v>'Simpl. All tex.-dual tex'!</v>
      </c>
      <c r="I2480" t="str">
        <f t="shared" ca="1" si="348"/>
        <v>'Simpl. All tex.-dual tex'!</v>
      </c>
      <c r="J2480">
        <f t="shared" ca="1" si="349"/>
        <v>0</v>
      </c>
      <c r="K2480">
        <f t="shared" ca="1" si="350"/>
        <v>0</v>
      </c>
      <c r="N2480" t="str">
        <f t="shared" ca="1" si="351"/>
        <v>D:z</v>
      </c>
      <c r="O2480" t="str">
        <f t="shared" ca="1" si="352"/>
        <v>D7:z7</v>
      </c>
    </row>
    <row r="2481" spans="1:15">
      <c r="A2481" t="str">
        <f t="shared" si="344"/>
        <v>04</v>
      </c>
      <c r="B2481" t="str">
        <f t="shared" ca="1" si="345"/>
        <v>W</v>
      </c>
      <c r="C2481" t="s">
        <v>2949</v>
      </c>
      <c r="D2481" s="9" t="s">
        <v>2953</v>
      </c>
      <c r="E2481">
        <f t="shared" ca="1" si="346"/>
        <v>0</v>
      </c>
      <c r="H2481" t="str">
        <f t="shared" ca="1" si="347"/>
        <v>'Simpl. All tex.-dual tex'!</v>
      </c>
      <c r="I2481" t="str">
        <f t="shared" ca="1" si="348"/>
        <v>'Simpl. All tex.-dual tex'!</v>
      </c>
      <c r="J2481">
        <f t="shared" ca="1" si="349"/>
        <v>0</v>
      </c>
      <c r="K2481">
        <f t="shared" ca="1" si="350"/>
        <v>0</v>
      </c>
      <c r="N2481" t="str">
        <f t="shared" ca="1" si="351"/>
        <v>D:z</v>
      </c>
      <c r="O2481" t="str">
        <f t="shared" ca="1" si="352"/>
        <v>D7:z7</v>
      </c>
    </row>
    <row r="2482" spans="1:15">
      <c r="A2482" t="str">
        <f t="shared" si="344"/>
        <v>05</v>
      </c>
      <c r="B2482" t="str">
        <f t="shared" ca="1" si="345"/>
        <v>W</v>
      </c>
      <c r="C2482" t="s">
        <v>2949</v>
      </c>
      <c r="D2482" s="9" t="s">
        <v>2954</v>
      </c>
      <c r="E2482">
        <f t="shared" ca="1" si="346"/>
        <v>0</v>
      </c>
      <c r="H2482" t="str">
        <f t="shared" ca="1" si="347"/>
        <v>'Simpl. All tex.-dual tex'!</v>
      </c>
      <c r="I2482" t="str">
        <f t="shared" ca="1" si="348"/>
        <v>'Simpl. All tex.-dual tex'!</v>
      </c>
      <c r="J2482">
        <f t="shared" ca="1" si="349"/>
        <v>0</v>
      </c>
      <c r="K2482">
        <f t="shared" ca="1" si="350"/>
        <v>0</v>
      </c>
      <c r="N2482" t="str">
        <f t="shared" ca="1" si="351"/>
        <v>D:z</v>
      </c>
      <c r="O2482" t="str">
        <f t="shared" ca="1" si="352"/>
        <v>D7:z7</v>
      </c>
    </row>
    <row r="2483" spans="1:15">
      <c r="A2483" t="str">
        <f t="shared" si="344"/>
        <v>06</v>
      </c>
      <c r="B2483" t="str">
        <f t="shared" ca="1" si="345"/>
        <v>W</v>
      </c>
      <c r="C2483" t="s">
        <v>2949</v>
      </c>
      <c r="D2483" s="9" t="s">
        <v>2955</v>
      </c>
      <c r="E2483">
        <f t="shared" ca="1" si="346"/>
        <v>0</v>
      </c>
      <c r="H2483" t="str">
        <f t="shared" ca="1" si="347"/>
        <v>'Simpl. All tex.-dual tex'!</v>
      </c>
      <c r="I2483" t="str">
        <f t="shared" ca="1" si="348"/>
        <v>'Simpl. All tex.-dual tex'!</v>
      </c>
      <c r="J2483">
        <f t="shared" ca="1" si="349"/>
        <v>0</v>
      </c>
      <c r="K2483">
        <f t="shared" ca="1" si="350"/>
        <v>0</v>
      </c>
      <c r="N2483" t="str">
        <f t="shared" ca="1" si="351"/>
        <v>D:z</v>
      </c>
      <c r="O2483" t="str">
        <f t="shared" ca="1" si="352"/>
        <v>D7:z7</v>
      </c>
    </row>
    <row r="2484" spans="1:15">
      <c r="A2484" t="str">
        <f t="shared" si="344"/>
        <v>07</v>
      </c>
      <c r="B2484" t="str">
        <f t="shared" ca="1" si="345"/>
        <v>W</v>
      </c>
      <c r="C2484" t="s">
        <v>2949</v>
      </c>
      <c r="D2484" s="9" t="s">
        <v>2956</v>
      </c>
      <c r="E2484">
        <f t="shared" ca="1" si="346"/>
        <v>0</v>
      </c>
      <c r="H2484" t="str">
        <f t="shared" ca="1" si="347"/>
        <v>'Simpl. All tex.-dual tex'!</v>
      </c>
      <c r="I2484" t="str">
        <f t="shared" ca="1" si="348"/>
        <v>'Simpl. All tex.-dual tex'!</v>
      </c>
      <c r="J2484">
        <f t="shared" ca="1" si="349"/>
        <v>0</v>
      </c>
      <c r="K2484">
        <f t="shared" ca="1" si="350"/>
        <v>0</v>
      </c>
      <c r="N2484" t="str">
        <f t="shared" ca="1" si="351"/>
        <v>D:z</v>
      </c>
      <c r="O2484" t="str">
        <f t="shared" ca="1" si="352"/>
        <v>D7:z7</v>
      </c>
    </row>
    <row r="2485" spans="1:15">
      <c r="A2485" t="str">
        <f t="shared" si="344"/>
        <v>08</v>
      </c>
      <c r="B2485" t="str">
        <f t="shared" ca="1" si="345"/>
        <v>W</v>
      </c>
      <c r="C2485" t="s">
        <v>2949</v>
      </c>
      <c r="D2485" s="9" t="s">
        <v>2957</v>
      </c>
      <c r="E2485">
        <f t="shared" ca="1" si="346"/>
        <v>0</v>
      </c>
      <c r="H2485" t="str">
        <f t="shared" ca="1" si="347"/>
        <v>'Simpl. All tex.-dual tex'!</v>
      </c>
      <c r="I2485" t="str">
        <f t="shared" ca="1" si="348"/>
        <v>'Simpl. All tex.-dual tex'!</v>
      </c>
      <c r="J2485">
        <f t="shared" ca="1" si="349"/>
        <v>0</v>
      </c>
      <c r="K2485">
        <f t="shared" ca="1" si="350"/>
        <v>0</v>
      </c>
      <c r="N2485" t="str">
        <f t="shared" ca="1" si="351"/>
        <v>D:z</v>
      </c>
      <c r="O2485" t="str">
        <f t="shared" ca="1" si="352"/>
        <v>D7:z7</v>
      </c>
    </row>
    <row r="2486" spans="1:15">
      <c r="A2486" t="str">
        <f t="shared" si="344"/>
        <v>09</v>
      </c>
      <c r="B2486" t="str">
        <f t="shared" ca="1" si="345"/>
        <v>W</v>
      </c>
      <c r="C2486" t="s">
        <v>2949</v>
      </c>
      <c r="D2486" s="9" t="s">
        <v>2958</v>
      </c>
      <c r="E2486">
        <f t="shared" ca="1" si="346"/>
        <v>0</v>
      </c>
      <c r="H2486" t="str">
        <f t="shared" ca="1" si="347"/>
        <v>'Simpl. All tex.-dual tex'!</v>
      </c>
      <c r="I2486" t="str">
        <f t="shared" ca="1" si="348"/>
        <v>'Simpl. All tex.-dual tex'!</v>
      </c>
      <c r="J2486">
        <f t="shared" ca="1" si="349"/>
        <v>0</v>
      </c>
      <c r="K2486">
        <f t="shared" ca="1" si="350"/>
        <v>0</v>
      </c>
      <c r="N2486" t="str">
        <f t="shared" ca="1" si="351"/>
        <v>D:z</v>
      </c>
      <c r="O2486" t="str">
        <f t="shared" ca="1" si="352"/>
        <v>D7:z7</v>
      </c>
    </row>
    <row r="2487" spans="1:15">
      <c r="A2487" t="str">
        <f t="shared" si="344"/>
        <v>10</v>
      </c>
      <c r="B2487" t="str">
        <f t="shared" ca="1" si="345"/>
        <v>W</v>
      </c>
      <c r="C2487" t="s">
        <v>2949</v>
      </c>
      <c r="D2487" s="9" t="s">
        <v>2959</v>
      </c>
      <c r="E2487">
        <f t="shared" ca="1" si="346"/>
        <v>0</v>
      </c>
      <c r="H2487" t="str">
        <f t="shared" ca="1" si="347"/>
        <v>'Simpl. All tex.-dual tex'!</v>
      </c>
      <c r="I2487" t="str">
        <f t="shared" ca="1" si="348"/>
        <v>'Simpl. All tex.-dual tex'!</v>
      </c>
      <c r="J2487">
        <f t="shared" ca="1" si="349"/>
        <v>0</v>
      </c>
      <c r="K2487">
        <f t="shared" ca="1" si="350"/>
        <v>0</v>
      </c>
      <c r="N2487" t="str">
        <f t="shared" ca="1" si="351"/>
        <v>D:z</v>
      </c>
      <c r="O2487" t="str">
        <f t="shared" ca="1" si="352"/>
        <v>D7:z7</v>
      </c>
    </row>
    <row r="2488" spans="1:15">
      <c r="A2488" t="str">
        <f t="shared" si="344"/>
        <v>11</v>
      </c>
      <c r="B2488" t="str">
        <f t="shared" ca="1" si="345"/>
        <v>W</v>
      </c>
      <c r="C2488" t="s">
        <v>2949</v>
      </c>
      <c r="D2488" s="9" t="s">
        <v>2960</v>
      </c>
      <c r="E2488">
        <f t="shared" ca="1" si="346"/>
        <v>0</v>
      </c>
      <c r="H2488" t="str">
        <f t="shared" ca="1" si="347"/>
        <v>'Simpl. All tex.-dual tex'!</v>
      </c>
      <c r="I2488" t="str">
        <f t="shared" ca="1" si="348"/>
        <v>'Simpl. All tex.-dual tex'!</v>
      </c>
      <c r="J2488">
        <f t="shared" ca="1" si="349"/>
        <v>0</v>
      </c>
      <c r="K2488">
        <f t="shared" ca="1" si="350"/>
        <v>0</v>
      </c>
      <c r="N2488" t="str">
        <f t="shared" ca="1" si="351"/>
        <v>D:z</v>
      </c>
      <c r="O2488" t="str">
        <f t="shared" ca="1" si="352"/>
        <v>D7:z7</v>
      </c>
    </row>
    <row r="2489" spans="1:15">
      <c r="A2489" t="str">
        <f t="shared" si="344"/>
        <v>12</v>
      </c>
      <c r="B2489" t="str">
        <f t="shared" ca="1" si="345"/>
        <v>W</v>
      </c>
      <c r="C2489" t="s">
        <v>2949</v>
      </c>
      <c r="D2489" s="9" t="s">
        <v>2961</v>
      </c>
      <c r="E2489">
        <f t="shared" ca="1" si="346"/>
        <v>0</v>
      </c>
      <c r="H2489" t="str">
        <f t="shared" ca="1" si="347"/>
        <v>'Simpl. All tex.-dual tex'!</v>
      </c>
      <c r="I2489" t="str">
        <f t="shared" ca="1" si="348"/>
        <v>'Simpl. All tex.-dual tex'!</v>
      </c>
      <c r="J2489">
        <f t="shared" ca="1" si="349"/>
        <v>0</v>
      </c>
      <c r="K2489">
        <f t="shared" ca="1" si="350"/>
        <v>0</v>
      </c>
      <c r="N2489" t="str">
        <f t="shared" ca="1" si="351"/>
        <v>D:z</v>
      </c>
      <c r="O2489" t="str">
        <f t="shared" ca="1" si="352"/>
        <v>D7:z7</v>
      </c>
    </row>
    <row r="2490" spans="1:15">
      <c r="A2490" t="str">
        <f t="shared" si="344"/>
        <v>13</v>
      </c>
      <c r="B2490" t="str">
        <f t="shared" ca="1" si="345"/>
        <v>W</v>
      </c>
      <c r="C2490" t="s">
        <v>2949</v>
      </c>
      <c r="D2490" s="9" t="s">
        <v>2962</v>
      </c>
      <c r="E2490">
        <f t="shared" ca="1" si="346"/>
        <v>0</v>
      </c>
      <c r="H2490" t="str">
        <f t="shared" ca="1" si="347"/>
        <v>'Simpl. All tex.-dual tex'!</v>
      </c>
      <c r="I2490" t="str">
        <f t="shared" ca="1" si="348"/>
        <v>'Simpl. All tex.-dual tex'!</v>
      </c>
      <c r="J2490">
        <f t="shared" ca="1" si="349"/>
        <v>0</v>
      </c>
      <c r="K2490">
        <f t="shared" ca="1" si="350"/>
        <v>0</v>
      </c>
      <c r="N2490" t="str">
        <f t="shared" ca="1" si="351"/>
        <v>D:z</v>
      </c>
      <c r="O2490" t="str">
        <f t="shared" ca="1" si="352"/>
        <v>D7:z7</v>
      </c>
    </row>
    <row r="2491" spans="1:15">
      <c r="A2491" t="str">
        <f t="shared" si="344"/>
        <v>100</v>
      </c>
      <c r="B2491" t="str">
        <f t="shared" ca="1" si="345"/>
        <v>W</v>
      </c>
      <c r="C2491" t="s">
        <v>2949</v>
      </c>
      <c r="D2491" s="9" t="s">
        <v>2963</v>
      </c>
      <c r="E2491">
        <f t="shared" ca="1" si="346"/>
        <v>0</v>
      </c>
      <c r="H2491" t="str">
        <f t="shared" ca="1" si="347"/>
        <v>'Simpl. All tex.-dual tex'!</v>
      </c>
      <c r="I2491" t="str">
        <f t="shared" ca="1" si="348"/>
        <v>'Simpl. All tex.-dual tex'!</v>
      </c>
      <c r="J2491">
        <f t="shared" ca="1" si="349"/>
        <v>0</v>
      </c>
      <c r="K2491">
        <f t="shared" ca="1" si="350"/>
        <v>0</v>
      </c>
      <c r="N2491" t="str">
        <f t="shared" ca="1" si="351"/>
        <v>D:z</v>
      </c>
      <c r="O2491" t="str">
        <f t="shared" ca="1" si="352"/>
        <v>D7:z7</v>
      </c>
    </row>
    <row r="2492" spans="1:15">
      <c r="A2492" t="str">
        <f t="shared" si="344"/>
        <v>01</v>
      </c>
      <c r="B2492" t="str">
        <f t="shared" ca="1" si="345"/>
        <v>W</v>
      </c>
      <c r="C2492" t="s">
        <v>2964</v>
      </c>
      <c r="D2492" s="9" t="s">
        <v>2965</v>
      </c>
      <c r="E2492">
        <f t="shared" ca="1" si="346"/>
        <v>0</v>
      </c>
      <c r="H2492" t="str">
        <f t="shared" ca="1" si="347"/>
        <v>'Simpl. All tex.-dual tex'!</v>
      </c>
      <c r="I2492" t="str">
        <f t="shared" ca="1" si="348"/>
        <v>'Simpl. All tex.-dual tex'!</v>
      </c>
      <c r="J2492">
        <f t="shared" ca="1" si="349"/>
        <v>0</v>
      </c>
      <c r="K2492">
        <f t="shared" ca="1" si="350"/>
        <v>0</v>
      </c>
      <c r="N2492" t="str">
        <f t="shared" ca="1" si="351"/>
        <v>D:z</v>
      </c>
      <c r="O2492" t="str">
        <f t="shared" ca="1" si="352"/>
        <v>D7:z7</v>
      </c>
    </row>
    <row r="2493" spans="1:15">
      <c r="A2493" t="str">
        <f t="shared" si="344"/>
        <v>02</v>
      </c>
      <c r="B2493" t="str">
        <f t="shared" ca="1" si="345"/>
        <v>W</v>
      </c>
      <c r="C2493" t="s">
        <v>2964</v>
      </c>
      <c r="D2493" s="9" t="s">
        <v>2966</v>
      </c>
      <c r="E2493">
        <f t="shared" ca="1" si="346"/>
        <v>0</v>
      </c>
      <c r="H2493" t="str">
        <f t="shared" ca="1" si="347"/>
        <v>'Simpl. All tex.-dual tex'!</v>
      </c>
      <c r="I2493" t="str">
        <f t="shared" ca="1" si="348"/>
        <v>'Simpl. All tex.-dual tex'!</v>
      </c>
      <c r="J2493">
        <f t="shared" ca="1" si="349"/>
        <v>0</v>
      </c>
      <c r="K2493">
        <f t="shared" ca="1" si="350"/>
        <v>0</v>
      </c>
      <c r="N2493" t="str">
        <f t="shared" ca="1" si="351"/>
        <v>D:z</v>
      </c>
      <c r="O2493" t="str">
        <f t="shared" ca="1" si="352"/>
        <v>D7:z7</v>
      </c>
    </row>
    <row r="2494" spans="1:15">
      <c r="A2494" t="str">
        <f t="shared" si="344"/>
        <v>03</v>
      </c>
      <c r="B2494" t="str">
        <f t="shared" ca="1" si="345"/>
        <v>W</v>
      </c>
      <c r="C2494" t="s">
        <v>2964</v>
      </c>
      <c r="D2494" s="9" t="s">
        <v>2967</v>
      </c>
      <c r="E2494">
        <f t="shared" ca="1" si="346"/>
        <v>0</v>
      </c>
      <c r="H2494" t="str">
        <f t="shared" ca="1" si="347"/>
        <v>'Simpl. All tex.-dual tex'!</v>
      </c>
      <c r="I2494" t="str">
        <f t="shared" ca="1" si="348"/>
        <v>'Simpl. All tex.-dual tex'!</v>
      </c>
      <c r="J2494">
        <f t="shared" ca="1" si="349"/>
        <v>0</v>
      </c>
      <c r="K2494">
        <f t="shared" ca="1" si="350"/>
        <v>0</v>
      </c>
      <c r="N2494" t="str">
        <f t="shared" ca="1" si="351"/>
        <v>D:z</v>
      </c>
      <c r="O2494" t="str">
        <f t="shared" ca="1" si="352"/>
        <v>D7:z7</v>
      </c>
    </row>
    <row r="2495" spans="1:15">
      <c r="A2495" t="str">
        <f t="shared" si="344"/>
        <v>04</v>
      </c>
      <c r="B2495" t="str">
        <f t="shared" ca="1" si="345"/>
        <v>W</v>
      </c>
      <c r="C2495" t="s">
        <v>2964</v>
      </c>
      <c r="D2495" s="9" t="s">
        <v>2968</v>
      </c>
      <c r="E2495">
        <f t="shared" ca="1" si="346"/>
        <v>0</v>
      </c>
      <c r="H2495" t="str">
        <f t="shared" ca="1" si="347"/>
        <v>'Simpl. All tex.-dual tex'!</v>
      </c>
      <c r="I2495" t="str">
        <f t="shared" ca="1" si="348"/>
        <v>'Simpl. All tex.-dual tex'!</v>
      </c>
      <c r="J2495">
        <f t="shared" ca="1" si="349"/>
        <v>0</v>
      </c>
      <c r="K2495">
        <f t="shared" ca="1" si="350"/>
        <v>0</v>
      </c>
      <c r="N2495" t="str">
        <f t="shared" ca="1" si="351"/>
        <v>D:z</v>
      </c>
      <c r="O2495" t="str">
        <f t="shared" ca="1" si="352"/>
        <v>D7:z7</v>
      </c>
    </row>
    <row r="2496" spans="1:15">
      <c r="A2496" t="str">
        <f t="shared" si="344"/>
        <v>05</v>
      </c>
      <c r="B2496" t="str">
        <f t="shared" ca="1" si="345"/>
        <v>W</v>
      </c>
      <c r="C2496" t="s">
        <v>2964</v>
      </c>
      <c r="D2496" s="9" t="s">
        <v>2969</v>
      </c>
      <c r="E2496">
        <f t="shared" ca="1" si="346"/>
        <v>0</v>
      </c>
      <c r="H2496" t="str">
        <f t="shared" ca="1" si="347"/>
        <v>'Simpl. All tex.-dual tex'!</v>
      </c>
      <c r="I2496" t="str">
        <f t="shared" ca="1" si="348"/>
        <v>'Simpl. All tex.-dual tex'!</v>
      </c>
      <c r="J2496">
        <f t="shared" ca="1" si="349"/>
        <v>0</v>
      </c>
      <c r="K2496">
        <f t="shared" ca="1" si="350"/>
        <v>0</v>
      </c>
      <c r="N2496" t="str">
        <f t="shared" ca="1" si="351"/>
        <v>D:z</v>
      </c>
      <c r="O2496" t="str">
        <f t="shared" ca="1" si="352"/>
        <v>D7:z7</v>
      </c>
    </row>
    <row r="2497" spans="1:15">
      <c r="A2497" t="str">
        <f t="shared" si="344"/>
        <v>06</v>
      </c>
      <c r="B2497" t="str">
        <f t="shared" ca="1" si="345"/>
        <v>W</v>
      </c>
      <c r="C2497" t="s">
        <v>2964</v>
      </c>
      <c r="D2497" s="9" t="s">
        <v>2970</v>
      </c>
      <c r="E2497">
        <f t="shared" ca="1" si="346"/>
        <v>0</v>
      </c>
      <c r="H2497" t="str">
        <f t="shared" ca="1" si="347"/>
        <v>'Simpl. All tex.-dual tex'!</v>
      </c>
      <c r="I2497" t="str">
        <f t="shared" ca="1" si="348"/>
        <v>'Simpl. All tex.-dual tex'!</v>
      </c>
      <c r="J2497">
        <f t="shared" ca="1" si="349"/>
        <v>0</v>
      </c>
      <c r="K2497">
        <f t="shared" ca="1" si="350"/>
        <v>0</v>
      </c>
      <c r="N2497" t="str">
        <f t="shared" ca="1" si="351"/>
        <v>D:z</v>
      </c>
      <c r="O2497" t="str">
        <f t="shared" ca="1" si="352"/>
        <v>D7:z7</v>
      </c>
    </row>
    <row r="2498" spans="1:15">
      <c r="A2498" t="str">
        <f t="shared" si="344"/>
        <v>07</v>
      </c>
      <c r="B2498" t="str">
        <f t="shared" ca="1" si="345"/>
        <v>W</v>
      </c>
      <c r="C2498" t="s">
        <v>2964</v>
      </c>
      <c r="D2498" s="9" t="s">
        <v>2971</v>
      </c>
      <c r="E2498">
        <f t="shared" ca="1" si="346"/>
        <v>0</v>
      </c>
      <c r="H2498" t="str">
        <f t="shared" ca="1" si="347"/>
        <v>'Simpl. All tex.-dual tex'!</v>
      </c>
      <c r="I2498" t="str">
        <f t="shared" ca="1" si="348"/>
        <v>'Simpl. All tex.-dual tex'!</v>
      </c>
      <c r="J2498">
        <f t="shared" ca="1" si="349"/>
        <v>0</v>
      </c>
      <c r="K2498">
        <f t="shared" ca="1" si="350"/>
        <v>0</v>
      </c>
      <c r="N2498" t="str">
        <f t="shared" ca="1" si="351"/>
        <v>D:z</v>
      </c>
      <c r="O2498" t="str">
        <f t="shared" ca="1" si="352"/>
        <v>D7:z7</v>
      </c>
    </row>
    <row r="2499" spans="1:15">
      <c r="A2499" t="str">
        <f t="shared" si="344"/>
        <v>08</v>
      </c>
      <c r="B2499" t="str">
        <f t="shared" ca="1" si="345"/>
        <v>W</v>
      </c>
      <c r="C2499" t="s">
        <v>2964</v>
      </c>
      <c r="D2499" s="9" t="s">
        <v>2972</v>
      </c>
      <c r="E2499">
        <f t="shared" ca="1" si="346"/>
        <v>0</v>
      </c>
      <c r="H2499" t="str">
        <f t="shared" ca="1" si="347"/>
        <v>'Simpl. All tex.-dual tex'!</v>
      </c>
      <c r="I2499" t="str">
        <f t="shared" ca="1" si="348"/>
        <v>'Simpl. All tex.-dual tex'!</v>
      </c>
      <c r="J2499">
        <f t="shared" ca="1" si="349"/>
        <v>0</v>
      </c>
      <c r="K2499">
        <f t="shared" ca="1" si="350"/>
        <v>0</v>
      </c>
      <c r="N2499" t="str">
        <f t="shared" ca="1" si="351"/>
        <v>D:z</v>
      </c>
      <c r="O2499" t="str">
        <f t="shared" ca="1" si="352"/>
        <v>D7:z7</v>
      </c>
    </row>
    <row r="2500" spans="1:15">
      <c r="A2500" t="str">
        <f t="shared" ref="A2500:A2563" si="353">MID(D2500,LEN(C2500)+2,LEN(D2500)-LEN(C2500))</f>
        <v>09</v>
      </c>
      <c r="B2500" t="str">
        <f t="shared" ca="1" si="345"/>
        <v>W</v>
      </c>
      <c r="C2500" t="s">
        <v>2964</v>
      </c>
      <c r="D2500" s="9" t="s">
        <v>2973</v>
      </c>
      <c r="E2500">
        <f t="shared" ca="1" si="346"/>
        <v>0</v>
      </c>
      <c r="H2500" t="str">
        <f t="shared" ca="1" si="347"/>
        <v>'Simpl. All tex.-dual tex'!</v>
      </c>
      <c r="I2500" t="str">
        <f t="shared" ca="1" si="348"/>
        <v>'Simpl. All tex.-dual tex'!</v>
      </c>
      <c r="J2500">
        <f t="shared" ca="1" si="349"/>
        <v>0</v>
      </c>
      <c r="K2500">
        <f t="shared" ca="1" si="350"/>
        <v>0</v>
      </c>
      <c r="N2500" t="str">
        <f t="shared" ca="1" si="351"/>
        <v>D:z</v>
      </c>
      <c r="O2500" t="str">
        <f t="shared" ca="1" si="352"/>
        <v>D7:z7</v>
      </c>
    </row>
    <row r="2501" spans="1:15">
      <c r="A2501" t="str">
        <f t="shared" si="353"/>
        <v>10</v>
      </c>
      <c r="B2501" t="str">
        <f t="shared" ca="1" si="345"/>
        <v>W</v>
      </c>
      <c r="C2501" t="s">
        <v>2964</v>
      </c>
      <c r="D2501" s="9" t="s">
        <v>2974</v>
      </c>
      <c r="E2501">
        <f t="shared" ca="1" si="346"/>
        <v>0</v>
      </c>
      <c r="H2501" t="str">
        <f t="shared" ca="1" si="347"/>
        <v>'Simpl. All tex.-dual tex'!</v>
      </c>
      <c r="I2501" t="str">
        <f t="shared" ca="1" si="348"/>
        <v>'Simpl. All tex.-dual tex'!</v>
      </c>
      <c r="J2501">
        <f t="shared" ca="1" si="349"/>
        <v>0</v>
      </c>
      <c r="K2501">
        <f t="shared" ca="1" si="350"/>
        <v>0</v>
      </c>
      <c r="N2501" t="str">
        <f t="shared" ca="1" si="351"/>
        <v>D:z</v>
      </c>
      <c r="O2501" t="str">
        <f t="shared" ca="1" si="352"/>
        <v>D7:z7</v>
      </c>
    </row>
    <row r="2502" spans="1:15">
      <c r="A2502" t="str">
        <f t="shared" si="353"/>
        <v>11</v>
      </c>
      <c r="B2502" t="str">
        <f t="shared" ca="1" si="345"/>
        <v>W</v>
      </c>
      <c r="C2502" t="s">
        <v>2964</v>
      </c>
      <c r="D2502" s="9" t="s">
        <v>2975</v>
      </c>
      <c r="E2502">
        <f t="shared" ca="1" si="346"/>
        <v>0</v>
      </c>
      <c r="H2502" t="str">
        <f t="shared" ca="1" si="347"/>
        <v>'Simpl. All tex.-dual tex'!</v>
      </c>
      <c r="I2502" t="str">
        <f t="shared" ca="1" si="348"/>
        <v>'Simpl. All tex.-dual tex'!</v>
      </c>
      <c r="J2502">
        <f t="shared" ca="1" si="349"/>
        <v>0</v>
      </c>
      <c r="K2502">
        <f t="shared" ca="1" si="350"/>
        <v>0</v>
      </c>
      <c r="N2502" t="str">
        <f t="shared" ca="1" si="351"/>
        <v>D:z</v>
      </c>
      <c r="O2502" t="str">
        <f t="shared" ca="1" si="352"/>
        <v>D7:z7</v>
      </c>
    </row>
    <row r="2503" spans="1:15">
      <c r="A2503" t="str">
        <f t="shared" si="353"/>
        <v>12</v>
      </c>
      <c r="B2503" t="str">
        <f t="shared" ca="1" si="345"/>
        <v>W</v>
      </c>
      <c r="C2503" t="s">
        <v>2964</v>
      </c>
      <c r="D2503" s="9" t="s">
        <v>2976</v>
      </c>
      <c r="E2503">
        <f t="shared" ca="1" si="346"/>
        <v>0</v>
      </c>
      <c r="H2503" t="str">
        <f t="shared" ca="1" si="347"/>
        <v>'Simpl. All tex.-dual tex'!</v>
      </c>
      <c r="I2503" t="str">
        <f t="shared" ca="1" si="348"/>
        <v>'Simpl. All tex.-dual tex'!</v>
      </c>
      <c r="J2503">
        <f t="shared" ca="1" si="349"/>
        <v>0</v>
      </c>
      <c r="K2503">
        <f t="shared" ca="1" si="350"/>
        <v>0</v>
      </c>
      <c r="N2503" t="str">
        <f t="shared" ca="1" si="351"/>
        <v>D:z</v>
      </c>
      <c r="O2503" t="str">
        <f t="shared" ca="1" si="352"/>
        <v>D7:z7</v>
      </c>
    </row>
    <row r="2504" spans="1:15">
      <c r="A2504" t="str">
        <f t="shared" si="353"/>
        <v>13</v>
      </c>
      <c r="B2504" t="str">
        <f t="shared" ca="1" si="345"/>
        <v>W</v>
      </c>
      <c r="C2504" t="s">
        <v>2964</v>
      </c>
      <c r="D2504" s="9" t="s">
        <v>2977</v>
      </c>
      <c r="E2504">
        <f t="shared" ca="1" si="346"/>
        <v>0</v>
      </c>
      <c r="H2504" t="str">
        <f t="shared" ca="1" si="347"/>
        <v>'Simpl. All tex.-dual tex'!</v>
      </c>
      <c r="I2504" t="str">
        <f t="shared" ca="1" si="348"/>
        <v>'Simpl. All tex.-dual tex'!</v>
      </c>
      <c r="J2504">
        <f t="shared" ca="1" si="349"/>
        <v>0</v>
      </c>
      <c r="K2504">
        <f t="shared" ca="1" si="350"/>
        <v>0</v>
      </c>
      <c r="N2504" t="str">
        <f t="shared" ca="1" si="351"/>
        <v>D:z</v>
      </c>
      <c r="O2504" t="str">
        <f t="shared" ca="1" si="352"/>
        <v>D7:z7</v>
      </c>
    </row>
    <row r="2505" spans="1:15">
      <c r="A2505" t="str">
        <f t="shared" si="353"/>
        <v>100</v>
      </c>
      <c r="B2505" t="str">
        <f t="shared" ca="1" si="345"/>
        <v>W</v>
      </c>
      <c r="C2505" t="s">
        <v>2964</v>
      </c>
      <c r="D2505" s="9" t="s">
        <v>2978</v>
      </c>
      <c r="E2505">
        <f t="shared" ca="1" si="346"/>
        <v>0</v>
      </c>
      <c r="H2505" t="str">
        <f t="shared" ca="1" si="347"/>
        <v>'Simpl. All tex.-dual tex'!</v>
      </c>
      <c r="I2505" t="str">
        <f t="shared" ca="1" si="348"/>
        <v>'Simpl. All tex.-dual tex'!</v>
      </c>
      <c r="J2505">
        <f t="shared" ca="1" si="349"/>
        <v>0</v>
      </c>
      <c r="K2505">
        <f t="shared" ca="1" si="350"/>
        <v>0</v>
      </c>
      <c r="N2505" t="str">
        <f t="shared" ca="1" si="351"/>
        <v>D:z</v>
      </c>
      <c r="O2505" t="str">
        <f t="shared" ca="1" si="352"/>
        <v>D7:z7</v>
      </c>
    </row>
    <row r="2506" spans="1:15">
      <c r="A2506" t="str">
        <f t="shared" si="353"/>
        <v>01</v>
      </c>
      <c r="B2506" t="str">
        <f t="shared" ca="1" si="345"/>
        <v>W</v>
      </c>
      <c r="C2506" t="s">
        <v>2979</v>
      </c>
      <c r="D2506" s="9" t="s">
        <v>2980</v>
      </c>
      <c r="E2506">
        <f t="shared" ca="1" si="346"/>
        <v>0</v>
      </c>
      <c r="H2506" t="str">
        <f t="shared" ca="1" si="347"/>
        <v>'Simpl. All tex.-dual tex'!</v>
      </c>
      <c r="I2506" t="str">
        <f t="shared" ca="1" si="348"/>
        <v>'Simpl. All tex.-dual tex'!</v>
      </c>
      <c r="J2506">
        <f t="shared" ca="1" si="349"/>
        <v>0</v>
      </c>
      <c r="K2506">
        <f t="shared" ca="1" si="350"/>
        <v>0</v>
      </c>
      <c r="N2506" t="str">
        <f t="shared" ca="1" si="351"/>
        <v>D:z</v>
      </c>
      <c r="O2506" t="str">
        <f t="shared" ca="1" si="352"/>
        <v>D7:z7</v>
      </c>
    </row>
    <row r="2507" spans="1:15">
      <c r="A2507" t="str">
        <f t="shared" si="353"/>
        <v>02</v>
      </c>
      <c r="B2507" t="str">
        <f t="shared" ref="B2507:B2570" ca="1" si="354">VLOOKUP(H2507,$A$1:$K$3,11,FALSE)</f>
        <v>W</v>
      </c>
      <c r="C2507" t="s">
        <v>2979</v>
      </c>
      <c r="D2507" s="9" t="s">
        <v>2981</v>
      </c>
      <c r="E2507">
        <f t="shared" ref="E2507:E2570" ca="1" si="355">IFERROR(VLOOKUP(C2507,INDIRECT($H2507&amp;$N2507),MATCH($A2507,INDIRECT($H2507&amp;$O2507),0),FALSE),0)</f>
        <v>0</v>
      </c>
      <c r="H2507" t="str">
        <f t="shared" ref="H2507:H2570" ca="1" si="356">IF(I2507&lt;&gt;0,I2507,IF(J2507&lt;&gt;0,J2507,K2507))</f>
        <v>'Simpl. All tex.-dual tex'!</v>
      </c>
      <c r="I2507" t="str">
        <f t="shared" ref="I2507:I2570" ca="1" si="357">IF(IFERROR(VLOOKUP(C2507,INDIRECT($G$5&amp;"D:D"),1,FALSE),0)&lt;&gt;0,I$9,0)</f>
        <v>'Simpl. All tex.-dual tex'!</v>
      </c>
      <c r="J2507">
        <f t="shared" ref="J2507:J2570" ca="1" si="358">IF(IFERROR(VLOOKUP(C2507,INDIRECT($G$6&amp;"D:D"),1,FALSE),0)&lt;&gt;0,J$9,0)</f>
        <v>0</v>
      </c>
      <c r="K2507">
        <f t="shared" ref="K2507:K2570" ca="1" si="359">IF(IFERROR(VLOOKUP($C2507,INDIRECT($G$7&amp;"d:d"),1,FALSE),0)&lt;&gt;0,K$9,0)</f>
        <v>0</v>
      </c>
      <c r="N2507" t="str">
        <f t="shared" ref="N2507:N2570" ca="1" si="360">VLOOKUP($H2507,$G$5:$I$7,2,FALSE)</f>
        <v>D:z</v>
      </c>
      <c r="O2507" t="str">
        <f t="shared" ref="O2507:O2570" ca="1" si="361">VLOOKUP($H2507,$G$5:$I$7,3,FALSE)</f>
        <v>D7:z7</v>
      </c>
    </row>
    <row r="2508" spans="1:15">
      <c r="A2508" t="str">
        <f t="shared" si="353"/>
        <v>03</v>
      </c>
      <c r="B2508" t="str">
        <f t="shared" ca="1" si="354"/>
        <v>W</v>
      </c>
      <c r="C2508" t="s">
        <v>2979</v>
      </c>
      <c r="D2508" s="9" t="s">
        <v>2982</v>
      </c>
      <c r="E2508">
        <f t="shared" ca="1" si="355"/>
        <v>0</v>
      </c>
      <c r="H2508" t="str">
        <f t="shared" ca="1" si="356"/>
        <v>'Simpl. All tex.-dual tex'!</v>
      </c>
      <c r="I2508" t="str">
        <f t="shared" ca="1" si="357"/>
        <v>'Simpl. All tex.-dual tex'!</v>
      </c>
      <c r="J2508">
        <f t="shared" ca="1" si="358"/>
        <v>0</v>
      </c>
      <c r="K2508">
        <f t="shared" ca="1" si="359"/>
        <v>0</v>
      </c>
      <c r="N2508" t="str">
        <f t="shared" ca="1" si="360"/>
        <v>D:z</v>
      </c>
      <c r="O2508" t="str">
        <f t="shared" ca="1" si="361"/>
        <v>D7:z7</v>
      </c>
    </row>
    <row r="2509" spans="1:15">
      <c r="A2509" t="str">
        <f t="shared" si="353"/>
        <v>04</v>
      </c>
      <c r="B2509" t="str">
        <f t="shared" ca="1" si="354"/>
        <v>W</v>
      </c>
      <c r="C2509" t="s">
        <v>2979</v>
      </c>
      <c r="D2509" s="9" t="s">
        <v>2983</v>
      </c>
      <c r="E2509">
        <f t="shared" ca="1" si="355"/>
        <v>0</v>
      </c>
      <c r="H2509" t="str">
        <f t="shared" ca="1" si="356"/>
        <v>'Simpl. All tex.-dual tex'!</v>
      </c>
      <c r="I2509" t="str">
        <f t="shared" ca="1" si="357"/>
        <v>'Simpl. All tex.-dual tex'!</v>
      </c>
      <c r="J2509">
        <f t="shared" ca="1" si="358"/>
        <v>0</v>
      </c>
      <c r="K2509">
        <f t="shared" ca="1" si="359"/>
        <v>0</v>
      </c>
      <c r="N2509" t="str">
        <f t="shared" ca="1" si="360"/>
        <v>D:z</v>
      </c>
      <c r="O2509" t="str">
        <f t="shared" ca="1" si="361"/>
        <v>D7:z7</v>
      </c>
    </row>
    <row r="2510" spans="1:15">
      <c r="A2510" t="str">
        <f t="shared" si="353"/>
        <v>05</v>
      </c>
      <c r="B2510" t="str">
        <f t="shared" ca="1" si="354"/>
        <v>W</v>
      </c>
      <c r="C2510" t="s">
        <v>2979</v>
      </c>
      <c r="D2510" s="9" t="s">
        <v>2984</v>
      </c>
      <c r="E2510">
        <f t="shared" ca="1" si="355"/>
        <v>0</v>
      </c>
      <c r="H2510" t="str">
        <f t="shared" ca="1" si="356"/>
        <v>'Simpl. All tex.-dual tex'!</v>
      </c>
      <c r="I2510" t="str">
        <f t="shared" ca="1" si="357"/>
        <v>'Simpl. All tex.-dual tex'!</v>
      </c>
      <c r="J2510">
        <f t="shared" ca="1" si="358"/>
        <v>0</v>
      </c>
      <c r="K2510">
        <f t="shared" ca="1" si="359"/>
        <v>0</v>
      </c>
      <c r="N2510" t="str">
        <f t="shared" ca="1" si="360"/>
        <v>D:z</v>
      </c>
      <c r="O2510" t="str">
        <f t="shared" ca="1" si="361"/>
        <v>D7:z7</v>
      </c>
    </row>
    <row r="2511" spans="1:15">
      <c r="A2511" t="str">
        <f t="shared" si="353"/>
        <v>06</v>
      </c>
      <c r="B2511" t="str">
        <f t="shared" ca="1" si="354"/>
        <v>W</v>
      </c>
      <c r="C2511" t="s">
        <v>2979</v>
      </c>
      <c r="D2511" s="9" t="s">
        <v>2985</v>
      </c>
      <c r="E2511">
        <f t="shared" ca="1" si="355"/>
        <v>0</v>
      </c>
      <c r="H2511" t="str">
        <f t="shared" ca="1" si="356"/>
        <v>'Simpl. All tex.-dual tex'!</v>
      </c>
      <c r="I2511" t="str">
        <f t="shared" ca="1" si="357"/>
        <v>'Simpl. All tex.-dual tex'!</v>
      </c>
      <c r="J2511">
        <f t="shared" ca="1" si="358"/>
        <v>0</v>
      </c>
      <c r="K2511">
        <f t="shared" ca="1" si="359"/>
        <v>0</v>
      </c>
      <c r="N2511" t="str">
        <f t="shared" ca="1" si="360"/>
        <v>D:z</v>
      </c>
      <c r="O2511" t="str">
        <f t="shared" ca="1" si="361"/>
        <v>D7:z7</v>
      </c>
    </row>
    <row r="2512" spans="1:15">
      <c r="A2512" t="str">
        <f t="shared" si="353"/>
        <v>07</v>
      </c>
      <c r="B2512" t="str">
        <f t="shared" ca="1" si="354"/>
        <v>W</v>
      </c>
      <c r="C2512" t="s">
        <v>2979</v>
      </c>
      <c r="D2512" s="9" t="s">
        <v>2986</v>
      </c>
      <c r="E2512">
        <f t="shared" ca="1" si="355"/>
        <v>0</v>
      </c>
      <c r="H2512" t="str">
        <f t="shared" ca="1" si="356"/>
        <v>'Simpl. All tex.-dual tex'!</v>
      </c>
      <c r="I2512" t="str">
        <f t="shared" ca="1" si="357"/>
        <v>'Simpl. All tex.-dual tex'!</v>
      </c>
      <c r="J2512">
        <f t="shared" ca="1" si="358"/>
        <v>0</v>
      </c>
      <c r="K2512">
        <f t="shared" ca="1" si="359"/>
        <v>0</v>
      </c>
      <c r="N2512" t="str">
        <f t="shared" ca="1" si="360"/>
        <v>D:z</v>
      </c>
      <c r="O2512" t="str">
        <f t="shared" ca="1" si="361"/>
        <v>D7:z7</v>
      </c>
    </row>
    <row r="2513" spans="1:15">
      <c r="A2513" t="str">
        <f t="shared" si="353"/>
        <v>08</v>
      </c>
      <c r="B2513" t="str">
        <f t="shared" ca="1" si="354"/>
        <v>W</v>
      </c>
      <c r="C2513" t="s">
        <v>2979</v>
      </c>
      <c r="D2513" s="9" t="s">
        <v>2987</v>
      </c>
      <c r="E2513">
        <f t="shared" ca="1" si="355"/>
        <v>0</v>
      </c>
      <c r="H2513" t="str">
        <f t="shared" ca="1" si="356"/>
        <v>'Simpl. All tex.-dual tex'!</v>
      </c>
      <c r="I2513" t="str">
        <f t="shared" ca="1" si="357"/>
        <v>'Simpl. All tex.-dual tex'!</v>
      </c>
      <c r="J2513">
        <f t="shared" ca="1" si="358"/>
        <v>0</v>
      </c>
      <c r="K2513">
        <f t="shared" ca="1" si="359"/>
        <v>0</v>
      </c>
      <c r="N2513" t="str">
        <f t="shared" ca="1" si="360"/>
        <v>D:z</v>
      </c>
      <c r="O2513" t="str">
        <f t="shared" ca="1" si="361"/>
        <v>D7:z7</v>
      </c>
    </row>
    <row r="2514" spans="1:15">
      <c r="A2514" t="str">
        <f t="shared" si="353"/>
        <v>09</v>
      </c>
      <c r="B2514" t="str">
        <f t="shared" ca="1" si="354"/>
        <v>W</v>
      </c>
      <c r="C2514" t="s">
        <v>2979</v>
      </c>
      <c r="D2514" s="9" t="s">
        <v>2988</v>
      </c>
      <c r="E2514">
        <f t="shared" ca="1" si="355"/>
        <v>0</v>
      </c>
      <c r="H2514" t="str">
        <f t="shared" ca="1" si="356"/>
        <v>'Simpl. All tex.-dual tex'!</v>
      </c>
      <c r="I2514" t="str">
        <f t="shared" ca="1" si="357"/>
        <v>'Simpl. All tex.-dual tex'!</v>
      </c>
      <c r="J2514">
        <f t="shared" ca="1" si="358"/>
        <v>0</v>
      </c>
      <c r="K2514">
        <f t="shared" ca="1" si="359"/>
        <v>0</v>
      </c>
      <c r="N2514" t="str">
        <f t="shared" ca="1" si="360"/>
        <v>D:z</v>
      </c>
      <c r="O2514" t="str">
        <f t="shared" ca="1" si="361"/>
        <v>D7:z7</v>
      </c>
    </row>
    <row r="2515" spans="1:15">
      <c r="A2515" t="str">
        <f t="shared" si="353"/>
        <v>10</v>
      </c>
      <c r="B2515" t="str">
        <f t="shared" ca="1" si="354"/>
        <v>W</v>
      </c>
      <c r="C2515" t="s">
        <v>2979</v>
      </c>
      <c r="D2515" s="9" t="s">
        <v>2989</v>
      </c>
      <c r="E2515">
        <f t="shared" ca="1" si="355"/>
        <v>0</v>
      </c>
      <c r="H2515" t="str">
        <f t="shared" ca="1" si="356"/>
        <v>'Simpl. All tex.-dual tex'!</v>
      </c>
      <c r="I2515" t="str">
        <f t="shared" ca="1" si="357"/>
        <v>'Simpl. All tex.-dual tex'!</v>
      </c>
      <c r="J2515">
        <f t="shared" ca="1" si="358"/>
        <v>0</v>
      </c>
      <c r="K2515">
        <f t="shared" ca="1" si="359"/>
        <v>0</v>
      </c>
      <c r="N2515" t="str">
        <f t="shared" ca="1" si="360"/>
        <v>D:z</v>
      </c>
      <c r="O2515" t="str">
        <f t="shared" ca="1" si="361"/>
        <v>D7:z7</v>
      </c>
    </row>
    <row r="2516" spans="1:15">
      <c r="A2516" t="str">
        <f t="shared" si="353"/>
        <v>11</v>
      </c>
      <c r="B2516" t="str">
        <f t="shared" ca="1" si="354"/>
        <v>W</v>
      </c>
      <c r="C2516" t="s">
        <v>2979</v>
      </c>
      <c r="D2516" s="9" t="s">
        <v>2990</v>
      </c>
      <c r="E2516">
        <f t="shared" ca="1" si="355"/>
        <v>0</v>
      </c>
      <c r="H2516" t="str">
        <f t="shared" ca="1" si="356"/>
        <v>'Simpl. All tex.-dual tex'!</v>
      </c>
      <c r="I2516" t="str">
        <f t="shared" ca="1" si="357"/>
        <v>'Simpl. All tex.-dual tex'!</v>
      </c>
      <c r="J2516">
        <f t="shared" ca="1" si="358"/>
        <v>0</v>
      </c>
      <c r="K2516">
        <f t="shared" ca="1" si="359"/>
        <v>0</v>
      </c>
      <c r="N2516" t="str">
        <f t="shared" ca="1" si="360"/>
        <v>D:z</v>
      </c>
      <c r="O2516" t="str">
        <f t="shared" ca="1" si="361"/>
        <v>D7:z7</v>
      </c>
    </row>
    <row r="2517" spans="1:15">
      <c r="A2517" t="str">
        <f t="shared" si="353"/>
        <v>12</v>
      </c>
      <c r="B2517" t="str">
        <f t="shared" ca="1" si="354"/>
        <v>W</v>
      </c>
      <c r="C2517" t="s">
        <v>2979</v>
      </c>
      <c r="D2517" s="9" t="s">
        <v>2991</v>
      </c>
      <c r="E2517">
        <f t="shared" ca="1" si="355"/>
        <v>0</v>
      </c>
      <c r="H2517" t="str">
        <f t="shared" ca="1" si="356"/>
        <v>'Simpl. All tex.-dual tex'!</v>
      </c>
      <c r="I2517" t="str">
        <f t="shared" ca="1" si="357"/>
        <v>'Simpl. All tex.-dual tex'!</v>
      </c>
      <c r="J2517">
        <f t="shared" ca="1" si="358"/>
        <v>0</v>
      </c>
      <c r="K2517">
        <f t="shared" ca="1" si="359"/>
        <v>0</v>
      </c>
      <c r="N2517" t="str">
        <f t="shared" ca="1" si="360"/>
        <v>D:z</v>
      </c>
      <c r="O2517" t="str">
        <f t="shared" ca="1" si="361"/>
        <v>D7:z7</v>
      </c>
    </row>
    <row r="2518" spans="1:15">
      <c r="A2518" t="str">
        <f t="shared" si="353"/>
        <v>13</v>
      </c>
      <c r="B2518" t="str">
        <f t="shared" ca="1" si="354"/>
        <v>W</v>
      </c>
      <c r="C2518" t="s">
        <v>2979</v>
      </c>
      <c r="D2518" s="9" t="s">
        <v>2992</v>
      </c>
      <c r="E2518">
        <f t="shared" ca="1" si="355"/>
        <v>0</v>
      </c>
      <c r="H2518" t="str">
        <f t="shared" ca="1" si="356"/>
        <v>'Simpl. All tex.-dual tex'!</v>
      </c>
      <c r="I2518" t="str">
        <f t="shared" ca="1" si="357"/>
        <v>'Simpl. All tex.-dual tex'!</v>
      </c>
      <c r="J2518">
        <f t="shared" ca="1" si="358"/>
        <v>0</v>
      </c>
      <c r="K2518">
        <f t="shared" ca="1" si="359"/>
        <v>0</v>
      </c>
      <c r="N2518" t="str">
        <f t="shared" ca="1" si="360"/>
        <v>D:z</v>
      </c>
      <c r="O2518" t="str">
        <f t="shared" ca="1" si="361"/>
        <v>D7:z7</v>
      </c>
    </row>
    <row r="2519" spans="1:15">
      <c r="A2519" t="str">
        <f t="shared" si="353"/>
        <v>100</v>
      </c>
      <c r="B2519" t="str">
        <f t="shared" ca="1" si="354"/>
        <v>W</v>
      </c>
      <c r="C2519" t="s">
        <v>2979</v>
      </c>
      <c r="D2519" s="9" t="s">
        <v>2993</v>
      </c>
      <c r="E2519">
        <f t="shared" ca="1" si="355"/>
        <v>0</v>
      </c>
      <c r="H2519" t="str">
        <f t="shared" ca="1" si="356"/>
        <v>'Simpl. All tex.-dual tex'!</v>
      </c>
      <c r="I2519" t="str">
        <f t="shared" ca="1" si="357"/>
        <v>'Simpl. All tex.-dual tex'!</v>
      </c>
      <c r="J2519">
        <f t="shared" ca="1" si="358"/>
        <v>0</v>
      </c>
      <c r="K2519">
        <f t="shared" ca="1" si="359"/>
        <v>0</v>
      </c>
      <c r="N2519" t="str">
        <f t="shared" ca="1" si="360"/>
        <v>D:z</v>
      </c>
      <c r="O2519" t="str">
        <f t="shared" ca="1" si="361"/>
        <v>D7:z7</v>
      </c>
    </row>
    <row r="2520" spans="1:15">
      <c r="A2520" t="str">
        <f t="shared" si="353"/>
        <v>01</v>
      </c>
      <c r="B2520" t="str">
        <f t="shared" ca="1" si="354"/>
        <v>W</v>
      </c>
      <c r="C2520" t="s">
        <v>2994</v>
      </c>
      <c r="D2520" s="9" t="s">
        <v>2995</v>
      </c>
      <c r="E2520">
        <f t="shared" ca="1" si="355"/>
        <v>0</v>
      </c>
      <c r="H2520" t="str">
        <f t="shared" ca="1" si="356"/>
        <v>'Simpl. All tex.-dual tex'!</v>
      </c>
      <c r="I2520" t="str">
        <f t="shared" ca="1" si="357"/>
        <v>'Simpl. All tex.-dual tex'!</v>
      </c>
      <c r="J2520">
        <f t="shared" ca="1" si="358"/>
        <v>0</v>
      </c>
      <c r="K2520">
        <f t="shared" ca="1" si="359"/>
        <v>0</v>
      </c>
      <c r="N2520" t="str">
        <f t="shared" ca="1" si="360"/>
        <v>D:z</v>
      </c>
      <c r="O2520" t="str">
        <f t="shared" ca="1" si="361"/>
        <v>D7:z7</v>
      </c>
    </row>
    <row r="2521" spans="1:15">
      <c r="A2521" t="str">
        <f t="shared" si="353"/>
        <v>02</v>
      </c>
      <c r="B2521" t="str">
        <f t="shared" ca="1" si="354"/>
        <v>W</v>
      </c>
      <c r="C2521" t="s">
        <v>2994</v>
      </c>
      <c r="D2521" s="9" t="s">
        <v>2996</v>
      </c>
      <c r="E2521">
        <f t="shared" ca="1" si="355"/>
        <v>0</v>
      </c>
      <c r="H2521" t="str">
        <f t="shared" ca="1" si="356"/>
        <v>'Simpl. All tex.-dual tex'!</v>
      </c>
      <c r="I2521" t="str">
        <f t="shared" ca="1" si="357"/>
        <v>'Simpl. All tex.-dual tex'!</v>
      </c>
      <c r="J2521">
        <f t="shared" ca="1" si="358"/>
        <v>0</v>
      </c>
      <c r="K2521">
        <f t="shared" ca="1" si="359"/>
        <v>0</v>
      </c>
      <c r="N2521" t="str">
        <f t="shared" ca="1" si="360"/>
        <v>D:z</v>
      </c>
      <c r="O2521" t="str">
        <f t="shared" ca="1" si="361"/>
        <v>D7:z7</v>
      </c>
    </row>
    <row r="2522" spans="1:15">
      <c r="A2522" t="str">
        <f t="shared" si="353"/>
        <v>03</v>
      </c>
      <c r="B2522" t="str">
        <f t="shared" ca="1" si="354"/>
        <v>W</v>
      </c>
      <c r="C2522" t="s">
        <v>2994</v>
      </c>
      <c r="D2522" s="9" t="s">
        <v>2997</v>
      </c>
      <c r="E2522">
        <f t="shared" ca="1" si="355"/>
        <v>0</v>
      </c>
      <c r="H2522" t="str">
        <f t="shared" ca="1" si="356"/>
        <v>'Simpl. All tex.-dual tex'!</v>
      </c>
      <c r="I2522" t="str">
        <f t="shared" ca="1" si="357"/>
        <v>'Simpl. All tex.-dual tex'!</v>
      </c>
      <c r="J2522">
        <f t="shared" ca="1" si="358"/>
        <v>0</v>
      </c>
      <c r="K2522">
        <f t="shared" ca="1" si="359"/>
        <v>0</v>
      </c>
      <c r="N2522" t="str">
        <f t="shared" ca="1" si="360"/>
        <v>D:z</v>
      </c>
      <c r="O2522" t="str">
        <f t="shared" ca="1" si="361"/>
        <v>D7:z7</v>
      </c>
    </row>
    <row r="2523" spans="1:15">
      <c r="A2523" t="str">
        <f t="shared" si="353"/>
        <v>04</v>
      </c>
      <c r="B2523" t="str">
        <f t="shared" ca="1" si="354"/>
        <v>W</v>
      </c>
      <c r="C2523" t="s">
        <v>2994</v>
      </c>
      <c r="D2523" s="9" t="s">
        <v>2998</v>
      </c>
      <c r="E2523">
        <f t="shared" ca="1" si="355"/>
        <v>0</v>
      </c>
      <c r="H2523" t="str">
        <f t="shared" ca="1" si="356"/>
        <v>'Simpl. All tex.-dual tex'!</v>
      </c>
      <c r="I2523" t="str">
        <f t="shared" ca="1" si="357"/>
        <v>'Simpl. All tex.-dual tex'!</v>
      </c>
      <c r="J2523">
        <f t="shared" ca="1" si="358"/>
        <v>0</v>
      </c>
      <c r="K2523">
        <f t="shared" ca="1" si="359"/>
        <v>0</v>
      </c>
      <c r="N2523" t="str">
        <f t="shared" ca="1" si="360"/>
        <v>D:z</v>
      </c>
      <c r="O2523" t="str">
        <f t="shared" ca="1" si="361"/>
        <v>D7:z7</v>
      </c>
    </row>
    <row r="2524" spans="1:15">
      <c r="A2524" t="str">
        <f t="shared" si="353"/>
        <v>05</v>
      </c>
      <c r="B2524" t="str">
        <f t="shared" ca="1" si="354"/>
        <v>W</v>
      </c>
      <c r="C2524" t="s">
        <v>2994</v>
      </c>
      <c r="D2524" s="9" t="s">
        <v>2999</v>
      </c>
      <c r="E2524">
        <f t="shared" ca="1" si="355"/>
        <v>0</v>
      </c>
      <c r="H2524" t="str">
        <f t="shared" ca="1" si="356"/>
        <v>'Simpl. All tex.-dual tex'!</v>
      </c>
      <c r="I2524" t="str">
        <f t="shared" ca="1" si="357"/>
        <v>'Simpl. All tex.-dual tex'!</v>
      </c>
      <c r="J2524">
        <f t="shared" ca="1" si="358"/>
        <v>0</v>
      </c>
      <c r="K2524">
        <f t="shared" ca="1" si="359"/>
        <v>0</v>
      </c>
      <c r="N2524" t="str">
        <f t="shared" ca="1" si="360"/>
        <v>D:z</v>
      </c>
      <c r="O2524" t="str">
        <f t="shared" ca="1" si="361"/>
        <v>D7:z7</v>
      </c>
    </row>
    <row r="2525" spans="1:15">
      <c r="A2525" t="str">
        <f t="shared" si="353"/>
        <v>06</v>
      </c>
      <c r="B2525" t="str">
        <f t="shared" ca="1" si="354"/>
        <v>W</v>
      </c>
      <c r="C2525" t="s">
        <v>2994</v>
      </c>
      <c r="D2525" s="9" t="s">
        <v>3000</v>
      </c>
      <c r="E2525">
        <f t="shared" ca="1" si="355"/>
        <v>0</v>
      </c>
      <c r="H2525" t="str">
        <f t="shared" ca="1" si="356"/>
        <v>'Simpl. All tex.-dual tex'!</v>
      </c>
      <c r="I2525" t="str">
        <f t="shared" ca="1" si="357"/>
        <v>'Simpl. All tex.-dual tex'!</v>
      </c>
      <c r="J2525">
        <f t="shared" ca="1" si="358"/>
        <v>0</v>
      </c>
      <c r="K2525">
        <f t="shared" ca="1" si="359"/>
        <v>0</v>
      </c>
      <c r="N2525" t="str">
        <f t="shared" ca="1" si="360"/>
        <v>D:z</v>
      </c>
      <c r="O2525" t="str">
        <f t="shared" ca="1" si="361"/>
        <v>D7:z7</v>
      </c>
    </row>
    <row r="2526" spans="1:15">
      <c r="A2526" t="str">
        <f t="shared" si="353"/>
        <v>07</v>
      </c>
      <c r="B2526" t="str">
        <f t="shared" ca="1" si="354"/>
        <v>W</v>
      </c>
      <c r="C2526" t="s">
        <v>2994</v>
      </c>
      <c r="D2526" s="9" t="s">
        <v>3001</v>
      </c>
      <c r="E2526">
        <f t="shared" ca="1" si="355"/>
        <v>0</v>
      </c>
      <c r="H2526" t="str">
        <f t="shared" ca="1" si="356"/>
        <v>'Simpl. All tex.-dual tex'!</v>
      </c>
      <c r="I2526" t="str">
        <f t="shared" ca="1" si="357"/>
        <v>'Simpl. All tex.-dual tex'!</v>
      </c>
      <c r="J2526">
        <f t="shared" ca="1" si="358"/>
        <v>0</v>
      </c>
      <c r="K2526">
        <f t="shared" ca="1" si="359"/>
        <v>0</v>
      </c>
      <c r="N2526" t="str">
        <f t="shared" ca="1" si="360"/>
        <v>D:z</v>
      </c>
      <c r="O2526" t="str">
        <f t="shared" ca="1" si="361"/>
        <v>D7:z7</v>
      </c>
    </row>
    <row r="2527" spans="1:15">
      <c r="A2527" t="str">
        <f t="shared" si="353"/>
        <v>08</v>
      </c>
      <c r="B2527" t="str">
        <f t="shared" ca="1" si="354"/>
        <v>W</v>
      </c>
      <c r="C2527" t="s">
        <v>2994</v>
      </c>
      <c r="D2527" s="9" t="s">
        <v>3002</v>
      </c>
      <c r="E2527">
        <f t="shared" ca="1" si="355"/>
        <v>0</v>
      </c>
      <c r="H2527" t="str">
        <f t="shared" ca="1" si="356"/>
        <v>'Simpl. All tex.-dual tex'!</v>
      </c>
      <c r="I2527" t="str">
        <f t="shared" ca="1" si="357"/>
        <v>'Simpl. All tex.-dual tex'!</v>
      </c>
      <c r="J2527">
        <f t="shared" ca="1" si="358"/>
        <v>0</v>
      </c>
      <c r="K2527">
        <f t="shared" ca="1" si="359"/>
        <v>0</v>
      </c>
      <c r="N2527" t="str">
        <f t="shared" ca="1" si="360"/>
        <v>D:z</v>
      </c>
      <c r="O2527" t="str">
        <f t="shared" ca="1" si="361"/>
        <v>D7:z7</v>
      </c>
    </row>
    <row r="2528" spans="1:15">
      <c r="A2528" t="str">
        <f t="shared" si="353"/>
        <v>09</v>
      </c>
      <c r="B2528" t="str">
        <f t="shared" ca="1" si="354"/>
        <v>W</v>
      </c>
      <c r="C2528" t="s">
        <v>2994</v>
      </c>
      <c r="D2528" s="9" t="s">
        <v>3003</v>
      </c>
      <c r="E2528">
        <f t="shared" ca="1" si="355"/>
        <v>0</v>
      </c>
      <c r="H2528" t="str">
        <f t="shared" ca="1" si="356"/>
        <v>'Simpl. All tex.-dual tex'!</v>
      </c>
      <c r="I2528" t="str">
        <f t="shared" ca="1" si="357"/>
        <v>'Simpl. All tex.-dual tex'!</v>
      </c>
      <c r="J2528">
        <f t="shared" ca="1" si="358"/>
        <v>0</v>
      </c>
      <c r="K2528">
        <f t="shared" ca="1" si="359"/>
        <v>0</v>
      </c>
      <c r="N2528" t="str">
        <f t="shared" ca="1" si="360"/>
        <v>D:z</v>
      </c>
      <c r="O2528" t="str">
        <f t="shared" ca="1" si="361"/>
        <v>D7:z7</v>
      </c>
    </row>
    <row r="2529" spans="1:15">
      <c r="A2529" t="str">
        <f t="shared" si="353"/>
        <v>10</v>
      </c>
      <c r="B2529" t="str">
        <f t="shared" ca="1" si="354"/>
        <v>W</v>
      </c>
      <c r="C2529" t="s">
        <v>2994</v>
      </c>
      <c r="D2529" s="9" t="s">
        <v>3004</v>
      </c>
      <c r="E2529">
        <f t="shared" ca="1" si="355"/>
        <v>0</v>
      </c>
      <c r="H2529" t="str">
        <f t="shared" ca="1" si="356"/>
        <v>'Simpl. All tex.-dual tex'!</v>
      </c>
      <c r="I2529" t="str">
        <f t="shared" ca="1" si="357"/>
        <v>'Simpl. All tex.-dual tex'!</v>
      </c>
      <c r="J2529">
        <f t="shared" ca="1" si="358"/>
        <v>0</v>
      </c>
      <c r="K2529">
        <f t="shared" ca="1" si="359"/>
        <v>0</v>
      </c>
      <c r="N2529" t="str">
        <f t="shared" ca="1" si="360"/>
        <v>D:z</v>
      </c>
      <c r="O2529" t="str">
        <f t="shared" ca="1" si="361"/>
        <v>D7:z7</v>
      </c>
    </row>
    <row r="2530" spans="1:15">
      <c r="A2530" t="str">
        <f t="shared" si="353"/>
        <v>11</v>
      </c>
      <c r="B2530" t="str">
        <f t="shared" ca="1" si="354"/>
        <v>W</v>
      </c>
      <c r="C2530" t="s">
        <v>2994</v>
      </c>
      <c r="D2530" s="9" t="s">
        <v>3005</v>
      </c>
      <c r="E2530">
        <f t="shared" ca="1" si="355"/>
        <v>0</v>
      </c>
      <c r="H2530" t="str">
        <f t="shared" ca="1" si="356"/>
        <v>'Simpl. All tex.-dual tex'!</v>
      </c>
      <c r="I2530" t="str">
        <f t="shared" ca="1" si="357"/>
        <v>'Simpl. All tex.-dual tex'!</v>
      </c>
      <c r="J2530">
        <f t="shared" ca="1" si="358"/>
        <v>0</v>
      </c>
      <c r="K2530">
        <f t="shared" ca="1" si="359"/>
        <v>0</v>
      </c>
      <c r="N2530" t="str">
        <f t="shared" ca="1" si="360"/>
        <v>D:z</v>
      </c>
      <c r="O2530" t="str">
        <f t="shared" ca="1" si="361"/>
        <v>D7:z7</v>
      </c>
    </row>
    <row r="2531" spans="1:15">
      <c r="A2531" t="str">
        <f t="shared" si="353"/>
        <v>12</v>
      </c>
      <c r="B2531" t="str">
        <f t="shared" ca="1" si="354"/>
        <v>W</v>
      </c>
      <c r="C2531" t="s">
        <v>2994</v>
      </c>
      <c r="D2531" s="9" t="s">
        <v>3006</v>
      </c>
      <c r="E2531">
        <f t="shared" ca="1" si="355"/>
        <v>0</v>
      </c>
      <c r="H2531" t="str">
        <f t="shared" ca="1" si="356"/>
        <v>'Simpl. All tex.-dual tex'!</v>
      </c>
      <c r="I2531" t="str">
        <f t="shared" ca="1" si="357"/>
        <v>'Simpl. All tex.-dual tex'!</v>
      </c>
      <c r="J2531">
        <f t="shared" ca="1" si="358"/>
        <v>0</v>
      </c>
      <c r="K2531">
        <f t="shared" ca="1" si="359"/>
        <v>0</v>
      </c>
      <c r="N2531" t="str">
        <f t="shared" ca="1" si="360"/>
        <v>D:z</v>
      </c>
      <c r="O2531" t="str">
        <f t="shared" ca="1" si="361"/>
        <v>D7:z7</v>
      </c>
    </row>
    <row r="2532" spans="1:15">
      <c r="A2532" t="str">
        <f t="shared" si="353"/>
        <v>13</v>
      </c>
      <c r="B2532" t="str">
        <f t="shared" ca="1" si="354"/>
        <v>W</v>
      </c>
      <c r="C2532" t="s">
        <v>2994</v>
      </c>
      <c r="D2532" s="9" t="s">
        <v>3007</v>
      </c>
      <c r="E2532">
        <f t="shared" ca="1" si="355"/>
        <v>0</v>
      </c>
      <c r="H2532" t="str">
        <f t="shared" ca="1" si="356"/>
        <v>'Simpl. All tex.-dual tex'!</v>
      </c>
      <c r="I2532" t="str">
        <f t="shared" ca="1" si="357"/>
        <v>'Simpl. All tex.-dual tex'!</v>
      </c>
      <c r="J2532">
        <f t="shared" ca="1" si="358"/>
        <v>0</v>
      </c>
      <c r="K2532">
        <f t="shared" ca="1" si="359"/>
        <v>0</v>
      </c>
      <c r="N2532" t="str">
        <f t="shared" ca="1" si="360"/>
        <v>D:z</v>
      </c>
      <c r="O2532" t="str">
        <f t="shared" ca="1" si="361"/>
        <v>D7:z7</v>
      </c>
    </row>
    <row r="2533" spans="1:15">
      <c r="A2533" t="str">
        <f t="shared" si="353"/>
        <v>100</v>
      </c>
      <c r="B2533" t="str">
        <f t="shared" ca="1" si="354"/>
        <v>W</v>
      </c>
      <c r="C2533" t="s">
        <v>2994</v>
      </c>
      <c r="D2533" s="9" t="s">
        <v>3008</v>
      </c>
      <c r="E2533">
        <f t="shared" ca="1" si="355"/>
        <v>0</v>
      </c>
      <c r="H2533" t="str">
        <f t="shared" ca="1" si="356"/>
        <v>'Simpl. All tex.-dual tex'!</v>
      </c>
      <c r="I2533" t="str">
        <f t="shared" ca="1" si="357"/>
        <v>'Simpl. All tex.-dual tex'!</v>
      </c>
      <c r="J2533">
        <f t="shared" ca="1" si="358"/>
        <v>0</v>
      </c>
      <c r="K2533">
        <f t="shared" ca="1" si="359"/>
        <v>0</v>
      </c>
      <c r="N2533" t="str">
        <f t="shared" ca="1" si="360"/>
        <v>D:z</v>
      </c>
      <c r="O2533" t="str">
        <f t="shared" ca="1" si="361"/>
        <v>D7:z7</v>
      </c>
    </row>
    <row r="2534" spans="1:15">
      <c r="A2534" t="str">
        <f t="shared" si="353"/>
        <v>01</v>
      </c>
      <c r="B2534" t="str">
        <f t="shared" ca="1" si="354"/>
        <v>W</v>
      </c>
      <c r="C2534" t="s">
        <v>3009</v>
      </c>
      <c r="D2534" s="9" t="s">
        <v>3010</v>
      </c>
      <c r="E2534">
        <f t="shared" ca="1" si="355"/>
        <v>0</v>
      </c>
      <c r="H2534" t="str">
        <f t="shared" ca="1" si="356"/>
        <v>'Simpl. All tex.-dual tex'!</v>
      </c>
      <c r="I2534" t="str">
        <f t="shared" ca="1" si="357"/>
        <v>'Simpl. All tex.-dual tex'!</v>
      </c>
      <c r="J2534">
        <f t="shared" ca="1" si="358"/>
        <v>0</v>
      </c>
      <c r="K2534">
        <f t="shared" ca="1" si="359"/>
        <v>0</v>
      </c>
      <c r="N2534" t="str">
        <f t="shared" ca="1" si="360"/>
        <v>D:z</v>
      </c>
      <c r="O2534" t="str">
        <f t="shared" ca="1" si="361"/>
        <v>D7:z7</v>
      </c>
    </row>
    <row r="2535" spans="1:15">
      <c r="A2535" t="str">
        <f t="shared" si="353"/>
        <v>02</v>
      </c>
      <c r="B2535" t="str">
        <f t="shared" ca="1" si="354"/>
        <v>W</v>
      </c>
      <c r="C2535" t="s">
        <v>3009</v>
      </c>
      <c r="D2535" s="9" t="s">
        <v>3011</v>
      </c>
      <c r="E2535">
        <f t="shared" ca="1" si="355"/>
        <v>0</v>
      </c>
      <c r="H2535" t="str">
        <f t="shared" ca="1" si="356"/>
        <v>'Simpl. All tex.-dual tex'!</v>
      </c>
      <c r="I2535" t="str">
        <f t="shared" ca="1" si="357"/>
        <v>'Simpl. All tex.-dual tex'!</v>
      </c>
      <c r="J2535">
        <f t="shared" ca="1" si="358"/>
        <v>0</v>
      </c>
      <c r="K2535">
        <f t="shared" ca="1" si="359"/>
        <v>0</v>
      </c>
      <c r="N2535" t="str">
        <f t="shared" ca="1" si="360"/>
        <v>D:z</v>
      </c>
      <c r="O2535" t="str">
        <f t="shared" ca="1" si="361"/>
        <v>D7:z7</v>
      </c>
    </row>
    <row r="2536" spans="1:15">
      <c r="A2536" t="str">
        <f t="shared" si="353"/>
        <v>03</v>
      </c>
      <c r="B2536" t="str">
        <f t="shared" ca="1" si="354"/>
        <v>W</v>
      </c>
      <c r="C2536" t="s">
        <v>3009</v>
      </c>
      <c r="D2536" s="9" t="s">
        <v>3012</v>
      </c>
      <c r="E2536">
        <f t="shared" ca="1" si="355"/>
        <v>0</v>
      </c>
      <c r="H2536" t="str">
        <f t="shared" ca="1" si="356"/>
        <v>'Simpl. All tex.-dual tex'!</v>
      </c>
      <c r="I2536" t="str">
        <f t="shared" ca="1" si="357"/>
        <v>'Simpl. All tex.-dual tex'!</v>
      </c>
      <c r="J2536">
        <f t="shared" ca="1" si="358"/>
        <v>0</v>
      </c>
      <c r="K2536">
        <f t="shared" ca="1" si="359"/>
        <v>0</v>
      </c>
      <c r="N2536" t="str">
        <f t="shared" ca="1" si="360"/>
        <v>D:z</v>
      </c>
      <c r="O2536" t="str">
        <f t="shared" ca="1" si="361"/>
        <v>D7:z7</v>
      </c>
    </row>
    <row r="2537" spans="1:15">
      <c r="A2537" t="str">
        <f t="shared" si="353"/>
        <v>04</v>
      </c>
      <c r="B2537" t="str">
        <f t="shared" ca="1" si="354"/>
        <v>W</v>
      </c>
      <c r="C2537" t="s">
        <v>3009</v>
      </c>
      <c r="D2537" s="9" t="s">
        <v>3013</v>
      </c>
      <c r="E2537">
        <f t="shared" ca="1" si="355"/>
        <v>0</v>
      </c>
      <c r="H2537" t="str">
        <f t="shared" ca="1" si="356"/>
        <v>'Simpl. All tex.-dual tex'!</v>
      </c>
      <c r="I2537" t="str">
        <f t="shared" ca="1" si="357"/>
        <v>'Simpl. All tex.-dual tex'!</v>
      </c>
      <c r="J2537">
        <f t="shared" ca="1" si="358"/>
        <v>0</v>
      </c>
      <c r="K2537">
        <f t="shared" ca="1" si="359"/>
        <v>0</v>
      </c>
      <c r="N2537" t="str">
        <f t="shared" ca="1" si="360"/>
        <v>D:z</v>
      </c>
      <c r="O2537" t="str">
        <f t="shared" ca="1" si="361"/>
        <v>D7:z7</v>
      </c>
    </row>
    <row r="2538" spans="1:15">
      <c r="A2538" t="str">
        <f t="shared" si="353"/>
        <v>05</v>
      </c>
      <c r="B2538" t="str">
        <f t="shared" ca="1" si="354"/>
        <v>W</v>
      </c>
      <c r="C2538" t="s">
        <v>3009</v>
      </c>
      <c r="D2538" s="9" t="s">
        <v>3014</v>
      </c>
      <c r="E2538">
        <f t="shared" ca="1" si="355"/>
        <v>0</v>
      </c>
      <c r="H2538" t="str">
        <f t="shared" ca="1" si="356"/>
        <v>'Simpl. All tex.-dual tex'!</v>
      </c>
      <c r="I2538" t="str">
        <f t="shared" ca="1" si="357"/>
        <v>'Simpl. All tex.-dual tex'!</v>
      </c>
      <c r="J2538">
        <f t="shared" ca="1" si="358"/>
        <v>0</v>
      </c>
      <c r="K2538">
        <f t="shared" ca="1" si="359"/>
        <v>0</v>
      </c>
      <c r="N2538" t="str">
        <f t="shared" ca="1" si="360"/>
        <v>D:z</v>
      </c>
      <c r="O2538" t="str">
        <f t="shared" ca="1" si="361"/>
        <v>D7:z7</v>
      </c>
    </row>
    <row r="2539" spans="1:15">
      <c r="A2539" t="str">
        <f t="shared" si="353"/>
        <v>06</v>
      </c>
      <c r="B2539" t="str">
        <f t="shared" ca="1" si="354"/>
        <v>W</v>
      </c>
      <c r="C2539" t="s">
        <v>3009</v>
      </c>
      <c r="D2539" s="9" t="s">
        <v>3015</v>
      </c>
      <c r="E2539">
        <f t="shared" ca="1" si="355"/>
        <v>0</v>
      </c>
      <c r="H2539" t="str">
        <f t="shared" ca="1" si="356"/>
        <v>'Simpl. All tex.-dual tex'!</v>
      </c>
      <c r="I2539" t="str">
        <f t="shared" ca="1" si="357"/>
        <v>'Simpl. All tex.-dual tex'!</v>
      </c>
      <c r="J2539">
        <f t="shared" ca="1" si="358"/>
        <v>0</v>
      </c>
      <c r="K2539">
        <f t="shared" ca="1" si="359"/>
        <v>0</v>
      </c>
      <c r="N2539" t="str">
        <f t="shared" ca="1" si="360"/>
        <v>D:z</v>
      </c>
      <c r="O2539" t="str">
        <f t="shared" ca="1" si="361"/>
        <v>D7:z7</v>
      </c>
    </row>
    <row r="2540" spans="1:15">
      <c r="A2540" t="str">
        <f t="shared" si="353"/>
        <v>07</v>
      </c>
      <c r="B2540" t="str">
        <f t="shared" ca="1" si="354"/>
        <v>W</v>
      </c>
      <c r="C2540" t="s">
        <v>3009</v>
      </c>
      <c r="D2540" s="9" t="s">
        <v>3016</v>
      </c>
      <c r="E2540">
        <f t="shared" ca="1" si="355"/>
        <v>0</v>
      </c>
      <c r="H2540" t="str">
        <f t="shared" ca="1" si="356"/>
        <v>'Simpl. All tex.-dual tex'!</v>
      </c>
      <c r="I2540" t="str">
        <f t="shared" ca="1" si="357"/>
        <v>'Simpl. All tex.-dual tex'!</v>
      </c>
      <c r="J2540">
        <f t="shared" ca="1" si="358"/>
        <v>0</v>
      </c>
      <c r="K2540">
        <f t="shared" ca="1" si="359"/>
        <v>0</v>
      </c>
      <c r="N2540" t="str">
        <f t="shared" ca="1" si="360"/>
        <v>D:z</v>
      </c>
      <c r="O2540" t="str">
        <f t="shared" ca="1" si="361"/>
        <v>D7:z7</v>
      </c>
    </row>
    <row r="2541" spans="1:15">
      <c r="A2541" t="str">
        <f t="shared" si="353"/>
        <v>08</v>
      </c>
      <c r="B2541" t="str">
        <f t="shared" ca="1" si="354"/>
        <v>W</v>
      </c>
      <c r="C2541" t="s">
        <v>3009</v>
      </c>
      <c r="D2541" s="9" t="s">
        <v>3017</v>
      </c>
      <c r="E2541">
        <f t="shared" ca="1" si="355"/>
        <v>0</v>
      </c>
      <c r="H2541" t="str">
        <f t="shared" ca="1" si="356"/>
        <v>'Simpl. All tex.-dual tex'!</v>
      </c>
      <c r="I2541" t="str">
        <f t="shared" ca="1" si="357"/>
        <v>'Simpl. All tex.-dual tex'!</v>
      </c>
      <c r="J2541">
        <f t="shared" ca="1" si="358"/>
        <v>0</v>
      </c>
      <c r="K2541">
        <f t="shared" ca="1" si="359"/>
        <v>0</v>
      </c>
      <c r="N2541" t="str">
        <f t="shared" ca="1" si="360"/>
        <v>D:z</v>
      </c>
      <c r="O2541" t="str">
        <f t="shared" ca="1" si="361"/>
        <v>D7:z7</v>
      </c>
    </row>
    <row r="2542" spans="1:15">
      <c r="A2542" t="str">
        <f t="shared" si="353"/>
        <v>09</v>
      </c>
      <c r="B2542" t="str">
        <f t="shared" ca="1" si="354"/>
        <v>W</v>
      </c>
      <c r="C2542" t="s">
        <v>3009</v>
      </c>
      <c r="D2542" s="9" t="s">
        <v>3018</v>
      </c>
      <c r="E2542">
        <f t="shared" ca="1" si="355"/>
        <v>0</v>
      </c>
      <c r="H2542" t="str">
        <f t="shared" ca="1" si="356"/>
        <v>'Simpl. All tex.-dual tex'!</v>
      </c>
      <c r="I2542" t="str">
        <f t="shared" ca="1" si="357"/>
        <v>'Simpl. All tex.-dual tex'!</v>
      </c>
      <c r="J2542">
        <f t="shared" ca="1" si="358"/>
        <v>0</v>
      </c>
      <c r="K2542">
        <f t="shared" ca="1" si="359"/>
        <v>0</v>
      </c>
      <c r="N2542" t="str">
        <f t="shared" ca="1" si="360"/>
        <v>D:z</v>
      </c>
      <c r="O2542" t="str">
        <f t="shared" ca="1" si="361"/>
        <v>D7:z7</v>
      </c>
    </row>
    <row r="2543" spans="1:15">
      <c r="A2543" t="str">
        <f t="shared" si="353"/>
        <v>10</v>
      </c>
      <c r="B2543" t="str">
        <f t="shared" ca="1" si="354"/>
        <v>W</v>
      </c>
      <c r="C2543" t="s">
        <v>3009</v>
      </c>
      <c r="D2543" s="9" t="s">
        <v>3019</v>
      </c>
      <c r="E2543">
        <f t="shared" ca="1" si="355"/>
        <v>0</v>
      </c>
      <c r="H2543" t="str">
        <f t="shared" ca="1" si="356"/>
        <v>'Simpl. All tex.-dual tex'!</v>
      </c>
      <c r="I2543" t="str">
        <f t="shared" ca="1" si="357"/>
        <v>'Simpl. All tex.-dual tex'!</v>
      </c>
      <c r="J2543">
        <f t="shared" ca="1" si="358"/>
        <v>0</v>
      </c>
      <c r="K2543">
        <f t="shared" ca="1" si="359"/>
        <v>0</v>
      </c>
      <c r="N2543" t="str">
        <f t="shared" ca="1" si="360"/>
        <v>D:z</v>
      </c>
      <c r="O2543" t="str">
        <f t="shared" ca="1" si="361"/>
        <v>D7:z7</v>
      </c>
    </row>
    <row r="2544" spans="1:15">
      <c r="A2544" t="str">
        <f t="shared" si="353"/>
        <v>11</v>
      </c>
      <c r="B2544" t="str">
        <f t="shared" ca="1" si="354"/>
        <v>W</v>
      </c>
      <c r="C2544" t="s">
        <v>3009</v>
      </c>
      <c r="D2544" s="9" t="s">
        <v>3020</v>
      </c>
      <c r="E2544">
        <f t="shared" ca="1" si="355"/>
        <v>0</v>
      </c>
      <c r="H2544" t="str">
        <f t="shared" ca="1" si="356"/>
        <v>'Simpl. All tex.-dual tex'!</v>
      </c>
      <c r="I2544" t="str">
        <f t="shared" ca="1" si="357"/>
        <v>'Simpl. All tex.-dual tex'!</v>
      </c>
      <c r="J2544">
        <f t="shared" ca="1" si="358"/>
        <v>0</v>
      </c>
      <c r="K2544">
        <f t="shared" ca="1" si="359"/>
        <v>0</v>
      </c>
      <c r="N2544" t="str">
        <f t="shared" ca="1" si="360"/>
        <v>D:z</v>
      </c>
      <c r="O2544" t="str">
        <f t="shared" ca="1" si="361"/>
        <v>D7:z7</v>
      </c>
    </row>
    <row r="2545" spans="1:15">
      <c r="A2545" t="str">
        <f t="shared" si="353"/>
        <v>12</v>
      </c>
      <c r="B2545" t="str">
        <f t="shared" ca="1" si="354"/>
        <v>W</v>
      </c>
      <c r="C2545" t="s">
        <v>3009</v>
      </c>
      <c r="D2545" s="9" t="s">
        <v>3021</v>
      </c>
      <c r="E2545">
        <f t="shared" ca="1" si="355"/>
        <v>0</v>
      </c>
      <c r="H2545" t="str">
        <f t="shared" ca="1" si="356"/>
        <v>'Simpl. All tex.-dual tex'!</v>
      </c>
      <c r="I2545" t="str">
        <f t="shared" ca="1" si="357"/>
        <v>'Simpl. All tex.-dual tex'!</v>
      </c>
      <c r="J2545">
        <f t="shared" ca="1" si="358"/>
        <v>0</v>
      </c>
      <c r="K2545">
        <f t="shared" ca="1" si="359"/>
        <v>0</v>
      </c>
      <c r="N2545" t="str">
        <f t="shared" ca="1" si="360"/>
        <v>D:z</v>
      </c>
      <c r="O2545" t="str">
        <f t="shared" ca="1" si="361"/>
        <v>D7:z7</v>
      </c>
    </row>
    <row r="2546" spans="1:15">
      <c r="A2546" t="str">
        <f t="shared" si="353"/>
        <v>13</v>
      </c>
      <c r="B2546" t="str">
        <f t="shared" ca="1" si="354"/>
        <v>W</v>
      </c>
      <c r="C2546" t="s">
        <v>3009</v>
      </c>
      <c r="D2546" s="9" t="s">
        <v>3022</v>
      </c>
      <c r="E2546">
        <f t="shared" ca="1" si="355"/>
        <v>0</v>
      </c>
      <c r="H2546" t="str">
        <f t="shared" ca="1" si="356"/>
        <v>'Simpl. All tex.-dual tex'!</v>
      </c>
      <c r="I2546" t="str">
        <f t="shared" ca="1" si="357"/>
        <v>'Simpl. All tex.-dual tex'!</v>
      </c>
      <c r="J2546">
        <f t="shared" ca="1" si="358"/>
        <v>0</v>
      </c>
      <c r="K2546">
        <f t="shared" ca="1" si="359"/>
        <v>0</v>
      </c>
      <c r="N2546" t="str">
        <f t="shared" ca="1" si="360"/>
        <v>D:z</v>
      </c>
      <c r="O2546" t="str">
        <f t="shared" ca="1" si="361"/>
        <v>D7:z7</v>
      </c>
    </row>
    <row r="2547" spans="1:15">
      <c r="A2547" t="str">
        <f t="shared" si="353"/>
        <v>100</v>
      </c>
      <c r="B2547" t="str">
        <f t="shared" ca="1" si="354"/>
        <v>W</v>
      </c>
      <c r="C2547" t="s">
        <v>3009</v>
      </c>
      <c r="D2547" s="9" t="s">
        <v>3023</v>
      </c>
      <c r="E2547">
        <f t="shared" ca="1" si="355"/>
        <v>0</v>
      </c>
      <c r="H2547" t="str">
        <f t="shared" ca="1" si="356"/>
        <v>'Simpl. All tex.-dual tex'!</v>
      </c>
      <c r="I2547" t="str">
        <f t="shared" ca="1" si="357"/>
        <v>'Simpl. All tex.-dual tex'!</v>
      </c>
      <c r="J2547">
        <f t="shared" ca="1" si="358"/>
        <v>0</v>
      </c>
      <c r="K2547">
        <f t="shared" ca="1" si="359"/>
        <v>0</v>
      </c>
      <c r="N2547" t="str">
        <f t="shared" ca="1" si="360"/>
        <v>D:z</v>
      </c>
      <c r="O2547" t="str">
        <f t="shared" ca="1" si="361"/>
        <v>D7:z7</v>
      </c>
    </row>
    <row r="2548" spans="1:15">
      <c r="A2548" t="str">
        <f t="shared" si="353"/>
        <v>01</v>
      </c>
      <c r="B2548" t="str">
        <f t="shared" ca="1" si="354"/>
        <v>W</v>
      </c>
      <c r="C2548" t="s">
        <v>3024</v>
      </c>
      <c r="D2548" s="9" t="s">
        <v>3025</v>
      </c>
      <c r="E2548">
        <f t="shared" ca="1" si="355"/>
        <v>0</v>
      </c>
      <c r="H2548" t="str">
        <f t="shared" ca="1" si="356"/>
        <v>'Simpl. All tex.-dual tex'!</v>
      </c>
      <c r="I2548" t="str">
        <f t="shared" ca="1" si="357"/>
        <v>'Simpl. All tex.-dual tex'!</v>
      </c>
      <c r="J2548">
        <f t="shared" ca="1" si="358"/>
        <v>0</v>
      </c>
      <c r="K2548">
        <f t="shared" ca="1" si="359"/>
        <v>0</v>
      </c>
      <c r="N2548" t="str">
        <f t="shared" ca="1" si="360"/>
        <v>D:z</v>
      </c>
      <c r="O2548" t="str">
        <f t="shared" ca="1" si="361"/>
        <v>D7:z7</v>
      </c>
    </row>
    <row r="2549" spans="1:15">
      <c r="A2549" t="str">
        <f t="shared" si="353"/>
        <v>02</v>
      </c>
      <c r="B2549" t="str">
        <f t="shared" ca="1" si="354"/>
        <v>W</v>
      </c>
      <c r="C2549" t="s">
        <v>3024</v>
      </c>
      <c r="D2549" s="9" t="s">
        <v>3026</v>
      </c>
      <c r="E2549">
        <f t="shared" ca="1" si="355"/>
        <v>0</v>
      </c>
      <c r="H2549" t="str">
        <f t="shared" ca="1" si="356"/>
        <v>'Simpl. All tex.-dual tex'!</v>
      </c>
      <c r="I2549" t="str">
        <f t="shared" ca="1" si="357"/>
        <v>'Simpl. All tex.-dual tex'!</v>
      </c>
      <c r="J2549">
        <f t="shared" ca="1" si="358"/>
        <v>0</v>
      </c>
      <c r="K2549">
        <f t="shared" ca="1" si="359"/>
        <v>0</v>
      </c>
      <c r="N2549" t="str">
        <f t="shared" ca="1" si="360"/>
        <v>D:z</v>
      </c>
      <c r="O2549" t="str">
        <f t="shared" ca="1" si="361"/>
        <v>D7:z7</v>
      </c>
    </row>
    <row r="2550" spans="1:15">
      <c r="A2550" t="str">
        <f t="shared" si="353"/>
        <v>03</v>
      </c>
      <c r="B2550" t="str">
        <f t="shared" ca="1" si="354"/>
        <v>W</v>
      </c>
      <c r="C2550" t="s">
        <v>3024</v>
      </c>
      <c r="D2550" s="9" t="s">
        <v>3027</v>
      </c>
      <c r="E2550">
        <f t="shared" ca="1" si="355"/>
        <v>0</v>
      </c>
      <c r="H2550" t="str">
        <f t="shared" ca="1" si="356"/>
        <v>'Simpl. All tex.-dual tex'!</v>
      </c>
      <c r="I2550" t="str">
        <f t="shared" ca="1" si="357"/>
        <v>'Simpl. All tex.-dual tex'!</v>
      </c>
      <c r="J2550">
        <f t="shared" ca="1" si="358"/>
        <v>0</v>
      </c>
      <c r="K2550">
        <f t="shared" ca="1" si="359"/>
        <v>0</v>
      </c>
      <c r="N2550" t="str">
        <f t="shared" ca="1" si="360"/>
        <v>D:z</v>
      </c>
      <c r="O2550" t="str">
        <f t="shared" ca="1" si="361"/>
        <v>D7:z7</v>
      </c>
    </row>
    <row r="2551" spans="1:15">
      <c r="A2551" t="str">
        <f t="shared" si="353"/>
        <v>04</v>
      </c>
      <c r="B2551" t="str">
        <f t="shared" ca="1" si="354"/>
        <v>W</v>
      </c>
      <c r="C2551" t="s">
        <v>3024</v>
      </c>
      <c r="D2551" s="9" t="s">
        <v>3028</v>
      </c>
      <c r="E2551">
        <f t="shared" ca="1" si="355"/>
        <v>0</v>
      </c>
      <c r="H2551" t="str">
        <f t="shared" ca="1" si="356"/>
        <v>'Simpl. All tex.-dual tex'!</v>
      </c>
      <c r="I2551" t="str">
        <f t="shared" ca="1" si="357"/>
        <v>'Simpl. All tex.-dual tex'!</v>
      </c>
      <c r="J2551">
        <f t="shared" ca="1" si="358"/>
        <v>0</v>
      </c>
      <c r="K2551">
        <f t="shared" ca="1" si="359"/>
        <v>0</v>
      </c>
      <c r="N2551" t="str">
        <f t="shared" ca="1" si="360"/>
        <v>D:z</v>
      </c>
      <c r="O2551" t="str">
        <f t="shared" ca="1" si="361"/>
        <v>D7:z7</v>
      </c>
    </row>
    <row r="2552" spans="1:15">
      <c r="A2552" t="str">
        <f t="shared" si="353"/>
        <v>05</v>
      </c>
      <c r="B2552" t="str">
        <f t="shared" ca="1" si="354"/>
        <v>W</v>
      </c>
      <c r="C2552" t="s">
        <v>3024</v>
      </c>
      <c r="D2552" s="9" t="s">
        <v>3029</v>
      </c>
      <c r="E2552">
        <f t="shared" ca="1" si="355"/>
        <v>0</v>
      </c>
      <c r="H2552" t="str">
        <f t="shared" ca="1" si="356"/>
        <v>'Simpl. All tex.-dual tex'!</v>
      </c>
      <c r="I2552" t="str">
        <f t="shared" ca="1" si="357"/>
        <v>'Simpl. All tex.-dual tex'!</v>
      </c>
      <c r="J2552">
        <f t="shared" ca="1" si="358"/>
        <v>0</v>
      </c>
      <c r="K2552">
        <f t="shared" ca="1" si="359"/>
        <v>0</v>
      </c>
      <c r="N2552" t="str">
        <f t="shared" ca="1" si="360"/>
        <v>D:z</v>
      </c>
      <c r="O2552" t="str">
        <f t="shared" ca="1" si="361"/>
        <v>D7:z7</v>
      </c>
    </row>
    <row r="2553" spans="1:15">
      <c r="A2553" t="str">
        <f t="shared" si="353"/>
        <v>06</v>
      </c>
      <c r="B2553" t="str">
        <f t="shared" ca="1" si="354"/>
        <v>W</v>
      </c>
      <c r="C2553" t="s">
        <v>3024</v>
      </c>
      <c r="D2553" s="9" t="s">
        <v>3030</v>
      </c>
      <c r="E2553">
        <f t="shared" ca="1" si="355"/>
        <v>0</v>
      </c>
      <c r="H2553" t="str">
        <f t="shared" ca="1" si="356"/>
        <v>'Simpl. All tex.-dual tex'!</v>
      </c>
      <c r="I2553" t="str">
        <f t="shared" ca="1" si="357"/>
        <v>'Simpl. All tex.-dual tex'!</v>
      </c>
      <c r="J2553">
        <f t="shared" ca="1" si="358"/>
        <v>0</v>
      </c>
      <c r="K2553">
        <f t="shared" ca="1" si="359"/>
        <v>0</v>
      </c>
      <c r="N2553" t="str">
        <f t="shared" ca="1" si="360"/>
        <v>D:z</v>
      </c>
      <c r="O2553" t="str">
        <f t="shared" ca="1" si="361"/>
        <v>D7:z7</v>
      </c>
    </row>
    <row r="2554" spans="1:15">
      <c r="A2554" t="str">
        <f t="shared" si="353"/>
        <v>07</v>
      </c>
      <c r="B2554" t="str">
        <f t="shared" ca="1" si="354"/>
        <v>W</v>
      </c>
      <c r="C2554" t="s">
        <v>3024</v>
      </c>
      <c r="D2554" s="9" t="s">
        <v>3031</v>
      </c>
      <c r="E2554">
        <f t="shared" ca="1" si="355"/>
        <v>0</v>
      </c>
      <c r="H2554" t="str">
        <f t="shared" ca="1" si="356"/>
        <v>'Simpl. All tex.-dual tex'!</v>
      </c>
      <c r="I2554" t="str">
        <f t="shared" ca="1" si="357"/>
        <v>'Simpl. All tex.-dual tex'!</v>
      </c>
      <c r="J2554">
        <f t="shared" ca="1" si="358"/>
        <v>0</v>
      </c>
      <c r="K2554">
        <f t="shared" ca="1" si="359"/>
        <v>0</v>
      </c>
      <c r="N2554" t="str">
        <f t="shared" ca="1" si="360"/>
        <v>D:z</v>
      </c>
      <c r="O2554" t="str">
        <f t="shared" ca="1" si="361"/>
        <v>D7:z7</v>
      </c>
    </row>
    <row r="2555" spans="1:15">
      <c r="A2555" t="str">
        <f t="shared" si="353"/>
        <v>08</v>
      </c>
      <c r="B2555" t="str">
        <f t="shared" ca="1" si="354"/>
        <v>W</v>
      </c>
      <c r="C2555" t="s">
        <v>3024</v>
      </c>
      <c r="D2555" s="9" t="s">
        <v>3032</v>
      </c>
      <c r="E2555">
        <f t="shared" ca="1" si="355"/>
        <v>0</v>
      </c>
      <c r="H2555" t="str">
        <f t="shared" ca="1" si="356"/>
        <v>'Simpl. All tex.-dual tex'!</v>
      </c>
      <c r="I2555" t="str">
        <f t="shared" ca="1" si="357"/>
        <v>'Simpl. All tex.-dual tex'!</v>
      </c>
      <c r="J2555">
        <f t="shared" ca="1" si="358"/>
        <v>0</v>
      </c>
      <c r="K2555">
        <f t="shared" ca="1" si="359"/>
        <v>0</v>
      </c>
      <c r="N2555" t="str">
        <f t="shared" ca="1" si="360"/>
        <v>D:z</v>
      </c>
      <c r="O2555" t="str">
        <f t="shared" ca="1" si="361"/>
        <v>D7:z7</v>
      </c>
    </row>
    <row r="2556" spans="1:15">
      <c r="A2556" t="str">
        <f t="shared" si="353"/>
        <v>09</v>
      </c>
      <c r="B2556" t="str">
        <f t="shared" ca="1" si="354"/>
        <v>W</v>
      </c>
      <c r="C2556" t="s">
        <v>3024</v>
      </c>
      <c r="D2556" s="9" t="s">
        <v>3033</v>
      </c>
      <c r="E2556">
        <f t="shared" ca="1" si="355"/>
        <v>0</v>
      </c>
      <c r="H2556" t="str">
        <f t="shared" ca="1" si="356"/>
        <v>'Simpl. All tex.-dual tex'!</v>
      </c>
      <c r="I2556" t="str">
        <f t="shared" ca="1" si="357"/>
        <v>'Simpl. All tex.-dual tex'!</v>
      </c>
      <c r="J2556">
        <f t="shared" ca="1" si="358"/>
        <v>0</v>
      </c>
      <c r="K2556">
        <f t="shared" ca="1" si="359"/>
        <v>0</v>
      </c>
      <c r="N2556" t="str">
        <f t="shared" ca="1" si="360"/>
        <v>D:z</v>
      </c>
      <c r="O2556" t="str">
        <f t="shared" ca="1" si="361"/>
        <v>D7:z7</v>
      </c>
    </row>
    <row r="2557" spans="1:15">
      <c r="A2557" t="str">
        <f t="shared" si="353"/>
        <v>10</v>
      </c>
      <c r="B2557" t="str">
        <f t="shared" ca="1" si="354"/>
        <v>W</v>
      </c>
      <c r="C2557" t="s">
        <v>3024</v>
      </c>
      <c r="D2557" s="9" t="s">
        <v>3034</v>
      </c>
      <c r="E2557">
        <f t="shared" ca="1" si="355"/>
        <v>0</v>
      </c>
      <c r="H2557" t="str">
        <f t="shared" ca="1" si="356"/>
        <v>'Simpl. All tex.-dual tex'!</v>
      </c>
      <c r="I2557" t="str">
        <f t="shared" ca="1" si="357"/>
        <v>'Simpl. All tex.-dual tex'!</v>
      </c>
      <c r="J2557">
        <f t="shared" ca="1" si="358"/>
        <v>0</v>
      </c>
      <c r="K2557">
        <f t="shared" ca="1" si="359"/>
        <v>0</v>
      </c>
      <c r="N2557" t="str">
        <f t="shared" ca="1" si="360"/>
        <v>D:z</v>
      </c>
      <c r="O2557" t="str">
        <f t="shared" ca="1" si="361"/>
        <v>D7:z7</v>
      </c>
    </row>
    <row r="2558" spans="1:15">
      <c r="A2558" t="str">
        <f t="shared" si="353"/>
        <v>11</v>
      </c>
      <c r="B2558" t="str">
        <f t="shared" ca="1" si="354"/>
        <v>W</v>
      </c>
      <c r="C2558" t="s">
        <v>3024</v>
      </c>
      <c r="D2558" s="9" t="s">
        <v>3035</v>
      </c>
      <c r="E2558">
        <f t="shared" ca="1" si="355"/>
        <v>0</v>
      </c>
      <c r="H2558" t="str">
        <f t="shared" ca="1" si="356"/>
        <v>'Simpl. All tex.-dual tex'!</v>
      </c>
      <c r="I2558" t="str">
        <f t="shared" ca="1" si="357"/>
        <v>'Simpl. All tex.-dual tex'!</v>
      </c>
      <c r="J2558">
        <f t="shared" ca="1" si="358"/>
        <v>0</v>
      </c>
      <c r="K2558">
        <f t="shared" ca="1" si="359"/>
        <v>0</v>
      </c>
      <c r="N2558" t="str">
        <f t="shared" ca="1" si="360"/>
        <v>D:z</v>
      </c>
      <c r="O2558" t="str">
        <f t="shared" ca="1" si="361"/>
        <v>D7:z7</v>
      </c>
    </row>
    <row r="2559" spans="1:15">
      <c r="A2559" t="str">
        <f t="shared" si="353"/>
        <v>12</v>
      </c>
      <c r="B2559" t="str">
        <f t="shared" ca="1" si="354"/>
        <v>W</v>
      </c>
      <c r="C2559" t="s">
        <v>3024</v>
      </c>
      <c r="D2559" s="9" t="s">
        <v>3036</v>
      </c>
      <c r="E2559">
        <f t="shared" ca="1" si="355"/>
        <v>0</v>
      </c>
      <c r="H2559" t="str">
        <f t="shared" ca="1" si="356"/>
        <v>'Simpl. All tex.-dual tex'!</v>
      </c>
      <c r="I2559" t="str">
        <f t="shared" ca="1" si="357"/>
        <v>'Simpl. All tex.-dual tex'!</v>
      </c>
      <c r="J2559">
        <f t="shared" ca="1" si="358"/>
        <v>0</v>
      </c>
      <c r="K2559">
        <f t="shared" ca="1" si="359"/>
        <v>0</v>
      </c>
      <c r="N2559" t="str">
        <f t="shared" ca="1" si="360"/>
        <v>D:z</v>
      </c>
      <c r="O2559" t="str">
        <f t="shared" ca="1" si="361"/>
        <v>D7:z7</v>
      </c>
    </row>
    <row r="2560" spans="1:15">
      <c r="A2560" t="str">
        <f t="shared" si="353"/>
        <v>13</v>
      </c>
      <c r="B2560" t="str">
        <f t="shared" ca="1" si="354"/>
        <v>W</v>
      </c>
      <c r="C2560" t="s">
        <v>3024</v>
      </c>
      <c r="D2560" s="9" t="s">
        <v>3037</v>
      </c>
      <c r="E2560">
        <f t="shared" ca="1" si="355"/>
        <v>0</v>
      </c>
      <c r="H2560" t="str">
        <f t="shared" ca="1" si="356"/>
        <v>'Simpl. All tex.-dual tex'!</v>
      </c>
      <c r="I2560" t="str">
        <f t="shared" ca="1" si="357"/>
        <v>'Simpl. All tex.-dual tex'!</v>
      </c>
      <c r="J2560">
        <f t="shared" ca="1" si="358"/>
        <v>0</v>
      </c>
      <c r="K2560">
        <f t="shared" ca="1" si="359"/>
        <v>0</v>
      </c>
      <c r="N2560" t="str">
        <f t="shared" ca="1" si="360"/>
        <v>D:z</v>
      </c>
      <c r="O2560" t="str">
        <f t="shared" ca="1" si="361"/>
        <v>D7:z7</v>
      </c>
    </row>
    <row r="2561" spans="1:15">
      <c r="A2561" t="str">
        <f t="shared" si="353"/>
        <v>100</v>
      </c>
      <c r="B2561" t="str">
        <f t="shared" ca="1" si="354"/>
        <v>W</v>
      </c>
      <c r="C2561" t="s">
        <v>3024</v>
      </c>
      <c r="D2561" s="9" t="s">
        <v>3038</v>
      </c>
      <c r="E2561">
        <f t="shared" ca="1" si="355"/>
        <v>0</v>
      </c>
      <c r="H2561" t="str">
        <f t="shared" ca="1" si="356"/>
        <v>'Simpl. All tex.-dual tex'!</v>
      </c>
      <c r="I2561" t="str">
        <f t="shared" ca="1" si="357"/>
        <v>'Simpl. All tex.-dual tex'!</v>
      </c>
      <c r="J2561">
        <f t="shared" ca="1" si="358"/>
        <v>0</v>
      </c>
      <c r="K2561">
        <f t="shared" ca="1" si="359"/>
        <v>0</v>
      </c>
      <c r="N2561" t="str">
        <f t="shared" ca="1" si="360"/>
        <v>D:z</v>
      </c>
      <c r="O2561" t="str">
        <f t="shared" ca="1" si="361"/>
        <v>D7:z7</v>
      </c>
    </row>
    <row r="2562" spans="1:15">
      <c r="A2562" t="str">
        <f t="shared" si="353"/>
        <v>01</v>
      </c>
      <c r="B2562" t="str">
        <f t="shared" ca="1" si="354"/>
        <v>W</v>
      </c>
      <c r="C2562" t="s">
        <v>3039</v>
      </c>
      <c r="D2562" s="9" t="s">
        <v>3040</v>
      </c>
      <c r="E2562">
        <f t="shared" ca="1" si="355"/>
        <v>0</v>
      </c>
      <c r="H2562" t="str">
        <f t="shared" ca="1" si="356"/>
        <v>'Simpl. All tex.-dual tex'!</v>
      </c>
      <c r="I2562" t="str">
        <f t="shared" ca="1" si="357"/>
        <v>'Simpl. All tex.-dual tex'!</v>
      </c>
      <c r="J2562">
        <f t="shared" ca="1" si="358"/>
        <v>0</v>
      </c>
      <c r="K2562">
        <f t="shared" ca="1" si="359"/>
        <v>0</v>
      </c>
      <c r="N2562" t="str">
        <f t="shared" ca="1" si="360"/>
        <v>D:z</v>
      </c>
      <c r="O2562" t="str">
        <f t="shared" ca="1" si="361"/>
        <v>D7:z7</v>
      </c>
    </row>
    <row r="2563" spans="1:15">
      <c r="A2563" t="str">
        <f t="shared" si="353"/>
        <v>02</v>
      </c>
      <c r="B2563" t="str">
        <f t="shared" ca="1" si="354"/>
        <v>W</v>
      </c>
      <c r="C2563" t="s">
        <v>3039</v>
      </c>
      <c r="D2563" s="9" t="s">
        <v>3041</v>
      </c>
      <c r="E2563">
        <f t="shared" ca="1" si="355"/>
        <v>0</v>
      </c>
      <c r="H2563" t="str">
        <f t="shared" ca="1" si="356"/>
        <v>'Simpl. All tex.-dual tex'!</v>
      </c>
      <c r="I2563" t="str">
        <f t="shared" ca="1" si="357"/>
        <v>'Simpl. All tex.-dual tex'!</v>
      </c>
      <c r="J2563">
        <f t="shared" ca="1" si="358"/>
        <v>0</v>
      </c>
      <c r="K2563">
        <f t="shared" ca="1" si="359"/>
        <v>0</v>
      </c>
      <c r="N2563" t="str">
        <f t="shared" ca="1" si="360"/>
        <v>D:z</v>
      </c>
      <c r="O2563" t="str">
        <f t="shared" ca="1" si="361"/>
        <v>D7:z7</v>
      </c>
    </row>
    <row r="2564" spans="1:15">
      <c r="A2564" t="str">
        <f t="shared" ref="A2564:A2627" si="362">MID(D2564,LEN(C2564)+2,LEN(D2564)-LEN(C2564))</f>
        <v>03</v>
      </c>
      <c r="B2564" t="str">
        <f t="shared" ca="1" si="354"/>
        <v>W</v>
      </c>
      <c r="C2564" t="s">
        <v>3039</v>
      </c>
      <c r="D2564" s="9" t="s">
        <v>3042</v>
      </c>
      <c r="E2564">
        <f t="shared" ca="1" si="355"/>
        <v>0</v>
      </c>
      <c r="H2564" t="str">
        <f t="shared" ca="1" si="356"/>
        <v>'Simpl. All tex.-dual tex'!</v>
      </c>
      <c r="I2564" t="str">
        <f t="shared" ca="1" si="357"/>
        <v>'Simpl. All tex.-dual tex'!</v>
      </c>
      <c r="J2564">
        <f t="shared" ca="1" si="358"/>
        <v>0</v>
      </c>
      <c r="K2564">
        <f t="shared" ca="1" si="359"/>
        <v>0</v>
      </c>
      <c r="N2564" t="str">
        <f t="shared" ca="1" si="360"/>
        <v>D:z</v>
      </c>
      <c r="O2564" t="str">
        <f t="shared" ca="1" si="361"/>
        <v>D7:z7</v>
      </c>
    </row>
    <row r="2565" spans="1:15">
      <c r="A2565" t="str">
        <f t="shared" si="362"/>
        <v>04</v>
      </c>
      <c r="B2565" t="str">
        <f t="shared" ca="1" si="354"/>
        <v>W</v>
      </c>
      <c r="C2565" t="s">
        <v>3039</v>
      </c>
      <c r="D2565" s="9" t="s">
        <v>3043</v>
      </c>
      <c r="E2565">
        <f t="shared" ca="1" si="355"/>
        <v>0</v>
      </c>
      <c r="H2565" t="str">
        <f t="shared" ca="1" si="356"/>
        <v>'Simpl. All tex.-dual tex'!</v>
      </c>
      <c r="I2565" t="str">
        <f t="shared" ca="1" si="357"/>
        <v>'Simpl. All tex.-dual tex'!</v>
      </c>
      <c r="J2565">
        <f t="shared" ca="1" si="358"/>
        <v>0</v>
      </c>
      <c r="K2565">
        <f t="shared" ca="1" si="359"/>
        <v>0</v>
      </c>
      <c r="N2565" t="str">
        <f t="shared" ca="1" si="360"/>
        <v>D:z</v>
      </c>
      <c r="O2565" t="str">
        <f t="shared" ca="1" si="361"/>
        <v>D7:z7</v>
      </c>
    </row>
    <row r="2566" spans="1:15">
      <c r="A2566" t="str">
        <f t="shared" si="362"/>
        <v>05</v>
      </c>
      <c r="B2566" t="str">
        <f t="shared" ca="1" si="354"/>
        <v>W</v>
      </c>
      <c r="C2566" t="s">
        <v>3039</v>
      </c>
      <c r="D2566" s="9" t="s">
        <v>3044</v>
      </c>
      <c r="E2566">
        <f t="shared" ca="1" si="355"/>
        <v>0</v>
      </c>
      <c r="H2566" t="str">
        <f t="shared" ca="1" si="356"/>
        <v>'Simpl. All tex.-dual tex'!</v>
      </c>
      <c r="I2566" t="str">
        <f t="shared" ca="1" si="357"/>
        <v>'Simpl. All tex.-dual tex'!</v>
      </c>
      <c r="J2566">
        <f t="shared" ca="1" si="358"/>
        <v>0</v>
      </c>
      <c r="K2566">
        <f t="shared" ca="1" si="359"/>
        <v>0</v>
      </c>
      <c r="N2566" t="str">
        <f t="shared" ca="1" si="360"/>
        <v>D:z</v>
      </c>
      <c r="O2566" t="str">
        <f t="shared" ca="1" si="361"/>
        <v>D7:z7</v>
      </c>
    </row>
    <row r="2567" spans="1:15">
      <c r="A2567" t="str">
        <f t="shared" si="362"/>
        <v>06</v>
      </c>
      <c r="B2567" t="str">
        <f t="shared" ca="1" si="354"/>
        <v>W</v>
      </c>
      <c r="C2567" t="s">
        <v>3039</v>
      </c>
      <c r="D2567" s="9" t="s">
        <v>3045</v>
      </c>
      <c r="E2567">
        <f t="shared" ca="1" si="355"/>
        <v>0</v>
      </c>
      <c r="H2567" t="str">
        <f t="shared" ca="1" si="356"/>
        <v>'Simpl. All tex.-dual tex'!</v>
      </c>
      <c r="I2567" t="str">
        <f t="shared" ca="1" si="357"/>
        <v>'Simpl. All tex.-dual tex'!</v>
      </c>
      <c r="J2567">
        <f t="shared" ca="1" si="358"/>
        <v>0</v>
      </c>
      <c r="K2567">
        <f t="shared" ca="1" si="359"/>
        <v>0</v>
      </c>
      <c r="N2567" t="str">
        <f t="shared" ca="1" si="360"/>
        <v>D:z</v>
      </c>
      <c r="O2567" t="str">
        <f t="shared" ca="1" si="361"/>
        <v>D7:z7</v>
      </c>
    </row>
    <row r="2568" spans="1:15">
      <c r="A2568" t="str">
        <f t="shared" si="362"/>
        <v>07</v>
      </c>
      <c r="B2568" t="str">
        <f t="shared" ca="1" si="354"/>
        <v>W</v>
      </c>
      <c r="C2568" t="s">
        <v>3039</v>
      </c>
      <c r="D2568" s="9" t="s">
        <v>3046</v>
      </c>
      <c r="E2568">
        <f t="shared" ca="1" si="355"/>
        <v>0</v>
      </c>
      <c r="H2568" t="str">
        <f t="shared" ca="1" si="356"/>
        <v>'Simpl. All tex.-dual tex'!</v>
      </c>
      <c r="I2568" t="str">
        <f t="shared" ca="1" si="357"/>
        <v>'Simpl. All tex.-dual tex'!</v>
      </c>
      <c r="J2568">
        <f t="shared" ca="1" si="358"/>
        <v>0</v>
      </c>
      <c r="K2568">
        <f t="shared" ca="1" si="359"/>
        <v>0</v>
      </c>
      <c r="N2568" t="str">
        <f t="shared" ca="1" si="360"/>
        <v>D:z</v>
      </c>
      <c r="O2568" t="str">
        <f t="shared" ca="1" si="361"/>
        <v>D7:z7</v>
      </c>
    </row>
    <row r="2569" spans="1:15">
      <c r="A2569" t="str">
        <f t="shared" si="362"/>
        <v>08</v>
      </c>
      <c r="B2569" t="str">
        <f t="shared" ca="1" si="354"/>
        <v>W</v>
      </c>
      <c r="C2569" t="s">
        <v>3039</v>
      </c>
      <c r="D2569" s="9" t="s">
        <v>3047</v>
      </c>
      <c r="E2569">
        <f t="shared" ca="1" si="355"/>
        <v>0</v>
      </c>
      <c r="H2569" t="str">
        <f t="shared" ca="1" si="356"/>
        <v>'Simpl. All tex.-dual tex'!</v>
      </c>
      <c r="I2569" t="str">
        <f t="shared" ca="1" si="357"/>
        <v>'Simpl. All tex.-dual tex'!</v>
      </c>
      <c r="J2569">
        <f t="shared" ca="1" si="358"/>
        <v>0</v>
      </c>
      <c r="K2569">
        <f t="shared" ca="1" si="359"/>
        <v>0</v>
      </c>
      <c r="N2569" t="str">
        <f t="shared" ca="1" si="360"/>
        <v>D:z</v>
      </c>
      <c r="O2569" t="str">
        <f t="shared" ca="1" si="361"/>
        <v>D7:z7</v>
      </c>
    </row>
    <row r="2570" spans="1:15">
      <c r="A2570" t="str">
        <f t="shared" si="362"/>
        <v>09</v>
      </c>
      <c r="B2570" t="str">
        <f t="shared" ca="1" si="354"/>
        <v>W</v>
      </c>
      <c r="C2570" t="s">
        <v>3039</v>
      </c>
      <c r="D2570" s="9" t="s">
        <v>3048</v>
      </c>
      <c r="E2570">
        <f t="shared" ca="1" si="355"/>
        <v>0</v>
      </c>
      <c r="H2570" t="str">
        <f t="shared" ca="1" si="356"/>
        <v>'Simpl. All tex.-dual tex'!</v>
      </c>
      <c r="I2570" t="str">
        <f t="shared" ca="1" si="357"/>
        <v>'Simpl. All tex.-dual tex'!</v>
      </c>
      <c r="J2570">
        <f t="shared" ca="1" si="358"/>
        <v>0</v>
      </c>
      <c r="K2570">
        <f t="shared" ca="1" si="359"/>
        <v>0</v>
      </c>
      <c r="N2570" t="str">
        <f t="shared" ca="1" si="360"/>
        <v>D:z</v>
      </c>
      <c r="O2570" t="str">
        <f t="shared" ca="1" si="361"/>
        <v>D7:z7</v>
      </c>
    </row>
    <row r="2571" spans="1:15">
      <c r="A2571" t="str">
        <f t="shared" si="362"/>
        <v>10</v>
      </c>
      <c r="B2571" t="str">
        <f t="shared" ref="B2571:B2634" ca="1" si="363">VLOOKUP(H2571,$A$1:$K$3,11,FALSE)</f>
        <v>W</v>
      </c>
      <c r="C2571" t="s">
        <v>3039</v>
      </c>
      <c r="D2571" s="9" t="s">
        <v>3049</v>
      </c>
      <c r="E2571">
        <f t="shared" ref="E2571:E2634" ca="1" si="364">IFERROR(VLOOKUP(C2571,INDIRECT($H2571&amp;$N2571),MATCH($A2571,INDIRECT($H2571&amp;$O2571),0),FALSE),0)</f>
        <v>0</v>
      </c>
      <c r="H2571" t="str">
        <f t="shared" ref="H2571:H2634" ca="1" si="365">IF(I2571&lt;&gt;0,I2571,IF(J2571&lt;&gt;0,J2571,K2571))</f>
        <v>'Simpl. All tex.-dual tex'!</v>
      </c>
      <c r="I2571" t="str">
        <f t="shared" ref="I2571:I2634" ca="1" si="366">IF(IFERROR(VLOOKUP(C2571,INDIRECT($G$5&amp;"D:D"),1,FALSE),0)&lt;&gt;0,I$9,0)</f>
        <v>'Simpl. All tex.-dual tex'!</v>
      </c>
      <c r="J2571">
        <f t="shared" ref="J2571:J2634" ca="1" si="367">IF(IFERROR(VLOOKUP(C2571,INDIRECT($G$6&amp;"D:D"),1,FALSE),0)&lt;&gt;0,J$9,0)</f>
        <v>0</v>
      </c>
      <c r="K2571">
        <f t="shared" ref="K2571:K2634" ca="1" si="368">IF(IFERROR(VLOOKUP($C2571,INDIRECT($G$7&amp;"d:d"),1,FALSE),0)&lt;&gt;0,K$9,0)</f>
        <v>0</v>
      </c>
      <c r="N2571" t="str">
        <f t="shared" ref="N2571:N2634" ca="1" si="369">VLOOKUP($H2571,$G$5:$I$7,2,FALSE)</f>
        <v>D:z</v>
      </c>
      <c r="O2571" t="str">
        <f t="shared" ref="O2571:O2634" ca="1" si="370">VLOOKUP($H2571,$G$5:$I$7,3,FALSE)</f>
        <v>D7:z7</v>
      </c>
    </row>
    <row r="2572" spans="1:15">
      <c r="A2572" t="str">
        <f t="shared" si="362"/>
        <v>11</v>
      </c>
      <c r="B2572" t="str">
        <f t="shared" ca="1" si="363"/>
        <v>W</v>
      </c>
      <c r="C2572" t="s">
        <v>3039</v>
      </c>
      <c r="D2572" s="9" t="s">
        <v>3050</v>
      </c>
      <c r="E2572">
        <f t="shared" ca="1" si="364"/>
        <v>0</v>
      </c>
      <c r="H2572" t="str">
        <f t="shared" ca="1" si="365"/>
        <v>'Simpl. All tex.-dual tex'!</v>
      </c>
      <c r="I2572" t="str">
        <f t="shared" ca="1" si="366"/>
        <v>'Simpl. All tex.-dual tex'!</v>
      </c>
      <c r="J2572">
        <f t="shared" ca="1" si="367"/>
        <v>0</v>
      </c>
      <c r="K2572">
        <f t="shared" ca="1" si="368"/>
        <v>0</v>
      </c>
      <c r="N2572" t="str">
        <f t="shared" ca="1" si="369"/>
        <v>D:z</v>
      </c>
      <c r="O2572" t="str">
        <f t="shared" ca="1" si="370"/>
        <v>D7:z7</v>
      </c>
    </row>
    <row r="2573" spans="1:15">
      <c r="A2573" t="str">
        <f t="shared" si="362"/>
        <v>12</v>
      </c>
      <c r="B2573" t="str">
        <f t="shared" ca="1" si="363"/>
        <v>W</v>
      </c>
      <c r="C2573" t="s">
        <v>3039</v>
      </c>
      <c r="D2573" s="9" t="s">
        <v>3051</v>
      </c>
      <c r="E2573">
        <f t="shared" ca="1" si="364"/>
        <v>0</v>
      </c>
      <c r="H2573" t="str">
        <f t="shared" ca="1" si="365"/>
        <v>'Simpl. All tex.-dual tex'!</v>
      </c>
      <c r="I2573" t="str">
        <f t="shared" ca="1" si="366"/>
        <v>'Simpl. All tex.-dual tex'!</v>
      </c>
      <c r="J2573">
        <f t="shared" ca="1" si="367"/>
        <v>0</v>
      </c>
      <c r="K2573">
        <f t="shared" ca="1" si="368"/>
        <v>0</v>
      </c>
      <c r="N2573" t="str">
        <f t="shared" ca="1" si="369"/>
        <v>D:z</v>
      </c>
      <c r="O2573" t="str">
        <f t="shared" ca="1" si="370"/>
        <v>D7:z7</v>
      </c>
    </row>
    <row r="2574" spans="1:15">
      <c r="A2574" t="str">
        <f t="shared" si="362"/>
        <v>13</v>
      </c>
      <c r="B2574" t="str">
        <f t="shared" ca="1" si="363"/>
        <v>W</v>
      </c>
      <c r="C2574" t="s">
        <v>3039</v>
      </c>
      <c r="D2574" s="9" t="s">
        <v>3052</v>
      </c>
      <c r="E2574">
        <f t="shared" ca="1" si="364"/>
        <v>0</v>
      </c>
      <c r="H2574" t="str">
        <f t="shared" ca="1" si="365"/>
        <v>'Simpl. All tex.-dual tex'!</v>
      </c>
      <c r="I2574" t="str">
        <f t="shared" ca="1" si="366"/>
        <v>'Simpl. All tex.-dual tex'!</v>
      </c>
      <c r="J2574">
        <f t="shared" ca="1" si="367"/>
        <v>0</v>
      </c>
      <c r="K2574">
        <f t="shared" ca="1" si="368"/>
        <v>0</v>
      </c>
      <c r="N2574" t="str">
        <f t="shared" ca="1" si="369"/>
        <v>D:z</v>
      </c>
      <c r="O2574" t="str">
        <f t="shared" ca="1" si="370"/>
        <v>D7:z7</v>
      </c>
    </row>
    <row r="2575" spans="1:15">
      <c r="A2575" t="str">
        <f t="shared" si="362"/>
        <v>100</v>
      </c>
      <c r="B2575" t="str">
        <f t="shared" ca="1" si="363"/>
        <v>W</v>
      </c>
      <c r="C2575" t="s">
        <v>3039</v>
      </c>
      <c r="D2575" s="9" t="s">
        <v>3053</v>
      </c>
      <c r="E2575">
        <f t="shared" ca="1" si="364"/>
        <v>0</v>
      </c>
      <c r="H2575" t="str">
        <f t="shared" ca="1" si="365"/>
        <v>'Simpl. All tex.-dual tex'!</v>
      </c>
      <c r="I2575" t="str">
        <f t="shared" ca="1" si="366"/>
        <v>'Simpl. All tex.-dual tex'!</v>
      </c>
      <c r="J2575">
        <f t="shared" ca="1" si="367"/>
        <v>0</v>
      </c>
      <c r="K2575">
        <f t="shared" ca="1" si="368"/>
        <v>0</v>
      </c>
      <c r="N2575" t="str">
        <f t="shared" ca="1" si="369"/>
        <v>D:z</v>
      </c>
      <c r="O2575" t="str">
        <f t="shared" ca="1" si="370"/>
        <v>D7:z7</v>
      </c>
    </row>
    <row r="2576" spans="1:15">
      <c r="A2576" t="str">
        <f t="shared" si="362"/>
        <v>01</v>
      </c>
      <c r="B2576" t="str">
        <f t="shared" ca="1" si="363"/>
        <v>W</v>
      </c>
      <c r="C2576" t="s">
        <v>3054</v>
      </c>
      <c r="D2576" s="9" t="s">
        <v>3055</v>
      </c>
      <c r="E2576">
        <f t="shared" ca="1" si="364"/>
        <v>0</v>
      </c>
      <c r="H2576" t="str">
        <f t="shared" ca="1" si="365"/>
        <v>'Simpl. All tex.-dual tex'!</v>
      </c>
      <c r="I2576" t="str">
        <f t="shared" ca="1" si="366"/>
        <v>'Simpl. All tex.-dual tex'!</v>
      </c>
      <c r="J2576">
        <f t="shared" ca="1" si="367"/>
        <v>0</v>
      </c>
      <c r="K2576">
        <f t="shared" ca="1" si="368"/>
        <v>0</v>
      </c>
      <c r="N2576" t="str">
        <f t="shared" ca="1" si="369"/>
        <v>D:z</v>
      </c>
      <c r="O2576" t="str">
        <f t="shared" ca="1" si="370"/>
        <v>D7:z7</v>
      </c>
    </row>
    <row r="2577" spans="1:15">
      <c r="A2577" t="str">
        <f t="shared" si="362"/>
        <v>02</v>
      </c>
      <c r="B2577" t="str">
        <f t="shared" ca="1" si="363"/>
        <v>W</v>
      </c>
      <c r="C2577" t="s">
        <v>3054</v>
      </c>
      <c r="D2577" s="9" t="s">
        <v>3056</v>
      </c>
      <c r="E2577">
        <f t="shared" ca="1" si="364"/>
        <v>0</v>
      </c>
      <c r="H2577" t="str">
        <f t="shared" ca="1" si="365"/>
        <v>'Simpl. All tex.-dual tex'!</v>
      </c>
      <c r="I2577" t="str">
        <f t="shared" ca="1" si="366"/>
        <v>'Simpl. All tex.-dual tex'!</v>
      </c>
      <c r="J2577">
        <f t="shared" ca="1" si="367"/>
        <v>0</v>
      </c>
      <c r="K2577">
        <f t="shared" ca="1" si="368"/>
        <v>0</v>
      </c>
      <c r="N2577" t="str">
        <f t="shared" ca="1" si="369"/>
        <v>D:z</v>
      </c>
      <c r="O2577" t="str">
        <f t="shared" ca="1" si="370"/>
        <v>D7:z7</v>
      </c>
    </row>
    <row r="2578" spans="1:15">
      <c r="A2578" t="str">
        <f t="shared" si="362"/>
        <v>03</v>
      </c>
      <c r="B2578" t="str">
        <f t="shared" ca="1" si="363"/>
        <v>W</v>
      </c>
      <c r="C2578" t="s">
        <v>3054</v>
      </c>
      <c r="D2578" s="9" t="s">
        <v>3057</v>
      </c>
      <c r="E2578">
        <f t="shared" ca="1" si="364"/>
        <v>0</v>
      </c>
      <c r="H2578" t="str">
        <f t="shared" ca="1" si="365"/>
        <v>'Simpl. All tex.-dual tex'!</v>
      </c>
      <c r="I2578" t="str">
        <f t="shared" ca="1" si="366"/>
        <v>'Simpl. All tex.-dual tex'!</v>
      </c>
      <c r="J2578">
        <f t="shared" ca="1" si="367"/>
        <v>0</v>
      </c>
      <c r="K2578">
        <f t="shared" ca="1" si="368"/>
        <v>0</v>
      </c>
      <c r="N2578" t="str">
        <f t="shared" ca="1" si="369"/>
        <v>D:z</v>
      </c>
      <c r="O2578" t="str">
        <f t="shared" ca="1" si="370"/>
        <v>D7:z7</v>
      </c>
    </row>
    <row r="2579" spans="1:15">
      <c r="A2579" t="str">
        <f t="shared" si="362"/>
        <v>04</v>
      </c>
      <c r="B2579" t="str">
        <f t="shared" ca="1" si="363"/>
        <v>W</v>
      </c>
      <c r="C2579" t="s">
        <v>3054</v>
      </c>
      <c r="D2579" s="9" t="s">
        <v>3058</v>
      </c>
      <c r="E2579">
        <f t="shared" ca="1" si="364"/>
        <v>0</v>
      </c>
      <c r="H2579" t="str">
        <f t="shared" ca="1" si="365"/>
        <v>'Simpl. All tex.-dual tex'!</v>
      </c>
      <c r="I2579" t="str">
        <f t="shared" ca="1" si="366"/>
        <v>'Simpl. All tex.-dual tex'!</v>
      </c>
      <c r="J2579">
        <f t="shared" ca="1" si="367"/>
        <v>0</v>
      </c>
      <c r="K2579">
        <f t="shared" ca="1" si="368"/>
        <v>0</v>
      </c>
      <c r="N2579" t="str">
        <f t="shared" ca="1" si="369"/>
        <v>D:z</v>
      </c>
      <c r="O2579" t="str">
        <f t="shared" ca="1" si="370"/>
        <v>D7:z7</v>
      </c>
    </row>
    <row r="2580" spans="1:15">
      <c r="A2580" t="str">
        <f t="shared" si="362"/>
        <v>05</v>
      </c>
      <c r="B2580" t="str">
        <f t="shared" ca="1" si="363"/>
        <v>W</v>
      </c>
      <c r="C2580" t="s">
        <v>3054</v>
      </c>
      <c r="D2580" s="9" t="s">
        <v>3059</v>
      </c>
      <c r="E2580">
        <f t="shared" ca="1" si="364"/>
        <v>0</v>
      </c>
      <c r="H2580" t="str">
        <f t="shared" ca="1" si="365"/>
        <v>'Simpl. All tex.-dual tex'!</v>
      </c>
      <c r="I2580" t="str">
        <f t="shared" ca="1" si="366"/>
        <v>'Simpl. All tex.-dual tex'!</v>
      </c>
      <c r="J2580">
        <f t="shared" ca="1" si="367"/>
        <v>0</v>
      </c>
      <c r="K2580">
        <f t="shared" ca="1" si="368"/>
        <v>0</v>
      </c>
      <c r="N2580" t="str">
        <f t="shared" ca="1" si="369"/>
        <v>D:z</v>
      </c>
      <c r="O2580" t="str">
        <f t="shared" ca="1" si="370"/>
        <v>D7:z7</v>
      </c>
    </row>
    <row r="2581" spans="1:15">
      <c r="A2581" t="str">
        <f t="shared" si="362"/>
        <v>06</v>
      </c>
      <c r="B2581" t="str">
        <f t="shared" ca="1" si="363"/>
        <v>W</v>
      </c>
      <c r="C2581" t="s">
        <v>3054</v>
      </c>
      <c r="D2581" s="9" t="s">
        <v>3060</v>
      </c>
      <c r="E2581">
        <f t="shared" ca="1" si="364"/>
        <v>0</v>
      </c>
      <c r="H2581" t="str">
        <f t="shared" ca="1" si="365"/>
        <v>'Simpl. All tex.-dual tex'!</v>
      </c>
      <c r="I2581" t="str">
        <f t="shared" ca="1" si="366"/>
        <v>'Simpl. All tex.-dual tex'!</v>
      </c>
      <c r="J2581">
        <f t="shared" ca="1" si="367"/>
        <v>0</v>
      </c>
      <c r="K2581">
        <f t="shared" ca="1" si="368"/>
        <v>0</v>
      </c>
      <c r="N2581" t="str">
        <f t="shared" ca="1" si="369"/>
        <v>D:z</v>
      </c>
      <c r="O2581" t="str">
        <f t="shared" ca="1" si="370"/>
        <v>D7:z7</v>
      </c>
    </row>
    <row r="2582" spans="1:15">
      <c r="A2582" t="str">
        <f t="shared" si="362"/>
        <v>07</v>
      </c>
      <c r="B2582" t="str">
        <f t="shared" ca="1" si="363"/>
        <v>W</v>
      </c>
      <c r="C2582" t="s">
        <v>3054</v>
      </c>
      <c r="D2582" s="9" t="s">
        <v>3061</v>
      </c>
      <c r="E2582">
        <f t="shared" ca="1" si="364"/>
        <v>0</v>
      </c>
      <c r="H2582" t="str">
        <f t="shared" ca="1" si="365"/>
        <v>'Simpl. All tex.-dual tex'!</v>
      </c>
      <c r="I2582" t="str">
        <f t="shared" ca="1" si="366"/>
        <v>'Simpl. All tex.-dual tex'!</v>
      </c>
      <c r="J2582">
        <f t="shared" ca="1" si="367"/>
        <v>0</v>
      </c>
      <c r="K2582">
        <f t="shared" ca="1" si="368"/>
        <v>0</v>
      </c>
      <c r="N2582" t="str">
        <f t="shared" ca="1" si="369"/>
        <v>D:z</v>
      </c>
      <c r="O2582" t="str">
        <f t="shared" ca="1" si="370"/>
        <v>D7:z7</v>
      </c>
    </row>
    <row r="2583" spans="1:15">
      <c r="A2583" t="str">
        <f t="shared" si="362"/>
        <v>08</v>
      </c>
      <c r="B2583" t="str">
        <f t="shared" ca="1" si="363"/>
        <v>W</v>
      </c>
      <c r="C2583" t="s">
        <v>3054</v>
      </c>
      <c r="D2583" s="9" t="s">
        <v>3062</v>
      </c>
      <c r="E2583">
        <f t="shared" ca="1" si="364"/>
        <v>0</v>
      </c>
      <c r="H2583" t="str">
        <f t="shared" ca="1" si="365"/>
        <v>'Simpl. All tex.-dual tex'!</v>
      </c>
      <c r="I2583" t="str">
        <f t="shared" ca="1" si="366"/>
        <v>'Simpl. All tex.-dual tex'!</v>
      </c>
      <c r="J2583">
        <f t="shared" ca="1" si="367"/>
        <v>0</v>
      </c>
      <c r="K2583">
        <f t="shared" ca="1" si="368"/>
        <v>0</v>
      </c>
      <c r="N2583" t="str">
        <f t="shared" ca="1" si="369"/>
        <v>D:z</v>
      </c>
      <c r="O2583" t="str">
        <f t="shared" ca="1" si="370"/>
        <v>D7:z7</v>
      </c>
    </row>
    <row r="2584" spans="1:15">
      <c r="A2584" t="str">
        <f t="shared" si="362"/>
        <v>09</v>
      </c>
      <c r="B2584" t="str">
        <f t="shared" ca="1" si="363"/>
        <v>W</v>
      </c>
      <c r="C2584" t="s">
        <v>3054</v>
      </c>
      <c r="D2584" s="9" t="s">
        <v>3063</v>
      </c>
      <c r="E2584">
        <f t="shared" ca="1" si="364"/>
        <v>0</v>
      </c>
      <c r="H2584" t="str">
        <f t="shared" ca="1" si="365"/>
        <v>'Simpl. All tex.-dual tex'!</v>
      </c>
      <c r="I2584" t="str">
        <f t="shared" ca="1" si="366"/>
        <v>'Simpl. All tex.-dual tex'!</v>
      </c>
      <c r="J2584">
        <f t="shared" ca="1" si="367"/>
        <v>0</v>
      </c>
      <c r="K2584">
        <f t="shared" ca="1" si="368"/>
        <v>0</v>
      </c>
      <c r="N2584" t="str">
        <f t="shared" ca="1" si="369"/>
        <v>D:z</v>
      </c>
      <c r="O2584" t="str">
        <f t="shared" ca="1" si="370"/>
        <v>D7:z7</v>
      </c>
    </row>
    <row r="2585" spans="1:15">
      <c r="A2585" t="str">
        <f t="shared" si="362"/>
        <v>10</v>
      </c>
      <c r="B2585" t="str">
        <f t="shared" ca="1" si="363"/>
        <v>W</v>
      </c>
      <c r="C2585" t="s">
        <v>3054</v>
      </c>
      <c r="D2585" s="9" t="s">
        <v>3064</v>
      </c>
      <c r="E2585">
        <f t="shared" ca="1" si="364"/>
        <v>0</v>
      </c>
      <c r="H2585" t="str">
        <f t="shared" ca="1" si="365"/>
        <v>'Simpl. All tex.-dual tex'!</v>
      </c>
      <c r="I2585" t="str">
        <f t="shared" ca="1" si="366"/>
        <v>'Simpl. All tex.-dual tex'!</v>
      </c>
      <c r="J2585">
        <f t="shared" ca="1" si="367"/>
        <v>0</v>
      </c>
      <c r="K2585">
        <f t="shared" ca="1" si="368"/>
        <v>0</v>
      </c>
      <c r="N2585" t="str">
        <f t="shared" ca="1" si="369"/>
        <v>D:z</v>
      </c>
      <c r="O2585" t="str">
        <f t="shared" ca="1" si="370"/>
        <v>D7:z7</v>
      </c>
    </row>
    <row r="2586" spans="1:15">
      <c r="A2586" t="str">
        <f t="shared" si="362"/>
        <v>11</v>
      </c>
      <c r="B2586" t="str">
        <f t="shared" ca="1" si="363"/>
        <v>W</v>
      </c>
      <c r="C2586" t="s">
        <v>3054</v>
      </c>
      <c r="D2586" s="9" t="s">
        <v>3065</v>
      </c>
      <c r="E2586">
        <f t="shared" ca="1" si="364"/>
        <v>0</v>
      </c>
      <c r="H2586" t="str">
        <f t="shared" ca="1" si="365"/>
        <v>'Simpl. All tex.-dual tex'!</v>
      </c>
      <c r="I2586" t="str">
        <f t="shared" ca="1" si="366"/>
        <v>'Simpl. All tex.-dual tex'!</v>
      </c>
      <c r="J2586">
        <f t="shared" ca="1" si="367"/>
        <v>0</v>
      </c>
      <c r="K2586">
        <f t="shared" ca="1" si="368"/>
        <v>0</v>
      </c>
      <c r="N2586" t="str">
        <f t="shared" ca="1" si="369"/>
        <v>D:z</v>
      </c>
      <c r="O2586" t="str">
        <f t="shared" ca="1" si="370"/>
        <v>D7:z7</v>
      </c>
    </row>
    <row r="2587" spans="1:15">
      <c r="A2587" t="str">
        <f t="shared" si="362"/>
        <v>12</v>
      </c>
      <c r="B2587" t="str">
        <f t="shared" ca="1" si="363"/>
        <v>W</v>
      </c>
      <c r="C2587" t="s">
        <v>3054</v>
      </c>
      <c r="D2587" s="9" t="s">
        <v>3066</v>
      </c>
      <c r="E2587">
        <f t="shared" ca="1" si="364"/>
        <v>0</v>
      </c>
      <c r="H2587" t="str">
        <f t="shared" ca="1" si="365"/>
        <v>'Simpl. All tex.-dual tex'!</v>
      </c>
      <c r="I2587" t="str">
        <f t="shared" ca="1" si="366"/>
        <v>'Simpl. All tex.-dual tex'!</v>
      </c>
      <c r="J2587">
        <f t="shared" ca="1" si="367"/>
        <v>0</v>
      </c>
      <c r="K2587">
        <f t="shared" ca="1" si="368"/>
        <v>0</v>
      </c>
      <c r="N2587" t="str">
        <f t="shared" ca="1" si="369"/>
        <v>D:z</v>
      </c>
      <c r="O2587" t="str">
        <f t="shared" ca="1" si="370"/>
        <v>D7:z7</v>
      </c>
    </row>
    <row r="2588" spans="1:15">
      <c r="A2588" t="str">
        <f t="shared" si="362"/>
        <v>13</v>
      </c>
      <c r="B2588" t="str">
        <f t="shared" ca="1" si="363"/>
        <v>W</v>
      </c>
      <c r="C2588" t="s">
        <v>3054</v>
      </c>
      <c r="D2588" s="9" t="s">
        <v>3067</v>
      </c>
      <c r="E2588">
        <f t="shared" ca="1" si="364"/>
        <v>0</v>
      </c>
      <c r="H2588" t="str">
        <f t="shared" ca="1" si="365"/>
        <v>'Simpl. All tex.-dual tex'!</v>
      </c>
      <c r="I2588" t="str">
        <f t="shared" ca="1" si="366"/>
        <v>'Simpl. All tex.-dual tex'!</v>
      </c>
      <c r="J2588">
        <f t="shared" ca="1" si="367"/>
        <v>0</v>
      </c>
      <c r="K2588">
        <f t="shared" ca="1" si="368"/>
        <v>0</v>
      </c>
      <c r="N2588" t="str">
        <f t="shared" ca="1" si="369"/>
        <v>D:z</v>
      </c>
      <c r="O2588" t="str">
        <f t="shared" ca="1" si="370"/>
        <v>D7:z7</v>
      </c>
    </row>
    <row r="2589" spans="1:15">
      <c r="A2589" t="str">
        <f t="shared" si="362"/>
        <v>100</v>
      </c>
      <c r="B2589" t="str">
        <f t="shared" ca="1" si="363"/>
        <v>W</v>
      </c>
      <c r="C2589" t="s">
        <v>3054</v>
      </c>
      <c r="D2589" s="9" t="s">
        <v>3068</v>
      </c>
      <c r="E2589">
        <f t="shared" ca="1" si="364"/>
        <v>0</v>
      </c>
      <c r="H2589" t="str">
        <f t="shared" ca="1" si="365"/>
        <v>'Simpl. All tex.-dual tex'!</v>
      </c>
      <c r="I2589" t="str">
        <f t="shared" ca="1" si="366"/>
        <v>'Simpl. All tex.-dual tex'!</v>
      </c>
      <c r="J2589">
        <f t="shared" ca="1" si="367"/>
        <v>0</v>
      </c>
      <c r="K2589">
        <f t="shared" ca="1" si="368"/>
        <v>0</v>
      </c>
      <c r="N2589" t="str">
        <f t="shared" ca="1" si="369"/>
        <v>D:z</v>
      </c>
      <c r="O2589" t="str">
        <f t="shared" ca="1" si="370"/>
        <v>D7:z7</v>
      </c>
    </row>
    <row r="2590" spans="1:15">
      <c r="A2590" t="str">
        <f t="shared" si="362"/>
        <v>01</v>
      </c>
      <c r="B2590" t="str">
        <f t="shared" ca="1" si="363"/>
        <v>W</v>
      </c>
      <c r="C2590" t="s">
        <v>3069</v>
      </c>
      <c r="D2590" s="9" t="s">
        <v>3070</v>
      </c>
      <c r="E2590">
        <f t="shared" ca="1" si="364"/>
        <v>0</v>
      </c>
      <c r="H2590" t="str">
        <f t="shared" ca="1" si="365"/>
        <v>'Simpl. All tex.-dual tex'!</v>
      </c>
      <c r="I2590" t="str">
        <f t="shared" ca="1" si="366"/>
        <v>'Simpl. All tex.-dual tex'!</v>
      </c>
      <c r="J2590">
        <f t="shared" ca="1" si="367"/>
        <v>0</v>
      </c>
      <c r="K2590">
        <f t="shared" ca="1" si="368"/>
        <v>0</v>
      </c>
      <c r="N2590" t="str">
        <f t="shared" ca="1" si="369"/>
        <v>D:z</v>
      </c>
      <c r="O2590" t="str">
        <f t="shared" ca="1" si="370"/>
        <v>D7:z7</v>
      </c>
    </row>
    <row r="2591" spans="1:15">
      <c r="A2591" t="str">
        <f t="shared" si="362"/>
        <v>02</v>
      </c>
      <c r="B2591" t="str">
        <f t="shared" ca="1" si="363"/>
        <v>W</v>
      </c>
      <c r="C2591" t="s">
        <v>3069</v>
      </c>
      <c r="D2591" s="9" t="s">
        <v>3071</v>
      </c>
      <c r="E2591">
        <f t="shared" ca="1" si="364"/>
        <v>0</v>
      </c>
      <c r="H2591" t="str">
        <f t="shared" ca="1" si="365"/>
        <v>'Simpl. All tex.-dual tex'!</v>
      </c>
      <c r="I2591" t="str">
        <f t="shared" ca="1" si="366"/>
        <v>'Simpl. All tex.-dual tex'!</v>
      </c>
      <c r="J2591">
        <f t="shared" ca="1" si="367"/>
        <v>0</v>
      </c>
      <c r="K2591">
        <f t="shared" ca="1" si="368"/>
        <v>0</v>
      </c>
      <c r="N2591" t="str">
        <f t="shared" ca="1" si="369"/>
        <v>D:z</v>
      </c>
      <c r="O2591" t="str">
        <f t="shared" ca="1" si="370"/>
        <v>D7:z7</v>
      </c>
    </row>
    <row r="2592" spans="1:15">
      <c r="A2592" t="str">
        <f t="shared" si="362"/>
        <v>03</v>
      </c>
      <c r="B2592" t="str">
        <f t="shared" ca="1" si="363"/>
        <v>W</v>
      </c>
      <c r="C2592" t="s">
        <v>3069</v>
      </c>
      <c r="D2592" s="9" t="s">
        <v>3072</v>
      </c>
      <c r="E2592">
        <f t="shared" ca="1" si="364"/>
        <v>0</v>
      </c>
      <c r="H2592" t="str">
        <f t="shared" ca="1" si="365"/>
        <v>'Simpl. All tex.-dual tex'!</v>
      </c>
      <c r="I2592" t="str">
        <f t="shared" ca="1" si="366"/>
        <v>'Simpl. All tex.-dual tex'!</v>
      </c>
      <c r="J2592">
        <f t="shared" ca="1" si="367"/>
        <v>0</v>
      </c>
      <c r="K2592">
        <f t="shared" ca="1" si="368"/>
        <v>0</v>
      </c>
      <c r="N2592" t="str">
        <f t="shared" ca="1" si="369"/>
        <v>D:z</v>
      </c>
      <c r="O2592" t="str">
        <f t="shared" ca="1" si="370"/>
        <v>D7:z7</v>
      </c>
    </row>
    <row r="2593" spans="1:15">
      <c r="A2593" t="str">
        <f t="shared" si="362"/>
        <v>04</v>
      </c>
      <c r="B2593" t="str">
        <f t="shared" ca="1" si="363"/>
        <v>W</v>
      </c>
      <c r="C2593" t="s">
        <v>3069</v>
      </c>
      <c r="D2593" s="9" t="s">
        <v>3073</v>
      </c>
      <c r="E2593">
        <f t="shared" ca="1" si="364"/>
        <v>0</v>
      </c>
      <c r="H2593" t="str">
        <f t="shared" ca="1" si="365"/>
        <v>'Simpl. All tex.-dual tex'!</v>
      </c>
      <c r="I2593" t="str">
        <f t="shared" ca="1" si="366"/>
        <v>'Simpl. All tex.-dual tex'!</v>
      </c>
      <c r="J2593">
        <f t="shared" ca="1" si="367"/>
        <v>0</v>
      </c>
      <c r="K2593">
        <f t="shared" ca="1" si="368"/>
        <v>0</v>
      </c>
      <c r="N2593" t="str">
        <f t="shared" ca="1" si="369"/>
        <v>D:z</v>
      </c>
      <c r="O2593" t="str">
        <f t="shared" ca="1" si="370"/>
        <v>D7:z7</v>
      </c>
    </row>
    <row r="2594" spans="1:15">
      <c r="A2594" t="str">
        <f t="shared" si="362"/>
        <v>05</v>
      </c>
      <c r="B2594" t="str">
        <f t="shared" ca="1" si="363"/>
        <v>W</v>
      </c>
      <c r="C2594" t="s">
        <v>3069</v>
      </c>
      <c r="D2594" s="9" t="s">
        <v>3074</v>
      </c>
      <c r="E2594">
        <f t="shared" ca="1" si="364"/>
        <v>0</v>
      </c>
      <c r="H2594" t="str">
        <f t="shared" ca="1" si="365"/>
        <v>'Simpl. All tex.-dual tex'!</v>
      </c>
      <c r="I2594" t="str">
        <f t="shared" ca="1" si="366"/>
        <v>'Simpl. All tex.-dual tex'!</v>
      </c>
      <c r="J2594">
        <f t="shared" ca="1" si="367"/>
        <v>0</v>
      </c>
      <c r="K2594">
        <f t="shared" ca="1" si="368"/>
        <v>0</v>
      </c>
      <c r="N2594" t="str">
        <f t="shared" ca="1" si="369"/>
        <v>D:z</v>
      </c>
      <c r="O2594" t="str">
        <f t="shared" ca="1" si="370"/>
        <v>D7:z7</v>
      </c>
    </row>
    <row r="2595" spans="1:15">
      <c r="A2595" t="str">
        <f t="shared" si="362"/>
        <v>06</v>
      </c>
      <c r="B2595" t="str">
        <f t="shared" ca="1" si="363"/>
        <v>W</v>
      </c>
      <c r="C2595" t="s">
        <v>3069</v>
      </c>
      <c r="D2595" s="9" t="s">
        <v>3075</v>
      </c>
      <c r="E2595">
        <f t="shared" ca="1" si="364"/>
        <v>0</v>
      </c>
      <c r="H2595" t="str">
        <f t="shared" ca="1" si="365"/>
        <v>'Simpl. All tex.-dual tex'!</v>
      </c>
      <c r="I2595" t="str">
        <f t="shared" ca="1" si="366"/>
        <v>'Simpl. All tex.-dual tex'!</v>
      </c>
      <c r="J2595">
        <f t="shared" ca="1" si="367"/>
        <v>0</v>
      </c>
      <c r="K2595">
        <f t="shared" ca="1" si="368"/>
        <v>0</v>
      </c>
      <c r="N2595" t="str">
        <f t="shared" ca="1" si="369"/>
        <v>D:z</v>
      </c>
      <c r="O2595" t="str">
        <f t="shared" ca="1" si="370"/>
        <v>D7:z7</v>
      </c>
    </row>
    <row r="2596" spans="1:15">
      <c r="A2596" t="str">
        <f t="shared" si="362"/>
        <v>07</v>
      </c>
      <c r="B2596" t="str">
        <f t="shared" ca="1" si="363"/>
        <v>W</v>
      </c>
      <c r="C2596" t="s">
        <v>3069</v>
      </c>
      <c r="D2596" s="9" t="s">
        <v>3076</v>
      </c>
      <c r="E2596">
        <f t="shared" ca="1" si="364"/>
        <v>0</v>
      </c>
      <c r="H2596" t="str">
        <f t="shared" ca="1" si="365"/>
        <v>'Simpl. All tex.-dual tex'!</v>
      </c>
      <c r="I2596" t="str">
        <f t="shared" ca="1" si="366"/>
        <v>'Simpl. All tex.-dual tex'!</v>
      </c>
      <c r="J2596">
        <f t="shared" ca="1" si="367"/>
        <v>0</v>
      </c>
      <c r="K2596">
        <f t="shared" ca="1" si="368"/>
        <v>0</v>
      </c>
      <c r="N2596" t="str">
        <f t="shared" ca="1" si="369"/>
        <v>D:z</v>
      </c>
      <c r="O2596" t="str">
        <f t="shared" ca="1" si="370"/>
        <v>D7:z7</v>
      </c>
    </row>
    <row r="2597" spans="1:15">
      <c r="A2597" t="str">
        <f t="shared" si="362"/>
        <v>08</v>
      </c>
      <c r="B2597" t="str">
        <f t="shared" ca="1" si="363"/>
        <v>W</v>
      </c>
      <c r="C2597" t="s">
        <v>3069</v>
      </c>
      <c r="D2597" s="9" t="s">
        <v>3077</v>
      </c>
      <c r="E2597">
        <f t="shared" ca="1" si="364"/>
        <v>0</v>
      </c>
      <c r="H2597" t="str">
        <f t="shared" ca="1" si="365"/>
        <v>'Simpl. All tex.-dual tex'!</v>
      </c>
      <c r="I2597" t="str">
        <f t="shared" ca="1" si="366"/>
        <v>'Simpl. All tex.-dual tex'!</v>
      </c>
      <c r="J2597">
        <f t="shared" ca="1" si="367"/>
        <v>0</v>
      </c>
      <c r="K2597">
        <f t="shared" ca="1" si="368"/>
        <v>0</v>
      </c>
      <c r="N2597" t="str">
        <f t="shared" ca="1" si="369"/>
        <v>D:z</v>
      </c>
      <c r="O2597" t="str">
        <f t="shared" ca="1" si="370"/>
        <v>D7:z7</v>
      </c>
    </row>
    <row r="2598" spans="1:15">
      <c r="A2598" t="str">
        <f t="shared" si="362"/>
        <v>09</v>
      </c>
      <c r="B2598" t="str">
        <f t="shared" ca="1" si="363"/>
        <v>W</v>
      </c>
      <c r="C2598" t="s">
        <v>3069</v>
      </c>
      <c r="D2598" s="9" t="s">
        <v>3078</v>
      </c>
      <c r="E2598">
        <f t="shared" ca="1" si="364"/>
        <v>0</v>
      </c>
      <c r="H2598" t="str">
        <f t="shared" ca="1" si="365"/>
        <v>'Simpl. All tex.-dual tex'!</v>
      </c>
      <c r="I2598" t="str">
        <f t="shared" ca="1" si="366"/>
        <v>'Simpl. All tex.-dual tex'!</v>
      </c>
      <c r="J2598">
        <f t="shared" ca="1" si="367"/>
        <v>0</v>
      </c>
      <c r="K2598">
        <f t="shared" ca="1" si="368"/>
        <v>0</v>
      </c>
      <c r="N2598" t="str">
        <f t="shared" ca="1" si="369"/>
        <v>D:z</v>
      </c>
      <c r="O2598" t="str">
        <f t="shared" ca="1" si="370"/>
        <v>D7:z7</v>
      </c>
    </row>
    <row r="2599" spans="1:15">
      <c r="A2599" t="str">
        <f t="shared" si="362"/>
        <v>10</v>
      </c>
      <c r="B2599" t="str">
        <f t="shared" ca="1" si="363"/>
        <v>W</v>
      </c>
      <c r="C2599" t="s">
        <v>3069</v>
      </c>
      <c r="D2599" s="9" t="s">
        <v>3079</v>
      </c>
      <c r="E2599">
        <f t="shared" ca="1" si="364"/>
        <v>0</v>
      </c>
      <c r="H2599" t="str">
        <f t="shared" ca="1" si="365"/>
        <v>'Simpl. All tex.-dual tex'!</v>
      </c>
      <c r="I2599" t="str">
        <f t="shared" ca="1" si="366"/>
        <v>'Simpl. All tex.-dual tex'!</v>
      </c>
      <c r="J2599">
        <f t="shared" ca="1" si="367"/>
        <v>0</v>
      </c>
      <c r="K2599">
        <f t="shared" ca="1" si="368"/>
        <v>0</v>
      </c>
      <c r="N2599" t="str">
        <f t="shared" ca="1" si="369"/>
        <v>D:z</v>
      </c>
      <c r="O2599" t="str">
        <f t="shared" ca="1" si="370"/>
        <v>D7:z7</v>
      </c>
    </row>
    <row r="2600" spans="1:15">
      <c r="A2600" t="str">
        <f t="shared" si="362"/>
        <v>11</v>
      </c>
      <c r="B2600" t="str">
        <f t="shared" ca="1" si="363"/>
        <v>W</v>
      </c>
      <c r="C2600" t="s">
        <v>3069</v>
      </c>
      <c r="D2600" s="9" t="s">
        <v>3080</v>
      </c>
      <c r="E2600">
        <f t="shared" ca="1" si="364"/>
        <v>0</v>
      </c>
      <c r="H2600" t="str">
        <f t="shared" ca="1" si="365"/>
        <v>'Simpl. All tex.-dual tex'!</v>
      </c>
      <c r="I2600" t="str">
        <f t="shared" ca="1" si="366"/>
        <v>'Simpl. All tex.-dual tex'!</v>
      </c>
      <c r="J2600">
        <f t="shared" ca="1" si="367"/>
        <v>0</v>
      </c>
      <c r="K2600">
        <f t="shared" ca="1" si="368"/>
        <v>0</v>
      </c>
      <c r="N2600" t="str">
        <f t="shared" ca="1" si="369"/>
        <v>D:z</v>
      </c>
      <c r="O2600" t="str">
        <f t="shared" ca="1" si="370"/>
        <v>D7:z7</v>
      </c>
    </row>
    <row r="2601" spans="1:15">
      <c r="A2601" t="str">
        <f t="shared" si="362"/>
        <v>12</v>
      </c>
      <c r="B2601" t="str">
        <f t="shared" ca="1" si="363"/>
        <v>W</v>
      </c>
      <c r="C2601" t="s">
        <v>3069</v>
      </c>
      <c r="D2601" s="9" t="s">
        <v>3081</v>
      </c>
      <c r="E2601">
        <f t="shared" ca="1" si="364"/>
        <v>0</v>
      </c>
      <c r="H2601" t="str">
        <f t="shared" ca="1" si="365"/>
        <v>'Simpl. All tex.-dual tex'!</v>
      </c>
      <c r="I2601" t="str">
        <f t="shared" ca="1" si="366"/>
        <v>'Simpl. All tex.-dual tex'!</v>
      </c>
      <c r="J2601">
        <f t="shared" ca="1" si="367"/>
        <v>0</v>
      </c>
      <c r="K2601">
        <f t="shared" ca="1" si="368"/>
        <v>0</v>
      </c>
      <c r="N2601" t="str">
        <f t="shared" ca="1" si="369"/>
        <v>D:z</v>
      </c>
      <c r="O2601" t="str">
        <f t="shared" ca="1" si="370"/>
        <v>D7:z7</v>
      </c>
    </row>
    <row r="2602" spans="1:15">
      <c r="A2602" t="str">
        <f t="shared" si="362"/>
        <v>13</v>
      </c>
      <c r="B2602" t="str">
        <f t="shared" ca="1" si="363"/>
        <v>W</v>
      </c>
      <c r="C2602" t="s">
        <v>3069</v>
      </c>
      <c r="D2602" s="9" t="s">
        <v>3082</v>
      </c>
      <c r="E2602">
        <f t="shared" ca="1" si="364"/>
        <v>0</v>
      </c>
      <c r="H2602" t="str">
        <f t="shared" ca="1" si="365"/>
        <v>'Simpl. All tex.-dual tex'!</v>
      </c>
      <c r="I2602" t="str">
        <f t="shared" ca="1" si="366"/>
        <v>'Simpl. All tex.-dual tex'!</v>
      </c>
      <c r="J2602">
        <f t="shared" ca="1" si="367"/>
        <v>0</v>
      </c>
      <c r="K2602">
        <f t="shared" ca="1" si="368"/>
        <v>0</v>
      </c>
      <c r="N2602" t="str">
        <f t="shared" ca="1" si="369"/>
        <v>D:z</v>
      </c>
      <c r="O2602" t="str">
        <f t="shared" ca="1" si="370"/>
        <v>D7:z7</v>
      </c>
    </row>
    <row r="2603" spans="1:15">
      <c r="A2603" t="str">
        <f t="shared" si="362"/>
        <v>100</v>
      </c>
      <c r="B2603" t="str">
        <f t="shared" ca="1" si="363"/>
        <v>W</v>
      </c>
      <c r="C2603" t="s">
        <v>3069</v>
      </c>
      <c r="D2603" s="9" t="s">
        <v>3083</v>
      </c>
      <c r="E2603">
        <f t="shared" ca="1" si="364"/>
        <v>0</v>
      </c>
      <c r="H2603" t="str">
        <f t="shared" ca="1" si="365"/>
        <v>'Simpl. All tex.-dual tex'!</v>
      </c>
      <c r="I2603" t="str">
        <f t="shared" ca="1" si="366"/>
        <v>'Simpl. All tex.-dual tex'!</v>
      </c>
      <c r="J2603">
        <f t="shared" ca="1" si="367"/>
        <v>0</v>
      </c>
      <c r="K2603">
        <f t="shared" ca="1" si="368"/>
        <v>0</v>
      </c>
      <c r="N2603" t="str">
        <f t="shared" ca="1" si="369"/>
        <v>D:z</v>
      </c>
      <c r="O2603" t="str">
        <f t="shared" ca="1" si="370"/>
        <v>D7:z7</v>
      </c>
    </row>
    <row r="2604" spans="1:15">
      <c r="A2604" t="str">
        <f t="shared" si="362"/>
        <v>01</v>
      </c>
      <c r="B2604" t="str">
        <f t="shared" ca="1" si="363"/>
        <v>W</v>
      </c>
      <c r="C2604" t="s">
        <v>3084</v>
      </c>
      <c r="D2604" s="9" t="s">
        <v>3085</v>
      </c>
      <c r="E2604">
        <f t="shared" ca="1" si="364"/>
        <v>0</v>
      </c>
      <c r="H2604" t="str">
        <f t="shared" ca="1" si="365"/>
        <v>'Simpl. All tex.-dual tex'!</v>
      </c>
      <c r="I2604" t="str">
        <f t="shared" ca="1" si="366"/>
        <v>'Simpl. All tex.-dual tex'!</v>
      </c>
      <c r="J2604">
        <f t="shared" ca="1" si="367"/>
        <v>0</v>
      </c>
      <c r="K2604">
        <f t="shared" ca="1" si="368"/>
        <v>0</v>
      </c>
      <c r="N2604" t="str">
        <f t="shared" ca="1" si="369"/>
        <v>D:z</v>
      </c>
      <c r="O2604" t="str">
        <f t="shared" ca="1" si="370"/>
        <v>D7:z7</v>
      </c>
    </row>
    <row r="2605" spans="1:15">
      <c r="A2605" t="str">
        <f t="shared" si="362"/>
        <v>02</v>
      </c>
      <c r="B2605" t="str">
        <f t="shared" ca="1" si="363"/>
        <v>W</v>
      </c>
      <c r="C2605" t="s">
        <v>3084</v>
      </c>
      <c r="D2605" s="9" t="s">
        <v>3086</v>
      </c>
      <c r="E2605">
        <f t="shared" ca="1" si="364"/>
        <v>0</v>
      </c>
      <c r="H2605" t="str">
        <f t="shared" ca="1" si="365"/>
        <v>'Simpl. All tex.-dual tex'!</v>
      </c>
      <c r="I2605" t="str">
        <f t="shared" ca="1" si="366"/>
        <v>'Simpl. All tex.-dual tex'!</v>
      </c>
      <c r="J2605">
        <f t="shared" ca="1" si="367"/>
        <v>0</v>
      </c>
      <c r="K2605">
        <f t="shared" ca="1" si="368"/>
        <v>0</v>
      </c>
      <c r="N2605" t="str">
        <f t="shared" ca="1" si="369"/>
        <v>D:z</v>
      </c>
      <c r="O2605" t="str">
        <f t="shared" ca="1" si="370"/>
        <v>D7:z7</v>
      </c>
    </row>
    <row r="2606" spans="1:15">
      <c r="A2606" t="str">
        <f t="shared" si="362"/>
        <v>03</v>
      </c>
      <c r="B2606" t="str">
        <f t="shared" ca="1" si="363"/>
        <v>W</v>
      </c>
      <c r="C2606" t="s">
        <v>3084</v>
      </c>
      <c r="D2606" s="9" t="s">
        <v>3087</v>
      </c>
      <c r="E2606">
        <f t="shared" ca="1" si="364"/>
        <v>0</v>
      </c>
      <c r="H2606" t="str">
        <f t="shared" ca="1" si="365"/>
        <v>'Simpl. All tex.-dual tex'!</v>
      </c>
      <c r="I2606" t="str">
        <f t="shared" ca="1" si="366"/>
        <v>'Simpl. All tex.-dual tex'!</v>
      </c>
      <c r="J2606">
        <f t="shared" ca="1" si="367"/>
        <v>0</v>
      </c>
      <c r="K2606">
        <f t="shared" ca="1" si="368"/>
        <v>0</v>
      </c>
      <c r="N2606" t="str">
        <f t="shared" ca="1" si="369"/>
        <v>D:z</v>
      </c>
      <c r="O2606" t="str">
        <f t="shared" ca="1" si="370"/>
        <v>D7:z7</v>
      </c>
    </row>
    <row r="2607" spans="1:15">
      <c r="A2607" t="str">
        <f t="shared" si="362"/>
        <v>04</v>
      </c>
      <c r="B2607" t="str">
        <f t="shared" ca="1" si="363"/>
        <v>W</v>
      </c>
      <c r="C2607" t="s">
        <v>3084</v>
      </c>
      <c r="D2607" s="9" t="s">
        <v>3088</v>
      </c>
      <c r="E2607">
        <f t="shared" ca="1" si="364"/>
        <v>0</v>
      </c>
      <c r="H2607" t="str">
        <f t="shared" ca="1" si="365"/>
        <v>'Simpl. All tex.-dual tex'!</v>
      </c>
      <c r="I2607" t="str">
        <f t="shared" ca="1" si="366"/>
        <v>'Simpl. All tex.-dual tex'!</v>
      </c>
      <c r="J2607">
        <f t="shared" ca="1" si="367"/>
        <v>0</v>
      </c>
      <c r="K2607">
        <f t="shared" ca="1" si="368"/>
        <v>0</v>
      </c>
      <c r="N2607" t="str">
        <f t="shared" ca="1" si="369"/>
        <v>D:z</v>
      </c>
      <c r="O2607" t="str">
        <f t="shared" ca="1" si="370"/>
        <v>D7:z7</v>
      </c>
    </row>
    <row r="2608" spans="1:15">
      <c r="A2608" t="str">
        <f t="shared" si="362"/>
        <v>05</v>
      </c>
      <c r="B2608" t="str">
        <f t="shared" ca="1" si="363"/>
        <v>W</v>
      </c>
      <c r="C2608" t="s">
        <v>3084</v>
      </c>
      <c r="D2608" s="9" t="s">
        <v>3089</v>
      </c>
      <c r="E2608">
        <f t="shared" ca="1" si="364"/>
        <v>0</v>
      </c>
      <c r="H2608" t="str">
        <f t="shared" ca="1" si="365"/>
        <v>'Simpl. All tex.-dual tex'!</v>
      </c>
      <c r="I2608" t="str">
        <f t="shared" ca="1" si="366"/>
        <v>'Simpl. All tex.-dual tex'!</v>
      </c>
      <c r="J2608">
        <f t="shared" ca="1" si="367"/>
        <v>0</v>
      </c>
      <c r="K2608">
        <f t="shared" ca="1" si="368"/>
        <v>0</v>
      </c>
      <c r="N2608" t="str">
        <f t="shared" ca="1" si="369"/>
        <v>D:z</v>
      </c>
      <c r="O2608" t="str">
        <f t="shared" ca="1" si="370"/>
        <v>D7:z7</v>
      </c>
    </row>
    <row r="2609" spans="1:15">
      <c r="A2609" t="str">
        <f t="shared" si="362"/>
        <v>06</v>
      </c>
      <c r="B2609" t="str">
        <f t="shared" ca="1" si="363"/>
        <v>W</v>
      </c>
      <c r="C2609" t="s">
        <v>3084</v>
      </c>
      <c r="D2609" s="9" t="s">
        <v>3090</v>
      </c>
      <c r="E2609">
        <f t="shared" ca="1" si="364"/>
        <v>0</v>
      </c>
      <c r="H2609" t="str">
        <f t="shared" ca="1" si="365"/>
        <v>'Simpl. All tex.-dual tex'!</v>
      </c>
      <c r="I2609" t="str">
        <f t="shared" ca="1" si="366"/>
        <v>'Simpl. All tex.-dual tex'!</v>
      </c>
      <c r="J2609">
        <f t="shared" ca="1" si="367"/>
        <v>0</v>
      </c>
      <c r="K2609">
        <f t="shared" ca="1" si="368"/>
        <v>0</v>
      </c>
      <c r="N2609" t="str">
        <f t="shared" ca="1" si="369"/>
        <v>D:z</v>
      </c>
      <c r="O2609" t="str">
        <f t="shared" ca="1" si="370"/>
        <v>D7:z7</v>
      </c>
    </row>
    <row r="2610" spans="1:15">
      <c r="A2610" t="str">
        <f t="shared" si="362"/>
        <v>07</v>
      </c>
      <c r="B2610" t="str">
        <f t="shared" ca="1" si="363"/>
        <v>W</v>
      </c>
      <c r="C2610" t="s">
        <v>3084</v>
      </c>
      <c r="D2610" s="9" t="s">
        <v>3091</v>
      </c>
      <c r="E2610">
        <f t="shared" ca="1" si="364"/>
        <v>0</v>
      </c>
      <c r="H2610" t="str">
        <f t="shared" ca="1" si="365"/>
        <v>'Simpl. All tex.-dual tex'!</v>
      </c>
      <c r="I2610" t="str">
        <f t="shared" ca="1" si="366"/>
        <v>'Simpl. All tex.-dual tex'!</v>
      </c>
      <c r="J2610">
        <f t="shared" ca="1" si="367"/>
        <v>0</v>
      </c>
      <c r="K2610">
        <f t="shared" ca="1" si="368"/>
        <v>0</v>
      </c>
      <c r="N2610" t="str">
        <f t="shared" ca="1" si="369"/>
        <v>D:z</v>
      </c>
      <c r="O2610" t="str">
        <f t="shared" ca="1" si="370"/>
        <v>D7:z7</v>
      </c>
    </row>
    <row r="2611" spans="1:15">
      <c r="A2611" t="str">
        <f t="shared" si="362"/>
        <v>08</v>
      </c>
      <c r="B2611" t="str">
        <f t="shared" ca="1" si="363"/>
        <v>W</v>
      </c>
      <c r="C2611" t="s">
        <v>3084</v>
      </c>
      <c r="D2611" s="9" t="s">
        <v>3092</v>
      </c>
      <c r="E2611">
        <f t="shared" ca="1" si="364"/>
        <v>0</v>
      </c>
      <c r="H2611" t="str">
        <f t="shared" ca="1" si="365"/>
        <v>'Simpl. All tex.-dual tex'!</v>
      </c>
      <c r="I2611" t="str">
        <f t="shared" ca="1" si="366"/>
        <v>'Simpl. All tex.-dual tex'!</v>
      </c>
      <c r="J2611">
        <f t="shared" ca="1" si="367"/>
        <v>0</v>
      </c>
      <c r="K2611">
        <f t="shared" ca="1" si="368"/>
        <v>0</v>
      </c>
      <c r="N2611" t="str">
        <f t="shared" ca="1" si="369"/>
        <v>D:z</v>
      </c>
      <c r="O2611" t="str">
        <f t="shared" ca="1" si="370"/>
        <v>D7:z7</v>
      </c>
    </row>
    <row r="2612" spans="1:15">
      <c r="A2612" t="str">
        <f t="shared" si="362"/>
        <v>09</v>
      </c>
      <c r="B2612" t="str">
        <f t="shared" ca="1" si="363"/>
        <v>W</v>
      </c>
      <c r="C2612" t="s">
        <v>3084</v>
      </c>
      <c r="D2612" s="9" t="s">
        <v>3093</v>
      </c>
      <c r="E2612">
        <f t="shared" ca="1" si="364"/>
        <v>0</v>
      </c>
      <c r="H2612" t="str">
        <f t="shared" ca="1" si="365"/>
        <v>'Simpl. All tex.-dual tex'!</v>
      </c>
      <c r="I2612" t="str">
        <f t="shared" ca="1" si="366"/>
        <v>'Simpl. All tex.-dual tex'!</v>
      </c>
      <c r="J2612">
        <f t="shared" ca="1" si="367"/>
        <v>0</v>
      </c>
      <c r="K2612">
        <f t="shared" ca="1" si="368"/>
        <v>0</v>
      </c>
      <c r="N2612" t="str">
        <f t="shared" ca="1" si="369"/>
        <v>D:z</v>
      </c>
      <c r="O2612" t="str">
        <f t="shared" ca="1" si="370"/>
        <v>D7:z7</v>
      </c>
    </row>
    <row r="2613" spans="1:15">
      <c r="A2613" t="str">
        <f t="shared" si="362"/>
        <v>10</v>
      </c>
      <c r="B2613" t="str">
        <f t="shared" ca="1" si="363"/>
        <v>W</v>
      </c>
      <c r="C2613" t="s">
        <v>3084</v>
      </c>
      <c r="D2613" s="9" t="s">
        <v>3094</v>
      </c>
      <c r="E2613">
        <f t="shared" ca="1" si="364"/>
        <v>0</v>
      </c>
      <c r="H2613" t="str">
        <f t="shared" ca="1" si="365"/>
        <v>'Simpl. All tex.-dual tex'!</v>
      </c>
      <c r="I2613" t="str">
        <f t="shared" ca="1" si="366"/>
        <v>'Simpl. All tex.-dual tex'!</v>
      </c>
      <c r="J2613">
        <f t="shared" ca="1" si="367"/>
        <v>0</v>
      </c>
      <c r="K2613">
        <f t="shared" ca="1" si="368"/>
        <v>0</v>
      </c>
      <c r="N2613" t="str">
        <f t="shared" ca="1" si="369"/>
        <v>D:z</v>
      </c>
      <c r="O2613" t="str">
        <f t="shared" ca="1" si="370"/>
        <v>D7:z7</v>
      </c>
    </row>
    <row r="2614" spans="1:15">
      <c r="A2614" t="str">
        <f t="shared" si="362"/>
        <v>11</v>
      </c>
      <c r="B2614" t="str">
        <f t="shared" ca="1" si="363"/>
        <v>W</v>
      </c>
      <c r="C2614" t="s">
        <v>3084</v>
      </c>
      <c r="D2614" s="9" t="s">
        <v>3095</v>
      </c>
      <c r="E2614">
        <f t="shared" ca="1" si="364"/>
        <v>0</v>
      </c>
      <c r="H2614" t="str">
        <f t="shared" ca="1" si="365"/>
        <v>'Simpl. All tex.-dual tex'!</v>
      </c>
      <c r="I2614" t="str">
        <f t="shared" ca="1" si="366"/>
        <v>'Simpl. All tex.-dual tex'!</v>
      </c>
      <c r="J2614">
        <f t="shared" ca="1" si="367"/>
        <v>0</v>
      </c>
      <c r="K2614">
        <f t="shared" ca="1" si="368"/>
        <v>0</v>
      </c>
      <c r="N2614" t="str">
        <f t="shared" ca="1" si="369"/>
        <v>D:z</v>
      </c>
      <c r="O2614" t="str">
        <f t="shared" ca="1" si="370"/>
        <v>D7:z7</v>
      </c>
    </row>
    <row r="2615" spans="1:15">
      <c r="A2615" t="str">
        <f t="shared" si="362"/>
        <v>12</v>
      </c>
      <c r="B2615" t="str">
        <f t="shared" ca="1" si="363"/>
        <v>W</v>
      </c>
      <c r="C2615" t="s">
        <v>3084</v>
      </c>
      <c r="D2615" s="9" t="s">
        <v>3096</v>
      </c>
      <c r="E2615">
        <f t="shared" ca="1" si="364"/>
        <v>0</v>
      </c>
      <c r="H2615" t="str">
        <f t="shared" ca="1" si="365"/>
        <v>'Simpl. All tex.-dual tex'!</v>
      </c>
      <c r="I2615" t="str">
        <f t="shared" ca="1" si="366"/>
        <v>'Simpl. All tex.-dual tex'!</v>
      </c>
      <c r="J2615">
        <f t="shared" ca="1" si="367"/>
        <v>0</v>
      </c>
      <c r="K2615">
        <f t="shared" ca="1" si="368"/>
        <v>0</v>
      </c>
      <c r="N2615" t="str">
        <f t="shared" ca="1" si="369"/>
        <v>D:z</v>
      </c>
      <c r="O2615" t="str">
        <f t="shared" ca="1" si="370"/>
        <v>D7:z7</v>
      </c>
    </row>
    <row r="2616" spans="1:15">
      <c r="A2616" t="str">
        <f t="shared" si="362"/>
        <v>13</v>
      </c>
      <c r="B2616" t="str">
        <f t="shared" ca="1" si="363"/>
        <v>W</v>
      </c>
      <c r="C2616" t="s">
        <v>3084</v>
      </c>
      <c r="D2616" s="9" t="s">
        <v>3097</v>
      </c>
      <c r="E2616">
        <f t="shared" ca="1" si="364"/>
        <v>0</v>
      </c>
      <c r="H2616" t="str">
        <f t="shared" ca="1" si="365"/>
        <v>'Simpl. All tex.-dual tex'!</v>
      </c>
      <c r="I2616" t="str">
        <f t="shared" ca="1" si="366"/>
        <v>'Simpl. All tex.-dual tex'!</v>
      </c>
      <c r="J2616">
        <f t="shared" ca="1" si="367"/>
        <v>0</v>
      </c>
      <c r="K2616">
        <f t="shared" ca="1" si="368"/>
        <v>0</v>
      </c>
      <c r="N2616" t="str">
        <f t="shared" ca="1" si="369"/>
        <v>D:z</v>
      </c>
      <c r="O2616" t="str">
        <f t="shared" ca="1" si="370"/>
        <v>D7:z7</v>
      </c>
    </row>
    <row r="2617" spans="1:15">
      <c r="A2617" t="str">
        <f t="shared" si="362"/>
        <v>100</v>
      </c>
      <c r="B2617" t="str">
        <f t="shared" ca="1" si="363"/>
        <v>W</v>
      </c>
      <c r="C2617" t="s">
        <v>3084</v>
      </c>
      <c r="D2617" s="9" t="s">
        <v>3098</v>
      </c>
      <c r="E2617">
        <f t="shared" ca="1" si="364"/>
        <v>0</v>
      </c>
      <c r="H2617" t="str">
        <f t="shared" ca="1" si="365"/>
        <v>'Simpl. All tex.-dual tex'!</v>
      </c>
      <c r="I2617" t="str">
        <f t="shared" ca="1" si="366"/>
        <v>'Simpl. All tex.-dual tex'!</v>
      </c>
      <c r="J2617">
        <f t="shared" ca="1" si="367"/>
        <v>0</v>
      </c>
      <c r="K2617">
        <f t="shared" ca="1" si="368"/>
        <v>0</v>
      </c>
      <c r="N2617" t="str">
        <f t="shared" ca="1" si="369"/>
        <v>D:z</v>
      </c>
      <c r="O2617" t="str">
        <f t="shared" ca="1" si="370"/>
        <v>D7:z7</v>
      </c>
    </row>
    <row r="2618" spans="1:15">
      <c r="A2618" t="str">
        <f t="shared" si="362"/>
        <v>01</v>
      </c>
      <c r="B2618" t="str">
        <f t="shared" ca="1" si="363"/>
        <v>W</v>
      </c>
      <c r="C2618" t="s">
        <v>3099</v>
      </c>
      <c r="D2618" s="9" t="s">
        <v>3100</v>
      </c>
      <c r="E2618">
        <f t="shared" ca="1" si="364"/>
        <v>0</v>
      </c>
      <c r="H2618" t="str">
        <f t="shared" ca="1" si="365"/>
        <v>'Simpl. All tex.-dual tex'!</v>
      </c>
      <c r="I2618" t="str">
        <f t="shared" ca="1" si="366"/>
        <v>'Simpl. All tex.-dual tex'!</v>
      </c>
      <c r="J2618">
        <f t="shared" ca="1" si="367"/>
        <v>0</v>
      </c>
      <c r="K2618">
        <f t="shared" ca="1" si="368"/>
        <v>0</v>
      </c>
      <c r="N2618" t="str">
        <f t="shared" ca="1" si="369"/>
        <v>D:z</v>
      </c>
      <c r="O2618" t="str">
        <f t="shared" ca="1" si="370"/>
        <v>D7:z7</v>
      </c>
    </row>
    <row r="2619" spans="1:15">
      <c r="A2619" t="str">
        <f t="shared" si="362"/>
        <v>02</v>
      </c>
      <c r="B2619" t="str">
        <f t="shared" ca="1" si="363"/>
        <v>W</v>
      </c>
      <c r="C2619" t="s">
        <v>3099</v>
      </c>
      <c r="D2619" s="9" t="s">
        <v>3101</v>
      </c>
      <c r="E2619">
        <f t="shared" ca="1" si="364"/>
        <v>0</v>
      </c>
      <c r="H2619" t="str">
        <f t="shared" ca="1" si="365"/>
        <v>'Simpl. All tex.-dual tex'!</v>
      </c>
      <c r="I2619" t="str">
        <f t="shared" ca="1" si="366"/>
        <v>'Simpl. All tex.-dual tex'!</v>
      </c>
      <c r="J2619">
        <f t="shared" ca="1" si="367"/>
        <v>0</v>
      </c>
      <c r="K2619">
        <f t="shared" ca="1" si="368"/>
        <v>0</v>
      </c>
      <c r="N2619" t="str">
        <f t="shared" ca="1" si="369"/>
        <v>D:z</v>
      </c>
      <c r="O2619" t="str">
        <f t="shared" ca="1" si="370"/>
        <v>D7:z7</v>
      </c>
    </row>
    <row r="2620" spans="1:15">
      <c r="A2620" t="str">
        <f t="shared" si="362"/>
        <v>03</v>
      </c>
      <c r="B2620" t="str">
        <f t="shared" ca="1" si="363"/>
        <v>W</v>
      </c>
      <c r="C2620" t="s">
        <v>3099</v>
      </c>
      <c r="D2620" s="9" t="s">
        <v>3102</v>
      </c>
      <c r="E2620">
        <f t="shared" ca="1" si="364"/>
        <v>0</v>
      </c>
      <c r="H2620" t="str">
        <f t="shared" ca="1" si="365"/>
        <v>'Simpl. All tex.-dual tex'!</v>
      </c>
      <c r="I2620" t="str">
        <f t="shared" ca="1" si="366"/>
        <v>'Simpl. All tex.-dual tex'!</v>
      </c>
      <c r="J2620">
        <f t="shared" ca="1" si="367"/>
        <v>0</v>
      </c>
      <c r="K2620">
        <f t="shared" ca="1" si="368"/>
        <v>0</v>
      </c>
      <c r="N2620" t="str">
        <f t="shared" ca="1" si="369"/>
        <v>D:z</v>
      </c>
      <c r="O2620" t="str">
        <f t="shared" ca="1" si="370"/>
        <v>D7:z7</v>
      </c>
    </row>
    <row r="2621" spans="1:15">
      <c r="A2621" t="str">
        <f t="shared" si="362"/>
        <v>04</v>
      </c>
      <c r="B2621" t="str">
        <f t="shared" ca="1" si="363"/>
        <v>W</v>
      </c>
      <c r="C2621" t="s">
        <v>3099</v>
      </c>
      <c r="D2621" s="9" t="s">
        <v>3103</v>
      </c>
      <c r="E2621">
        <f t="shared" ca="1" si="364"/>
        <v>0</v>
      </c>
      <c r="H2621" t="str">
        <f t="shared" ca="1" si="365"/>
        <v>'Simpl. All tex.-dual tex'!</v>
      </c>
      <c r="I2621" t="str">
        <f t="shared" ca="1" si="366"/>
        <v>'Simpl. All tex.-dual tex'!</v>
      </c>
      <c r="J2621">
        <f t="shared" ca="1" si="367"/>
        <v>0</v>
      </c>
      <c r="K2621">
        <f t="shared" ca="1" si="368"/>
        <v>0</v>
      </c>
      <c r="N2621" t="str">
        <f t="shared" ca="1" si="369"/>
        <v>D:z</v>
      </c>
      <c r="O2621" t="str">
        <f t="shared" ca="1" si="370"/>
        <v>D7:z7</v>
      </c>
    </row>
    <row r="2622" spans="1:15">
      <c r="A2622" t="str">
        <f t="shared" si="362"/>
        <v>05</v>
      </c>
      <c r="B2622" t="str">
        <f t="shared" ca="1" si="363"/>
        <v>W</v>
      </c>
      <c r="C2622" t="s">
        <v>3099</v>
      </c>
      <c r="D2622" s="9" t="s">
        <v>3104</v>
      </c>
      <c r="E2622">
        <f t="shared" ca="1" si="364"/>
        <v>0</v>
      </c>
      <c r="H2622" t="str">
        <f t="shared" ca="1" si="365"/>
        <v>'Simpl. All tex.-dual tex'!</v>
      </c>
      <c r="I2622" t="str">
        <f t="shared" ca="1" si="366"/>
        <v>'Simpl. All tex.-dual tex'!</v>
      </c>
      <c r="J2622">
        <f t="shared" ca="1" si="367"/>
        <v>0</v>
      </c>
      <c r="K2622">
        <f t="shared" ca="1" si="368"/>
        <v>0</v>
      </c>
      <c r="N2622" t="str">
        <f t="shared" ca="1" si="369"/>
        <v>D:z</v>
      </c>
      <c r="O2622" t="str">
        <f t="shared" ca="1" si="370"/>
        <v>D7:z7</v>
      </c>
    </row>
    <row r="2623" spans="1:15">
      <c r="A2623" t="str">
        <f t="shared" si="362"/>
        <v>06</v>
      </c>
      <c r="B2623" t="str">
        <f t="shared" ca="1" si="363"/>
        <v>W</v>
      </c>
      <c r="C2623" t="s">
        <v>3099</v>
      </c>
      <c r="D2623" s="9" t="s">
        <v>3105</v>
      </c>
      <c r="E2623">
        <f t="shared" ca="1" si="364"/>
        <v>0</v>
      </c>
      <c r="H2623" t="str">
        <f t="shared" ca="1" si="365"/>
        <v>'Simpl. All tex.-dual tex'!</v>
      </c>
      <c r="I2623" t="str">
        <f t="shared" ca="1" si="366"/>
        <v>'Simpl. All tex.-dual tex'!</v>
      </c>
      <c r="J2623">
        <f t="shared" ca="1" si="367"/>
        <v>0</v>
      </c>
      <c r="K2623">
        <f t="shared" ca="1" si="368"/>
        <v>0</v>
      </c>
      <c r="N2623" t="str">
        <f t="shared" ca="1" si="369"/>
        <v>D:z</v>
      </c>
      <c r="O2623" t="str">
        <f t="shared" ca="1" si="370"/>
        <v>D7:z7</v>
      </c>
    </row>
    <row r="2624" spans="1:15">
      <c r="A2624" t="str">
        <f t="shared" si="362"/>
        <v>07</v>
      </c>
      <c r="B2624" t="str">
        <f t="shared" ca="1" si="363"/>
        <v>W</v>
      </c>
      <c r="C2624" t="s">
        <v>3099</v>
      </c>
      <c r="D2624" s="9" t="s">
        <v>3106</v>
      </c>
      <c r="E2624">
        <f t="shared" ca="1" si="364"/>
        <v>0</v>
      </c>
      <c r="H2624" t="str">
        <f t="shared" ca="1" si="365"/>
        <v>'Simpl. All tex.-dual tex'!</v>
      </c>
      <c r="I2624" t="str">
        <f t="shared" ca="1" si="366"/>
        <v>'Simpl. All tex.-dual tex'!</v>
      </c>
      <c r="J2624">
        <f t="shared" ca="1" si="367"/>
        <v>0</v>
      </c>
      <c r="K2624">
        <f t="shared" ca="1" si="368"/>
        <v>0</v>
      </c>
      <c r="N2624" t="str">
        <f t="shared" ca="1" si="369"/>
        <v>D:z</v>
      </c>
      <c r="O2624" t="str">
        <f t="shared" ca="1" si="370"/>
        <v>D7:z7</v>
      </c>
    </row>
    <row r="2625" spans="1:15">
      <c r="A2625" t="str">
        <f t="shared" si="362"/>
        <v>08</v>
      </c>
      <c r="B2625" t="str">
        <f t="shared" ca="1" si="363"/>
        <v>W</v>
      </c>
      <c r="C2625" t="s">
        <v>3099</v>
      </c>
      <c r="D2625" s="9" t="s">
        <v>3107</v>
      </c>
      <c r="E2625">
        <f t="shared" ca="1" si="364"/>
        <v>0</v>
      </c>
      <c r="H2625" t="str">
        <f t="shared" ca="1" si="365"/>
        <v>'Simpl. All tex.-dual tex'!</v>
      </c>
      <c r="I2625" t="str">
        <f t="shared" ca="1" si="366"/>
        <v>'Simpl. All tex.-dual tex'!</v>
      </c>
      <c r="J2625">
        <f t="shared" ca="1" si="367"/>
        <v>0</v>
      </c>
      <c r="K2625">
        <f t="shared" ca="1" si="368"/>
        <v>0</v>
      </c>
      <c r="N2625" t="str">
        <f t="shared" ca="1" si="369"/>
        <v>D:z</v>
      </c>
      <c r="O2625" t="str">
        <f t="shared" ca="1" si="370"/>
        <v>D7:z7</v>
      </c>
    </row>
    <row r="2626" spans="1:15">
      <c r="A2626" t="str">
        <f t="shared" si="362"/>
        <v>09</v>
      </c>
      <c r="B2626" t="str">
        <f t="shared" ca="1" si="363"/>
        <v>W</v>
      </c>
      <c r="C2626" t="s">
        <v>3099</v>
      </c>
      <c r="D2626" s="9" t="s">
        <v>3108</v>
      </c>
      <c r="E2626">
        <f t="shared" ca="1" si="364"/>
        <v>0</v>
      </c>
      <c r="H2626" t="str">
        <f t="shared" ca="1" si="365"/>
        <v>'Simpl. All tex.-dual tex'!</v>
      </c>
      <c r="I2626" t="str">
        <f t="shared" ca="1" si="366"/>
        <v>'Simpl. All tex.-dual tex'!</v>
      </c>
      <c r="J2626">
        <f t="shared" ca="1" si="367"/>
        <v>0</v>
      </c>
      <c r="K2626">
        <f t="shared" ca="1" si="368"/>
        <v>0</v>
      </c>
      <c r="N2626" t="str">
        <f t="shared" ca="1" si="369"/>
        <v>D:z</v>
      </c>
      <c r="O2626" t="str">
        <f t="shared" ca="1" si="370"/>
        <v>D7:z7</v>
      </c>
    </row>
    <row r="2627" spans="1:15">
      <c r="A2627" t="str">
        <f t="shared" si="362"/>
        <v>10</v>
      </c>
      <c r="B2627" t="str">
        <f t="shared" ca="1" si="363"/>
        <v>W</v>
      </c>
      <c r="C2627" t="s">
        <v>3099</v>
      </c>
      <c r="D2627" s="9" t="s">
        <v>3109</v>
      </c>
      <c r="E2627">
        <f t="shared" ca="1" si="364"/>
        <v>0</v>
      </c>
      <c r="H2627" t="str">
        <f t="shared" ca="1" si="365"/>
        <v>'Simpl. All tex.-dual tex'!</v>
      </c>
      <c r="I2627" t="str">
        <f t="shared" ca="1" si="366"/>
        <v>'Simpl. All tex.-dual tex'!</v>
      </c>
      <c r="J2627">
        <f t="shared" ca="1" si="367"/>
        <v>0</v>
      </c>
      <c r="K2627">
        <f t="shared" ca="1" si="368"/>
        <v>0</v>
      </c>
      <c r="N2627" t="str">
        <f t="shared" ca="1" si="369"/>
        <v>D:z</v>
      </c>
      <c r="O2627" t="str">
        <f t="shared" ca="1" si="370"/>
        <v>D7:z7</v>
      </c>
    </row>
    <row r="2628" spans="1:15">
      <c r="A2628" t="str">
        <f t="shared" ref="A2628:A2691" si="371">MID(D2628,LEN(C2628)+2,LEN(D2628)-LEN(C2628))</f>
        <v>11</v>
      </c>
      <c r="B2628" t="str">
        <f t="shared" ca="1" si="363"/>
        <v>W</v>
      </c>
      <c r="C2628" t="s">
        <v>3099</v>
      </c>
      <c r="D2628" s="9" t="s">
        <v>3110</v>
      </c>
      <c r="E2628">
        <f t="shared" ca="1" si="364"/>
        <v>0</v>
      </c>
      <c r="H2628" t="str">
        <f t="shared" ca="1" si="365"/>
        <v>'Simpl. All tex.-dual tex'!</v>
      </c>
      <c r="I2628" t="str">
        <f t="shared" ca="1" si="366"/>
        <v>'Simpl. All tex.-dual tex'!</v>
      </c>
      <c r="J2628">
        <f t="shared" ca="1" si="367"/>
        <v>0</v>
      </c>
      <c r="K2628">
        <f t="shared" ca="1" si="368"/>
        <v>0</v>
      </c>
      <c r="N2628" t="str">
        <f t="shared" ca="1" si="369"/>
        <v>D:z</v>
      </c>
      <c r="O2628" t="str">
        <f t="shared" ca="1" si="370"/>
        <v>D7:z7</v>
      </c>
    </row>
    <row r="2629" spans="1:15">
      <c r="A2629" t="str">
        <f t="shared" si="371"/>
        <v>12</v>
      </c>
      <c r="B2629" t="str">
        <f t="shared" ca="1" si="363"/>
        <v>W</v>
      </c>
      <c r="C2629" t="s">
        <v>3099</v>
      </c>
      <c r="D2629" s="9" t="s">
        <v>3111</v>
      </c>
      <c r="E2629">
        <f t="shared" ca="1" si="364"/>
        <v>0</v>
      </c>
      <c r="H2629" t="str">
        <f t="shared" ca="1" si="365"/>
        <v>'Simpl. All tex.-dual tex'!</v>
      </c>
      <c r="I2629" t="str">
        <f t="shared" ca="1" si="366"/>
        <v>'Simpl. All tex.-dual tex'!</v>
      </c>
      <c r="J2629">
        <f t="shared" ca="1" si="367"/>
        <v>0</v>
      </c>
      <c r="K2629">
        <f t="shared" ca="1" si="368"/>
        <v>0</v>
      </c>
      <c r="N2629" t="str">
        <f t="shared" ca="1" si="369"/>
        <v>D:z</v>
      </c>
      <c r="O2629" t="str">
        <f t="shared" ca="1" si="370"/>
        <v>D7:z7</v>
      </c>
    </row>
    <row r="2630" spans="1:15">
      <c r="A2630" t="str">
        <f t="shared" si="371"/>
        <v>13</v>
      </c>
      <c r="B2630" t="str">
        <f t="shared" ca="1" si="363"/>
        <v>W</v>
      </c>
      <c r="C2630" t="s">
        <v>3099</v>
      </c>
      <c r="D2630" s="9" t="s">
        <v>3112</v>
      </c>
      <c r="E2630">
        <f t="shared" ca="1" si="364"/>
        <v>0</v>
      </c>
      <c r="H2630" t="str">
        <f t="shared" ca="1" si="365"/>
        <v>'Simpl. All tex.-dual tex'!</v>
      </c>
      <c r="I2630" t="str">
        <f t="shared" ca="1" si="366"/>
        <v>'Simpl. All tex.-dual tex'!</v>
      </c>
      <c r="J2630">
        <f t="shared" ca="1" si="367"/>
        <v>0</v>
      </c>
      <c r="K2630">
        <f t="shared" ca="1" si="368"/>
        <v>0</v>
      </c>
      <c r="N2630" t="str">
        <f t="shared" ca="1" si="369"/>
        <v>D:z</v>
      </c>
      <c r="O2630" t="str">
        <f t="shared" ca="1" si="370"/>
        <v>D7:z7</v>
      </c>
    </row>
    <row r="2631" spans="1:15">
      <c r="A2631" t="str">
        <f t="shared" si="371"/>
        <v>100</v>
      </c>
      <c r="B2631" t="str">
        <f t="shared" ca="1" si="363"/>
        <v>W</v>
      </c>
      <c r="C2631" t="s">
        <v>3099</v>
      </c>
      <c r="D2631" s="9" t="s">
        <v>3113</v>
      </c>
      <c r="E2631">
        <f t="shared" ca="1" si="364"/>
        <v>0</v>
      </c>
      <c r="H2631" t="str">
        <f t="shared" ca="1" si="365"/>
        <v>'Simpl. All tex.-dual tex'!</v>
      </c>
      <c r="I2631" t="str">
        <f t="shared" ca="1" si="366"/>
        <v>'Simpl. All tex.-dual tex'!</v>
      </c>
      <c r="J2631">
        <f t="shared" ca="1" si="367"/>
        <v>0</v>
      </c>
      <c r="K2631">
        <f t="shared" ca="1" si="368"/>
        <v>0</v>
      </c>
      <c r="N2631" t="str">
        <f t="shared" ca="1" si="369"/>
        <v>D:z</v>
      </c>
      <c r="O2631" t="str">
        <f t="shared" ca="1" si="370"/>
        <v>D7:z7</v>
      </c>
    </row>
    <row r="2632" spans="1:15">
      <c r="A2632" t="str">
        <f t="shared" si="371"/>
        <v>01</v>
      </c>
      <c r="B2632" t="str">
        <f t="shared" ca="1" si="363"/>
        <v>W</v>
      </c>
      <c r="C2632" t="s">
        <v>3114</v>
      </c>
      <c r="D2632" s="9" t="s">
        <v>3115</v>
      </c>
      <c r="E2632">
        <f t="shared" ca="1" si="364"/>
        <v>0</v>
      </c>
      <c r="H2632" t="str">
        <f t="shared" ca="1" si="365"/>
        <v>'Simpl. All tex.-dual tex'!</v>
      </c>
      <c r="I2632" t="str">
        <f t="shared" ca="1" si="366"/>
        <v>'Simpl. All tex.-dual tex'!</v>
      </c>
      <c r="J2632">
        <f t="shared" ca="1" si="367"/>
        <v>0</v>
      </c>
      <c r="K2632">
        <f t="shared" ca="1" si="368"/>
        <v>0</v>
      </c>
      <c r="N2632" t="str">
        <f t="shared" ca="1" si="369"/>
        <v>D:z</v>
      </c>
      <c r="O2632" t="str">
        <f t="shared" ca="1" si="370"/>
        <v>D7:z7</v>
      </c>
    </row>
    <row r="2633" spans="1:15">
      <c r="A2633" t="str">
        <f t="shared" si="371"/>
        <v>02</v>
      </c>
      <c r="B2633" t="str">
        <f t="shared" ca="1" si="363"/>
        <v>W</v>
      </c>
      <c r="C2633" t="s">
        <v>3114</v>
      </c>
      <c r="D2633" s="9" t="s">
        <v>3116</v>
      </c>
      <c r="E2633">
        <f t="shared" ca="1" si="364"/>
        <v>0</v>
      </c>
      <c r="H2633" t="str">
        <f t="shared" ca="1" si="365"/>
        <v>'Simpl. All tex.-dual tex'!</v>
      </c>
      <c r="I2633" t="str">
        <f t="shared" ca="1" si="366"/>
        <v>'Simpl. All tex.-dual tex'!</v>
      </c>
      <c r="J2633">
        <f t="shared" ca="1" si="367"/>
        <v>0</v>
      </c>
      <c r="K2633">
        <f t="shared" ca="1" si="368"/>
        <v>0</v>
      </c>
      <c r="N2633" t="str">
        <f t="shared" ca="1" si="369"/>
        <v>D:z</v>
      </c>
      <c r="O2633" t="str">
        <f t="shared" ca="1" si="370"/>
        <v>D7:z7</v>
      </c>
    </row>
    <row r="2634" spans="1:15">
      <c r="A2634" t="str">
        <f t="shared" si="371"/>
        <v>03</v>
      </c>
      <c r="B2634" t="str">
        <f t="shared" ca="1" si="363"/>
        <v>W</v>
      </c>
      <c r="C2634" t="s">
        <v>3114</v>
      </c>
      <c r="D2634" s="9" t="s">
        <v>3117</v>
      </c>
      <c r="E2634">
        <f t="shared" ca="1" si="364"/>
        <v>0</v>
      </c>
      <c r="H2634" t="str">
        <f t="shared" ca="1" si="365"/>
        <v>'Simpl. All tex.-dual tex'!</v>
      </c>
      <c r="I2634" t="str">
        <f t="shared" ca="1" si="366"/>
        <v>'Simpl. All tex.-dual tex'!</v>
      </c>
      <c r="J2634">
        <f t="shared" ca="1" si="367"/>
        <v>0</v>
      </c>
      <c r="K2634">
        <f t="shared" ca="1" si="368"/>
        <v>0</v>
      </c>
      <c r="N2634" t="str">
        <f t="shared" ca="1" si="369"/>
        <v>D:z</v>
      </c>
      <c r="O2634" t="str">
        <f t="shared" ca="1" si="370"/>
        <v>D7:z7</v>
      </c>
    </row>
    <row r="2635" spans="1:15">
      <c r="A2635" t="str">
        <f t="shared" si="371"/>
        <v>04</v>
      </c>
      <c r="B2635" t="str">
        <f t="shared" ref="B2635:B2698" ca="1" si="372">VLOOKUP(H2635,$A$1:$K$3,11,FALSE)</f>
        <v>W</v>
      </c>
      <c r="C2635" t="s">
        <v>3114</v>
      </c>
      <c r="D2635" s="9" t="s">
        <v>3118</v>
      </c>
      <c r="E2635">
        <f t="shared" ref="E2635:E2698" ca="1" si="373">IFERROR(VLOOKUP(C2635,INDIRECT($H2635&amp;$N2635),MATCH($A2635,INDIRECT($H2635&amp;$O2635),0),FALSE),0)</f>
        <v>0</v>
      </c>
      <c r="H2635" t="str">
        <f t="shared" ref="H2635:H2698" ca="1" si="374">IF(I2635&lt;&gt;0,I2635,IF(J2635&lt;&gt;0,J2635,K2635))</f>
        <v>'Simpl. All tex.-dual tex'!</v>
      </c>
      <c r="I2635" t="str">
        <f t="shared" ref="I2635:I2698" ca="1" si="375">IF(IFERROR(VLOOKUP(C2635,INDIRECT($G$5&amp;"D:D"),1,FALSE),0)&lt;&gt;0,I$9,0)</f>
        <v>'Simpl. All tex.-dual tex'!</v>
      </c>
      <c r="J2635">
        <f t="shared" ref="J2635:J2698" ca="1" si="376">IF(IFERROR(VLOOKUP(C2635,INDIRECT($G$6&amp;"D:D"),1,FALSE),0)&lt;&gt;0,J$9,0)</f>
        <v>0</v>
      </c>
      <c r="K2635">
        <f t="shared" ref="K2635:K2698" ca="1" si="377">IF(IFERROR(VLOOKUP($C2635,INDIRECT($G$7&amp;"d:d"),1,FALSE),0)&lt;&gt;0,K$9,0)</f>
        <v>0</v>
      </c>
      <c r="N2635" t="str">
        <f t="shared" ref="N2635:N2698" ca="1" si="378">VLOOKUP($H2635,$G$5:$I$7,2,FALSE)</f>
        <v>D:z</v>
      </c>
      <c r="O2635" t="str">
        <f t="shared" ref="O2635:O2698" ca="1" si="379">VLOOKUP($H2635,$G$5:$I$7,3,FALSE)</f>
        <v>D7:z7</v>
      </c>
    </row>
    <row r="2636" spans="1:15">
      <c r="A2636" t="str">
        <f t="shared" si="371"/>
        <v>05</v>
      </c>
      <c r="B2636" t="str">
        <f t="shared" ca="1" si="372"/>
        <v>W</v>
      </c>
      <c r="C2636" t="s">
        <v>3114</v>
      </c>
      <c r="D2636" s="9" t="s">
        <v>3119</v>
      </c>
      <c r="E2636">
        <f t="shared" ca="1" si="373"/>
        <v>0</v>
      </c>
      <c r="H2636" t="str">
        <f t="shared" ca="1" si="374"/>
        <v>'Simpl. All tex.-dual tex'!</v>
      </c>
      <c r="I2636" t="str">
        <f t="shared" ca="1" si="375"/>
        <v>'Simpl. All tex.-dual tex'!</v>
      </c>
      <c r="J2636">
        <f t="shared" ca="1" si="376"/>
        <v>0</v>
      </c>
      <c r="K2636">
        <f t="shared" ca="1" si="377"/>
        <v>0</v>
      </c>
      <c r="N2636" t="str">
        <f t="shared" ca="1" si="378"/>
        <v>D:z</v>
      </c>
      <c r="O2636" t="str">
        <f t="shared" ca="1" si="379"/>
        <v>D7:z7</v>
      </c>
    </row>
    <row r="2637" spans="1:15">
      <c r="A2637" t="str">
        <f t="shared" si="371"/>
        <v>06</v>
      </c>
      <c r="B2637" t="str">
        <f t="shared" ca="1" si="372"/>
        <v>W</v>
      </c>
      <c r="C2637" t="s">
        <v>3114</v>
      </c>
      <c r="D2637" s="9" t="s">
        <v>3120</v>
      </c>
      <c r="E2637">
        <f t="shared" ca="1" si="373"/>
        <v>0</v>
      </c>
      <c r="H2637" t="str">
        <f t="shared" ca="1" si="374"/>
        <v>'Simpl. All tex.-dual tex'!</v>
      </c>
      <c r="I2637" t="str">
        <f t="shared" ca="1" si="375"/>
        <v>'Simpl. All tex.-dual tex'!</v>
      </c>
      <c r="J2637">
        <f t="shared" ca="1" si="376"/>
        <v>0</v>
      </c>
      <c r="K2637">
        <f t="shared" ca="1" si="377"/>
        <v>0</v>
      </c>
      <c r="N2637" t="str">
        <f t="shared" ca="1" si="378"/>
        <v>D:z</v>
      </c>
      <c r="O2637" t="str">
        <f t="shared" ca="1" si="379"/>
        <v>D7:z7</v>
      </c>
    </row>
    <row r="2638" spans="1:15">
      <c r="A2638" t="str">
        <f t="shared" si="371"/>
        <v>07</v>
      </c>
      <c r="B2638" t="str">
        <f t="shared" ca="1" si="372"/>
        <v>W</v>
      </c>
      <c r="C2638" t="s">
        <v>3114</v>
      </c>
      <c r="D2638" s="9" t="s">
        <v>3121</v>
      </c>
      <c r="E2638">
        <f t="shared" ca="1" si="373"/>
        <v>0</v>
      </c>
      <c r="H2638" t="str">
        <f t="shared" ca="1" si="374"/>
        <v>'Simpl. All tex.-dual tex'!</v>
      </c>
      <c r="I2638" t="str">
        <f t="shared" ca="1" si="375"/>
        <v>'Simpl. All tex.-dual tex'!</v>
      </c>
      <c r="J2638">
        <f t="shared" ca="1" si="376"/>
        <v>0</v>
      </c>
      <c r="K2638">
        <f t="shared" ca="1" si="377"/>
        <v>0</v>
      </c>
      <c r="N2638" t="str">
        <f t="shared" ca="1" si="378"/>
        <v>D:z</v>
      </c>
      <c r="O2638" t="str">
        <f t="shared" ca="1" si="379"/>
        <v>D7:z7</v>
      </c>
    </row>
    <row r="2639" spans="1:15">
      <c r="A2639" t="str">
        <f t="shared" si="371"/>
        <v>08</v>
      </c>
      <c r="B2639" t="str">
        <f t="shared" ca="1" si="372"/>
        <v>W</v>
      </c>
      <c r="C2639" t="s">
        <v>3114</v>
      </c>
      <c r="D2639" s="9" t="s">
        <v>3122</v>
      </c>
      <c r="E2639">
        <f t="shared" ca="1" si="373"/>
        <v>0</v>
      </c>
      <c r="H2639" t="str">
        <f t="shared" ca="1" si="374"/>
        <v>'Simpl. All tex.-dual tex'!</v>
      </c>
      <c r="I2639" t="str">
        <f t="shared" ca="1" si="375"/>
        <v>'Simpl. All tex.-dual tex'!</v>
      </c>
      <c r="J2639">
        <f t="shared" ca="1" si="376"/>
        <v>0</v>
      </c>
      <c r="K2639">
        <f t="shared" ca="1" si="377"/>
        <v>0</v>
      </c>
      <c r="N2639" t="str">
        <f t="shared" ca="1" si="378"/>
        <v>D:z</v>
      </c>
      <c r="O2639" t="str">
        <f t="shared" ca="1" si="379"/>
        <v>D7:z7</v>
      </c>
    </row>
    <row r="2640" spans="1:15">
      <c r="A2640" t="str">
        <f t="shared" si="371"/>
        <v>09</v>
      </c>
      <c r="B2640" t="str">
        <f t="shared" ca="1" si="372"/>
        <v>W</v>
      </c>
      <c r="C2640" t="s">
        <v>3114</v>
      </c>
      <c r="D2640" s="9" t="s">
        <v>3123</v>
      </c>
      <c r="E2640">
        <f t="shared" ca="1" si="373"/>
        <v>0</v>
      </c>
      <c r="H2640" t="str">
        <f t="shared" ca="1" si="374"/>
        <v>'Simpl. All tex.-dual tex'!</v>
      </c>
      <c r="I2640" t="str">
        <f t="shared" ca="1" si="375"/>
        <v>'Simpl. All tex.-dual tex'!</v>
      </c>
      <c r="J2640">
        <f t="shared" ca="1" si="376"/>
        <v>0</v>
      </c>
      <c r="K2640">
        <f t="shared" ca="1" si="377"/>
        <v>0</v>
      </c>
      <c r="N2640" t="str">
        <f t="shared" ca="1" si="378"/>
        <v>D:z</v>
      </c>
      <c r="O2640" t="str">
        <f t="shared" ca="1" si="379"/>
        <v>D7:z7</v>
      </c>
    </row>
    <row r="2641" spans="1:15">
      <c r="A2641" t="str">
        <f t="shared" si="371"/>
        <v>10</v>
      </c>
      <c r="B2641" t="str">
        <f t="shared" ca="1" si="372"/>
        <v>W</v>
      </c>
      <c r="C2641" t="s">
        <v>3114</v>
      </c>
      <c r="D2641" s="9" t="s">
        <v>3124</v>
      </c>
      <c r="E2641">
        <f t="shared" ca="1" si="373"/>
        <v>0</v>
      </c>
      <c r="H2641" t="str">
        <f t="shared" ca="1" si="374"/>
        <v>'Simpl. All tex.-dual tex'!</v>
      </c>
      <c r="I2641" t="str">
        <f t="shared" ca="1" si="375"/>
        <v>'Simpl. All tex.-dual tex'!</v>
      </c>
      <c r="J2641">
        <f t="shared" ca="1" si="376"/>
        <v>0</v>
      </c>
      <c r="K2641">
        <f t="shared" ca="1" si="377"/>
        <v>0</v>
      </c>
      <c r="N2641" t="str">
        <f t="shared" ca="1" si="378"/>
        <v>D:z</v>
      </c>
      <c r="O2641" t="str">
        <f t="shared" ca="1" si="379"/>
        <v>D7:z7</v>
      </c>
    </row>
    <row r="2642" spans="1:15">
      <c r="A2642" t="str">
        <f t="shared" si="371"/>
        <v>11</v>
      </c>
      <c r="B2642" t="str">
        <f t="shared" ca="1" si="372"/>
        <v>W</v>
      </c>
      <c r="C2642" t="s">
        <v>3114</v>
      </c>
      <c r="D2642" s="9" t="s">
        <v>3125</v>
      </c>
      <c r="E2642">
        <f t="shared" ca="1" si="373"/>
        <v>0</v>
      </c>
      <c r="H2642" t="str">
        <f t="shared" ca="1" si="374"/>
        <v>'Simpl. All tex.-dual tex'!</v>
      </c>
      <c r="I2642" t="str">
        <f t="shared" ca="1" si="375"/>
        <v>'Simpl. All tex.-dual tex'!</v>
      </c>
      <c r="J2642">
        <f t="shared" ca="1" si="376"/>
        <v>0</v>
      </c>
      <c r="K2642">
        <f t="shared" ca="1" si="377"/>
        <v>0</v>
      </c>
      <c r="N2642" t="str">
        <f t="shared" ca="1" si="378"/>
        <v>D:z</v>
      </c>
      <c r="O2642" t="str">
        <f t="shared" ca="1" si="379"/>
        <v>D7:z7</v>
      </c>
    </row>
    <row r="2643" spans="1:15">
      <c r="A2643" t="str">
        <f t="shared" si="371"/>
        <v>12</v>
      </c>
      <c r="B2643" t="str">
        <f t="shared" ca="1" si="372"/>
        <v>W</v>
      </c>
      <c r="C2643" t="s">
        <v>3114</v>
      </c>
      <c r="D2643" s="9" t="s">
        <v>3126</v>
      </c>
      <c r="E2643">
        <f t="shared" ca="1" si="373"/>
        <v>0</v>
      </c>
      <c r="H2643" t="str">
        <f t="shared" ca="1" si="374"/>
        <v>'Simpl. All tex.-dual tex'!</v>
      </c>
      <c r="I2643" t="str">
        <f t="shared" ca="1" si="375"/>
        <v>'Simpl. All tex.-dual tex'!</v>
      </c>
      <c r="J2643">
        <f t="shared" ca="1" si="376"/>
        <v>0</v>
      </c>
      <c r="K2643">
        <f t="shared" ca="1" si="377"/>
        <v>0</v>
      </c>
      <c r="N2643" t="str">
        <f t="shared" ca="1" si="378"/>
        <v>D:z</v>
      </c>
      <c r="O2643" t="str">
        <f t="shared" ca="1" si="379"/>
        <v>D7:z7</v>
      </c>
    </row>
    <row r="2644" spans="1:15">
      <c r="A2644" t="str">
        <f t="shared" si="371"/>
        <v>13</v>
      </c>
      <c r="B2644" t="str">
        <f t="shared" ca="1" si="372"/>
        <v>W</v>
      </c>
      <c r="C2644" t="s">
        <v>3114</v>
      </c>
      <c r="D2644" s="9" t="s">
        <v>3127</v>
      </c>
      <c r="E2644">
        <f t="shared" ca="1" si="373"/>
        <v>0</v>
      </c>
      <c r="H2644" t="str">
        <f t="shared" ca="1" si="374"/>
        <v>'Simpl. All tex.-dual tex'!</v>
      </c>
      <c r="I2644" t="str">
        <f t="shared" ca="1" si="375"/>
        <v>'Simpl. All tex.-dual tex'!</v>
      </c>
      <c r="J2644">
        <f t="shared" ca="1" si="376"/>
        <v>0</v>
      </c>
      <c r="K2644">
        <f t="shared" ca="1" si="377"/>
        <v>0</v>
      </c>
      <c r="N2644" t="str">
        <f t="shared" ca="1" si="378"/>
        <v>D:z</v>
      </c>
      <c r="O2644" t="str">
        <f t="shared" ca="1" si="379"/>
        <v>D7:z7</v>
      </c>
    </row>
    <row r="2645" spans="1:15">
      <c r="A2645" t="str">
        <f t="shared" si="371"/>
        <v>100</v>
      </c>
      <c r="B2645" t="str">
        <f t="shared" ca="1" si="372"/>
        <v>W</v>
      </c>
      <c r="C2645" t="s">
        <v>3114</v>
      </c>
      <c r="D2645" s="9" t="s">
        <v>3128</v>
      </c>
      <c r="E2645">
        <f t="shared" ca="1" si="373"/>
        <v>0</v>
      </c>
      <c r="H2645" t="str">
        <f t="shared" ca="1" si="374"/>
        <v>'Simpl. All tex.-dual tex'!</v>
      </c>
      <c r="I2645" t="str">
        <f t="shared" ca="1" si="375"/>
        <v>'Simpl. All tex.-dual tex'!</v>
      </c>
      <c r="J2645">
        <f t="shared" ca="1" si="376"/>
        <v>0</v>
      </c>
      <c r="K2645">
        <f t="shared" ca="1" si="377"/>
        <v>0</v>
      </c>
      <c r="N2645" t="str">
        <f t="shared" ca="1" si="378"/>
        <v>D:z</v>
      </c>
      <c r="O2645" t="str">
        <f t="shared" ca="1" si="379"/>
        <v>D7:z7</v>
      </c>
    </row>
    <row r="2646" spans="1:15">
      <c r="A2646" t="str">
        <f t="shared" si="371"/>
        <v>01</v>
      </c>
      <c r="B2646" t="str">
        <f t="shared" ca="1" si="372"/>
        <v>W</v>
      </c>
      <c r="C2646" t="s">
        <v>3174</v>
      </c>
      <c r="D2646" s="9" t="s">
        <v>3175</v>
      </c>
      <c r="E2646">
        <f t="shared" ca="1" si="373"/>
        <v>0</v>
      </c>
      <c r="H2646" t="str">
        <f t="shared" ca="1" si="374"/>
        <v>'Simpl. All tex.-dual tex'!</v>
      </c>
      <c r="I2646" t="str">
        <f t="shared" ca="1" si="375"/>
        <v>'Simpl. All tex.-dual tex'!</v>
      </c>
      <c r="J2646">
        <f t="shared" ca="1" si="376"/>
        <v>0</v>
      </c>
      <c r="K2646">
        <f t="shared" ca="1" si="377"/>
        <v>0</v>
      </c>
      <c r="N2646" t="str">
        <f t="shared" ca="1" si="378"/>
        <v>D:z</v>
      </c>
      <c r="O2646" t="str">
        <f t="shared" ca="1" si="379"/>
        <v>D7:z7</v>
      </c>
    </row>
    <row r="2647" spans="1:15">
      <c r="A2647" t="str">
        <f t="shared" si="371"/>
        <v>02</v>
      </c>
      <c r="B2647" t="str">
        <f t="shared" ca="1" si="372"/>
        <v>W</v>
      </c>
      <c r="C2647" t="s">
        <v>3174</v>
      </c>
      <c r="D2647" s="9" t="s">
        <v>3176</v>
      </c>
      <c r="E2647">
        <f t="shared" ca="1" si="373"/>
        <v>0</v>
      </c>
      <c r="H2647" t="str">
        <f t="shared" ca="1" si="374"/>
        <v>'Simpl. All tex.-dual tex'!</v>
      </c>
      <c r="I2647" t="str">
        <f t="shared" ca="1" si="375"/>
        <v>'Simpl. All tex.-dual tex'!</v>
      </c>
      <c r="J2647">
        <f t="shared" ca="1" si="376"/>
        <v>0</v>
      </c>
      <c r="K2647">
        <f t="shared" ca="1" si="377"/>
        <v>0</v>
      </c>
      <c r="N2647" t="str">
        <f t="shared" ca="1" si="378"/>
        <v>D:z</v>
      </c>
      <c r="O2647" t="str">
        <f t="shared" ca="1" si="379"/>
        <v>D7:z7</v>
      </c>
    </row>
    <row r="2648" spans="1:15">
      <c r="A2648" t="str">
        <f t="shared" si="371"/>
        <v>03</v>
      </c>
      <c r="B2648" t="str">
        <f t="shared" ca="1" si="372"/>
        <v>W</v>
      </c>
      <c r="C2648" t="s">
        <v>3174</v>
      </c>
      <c r="D2648" s="9" t="s">
        <v>3177</v>
      </c>
      <c r="E2648">
        <f t="shared" ca="1" si="373"/>
        <v>0</v>
      </c>
      <c r="H2648" t="str">
        <f t="shared" ca="1" si="374"/>
        <v>'Simpl. All tex.-dual tex'!</v>
      </c>
      <c r="I2648" t="str">
        <f t="shared" ca="1" si="375"/>
        <v>'Simpl. All tex.-dual tex'!</v>
      </c>
      <c r="J2648">
        <f t="shared" ca="1" si="376"/>
        <v>0</v>
      </c>
      <c r="K2648">
        <f t="shared" ca="1" si="377"/>
        <v>0</v>
      </c>
      <c r="N2648" t="str">
        <f t="shared" ca="1" si="378"/>
        <v>D:z</v>
      </c>
      <c r="O2648" t="str">
        <f t="shared" ca="1" si="379"/>
        <v>D7:z7</v>
      </c>
    </row>
    <row r="2649" spans="1:15">
      <c r="A2649" t="str">
        <f t="shared" si="371"/>
        <v>04</v>
      </c>
      <c r="B2649" t="str">
        <f t="shared" ca="1" si="372"/>
        <v>W</v>
      </c>
      <c r="C2649" t="s">
        <v>3174</v>
      </c>
      <c r="D2649" s="9" t="s">
        <v>3178</v>
      </c>
      <c r="E2649">
        <f t="shared" ca="1" si="373"/>
        <v>0</v>
      </c>
      <c r="H2649" t="str">
        <f t="shared" ca="1" si="374"/>
        <v>'Simpl. All tex.-dual tex'!</v>
      </c>
      <c r="I2649" t="str">
        <f t="shared" ca="1" si="375"/>
        <v>'Simpl. All tex.-dual tex'!</v>
      </c>
      <c r="J2649">
        <f t="shared" ca="1" si="376"/>
        <v>0</v>
      </c>
      <c r="K2649">
        <f t="shared" ca="1" si="377"/>
        <v>0</v>
      </c>
      <c r="N2649" t="str">
        <f t="shared" ca="1" si="378"/>
        <v>D:z</v>
      </c>
      <c r="O2649" t="str">
        <f t="shared" ca="1" si="379"/>
        <v>D7:z7</v>
      </c>
    </row>
    <row r="2650" spans="1:15">
      <c r="A2650" t="str">
        <f t="shared" si="371"/>
        <v>05</v>
      </c>
      <c r="B2650" t="str">
        <f t="shared" ca="1" si="372"/>
        <v>W</v>
      </c>
      <c r="C2650" t="s">
        <v>3174</v>
      </c>
      <c r="D2650" s="9" t="s">
        <v>3179</v>
      </c>
      <c r="E2650">
        <f t="shared" ca="1" si="373"/>
        <v>0</v>
      </c>
      <c r="H2650" t="str">
        <f t="shared" ca="1" si="374"/>
        <v>'Simpl. All tex.-dual tex'!</v>
      </c>
      <c r="I2650" t="str">
        <f t="shared" ca="1" si="375"/>
        <v>'Simpl. All tex.-dual tex'!</v>
      </c>
      <c r="J2650">
        <f t="shared" ca="1" si="376"/>
        <v>0</v>
      </c>
      <c r="K2650">
        <f t="shared" ca="1" si="377"/>
        <v>0</v>
      </c>
      <c r="N2650" t="str">
        <f t="shared" ca="1" si="378"/>
        <v>D:z</v>
      </c>
      <c r="O2650" t="str">
        <f t="shared" ca="1" si="379"/>
        <v>D7:z7</v>
      </c>
    </row>
    <row r="2651" spans="1:15">
      <c r="A2651" t="str">
        <f t="shared" si="371"/>
        <v>06</v>
      </c>
      <c r="B2651" t="str">
        <f t="shared" ca="1" si="372"/>
        <v>W</v>
      </c>
      <c r="C2651" t="s">
        <v>3174</v>
      </c>
      <c r="D2651" s="9" t="s">
        <v>3180</v>
      </c>
      <c r="E2651">
        <f t="shared" ca="1" si="373"/>
        <v>0</v>
      </c>
      <c r="H2651" t="str">
        <f t="shared" ca="1" si="374"/>
        <v>'Simpl. All tex.-dual tex'!</v>
      </c>
      <c r="I2651" t="str">
        <f t="shared" ca="1" si="375"/>
        <v>'Simpl. All tex.-dual tex'!</v>
      </c>
      <c r="J2651">
        <f t="shared" ca="1" si="376"/>
        <v>0</v>
      </c>
      <c r="K2651">
        <f t="shared" ca="1" si="377"/>
        <v>0</v>
      </c>
      <c r="N2651" t="str">
        <f t="shared" ca="1" si="378"/>
        <v>D:z</v>
      </c>
      <c r="O2651" t="str">
        <f t="shared" ca="1" si="379"/>
        <v>D7:z7</v>
      </c>
    </row>
    <row r="2652" spans="1:15">
      <c r="A2652" t="str">
        <f t="shared" si="371"/>
        <v>07</v>
      </c>
      <c r="B2652" t="str">
        <f t="shared" ca="1" si="372"/>
        <v>W</v>
      </c>
      <c r="C2652" t="s">
        <v>3174</v>
      </c>
      <c r="D2652" s="9" t="s">
        <v>3181</v>
      </c>
      <c r="E2652">
        <f t="shared" ca="1" si="373"/>
        <v>0</v>
      </c>
      <c r="H2652" t="str">
        <f t="shared" ca="1" si="374"/>
        <v>'Simpl. All tex.-dual tex'!</v>
      </c>
      <c r="I2652" t="str">
        <f t="shared" ca="1" si="375"/>
        <v>'Simpl. All tex.-dual tex'!</v>
      </c>
      <c r="J2652">
        <f t="shared" ca="1" si="376"/>
        <v>0</v>
      </c>
      <c r="K2652">
        <f t="shared" ca="1" si="377"/>
        <v>0</v>
      </c>
      <c r="N2652" t="str">
        <f t="shared" ca="1" si="378"/>
        <v>D:z</v>
      </c>
      <c r="O2652" t="str">
        <f t="shared" ca="1" si="379"/>
        <v>D7:z7</v>
      </c>
    </row>
    <row r="2653" spans="1:15">
      <c r="A2653" t="str">
        <f t="shared" si="371"/>
        <v>08</v>
      </c>
      <c r="B2653" t="str">
        <f t="shared" ca="1" si="372"/>
        <v>W</v>
      </c>
      <c r="C2653" t="s">
        <v>3174</v>
      </c>
      <c r="D2653" s="9" t="s">
        <v>3182</v>
      </c>
      <c r="E2653">
        <f t="shared" ca="1" si="373"/>
        <v>0</v>
      </c>
      <c r="H2653" t="str">
        <f t="shared" ca="1" si="374"/>
        <v>'Simpl. All tex.-dual tex'!</v>
      </c>
      <c r="I2653" t="str">
        <f t="shared" ca="1" si="375"/>
        <v>'Simpl. All tex.-dual tex'!</v>
      </c>
      <c r="J2653">
        <f t="shared" ca="1" si="376"/>
        <v>0</v>
      </c>
      <c r="K2653">
        <f t="shared" ca="1" si="377"/>
        <v>0</v>
      </c>
      <c r="N2653" t="str">
        <f t="shared" ca="1" si="378"/>
        <v>D:z</v>
      </c>
      <c r="O2653" t="str">
        <f t="shared" ca="1" si="379"/>
        <v>D7:z7</v>
      </c>
    </row>
    <row r="2654" spans="1:15">
      <c r="A2654" t="str">
        <f t="shared" si="371"/>
        <v>09</v>
      </c>
      <c r="B2654" t="str">
        <f t="shared" ca="1" si="372"/>
        <v>W</v>
      </c>
      <c r="C2654" t="s">
        <v>3174</v>
      </c>
      <c r="D2654" s="9" t="s">
        <v>3183</v>
      </c>
      <c r="E2654">
        <f t="shared" ca="1" si="373"/>
        <v>0</v>
      </c>
      <c r="H2654" t="str">
        <f t="shared" ca="1" si="374"/>
        <v>'Simpl. All tex.-dual tex'!</v>
      </c>
      <c r="I2654" t="str">
        <f t="shared" ca="1" si="375"/>
        <v>'Simpl. All tex.-dual tex'!</v>
      </c>
      <c r="J2654">
        <f t="shared" ca="1" si="376"/>
        <v>0</v>
      </c>
      <c r="K2654">
        <f t="shared" ca="1" si="377"/>
        <v>0</v>
      </c>
      <c r="N2654" t="str">
        <f t="shared" ca="1" si="378"/>
        <v>D:z</v>
      </c>
      <c r="O2654" t="str">
        <f t="shared" ca="1" si="379"/>
        <v>D7:z7</v>
      </c>
    </row>
    <row r="2655" spans="1:15">
      <c r="A2655" t="str">
        <f t="shared" si="371"/>
        <v>10</v>
      </c>
      <c r="B2655" t="str">
        <f t="shared" ca="1" si="372"/>
        <v>W</v>
      </c>
      <c r="C2655" t="s">
        <v>3174</v>
      </c>
      <c r="D2655" s="9" t="s">
        <v>3184</v>
      </c>
      <c r="E2655">
        <f t="shared" ca="1" si="373"/>
        <v>0</v>
      </c>
      <c r="H2655" t="str">
        <f t="shared" ca="1" si="374"/>
        <v>'Simpl. All tex.-dual tex'!</v>
      </c>
      <c r="I2655" t="str">
        <f t="shared" ca="1" si="375"/>
        <v>'Simpl. All tex.-dual tex'!</v>
      </c>
      <c r="J2655">
        <f t="shared" ca="1" si="376"/>
        <v>0</v>
      </c>
      <c r="K2655">
        <f t="shared" ca="1" si="377"/>
        <v>0</v>
      </c>
      <c r="N2655" t="str">
        <f t="shared" ca="1" si="378"/>
        <v>D:z</v>
      </c>
      <c r="O2655" t="str">
        <f t="shared" ca="1" si="379"/>
        <v>D7:z7</v>
      </c>
    </row>
    <row r="2656" spans="1:15">
      <c r="A2656" t="str">
        <f t="shared" si="371"/>
        <v>11</v>
      </c>
      <c r="B2656" t="str">
        <f t="shared" ca="1" si="372"/>
        <v>W</v>
      </c>
      <c r="C2656" t="s">
        <v>3174</v>
      </c>
      <c r="D2656" s="9" t="s">
        <v>3185</v>
      </c>
      <c r="E2656">
        <f t="shared" ca="1" si="373"/>
        <v>0</v>
      </c>
      <c r="H2656" t="str">
        <f t="shared" ca="1" si="374"/>
        <v>'Simpl. All tex.-dual tex'!</v>
      </c>
      <c r="I2656" t="str">
        <f t="shared" ca="1" si="375"/>
        <v>'Simpl. All tex.-dual tex'!</v>
      </c>
      <c r="J2656">
        <f t="shared" ca="1" si="376"/>
        <v>0</v>
      </c>
      <c r="K2656">
        <f t="shared" ca="1" si="377"/>
        <v>0</v>
      </c>
      <c r="N2656" t="str">
        <f t="shared" ca="1" si="378"/>
        <v>D:z</v>
      </c>
      <c r="O2656" t="str">
        <f t="shared" ca="1" si="379"/>
        <v>D7:z7</v>
      </c>
    </row>
    <row r="2657" spans="1:15">
      <c r="A2657" t="str">
        <f t="shared" si="371"/>
        <v>12</v>
      </c>
      <c r="B2657" t="str">
        <f t="shared" ca="1" si="372"/>
        <v>W</v>
      </c>
      <c r="C2657" t="s">
        <v>3174</v>
      </c>
      <c r="D2657" s="9" t="s">
        <v>3186</v>
      </c>
      <c r="E2657">
        <f t="shared" ca="1" si="373"/>
        <v>0</v>
      </c>
      <c r="H2657" t="str">
        <f t="shared" ca="1" si="374"/>
        <v>'Simpl. All tex.-dual tex'!</v>
      </c>
      <c r="I2657" t="str">
        <f t="shared" ca="1" si="375"/>
        <v>'Simpl. All tex.-dual tex'!</v>
      </c>
      <c r="J2657">
        <f t="shared" ca="1" si="376"/>
        <v>0</v>
      </c>
      <c r="K2657">
        <f t="shared" ca="1" si="377"/>
        <v>0</v>
      </c>
      <c r="N2657" t="str">
        <f t="shared" ca="1" si="378"/>
        <v>D:z</v>
      </c>
      <c r="O2657" t="str">
        <f t="shared" ca="1" si="379"/>
        <v>D7:z7</v>
      </c>
    </row>
    <row r="2658" spans="1:15">
      <c r="A2658" t="str">
        <f t="shared" si="371"/>
        <v>13</v>
      </c>
      <c r="B2658" t="str">
        <f t="shared" ca="1" si="372"/>
        <v>W</v>
      </c>
      <c r="C2658" t="s">
        <v>3174</v>
      </c>
      <c r="D2658" s="9" t="s">
        <v>3187</v>
      </c>
      <c r="E2658">
        <f t="shared" ca="1" si="373"/>
        <v>0</v>
      </c>
      <c r="H2658" t="str">
        <f t="shared" ca="1" si="374"/>
        <v>'Simpl. All tex.-dual tex'!</v>
      </c>
      <c r="I2658" t="str">
        <f t="shared" ca="1" si="375"/>
        <v>'Simpl. All tex.-dual tex'!</v>
      </c>
      <c r="J2658">
        <f t="shared" ca="1" si="376"/>
        <v>0</v>
      </c>
      <c r="K2658">
        <f t="shared" ca="1" si="377"/>
        <v>0</v>
      </c>
      <c r="N2658" t="str">
        <f t="shared" ca="1" si="378"/>
        <v>D:z</v>
      </c>
      <c r="O2658" t="str">
        <f t="shared" ca="1" si="379"/>
        <v>D7:z7</v>
      </c>
    </row>
    <row r="2659" spans="1:15">
      <c r="A2659" t="str">
        <f t="shared" si="371"/>
        <v>100</v>
      </c>
      <c r="B2659" t="str">
        <f t="shared" ca="1" si="372"/>
        <v>W</v>
      </c>
      <c r="C2659" t="s">
        <v>3174</v>
      </c>
      <c r="D2659" s="9" t="s">
        <v>3188</v>
      </c>
      <c r="E2659">
        <f t="shared" ca="1" si="373"/>
        <v>0</v>
      </c>
      <c r="H2659" t="str">
        <f t="shared" ca="1" si="374"/>
        <v>'Simpl. All tex.-dual tex'!</v>
      </c>
      <c r="I2659" t="str">
        <f t="shared" ca="1" si="375"/>
        <v>'Simpl. All tex.-dual tex'!</v>
      </c>
      <c r="J2659">
        <f t="shared" ca="1" si="376"/>
        <v>0</v>
      </c>
      <c r="K2659">
        <f t="shared" ca="1" si="377"/>
        <v>0</v>
      </c>
      <c r="N2659" t="str">
        <f t="shared" ca="1" si="378"/>
        <v>D:z</v>
      </c>
      <c r="O2659" t="str">
        <f t="shared" ca="1" si="379"/>
        <v>D7:z7</v>
      </c>
    </row>
    <row r="2660" spans="1:15">
      <c r="A2660" t="str">
        <f t="shared" si="371"/>
        <v>01</v>
      </c>
      <c r="B2660" t="str">
        <f t="shared" ca="1" si="372"/>
        <v>W</v>
      </c>
      <c r="C2660" t="s">
        <v>3234</v>
      </c>
      <c r="D2660" s="9" t="s">
        <v>3235</v>
      </c>
      <c r="E2660">
        <f t="shared" ca="1" si="373"/>
        <v>0</v>
      </c>
      <c r="H2660" t="str">
        <f t="shared" ca="1" si="374"/>
        <v>'Simpl. All tex.-dual tex'!</v>
      </c>
      <c r="I2660" t="str">
        <f t="shared" ca="1" si="375"/>
        <v>'Simpl. All tex.-dual tex'!</v>
      </c>
      <c r="J2660">
        <f t="shared" ca="1" si="376"/>
        <v>0</v>
      </c>
      <c r="K2660">
        <f t="shared" ca="1" si="377"/>
        <v>0</v>
      </c>
      <c r="N2660" t="str">
        <f t="shared" ca="1" si="378"/>
        <v>D:z</v>
      </c>
      <c r="O2660" t="str">
        <f t="shared" ca="1" si="379"/>
        <v>D7:z7</v>
      </c>
    </row>
    <row r="2661" spans="1:15">
      <c r="A2661" t="str">
        <f t="shared" si="371"/>
        <v>02</v>
      </c>
      <c r="B2661" t="str">
        <f t="shared" ca="1" si="372"/>
        <v>W</v>
      </c>
      <c r="C2661" t="s">
        <v>3234</v>
      </c>
      <c r="D2661" s="9" t="s">
        <v>3236</v>
      </c>
      <c r="E2661">
        <f t="shared" ca="1" si="373"/>
        <v>0</v>
      </c>
      <c r="H2661" t="str">
        <f t="shared" ca="1" si="374"/>
        <v>'Simpl. All tex.-dual tex'!</v>
      </c>
      <c r="I2661" t="str">
        <f t="shared" ca="1" si="375"/>
        <v>'Simpl. All tex.-dual tex'!</v>
      </c>
      <c r="J2661">
        <f t="shared" ca="1" si="376"/>
        <v>0</v>
      </c>
      <c r="K2661">
        <f t="shared" ca="1" si="377"/>
        <v>0</v>
      </c>
      <c r="N2661" t="str">
        <f t="shared" ca="1" si="378"/>
        <v>D:z</v>
      </c>
      <c r="O2661" t="str">
        <f t="shared" ca="1" si="379"/>
        <v>D7:z7</v>
      </c>
    </row>
    <row r="2662" spans="1:15">
      <c r="A2662" t="str">
        <f t="shared" si="371"/>
        <v>03</v>
      </c>
      <c r="B2662" t="str">
        <f t="shared" ca="1" si="372"/>
        <v>W</v>
      </c>
      <c r="C2662" t="s">
        <v>3234</v>
      </c>
      <c r="D2662" s="9" t="s">
        <v>3237</v>
      </c>
      <c r="E2662">
        <f t="shared" ca="1" si="373"/>
        <v>0</v>
      </c>
      <c r="H2662" t="str">
        <f t="shared" ca="1" si="374"/>
        <v>'Simpl. All tex.-dual tex'!</v>
      </c>
      <c r="I2662" t="str">
        <f t="shared" ca="1" si="375"/>
        <v>'Simpl. All tex.-dual tex'!</v>
      </c>
      <c r="J2662">
        <f t="shared" ca="1" si="376"/>
        <v>0</v>
      </c>
      <c r="K2662">
        <f t="shared" ca="1" si="377"/>
        <v>0</v>
      </c>
      <c r="N2662" t="str">
        <f t="shared" ca="1" si="378"/>
        <v>D:z</v>
      </c>
      <c r="O2662" t="str">
        <f t="shared" ca="1" si="379"/>
        <v>D7:z7</v>
      </c>
    </row>
    <row r="2663" spans="1:15">
      <c r="A2663" t="str">
        <f t="shared" si="371"/>
        <v>04</v>
      </c>
      <c r="B2663" t="str">
        <f t="shared" ca="1" si="372"/>
        <v>W</v>
      </c>
      <c r="C2663" t="s">
        <v>3234</v>
      </c>
      <c r="D2663" s="9" t="s">
        <v>3238</v>
      </c>
      <c r="E2663">
        <f t="shared" ca="1" si="373"/>
        <v>0</v>
      </c>
      <c r="H2663" t="str">
        <f t="shared" ca="1" si="374"/>
        <v>'Simpl. All tex.-dual tex'!</v>
      </c>
      <c r="I2663" t="str">
        <f t="shared" ca="1" si="375"/>
        <v>'Simpl. All tex.-dual tex'!</v>
      </c>
      <c r="J2663">
        <f t="shared" ca="1" si="376"/>
        <v>0</v>
      </c>
      <c r="K2663">
        <f t="shared" ca="1" si="377"/>
        <v>0</v>
      </c>
      <c r="N2663" t="str">
        <f t="shared" ca="1" si="378"/>
        <v>D:z</v>
      </c>
      <c r="O2663" t="str">
        <f t="shared" ca="1" si="379"/>
        <v>D7:z7</v>
      </c>
    </row>
    <row r="2664" spans="1:15">
      <c r="A2664" t="str">
        <f t="shared" si="371"/>
        <v>05</v>
      </c>
      <c r="B2664" t="str">
        <f t="shared" ca="1" si="372"/>
        <v>W</v>
      </c>
      <c r="C2664" t="s">
        <v>3234</v>
      </c>
      <c r="D2664" s="9" t="s">
        <v>3239</v>
      </c>
      <c r="E2664">
        <f t="shared" ca="1" si="373"/>
        <v>0</v>
      </c>
      <c r="H2664" t="str">
        <f t="shared" ca="1" si="374"/>
        <v>'Simpl. All tex.-dual tex'!</v>
      </c>
      <c r="I2664" t="str">
        <f t="shared" ca="1" si="375"/>
        <v>'Simpl. All tex.-dual tex'!</v>
      </c>
      <c r="J2664">
        <f t="shared" ca="1" si="376"/>
        <v>0</v>
      </c>
      <c r="K2664">
        <f t="shared" ca="1" si="377"/>
        <v>0</v>
      </c>
      <c r="N2664" t="str">
        <f t="shared" ca="1" si="378"/>
        <v>D:z</v>
      </c>
      <c r="O2664" t="str">
        <f t="shared" ca="1" si="379"/>
        <v>D7:z7</v>
      </c>
    </row>
    <row r="2665" spans="1:15">
      <c r="A2665" t="str">
        <f t="shared" si="371"/>
        <v>06</v>
      </c>
      <c r="B2665" t="str">
        <f t="shared" ca="1" si="372"/>
        <v>W</v>
      </c>
      <c r="C2665" t="s">
        <v>3234</v>
      </c>
      <c r="D2665" s="9" t="s">
        <v>3240</v>
      </c>
      <c r="E2665">
        <f t="shared" ca="1" si="373"/>
        <v>0</v>
      </c>
      <c r="H2665" t="str">
        <f t="shared" ca="1" si="374"/>
        <v>'Simpl. All tex.-dual tex'!</v>
      </c>
      <c r="I2665" t="str">
        <f t="shared" ca="1" si="375"/>
        <v>'Simpl. All tex.-dual tex'!</v>
      </c>
      <c r="J2665">
        <f t="shared" ca="1" si="376"/>
        <v>0</v>
      </c>
      <c r="K2665">
        <f t="shared" ca="1" si="377"/>
        <v>0</v>
      </c>
      <c r="N2665" t="str">
        <f t="shared" ca="1" si="378"/>
        <v>D:z</v>
      </c>
      <c r="O2665" t="str">
        <f t="shared" ca="1" si="379"/>
        <v>D7:z7</v>
      </c>
    </row>
    <row r="2666" spans="1:15">
      <c r="A2666" t="str">
        <f t="shared" si="371"/>
        <v>07</v>
      </c>
      <c r="B2666" t="str">
        <f t="shared" ca="1" si="372"/>
        <v>W</v>
      </c>
      <c r="C2666" t="s">
        <v>3234</v>
      </c>
      <c r="D2666" s="9" t="s">
        <v>3241</v>
      </c>
      <c r="E2666">
        <f t="shared" ca="1" si="373"/>
        <v>0</v>
      </c>
      <c r="H2666" t="str">
        <f t="shared" ca="1" si="374"/>
        <v>'Simpl. All tex.-dual tex'!</v>
      </c>
      <c r="I2666" t="str">
        <f t="shared" ca="1" si="375"/>
        <v>'Simpl. All tex.-dual tex'!</v>
      </c>
      <c r="J2666">
        <f t="shared" ca="1" si="376"/>
        <v>0</v>
      </c>
      <c r="K2666">
        <f t="shared" ca="1" si="377"/>
        <v>0</v>
      </c>
      <c r="N2666" t="str">
        <f t="shared" ca="1" si="378"/>
        <v>D:z</v>
      </c>
      <c r="O2666" t="str">
        <f t="shared" ca="1" si="379"/>
        <v>D7:z7</v>
      </c>
    </row>
    <row r="2667" spans="1:15">
      <c r="A2667" t="str">
        <f t="shared" si="371"/>
        <v>08</v>
      </c>
      <c r="B2667" t="str">
        <f t="shared" ca="1" si="372"/>
        <v>W</v>
      </c>
      <c r="C2667" t="s">
        <v>3234</v>
      </c>
      <c r="D2667" s="9" t="s">
        <v>3242</v>
      </c>
      <c r="E2667">
        <f t="shared" ca="1" si="373"/>
        <v>0</v>
      </c>
      <c r="H2667" t="str">
        <f t="shared" ca="1" si="374"/>
        <v>'Simpl. All tex.-dual tex'!</v>
      </c>
      <c r="I2667" t="str">
        <f t="shared" ca="1" si="375"/>
        <v>'Simpl. All tex.-dual tex'!</v>
      </c>
      <c r="J2667">
        <f t="shared" ca="1" si="376"/>
        <v>0</v>
      </c>
      <c r="K2667">
        <f t="shared" ca="1" si="377"/>
        <v>0</v>
      </c>
      <c r="N2667" t="str">
        <f t="shared" ca="1" si="378"/>
        <v>D:z</v>
      </c>
      <c r="O2667" t="str">
        <f t="shared" ca="1" si="379"/>
        <v>D7:z7</v>
      </c>
    </row>
    <row r="2668" spans="1:15">
      <c r="A2668" t="str">
        <f t="shared" si="371"/>
        <v>09</v>
      </c>
      <c r="B2668" t="str">
        <f t="shared" ca="1" si="372"/>
        <v>W</v>
      </c>
      <c r="C2668" t="s">
        <v>3234</v>
      </c>
      <c r="D2668" s="9" t="s">
        <v>3243</v>
      </c>
      <c r="E2668">
        <f t="shared" ca="1" si="373"/>
        <v>0</v>
      </c>
      <c r="H2668" t="str">
        <f t="shared" ca="1" si="374"/>
        <v>'Simpl. All tex.-dual tex'!</v>
      </c>
      <c r="I2668" t="str">
        <f t="shared" ca="1" si="375"/>
        <v>'Simpl. All tex.-dual tex'!</v>
      </c>
      <c r="J2668">
        <f t="shared" ca="1" si="376"/>
        <v>0</v>
      </c>
      <c r="K2668">
        <f t="shared" ca="1" si="377"/>
        <v>0</v>
      </c>
      <c r="N2668" t="str">
        <f t="shared" ca="1" si="378"/>
        <v>D:z</v>
      </c>
      <c r="O2668" t="str">
        <f t="shared" ca="1" si="379"/>
        <v>D7:z7</v>
      </c>
    </row>
    <row r="2669" spans="1:15">
      <c r="A2669" t="str">
        <f t="shared" si="371"/>
        <v>10</v>
      </c>
      <c r="B2669" t="str">
        <f t="shared" ca="1" si="372"/>
        <v>W</v>
      </c>
      <c r="C2669" t="s">
        <v>3234</v>
      </c>
      <c r="D2669" s="9" t="s">
        <v>3244</v>
      </c>
      <c r="E2669">
        <f t="shared" ca="1" si="373"/>
        <v>0</v>
      </c>
      <c r="H2669" t="str">
        <f t="shared" ca="1" si="374"/>
        <v>'Simpl. All tex.-dual tex'!</v>
      </c>
      <c r="I2669" t="str">
        <f t="shared" ca="1" si="375"/>
        <v>'Simpl. All tex.-dual tex'!</v>
      </c>
      <c r="J2669">
        <f t="shared" ca="1" si="376"/>
        <v>0</v>
      </c>
      <c r="K2669">
        <f t="shared" ca="1" si="377"/>
        <v>0</v>
      </c>
      <c r="N2669" t="str">
        <f t="shared" ca="1" si="378"/>
        <v>D:z</v>
      </c>
      <c r="O2669" t="str">
        <f t="shared" ca="1" si="379"/>
        <v>D7:z7</v>
      </c>
    </row>
    <row r="2670" spans="1:15">
      <c r="A2670" t="str">
        <f t="shared" si="371"/>
        <v>11</v>
      </c>
      <c r="B2670" t="str">
        <f t="shared" ca="1" si="372"/>
        <v>W</v>
      </c>
      <c r="C2670" t="s">
        <v>3234</v>
      </c>
      <c r="D2670" s="9" t="s">
        <v>3245</v>
      </c>
      <c r="E2670">
        <f t="shared" ca="1" si="373"/>
        <v>0</v>
      </c>
      <c r="H2670" t="str">
        <f t="shared" ca="1" si="374"/>
        <v>'Simpl. All tex.-dual tex'!</v>
      </c>
      <c r="I2670" t="str">
        <f t="shared" ca="1" si="375"/>
        <v>'Simpl. All tex.-dual tex'!</v>
      </c>
      <c r="J2670">
        <f t="shared" ca="1" si="376"/>
        <v>0</v>
      </c>
      <c r="K2670">
        <f t="shared" ca="1" si="377"/>
        <v>0</v>
      </c>
      <c r="N2670" t="str">
        <f t="shared" ca="1" si="378"/>
        <v>D:z</v>
      </c>
      <c r="O2670" t="str">
        <f t="shared" ca="1" si="379"/>
        <v>D7:z7</v>
      </c>
    </row>
    <row r="2671" spans="1:15">
      <c r="A2671" t="str">
        <f t="shared" si="371"/>
        <v>12</v>
      </c>
      <c r="B2671" t="str">
        <f t="shared" ca="1" si="372"/>
        <v>W</v>
      </c>
      <c r="C2671" t="s">
        <v>3234</v>
      </c>
      <c r="D2671" s="9" t="s">
        <v>3246</v>
      </c>
      <c r="E2671">
        <f t="shared" ca="1" si="373"/>
        <v>0</v>
      </c>
      <c r="H2671" t="str">
        <f t="shared" ca="1" si="374"/>
        <v>'Simpl. All tex.-dual tex'!</v>
      </c>
      <c r="I2671" t="str">
        <f t="shared" ca="1" si="375"/>
        <v>'Simpl. All tex.-dual tex'!</v>
      </c>
      <c r="J2671">
        <f t="shared" ca="1" si="376"/>
        <v>0</v>
      </c>
      <c r="K2671">
        <f t="shared" ca="1" si="377"/>
        <v>0</v>
      </c>
      <c r="N2671" t="str">
        <f t="shared" ca="1" si="378"/>
        <v>D:z</v>
      </c>
      <c r="O2671" t="str">
        <f t="shared" ca="1" si="379"/>
        <v>D7:z7</v>
      </c>
    </row>
    <row r="2672" spans="1:15">
      <c r="A2672" t="str">
        <f t="shared" si="371"/>
        <v>13</v>
      </c>
      <c r="B2672" t="str">
        <f t="shared" ca="1" si="372"/>
        <v>W</v>
      </c>
      <c r="C2672" t="s">
        <v>3234</v>
      </c>
      <c r="D2672" s="9" t="s">
        <v>3247</v>
      </c>
      <c r="E2672">
        <f t="shared" ca="1" si="373"/>
        <v>0</v>
      </c>
      <c r="H2672" t="str">
        <f t="shared" ca="1" si="374"/>
        <v>'Simpl. All tex.-dual tex'!</v>
      </c>
      <c r="I2672" t="str">
        <f t="shared" ca="1" si="375"/>
        <v>'Simpl. All tex.-dual tex'!</v>
      </c>
      <c r="J2672">
        <f t="shared" ca="1" si="376"/>
        <v>0</v>
      </c>
      <c r="K2672">
        <f t="shared" ca="1" si="377"/>
        <v>0</v>
      </c>
      <c r="N2672" t="str">
        <f t="shared" ca="1" si="378"/>
        <v>D:z</v>
      </c>
      <c r="O2672" t="str">
        <f t="shared" ca="1" si="379"/>
        <v>D7:z7</v>
      </c>
    </row>
    <row r="2673" spans="1:15">
      <c r="A2673" t="str">
        <f t="shared" si="371"/>
        <v>100</v>
      </c>
      <c r="B2673" t="str">
        <f t="shared" ca="1" si="372"/>
        <v>W</v>
      </c>
      <c r="C2673" t="s">
        <v>3234</v>
      </c>
      <c r="D2673" s="9" t="s">
        <v>3248</v>
      </c>
      <c r="E2673">
        <f t="shared" ca="1" si="373"/>
        <v>0</v>
      </c>
      <c r="H2673" t="str">
        <f t="shared" ca="1" si="374"/>
        <v>'Simpl. All tex.-dual tex'!</v>
      </c>
      <c r="I2673" t="str">
        <f t="shared" ca="1" si="375"/>
        <v>'Simpl. All tex.-dual tex'!</v>
      </c>
      <c r="J2673">
        <f t="shared" ca="1" si="376"/>
        <v>0</v>
      </c>
      <c r="K2673">
        <f t="shared" ca="1" si="377"/>
        <v>0</v>
      </c>
      <c r="N2673" t="str">
        <f t="shared" ca="1" si="378"/>
        <v>D:z</v>
      </c>
      <c r="O2673" t="str">
        <f t="shared" ca="1" si="379"/>
        <v>D7:z7</v>
      </c>
    </row>
    <row r="2674" spans="1:15">
      <c r="A2674" t="str">
        <f t="shared" si="371"/>
        <v>01</v>
      </c>
      <c r="B2674" t="str">
        <f t="shared" ca="1" si="372"/>
        <v>W</v>
      </c>
      <c r="C2674" t="s">
        <v>3294</v>
      </c>
      <c r="D2674" s="9" t="s">
        <v>3295</v>
      </c>
      <c r="E2674">
        <f t="shared" ca="1" si="373"/>
        <v>0</v>
      </c>
      <c r="H2674" t="str">
        <f t="shared" ca="1" si="374"/>
        <v>'Simpl. All tex.-dual tex'!</v>
      </c>
      <c r="I2674" t="str">
        <f t="shared" ca="1" si="375"/>
        <v>'Simpl. All tex.-dual tex'!</v>
      </c>
      <c r="J2674">
        <f t="shared" ca="1" si="376"/>
        <v>0</v>
      </c>
      <c r="K2674">
        <f t="shared" ca="1" si="377"/>
        <v>0</v>
      </c>
      <c r="N2674" t="str">
        <f t="shared" ca="1" si="378"/>
        <v>D:z</v>
      </c>
      <c r="O2674" t="str">
        <f t="shared" ca="1" si="379"/>
        <v>D7:z7</v>
      </c>
    </row>
    <row r="2675" spans="1:15">
      <c r="A2675" t="str">
        <f t="shared" si="371"/>
        <v>02</v>
      </c>
      <c r="B2675" t="str">
        <f t="shared" ca="1" si="372"/>
        <v>W</v>
      </c>
      <c r="C2675" t="s">
        <v>3294</v>
      </c>
      <c r="D2675" s="9" t="s">
        <v>3296</v>
      </c>
      <c r="E2675">
        <f t="shared" ca="1" si="373"/>
        <v>0</v>
      </c>
      <c r="H2675" t="str">
        <f t="shared" ca="1" si="374"/>
        <v>'Simpl. All tex.-dual tex'!</v>
      </c>
      <c r="I2675" t="str">
        <f t="shared" ca="1" si="375"/>
        <v>'Simpl. All tex.-dual tex'!</v>
      </c>
      <c r="J2675">
        <f t="shared" ca="1" si="376"/>
        <v>0</v>
      </c>
      <c r="K2675">
        <f t="shared" ca="1" si="377"/>
        <v>0</v>
      </c>
      <c r="N2675" t="str">
        <f t="shared" ca="1" si="378"/>
        <v>D:z</v>
      </c>
      <c r="O2675" t="str">
        <f t="shared" ca="1" si="379"/>
        <v>D7:z7</v>
      </c>
    </row>
    <row r="2676" spans="1:15">
      <c r="A2676" t="str">
        <f t="shared" si="371"/>
        <v>03</v>
      </c>
      <c r="B2676" t="str">
        <f t="shared" ca="1" si="372"/>
        <v>W</v>
      </c>
      <c r="C2676" t="s">
        <v>3294</v>
      </c>
      <c r="D2676" s="9" t="s">
        <v>3297</v>
      </c>
      <c r="E2676">
        <f t="shared" ca="1" si="373"/>
        <v>0</v>
      </c>
      <c r="H2676" t="str">
        <f t="shared" ca="1" si="374"/>
        <v>'Simpl. All tex.-dual tex'!</v>
      </c>
      <c r="I2676" t="str">
        <f t="shared" ca="1" si="375"/>
        <v>'Simpl. All tex.-dual tex'!</v>
      </c>
      <c r="J2676">
        <f t="shared" ca="1" si="376"/>
        <v>0</v>
      </c>
      <c r="K2676">
        <f t="shared" ca="1" si="377"/>
        <v>0</v>
      </c>
      <c r="N2676" t="str">
        <f t="shared" ca="1" si="378"/>
        <v>D:z</v>
      </c>
      <c r="O2676" t="str">
        <f t="shared" ca="1" si="379"/>
        <v>D7:z7</v>
      </c>
    </row>
    <row r="2677" spans="1:15">
      <c r="A2677" t="str">
        <f t="shared" si="371"/>
        <v>04</v>
      </c>
      <c r="B2677" t="str">
        <f t="shared" ca="1" si="372"/>
        <v>W</v>
      </c>
      <c r="C2677" t="s">
        <v>3294</v>
      </c>
      <c r="D2677" s="9" t="s">
        <v>3298</v>
      </c>
      <c r="E2677">
        <f t="shared" ca="1" si="373"/>
        <v>0</v>
      </c>
      <c r="H2677" t="str">
        <f t="shared" ca="1" si="374"/>
        <v>'Simpl. All tex.-dual tex'!</v>
      </c>
      <c r="I2677" t="str">
        <f t="shared" ca="1" si="375"/>
        <v>'Simpl. All tex.-dual tex'!</v>
      </c>
      <c r="J2677">
        <f t="shared" ca="1" si="376"/>
        <v>0</v>
      </c>
      <c r="K2677">
        <f t="shared" ca="1" si="377"/>
        <v>0</v>
      </c>
      <c r="N2677" t="str">
        <f t="shared" ca="1" si="378"/>
        <v>D:z</v>
      </c>
      <c r="O2677" t="str">
        <f t="shared" ca="1" si="379"/>
        <v>D7:z7</v>
      </c>
    </row>
    <row r="2678" spans="1:15">
      <c r="A2678" t="str">
        <f t="shared" si="371"/>
        <v>05</v>
      </c>
      <c r="B2678" t="str">
        <f t="shared" ca="1" si="372"/>
        <v>W</v>
      </c>
      <c r="C2678" t="s">
        <v>3294</v>
      </c>
      <c r="D2678" s="9" t="s">
        <v>3299</v>
      </c>
      <c r="E2678">
        <f t="shared" ca="1" si="373"/>
        <v>0</v>
      </c>
      <c r="H2678" t="str">
        <f t="shared" ca="1" si="374"/>
        <v>'Simpl. All tex.-dual tex'!</v>
      </c>
      <c r="I2678" t="str">
        <f t="shared" ca="1" si="375"/>
        <v>'Simpl. All tex.-dual tex'!</v>
      </c>
      <c r="J2678">
        <f t="shared" ca="1" si="376"/>
        <v>0</v>
      </c>
      <c r="K2678">
        <f t="shared" ca="1" si="377"/>
        <v>0</v>
      </c>
      <c r="N2678" t="str">
        <f t="shared" ca="1" si="378"/>
        <v>D:z</v>
      </c>
      <c r="O2678" t="str">
        <f t="shared" ca="1" si="379"/>
        <v>D7:z7</v>
      </c>
    </row>
    <row r="2679" spans="1:15">
      <c r="A2679" t="str">
        <f t="shared" si="371"/>
        <v>06</v>
      </c>
      <c r="B2679" t="str">
        <f t="shared" ca="1" si="372"/>
        <v>W</v>
      </c>
      <c r="C2679" t="s">
        <v>3294</v>
      </c>
      <c r="D2679" s="9" t="s">
        <v>3300</v>
      </c>
      <c r="E2679">
        <f t="shared" ca="1" si="373"/>
        <v>0</v>
      </c>
      <c r="H2679" t="str">
        <f t="shared" ca="1" si="374"/>
        <v>'Simpl. All tex.-dual tex'!</v>
      </c>
      <c r="I2679" t="str">
        <f t="shared" ca="1" si="375"/>
        <v>'Simpl. All tex.-dual tex'!</v>
      </c>
      <c r="J2679">
        <f t="shared" ca="1" si="376"/>
        <v>0</v>
      </c>
      <c r="K2679">
        <f t="shared" ca="1" si="377"/>
        <v>0</v>
      </c>
      <c r="N2679" t="str">
        <f t="shared" ca="1" si="378"/>
        <v>D:z</v>
      </c>
      <c r="O2679" t="str">
        <f t="shared" ca="1" si="379"/>
        <v>D7:z7</v>
      </c>
    </row>
    <row r="2680" spans="1:15">
      <c r="A2680" t="str">
        <f t="shared" si="371"/>
        <v>07</v>
      </c>
      <c r="B2680" t="str">
        <f t="shared" ca="1" si="372"/>
        <v>W</v>
      </c>
      <c r="C2680" t="s">
        <v>3294</v>
      </c>
      <c r="D2680" s="9" t="s">
        <v>3301</v>
      </c>
      <c r="E2680">
        <f t="shared" ca="1" si="373"/>
        <v>0</v>
      </c>
      <c r="H2680" t="str">
        <f t="shared" ca="1" si="374"/>
        <v>'Simpl. All tex.-dual tex'!</v>
      </c>
      <c r="I2680" t="str">
        <f t="shared" ca="1" si="375"/>
        <v>'Simpl. All tex.-dual tex'!</v>
      </c>
      <c r="J2680">
        <f t="shared" ca="1" si="376"/>
        <v>0</v>
      </c>
      <c r="K2680">
        <f t="shared" ca="1" si="377"/>
        <v>0</v>
      </c>
      <c r="N2680" t="str">
        <f t="shared" ca="1" si="378"/>
        <v>D:z</v>
      </c>
      <c r="O2680" t="str">
        <f t="shared" ca="1" si="379"/>
        <v>D7:z7</v>
      </c>
    </row>
    <row r="2681" spans="1:15">
      <c r="A2681" t="str">
        <f t="shared" si="371"/>
        <v>08</v>
      </c>
      <c r="B2681" t="str">
        <f t="shared" ca="1" si="372"/>
        <v>W</v>
      </c>
      <c r="C2681" t="s">
        <v>3294</v>
      </c>
      <c r="D2681" s="9" t="s">
        <v>3302</v>
      </c>
      <c r="E2681">
        <f t="shared" ca="1" si="373"/>
        <v>0</v>
      </c>
      <c r="H2681" t="str">
        <f t="shared" ca="1" si="374"/>
        <v>'Simpl. All tex.-dual tex'!</v>
      </c>
      <c r="I2681" t="str">
        <f t="shared" ca="1" si="375"/>
        <v>'Simpl. All tex.-dual tex'!</v>
      </c>
      <c r="J2681">
        <f t="shared" ca="1" si="376"/>
        <v>0</v>
      </c>
      <c r="K2681">
        <f t="shared" ca="1" si="377"/>
        <v>0</v>
      </c>
      <c r="N2681" t="str">
        <f t="shared" ca="1" si="378"/>
        <v>D:z</v>
      </c>
      <c r="O2681" t="str">
        <f t="shared" ca="1" si="379"/>
        <v>D7:z7</v>
      </c>
    </row>
    <row r="2682" spans="1:15">
      <c r="A2682" t="str">
        <f t="shared" si="371"/>
        <v>09</v>
      </c>
      <c r="B2682" t="str">
        <f t="shared" ca="1" si="372"/>
        <v>W</v>
      </c>
      <c r="C2682" t="s">
        <v>3294</v>
      </c>
      <c r="D2682" s="9" t="s">
        <v>3303</v>
      </c>
      <c r="E2682">
        <f t="shared" ca="1" si="373"/>
        <v>0</v>
      </c>
      <c r="H2682" t="str">
        <f t="shared" ca="1" si="374"/>
        <v>'Simpl. All tex.-dual tex'!</v>
      </c>
      <c r="I2682" t="str">
        <f t="shared" ca="1" si="375"/>
        <v>'Simpl. All tex.-dual tex'!</v>
      </c>
      <c r="J2682">
        <f t="shared" ca="1" si="376"/>
        <v>0</v>
      </c>
      <c r="K2682">
        <f t="shared" ca="1" si="377"/>
        <v>0</v>
      </c>
      <c r="N2682" t="str">
        <f t="shared" ca="1" si="378"/>
        <v>D:z</v>
      </c>
      <c r="O2682" t="str">
        <f t="shared" ca="1" si="379"/>
        <v>D7:z7</v>
      </c>
    </row>
    <row r="2683" spans="1:15">
      <c r="A2683" t="str">
        <f t="shared" si="371"/>
        <v>10</v>
      </c>
      <c r="B2683" t="str">
        <f t="shared" ca="1" si="372"/>
        <v>W</v>
      </c>
      <c r="C2683" t="s">
        <v>3294</v>
      </c>
      <c r="D2683" s="9" t="s">
        <v>3304</v>
      </c>
      <c r="E2683">
        <f t="shared" ca="1" si="373"/>
        <v>0</v>
      </c>
      <c r="H2683" t="str">
        <f t="shared" ca="1" si="374"/>
        <v>'Simpl. All tex.-dual tex'!</v>
      </c>
      <c r="I2683" t="str">
        <f t="shared" ca="1" si="375"/>
        <v>'Simpl. All tex.-dual tex'!</v>
      </c>
      <c r="J2683">
        <f t="shared" ca="1" si="376"/>
        <v>0</v>
      </c>
      <c r="K2683">
        <f t="shared" ca="1" si="377"/>
        <v>0</v>
      </c>
      <c r="N2683" t="str">
        <f t="shared" ca="1" si="378"/>
        <v>D:z</v>
      </c>
      <c r="O2683" t="str">
        <f t="shared" ca="1" si="379"/>
        <v>D7:z7</v>
      </c>
    </row>
    <row r="2684" spans="1:15">
      <c r="A2684" t="str">
        <f t="shared" si="371"/>
        <v>11</v>
      </c>
      <c r="B2684" t="str">
        <f t="shared" ca="1" si="372"/>
        <v>W</v>
      </c>
      <c r="C2684" t="s">
        <v>3294</v>
      </c>
      <c r="D2684" s="9" t="s">
        <v>3305</v>
      </c>
      <c r="E2684">
        <f t="shared" ca="1" si="373"/>
        <v>0</v>
      </c>
      <c r="H2684" t="str">
        <f t="shared" ca="1" si="374"/>
        <v>'Simpl. All tex.-dual tex'!</v>
      </c>
      <c r="I2684" t="str">
        <f t="shared" ca="1" si="375"/>
        <v>'Simpl. All tex.-dual tex'!</v>
      </c>
      <c r="J2684">
        <f t="shared" ca="1" si="376"/>
        <v>0</v>
      </c>
      <c r="K2684">
        <f t="shared" ca="1" si="377"/>
        <v>0</v>
      </c>
      <c r="N2684" t="str">
        <f t="shared" ca="1" si="378"/>
        <v>D:z</v>
      </c>
      <c r="O2684" t="str">
        <f t="shared" ca="1" si="379"/>
        <v>D7:z7</v>
      </c>
    </row>
    <row r="2685" spans="1:15">
      <c r="A2685" t="str">
        <f t="shared" si="371"/>
        <v>12</v>
      </c>
      <c r="B2685" t="str">
        <f t="shared" ca="1" si="372"/>
        <v>W</v>
      </c>
      <c r="C2685" t="s">
        <v>3294</v>
      </c>
      <c r="D2685" s="9" t="s">
        <v>3306</v>
      </c>
      <c r="E2685">
        <f t="shared" ca="1" si="373"/>
        <v>0</v>
      </c>
      <c r="H2685" t="str">
        <f t="shared" ca="1" si="374"/>
        <v>'Simpl. All tex.-dual tex'!</v>
      </c>
      <c r="I2685" t="str">
        <f t="shared" ca="1" si="375"/>
        <v>'Simpl. All tex.-dual tex'!</v>
      </c>
      <c r="J2685">
        <f t="shared" ca="1" si="376"/>
        <v>0</v>
      </c>
      <c r="K2685">
        <f t="shared" ca="1" si="377"/>
        <v>0</v>
      </c>
      <c r="N2685" t="str">
        <f t="shared" ca="1" si="378"/>
        <v>D:z</v>
      </c>
      <c r="O2685" t="str">
        <f t="shared" ca="1" si="379"/>
        <v>D7:z7</v>
      </c>
    </row>
    <row r="2686" spans="1:15">
      <c r="A2686" t="str">
        <f t="shared" si="371"/>
        <v>13</v>
      </c>
      <c r="B2686" t="str">
        <f t="shared" ca="1" si="372"/>
        <v>W</v>
      </c>
      <c r="C2686" t="s">
        <v>3294</v>
      </c>
      <c r="D2686" s="9" t="s">
        <v>3307</v>
      </c>
      <c r="E2686">
        <f t="shared" ca="1" si="373"/>
        <v>0</v>
      </c>
      <c r="H2686" t="str">
        <f t="shared" ca="1" si="374"/>
        <v>'Simpl. All tex.-dual tex'!</v>
      </c>
      <c r="I2686" t="str">
        <f t="shared" ca="1" si="375"/>
        <v>'Simpl. All tex.-dual tex'!</v>
      </c>
      <c r="J2686">
        <f t="shared" ca="1" si="376"/>
        <v>0</v>
      </c>
      <c r="K2686">
        <f t="shared" ca="1" si="377"/>
        <v>0</v>
      </c>
      <c r="N2686" t="str">
        <f t="shared" ca="1" si="378"/>
        <v>D:z</v>
      </c>
      <c r="O2686" t="str">
        <f t="shared" ca="1" si="379"/>
        <v>D7:z7</v>
      </c>
    </row>
    <row r="2687" spans="1:15">
      <c r="A2687" t="str">
        <f t="shared" si="371"/>
        <v>100</v>
      </c>
      <c r="B2687" t="str">
        <f t="shared" ca="1" si="372"/>
        <v>W</v>
      </c>
      <c r="C2687" t="s">
        <v>3294</v>
      </c>
      <c r="D2687" s="9" t="s">
        <v>3308</v>
      </c>
      <c r="E2687">
        <f t="shared" ca="1" si="373"/>
        <v>0</v>
      </c>
      <c r="H2687" t="str">
        <f t="shared" ca="1" si="374"/>
        <v>'Simpl. All tex.-dual tex'!</v>
      </c>
      <c r="I2687" t="str">
        <f t="shared" ca="1" si="375"/>
        <v>'Simpl. All tex.-dual tex'!</v>
      </c>
      <c r="J2687">
        <f t="shared" ca="1" si="376"/>
        <v>0</v>
      </c>
      <c r="K2687">
        <f t="shared" ca="1" si="377"/>
        <v>0</v>
      </c>
      <c r="N2687" t="str">
        <f t="shared" ca="1" si="378"/>
        <v>D:z</v>
      </c>
      <c r="O2687" t="str">
        <f t="shared" ca="1" si="379"/>
        <v>D7:z7</v>
      </c>
    </row>
    <row r="2688" spans="1:15">
      <c r="A2688" t="str">
        <f t="shared" si="371"/>
        <v>01</v>
      </c>
      <c r="B2688" t="str">
        <f t="shared" ca="1" si="372"/>
        <v>W</v>
      </c>
      <c r="C2688" t="s">
        <v>3354</v>
      </c>
      <c r="D2688" s="9" t="s">
        <v>3355</v>
      </c>
      <c r="E2688">
        <f t="shared" ca="1" si="373"/>
        <v>0</v>
      </c>
      <c r="H2688" t="str">
        <f t="shared" ca="1" si="374"/>
        <v>'Simpl. All tex.-dual tex'!</v>
      </c>
      <c r="I2688" t="str">
        <f t="shared" ca="1" si="375"/>
        <v>'Simpl. All tex.-dual tex'!</v>
      </c>
      <c r="J2688">
        <f t="shared" ca="1" si="376"/>
        <v>0</v>
      </c>
      <c r="K2688">
        <f t="shared" ca="1" si="377"/>
        <v>0</v>
      </c>
      <c r="N2688" t="str">
        <f t="shared" ca="1" si="378"/>
        <v>D:z</v>
      </c>
      <c r="O2688" t="str">
        <f t="shared" ca="1" si="379"/>
        <v>D7:z7</v>
      </c>
    </row>
    <row r="2689" spans="1:15">
      <c r="A2689" t="str">
        <f t="shared" si="371"/>
        <v>02</v>
      </c>
      <c r="B2689" t="str">
        <f t="shared" ca="1" si="372"/>
        <v>W</v>
      </c>
      <c r="C2689" t="s">
        <v>3354</v>
      </c>
      <c r="D2689" s="9" t="s">
        <v>3356</v>
      </c>
      <c r="E2689">
        <f t="shared" ca="1" si="373"/>
        <v>0</v>
      </c>
      <c r="H2689" t="str">
        <f t="shared" ca="1" si="374"/>
        <v>'Simpl. All tex.-dual tex'!</v>
      </c>
      <c r="I2689" t="str">
        <f t="shared" ca="1" si="375"/>
        <v>'Simpl. All tex.-dual tex'!</v>
      </c>
      <c r="J2689">
        <f t="shared" ca="1" si="376"/>
        <v>0</v>
      </c>
      <c r="K2689">
        <f t="shared" ca="1" si="377"/>
        <v>0</v>
      </c>
      <c r="N2689" t="str">
        <f t="shared" ca="1" si="378"/>
        <v>D:z</v>
      </c>
      <c r="O2689" t="str">
        <f t="shared" ca="1" si="379"/>
        <v>D7:z7</v>
      </c>
    </row>
    <row r="2690" spans="1:15">
      <c r="A2690" t="str">
        <f t="shared" si="371"/>
        <v>03</v>
      </c>
      <c r="B2690" t="str">
        <f t="shared" ca="1" si="372"/>
        <v>W</v>
      </c>
      <c r="C2690" t="s">
        <v>3354</v>
      </c>
      <c r="D2690" s="9" t="s">
        <v>3357</v>
      </c>
      <c r="E2690">
        <f t="shared" ca="1" si="373"/>
        <v>0</v>
      </c>
      <c r="H2690" t="str">
        <f t="shared" ca="1" si="374"/>
        <v>'Simpl. All tex.-dual tex'!</v>
      </c>
      <c r="I2690" t="str">
        <f t="shared" ca="1" si="375"/>
        <v>'Simpl. All tex.-dual tex'!</v>
      </c>
      <c r="J2690">
        <f t="shared" ca="1" si="376"/>
        <v>0</v>
      </c>
      <c r="K2690">
        <f t="shared" ca="1" si="377"/>
        <v>0</v>
      </c>
      <c r="N2690" t="str">
        <f t="shared" ca="1" si="378"/>
        <v>D:z</v>
      </c>
      <c r="O2690" t="str">
        <f t="shared" ca="1" si="379"/>
        <v>D7:z7</v>
      </c>
    </row>
    <row r="2691" spans="1:15">
      <c r="A2691" t="str">
        <f t="shared" si="371"/>
        <v>04</v>
      </c>
      <c r="B2691" t="str">
        <f t="shared" ca="1" si="372"/>
        <v>W</v>
      </c>
      <c r="C2691" t="s">
        <v>3354</v>
      </c>
      <c r="D2691" s="9" t="s">
        <v>3358</v>
      </c>
      <c r="E2691">
        <f t="shared" ca="1" si="373"/>
        <v>0</v>
      </c>
      <c r="H2691" t="str">
        <f t="shared" ca="1" si="374"/>
        <v>'Simpl. All tex.-dual tex'!</v>
      </c>
      <c r="I2691" t="str">
        <f t="shared" ca="1" si="375"/>
        <v>'Simpl. All tex.-dual tex'!</v>
      </c>
      <c r="J2691">
        <f t="shared" ca="1" si="376"/>
        <v>0</v>
      </c>
      <c r="K2691">
        <f t="shared" ca="1" si="377"/>
        <v>0</v>
      </c>
      <c r="N2691" t="str">
        <f t="shared" ca="1" si="378"/>
        <v>D:z</v>
      </c>
      <c r="O2691" t="str">
        <f t="shared" ca="1" si="379"/>
        <v>D7:z7</v>
      </c>
    </row>
    <row r="2692" spans="1:15">
      <c r="A2692" t="str">
        <f t="shared" ref="A2692:A2755" si="380">MID(D2692,LEN(C2692)+2,LEN(D2692)-LEN(C2692))</f>
        <v>05</v>
      </c>
      <c r="B2692" t="str">
        <f t="shared" ca="1" si="372"/>
        <v>W</v>
      </c>
      <c r="C2692" t="s">
        <v>3354</v>
      </c>
      <c r="D2692" s="9" t="s">
        <v>3359</v>
      </c>
      <c r="E2692">
        <f t="shared" ca="1" si="373"/>
        <v>0</v>
      </c>
      <c r="H2692" t="str">
        <f t="shared" ca="1" si="374"/>
        <v>'Simpl. All tex.-dual tex'!</v>
      </c>
      <c r="I2692" t="str">
        <f t="shared" ca="1" si="375"/>
        <v>'Simpl. All tex.-dual tex'!</v>
      </c>
      <c r="J2692">
        <f t="shared" ca="1" si="376"/>
        <v>0</v>
      </c>
      <c r="K2692">
        <f t="shared" ca="1" si="377"/>
        <v>0</v>
      </c>
      <c r="N2692" t="str">
        <f t="shared" ca="1" si="378"/>
        <v>D:z</v>
      </c>
      <c r="O2692" t="str">
        <f t="shared" ca="1" si="379"/>
        <v>D7:z7</v>
      </c>
    </row>
    <row r="2693" spans="1:15">
      <c r="A2693" t="str">
        <f t="shared" si="380"/>
        <v>06</v>
      </c>
      <c r="B2693" t="str">
        <f t="shared" ca="1" si="372"/>
        <v>W</v>
      </c>
      <c r="C2693" t="s">
        <v>3354</v>
      </c>
      <c r="D2693" s="9" t="s">
        <v>3360</v>
      </c>
      <c r="E2693">
        <f t="shared" ca="1" si="373"/>
        <v>0</v>
      </c>
      <c r="H2693" t="str">
        <f t="shared" ca="1" si="374"/>
        <v>'Simpl. All tex.-dual tex'!</v>
      </c>
      <c r="I2693" t="str">
        <f t="shared" ca="1" si="375"/>
        <v>'Simpl. All tex.-dual tex'!</v>
      </c>
      <c r="J2693">
        <f t="shared" ca="1" si="376"/>
        <v>0</v>
      </c>
      <c r="K2693">
        <f t="shared" ca="1" si="377"/>
        <v>0</v>
      </c>
      <c r="N2693" t="str">
        <f t="shared" ca="1" si="378"/>
        <v>D:z</v>
      </c>
      <c r="O2693" t="str">
        <f t="shared" ca="1" si="379"/>
        <v>D7:z7</v>
      </c>
    </row>
    <row r="2694" spans="1:15">
      <c r="A2694" t="str">
        <f t="shared" si="380"/>
        <v>07</v>
      </c>
      <c r="B2694" t="str">
        <f t="shared" ca="1" si="372"/>
        <v>W</v>
      </c>
      <c r="C2694" t="s">
        <v>3354</v>
      </c>
      <c r="D2694" s="9" t="s">
        <v>3361</v>
      </c>
      <c r="E2694">
        <f t="shared" ca="1" si="373"/>
        <v>0</v>
      </c>
      <c r="H2694" t="str">
        <f t="shared" ca="1" si="374"/>
        <v>'Simpl. All tex.-dual tex'!</v>
      </c>
      <c r="I2694" t="str">
        <f t="shared" ca="1" si="375"/>
        <v>'Simpl. All tex.-dual tex'!</v>
      </c>
      <c r="J2694">
        <f t="shared" ca="1" si="376"/>
        <v>0</v>
      </c>
      <c r="K2694">
        <f t="shared" ca="1" si="377"/>
        <v>0</v>
      </c>
      <c r="N2694" t="str">
        <f t="shared" ca="1" si="378"/>
        <v>D:z</v>
      </c>
      <c r="O2694" t="str">
        <f t="shared" ca="1" si="379"/>
        <v>D7:z7</v>
      </c>
    </row>
    <row r="2695" spans="1:15">
      <c r="A2695" t="str">
        <f t="shared" si="380"/>
        <v>08</v>
      </c>
      <c r="B2695" t="str">
        <f t="shared" ca="1" si="372"/>
        <v>W</v>
      </c>
      <c r="C2695" t="s">
        <v>3354</v>
      </c>
      <c r="D2695" s="9" t="s">
        <v>3362</v>
      </c>
      <c r="E2695">
        <f t="shared" ca="1" si="373"/>
        <v>0</v>
      </c>
      <c r="H2695" t="str">
        <f t="shared" ca="1" si="374"/>
        <v>'Simpl. All tex.-dual tex'!</v>
      </c>
      <c r="I2695" t="str">
        <f t="shared" ca="1" si="375"/>
        <v>'Simpl. All tex.-dual tex'!</v>
      </c>
      <c r="J2695">
        <f t="shared" ca="1" si="376"/>
        <v>0</v>
      </c>
      <c r="K2695">
        <f t="shared" ca="1" si="377"/>
        <v>0</v>
      </c>
      <c r="N2695" t="str">
        <f t="shared" ca="1" si="378"/>
        <v>D:z</v>
      </c>
      <c r="O2695" t="str">
        <f t="shared" ca="1" si="379"/>
        <v>D7:z7</v>
      </c>
    </row>
    <row r="2696" spans="1:15">
      <c r="A2696" t="str">
        <f t="shared" si="380"/>
        <v>09</v>
      </c>
      <c r="B2696" t="str">
        <f t="shared" ca="1" si="372"/>
        <v>W</v>
      </c>
      <c r="C2696" t="s">
        <v>3354</v>
      </c>
      <c r="D2696" s="9" t="s">
        <v>3363</v>
      </c>
      <c r="E2696">
        <f t="shared" ca="1" si="373"/>
        <v>0</v>
      </c>
      <c r="H2696" t="str">
        <f t="shared" ca="1" si="374"/>
        <v>'Simpl. All tex.-dual tex'!</v>
      </c>
      <c r="I2696" t="str">
        <f t="shared" ca="1" si="375"/>
        <v>'Simpl. All tex.-dual tex'!</v>
      </c>
      <c r="J2696">
        <f t="shared" ca="1" si="376"/>
        <v>0</v>
      </c>
      <c r="K2696">
        <f t="shared" ca="1" si="377"/>
        <v>0</v>
      </c>
      <c r="N2696" t="str">
        <f t="shared" ca="1" si="378"/>
        <v>D:z</v>
      </c>
      <c r="O2696" t="str">
        <f t="shared" ca="1" si="379"/>
        <v>D7:z7</v>
      </c>
    </row>
    <row r="2697" spans="1:15">
      <c r="A2697" t="str">
        <f t="shared" si="380"/>
        <v>10</v>
      </c>
      <c r="B2697" t="str">
        <f t="shared" ca="1" si="372"/>
        <v>W</v>
      </c>
      <c r="C2697" t="s">
        <v>3354</v>
      </c>
      <c r="D2697" s="9" t="s">
        <v>3364</v>
      </c>
      <c r="E2697">
        <f t="shared" ca="1" si="373"/>
        <v>0</v>
      </c>
      <c r="H2697" t="str">
        <f t="shared" ca="1" si="374"/>
        <v>'Simpl. All tex.-dual tex'!</v>
      </c>
      <c r="I2697" t="str">
        <f t="shared" ca="1" si="375"/>
        <v>'Simpl. All tex.-dual tex'!</v>
      </c>
      <c r="J2697">
        <f t="shared" ca="1" si="376"/>
        <v>0</v>
      </c>
      <c r="K2697">
        <f t="shared" ca="1" si="377"/>
        <v>0</v>
      </c>
      <c r="N2697" t="str">
        <f t="shared" ca="1" si="378"/>
        <v>D:z</v>
      </c>
      <c r="O2697" t="str">
        <f t="shared" ca="1" si="379"/>
        <v>D7:z7</v>
      </c>
    </row>
    <row r="2698" spans="1:15">
      <c r="A2698" t="str">
        <f t="shared" si="380"/>
        <v>11</v>
      </c>
      <c r="B2698" t="str">
        <f t="shared" ca="1" si="372"/>
        <v>W</v>
      </c>
      <c r="C2698" t="s">
        <v>3354</v>
      </c>
      <c r="D2698" s="9" t="s">
        <v>3365</v>
      </c>
      <c r="E2698">
        <f t="shared" ca="1" si="373"/>
        <v>0</v>
      </c>
      <c r="H2698" t="str">
        <f t="shared" ca="1" si="374"/>
        <v>'Simpl. All tex.-dual tex'!</v>
      </c>
      <c r="I2698" t="str">
        <f t="shared" ca="1" si="375"/>
        <v>'Simpl. All tex.-dual tex'!</v>
      </c>
      <c r="J2698">
        <f t="shared" ca="1" si="376"/>
        <v>0</v>
      </c>
      <c r="K2698">
        <f t="shared" ca="1" si="377"/>
        <v>0</v>
      </c>
      <c r="N2698" t="str">
        <f t="shared" ca="1" si="378"/>
        <v>D:z</v>
      </c>
      <c r="O2698" t="str">
        <f t="shared" ca="1" si="379"/>
        <v>D7:z7</v>
      </c>
    </row>
    <row r="2699" spans="1:15">
      <c r="A2699" t="str">
        <f t="shared" si="380"/>
        <v>12</v>
      </c>
      <c r="B2699" t="str">
        <f t="shared" ref="B2699:B2762" ca="1" si="381">VLOOKUP(H2699,$A$1:$K$3,11,FALSE)</f>
        <v>W</v>
      </c>
      <c r="C2699" t="s">
        <v>3354</v>
      </c>
      <c r="D2699" s="9" t="s">
        <v>3366</v>
      </c>
      <c r="E2699">
        <f t="shared" ref="E2699:E2762" ca="1" si="382">IFERROR(VLOOKUP(C2699,INDIRECT($H2699&amp;$N2699),MATCH($A2699,INDIRECT($H2699&amp;$O2699),0),FALSE),0)</f>
        <v>0</v>
      </c>
      <c r="H2699" t="str">
        <f t="shared" ref="H2699:H2762" ca="1" si="383">IF(I2699&lt;&gt;0,I2699,IF(J2699&lt;&gt;0,J2699,K2699))</f>
        <v>'Simpl. All tex.-dual tex'!</v>
      </c>
      <c r="I2699" t="str">
        <f t="shared" ref="I2699:I2762" ca="1" si="384">IF(IFERROR(VLOOKUP(C2699,INDIRECT($G$5&amp;"D:D"),1,FALSE),0)&lt;&gt;0,I$9,0)</f>
        <v>'Simpl. All tex.-dual tex'!</v>
      </c>
      <c r="J2699">
        <f t="shared" ref="J2699:J2762" ca="1" si="385">IF(IFERROR(VLOOKUP(C2699,INDIRECT($G$6&amp;"D:D"),1,FALSE),0)&lt;&gt;0,J$9,0)</f>
        <v>0</v>
      </c>
      <c r="K2699">
        <f t="shared" ref="K2699:K2762" ca="1" si="386">IF(IFERROR(VLOOKUP($C2699,INDIRECT($G$7&amp;"d:d"),1,FALSE),0)&lt;&gt;0,K$9,0)</f>
        <v>0</v>
      </c>
      <c r="N2699" t="str">
        <f t="shared" ref="N2699:N2762" ca="1" si="387">VLOOKUP($H2699,$G$5:$I$7,2,FALSE)</f>
        <v>D:z</v>
      </c>
      <c r="O2699" t="str">
        <f t="shared" ref="O2699:O2762" ca="1" si="388">VLOOKUP($H2699,$G$5:$I$7,3,FALSE)</f>
        <v>D7:z7</v>
      </c>
    </row>
    <row r="2700" spans="1:15">
      <c r="A2700" t="str">
        <f t="shared" si="380"/>
        <v>13</v>
      </c>
      <c r="B2700" t="str">
        <f t="shared" ca="1" si="381"/>
        <v>W</v>
      </c>
      <c r="C2700" t="s">
        <v>3354</v>
      </c>
      <c r="D2700" s="9" t="s">
        <v>3367</v>
      </c>
      <c r="E2700">
        <f t="shared" ca="1" si="382"/>
        <v>0</v>
      </c>
      <c r="H2700" t="str">
        <f t="shared" ca="1" si="383"/>
        <v>'Simpl. All tex.-dual tex'!</v>
      </c>
      <c r="I2700" t="str">
        <f t="shared" ca="1" si="384"/>
        <v>'Simpl. All tex.-dual tex'!</v>
      </c>
      <c r="J2700">
        <f t="shared" ca="1" si="385"/>
        <v>0</v>
      </c>
      <c r="K2700">
        <f t="shared" ca="1" si="386"/>
        <v>0</v>
      </c>
      <c r="N2700" t="str">
        <f t="shared" ca="1" si="387"/>
        <v>D:z</v>
      </c>
      <c r="O2700" t="str">
        <f t="shared" ca="1" si="388"/>
        <v>D7:z7</v>
      </c>
    </row>
    <row r="2701" spans="1:15">
      <c r="A2701" t="str">
        <f t="shared" si="380"/>
        <v>100</v>
      </c>
      <c r="B2701" t="str">
        <f t="shared" ca="1" si="381"/>
        <v>W</v>
      </c>
      <c r="C2701" t="s">
        <v>3354</v>
      </c>
      <c r="D2701" s="9" t="s">
        <v>3368</v>
      </c>
      <c r="E2701">
        <f t="shared" ca="1" si="382"/>
        <v>0</v>
      </c>
      <c r="H2701" t="str">
        <f t="shared" ca="1" si="383"/>
        <v>'Simpl. All tex.-dual tex'!</v>
      </c>
      <c r="I2701" t="str">
        <f t="shared" ca="1" si="384"/>
        <v>'Simpl. All tex.-dual tex'!</v>
      </c>
      <c r="J2701">
        <f t="shared" ca="1" si="385"/>
        <v>0</v>
      </c>
      <c r="K2701">
        <f t="shared" ca="1" si="386"/>
        <v>0</v>
      </c>
      <c r="N2701" t="str">
        <f t="shared" ca="1" si="387"/>
        <v>D:z</v>
      </c>
      <c r="O2701" t="str">
        <f t="shared" ca="1" si="388"/>
        <v>D7:z7</v>
      </c>
    </row>
    <row r="2702" spans="1:15">
      <c r="A2702" t="str">
        <f t="shared" si="380"/>
        <v>01</v>
      </c>
      <c r="B2702" t="str">
        <f t="shared" ca="1" si="381"/>
        <v>W</v>
      </c>
      <c r="C2702" t="s">
        <v>3414</v>
      </c>
      <c r="D2702" s="9" t="s">
        <v>3415</v>
      </c>
      <c r="E2702">
        <f t="shared" ca="1" si="382"/>
        <v>0</v>
      </c>
      <c r="H2702" t="str">
        <f t="shared" ca="1" si="383"/>
        <v>'Simpl. All tex.-dual tex'!</v>
      </c>
      <c r="I2702" t="str">
        <f t="shared" ca="1" si="384"/>
        <v>'Simpl. All tex.-dual tex'!</v>
      </c>
      <c r="J2702">
        <f t="shared" ca="1" si="385"/>
        <v>0</v>
      </c>
      <c r="K2702">
        <f t="shared" ca="1" si="386"/>
        <v>0</v>
      </c>
      <c r="N2702" t="str">
        <f t="shared" ca="1" si="387"/>
        <v>D:z</v>
      </c>
      <c r="O2702" t="str">
        <f t="shared" ca="1" si="388"/>
        <v>D7:z7</v>
      </c>
    </row>
    <row r="2703" spans="1:15">
      <c r="A2703" t="str">
        <f t="shared" si="380"/>
        <v>02</v>
      </c>
      <c r="B2703" t="str">
        <f t="shared" ca="1" si="381"/>
        <v>W</v>
      </c>
      <c r="C2703" t="s">
        <v>3414</v>
      </c>
      <c r="D2703" s="9" t="s">
        <v>3416</v>
      </c>
      <c r="E2703">
        <f t="shared" ca="1" si="382"/>
        <v>0</v>
      </c>
      <c r="H2703" t="str">
        <f t="shared" ca="1" si="383"/>
        <v>'Simpl. All tex.-dual tex'!</v>
      </c>
      <c r="I2703" t="str">
        <f t="shared" ca="1" si="384"/>
        <v>'Simpl. All tex.-dual tex'!</v>
      </c>
      <c r="J2703">
        <f t="shared" ca="1" si="385"/>
        <v>0</v>
      </c>
      <c r="K2703">
        <f t="shared" ca="1" si="386"/>
        <v>0</v>
      </c>
      <c r="N2703" t="str">
        <f t="shared" ca="1" si="387"/>
        <v>D:z</v>
      </c>
      <c r="O2703" t="str">
        <f t="shared" ca="1" si="388"/>
        <v>D7:z7</v>
      </c>
    </row>
    <row r="2704" spans="1:15">
      <c r="A2704" t="str">
        <f t="shared" si="380"/>
        <v>03</v>
      </c>
      <c r="B2704" t="str">
        <f t="shared" ca="1" si="381"/>
        <v>W</v>
      </c>
      <c r="C2704" t="s">
        <v>3414</v>
      </c>
      <c r="D2704" s="9" t="s">
        <v>3417</v>
      </c>
      <c r="E2704">
        <f t="shared" ca="1" si="382"/>
        <v>0</v>
      </c>
      <c r="H2704" t="str">
        <f t="shared" ca="1" si="383"/>
        <v>'Simpl. All tex.-dual tex'!</v>
      </c>
      <c r="I2704" t="str">
        <f t="shared" ca="1" si="384"/>
        <v>'Simpl. All tex.-dual tex'!</v>
      </c>
      <c r="J2704">
        <f t="shared" ca="1" si="385"/>
        <v>0</v>
      </c>
      <c r="K2704">
        <f t="shared" ca="1" si="386"/>
        <v>0</v>
      </c>
      <c r="N2704" t="str">
        <f t="shared" ca="1" si="387"/>
        <v>D:z</v>
      </c>
      <c r="O2704" t="str">
        <f t="shared" ca="1" si="388"/>
        <v>D7:z7</v>
      </c>
    </row>
    <row r="2705" spans="1:15">
      <c r="A2705" t="str">
        <f t="shared" si="380"/>
        <v>04</v>
      </c>
      <c r="B2705" t="str">
        <f t="shared" ca="1" si="381"/>
        <v>W</v>
      </c>
      <c r="C2705" t="s">
        <v>3414</v>
      </c>
      <c r="D2705" s="9" t="s">
        <v>3418</v>
      </c>
      <c r="E2705">
        <f t="shared" ca="1" si="382"/>
        <v>0</v>
      </c>
      <c r="H2705" t="str">
        <f t="shared" ca="1" si="383"/>
        <v>'Simpl. All tex.-dual tex'!</v>
      </c>
      <c r="I2705" t="str">
        <f t="shared" ca="1" si="384"/>
        <v>'Simpl. All tex.-dual tex'!</v>
      </c>
      <c r="J2705">
        <f t="shared" ca="1" si="385"/>
        <v>0</v>
      </c>
      <c r="K2705">
        <f t="shared" ca="1" si="386"/>
        <v>0</v>
      </c>
      <c r="N2705" t="str">
        <f t="shared" ca="1" si="387"/>
        <v>D:z</v>
      </c>
      <c r="O2705" t="str">
        <f t="shared" ca="1" si="388"/>
        <v>D7:z7</v>
      </c>
    </row>
    <row r="2706" spans="1:15">
      <c r="A2706" t="str">
        <f t="shared" si="380"/>
        <v>05</v>
      </c>
      <c r="B2706" t="str">
        <f t="shared" ca="1" si="381"/>
        <v>W</v>
      </c>
      <c r="C2706" t="s">
        <v>3414</v>
      </c>
      <c r="D2706" s="9" t="s">
        <v>3419</v>
      </c>
      <c r="E2706">
        <f t="shared" ca="1" si="382"/>
        <v>0</v>
      </c>
      <c r="H2706" t="str">
        <f t="shared" ca="1" si="383"/>
        <v>'Simpl. All tex.-dual tex'!</v>
      </c>
      <c r="I2706" t="str">
        <f t="shared" ca="1" si="384"/>
        <v>'Simpl. All tex.-dual tex'!</v>
      </c>
      <c r="J2706">
        <f t="shared" ca="1" si="385"/>
        <v>0</v>
      </c>
      <c r="K2706">
        <f t="shared" ca="1" si="386"/>
        <v>0</v>
      </c>
      <c r="N2706" t="str">
        <f t="shared" ca="1" si="387"/>
        <v>D:z</v>
      </c>
      <c r="O2706" t="str">
        <f t="shared" ca="1" si="388"/>
        <v>D7:z7</v>
      </c>
    </row>
    <row r="2707" spans="1:15">
      <c r="A2707" t="str">
        <f t="shared" si="380"/>
        <v>06</v>
      </c>
      <c r="B2707" t="str">
        <f t="shared" ca="1" si="381"/>
        <v>W</v>
      </c>
      <c r="C2707" t="s">
        <v>3414</v>
      </c>
      <c r="D2707" s="9" t="s">
        <v>3420</v>
      </c>
      <c r="E2707">
        <f t="shared" ca="1" si="382"/>
        <v>0</v>
      </c>
      <c r="H2707" t="str">
        <f t="shared" ca="1" si="383"/>
        <v>'Simpl. All tex.-dual tex'!</v>
      </c>
      <c r="I2707" t="str">
        <f t="shared" ca="1" si="384"/>
        <v>'Simpl. All tex.-dual tex'!</v>
      </c>
      <c r="J2707">
        <f t="shared" ca="1" si="385"/>
        <v>0</v>
      </c>
      <c r="K2707">
        <f t="shared" ca="1" si="386"/>
        <v>0</v>
      </c>
      <c r="N2707" t="str">
        <f t="shared" ca="1" si="387"/>
        <v>D:z</v>
      </c>
      <c r="O2707" t="str">
        <f t="shared" ca="1" si="388"/>
        <v>D7:z7</v>
      </c>
    </row>
    <row r="2708" spans="1:15">
      <c r="A2708" t="str">
        <f t="shared" si="380"/>
        <v>07</v>
      </c>
      <c r="B2708" t="str">
        <f t="shared" ca="1" si="381"/>
        <v>W</v>
      </c>
      <c r="C2708" t="s">
        <v>3414</v>
      </c>
      <c r="D2708" s="9" t="s">
        <v>3421</v>
      </c>
      <c r="E2708">
        <f t="shared" ca="1" si="382"/>
        <v>0</v>
      </c>
      <c r="H2708" t="str">
        <f t="shared" ca="1" si="383"/>
        <v>'Simpl. All tex.-dual tex'!</v>
      </c>
      <c r="I2708" t="str">
        <f t="shared" ca="1" si="384"/>
        <v>'Simpl. All tex.-dual tex'!</v>
      </c>
      <c r="J2708">
        <f t="shared" ca="1" si="385"/>
        <v>0</v>
      </c>
      <c r="K2708">
        <f t="shared" ca="1" si="386"/>
        <v>0</v>
      </c>
      <c r="N2708" t="str">
        <f t="shared" ca="1" si="387"/>
        <v>D:z</v>
      </c>
      <c r="O2708" t="str">
        <f t="shared" ca="1" si="388"/>
        <v>D7:z7</v>
      </c>
    </row>
    <row r="2709" spans="1:15">
      <c r="A2709" t="str">
        <f t="shared" si="380"/>
        <v>08</v>
      </c>
      <c r="B2709" t="str">
        <f t="shared" ca="1" si="381"/>
        <v>W</v>
      </c>
      <c r="C2709" t="s">
        <v>3414</v>
      </c>
      <c r="D2709" s="9" t="s">
        <v>3422</v>
      </c>
      <c r="E2709">
        <f t="shared" ca="1" si="382"/>
        <v>0</v>
      </c>
      <c r="H2709" t="str">
        <f t="shared" ca="1" si="383"/>
        <v>'Simpl. All tex.-dual tex'!</v>
      </c>
      <c r="I2709" t="str">
        <f t="shared" ca="1" si="384"/>
        <v>'Simpl. All tex.-dual tex'!</v>
      </c>
      <c r="J2709">
        <f t="shared" ca="1" si="385"/>
        <v>0</v>
      </c>
      <c r="K2709">
        <f t="shared" ca="1" si="386"/>
        <v>0</v>
      </c>
      <c r="N2709" t="str">
        <f t="shared" ca="1" si="387"/>
        <v>D:z</v>
      </c>
      <c r="O2709" t="str">
        <f t="shared" ca="1" si="388"/>
        <v>D7:z7</v>
      </c>
    </row>
    <row r="2710" spans="1:15">
      <c r="A2710" t="str">
        <f t="shared" si="380"/>
        <v>09</v>
      </c>
      <c r="B2710" t="str">
        <f t="shared" ca="1" si="381"/>
        <v>W</v>
      </c>
      <c r="C2710" t="s">
        <v>3414</v>
      </c>
      <c r="D2710" s="9" t="s">
        <v>3423</v>
      </c>
      <c r="E2710">
        <f t="shared" ca="1" si="382"/>
        <v>0</v>
      </c>
      <c r="H2710" t="str">
        <f t="shared" ca="1" si="383"/>
        <v>'Simpl. All tex.-dual tex'!</v>
      </c>
      <c r="I2710" t="str">
        <f t="shared" ca="1" si="384"/>
        <v>'Simpl. All tex.-dual tex'!</v>
      </c>
      <c r="J2710">
        <f t="shared" ca="1" si="385"/>
        <v>0</v>
      </c>
      <c r="K2710">
        <f t="shared" ca="1" si="386"/>
        <v>0</v>
      </c>
      <c r="N2710" t="str">
        <f t="shared" ca="1" si="387"/>
        <v>D:z</v>
      </c>
      <c r="O2710" t="str">
        <f t="shared" ca="1" si="388"/>
        <v>D7:z7</v>
      </c>
    </row>
    <row r="2711" spans="1:15">
      <c r="A2711" t="str">
        <f t="shared" si="380"/>
        <v>10</v>
      </c>
      <c r="B2711" t="str">
        <f t="shared" ca="1" si="381"/>
        <v>W</v>
      </c>
      <c r="C2711" t="s">
        <v>3414</v>
      </c>
      <c r="D2711" s="9" t="s">
        <v>3424</v>
      </c>
      <c r="E2711">
        <f t="shared" ca="1" si="382"/>
        <v>0</v>
      </c>
      <c r="H2711" t="str">
        <f t="shared" ca="1" si="383"/>
        <v>'Simpl. All tex.-dual tex'!</v>
      </c>
      <c r="I2711" t="str">
        <f t="shared" ca="1" si="384"/>
        <v>'Simpl. All tex.-dual tex'!</v>
      </c>
      <c r="J2711">
        <f t="shared" ca="1" si="385"/>
        <v>0</v>
      </c>
      <c r="K2711">
        <f t="shared" ca="1" si="386"/>
        <v>0</v>
      </c>
      <c r="N2711" t="str">
        <f t="shared" ca="1" si="387"/>
        <v>D:z</v>
      </c>
      <c r="O2711" t="str">
        <f t="shared" ca="1" si="388"/>
        <v>D7:z7</v>
      </c>
    </row>
    <row r="2712" spans="1:15">
      <c r="A2712" t="str">
        <f t="shared" si="380"/>
        <v>11</v>
      </c>
      <c r="B2712" t="str">
        <f t="shared" ca="1" si="381"/>
        <v>W</v>
      </c>
      <c r="C2712" t="s">
        <v>3414</v>
      </c>
      <c r="D2712" s="9" t="s">
        <v>3425</v>
      </c>
      <c r="E2712">
        <f t="shared" ca="1" si="382"/>
        <v>0</v>
      </c>
      <c r="H2712" t="str">
        <f t="shared" ca="1" si="383"/>
        <v>'Simpl. All tex.-dual tex'!</v>
      </c>
      <c r="I2712" t="str">
        <f t="shared" ca="1" si="384"/>
        <v>'Simpl. All tex.-dual tex'!</v>
      </c>
      <c r="J2712">
        <f t="shared" ca="1" si="385"/>
        <v>0</v>
      </c>
      <c r="K2712">
        <f t="shared" ca="1" si="386"/>
        <v>0</v>
      </c>
      <c r="N2712" t="str">
        <f t="shared" ca="1" si="387"/>
        <v>D:z</v>
      </c>
      <c r="O2712" t="str">
        <f t="shared" ca="1" si="388"/>
        <v>D7:z7</v>
      </c>
    </row>
    <row r="2713" spans="1:15">
      <c r="A2713" t="str">
        <f t="shared" si="380"/>
        <v>12</v>
      </c>
      <c r="B2713" t="str">
        <f t="shared" ca="1" si="381"/>
        <v>W</v>
      </c>
      <c r="C2713" t="s">
        <v>3414</v>
      </c>
      <c r="D2713" s="9" t="s">
        <v>3426</v>
      </c>
      <c r="E2713">
        <f t="shared" ca="1" si="382"/>
        <v>0</v>
      </c>
      <c r="H2713" t="str">
        <f t="shared" ca="1" si="383"/>
        <v>'Simpl. All tex.-dual tex'!</v>
      </c>
      <c r="I2713" t="str">
        <f t="shared" ca="1" si="384"/>
        <v>'Simpl. All tex.-dual tex'!</v>
      </c>
      <c r="J2713">
        <f t="shared" ca="1" si="385"/>
        <v>0</v>
      </c>
      <c r="K2713">
        <f t="shared" ca="1" si="386"/>
        <v>0</v>
      </c>
      <c r="N2713" t="str">
        <f t="shared" ca="1" si="387"/>
        <v>D:z</v>
      </c>
      <c r="O2713" t="str">
        <f t="shared" ca="1" si="388"/>
        <v>D7:z7</v>
      </c>
    </row>
    <row r="2714" spans="1:15">
      <c r="A2714" t="str">
        <f t="shared" si="380"/>
        <v>13</v>
      </c>
      <c r="B2714" t="str">
        <f t="shared" ca="1" si="381"/>
        <v>W</v>
      </c>
      <c r="C2714" t="s">
        <v>3414</v>
      </c>
      <c r="D2714" s="9" t="s">
        <v>3427</v>
      </c>
      <c r="E2714">
        <f t="shared" ca="1" si="382"/>
        <v>0</v>
      </c>
      <c r="H2714" t="str">
        <f t="shared" ca="1" si="383"/>
        <v>'Simpl. All tex.-dual tex'!</v>
      </c>
      <c r="I2714" t="str">
        <f t="shared" ca="1" si="384"/>
        <v>'Simpl. All tex.-dual tex'!</v>
      </c>
      <c r="J2714">
        <f t="shared" ca="1" si="385"/>
        <v>0</v>
      </c>
      <c r="K2714">
        <f t="shared" ca="1" si="386"/>
        <v>0</v>
      </c>
      <c r="N2714" t="str">
        <f t="shared" ca="1" si="387"/>
        <v>D:z</v>
      </c>
      <c r="O2714" t="str">
        <f t="shared" ca="1" si="388"/>
        <v>D7:z7</v>
      </c>
    </row>
    <row r="2715" spans="1:15">
      <c r="A2715" t="str">
        <f t="shared" si="380"/>
        <v>100</v>
      </c>
      <c r="B2715" t="str">
        <f t="shared" ca="1" si="381"/>
        <v>W</v>
      </c>
      <c r="C2715" t="s">
        <v>3414</v>
      </c>
      <c r="D2715" s="9" t="s">
        <v>3428</v>
      </c>
      <c r="E2715">
        <f t="shared" ca="1" si="382"/>
        <v>0</v>
      </c>
      <c r="H2715" t="str">
        <f t="shared" ca="1" si="383"/>
        <v>'Simpl. All tex.-dual tex'!</v>
      </c>
      <c r="I2715" t="str">
        <f t="shared" ca="1" si="384"/>
        <v>'Simpl. All tex.-dual tex'!</v>
      </c>
      <c r="J2715">
        <f t="shared" ca="1" si="385"/>
        <v>0</v>
      </c>
      <c r="K2715">
        <f t="shared" ca="1" si="386"/>
        <v>0</v>
      </c>
      <c r="N2715" t="str">
        <f t="shared" ca="1" si="387"/>
        <v>D:z</v>
      </c>
      <c r="O2715" t="str">
        <f t="shared" ca="1" si="388"/>
        <v>D7:z7</v>
      </c>
    </row>
    <row r="2716" spans="1:15">
      <c r="A2716" t="str">
        <f t="shared" si="380"/>
        <v>01</v>
      </c>
      <c r="B2716" t="str">
        <f t="shared" ca="1" si="381"/>
        <v>W</v>
      </c>
      <c r="C2716" t="s">
        <v>3474</v>
      </c>
      <c r="D2716" s="9" t="s">
        <v>3475</v>
      </c>
      <c r="E2716">
        <f t="shared" ca="1" si="382"/>
        <v>0</v>
      </c>
      <c r="H2716" t="str">
        <f t="shared" ca="1" si="383"/>
        <v>'Simpl. All tex.-dual tex'!</v>
      </c>
      <c r="I2716" t="str">
        <f t="shared" ca="1" si="384"/>
        <v>'Simpl. All tex.-dual tex'!</v>
      </c>
      <c r="J2716">
        <f t="shared" ca="1" si="385"/>
        <v>0</v>
      </c>
      <c r="K2716">
        <f t="shared" ca="1" si="386"/>
        <v>0</v>
      </c>
      <c r="N2716" t="str">
        <f t="shared" ca="1" si="387"/>
        <v>D:z</v>
      </c>
      <c r="O2716" t="str">
        <f t="shared" ca="1" si="388"/>
        <v>D7:z7</v>
      </c>
    </row>
    <row r="2717" spans="1:15">
      <c r="A2717" t="str">
        <f t="shared" si="380"/>
        <v>02</v>
      </c>
      <c r="B2717" t="str">
        <f t="shared" ca="1" si="381"/>
        <v>W</v>
      </c>
      <c r="C2717" t="s">
        <v>3474</v>
      </c>
      <c r="D2717" s="9" t="s">
        <v>3476</v>
      </c>
      <c r="E2717">
        <f t="shared" ca="1" si="382"/>
        <v>0</v>
      </c>
      <c r="H2717" t="str">
        <f t="shared" ca="1" si="383"/>
        <v>'Simpl. All tex.-dual tex'!</v>
      </c>
      <c r="I2717" t="str">
        <f t="shared" ca="1" si="384"/>
        <v>'Simpl. All tex.-dual tex'!</v>
      </c>
      <c r="J2717">
        <f t="shared" ca="1" si="385"/>
        <v>0</v>
      </c>
      <c r="K2717">
        <f t="shared" ca="1" si="386"/>
        <v>0</v>
      </c>
      <c r="N2717" t="str">
        <f t="shared" ca="1" si="387"/>
        <v>D:z</v>
      </c>
      <c r="O2717" t="str">
        <f t="shared" ca="1" si="388"/>
        <v>D7:z7</v>
      </c>
    </row>
    <row r="2718" spans="1:15">
      <c r="A2718" t="str">
        <f t="shared" si="380"/>
        <v>03</v>
      </c>
      <c r="B2718" t="str">
        <f t="shared" ca="1" si="381"/>
        <v>W</v>
      </c>
      <c r="C2718" t="s">
        <v>3474</v>
      </c>
      <c r="D2718" s="9" t="s">
        <v>3477</v>
      </c>
      <c r="E2718">
        <f t="shared" ca="1" si="382"/>
        <v>0</v>
      </c>
      <c r="H2718" t="str">
        <f t="shared" ca="1" si="383"/>
        <v>'Simpl. All tex.-dual tex'!</v>
      </c>
      <c r="I2718" t="str">
        <f t="shared" ca="1" si="384"/>
        <v>'Simpl. All tex.-dual tex'!</v>
      </c>
      <c r="J2718">
        <f t="shared" ca="1" si="385"/>
        <v>0</v>
      </c>
      <c r="K2718">
        <f t="shared" ca="1" si="386"/>
        <v>0</v>
      </c>
      <c r="N2718" t="str">
        <f t="shared" ca="1" si="387"/>
        <v>D:z</v>
      </c>
      <c r="O2718" t="str">
        <f t="shared" ca="1" si="388"/>
        <v>D7:z7</v>
      </c>
    </row>
    <row r="2719" spans="1:15">
      <c r="A2719" t="str">
        <f t="shared" si="380"/>
        <v>04</v>
      </c>
      <c r="B2719" t="str">
        <f t="shared" ca="1" si="381"/>
        <v>W</v>
      </c>
      <c r="C2719" t="s">
        <v>3474</v>
      </c>
      <c r="D2719" s="9" t="s">
        <v>3478</v>
      </c>
      <c r="E2719">
        <f t="shared" ca="1" si="382"/>
        <v>0</v>
      </c>
      <c r="H2719" t="str">
        <f t="shared" ca="1" si="383"/>
        <v>'Simpl. All tex.-dual tex'!</v>
      </c>
      <c r="I2719" t="str">
        <f t="shared" ca="1" si="384"/>
        <v>'Simpl. All tex.-dual tex'!</v>
      </c>
      <c r="J2719">
        <f t="shared" ca="1" si="385"/>
        <v>0</v>
      </c>
      <c r="K2719">
        <f t="shared" ca="1" si="386"/>
        <v>0</v>
      </c>
      <c r="N2719" t="str">
        <f t="shared" ca="1" si="387"/>
        <v>D:z</v>
      </c>
      <c r="O2719" t="str">
        <f t="shared" ca="1" si="388"/>
        <v>D7:z7</v>
      </c>
    </row>
    <row r="2720" spans="1:15">
      <c r="A2720" t="str">
        <f t="shared" si="380"/>
        <v>05</v>
      </c>
      <c r="B2720" t="str">
        <f t="shared" ca="1" si="381"/>
        <v>W</v>
      </c>
      <c r="C2720" t="s">
        <v>3474</v>
      </c>
      <c r="D2720" s="9" t="s">
        <v>3479</v>
      </c>
      <c r="E2720">
        <f t="shared" ca="1" si="382"/>
        <v>0</v>
      </c>
      <c r="H2720" t="str">
        <f t="shared" ca="1" si="383"/>
        <v>'Simpl. All tex.-dual tex'!</v>
      </c>
      <c r="I2720" t="str">
        <f t="shared" ca="1" si="384"/>
        <v>'Simpl. All tex.-dual tex'!</v>
      </c>
      <c r="J2720">
        <f t="shared" ca="1" si="385"/>
        <v>0</v>
      </c>
      <c r="K2720">
        <f t="shared" ca="1" si="386"/>
        <v>0</v>
      </c>
      <c r="N2720" t="str">
        <f t="shared" ca="1" si="387"/>
        <v>D:z</v>
      </c>
      <c r="O2720" t="str">
        <f t="shared" ca="1" si="388"/>
        <v>D7:z7</v>
      </c>
    </row>
    <row r="2721" spans="1:15">
      <c r="A2721" t="str">
        <f t="shared" si="380"/>
        <v>06</v>
      </c>
      <c r="B2721" t="str">
        <f t="shared" ca="1" si="381"/>
        <v>W</v>
      </c>
      <c r="C2721" t="s">
        <v>3474</v>
      </c>
      <c r="D2721" s="9" t="s">
        <v>3480</v>
      </c>
      <c r="E2721">
        <f t="shared" ca="1" si="382"/>
        <v>0</v>
      </c>
      <c r="H2721" t="str">
        <f t="shared" ca="1" si="383"/>
        <v>'Simpl. All tex.-dual tex'!</v>
      </c>
      <c r="I2721" t="str">
        <f t="shared" ca="1" si="384"/>
        <v>'Simpl. All tex.-dual tex'!</v>
      </c>
      <c r="J2721">
        <f t="shared" ca="1" si="385"/>
        <v>0</v>
      </c>
      <c r="K2721">
        <f t="shared" ca="1" si="386"/>
        <v>0</v>
      </c>
      <c r="N2721" t="str">
        <f t="shared" ca="1" si="387"/>
        <v>D:z</v>
      </c>
      <c r="O2721" t="str">
        <f t="shared" ca="1" si="388"/>
        <v>D7:z7</v>
      </c>
    </row>
    <row r="2722" spans="1:15">
      <c r="A2722" t="str">
        <f t="shared" si="380"/>
        <v>07</v>
      </c>
      <c r="B2722" t="str">
        <f t="shared" ca="1" si="381"/>
        <v>W</v>
      </c>
      <c r="C2722" t="s">
        <v>3474</v>
      </c>
      <c r="D2722" s="9" t="s">
        <v>3481</v>
      </c>
      <c r="E2722">
        <f t="shared" ca="1" si="382"/>
        <v>0</v>
      </c>
      <c r="H2722" t="str">
        <f t="shared" ca="1" si="383"/>
        <v>'Simpl. All tex.-dual tex'!</v>
      </c>
      <c r="I2722" t="str">
        <f t="shared" ca="1" si="384"/>
        <v>'Simpl. All tex.-dual tex'!</v>
      </c>
      <c r="J2722">
        <f t="shared" ca="1" si="385"/>
        <v>0</v>
      </c>
      <c r="K2722">
        <f t="shared" ca="1" si="386"/>
        <v>0</v>
      </c>
      <c r="N2722" t="str">
        <f t="shared" ca="1" si="387"/>
        <v>D:z</v>
      </c>
      <c r="O2722" t="str">
        <f t="shared" ca="1" si="388"/>
        <v>D7:z7</v>
      </c>
    </row>
    <row r="2723" spans="1:15">
      <c r="A2723" t="str">
        <f t="shared" si="380"/>
        <v>08</v>
      </c>
      <c r="B2723" t="str">
        <f t="shared" ca="1" si="381"/>
        <v>W</v>
      </c>
      <c r="C2723" t="s">
        <v>3474</v>
      </c>
      <c r="D2723" s="9" t="s">
        <v>3482</v>
      </c>
      <c r="E2723">
        <f t="shared" ca="1" si="382"/>
        <v>0</v>
      </c>
      <c r="H2723" t="str">
        <f t="shared" ca="1" si="383"/>
        <v>'Simpl. All tex.-dual tex'!</v>
      </c>
      <c r="I2723" t="str">
        <f t="shared" ca="1" si="384"/>
        <v>'Simpl. All tex.-dual tex'!</v>
      </c>
      <c r="J2723">
        <f t="shared" ca="1" si="385"/>
        <v>0</v>
      </c>
      <c r="K2723">
        <f t="shared" ca="1" si="386"/>
        <v>0</v>
      </c>
      <c r="N2723" t="str">
        <f t="shared" ca="1" si="387"/>
        <v>D:z</v>
      </c>
      <c r="O2723" t="str">
        <f t="shared" ca="1" si="388"/>
        <v>D7:z7</v>
      </c>
    </row>
    <row r="2724" spans="1:15">
      <c r="A2724" t="str">
        <f t="shared" si="380"/>
        <v>09</v>
      </c>
      <c r="B2724" t="str">
        <f t="shared" ca="1" si="381"/>
        <v>W</v>
      </c>
      <c r="C2724" t="s">
        <v>3474</v>
      </c>
      <c r="D2724" s="9" t="s">
        <v>3483</v>
      </c>
      <c r="E2724">
        <f t="shared" ca="1" si="382"/>
        <v>0</v>
      </c>
      <c r="H2724" t="str">
        <f t="shared" ca="1" si="383"/>
        <v>'Simpl. All tex.-dual tex'!</v>
      </c>
      <c r="I2724" t="str">
        <f t="shared" ca="1" si="384"/>
        <v>'Simpl. All tex.-dual tex'!</v>
      </c>
      <c r="J2724">
        <f t="shared" ca="1" si="385"/>
        <v>0</v>
      </c>
      <c r="K2724">
        <f t="shared" ca="1" si="386"/>
        <v>0</v>
      </c>
      <c r="N2724" t="str">
        <f t="shared" ca="1" si="387"/>
        <v>D:z</v>
      </c>
      <c r="O2724" t="str">
        <f t="shared" ca="1" si="388"/>
        <v>D7:z7</v>
      </c>
    </row>
    <row r="2725" spans="1:15">
      <c r="A2725" t="str">
        <f t="shared" si="380"/>
        <v>10</v>
      </c>
      <c r="B2725" t="str">
        <f t="shared" ca="1" si="381"/>
        <v>W</v>
      </c>
      <c r="C2725" t="s">
        <v>3474</v>
      </c>
      <c r="D2725" s="9" t="s">
        <v>3484</v>
      </c>
      <c r="E2725">
        <f t="shared" ca="1" si="382"/>
        <v>0</v>
      </c>
      <c r="H2725" t="str">
        <f t="shared" ca="1" si="383"/>
        <v>'Simpl. All tex.-dual tex'!</v>
      </c>
      <c r="I2725" t="str">
        <f t="shared" ca="1" si="384"/>
        <v>'Simpl. All tex.-dual tex'!</v>
      </c>
      <c r="J2725">
        <f t="shared" ca="1" si="385"/>
        <v>0</v>
      </c>
      <c r="K2725">
        <f t="shared" ca="1" si="386"/>
        <v>0</v>
      </c>
      <c r="N2725" t="str">
        <f t="shared" ca="1" si="387"/>
        <v>D:z</v>
      </c>
      <c r="O2725" t="str">
        <f t="shared" ca="1" si="388"/>
        <v>D7:z7</v>
      </c>
    </row>
    <row r="2726" spans="1:15">
      <c r="A2726" t="str">
        <f t="shared" si="380"/>
        <v>11</v>
      </c>
      <c r="B2726" t="str">
        <f t="shared" ca="1" si="381"/>
        <v>W</v>
      </c>
      <c r="C2726" t="s">
        <v>3474</v>
      </c>
      <c r="D2726" s="9" t="s">
        <v>3485</v>
      </c>
      <c r="E2726">
        <f t="shared" ca="1" si="382"/>
        <v>0</v>
      </c>
      <c r="H2726" t="str">
        <f t="shared" ca="1" si="383"/>
        <v>'Simpl. All tex.-dual tex'!</v>
      </c>
      <c r="I2726" t="str">
        <f t="shared" ca="1" si="384"/>
        <v>'Simpl. All tex.-dual tex'!</v>
      </c>
      <c r="J2726">
        <f t="shared" ca="1" si="385"/>
        <v>0</v>
      </c>
      <c r="K2726">
        <f t="shared" ca="1" si="386"/>
        <v>0</v>
      </c>
      <c r="N2726" t="str">
        <f t="shared" ca="1" si="387"/>
        <v>D:z</v>
      </c>
      <c r="O2726" t="str">
        <f t="shared" ca="1" si="388"/>
        <v>D7:z7</v>
      </c>
    </row>
    <row r="2727" spans="1:15">
      <c r="A2727" t="str">
        <f t="shared" si="380"/>
        <v>12</v>
      </c>
      <c r="B2727" t="str">
        <f t="shared" ca="1" si="381"/>
        <v>W</v>
      </c>
      <c r="C2727" t="s">
        <v>3474</v>
      </c>
      <c r="D2727" s="9" t="s">
        <v>3486</v>
      </c>
      <c r="E2727">
        <f t="shared" ca="1" si="382"/>
        <v>0</v>
      </c>
      <c r="H2727" t="str">
        <f t="shared" ca="1" si="383"/>
        <v>'Simpl. All tex.-dual tex'!</v>
      </c>
      <c r="I2727" t="str">
        <f t="shared" ca="1" si="384"/>
        <v>'Simpl. All tex.-dual tex'!</v>
      </c>
      <c r="J2727">
        <f t="shared" ca="1" si="385"/>
        <v>0</v>
      </c>
      <c r="K2727">
        <f t="shared" ca="1" si="386"/>
        <v>0</v>
      </c>
      <c r="N2727" t="str">
        <f t="shared" ca="1" si="387"/>
        <v>D:z</v>
      </c>
      <c r="O2727" t="str">
        <f t="shared" ca="1" si="388"/>
        <v>D7:z7</v>
      </c>
    </row>
    <row r="2728" spans="1:15">
      <c r="A2728" t="str">
        <f t="shared" si="380"/>
        <v>13</v>
      </c>
      <c r="B2728" t="str">
        <f t="shared" ca="1" si="381"/>
        <v>W</v>
      </c>
      <c r="C2728" t="s">
        <v>3474</v>
      </c>
      <c r="D2728" s="9" t="s">
        <v>3487</v>
      </c>
      <c r="E2728">
        <f t="shared" ca="1" si="382"/>
        <v>0</v>
      </c>
      <c r="H2728" t="str">
        <f t="shared" ca="1" si="383"/>
        <v>'Simpl. All tex.-dual tex'!</v>
      </c>
      <c r="I2728" t="str">
        <f t="shared" ca="1" si="384"/>
        <v>'Simpl. All tex.-dual tex'!</v>
      </c>
      <c r="J2728">
        <f t="shared" ca="1" si="385"/>
        <v>0</v>
      </c>
      <c r="K2728">
        <f t="shared" ca="1" si="386"/>
        <v>0</v>
      </c>
      <c r="N2728" t="str">
        <f t="shared" ca="1" si="387"/>
        <v>D:z</v>
      </c>
      <c r="O2728" t="str">
        <f t="shared" ca="1" si="388"/>
        <v>D7:z7</v>
      </c>
    </row>
    <row r="2729" spans="1:15">
      <c r="A2729" t="str">
        <f t="shared" si="380"/>
        <v>100</v>
      </c>
      <c r="B2729" t="str">
        <f t="shared" ca="1" si="381"/>
        <v>W</v>
      </c>
      <c r="C2729" t="s">
        <v>3474</v>
      </c>
      <c r="D2729" s="9" t="s">
        <v>3488</v>
      </c>
      <c r="E2729">
        <f t="shared" ca="1" si="382"/>
        <v>0</v>
      </c>
      <c r="H2729" t="str">
        <f t="shared" ca="1" si="383"/>
        <v>'Simpl. All tex.-dual tex'!</v>
      </c>
      <c r="I2729" t="str">
        <f t="shared" ca="1" si="384"/>
        <v>'Simpl. All tex.-dual tex'!</v>
      </c>
      <c r="J2729">
        <f t="shared" ca="1" si="385"/>
        <v>0</v>
      </c>
      <c r="K2729">
        <f t="shared" ca="1" si="386"/>
        <v>0</v>
      </c>
      <c r="N2729" t="str">
        <f t="shared" ca="1" si="387"/>
        <v>D:z</v>
      </c>
      <c r="O2729" t="str">
        <f t="shared" ca="1" si="388"/>
        <v>D7:z7</v>
      </c>
    </row>
    <row r="2730" spans="1:15">
      <c r="A2730" t="str">
        <f t="shared" si="380"/>
        <v>01</v>
      </c>
      <c r="B2730" t="str">
        <f t="shared" ca="1" si="381"/>
        <v>W</v>
      </c>
      <c r="C2730" t="s">
        <v>3534</v>
      </c>
      <c r="D2730" s="9" t="s">
        <v>3535</v>
      </c>
      <c r="E2730">
        <f t="shared" ca="1" si="382"/>
        <v>0</v>
      </c>
      <c r="H2730" t="str">
        <f t="shared" ca="1" si="383"/>
        <v>'Simpl. All tex.-dual tex'!</v>
      </c>
      <c r="I2730" t="str">
        <f t="shared" ca="1" si="384"/>
        <v>'Simpl. All tex.-dual tex'!</v>
      </c>
      <c r="J2730">
        <f t="shared" ca="1" si="385"/>
        <v>0</v>
      </c>
      <c r="K2730">
        <f t="shared" ca="1" si="386"/>
        <v>0</v>
      </c>
      <c r="N2730" t="str">
        <f t="shared" ca="1" si="387"/>
        <v>D:z</v>
      </c>
      <c r="O2730" t="str">
        <f t="shared" ca="1" si="388"/>
        <v>D7:z7</v>
      </c>
    </row>
    <row r="2731" spans="1:15">
      <c r="A2731" t="str">
        <f t="shared" si="380"/>
        <v>02</v>
      </c>
      <c r="B2731" t="str">
        <f t="shared" ca="1" si="381"/>
        <v>W</v>
      </c>
      <c r="C2731" t="s">
        <v>3534</v>
      </c>
      <c r="D2731" s="9" t="s">
        <v>3536</v>
      </c>
      <c r="E2731">
        <f t="shared" ca="1" si="382"/>
        <v>0</v>
      </c>
      <c r="H2731" t="str">
        <f t="shared" ca="1" si="383"/>
        <v>'Simpl. All tex.-dual tex'!</v>
      </c>
      <c r="I2731" t="str">
        <f t="shared" ca="1" si="384"/>
        <v>'Simpl. All tex.-dual tex'!</v>
      </c>
      <c r="J2731">
        <f t="shared" ca="1" si="385"/>
        <v>0</v>
      </c>
      <c r="K2731">
        <f t="shared" ca="1" si="386"/>
        <v>0</v>
      </c>
      <c r="N2731" t="str">
        <f t="shared" ca="1" si="387"/>
        <v>D:z</v>
      </c>
      <c r="O2731" t="str">
        <f t="shared" ca="1" si="388"/>
        <v>D7:z7</v>
      </c>
    </row>
    <row r="2732" spans="1:15">
      <c r="A2732" t="str">
        <f t="shared" si="380"/>
        <v>03</v>
      </c>
      <c r="B2732" t="str">
        <f t="shared" ca="1" si="381"/>
        <v>W</v>
      </c>
      <c r="C2732" t="s">
        <v>3534</v>
      </c>
      <c r="D2732" s="9" t="s">
        <v>3537</v>
      </c>
      <c r="E2732">
        <f t="shared" ca="1" si="382"/>
        <v>0</v>
      </c>
      <c r="H2732" t="str">
        <f t="shared" ca="1" si="383"/>
        <v>'Simpl. All tex.-dual tex'!</v>
      </c>
      <c r="I2732" t="str">
        <f t="shared" ca="1" si="384"/>
        <v>'Simpl. All tex.-dual tex'!</v>
      </c>
      <c r="J2732">
        <f t="shared" ca="1" si="385"/>
        <v>0</v>
      </c>
      <c r="K2732">
        <f t="shared" ca="1" si="386"/>
        <v>0</v>
      </c>
      <c r="N2732" t="str">
        <f t="shared" ca="1" si="387"/>
        <v>D:z</v>
      </c>
      <c r="O2732" t="str">
        <f t="shared" ca="1" si="388"/>
        <v>D7:z7</v>
      </c>
    </row>
    <row r="2733" spans="1:15">
      <c r="A2733" t="str">
        <f t="shared" si="380"/>
        <v>04</v>
      </c>
      <c r="B2733" t="str">
        <f t="shared" ca="1" si="381"/>
        <v>W</v>
      </c>
      <c r="C2733" t="s">
        <v>3534</v>
      </c>
      <c r="D2733" s="9" t="s">
        <v>3538</v>
      </c>
      <c r="E2733">
        <f t="shared" ca="1" si="382"/>
        <v>0</v>
      </c>
      <c r="H2733" t="str">
        <f t="shared" ca="1" si="383"/>
        <v>'Simpl. All tex.-dual tex'!</v>
      </c>
      <c r="I2733" t="str">
        <f t="shared" ca="1" si="384"/>
        <v>'Simpl. All tex.-dual tex'!</v>
      </c>
      <c r="J2733">
        <f t="shared" ca="1" si="385"/>
        <v>0</v>
      </c>
      <c r="K2733">
        <f t="shared" ca="1" si="386"/>
        <v>0</v>
      </c>
      <c r="N2733" t="str">
        <f t="shared" ca="1" si="387"/>
        <v>D:z</v>
      </c>
      <c r="O2733" t="str">
        <f t="shared" ca="1" si="388"/>
        <v>D7:z7</v>
      </c>
    </row>
    <row r="2734" spans="1:15">
      <c r="A2734" t="str">
        <f t="shared" si="380"/>
        <v>05</v>
      </c>
      <c r="B2734" t="str">
        <f t="shared" ca="1" si="381"/>
        <v>W</v>
      </c>
      <c r="C2734" t="s">
        <v>3534</v>
      </c>
      <c r="D2734" s="9" t="s">
        <v>3539</v>
      </c>
      <c r="E2734">
        <f t="shared" ca="1" si="382"/>
        <v>0</v>
      </c>
      <c r="H2734" t="str">
        <f t="shared" ca="1" si="383"/>
        <v>'Simpl. All tex.-dual tex'!</v>
      </c>
      <c r="I2734" t="str">
        <f t="shared" ca="1" si="384"/>
        <v>'Simpl. All tex.-dual tex'!</v>
      </c>
      <c r="J2734">
        <f t="shared" ca="1" si="385"/>
        <v>0</v>
      </c>
      <c r="K2734">
        <f t="shared" ca="1" si="386"/>
        <v>0</v>
      </c>
      <c r="N2734" t="str">
        <f t="shared" ca="1" si="387"/>
        <v>D:z</v>
      </c>
      <c r="O2734" t="str">
        <f t="shared" ca="1" si="388"/>
        <v>D7:z7</v>
      </c>
    </row>
    <row r="2735" spans="1:15">
      <c r="A2735" t="str">
        <f t="shared" si="380"/>
        <v>06</v>
      </c>
      <c r="B2735" t="str">
        <f t="shared" ca="1" si="381"/>
        <v>W</v>
      </c>
      <c r="C2735" t="s">
        <v>3534</v>
      </c>
      <c r="D2735" s="9" t="s">
        <v>3540</v>
      </c>
      <c r="E2735">
        <f t="shared" ca="1" si="382"/>
        <v>0</v>
      </c>
      <c r="H2735" t="str">
        <f t="shared" ca="1" si="383"/>
        <v>'Simpl. All tex.-dual tex'!</v>
      </c>
      <c r="I2735" t="str">
        <f t="shared" ca="1" si="384"/>
        <v>'Simpl. All tex.-dual tex'!</v>
      </c>
      <c r="J2735">
        <f t="shared" ca="1" si="385"/>
        <v>0</v>
      </c>
      <c r="K2735">
        <f t="shared" ca="1" si="386"/>
        <v>0</v>
      </c>
      <c r="N2735" t="str">
        <f t="shared" ca="1" si="387"/>
        <v>D:z</v>
      </c>
      <c r="O2735" t="str">
        <f t="shared" ca="1" si="388"/>
        <v>D7:z7</v>
      </c>
    </row>
    <row r="2736" spans="1:15">
      <c r="A2736" t="str">
        <f t="shared" si="380"/>
        <v>07</v>
      </c>
      <c r="B2736" t="str">
        <f t="shared" ca="1" si="381"/>
        <v>W</v>
      </c>
      <c r="C2736" t="s">
        <v>3534</v>
      </c>
      <c r="D2736" s="9" t="s">
        <v>3541</v>
      </c>
      <c r="E2736">
        <f t="shared" ca="1" si="382"/>
        <v>0</v>
      </c>
      <c r="H2736" t="str">
        <f t="shared" ca="1" si="383"/>
        <v>'Simpl. All tex.-dual tex'!</v>
      </c>
      <c r="I2736" t="str">
        <f t="shared" ca="1" si="384"/>
        <v>'Simpl. All tex.-dual tex'!</v>
      </c>
      <c r="J2736">
        <f t="shared" ca="1" si="385"/>
        <v>0</v>
      </c>
      <c r="K2736">
        <f t="shared" ca="1" si="386"/>
        <v>0</v>
      </c>
      <c r="N2736" t="str">
        <f t="shared" ca="1" si="387"/>
        <v>D:z</v>
      </c>
      <c r="O2736" t="str">
        <f t="shared" ca="1" si="388"/>
        <v>D7:z7</v>
      </c>
    </row>
    <row r="2737" spans="1:15">
      <c r="A2737" t="str">
        <f t="shared" si="380"/>
        <v>08</v>
      </c>
      <c r="B2737" t="str">
        <f t="shared" ca="1" si="381"/>
        <v>W</v>
      </c>
      <c r="C2737" t="s">
        <v>3534</v>
      </c>
      <c r="D2737" s="9" t="s">
        <v>3542</v>
      </c>
      <c r="E2737">
        <f t="shared" ca="1" si="382"/>
        <v>0</v>
      </c>
      <c r="H2737" t="str">
        <f t="shared" ca="1" si="383"/>
        <v>'Simpl. All tex.-dual tex'!</v>
      </c>
      <c r="I2737" t="str">
        <f t="shared" ca="1" si="384"/>
        <v>'Simpl. All tex.-dual tex'!</v>
      </c>
      <c r="J2737">
        <f t="shared" ca="1" si="385"/>
        <v>0</v>
      </c>
      <c r="K2737">
        <f t="shared" ca="1" si="386"/>
        <v>0</v>
      </c>
      <c r="N2737" t="str">
        <f t="shared" ca="1" si="387"/>
        <v>D:z</v>
      </c>
      <c r="O2737" t="str">
        <f t="shared" ca="1" si="388"/>
        <v>D7:z7</v>
      </c>
    </row>
    <row r="2738" spans="1:15">
      <c r="A2738" t="str">
        <f t="shared" si="380"/>
        <v>09</v>
      </c>
      <c r="B2738" t="str">
        <f t="shared" ca="1" si="381"/>
        <v>W</v>
      </c>
      <c r="C2738" t="s">
        <v>3534</v>
      </c>
      <c r="D2738" s="9" t="s">
        <v>3543</v>
      </c>
      <c r="E2738">
        <f t="shared" ca="1" si="382"/>
        <v>0</v>
      </c>
      <c r="H2738" t="str">
        <f t="shared" ca="1" si="383"/>
        <v>'Simpl. All tex.-dual tex'!</v>
      </c>
      <c r="I2738" t="str">
        <f t="shared" ca="1" si="384"/>
        <v>'Simpl. All tex.-dual tex'!</v>
      </c>
      <c r="J2738">
        <f t="shared" ca="1" si="385"/>
        <v>0</v>
      </c>
      <c r="K2738">
        <f t="shared" ca="1" si="386"/>
        <v>0</v>
      </c>
      <c r="N2738" t="str">
        <f t="shared" ca="1" si="387"/>
        <v>D:z</v>
      </c>
      <c r="O2738" t="str">
        <f t="shared" ca="1" si="388"/>
        <v>D7:z7</v>
      </c>
    </row>
    <row r="2739" spans="1:15">
      <c r="A2739" t="str">
        <f t="shared" si="380"/>
        <v>10</v>
      </c>
      <c r="B2739" t="str">
        <f t="shared" ca="1" si="381"/>
        <v>W</v>
      </c>
      <c r="C2739" t="s">
        <v>3534</v>
      </c>
      <c r="D2739" s="9" t="s">
        <v>3544</v>
      </c>
      <c r="E2739">
        <f t="shared" ca="1" si="382"/>
        <v>0</v>
      </c>
      <c r="H2739" t="str">
        <f t="shared" ca="1" si="383"/>
        <v>'Simpl. All tex.-dual tex'!</v>
      </c>
      <c r="I2739" t="str">
        <f t="shared" ca="1" si="384"/>
        <v>'Simpl. All tex.-dual tex'!</v>
      </c>
      <c r="J2739">
        <f t="shared" ca="1" si="385"/>
        <v>0</v>
      </c>
      <c r="K2739">
        <f t="shared" ca="1" si="386"/>
        <v>0</v>
      </c>
      <c r="N2739" t="str">
        <f t="shared" ca="1" si="387"/>
        <v>D:z</v>
      </c>
      <c r="O2739" t="str">
        <f t="shared" ca="1" si="388"/>
        <v>D7:z7</v>
      </c>
    </row>
    <row r="2740" spans="1:15">
      <c r="A2740" t="str">
        <f t="shared" si="380"/>
        <v>11</v>
      </c>
      <c r="B2740" t="str">
        <f t="shared" ca="1" si="381"/>
        <v>W</v>
      </c>
      <c r="C2740" t="s">
        <v>3534</v>
      </c>
      <c r="D2740" s="9" t="s">
        <v>3545</v>
      </c>
      <c r="E2740">
        <f t="shared" ca="1" si="382"/>
        <v>0</v>
      </c>
      <c r="H2740" t="str">
        <f t="shared" ca="1" si="383"/>
        <v>'Simpl. All tex.-dual tex'!</v>
      </c>
      <c r="I2740" t="str">
        <f t="shared" ca="1" si="384"/>
        <v>'Simpl. All tex.-dual tex'!</v>
      </c>
      <c r="J2740">
        <f t="shared" ca="1" si="385"/>
        <v>0</v>
      </c>
      <c r="K2740">
        <f t="shared" ca="1" si="386"/>
        <v>0</v>
      </c>
      <c r="N2740" t="str">
        <f t="shared" ca="1" si="387"/>
        <v>D:z</v>
      </c>
      <c r="O2740" t="str">
        <f t="shared" ca="1" si="388"/>
        <v>D7:z7</v>
      </c>
    </row>
    <row r="2741" spans="1:15">
      <c r="A2741" t="str">
        <f t="shared" si="380"/>
        <v>12</v>
      </c>
      <c r="B2741" t="str">
        <f t="shared" ca="1" si="381"/>
        <v>W</v>
      </c>
      <c r="C2741" t="s">
        <v>3534</v>
      </c>
      <c r="D2741" s="9" t="s">
        <v>3546</v>
      </c>
      <c r="E2741">
        <f t="shared" ca="1" si="382"/>
        <v>0</v>
      </c>
      <c r="H2741" t="str">
        <f t="shared" ca="1" si="383"/>
        <v>'Simpl. All tex.-dual tex'!</v>
      </c>
      <c r="I2741" t="str">
        <f t="shared" ca="1" si="384"/>
        <v>'Simpl. All tex.-dual tex'!</v>
      </c>
      <c r="J2741">
        <f t="shared" ca="1" si="385"/>
        <v>0</v>
      </c>
      <c r="K2741">
        <f t="shared" ca="1" si="386"/>
        <v>0</v>
      </c>
      <c r="N2741" t="str">
        <f t="shared" ca="1" si="387"/>
        <v>D:z</v>
      </c>
      <c r="O2741" t="str">
        <f t="shared" ca="1" si="388"/>
        <v>D7:z7</v>
      </c>
    </row>
    <row r="2742" spans="1:15">
      <c r="A2742" t="str">
        <f t="shared" si="380"/>
        <v>13</v>
      </c>
      <c r="B2742" t="str">
        <f t="shared" ca="1" si="381"/>
        <v>W</v>
      </c>
      <c r="C2742" t="s">
        <v>3534</v>
      </c>
      <c r="D2742" s="9" t="s">
        <v>3547</v>
      </c>
      <c r="E2742">
        <f t="shared" ca="1" si="382"/>
        <v>0</v>
      </c>
      <c r="H2742" t="str">
        <f t="shared" ca="1" si="383"/>
        <v>'Simpl. All tex.-dual tex'!</v>
      </c>
      <c r="I2742" t="str">
        <f t="shared" ca="1" si="384"/>
        <v>'Simpl. All tex.-dual tex'!</v>
      </c>
      <c r="J2742">
        <f t="shared" ca="1" si="385"/>
        <v>0</v>
      </c>
      <c r="K2742">
        <f t="shared" ca="1" si="386"/>
        <v>0</v>
      </c>
      <c r="N2742" t="str">
        <f t="shared" ca="1" si="387"/>
        <v>D:z</v>
      </c>
      <c r="O2742" t="str">
        <f t="shared" ca="1" si="388"/>
        <v>D7:z7</v>
      </c>
    </row>
    <row r="2743" spans="1:15">
      <c r="A2743" t="str">
        <f t="shared" si="380"/>
        <v>100</v>
      </c>
      <c r="B2743" t="str">
        <f t="shared" ca="1" si="381"/>
        <v>W</v>
      </c>
      <c r="C2743" t="s">
        <v>3534</v>
      </c>
      <c r="D2743" s="9" t="s">
        <v>3548</v>
      </c>
      <c r="E2743">
        <f t="shared" ca="1" si="382"/>
        <v>0</v>
      </c>
      <c r="H2743" t="str">
        <f t="shared" ca="1" si="383"/>
        <v>'Simpl. All tex.-dual tex'!</v>
      </c>
      <c r="I2743" t="str">
        <f t="shared" ca="1" si="384"/>
        <v>'Simpl. All tex.-dual tex'!</v>
      </c>
      <c r="J2743">
        <f t="shared" ca="1" si="385"/>
        <v>0</v>
      </c>
      <c r="K2743">
        <f t="shared" ca="1" si="386"/>
        <v>0</v>
      </c>
      <c r="N2743" t="str">
        <f t="shared" ca="1" si="387"/>
        <v>D:z</v>
      </c>
      <c r="O2743" t="str">
        <f t="shared" ca="1" si="388"/>
        <v>D7:z7</v>
      </c>
    </row>
    <row r="2744" spans="1:15">
      <c r="A2744" t="str">
        <f t="shared" si="380"/>
        <v>01</v>
      </c>
      <c r="B2744" t="str">
        <f t="shared" ca="1" si="381"/>
        <v>W</v>
      </c>
      <c r="C2744" t="s">
        <v>3129</v>
      </c>
      <c r="D2744" s="9" t="s">
        <v>3130</v>
      </c>
      <c r="E2744">
        <f t="shared" ca="1" si="382"/>
        <v>0</v>
      </c>
      <c r="H2744" t="str">
        <f t="shared" ca="1" si="383"/>
        <v>'Simpl. All tex.-dual tex'!</v>
      </c>
      <c r="I2744" t="str">
        <f t="shared" ca="1" si="384"/>
        <v>'Simpl. All tex.-dual tex'!</v>
      </c>
      <c r="J2744">
        <f t="shared" ca="1" si="385"/>
        <v>0</v>
      </c>
      <c r="K2744">
        <f t="shared" ca="1" si="386"/>
        <v>0</v>
      </c>
      <c r="N2744" t="str">
        <f t="shared" ca="1" si="387"/>
        <v>D:z</v>
      </c>
      <c r="O2744" t="str">
        <f t="shared" ca="1" si="388"/>
        <v>D7:z7</v>
      </c>
    </row>
    <row r="2745" spans="1:15">
      <c r="A2745" t="str">
        <f t="shared" si="380"/>
        <v>02</v>
      </c>
      <c r="B2745" t="str">
        <f t="shared" ca="1" si="381"/>
        <v>W</v>
      </c>
      <c r="C2745" t="s">
        <v>3129</v>
      </c>
      <c r="D2745" s="9" t="s">
        <v>3131</v>
      </c>
      <c r="E2745">
        <f t="shared" ca="1" si="382"/>
        <v>0</v>
      </c>
      <c r="H2745" t="str">
        <f t="shared" ca="1" si="383"/>
        <v>'Simpl. All tex.-dual tex'!</v>
      </c>
      <c r="I2745" t="str">
        <f t="shared" ca="1" si="384"/>
        <v>'Simpl. All tex.-dual tex'!</v>
      </c>
      <c r="J2745">
        <f t="shared" ca="1" si="385"/>
        <v>0</v>
      </c>
      <c r="K2745">
        <f t="shared" ca="1" si="386"/>
        <v>0</v>
      </c>
      <c r="N2745" t="str">
        <f t="shared" ca="1" si="387"/>
        <v>D:z</v>
      </c>
      <c r="O2745" t="str">
        <f t="shared" ca="1" si="388"/>
        <v>D7:z7</v>
      </c>
    </row>
    <row r="2746" spans="1:15">
      <c r="A2746" t="str">
        <f t="shared" si="380"/>
        <v>03</v>
      </c>
      <c r="B2746" t="str">
        <f t="shared" ca="1" si="381"/>
        <v>W</v>
      </c>
      <c r="C2746" t="s">
        <v>3129</v>
      </c>
      <c r="D2746" s="9" t="s">
        <v>3132</v>
      </c>
      <c r="E2746">
        <f t="shared" ca="1" si="382"/>
        <v>0</v>
      </c>
      <c r="H2746" t="str">
        <f t="shared" ca="1" si="383"/>
        <v>'Simpl. All tex.-dual tex'!</v>
      </c>
      <c r="I2746" t="str">
        <f t="shared" ca="1" si="384"/>
        <v>'Simpl. All tex.-dual tex'!</v>
      </c>
      <c r="J2746">
        <f t="shared" ca="1" si="385"/>
        <v>0</v>
      </c>
      <c r="K2746">
        <f t="shared" ca="1" si="386"/>
        <v>0</v>
      </c>
      <c r="N2746" t="str">
        <f t="shared" ca="1" si="387"/>
        <v>D:z</v>
      </c>
      <c r="O2746" t="str">
        <f t="shared" ca="1" si="388"/>
        <v>D7:z7</v>
      </c>
    </row>
    <row r="2747" spans="1:15">
      <c r="A2747" t="str">
        <f t="shared" si="380"/>
        <v>04</v>
      </c>
      <c r="B2747" t="str">
        <f t="shared" ca="1" si="381"/>
        <v>W</v>
      </c>
      <c r="C2747" t="s">
        <v>3129</v>
      </c>
      <c r="D2747" s="9" t="s">
        <v>3133</v>
      </c>
      <c r="E2747">
        <f t="shared" ca="1" si="382"/>
        <v>0</v>
      </c>
      <c r="H2747" t="str">
        <f t="shared" ca="1" si="383"/>
        <v>'Simpl. All tex.-dual tex'!</v>
      </c>
      <c r="I2747" t="str">
        <f t="shared" ca="1" si="384"/>
        <v>'Simpl. All tex.-dual tex'!</v>
      </c>
      <c r="J2747">
        <f t="shared" ca="1" si="385"/>
        <v>0</v>
      </c>
      <c r="K2747">
        <f t="shared" ca="1" si="386"/>
        <v>0</v>
      </c>
      <c r="N2747" t="str">
        <f t="shared" ca="1" si="387"/>
        <v>D:z</v>
      </c>
      <c r="O2747" t="str">
        <f t="shared" ca="1" si="388"/>
        <v>D7:z7</v>
      </c>
    </row>
    <row r="2748" spans="1:15">
      <c r="A2748" t="str">
        <f t="shared" si="380"/>
        <v>05</v>
      </c>
      <c r="B2748" t="str">
        <f t="shared" ca="1" si="381"/>
        <v>W</v>
      </c>
      <c r="C2748" t="s">
        <v>3129</v>
      </c>
      <c r="D2748" s="9" t="s">
        <v>3134</v>
      </c>
      <c r="E2748">
        <f t="shared" ca="1" si="382"/>
        <v>0</v>
      </c>
      <c r="H2748" t="str">
        <f t="shared" ca="1" si="383"/>
        <v>'Simpl. All tex.-dual tex'!</v>
      </c>
      <c r="I2748" t="str">
        <f t="shared" ca="1" si="384"/>
        <v>'Simpl. All tex.-dual tex'!</v>
      </c>
      <c r="J2748">
        <f t="shared" ca="1" si="385"/>
        <v>0</v>
      </c>
      <c r="K2748">
        <f t="shared" ca="1" si="386"/>
        <v>0</v>
      </c>
      <c r="N2748" t="str">
        <f t="shared" ca="1" si="387"/>
        <v>D:z</v>
      </c>
      <c r="O2748" t="str">
        <f t="shared" ca="1" si="388"/>
        <v>D7:z7</v>
      </c>
    </row>
    <row r="2749" spans="1:15">
      <c r="A2749" t="str">
        <f t="shared" si="380"/>
        <v>06</v>
      </c>
      <c r="B2749" t="str">
        <f t="shared" ca="1" si="381"/>
        <v>W</v>
      </c>
      <c r="C2749" t="s">
        <v>3129</v>
      </c>
      <c r="D2749" s="9" t="s">
        <v>3135</v>
      </c>
      <c r="E2749">
        <f t="shared" ca="1" si="382"/>
        <v>0</v>
      </c>
      <c r="H2749" t="str">
        <f t="shared" ca="1" si="383"/>
        <v>'Simpl. All tex.-dual tex'!</v>
      </c>
      <c r="I2749" t="str">
        <f t="shared" ca="1" si="384"/>
        <v>'Simpl. All tex.-dual tex'!</v>
      </c>
      <c r="J2749">
        <f t="shared" ca="1" si="385"/>
        <v>0</v>
      </c>
      <c r="K2749">
        <f t="shared" ca="1" si="386"/>
        <v>0</v>
      </c>
      <c r="N2749" t="str">
        <f t="shared" ca="1" si="387"/>
        <v>D:z</v>
      </c>
      <c r="O2749" t="str">
        <f t="shared" ca="1" si="388"/>
        <v>D7:z7</v>
      </c>
    </row>
    <row r="2750" spans="1:15">
      <c r="A2750" t="str">
        <f t="shared" si="380"/>
        <v>07</v>
      </c>
      <c r="B2750" t="str">
        <f t="shared" ca="1" si="381"/>
        <v>W</v>
      </c>
      <c r="C2750" t="s">
        <v>3129</v>
      </c>
      <c r="D2750" s="9" t="s">
        <v>3136</v>
      </c>
      <c r="E2750">
        <f t="shared" ca="1" si="382"/>
        <v>0</v>
      </c>
      <c r="H2750" t="str">
        <f t="shared" ca="1" si="383"/>
        <v>'Simpl. All tex.-dual tex'!</v>
      </c>
      <c r="I2750" t="str">
        <f t="shared" ca="1" si="384"/>
        <v>'Simpl. All tex.-dual tex'!</v>
      </c>
      <c r="J2750">
        <f t="shared" ca="1" si="385"/>
        <v>0</v>
      </c>
      <c r="K2750">
        <f t="shared" ca="1" si="386"/>
        <v>0</v>
      </c>
      <c r="N2750" t="str">
        <f t="shared" ca="1" si="387"/>
        <v>D:z</v>
      </c>
      <c r="O2750" t="str">
        <f t="shared" ca="1" si="388"/>
        <v>D7:z7</v>
      </c>
    </row>
    <row r="2751" spans="1:15">
      <c r="A2751" t="str">
        <f t="shared" si="380"/>
        <v>08</v>
      </c>
      <c r="B2751" t="str">
        <f t="shared" ca="1" si="381"/>
        <v>W</v>
      </c>
      <c r="C2751" t="s">
        <v>3129</v>
      </c>
      <c r="D2751" s="9" t="s">
        <v>3137</v>
      </c>
      <c r="E2751">
        <f t="shared" ca="1" si="382"/>
        <v>0</v>
      </c>
      <c r="H2751" t="str">
        <f t="shared" ca="1" si="383"/>
        <v>'Simpl. All tex.-dual tex'!</v>
      </c>
      <c r="I2751" t="str">
        <f t="shared" ca="1" si="384"/>
        <v>'Simpl. All tex.-dual tex'!</v>
      </c>
      <c r="J2751">
        <f t="shared" ca="1" si="385"/>
        <v>0</v>
      </c>
      <c r="K2751">
        <f t="shared" ca="1" si="386"/>
        <v>0</v>
      </c>
      <c r="N2751" t="str">
        <f t="shared" ca="1" si="387"/>
        <v>D:z</v>
      </c>
      <c r="O2751" t="str">
        <f t="shared" ca="1" si="388"/>
        <v>D7:z7</v>
      </c>
    </row>
    <row r="2752" spans="1:15">
      <c r="A2752" t="str">
        <f t="shared" si="380"/>
        <v>09</v>
      </c>
      <c r="B2752" t="str">
        <f t="shared" ca="1" si="381"/>
        <v>W</v>
      </c>
      <c r="C2752" t="s">
        <v>3129</v>
      </c>
      <c r="D2752" s="9" t="s">
        <v>3138</v>
      </c>
      <c r="E2752">
        <f t="shared" ca="1" si="382"/>
        <v>0</v>
      </c>
      <c r="H2752" t="str">
        <f t="shared" ca="1" si="383"/>
        <v>'Simpl. All tex.-dual tex'!</v>
      </c>
      <c r="I2752" t="str">
        <f t="shared" ca="1" si="384"/>
        <v>'Simpl. All tex.-dual tex'!</v>
      </c>
      <c r="J2752">
        <f t="shared" ca="1" si="385"/>
        <v>0</v>
      </c>
      <c r="K2752">
        <f t="shared" ca="1" si="386"/>
        <v>0</v>
      </c>
      <c r="N2752" t="str">
        <f t="shared" ca="1" si="387"/>
        <v>D:z</v>
      </c>
      <c r="O2752" t="str">
        <f t="shared" ca="1" si="388"/>
        <v>D7:z7</v>
      </c>
    </row>
    <row r="2753" spans="1:15">
      <c r="A2753" t="str">
        <f t="shared" si="380"/>
        <v>10</v>
      </c>
      <c r="B2753" t="str">
        <f t="shared" ca="1" si="381"/>
        <v>W</v>
      </c>
      <c r="C2753" t="s">
        <v>3129</v>
      </c>
      <c r="D2753" s="9" t="s">
        <v>3139</v>
      </c>
      <c r="E2753">
        <f t="shared" ca="1" si="382"/>
        <v>0</v>
      </c>
      <c r="H2753" t="str">
        <f t="shared" ca="1" si="383"/>
        <v>'Simpl. All tex.-dual tex'!</v>
      </c>
      <c r="I2753" t="str">
        <f t="shared" ca="1" si="384"/>
        <v>'Simpl. All tex.-dual tex'!</v>
      </c>
      <c r="J2753">
        <f t="shared" ca="1" si="385"/>
        <v>0</v>
      </c>
      <c r="K2753">
        <f t="shared" ca="1" si="386"/>
        <v>0</v>
      </c>
      <c r="N2753" t="str">
        <f t="shared" ca="1" si="387"/>
        <v>D:z</v>
      </c>
      <c r="O2753" t="str">
        <f t="shared" ca="1" si="388"/>
        <v>D7:z7</v>
      </c>
    </row>
    <row r="2754" spans="1:15">
      <c r="A2754" t="str">
        <f t="shared" si="380"/>
        <v>11</v>
      </c>
      <c r="B2754" t="str">
        <f t="shared" ca="1" si="381"/>
        <v>W</v>
      </c>
      <c r="C2754" t="s">
        <v>3129</v>
      </c>
      <c r="D2754" s="9" t="s">
        <v>3140</v>
      </c>
      <c r="E2754">
        <f t="shared" ca="1" si="382"/>
        <v>0</v>
      </c>
      <c r="H2754" t="str">
        <f t="shared" ca="1" si="383"/>
        <v>'Simpl. All tex.-dual tex'!</v>
      </c>
      <c r="I2754" t="str">
        <f t="shared" ca="1" si="384"/>
        <v>'Simpl. All tex.-dual tex'!</v>
      </c>
      <c r="J2754">
        <f t="shared" ca="1" si="385"/>
        <v>0</v>
      </c>
      <c r="K2754">
        <f t="shared" ca="1" si="386"/>
        <v>0</v>
      </c>
      <c r="N2754" t="str">
        <f t="shared" ca="1" si="387"/>
        <v>D:z</v>
      </c>
      <c r="O2754" t="str">
        <f t="shared" ca="1" si="388"/>
        <v>D7:z7</v>
      </c>
    </row>
    <row r="2755" spans="1:15">
      <c r="A2755" t="str">
        <f t="shared" si="380"/>
        <v>12</v>
      </c>
      <c r="B2755" t="str">
        <f t="shared" ca="1" si="381"/>
        <v>W</v>
      </c>
      <c r="C2755" t="s">
        <v>3129</v>
      </c>
      <c r="D2755" s="9" t="s">
        <v>3141</v>
      </c>
      <c r="E2755">
        <f t="shared" ca="1" si="382"/>
        <v>0</v>
      </c>
      <c r="H2755" t="str">
        <f t="shared" ca="1" si="383"/>
        <v>'Simpl. All tex.-dual tex'!</v>
      </c>
      <c r="I2755" t="str">
        <f t="shared" ca="1" si="384"/>
        <v>'Simpl. All tex.-dual tex'!</v>
      </c>
      <c r="J2755">
        <f t="shared" ca="1" si="385"/>
        <v>0</v>
      </c>
      <c r="K2755">
        <f t="shared" ca="1" si="386"/>
        <v>0</v>
      </c>
      <c r="N2755" t="str">
        <f t="shared" ca="1" si="387"/>
        <v>D:z</v>
      </c>
      <c r="O2755" t="str">
        <f t="shared" ca="1" si="388"/>
        <v>D7:z7</v>
      </c>
    </row>
    <row r="2756" spans="1:15">
      <c r="A2756" t="str">
        <f t="shared" ref="A2756:A2819" si="389">MID(D2756,LEN(C2756)+2,LEN(D2756)-LEN(C2756))</f>
        <v>13</v>
      </c>
      <c r="B2756" t="str">
        <f t="shared" ca="1" si="381"/>
        <v>W</v>
      </c>
      <c r="C2756" t="s">
        <v>3129</v>
      </c>
      <c r="D2756" s="9" t="s">
        <v>3142</v>
      </c>
      <c r="E2756">
        <f t="shared" ca="1" si="382"/>
        <v>0</v>
      </c>
      <c r="H2756" t="str">
        <f t="shared" ca="1" si="383"/>
        <v>'Simpl. All tex.-dual tex'!</v>
      </c>
      <c r="I2756" t="str">
        <f t="shared" ca="1" si="384"/>
        <v>'Simpl. All tex.-dual tex'!</v>
      </c>
      <c r="J2756">
        <f t="shared" ca="1" si="385"/>
        <v>0</v>
      </c>
      <c r="K2756">
        <f t="shared" ca="1" si="386"/>
        <v>0</v>
      </c>
      <c r="N2756" t="str">
        <f t="shared" ca="1" si="387"/>
        <v>D:z</v>
      </c>
      <c r="O2756" t="str">
        <f t="shared" ca="1" si="388"/>
        <v>D7:z7</v>
      </c>
    </row>
    <row r="2757" spans="1:15">
      <c r="A2757" t="str">
        <f t="shared" si="389"/>
        <v>100</v>
      </c>
      <c r="B2757" t="str">
        <f t="shared" ca="1" si="381"/>
        <v>W</v>
      </c>
      <c r="C2757" t="s">
        <v>3129</v>
      </c>
      <c r="D2757" s="9" t="s">
        <v>3143</v>
      </c>
      <c r="E2757">
        <f t="shared" ca="1" si="382"/>
        <v>0</v>
      </c>
      <c r="H2757" t="str">
        <f t="shared" ca="1" si="383"/>
        <v>'Simpl. All tex.-dual tex'!</v>
      </c>
      <c r="I2757" t="str">
        <f t="shared" ca="1" si="384"/>
        <v>'Simpl. All tex.-dual tex'!</v>
      </c>
      <c r="J2757">
        <f t="shared" ca="1" si="385"/>
        <v>0</v>
      </c>
      <c r="K2757">
        <f t="shared" ca="1" si="386"/>
        <v>0</v>
      </c>
      <c r="N2757" t="str">
        <f t="shared" ca="1" si="387"/>
        <v>D:z</v>
      </c>
      <c r="O2757" t="str">
        <f t="shared" ca="1" si="388"/>
        <v>D7:z7</v>
      </c>
    </row>
    <row r="2758" spans="1:15">
      <c r="A2758" t="str">
        <f t="shared" si="389"/>
        <v>01</v>
      </c>
      <c r="B2758" t="str">
        <f t="shared" ca="1" si="381"/>
        <v>W</v>
      </c>
      <c r="C2758" t="s">
        <v>3189</v>
      </c>
      <c r="D2758" s="9" t="s">
        <v>3190</v>
      </c>
      <c r="E2758">
        <f t="shared" ca="1" si="382"/>
        <v>0</v>
      </c>
      <c r="H2758" t="str">
        <f t="shared" ca="1" si="383"/>
        <v>'Simpl. All tex.-dual tex'!</v>
      </c>
      <c r="I2758" t="str">
        <f t="shared" ca="1" si="384"/>
        <v>'Simpl. All tex.-dual tex'!</v>
      </c>
      <c r="J2758">
        <f t="shared" ca="1" si="385"/>
        <v>0</v>
      </c>
      <c r="K2758">
        <f t="shared" ca="1" si="386"/>
        <v>0</v>
      </c>
      <c r="N2758" t="str">
        <f t="shared" ca="1" si="387"/>
        <v>D:z</v>
      </c>
      <c r="O2758" t="str">
        <f t="shared" ca="1" si="388"/>
        <v>D7:z7</v>
      </c>
    </row>
    <row r="2759" spans="1:15">
      <c r="A2759" t="str">
        <f t="shared" si="389"/>
        <v>02</v>
      </c>
      <c r="B2759" t="str">
        <f t="shared" ca="1" si="381"/>
        <v>W</v>
      </c>
      <c r="C2759" t="s">
        <v>3189</v>
      </c>
      <c r="D2759" s="9" t="s">
        <v>3191</v>
      </c>
      <c r="E2759">
        <f t="shared" ca="1" si="382"/>
        <v>0</v>
      </c>
      <c r="H2759" t="str">
        <f t="shared" ca="1" si="383"/>
        <v>'Simpl. All tex.-dual tex'!</v>
      </c>
      <c r="I2759" t="str">
        <f t="shared" ca="1" si="384"/>
        <v>'Simpl. All tex.-dual tex'!</v>
      </c>
      <c r="J2759">
        <f t="shared" ca="1" si="385"/>
        <v>0</v>
      </c>
      <c r="K2759">
        <f t="shared" ca="1" si="386"/>
        <v>0</v>
      </c>
      <c r="N2759" t="str">
        <f t="shared" ca="1" si="387"/>
        <v>D:z</v>
      </c>
      <c r="O2759" t="str">
        <f t="shared" ca="1" si="388"/>
        <v>D7:z7</v>
      </c>
    </row>
    <row r="2760" spans="1:15">
      <c r="A2760" t="str">
        <f t="shared" si="389"/>
        <v>03</v>
      </c>
      <c r="B2760" t="str">
        <f t="shared" ca="1" si="381"/>
        <v>W</v>
      </c>
      <c r="C2760" t="s">
        <v>3189</v>
      </c>
      <c r="D2760" s="9" t="s">
        <v>3192</v>
      </c>
      <c r="E2760">
        <f t="shared" ca="1" si="382"/>
        <v>0</v>
      </c>
      <c r="H2760" t="str">
        <f t="shared" ca="1" si="383"/>
        <v>'Simpl. All tex.-dual tex'!</v>
      </c>
      <c r="I2760" t="str">
        <f t="shared" ca="1" si="384"/>
        <v>'Simpl. All tex.-dual tex'!</v>
      </c>
      <c r="J2760">
        <f t="shared" ca="1" si="385"/>
        <v>0</v>
      </c>
      <c r="K2760">
        <f t="shared" ca="1" si="386"/>
        <v>0</v>
      </c>
      <c r="N2760" t="str">
        <f t="shared" ca="1" si="387"/>
        <v>D:z</v>
      </c>
      <c r="O2760" t="str">
        <f t="shared" ca="1" si="388"/>
        <v>D7:z7</v>
      </c>
    </row>
    <row r="2761" spans="1:15">
      <c r="A2761" t="str">
        <f t="shared" si="389"/>
        <v>04</v>
      </c>
      <c r="B2761" t="str">
        <f t="shared" ca="1" si="381"/>
        <v>W</v>
      </c>
      <c r="C2761" t="s">
        <v>3189</v>
      </c>
      <c r="D2761" s="9" t="s">
        <v>3193</v>
      </c>
      <c r="E2761">
        <f t="shared" ca="1" si="382"/>
        <v>0</v>
      </c>
      <c r="H2761" t="str">
        <f t="shared" ca="1" si="383"/>
        <v>'Simpl. All tex.-dual tex'!</v>
      </c>
      <c r="I2761" t="str">
        <f t="shared" ca="1" si="384"/>
        <v>'Simpl. All tex.-dual tex'!</v>
      </c>
      <c r="J2761">
        <f t="shared" ca="1" si="385"/>
        <v>0</v>
      </c>
      <c r="K2761">
        <f t="shared" ca="1" si="386"/>
        <v>0</v>
      </c>
      <c r="N2761" t="str">
        <f t="shared" ca="1" si="387"/>
        <v>D:z</v>
      </c>
      <c r="O2761" t="str">
        <f t="shared" ca="1" si="388"/>
        <v>D7:z7</v>
      </c>
    </row>
    <row r="2762" spans="1:15">
      <c r="A2762" t="str">
        <f t="shared" si="389"/>
        <v>05</v>
      </c>
      <c r="B2762" t="str">
        <f t="shared" ca="1" si="381"/>
        <v>W</v>
      </c>
      <c r="C2762" t="s">
        <v>3189</v>
      </c>
      <c r="D2762" s="9" t="s">
        <v>3194</v>
      </c>
      <c r="E2762">
        <f t="shared" ca="1" si="382"/>
        <v>0</v>
      </c>
      <c r="H2762" t="str">
        <f t="shared" ca="1" si="383"/>
        <v>'Simpl. All tex.-dual tex'!</v>
      </c>
      <c r="I2762" t="str">
        <f t="shared" ca="1" si="384"/>
        <v>'Simpl. All tex.-dual tex'!</v>
      </c>
      <c r="J2762">
        <f t="shared" ca="1" si="385"/>
        <v>0</v>
      </c>
      <c r="K2762">
        <f t="shared" ca="1" si="386"/>
        <v>0</v>
      </c>
      <c r="N2762" t="str">
        <f t="shared" ca="1" si="387"/>
        <v>D:z</v>
      </c>
      <c r="O2762" t="str">
        <f t="shared" ca="1" si="388"/>
        <v>D7:z7</v>
      </c>
    </row>
    <row r="2763" spans="1:15">
      <c r="A2763" t="str">
        <f t="shared" si="389"/>
        <v>06</v>
      </c>
      <c r="B2763" t="str">
        <f t="shared" ref="B2763:B2826" ca="1" si="390">VLOOKUP(H2763,$A$1:$K$3,11,FALSE)</f>
        <v>W</v>
      </c>
      <c r="C2763" t="s">
        <v>3189</v>
      </c>
      <c r="D2763" s="9" t="s">
        <v>3195</v>
      </c>
      <c r="E2763">
        <f t="shared" ref="E2763:E2826" ca="1" si="391">IFERROR(VLOOKUP(C2763,INDIRECT($H2763&amp;$N2763),MATCH($A2763,INDIRECT($H2763&amp;$O2763),0),FALSE),0)</f>
        <v>0</v>
      </c>
      <c r="H2763" t="str">
        <f t="shared" ref="H2763:H2826" ca="1" si="392">IF(I2763&lt;&gt;0,I2763,IF(J2763&lt;&gt;0,J2763,K2763))</f>
        <v>'Simpl. All tex.-dual tex'!</v>
      </c>
      <c r="I2763" t="str">
        <f t="shared" ref="I2763:I2826" ca="1" si="393">IF(IFERROR(VLOOKUP(C2763,INDIRECT($G$5&amp;"D:D"),1,FALSE),0)&lt;&gt;0,I$9,0)</f>
        <v>'Simpl. All tex.-dual tex'!</v>
      </c>
      <c r="J2763">
        <f t="shared" ref="J2763:J2826" ca="1" si="394">IF(IFERROR(VLOOKUP(C2763,INDIRECT($G$6&amp;"D:D"),1,FALSE),0)&lt;&gt;0,J$9,0)</f>
        <v>0</v>
      </c>
      <c r="K2763">
        <f t="shared" ref="K2763:K2826" ca="1" si="395">IF(IFERROR(VLOOKUP($C2763,INDIRECT($G$7&amp;"d:d"),1,FALSE),0)&lt;&gt;0,K$9,0)</f>
        <v>0</v>
      </c>
      <c r="N2763" t="str">
        <f t="shared" ref="N2763:N2826" ca="1" si="396">VLOOKUP($H2763,$G$5:$I$7,2,FALSE)</f>
        <v>D:z</v>
      </c>
      <c r="O2763" t="str">
        <f t="shared" ref="O2763:O2826" ca="1" si="397">VLOOKUP($H2763,$G$5:$I$7,3,FALSE)</f>
        <v>D7:z7</v>
      </c>
    </row>
    <row r="2764" spans="1:15">
      <c r="A2764" t="str">
        <f t="shared" si="389"/>
        <v>07</v>
      </c>
      <c r="B2764" t="str">
        <f t="shared" ca="1" si="390"/>
        <v>W</v>
      </c>
      <c r="C2764" t="s">
        <v>3189</v>
      </c>
      <c r="D2764" s="9" t="s">
        <v>3196</v>
      </c>
      <c r="E2764">
        <f t="shared" ca="1" si="391"/>
        <v>0</v>
      </c>
      <c r="H2764" t="str">
        <f t="shared" ca="1" si="392"/>
        <v>'Simpl. All tex.-dual tex'!</v>
      </c>
      <c r="I2764" t="str">
        <f t="shared" ca="1" si="393"/>
        <v>'Simpl. All tex.-dual tex'!</v>
      </c>
      <c r="J2764">
        <f t="shared" ca="1" si="394"/>
        <v>0</v>
      </c>
      <c r="K2764">
        <f t="shared" ca="1" si="395"/>
        <v>0</v>
      </c>
      <c r="N2764" t="str">
        <f t="shared" ca="1" si="396"/>
        <v>D:z</v>
      </c>
      <c r="O2764" t="str">
        <f t="shared" ca="1" si="397"/>
        <v>D7:z7</v>
      </c>
    </row>
    <row r="2765" spans="1:15">
      <c r="A2765" t="str">
        <f t="shared" si="389"/>
        <v>08</v>
      </c>
      <c r="B2765" t="str">
        <f t="shared" ca="1" si="390"/>
        <v>W</v>
      </c>
      <c r="C2765" t="s">
        <v>3189</v>
      </c>
      <c r="D2765" s="9" t="s">
        <v>3197</v>
      </c>
      <c r="E2765">
        <f t="shared" ca="1" si="391"/>
        <v>0</v>
      </c>
      <c r="H2765" t="str">
        <f t="shared" ca="1" si="392"/>
        <v>'Simpl. All tex.-dual tex'!</v>
      </c>
      <c r="I2765" t="str">
        <f t="shared" ca="1" si="393"/>
        <v>'Simpl. All tex.-dual tex'!</v>
      </c>
      <c r="J2765">
        <f t="shared" ca="1" si="394"/>
        <v>0</v>
      </c>
      <c r="K2765">
        <f t="shared" ca="1" si="395"/>
        <v>0</v>
      </c>
      <c r="N2765" t="str">
        <f t="shared" ca="1" si="396"/>
        <v>D:z</v>
      </c>
      <c r="O2765" t="str">
        <f t="shared" ca="1" si="397"/>
        <v>D7:z7</v>
      </c>
    </row>
    <row r="2766" spans="1:15">
      <c r="A2766" t="str">
        <f t="shared" si="389"/>
        <v>09</v>
      </c>
      <c r="B2766" t="str">
        <f t="shared" ca="1" si="390"/>
        <v>W</v>
      </c>
      <c r="C2766" t="s">
        <v>3189</v>
      </c>
      <c r="D2766" s="9" t="s">
        <v>3198</v>
      </c>
      <c r="E2766">
        <f t="shared" ca="1" si="391"/>
        <v>0</v>
      </c>
      <c r="H2766" t="str">
        <f t="shared" ca="1" si="392"/>
        <v>'Simpl. All tex.-dual tex'!</v>
      </c>
      <c r="I2766" t="str">
        <f t="shared" ca="1" si="393"/>
        <v>'Simpl. All tex.-dual tex'!</v>
      </c>
      <c r="J2766">
        <f t="shared" ca="1" si="394"/>
        <v>0</v>
      </c>
      <c r="K2766">
        <f t="shared" ca="1" si="395"/>
        <v>0</v>
      </c>
      <c r="N2766" t="str">
        <f t="shared" ca="1" si="396"/>
        <v>D:z</v>
      </c>
      <c r="O2766" t="str">
        <f t="shared" ca="1" si="397"/>
        <v>D7:z7</v>
      </c>
    </row>
    <row r="2767" spans="1:15">
      <c r="A2767" t="str">
        <f t="shared" si="389"/>
        <v>10</v>
      </c>
      <c r="B2767" t="str">
        <f t="shared" ca="1" si="390"/>
        <v>W</v>
      </c>
      <c r="C2767" t="s">
        <v>3189</v>
      </c>
      <c r="D2767" s="9" t="s">
        <v>3199</v>
      </c>
      <c r="E2767">
        <f t="shared" ca="1" si="391"/>
        <v>0</v>
      </c>
      <c r="H2767" t="str">
        <f t="shared" ca="1" si="392"/>
        <v>'Simpl. All tex.-dual tex'!</v>
      </c>
      <c r="I2767" t="str">
        <f t="shared" ca="1" si="393"/>
        <v>'Simpl. All tex.-dual tex'!</v>
      </c>
      <c r="J2767">
        <f t="shared" ca="1" si="394"/>
        <v>0</v>
      </c>
      <c r="K2767">
        <f t="shared" ca="1" si="395"/>
        <v>0</v>
      </c>
      <c r="N2767" t="str">
        <f t="shared" ca="1" si="396"/>
        <v>D:z</v>
      </c>
      <c r="O2767" t="str">
        <f t="shared" ca="1" si="397"/>
        <v>D7:z7</v>
      </c>
    </row>
    <row r="2768" spans="1:15">
      <c r="A2768" t="str">
        <f t="shared" si="389"/>
        <v>11</v>
      </c>
      <c r="B2768" t="str">
        <f t="shared" ca="1" si="390"/>
        <v>W</v>
      </c>
      <c r="C2768" t="s">
        <v>3189</v>
      </c>
      <c r="D2768" s="9" t="s">
        <v>3200</v>
      </c>
      <c r="E2768">
        <f t="shared" ca="1" si="391"/>
        <v>0</v>
      </c>
      <c r="H2768" t="str">
        <f t="shared" ca="1" si="392"/>
        <v>'Simpl. All tex.-dual tex'!</v>
      </c>
      <c r="I2768" t="str">
        <f t="shared" ca="1" si="393"/>
        <v>'Simpl. All tex.-dual tex'!</v>
      </c>
      <c r="J2768">
        <f t="shared" ca="1" si="394"/>
        <v>0</v>
      </c>
      <c r="K2768">
        <f t="shared" ca="1" si="395"/>
        <v>0</v>
      </c>
      <c r="N2768" t="str">
        <f t="shared" ca="1" si="396"/>
        <v>D:z</v>
      </c>
      <c r="O2768" t="str">
        <f t="shared" ca="1" si="397"/>
        <v>D7:z7</v>
      </c>
    </row>
    <row r="2769" spans="1:15">
      <c r="A2769" t="str">
        <f t="shared" si="389"/>
        <v>12</v>
      </c>
      <c r="B2769" t="str">
        <f t="shared" ca="1" si="390"/>
        <v>W</v>
      </c>
      <c r="C2769" t="s">
        <v>3189</v>
      </c>
      <c r="D2769" s="9" t="s">
        <v>3201</v>
      </c>
      <c r="E2769">
        <f t="shared" ca="1" si="391"/>
        <v>0</v>
      </c>
      <c r="H2769" t="str">
        <f t="shared" ca="1" si="392"/>
        <v>'Simpl. All tex.-dual tex'!</v>
      </c>
      <c r="I2769" t="str">
        <f t="shared" ca="1" si="393"/>
        <v>'Simpl. All tex.-dual tex'!</v>
      </c>
      <c r="J2769">
        <f t="shared" ca="1" si="394"/>
        <v>0</v>
      </c>
      <c r="K2769">
        <f t="shared" ca="1" si="395"/>
        <v>0</v>
      </c>
      <c r="N2769" t="str">
        <f t="shared" ca="1" si="396"/>
        <v>D:z</v>
      </c>
      <c r="O2769" t="str">
        <f t="shared" ca="1" si="397"/>
        <v>D7:z7</v>
      </c>
    </row>
    <row r="2770" spans="1:15">
      <c r="A2770" t="str">
        <f t="shared" si="389"/>
        <v>13</v>
      </c>
      <c r="B2770" t="str">
        <f t="shared" ca="1" si="390"/>
        <v>W</v>
      </c>
      <c r="C2770" t="s">
        <v>3189</v>
      </c>
      <c r="D2770" s="9" t="s">
        <v>3202</v>
      </c>
      <c r="E2770">
        <f t="shared" ca="1" si="391"/>
        <v>0</v>
      </c>
      <c r="H2770" t="str">
        <f t="shared" ca="1" si="392"/>
        <v>'Simpl. All tex.-dual tex'!</v>
      </c>
      <c r="I2770" t="str">
        <f t="shared" ca="1" si="393"/>
        <v>'Simpl. All tex.-dual tex'!</v>
      </c>
      <c r="J2770">
        <f t="shared" ca="1" si="394"/>
        <v>0</v>
      </c>
      <c r="K2770">
        <f t="shared" ca="1" si="395"/>
        <v>0</v>
      </c>
      <c r="N2770" t="str">
        <f t="shared" ca="1" si="396"/>
        <v>D:z</v>
      </c>
      <c r="O2770" t="str">
        <f t="shared" ca="1" si="397"/>
        <v>D7:z7</v>
      </c>
    </row>
    <row r="2771" spans="1:15">
      <c r="A2771" t="str">
        <f t="shared" si="389"/>
        <v>100</v>
      </c>
      <c r="B2771" t="str">
        <f t="shared" ca="1" si="390"/>
        <v>W</v>
      </c>
      <c r="C2771" t="s">
        <v>3189</v>
      </c>
      <c r="D2771" s="9" t="s">
        <v>3203</v>
      </c>
      <c r="E2771">
        <f t="shared" ca="1" si="391"/>
        <v>0</v>
      </c>
      <c r="H2771" t="str">
        <f t="shared" ca="1" si="392"/>
        <v>'Simpl. All tex.-dual tex'!</v>
      </c>
      <c r="I2771" t="str">
        <f t="shared" ca="1" si="393"/>
        <v>'Simpl. All tex.-dual tex'!</v>
      </c>
      <c r="J2771">
        <f t="shared" ca="1" si="394"/>
        <v>0</v>
      </c>
      <c r="K2771">
        <f t="shared" ca="1" si="395"/>
        <v>0</v>
      </c>
      <c r="N2771" t="str">
        <f t="shared" ca="1" si="396"/>
        <v>D:z</v>
      </c>
      <c r="O2771" t="str">
        <f t="shared" ca="1" si="397"/>
        <v>D7:z7</v>
      </c>
    </row>
    <row r="2772" spans="1:15">
      <c r="A2772" t="str">
        <f t="shared" si="389"/>
        <v>01</v>
      </c>
      <c r="B2772" t="str">
        <f t="shared" ca="1" si="390"/>
        <v>W</v>
      </c>
      <c r="C2772" t="s">
        <v>3249</v>
      </c>
      <c r="D2772" s="9" t="s">
        <v>3250</v>
      </c>
      <c r="E2772">
        <f t="shared" ca="1" si="391"/>
        <v>0</v>
      </c>
      <c r="H2772" t="str">
        <f t="shared" ca="1" si="392"/>
        <v>'Simpl. All tex.-dual tex'!</v>
      </c>
      <c r="I2772" t="str">
        <f t="shared" ca="1" si="393"/>
        <v>'Simpl. All tex.-dual tex'!</v>
      </c>
      <c r="J2772">
        <f t="shared" ca="1" si="394"/>
        <v>0</v>
      </c>
      <c r="K2772">
        <f t="shared" ca="1" si="395"/>
        <v>0</v>
      </c>
      <c r="N2772" t="str">
        <f t="shared" ca="1" si="396"/>
        <v>D:z</v>
      </c>
      <c r="O2772" t="str">
        <f t="shared" ca="1" si="397"/>
        <v>D7:z7</v>
      </c>
    </row>
    <row r="2773" spans="1:15">
      <c r="A2773" t="str">
        <f t="shared" si="389"/>
        <v>02</v>
      </c>
      <c r="B2773" t="str">
        <f t="shared" ca="1" si="390"/>
        <v>W</v>
      </c>
      <c r="C2773" t="s">
        <v>3249</v>
      </c>
      <c r="D2773" s="9" t="s">
        <v>3251</v>
      </c>
      <c r="E2773">
        <f t="shared" ca="1" si="391"/>
        <v>0</v>
      </c>
      <c r="H2773" t="str">
        <f t="shared" ca="1" si="392"/>
        <v>'Simpl. All tex.-dual tex'!</v>
      </c>
      <c r="I2773" t="str">
        <f t="shared" ca="1" si="393"/>
        <v>'Simpl. All tex.-dual tex'!</v>
      </c>
      <c r="J2773">
        <f t="shared" ca="1" si="394"/>
        <v>0</v>
      </c>
      <c r="K2773">
        <f t="shared" ca="1" si="395"/>
        <v>0</v>
      </c>
      <c r="N2773" t="str">
        <f t="shared" ca="1" si="396"/>
        <v>D:z</v>
      </c>
      <c r="O2773" t="str">
        <f t="shared" ca="1" si="397"/>
        <v>D7:z7</v>
      </c>
    </row>
    <row r="2774" spans="1:15">
      <c r="A2774" t="str">
        <f t="shared" si="389"/>
        <v>03</v>
      </c>
      <c r="B2774" t="str">
        <f t="shared" ca="1" si="390"/>
        <v>W</v>
      </c>
      <c r="C2774" t="s">
        <v>3249</v>
      </c>
      <c r="D2774" s="9" t="s">
        <v>3252</v>
      </c>
      <c r="E2774">
        <f t="shared" ca="1" si="391"/>
        <v>0</v>
      </c>
      <c r="H2774" t="str">
        <f t="shared" ca="1" si="392"/>
        <v>'Simpl. All tex.-dual tex'!</v>
      </c>
      <c r="I2774" t="str">
        <f t="shared" ca="1" si="393"/>
        <v>'Simpl. All tex.-dual tex'!</v>
      </c>
      <c r="J2774">
        <f t="shared" ca="1" si="394"/>
        <v>0</v>
      </c>
      <c r="K2774">
        <f t="shared" ca="1" si="395"/>
        <v>0</v>
      </c>
      <c r="N2774" t="str">
        <f t="shared" ca="1" si="396"/>
        <v>D:z</v>
      </c>
      <c r="O2774" t="str">
        <f t="shared" ca="1" si="397"/>
        <v>D7:z7</v>
      </c>
    </row>
    <row r="2775" spans="1:15">
      <c r="A2775" t="str">
        <f t="shared" si="389"/>
        <v>04</v>
      </c>
      <c r="B2775" t="str">
        <f t="shared" ca="1" si="390"/>
        <v>W</v>
      </c>
      <c r="C2775" t="s">
        <v>3249</v>
      </c>
      <c r="D2775" s="9" t="s">
        <v>3253</v>
      </c>
      <c r="E2775">
        <f t="shared" ca="1" si="391"/>
        <v>0</v>
      </c>
      <c r="H2775" t="str">
        <f t="shared" ca="1" si="392"/>
        <v>'Simpl. All tex.-dual tex'!</v>
      </c>
      <c r="I2775" t="str">
        <f t="shared" ca="1" si="393"/>
        <v>'Simpl. All tex.-dual tex'!</v>
      </c>
      <c r="J2775">
        <f t="shared" ca="1" si="394"/>
        <v>0</v>
      </c>
      <c r="K2775">
        <f t="shared" ca="1" si="395"/>
        <v>0</v>
      </c>
      <c r="N2775" t="str">
        <f t="shared" ca="1" si="396"/>
        <v>D:z</v>
      </c>
      <c r="O2775" t="str">
        <f t="shared" ca="1" si="397"/>
        <v>D7:z7</v>
      </c>
    </row>
    <row r="2776" spans="1:15">
      <c r="A2776" t="str">
        <f t="shared" si="389"/>
        <v>05</v>
      </c>
      <c r="B2776" t="str">
        <f t="shared" ca="1" si="390"/>
        <v>W</v>
      </c>
      <c r="C2776" t="s">
        <v>3249</v>
      </c>
      <c r="D2776" s="9" t="s">
        <v>3254</v>
      </c>
      <c r="E2776">
        <f t="shared" ca="1" si="391"/>
        <v>0</v>
      </c>
      <c r="H2776" t="str">
        <f t="shared" ca="1" si="392"/>
        <v>'Simpl. All tex.-dual tex'!</v>
      </c>
      <c r="I2776" t="str">
        <f t="shared" ca="1" si="393"/>
        <v>'Simpl. All tex.-dual tex'!</v>
      </c>
      <c r="J2776">
        <f t="shared" ca="1" si="394"/>
        <v>0</v>
      </c>
      <c r="K2776">
        <f t="shared" ca="1" si="395"/>
        <v>0</v>
      </c>
      <c r="N2776" t="str">
        <f t="shared" ca="1" si="396"/>
        <v>D:z</v>
      </c>
      <c r="O2776" t="str">
        <f t="shared" ca="1" si="397"/>
        <v>D7:z7</v>
      </c>
    </row>
    <row r="2777" spans="1:15">
      <c r="A2777" t="str">
        <f t="shared" si="389"/>
        <v>06</v>
      </c>
      <c r="B2777" t="str">
        <f t="shared" ca="1" si="390"/>
        <v>W</v>
      </c>
      <c r="C2777" t="s">
        <v>3249</v>
      </c>
      <c r="D2777" s="9" t="s">
        <v>3255</v>
      </c>
      <c r="E2777">
        <f t="shared" ca="1" si="391"/>
        <v>0</v>
      </c>
      <c r="H2777" t="str">
        <f t="shared" ca="1" si="392"/>
        <v>'Simpl. All tex.-dual tex'!</v>
      </c>
      <c r="I2777" t="str">
        <f t="shared" ca="1" si="393"/>
        <v>'Simpl. All tex.-dual tex'!</v>
      </c>
      <c r="J2777">
        <f t="shared" ca="1" si="394"/>
        <v>0</v>
      </c>
      <c r="K2777">
        <f t="shared" ca="1" si="395"/>
        <v>0</v>
      </c>
      <c r="N2777" t="str">
        <f t="shared" ca="1" si="396"/>
        <v>D:z</v>
      </c>
      <c r="O2777" t="str">
        <f t="shared" ca="1" si="397"/>
        <v>D7:z7</v>
      </c>
    </row>
    <row r="2778" spans="1:15">
      <c r="A2778" t="str">
        <f t="shared" si="389"/>
        <v>07</v>
      </c>
      <c r="B2778" t="str">
        <f t="shared" ca="1" si="390"/>
        <v>W</v>
      </c>
      <c r="C2778" t="s">
        <v>3249</v>
      </c>
      <c r="D2778" s="9" t="s">
        <v>3256</v>
      </c>
      <c r="E2778">
        <f t="shared" ca="1" si="391"/>
        <v>0</v>
      </c>
      <c r="H2778" t="str">
        <f t="shared" ca="1" si="392"/>
        <v>'Simpl. All tex.-dual tex'!</v>
      </c>
      <c r="I2778" t="str">
        <f t="shared" ca="1" si="393"/>
        <v>'Simpl. All tex.-dual tex'!</v>
      </c>
      <c r="J2778">
        <f t="shared" ca="1" si="394"/>
        <v>0</v>
      </c>
      <c r="K2778">
        <f t="shared" ca="1" si="395"/>
        <v>0</v>
      </c>
      <c r="N2778" t="str">
        <f t="shared" ca="1" si="396"/>
        <v>D:z</v>
      </c>
      <c r="O2778" t="str">
        <f t="shared" ca="1" si="397"/>
        <v>D7:z7</v>
      </c>
    </row>
    <row r="2779" spans="1:15">
      <c r="A2779" t="str">
        <f t="shared" si="389"/>
        <v>08</v>
      </c>
      <c r="B2779" t="str">
        <f t="shared" ca="1" si="390"/>
        <v>W</v>
      </c>
      <c r="C2779" t="s">
        <v>3249</v>
      </c>
      <c r="D2779" s="9" t="s">
        <v>3257</v>
      </c>
      <c r="E2779">
        <f t="shared" ca="1" si="391"/>
        <v>0</v>
      </c>
      <c r="H2779" t="str">
        <f t="shared" ca="1" si="392"/>
        <v>'Simpl. All tex.-dual tex'!</v>
      </c>
      <c r="I2779" t="str">
        <f t="shared" ca="1" si="393"/>
        <v>'Simpl. All tex.-dual tex'!</v>
      </c>
      <c r="J2779">
        <f t="shared" ca="1" si="394"/>
        <v>0</v>
      </c>
      <c r="K2779">
        <f t="shared" ca="1" si="395"/>
        <v>0</v>
      </c>
      <c r="N2779" t="str">
        <f t="shared" ca="1" si="396"/>
        <v>D:z</v>
      </c>
      <c r="O2779" t="str">
        <f t="shared" ca="1" si="397"/>
        <v>D7:z7</v>
      </c>
    </row>
    <row r="2780" spans="1:15">
      <c r="A2780" t="str">
        <f t="shared" si="389"/>
        <v>09</v>
      </c>
      <c r="B2780" t="str">
        <f t="shared" ca="1" si="390"/>
        <v>W</v>
      </c>
      <c r="C2780" t="s">
        <v>3249</v>
      </c>
      <c r="D2780" s="9" t="s">
        <v>3258</v>
      </c>
      <c r="E2780">
        <f t="shared" ca="1" si="391"/>
        <v>0</v>
      </c>
      <c r="H2780" t="str">
        <f t="shared" ca="1" si="392"/>
        <v>'Simpl. All tex.-dual tex'!</v>
      </c>
      <c r="I2780" t="str">
        <f t="shared" ca="1" si="393"/>
        <v>'Simpl. All tex.-dual tex'!</v>
      </c>
      <c r="J2780">
        <f t="shared" ca="1" si="394"/>
        <v>0</v>
      </c>
      <c r="K2780">
        <f t="shared" ca="1" si="395"/>
        <v>0</v>
      </c>
      <c r="N2780" t="str">
        <f t="shared" ca="1" si="396"/>
        <v>D:z</v>
      </c>
      <c r="O2780" t="str">
        <f t="shared" ca="1" si="397"/>
        <v>D7:z7</v>
      </c>
    </row>
    <row r="2781" spans="1:15">
      <c r="A2781" t="str">
        <f t="shared" si="389"/>
        <v>10</v>
      </c>
      <c r="B2781" t="str">
        <f t="shared" ca="1" si="390"/>
        <v>W</v>
      </c>
      <c r="C2781" t="s">
        <v>3249</v>
      </c>
      <c r="D2781" s="9" t="s">
        <v>3259</v>
      </c>
      <c r="E2781">
        <f t="shared" ca="1" si="391"/>
        <v>0</v>
      </c>
      <c r="H2781" t="str">
        <f t="shared" ca="1" si="392"/>
        <v>'Simpl. All tex.-dual tex'!</v>
      </c>
      <c r="I2781" t="str">
        <f t="shared" ca="1" si="393"/>
        <v>'Simpl. All tex.-dual tex'!</v>
      </c>
      <c r="J2781">
        <f t="shared" ca="1" si="394"/>
        <v>0</v>
      </c>
      <c r="K2781">
        <f t="shared" ca="1" si="395"/>
        <v>0</v>
      </c>
      <c r="N2781" t="str">
        <f t="shared" ca="1" si="396"/>
        <v>D:z</v>
      </c>
      <c r="O2781" t="str">
        <f t="shared" ca="1" si="397"/>
        <v>D7:z7</v>
      </c>
    </row>
    <row r="2782" spans="1:15">
      <c r="A2782" t="str">
        <f t="shared" si="389"/>
        <v>11</v>
      </c>
      <c r="B2782" t="str">
        <f t="shared" ca="1" si="390"/>
        <v>W</v>
      </c>
      <c r="C2782" t="s">
        <v>3249</v>
      </c>
      <c r="D2782" s="9" t="s">
        <v>3260</v>
      </c>
      <c r="E2782">
        <f t="shared" ca="1" si="391"/>
        <v>0</v>
      </c>
      <c r="H2782" t="str">
        <f t="shared" ca="1" si="392"/>
        <v>'Simpl. All tex.-dual tex'!</v>
      </c>
      <c r="I2782" t="str">
        <f t="shared" ca="1" si="393"/>
        <v>'Simpl. All tex.-dual tex'!</v>
      </c>
      <c r="J2782">
        <f t="shared" ca="1" si="394"/>
        <v>0</v>
      </c>
      <c r="K2782">
        <f t="shared" ca="1" si="395"/>
        <v>0</v>
      </c>
      <c r="N2782" t="str">
        <f t="shared" ca="1" si="396"/>
        <v>D:z</v>
      </c>
      <c r="O2782" t="str">
        <f t="shared" ca="1" si="397"/>
        <v>D7:z7</v>
      </c>
    </row>
    <row r="2783" spans="1:15">
      <c r="A2783" t="str">
        <f t="shared" si="389"/>
        <v>12</v>
      </c>
      <c r="B2783" t="str">
        <f t="shared" ca="1" si="390"/>
        <v>W</v>
      </c>
      <c r="C2783" t="s">
        <v>3249</v>
      </c>
      <c r="D2783" s="9" t="s">
        <v>3261</v>
      </c>
      <c r="E2783">
        <f t="shared" ca="1" si="391"/>
        <v>0</v>
      </c>
      <c r="H2783" t="str">
        <f t="shared" ca="1" si="392"/>
        <v>'Simpl. All tex.-dual tex'!</v>
      </c>
      <c r="I2783" t="str">
        <f t="shared" ca="1" si="393"/>
        <v>'Simpl. All tex.-dual tex'!</v>
      </c>
      <c r="J2783">
        <f t="shared" ca="1" si="394"/>
        <v>0</v>
      </c>
      <c r="K2783">
        <f t="shared" ca="1" si="395"/>
        <v>0</v>
      </c>
      <c r="N2783" t="str">
        <f t="shared" ca="1" si="396"/>
        <v>D:z</v>
      </c>
      <c r="O2783" t="str">
        <f t="shared" ca="1" si="397"/>
        <v>D7:z7</v>
      </c>
    </row>
    <row r="2784" spans="1:15">
      <c r="A2784" t="str">
        <f t="shared" si="389"/>
        <v>13</v>
      </c>
      <c r="B2784" t="str">
        <f t="shared" ca="1" si="390"/>
        <v>W</v>
      </c>
      <c r="C2784" t="s">
        <v>3249</v>
      </c>
      <c r="D2784" s="9" t="s">
        <v>3262</v>
      </c>
      <c r="E2784">
        <f t="shared" ca="1" si="391"/>
        <v>0</v>
      </c>
      <c r="H2784" t="str">
        <f t="shared" ca="1" si="392"/>
        <v>'Simpl. All tex.-dual tex'!</v>
      </c>
      <c r="I2784" t="str">
        <f t="shared" ca="1" si="393"/>
        <v>'Simpl. All tex.-dual tex'!</v>
      </c>
      <c r="J2784">
        <f t="shared" ca="1" si="394"/>
        <v>0</v>
      </c>
      <c r="K2784">
        <f t="shared" ca="1" si="395"/>
        <v>0</v>
      </c>
      <c r="N2784" t="str">
        <f t="shared" ca="1" si="396"/>
        <v>D:z</v>
      </c>
      <c r="O2784" t="str">
        <f t="shared" ca="1" si="397"/>
        <v>D7:z7</v>
      </c>
    </row>
    <row r="2785" spans="1:15">
      <c r="A2785" t="str">
        <f t="shared" si="389"/>
        <v>100</v>
      </c>
      <c r="B2785" t="str">
        <f t="shared" ca="1" si="390"/>
        <v>W</v>
      </c>
      <c r="C2785" t="s">
        <v>3249</v>
      </c>
      <c r="D2785" s="9" t="s">
        <v>3263</v>
      </c>
      <c r="E2785">
        <f t="shared" ca="1" si="391"/>
        <v>0</v>
      </c>
      <c r="H2785" t="str">
        <f t="shared" ca="1" si="392"/>
        <v>'Simpl. All tex.-dual tex'!</v>
      </c>
      <c r="I2785" t="str">
        <f t="shared" ca="1" si="393"/>
        <v>'Simpl. All tex.-dual tex'!</v>
      </c>
      <c r="J2785">
        <f t="shared" ca="1" si="394"/>
        <v>0</v>
      </c>
      <c r="K2785">
        <f t="shared" ca="1" si="395"/>
        <v>0</v>
      </c>
      <c r="N2785" t="str">
        <f t="shared" ca="1" si="396"/>
        <v>D:z</v>
      </c>
      <c r="O2785" t="str">
        <f t="shared" ca="1" si="397"/>
        <v>D7:z7</v>
      </c>
    </row>
    <row r="2786" spans="1:15">
      <c r="A2786" t="str">
        <f t="shared" si="389"/>
        <v>01</v>
      </c>
      <c r="B2786" t="str">
        <f t="shared" ca="1" si="390"/>
        <v>W</v>
      </c>
      <c r="C2786" t="s">
        <v>3309</v>
      </c>
      <c r="D2786" s="9" t="s">
        <v>3310</v>
      </c>
      <c r="E2786">
        <f t="shared" ca="1" si="391"/>
        <v>0</v>
      </c>
      <c r="H2786" t="str">
        <f t="shared" ca="1" si="392"/>
        <v>'Simpl. All tex.-dual tex'!</v>
      </c>
      <c r="I2786" t="str">
        <f t="shared" ca="1" si="393"/>
        <v>'Simpl. All tex.-dual tex'!</v>
      </c>
      <c r="J2786">
        <f t="shared" ca="1" si="394"/>
        <v>0</v>
      </c>
      <c r="K2786">
        <f t="shared" ca="1" si="395"/>
        <v>0</v>
      </c>
      <c r="N2786" t="str">
        <f t="shared" ca="1" si="396"/>
        <v>D:z</v>
      </c>
      <c r="O2786" t="str">
        <f t="shared" ca="1" si="397"/>
        <v>D7:z7</v>
      </c>
    </row>
    <row r="2787" spans="1:15">
      <c r="A2787" t="str">
        <f t="shared" si="389"/>
        <v>02</v>
      </c>
      <c r="B2787" t="str">
        <f t="shared" ca="1" si="390"/>
        <v>W</v>
      </c>
      <c r="C2787" t="s">
        <v>3309</v>
      </c>
      <c r="D2787" s="9" t="s">
        <v>3311</v>
      </c>
      <c r="E2787">
        <f t="shared" ca="1" si="391"/>
        <v>0</v>
      </c>
      <c r="H2787" t="str">
        <f t="shared" ca="1" si="392"/>
        <v>'Simpl. All tex.-dual tex'!</v>
      </c>
      <c r="I2787" t="str">
        <f t="shared" ca="1" si="393"/>
        <v>'Simpl. All tex.-dual tex'!</v>
      </c>
      <c r="J2787">
        <f t="shared" ca="1" si="394"/>
        <v>0</v>
      </c>
      <c r="K2787">
        <f t="shared" ca="1" si="395"/>
        <v>0</v>
      </c>
      <c r="N2787" t="str">
        <f t="shared" ca="1" si="396"/>
        <v>D:z</v>
      </c>
      <c r="O2787" t="str">
        <f t="shared" ca="1" si="397"/>
        <v>D7:z7</v>
      </c>
    </row>
    <row r="2788" spans="1:15">
      <c r="A2788" t="str">
        <f t="shared" si="389"/>
        <v>03</v>
      </c>
      <c r="B2788" t="str">
        <f t="shared" ca="1" si="390"/>
        <v>W</v>
      </c>
      <c r="C2788" t="s">
        <v>3309</v>
      </c>
      <c r="D2788" s="9" t="s">
        <v>3312</v>
      </c>
      <c r="E2788">
        <f t="shared" ca="1" si="391"/>
        <v>0</v>
      </c>
      <c r="H2788" t="str">
        <f t="shared" ca="1" si="392"/>
        <v>'Simpl. All tex.-dual tex'!</v>
      </c>
      <c r="I2788" t="str">
        <f t="shared" ca="1" si="393"/>
        <v>'Simpl. All tex.-dual tex'!</v>
      </c>
      <c r="J2788">
        <f t="shared" ca="1" si="394"/>
        <v>0</v>
      </c>
      <c r="K2788">
        <f t="shared" ca="1" si="395"/>
        <v>0</v>
      </c>
      <c r="N2788" t="str">
        <f t="shared" ca="1" si="396"/>
        <v>D:z</v>
      </c>
      <c r="O2788" t="str">
        <f t="shared" ca="1" si="397"/>
        <v>D7:z7</v>
      </c>
    </row>
    <row r="2789" spans="1:15">
      <c r="A2789" t="str">
        <f t="shared" si="389"/>
        <v>04</v>
      </c>
      <c r="B2789" t="str">
        <f t="shared" ca="1" si="390"/>
        <v>W</v>
      </c>
      <c r="C2789" t="s">
        <v>3309</v>
      </c>
      <c r="D2789" s="9" t="s">
        <v>3313</v>
      </c>
      <c r="E2789">
        <f t="shared" ca="1" si="391"/>
        <v>0</v>
      </c>
      <c r="H2789" t="str">
        <f t="shared" ca="1" si="392"/>
        <v>'Simpl. All tex.-dual tex'!</v>
      </c>
      <c r="I2789" t="str">
        <f t="shared" ca="1" si="393"/>
        <v>'Simpl. All tex.-dual tex'!</v>
      </c>
      <c r="J2789">
        <f t="shared" ca="1" si="394"/>
        <v>0</v>
      </c>
      <c r="K2789">
        <f t="shared" ca="1" si="395"/>
        <v>0</v>
      </c>
      <c r="N2789" t="str">
        <f t="shared" ca="1" si="396"/>
        <v>D:z</v>
      </c>
      <c r="O2789" t="str">
        <f t="shared" ca="1" si="397"/>
        <v>D7:z7</v>
      </c>
    </row>
    <row r="2790" spans="1:15">
      <c r="A2790" t="str">
        <f t="shared" si="389"/>
        <v>05</v>
      </c>
      <c r="B2790" t="str">
        <f t="shared" ca="1" si="390"/>
        <v>W</v>
      </c>
      <c r="C2790" t="s">
        <v>3309</v>
      </c>
      <c r="D2790" s="9" t="s">
        <v>3314</v>
      </c>
      <c r="E2790">
        <f t="shared" ca="1" si="391"/>
        <v>0</v>
      </c>
      <c r="H2790" t="str">
        <f t="shared" ca="1" si="392"/>
        <v>'Simpl. All tex.-dual tex'!</v>
      </c>
      <c r="I2790" t="str">
        <f t="shared" ca="1" si="393"/>
        <v>'Simpl. All tex.-dual tex'!</v>
      </c>
      <c r="J2790">
        <f t="shared" ca="1" si="394"/>
        <v>0</v>
      </c>
      <c r="K2790">
        <f t="shared" ca="1" si="395"/>
        <v>0</v>
      </c>
      <c r="N2790" t="str">
        <f t="shared" ca="1" si="396"/>
        <v>D:z</v>
      </c>
      <c r="O2790" t="str">
        <f t="shared" ca="1" si="397"/>
        <v>D7:z7</v>
      </c>
    </row>
    <row r="2791" spans="1:15">
      <c r="A2791" t="str">
        <f t="shared" si="389"/>
        <v>06</v>
      </c>
      <c r="B2791" t="str">
        <f t="shared" ca="1" si="390"/>
        <v>W</v>
      </c>
      <c r="C2791" t="s">
        <v>3309</v>
      </c>
      <c r="D2791" s="9" t="s">
        <v>3315</v>
      </c>
      <c r="E2791">
        <f t="shared" ca="1" si="391"/>
        <v>0</v>
      </c>
      <c r="H2791" t="str">
        <f t="shared" ca="1" si="392"/>
        <v>'Simpl. All tex.-dual tex'!</v>
      </c>
      <c r="I2791" t="str">
        <f t="shared" ca="1" si="393"/>
        <v>'Simpl. All tex.-dual tex'!</v>
      </c>
      <c r="J2791">
        <f t="shared" ca="1" si="394"/>
        <v>0</v>
      </c>
      <c r="K2791">
        <f t="shared" ca="1" si="395"/>
        <v>0</v>
      </c>
      <c r="N2791" t="str">
        <f t="shared" ca="1" si="396"/>
        <v>D:z</v>
      </c>
      <c r="O2791" t="str">
        <f t="shared" ca="1" si="397"/>
        <v>D7:z7</v>
      </c>
    </row>
    <row r="2792" spans="1:15">
      <c r="A2792" t="str">
        <f t="shared" si="389"/>
        <v>07</v>
      </c>
      <c r="B2792" t="str">
        <f t="shared" ca="1" si="390"/>
        <v>W</v>
      </c>
      <c r="C2792" t="s">
        <v>3309</v>
      </c>
      <c r="D2792" s="9" t="s">
        <v>3316</v>
      </c>
      <c r="E2792">
        <f t="shared" ca="1" si="391"/>
        <v>0</v>
      </c>
      <c r="H2792" t="str">
        <f t="shared" ca="1" si="392"/>
        <v>'Simpl. All tex.-dual tex'!</v>
      </c>
      <c r="I2792" t="str">
        <f t="shared" ca="1" si="393"/>
        <v>'Simpl. All tex.-dual tex'!</v>
      </c>
      <c r="J2792">
        <f t="shared" ca="1" si="394"/>
        <v>0</v>
      </c>
      <c r="K2792">
        <f t="shared" ca="1" si="395"/>
        <v>0</v>
      </c>
      <c r="N2792" t="str">
        <f t="shared" ca="1" si="396"/>
        <v>D:z</v>
      </c>
      <c r="O2792" t="str">
        <f t="shared" ca="1" si="397"/>
        <v>D7:z7</v>
      </c>
    </row>
    <row r="2793" spans="1:15">
      <c r="A2793" t="str">
        <f t="shared" si="389"/>
        <v>08</v>
      </c>
      <c r="B2793" t="str">
        <f t="shared" ca="1" si="390"/>
        <v>W</v>
      </c>
      <c r="C2793" t="s">
        <v>3309</v>
      </c>
      <c r="D2793" s="9" t="s">
        <v>3317</v>
      </c>
      <c r="E2793">
        <f t="shared" ca="1" si="391"/>
        <v>0</v>
      </c>
      <c r="H2793" t="str">
        <f t="shared" ca="1" si="392"/>
        <v>'Simpl. All tex.-dual tex'!</v>
      </c>
      <c r="I2793" t="str">
        <f t="shared" ca="1" si="393"/>
        <v>'Simpl. All tex.-dual tex'!</v>
      </c>
      <c r="J2793">
        <f t="shared" ca="1" si="394"/>
        <v>0</v>
      </c>
      <c r="K2793">
        <f t="shared" ca="1" si="395"/>
        <v>0</v>
      </c>
      <c r="N2793" t="str">
        <f t="shared" ca="1" si="396"/>
        <v>D:z</v>
      </c>
      <c r="O2793" t="str">
        <f t="shared" ca="1" si="397"/>
        <v>D7:z7</v>
      </c>
    </row>
    <row r="2794" spans="1:15">
      <c r="A2794" t="str">
        <f t="shared" si="389"/>
        <v>09</v>
      </c>
      <c r="B2794" t="str">
        <f t="shared" ca="1" si="390"/>
        <v>W</v>
      </c>
      <c r="C2794" t="s">
        <v>3309</v>
      </c>
      <c r="D2794" s="9" t="s">
        <v>3318</v>
      </c>
      <c r="E2794">
        <f t="shared" ca="1" si="391"/>
        <v>0</v>
      </c>
      <c r="H2794" t="str">
        <f t="shared" ca="1" si="392"/>
        <v>'Simpl. All tex.-dual tex'!</v>
      </c>
      <c r="I2794" t="str">
        <f t="shared" ca="1" si="393"/>
        <v>'Simpl. All tex.-dual tex'!</v>
      </c>
      <c r="J2794">
        <f t="shared" ca="1" si="394"/>
        <v>0</v>
      </c>
      <c r="K2794">
        <f t="shared" ca="1" si="395"/>
        <v>0</v>
      </c>
      <c r="N2794" t="str">
        <f t="shared" ca="1" si="396"/>
        <v>D:z</v>
      </c>
      <c r="O2794" t="str">
        <f t="shared" ca="1" si="397"/>
        <v>D7:z7</v>
      </c>
    </row>
    <row r="2795" spans="1:15">
      <c r="A2795" t="str">
        <f t="shared" si="389"/>
        <v>10</v>
      </c>
      <c r="B2795" t="str">
        <f t="shared" ca="1" si="390"/>
        <v>W</v>
      </c>
      <c r="C2795" t="s">
        <v>3309</v>
      </c>
      <c r="D2795" s="9" t="s">
        <v>3319</v>
      </c>
      <c r="E2795">
        <f t="shared" ca="1" si="391"/>
        <v>0</v>
      </c>
      <c r="H2795" t="str">
        <f t="shared" ca="1" si="392"/>
        <v>'Simpl. All tex.-dual tex'!</v>
      </c>
      <c r="I2795" t="str">
        <f t="shared" ca="1" si="393"/>
        <v>'Simpl. All tex.-dual tex'!</v>
      </c>
      <c r="J2795">
        <f t="shared" ca="1" si="394"/>
        <v>0</v>
      </c>
      <c r="K2795">
        <f t="shared" ca="1" si="395"/>
        <v>0</v>
      </c>
      <c r="N2795" t="str">
        <f t="shared" ca="1" si="396"/>
        <v>D:z</v>
      </c>
      <c r="O2795" t="str">
        <f t="shared" ca="1" si="397"/>
        <v>D7:z7</v>
      </c>
    </row>
    <row r="2796" spans="1:15">
      <c r="A2796" t="str">
        <f t="shared" si="389"/>
        <v>11</v>
      </c>
      <c r="B2796" t="str">
        <f t="shared" ca="1" si="390"/>
        <v>W</v>
      </c>
      <c r="C2796" t="s">
        <v>3309</v>
      </c>
      <c r="D2796" s="9" t="s">
        <v>3320</v>
      </c>
      <c r="E2796">
        <f t="shared" ca="1" si="391"/>
        <v>0</v>
      </c>
      <c r="H2796" t="str">
        <f t="shared" ca="1" si="392"/>
        <v>'Simpl. All tex.-dual tex'!</v>
      </c>
      <c r="I2796" t="str">
        <f t="shared" ca="1" si="393"/>
        <v>'Simpl. All tex.-dual tex'!</v>
      </c>
      <c r="J2796">
        <f t="shared" ca="1" si="394"/>
        <v>0</v>
      </c>
      <c r="K2796">
        <f t="shared" ca="1" si="395"/>
        <v>0</v>
      </c>
      <c r="N2796" t="str">
        <f t="shared" ca="1" si="396"/>
        <v>D:z</v>
      </c>
      <c r="O2796" t="str">
        <f t="shared" ca="1" si="397"/>
        <v>D7:z7</v>
      </c>
    </row>
    <row r="2797" spans="1:15">
      <c r="A2797" t="str">
        <f t="shared" si="389"/>
        <v>12</v>
      </c>
      <c r="B2797" t="str">
        <f t="shared" ca="1" si="390"/>
        <v>W</v>
      </c>
      <c r="C2797" t="s">
        <v>3309</v>
      </c>
      <c r="D2797" s="9" t="s">
        <v>3321</v>
      </c>
      <c r="E2797">
        <f t="shared" ca="1" si="391"/>
        <v>0</v>
      </c>
      <c r="H2797" t="str">
        <f t="shared" ca="1" si="392"/>
        <v>'Simpl. All tex.-dual tex'!</v>
      </c>
      <c r="I2797" t="str">
        <f t="shared" ca="1" si="393"/>
        <v>'Simpl. All tex.-dual tex'!</v>
      </c>
      <c r="J2797">
        <f t="shared" ca="1" si="394"/>
        <v>0</v>
      </c>
      <c r="K2797">
        <f t="shared" ca="1" si="395"/>
        <v>0</v>
      </c>
      <c r="N2797" t="str">
        <f t="shared" ca="1" si="396"/>
        <v>D:z</v>
      </c>
      <c r="O2797" t="str">
        <f t="shared" ca="1" si="397"/>
        <v>D7:z7</v>
      </c>
    </row>
    <row r="2798" spans="1:15">
      <c r="A2798" t="str">
        <f t="shared" si="389"/>
        <v>13</v>
      </c>
      <c r="B2798" t="str">
        <f t="shared" ca="1" si="390"/>
        <v>W</v>
      </c>
      <c r="C2798" t="s">
        <v>3309</v>
      </c>
      <c r="D2798" s="9" t="s">
        <v>3322</v>
      </c>
      <c r="E2798">
        <f t="shared" ca="1" si="391"/>
        <v>0</v>
      </c>
      <c r="H2798" t="str">
        <f t="shared" ca="1" si="392"/>
        <v>'Simpl. All tex.-dual tex'!</v>
      </c>
      <c r="I2798" t="str">
        <f t="shared" ca="1" si="393"/>
        <v>'Simpl. All tex.-dual tex'!</v>
      </c>
      <c r="J2798">
        <f t="shared" ca="1" si="394"/>
        <v>0</v>
      </c>
      <c r="K2798">
        <f t="shared" ca="1" si="395"/>
        <v>0</v>
      </c>
      <c r="N2798" t="str">
        <f t="shared" ca="1" si="396"/>
        <v>D:z</v>
      </c>
      <c r="O2798" t="str">
        <f t="shared" ca="1" si="397"/>
        <v>D7:z7</v>
      </c>
    </row>
    <row r="2799" spans="1:15">
      <c r="A2799" t="str">
        <f t="shared" si="389"/>
        <v>100</v>
      </c>
      <c r="B2799" t="str">
        <f t="shared" ca="1" si="390"/>
        <v>W</v>
      </c>
      <c r="C2799" t="s">
        <v>3309</v>
      </c>
      <c r="D2799" s="9" t="s">
        <v>3323</v>
      </c>
      <c r="E2799">
        <f t="shared" ca="1" si="391"/>
        <v>0</v>
      </c>
      <c r="H2799" t="str">
        <f t="shared" ca="1" si="392"/>
        <v>'Simpl. All tex.-dual tex'!</v>
      </c>
      <c r="I2799" t="str">
        <f t="shared" ca="1" si="393"/>
        <v>'Simpl. All tex.-dual tex'!</v>
      </c>
      <c r="J2799">
        <f t="shared" ca="1" si="394"/>
        <v>0</v>
      </c>
      <c r="K2799">
        <f t="shared" ca="1" si="395"/>
        <v>0</v>
      </c>
      <c r="N2799" t="str">
        <f t="shared" ca="1" si="396"/>
        <v>D:z</v>
      </c>
      <c r="O2799" t="str">
        <f t="shared" ca="1" si="397"/>
        <v>D7:z7</v>
      </c>
    </row>
    <row r="2800" spans="1:15">
      <c r="A2800" t="str">
        <f t="shared" si="389"/>
        <v>01</v>
      </c>
      <c r="B2800" t="str">
        <f t="shared" ca="1" si="390"/>
        <v>W</v>
      </c>
      <c r="C2800" t="s">
        <v>3369</v>
      </c>
      <c r="D2800" s="9" t="s">
        <v>3370</v>
      </c>
      <c r="E2800">
        <f t="shared" ca="1" si="391"/>
        <v>0</v>
      </c>
      <c r="H2800" t="str">
        <f t="shared" ca="1" si="392"/>
        <v>'Simpl. All tex.-dual tex'!</v>
      </c>
      <c r="I2800" t="str">
        <f t="shared" ca="1" si="393"/>
        <v>'Simpl. All tex.-dual tex'!</v>
      </c>
      <c r="J2800">
        <f t="shared" ca="1" si="394"/>
        <v>0</v>
      </c>
      <c r="K2800">
        <f t="shared" ca="1" si="395"/>
        <v>0</v>
      </c>
      <c r="N2800" t="str">
        <f t="shared" ca="1" si="396"/>
        <v>D:z</v>
      </c>
      <c r="O2800" t="str">
        <f t="shared" ca="1" si="397"/>
        <v>D7:z7</v>
      </c>
    </row>
    <row r="2801" spans="1:15">
      <c r="A2801" t="str">
        <f t="shared" si="389"/>
        <v>02</v>
      </c>
      <c r="B2801" t="str">
        <f t="shared" ca="1" si="390"/>
        <v>W</v>
      </c>
      <c r="C2801" t="s">
        <v>3369</v>
      </c>
      <c r="D2801" s="9" t="s">
        <v>3371</v>
      </c>
      <c r="E2801">
        <f t="shared" ca="1" si="391"/>
        <v>0</v>
      </c>
      <c r="H2801" t="str">
        <f t="shared" ca="1" si="392"/>
        <v>'Simpl. All tex.-dual tex'!</v>
      </c>
      <c r="I2801" t="str">
        <f t="shared" ca="1" si="393"/>
        <v>'Simpl. All tex.-dual tex'!</v>
      </c>
      <c r="J2801">
        <f t="shared" ca="1" si="394"/>
        <v>0</v>
      </c>
      <c r="K2801">
        <f t="shared" ca="1" si="395"/>
        <v>0</v>
      </c>
      <c r="N2801" t="str">
        <f t="shared" ca="1" si="396"/>
        <v>D:z</v>
      </c>
      <c r="O2801" t="str">
        <f t="shared" ca="1" si="397"/>
        <v>D7:z7</v>
      </c>
    </row>
    <row r="2802" spans="1:15">
      <c r="A2802" t="str">
        <f t="shared" si="389"/>
        <v>03</v>
      </c>
      <c r="B2802" t="str">
        <f t="shared" ca="1" si="390"/>
        <v>W</v>
      </c>
      <c r="C2802" t="s">
        <v>3369</v>
      </c>
      <c r="D2802" s="9" t="s">
        <v>3372</v>
      </c>
      <c r="E2802">
        <f t="shared" ca="1" si="391"/>
        <v>0</v>
      </c>
      <c r="H2802" t="str">
        <f t="shared" ca="1" si="392"/>
        <v>'Simpl. All tex.-dual tex'!</v>
      </c>
      <c r="I2802" t="str">
        <f t="shared" ca="1" si="393"/>
        <v>'Simpl. All tex.-dual tex'!</v>
      </c>
      <c r="J2802">
        <f t="shared" ca="1" si="394"/>
        <v>0</v>
      </c>
      <c r="K2802">
        <f t="shared" ca="1" si="395"/>
        <v>0</v>
      </c>
      <c r="N2802" t="str">
        <f t="shared" ca="1" si="396"/>
        <v>D:z</v>
      </c>
      <c r="O2802" t="str">
        <f t="shared" ca="1" si="397"/>
        <v>D7:z7</v>
      </c>
    </row>
    <row r="2803" spans="1:15">
      <c r="A2803" t="str">
        <f t="shared" si="389"/>
        <v>04</v>
      </c>
      <c r="B2803" t="str">
        <f t="shared" ca="1" si="390"/>
        <v>W</v>
      </c>
      <c r="C2803" t="s">
        <v>3369</v>
      </c>
      <c r="D2803" s="9" t="s">
        <v>3373</v>
      </c>
      <c r="E2803">
        <f t="shared" ca="1" si="391"/>
        <v>0</v>
      </c>
      <c r="H2803" t="str">
        <f t="shared" ca="1" si="392"/>
        <v>'Simpl. All tex.-dual tex'!</v>
      </c>
      <c r="I2803" t="str">
        <f t="shared" ca="1" si="393"/>
        <v>'Simpl. All tex.-dual tex'!</v>
      </c>
      <c r="J2803">
        <f t="shared" ca="1" si="394"/>
        <v>0</v>
      </c>
      <c r="K2803">
        <f t="shared" ca="1" si="395"/>
        <v>0</v>
      </c>
      <c r="N2803" t="str">
        <f t="shared" ca="1" si="396"/>
        <v>D:z</v>
      </c>
      <c r="O2803" t="str">
        <f t="shared" ca="1" si="397"/>
        <v>D7:z7</v>
      </c>
    </row>
    <row r="2804" spans="1:15">
      <c r="A2804" t="str">
        <f t="shared" si="389"/>
        <v>05</v>
      </c>
      <c r="B2804" t="str">
        <f t="shared" ca="1" si="390"/>
        <v>W</v>
      </c>
      <c r="C2804" t="s">
        <v>3369</v>
      </c>
      <c r="D2804" s="9" t="s">
        <v>3374</v>
      </c>
      <c r="E2804">
        <f t="shared" ca="1" si="391"/>
        <v>0</v>
      </c>
      <c r="H2804" t="str">
        <f t="shared" ca="1" si="392"/>
        <v>'Simpl. All tex.-dual tex'!</v>
      </c>
      <c r="I2804" t="str">
        <f t="shared" ca="1" si="393"/>
        <v>'Simpl. All tex.-dual tex'!</v>
      </c>
      <c r="J2804">
        <f t="shared" ca="1" si="394"/>
        <v>0</v>
      </c>
      <c r="K2804">
        <f t="shared" ca="1" si="395"/>
        <v>0</v>
      </c>
      <c r="N2804" t="str">
        <f t="shared" ca="1" si="396"/>
        <v>D:z</v>
      </c>
      <c r="O2804" t="str">
        <f t="shared" ca="1" si="397"/>
        <v>D7:z7</v>
      </c>
    </row>
    <row r="2805" spans="1:15">
      <c r="A2805" t="str">
        <f t="shared" si="389"/>
        <v>06</v>
      </c>
      <c r="B2805" t="str">
        <f t="shared" ca="1" si="390"/>
        <v>W</v>
      </c>
      <c r="C2805" t="s">
        <v>3369</v>
      </c>
      <c r="D2805" s="9" t="s">
        <v>3375</v>
      </c>
      <c r="E2805">
        <f t="shared" ca="1" si="391"/>
        <v>0</v>
      </c>
      <c r="H2805" t="str">
        <f t="shared" ca="1" si="392"/>
        <v>'Simpl. All tex.-dual tex'!</v>
      </c>
      <c r="I2805" t="str">
        <f t="shared" ca="1" si="393"/>
        <v>'Simpl. All tex.-dual tex'!</v>
      </c>
      <c r="J2805">
        <f t="shared" ca="1" si="394"/>
        <v>0</v>
      </c>
      <c r="K2805">
        <f t="shared" ca="1" si="395"/>
        <v>0</v>
      </c>
      <c r="N2805" t="str">
        <f t="shared" ca="1" si="396"/>
        <v>D:z</v>
      </c>
      <c r="O2805" t="str">
        <f t="shared" ca="1" si="397"/>
        <v>D7:z7</v>
      </c>
    </row>
    <row r="2806" spans="1:15">
      <c r="A2806" t="str">
        <f t="shared" si="389"/>
        <v>07</v>
      </c>
      <c r="B2806" t="str">
        <f t="shared" ca="1" si="390"/>
        <v>W</v>
      </c>
      <c r="C2806" t="s">
        <v>3369</v>
      </c>
      <c r="D2806" s="9" t="s">
        <v>3376</v>
      </c>
      <c r="E2806">
        <f t="shared" ca="1" si="391"/>
        <v>0</v>
      </c>
      <c r="H2806" t="str">
        <f t="shared" ca="1" si="392"/>
        <v>'Simpl. All tex.-dual tex'!</v>
      </c>
      <c r="I2806" t="str">
        <f t="shared" ca="1" si="393"/>
        <v>'Simpl. All tex.-dual tex'!</v>
      </c>
      <c r="J2806">
        <f t="shared" ca="1" si="394"/>
        <v>0</v>
      </c>
      <c r="K2806">
        <f t="shared" ca="1" si="395"/>
        <v>0</v>
      </c>
      <c r="N2806" t="str">
        <f t="shared" ca="1" si="396"/>
        <v>D:z</v>
      </c>
      <c r="O2806" t="str">
        <f t="shared" ca="1" si="397"/>
        <v>D7:z7</v>
      </c>
    </row>
    <row r="2807" spans="1:15">
      <c r="A2807" t="str">
        <f t="shared" si="389"/>
        <v>08</v>
      </c>
      <c r="B2807" t="str">
        <f t="shared" ca="1" si="390"/>
        <v>W</v>
      </c>
      <c r="C2807" t="s">
        <v>3369</v>
      </c>
      <c r="D2807" s="9" t="s">
        <v>3377</v>
      </c>
      <c r="E2807">
        <f t="shared" ca="1" si="391"/>
        <v>0</v>
      </c>
      <c r="H2807" t="str">
        <f t="shared" ca="1" si="392"/>
        <v>'Simpl. All tex.-dual tex'!</v>
      </c>
      <c r="I2807" t="str">
        <f t="shared" ca="1" si="393"/>
        <v>'Simpl. All tex.-dual tex'!</v>
      </c>
      <c r="J2807">
        <f t="shared" ca="1" si="394"/>
        <v>0</v>
      </c>
      <c r="K2807">
        <f t="shared" ca="1" si="395"/>
        <v>0</v>
      </c>
      <c r="N2807" t="str">
        <f t="shared" ca="1" si="396"/>
        <v>D:z</v>
      </c>
      <c r="O2807" t="str">
        <f t="shared" ca="1" si="397"/>
        <v>D7:z7</v>
      </c>
    </row>
    <row r="2808" spans="1:15">
      <c r="A2808" t="str">
        <f t="shared" si="389"/>
        <v>09</v>
      </c>
      <c r="B2808" t="str">
        <f t="shared" ca="1" si="390"/>
        <v>W</v>
      </c>
      <c r="C2808" t="s">
        <v>3369</v>
      </c>
      <c r="D2808" s="9" t="s">
        <v>3378</v>
      </c>
      <c r="E2808">
        <f t="shared" ca="1" si="391"/>
        <v>0</v>
      </c>
      <c r="H2808" t="str">
        <f t="shared" ca="1" si="392"/>
        <v>'Simpl. All tex.-dual tex'!</v>
      </c>
      <c r="I2808" t="str">
        <f t="shared" ca="1" si="393"/>
        <v>'Simpl. All tex.-dual tex'!</v>
      </c>
      <c r="J2808">
        <f t="shared" ca="1" si="394"/>
        <v>0</v>
      </c>
      <c r="K2808">
        <f t="shared" ca="1" si="395"/>
        <v>0</v>
      </c>
      <c r="N2808" t="str">
        <f t="shared" ca="1" si="396"/>
        <v>D:z</v>
      </c>
      <c r="O2808" t="str">
        <f t="shared" ca="1" si="397"/>
        <v>D7:z7</v>
      </c>
    </row>
    <row r="2809" spans="1:15">
      <c r="A2809" t="str">
        <f t="shared" si="389"/>
        <v>10</v>
      </c>
      <c r="B2809" t="str">
        <f t="shared" ca="1" si="390"/>
        <v>W</v>
      </c>
      <c r="C2809" t="s">
        <v>3369</v>
      </c>
      <c r="D2809" s="9" t="s">
        <v>3379</v>
      </c>
      <c r="E2809">
        <f t="shared" ca="1" si="391"/>
        <v>0</v>
      </c>
      <c r="H2809" t="str">
        <f t="shared" ca="1" si="392"/>
        <v>'Simpl. All tex.-dual tex'!</v>
      </c>
      <c r="I2809" t="str">
        <f t="shared" ca="1" si="393"/>
        <v>'Simpl. All tex.-dual tex'!</v>
      </c>
      <c r="J2809">
        <f t="shared" ca="1" si="394"/>
        <v>0</v>
      </c>
      <c r="K2809">
        <f t="shared" ca="1" si="395"/>
        <v>0</v>
      </c>
      <c r="N2809" t="str">
        <f t="shared" ca="1" si="396"/>
        <v>D:z</v>
      </c>
      <c r="O2809" t="str">
        <f t="shared" ca="1" si="397"/>
        <v>D7:z7</v>
      </c>
    </row>
    <row r="2810" spans="1:15">
      <c r="A2810" t="str">
        <f t="shared" si="389"/>
        <v>11</v>
      </c>
      <c r="B2810" t="str">
        <f t="shared" ca="1" si="390"/>
        <v>W</v>
      </c>
      <c r="C2810" t="s">
        <v>3369</v>
      </c>
      <c r="D2810" s="9" t="s">
        <v>3380</v>
      </c>
      <c r="E2810">
        <f t="shared" ca="1" si="391"/>
        <v>0</v>
      </c>
      <c r="H2810" t="str">
        <f t="shared" ca="1" si="392"/>
        <v>'Simpl. All tex.-dual tex'!</v>
      </c>
      <c r="I2810" t="str">
        <f t="shared" ca="1" si="393"/>
        <v>'Simpl. All tex.-dual tex'!</v>
      </c>
      <c r="J2810">
        <f t="shared" ca="1" si="394"/>
        <v>0</v>
      </c>
      <c r="K2810">
        <f t="shared" ca="1" si="395"/>
        <v>0</v>
      </c>
      <c r="N2810" t="str">
        <f t="shared" ca="1" si="396"/>
        <v>D:z</v>
      </c>
      <c r="O2810" t="str">
        <f t="shared" ca="1" si="397"/>
        <v>D7:z7</v>
      </c>
    </row>
    <row r="2811" spans="1:15">
      <c r="A2811" t="str">
        <f t="shared" si="389"/>
        <v>12</v>
      </c>
      <c r="B2811" t="str">
        <f t="shared" ca="1" si="390"/>
        <v>W</v>
      </c>
      <c r="C2811" t="s">
        <v>3369</v>
      </c>
      <c r="D2811" s="9" t="s">
        <v>3381</v>
      </c>
      <c r="E2811">
        <f t="shared" ca="1" si="391"/>
        <v>0</v>
      </c>
      <c r="H2811" t="str">
        <f t="shared" ca="1" si="392"/>
        <v>'Simpl. All tex.-dual tex'!</v>
      </c>
      <c r="I2811" t="str">
        <f t="shared" ca="1" si="393"/>
        <v>'Simpl. All tex.-dual tex'!</v>
      </c>
      <c r="J2811">
        <f t="shared" ca="1" si="394"/>
        <v>0</v>
      </c>
      <c r="K2811">
        <f t="shared" ca="1" si="395"/>
        <v>0</v>
      </c>
      <c r="N2811" t="str">
        <f t="shared" ca="1" si="396"/>
        <v>D:z</v>
      </c>
      <c r="O2811" t="str">
        <f t="shared" ca="1" si="397"/>
        <v>D7:z7</v>
      </c>
    </row>
    <row r="2812" spans="1:15">
      <c r="A2812" t="str">
        <f t="shared" si="389"/>
        <v>13</v>
      </c>
      <c r="B2812" t="str">
        <f t="shared" ca="1" si="390"/>
        <v>W</v>
      </c>
      <c r="C2812" t="s">
        <v>3369</v>
      </c>
      <c r="D2812" s="9" t="s">
        <v>3382</v>
      </c>
      <c r="E2812">
        <f t="shared" ca="1" si="391"/>
        <v>0</v>
      </c>
      <c r="H2812" t="str">
        <f t="shared" ca="1" si="392"/>
        <v>'Simpl. All tex.-dual tex'!</v>
      </c>
      <c r="I2812" t="str">
        <f t="shared" ca="1" si="393"/>
        <v>'Simpl. All tex.-dual tex'!</v>
      </c>
      <c r="J2812">
        <f t="shared" ca="1" si="394"/>
        <v>0</v>
      </c>
      <c r="K2812">
        <f t="shared" ca="1" si="395"/>
        <v>0</v>
      </c>
      <c r="N2812" t="str">
        <f t="shared" ca="1" si="396"/>
        <v>D:z</v>
      </c>
      <c r="O2812" t="str">
        <f t="shared" ca="1" si="397"/>
        <v>D7:z7</v>
      </c>
    </row>
    <row r="2813" spans="1:15">
      <c r="A2813" t="str">
        <f t="shared" si="389"/>
        <v>100</v>
      </c>
      <c r="B2813" t="str">
        <f t="shared" ca="1" si="390"/>
        <v>W</v>
      </c>
      <c r="C2813" t="s">
        <v>3369</v>
      </c>
      <c r="D2813" s="9" t="s">
        <v>3383</v>
      </c>
      <c r="E2813">
        <f t="shared" ca="1" si="391"/>
        <v>0</v>
      </c>
      <c r="H2813" t="str">
        <f t="shared" ca="1" si="392"/>
        <v>'Simpl. All tex.-dual tex'!</v>
      </c>
      <c r="I2813" t="str">
        <f t="shared" ca="1" si="393"/>
        <v>'Simpl. All tex.-dual tex'!</v>
      </c>
      <c r="J2813">
        <f t="shared" ca="1" si="394"/>
        <v>0</v>
      </c>
      <c r="K2813">
        <f t="shared" ca="1" si="395"/>
        <v>0</v>
      </c>
      <c r="N2813" t="str">
        <f t="shared" ca="1" si="396"/>
        <v>D:z</v>
      </c>
      <c r="O2813" t="str">
        <f t="shared" ca="1" si="397"/>
        <v>D7:z7</v>
      </c>
    </row>
    <row r="2814" spans="1:15">
      <c r="A2814" t="str">
        <f t="shared" si="389"/>
        <v>01</v>
      </c>
      <c r="B2814" t="str">
        <f t="shared" ca="1" si="390"/>
        <v>W</v>
      </c>
      <c r="C2814" t="s">
        <v>3429</v>
      </c>
      <c r="D2814" s="9" t="s">
        <v>3430</v>
      </c>
      <c r="E2814">
        <f t="shared" ca="1" si="391"/>
        <v>0</v>
      </c>
      <c r="H2814" t="str">
        <f t="shared" ca="1" si="392"/>
        <v>'Simpl. All tex.-dual tex'!</v>
      </c>
      <c r="I2814" t="str">
        <f t="shared" ca="1" si="393"/>
        <v>'Simpl. All tex.-dual tex'!</v>
      </c>
      <c r="J2814">
        <f t="shared" ca="1" si="394"/>
        <v>0</v>
      </c>
      <c r="K2814">
        <f t="shared" ca="1" si="395"/>
        <v>0</v>
      </c>
      <c r="N2814" t="str">
        <f t="shared" ca="1" si="396"/>
        <v>D:z</v>
      </c>
      <c r="O2814" t="str">
        <f t="shared" ca="1" si="397"/>
        <v>D7:z7</v>
      </c>
    </row>
    <row r="2815" spans="1:15">
      <c r="A2815" t="str">
        <f t="shared" si="389"/>
        <v>02</v>
      </c>
      <c r="B2815" t="str">
        <f t="shared" ca="1" si="390"/>
        <v>W</v>
      </c>
      <c r="C2815" t="s">
        <v>3429</v>
      </c>
      <c r="D2815" s="9" t="s">
        <v>3431</v>
      </c>
      <c r="E2815">
        <f t="shared" ca="1" si="391"/>
        <v>0</v>
      </c>
      <c r="H2815" t="str">
        <f t="shared" ca="1" si="392"/>
        <v>'Simpl. All tex.-dual tex'!</v>
      </c>
      <c r="I2815" t="str">
        <f t="shared" ca="1" si="393"/>
        <v>'Simpl. All tex.-dual tex'!</v>
      </c>
      <c r="J2815">
        <f t="shared" ca="1" si="394"/>
        <v>0</v>
      </c>
      <c r="K2815">
        <f t="shared" ca="1" si="395"/>
        <v>0</v>
      </c>
      <c r="N2815" t="str">
        <f t="shared" ca="1" si="396"/>
        <v>D:z</v>
      </c>
      <c r="O2815" t="str">
        <f t="shared" ca="1" si="397"/>
        <v>D7:z7</v>
      </c>
    </row>
    <row r="2816" spans="1:15">
      <c r="A2816" t="str">
        <f t="shared" si="389"/>
        <v>03</v>
      </c>
      <c r="B2816" t="str">
        <f t="shared" ca="1" si="390"/>
        <v>W</v>
      </c>
      <c r="C2816" t="s">
        <v>3429</v>
      </c>
      <c r="D2816" s="9" t="s">
        <v>3432</v>
      </c>
      <c r="E2816">
        <f t="shared" ca="1" si="391"/>
        <v>0</v>
      </c>
      <c r="H2816" t="str">
        <f t="shared" ca="1" si="392"/>
        <v>'Simpl. All tex.-dual tex'!</v>
      </c>
      <c r="I2816" t="str">
        <f t="shared" ca="1" si="393"/>
        <v>'Simpl. All tex.-dual tex'!</v>
      </c>
      <c r="J2816">
        <f t="shared" ca="1" si="394"/>
        <v>0</v>
      </c>
      <c r="K2816">
        <f t="shared" ca="1" si="395"/>
        <v>0</v>
      </c>
      <c r="N2816" t="str">
        <f t="shared" ca="1" si="396"/>
        <v>D:z</v>
      </c>
      <c r="O2816" t="str">
        <f t="shared" ca="1" si="397"/>
        <v>D7:z7</v>
      </c>
    </row>
    <row r="2817" spans="1:15">
      <c r="A2817" t="str">
        <f t="shared" si="389"/>
        <v>04</v>
      </c>
      <c r="B2817" t="str">
        <f t="shared" ca="1" si="390"/>
        <v>W</v>
      </c>
      <c r="C2817" t="s">
        <v>3429</v>
      </c>
      <c r="D2817" s="9" t="s">
        <v>3433</v>
      </c>
      <c r="E2817">
        <f t="shared" ca="1" si="391"/>
        <v>0</v>
      </c>
      <c r="H2817" t="str">
        <f t="shared" ca="1" si="392"/>
        <v>'Simpl. All tex.-dual tex'!</v>
      </c>
      <c r="I2817" t="str">
        <f t="shared" ca="1" si="393"/>
        <v>'Simpl. All tex.-dual tex'!</v>
      </c>
      <c r="J2817">
        <f t="shared" ca="1" si="394"/>
        <v>0</v>
      </c>
      <c r="K2817">
        <f t="shared" ca="1" si="395"/>
        <v>0</v>
      </c>
      <c r="N2817" t="str">
        <f t="shared" ca="1" si="396"/>
        <v>D:z</v>
      </c>
      <c r="O2817" t="str">
        <f t="shared" ca="1" si="397"/>
        <v>D7:z7</v>
      </c>
    </row>
    <row r="2818" spans="1:15">
      <c r="A2818" t="str">
        <f t="shared" si="389"/>
        <v>05</v>
      </c>
      <c r="B2818" t="str">
        <f t="shared" ca="1" si="390"/>
        <v>W</v>
      </c>
      <c r="C2818" t="s">
        <v>3429</v>
      </c>
      <c r="D2818" s="9" t="s">
        <v>3434</v>
      </c>
      <c r="E2818">
        <f t="shared" ca="1" si="391"/>
        <v>0</v>
      </c>
      <c r="H2818" t="str">
        <f t="shared" ca="1" si="392"/>
        <v>'Simpl. All tex.-dual tex'!</v>
      </c>
      <c r="I2818" t="str">
        <f t="shared" ca="1" si="393"/>
        <v>'Simpl. All tex.-dual tex'!</v>
      </c>
      <c r="J2818">
        <f t="shared" ca="1" si="394"/>
        <v>0</v>
      </c>
      <c r="K2818">
        <f t="shared" ca="1" si="395"/>
        <v>0</v>
      </c>
      <c r="N2818" t="str">
        <f t="shared" ca="1" si="396"/>
        <v>D:z</v>
      </c>
      <c r="O2818" t="str">
        <f t="shared" ca="1" si="397"/>
        <v>D7:z7</v>
      </c>
    </row>
    <row r="2819" spans="1:15">
      <c r="A2819" t="str">
        <f t="shared" si="389"/>
        <v>06</v>
      </c>
      <c r="B2819" t="str">
        <f t="shared" ca="1" si="390"/>
        <v>W</v>
      </c>
      <c r="C2819" t="s">
        <v>3429</v>
      </c>
      <c r="D2819" s="9" t="s">
        <v>3435</v>
      </c>
      <c r="E2819">
        <f t="shared" ca="1" si="391"/>
        <v>0</v>
      </c>
      <c r="H2819" t="str">
        <f t="shared" ca="1" si="392"/>
        <v>'Simpl. All tex.-dual tex'!</v>
      </c>
      <c r="I2819" t="str">
        <f t="shared" ca="1" si="393"/>
        <v>'Simpl. All tex.-dual tex'!</v>
      </c>
      <c r="J2819">
        <f t="shared" ca="1" si="394"/>
        <v>0</v>
      </c>
      <c r="K2819">
        <f t="shared" ca="1" si="395"/>
        <v>0</v>
      </c>
      <c r="N2819" t="str">
        <f t="shared" ca="1" si="396"/>
        <v>D:z</v>
      </c>
      <c r="O2819" t="str">
        <f t="shared" ca="1" si="397"/>
        <v>D7:z7</v>
      </c>
    </row>
    <row r="2820" spans="1:15">
      <c r="A2820" t="str">
        <f t="shared" ref="A2820:A2883" si="398">MID(D2820,LEN(C2820)+2,LEN(D2820)-LEN(C2820))</f>
        <v>07</v>
      </c>
      <c r="B2820" t="str">
        <f t="shared" ca="1" si="390"/>
        <v>W</v>
      </c>
      <c r="C2820" t="s">
        <v>3429</v>
      </c>
      <c r="D2820" s="9" t="s">
        <v>3436</v>
      </c>
      <c r="E2820">
        <f t="shared" ca="1" si="391"/>
        <v>0</v>
      </c>
      <c r="H2820" t="str">
        <f t="shared" ca="1" si="392"/>
        <v>'Simpl. All tex.-dual tex'!</v>
      </c>
      <c r="I2820" t="str">
        <f t="shared" ca="1" si="393"/>
        <v>'Simpl. All tex.-dual tex'!</v>
      </c>
      <c r="J2820">
        <f t="shared" ca="1" si="394"/>
        <v>0</v>
      </c>
      <c r="K2820">
        <f t="shared" ca="1" si="395"/>
        <v>0</v>
      </c>
      <c r="N2820" t="str">
        <f t="shared" ca="1" si="396"/>
        <v>D:z</v>
      </c>
      <c r="O2820" t="str">
        <f t="shared" ca="1" si="397"/>
        <v>D7:z7</v>
      </c>
    </row>
    <row r="2821" spans="1:15">
      <c r="A2821" t="str">
        <f t="shared" si="398"/>
        <v>08</v>
      </c>
      <c r="B2821" t="str">
        <f t="shared" ca="1" si="390"/>
        <v>W</v>
      </c>
      <c r="C2821" t="s">
        <v>3429</v>
      </c>
      <c r="D2821" s="9" t="s">
        <v>3437</v>
      </c>
      <c r="E2821">
        <f t="shared" ca="1" si="391"/>
        <v>0</v>
      </c>
      <c r="H2821" t="str">
        <f t="shared" ca="1" si="392"/>
        <v>'Simpl. All tex.-dual tex'!</v>
      </c>
      <c r="I2821" t="str">
        <f t="shared" ca="1" si="393"/>
        <v>'Simpl. All tex.-dual tex'!</v>
      </c>
      <c r="J2821">
        <f t="shared" ca="1" si="394"/>
        <v>0</v>
      </c>
      <c r="K2821">
        <f t="shared" ca="1" si="395"/>
        <v>0</v>
      </c>
      <c r="N2821" t="str">
        <f t="shared" ca="1" si="396"/>
        <v>D:z</v>
      </c>
      <c r="O2821" t="str">
        <f t="shared" ca="1" si="397"/>
        <v>D7:z7</v>
      </c>
    </row>
    <row r="2822" spans="1:15">
      <c r="A2822" t="str">
        <f t="shared" si="398"/>
        <v>09</v>
      </c>
      <c r="B2822" t="str">
        <f t="shared" ca="1" si="390"/>
        <v>W</v>
      </c>
      <c r="C2822" t="s">
        <v>3429</v>
      </c>
      <c r="D2822" s="9" t="s">
        <v>3438</v>
      </c>
      <c r="E2822">
        <f t="shared" ca="1" si="391"/>
        <v>0</v>
      </c>
      <c r="H2822" t="str">
        <f t="shared" ca="1" si="392"/>
        <v>'Simpl. All tex.-dual tex'!</v>
      </c>
      <c r="I2822" t="str">
        <f t="shared" ca="1" si="393"/>
        <v>'Simpl. All tex.-dual tex'!</v>
      </c>
      <c r="J2822">
        <f t="shared" ca="1" si="394"/>
        <v>0</v>
      </c>
      <c r="K2822">
        <f t="shared" ca="1" si="395"/>
        <v>0</v>
      </c>
      <c r="N2822" t="str">
        <f t="shared" ca="1" si="396"/>
        <v>D:z</v>
      </c>
      <c r="O2822" t="str">
        <f t="shared" ca="1" si="397"/>
        <v>D7:z7</v>
      </c>
    </row>
    <row r="2823" spans="1:15">
      <c r="A2823" t="str">
        <f t="shared" si="398"/>
        <v>10</v>
      </c>
      <c r="B2823" t="str">
        <f t="shared" ca="1" si="390"/>
        <v>W</v>
      </c>
      <c r="C2823" t="s">
        <v>3429</v>
      </c>
      <c r="D2823" s="9" t="s">
        <v>3439</v>
      </c>
      <c r="E2823">
        <f t="shared" ca="1" si="391"/>
        <v>0</v>
      </c>
      <c r="H2823" t="str">
        <f t="shared" ca="1" si="392"/>
        <v>'Simpl. All tex.-dual tex'!</v>
      </c>
      <c r="I2823" t="str">
        <f t="shared" ca="1" si="393"/>
        <v>'Simpl. All tex.-dual tex'!</v>
      </c>
      <c r="J2823">
        <f t="shared" ca="1" si="394"/>
        <v>0</v>
      </c>
      <c r="K2823">
        <f t="shared" ca="1" si="395"/>
        <v>0</v>
      </c>
      <c r="N2823" t="str">
        <f t="shared" ca="1" si="396"/>
        <v>D:z</v>
      </c>
      <c r="O2823" t="str">
        <f t="shared" ca="1" si="397"/>
        <v>D7:z7</v>
      </c>
    </row>
    <row r="2824" spans="1:15">
      <c r="A2824" t="str">
        <f t="shared" si="398"/>
        <v>11</v>
      </c>
      <c r="B2824" t="str">
        <f t="shared" ca="1" si="390"/>
        <v>W</v>
      </c>
      <c r="C2824" t="s">
        <v>3429</v>
      </c>
      <c r="D2824" s="9" t="s">
        <v>3440</v>
      </c>
      <c r="E2824">
        <f t="shared" ca="1" si="391"/>
        <v>0</v>
      </c>
      <c r="H2824" t="str">
        <f t="shared" ca="1" si="392"/>
        <v>'Simpl. All tex.-dual tex'!</v>
      </c>
      <c r="I2824" t="str">
        <f t="shared" ca="1" si="393"/>
        <v>'Simpl. All tex.-dual tex'!</v>
      </c>
      <c r="J2824">
        <f t="shared" ca="1" si="394"/>
        <v>0</v>
      </c>
      <c r="K2824">
        <f t="shared" ca="1" si="395"/>
        <v>0</v>
      </c>
      <c r="N2824" t="str">
        <f t="shared" ca="1" si="396"/>
        <v>D:z</v>
      </c>
      <c r="O2824" t="str">
        <f t="shared" ca="1" si="397"/>
        <v>D7:z7</v>
      </c>
    </row>
    <row r="2825" spans="1:15">
      <c r="A2825" t="str">
        <f t="shared" si="398"/>
        <v>12</v>
      </c>
      <c r="B2825" t="str">
        <f t="shared" ca="1" si="390"/>
        <v>W</v>
      </c>
      <c r="C2825" t="s">
        <v>3429</v>
      </c>
      <c r="D2825" s="9" t="s">
        <v>3441</v>
      </c>
      <c r="E2825">
        <f t="shared" ca="1" si="391"/>
        <v>0</v>
      </c>
      <c r="H2825" t="str">
        <f t="shared" ca="1" si="392"/>
        <v>'Simpl. All tex.-dual tex'!</v>
      </c>
      <c r="I2825" t="str">
        <f t="shared" ca="1" si="393"/>
        <v>'Simpl. All tex.-dual tex'!</v>
      </c>
      <c r="J2825">
        <f t="shared" ca="1" si="394"/>
        <v>0</v>
      </c>
      <c r="K2825">
        <f t="shared" ca="1" si="395"/>
        <v>0</v>
      </c>
      <c r="N2825" t="str">
        <f t="shared" ca="1" si="396"/>
        <v>D:z</v>
      </c>
      <c r="O2825" t="str">
        <f t="shared" ca="1" si="397"/>
        <v>D7:z7</v>
      </c>
    </row>
    <row r="2826" spans="1:15">
      <c r="A2826" t="str">
        <f t="shared" si="398"/>
        <v>13</v>
      </c>
      <c r="B2826" t="str">
        <f t="shared" ca="1" si="390"/>
        <v>W</v>
      </c>
      <c r="C2826" t="s">
        <v>3429</v>
      </c>
      <c r="D2826" s="9" t="s">
        <v>3442</v>
      </c>
      <c r="E2826">
        <f t="shared" ca="1" si="391"/>
        <v>0</v>
      </c>
      <c r="H2826" t="str">
        <f t="shared" ca="1" si="392"/>
        <v>'Simpl. All tex.-dual tex'!</v>
      </c>
      <c r="I2826" t="str">
        <f t="shared" ca="1" si="393"/>
        <v>'Simpl. All tex.-dual tex'!</v>
      </c>
      <c r="J2826">
        <f t="shared" ca="1" si="394"/>
        <v>0</v>
      </c>
      <c r="K2826">
        <f t="shared" ca="1" si="395"/>
        <v>0</v>
      </c>
      <c r="N2826" t="str">
        <f t="shared" ca="1" si="396"/>
        <v>D:z</v>
      </c>
      <c r="O2826" t="str">
        <f t="shared" ca="1" si="397"/>
        <v>D7:z7</v>
      </c>
    </row>
    <row r="2827" spans="1:15">
      <c r="A2827" t="str">
        <f t="shared" si="398"/>
        <v>100</v>
      </c>
      <c r="B2827" t="str">
        <f t="shared" ref="B2827:B2890" ca="1" si="399">VLOOKUP(H2827,$A$1:$K$3,11,FALSE)</f>
        <v>W</v>
      </c>
      <c r="C2827" t="s">
        <v>3429</v>
      </c>
      <c r="D2827" s="9" t="s">
        <v>3443</v>
      </c>
      <c r="E2827">
        <f t="shared" ref="E2827:E2890" ca="1" si="400">IFERROR(VLOOKUP(C2827,INDIRECT($H2827&amp;$N2827),MATCH($A2827,INDIRECT($H2827&amp;$O2827),0),FALSE),0)</f>
        <v>0</v>
      </c>
      <c r="H2827" t="str">
        <f t="shared" ref="H2827:H2890" ca="1" si="401">IF(I2827&lt;&gt;0,I2827,IF(J2827&lt;&gt;0,J2827,K2827))</f>
        <v>'Simpl. All tex.-dual tex'!</v>
      </c>
      <c r="I2827" t="str">
        <f t="shared" ref="I2827:I2890" ca="1" si="402">IF(IFERROR(VLOOKUP(C2827,INDIRECT($G$5&amp;"D:D"),1,FALSE),0)&lt;&gt;0,I$9,0)</f>
        <v>'Simpl. All tex.-dual tex'!</v>
      </c>
      <c r="J2827">
        <f t="shared" ref="J2827:J2890" ca="1" si="403">IF(IFERROR(VLOOKUP(C2827,INDIRECT($G$6&amp;"D:D"),1,FALSE),0)&lt;&gt;0,J$9,0)</f>
        <v>0</v>
      </c>
      <c r="K2827">
        <f t="shared" ref="K2827:K2890" ca="1" si="404">IF(IFERROR(VLOOKUP($C2827,INDIRECT($G$7&amp;"d:d"),1,FALSE),0)&lt;&gt;0,K$9,0)</f>
        <v>0</v>
      </c>
      <c r="N2827" t="str">
        <f t="shared" ref="N2827:N2890" ca="1" si="405">VLOOKUP($H2827,$G$5:$I$7,2,FALSE)</f>
        <v>D:z</v>
      </c>
      <c r="O2827" t="str">
        <f t="shared" ref="O2827:O2890" ca="1" si="406">VLOOKUP($H2827,$G$5:$I$7,3,FALSE)</f>
        <v>D7:z7</v>
      </c>
    </row>
    <row r="2828" spans="1:15">
      <c r="A2828" t="str">
        <f t="shared" si="398"/>
        <v>01</v>
      </c>
      <c r="B2828" t="str">
        <f t="shared" ca="1" si="399"/>
        <v>W</v>
      </c>
      <c r="C2828" t="s">
        <v>3489</v>
      </c>
      <c r="D2828" s="9" t="s">
        <v>3490</v>
      </c>
      <c r="E2828">
        <f t="shared" ca="1" si="400"/>
        <v>0</v>
      </c>
      <c r="H2828" t="str">
        <f t="shared" ca="1" si="401"/>
        <v>'Simpl. All tex.-dual tex'!</v>
      </c>
      <c r="I2828" t="str">
        <f t="shared" ca="1" si="402"/>
        <v>'Simpl. All tex.-dual tex'!</v>
      </c>
      <c r="J2828">
        <f t="shared" ca="1" si="403"/>
        <v>0</v>
      </c>
      <c r="K2828">
        <f t="shared" ca="1" si="404"/>
        <v>0</v>
      </c>
      <c r="N2828" t="str">
        <f t="shared" ca="1" si="405"/>
        <v>D:z</v>
      </c>
      <c r="O2828" t="str">
        <f t="shared" ca="1" si="406"/>
        <v>D7:z7</v>
      </c>
    </row>
    <row r="2829" spans="1:15">
      <c r="A2829" t="str">
        <f t="shared" si="398"/>
        <v>02</v>
      </c>
      <c r="B2829" t="str">
        <f t="shared" ca="1" si="399"/>
        <v>W</v>
      </c>
      <c r="C2829" t="s">
        <v>3489</v>
      </c>
      <c r="D2829" s="9" t="s">
        <v>3491</v>
      </c>
      <c r="E2829">
        <f t="shared" ca="1" si="400"/>
        <v>0</v>
      </c>
      <c r="H2829" t="str">
        <f t="shared" ca="1" si="401"/>
        <v>'Simpl. All tex.-dual tex'!</v>
      </c>
      <c r="I2829" t="str">
        <f t="shared" ca="1" si="402"/>
        <v>'Simpl. All tex.-dual tex'!</v>
      </c>
      <c r="J2829">
        <f t="shared" ca="1" si="403"/>
        <v>0</v>
      </c>
      <c r="K2829">
        <f t="shared" ca="1" si="404"/>
        <v>0</v>
      </c>
      <c r="N2829" t="str">
        <f t="shared" ca="1" si="405"/>
        <v>D:z</v>
      </c>
      <c r="O2829" t="str">
        <f t="shared" ca="1" si="406"/>
        <v>D7:z7</v>
      </c>
    </row>
    <row r="2830" spans="1:15">
      <c r="A2830" t="str">
        <f t="shared" si="398"/>
        <v>03</v>
      </c>
      <c r="B2830" t="str">
        <f t="shared" ca="1" si="399"/>
        <v>W</v>
      </c>
      <c r="C2830" t="s">
        <v>3489</v>
      </c>
      <c r="D2830" s="9" t="s">
        <v>3492</v>
      </c>
      <c r="E2830">
        <f t="shared" ca="1" si="400"/>
        <v>0</v>
      </c>
      <c r="H2830" t="str">
        <f t="shared" ca="1" si="401"/>
        <v>'Simpl. All tex.-dual tex'!</v>
      </c>
      <c r="I2830" t="str">
        <f t="shared" ca="1" si="402"/>
        <v>'Simpl. All tex.-dual tex'!</v>
      </c>
      <c r="J2830">
        <f t="shared" ca="1" si="403"/>
        <v>0</v>
      </c>
      <c r="K2830">
        <f t="shared" ca="1" si="404"/>
        <v>0</v>
      </c>
      <c r="N2830" t="str">
        <f t="shared" ca="1" si="405"/>
        <v>D:z</v>
      </c>
      <c r="O2830" t="str">
        <f t="shared" ca="1" si="406"/>
        <v>D7:z7</v>
      </c>
    </row>
    <row r="2831" spans="1:15">
      <c r="A2831" t="str">
        <f t="shared" si="398"/>
        <v>04</v>
      </c>
      <c r="B2831" t="str">
        <f t="shared" ca="1" si="399"/>
        <v>W</v>
      </c>
      <c r="C2831" t="s">
        <v>3489</v>
      </c>
      <c r="D2831" s="9" t="s">
        <v>3493</v>
      </c>
      <c r="E2831">
        <f t="shared" ca="1" si="400"/>
        <v>0</v>
      </c>
      <c r="H2831" t="str">
        <f t="shared" ca="1" si="401"/>
        <v>'Simpl. All tex.-dual tex'!</v>
      </c>
      <c r="I2831" t="str">
        <f t="shared" ca="1" si="402"/>
        <v>'Simpl. All tex.-dual tex'!</v>
      </c>
      <c r="J2831">
        <f t="shared" ca="1" si="403"/>
        <v>0</v>
      </c>
      <c r="K2831">
        <f t="shared" ca="1" si="404"/>
        <v>0</v>
      </c>
      <c r="N2831" t="str">
        <f t="shared" ca="1" si="405"/>
        <v>D:z</v>
      </c>
      <c r="O2831" t="str">
        <f t="shared" ca="1" si="406"/>
        <v>D7:z7</v>
      </c>
    </row>
    <row r="2832" spans="1:15">
      <c r="A2832" t="str">
        <f t="shared" si="398"/>
        <v>05</v>
      </c>
      <c r="B2832" t="str">
        <f t="shared" ca="1" si="399"/>
        <v>W</v>
      </c>
      <c r="C2832" t="s">
        <v>3489</v>
      </c>
      <c r="D2832" s="9" t="s">
        <v>3494</v>
      </c>
      <c r="E2832">
        <f t="shared" ca="1" si="400"/>
        <v>0</v>
      </c>
      <c r="H2832" t="str">
        <f t="shared" ca="1" si="401"/>
        <v>'Simpl. All tex.-dual tex'!</v>
      </c>
      <c r="I2832" t="str">
        <f t="shared" ca="1" si="402"/>
        <v>'Simpl. All tex.-dual tex'!</v>
      </c>
      <c r="J2832">
        <f t="shared" ca="1" si="403"/>
        <v>0</v>
      </c>
      <c r="K2832">
        <f t="shared" ca="1" si="404"/>
        <v>0</v>
      </c>
      <c r="N2832" t="str">
        <f t="shared" ca="1" si="405"/>
        <v>D:z</v>
      </c>
      <c r="O2832" t="str">
        <f t="shared" ca="1" si="406"/>
        <v>D7:z7</v>
      </c>
    </row>
    <row r="2833" spans="1:15">
      <c r="A2833" t="str">
        <f t="shared" si="398"/>
        <v>06</v>
      </c>
      <c r="B2833" t="str">
        <f t="shared" ca="1" si="399"/>
        <v>W</v>
      </c>
      <c r="C2833" t="s">
        <v>3489</v>
      </c>
      <c r="D2833" s="9" t="s">
        <v>3495</v>
      </c>
      <c r="E2833">
        <f t="shared" ca="1" si="400"/>
        <v>0</v>
      </c>
      <c r="H2833" t="str">
        <f t="shared" ca="1" si="401"/>
        <v>'Simpl. All tex.-dual tex'!</v>
      </c>
      <c r="I2833" t="str">
        <f t="shared" ca="1" si="402"/>
        <v>'Simpl. All tex.-dual tex'!</v>
      </c>
      <c r="J2833">
        <f t="shared" ca="1" si="403"/>
        <v>0</v>
      </c>
      <c r="K2833">
        <f t="shared" ca="1" si="404"/>
        <v>0</v>
      </c>
      <c r="N2833" t="str">
        <f t="shared" ca="1" si="405"/>
        <v>D:z</v>
      </c>
      <c r="O2833" t="str">
        <f t="shared" ca="1" si="406"/>
        <v>D7:z7</v>
      </c>
    </row>
    <row r="2834" spans="1:15">
      <c r="A2834" t="str">
        <f t="shared" si="398"/>
        <v>07</v>
      </c>
      <c r="B2834" t="str">
        <f t="shared" ca="1" si="399"/>
        <v>W</v>
      </c>
      <c r="C2834" t="s">
        <v>3489</v>
      </c>
      <c r="D2834" s="9" t="s">
        <v>3496</v>
      </c>
      <c r="E2834">
        <f t="shared" ca="1" si="400"/>
        <v>0</v>
      </c>
      <c r="H2834" t="str">
        <f t="shared" ca="1" si="401"/>
        <v>'Simpl. All tex.-dual tex'!</v>
      </c>
      <c r="I2834" t="str">
        <f t="shared" ca="1" si="402"/>
        <v>'Simpl. All tex.-dual tex'!</v>
      </c>
      <c r="J2834">
        <f t="shared" ca="1" si="403"/>
        <v>0</v>
      </c>
      <c r="K2834">
        <f t="shared" ca="1" si="404"/>
        <v>0</v>
      </c>
      <c r="N2834" t="str">
        <f t="shared" ca="1" si="405"/>
        <v>D:z</v>
      </c>
      <c r="O2834" t="str">
        <f t="shared" ca="1" si="406"/>
        <v>D7:z7</v>
      </c>
    </row>
    <row r="2835" spans="1:15">
      <c r="A2835" t="str">
        <f t="shared" si="398"/>
        <v>08</v>
      </c>
      <c r="B2835" t="str">
        <f t="shared" ca="1" si="399"/>
        <v>W</v>
      </c>
      <c r="C2835" t="s">
        <v>3489</v>
      </c>
      <c r="D2835" s="9" t="s">
        <v>3497</v>
      </c>
      <c r="E2835">
        <f t="shared" ca="1" si="400"/>
        <v>0</v>
      </c>
      <c r="H2835" t="str">
        <f t="shared" ca="1" si="401"/>
        <v>'Simpl. All tex.-dual tex'!</v>
      </c>
      <c r="I2835" t="str">
        <f t="shared" ca="1" si="402"/>
        <v>'Simpl. All tex.-dual tex'!</v>
      </c>
      <c r="J2835">
        <f t="shared" ca="1" si="403"/>
        <v>0</v>
      </c>
      <c r="K2835">
        <f t="shared" ca="1" si="404"/>
        <v>0</v>
      </c>
      <c r="N2835" t="str">
        <f t="shared" ca="1" si="405"/>
        <v>D:z</v>
      </c>
      <c r="O2835" t="str">
        <f t="shared" ca="1" si="406"/>
        <v>D7:z7</v>
      </c>
    </row>
    <row r="2836" spans="1:15">
      <c r="A2836" t="str">
        <f t="shared" si="398"/>
        <v>09</v>
      </c>
      <c r="B2836" t="str">
        <f t="shared" ca="1" si="399"/>
        <v>W</v>
      </c>
      <c r="C2836" t="s">
        <v>3489</v>
      </c>
      <c r="D2836" s="9" t="s">
        <v>3498</v>
      </c>
      <c r="E2836">
        <f t="shared" ca="1" si="400"/>
        <v>0</v>
      </c>
      <c r="H2836" t="str">
        <f t="shared" ca="1" si="401"/>
        <v>'Simpl. All tex.-dual tex'!</v>
      </c>
      <c r="I2836" t="str">
        <f t="shared" ca="1" si="402"/>
        <v>'Simpl. All tex.-dual tex'!</v>
      </c>
      <c r="J2836">
        <f t="shared" ca="1" si="403"/>
        <v>0</v>
      </c>
      <c r="K2836">
        <f t="shared" ca="1" si="404"/>
        <v>0</v>
      </c>
      <c r="N2836" t="str">
        <f t="shared" ca="1" si="405"/>
        <v>D:z</v>
      </c>
      <c r="O2836" t="str">
        <f t="shared" ca="1" si="406"/>
        <v>D7:z7</v>
      </c>
    </row>
    <row r="2837" spans="1:15">
      <c r="A2837" t="str">
        <f t="shared" si="398"/>
        <v>10</v>
      </c>
      <c r="B2837" t="str">
        <f t="shared" ca="1" si="399"/>
        <v>W</v>
      </c>
      <c r="C2837" t="s">
        <v>3489</v>
      </c>
      <c r="D2837" s="9" t="s">
        <v>3499</v>
      </c>
      <c r="E2837">
        <f t="shared" ca="1" si="400"/>
        <v>0</v>
      </c>
      <c r="H2837" t="str">
        <f t="shared" ca="1" si="401"/>
        <v>'Simpl. All tex.-dual tex'!</v>
      </c>
      <c r="I2837" t="str">
        <f t="shared" ca="1" si="402"/>
        <v>'Simpl. All tex.-dual tex'!</v>
      </c>
      <c r="J2837">
        <f t="shared" ca="1" si="403"/>
        <v>0</v>
      </c>
      <c r="K2837">
        <f t="shared" ca="1" si="404"/>
        <v>0</v>
      </c>
      <c r="N2837" t="str">
        <f t="shared" ca="1" si="405"/>
        <v>D:z</v>
      </c>
      <c r="O2837" t="str">
        <f t="shared" ca="1" si="406"/>
        <v>D7:z7</v>
      </c>
    </row>
    <row r="2838" spans="1:15">
      <c r="A2838" t="str">
        <f t="shared" si="398"/>
        <v>11</v>
      </c>
      <c r="B2838" t="str">
        <f t="shared" ca="1" si="399"/>
        <v>W</v>
      </c>
      <c r="C2838" t="s">
        <v>3489</v>
      </c>
      <c r="D2838" s="9" t="s">
        <v>3500</v>
      </c>
      <c r="E2838">
        <f t="shared" ca="1" si="400"/>
        <v>0</v>
      </c>
      <c r="H2838" t="str">
        <f t="shared" ca="1" si="401"/>
        <v>'Simpl. All tex.-dual tex'!</v>
      </c>
      <c r="I2838" t="str">
        <f t="shared" ca="1" si="402"/>
        <v>'Simpl. All tex.-dual tex'!</v>
      </c>
      <c r="J2838">
        <f t="shared" ca="1" si="403"/>
        <v>0</v>
      </c>
      <c r="K2838">
        <f t="shared" ca="1" si="404"/>
        <v>0</v>
      </c>
      <c r="N2838" t="str">
        <f t="shared" ca="1" si="405"/>
        <v>D:z</v>
      </c>
      <c r="O2838" t="str">
        <f t="shared" ca="1" si="406"/>
        <v>D7:z7</v>
      </c>
    </row>
    <row r="2839" spans="1:15">
      <c r="A2839" t="str">
        <f t="shared" si="398"/>
        <v>12</v>
      </c>
      <c r="B2839" t="str">
        <f t="shared" ca="1" si="399"/>
        <v>W</v>
      </c>
      <c r="C2839" t="s">
        <v>3489</v>
      </c>
      <c r="D2839" s="9" t="s">
        <v>3501</v>
      </c>
      <c r="E2839">
        <f t="shared" ca="1" si="400"/>
        <v>0</v>
      </c>
      <c r="H2839" t="str">
        <f t="shared" ca="1" si="401"/>
        <v>'Simpl. All tex.-dual tex'!</v>
      </c>
      <c r="I2839" t="str">
        <f t="shared" ca="1" si="402"/>
        <v>'Simpl. All tex.-dual tex'!</v>
      </c>
      <c r="J2839">
        <f t="shared" ca="1" si="403"/>
        <v>0</v>
      </c>
      <c r="K2839">
        <f t="shared" ca="1" si="404"/>
        <v>0</v>
      </c>
      <c r="N2839" t="str">
        <f t="shared" ca="1" si="405"/>
        <v>D:z</v>
      </c>
      <c r="O2839" t="str">
        <f t="shared" ca="1" si="406"/>
        <v>D7:z7</v>
      </c>
    </row>
    <row r="2840" spans="1:15">
      <c r="A2840" t="str">
        <f t="shared" si="398"/>
        <v>13</v>
      </c>
      <c r="B2840" t="str">
        <f t="shared" ca="1" si="399"/>
        <v>W</v>
      </c>
      <c r="C2840" t="s">
        <v>3489</v>
      </c>
      <c r="D2840" s="9" t="s">
        <v>3502</v>
      </c>
      <c r="E2840">
        <f t="shared" ca="1" si="400"/>
        <v>0</v>
      </c>
      <c r="H2840" t="str">
        <f t="shared" ca="1" si="401"/>
        <v>'Simpl. All tex.-dual tex'!</v>
      </c>
      <c r="I2840" t="str">
        <f t="shared" ca="1" si="402"/>
        <v>'Simpl. All tex.-dual tex'!</v>
      </c>
      <c r="J2840">
        <f t="shared" ca="1" si="403"/>
        <v>0</v>
      </c>
      <c r="K2840">
        <f t="shared" ca="1" si="404"/>
        <v>0</v>
      </c>
      <c r="N2840" t="str">
        <f t="shared" ca="1" si="405"/>
        <v>D:z</v>
      </c>
      <c r="O2840" t="str">
        <f t="shared" ca="1" si="406"/>
        <v>D7:z7</v>
      </c>
    </row>
    <row r="2841" spans="1:15">
      <c r="A2841" t="str">
        <f t="shared" si="398"/>
        <v>100</v>
      </c>
      <c r="B2841" t="str">
        <f t="shared" ca="1" si="399"/>
        <v>W</v>
      </c>
      <c r="C2841" t="s">
        <v>3489</v>
      </c>
      <c r="D2841" s="9" t="s">
        <v>3503</v>
      </c>
      <c r="E2841">
        <f t="shared" ca="1" si="400"/>
        <v>0</v>
      </c>
      <c r="H2841" t="str">
        <f t="shared" ca="1" si="401"/>
        <v>'Simpl. All tex.-dual tex'!</v>
      </c>
      <c r="I2841" t="str">
        <f t="shared" ca="1" si="402"/>
        <v>'Simpl. All tex.-dual tex'!</v>
      </c>
      <c r="J2841">
        <f t="shared" ca="1" si="403"/>
        <v>0</v>
      </c>
      <c r="K2841">
        <f t="shared" ca="1" si="404"/>
        <v>0</v>
      </c>
      <c r="N2841" t="str">
        <f t="shared" ca="1" si="405"/>
        <v>D:z</v>
      </c>
      <c r="O2841" t="str">
        <f t="shared" ca="1" si="406"/>
        <v>D7:z7</v>
      </c>
    </row>
    <row r="2842" spans="1:15">
      <c r="A2842" t="str">
        <f t="shared" si="398"/>
        <v>01</v>
      </c>
      <c r="B2842" t="str">
        <f t="shared" ca="1" si="399"/>
        <v>W</v>
      </c>
      <c r="C2842" t="s">
        <v>3549</v>
      </c>
      <c r="D2842" s="9" t="s">
        <v>3550</v>
      </c>
      <c r="E2842">
        <f t="shared" ca="1" si="400"/>
        <v>0</v>
      </c>
      <c r="H2842" t="str">
        <f t="shared" ca="1" si="401"/>
        <v>'Simpl. All tex.-dual tex'!</v>
      </c>
      <c r="I2842" t="str">
        <f t="shared" ca="1" si="402"/>
        <v>'Simpl. All tex.-dual tex'!</v>
      </c>
      <c r="J2842">
        <f t="shared" ca="1" si="403"/>
        <v>0</v>
      </c>
      <c r="K2842">
        <f t="shared" ca="1" si="404"/>
        <v>0</v>
      </c>
      <c r="N2842" t="str">
        <f t="shared" ca="1" si="405"/>
        <v>D:z</v>
      </c>
      <c r="O2842" t="str">
        <f t="shared" ca="1" si="406"/>
        <v>D7:z7</v>
      </c>
    </row>
    <row r="2843" spans="1:15">
      <c r="A2843" t="str">
        <f t="shared" si="398"/>
        <v>02</v>
      </c>
      <c r="B2843" t="str">
        <f t="shared" ca="1" si="399"/>
        <v>W</v>
      </c>
      <c r="C2843" t="s">
        <v>3549</v>
      </c>
      <c r="D2843" s="9" t="s">
        <v>3551</v>
      </c>
      <c r="E2843">
        <f t="shared" ca="1" si="400"/>
        <v>0</v>
      </c>
      <c r="H2843" t="str">
        <f t="shared" ca="1" si="401"/>
        <v>'Simpl. All tex.-dual tex'!</v>
      </c>
      <c r="I2843" t="str">
        <f t="shared" ca="1" si="402"/>
        <v>'Simpl. All tex.-dual tex'!</v>
      </c>
      <c r="J2843">
        <f t="shared" ca="1" si="403"/>
        <v>0</v>
      </c>
      <c r="K2843">
        <f t="shared" ca="1" si="404"/>
        <v>0</v>
      </c>
      <c r="N2843" t="str">
        <f t="shared" ca="1" si="405"/>
        <v>D:z</v>
      </c>
      <c r="O2843" t="str">
        <f t="shared" ca="1" si="406"/>
        <v>D7:z7</v>
      </c>
    </row>
    <row r="2844" spans="1:15">
      <c r="A2844" t="str">
        <f t="shared" si="398"/>
        <v>03</v>
      </c>
      <c r="B2844" t="str">
        <f t="shared" ca="1" si="399"/>
        <v>W</v>
      </c>
      <c r="C2844" t="s">
        <v>3549</v>
      </c>
      <c r="D2844" s="9" t="s">
        <v>3552</v>
      </c>
      <c r="E2844">
        <f t="shared" ca="1" si="400"/>
        <v>0</v>
      </c>
      <c r="H2844" t="str">
        <f t="shared" ca="1" si="401"/>
        <v>'Simpl. All tex.-dual tex'!</v>
      </c>
      <c r="I2844" t="str">
        <f t="shared" ca="1" si="402"/>
        <v>'Simpl. All tex.-dual tex'!</v>
      </c>
      <c r="J2844">
        <f t="shared" ca="1" si="403"/>
        <v>0</v>
      </c>
      <c r="K2844">
        <f t="shared" ca="1" si="404"/>
        <v>0</v>
      </c>
      <c r="N2844" t="str">
        <f t="shared" ca="1" si="405"/>
        <v>D:z</v>
      </c>
      <c r="O2844" t="str">
        <f t="shared" ca="1" si="406"/>
        <v>D7:z7</v>
      </c>
    </row>
    <row r="2845" spans="1:15">
      <c r="A2845" t="str">
        <f t="shared" si="398"/>
        <v>04</v>
      </c>
      <c r="B2845" t="str">
        <f t="shared" ca="1" si="399"/>
        <v>W</v>
      </c>
      <c r="C2845" t="s">
        <v>3549</v>
      </c>
      <c r="D2845" s="9" t="s">
        <v>3553</v>
      </c>
      <c r="E2845">
        <f t="shared" ca="1" si="400"/>
        <v>0</v>
      </c>
      <c r="H2845" t="str">
        <f t="shared" ca="1" si="401"/>
        <v>'Simpl. All tex.-dual tex'!</v>
      </c>
      <c r="I2845" t="str">
        <f t="shared" ca="1" si="402"/>
        <v>'Simpl. All tex.-dual tex'!</v>
      </c>
      <c r="J2845">
        <f t="shared" ca="1" si="403"/>
        <v>0</v>
      </c>
      <c r="K2845">
        <f t="shared" ca="1" si="404"/>
        <v>0</v>
      </c>
      <c r="N2845" t="str">
        <f t="shared" ca="1" si="405"/>
        <v>D:z</v>
      </c>
      <c r="O2845" t="str">
        <f t="shared" ca="1" si="406"/>
        <v>D7:z7</v>
      </c>
    </row>
    <row r="2846" spans="1:15">
      <c r="A2846" t="str">
        <f t="shared" si="398"/>
        <v>05</v>
      </c>
      <c r="B2846" t="str">
        <f t="shared" ca="1" si="399"/>
        <v>W</v>
      </c>
      <c r="C2846" t="s">
        <v>3549</v>
      </c>
      <c r="D2846" s="9" t="s">
        <v>3554</v>
      </c>
      <c r="E2846">
        <f t="shared" ca="1" si="400"/>
        <v>0</v>
      </c>
      <c r="H2846" t="str">
        <f t="shared" ca="1" si="401"/>
        <v>'Simpl. All tex.-dual tex'!</v>
      </c>
      <c r="I2846" t="str">
        <f t="shared" ca="1" si="402"/>
        <v>'Simpl. All tex.-dual tex'!</v>
      </c>
      <c r="J2846">
        <f t="shared" ca="1" si="403"/>
        <v>0</v>
      </c>
      <c r="K2846">
        <f t="shared" ca="1" si="404"/>
        <v>0</v>
      </c>
      <c r="N2846" t="str">
        <f t="shared" ca="1" si="405"/>
        <v>D:z</v>
      </c>
      <c r="O2846" t="str">
        <f t="shared" ca="1" si="406"/>
        <v>D7:z7</v>
      </c>
    </row>
    <row r="2847" spans="1:15">
      <c r="A2847" t="str">
        <f t="shared" si="398"/>
        <v>06</v>
      </c>
      <c r="B2847" t="str">
        <f t="shared" ca="1" si="399"/>
        <v>W</v>
      </c>
      <c r="C2847" t="s">
        <v>3549</v>
      </c>
      <c r="D2847" s="9" t="s">
        <v>3555</v>
      </c>
      <c r="E2847">
        <f t="shared" ca="1" si="400"/>
        <v>0</v>
      </c>
      <c r="H2847" t="str">
        <f t="shared" ca="1" si="401"/>
        <v>'Simpl. All tex.-dual tex'!</v>
      </c>
      <c r="I2847" t="str">
        <f t="shared" ca="1" si="402"/>
        <v>'Simpl. All tex.-dual tex'!</v>
      </c>
      <c r="J2847">
        <f t="shared" ca="1" si="403"/>
        <v>0</v>
      </c>
      <c r="K2847">
        <f t="shared" ca="1" si="404"/>
        <v>0</v>
      </c>
      <c r="N2847" t="str">
        <f t="shared" ca="1" si="405"/>
        <v>D:z</v>
      </c>
      <c r="O2847" t="str">
        <f t="shared" ca="1" si="406"/>
        <v>D7:z7</v>
      </c>
    </row>
    <row r="2848" spans="1:15">
      <c r="A2848" t="str">
        <f t="shared" si="398"/>
        <v>07</v>
      </c>
      <c r="B2848" t="str">
        <f t="shared" ca="1" si="399"/>
        <v>W</v>
      </c>
      <c r="C2848" t="s">
        <v>3549</v>
      </c>
      <c r="D2848" s="9" t="s">
        <v>3556</v>
      </c>
      <c r="E2848">
        <f t="shared" ca="1" si="400"/>
        <v>0</v>
      </c>
      <c r="H2848" t="str">
        <f t="shared" ca="1" si="401"/>
        <v>'Simpl. All tex.-dual tex'!</v>
      </c>
      <c r="I2848" t="str">
        <f t="shared" ca="1" si="402"/>
        <v>'Simpl. All tex.-dual tex'!</v>
      </c>
      <c r="J2848">
        <f t="shared" ca="1" si="403"/>
        <v>0</v>
      </c>
      <c r="K2848">
        <f t="shared" ca="1" si="404"/>
        <v>0</v>
      </c>
      <c r="N2848" t="str">
        <f t="shared" ca="1" si="405"/>
        <v>D:z</v>
      </c>
      <c r="O2848" t="str">
        <f t="shared" ca="1" si="406"/>
        <v>D7:z7</v>
      </c>
    </row>
    <row r="2849" spans="1:15">
      <c r="A2849" t="str">
        <f t="shared" si="398"/>
        <v>08</v>
      </c>
      <c r="B2849" t="str">
        <f t="shared" ca="1" si="399"/>
        <v>W</v>
      </c>
      <c r="C2849" t="s">
        <v>3549</v>
      </c>
      <c r="D2849" s="9" t="s">
        <v>3557</v>
      </c>
      <c r="E2849">
        <f t="shared" ca="1" si="400"/>
        <v>0</v>
      </c>
      <c r="H2849" t="str">
        <f t="shared" ca="1" si="401"/>
        <v>'Simpl. All tex.-dual tex'!</v>
      </c>
      <c r="I2849" t="str">
        <f t="shared" ca="1" si="402"/>
        <v>'Simpl. All tex.-dual tex'!</v>
      </c>
      <c r="J2849">
        <f t="shared" ca="1" si="403"/>
        <v>0</v>
      </c>
      <c r="K2849">
        <f t="shared" ca="1" si="404"/>
        <v>0</v>
      </c>
      <c r="N2849" t="str">
        <f t="shared" ca="1" si="405"/>
        <v>D:z</v>
      </c>
      <c r="O2849" t="str">
        <f t="shared" ca="1" si="406"/>
        <v>D7:z7</v>
      </c>
    </row>
    <row r="2850" spans="1:15">
      <c r="A2850" t="str">
        <f t="shared" si="398"/>
        <v>09</v>
      </c>
      <c r="B2850" t="str">
        <f t="shared" ca="1" si="399"/>
        <v>W</v>
      </c>
      <c r="C2850" t="s">
        <v>3549</v>
      </c>
      <c r="D2850" s="9" t="s">
        <v>3558</v>
      </c>
      <c r="E2850">
        <f t="shared" ca="1" si="400"/>
        <v>0</v>
      </c>
      <c r="H2850" t="str">
        <f t="shared" ca="1" si="401"/>
        <v>'Simpl. All tex.-dual tex'!</v>
      </c>
      <c r="I2850" t="str">
        <f t="shared" ca="1" si="402"/>
        <v>'Simpl. All tex.-dual tex'!</v>
      </c>
      <c r="J2850">
        <f t="shared" ca="1" si="403"/>
        <v>0</v>
      </c>
      <c r="K2850">
        <f t="shared" ca="1" si="404"/>
        <v>0</v>
      </c>
      <c r="N2850" t="str">
        <f t="shared" ca="1" si="405"/>
        <v>D:z</v>
      </c>
      <c r="O2850" t="str">
        <f t="shared" ca="1" si="406"/>
        <v>D7:z7</v>
      </c>
    </row>
    <row r="2851" spans="1:15">
      <c r="A2851" t="str">
        <f t="shared" si="398"/>
        <v>10</v>
      </c>
      <c r="B2851" t="str">
        <f t="shared" ca="1" si="399"/>
        <v>W</v>
      </c>
      <c r="C2851" t="s">
        <v>3549</v>
      </c>
      <c r="D2851" s="9" t="s">
        <v>3559</v>
      </c>
      <c r="E2851">
        <f t="shared" ca="1" si="400"/>
        <v>0</v>
      </c>
      <c r="H2851" t="str">
        <f t="shared" ca="1" si="401"/>
        <v>'Simpl. All tex.-dual tex'!</v>
      </c>
      <c r="I2851" t="str">
        <f t="shared" ca="1" si="402"/>
        <v>'Simpl. All tex.-dual tex'!</v>
      </c>
      <c r="J2851">
        <f t="shared" ca="1" si="403"/>
        <v>0</v>
      </c>
      <c r="K2851">
        <f t="shared" ca="1" si="404"/>
        <v>0</v>
      </c>
      <c r="N2851" t="str">
        <f t="shared" ca="1" si="405"/>
        <v>D:z</v>
      </c>
      <c r="O2851" t="str">
        <f t="shared" ca="1" si="406"/>
        <v>D7:z7</v>
      </c>
    </row>
    <row r="2852" spans="1:15">
      <c r="A2852" t="str">
        <f t="shared" si="398"/>
        <v>11</v>
      </c>
      <c r="B2852" t="str">
        <f t="shared" ca="1" si="399"/>
        <v>W</v>
      </c>
      <c r="C2852" t="s">
        <v>3549</v>
      </c>
      <c r="D2852" s="9" t="s">
        <v>3560</v>
      </c>
      <c r="E2852">
        <f t="shared" ca="1" si="400"/>
        <v>0</v>
      </c>
      <c r="H2852" t="str">
        <f t="shared" ca="1" si="401"/>
        <v>'Simpl. All tex.-dual tex'!</v>
      </c>
      <c r="I2852" t="str">
        <f t="shared" ca="1" si="402"/>
        <v>'Simpl. All tex.-dual tex'!</v>
      </c>
      <c r="J2852">
        <f t="shared" ca="1" si="403"/>
        <v>0</v>
      </c>
      <c r="K2852">
        <f t="shared" ca="1" si="404"/>
        <v>0</v>
      </c>
      <c r="N2852" t="str">
        <f t="shared" ca="1" si="405"/>
        <v>D:z</v>
      </c>
      <c r="O2852" t="str">
        <f t="shared" ca="1" si="406"/>
        <v>D7:z7</v>
      </c>
    </row>
    <row r="2853" spans="1:15">
      <c r="A2853" t="str">
        <f t="shared" si="398"/>
        <v>12</v>
      </c>
      <c r="B2853" t="str">
        <f t="shared" ca="1" si="399"/>
        <v>W</v>
      </c>
      <c r="C2853" t="s">
        <v>3549</v>
      </c>
      <c r="D2853" s="9" t="s">
        <v>3561</v>
      </c>
      <c r="E2853">
        <f t="shared" ca="1" si="400"/>
        <v>0</v>
      </c>
      <c r="H2853" t="str">
        <f t="shared" ca="1" si="401"/>
        <v>'Simpl. All tex.-dual tex'!</v>
      </c>
      <c r="I2853" t="str">
        <f t="shared" ca="1" si="402"/>
        <v>'Simpl. All tex.-dual tex'!</v>
      </c>
      <c r="J2853">
        <f t="shared" ca="1" si="403"/>
        <v>0</v>
      </c>
      <c r="K2853">
        <f t="shared" ca="1" si="404"/>
        <v>0</v>
      </c>
      <c r="N2853" t="str">
        <f t="shared" ca="1" si="405"/>
        <v>D:z</v>
      </c>
      <c r="O2853" t="str">
        <f t="shared" ca="1" si="406"/>
        <v>D7:z7</v>
      </c>
    </row>
    <row r="2854" spans="1:15">
      <c r="A2854" t="str">
        <f t="shared" si="398"/>
        <v>13</v>
      </c>
      <c r="B2854" t="str">
        <f t="shared" ca="1" si="399"/>
        <v>W</v>
      </c>
      <c r="C2854" t="s">
        <v>3549</v>
      </c>
      <c r="D2854" s="9" t="s">
        <v>3562</v>
      </c>
      <c r="E2854">
        <f t="shared" ca="1" si="400"/>
        <v>0</v>
      </c>
      <c r="H2854" t="str">
        <f t="shared" ca="1" si="401"/>
        <v>'Simpl. All tex.-dual tex'!</v>
      </c>
      <c r="I2854" t="str">
        <f t="shared" ca="1" si="402"/>
        <v>'Simpl. All tex.-dual tex'!</v>
      </c>
      <c r="J2854">
        <f t="shared" ca="1" si="403"/>
        <v>0</v>
      </c>
      <c r="K2854">
        <f t="shared" ca="1" si="404"/>
        <v>0</v>
      </c>
      <c r="N2854" t="str">
        <f t="shared" ca="1" si="405"/>
        <v>D:z</v>
      </c>
      <c r="O2854" t="str">
        <f t="shared" ca="1" si="406"/>
        <v>D7:z7</v>
      </c>
    </row>
    <row r="2855" spans="1:15">
      <c r="A2855" t="str">
        <f t="shared" si="398"/>
        <v>100</v>
      </c>
      <c r="B2855" t="str">
        <f t="shared" ca="1" si="399"/>
        <v>W</v>
      </c>
      <c r="C2855" t="s">
        <v>3549</v>
      </c>
      <c r="D2855" s="9" t="s">
        <v>3563</v>
      </c>
      <c r="E2855">
        <f t="shared" ca="1" si="400"/>
        <v>0</v>
      </c>
      <c r="H2855" t="str">
        <f t="shared" ca="1" si="401"/>
        <v>'Simpl. All tex.-dual tex'!</v>
      </c>
      <c r="I2855" t="str">
        <f t="shared" ca="1" si="402"/>
        <v>'Simpl. All tex.-dual tex'!</v>
      </c>
      <c r="J2855">
        <f t="shared" ca="1" si="403"/>
        <v>0</v>
      </c>
      <c r="K2855">
        <f t="shared" ca="1" si="404"/>
        <v>0</v>
      </c>
      <c r="N2855" t="str">
        <f t="shared" ca="1" si="405"/>
        <v>D:z</v>
      </c>
      <c r="O2855" t="str">
        <f t="shared" ca="1" si="406"/>
        <v>D7:z7</v>
      </c>
    </row>
    <row r="2856" spans="1:15">
      <c r="A2856" t="str">
        <f t="shared" si="398"/>
        <v>01</v>
      </c>
      <c r="B2856" t="str">
        <f t="shared" ca="1" si="399"/>
        <v>W</v>
      </c>
      <c r="C2856" t="s">
        <v>3636</v>
      </c>
      <c r="D2856" s="9" t="s">
        <v>3594</v>
      </c>
      <c r="E2856">
        <f t="shared" ca="1" si="400"/>
        <v>0</v>
      </c>
      <c r="H2856" t="str">
        <f t="shared" ca="1" si="401"/>
        <v>'Simpl. All tex.-dual tex'!</v>
      </c>
      <c r="I2856" t="str">
        <f t="shared" ca="1" si="402"/>
        <v>'Simpl. All tex.-dual tex'!</v>
      </c>
      <c r="J2856">
        <f t="shared" ca="1" si="403"/>
        <v>0</v>
      </c>
      <c r="K2856">
        <f t="shared" ca="1" si="404"/>
        <v>0</v>
      </c>
      <c r="N2856" t="str">
        <f t="shared" ca="1" si="405"/>
        <v>D:z</v>
      </c>
      <c r="O2856" t="str">
        <f t="shared" ca="1" si="406"/>
        <v>D7:z7</v>
      </c>
    </row>
    <row r="2857" spans="1:15">
      <c r="A2857" t="str">
        <f t="shared" si="398"/>
        <v>02</v>
      </c>
      <c r="B2857" t="str">
        <f t="shared" ca="1" si="399"/>
        <v>W</v>
      </c>
      <c r="C2857" t="s">
        <v>3636</v>
      </c>
      <c r="D2857" s="9" t="s">
        <v>3595</v>
      </c>
      <c r="E2857">
        <f t="shared" ca="1" si="400"/>
        <v>0</v>
      </c>
      <c r="H2857" t="str">
        <f t="shared" ca="1" si="401"/>
        <v>'Simpl. All tex.-dual tex'!</v>
      </c>
      <c r="I2857" t="str">
        <f t="shared" ca="1" si="402"/>
        <v>'Simpl. All tex.-dual tex'!</v>
      </c>
      <c r="J2857">
        <f t="shared" ca="1" si="403"/>
        <v>0</v>
      </c>
      <c r="K2857">
        <f t="shared" ca="1" si="404"/>
        <v>0</v>
      </c>
      <c r="N2857" t="str">
        <f t="shared" ca="1" si="405"/>
        <v>D:z</v>
      </c>
      <c r="O2857" t="str">
        <f t="shared" ca="1" si="406"/>
        <v>D7:z7</v>
      </c>
    </row>
    <row r="2858" spans="1:15">
      <c r="A2858" t="str">
        <f t="shared" si="398"/>
        <v>03</v>
      </c>
      <c r="B2858" t="str">
        <f t="shared" ca="1" si="399"/>
        <v>W</v>
      </c>
      <c r="C2858" t="s">
        <v>3636</v>
      </c>
      <c r="D2858" s="9" t="s">
        <v>3596</v>
      </c>
      <c r="E2858">
        <f t="shared" ca="1" si="400"/>
        <v>0</v>
      </c>
      <c r="H2858" t="str">
        <f t="shared" ca="1" si="401"/>
        <v>'Simpl. All tex.-dual tex'!</v>
      </c>
      <c r="I2858" t="str">
        <f t="shared" ca="1" si="402"/>
        <v>'Simpl. All tex.-dual tex'!</v>
      </c>
      <c r="J2858">
        <f t="shared" ca="1" si="403"/>
        <v>0</v>
      </c>
      <c r="K2858">
        <f t="shared" ca="1" si="404"/>
        <v>0</v>
      </c>
      <c r="N2858" t="str">
        <f t="shared" ca="1" si="405"/>
        <v>D:z</v>
      </c>
      <c r="O2858" t="str">
        <f t="shared" ca="1" si="406"/>
        <v>D7:z7</v>
      </c>
    </row>
    <row r="2859" spans="1:15">
      <c r="A2859" t="str">
        <f t="shared" si="398"/>
        <v>04</v>
      </c>
      <c r="B2859" t="str">
        <f t="shared" ca="1" si="399"/>
        <v>W</v>
      </c>
      <c r="C2859" t="s">
        <v>3636</v>
      </c>
      <c r="D2859" s="9" t="s">
        <v>3597</v>
      </c>
      <c r="E2859">
        <f t="shared" ca="1" si="400"/>
        <v>0</v>
      </c>
      <c r="H2859" t="str">
        <f t="shared" ca="1" si="401"/>
        <v>'Simpl. All tex.-dual tex'!</v>
      </c>
      <c r="I2859" t="str">
        <f t="shared" ca="1" si="402"/>
        <v>'Simpl. All tex.-dual tex'!</v>
      </c>
      <c r="J2859">
        <f t="shared" ca="1" si="403"/>
        <v>0</v>
      </c>
      <c r="K2859">
        <f t="shared" ca="1" si="404"/>
        <v>0</v>
      </c>
      <c r="N2859" t="str">
        <f t="shared" ca="1" si="405"/>
        <v>D:z</v>
      </c>
      <c r="O2859" t="str">
        <f t="shared" ca="1" si="406"/>
        <v>D7:z7</v>
      </c>
    </row>
    <row r="2860" spans="1:15">
      <c r="A2860" t="str">
        <f t="shared" si="398"/>
        <v>05</v>
      </c>
      <c r="B2860" t="str">
        <f t="shared" ca="1" si="399"/>
        <v>W</v>
      </c>
      <c r="C2860" t="s">
        <v>3636</v>
      </c>
      <c r="D2860" s="9" t="s">
        <v>3598</v>
      </c>
      <c r="E2860">
        <f t="shared" ca="1" si="400"/>
        <v>0</v>
      </c>
      <c r="H2860" t="str">
        <f t="shared" ca="1" si="401"/>
        <v>'Simpl. All tex.-dual tex'!</v>
      </c>
      <c r="I2860" t="str">
        <f t="shared" ca="1" si="402"/>
        <v>'Simpl. All tex.-dual tex'!</v>
      </c>
      <c r="J2860">
        <f t="shared" ca="1" si="403"/>
        <v>0</v>
      </c>
      <c r="K2860">
        <f t="shared" ca="1" si="404"/>
        <v>0</v>
      </c>
      <c r="N2860" t="str">
        <f t="shared" ca="1" si="405"/>
        <v>D:z</v>
      </c>
      <c r="O2860" t="str">
        <f t="shared" ca="1" si="406"/>
        <v>D7:z7</v>
      </c>
    </row>
    <row r="2861" spans="1:15">
      <c r="A2861" t="str">
        <f t="shared" si="398"/>
        <v>06</v>
      </c>
      <c r="B2861" t="str">
        <f t="shared" ca="1" si="399"/>
        <v>W</v>
      </c>
      <c r="C2861" t="s">
        <v>3636</v>
      </c>
      <c r="D2861" s="9" t="s">
        <v>3599</v>
      </c>
      <c r="E2861">
        <f t="shared" ca="1" si="400"/>
        <v>0</v>
      </c>
      <c r="H2861" t="str">
        <f t="shared" ca="1" si="401"/>
        <v>'Simpl. All tex.-dual tex'!</v>
      </c>
      <c r="I2861" t="str">
        <f t="shared" ca="1" si="402"/>
        <v>'Simpl. All tex.-dual tex'!</v>
      </c>
      <c r="J2861">
        <f t="shared" ca="1" si="403"/>
        <v>0</v>
      </c>
      <c r="K2861">
        <f t="shared" ca="1" si="404"/>
        <v>0</v>
      </c>
      <c r="N2861" t="str">
        <f t="shared" ca="1" si="405"/>
        <v>D:z</v>
      </c>
      <c r="O2861" t="str">
        <f t="shared" ca="1" si="406"/>
        <v>D7:z7</v>
      </c>
    </row>
    <row r="2862" spans="1:15">
      <c r="A2862" t="str">
        <f t="shared" si="398"/>
        <v>07</v>
      </c>
      <c r="B2862" t="str">
        <f t="shared" ca="1" si="399"/>
        <v>W</v>
      </c>
      <c r="C2862" t="s">
        <v>3636</v>
      </c>
      <c r="D2862" s="9" t="s">
        <v>3600</v>
      </c>
      <c r="E2862">
        <f t="shared" ca="1" si="400"/>
        <v>0</v>
      </c>
      <c r="H2862" t="str">
        <f t="shared" ca="1" si="401"/>
        <v>'Simpl. All tex.-dual tex'!</v>
      </c>
      <c r="I2862" t="str">
        <f t="shared" ca="1" si="402"/>
        <v>'Simpl. All tex.-dual tex'!</v>
      </c>
      <c r="J2862">
        <f t="shared" ca="1" si="403"/>
        <v>0</v>
      </c>
      <c r="K2862">
        <f t="shared" ca="1" si="404"/>
        <v>0</v>
      </c>
      <c r="N2862" t="str">
        <f t="shared" ca="1" si="405"/>
        <v>D:z</v>
      </c>
      <c r="O2862" t="str">
        <f t="shared" ca="1" si="406"/>
        <v>D7:z7</v>
      </c>
    </row>
    <row r="2863" spans="1:15">
      <c r="A2863" t="str">
        <f t="shared" si="398"/>
        <v>08</v>
      </c>
      <c r="B2863" t="str">
        <f t="shared" ca="1" si="399"/>
        <v>W</v>
      </c>
      <c r="C2863" t="s">
        <v>3636</v>
      </c>
      <c r="D2863" s="9" t="s">
        <v>3601</v>
      </c>
      <c r="E2863">
        <f t="shared" ca="1" si="400"/>
        <v>0</v>
      </c>
      <c r="H2863" t="str">
        <f t="shared" ca="1" si="401"/>
        <v>'Simpl. All tex.-dual tex'!</v>
      </c>
      <c r="I2863" t="str">
        <f t="shared" ca="1" si="402"/>
        <v>'Simpl. All tex.-dual tex'!</v>
      </c>
      <c r="J2863">
        <f t="shared" ca="1" si="403"/>
        <v>0</v>
      </c>
      <c r="K2863">
        <f t="shared" ca="1" si="404"/>
        <v>0</v>
      </c>
      <c r="N2863" t="str">
        <f t="shared" ca="1" si="405"/>
        <v>D:z</v>
      </c>
      <c r="O2863" t="str">
        <f t="shared" ca="1" si="406"/>
        <v>D7:z7</v>
      </c>
    </row>
    <row r="2864" spans="1:15">
      <c r="A2864" t="str">
        <f t="shared" si="398"/>
        <v>09</v>
      </c>
      <c r="B2864" t="str">
        <f t="shared" ca="1" si="399"/>
        <v>W</v>
      </c>
      <c r="C2864" t="s">
        <v>3636</v>
      </c>
      <c r="D2864" s="9" t="s">
        <v>3602</v>
      </c>
      <c r="E2864">
        <f t="shared" ca="1" si="400"/>
        <v>0</v>
      </c>
      <c r="H2864" t="str">
        <f t="shared" ca="1" si="401"/>
        <v>'Simpl. All tex.-dual tex'!</v>
      </c>
      <c r="I2864" t="str">
        <f t="shared" ca="1" si="402"/>
        <v>'Simpl. All tex.-dual tex'!</v>
      </c>
      <c r="J2864">
        <f t="shared" ca="1" si="403"/>
        <v>0</v>
      </c>
      <c r="K2864">
        <f t="shared" ca="1" si="404"/>
        <v>0</v>
      </c>
      <c r="N2864" t="str">
        <f t="shared" ca="1" si="405"/>
        <v>D:z</v>
      </c>
      <c r="O2864" t="str">
        <f t="shared" ca="1" si="406"/>
        <v>D7:z7</v>
      </c>
    </row>
    <row r="2865" spans="1:15">
      <c r="A2865" t="str">
        <f t="shared" si="398"/>
        <v>10</v>
      </c>
      <c r="B2865" t="str">
        <f t="shared" ca="1" si="399"/>
        <v>W</v>
      </c>
      <c r="C2865" t="s">
        <v>3636</v>
      </c>
      <c r="D2865" s="9" t="s">
        <v>3603</v>
      </c>
      <c r="E2865">
        <f t="shared" ca="1" si="400"/>
        <v>0</v>
      </c>
      <c r="H2865" t="str">
        <f t="shared" ca="1" si="401"/>
        <v>'Simpl. All tex.-dual tex'!</v>
      </c>
      <c r="I2865" t="str">
        <f t="shared" ca="1" si="402"/>
        <v>'Simpl. All tex.-dual tex'!</v>
      </c>
      <c r="J2865">
        <f t="shared" ca="1" si="403"/>
        <v>0</v>
      </c>
      <c r="K2865">
        <f t="shared" ca="1" si="404"/>
        <v>0</v>
      </c>
      <c r="N2865" t="str">
        <f t="shared" ca="1" si="405"/>
        <v>D:z</v>
      </c>
      <c r="O2865" t="str">
        <f t="shared" ca="1" si="406"/>
        <v>D7:z7</v>
      </c>
    </row>
    <row r="2866" spans="1:15">
      <c r="A2866" t="str">
        <f t="shared" si="398"/>
        <v>11</v>
      </c>
      <c r="B2866" t="str">
        <f t="shared" ca="1" si="399"/>
        <v>W</v>
      </c>
      <c r="C2866" t="s">
        <v>3636</v>
      </c>
      <c r="D2866" s="9" t="s">
        <v>3604</v>
      </c>
      <c r="E2866">
        <f t="shared" ca="1" si="400"/>
        <v>0</v>
      </c>
      <c r="H2866" t="str">
        <f t="shared" ca="1" si="401"/>
        <v>'Simpl. All tex.-dual tex'!</v>
      </c>
      <c r="I2866" t="str">
        <f t="shared" ca="1" si="402"/>
        <v>'Simpl. All tex.-dual tex'!</v>
      </c>
      <c r="J2866">
        <f t="shared" ca="1" si="403"/>
        <v>0</v>
      </c>
      <c r="K2866">
        <f t="shared" ca="1" si="404"/>
        <v>0</v>
      </c>
      <c r="N2866" t="str">
        <f t="shared" ca="1" si="405"/>
        <v>D:z</v>
      </c>
      <c r="O2866" t="str">
        <f t="shared" ca="1" si="406"/>
        <v>D7:z7</v>
      </c>
    </row>
    <row r="2867" spans="1:15">
      <c r="A2867" t="str">
        <f t="shared" si="398"/>
        <v>12</v>
      </c>
      <c r="B2867" t="str">
        <f t="shared" ca="1" si="399"/>
        <v>W</v>
      </c>
      <c r="C2867" t="s">
        <v>3636</v>
      </c>
      <c r="D2867" s="9" t="s">
        <v>3605</v>
      </c>
      <c r="E2867">
        <f t="shared" ca="1" si="400"/>
        <v>0</v>
      </c>
      <c r="H2867" t="str">
        <f t="shared" ca="1" si="401"/>
        <v>'Simpl. All tex.-dual tex'!</v>
      </c>
      <c r="I2867" t="str">
        <f t="shared" ca="1" si="402"/>
        <v>'Simpl. All tex.-dual tex'!</v>
      </c>
      <c r="J2867">
        <f t="shared" ca="1" si="403"/>
        <v>0</v>
      </c>
      <c r="K2867">
        <f t="shared" ca="1" si="404"/>
        <v>0</v>
      </c>
      <c r="N2867" t="str">
        <f t="shared" ca="1" si="405"/>
        <v>D:z</v>
      </c>
      <c r="O2867" t="str">
        <f t="shared" ca="1" si="406"/>
        <v>D7:z7</v>
      </c>
    </row>
    <row r="2868" spans="1:15">
      <c r="A2868" t="str">
        <f t="shared" si="398"/>
        <v>13</v>
      </c>
      <c r="B2868" t="str">
        <f t="shared" ca="1" si="399"/>
        <v>W</v>
      </c>
      <c r="C2868" t="s">
        <v>3636</v>
      </c>
      <c r="D2868" s="9" t="s">
        <v>3606</v>
      </c>
      <c r="E2868">
        <f t="shared" ca="1" si="400"/>
        <v>0</v>
      </c>
      <c r="H2868" t="str">
        <f t="shared" ca="1" si="401"/>
        <v>'Simpl. All tex.-dual tex'!</v>
      </c>
      <c r="I2868" t="str">
        <f t="shared" ca="1" si="402"/>
        <v>'Simpl. All tex.-dual tex'!</v>
      </c>
      <c r="J2868">
        <f t="shared" ca="1" si="403"/>
        <v>0</v>
      </c>
      <c r="K2868">
        <f t="shared" ca="1" si="404"/>
        <v>0</v>
      </c>
      <c r="N2868" t="str">
        <f t="shared" ca="1" si="405"/>
        <v>D:z</v>
      </c>
      <c r="O2868" t="str">
        <f t="shared" ca="1" si="406"/>
        <v>D7:z7</v>
      </c>
    </row>
    <row r="2869" spans="1:15">
      <c r="A2869" t="str">
        <f t="shared" si="398"/>
        <v>100</v>
      </c>
      <c r="B2869" t="str">
        <f t="shared" ca="1" si="399"/>
        <v>W</v>
      </c>
      <c r="C2869" t="s">
        <v>3636</v>
      </c>
      <c r="D2869" s="9" t="s">
        <v>3607</v>
      </c>
      <c r="E2869">
        <f t="shared" ca="1" si="400"/>
        <v>0</v>
      </c>
      <c r="H2869" t="str">
        <f t="shared" ca="1" si="401"/>
        <v>'Simpl. All tex.-dual tex'!</v>
      </c>
      <c r="I2869" t="str">
        <f t="shared" ca="1" si="402"/>
        <v>'Simpl. All tex.-dual tex'!</v>
      </c>
      <c r="J2869">
        <f t="shared" ca="1" si="403"/>
        <v>0</v>
      </c>
      <c r="K2869">
        <f t="shared" ca="1" si="404"/>
        <v>0</v>
      </c>
      <c r="N2869" t="str">
        <f t="shared" ca="1" si="405"/>
        <v>D:z</v>
      </c>
      <c r="O2869" t="str">
        <f t="shared" ca="1" si="406"/>
        <v>D7:z7</v>
      </c>
    </row>
    <row r="2870" spans="1:15">
      <c r="A2870" t="str">
        <f t="shared" si="398"/>
        <v>01</v>
      </c>
      <c r="B2870" t="str">
        <f t="shared" ca="1" si="399"/>
        <v>W</v>
      </c>
      <c r="C2870" t="s">
        <v>3637</v>
      </c>
      <c r="D2870" s="9" t="s">
        <v>3638</v>
      </c>
      <c r="E2870">
        <f t="shared" ca="1" si="400"/>
        <v>0</v>
      </c>
      <c r="H2870" t="str">
        <f t="shared" ca="1" si="401"/>
        <v>'Simpl. All tex.-dual tex'!</v>
      </c>
      <c r="I2870" t="str">
        <f t="shared" ca="1" si="402"/>
        <v>'Simpl. All tex.-dual tex'!</v>
      </c>
      <c r="J2870">
        <f t="shared" ca="1" si="403"/>
        <v>0</v>
      </c>
      <c r="K2870">
        <f t="shared" ca="1" si="404"/>
        <v>0</v>
      </c>
      <c r="N2870" t="str">
        <f t="shared" ca="1" si="405"/>
        <v>D:z</v>
      </c>
      <c r="O2870" t="str">
        <f t="shared" ca="1" si="406"/>
        <v>D7:z7</v>
      </c>
    </row>
    <row r="2871" spans="1:15">
      <c r="A2871" t="str">
        <f t="shared" si="398"/>
        <v>02</v>
      </c>
      <c r="B2871" t="str">
        <f t="shared" ca="1" si="399"/>
        <v>W</v>
      </c>
      <c r="C2871" t="s">
        <v>3637</v>
      </c>
      <c r="D2871" s="9" t="s">
        <v>3639</v>
      </c>
      <c r="E2871">
        <f t="shared" ca="1" si="400"/>
        <v>0</v>
      </c>
      <c r="H2871" t="str">
        <f t="shared" ca="1" si="401"/>
        <v>'Simpl. All tex.-dual tex'!</v>
      </c>
      <c r="I2871" t="str">
        <f t="shared" ca="1" si="402"/>
        <v>'Simpl. All tex.-dual tex'!</v>
      </c>
      <c r="J2871">
        <f t="shared" ca="1" si="403"/>
        <v>0</v>
      </c>
      <c r="K2871">
        <f t="shared" ca="1" si="404"/>
        <v>0</v>
      </c>
      <c r="N2871" t="str">
        <f t="shared" ca="1" si="405"/>
        <v>D:z</v>
      </c>
      <c r="O2871" t="str">
        <f t="shared" ca="1" si="406"/>
        <v>D7:z7</v>
      </c>
    </row>
    <row r="2872" spans="1:15">
      <c r="A2872" t="str">
        <f t="shared" si="398"/>
        <v>03</v>
      </c>
      <c r="B2872" t="str">
        <f t="shared" ca="1" si="399"/>
        <v>W</v>
      </c>
      <c r="C2872" t="s">
        <v>3637</v>
      </c>
      <c r="D2872" s="9" t="s">
        <v>3640</v>
      </c>
      <c r="E2872">
        <f t="shared" ca="1" si="400"/>
        <v>0</v>
      </c>
      <c r="H2872" t="str">
        <f t="shared" ca="1" si="401"/>
        <v>'Simpl. All tex.-dual tex'!</v>
      </c>
      <c r="I2872" t="str">
        <f t="shared" ca="1" si="402"/>
        <v>'Simpl. All tex.-dual tex'!</v>
      </c>
      <c r="J2872">
        <f t="shared" ca="1" si="403"/>
        <v>0</v>
      </c>
      <c r="K2872">
        <f t="shared" ca="1" si="404"/>
        <v>0</v>
      </c>
      <c r="N2872" t="str">
        <f t="shared" ca="1" si="405"/>
        <v>D:z</v>
      </c>
      <c r="O2872" t="str">
        <f t="shared" ca="1" si="406"/>
        <v>D7:z7</v>
      </c>
    </row>
    <row r="2873" spans="1:15">
      <c r="A2873" t="str">
        <f t="shared" si="398"/>
        <v>04</v>
      </c>
      <c r="B2873" t="str">
        <f t="shared" ca="1" si="399"/>
        <v>W</v>
      </c>
      <c r="C2873" t="s">
        <v>3637</v>
      </c>
      <c r="D2873" s="9" t="s">
        <v>3641</v>
      </c>
      <c r="E2873">
        <f t="shared" ca="1" si="400"/>
        <v>0</v>
      </c>
      <c r="H2873" t="str">
        <f t="shared" ca="1" si="401"/>
        <v>'Simpl. All tex.-dual tex'!</v>
      </c>
      <c r="I2873" t="str">
        <f t="shared" ca="1" si="402"/>
        <v>'Simpl. All tex.-dual tex'!</v>
      </c>
      <c r="J2873">
        <f t="shared" ca="1" si="403"/>
        <v>0</v>
      </c>
      <c r="K2873">
        <f t="shared" ca="1" si="404"/>
        <v>0</v>
      </c>
      <c r="N2873" t="str">
        <f t="shared" ca="1" si="405"/>
        <v>D:z</v>
      </c>
      <c r="O2873" t="str">
        <f t="shared" ca="1" si="406"/>
        <v>D7:z7</v>
      </c>
    </row>
    <row r="2874" spans="1:15">
      <c r="A2874" t="str">
        <f t="shared" si="398"/>
        <v>05</v>
      </c>
      <c r="B2874" t="str">
        <f t="shared" ca="1" si="399"/>
        <v>W</v>
      </c>
      <c r="C2874" t="s">
        <v>3637</v>
      </c>
      <c r="D2874" s="9" t="s">
        <v>3642</v>
      </c>
      <c r="E2874">
        <f t="shared" ca="1" si="400"/>
        <v>0</v>
      </c>
      <c r="H2874" t="str">
        <f t="shared" ca="1" si="401"/>
        <v>'Simpl. All tex.-dual tex'!</v>
      </c>
      <c r="I2874" t="str">
        <f t="shared" ca="1" si="402"/>
        <v>'Simpl. All tex.-dual tex'!</v>
      </c>
      <c r="J2874">
        <f t="shared" ca="1" si="403"/>
        <v>0</v>
      </c>
      <c r="K2874">
        <f t="shared" ca="1" si="404"/>
        <v>0</v>
      </c>
      <c r="N2874" t="str">
        <f t="shared" ca="1" si="405"/>
        <v>D:z</v>
      </c>
      <c r="O2874" t="str">
        <f t="shared" ca="1" si="406"/>
        <v>D7:z7</v>
      </c>
    </row>
    <row r="2875" spans="1:15">
      <c r="A2875" t="str">
        <f t="shared" si="398"/>
        <v>06</v>
      </c>
      <c r="B2875" t="str">
        <f t="shared" ca="1" si="399"/>
        <v>W</v>
      </c>
      <c r="C2875" t="s">
        <v>3637</v>
      </c>
      <c r="D2875" s="9" t="s">
        <v>3643</v>
      </c>
      <c r="E2875">
        <f t="shared" ca="1" si="400"/>
        <v>0</v>
      </c>
      <c r="H2875" t="str">
        <f t="shared" ca="1" si="401"/>
        <v>'Simpl. All tex.-dual tex'!</v>
      </c>
      <c r="I2875" t="str">
        <f t="shared" ca="1" si="402"/>
        <v>'Simpl. All tex.-dual tex'!</v>
      </c>
      <c r="J2875">
        <f t="shared" ca="1" si="403"/>
        <v>0</v>
      </c>
      <c r="K2875">
        <f t="shared" ca="1" si="404"/>
        <v>0</v>
      </c>
      <c r="N2875" t="str">
        <f t="shared" ca="1" si="405"/>
        <v>D:z</v>
      </c>
      <c r="O2875" t="str">
        <f t="shared" ca="1" si="406"/>
        <v>D7:z7</v>
      </c>
    </row>
    <row r="2876" spans="1:15">
      <c r="A2876" t="str">
        <f t="shared" si="398"/>
        <v>07</v>
      </c>
      <c r="B2876" t="str">
        <f t="shared" ca="1" si="399"/>
        <v>W</v>
      </c>
      <c r="C2876" t="s">
        <v>3637</v>
      </c>
      <c r="D2876" s="9" t="s">
        <v>3644</v>
      </c>
      <c r="E2876">
        <f t="shared" ca="1" si="400"/>
        <v>0</v>
      </c>
      <c r="H2876" t="str">
        <f t="shared" ca="1" si="401"/>
        <v>'Simpl. All tex.-dual tex'!</v>
      </c>
      <c r="I2876" t="str">
        <f t="shared" ca="1" si="402"/>
        <v>'Simpl. All tex.-dual tex'!</v>
      </c>
      <c r="J2876">
        <f t="shared" ca="1" si="403"/>
        <v>0</v>
      </c>
      <c r="K2876">
        <f t="shared" ca="1" si="404"/>
        <v>0</v>
      </c>
      <c r="N2876" t="str">
        <f t="shared" ca="1" si="405"/>
        <v>D:z</v>
      </c>
      <c r="O2876" t="str">
        <f t="shared" ca="1" si="406"/>
        <v>D7:z7</v>
      </c>
    </row>
    <row r="2877" spans="1:15">
      <c r="A2877" t="str">
        <f t="shared" si="398"/>
        <v>08</v>
      </c>
      <c r="B2877" t="str">
        <f t="shared" ca="1" si="399"/>
        <v>W</v>
      </c>
      <c r="C2877" t="s">
        <v>3637</v>
      </c>
      <c r="D2877" s="9" t="s">
        <v>3645</v>
      </c>
      <c r="E2877">
        <f t="shared" ca="1" si="400"/>
        <v>0</v>
      </c>
      <c r="H2877" t="str">
        <f t="shared" ca="1" si="401"/>
        <v>'Simpl. All tex.-dual tex'!</v>
      </c>
      <c r="I2877" t="str">
        <f t="shared" ca="1" si="402"/>
        <v>'Simpl. All tex.-dual tex'!</v>
      </c>
      <c r="J2877">
        <f t="shared" ca="1" si="403"/>
        <v>0</v>
      </c>
      <c r="K2877">
        <f t="shared" ca="1" si="404"/>
        <v>0</v>
      </c>
      <c r="N2877" t="str">
        <f t="shared" ca="1" si="405"/>
        <v>D:z</v>
      </c>
      <c r="O2877" t="str">
        <f t="shared" ca="1" si="406"/>
        <v>D7:z7</v>
      </c>
    </row>
    <row r="2878" spans="1:15">
      <c r="A2878" t="str">
        <f t="shared" si="398"/>
        <v>09</v>
      </c>
      <c r="B2878" t="str">
        <f t="shared" ca="1" si="399"/>
        <v>W</v>
      </c>
      <c r="C2878" t="s">
        <v>3637</v>
      </c>
      <c r="D2878" s="9" t="s">
        <v>3646</v>
      </c>
      <c r="E2878">
        <f t="shared" ca="1" si="400"/>
        <v>0</v>
      </c>
      <c r="H2878" t="str">
        <f t="shared" ca="1" si="401"/>
        <v>'Simpl. All tex.-dual tex'!</v>
      </c>
      <c r="I2878" t="str">
        <f t="shared" ca="1" si="402"/>
        <v>'Simpl. All tex.-dual tex'!</v>
      </c>
      <c r="J2878">
        <f t="shared" ca="1" si="403"/>
        <v>0</v>
      </c>
      <c r="K2878">
        <f t="shared" ca="1" si="404"/>
        <v>0</v>
      </c>
      <c r="N2878" t="str">
        <f t="shared" ca="1" si="405"/>
        <v>D:z</v>
      </c>
      <c r="O2878" t="str">
        <f t="shared" ca="1" si="406"/>
        <v>D7:z7</v>
      </c>
    </row>
    <row r="2879" spans="1:15">
      <c r="A2879" t="str">
        <f t="shared" si="398"/>
        <v>10</v>
      </c>
      <c r="B2879" t="str">
        <f t="shared" ca="1" si="399"/>
        <v>W</v>
      </c>
      <c r="C2879" t="s">
        <v>3637</v>
      </c>
      <c r="D2879" s="9" t="s">
        <v>3647</v>
      </c>
      <c r="E2879">
        <f t="shared" ca="1" si="400"/>
        <v>0</v>
      </c>
      <c r="H2879" t="str">
        <f t="shared" ca="1" si="401"/>
        <v>'Simpl. All tex.-dual tex'!</v>
      </c>
      <c r="I2879" t="str">
        <f t="shared" ca="1" si="402"/>
        <v>'Simpl. All tex.-dual tex'!</v>
      </c>
      <c r="J2879">
        <f t="shared" ca="1" si="403"/>
        <v>0</v>
      </c>
      <c r="K2879">
        <f t="shared" ca="1" si="404"/>
        <v>0</v>
      </c>
      <c r="N2879" t="str">
        <f t="shared" ca="1" si="405"/>
        <v>D:z</v>
      </c>
      <c r="O2879" t="str">
        <f t="shared" ca="1" si="406"/>
        <v>D7:z7</v>
      </c>
    </row>
    <row r="2880" spans="1:15">
      <c r="A2880" t="str">
        <f t="shared" si="398"/>
        <v>11</v>
      </c>
      <c r="B2880" t="str">
        <f t="shared" ca="1" si="399"/>
        <v>W</v>
      </c>
      <c r="C2880" t="s">
        <v>3637</v>
      </c>
      <c r="D2880" s="9" t="s">
        <v>3648</v>
      </c>
      <c r="E2880">
        <f t="shared" ca="1" si="400"/>
        <v>0</v>
      </c>
      <c r="H2880" t="str">
        <f t="shared" ca="1" si="401"/>
        <v>'Simpl. All tex.-dual tex'!</v>
      </c>
      <c r="I2880" t="str">
        <f t="shared" ca="1" si="402"/>
        <v>'Simpl. All tex.-dual tex'!</v>
      </c>
      <c r="J2880">
        <f t="shared" ca="1" si="403"/>
        <v>0</v>
      </c>
      <c r="K2880">
        <f t="shared" ca="1" si="404"/>
        <v>0</v>
      </c>
      <c r="N2880" t="str">
        <f t="shared" ca="1" si="405"/>
        <v>D:z</v>
      </c>
      <c r="O2880" t="str">
        <f t="shared" ca="1" si="406"/>
        <v>D7:z7</v>
      </c>
    </row>
    <row r="2881" spans="1:15">
      <c r="A2881" t="str">
        <f t="shared" si="398"/>
        <v>12</v>
      </c>
      <c r="B2881" t="str">
        <f t="shared" ca="1" si="399"/>
        <v>W</v>
      </c>
      <c r="C2881" t="s">
        <v>3637</v>
      </c>
      <c r="D2881" s="9" t="s">
        <v>3649</v>
      </c>
      <c r="E2881">
        <f t="shared" ca="1" si="400"/>
        <v>0</v>
      </c>
      <c r="H2881" t="str">
        <f t="shared" ca="1" si="401"/>
        <v>'Simpl. All tex.-dual tex'!</v>
      </c>
      <c r="I2881" t="str">
        <f t="shared" ca="1" si="402"/>
        <v>'Simpl. All tex.-dual tex'!</v>
      </c>
      <c r="J2881">
        <f t="shared" ca="1" si="403"/>
        <v>0</v>
      </c>
      <c r="K2881">
        <f t="shared" ca="1" si="404"/>
        <v>0</v>
      </c>
      <c r="N2881" t="str">
        <f t="shared" ca="1" si="405"/>
        <v>D:z</v>
      </c>
      <c r="O2881" t="str">
        <f t="shared" ca="1" si="406"/>
        <v>D7:z7</v>
      </c>
    </row>
    <row r="2882" spans="1:15">
      <c r="A2882" t="str">
        <f t="shared" si="398"/>
        <v>13</v>
      </c>
      <c r="B2882" t="str">
        <f t="shared" ca="1" si="399"/>
        <v>W</v>
      </c>
      <c r="C2882" t="s">
        <v>3637</v>
      </c>
      <c r="D2882" s="9" t="s">
        <v>3650</v>
      </c>
      <c r="E2882">
        <f t="shared" ca="1" si="400"/>
        <v>0</v>
      </c>
      <c r="H2882" t="str">
        <f t="shared" ca="1" si="401"/>
        <v>'Simpl. All tex.-dual tex'!</v>
      </c>
      <c r="I2882" t="str">
        <f t="shared" ca="1" si="402"/>
        <v>'Simpl. All tex.-dual tex'!</v>
      </c>
      <c r="J2882">
        <f t="shared" ca="1" si="403"/>
        <v>0</v>
      </c>
      <c r="K2882">
        <f t="shared" ca="1" si="404"/>
        <v>0</v>
      </c>
      <c r="N2882" t="str">
        <f t="shared" ca="1" si="405"/>
        <v>D:z</v>
      </c>
      <c r="O2882" t="str">
        <f t="shared" ca="1" si="406"/>
        <v>D7:z7</v>
      </c>
    </row>
    <row r="2883" spans="1:15">
      <c r="A2883" t="str">
        <f t="shared" si="398"/>
        <v>100</v>
      </c>
      <c r="B2883" t="str">
        <f t="shared" ca="1" si="399"/>
        <v>W</v>
      </c>
      <c r="C2883" t="s">
        <v>3637</v>
      </c>
      <c r="D2883" s="9" t="s">
        <v>3651</v>
      </c>
      <c r="E2883">
        <f t="shared" ca="1" si="400"/>
        <v>0</v>
      </c>
      <c r="H2883" t="str">
        <f t="shared" ca="1" si="401"/>
        <v>'Simpl. All tex.-dual tex'!</v>
      </c>
      <c r="I2883" t="str">
        <f t="shared" ca="1" si="402"/>
        <v>'Simpl. All tex.-dual tex'!</v>
      </c>
      <c r="J2883">
        <f t="shared" ca="1" si="403"/>
        <v>0</v>
      </c>
      <c r="K2883">
        <f t="shared" ca="1" si="404"/>
        <v>0</v>
      </c>
      <c r="N2883" t="str">
        <f t="shared" ca="1" si="405"/>
        <v>D:z</v>
      </c>
      <c r="O2883" t="str">
        <f t="shared" ca="1" si="406"/>
        <v>D7:z7</v>
      </c>
    </row>
    <row r="2884" spans="1:15">
      <c r="A2884" t="str">
        <f t="shared" ref="A2884:A2947" si="407">MID(D2884,LEN(C2884)+2,LEN(D2884)-LEN(C2884))</f>
        <v>01</v>
      </c>
      <c r="B2884" t="str">
        <f t="shared" ca="1" si="399"/>
        <v>W</v>
      </c>
      <c r="C2884" t="s">
        <v>3669</v>
      </c>
      <c r="D2884" s="9" t="s">
        <v>3670</v>
      </c>
      <c r="E2884">
        <f t="shared" ca="1" si="400"/>
        <v>0</v>
      </c>
      <c r="H2884" t="str">
        <f t="shared" ca="1" si="401"/>
        <v>'Simpl. All tex.-dual tex'!</v>
      </c>
      <c r="I2884" t="str">
        <f t="shared" ca="1" si="402"/>
        <v>'Simpl. All tex.-dual tex'!</v>
      </c>
      <c r="J2884">
        <f t="shared" ca="1" si="403"/>
        <v>0</v>
      </c>
      <c r="K2884">
        <f t="shared" ca="1" si="404"/>
        <v>0</v>
      </c>
      <c r="N2884" t="str">
        <f t="shared" ca="1" si="405"/>
        <v>D:z</v>
      </c>
      <c r="O2884" t="str">
        <f t="shared" ca="1" si="406"/>
        <v>D7:z7</v>
      </c>
    </row>
    <row r="2885" spans="1:15">
      <c r="A2885" t="str">
        <f t="shared" si="407"/>
        <v>02</v>
      </c>
      <c r="B2885" t="str">
        <f t="shared" ca="1" si="399"/>
        <v>W</v>
      </c>
      <c r="C2885" t="s">
        <v>3669</v>
      </c>
      <c r="D2885" s="9" t="s">
        <v>3671</v>
      </c>
      <c r="E2885">
        <f t="shared" ca="1" si="400"/>
        <v>0</v>
      </c>
      <c r="H2885" t="str">
        <f t="shared" ca="1" si="401"/>
        <v>'Simpl. All tex.-dual tex'!</v>
      </c>
      <c r="I2885" t="str">
        <f t="shared" ca="1" si="402"/>
        <v>'Simpl. All tex.-dual tex'!</v>
      </c>
      <c r="J2885">
        <f t="shared" ca="1" si="403"/>
        <v>0</v>
      </c>
      <c r="K2885">
        <f t="shared" ca="1" si="404"/>
        <v>0</v>
      </c>
      <c r="N2885" t="str">
        <f t="shared" ca="1" si="405"/>
        <v>D:z</v>
      </c>
      <c r="O2885" t="str">
        <f t="shared" ca="1" si="406"/>
        <v>D7:z7</v>
      </c>
    </row>
    <row r="2886" spans="1:15">
      <c r="A2886" t="str">
        <f t="shared" si="407"/>
        <v>03</v>
      </c>
      <c r="B2886" t="str">
        <f t="shared" ca="1" si="399"/>
        <v>W</v>
      </c>
      <c r="C2886" t="s">
        <v>3669</v>
      </c>
      <c r="D2886" s="9" t="s">
        <v>3672</v>
      </c>
      <c r="E2886">
        <f t="shared" ca="1" si="400"/>
        <v>0</v>
      </c>
      <c r="H2886" t="str">
        <f t="shared" ca="1" si="401"/>
        <v>'Simpl. All tex.-dual tex'!</v>
      </c>
      <c r="I2886" t="str">
        <f t="shared" ca="1" si="402"/>
        <v>'Simpl. All tex.-dual tex'!</v>
      </c>
      <c r="J2886">
        <f t="shared" ca="1" si="403"/>
        <v>0</v>
      </c>
      <c r="K2886">
        <f t="shared" ca="1" si="404"/>
        <v>0</v>
      </c>
      <c r="N2886" t="str">
        <f t="shared" ca="1" si="405"/>
        <v>D:z</v>
      </c>
      <c r="O2886" t="str">
        <f t="shared" ca="1" si="406"/>
        <v>D7:z7</v>
      </c>
    </row>
    <row r="2887" spans="1:15">
      <c r="A2887" t="str">
        <f t="shared" si="407"/>
        <v>04</v>
      </c>
      <c r="B2887" t="str">
        <f t="shared" ca="1" si="399"/>
        <v>W</v>
      </c>
      <c r="C2887" t="s">
        <v>3669</v>
      </c>
      <c r="D2887" s="9" t="s">
        <v>3673</v>
      </c>
      <c r="E2887">
        <f t="shared" ca="1" si="400"/>
        <v>0</v>
      </c>
      <c r="H2887" t="str">
        <f t="shared" ca="1" si="401"/>
        <v>'Simpl. All tex.-dual tex'!</v>
      </c>
      <c r="I2887" t="str">
        <f t="shared" ca="1" si="402"/>
        <v>'Simpl. All tex.-dual tex'!</v>
      </c>
      <c r="J2887">
        <f t="shared" ca="1" si="403"/>
        <v>0</v>
      </c>
      <c r="K2887">
        <f t="shared" ca="1" si="404"/>
        <v>0</v>
      </c>
      <c r="N2887" t="str">
        <f t="shared" ca="1" si="405"/>
        <v>D:z</v>
      </c>
      <c r="O2887" t="str">
        <f t="shared" ca="1" si="406"/>
        <v>D7:z7</v>
      </c>
    </row>
    <row r="2888" spans="1:15">
      <c r="A2888" t="str">
        <f t="shared" si="407"/>
        <v>05</v>
      </c>
      <c r="B2888" t="str">
        <f t="shared" ca="1" si="399"/>
        <v>W</v>
      </c>
      <c r="C2888" t="s">
        <v>3669</v>
      </c>
      <c r="D2888" s="9" t="s">
        <v>3674</v>
      </c>
      <c r="E2888">
        <f t="shared" ca="1" si="400"/>
        <v>0</v>
      </c>
      <c r="H2888" t="str">
        <f t="shared" ca="1" si="401"/>
        <v>'Simpl. All tex.-dual tex'!</v>
      </c>
      <c r="I2888" t="str">
        <f t="shared" ca="1" si="402"/>
        <v>'Simpl. All tex.-dual tex'!</v>
      </c>
      <c r="J2888">
        <f t="shared" ca="1" si="403"/>
        <v>0</v>
      </c>
      <c r="K2888">
        <f t="shared" ca="1" si="404"/>
        <v>0</v>
      </c>
      <c r="N2888" t="str">
        <f t="shared" ca="1" si="405"/>
        <v>D:z</v>
      </c>
      <c r="O2888" t="str">
        <f t="shared" ca="1" si="406"/>
        <v>D7:z7</v>
      </c>
    </row>
    <row r="2889" spans="1:15">
      <c r="A2889" t="str">
        <f t="shared" si="407"/>
        <v>06</v>
      </c>
      <c r="B2889" t="str">
        <f t="shared" ca="1" si="399"/>
        <v>W</v>
      </c>
      <c r="C2889" t="s">
        <v>3669</v>
      </c>
      <c r="D2889" s="9" t="s">
        <v>3675</v>
      </c>
      <c r="E2889">
        <f t="shared" ca="1" si="400"/>
        <v>0</v>
      </c>
      <c r="H2889" t="str">
        <f t="shared" ca="1" si="401"/>
        <v>'Simpl. All tex.-dual tex'!</v>
      </c>
      <c r="I2889" t="str">
        <f t="shared" ca="1" si="402"/>
        <v>'Simpl. All tex.-dual tex'!</v>
      </c>
      <c r="J2889">
        <f t="shared" ca="1" si="403"/>
        <v>0</v>
      </c>
      <c r="K2889">
        <f t="shared" ca="1" si="404"/>
        <v>0</v>
      </c>
      <c r="N2889" t="str">
        <f t="shared" ca="1" si="405"/>
        <v>D:z</v>
      </c>
      <c r="O2889" t="str">
        <f t="shared" ca="1" si="406"/>
        <v>D7:z7</v>
      </c>
    </row>
    <row r="2890" spans="1:15">
      <c r="A2890" t="str">
        <f t="shared" si="407"/>
        <v>07</v>
      </c>
      <c r="B2890" t="str">
        <f t="shared" ca="1" si="399"/>
        <v>W</v>
      </c>
      <c r="C2890" t="s">
        <v>3669</v>
      </c>
      <c r="D2890" s="9" t="s">
        <v>3676</v>
      </c>
      <c r="E2890">
        <f t="shared" ca="1" si="400"/>
        <v>0</v>
      </c>
      <c r="H2890" t="str">
        <f t="shared" ca="1" si="401"/>
        <v>'Simpl. All tex.-dual tex'!</v>
      </c>
      <c r="I2890" t="str">
        <f t="shared" ca="1" si="402"/>
        <v>'Simpl. All tex.-dual tex'!</v>
      </c>
      <c r="J2890">
        <f t="shared" ca="1" si="403"/>
        <v>0</v>
      </c>
      <c r="K2890">
        <f t="shared" ca="1" si="404"/>
        <v>0</v>
      </c>
      <c r="N2890" t="str">
        <f t="shared" ca="1" si="405"/>
        <v>D:z</v>
      </c>
      <c r="O2890" t="str">
        <f t="shared" ca="1" si="406"/>
        <v>D7:z7</v>
      </c>
    </row>
    <row r="2891" spans="1:15">
      <c r="A2891" t="str">
        <f t="shared" si="407"/>
        <v>08</v>
      </c>
      <c r="B2891" t="str">
        <f t="shared" ref="B2891:B2954" ca="1" si="408">VLOOKUP(H2891,$A$1:$K$3,11,FALSE)</f>
        <v>W</v>
      </c>
      <c r="C2891" t="s">
        <v>3669</v>
      </c>
      <c r="D2891" s="9" t="s">
        <v>3677</v>
      </c>
      <c r="E2891">
        <f t="shared" ref="E2891:E2954" ca="1" si="409">IFERROR(VLOOKUP(C2891,INDIRECT($H2891&amp;$N2891),MATCH($A2891,INDIRECT($H2891&amp;$O2891),0),FALSE),0)</f>
        <v>0</v>
      </c>
      <c r="H2891" t="str">
        <f t="shared" ref="H2891:H2954" ca="1" si="410">IF(I2891&lt;&gt;0,I2891,IF(J2891&lt;&gt;0,J2891,K2891))</f>
        <v>'Simpl. All tex.-dual tex'!</v>
      </c>
      <c r="I2891" t="str">
        <f t="shared" ref="I2891:I2954" ca="1" si="411">IF(IFERROR(VLOOKUP(C2891,INDIRECT($G$5&amp;"D:D"),1,FALSE),0)&lt;&gt;0,I$9,0)</f>
        <v>'Simpl. All tex.-dual tex'!</v>
      </c>
      <c r="J2891">
        <f t="shared" ref="J2891:J2954" ca="1" si="412">IF(IFERROR(VLOOKUP(C2891,INDIRECT($G$6&amp;"D:D"),1,FALSE),0)&lt;&gt;0,J$9,0)</f>
        <v>0</v>
      </c>
      <c r="K2891">
        <f t="shared" ref="K2891:K2954" ca="1" si="413">IF(IFERROR(VLOOKUP($C2891,INDIRECT($G$7&amp;"d:d"),1,FALSE),0)&lt;&gt;0,K$9,0)</f>
        <v>0</v>
      </c>
      <c r="N2891" t="str">
        <f t="shared" ref="N2891:N2954" ca="1" si="414">VLOOKUP($H2891,$G$5:$I$7,2,FALSE)</f>
        <v>D:z</v>
      </c>
      <c r="O2891" t="str">
        <f t="shared" ref="O2891:O2954" ca="1" si="415">VLOOKUP($H2891,$G$5:$I$7,3,FALSE)</f>
        <v>D7:z7</v>
      </c>
    </row>
    <row r="2892" spans="1:15">
      <c r="A2892" t="str">
        <f t="shared" si="407"/>
        <v>09</v>
      </c>
      <c r="B2892" t="str">
        <f t="shared" ca="1" si="408"/>
        <v>W</v>
      </c>
      <c r="C2892" t="s">
        <v>3669</v>
      </c>
      <c r="D2892" s="9" t="s">
        <v>3678</v>
      </c>
      <c r="E2892">
        <f t="shared" ca="1" si="409"/>
        <v>0</v>
      </c>
      <c r="H2892" t="str">
        <f t="shared" ca="1" si="410"/>
        <v>'Simpl. All tex.-dual tex'!</v>
      </c>
      <c r="I2892" t="str">
        <f t="shared" ca="1" si="411"/>
        <v>'Simpl. All tex.-dual tex'!</v>
      </c>
      <c r="J2892">
        <f t="shared" ca="1" si="412"/>
        <v>0</v>
      </c>
      <c r="K2892">
        <f t="shared" ca="1" si="413"/>
        <v>0</v>
      </c>
      <c r="N2892" t="str">
        <f t="shared" ca="1" si="414"/>
        <v>D:z</v>
      </c>
      <c r="O2892" t="str">
        <f t="shared" ca="1" si="415"/>
        <v>D7:z7</v>
      </c>
    </row>
    <row r="2893" spans="1:15">
      <c r="A2893" t="str">
        <f t="shared" si="407"/>
        <v>10</v>
      </c>
      <c r="B2893" t="str">
        <f t="shared" ca="1" si="408"/>
        <v>W</v>
      </c>
      <c r="C2893" t="s">
        <v>3669</v>
      </c>
      <c r="D2893" s="9" t="s">
        <v>3679</v>
      </c>
      <c r="E2893">
        <f t="shared" ca="1" si="409"/>
        <v>0</v>
      </c>
      <c r="H2893" t="str">
        <f t="shared" ca="1" si="410"/>
        <v>'Simpl. All tex.-dual tex'!</v>
      </c>
      <c r="I2893" t="str">
        <f t="shared" ca="1" si="411"/>
        <v>'Simpl. All tex.-dual tex'!</v>
      </c>
      <c r="J2893">
        <f t="shared" ca="1" si="412"/>
        <v>0</v>
      </c>
      <c r="K2893">
        <f t="shared" ca="1" si="413"/>
        <v>0</v>
      </c>
      <c r="N2893" t="str">
        <f t="shared" ca="1" si="414"/>
        <v>D:z</v>
      </c>
      <c r="O2893" t="str">
        <f t="shared" ca="1" si="415"/>
        <v>D7:z7</v>
      </c>
    </row>
    <row r="2894" spans="1:15">
      <c r="A2894" t="str">
        <f t="shared" si="407"/>
        <v>11</v>
      </c>
      <c r="B2894" t="str">
        <f t="shared" ca="1" si="408"/>
        <v>W</v>
      </c>
      <c r="C2894" t="s">
        <v>3669</v>
      </c>
      <c r="D2894" s="9" t="s">
        <v>3680</v>
      </c>
      <c r="E2894">
        <f t="shared" ca="1" si="409"/>
        <v>0</v>
      </c>
      <c r="H2894" t="str">
        <f t="shared" ca="1" si="410"/>
        <v>'Simpl. All tex.-dual tex'!</v>
      </c>
      <c r="I2894" t="str">
        <f t="shared" ca="1" si="411"/>
        <v>'Simpl. All tex.-dual tex'!</v>
      </c>
      <c r="J2894">
        <f t="shared" ca="1" si="412"/>
        <v>0</v>
      </c>
      <c r="K2894">
        <f t="shared" ca="1" si="413"/>
        <v>0</v>
      </c>
      <c r="N2894" t="str">
        <f t="shared" ca="1" si="414"/>
        <v>D:z</v>
      </c>
      <c r="O2894" t="str">
        <f t="shared" ca="1" si="415"/>
        <v>D7:z7</v>
      </c>
    </row>
    <row r="2895" spans="1:15">
      <c r="A2895" t="str">
        <f t="shared" si="407"/>
        <v>12</v>
      </c>
      <c r="B2895" t="str">
        <f t="shared" ca="1" si="408"/>
        <v>W</v>
      </c>
      <c r="C2895" t="s">
        <v>3669</v>
      </c>
      <c r="D2895" s="9" t="s">
        <v>3681</v>
      </c>
      <c r="E2895">
        <f t="shared" ca="1" si="409"/>
        <v>0</v>
      </c>
      <c r="H2895" t="str">
        <f t="shared" ca="1" si="410"/>
        <v>'Simpl. All tex.-dual tex'!</v>
      </c>
      <c r="I2895" t="str">
        <f t="shared" ca="1" si="411"/>
        <v>'Simpl. All tex.-dual tex'!</v>
      </c>
      <c r="J2895">
        <f t="shared" ca="1" si="412"/>
        <v>0</v>
      </c>
      <c r="K2895">
        <f t="shared" ca="1" si="413"/>
        <v>0</v>
      </c>
      <c r="N2895" t="str">
        <f t="shared" ca="1" si="414"/>
        <v>D:z</v>
      </c>
      <c r="O2895" t="str">
        <f t="shared" ca="1" si="415"/>
        <v>D7:z7</v>
      </c>
    </row>
    <row r="2896" spans="1:15">
      <c r="A2896" t="str">
        <f t="shared" si="407"/>
        <v>13</v>
      </c>
      <c r="B2896" t="str">
        <f t="shared" ca="1" si="408"/>
        <v>W</v>
      </c>
      <c r="C2896" t="s">
        <v>3669</v>
      </c>
      <c r="D2896" s="9" t="s">
        <v>3682</v>
      </c>
      <c r="E2896">
        <f t="shared" ca="1" si="409"/>
        <v>0</v>
      </c>
      <c r="H2896" t="str">
        <f t="shared" ca="1" si="410"/>
        <v>'Simpl. All tex.-dual tex'!</v>
      </c>
      <c r="I2896" t="str">
        <f t="shared" ca="1" si="411"/>
        <v>'Simpl. All tex.-dual tex'!</v>
      </c>
      <c r="J2896">
        <f t="shared" ca="1" si="412"/>
        <v>0</v>
      </c>
      <c r="K2896">
        <f t="shared" ca="1" si="413"/>
        <v>0</v>
      </c>
      <c r="N2896" t="str">
        <f t="shared" ca="1" si="414"/>
        <v>D:z</v>
      </c>
      <c r="O2896" t="str">
        <f t="shared" ca="1" si="415"/>
        <v>D7:z7</v>
      </c>
    </row>
    <row r="2897" spans="1:15">
      <c r="A2897" t="str">
        <f t="shared" si="407"/>
        <v>100</v>
      </c>
      <c r="B2897" t="str">
        <f t="shared" ca="1" si="408"/>
        <v>W</v>
      </c>
      <c r="C2897" t="s">
        <v>3669</v>
      </c>
      <c r="D2897" s="9" t="s">
        <v>3683</v>
      </c>
      <c r="E2897">
        <f t="shared" ca="1" si="409"/>
        <v>0</v>
      </c>
      <c r="H2897" t="str">
        <f t="shared" ca="1" si="410"/>
        <v>'Simpl. All tex.-dual tex'!</v>
      </c>
      <c r="I2897" t="str">
        <f t="shared" ca="1" si="411"/>
        <v>'Simpl. All tex.-dual tex'!</v>
      </c>
      <c r="J2897">
        <f t="shared" ca="1" si="412"/>
        <v>0</v>
      </c>
      <c r="K2897">
        <f t="shared" ca="1" si="413"/>
        <v>0</v>
      </c>
      <c r="N2897" t="str">
        <f t="shared" ca="1" si="414"/>
        <v>D:z</v>
      </c>
      <c r="O2897" t="str">
        <f t="shared" ca="1" si="415"/>
        <v>D7:z7</v>
      </c>
    </row>
    <row r="2898" spans="1:15">
      <c r="A2898" t="str">
        <f t="shared" si="407"/>
        <v>01</v>
      </c>
      <c r="B2898" t="str">
        <f t="shared" ca="1" si="408"/>
        <v>W</v>
      </c>
      <c r="C2898" t="s">
        <v>3699</v>
      </c>
      <c r="D2898" s="9" t="s">
        <v>3700</v>
      </c>
      <c r="E2898">
        <f t="shared" ca="1" si="409"/>
        <v>0</v>
      </c>
      <c r="H2898" t="str">
        <f t="shared" ca="1" si="410"/>
        <v>'Simpl. All tex.-dual tex'!</v>
      </c>
      <c r="I2898" t="str">
        <f t="shared" ca="1" si="411"/>
        <v>'Simpl. All tex.-dual tex'!</v>
      </c>
      <c r="J2898">
        <f t="shared" ca="1" si="412"/>
        <v>0</v>
      </c>
      <c r="K2898">
        <f t="shared" ca="1" si="413"/>
        <v>0</v>
      </c>
      <c r="N2898" t="str">
        <f t="shared" ca="1" si="414"/>
        <v>D:z</v>
      </c>
      <c r="O2898" t="str">
        <f t="shared" ca="1" si="415"/>
        <v>D7:z7</v>
      </c>
    </row>
    <row r="2899" spans="1:15">
      <c r="A2899" t="str">
        <f t="shared" si="407"/>
        <v>02</v>
      </c>
      <c r="B2899" t="str">
        <f t="shared" ca="1" si="408"/>
        <v>W</v>
      </c>
      <c r="C2899" t="s">
        <v>3699</v>
      </c>
      <c r="D2899" s="9" t="s">
        <v>3701</v>
      </c>
      <c r="E2899">
        <f t="shared" ca="1" si="409"/>
        <v>0</v>
      </c>
      <c r="H2899" t="str">
        <f t="shared" ca="1" si="410"/>
        <v>'Simpl. All tex.-dual tex'!</v>
      </c>
      <c r="I2899" t="str">
        <f t="shared" ca="1" si="411"/>
        <v>'Simpl. All tex.-dual tex'!</v>
      </c>
      <c r="J2899">
        <f t="shared" ca="1" si="412"/>
        <v>0</v>
      </c>
      <c r="K2899">
        <f t="shared" ca="1" si="413"/>
        <v>0</v>
      </c>
      <c r="N2899" t="str">
        <f t="shared" ca="1" si="414"/>
        <v>D:z</v>
      </c>
      <c r="O2899" t="str">
        <f t="shared" ca="1" si="415"/>
        <v>D7:z7</v>
      </c>
    </row>
    <row r="2900" spans="1:15">
      <c r="A2900" t="str">
        <f t="shared" si="407"/>
        <v>03</v>
      </c>
      <c r="B2900" t="str">
        <f t="shared" ca="1" si="408"/>
        <v>W</v>
      </c>
      <c r="C2900" t="s">
        <v>3699</v>
      </c>
      <c r="D2900" s="9" t="s">
        <v>3702</v>
      </c>
      <c r="E2900">
        <f t="shared" ca="1" si="409"/>
        <v>0</v>
      </c>
      <c r="H2900" t="str">
        <f t="shared" ca="1" si="410"/>
        <v>'Simpl. All tex.-dual tex'!</v>
      </c>
      <c r="I2900" t="str">
        <f t="shared" ca="1" si="411"/>
        <v>'Simpl. All tex.-dual tex'!</v>
      </c>
      <c r="J2900">
        <f t="shared" ca="1" si="412"/>
        <v>0</v>
      </c>
      <c r="K2900">
        <f t="shared" ca="1" si="413"/>
        <v>0</v>
      </c>
      <c r="N2900" t="str">
        <f t="shared" ca="1" si="414"/>
        <v>D:z</v>
      </c>
      <c r="O2900" t="str">
        <f t="shared" ca="1" si="415"/>
        <v>D7:z7</v>
      </c>
    </row>
    <row r="2901" spans="1:15">
      <c r="A2901" t="str">
        <f t="shared" si="407"/>
        <v>04</v>
      </c>
      <c r="B2901" t="str">
        <f t="shared" ca="1" si="408"/>
        <v>W</v>
      </c>
      <c r="C2901" t="s">
        <v>3699</v>
      </c>
      <c r="D2901" s="9" t="s">
        <v>3703</v>
      </c>
      <c r="E2901">
        <f t="shared" ca="1" si="409"/>
        <v>0</v>
      </c>
      <c r="H2901" t="str">
        <f t="shared" ca="1" si="410"/>
        <v>'Simpl. All tex.-dual tex'!</v>
      </c>
      <c r="I2901" t="str">
        <f t="shared" ca="1" si="411"/>
        <v>'Simpl. All tex.-dual tex'!</v>
      </c>
      <c r="J2901">
        <f t="shared" ca="1" si="412"/>
        <v>0</v>
      </c>
      <c r="K2901">
        <f t="shared" ca="1" si="413"/>
        <v>0</v>
      </c>
      <c r="N2901" t="str">
        <f t="shared" ca="1" si="414"/>
        <v>D:z</v>
      </c>
      <c r="O2901" t="str">
        <f t="shared" ca="1" si="415"/>
        <v>D7:z7</v>
      </c>
    </row>
    <row r="2902" spans="1:15">
      <c r="A2902" t="str">
        <f t="shared" si="407"/>
        <v>05</v>
      </c>
      <c r="B2902" t="str">
        <f t="shared" ca="1" si="408"/>
        <v>W</v>
      </c>
      <c r="C2902" t="s">
        <v>3699</v>
      </c>
      <c r="D2902" s="9" t="s">
        <v>3704</v>
      </c>
      <c r="E2902">
        <f t="shared" ca="1" si="409"/>
        <v>0</v>
      </c>
      <c r="H2902" t="str">
        <f t="shared" ca="1" si="410"/>
        <v>'Simpl. All tex.-dual tex'!</v>
      </c>
      <c r="I2902" t="str">
        <f t="shared" ca="1" si="411"/>
        <v>'Simpl. All tex.-dual tex'!</v>
      </c>
      <c r="J2902">
        <f t="shared" ca="1" si="412"/>
        <v>0</v>
      </c>
      <c r="K2902">
        <f t="shared" ca="1" si="413"/>
        <v>0</v>
      </c>
      <c r="N2902" t="str">
        <f t="shared" ca="1" si="414"/>
        <v>D:z</v>
      </c>
      <c r="O2902" t="str">
        <f t="shared" ca="1" si="415"/>
        <v>D7:z7</v>
      </c>
    </row>
    <row r="2903" spans="1:15">
      <c r="A2903" t="str">
        <f t="shared" si="407"/>
        <v>06</v>
      </c>
      <c r="B2903" t="str">
        <f t="shared" ca="1" si="408"/>
        <v>W</v>
      </c>
      <c r="C2903" t="s">
        <v>3699</v>
      </c>
      <c r="D2903" t="s">
        <v>3705</v>
      </c>
      <c r="E2903">
        <f t="shared" ca="1" si="409"/>
        <v>0</v>
      </c>
      <c r="H2903" t="str">
        <f t="shared" ca="1" si="410"/>
        <v>'Simpl. All tex.-dual tex'!</v>
      </c>
      <c r="I2903" t="str">
        <f t="shared" ca="1" si="411"/>
        <v>'Simpl. All tex.-dual tex'!</v>
      </c>
      <c r="J2903">
        <f t="shared" ca="1" si="412"/>
        <v>0</v>
      </c>
      <c r="K2903">
        <f t="shared" ca="1" si="413"/>
        <v>0</v>
      </c>
      <c r="N2903" t="str">
        <f t="shared" ca="1" si="414"/>
        <v>D:z</v>
      </c>
      <c r="O2903" t="str">
        <f t="shared" ca="1" si="415"/>
        <v>D7:z7</v>
      </c>
    </row>
    <row r="2904" spans="1:15">
      <c r="A2904" t="str">
        <f t="shared" si="407"/>
        <v>07</v>
      </c>
      <c r="B2904" t="str">
        <f t="shared" ca="1" si="408"/>
        <v>W</v>
      </c>
      <c r="C2904" t="s">
        <v>3699</v>
      </c>
      <c r="D2904" t="s">
        <v>3706</v>
      </c>
      <c r="E2904">
        <f t="shared" ca="1" si="409"/>
        <v>0</v>
      </c>
      <c r="H2904" t="str">
        <f t="shared" ca="1" si="410"/>
        <v>'Simpl. All tex.-dual tex'!</v>
      </c>
      <c r="I2904" t="str">
        <f t="shared" ca="1" si="411"/>
        <v>'Simpl. All tex.-dual tex'!</v>
      </c>
      <c r="J2904">
        <f t="shared" ca="1" si="412"/>
        <v>0</v>
      </c>
      <c r="K2904">
        <f t="shared" ca="1" si="413"/>
        <v>0</v>
      </c>
      <c r="N2904" t="str">
        <f t="shared" ca="1" si="414"/>
        <v>D:z</v>
      </c>
      <c r="O2904" t="str">
        <f t="shared" ca="1" si="415"/>
        <v>D7:z7</v>
      </c>
    </row>
    <row r="2905" spans="1:15">
      <c r="A2905" t="str">
        <f t="shared" si="407"/>
        <v>08</v>
      </c>
      <c r="B2905" t="str">
        <f t="shared" ca="1" si="408"/>
        <v>W</v>
      </c>
      <c r="C2905" t="s">
        <v>3699</v>
      </c>
      <c r="D2905" t="s">
        <v>3707</v>
      </c>
      <c r="E2905">
        <f t="shared" ca="1" si="409"/>
        <v>0</v>
      </c>
      <c r="H2905" t="str">
        <f t="shared" ca="1" si="410"/>
        <v>'Simpl. All tex.-dual tex'!</v>
      </c>
      <c r="I2905" t="str">
        <f t="shared" ca="1" si="411"/>
        <v>'Simpl. All tex.-dual tex'!</v>
      </c>
      <c r="J2905">
        <f t="shared" ca="1" si="412"/>
        <v>0</v>
      </c>
      <c r="K2905">
        <f t="shared" ca="1" si="413"/>
        <v>0</v>
      </c>
      <c r="N2905" t="str">
        <f t="shared" ca="1" si="414"/>
        <v>D:z</v>
      </c>
      <c r="O2905" t="str">
        <f t="shared" ca="1" si="415"/>
        <v>D7:z7</v>
      </c>
    </row>
    <row r="2906" spans="1:15">
      <c r="A2906" t="str">
        <f t="shared" si="407"/>
        <v>09</v>
      </c>
      <c r="B2906" t="str">
        <f t="shared" ca="1" si="408"/>
        <v>W</v>
      </c>
      <c r="C2906" t="s">
        <v>3699</v>
      </c>
      <c r="D2906" t="s">
        <v>3708</v>
      </c>
      <c r="E2906">
        <f t="shared" ca="1" si="409"/>
        <v>0</v>
      </c>
      <c r="H2906" t="str">
        <f t="shared" ca="1" si="410"/>
        <v>'Simpl. All tex.-dual tex'!</v>
      </c>
      <c r="I2906" t="str">
        <f t="shared" ca="1" si="411"/>
        <v>'Simpl. All tex.-dual tex'!</v>
      </c>
      <c r="J2906">
        <f t="shared" ca="1" si="412"/>
        <v>0</v>
      </c>
      <c r="K2906">
        <f t="shared" ca="1" si="413"/>
        <v>0</v>
      </c>
      <c r="N2906" t="str">
        <f t="shared" ca="1" si="414"/>
        <v>D:z</v>
      </c>
      <c r="O2906" t="str">
        <f t="shared" ca="1" si="415"/>
        <v>D7:z7</v>
      </c>
    </row>
    <row r="2907" spans="1:15">
      <c r="A2907" t="str">
        <f t="shared" si="407"/>
        <v>10</v>
      </c>
      <c r="B2907" t="str">
        <f t="shared" ca="1" si="408"/>
        <v>W</v>
      </c>
      <c r="C2907" t="s">
        <v>3699</v>
      </c>
      <c r="D2907" t="s">
        <v>3709</v>
      </c>
      <c r="E2907">
        <f t="shared" ca="1" si="409"/>
        <v>0</v>
      </c>
      <c r="H2907" t="str">
        <f t="shared" ca="1" si="410"/>
        <v>'Simpl. All tex.-dual tex'!</v>
      </c>
      <c r="I2907" t="str">
        <f t="shared" ca="1" si="411"/>
        <v>'Simpl. All tex.-dual tex'!</v>
      </c>
      <c r="J2907">
        <f t="shared" ca="1" si="412"/>
        <v>0</v>
      </c>
      <c r="K2907">
        <f t="shared" ca="1" si="413"/>
        <v>0</v>
      </c>
      <c r="N2907" t="str">
        <f t="shared" ca="1" si="414"/>
        <v>D:z</v>
      </c>
      <c r="O2907" t="str">
        <f t="shared" ca="1" si="415"/>
        <v>D7:z7</v>
      </c>
    </row>
    <row r="2908" spans="1:15">
      <c r="A2908" t="str">
        <f t="shared" si="407"/>
        <v>11</v>
      </c>
      <c r="B2908" t="str">
        <f t="shared" ca="1" si="408"/>
        <v>W</v>
      </c>
      <c r="C2908" t="s">
        <v>3699</v>
      </c>
      <c r="D2908" t="s">
        <v>3710</v>
      </c>
      <c r="E2908">
        <f t="shared" ca="1" si="409"/>
        <v>0</v>
      </c>
      <c r="H2908" t="str">
        <f t="shared" ca="1" si="410"/>
        <v>'Simpl. All tex.-dual tex'!</v>
      </c>
      <c r="I2908" t="str">
        <f t="shared" ca="1" si="411"/>
        <v>'Simpl. All tex.-dual tex'!</v>
      </c>
      <c r="J2908">
        <f t="shared" ca="1" si="412"/>
        <v>0</v>
      </c>
      <c r="K2908">
        <f t="shared" ca="1" si="413"/>
        <v>0</v>
      </c>
      <c r="N2908" t="str">
        <f t="shared" ca="1" si="414"/>
        <v>D:z</v>
      </c>
      <c r="O2908" t="str">
        <f t="shared" ca="1" si="415"/>
        <v>D7:z7</v>
      </c>
    </row>
    <row r="2909" spans="1:15">
      <c r="A2909" t="str">
        <f t="shared" si="407"/>
        <v>12</v>
      </c>
      <c r="B2909" t="str">
        <f t="shared" ca="1" si="408"/>
        <v>W</v>
      </c>
      <c r="C2909" t="s">
        <v>3699</v>
      </c>
      <c r="D2909" t="s">
        <v>3711</v>
      </c>
      <c r="E2909">
        <f t="shared" ca="1" si="409"/>
        <v>0</v>
      </c>
      <c r="H2909" t="str">
        <f t="shared" ca="1" si="410"/>
        <v>'Simpl. All tex.-dual tex'!</v>
      </c>
      <c r="I2909" t="str">
        <f t="shared" ca="1" si="411"/>
        <v>'Simpl. All tex.-dual tex'!</v>
      </c>
      <c r="J2909">
        <f t="shared" ca="1" si="412"/>
        <v>0</v>
      </c>
      <c r="K2909">
        <f t="shared" ca="1" si="413"/>
        <v>0</v>
      </c>
      <c r="N2909" t="str">
        <f t="shared" ca="1" si="414"/>
        <v>D:z</v>
      </c>
      <c r="O2909" t="str">
        <f t="shared" ca="1" si="415"/>
        <v>D7:z7</v>
      </c>
    </row>
    <row r="2910" spans="1:15">
      <c r="A2910" t="str">
        <f t="shared" si="407"/>
        <v>13</v>
      </c>
      <c r="B2910" t="str">
        <f t="shared" ca="1" si="408"/>
        <v>W</v>
      </c>
      <c r="C2910" t="s">
        <v>3699</v>
      </c>
      <c r="D2910" t="s">
        <v>3712</v>
      </c>
      <c r="E2910">
        <f t="shared" ca="1" si="409"/>
        <v>0</v>
      </c>
      <c r="H2910" t="str">
        <f t="shared" ca="1" si="410"/>
        <v>'Simpl. All tex.-dual tex'!</v>
      </c>
      <c r="I2910" t="str">
        <f t="shared" ca="1" si="411"/>
        <v>'Simpl. All tex.-dual tex'!</v>
      </c>
      <c r="J2910">
        <f t="shared" ca="1" si="412"/>
        <v>0</v>
      </c>
      <c r="K2910">
        <f t="shared" ca="1" si="413"/>
        <v>0</v>
      </c>
      <c r="N2910" t="str">
        <f t="shared" ca="1" si="414"/>
        <v>D:z</v>
      </c>
      <c r="O2910" t="str">
        <f t="shared" ca="1" si="415"/>
        <v>D7:z7</v>
      </c>
    </row>
    <row r="2911" spans="1:15">
      <c r="A2911" t="str">
        <f t="shared" si="407"/>
        <v>100</v>
      </c>
      <c r="B2911" t="str">
        <f t="shared" ca="1" si="408"/>
        <v>W</v>
      </c>
      <c r="C2911" t="s">
        <v>3699</v>
      </c>
      <c r="D2911" t="s">
        <v>3713</v>
      </c>
      <c r="E2911">
        <f t="shared" ca="1" si="409"/>
        <v>0</v>
      </c>
      <c r="H2911" t="str">
        <f t="shared" ca="1" si="410"/>
        <v>'Simpl. All tex.-dual tex'!</v>
      </c>
      <c r="I2911" t="str">
        <f t="shared" ca="1" si="411"/>
        <v>'Simpl. All tex.-dual tex'!</v>
      </c>
      <c r="J2911">
        <f t="shared" ca="1" si="412"/>
        <v>0</v>
      </c>
      <c r="K2911">
        <f t="shared" ca="1" si="413"/>
        <v>0</v>
      </c>
      <c r="N2911" t="str">
        <f t="shared" ca="1" si="414"/>
        <v>D:z</v>
      </c>
      <c r="O2911" t="str">
        <f t="shared" ca="1" si="415"/>
        <v>D7:z7</v>
      </c>
    </row>
    <row r="2912" spans="1:15">
      <c r="A2912" t="str">
        <f t="shared" si="407"/>
        <v>01</v>
      </c>
      <c r="B2912" t="str">
        <f t="shared" ca="1" si="408"/>
        <v>W</v>
      </c>
      <c r="C2912" t="s">
        <v>3714</v>
      </c>
      <c r="D2912" t="s">
        <v>3715</v>
      </c>
      <c r="E2912">
        <f t="shared" ca="1" si="409"/>
        <v>0</v>
      </c>
      <c r="H2912" t="str">
        <f t="shared" ca="1" si="410"/>
        <v>'Simpl. All tex.-dual tex'!</v>
      </c>
      <c r="I2912" t="str">
        <f t="shared" ca="1" si="411"/>
        <v>'Simpl. All tex.-dual tex'!</v>
      </c>
      <c r="J2912">
        <f t="shared" ca="1" si="412"/>
        <v>0</v>
      </c>
      <c r="K2912">
        <f t="shared" ca="1" si="413"/>
        <v>0</v>
      </c>
      <c r="N2912" t="str">
        <f t="shared" ca="1" si="414"/>
        <v>D:z</v>
      </c>
      <c r="O2912" t="str">
        <f t="shared" ca="1" si="415"/>
        <v>D7:z7</v>
      </c>
    </row>
    <row r="2913" spans="1:15">
      <c r="A2913" t="str">
        <f t="shared" si="407"/>
        <v>02</v>
      </c>
      <c r="B2913" t="str">
        <f t="shared" ca="1" si="408"/>
        <v>W</v>
      </c>
      <c r="C2913" t="s">
        <v>3714</v>
      </c>
      <c r="D2913" t="s">
        <v>3716</v>
      </c>
      <c r="E2913">
        <f t="shared" ca="1" si="409"/>
        <v>0</v>
      </c>
      <c r="H2913" t="str">
        <f t="shared" ca="1" si="410"/>
        <v>'Simpl. All tex.-dual tex'!</v>
      </c>
      <c r="I2913" t="str">
        <f t="shared" ca="1" si="411"/>
        <v>'Simpl. All tex.-dual tex'!</v>
      </c>
      <c r="J2913">
        <f t="shared" ca="1" si="412"/>
        <v>0</v>
      </c>
      <c r="K2913">
        <f t="shared" ca="1" si="413"/>
        <v>0</v>
      </c>
      <c r="N2913" t="str">
        <f t="shared" ca="1" si="414"/>
        <v>D:z</v>
      </c>
      <c r="O2913" t="str">
        <f t="shared" ca="1" si="415"/>
        <v>D7:z7</v>
      </c>
    </row>
    <row r="2914" spans="1:15">
      <c r="A2914" t="str">
        <f t="shared" si="407"/>
        <v>03</v>
      </c>
      <c r="B2914" t="str">
        <f t="shared" ca="1" si="408"/>
        <v>W</v>
      </c>
      <c r="C2914" t="s">
        <v>3714</v>
      </c>
      <c r="D2914" t="s">
        <v>3717</v>
      </c>
      <c r="E2914">
        <f t="shared" ca="1" si="409"/>
        <v>0</v>
      </c>
      <c r="H2914" t="str">
        <f t="shared" ca="1" si="410"/>
        <v>'Simpl. All tex.-dual tex'!</v>
      </c>
      <c r="I2914" t="str">
        <f t="shared" ca="1" si="411"/>
        <v>'Simpl. All tex.-dual tex'!</v>
      </c>
      <c r="J2914">
        <f t="shared" ca="1" si="412"/>
        <v>0</v>
      </c>
      <c r="K2914">
        <f t="shared" ca="1" si="413"/>
        <v>0</v>
      </c>
      <c r="N2914" t="str">
        <f t="shared" ca="1" si="414"/>
        <v>D:z</v>
      </c>
      <c r="O2914" t="str">
        <f t="shared" ca="1" si="415"/>
        <v>D7:z7</v>
      </c>
    </row>
    <row r="2915" spans="1:15">
      <c r="A2915" t="str">
        <f t="shared" si="407"/>
        <v>04</v>
      </c>
      <c r="B2915" t="str">
        <f t="shared" ca="1" si="408"/>
        <v>W</v>
      </c>
      <c r="C2915" t="s">
        <v>3714</v>
      </c>
      <c r="D2915" t="s">
        <v>3718</v>
      </c>
      <c r="E2915">
        <f t="shared" ca="1" si="409"/>
        <v>0</v>
      </c>
      <c r="H2915" t="str">
        <f t="shared" ca="1" si="410"/>
        <v>'Simpl. All tex.-dual tex'!</v>
      </c>
      <c r="I2915" t="str">
        <f t="shared" ca="1" si="411"/>
        <v>'Simpl. All tex.-dual tex'!</v>
      </c>
      <c r="J2915">
        <f t="shared" ca="1" si="412"/>
        <v>0</v>
      </c>
      <c r="K2915">
        <f t="shared" ca="1" si="413"/>
        <v>0</v>
      </c>
      <c r="N2915" t="str">
        <f t="shared" ca="1" si="414"/>
        <v>D:z</v>
      </c>
      <c r="O2915" t="str">
        <f t="shared" ca="1" si="415"/>
        <v>D7:z7</v>
      </c>
    </row>
    <row r="2916" spans="1:15">
      <c r="A2916" t="str">
        <f t="shared" si="407"/>
        <v>05</v>
      </c>
      <c r="B2916" t="str">
        <f t="shared" ca="1" si="408"/>
        <v>W</v>
      </c>
      <c r="C2916" t="s">
        <v>3714</v>
      </c>
      <c r="D2916" t="s">
        <v>3719</v>
      </c>
      <c r="E2916">
        <f t="shared" ca="1" si="409"/>
        <v>0</v>
      </c>
      <c r="H2916" t="str">
        <f t="shared" ca="1" si="410"/>
        <v>'Simpl. All tex.-dual tex'!</v>
      </c>
      <c r="I2916" t="str">
        <f t="shared" ca="1" si="411"/>
        <v>'Simpl. All tex.-dual tex'!</v>
      </c>
      <c r="J2916">
        <f t="shared" ca="1" si="412"/>
        <v>0</v>
      </c>
      <c r="K2916">
        <f t="shared" ca="1" si="413"/>
        <v>0</v>
      </c>
      <c r="N2916" t="str">
        <f t="shared" ca="1" si="414"/>
        <v>D:z</v>
      </c>
      <c r="O2916" t="str">
        <f t="shared" ca="1" si="415"/>
        <v>D7:z7</v>
      </c>
    </row>
    <row r="2917" spans="1:15">
      <c r="A2917" t="str">
        <f t="shared" si="407"/>
        <v>06</v>
      </c>
      <c r="B2917" t="str">
        <f t="shared" ca="1" si="408"/>
        <v>W</v>
      </c>
      <c r="C2917" t="s">
        <v>3714</v>
      </c>
      <c r="D2917" t="s">
        <v>3720</v>
      </c>
      <c r="E2917">
        <f t="shared" ca="1" si="409"/>
        <v>0</v>
      </c>
      <c r="H2917" t="str">
        <f t="shared" ca="1" si="410"/>
        <v>'Simpl. All tex.-dual tex'!</v>
      </c>
      <c r="I2917" t="str">
        <f t="shared" ca="1" si="411"/>
        <v>'Simpl. All tex.-dual tex'!</v>
      </c>
      <c r="J2917">
        <f t="shared" ca="1" si="412"/>
        <v>0</v>
      </c>
      <c r="K2917">
        <f t="shared" ca="1" si="413"/>
        <v>0</v>
      </c>
      <c r="N2917" t="str">
        <f t="shared" ca="1" si="414"/>
        <v>D:z</v>
      </c>
      <c r="O2917" t="str">
        <f t="shared" ca="1" si="415"/>
        <v>D7:z7</v>
      </c>
    </row>
    <row r="2918" spans="1:15">
      <c r="A2918" t="str">
        <f t="shared" si="407"/>
        <v>07</v>
      </c>
      <c r="B2918" t="str">
        <f t="shared" ca="1" si="408"/>
        <v>W</v>
      </c>
      <c r="C2918" t="s">
        <v>3714</v>
      </c>
      <c r="D2918" t="s">
        <v>3721</v>
      </c>
      <c r="E2918">
        <f t="shared" ca="1" si="409"/>
        <v>0</v>
      </c>
      <c r="H2918" t="str">
        <f t="shared" ca="1" si="410"/>
        <v>'Simpl. All tex.-dual tex'!</v>
      </c>
      <c r="I2918" t="str">
        <f t="shared" ca="1" si="411"/>
        <v>'Simpl. All tex.-dual tex'!</v>
      </c>
      <c r="J2918">
        <f t="shared" ca="1" si="412"/>
        <v>0</v>
      </c>
      <c r="K2918">
        <f t="shared" ca="1" si="413"/>
        <v>0</v>
      </c>
      <c r="N2918" t="str">
        <f t="shared" ca="1" si="414"/>
        <v>D:z</v>
      </c>
      <c r="O2918" t="str">
        <f t="shared" ca="1" si="415"/>
        <v>D7:z7</v>
      </c>
    </row>
    <row r="2919" spans="1:15">
      <c r="A2919" t="str">
        <f t="shared" si="407"/>
        <v>08</v>
      </c>
      <c r="B2919" t="str">
        <f t="shared" ca="1" si="408"/>
        <v>W</v>
      </c>
      <c r="C2919" t="s">
        <v>3714</v>
      </c>
      <c r="D2919" t="s">
        <v>3722</v>
      </c>
      <c r="E2919">
        <f t="shared" ca="1" si="409"/>
        <v>0</v>
      </c>
      <c r="H2919" t="str">
        <f t="shared" ca="1" si="410"/>
        <v>'Simpl. All tex.-dual tex'!</v>
      </c>
      <c r="I2919" t="str">
        <f t="shared" ca="1" si="411"/>
        <v>'Simpl. All tex.-dual tex'!</v>
      </c>
      <c r="J2919">
        <f t="shared" ca="1" si="412"/>
        <v>0</v>
      </c>
      <c r="K2919">
        <f t="shared" ca="1" si="413"/>
        <v>0</v>
      </c>
      <c r="N2919" t="str">
        <f t="shared" ca="1" si="414"/>
        <v>D:z</v>
      </c>
      <c r="O2919" t="str">
        <f t="shared" ca="1" si="415"/>
        <v>D7:z7</v>
      </c>
    </row>
    <row r="2920" spans="1:15">
      <c r="A2920" t="str">
        <f t="shared" si="407"/>
        <v>09</v>
      </c>
      <c r="B2920" t="str">
        <f t="shared" ca="1" si="408"/>
        <v>W</v>
      </c>
      <c r="C2920" t="s">
        <v>3714</v>
      </c>
      <c r="D2920" t="s">
        <v>3723</v>
      </c>
      <c r="E2920">
        <f t="shared" ca="1" si="409"/>
        <v>0</v>
      </c>
      <c r="H2920" t="str">
        <f t="shared" ca="1" si="410"/>
        <v>'Simpl. All tex.-dual tex'!</v>
      </c>
      <c r="I2920" t="str">
        <f t="shared" ca="1" si="411"/>
        <v>'Simpl. All tex.-dual tex'!</v>
      </c>
      <c r="J2920">
        <f t="shared" ca="1" si="412"/>
        <v>0</v>
      </c>
      <c r="K2920">
        <f t="shared" ca="1" si="413"/>
        <v>0</v>
      </c>
      <c r="N2920" t="str">
        <f t="shared" ca="1" si="414"/>
        <v>D:z</v>
      </c>
      <c r="O2920" t="str">
        <f t="shared" ca="1" si="415"/>
        <v>D7:z7</v>
      </c>
    </row>
    <row r="2921" spans="1:15">
      <c r="A2921" t="str">
        <f t="shared" si="407"/>
        <v>10</v>
      </c>
      <c r="B2921" t="str">
        <f t="shared" ca="1" si="408"/>
        <v>W</v>
      </c>
      <c r="C2921" t="s">
        <v>3714</v>
      </c>
      <c r="D2921" t="s">
        <v>3724</v>
      </c>
      <c r="E2921">
        <f t="shared" ca="1" si="409"/>
        <v>0</v>
      </c>
      <c r="H2921" t="str">
        <f t="shared" ca="1" si="410"/>
        <v>'Simpl. All tex.-dual tex'!</v>
      </c>
      <c r="I2921" t="str">
        <f t="shared" ca="1" si="411"/>
        <v>'Simpl. All tex.-dual tex'!</v>
      </c>
      <c r="J2921">
        <f t="shared" ca="1" si="412"/>
        <v>0</v>
      </c>
      <c r="K2921">
        <f t="shared" ca="1" si="413"/>
        <v>0</v>
      </c>
      <c r="N2921" t="str">
        <f t="shared" ca="1" si="414"/>
        <v>D:z</v>
      </c>
      <c r="O2921" t="str">
        <f t="shared" ca="1" si="415"/>
        <v>D7:z7</v>
      </c>
    </row>
    <row r="2922" spans="1:15">
      <c r="A2922" t="str">
        <f t="shared" si="407"/>
        <v>11</v>
      </c>
      <c r="B2922" t="str">
        <f t="shared" ca="1" si="408"/>
        <v>W</v>
      </c>
      <c r="C2922" t="s">
        <v>3714</v>
      </c>
      <c r="D2922" t="s">
        <v>3725</v>
      </c>
      <c r="E2922">
        <f t="shared" ca="1" si="409"/>
        <v>0</v>
      </c>
      <c r="H2922" t="str">
        <f t="shared" ca="1" si="410"/>
        <v>'Simpl. All tex.-dual tex'!</v>
      </c>
      <c r="I2922" t="str">
        <f t="shared" ca="1" si="411"/>
        <v>'Simpl. All tex.-dual tex'!</v>
      </c>
      <c r="J2922">
        <f t="shared" ca="1" si="412"/>
        <v>0</v>
      </c>
      <c r="K2922">
        <f t="shared" ca="1" si="413"/>
        <v>0</v>
      </c>
      <c r="N2922" t="str">
        <f t="shared" ca="1" si="414"/>
        <v>D:z</v>
      </c>
      <c r="O2922" t="str">
        <f t="shared" ca="1" si="415"/>
        <v>D7:z7</v>
      </c>
    </row>
    <row r="2923" spans="1:15">
      <c r="A2923" t="str">
        <f t="shared" si="407"/>
        <v>12</v>
      </c>
      <c r="B2923" t="str">
        <f t="shared" ca="1" si="408"/>
        <v>W</v>
      </c>
      <c r="C2923" t="s">
        <v>3714</v>
      </c>
      <c r="D2923" t="s">
        <v>3726</v>
      </c>
      <c r="E2923">
        <f t="shared" ca="1" si="409"/>
        <v>0</v>
      </c>
      <c r="H2923" t="str">
        <f t="shared" ca="1" si="410"/>
        <v>'Simpl. All tex.-dual tex'!</v>
      </c>
      <c r="I2923" t="str">
        <f t="shared" ca="1" si="411"/>
        <v>'Simpl. All tex.-dual tex'!</v>
      </c>
      <c r="J2923">
        <f t="shared" ca="1" si="412"/>
        <v>0</v>
      </c>
      <c r="K2923">
        <f t="shared" ca="1" si="413"/>
        <v>0</v>
      </c>
      <c r="N2923" t="str">
        <f t="shared" ca="1" si="414"/>
        <v>D:z</v>
      </c>
      <c r="O2923" t="str">
        <f t="shared" ca="1" si="415"/>
        <v>D7:z7</v>
      </c>
    </row>
    <row r="2924" spans="1:15">
      <c r="A2924" t="str">
        <f t="shared" si="407"/>
        <v>13</v>
      </c>
      <c r="B2924" t="str">
        <f t="shared" ca="1" si="408"/>
        <v>W</v>
      </c>
      <c r="C2924" t="s">
        <v>3714</v>
      </c>
      <c r="D2924" t="s">
        <v>3727</v>
      </c>
      <c r="E2924">
        <f t="shared" ca="1" si="409"/>
        <v>0</v>
      </c>
      <c r="H2924" t="str">
        <f t="shared" ca="1" si="410"/>
        <v>'Simpl. All tex.-dual tex'!</v>
      </c>
      <c r="I2924" t="str">
        <f t="shared" ca="1" si="411"/>
        <v>'Simpl. All tex.-dual tex'!</v>
      </c>
      <c r="J2924">
        <f t="shared" ca="1" si="412"/>
        <v>0</v>
      </c>
      <c r="K2924">
        <f t="shared" ca="1" si="413"/>
        <v>0</v>
      </c>
      <c r="N2924" t="str">
        <f t="shared" ca="1" si="414"/>
        <v>D:z</v>
      </c>
      <c r="O2924" t="str">
        <f t="shared" ca="1" si="415"/>
        <v>D7:z7</v>
      </c>
    </row>
    <row r="2925" spans="1:15">
      <c r="A2925" t="str">
        <f t="shared" si="407"/>
        <v>100</v>
      </c>
      <c r="B2925" t="str">
        <f t="shared" ca="1" si="408"/>
        <v>W</v>
      </c>
      <c r="C2925" t="s">
        <v>3714</v>
      </c>
      <c r="D2925" t="s">
        <v>3728</v>
      </c>
      <c r="E2925">
        <f t="shared" ca="1" si="409"/>
        <v>0</v>
      </c>
      <c r="H2925" t="str">
        <f t="shared" ca="1" si="410"/>
        <v>'Simpl. All tex.-dual tex'!</v>
      </c>
      <c r="I2925" t="str">
        <f t="shared" ca="1" si="411"/>
        <v>'Simpl. All tex.-dual tex'!</v>
      </c>
      <c r="J2925">
        <f t="shared" ca="1" si="412"/>
        <v>0</v>
      </c>
      <c r="K2925">
        <f t="shared" ca="1" si="413"/>
        <v>0</v>
      </c>
      <c r="N2925" t="str">
        <f t="shared" ca="1" si="414"/>
        <v>D:z</v>
      </c>
      <c r="O2925" t="str">
        <f t="shared" ca="1" si="415"/>
        <v>D7:z7</v>
      </c>
    </row>
    <row r="2926" spans="1:15">
      <c r="A2926" t="str">
        <f t="shared" si="407"/>
        <v>01</v>
      </c>
      <c r="B2926" t="str">
        <f t="shared" ca="1" si="408"/>
        <v>W</v>
      </c>
      <c r="C2926" t="s">
        <v>3729</v>
      </c>
      <c r="D2926" t="s">
        <v>3730</v>
      </c>
      <c r="E2926">
        <f t="shared" ca="1" si="409"/>
        <v>0</v>
      </c>
      <c r="H2926" t="str">
        <f t="shared" ca="1" si="410"/>
        <v>'Simpl. All tex.-dual tex'!</v>
      </c>
      <c r="I2926" t="str">
        <f t="shared" ca="1" si="411"/>
        <v>'Simpl. All tex.-dual tex'!</v>
      </c>
      <c r="J2926">
        <f t="shared" ca="1" si="412"/>
        <v>0</v>
      </c>
      <c r="K2926">
        <f t="shared" ca="1" si="413"/>
        <v>0</v>
      </c>
      <c r="N2926" t="str">
        <f t="shared" ca="1" si="414"/>
        <v>D:z</v>
      </c>
      <c r="O2926" t="str">
        <f t="shared" ca="1" si="415"/>
        <v>D7:z7</v>
      </c>
    </row>
    <row r="2927" spans="1:15">
      <c r="A2927" t="str">
        <f t="shared" si="407"/>
        <v>02</v>
      </c>
      <c r="B2927" t="str">
        <f t="shared" ca="1" si="408"/>
        <v>W</v>
      </c>
      <c r="C2927" t="s">
        <v>3729</v>
      </c>
      <c r="D2927" t="s">
        <v>3731</v>
      </c>
      <c r="E2927">
        <f t="shared" ca="1" si="409"/>
        <v>0</v>
      </c>
      <c r="H2927" t="str">
        <f t="shared" ca="1" si="410"/>
        <v>'Simpl. All tex.-dual tex'!</v>
      </c>
      <c r="I2927" t="str">
        <f t="shared" ca="1" si="411"/>
        <v>'Simpl. All tex.-dual tex'!</v>
      </c>
      <c r="J2927">
        <f t="shared" ca="1" si="412"/>
        <v>0</v>
      </c>
      <c r="K2927">
        <f t="shared" ca="1" si="413"/>
        <v>0</v>
      </c>
      <c r="N2927" t="str">
        <f t="shared" ca="1" si="414"/>
        <v>D:z</v>
      </c>
      <c r="O2927" t="str">
        <f t="shared" ca="1" si="415"/>
        <v>D7:z7</v>
      </c>
    </row>
    <row r="2928" spans="1:15">
      <c r="A2928" t="str">
        <f t="shared" si="407"/>
        <v>03</v>
      </c>
      <c r="B2928" t="str">
        <f t="shared" ca="1" si="408"/>
        <v>W</v>
      </c>
      <c r="C2928" t="s">
        <v>3729</v>
      </c>
      <c r="D2928" t="s">
        <v>3732</v>
      </c>
      <c r="E2928">
        <f t="shared" ca="1" si="409"/>
        <v>0</v>
      </c>
      <c r="H2928" t="str">
        <f t="shared" ca="1" si="410"/>
        <v>'Simpl. All tex.-dual tex'!</v>
      </c>
      <c r="I2928" t="str">
        <f t="shared" ca="1" si="411"/>
        <v>'Simpl. All tex.-dual tex'!</v>
      </c>
      <c r="J2928">
        <f t="shared" ca="1" si="412"/>
        <v>0</v>
      </c>
      <c r="K2928">
        <f t="shared" ca="1" si="413"/>
        <v>0</v>
      </c>
      <c r="N2928" t="str">
        <f t="shared" ca="1" si="414"/>
        <v>D:z</v>
      </c>
      <c r="O2928" t="str">
        <f t="shared" ca="1" si="415"/>
        <v>D7:z7</v>
      </c>
    </row>
    <row r="2929" spans="1:15">
      <c r="A2929" t="str">
        <f t="shared" si="407"/>
        <v>04</v>
      </c>
      <c r="B2929" t="str">
        <f t="shared" ca="1" si="408"/>
        <v>W</v>
      </c>
      <c r="C2929" t="s">
        <v>3729</v>
      </c>
      <c r="D2929" t="s">
        <v>3733</v>
      </c>
      <c r="E2929">
        <f t="shared" ca="1" si="409"/>
        <v>0</v>
      </c>
      <c r="H2929" t="str">
        <f t="shared" ca="1" si="410"/>
        <v>'Simpl. All tex.-dual tex'!</v>
      </c>
      <c r="I2929" t="str">
        <f t="shared" ca="1" si="411"/>
        <v>'Simpl. All tex.-dual tex'!</v>
      </c>
      <c r="J2929">
        <f t="shared" ca="1" si="412"/>
        <v>0</v>
      </c>
      <c r="K2929">
        <f t="shared" ca="1" si="413"/>
        <v>0</v>
      </c>
      <c r="N2929" t="str">
        <f t="shared" ca="1" si="414"/>
        <v>D:z</v>
      </c>
      <c r="O2929" t="str">
        <f t="shared" ca="1" si="415"/>
        <v>D7:z7</v>
      </c>
    </row>
    <row r="2930" spans="1:15">
      <c r="A2930" t="str">
        <f t="shared" si="407"/>
        <v>05</v>
      </c>
      <c r="B2930" t="str">
        <f t="shared" ca="1" si="408"/>
        <v>W</v>
      </c>
      <c r="C2930" t="s">
        <v>3729</v>
      </c>
      <c r="D2930" t="s">
        <v>3734</v>
      </c>
      <c r="E2930">
        <f t="shared" ca="1" si="409"/>
        <v>0</v>
      </c>
      <c r="H2930" t="str">
        <f t="shared" ca="1" si="410"/>
        <v>'Simpl. All tex.-dual tex'!</v>
      </c>
      <c r="I2930" t="str">
        <f t="shared" ca="1" si="411"/>
        <v>'Simpl. All tex.-dual tex'!</v>
      </c>
      <c r="J2930">
        <f t="shared" ca="1" si="412"/>
        <v>0</v>
      </c>
      <c r="K2930">
        <f t="shared" ca="1" si="413"/>
        <v>0</v>
      </c>
      <c r="N2930" t="str">
        <f t="shared" ca="1" si="414"/>
        <v>D:z</v>
      </c>
      <c r="O2930" t="str">
        <f t="shared" ca="1" si="415"/>
        <v>D7:z7</v>
      </c>
    </row>
    <row r="2931" spans="1:15">
      <c r="A2931" t="str">
        <f t="shared" si="407"/>
        <v>06</v>
      </c>
      <c r="B2931" t="str">
        <f t="shared" ca="1" si="408"/>
        <v>W</v>
      </c>
      <c r="C2931" t="s">
        <v>3729</v>
      </c>
      <c r="D2931" t="s">
        <v>3735</v>
      </c>
      <c r="E2931">
        <f t="shared" ca="1" si="409"/>
        <v>0</v>
      </c>
      <c r="H2931" t="str">
        <f t="shared" ca="1" si="410"/>
        <v>'Simpl. All tex.-dual tex'!</v>
      </c>
      <c r="I2931" t="str">
        <f t="shared" ca="1" si="411"/>
        <v>'Simpl. All tex.-dual tex'!</v>
      </c>
      <c r="J2931">
        <f t="shared" ca="1" si="412"/>
        <v>0</v>
      </c>
      <c r="K2931">
        <f t="shared" ca="1" si="413"/>
        <v>0</v>
      </c>
      <c r="N2931" t="str">
        <f t="shared" ca="1" si="414"/>
        <v>D:z</v>
      </c>
      <c r="O2931" t="str">
        <f t="shared" ca="1" si="415"/>
        <v>D7:z7</v>
      </c>
    </row>
    <row r="2932" spans="1:15">
      <c r="A2932" t="str">
        <f t="shared" si="407"/>
        <v>07</v>
      </c>
      <c r="B2932" t="str">
        <f t="shared" ca="1" si="408"/>
        <v>W</v>
      </c>
      <c r="C2932" t="s">
        <v>3729</v>
      </c>
      <c r="D2932" t="s">
        <v>3736</v>
      </c>
      <c r="E2932">
        <f t="shared" ca="1" si="409"/>
        <v>0</v>
      </c>
      <c r="H2932" t="str">
        <f t="shared" ca="1" si="410"/>
        <v>'Simpl. All tex.-dual tex'!</v>
      </c>
      <c r="I2932" t="str">
        <f t="shared" ca="1" si="411"/>
        <v>'Simpl. All tex.-dual tex'!</v>
      </c>
      <c r="J2932">
        <f t="shared" ca="1" si="412"/>
        <v>0</v>
      </c>
      <c r="K2932">
        <f t="shared" ca="1" si="413"/>
        <v>0</v>
      </c>
      <c r="N2932" t="str">
        <f t="shared" ca="1" si="414"/>
        <v>D:z</v>
      </c>
      <c r="O2932" t="str">
        <f t="shared" ca="1" si="415"/>
        <v>D7:z7</v>
      </c>
    </row>
    <row r="2933" spans="1:15">
      <c r="A2933" t="str">
        <f t="shared" si="407"/>
        <v>08</v>
      </c>
      <c r="B2933" t="str">
        <f t="shared" ca="1" si="408"/>
        <v>W</v>
      </c>
      <c r="C2933" t="s">
        <v>3729</v>
      </c>
      <c r="D2933" t="s">
        <v>3737</v>
      </c>
      <c r="E2933">
        <f t="shared" ca="1" si="409"/>
        <v>0</v>
      </c>
      <c r="H2933" t="str">
        <f t="shared" ca="1" si="410"/>
        <v>'Simpl. All tex.-dual tex'!</v>
      </c>
      <c r="I2933" t="str">
        <f t="shared" ca="1" si="411"/>
        <v>'Simpl. All tex.-dual tex'!</v>
      </c>
      <c r="J2933">
        <f t="shared" ca="1" si="412"/>
        <v>0</v>
      </c>
      <c r="K2933">
        <f t="shared" ca="1" si="413"/>
        <v>0</v>
      </c>
      <c r="N2933" t="str">
        <f t="shared" ca="1" si="414"/>
        <v>D:z</v>
      </c>
      <c r="O2933" t="str">
        <f t="shared" ca="1" si="415"/>
        <v>D7:z7</v>
      </c>
    </row>
    <row r="2934" spans="1:15">
      <c r="A2934" t="str">
        <f t="shared" si="407"/>
        <v>09</v>
      </c>
      <c r="B2934" t="str">
        <f t="shared" ca="1" si="408"/>
        <v>W</v>
      </c>
      <c r="C2934" t="s">
        <v>3729</v>
      </c>
      <c r="D2934" t="s">
        <v>3738</v>
      </c>
      <c r="E2934">
        <f t="shared" ca="1" si="409"/>
        <v>0</v>
      </c>
      <c r="H2934" t="str">
        <f t="shared" ca="1" si="410"/>
        <v>'Simpl. All tex.-dual tex'!</v>
      </c>
      <c r="I2934" t="str">
        <f t="shared" ca="1" si="411"/>
        <v>'Simpl. All tex.-dual tex'!</v>
      </c>
      <c r="J2934">
        <f t="shared" ca="1" si="412"/>
        <v>0</v>
      </c>
      <c r="K2934">
        <f t="shared" ca="1" si="413"/>
        <v>0</v>
      </c>
      <c r="N2934" t="str">
        <f t="shared" ca="1" si="414"/>
        <v>D:z</v>
      </c>
      <c r="O2934" t="str">
        <f t="shared" ca="1" si="415"/>
        <v>D7:z7</v>
      </c>
    </row>
    <row r="2935" spans="1:15">
      <c r="A2935" t="str">
        <f t="shared" si="407"/>
        <v>10</v>
      </c>
      <c r="B2935" t="str">
        <f t="shared" ca="1" si="408"/>
        <v>W</v>
      </c>
      <c r="C2935" t="s">
        <v>3729</v>
      </c>
      <c r="D2935" t="s">
        <v>3739</v>
      </c>
      <c r="E2935">
        <f t="shared" ca="1" si="409"/>
        <v>0</v>
      </c>
      <c r="H2935" t="str">
        <f t="shared" ca="1" si="410"/>
        <v>'Simpl. All tex.-dual tex'!</v>
      </c>
      <c r="I2935" t="str">
        <f t="shared" ca="1" si="411"/>
        <v>'Simpl. All tex.-dual tex'!</v>
      </c>
      <c r="J2935">
        <f t="shared" ca="1" si="412"/>
        <v>0</v>
      </c>
      <c r="K2935">
        <f t="shared" ca="1" si="413"/>
        <v>0</v>
      </c>
      <c r="N2935" t="str">
        <f t="shared" ca="1" si="414"/>
        <v>D:z</v>
      </c>
      <c r="O2935" t="str">
        <f t="shared" ca="1" si="415"/>
        <v>D7:z7</v>
      </c>
    </row>
    <row r="2936" spans="1:15">
      <c r="A2936" t="str">
        <f t="shared" si="407"/>
        <v>11</v>
      </c>
      <c r="B2936" t="str">
        <f t="shared" ca="1" si="408"/>
        <v>W</v>
      </c>
      <c r="C2936" t="s">
        <v>3729</v>
      </c>
      <c r="D2936" t="s">
        <v>3740</v>
      </c>
      <c r="E2936">
        <f t="shared" ca="1" si="409"/>
        <v>0</v>
      </c>
      <c r="H2936" t="str">
        <f t="shared" ca="1" si="410"/>
        <v>'Simpl. All tex.-dual tex'!</v>
      </c>
      <c r="I2936" t="str">
        <f t="shared" ca="1" si="411"/>
        <v>'Simpl. All tex.-dual tex'!</v>
      </c>
      <c r="J2936">
        <f t="shared" ca="1" si="412"/>
        <v>0</v>
      </c>
      <c r="K2936">
        <f t="shared" ca="1" si="413"/>
        <v>0</v>
      </c>
      <c r="N2936" t="str">
        <f t="shared" ca="1" si="414"/>
        <v>D:z</v>
      </c>
      <c r="O2936" t="str">
        <f t="shared" ca="1" si="415"/>
        <v>D7:z7</v>
      </c>
    </row>
    <row r="2937" spans="1:15">
      <c r="A2937" t="str">
        <f t="shared" si="407"/>
        <v>12</v>
      </c>
      <c r="B2937" t="str">
        <f t="shared" ca="1" si="408"/>
        <v>W</v>
      </c>
      <c r="C2937" t="s">
        <v>3729</v>
      </c>
      <c r="D2937" t="s">
        <v>3741</v>
      </c>
      <c r="E2937">
        <f t="shared" ca="1" si="409"/>
        <v>0</v>
      </c>
      <c r="H2937" t="str">
        <f t="shared" ca="1" si="410"/>
        <v>'Simpl. All tex.-dual tex'!</v>
      </c>
      <c r="I2937" t="str">
        <f t="shared" ca="1" si="411"/>
        <v>'Simpl. All tex.-dual tex'!</v>
      </c>
      <c r="J2937">
        <f t="shared" ca="1" si="412"/>
        <v>0</v>
      </c>
      <c r="K2937">
        <f t="shared" ca="1" si="413"/>
        <v>0</v>
      </c>
      <c r="N2937" t="str">
        <f t="shared" ca="1" si="414"/>
        <v>D:z</v>
      </c>
      <c r="O2937" t="str">
        <f t="shared" ca="1" si="415"/>
        <v>D7:z7</v>
      </c>
    </row>
    <row r="2938" spans="1:15">
      <c r="A2938" t="str">
        <f t="shared" si="407"/>
        <v>13</v>
      </c>
      <c r="B2938" t="str">
        <f t="shared" ca="1" si="408"/>
        <v>W</v>
      </c>
      <c r="C2938" t="s">
        <v>3729</v>
      </c>
      <c r="D2938" t="s">
        <v>3742</v>
      </c>
      <c r="E2938">
        <f t="shared" ca="1" si="409"/>
        <v>0</v>
      </c>
      <c r="H2938" t="str">
        <f t="shared" ca="1" si="410"/>
        <v>'Simpl. All tex.-dual tex'!</v>
      </c>
      <c r="I2938" t="str">
        <f t="shared" ca="1" si="411"/>
        <v>'Simpl. All tex.-dual tex'!</v>
      </c>
      <c r="J2938">
        <f t="shared" ca="1" si="412"/>
        <v>0</v>
      </c>
      <c r="K2938">
        <f t="shared" ca="1" si="413"/>
        <v>0</v>
      </c>
      <c r="N2938" t="str">
        <f t="shared" ca="1" si="414"/>
        <v>D:z</v>
      </c>
      <c r="O2938" t="str">
        <f t="shared" ca="1" si="415"/>
        <v>D7:z7</v>
      </c>
    </row>
    <row r="2939" spans="1:15">
      <c r="A2939" t="str">
        <f t="shared" si="407"/>
        <v>100</v>
      </c>
      <c r="B2939" t="str">
        <f t="shared" ca="1" si="408"/>
        <v>W</v>
      </c>
      <c r="C2939" t="s">
        <v>3729</v>
      </c>
      <c r="D2939" t="s">
        <v>3743</v>
      </c>
      <c r="E2939">
        <f t="shared" ca="1" si="409"/>
        <v>0</v>
      </c>
      <c r="H2939" t="str">
        <f t="shared" ca="1" si="410"/>
        <v>'Simpl. All tex.-dual tex'!</v>
      </c>
      <c r="I2939" t="str">
        <f t="shared" ca="1" si="411"/>
        <v>'Simpl. All tex.-dual tex'!</v>
      </c>
      <c r="J2939">
        <f t="shared" ca="1" si="412"/>
        <v>0</v>
      </c>
      <c r="K2939">
        <f t="shared" ca="1" si="413"/>
        <v>0</v>
      </c>
      <c r="N2939" t="str">
        <f t="shared" ca="1" si="414"/>
        <v>D:z</v>
      </c>
      <c r="O2939" t="str">
        <f t="shared" ca="1" si="415"/>
        <v>D7:z7</v>
      </c>
    </row>
    <row r="2940" spans="1:15">
      <c r="A2940" t="str">
        <f t="shared" si="407"/>
        <v>01</v>
      </c>
      <c r="B2940" t="str">
        <f t="shared" ca="1" si="408"/>
        <v>W</v>
      </c>
      <c r="C2940" t="s">
        <v>3759</v>
      </c>
      <c r="D2940" t="s">
        <v>3760</v>
      </c>
      <c r="E2940">
        <f t="shared" ca="1" si="409"/>
        <v>0</v>
      </c>
      <c r="H2940" t="str">
        <f t="shared" ca="1" si="410"/>
        <v>'Simpl. All tex.-dual tex'!</v>
      </c>
      <c r="I2940" t="str">
        <f t="shared" ca="1" si="411"/>
        <v>'Simpl. All tex.-dual tex'!</v>
      </c>
      <c r="J2940">
        <f t="shared" ca="1" si="412"/>
        <v>0</v>
      </c>
      <c r="K2940">
        <f t="shared" ca="1" si="413"/>
        <v>0</v>
      </c>
      <c r="N2940" t="str">
        <f t="shared" ca="1" si="414"/>
        <v>D:z</v>
      </c>
      <c r="O2940" t="str">
        <f t="shared" ca="1" si="415"/>
        <v>D7:z7</v>
      </c>
    </row>
    <row r="2941" spans="1:15">
      <c r="A2941" t="str">
        <f t="shared" si="407"/>
        <v>02</v>
      </c>
      <c r="B2941" t="str">
        <f t="shared" ca="1" si="408"/>
        <v>W</v>
      </c>
      <c r="C2941" t="s">
        <v>3759</v>
      </c>
      <c r="D2941" t="s">
        <v>3761</v>
      </c>
      <c r="E2941">
        <f t="shared" ca="1" si="409"/>
        <v>0</v>
      </c>
      <c r="H2941" t="str">
        <f t="shared" ca="1" si="410"/>
        <v>'Simpl. All tex.-dual tex'!</v>
      </c>
      <c r="I2941" t="str">
        <f t="shared" ca="1" si="411"/>
        <v>'Simpl. All tex.-dual tex'!</v>
      </c>
      <c r="J2941">
        <f t="shared" ca="1" si="412"/>
        <v>0</v>
      </c>
      <c r="K2941">
        <f t="shared" ca="1" si="413"/>
        <v>0</v>
      </c>
      <c r="N2941" t="str">
        <f t="shared" ca="1" si="414"/>
        <v>D:z</v>
      </c>
      <c r="O2941" t="str">
        <f t="shared" ca="1" si="415"/>
        <v>D7:z7</v>
      </c>
    </row>
    <row r="2942" spans="1:15">
      <c r="A2942" t="str">
        <f t="shared" si="407"/>
        <v>03</v>
      </c>
      <c r="B2942" t="str">
        <f t="shared" ca="1" si="408"/>
        <v>W</v>
      </c>
      <c r="C2942" t="s">
        <v>3759</v>
      </c>
      <c r="D2942" t="s">
        <v>3762</v>
      </c>
      <c r="E2942">
        <f t="shared" ca="1" si="409"/>
        <v>0</v>
      </c>
      <c r="H2942" t="str">
        <f t="shared" ca="1" si="410"/>
        <v>'Simpl. All tex.-dual tex'!</v>
      </c>
      <c r="I2942" t="str">
        <f t="shared" ca="1" si="411"/>
        <v>'Simpl. All tex.-dual tex'!</v>
      </c>
      <c r="J2942">
        <f t="shared" ca="1" si="412"/>
        <v>0</v>
      </c>
      <c r="K2942">
        <f t="shared" ca="1" si="413"/>
        <v>0</v>
      </c>
      <c r="N2942" t="str">
        <f t="shared" ca="1" si="414"/>
        <v>D:z</v>
      </c>
      <c r="O2942" t="str">
        <f t="shared" ca="1" si="415"/>
        <v>D7:z7</v>
      </c>
    </row>
    <row r="2943" spans="1:15">
      <c r="A2943" t="str">
        <f t="shared" si="407"/>
        <v>04</v>
      </c>
      <c r="B2943" t="str">
        <f t="shared" ca="1" si="408"/>
        <v>W</v>
      </c>
      <c r="C2943" t="s">
        <v>3759</v>
      </c>
      <c r="D2943" t="s">
        <v>3763</v>
      </c>
      <c r="E2943">
        <f t="shared" ca="1" si="409"/>
        <v>0</v>
      </c>
      <c r="H2943" t="str">
        <f t="shared" ca="1" si="410"/>
        <v>'Simpl. All tex.-dual tex'!</v>
      </c>
      <c r="I2943" t="str">
        <f t="shared" ca="1" si="411"/>
        <v>'Simpl. All tex.-dual tex'!</v>
      </c>
      <c r="J2943">
        <f t="shared" ca="1" si="412"/>
        <v>0</v>
      </c>
      <c r="K2943">
        <f t="shared" ca="1" si="413"/>
        <v>0</v>
      </c>
      <c r="N2943" t="str">
        <f t="shared" ca="1" si="414"/>
        <v>D:z</v>
      </c>
      <c r="O2943" t="str">
        <f t="shared" ca="1" si="415"/>
        <v>D7:z7</v>
      </c>
    </row>
    <row r="2944" spans="1:15">
      <c r="A2944" t="str">
        <f t="shared" si="407"/>
        <v>05</v>
      </c>
      <c r="B2944" t="str">
        <f t="shared" ca="1" si="408"/>
        <v>W</v>
      </c>
      <c r="C2944" t="s">
        <v>3759</v>
      </c>
      <c r="D2944" t="s">
        <v>3764</v>
      </c>
      <c r="E2944">
        <f t="shared" ca="1" si="409"/>
        <v>0</v>
      </c>
      <c r="H2944" t="str">
        <f t="shared" ca="1" si="410"/>
        <v>'Simpl. All tex.-dual tex'!</v>
      </c>
      <c r="I2944" t="str">
        <f t="shared" ca="1" si="411"/>
        <v>'Simpl. All tex.-dual tex'!</v>
      </c>
      <c r="J2944">
        <f t="shared" ca="1" si="412"/>
        <v>0</v>
      </c>
      <c r="K2944">
        <f t="shared" ca="1" si="413"/>
        <v>0</v>
      </c>
      <c r="N2944" t="str">
        <f t="shared" ca="1" si="414"/>
        <v>D:z</v>
      </c>
      <c r="O2944" t="str">
        <f t="shared" ca="1" si="415"/>
        <v>D7:z7</v>
      </c>
    </row>
    <row r="2945" spans="1:15">
      <c r="A2945" t="str">
        <f t="shared" si="407"/>
        <v>06</v>
      </c>
      <c r="B2945" t="str">
        <f t="shared" ca="1" si="408"/>
        <v>W</v>
      </c>
      <c r="C2945" t="s">
        <v>3759</v>
      </c>
      <c r="D2945" t="s">
        <v>3765</v>
      </c>
      <c r="E2945">
        <f t="shared" ca="1" si="409"/>
        <v>0</v>
      </c>
      <c r="H2945" t="str">
        <f t="shared" ca="1" si="410"/>
        <v>'Simpl. All tex.-dual tex'!</v>
      </c>
      <c r="I2945" t="str">
        <f t="shared" ca="1" si="411"/>
        <v>'Simpl. All tex.-dual tex'!</v>
      </c>
      <c r="J2945">
        <f t="shared" ca="1" si="412"/>
        <v>0</v>
      </c>
      <c r="K2945">
        <f t="shared" ca="1" si="413"/>
        <v>0</v>
      </c>
      <c r="N2945" t="str">
        <f t="shared" ca="1" si="414"/>
        <v>D:z</v>
      </c>
      <c r="O2945" t="str">
        <f t="shared" ca="1" si="415"/>
        <v>D7:z7</v>
      </c>
    </row>
    <row r="2946" spans="1:15">
      <c r="A2946" t="str">
        <f t="shared" si="407"/>
        <v>07</v>
      </c>
      <c r="B2946" t="str">
        <f t="shared" ca="1" si="408"/>
        <v>W</v>
      </c>
      <c r="C2946" t="s">
        <v>3759</v>
      </c>
      <c r="D2946" t="s">
        <v>3766</v>
      </c>
      <c r="E2946">
        <f t="shared" ca="1" si="409"/>
        <v>0</v>
      </c>
      <c r="H2946" t="str">
        <f t="shared" ca="1" si="410"/>
        <v>'Simpl. All tex.-dual tex'!</v>
      </c>
      <c r="I2946" t="str">
        <f t="shared" ca="1" si="411"/>
        <v>'Simpl. All tex.-dual tex'!</v>
      </c>
      <c r="J2946">
        <f t="shared" ca="1" si="412"/>
        <v>0</v>
      </c>
      <c r="K2946">
        <f t="shared" ca="1" si="413"/>
        <v>0</v>
      </c>
      <c r="N2946" t="str">
        <f t="shared" ca="1" si="414"/>
        <v>D:z</v>
      </c>
      <c r="O2946" t="str">
        <f t="shared" ca="1" si="415"/>
        <v>D7:z7</v>
      </c>
    </row>
    <row r="2947" spans="1:15">
      <c r="A2947" t="str">
        <f t="shared" si="407"/>
        <v>08</v>
      </c>
      <c r="B2947" t="str">
        <f t="shared" ca="1" si="408"/>
        <v>W</v>
      </c>
      <c r="C2947" t="s">
        <v>3759</v>
      </c>
      <c r="D2947" t="s">
        <v>3767</v>
      </c>
      <c r="E2947">
        <f t="shared" ca="1" si="409"/>
        <v>0</v>
      </c>
      <c r="H2947" t="str">
        <f t="shared" ca="1" si="410"/>
        <v>'Simpl. All tex.-dual tex'!</v>
      </c>
      <c r="I2947" t="str">
        <f t="shared" ca="1" si="411"/>
        <v>'Simpl. All tex.-dual tex'!</v>
      </c>
      <c r="J2947">
        <f t="shared" ca="1" si="412"/>
        <v>0</v>
      </c>
      <c r="K2947">
        <f t="shared" ca="1" si="413"/>
        <v>0</v>
      </c>
      <c r="N2947" t="str">
        <f t="shared" ca="1" si="414"/>
        <v>D:z</v>
      </c>
      <c r="O2947" t="str">
        <f t="shared" ca="1" si="415"/>
        <v>D7:z7</v>
      </c>
    </row>
    <row r="2948" spans="1:15">
      <c r="A2948" t="str">
        <f t="shared" ref="A2948:A3011" si="416">MID(D2948,LEN(C2948)+2,LEN(D2948)-LEN(C2948))</f>
        <v>09</v>
      </c>
      <c r="B2948" t="str">
        <f t="shared" ca="1" si="408"/>
        <v>W</v>
      </c>
      <c r="C2948" t="s">
        <v>3759</v>
      </c>
      <c r="D2948" t="s">
        <v>3768</v>
      </c>
      <c r="E2948">
        <f t="shared" ca="1" si="409"/>
        <v>0</v>
      </c>
      <c r="H2948" t="str">
        <f t="shared" ca="1" si="410"/>
        <v>'Simpl. All tex.-dual tex'!</v>
      </c>
      <c r="I2948" t="str">
        <f t="shared" ca="1" si="411"/>
        <v>'Simpl. All tex.-dual tex'!</v>
      </c>
      <c r="J2948">
        <f t="shared" ca="1" si="412"/>
        <v>0</v>
      </c>
      <c r="K2948">
        <f t="shared" ca="1" si="413"/>
        <v>0</v>
      </c>
      <c r="N2948" t="str">
        <f t="shared" ca="1" si="414"/>
        <v>D:z</v>
      </c>
      <c r="O2948" t="str">
        <f t="shared" ca="1" si="415"/>
        <v>D7:z7</v>
      </c>
    </row>
    <row r="2949" spans="1:15">
      <c r="A2949" t="str">
        <f t="shared" si="416"/>
        <v>10</v>
      </c>
      <c r="B2949" t="str">
        <f t="shared" ca="1" si="408"/>
        <v>W</v>
      </c>
      <c r="C2949" t="s">
        <v>3759</v>
      </c>
      <c r="D2949" t="s">
        <v>3769</v>
      </c>
      <c r="E2949">
        <f t="shared" ca="1" si="409"/>
        <v>0</v>
      </c>
      <c r="H2949" t="str">
        <f t="shared" ca="1" si="410"/>
        <v>'Simpl. All tex.-dual tex'!</v>
      </c>
      <c r="I2949" t="str">
        <f t="shared" ca="1" si="411"/>
        <v>'Simpl. All tex.-dual tex'!</v>
      </c>
      <c r="J2949">
        <f t="shared" ca="1" si="412"/>
        <v>0</v>
      </c>
      <c r="K2949">
        <f t="shared" ca="1" si="413"/>
        <v>0</v>
      </c>
      <c r="N2949" t="str">
        <f t="shared" ca="1" si="414"/>
        <v>D:z</v>
      </c>
      <c r="O2949" t="str">
        <f t="shared" ca="1" si="415"/>
        <v>D7:z7</v>
      </c>
    </row>
    <row r="2950" spans="1:15">
      <c r="A2950" t="str">
        <f t="shared" si="416"/>
        <v>11</v>
      </c>
      <c r="B2950" t="str">
        <f t="shared" ca="1" si="408"/>
        <v>W</v>
      </c>
      <c r="C2950" t="s">
        <v>3759</v>
      </c>
      <c r="D2950" t="s">
        <v>3770</v>
      </c>
      <c r="E2950">
        <f t="shared" ca="1" si="409"/>
        <v>0</v>
      </c>
      <c r="H2950" t="str">
        <f t="shared" ca="1" si="410"/>
        <v>'Simpl. All tex.-dual tex'!</v>
      </c>
      <c r="I2950" t="str">
        <f t="shared" ca="1" si="411"/>
        <v>'Simpl. All tex.-dual tex'!</v>
      </c>
      <c r="J2950">
        <f t="shared" ca="1" si="412"/>
        <v>0</v>
      </c>
      <c r="K2950">
        <f t="shared" ca="1" si="413"/>
        <v>0</v>
      </c>
      <c r="N2950" t="str">
        <f t="shared" ca="1" si="414"/>
        <v>D:z</v>
      </c>
      <c r="O2950" t="str">
        <f t="shared" ca="1" si="415"/>
        <v>D7:z7</v>
      </c>
    </row>
    <row r="2951" spans="1:15">
      <c r="A2951" t="str">
        <f t="shared" si="416"/>
        <v>12</v>
      </c>
      <c r="B2951" t="str">
        <f t="shared" ca="1" si="408"/>
        <v>W</v>
      </c>
      <c r="C2951" t="s">
        <v>3759</v>
      </c>
      <c r="D2951" t="s">
        <v>3771</v>
      </c>
      <c r="E2951">
        <f t="shared" ca="1" si="409"/>
        <v>0</v>
      </c>
      <c r="H2951" t="str">
        <f t="shared" ca="1" si="410"/>
        <v>'Simpl. All tex.-dual tex'!</v>
      </c>
      <c r="I2951" t="str">
        <f t="shared" ca="1" si="411"/>
        <v>'Simpl. All tex.-dual tex'!</v>
      </c>
      <c r="J2951">
        <f t="shared" ca="1" si="412"/>
        <v>0</v>
      </c>
      <c r="K2951">
        <f t="shared" ca="1" si="413"/>
        <v>0</v>
      </c>
      <c r="N2951" t="str">
        <f t="shared" ca="1" si="414"/>
        <v>D:z</v>
      </c>
      <c r="O2951" t="str">
        <f t="shared" ca="1" si="415"/>
        <v>D7:z7</v>
      </c>
    </row>
    <row r="2952" spans="1:15">
      <c r="A2952" t="str">
        <f t="shared" si="416"/>
        <v>13</v>
      </c>
      <c r="B2952" t="str">
        <f t="shared" ca="1" si="408"/>
        <v>W</v>
      </c>
      <c r="C2952" t="s">
        <v>3759</v>
      </c>
      <c r="D2952" t="s">
        <v>3772</v>
      </c>
      <c r="E2952">
        <f t="shared" ca="1" si="409"/>
        <v>0</v>
      </c>
      <c r="H2952" t="str">
        <f t="shared" ca="1" si="410"/>
        <v>'Simpl. All tex.-dual tex'!</v>
      </c>
      <c r="I2952" t="str">
        <f t="shared" ca="1" si="411"/>
        <v>'Simpl. All tex.-dual tex'!</v>
      </c>
      <c r="J2952">
        <f t="shared" ca="1" si="412"/>
        <v>0</v>
      </c>
      <c r="K2952">
        <f t="shared" ca="1" si="413"/>
        <v>0</v>
      </c>
      <c r="N2952" t="str">
        <f t="shared" ca="1" si="414"/>
        <v>D:z</v>
      </c>
      <c r="O2952" t="str">
        <f t="shared" ca="1" si="415"/>
        <v>D7:z7</v>
      </c>
    </row>
    <row r="2953" spans="1:15">
      <c r="A2953" t="str">
        <f t="shared" si="416"/>
        <v>100</v>
      </c>
      <c r="B2953" t="str">
        <f t="shared" ca="1" si="408"/>
        <v>W</v>
      </c>
      <c r="C2953" t="s">
        <v>3759</v>
      </c>
      <c r="D2953" t="s">
        <v>3773</v>
      </c>
      <c r="E2953">
        <f t="shared" ca="1" si="409"/>
        <v>0</v>
      </c>
      <c r="H2953" t="str">
        <f t="shared" ca="1" si="410"/>
        <v>'Simpl. All tex.-dual tex'!</v>
      </c>
      <c r="I2953" t="str">
        <f t="shared" ca="1" si="411"/>
        <v>'Simpl. All tex.-dual tex'!</v>
      </c>
      <c r="J2953">
        <f t="shared" ca="1" si="412"/>
        <v>0</v>
      </c>
      <c r="K2953">
        <f t="shared" ca="1" si="413"/>
        <v>0</v>
      </c>
      <c r="N2953" t="str">
        <f t="shared" ca="1" si="414"/>
        <v>D:z</v>
      </c>
      <c r="O2953" t="str">
        <f t="shared" ca="1" si="415"/>
        <v>D7:z7</v>
      </c>
    </row>
    <row r="2954" spans="1:15">
      <c r="A2954" t="str">
        <f t="shared" si="416"/>
        <v>01</v>
      </c>
      <c r="B2954" t="str">
        <f t="shared" ca="1" si="408"/>
        <v>W</v>
      </c>
      <c r="C2954" t="s">
        <v>3804</v>
      </c>
      <c r="D2954" t="s">
        <v>3805</v>
      </c>
      <c r="E2954">
        <f t="shared" ca="1" si="409"/>
        <v>0</v>
      </c>
      <c r="H2954" t="str">
        <f t="shared" ca="1" si="410"/>
        <v>'Simpl. All tex.-dual tex'!</v>
      </c>
      <c r="I2954" t="str">
        <f t="shared" ca="1" si="411"/>
        <v>'Simpl. All tex.-dual tex'!</v>
      </c>
      <c r="J2954">
        <f t="shared" ca="1" si="412"/>
        <v>0</v>
      </c>
      <c r="K2954">
        <f t="shared" ca="1" si="413"/>
        <v>0</v>
      </c>
      <c r="N2954" t="str">
        <f t="shared" ca="1" si="414"/>
        <v>D:z</v>
      </c>
      <c r="O2954" t="str">
        <f t="shared" ca="1" si="415"/>
        <v>D7:z7</v>
      </c>
    </row>
    <row r="2955" spans="1:15">
      <c r="A2955" t="str">
        <f t="shared" si="416"/>
        <v>02</v>
      </c>
      <c r="B2955" t="str">
        <f t="shared" ref="B2955:B3018" ca="1" si="417">VLOOKUP(H2955,$A$1:$K$3,11,FALSE)</f>
        <v>W</v>
      </c>
      <c r="C2955" t="s">
        <v>3804</v>
      </c>
      <c r="D2955" t="s">
        <v>3806</v>
      </c>
      <c r="E2955">
        <f t="shared" ref="E2955:E3018" ca="1" si="418">IFERROR(VLOOKUP(C2955,INDIRECT($H2955&amp;$N2955),MATCH($A2955,INDIRECT($H2955&amp;$O2955),0),FALSE),0)</f>
        <v>0</v>
      </c>
      <c r="H2955" t="str">
        <f t="shared" ref="H2955:H3018" ca="1" si="419">IF(I2955&lt;&gt;0,I2955,IF(J2955&lt;&gt;0,J2955,K2955))</f>
        <v>'Simpl. All tex.-dual tex'!</v>
      </c>
      <c r="I2955" t="str">
        <f t="shared" ref="I2955:I3018" ca="1" si="420">IF(IFERROR(VLOOKUP(C2955,INDIRECT($G$5&amp;"D:D"),1,FALSE),0)&lt;&gt;0,I$9,0)</f>
        <v>'Simpl. All tex.-dual tex'!</v>
      </c>
      <c r="J2955">
        <f t="shared" ref="J2955:J3018" ca="1" si="421">IF(IFERROR(VLOOKUP(C2955,INDIRECT($G$6&amp;"D:D"),1,FALSE),0)&lt;&gt;0,J$9,0)</f>
        <v>0</v>
      </c>
      <c r="K2955">
        <f t="shared" ref="K2955:K3018" ca="1" si="422">IF(IFERROR(VLOOKUP($C2955,INDIRECT($G$7&amp;"d:d"),1,FALSE),0)&lt;&gt;0,K$9,0)</f>
        <v>0</v>
      </c>
      <c r="N2955" t="str">
        <f t="shared" ref="N2955:N3018" ca="1" si="423">VLOOKUP($H2955,$G$5:$I$7,2,FALSE)</f>
        <v>D:z</v>
      </c>
      <c r="O2955" t="str">
        <f t="shared" ref="O2955:O3018" ca="1" si="424">VLOOKUP($H2955,$G$5:$I$7,3,FALSE)</f>
        <v>D7:z7</v>
      </c>
    </row>
    <row r="2956" spans="1:15">
      <c r="A2956" t="str">
        <f t="shared" si="416"/>
        <v>03</v>
      </c>
      <c r="B2956" t="str">
        <f t="shared" ca="1" si="417"/>
        <v>W</v>
      </c>
      <c r="C2956" t="s">
        <v>3804</v>
      </c>
      <c r="D2956" t="s">
        <v>3807</v>
      </c>
      <c r="E2956">
        <f t="shared" ca="1" si="418"/>
        <v>0</v>
      </c>
      <c r="H2956" t="str">
        <f t="shared" ca="1" si="419"/>
        <v>'Simpl. All tex.-dual tex'!</v>
      </c>
      <c r="I2956" t="str">
        <f t="shared" ca="1" si="420"/>
        <v>'Simpl. All tex.-dual tex'!</v>
      </c>
      <c r="J2956">
        <f t="shared" ca="1" si="421"/>
        <v>0</v>
      </c>
      <c r="K2956">
        <f t="shared" ca="1" si="422"/>
        <v>0</v>
      </c>
      <c r="N2956" t="str">
        <f t="shared" ca="1" si="423"/>
        <v>D:z</v>
      </c>
      <c r="O2956" t="str">
        <f t="shared" ca="1" si="424"/>
        <v>D7:z7</v>
      </c>
    </row>
    <row r="2957" spans="1:15">
      <c r="A2957" t="str">
        <f t="shared" si="416"/>
        <v>04</v>
      </c>
      <c r="B2957" t="str">
        <f t="shared" ca="1" si="417"/>
        <v>W</v>
      </c>
      <c r="C2957" t="s">
        <v>3804</v>
      </c>
      <c r="D2957" t="s">
        <v>3808</v>
      </c>
      <c r="E2957">
        <f t="shared" ca="1" si="418"/>
        <v>0</v>
      </c>
      <c r="H2957" t="str">
        <f t="shared" ca="1" si="419"/>
        <v>'Simpl. All tex.-dual tex'!</v>
      </c>
      <c r="I2957" t="str">
        <f t="shared" ca="1" si="420"/>
        <v>'Simpl. All tex.-dual tex'!</v>
      </c>
      <c r="J2957">
        <f t="shared" ca="1" si="421"/>
        <v>0</v>
      </c>
      <c r="K2957">
        <f t="shared" ca="1" si="422"/>
        <v>0</v>
      </c>
      <c r="N2957" t="str">
        <f t="shared" ca="1" si="423"/>
        <v>D:z</v>
      </c>
      <c r="O2957" t="str">
        <f t="shared" ca="1" si="424"/>
        <v>D7:z7</v>
      </c>
    </row>
    <row r="2958" spans="1:15">
      <c r="A2958" t="str">
        <f t="shared" si="416"/>
        <v>05</v>
      </c>
      <c r="B2958" t="str">
        <f t="shared" ca="1" si="417"/>
        <v>W</v>
      </c>
      <c r="C2958" t="s">
        <v>3804</v>
      </c>
      <c r="D2958" t="s">
        <v>3809</v>
      </c>
      <c r="E2958">
        <f t="shared" ca="1" si="418"/>
        <v>0</v>
      </c>
      <c r="H2958" t="str">
        <f t="shared" ca="1" si="419"/>
        <v>'Simpl. All tex.-dual tex'!</v>
      </c>
      <c r="I2958" t="str">
        <f t="shared" ca="1" si="420"/>
        <v>'Simpl. All tex.-dual tex'!</v>
      </c>
      <c r="J2958">
        <f t="shared" ca="1" si="421"/>
        <v>0</v>
      </c>
      <c r="K2958">
        <f t="shared" ca="1" si="422"/>
        <v>0</v>
      </c>
      <c r="N2958" t="str">
        <f t="shared" ca="1" si="423"/>
        <v>D:z</v>
      </c>
      <c r="O2958" t="str">
        <f t="shared" ca="1" si="424"/>
        <v>D7:z7</v>
      </c>
    </row>
    <row r="2959" spans="1:15">
      <c r="A2959" t="str">
        <f t="shared" si="416"/>
        <v>06</v>
      </c>
      <c r="B2959" t="str">
        <f t="shared" ca="1" si="417"/>
        <v>W</v>
      </c>
      <c r="C2959" t="s">
        <v>3804</v>
      </c>
      <c r="D2959" t="s">
        <v>3810</v>
      </c>
      <c r="E2959">
        <f t="shared" ca="1" si="418"/>
        <v>0</v>
      </c>
      <c r="H2959" t="str">
        <f t="shared" ca="1" si="419"/>
        <v>'Simpl. All tex.-dual tex'!</v>
      </c>
      <c r="I2959" t="str">
        <f t="shared" ca="1" si="420"/>
        <v>'Simpl. All tex.-dual tex'!</v>
      </c>
      <c r="J2959">
        <f t="shared" ca="1" si="421"/>
        <v>0</v>
      </c>
      <c r="K2959">
        <f t="shared" ca="1" si="422"/>
        <v>0</v>
      </c>
      <c r="N2959" t="str">
        <f t="shared" ca="1" si="423"/>
        <v>D:z</v>
      </c>
      <c r="O2959" t="str">
        <f t="shared" ca="1" si="424"/>
        <v>D7:z7</v>
      </c>
    </row>
    <row r="2960" spans="1:15">
      <c r="A2960" t="str">
        <f t="shared" si="416"/>
        <v>07</v>
      </c>
      <c r="B2960" t="str">
        <f t="shared" ca="1" si="417"/>
        <v>W</v>
      </c>
      <c r="C2960" t="s">
        <v>3804</v>
      </c>
      <c r="D2960" t="s">
        <v>3811</v>
      </c>
      <c r="E2960">
        <f t="shared" ca="1" si="418"/>
        <v>0</v>
      </c>
      <c r="H2960" t="str">
        <f t="shared" ca="1" si="419"/>
        <v>'Simpl. All tex.-dual tex'!</v>
      </c>
      <c r="I2960" t="str">
        <f t="shared" ca="1" si="420"/>
        <v>'Simpl. All tex.-dual tex'!</v>
      </c>
      <c r="J2960">
        <f t="shared" ca="1" si="421"/>
        <v>0</v>
      </c>
      <c r="K2960">
        <f t="shared" ca="1" si="422"/>
        <v>0</v>
      </c>
      <c r="N2960" t="str">
        <f t="shared" ca="1" si="423"/>
        <v>D:z</v>
      </c>
      <c r="O2960" t="str">
        <f t="shared" ca="1" si="424"/>
        <v>D7:z7</v>
      </c>
    </row>
    <row r="2961" spans="1:15">
      <c r="A2961" t="str">
        <f t="shared" si="416"/>
        <v>08</v>
      </c>
      <c r="B2961" t="str">
        <f t="shared" ca="1" si="417"/>
        <v>W</v>
      </c>
      <c r="C2961" t="s">
        <v>3804</v>
      </c>
      <c r="D2961" t="s">
        <v>3812</v>
      </c>
      <c r="E2961">
        <f t="shared" ca="1" si="418"/>
        <v>0</v>
      </c>
      <c r="H2961" t="str">
        <f t="shared" ca="1" si="419"/>
        <v>'Simpl. All tex.-dual tex'!</v>
      </c>
      <c r="I2961" t="str">
        <f t="shared" ca="1" si="420"/>
        <v>'Simpl. All tex.-dual tex'!</v>
      </c>
      <c r="J2961">
        <f t="shared" ca="1" si="421"/>
        <v>0</v>
      </c>
      <c r="K2961">
        <f t="shared" ca="1" si="422"/>
        <v>0</v>
      </c>
      <c r="N2961" t="str">
        <f t="shared" ca="1" si="423"/>
        <v>D:z</v>
      </c>
      <c r="O2961" t="str">
        <f t="shared" ca="1" si="424"/>
        <v>D7:z7</v>
      </c>
    </row>
    <row r="2962" spans="1:15">
      <c r="A2962" t="str">
        <f t="shared" si="416"/>
        <v>09</v>
      </c>
      <c r="B2962" t="str">
        <f t="shared" ca="1" si="417"/>
        <v>W</v>
      </c>
      <c r="C2962" t="s">
        <v>3804</v>
      </c>
      <c r="D2962" t="s">
        <v>3813</v>
      </c>
      <c r="E2962">
        <f t="shared" ca="1" si="418"/>
        <v>0</v>
      </c>
      <c r="H2962" t="str">
        <f t="shared" ca="1" si="419"/>
        <v>'Simpl. All tex.-dual tex'!</v>
      </c>
      <c r="I2962" t="str">
        <f t="shared" ca="1" si="420"/>
        <v>'Simpl. All tex.-dual tex'!</v>
      </c>
      <c r="J2962">
        <f t="shared" ca="1" si="421"/>
        <v>0</v>
      </c>
      <c r="K2962">
        <f t="shared" ca="1" si="422"/>
        <v>0</v>
      </c>
      <c r="N2962" t="str">
        <f t="shared" ca="1" si="423"/>
        <v>D:z</v>
      </c>
      <c r="O2962" t="str">
        <f t="shared" ca="1" si="424"/>
        <v>D7:z7</v>
      </c>
    </row>
    <row r="2963" spans="1:15">
      <c r="A2963" t="str">
        <f t="shared" si="416"/>
        <v>10</v>
      </c>
      <c r="B2963" t="str">
        <f t="shared" ca="1" si="417"/>
        <v>W</v>
      </c>
      <c r="C2963" t="s">
        <v>3804</v>
      </c>
      <c r="D2963" t="s">
        <v>3814</v>
      </c>
      <c r="E2963">
        <f t="shared" ca="1" si="418"/>
        <v>0</v>
      </c>
      <c r="H2963" t="str">
        <f t="shared" ca="1" si="419"/>
        <v>'Simpl. All tex.-dual tex'!</v>
      </c>
      <c r="I2963" t="str">
        <f t="shared" ca="1" si="420"/>
        <v>'Simpl. All tex.-dual tex'!</v>
      </c>
      <c r="J2963">
        <f t="shared" ca="1" si="421"/>
        <v>0</v>
      </c>
      <c r="K2963">
        <f t="shared" ca="1" si="422"/>
        <v>0</v>
      </c>
      <c r="N2963" t="str">
        <f t="shared" ca="1" si="423"/>
        <v>D:z</v>
      </c>
      <c r="O2963" t="str">
        <f t="shared" ca="1" si="424"/>
        <v>D7:z7</v>
      </c>
    </row>
    <row r="2964" spans="1:15">
      <c r="A2964" t="str">
        <f t="shared" si="416"/>
        <v>11</v>
      </c>
      <c r="B2964" t="str">
        <f t="shared" ca="1" si="417"/>
        <v>W</v>
      </c>
      <c r="C2964" t="s">
        <v>3804</v>
      </c>
      <c r="D2964" t="s">
        <v>3815</v>
      </c>
      <c r="E2964">
        <f t="shared" ca="1" si="418"/>
        <v>0</v>
      </c>
      <c r="H2964" t="str">
        <f t="shared" ca="1" si="419"/>
        <v>'Simpl. All tex.-dual tex'!</v>
      </c>
      <c r="I2964" t="str">
        <f t="shared" ca="1" si="420"/>
        <v>'Simpl. All tex.-dual tex'!</v>
      </c>
      <c r="J2964">
        <f t="shared" ca="1" si="421"/>
        <v>0</v>
      </c>
      <c r="K2964">
        <f t="shared" ca="1" si="422"/>
        <v>0</v>
      </c>
      <c r="N2964" t="str">
        <f t="shared" ca="1" si="423"/>
        <v>D:z</v>
      </c>
      <c r="O2964" t="str">
        <f t="shared" ca="1" si="424"/>
        <v>D7:z7</v>
      </c>
    </row>
    <row r="2965" spans="1:15">
      <c r="A2965" t="str">
        <f t="shared" si="416"/>
        <v>12</v>
      </c>
      <c r="B2965" t="str">
        <f t="shared" ca="1" si="417"/>
        <v>W</v>
      </c>
      <c r="C2965" t="s">
        <v>3804</v>
      </c>
      <c r="D2965" t="s">
        <v>3816</v>
      </c>
      <c r="E2965">
        <f t="shared" ca="1" si="418"/>
        <v>0</v>
      </c>
      <c r="H2965" t="str">
        <f t="shared" ca="1" si="419"/>
        <v>'Simpl. All tex.-dual tex'!</v>
      </c>
      <c r="I2965" t="str">
        <f t="shared" ca="1" si="420"/>
        <v>'Simpl. All tex.-dual tex'!</v>
      </c>
      <c r="J2965">
        <f t="shared" ca="1" si="421"/>
        <v>0</v>
      </c>
      <c r="K2965">
        <f t="shared" ca="1" si="422"/>
        <v>0</v>
      </c>
      <c r="N2965" t="str">
        <f t="shared" ca="1" si="423"/>
        <v>D:z</v>
      </c>
      <c r="O2965" t="str">
        <f t="shared" ca="1" si="424"/>
        <v>D7:z7</v>
      </c>
    </row>
    <row r="2966" spans="1:15">
      <c r="A2966" t="str">
        <f t="shared" si="416"/>
        <v>13</v>
      </c>
      <c r="B2966" t="str">
        <f t="shared" ca="1" si="417"/>
        <v>W</v>
      </c>
      <c r="C2966" t="s">
        <v>3804</v>
      </c>
      <c r="D2966" t="s">
        <v>3817</v>
      </c>
      <c r="E2966">
        <f t="shared" ca="1" si="418"/>
        <v>0</v>
      </c>
      <c r="H2966" t="str">
        <f t="shared" ca="1" si="419"/>
        <v>'Simpl. All tex.-dual tex'!</v>
      </c>
      <c r="I2966" t="str">
        <f t="shared" ca="1" si="420"/>
        <v>'Simpl. All tex.-dual tex'!</v>
      </c>
      <c r="J2966">
        <f t="shared" ca="1" si="421"/>
        <v>0</v>
      </c>
      <c r="K2966">
        <f t="shared" ca="1" si="422"/>
        <v>0</v>
      </c>
      <c r="N2966" t="str">
        <f t="shared" ca="1" si="423"/>
        <v>D:z</v>
      </c>
      <c r="O2966" t="str">
        <f t="shared" ca="1" si="424"/>
        <v>D7:z7</v>
      </c>
    </row>
    <row r="2967" spans="1:15">
      <c r="A2967" t="str">
        <f t="shared" si="416"/>
        <v>100</v>
      </c>
      <c r="B2967" t="str">
        <f t="shared" ca="1" si="417"/>
        <v>W</v>
      </c>
      <c r="C2967" t="s">
        <v>3804</v>
      </c>
      <c r="D2967" t="s">
        <v>3818</v>
      </c>
      <c r="E2967">
        <f t="shared" ca="1" si="418"/>
        <v>0</v>
      </c>
      <c r="H2967" t="str">
        <f t="shared" ca="1" si="419"/>
        <v>'Simpl. All tex.-dual tex'!</v>
      </c>
      <c r="I2967" t="str">
        <f t="shared" ca="1" si="420"/>
        <v>'Simpl. All tex.-dual tex'!</v>
      </c>
      <c r="J2967">
        <f t="shared" ca="1" si="421"/>
        <v>0</v>
      </c>
      <c r="K2967">
        <f t="shared" ca="1" si="422"/>
        <v>0</v>
      </c>
      <c r="N2967" t="str">
        <f t="shared" ca="1" si="423"/>
        <v>D:z</v>
      </c>
      <c r="O2967" t="str">
        <f t="shared" ca="1" si="424"/>
        <v>D7:z7</v>
      </c>
    </row>
    <row r="2968" spans="1:15">
      <c r="A2968" t="str">
        <f t="shared" si="416"/>
        <v>01</v>
      </c>
      <c r="B2968" t="str">
        <f t="shared" ca="1" si="417"/>
        <v>W</v>
      </c>
      <c r="C2968" t="s">
        <v>3819</v>
      </c>
      <c r="D2968" t="s">
        <v>3820</v>
      </c>
      <c r="E2968">
        <f t="shared" ca="1" si="418"/>
        <v>0</v>
      </c>
      <c r="H2968" t="str">
        <f t="shared" ca="1" si="419"/>
        <v>'Simpl. All tex.-dual tex'!</v>
      </c>
      <c r="I2968" t="str">
        <f t="shared" ca="1" si="420"/>
        <v>'Simpl. All tex.-dual tex'!</v>
      </c>
      <c r="J2968">
        <f t="shared" ca="1" si="421"/>
        <v>0</v>
      </c>
      <c r="K2968">
        <f t="shared" ca="1" si="422"/>
        <v>0</v>
      </c>
      <c r="N2968" t="str">
        <f t="shared" ca="1" si="423"/>
        <v>D:z</v>
      </c>
      <c r="O2968" t="str">
        <f t="shared" ca="1" si="424"/>
        <v>D7:z7</v>
      </c>
    </row>
    <row r="2969" spans="1:15">
      <c r="A2969" t="str">
        <f t="shared" si="416"/>
        <v>02</v>
      </c>
      <c r="B2969" t="str">
        <f t="shared" ca="1" si="417"/>
        <v>W</v>
      </c>
      <c r="C2969" t="s">
        <v>3819</v>
      </c>
      <c r="D2969" t="s">
        <v>3821</v>
      </c>
      <c r="E2969">
        <f t="shared" ca="1" si="418"/>
        <v>0</v>
      </c>
      <c r="H2969" t="str">
        <f t="shared" ca="1" si="419"/>
        <v>'Simpl. All tex.-dual tex'!</v>
      </c>
      <c r="I2969" t="str">
        <f t="shared" ca="1" si="420"/>
        <v>'Simpl. All tex.-dual tex'!</v>
      </c>
      <c r="J2969">
        <f t="shared" ca="1" si="421"/>
        <v>0</v>
      </c>
      <c r="K2969">
        <f t="shared" ca="1" si="422"/>
        <v>0</v>
      </c>
      <c r="N2969" t="str">
        <f t="shared" ca="1" si="423"/>
        <v>D:z</v>
      </c>
      <c r="O2969" t="str">
        <f t="shared" ca="1" si="424"/>
        <v>D7:z7</v>
      </c>
    </row>
    <row r="2970" spans="1:15">
      <c r="A2970" t="str">
        <f t="shared" si="416"/>
        <v>03</v>
      </c>
      <c r="B2970" t="str">
        <f t="shared" ca="1" si="417"/>
        <v>W</v>
      </c>
      <c r="C2970" t="s">
        <v>3819</v>
      </c>
      <c r="D2970" t="s">
        <v>3822</v>
      </c>
      <c r="E2970">
        <f t="shared" ca="1" si="418"/>
        <v>0</v>
      </c>
      <c r="H2970" t="str">
        <f t="shared" ca="1" si="419"/>
        <v>'Simpl. All tex.-dual tex'!</v>
      </c>
      <c r="I2970" t="str">
        <f t="shared" ca="1" si="420"/>
        <v>'Simpl. All tex.-dual tex'!</v>
      </c>
      <c r="J2970">
        <f t="shared" ca="1" si="421"/>
        <v>0</v>
      </c>
      <c r="K2970">
        <f t="shared" ca="1" si="422"/>
        <v>0</v>
      </c>
      <c r="N2970" t="str">
        <f t="shared" ca="1" si="423"/>
        <v>D:z</v>
      </c>
      <c r="O2970" t="str">
        <f t="shared" ca="1" si="424"/>
        <v>D7:z7</v>
      </c>
    </row>
    <row r="2971" spans="1:15">
      <c r="A2971" t="str">
        <f t="shared" si="416"/>
        <v>04</v>
      </c>
      <c r="B2971" t="str">
        <f t="shared" ca="1" si="417"/>
        <v>W</v>
      </c>
      <c r="C2971" t="s">
        <v>3819</v>
      </c>
      <c r="D2971" t="s">
        <v>3823</v>
      </c>
      <c r="E2971">
        <f t="shared" ca="1" si="418"/>
        <v>0</v>
      </c>
      <c r="H2971" t="str">
        <f t="shared" ca="1" si="419"/>
        <v>'Simpl. All tex.-dual tex'!</v>
      </c>
      <c r="I2971" t="str">
        <f t="shared" ca="1" si="420"/>
        <v>'Simpl. All tex.-dual tex'!</v>
      </c>
      <c r="J2971">
        <f t="shared" ca="1" si="421"/>
        <v>0</v>
      </c>
      <c r="K2971">
        <f t="shared" ca="1" si="422"/>
        <v>0</v>
      </c>
      <c r="N2971" t="str">
        <f t="shared" ca="1" si="423"/>
        <v>D:z</v>
      </c>
      <c r="O2971" t="str">
        <f t="shared" ca="1" si="424"/>
        <v>D7:z7</v>
      </c>
    </row>
    <row r="2972" spans="1:15">
      <c r="A2972" t="str">
        <f t="shared" si="416"/>
        <v>05</v>
      </c>
      <c r="B2972" t="str">
        <f t="shared" ca="1" si="417"/>
        <v>W</v>
      </c>
      <c r="C2972" t="s">
        <v>3819</v>
      </c>
      <c r="D2972" t="s">
        <v>3824</v>
      </c>
      <c r="E2972">
        <f t="shared" ca="1" si="418"/>
        <v>0</v>
      </c>
      <c r="H2972" t="str">
        <f t="shared" ca="1" si="419"/>
        <v>'Simpl. All tex.-dual tex'!</v>
      </c>
      <c r="I2972" t="str">
        <f t="shared" ca="1" si="420"/>
        <v>'Simpl. All tex.-dual tex'!</v>
      </c>
      <c r="J2972">
        <f t="shared" ca="1" si="421"/>
        <v>0</v>
      </c>
      <c r="K2972">
        <f t="shared" ca="1" si="422"/>
        <v>0</v>
      </c>
      <c r="N2972" t="str">
        <f t="shared" ca="1" si="423"/>
        <v>D:z</v>
      </c>
      <c r="O2972" t="str">
        <f t="shared" ca="1" si="424"/>
        <v>D7:z7</v>
      </c>
    </row>
    <row r="2973" spans="1:15">
      <c r="A2973" t="str">
        <f t="shared" si="416"/>
        <v>06</v>
      </c>
      <c r="B2973" t="str">
        <f t="shared" ca="1" si="417"/>
        <v>W</v>
      </c>
      <c r="C2973" t="s">
        <v>3819</v>
      </c>
      <c r="D2973" t="s">
        <v>3825</v>
      </c>
      <c r="E2973">
        <f t="shared" ca="1" si="418"/>
        <v>0</v>
      </c>
      <c r="H2973" t="str">
        <f t="shared" ca="1" si="419"/>
        <v>'Simpl. All tex.-dual tex'!</v>
      </c>
      <c r="I2973" t="str">
        <f t="shared" ca="1" si="420"/>
        <v>'Simpl. All tex.-dual tex'!</v>
      </c>
      <c r="J2973">
        <f t="shared" ca="1" si="421"/>
        <v>0</v>
      </c>
      <c r="K2973">
        <f t="shared" ca="1" si="422"/>
        <v>0</v>
      </c>
      <c r="N2973" t="str">
        <f t="shared" ca="1" si="423"/>
        <v>D:z</v>
      </c>
      <c r="O2973" t="str">
        <f t="shared" ca="1" si="424"/>
        <v>D7:z7</v>
      </c>
    </row>
    <row r="2974" spans="1:15">
      <c r="A2974" t="str">
        <f t="shared" si="416"/>
        <v>07</v>
      </c>
      <c r="B2974" t="str">
        <f t="shared" ca="1" si="417"/>
        <v>W</v>
      </c>
      <c r="C2974" t="s">
        <v>3819</v>
      </c>
      <c r="D2974" t="s">
        <v>3826</v>
      </c>
      <c r="E2974">
        <f t="shared" ca="1" si="418"/>
        <v>0</v>
      </c>
      <c r="H2974" t="str">
        <f t="shared" ca="1" si="419"/>
        <v>'Simpl. All tex.-dual tex'!</v>
      </c>
      <c r="I2974" t="str">
        <f t="shared" ca="1" si="420"/>
        <v>'Simpl. All tex.-dual tex'!</v>
      </c>
      <c r="J2974">
        <f t="shared" ca="1" si="421"/>
        <v>0</v>
      </c>
      <c r="K2974">
        <f t="shared" ca="1" si="422"/>
        <v>0</v>
      </c>
      <c r="N2974" t="str">
        <f t="shared" ca="1" si="423"/>
        <v>D:z</v>
      </c>
      <c r="O2974" t="str">
        <f t="shared" ca="1" si="424"/>
        <v>D7:z7</v>
      </c>
    </row>
    <row r="2975" spans="1:15">
      <c r="A2975" t="str">
        <f t="shared" si="416"/>
        <v>08</v>
      </c>
      <c r="B2975" t="str">
        <f t="shared" ca="1" si="417"/>
        <v>W</v>
      </c>
      <c r="C2975" t="s">
        <v>3819</v>
      </c>
      <c r="D2975" t="s">
        <v>3827</v>
      </c>
      <c r="E2975">
        <f t="shared" ca="1" si="418"/>
        <v>0</v>
      </c>
      <c r="H2975" t="str">
        <f t="shared" ca="1" si="419"/>
        <v>'Simpl. All tex.-dual tex'!</v>
      </c>
      <c r="I2975" t="str">
        <f t="shared" ca="1" si="420"/>
        <v>'Simpl. All tex.-dual tex'!</v>
      </c>
      <c r="J2975">
        <f t="shared" ca="1" si="421"/>
        <v>0</v>
      </c>
      <c r="K2975">
        <f t="shared" ca="1" si="422"/>
        <v>0</v>
      </c>
      <c r="N2975" t="str">
        <f t="shared" ca="1" si="423"/>
        <v>D:z</v>
      </c>
      <c r="O2975" t="str">
        <f t="shared" ca="1" si="424"/>
        <v>D7:z7</v>
      </c>
    </row>
    <row r="2976" spans="1:15">
      <c r="A2976" t="str">
        <f t="shared" si="416"/>
        <v>09</v>
      </c>
      <c r="B2976" t="str">
        <f t="shared" ca="1" si="417"/>
        <v>W</v>
      </c>
      <c r="C2976" t="s">
        <v>3819</v>
      </c>
      <c r="D2976" t="s">
        <v>3828</v>
      </c>
      <c r="E2976">
        <f t="shared" ca="1" si="418"/>
        <v>0</v>
      </c>
      <c r="H2976" t="str">
        <f t="shared" ca="1" si="419"/>
        <v>'Simpl. All tex.-dual tex'!</v>
      </c>
      <c r="I2976" t="str">
        <f t="shared" ca="1" si="420"/>
        <v>'Simpl. All tex.-dual tex'!</v>
      </c>
      <c r="J2976">
        <f t="shared" ca="1" si="421"/>
        <v>0</v>
      </c>
      <c r="K2976">
        <f t="shared" ca="1" si="422"/>
        <v>0</v>
      </c>
      <c r="N2976" t="str">
        <f t="shared" ca="1" si="423"/>
        <v>D:z</v>
      </c>
      <c r="O2976" t="str">
        <f t="shared" ca="1" si="424"/>
        <v>D7:z7</v>
      </c>
    </row>
    <row r="2977" spans="1:15">
      <c r="A2977" t="str">
        <f t="shared" si="416"/>
        <v>10</v>
      </c>
      <c r="B2977" t="str">
        <f t="shared" ca="1" si="417"/>
        <v>W</v>
      </c>
      <c r="C2977" t="s">
        <v>3819</v>
      </c>
      <c r="D2977" t="s">
        <v>3829</v>
      </c>
      <c r="E2977">
        <f t="shared" ca="1" si="418"/>
        <v>0</v>
      </c>
      <c r="H2977" t="str">
        <f t="shared" ca="1" si="419"/>
        <v>'Simpl. All tex.-dual tex'!</v>
      </c>
      <c r="I2977" t="str">
        <f t="shared" ca="1" si="420"/>
        <v>'Simpl. All tex.-dual tex'!</v>
      </c>
      <c r="J2977">
        <f t="shared" ca="1" si="421"/>
        <v>0</v>
      </c>
      <c r="K2977">
        <f t="shared" ca="1" si="422"/>
        <v>0</v>
      </c>
      <c r="N2977" t="str">
        <f t="shared" ca="1" si="423"/>
        <v>D:z</v>
      </c>
      <c r="O2977" t="str">
        <f t="shared" ca="1" si="424"/>
        <v>D7:z7</v>
      </c>
    </row>
    <row r="2978" spans="1:15">
      <c r="A2978" t="str">
        <f t="shared" si="416"/>
        <v>11</v>
      </c>
      <c r="B2978" t="str">
        <f t="shared" ca="1" si="417"/>
        <v>W</v>
      </c>
      <c r="C2978" t="s">
        <v>3819</v>
      </c>
      <c r="D2978" t="s">
        <v>3830</v>
      </c>
      <c r="E2978">
        <f t="shared" ca="1" si="418"/>
        <v>0</v>
      </c>
      <c r="H2978" t="str">
        <f t="shared" ca="1" si="419"/>
        <v>'Simpl. All tex.-dual tex'!</v>
      </c>
      <c r="I2978" t="str">
        <f t="shared" ca="1" si="420"/>
        <v>'Simpl. All tex.-dual tex'!</v>
      </c>
      <c r="J2978">
        <f t="shared" ca="1" si="421"/>
        <v>0</v>
      </c>
      <c r="K2978">
        <f t="shared" ca="1" si="422"/>
        <v>0</v>
      </c>
      <c r="N2978" t="str">
        <f t="shared" ca="1" si="423"/>
        <v>D:z</v>
      </c>
      <c r="O2978" t="str">
        <f t="shared" ca="1" si="424"/>
        <v>D7:z7</v>
      </c>
    </row>
    <row r="2979" spans="1:15">
      <c r="A2979" t="str">
        <f t="shared" si="416"/>
        <v>12</v>
      </c>
      <c r="B2979" t="str">
        <f t="shared" ca="1" si="417"/>
        <v>W</v>
      </c>
      <c r="C2979" t="s">
        <v>3819</v>
      </c>
      <c r="D2979" t="s">
        <v>3831</v>
      </c>
      <c r="E2979">
        <f t="shared" ca="1" si="418"/>
        <v>0</v>
      </c>
      <c r="H2979" t="str">
        <f t="shared" ca="1" si="419"/>
        <v>'Simpl. All tex.-dual tex'!</v>
      </c>
      <c r="I2979" t="str">
        <f t="shared" ca="1" si="420"/>
        <v>'Simpl. All tex.-dual tex'!</v>
      </c>
      <c r="J2979">
        <f t="shared" ca="1" si="421"/>
        <v>0</v>
      </c>
      <c r="K2979">
        <f t="shared" ca="1" si="422"/>
        <v>0</v>
      </c>
      <c r="N2979" t="str">
        <f t="shared" ca="1" si="423"/>
        <v>D:z</v>
      </c>
      <c r="O2979" t="str">
        <f t="shared" ca="1" si="424"/>
        <v>D7:z7</v>
      </c>
    </row>
    <row r="2980" spans="1:15">
      <c r="A2980" t="str">
        <f t="shared" si="416"/>
        <v>13</v>
      </c>
      <c r="B2980" t="str">
        <f t="shared" ca="1" si="417"/>
        <v>W</v>
      </c>
      <c r="C2980" t="s">
        <v>3819</v>
      </c>
      <c r="D2980" t="s">
        <v>3832</v>
      </c>
      <c r="E2980">
        <f t="shared" ca="1" si="418"/>
        <v>0</v>
      </c>
      <c r="H2980" t="str">
        <f t="shared" ca="1" si="419"/>
        <v>'Simpl. All tex.-dual tex'!</v>
      </c>
      <c r="I2980" t="str">
        <f t="shared" ca="1" si="420"/>
        <v>'Simpl. All tex.-dual tex'!</v>
      </c>
      <c r="J2980">
        <f t="shared" ca="1" si="421"/>
        <v>0</v>
      </c>
      <c r="K2980">
        <f t="shared" ca="1" si="422"/>
        <v>0</v>
      </c>
      <c r="N2980" t="str">
        <f t="shared" ca="1" si="423"/>
        <v>D:z</v>
      </c>
      <c r="O2980" t="str">
        <f t="shared" ca="1" si="424"/>
        <v>D7:z7</v>
      </c>
    </row>
    <row r="2981" spans="1:15">
      <c r="A2981" t="str">
        <f t="shared" si="416"/>
        <v>100</v>
      </c>
      <c r="B2981" t="str">
        <f t="shared" ca="1" si="417"/>
        <v>W</v>
      </c>
      <c r="C2981" t="s">
        <v>3819</v>
      </c>
      <c r="D2981" t="s">
        <v>3833</v>
      </c>
      <c r="E2981">
        <f t="shared" ca="1" si="418"/>
        <v>0</v>
      </c>
      <c r="H2981" t="str">
        <f t="shared" ca="1" si="419"/>
        <v>'Simpl. All tex.-dual tex'!</v>
      </c>
      <c r="I2981" t="str">
        <f t="shared" ca="1" si="420"/>
        <v>'Simpl. All tex.-dual tex'!</v>
      </c>
      <c r="J2981">
        <f t="shared" ca="1" si="421"/>
        <v>0</v>
      </c>
      <c r="K2981">
        <f t="shared" ca="1" si="422"/>
        <v>0</v>
      </c>
      <c r="N2981" t="str">
        <f t="shared" ca="1" si="423"/>
        <v>D:z</v>
      </c>
      <c r="O2981" t="str">
        <f t="shared" ca="1" si="424"/>
        <v>D7:z7</v>
      </c>
    </row>
    <row r="2982" spans="1:15">
      <c r="A2982" t="str">
        <f t="shared" si="416"/>
        <v>01</v>
      </c>
      <c r="B2982" t="str">
        <f t="shared" ca="1" si="417"/>
        <v>W</v>
      </c>
      <c r="C2982" t="s">
        <v>3144</v>
      </c>
      <c r="D2982" t="s">
        <v>3145</v>
      </c>
      <c r="E2982">
        <f t="shared" ca="1" si="418"/>
        <v>0</v>
      </c>
      <c r="H2982" t="str">
        <f t="shared" ca="1" si="419"/>
        <v>'Simpl. All tex.-dual tex'!</v>
      </c>
      <c r="I2982" t="str">
        <f t="shared" ca="1" si="420"/>
        <v>'Simpl. All tex.-dual tex'!</v>
      </c>
      <c r="J2982">
        <f t="shared" ca="1" si="421"/>
        <v>0</v>
      </c>
      <c r="K2982">
        <f t="shared" ca="1" si="422"/>
        <v>0</v>
      </c>
      <c r="N2982" t="str">
        <f t="shared" ca="1" si="423"/>
        <v>D:z</v>
      </c>
      <c r="O2982" t="str">
        <f t="shared" ca="1" si="424"/>
        <v>D7:z7</v>
      </c>
    </row>
    <row r="2983" spans="1:15">
      <c r="A2983" t="str">
        <f t="shared" si="416"/>
        <v>02</v>
      </c>
      <c r="B2983" t="str">
        <f t="shared" ca="1" si="417"/>
        <v>W</v>
      </c>
      <c r="C2983" t="s">
        <v>3144</v>
      </c>
      <c r="D2983" t="s">
        <v>3146</v>
      </c>
      <c r="E2983">
        <f t="shared" ca="1" si="418"/>
        <v>0</v>
      </c>
      <c r="H2983" t="str">
        <f t="shared" ca="1" si="419"/>
        <v>'Simpl. All tex.-dual tex'!</v>
      </c>
      <c r="I2983" t="str">
        <f t="shared" ca="1" si="420"/>
        <v>'Simpl. All tex.-dual tex'!</v>
      </c>
      <c r="J2983">
        <f t="shared" ca="1" si="421"/>
        <v>0</v>
      </c>
      <c r="K2983">
        <f t="shared" ca="1" si="422"/>
        <v>0</v>
      </c>
      <c r="N2983" t="str">
        <f t="shared" ca="1" si="423"/>
        <v>D:z</v>
      </c>
      <c r="O2983" t="str">
        <f t="shared" ca="1" si="424"/>
        <v>D7:z7</v>
      </c>
    </row>
    <row r="2984" spans="1:15">
      <c r="A2984" t="str">
        <f t="shared" si="416"/>
        <v>03</v>
      </c>
      <c r="B2984" t="str">
        <f t="shared" ca="1" si="417"/>
        <v>W</v>
      </c>
      <c r="C2984" t="s">
        <v>3144</v>
      </c>
      <c r="D2984" t="s">
        <v>3147</v>
      </c>
      <c r="E2984">
        <f t="shared" ca="1" si="418"/>
        <v>0</v>
      </c>
      <c r="H2984" t="str">
        <f t="shared" ca="1" si="419"/>
        <v>'Simpl. All tex.-dual tex'!</v>
      </c>
      <c r="I2984" t="str">
        <f t="shared" ca="1" si="420"/>
        <v>'Simpl. All tex.-dual tex'!</v>
      </c>
      <c r="J2984">
        <f t="shared" ca="1" si="421"/>
        <v>0</v>
      </c>
      <c r="K2984">
        <f t="shared" ca="1" si="422"/>
        <v>0</v>
      </c>
      <c r="N2984" t="str">
        <f t="shared" ca="1" si="423"/>
        <v>D:z</v>
      </c>
      <c r="O2984" t="str">
        <f t="shared" ca="1" si="424"/>
        <v>D7:z7</v>
      </c>
    </row>
    <row r="2985" spans="1:15">
      <c r="A2985" t="str">
        <f t="shared" si="416"/>
        <v>04</v>
      </c>
      <c r="B2985" t="str">
        <f t="shared" ca="1" si="417"/>
        <v>W</v>
      </c>
      <c r="C2985" t="s">
        <v>3144</v>
      </c>
      <c r="D2985" t="s">
        <v>3148</v>
      </c>
      <c r="E2985">
        <f t="shared" ca="1" si="418"/>
        <v>0</v>
      </c>
      <c r="H2985" t="str">
        <f t="shared" ca="1" si="419"/>
        <v>'Simpl. All tex.-dual tex'!</v>
      </c>
      <c r="I2985" t="str">
        <f t="shared" ca="1" si="420"/>
        <v>'Simpl. All tex.-dual tex'!</v>
      </c>
      <c r="J2985">
        <f t="shared" ca="1" si="421"/>
        <v>0</v>
      </c>
      <c r="K2985">
        <f t="shared" ca="1" si="422"/>
        <v>0</v>
      </c>
      <c r="N2985" t="str">
        <f t="shared" ca="1" si="423"/>
        <v>D:z</v>
      </c>
      <c r="O2985" t="str">
        <f t="shared" ca="1" si="424"/>
        <v>D7:z7</v>
      </c>
    </row>
    <row r="2986" spans="1:15">
      <c r="A2986" t="str">
        <f t="shared" si="416"/>
        <v>05</v>
      </c>
      <c r="B2986" t="str">
        <f t="shared" ca="1" si="417"/>
        <v>W</v>
      </c>
      <c r="C2986" t="s">
        <v>3144</v>
      </c>
      <c r="D2986" t="s">
        <v>3149</v>
      </c>
      <c r="E2986">
        <f t="shared" ca="1" si="418"/>
        <v>0</v>
      </c>
      <c r="H2986" t="str">
        <f t="shared" ca="1" si="419"/>
        <v>'Simpl. All tex.-dual tex'!</v>
      </c>
      <c r="I2986" t="str">
        <f t="shared" ca="1" si="420"/>
        <v>'Simpl. All tex.-dual tex'!</v>
      </c>
      <c r="J2986">
        <f t="shared" ca="1" si="421"/>
        <v>0</v>
      </c>
      <c r="K2986">
        <f t="shared" ca="1" si="422"/>
        <v>0</v>
      </c>
      <c r="N2986" t="str">
        <f t="shared" ca="1" si="423"/>
        <v>D:z</v>
      </c>
      <c r="O2986" t="str">
        <f t="shared" ca="1" si="424"/>
        <v>D7:z7</v>
      </c>
    </row>
    <row r="2987" spans="1:15">
      <c r="A2987" t="str">
        <f t="shared" si="416"/>
        <v>06</v>
      </c>
      <c r="B2987" t="str">
        <f t="shared" ca="1" si="417"/>
        <v>W</v>
      </c>
      <c r="C2987" t="s">
        <v>3144</v>
      </c>
      <c r="D2987" t="s">
        <v>3150</v>
      </c>
      <c r="E2987">
        <f t="shared" ca="1" si="418"/>
        <v>0</v>
      </c>
      <c r="H2987" t="str">
        <f t="shared" ca="1" si="419"/>
        <v>'Simpl. All tex.-dual tex'!</v>
      </c>
      <c r="I2987" t="str">
        <f t="shared" ca="1" si="420"/>
        <v>'Simpl. All tex.-dual tex'!</v>
      </c>
      <c r="J2987">
        <f t="shared" ca="1" si="421"/>
        <v>0</v>
      </c>
      <c r="K2987">
        <f t="shared" ca="1" si="422"/>
        <v>0</v>
      </c>
      <c r="N2987" t="str">
        <f t="shared" ca="1" si="423"/>
        <v>D:z</v>
      </c>
      <c r="O2987" t="str">
        <f t="shared" ca="1" si="424"/>
        <v>D7:z7</v>
      </c>
    </row>
    <row r="2988" spans="1:15">
      <c r="A2988" t="str">
        <f t="shared" si="416"/>
        <v>07</v>
      </c>
      <c r="B2988" t="str">
        <f t="shared" ca="1" si="417"/>
        <v>W</v>
      </c>
      <c r="C2988" t="s">
        <v>3144</v>
      </c>
      <c r="D2988" t="s">
        <v>3151</v>
      </c>
      <c r="E2988">
        <f t="shared" ca="1" si="418"/>
        <v>0</v>
      </c>
      <c r="H2988" t="str">
        <f t="shared" ca="1" si="419"/>
        <v>'Simpl. All tex.-dual tex'!</v>
      </c>
      <c r="I2988" t="str">
        <f t="shared" ca="1" si="420"/>
        <v>'Simpl. All tex.-dual tex'!</v>
      </c>
      <c r="J2988">
        <f t="shared" ca="1" si="421"/>
        <v>0</v>
      </c>
      <c r="K2988">
        <f t="shared" ca="1" si="422"/>
        <v>0</v>
      </c>
      <c r="N2988" t="str">
        <f t="shared" ca="1" si="423"/>
        <v>D:z</v>
      </c>
      <c r="O2988" t="str">
        <f t="shared" ca="1" si="424"/>
        <v>D7:z7</v>
      </c>
    </row>
    <row r="2989" spans="1:15">
      <c r="A2989" t="str">
        <f t="shared" si="416"/>
        <v>08</v>
      </c>
      <c r="B2989" t="str">
        <f t="shared" ca="1" si="417"/>
        <v>W</v>
      </c>
      <c r="C2989" t="s">
        <v>3144</v>
      </c>
      <c r="D2989" t="s">
        <v>3152</v>
      </c>
      <c r="E2989">
        <f t="shared" ca="1" si="418"/>
        <v>0</v>
      </c>
      <c r="H2989" t="str">
        <f t="shared" ca="1" si="419"/>
        <v>'Simpl. All tex.-dual tex'!</v>
      </c>
      <c r="I2989" t="str">
        <f t="shared" ca="1" si="420"/>
        <v>'Simpl. All tex.-dual tex'!</v>
      </c>
      <c r="J2989">
        <f t="shared" ca="1" si="421"/>
        <v>0</v>
      </c>
      <c r="K2989">
        <f t="shared" ca="1" si="422"/>
        <v>0</v>
      </c>
      <c r="N2989" t="str">
        <f t="shared" ca="1" si="423"/>
        <v>D:z</v>
      </c>
      <c r="O2989" t="str">
        <f t="shared" ca="1" si="424"/>
        <v>D7:z7</v>
      </c>
    </row>
    <row r="2990" spans="1:15">
      <c r="A2990" t="str">
        <f t="shared" si="416"/>
        <v>09</v>
      </c>
      <c r="B2990" t="str">
        <f t="shared" ca="1" si="417"/>
        <v>W</v>
      </c>
      <c r="C2990" t="s">
        <v>3144</v>
      </c>
      <c r="D2990" t="s">
        <v>3153</v>
      </c>
      <c r="E2990">
        <f t="shared" ca="1" si="418"/>
        <v>0</v>
      </c>
      <c r="H2990" t="str">
        <f t="shared" ca="1" si="419"/>
        <v>'Simpl. All tex.-dual tex'!</v>
      </c>
      <c r="I2990" t="str">
        <f t="shared" ca="1" si="420"/>
        <v>'Simpl. All tex.-dual tex'!</v>
      </c>
      <c r="J2990">
        <f t="shared" ca="1" si="421"/>
        <v>0</v>
      </c>
      <c r="K2990">
        <f t="shared" ca="1" si="422"/>
        <v>0</v>
      </c>
      <c r="N2990" t="str">
        <f t="shared" ca="1" si="423"/>
        <v>D:z</v>
      </c>
      <c r="O2990" t="str">
        <f t="shared" ca="1" si="424"/>
        <v>D7:z7</v>
      </c>
    </row>
    <row r="2991" spans="1:15">
      <c r="A2991" t="str">
        <f t="shared" si="416"/>
        <v>10</v>
      </c>
      <c r="B2991" t="str">
        <f t="shared" ca="1" si="417"/>
        <v>W</v>
      </c>
      <c r="C2991" t="s">
        <v>3144</v>
      </c>
      <c r="D2991" t="s">
        <v>3154</v>
      </c>
      <c r="E2991">
        <f t="shared" ca="1" si="418"/>
        <v>0</v>
      </c>
      <c r="H2991" t="str">
        <f t="shared" ca="1" si="419"/>
        <v>'Simpl. All tex.-dual tex'!</v>
      </c>
      <c r="I2991" t="str">
        <f t="shared" ca="1" si="420"/>
        <v>'Simpl. All tex.-dual tex'!</v>
      </c>
      <c r="J2991">
        <f t="shared" ca="1" si="421"/>
        <v>0</v>
      </c>
      <c r="K2991">
        <f t="shared" ca="1" si="422"/>
        <v>0</v>
      </c>
      <c r="N2991" t="str">
        <f t="shared" ca="1" si="423"/>
        <v>D:z</v>
      </c>
      <c r="O2991" t="str">
        <f t="shared" ca="1" si="424"/>
        <v>D7:z7</v>
      </c>
    </row>
    <row r="2992" spans="1:15">
      <c r="A2992" t="str">
        <f t="shared" si="416"/>
        <v>11</v>
      </c>
      <c r="B2992" t="str">
        <f t="shared" ca="1" si="417"/>
        <v>W</v>
      </c>
      <c r="C2992" t="s">
        <v>3144</v>
      </c>
      <c r="D2992" t="s">
        <v>3155</v>
      </c>
      <c r="E2992">
        <f t="shared" ca="1" si="418"/>
        <v>0</v>
      </c>
      <c r="H2992" t="str">
        <f t="shared" ca="1" si="419"/>
        <v>'Simpl. All tex.-dual tex'!</v>
      </c>
      <c r="I2992" t="str">
        <f t="shared" ca="1" si="420"/>
        <v>'Simpl. All tex.-dual tex'!</v>
      </c>
      <c r="J2992">
        <f t="shared" ca="1" si="421"/>
        <v>0</v>
      </c>
      <c r="K2992">
        <f t="shared" ca="1" si="422"/>
        <v>0</v>
      </c>
      <c r="N2992" t="str">
        <f t="shared" ca="1" si="423"/>
        <v>D:z</v>
      </c>
      <c r="O2992" t="str">
        <f t="shared" ca="1" si="424"/>
        <v>D7:z7</v>
      </c>
    </row>
    <row r="2993" spans="1:15">
      <c r="A2993" t="str">
        <f t="shared" si="416"/>
        <v>12</v>
      </c>
      <c r="B2993" t="str">
        <f t="shared" ca="1" si="417"/>
        <v>W</v>
      </c>
      <c r="C2993" t="s">
        <v>3144</v>
      </c>
      <c r="D2993" t="s">
        <v>3156</v>
      </c>
      <c r="E2993">
        <f t="shared" ca="1" si="418"/>
        <v>0</v>
      </c>
      <c r="H2993" t="str">
        <f t="shared" ca="1" si="419"/>
        <v>'Simpl. All tex.-dual tex'!</v>
      </c>
      <c r="I2993" t="str">
        <f t="shared" ca="1" si="420"/>
        <v>'Simpl. All tex.-dual tex'!</v>
      </c>
      <c r="J2993">
        <f t="shared" ca="1" si="421"/>
        <v>0</v>
      </c>
      <c r="K2993">
        <f t="shared" ca="1" si="422"/>
        <v>0</v>
      </c>
      <c r="N2993" t="str">
        <f t="shared" ca="1" si="423"/>
        <v>D:z</v>
      </c>
      <c r="O2993" t="str">
        <f t="shared" ca="1" si="424"/>
        <v>D7:z7</v>
      </c>
    </row>
    <row r="2994" spans="1:15">
      <c r="A2994" t="str">
        <f t="shared" si="416"/>
        <v>13</v>
      </c>
      <c r="B2994" t="str">
        <f t="shared" ca="1" si="417"/>
        <v>W</v>
      </c>
      <c r="C2994" t="s">
        <v>3144</v>
      </c>
      <c r="D2994" t="s">
        <v>3157</v>
      </c>
      <c r="E2994">
        <f t="shared" ca="1" si="418"/>
        <v>0</v>
      </c>
      <c r="H2994" t="str">
        <f t="shared" ca="1" si="419"/>
        <v>'Simpl. All tex.-dual tex'!</v>
      </c>
      <c r="I2994" t="str">
        <f t="shared" ca="1" si="420"/>
        <v>'Simpl. All tex.-dual tex'!</v>
      </c>
      <c r="J2994">
        <f t="shared" ca="1" si="421"/>
        <v>0</v>
      </c>
      <c r="K2994">
        <f t="shared" ca="1" si="422"/>
        <v>0</v>
      </c>
      <c r="N2994" t="str">
        <f t="shared" ca="1" si="423"/>
        <v>D:z</v>
      </c>
      <c r="O2994" t="str">
        <f t="shared" ca="1" si="424"/>
        <v>D7:z7</v>
      </c>
    </row>
    <row r="2995" spans="1:15">
      <c r="A2995" t="str">
        <f t="shared" si="416"/>
        <v>100</v>
      </c>
      <c r="B2995" t="str">
        <f t="shared" ca="1" si="417"/>
        <v>W</v>
      </c>
      <c r="C2995" t="s">
        <v>3144</v>
      </c>
      <c r="D2995" t="s">
        <v>3158</v>
      </c>
      <c r="E2995">
        <f t="shared" ca="1" si="418"/>
        <v>0</v>
      </c>
      <c r="H2995" t="str">
        <f t="shared" ca="1" si="419"/>
        <v>'Simpl. All tex.-dual tex'!</v>
      </c>
      <c r="I2995" t="str">
        <f t="shared" ca="1" si="420"/>
        <v>'Simpl. All tex.-dual tex'!</v>
      </c>
      <c r="J2995">
        <f t="shared" ca="1" si="421"/>
        <v>0</v>
      </c>
      <c r="K2995">
        <f t="shared" ca="1" si="422"/>
        <v>0</v>
      </c>
      <c r="N2995" t="str">
        <f t="shared" ca="1" si="423"/>
        <v>D:z</v>
      </c>
      <c r="O2995" t="str">
        <f t="shared" ca="1" si="424"/>
        <v>D7:z7</v>
      </c>
    </row>
    <row r="2996" spans="1:15">
      <c r="A2996" t="str">
        <f t="shared" si="416"/>
        <v>01</v>
      </c>
      <c r="B2996" t="str">
        <f t="shared" ca="1" si="417"/>
        <v>W</v>
      </c>
      <c r="C2996" t="s">
        <v>3204</v>
      </c>
      <c r="D2996" t="s">
        <v>3205</v>
      </c>
      <c r="E2996">
        <f t="shared" ca="1" si="418"/>
        <v>0</v>
      </c>
      <c r="H2996" t="str">
        <f t="shared" ca="1" si="419"/>
        <v>'Simpl. All tex.-dual tex'!</v>
      </c>
      <c r="I2996" t="str">
        <f t="shared" ca="1" si="420"/>
        <v>'Simpl. All tex.-dual tex'!</v>
      </c>
      <c r="J2996">
        <f t="shared" ca="1" si="421"/>
        <v>0</v>
      </c>
      <c r="K2996">
        <f t="shared" ca="1" si="422"/>
        <v>0</v>
      </c>
      <c r="N2996" t="str">
        <f t="shared" ca="1" si="423"/>
        <v>D:z</v>
      </c>
      <c r="O2996" t="str">
        <f t="shared" ca="1" si="424"/>
        <v>D7:z7</v>
      </c>
    </row>
    <row r="2997" spans="1:15">
      <c r="A2997" t="str">
        <f t="shared" si="416"/>
        <v>02</v>
      </c>
      <c r="B2997" t="str">
        <f t="shared" ca="1" si="417"/>
        <v>W</v>
      </c>
      <c r="C2997" t="s">
        <v>3204</v>
      </c>
      <c r="D2997" t="s">
        <v>3206</v>
      </c>
      <c r="E2997">
        <f t="shared" ca="1" si="418"/>
        <v>0</v>
      </c>
      <c r="H2997" t="str">
        <f t="shared" ca="1" si="419"/>
        <v>'Simpl. All tex.-dual tex'!</v>
      </c>
      <c r="I2997" t="str">
        <f t="shared" ca="1" si="420"/>
        <v>'Simpl. All tex.-dual tex'!</v>
      </c>
      <c r="J2997">
        <f t="shared" ca="1" si="421"/>
        <v>0</v>
      </c>
      <c r="K2997">
        <f t="shared" ca="1" si="422"/>
        <v>0</v>
      </c>
      <c r="N2997" t="str">
        <f t="shared" ca="1" si="423"/>
        <v>D:z</v>
      </c>
      <c r="O2997" t="str">
        <f t="shared" ca="1" si="424"/>
        <v>D7:z7</v>
      </c>
    </row>
    <row r="2998" spans="1:15">
      <c r="A2998" t="str">
        <f t="shared" si="416"/>
        <v>03</v>
      </c>
      <c r="B2998" t="str">
        <f t="shared" ca="1" si="417"/>
        <v>W</v>
      </c>
      <c r="C2998" t="s">
        <v>3204</v>
      </c>
      <c r="D2998" t="s">
        <v>3207</v>
      </c>
      <c r="E2998">
        <f t="shared" ca="1" si="418"/>
        <v>0</v>
      </c>
      <c r="H2998" t="str">
        <f t="shared" ca="1" si="419"/>
        <v>'Simpl. All tex.-dual tex'!</v>
      </c>
      <c r="I2998" t="str">
        <f t="shared" ca="1" si="420"/>
        <v>'Simpl. All tex.-dual tex'!</v>
      </c>
      <c r="J2998">
        <f t="shared" ca="1" si="421"/>
        <v>0</v>
      </c>
      <c r="K2998">
        <f t="shared" ca="1" si="422"/>
        <v>0</v>
      </c>
      <c r="N2998" t="str">
        <f t="shared" ca="1" si="423"/>
        <v>D:z</v>
      </c>
      <c r="O2998" t="str">
        <f t="shared" ca="1" si="424"/>
        <v>D7:z7</v>
      </c>
    </row>
    <row r="2999" spans="1:15">
      <c r="A2999" t="str">
        <f t="shared" si="416"/>
        <v>04</v>
      </c>
      <c r="B2999" t="str">
        <f t="shared" ca="1" si="417"/>
        <v>W</v>
      </c>
      <c r="C2999" t="s">
        <v>3204</v>
      </c>
      <c r="D2999" t="s">
        <v>3208</v>
      </c>
      <c r="E2999">
        <f t="shared" ca="1" si="418"/>
        <v>0</v>
      </c>
      <c r="H2999" t="str">
        <f t="shared" ca="1" si="419"/>
        <v>'Simpl. All tex.-dual tex'!</v>
      </c>
      <c r="I2999" t="str">
        <f t="shared" ca="1" si="420"/>
        <v>'Simpl. All tex.-dual tex'!</v>
      </c>
      <c r="J2999">
        <f t="shared" ca="1" si="421"/>
        <v>0</v>
      </c>
      <c r="K2999">
        <f t="shared" ca="1" si="422"/>
        <v>0</v>
      </c>
      <c r="N2999" t="str">
        <f t="shared" ca="1" si="423"/>
        <v>D:z</v>
      </c>
      <c r="O2999" t="str">
        <f t="shared" ca="1" si="424"/>
        <v>D7:z7</v>
      </c>
    </row>
    <row r="3000" spans="1:15">
      <c r="A3000" t="str">
        <f t="shared" si="416"/>
        <v>05</v>
      </c>
      <c r="B3000" t="str">
        <f t="shared" ca="1" si="417"/>
        <v>W</v>
      </c>
      <c r="C3000" t="s">
        <v>3204</v>
      </c>
      <c r="D3000" t="s">
        <v>3209</v>
      </c>
      <c r="E3000">
        <f t="shared" ca="1" si="418"/>
        <v>0</v>
      </c>
      <c r="H3000" t="str">
        <f t="shared" ca="1" si="419"/>
        <v>'Simpl. All tex.-dual tex'!</v>
      </c>
      <c r="I3000" t="str">
        <f t="shared" ca="1" si="420"/>
        <v>'Simpl. All tex.-dual tex'!</v>
      </c>
      <c r="J3000">
        <f t="shared" ca="1" si="421"/>
        <v>0</v>
      </c>
      <c r="K3000">
        <f t="shared" ca="1" si="422"/>
        <v>0</v>
      </c>
      <c r="N3000" t="str">
        <f t="shared" ca="1" si="423"/>
        <v>D:z</v>
      </c>
      <c r="O3000" t="str">
        <f t="shared" ca="1" si="424"/>
        <v>D7:z7</v>
      </c>
    </row>
    <row r="3001" spans="1:15">
      <c r="A3001" t="str">
        <f t="shared" si="416"/>
        <v>06</v>
      </c>
      <c r="B3001" t="str">
        <f t="shared" ca="1" si="417"/>
        <v>W</v>
      </c>
      <c r="C3001" t="s">
        <v>3204</v>
      </c>
      <c r="D3001" t="s">
        <v>3210</v>
      </c>
      <c r="E3001">
        <f t="shared" ca="1" si="418"/>
        <v>0</v>
      </c>
      <c r="H3001" t="str">
        <f t="shared" ca="1" si="419"/>
        <v>'Simpl. All tex.-dual tex'!</v>
      </c>
      <c r="I3001" t="str">
        <f t="shared" ca="1" si="420"/>
        <v>'Simpl. All tex.-dual tex'!</v>
      </c>
      <c r="J3001">
        <f t="shared" ca="1" si="421"/>
        <v>0</v>
      </c>
      <c r="K3001">
        <f t="shared" ca="1" si="422"/>
        <v>0</v>
      </c>
      <c r="N3001" t="str">
        <f t="shared" ca="1" si="423"/>
        <v>D:z</v>
      </c>
      <c r="O3001" t="str">
        <f t="shared" ca="1" si="424"/>
        <v>D7:z7</v>
      </c>
    </row>
    <row r="3002" spans="1:15">
      <c r="A3002" t="str">
        <f t="shared" si="416"/>
        <v>07</v>
      </c>
      <c r="B3002" t="str">
        <f t="shared" ca="1" si="417"/>
        <v>W</v>
      </c>
      <c r="C3002" t="s">
        <v>3204</v>
      </c>
      <c r="D3002" t="s">
        <v>3211</v>
      </c>
      <c r="E3002">
        <f t="shared" ca="1" si="418"/>
        <v>0</v>
      </c>
      <c r="H3002" t="str">
        <f t="shared" ca="1" si="419"/>
        <v>'Simpl. All tex.-dual tex'!</v>
      </c>
      <c r="I3002" t="str">
        <f t="shared" ca="1" si="420"/>
        <v>'Simpl. All tex.-dual tex'!</v>
      </c>
      <c r="J3002">
        <f t="shared" ca="1" si="421"/>
        <v>0</v>
      </c>
      <c r="K3002">
        <f t="shared" ca="1" si="422"/>
        <v>0</v>
      </c>
      <c r="N3002" t="str">
        <f t="shared" ca="1" si="423"/>
        <v>D:z</v>
      </c>
      <c r="O3002" t="str">
        <f t="shared" ca="1" si="424"/>
        <v>D7:z7</v>
      </c>
    </row>
    <row r="3003" spans="1:15">
      <c r="A3003" t="str">
        <f t="shared" si="416"/>
        <v>08</v>
      </c>
      <c r="B3003" t="str">
        <f t="shared" ca="1" si="417"/>
        <v>W</v>
      </c>
      <c r="C3003" t="s">
        <v>3204</v>
      </c>
      <c r="D3003" t="s">
        <v>3212</v>
      </c>
      <c r="E3003">
        <f t="shared" ca="1" si="418"/>
        <v>0</v>
      </c>
      <c r="H3003" t="str">
        <f t="shared" ca="1" si="419"/>
        <v>'Simpl. All tex.-dual tex'!</v>
      </c>
      <c r="I3003" t="str">
        <f t="shared" ca="1" si="420"/>
        <v>'Simpl. All tex.-dual tex'!</v>
      </c>
      <c r="J3003">
        <f t="shared" ca="1" si="421"/>
        <v>0</v>
      </c>
      <c r="K3003">
        <f t="shared" ca="1" si="422"/>
        <v>0</v>
      </c>
      <c r="N3003" t="str">
        <f t="shared" ca="1" si="423"/>
        <v>D:z</v>
      </c>
      <c r="O3003" t="str">
        <f t="shared" ca="1" si="424"/>
        <v>D7:z7</v>
      </c>
    </row>
    <row r="3004" spans="1:15">
      <c r="A3004" t="str">
        <f t="shared" si="416"/>
        <v>09</v>
      </c>
      <c r="B3004" t="str">
        <f t="shared" ca="1" si="417"/>
        <v>W</v>
      </c>
      <c r="C3004" t="s">
        <v>3204</v>
      </c>
      <c r="D3004" t="s">
        <v>3213</v>
      </c>
      <c r="E3004">
        <f t="shared" ca="1" si="418"/>
        <v>0</v>
      </c>
      <c r="H3004" t="str">
        <f t="shared" ca="1" si="419"/>
        <v>'Simpl. All tex.-dual tex'!</v>
      </c>
      <c r="I3004" t="str">
        <f t="shared" ca="1" si="420"/>
        <v>'Simpl. All tex.-dual tex'!</v>
      </c>
      <c r="J3004">
        <f t="shared" ca="1" si="421"/>
        <v>0</v>
      </c>
      <c r="K3004">
        <f t="shared" ca="1" si="422"/>
        <v>0</v>
      </c>
      <c r="N3004" t="str">
        <f t="shared" ca="1" si="423"/>
        <v>D:z</v>
      </c>
      <c r="O3004" t="str">
        <f t="shared" ca="1" si="424"/>
        <v>D7:z7</v>
      </c>
    </row>
    <row r="3005" spans="1:15">
      <c r="A3005" t="str">
        <f t="shared" si="416"/>
        <v>10</v>
      </c>
      <c r="B3005" t="str">
        <f t="shared" ca="1" si="417"/>
        <v>W</v>
      </c>
      <c r="C3005" t="s">
        <v>3204</v>
      </c>
      <c r="D3005" t="s">
        <v>3214</v>
      </c>
      <c r="E3005">
        <f t="shared" ca="1" si="418"/>
        <v>0</v>
      </c>
      <c r="H3005" t="str">
        <f t="shared" ca="1" si="419"/>
        <v>'Simpl. All tex.-dual tex'!</v>
      </c>
      <c r="I3005" t="str">
        <f t="shared" ca="1" si="420"/>
        <v>'Simpl. All tex.-dual tex'!</v>
      </c>
      <c r="J3005">
        <f t="shared" ca="1" si="421"/>
        <v>0</v>
      </c>
      <c r="K3005">
        <f t="shared" ca="1" si="422"/>
        <v>0</v>
      </c>
      <c r="N3005" t="str">
        <f t="shared" ca="1" si="423"/>
        <v>D:z</v>
      </c>
      <c r="O3005" t="str">
        <f t="shared" ca="1" si="424"/>
        <v>D7:z7</v>
      </c>
    </row>
    <row r="3006" spans="1:15">
      <c r="A3006" t="str">
        <f t="shared" si="416"/>
        <v>11</v>
      </c>
      <c r="B3006" t="str">
        <f t="shared" ca="1" si="417"/>
        <v>W</v>
      </c>
      <c r="C3006" t="s">
        <v>3204</v>
      </c>
      <c r="D3006" t="s">
        <v>3215</v>
      </c>
      <c r="E3006">
        <f t="shared" ca="1" si="418"/>
        <v>0</v>
      </c>
      <c r="H3006" t="str">
        <f t="shared" ca="1" si="419"/>
        <v>'Simpl. All tex.-dual tex'!</v>
      </c>
      <c r="I3006" t="str">
        <f t="shared" ca="1" si="420"/>
        <v>'Simpl. All tex.-dual tex'!</v>
      </c>
      <c r="J3006">
        <f t="shared" ca="1" si="421"/>
        <v>0</v>
      </c>
      <c r="K3006">
        <f t="shared" ca="1" si="422"/>
        <v>0</v>
      </c>
      <c r="N3006" t="str">
        <f t="shared" ca="1" si="423"/>
        <v>D:z</v>
      </c>
      <c r="O3006" t="str">
        <f t="shared" ca="1" si="424"/>
        <v>D7:z7</v>
      </c>
    </row>
    <row r="3007" spans="1:15">
      <c r="A3007" t="str">
        <f t="shared" si="416"/>
        <v>12</v>
      </c>
      <c r="B3007" t="str">
        <f t="shared" ca="1" si="417"/>
        <v>W</v>
      </c>
      <c r="C3007" t="s">
        <v>3204</v>
      </c>
      <c r="D3007" t="s">
        <v>3216</v>
      </c>
      <c r="E3007">
        <f t="shared" ca="1" si="418"/>
        <v>0</v>
      </c>
      <c r="H3007" t="str">
        <f t="shared" ca="1" si="419"/>
        <v>'Simpl. All tex.-dual tex'!</v>
      </c>
      <c r="I3007" t="str">
        <f t="shared" ca="1" si="420"/>
        <v>'Simpl. All tex.-dual tex'!</v>
      </c>
      <c r="J3007">
        <f t="shared" ca="1" si="421"/>
        <v>0</v>
      </c>
      <c r="K3007">
        <f t="shared" ca="1" si="422"/>
        <v>0</v>
      </c>
      <c r="N3007" t="str">
        <f t="shared" ca="1" si="423"/>
        <v>D:z</v>
      </c>
      <c r="O3007" t="str">
        <f t="shared" ca="1" si="424"/>
        <v>D7:z7</v>
      </c>
    </row>
    <row r="3008" spans="1:15">
      <c r="A3008" t="str">
        <f t="shared" si="416"/>
        <v>13</v>
      </c>
      <c r="B3008" t="str">
        <f t="shared" ca="1" si="417"/>
        <v>W</v>
      </c>
      <c r="C3008" t="s">
        <v>3204</v>
      </c>
      <c r="D3008" t="s">
        <v>3217</v>
      </c>
      <c r="E3008">
        <f t="shared" ca="1" si="418"/>
        <v>0</v>
      </c>
      <c r="H3008" t="str">
        <f t="shared" ca="1" si="419"/>
        <v>'Simpl. All tex.-dual tex'!</v>
      </c>
      <c r="I3008" t="str">
        <f t="shared" ca="1" si="420"/>
        <v>'Simpl. All tex.-dual tex'!</v>
      </c>
      <c r="J3008">
        <f t="shared" ca="1" si="421"/>
        <v>0</v>
      </c>
      <c r="K3008">
        <f t="shared" ca="1" si="422"/>
        <v>0</v>
      </c>
      <c r="N3008" t="str">
        <f t="shared" ca="1" si="423"/>
        <v>D:z</v>
      </c>
      <c r="O3008" t="str">
        <f t="shared" ca="1" si="424"/>
        <v>D7:z7</v>
      </c>
    </row>
    <row r="3009" spans="1:15">
      <c r="A3009" t="str">
        <f t="shared" si="416"/>
        <v>100</v>
      </c>
      <c r="B3009" t="str">
        <f t="shared" ca="1" si="417"/>
        <v>W</v>
      </c>
      <c r="C3009" t="s">
        <v>3204</v>
      </c>
      <c r="D3009" t="s">
        <v>3218</v>
      </c>
      <c r="E3009">
        <f t="shared" ca="1" si="418"/>
        <v>0</v>
      </c>
      <c r="H3009" t="str">
        <f t="shared" ca="1" si="419"/>
        <v>'Simpl. All tex.-dual tex'!</v>
      </c>
      <c r="I3009" t="str">
        <f t="shared" ca="1" si="420"/>
        <v>'Simpl. All tex.-dual tex'!</v>
      </c>
      <c r="J3009">
        <f t="shared" ca="1" si="421"/>
        <v>0</v>
      </c>
      <c r="K3009">
        <f t="shared" ca="1" si="422"/>
        <v>0</v>
      </c>
      <c r="N3009" t="str">
        <f t="shared" ca="1" si="423"/>
        <v>D:z</v>
      </c>
      <c r="O3009" t="str">
        <f t="shared" ca="1" si="424"/>
        <v>D7:z7</v>
      </c>
    </row>
    <row r="3010" spans="1:15">
      <c r="A3010" t="str">
        <f t="shared" si="416"/>
        <v>01</v>
      </c>
      <c r="B3010" t="str">
        <f t="shared" ca="1" si="417"/>
        <v>W</v>
      </c>
      <c r="C3010" t="s">
        <v>3264</v>
      </c>
      <c r="D3010" t="s">
        <v>3265</v>
      </c>
      <c r="E3010">
        <f t="shared" ca="1" si="418"/>
        <v>0</v>
      </c>
      <c r="H3010" t="str">
        <f t="shared" ca="1" si="419"/>
        <v>'Simpl. All tex.-dual tex'!</v>
      </c>
      <c r="I3010" t="str">
        <f t="shared" ca="1" si="420"/>
        <v>'Simpl. All tex.-dual tex'!</v>
      </c>
      <c r="J3010">
        <f t="shared" ca="1" si="421"/>
        <v>0</v>
      </c>
      <c r="K3010">
        <f t="shared" ca="1" si="422"/>
        <v>0</v>
      </c>
      <c r="N3010" t="str">
        <f t="shared" ca="1" si="423"/>
        <v>D:z</v>
      </c>
      <c r="O3010" t="str">
        <f t="shared" ca="1" si="424"/>
        <v>D7:z7</v>
      </c>
    </row>
    <row r="3011" spans="1:15">
      <c r="A3011" t="str">
        <f t="shared" si="416"/>
        <v>02</v>
      </c>
      <c r="B3011" t="str">
        <f t="shared" ca="1" si="417"/>
        <v>W</v>
      </c>
      <c r="C3011" t="s">
        <v>3264</v>
      </c>
      <c r="D3011" t="s">
        <v>3266</v>
      </c>
      <c r="E3011">
        <f t="shared" ca="1" si="418"/>
        <v>0</v>
      </c>
      <c r="H3011" t="str">
        <f t="shared" ca="1" si="419"/>
        <v>'Simpl. All tex.-dual tex'!</v>
      </c>
      <c r="I3011" t="str">
        <f t="shared" ca="1" si="420"/>
        <v>'Simpl. All tex.-dual tex'!</v>
      </c>
      <c r="J3011">
        <f t="shared" ca="1" si="421"/>
        <v>0</v>
      </c>
      <c r="K3011">
        <f t="shared" ca="1" si="422"/>
        <v>0</v>
      </c>
      <c r="N3011" t="str">
        <f t="shared" ca="1" si="423"/>
        <v>D:z</v>
      </c>
      <c r="O3011" t="str">
        <f t="shared" ca="1" si="424"/>
        <v>D7:z7</v>
      </c>
    </row>
    <row r="3012" spans="1:15">
      <c r="A3012" t="str">
        <f t="shared" ref="A3012:A3075" si="425">MID(D3012,LEN(C3012)+2,LEN(D3012)-LEN(C3012))</f>
        <v>03</v>
      </c>
      <c r="B3012" t="str">
        <f t="shared" ca="1" si="417"/>
        <v>W</v>
      </c>
      <c r="C3012" t="s">
        <v>3264</v>
      </c>
      <c r="D3012" t="s">
        <v>3267</v>
      </c>
      <c r="E3012">
        <f t="shared" ca="1" si="418"/>
        <v>0</v>
      </c>
      <c r="H3012" t="str">
        <f t="shared" ca="1" si="419"/>
        <v>'Simpl. All tex.-dual tex'!</v>
      </c>
      <c r="I3012" t="str">
        <f t="shared" ca="1" si="420"/>
        <v>'Simpl. All tex.-dual tex'!</v>
      </c>
      <c r="J3012">
        <f t="shared" ca="1" si="421"/>
        <v>0</v>
      </c>
      <c r="K3012">
        <f t="shared" ca="1" si="422"/>
        <v>0</v>
      </c>
      <c r="N3012" t="str">
        <f t="shared" ca="1" si="423"/>
        <v>D:z</v>
      </c>
      <c r="O3012" t="str">
        <f t="shared" ca="1" si="424"/>
        <v>D7:z7</v>
      </c>
    </row>
    <row r="3013" spans="1:15">
      <c r="A3013" t="str">
        <f t="shared" si="425"/>
        <v>04</v>
      </c>
      <c r="B3013" t="str">
        <f t="shared" ca="1" si="417"/>
        <v>W</v>
      </c>
      <c r="C3013" t="s">
        <v>3264</v>
      </c>
      <c r="D3013" t="s">
        <v>3268</v>
      </c>
      <c r="E3013">
        <f t="shared" ca="1" si="418"/>
        <v>0</v>
      </c>
      <c r="H3013" t="str">
        <f t="shared" ca="1" si="419"/>
        <v>'Simpl. All tex.-dual tex'!</v>
      </c>
      <c r="I3013" t="str">
        <f t="shared" ca="1" si="420"/>
        <v>'Simpl. All tex.-dual tex'!</v>
      </c>
      <c r="J3013">
        <f t="shared" ca="1" si="421"/>
        <v>0</v>
      </c>
      <c r="K3013">
        <f t="shared" ca="1" si="422"/>
        <v>0</v>
      </c>
      <c r="N3013" t="str">
        <f t="shared" ca="1" si="423"/>
        <v>D:z</v>
      </c>
      <c r="O3013" t="str">
        <f t="shared" ca="1" si="424"/>
        <v>D7:z7</v>
      </c>
    </row>
    <row r="3014" spans="1:15">
      <c r="A3014" t="str">
        <f t="shared" si="425"/>
        <v>05</v>
      </c>
      <c r="B3014" t="str">
        <f t="shared" ca="1" si="417"/>
        <v>W</v>
      </c>
      <c r="C3014" t="s">
        <v>3264</v>
      </c>
      <c r="D3014" t="s">
        <v>3269</v>
      </c>
      <c r="E3014">
        <f t="shared" ca="1" si="418"/>
        <v>0</v>
      </c>
      <c r="H3014" t="str">
        <f t="shared" ca="1" si="419"/>
        <v>'Simpl. All tex.-dual tex'!</v>
      </c>
      <c r="I3014" t="str">
        <f t="shared" ca="1" si="420"/>
        <v>'Simpl. All tex.-dual tex'!</v>
      </c>
      <c r="J3014">
        <f t="shared" ca="1" si="421"/>
        <v>0</v>
      </c>
      <c r="K3014">
        <f t="shared" ca="1" si="422"/>
        <v>0</v>
      </c>
      <c r="N3014" t="str">
        <f t="shared" ca="1" si="423"/>
        <v>D:z</v>
      </c>
      <c r="O3014" t="str">
        <f t="shared" ca="1" si="424"/>
        <v>D7:z7</v>
      </c>
    </row>
    <row r="3015" spans="1:15">
      <c r="A3015" t="str">
        <f t="shared" si="425"/>
        <v>06</v>
      </c>
      <c r="B3015" t="str">
        <f t="shared" ca="1" si="417"/>
        <v>W</v>
      </c>
      <c r="C3015" t="s">
        <v>3264</v>
      </c>
      <c r="D3015" t="s">
        <v>3270</v>
      </c>
      <c r="E3015">
        <f t="shared" ca="1" si="418"/>
        <v>0</v>
      </c>
      <c r="H3015" t="str">
        <f t="shared" ca="1" si="419"/>
        <v>'Simpl. All tex.-dual tex'!</v>
      </c>
      <c r="I3015" t="str">
        <f t="shared" ca="1" si="420"/>
        <v>'Simpl. All tex.-dual tex'!</v>
      </c>
      <c r="J3015">
        <f t="shared" ca="1" si="421"/>
        <v>0</v>
      </c>
      <c r="K3015">
        <f t="shared" ca="1" si="422"/>
        <v>0</v>
      </c>
      <c r="N3015" t="str">
        <f t="shared" ca="1" si="423"/>
        <v>D:z</v>
      </c>
      <c r="O3015" t="str">
        <f t="shared" ca="1" si="424"/>
        <v>D7:z7</v>
      </c>
    </row>
    <row r="3016" spans="1:15">
      <c r="A3016" t="str">
        <f t="shared" si="425"/>
        <v>07</v>
      </c>
      <c r="B3016" t="str">
        <f t="shared" ca="1" si="417"/>
        <v>W</v>
      </c>
      <c r="C3016" t="s">
        <v>3264</v>
      </c>
      <c r="D3016" t="s">
        <v>3271</v>
      </c>
      <c r="E3016">
        <f t="shared" ca="1" si="418"/>
        <v>0</v>
      </c>
      <c r="H3016" t="str">
        <f t="shared" ca="1" si="419"/>
        <v>'Simpl. All tex.-dual tex'!</v>
      </c>
      <c r="I3016" t="str">
        <f t="shared" ca="1" si="420"/>
        <v>'Simpl. All tex.-dual tex'!</v>
      </c>
      <c r="J3016">
        <f t="shared" ca="1" si="421"/>
        <v>0</v>
      </c>
      <c r="K3016">
        <f t="shared" ca="1" si="422"/>
        <v>0</v>
      </c>
      <c r="N3016" t="str">
        <f t="shared" ca="1" si="423"/>
        <v>D:z</v>
      </c>
      <c r="O3016" t="str">
        <f t="shared" ca="1" si="424"/>
        <v>D7:z7</v>
      </c>
    </row>
    <row r="3017" spans="1:15">
      <c r="A3017" t="str">
        <f t="shared" si="425"/>
        <v>08</v>
      </c>
      <c r="B3017" t="str">
        <f t="shared" ca="1" si="417"/>
        <v>W</v>
      </c>
      <c r="C3017" t="s">
        <v>3264</v>
      </c>
      <c r="D3017" t="s">
        <v>3272</v>
      </c>
      <c r="E3017">
        <f t="shared" ca="1" si="418"/>
        <v>0</v>
      </c>
      <c r="H3017" t="str">
        <f t="shared" ca="1" si="419"/>
        <v>'Simpl. All tex.-dual tex'!</v>
      </c>
      <c r="I3017" t="str">
        <f t="shared" ca="1" si="420"/>
        <v>'Simpl. All tex.-dual tex'!</v>
      </c>
      <c r="J3017">
        <f t="shared" ca="1" si="421"/>
        <v>0</v>
      </c>
      <c r="K3017">
        <f t="shared" ca="1" si="422"/>
        <v>0</v>
      </c>
      <c r="N3017" t="str">
        <f t="shared" ca="1" si="423"/>
        <v>D:z</v>
      </c>
      <c r="O3017" t="str">
        <f t="shared" ca="1" si="424"/>
        <v>D7:z7</v>
      </c>
    </row>
    <row r="3018" spans="1:15">
      <c r="A3018" t="str">
        <f t="shared" si="425"/>
        <v>09</v>
      </c>
      <c r="B3018" t="str">
        <f t="shared" ca="1" si="417"/>
        <v>W</v>
      </c>
      <c r="C3018" t="s">
        <v>3264</v>
      </c>
      <c r="D3018" t="s">
        <v>3273</v>
      </c>
      <c r="E3018">
        <f t="shared" ca="1" si="418"/>
        <v>0</v>
      </c>
      <c r="H3018" t="str">
        <f t="shared" ca="1" si="419"/>
        <v>'Simpl. All tex.-dual tex'!</v>
      </c>
      <c r="I3018" t="str">
        <f t="shared" ca="1" si="420"/>
        <v>'Simpl. All tex.-dual tex'!</v>
      </c>
      <c r="J3018">
        <f t="shared" ca="1" si="421"/>
        <v>0</v>
      </c>
      <c r="K3018">
        <f t="shared" ca="1" si="422"/>
        <v>0</v>
      </c>
      <c r="N3018" t="str">
        <f t="shared" ca="1" si="423"/>
        <v>D:z</v>
      </c>
      <c r="O3018" t="str">
        <f t="shared" ca="1" si="424"/>
        <v>D7:z7</v>
      </c>
    </row>
    <row r="3019" spans="1:15">
      <c r="A3019" t="str">
        <f t="shared" si="425"/>
        <v>10</v>
      </c>
      <c r="B3019" t="str">
        <f t="shared" ref="B3019:B3082" ca="1" si="426">VLOOKUP(H3019,$A$1:$K$3,11,FALSE)</f>
        <v>W</v>
      </c>
      <c r="C3019" t="s">
        <v>3264</v>
      </c>
      <c r="D3019" t="s">
        <v>3274</v>
      </c>
      <c r="E3019">
        <f t="shared" ref="E3019:E3082" ca="1" si="427">IFERROR(VLOOKUP(C3019,INDIRECT($H3019&amp;$N3019),MATCH($A3019,INDIRECT($H3019&amp;$O3019),0),FALSE),0)</f>
        <v>0</v>
      </c>
      <c r="H3019" t="str">
        <f t="shared" ref="H3019:H3082" ca="1" si="428">IF(I3019&lt;&gt;0,I3019,IF(J3019&lt;&gt;0,J3019,K3019))</f>
        <v>'Simpl. All tex.-dual tex'!</v>
      </c>
      <c r="I3019" t="str">
        <f t="shared" ref="I3019:I3082" ca="1" si="429">IF(IFERROR(VLOOKUP(C3019,INDIRECT($G$5&amp;"D:D"),1,FALSE),0)&lt;&gt;0,I$9,0)</f>
        <v>'Simpl. All tex.-dual tex'!</v>
      </c>
      <c r="J3019">
        <f t="shared" ref="J3019:J3082" ca="1" si="430">IF(IFERROR(VLOOKUP(C3019,INDIRECT($G$6&amp;"D:D"),1,FALSE),0)&lt;&gt;0,J$9,0)</f>
        <v>0</v>
      </c>
      <c r="K3019">
        <f t="shared" ref="K3019:K3082" ca="1" si="431">IF(IFERROR(VLOOKUP($C3019,INDIRECT($G$7&amp;"d:d"),1,FALSE),0)&lt;&gt;0,K$9,0)</f>
        <v>0</v>
      </c>
      <c r="N3019" t="str">
        <f t="shared" ref="N3019:N3082" ca="1" si="432">VLOOKUP($H3019,$G$5:$I$7,2,FALSE)</f>
        <v>D:z</v>
      </c>
      <c r="O3019" t="str">
        <f t="shared" ref="O3019:O3082" ca="1" si="433">VLOOKUP($H3019,$G$5:$I$7,3,FALSE)</f>
        <v>D7:z7</v>
      </c>
    </row>
    <row r="3020" spans="1:15">
      <c r="A3020" t="str">
        <f t="shared" si="425"/>
        <v>11</v>
      </c>
      <c r="B3020" t="str">
        <f t="shared" ca="1" si="426"/>
        <v>W</v>
      </c>
      <c r="C3020" t="s">
        <v>3264</v>
      </c>
      <c r="D3020" t="s">
        <v>3275</v>
      </c>
      <c r="E3020">
        <f t="shared" ca="1" si="427"/>
        <v>0</v>
      </c>
      <c r="H3020" t="str">
        <f t="shared" ca="1" si="428"/>
        <v>'Simpl. All tex.-dual tex'!</v>
      </c>
      <c r="I3020" t="str">
        <f t="shared" ca="1" si="429"/>
        <v>'Simpl. All tex.-dual tex'!</v>
      </c>
      <c r="J3020">
        <f t="shared" ca="1" si="430"/>
        <v>0</v>
      </c>
      <c r="K3020">
        <f t="shared" ca="1" si="431"/>
        <v>0</v>
      </c>
      <c r="N3020" t="str">
        <f t="shared" ca="1" si="432"/>
        <v>D:z</v>
      </c>
      <c r="O3020" t="str">
        <f t="shared" ca="1" si="433"/>
        <v>D7:z7</v>
      </c>
    </row>
    <row r="3021" spans="1:15">
      <c r="A3021" t="str">
        <f t="shared" si="425"/>
        <v>12</v>
      </c>
      <c r="B3021" t="str">
        <f t="shared" ca="1" si="426"/>
        <v>W</v>
      </c>
      <c r="C3021" t="s">
        <v>3264</v>
      </c>
      <c r="D3021" t="s">
        <v>3276</v>
      </c>
      <c r="E3021">
        <f t="shared" ca="1" si="427"/>
        <v>0</v>
      </c>
      <c r="H3021" t="str">
        <f t="shared" ca="1" si="428"/>
        <v>'Simpl. All tex.-dual tex'!</v>
      </c>
      <c r="I3021" t="str">
        <f t="shared" ca="1" si="429"/>
        <v>'Simpl. All tex.-dual tex'!</v>
      </c>
      <c r="J3021">
        <f t="shared" ca="1" si="430"/>
        <v>0</v>
      </c>
      <c r="K3021">
        <f t="shared" ca="1" si="431"/>
        <v>0</v>
      </c>
      <c r="N3021" t="str">
        <f t="shared" ca="1" si="432"/>
        <v>D:z</v>
      </c>
      <c r="O3021" t="str">
        <f t="shared" ca="1" si="433"/>
        <v>D7:z7</v>
      </c>
    </row>
    <row r="3022" spans="1:15">
      <c r="A3022" t="str">
        <f t="shared" si="425"/>
        <v>13</v>
      </c>
      <c r="B3022" t="str">
        <f t="shared" ca="1" si="426"/>
        <v>W</v>
      </c>
      <c r="C3022" t="s">
        <v>3264</v>
      </c>
      <c r="D3022" t="s">
        <v>3277</v>
      </c>
      <c r="E3022">
        <f t="shared" ca="1" si="427"/>
        <v>0</v>
      </c>
      <c r="H3022" t="str">
        <f t="shared" ca="1" si="428"/>
        <v>'Simpl. All tex.-dual tex'!</v>
      </c>
      <c r="I3022" t="str">
        <f t="shared" ca="1" si="429"/>
        <v>'Simpl. All tex.-dual tex'!</v>
      </c>
      <c r="J3022">
        <f t="shared" ca="1" si="430"/>
        <v>0</v>
      </c>
      <c r="K3022">
        <f t="shared" ca="1" si="431"/>
        <v>0</v>
      </c>
      <c r="N3022" t="str">
        <f t="shared" ca="1" si="432"/>
        <v>D:z</v>
      </c>
      <c r="O3022" t="str">
        <f t="shared" ca="1" si="433"/>
        <v>D7:z7</v>
      </c>
    </row>
    <row r="3023" spans="1:15">
      <c r="A3023" t="str">
        <f t="shared" si="425"/>
        <v>100</v>
      </c>
      <c r="B3023" t="str">
        <f t="shared" ca="1" si="426"/>
        <v>W</v>
      </c>
      <c r="C3023" t="s">
        <v>3264</v>
      </c>
      <c r="D3023" t="s">
        <v>3278</v>
      </c>
      <c r="E3023">
        <f t="shared" ca="1" si="427"/>
        <v>0</v>
      </c>
      <c r="H3023" t="str">
        <f t="shared" ca="1" si="428"/>
        <v>'Simpl. All tex.-dual tex'!</v>
      </c>
      <c r="I3023" t="str">
        <f t="shared" ca="1" si="429"/>
        <v>'Simpl. All tex.-dual tex'!</v>
      </c>
      <c r="J3023">
        <f t="shared" ca="1" si="430"/>
        <v>0</v>
      </c>
      <c r="K3023">
        <f t="shared" ca="1" si="431"/>
        <v>0</v>
      </c>
      <c r="N3023" t="str">
        <f t="shared" ca="1" si="432"/>
        <v>D:z</v>
      </c>
      <c r="O3023" t="str">
        <f t="shared" ca="1" si="433"/>
        <v>D7:z7</v>
      </c>
    </row>
    <row r="3024" spans="1:15">
      <c r="A3024" t="str">
        <f t="shared" si="425"/>
        <v>01</v>
      </c>
      <c r="B3024" t="str">
        <f t="shared" ca="1" si="426"/>
        <v>W</v>
      </c>
      <c r="C3024" t="s">
        <v>3324</v>
      </c>
      <c r="D3024" t="s">
        <v>3325</v>
      </c>
      <c r="E3024">
        <f t="shared" ca="1" si="427"/>
        <v>0</v>
      </c>
      <c r="H3024" t="str">
        <f t="shared" ca="1" si="428"/>
        <v>'Simpl. All tex.-dual tex'!</v>
      </c>
      <c r="I3024" t="str">
        <f t="shared" ca="1" si="429"/>
        <v>'Simpl. All tex.-dual tex'!</v>
      </c>
      <c r="J3024">
        <f t="shared" ca="1" si="430"/>
        <v>0</v>
      </c>
      <c r="K3024">
        <f t="shared" ca="1" si="431"/>
        <v>0</v>
      </c>
      <c r="N3024" t="str">
        <f t="shared" ca="1" si="432"/>
        <v>D:z</v>
      </c>
      <c r="O3024" t="str">
        <f t="shared" ca="1" si="433"/>
        <v>D7:z7</v>
      </c>
    </row>
    <row r="3025" spans="1:15">
      <c r="A3025" t="str">
        <f t="shared" si="425"/>
        <v>02</v>
      </c>
      <c r="B3025" t="str">
        <f t="shared" ca="1" si="426"/>
        <v>W</v>
      </c>
      <c r="C3025" t="s">
        <v>3324</v>
      </c>
      <c r="D3025" t="s">
        <v>3326</v>
      </c>
      <c r="E3025">
        <f t="shared" ca="1" si="427"/>
        <v>0</v>
      </c>
      <c r="H3025" t="str">
        <f t="shared" ca="1" si="428"/>
        <v>'Simpl. All tex.-dual tex'!</v>
      </c>
      <c r="I3025" t="str">
        <f t="shared" ca="1" si="429"/>
        <v>'Simpl. All tex.-dual tex'!</v>
      </c>
      <c r="J3025">
        <f t="shared" ca="1" si="430"/>
        <v>0</v>
      </c>
      <c r="K3025">
        <f t="shared" ca="1" si="431"/>
        <v>0</v>
      </c>
      <c r="N3025" t="str">
        <f t="shared" ca="1" si="432"/>
        <v>D:z</v>
      </c>
      <c r="O3025" t="str">
        <f t="shared" ca="1" si="433"/>
        <v>D7:z7</v>
      </c>
    </row>
    <row r="3026" spans="1:15">
      <c r="A3026" t="str">
        <f t="shared" si="425"/>
        <v>03</v>
      </c>
      <c r="B3026" t="str">
        <f t="shared" ca="1" si="426"/>
        <v>W</v>
      </c>
      <c r="C3026" t="s">
        <v>3324</v>
      </c>
      <c r="D3026" t="s">
        <v>3327</v>
      </c>
      <c r="E3026">
        <f t="shared" ca="1" si="427"/>
        <v>0</v>
      </c>
      <c r="H3026" t="str">
        <f t="shared" ca="1" si="428"/>
        <v>'Simpl. All tex.-dual tex'!</v>
      </c>
      <c r="I3026" t="str">
        <f t="shared" ca="1" si="429"/>
        <v>'Simpl. All tex.-dual tex'!</v>
      </c>
      <c r="J3026">
        <f t="shared" ca="1" si="430"/>
        <v>0</v>
      </c>
      <c r="K3026">
        <f t="shared" ca="1" si="431"/>
        <v>0</v>
      </c>
      <c r="N3026" t="str">
        <f t="shared" ca="1" si="432"/>
        <v>D:z</v>
      </c>
      <c r="O3026" t="str">
        <f t="shared" ca="1" si="433"/>
        <v>D7:z7</v>
      </c>
    </row>
    <row r="3027" spans="1:15">
      <c r="A3027" t="str">
        <f t="shared" si="425"/>
        <v>04</v>
      </c>
      <c r="B3027" t="str">
        <f t="shared" ca="1" si="426"/>
        <v>W</v>
      </c>
      <c r="C3027" t="s">
        <v>3324</v>
      </c>
      <c r="D3027" t="s">
        <v>3328</v>
      </c>
      <c r="E3027">
        <f t="shared" ca="1" si="427"/>
        <v>0</v>
      </c>
      <c r="H3027" t="str">
        <f t="shared" ca="1" si="428"/>
        <v>'Simpl. All tex.-dual tex'!</v>
      </c>
      <c r="I3027" t="str">
        <f t="shared" ca="1" si="429"/>
        <v>'Simpl. All tex.-dual tex'!</v>
      </c>
      <c r="J3027">
        <f t="shared" ca="1" si="430"/>
        <v>0</v>
      </c>
      <c r="K3027">
        <f t="shared" ca="1" si="431"/>
        <v>0</v>
      </c>
      <c r="N3027" t="str">
        <f t="shared" ca="1" si="432"/>
        <v>D:z</v>
      </c>
      <c r="O3027" t="str">
        <f t="shared" ca="1" si="433"/>
        <v>D7:z7</v>
      </c>
    </row>
    <row r="3028" spans="1:15">
      <c r="A3028" t="str">
        <f t="shared" si="425"/>
        <v>05</v>
      </c>
      <c r="B3028" t="str">
        <f t="shared" ca="1" si="426"/>
        <v>W</v>
      </c>
      <c r="C3028" t="s">
        <v>3324</v>
      </c>
      <c r="D3028" t="s">
        <v>3329</v>
      </c>
      <c r="E3028">
        <f t="shared" ca="1" si="427"/>
        <v>0</v>
      </c>
      <c r="H3028" t="str">
        <f t="shared" ca="1" si="428"/>
        <v>'Simpl. All tex.-dual tex'!</v>
      </c>
      <c r="I3028" t="str">
        <f t="shared" ca="1" si="429"/>
        <v>'Simpl. All tex.-dual tex'!</v>
      </c>
      <c r="J3028">
        <f t="shared" ca="1" si="430"/>
        <v>0</v>
      </c>
      <c r="K3028">
        <f t="shared" ca="1" si="431"/>
        <v>0</v>
      </c>
      <c r="N3028" t="str">
        <f t="shared" ca="1" si="432"/>
        <v>D:z</v>
      </c>
      <c r="O3028" t="str">
        <f t="shared" ca="1" si="433"/>
        <v>D7:z7</v>
      </c>
    </row>
    <row r="3029" spans="1:15">
      <c r="A3029" t="str">
        <f t="shared" si="425"/>
        <v>06</v>
      </c>
      <c r="B3029" t="str">
        <f t="shared" ca="1" si="426"/>
        <v>W</v>
      </c>
      <c r="C3029" t="s">
        <v>3324</v>
      </c>
      <c r="D3029" t="s">
        <v>3330</v>
      </c>
      <c r="E3029">
        <f t="shared" ca="1" si="427"/>
        <v>0</v>
      </c>
      <c r="H3029" t="str">
        <f t="shared" ca="1" si="428"/>
        <v>'Simpl. All tex.-dual tex'!</v>
      </c>
      <c r="I3029" t="str">
        <f t="shared" ca="1" si="429"/>
        <v>'Simpl. All tex.-dual tex'!</v>
      </c>
      <c r="J3029">
        <f t="shared" ca="1" si="430"/>
        <v>0</v>
      </c>
      <c r="K3029">
        <f t="shared" ca="1" si="431"/>
        <v>0</v>
      </c>
      <c r="N3029" t="str">
        <f t="shared" ca="1" si="432"/>
        <v>D:z</v>
      </c>
      <c r="O3029" t="str">
        <f t="shared" ca="1" si="433"/>
        <v>D7:z7</v>
      </c>
    </row>
    <row r="3030" spans="1:15">
      <c r="A3030" t="str">
        <f t="shared" si="425"/>
        <v>07</v>
      </c>
      <c r="B3030" t="str">
        <f t="shared" ca="1" si="426"/>
        <v>W</v>
      </c>
      <c r="C3030" t="s">
        <v>3324</v>
      </c>
      <c r="D3030" t="s">
        <v>3331</v>
      </c>
      <c r="E3030">
        <f t="shared" ca="1" si="427"/>
        <v>0</v>
      </c>
      <c r="H3030" t="str">
        <f t="shared" ca="1" si="428"/>
        <v>'Simpl. All tex.-dual tex'!</v>
      </c>
      <c r="I3030" t="str">
        <f t="shared" ca="1" si="429"/>
        <v>'Simpl. All tex.-dual tex'!</v>
      </c>
      <c r="J3030">
        <f t="shared" ca="1" si="430"/>
        <v>0</v>
      </c>
      <c r="K3030">
        <f t="shared" ca="1" si="431"/>
        <v>0</v>
      </c>
      <c r="N3030" t="str">
        <f t="shared" ca="1" si="432"/>
        <v>D:z</v>
      </c>
      <c r="O3030" t="str">
        <f t="shared" ca="1" si="433"/>
        <v>D7:z7</v>
      </c>
    </row>
    <row r="3031" spans="1:15">
      <c r="A3031" t="str">
        <f t="shared" si="425"/>
        <v>08</v>
      </c>
      <c r="B3031" t="str">
        <f t="shared" ca="1" si="426"/>
        <v>W</v>
      </c>
      <c r="C3031" t="s">
        <v>3324</v>
      </c>
      <c r="D3031" t="s">
        <v>3332</v>
      </c>
      <c r="E3031">
        <f t="shared" ca="1" si="427"/>
        <v>0</v>
      </c>
      <c r="H3031" t="str">
        <f t="shared" ca="1" si="428"/>
        <v>'Simpl. All tex.-dual tex'!</v>
      </c>
      <c r="I3031" t="str">
        <f t="shared" ca="1" si="429"/>
        <v>'Simpl. All tex.-dual tex'!</v>
      </c>
      <c r="J3031">
        <f t="shared" ca="1" si="430"/>
        <v>0</v>
      </c>
      <c r="K3031">
        <f t="shared" ca="1" si="431"/>
        <v>0</v>
      </c>
      <c r="N3031" t="str">
        <f t="shared" ca="1" si="432"/>
        <v>D:z</v>
      </c>
      <c r="O3031" t="str">
        <f t="shared" ca="1" si="433"/>
        <v>D7:z7</v>
      </c>
    </row>
    <row r="3032" spans="1:15">
      <c r="A3032" t="str">
        <f t="shared" si="425"/>
        <v>09</v>
      </c>
      <c r="B3032" t="str">
        <f t="shared" ca="1" si="426"/>
        <v>W</v>
      </c>
      <c r="C3032" t="s">
        <v>3324</v>
      </c>
      <c r="D3032" t="s">
        <v>3333</v>
      </c>
      <c r="E3032">
        <f t="shared" ca="1" si="427"/>
        <v>0</v>
      </c>
      <c r="H3032" t="str">
        <f t="shared" ca="1" si="428"/>
        <v>'Simpl. All tex.-dual tex'!</v>
      </c>
      <c r="I3032" t="str">
        <f t="shared" ca="1" si="429"/>
        <v>'Simpl. All tex.-dual tex'!</v>
      </c>
      <c r="J3032">
        <f t="shared" ca="1" si="430"/>
        <v>0</v>
      </c>
      <c r="K3032">
        <f t="shared" ca="1" si="431"/>
        <v>0</v>
      </c>
      <c r="N3032" t="str">
        <f t="shared" ca="1" si="432"/>
        <v>D:z</v>
      </c>
      <c r="O3032" t="str">
        <f t="shared" ca="1" si="433"/>
        <v>D7:z7</v>
      </c>
    </row>
    <row r="3033" spans="1:15">
      <c r="A3033" t="str">
        <f t="shared" si="425"/>
        <v>10</v>
      </c>
      <c r="B3033" t="str">
        <f t="shared" ca="1" si="426"/>
        <v>W</v>
      </c>
      <c r="C3033" t="s">
        <v>3324</v>
      </c>
      <c r="D3033" t="s">
        <v>3334</v>
      </c>
      <c r="E3033">
        <f t="shared" ca="1" si="427"/>
        <v>0</v>
      </c>
      <c r="H3033" t="str">
        <f t="shared" ca="1" si="428"/>
        <v>'Simpl. All tex.-dual tex'!</v>
      </c>
      <c r="I3033" t="str">
        <f t="shared" ca="1" si="429"/>
        <v>'Simpl. All tex.-dual tex'!</v>
      </c>
      <c r="J3033">
        <f t="shared" ca="1" si="430"/>
        <v>0</v>
      </c>
      <c r="K3033">
        <f t="shared" ca="1" si="431"/>
        <v>0</v>
      </c>
      <c r="N3033" t="str">
        <f t="shared" ca="1" si="432"/>
        <v>D:z</v>
      </c>
      <c r="O3033" t="str">
        <f t="shared" ca="1" si="433"/>
        <v>D7:z7</v>
      </c>
    </row>
    <row r="3034" spans="1:15">
      <c r="A3034" t="str">
        <f t="shared" si="425"/>
        <v>11</v>
      </c>
      <c r="B3034" t="str">
        <f t="shared" ca="1" si="426"/>
        <v>W</v>
      </c>
      <c r="C3034" t="s">
        <v>3324</v>
      </c>
      <c r="D3034" t="s">
        <v>3335</v>
      </c>
      <c r="E3034">
        <f t="shared" ca="1" si="427"/>
        <v>0</v>
      </c>
      <c r="H3034" t="str">
        <f t="shared" ca="1" si="428"/>
        <v>'Simpl. All tex.-dual tex'!</v>
      </c>
      <c r="I3034" t="str">
        <f t="shared" ca="1" si="429"/>
        <v>'Simpl. All tex.-dual tex'!</v>
      </c>
      <c r="J3034">
        <f t="shared" ca="1" si="430"/>
        <v>0</v>
      </c>
      <c r="K3034">
        <f t="shared" ca="1" si="431"/>
        <v>0</v>
      </c>
      <c r="N3034" t="str">
        <f t="shared" ca="1" si="432"/>
        <v>D:z</v>
      </c>
      <c r="O3034" t="str">
        <f t="shared" ca="1" si="433"/>
        <v>D7:z7</v>
      </c>
    </row>
    <row r="3035" spans="1:15">
      <c r="A3035" t="str">
        <f t="shared" si="425"/>
        <v>12</v>
      </c>
      <c r="B3035" t="str">
        <f t="shared" ca="1" si="426"/>
        <v>W</v>
      </c>
      <c r="C3035" t="s">
        <v>3324</v>
      </c>
      <c r="D3035" t="s">
        <v>3336</v>
      </c>
      <c r="E3035">
        <f t="shared" ca="1" si="427"/>
        <v>0</v>
      </c>
      <c r="H3035" t="str">
        <f t="shared" ca="1" si="428"/>
        <v>'Simpl. All tex.-dual tex'!</v>
      </c>
      <c r="I3035" t="str">
        <f t="shared" ca="1" si="429"/>
        <v>'Simpl. All tex.-dual tex'!</v>
      </c>
      <c r="J3035">
        <f t="shared" ca="1" si="430"/>
        <v>0</v>
      </c>
      <c r="K3035">
        <f t="shared" ca="1" si="431"/>
        <v>0</v>
      </c>
      <c r="N3035" t="str">
        <f t="shared" ca="1" si="432"/>
        <v>D:z</v>
      </c>
      <c r="O3035" t="str">
        <f t="shared" ca="1" si="433"/>
        <v>D7:z7</v>
      </c>
    </row>
    <row r="3036" spans="1:15">
      <c r="A3036" t="str">
        <f t="shared" si="425"/>
        <v>13</v>
      </c>
      <c r="B3036" t="str">
        <f t="shared" ca="1" si="426"/>
        <v>W</v>
      </c>
      <c r="C3036" t="s">
        <v>3324</v>
      </c>
      <c r="D3036" t="s">
        <v>3337</v>
      </c>
      <c r="E3036">
        <f t="shared" ca="1" si="427"/>
        <v>0</v>
      </c>
      <c r="H3036" t="str">
        <f t="shared" ca="1" si="428"/>
        <v>'Simpl. All tex.-dual tex'!</v>
      </c>
      <c r="I3036" t="str">
        <f t="shared" ca="1" si="429"/>
        <v>'Simpl. All tex.-dual tex'!</v>
      </c>
      <c r="J3036">
        <f t="shared" ca="1" si="430"/>
        <v>0</v>
      </c>
      <c r="K3036">
        <f t="shared" ca="1" si="431"/>
        <v>0</v>
      </c>
      <c r="N3036" t="str">
        <f t="shared" ca="1" si="432"/>
        <v>D:z</v>
      </c>
      <c r="O3036" t="str">
        <f t="shared" ca="1" si="433"/>
        <v>D7:z7</v>
      </c>
    </row>
    <row r="3037" spans="1:15">
      <c r="A3037" t="str">
        <f t="shared" si="425"/>
        <v>100</v>
      </c>
      <c r="B3037" t="str">
        <f t="shared" ca="1" si="426"/>
        <v>W</v>
      </c>
      <c r="C3037" t="s">
        <v>3324</v>
      </c>
      <c r="D3037" t="s">
        <v>3338</v>
      </c>
      <c r="E3037">
        <f t="shared" ca="1" si="427"/>
        <v>0</v>
      </c>
      <c r="H3037" t="str">
        <f t="shared" ca="1" si="428"/>
        <v>'Simpl. All tex.-dual tex'!</v>
      </c>
      <c r="I3037" t="str">
        <f t="shared" ca="1" si="429"/>
        <v>'Simpl. All tex.-dual tex'!</v>
      </c>
      <c r="J3037">
        <f t="shared" ca="1" si="430"/>
        <v>0</v>
      </c>
      <c r="K3037">
        <f t="shared" ca="1" si="431"/>
        <v>0</v>
      </c>
      <c r="N3037" t="str">
        <f t="shared" ca="1" si="432"/>
        <v>D:z</v>
      </c>
      <c r="O3037" t="str">
        <f t="shared" ca="1" si="433"/>
        <v>D7:z7</v>
      </c>
    </row>
    <row r="3038" spans="1:15">
      <c r="A3038" t="str">
        <f t="shared" si="425"/>
        <v>01</v>
      </c>
      <c r="B3038" t="str">
        <f t="shared" ca="1" si="426"/>
        <v>W</v>
      </c>
      <c r="C3038" t="s">
        <v>3384</v>
      </c>
      <c r="D3038" t="s">
        <v>3385</v>
      </c>
      <c r="E3038">
        <f t="shared" ca="1" si="427"/>
        <v>0</v>
      </c>
      <c r="H3038" t="str">
        <f t="shared" ca="1" si="428"/>
        <v>'Simpl. All tex.-dual tex'!</v>
      </c>
      <c r="I3038" t="str">
        <f t="shared" ca="1" si="429"/>
        <v>'Simpl. All tex.-dual tex'!</v>
      </c>
      <c r="J3038">
        <f t="shared" ca="1" si="430"/>
        <v>0</v>
      </c>
      <c r="K3038">
        <f t="shared" ca="1" si="431"/>
        <v>0</v>
      </c>
      <c r="N3038" t="str">
        <f t="shared" ca="1" si="432"/>
        <v>D:z</v>
      </c>
      <c r="O3038" t="str">
        <f t="shared" ca="1" si="433"/>
        <v>D7:z7</v>
      </c>
    </row>
    <row r="3039" spans="1:15">
      <c r="A3039" t="str">
        <f t="shared" si="425"/>
        <v>02</v>
      </c>
      <c r="B3039" t="str">
        <f t="shared" ca="1" si="426"/>
        <v>W</v>
      </c>
      <c r="C3039" t="s">
        <v>3384</v>
      </c>
      <c r="D3039" t="s">
        <v>3386</v>
      </c>
      <c r="E3039">
        <f t="shared" ca="1" si="427"/>
        <v>0</v>
      </c>
      <c r="H3039" t="str">
        <f t="shared" ca="1" si="428"/>
        <v>'Simpl. All tex.-dual tex'!</v>
      </c>
      <c r="I3039" t="str">
        <f t="shared" ca="1" si="429"/>
        <v>'Simpl. All tex.-dual tex'!</v>
      </c>
      <c r="J3039">
        <f t="shared" ca="1" si="430"/>
        <v>0</v>
      </c>
      <c r="K3039">
        <f t="shared" ca="1" si="431"/>
        <v>0</v>
      </c>
      <c r="N3039" t="str">
        <f t="shared" ca="1" si="432"/>
        <v>D:z</v>
      </c>
      <c r="O3039" t="str">
        <f t="shared" ca="1" si="433"/>
        <v>D7:z7</v>
      </c>
    </row>
    <row r="3040" spans="1:15">
      <c r="A3040" t="str">
        <f t="shared" si="425"/>
        <v>03</v>
      </c>
      <c r="B3040" t="str">
        <f t="shared" ca="1" si="426"/>
        <v>W</v>
      </c>
      <c r="C3040" t="s">
        <v>3384</v>
      </c>
      <c r="D3040" t="s">
        <v>3387</v>
      </c>
      <c r="E3040">
        <f t="shared" ca="1" si="427"/>
        <v>0</v>
      </c>
      <c r="H3040" t="str">
        <f t="shared" ca="1" si="428"/>
        <v>'Simpl. All tex.-dual tex'!</v>
      </c>
      <c r="I3040" t="str">
        <f t="shared" ca="1" si="429"/>
        <v>'Simpl. All tex.-dual tex'!</v>
      </c>
      <c r="J3040">
        <f t="shared" ca="1" si="430"/>
        <v>0</v>
      </c>
      <c r="K3040">
        <f t="shared" ca="1" si="431"/>
        <v>0</v>
      </c>
      <c r="N3040" t="str">
        <f t="shared" ca="1" si="432"/>
        <v>D:z</v>
      </c>
      <c r="O3040" t="str">
        <f t="shared" ca="1" si="433"/>
        <v>D7:z7</v>
      </c>
    </row>
    <row r="3041" spans="1:15">
      <c r="A3041" t="str">
        <f t="shared" si="425"/>
        <v>04</v>
      </c>
      <c r="B3041" t="str">
        <f t="shared" ca="1" si="426"/>
        <v>W</v>
      </c>
      <c r="C3041" t="s">
        <v>3384</v>
      </c>
      <c r="D3041" t="s">
        <v>3388</v>
      </c>
      <c r="E3041">
        <f t="shared" ca="1" si="427"/>
        <v>0</v>
      </c>
      <c r="H3041" t="str">
        <f t="shared" ca="1" si="428"/>
        <v>'Simpl. All tex.-dual tex'!</v>
      </c>
      <c r="I3041" t="str">
        <f t="shared" ca="1" si="429"/>
        <v>'Simpl. All tex.-dual tex'!</v>
      </c>
      <c r="J3041">
        <f t="shared" ca="1" si="430"/>
        <v>0</v>
      </c>
      <c r="K3041">
        <f t="shared" ca="1" si="431"/>
        <v>0</v>
      </c>
      <c r="N3041" t="str">
        <f t="shared" ca="1" si="432"/>
        <v>D:z</v>
      </c>
      <c r="O3041" t="str">
        <f t="shared" ca="1" si="433"/>
        <v>D7:z7</v>
      </c>
    </row>
    <row r="3042" spans="1:15">
      <c r="A3042" t="str">
        <f t="shared" si="425"/>
        <v>05</v>
      </c>
      <c r="B3042" t="str">
        <f t="shared" ca="1" si="426"/>
        <v>W</v>
      </c>
      <c r="C3042" t="s">
        <v>3384</v>
      </c>
      <c r="D3042" t="s">
        <v>3389</v>
      </c>
      <c r="E3042">
        <f t="shared" ca="1" si="427"/>
        <v>0</v>
      </c>
      <c r="H3042" t="str">
        <f t="shared" ca="1" si="428"/>
        <v>'Simpl. All tex.-dual tex'!</v>
      </c>
      <c r="I3042" t="str">
        <f t="shared" ca="1" si="429"/>
        <v>'Simpl. All tex.-dual tex'!</v>
      </c>
      <c r="J3042">
        <f t="shared" ca="1" si="430"/>
        <v>0</v>
      </c>
      <c r="K3042">
        <f t="shared" ca="1" si="431"/>
        <v>0</v>
      </c>
      <c r="N3042" t="str">
        <f t="shared" ca="1" si="432"/>
        <v>D:z</v>
      </c>
      <c r="O3042" t="str">
        <f t="shared" ca="1" si="433"/>
        <v>D7:z7</v>
      </c>
    </row>
    <row r="3043" spans="1:15">
      <c r="A3043" t="str">
        <f t="shared" si="425"/>
        <v>06</v>
      </c>
      <c r="B3043" t="str">
        <f t="shared" ca="1" si="426"/>
        <v>W</v>
      </c>
      <c r="C3043" t="s">
        <v>3384</v>
      </c>
      <c r="D3043" t="s">
        <v>3390</v>
      </c>
      <c r="E3043">
        <f t="shared" ca="1" si="427"/>
        <v>0</v>
      </c>
      <c r="H3043" t="str">
        <f t="shared" ca="1" si="428"/>
        <v>'Simpl. All tex.-dual tex'!</v>
      </c>
      <c r="I3043" t="str">
        <f t="shared" ca="1" si="429"/>
        <v>'Simpl. All tex.-dual tex'!</v>
      </c>
      <c r="J3043">
        <f t="shared" ca="1" si="430"/>
        <v>0</v>
      </c>
      <c r="K3043">
        <f t="shared" ca="1" si="431"/>
        <v>0</v>
      </c>
      <c r="N3043" t="str">
        <f t="shared" ca="1" si="432"/>
        <v>D:z</v>
      </c>
      <c r="O3043" t="str">
        <f t="shared" ca="1" si="433"/>
        <v>D7:z7</v>
      </c>
    </row>
    <row r="3044" spans="1:15">
      <c r="A3044" t="str">
        <f t="shared" si="425"/>
        <v>07</v>
      </c>
      <c r="B3044" t="str">
        <f t="shared" ca="1" si="426"/>
        <v>W</v>
      </c>
      <c r="C3044" t="s">
        <v>3384</v>
      </c>
      <c r="D3044" t="s">
        <v>3391</v>
      </c>
      <c r="E3044">
        <f t="shared" ca="1" si="427"/>
        <v>0</v>
      </c>
      <c r="H3044" t="str">
        <f t="shared" ca="1" si="428"/>
        <v>'Simpl. All tex.-dual tex'!</v>
      </c>
      <c r="I3044" t="str">
        <f t="shared" ca="1" si="429"/>
        <v>'Simpl. All tex.-dual tex'!</v>
      </c>
      <c r="J3044">
        <f t="shared" ca="1" si="430"/>
        <v>0</v>
      </c>
      <c r="K3044">
        <f t="shared" ca="1" si="431"/>
        <v>0</v>
      </c>
      <c r="N3044" t="str">
        <f t="shared" ca="1" si="432"/>
        <v>D:z</v>
      </c>
      <c r="O3044" t="str">
        <f t="shared" ca="1" si="433"/>
        <v>D7:z7</v>
      </c>
    </row>
    <row r="3045" spans="1:15">
      <c r="A3045" t="str">
        <f t="shared" si="425"/>
        <v>08</v>
      </c>
      <c r="B3045" t="str">
        <f t="shared" ca="1" si="426"/>
        <v>W</v>
      </c>
      <c r="C3045" t="s">
        <v>3384</v>
      </c>
      <c r="D3045" t="s">
        <v>3392</v>
      </c>
      <c r="E3045">
        <f t="shared" ca="1" si="427"/>
        <v>0</v>
      </c>
      <c r="H3045" t="str">
        <f t="shared" ca="1" si="428"/>
        <v>'Simpl. All tex.-dual tex'!</v>
      </c>
      <c r="I3045" t="str">
        <f t="shared" ca="1" si="429"/>
        <v>'Simpl. All tex.-dual tex'!</v>
      </c>
      <c r="J3045">
        <f t="shared" ca="1" si="430"/>
        <v>0</v>
      </c>
      <c r="K3045">
        <f t="shared" ca="1" si="431"/>
        <v>0</v>
      </c>
      <c r="N3045" t="str">
        <f t="shared" ca="1" si="432"/>
        <v>D:z</v>
      </c>
      <c r="O3045" t="str">
        <f t="shared" ca="1" si="433"/>
        <v>D7:z7</v>
      </c>
    </row>
    <row r="3046" spans="1:15">
      <c r="A3046" t="str">
        <f t="shared" si="425"/>
        <v>09</v>
      </c>
      <c r="B3046" t="str">
        <f t="shared" ca="1" si="426"/>
        <v>W</v>
      </c>
      <c r="C3046" t="s">
        <v>3384</v>
      </c>
      <c r="D3046" t="s">
        <v>3393</v>
      </c>
      <c r="E3046">
        <f t="shared" ca="1" si="427"/>
        <v>0</v>
      </c>
      <c r="H3046" t="str">
        <f t="shared" ca="1" si="428"/>
        <v>'Simpl. All tex.-dual tex'!</v>
      </c>
      <c r="I3046" t="str">
        <f t="shared" ca="1" si="429"/>
        <v>'Simpl. All tex.-dual tex'!</v>
      </c>
      <c r="J3046">
        <f t="shared" ca="1" si="430"/>
        <v>0</v>
      </c>
      <c r="K3046">
        <f t="shared" ca="1" si="431"/>
        <v>0</v>
      </c>
      <c r="N3046" t="str">
        <f t="shared" ca="1" si="432"/>
        <v>D:z</v>
      </c>
      <c r="O3046" t="str">
        <f t="shared" ca="1" si="433"/>
        <v>D7:z7</v>
      </c>
    </row>
    <row r="3047" spans="1:15">
      <c r="A3047" t="str">
        <f t="shared" si="425"/>
        <v>10</v>
      </c>
      <c r="B3047" t="str">
        <f t="shared" ca="1" si="426"/>
        <v>W</v>
      </c>
      <c r="C3047" t="s">
        <v>3384</v>
      </c>
      <c r="D3047" t="s">
        <v>3394</v>
      </c>
      <c r="E3047">
        <f t="shared" ca="1" si="427"/>
        <v>0</v>
      </c>
      <c r="H3047" t="str">
        <f t="shared" ca="1" si="428"/>
        <v>'Simpl. All tex.-dual tex'!</v>
      </c>
      <c r="I3047" t="str">
        <f t="shared" ca="1" si="429"/>
        <v>'Simpl. All tex.-dual tex'!</v>
      </c>
      <c r="J3047">
        <f t="shared" ca="1" si="430"/>
        <v>0</v>
      </c>
      <c r="K3047">
        <f t="shared" ca="1" si="431"/>
        <v>0</v>
      </c>
      <c r="N3047" t="str">
        <f t="shared" ca="1" si="432"/>
        <v>D:z</v>
      </c>
      <c r="O3047" t="str">
        <f t="shared" ca="1" si="433"/>
        <v>D7:z7</v>
      </c>
    </row>
    <row r="3048" spans="1:15">
      <c r="A3048" t="str">
        <f t="shared" si="425"/>
        <v>11</v>
      </c>
      <c r="B3048" t="str">
        <f t="shared" ca="1" si="426"/>
        <v>W</v>
      </c>
      <c r="C3048" t="s">
        <v>3384</v>
      </c>
      <c r="D3048" t="s">
        <v>3395</v>
      </c>
      <c r="E3048">
        <f t="shared" ca="1" si="427"/>
        <v>0</v>
      </c>
      <c r="H3048" t="str">
        <f t="shared" ca="1" si="428"/>
        <v>'Simpl. All tex.-dual tex'!</v>
      </c>
      <c r="I3048" t="str">
        <f t="shared" ca="1" si="429"/>
        <v>'Simpl. All tex.-dual tex'!</v>
      </c>
      <c r="J3048">
        <f t="shared" ca="1" si="430"/>
        <v>0</v>
      </c>
      <c r="K3048">
        <f t="shared" ca="1" si="431"/>
        <v>0</v>
      </c>
      <c r="N3048" t="str">
        <f t="shared" ca="1" si="432"/>
        <v>D:z</v>
      </c>
      <c r="O3048" t="str">
        <f t="shared" ca="1" si="433"/>
        <v>D7:z7</v>
      </c>
    </row>
    <row r="3049" spans="1:15">
      <c r="A3049" t="str">
        <f t="shared" si="425"/>
        <v>12</v>
      </c>
      <c r="B3049" t="str">
        <f t="shared" ca="1" si="426"/>
        <v>W</v>
      </c>
      <c r="C3049" t="s">
        <v>3384</v>
      </c>
      <c r="D3049" t="s">
        <v>3396</v>
      </c>
      <c r="E3049">
        <f t="shared" ca="1" si="427"/>
        <v>0</v>
      </c>
      <c r="H3049" t="str">
        <f t="shared" ca="1" si="428"/>
        <v>'Simpl. All tex.-dual tex'!</v>
      </c>
      <c r="I3049" t="str">
        <f t="shared" ca="1" si="429"/>
        <v>'Simpl. All tex.-dual tex'!</v>
      </c>
      <c r="J3049">
        <f t="shared" ca="1" si="430"/>
        <v>0</v>
      </c>
      <c r="K3049">
        <f t="shared" ca="1" si="431"/>
        <v>0</v>
      </c>
      <c r="N3049" t="str">
        <f t="shared" ca="1" si="432"/>
        <v>D:z</v>
      </c>
      <c r="O3049" t="str">
        <f t="shared" ca="1" si="433"/>
        <v>D7:z7</v>
      </c>
    </row>
    <row r="3050" spans="1:15">
      <c r="A3050" t="str">
        <f t="shared" si="425"/>
        <v>13</v>
      </c>
      <c r="B3050" t="str">
        <f t="shared" ca="1" si="426"/>
        <v>W</v>
      </c>
      <c r="C3050" t="s">
        <v>3384</v>
      </c>
      <c r="D3050" t="s">
        <v>3397</v>
      </c>
      <c r="E3050">
        <f t="shared" ca="1" si="427"/>
        <v>0</v>
      </c>
      <c r="H3050" t="str">
        <f t="shared" ca="1" si="428"/>
        <v>'Simpl. All tex.-dual tex'!</v>
      </c>
      <c r="I3050" t="str">
        <f t="shared" ca="1" si="429"/>
        <v>'Simpl. All tex.-dual tex'!</v>
      </c>
      <c r="J3050">
        <f t="shared" ca="1" si="430"/>
        <v>0</v>
      </c>
      <c r="K3050">
        <f t="shared" ca="1" si="431"/>
        <v>0</v>
      </c>
      <c r="N3050" t="str">
        <f t="shared" ca="1" si="432"/>
        <v>D:z</v>
      </c>
      <c r="O3050" t="str">
        <f t="shared" ca="1" si="433"/>
        <v>D7:z7</v>
      </c>
    </row>
    <row r="3051" spans="1:15">
      <c r="A3051" t="str">
        <f t="shared" si="425"/>
        <v>100</v>
      </c>
      <c r="B3051" t="str">
        <f t="shared" ca="1" si="426"/>
        <v>W</v>
      </c>
      <c r="C3051" t="s">
        <v>3384</v>
      </c>
      <c r="D3051" t="s">
        <v>3398</v>
      </c>
      <c r="E3051">
        <f t="shared" ca="1" si="427"/>
        <v>0</v>
      </c>
      <c r="H3051" t="str">
        <f t="shared" ca="1" si="428"/>
        <v>'Simpl. All tex.-dual tex'!</v>
      </c>
      <c r="I3051" t="str">
        <f t="shared" ca="1" si="429"/>
        <v>'Simpl. All tex.-dual tex'!</v>
      </c>
      <c r="J3051">
        <f t="shared" ca="1" si="430"/>
        <v>0</v>
      </c>
      <c r="K3051">
        <f t="shared" ca="1" si="431"/>
        <v>0</v>
      </c>
      <c r="N3051" t="str">
        <f t="shared" ca="1" si="432"/>
        <v>D:z</v>
      </c>
      <c r="O3051" t="str">
        <f t="shared" ca="1" si="433"/>
        <v>D7:z7</v>
      </c>
    </row>
    <row r="3052" spans="1:15">
      <c r="A3052" t="str">
        <f t="shared" si="425"/>
        <v>01</v>
      </c>
      <c r="B3052" t="str">
        <f t="shared" ca="1" si="426"/>
        <v>W</v>
      </c>
      <c r="C3052" t="s">
        <v>3444</v>
      </c>
      <c r="D3052" t="s">
        <v>3445</v>
      </c>
      <c r="E3052">
        <f t="shared" ca="1" si="427"/>
        <v>0</v>
      </c>
      <c r="H3052" t="str">
        <f t="shared" ca="1" si="428"/>
        <v>'Simpl. All tex.-dual tex'!</v>
      </c>
      <c r="I3052" t="str">
        <f t="shared" ca="1" si="429"/>
        <v>'Simpl. All tex.-dual tex'!</v>
      </c>
      <c r="J3052">
        <f t="shared" ca="1" si="430"/>
        <v>0</v>
      </c>
      <c r="K3052">
        <f t="shared" ca="1" si="431"/>
        <v>0</v>
      </c>
      <c r="N3052" t="str">
        <f t="shared" ca="1" si="432"/>
        <v>D:z</v>
      </c>
      <c r="O3052" t="str">
        <f t="shared" ca="1" si="433"/>
        <v>D7:z7</v>
      </c>
    </row>
    <row r="3053" spans="1:15">
      <c r="A3053" t="str">
        <f t="shared" si="425"/>
        <v>02</v>
      </c>
      <c r="B3053" t="str">
        <f t="shared" ca="1" si="426"/>
        <v>W</v>
      </c>
      <c r="C3053" t="s">
        <v>3444</v>
      </c>
      <c r="D3053" t="s">
        <v>3446</v>
      </c>
      <c r="E3053">
        <f t="shared" ca="1" si="427"/>
        <v>0</v>
      </c>
      <c r="H3053" t="str">
        <f t="shared" ca="1" si="428"/>
        <v>'Simpl. All tex.-dual tex'!</v>
      </c>
      <c r="I3053" t="str">
        <f t="shared" ca="1" si="429"/>
        <v>'Simpl. All tex.-dual tex'!</v>
      </c>
      <c r="J3053">
        <f t="shared" ca="1" si="430"/>
        <v>0</v>
      </c>
      <c r="K3053">
        <f t="shared" ca="1" si="431"/>
        <v>0</v>
      </c>
      <c r="N3053" t="str">
        <f t="shared" ca="1" si="432"/>
        <v>D:z</v>
      </c>
      <c r="O3053" t="str">
        <f t="shared" ca="1" si="433"/>
        <v>D7:z7</v>
      </c>
    </row>
    <row r="3054" spans="1:15">
      <c r="A3054" t="str">
        <f t="shared" si="425"/>
        <v>03</v>
      </c>
      <c r="B3054" t="str">
        <f t="shared" ca="1" si="426"/>
        <v>W</v>
      </c>
      <c r="C3054" t="s">
        <v>3444</v>
      </c>
      <c r="D3054" t="s">
        <v>3447</v>
      </c>
      <c r="E3054">
        <f t="shared" ca="1" si="427"/>
        <v>0</v>
      </c>
      <c r="H3054" t="str">
        <f t="shared" ca="1" si="428"/>
        <v>'Simpl. All tex.-dual tex'!</v>
      </c>
      <c r="I3054" t="str">
        <f t="shared" ca="1" si="429"/>
        <v>'Simpl. All tex.-dual tex'!</v>
      </c>
      <c r="J3054">
        <f t="shared" ca="1" si="430"/>
        <v>0</v>
      </c>
      <c r="K3054">
        <f t="shared" ca="1" si="431"/>
        <v>0</v>
      </c>
      <c r="N3054" t="str">
        <f t="shared" ca="1" si="432"/>
        <v>D:z</v>
      </c>
      <c r="O3054" t="str">
        <f t="shared" ca="1" si="433"/>
        <v>D7:z7</v>
      </c>
    </row>
    <row r="3055" spans="1:15">
      <c r="A3055" t="str">
        <f t="shared" si="425"/>
        <v>04</v>
      </c>
      <c r="B3055" t="str">
        <f t="shared" ca="1" si="426"/>
        <v>W</v>
      </c>
      <c r="C3055" t="s">
        <v>3444</v>
      </c>
      <c r="D3055" t="s">
        <v>3448</v>
      </c>
      <c r="E3055">
        <f t="shared" ca="1" si="427"/>
        <v>0</v>
      </c>
      <c r="H3055" t="str">
        <f t="shared" ca="1" si="428"/>
        <v>'Simpl. All tex.-dual tex'!</v>
      </c>
      <c r="I3055" t="str">
        <f t="shared" ca="1" si="429"/>
        <v>'Simpl. All tex.-dual tex'!</v>
      </c>
      <c r="J3055">
        <f t="shared" ca="1" si="430"/>
        <v>0</v>
      </c>
      <c r="K3055">
        <f t="shared" ca="1" si="431"/>
        <v>0</v>
      </c>
      <c r="N3055" t="str">
        <f t="shared" ca="1" si="432"/>
        <v>D:z</v>
      </c>
      <c r="O3055" t="str">
        <f t="shared" ca="1" si="433"/>
        <v>D7:z7</v>
      </c>
    </row>
    <row r="3056" spans="1:15">
      <c r="A3056" t="str">
        <f t="shared" si="425"/>
        <v>05</v>
      </c>
      <c r="B3056" t="str">
        <f t="shared" ca="1" si="426"/>
        <v>W</v>
      </c>
      <c r="C3056" t="s">
        <v>3444</v>
      </c>
      <c r="D3056" t="s">
        <v>3449</v>
      </c>
      <c r="E3056">
        <f t="shared" ca="1" si="427"/>
        <v>0</v>
      </c>
      <c r="H3056" t="str">
        <f t="shared" ca="1" si="428"/>
        <v>'Simpl. All tex.-dual tex'!</v>
      </c>
      <c r="I3056" t="str">
        <f t="shared" ca="1" si="429"/>
        <v>'Simpl. All tex.-dual tex'!</v>
      </c>
      <c r="J3056">
        <f t="shared" ca="1" si="430"/>
        <v>0</v>
      </c>
      <c r="K3056">
        <f t="shared" ca="1" si="431"/>
        <v>0</v>
      </c>
      <c r="N3056" t="str">
        <f t="shared" ca="1" si="432"/>
        <v>D:z</v>
      </c>
      <c r="O3056" t="str">
        <f t="shared" ca="1" si="433"/>
        <v>D7:z7</v>
      </c>
    </row>
    <row r="3057" spans="1:15">
      <c r="A3057" t="str">
        <f t="shared" si="425"/>
        <v>06</v>
      </c>
      <c r="B3057" t="str">
        <f t="shared" ca="1" si="426"/>
        <v>W</v>
      </c>
      <c r="C3057" t="s">
        <v>3444</v>
      </c>
      <c r="D3057" t="s">
        <v>3450</v>
      </c>
      <c r="E3057">
        <f t="shared" ca="1" si="427"/>
        <v>0</v>
      </c>
      <c r="H3057" t="str">
        <f t="shared" ca="1" si="428"/>
        <v>'Simpl. All tex.-dual tex'!</v>
      </c>
      <c r="I3057" t="str">
        <f t="shared" ca="1" si="429"/>
        <v>'Simpl. All tex.-dual tex'!</v>
      </c>
      <c r="J3057">
        <f t="shared" ca="1" si="430"/>
        <v>0</v>
      </c>
      <c r="K3057">
        <f t="shared" ca="1" si="431"/>
        <v>0</v>
      </c>
      <c r="N3057" t="str">
        <f t="shared" ca="1" si="432"/>
        <v>D:z</v>
      </c>
      <c r="O3057" t="str">
        <f t="shared" ca="1" si="433"/>
        <v>D7:z7</v>
      </c>
    </row>
    <row r="3058" spans="1:15">
      <c r="A3058" t="str">
        <f t="shared" si="425"/>
        <v>07</v>
      </c>
      <c r="B3058" t="str">
        <f t="shared" ca="1" si="426"/>
        <v>W</v>
      </c>
      <c r="C3058" t="s">
        <v>3444</v>
      </c>
      <c r="D3058" t="s">
        <v>3451</v>
      </c>
      <c r="E3058">
        <f t="shared" ca="1" si="427"/>
        <v>0</v>
      </c>
      <c r="H3058" t="str">
        <f t="shared" ca="1" si="428"/>
        <v>'Simpl. All tex.-dual tex'!</v>
      </c>
      <c r="I3058" t="str">
        <f t="shared" ca="1" si="429"/>
        <v>'Simpl. All tex.-dual tex'!</v>
      </c>
      <c r="J3058">
        <f t="shared" ca="1" si="430"/>
        <v>0</v>
      </c>
      <c r="K3058">
        <f t="shared" ca="1" si="431"/>
        <v>0</v>
      </c>
      <c r="N3058" t="str">
        <f t="shared" ca="1" si="432"/>
        <v>D:z</v>
      </c>
      <c r="O3058" t="str">
        <f t="shared" ca="1" si="433"/>
        <v>D7:z7</v>
      </c>
    </row>
    <row r="3059" spans="1:15">
      <c r="A3059" t="str">
        <f t="shared" si="425"/>
        <v>08</v>
      </c>
      <c r="B3059" t="str">
        <f t="shared" ca="1" si="426"/>
        <v>W</v>
      </c>
      <c r="C3059" t="s">
        <v>3444</v>
      </c>
      <c r="D3059" t="s">
        <v>3452</v>
      </c>
      <c r="E3059">
        <f t="shared" ca="1" si="427"/>
        <v>0</v>
      </c>
      <c r="H3059" t="str">
        <f t="shared" ca="1" si="428"/>
        <v>'Simpl. All tex.-dual tex'!</v>
      </c>
      <c r="I3059" t="str">
        <f t="shared" ca="1" si="429"/>
        <v>'Simpl. All tex.-dual tex'!</v>
      </c>
      <c r="J3059">
        <f t="shared" ca="1" si="430"/>
        <v>0</v>
      </c>
      <c r="K3059">
        <f t="shared" ca="1" si="431"/>
        <v>0</v>
      </c>
      <c r="N3059" t="str">
        <f t="shared" ca="1" si="432"/>
        <v>D:z</v>
      </c>
      <c r="O3059" t="str">
        <f t="shared" ca="1" si="433"/>
        <v>D7:z7</v>
      </c>
    </row>
    <row r="3060" spans="1:15">
      <c r="A3060" t="str">
        <f t="shared" si="425"/>
        <v>09</v>
      </c>
      <c r="B3060" t="str">
        <f t="shared" ca="1" si="426"/>
        <v>W</v>
      </c>
      <c r="C3060" t="s">
        <v>3444</v>
      </c>
      <c r="D3060" t="s">
        <v>3453</v>
      </c>
      <c r="E3060">
        <f t="shared" ca="1" si="427"/>
        <v>0</v>
      </c>
      <c r="H3060" t="str">
        <f t="shared" ca="1" si="428"/>
        <v>'Simpl. All tex.-dual tex'!</v>
      </c>
      <c r="I3060" t="str">
        <f t="shared" ca="1" si="429"/>
        <v>'Simpl. All tex.-dual tex'!</v>
      </c>
      <c r="J3060">
        <f t="shared" ca="1" si="430"/>
        <v>0</v>
      </c>
      <c r="K3060">
        <f t="shared" ca="1" si="431"/>
        <v>0</v>
      </c>
      <c r="N3060" t="str">
        <f t="shared" ca="1" si="432"/>
        <v>D:z</v>
      </c>
      <c r="O3060" t="str">
        <f t="shared" ca="1" si="433"/>
        <v>D7:z7</v>
      </c>
    </row>
    <row r="3061" spans="1:15">
      <c r="A3061" t="str">
        <f t="shared" si="425"/>
        <v>10</v>
      </c>
      <c r="B3061" t="str">
        <f t="shared" ca="1" si="426"/>
        <v>W</v>
      </c>
      <c r="C3061" t="s">
        <v>3444</v>
      </c>
      <c r="D3061" t="s">
        <v>3454</v>
      </c>
      <c r="E3061">
        <f t="shared" ca="1" si="427"/>
        <v>0</v>
      </c>
      <c r="H3061" t="str">
        <f t="shared" ca="1" si="428"/>
        <v>'Simpl. All tex.-dual tex'!</v>
      </c>
      <c r="I3061" t="str">
        <f t="shared" ca="1" si="429"/>
        <v>'Simpl. All tex.-dual tex'!</v>
      </c>
      <c r="J3061">
        <f t="shared" ca="1" si="430"/>
        <v>0</v>
      </c>
      <c r="K3061">
        <f t="shared" ca="1" si="431"/>
        <v>0</v>
      </c>
      <c r="N3061" t="str">
        <f t="shared" ca="1" si="432"/>
        <v>D:z</v>
      </c>
      <c r="O3061" t="str">
        <f t="shared" ca="1" si="433"/>
        <v>D7:z7</v>
      </c>
    </row>
    <row r="3062" spans="1:15">
      <c r="A3062" t="str">
        <f t="shared" si="425"/>
        <v>11</v>
      </c>
      <c r="B3062" t="str">
        <f t="shared" ca="1" si="426"/>
        <v>W</v>
      </c>
      <c r="C3062" t="s">
        <v>3444</v>
      </c>
      <c r="D3062" t="s">
        <v>3455</v>
      </c>
      <c r="E3062">
        <f t="shared" ca="1" si="427"/>
        <v>0</v>
      </c>
      <c r="H3062" t="str">
        <f t="shared" ca="1" si="428"/>
        <v>'Simpl. All tex.-dual tex'!</v>
      </c>
      <c r="I3062" t="str">
        <f t="shared" ca="1" si="429"/>
        <v>'Simpl. All tex.-dual tex'!</v>
      </c>
      <c r="J3062">
        <f t="shared" ca="1" si="430"/>
        <v>0</v>
      </c>
      <c r="K3062">
        <f t="shared" ca="1" si="431"/>
        <v>0</v>
      </c>
      <c r="N3062" t="str">
        <f t="shared" ca="1" si="432"/>
        <v>D:z</v>
      </c>
      <c r="O3062" t="str">
        <f t="shared" ca="1" si="433"/>
        <v>D7:z7</v>
      </c>
    </row>
    <row r="3063" spans="1:15">
      <c r="A3063" t="str">
        <f t="shared" si="425"/>
        <v>12</v>
      </c>
      <c r="B3063" t="str">
        <f t="shared" ca="1" si="426"/>
        <v>W</v>
      </c>
      <c r="C3063" t="s">
        <v>3444</v>
      </c>
      <c r="D3063" t="s">
        <v>3456</v>
      </c>
      <c r="E3063">
        <f t="shared" ca="1" si="427"/>
        <v>0</v>
      </c>
      <c r="H3063" t="str">
        <f t="shared" ca="1" si="428"/>
        <v>'Simpl. All tex.-dual tex'!</v>
      </c>
      <c r="I3063" t="str">
        <f t="shared" ca="1" si="429"/>
        <v>'Simpl. All tex.-dual tex'!</v>
      </c>
      <c r="J3063">
        <f t="shared" ca="1" si="430"/>
        <v>0</v>
      </c>
      <c r="K3063">
        <f t="shared" ca="1" si="431"/>
        <v>0</v>
      </c>
      <c r="N3063" t="str">
        <f t="shared" ca="1" si="432"/>
        <v>D:z</v>
      </c>
      <c r="O3063" t="str">
        <f t="shared" ca="1" si="433"/>
        <v>D7:z7</v>
      </c>
    </row>
    <row r="3064" spans="1:15">
      <c r="A3064" t="str">
        <f t="shared" si="425"/>
        <v>13</v>
      </c>
      <c r="B3064" t="str">
        <f t="shared" ca="1" si="426"/>
        <v>W</v>
      </c>
      <c r="C3064" t="s">
        <v>3444</v>
      </c>
      <c r="D3064" t="s">
        <v>3457</v>
      </c>
      <c r="E3064">
        <f t="shared" ca="1" si="427"/>
        <v>0</v>
      </c>
      <c r="H3064" t="str">
        <f t="shared" ca="1" si="428"/>
        <v>'Simpl. All tex.-dual tex'!</v>
      </c>
      <c r="I3064" t="str">
        <f t="shared" ca="1" si="429"/>
        <v>'Simpl. All tex.-dual tex'!</v>
      </c>
      <c r="J3064">
        <f t="shared" ca="1" si="430"/>
        <v>0</v>
      </c>
      <c r="K3064">
        <f t="shared" ca="1" si="431"/>
        <v>0</v>
      </c>
      <c r="N3064" t="str">
        <f t="shared" ca="1" si="432"/>
        <v>D:z</v>
      </c>
      <c r="O3064" t="str">
        <f t="shared" ca="1" si="433"/>
        <v>D7:z7</v>
      </c>
    </row>
    <row r="3065" spans="1:15">
      <c r="A3065" t="str">
        <f t="shared" si="425"/>
        <v>100</v>
      </c>
      <c r="B3065" t="str">
        <f t="shared" ca="1" si="426"/>
        <v>W</v>
      </c>
      <c r="C3065" t="s">
        <v>3444</v>
      </c>
      <c r="D3065" t="s">
        <v>3458</v>
      </c>
      <c r="E3065">
        <f t="shared" ca="1" si="427"/>
        <v>0</v>
      </c>
      <c r="H3065" t="str">
        <f t="shared" ca="1" si="428"/>
        <v>'Simpl. All tex.-dual tex'!</v>
      </c>
      <c r="I3065" t="str">
        <f t="shared" ca="1" si="429"/>
        <v>'Simpl. All tex.-dual tex'!</v>
      </c>
      <c r="J3065">
        <f t="shared" ca="1" si="430"/>
        <v>0</v>
      </c>
      <c r="K3065">
        <f t="shared" ca="1" si="431"/>
        <v>0</v>
      </c>
      <c r="N3065" t="str">
        <f t="shared" ca="1" si="432"/>
        <v>D:z</v>
      </c>
      <c r="O3065" t="str">
        <f t="shared" ca="1" si="433"/>
        <v>D7:z7</v>
      </c>
    </row>
    <row r="3066" spans="1:15">
      <c r="A3066" t="str">
        <f t="shared" si="425"/>
        <v>01</v>
      </c>
      <c r="B3066" t="e">
        <f t="shared" ca="1" si="426"/>
        <v>#N/A</v>
      </c>
      <c r="C3066" t="s">
        <v>3504</v>
      </c>
      <c r="D3066" t="s">
        <v>3505</v>
      </c>
      <c r="E3066">
        <f t="shared" ca="1" si="427"/>
        <v>0</v>
      </c>
      <c r="H3066">
        <f t="shared" ca="1" si="428"/>
        <v>0</v>
      </c>
      <c r="I3066">
        <f t="shared" ca="1" si="429"/>
        <v>0</v>
      </c>
      <c r="J3066">
        <f t="shared" ca="1" si="430"/>
        <v>0</v>
      </c>
      <c r="K3066">
        <f t="shared" ca="1" si="431"/>
        <v>0</v>
      </c>
      <c r="N3066" t="e">
        <f t="shared" ca="1" si="432"/>
        <v>#N/A</v>
      </c>
      <c r="O3066" t="e">
        <f t="shared" ca="1" si="433"/>
        <v>#N/A</v>
      </c>
    </row>
    <row r="3067" spans="1:15">
      <c r="A3067" t="str">
        <f t="shared" si="425"/>
        <v>02</v>
      </c>
      <c r="B3067" t="e">
        <f t="shared" ca="1" si="426"/>
        <v>#N/A</v>
      </c>
      <c r="C3067" t="s">
        <v>3504</v>
      </c>
      <c r="D3067" t="s">
        <v>3506</v>
      </c>
      <c r="E3067">
        <f t="shared" ca="1" si="427"/>
        <v>0</v>
      </c>
      <c r="H3067">
        <f t="shared" ca="1" si="428"/>
        <v>0</v>
      </c>
      <c r="I3067">
        <f t="shared" ca="1" si="429"/>
        <v>0</v>
      </c>
      <c r="J3067">
        <f t="shared" ca="1" si="430"/>
        <v>0</v>
      </c>
      <c r="K3067">
        <f t="shared" ca="1" si="431"/>
        <v>0</v>
      </c>
      <c r="N3067" t="e">
        <f t="shared" ca="1" si="432"/>
        <v>#N/A</v>
      </c>
      <c r="O3067" t="e">
        <f t="shared" ca="1" si="433"/>
        <v>#N/A</v>
      </c>
    </row>
    <row r="3068" spans="1:15">
      <c r="A3068" t="str">
        <f t="shared" si="425"/>
        <v>03</v>
      </c>
      <c r="B3068" t="e">
        <f t="shared" ca="1" si="426"/>
        <v>#N/A</v>
      </c>
      <c r="C3068" t="s">
        <v>3504</v>
      </c>
      <c r="D3068" t="s">
        <v>3507</v>
      </c>
      <c r="E3068">
        <f t="shared" ca="1" si="427"/>
        <v>0</v>
      </c>
      <c r="H3068">
        <f t="shared" ca="1" si="428"/>
        <v>0</v>
      </c>
      <c r="I3068">
        <f t="shared" ca="1" si="429"/>
        <v>0</v>
      </c>
      <c r="J3068">
        <f t="shared" ca="1" si="430"/>
        <v>0</v>
      </c>
      <c r="K3068">
        <f t="shared" ca="1" si="431"/>
        <v>0</v>
      </c>
      <c r="N3068" t="e">
        <f t="shared" ca="1" si="432"/>
        <v>#N/A</v>
      </c>
      <c r="O3068" t="e">
        <f t="shared" ca="1" si="433"/>
        <v>#N/A</v>
      </c>
    </row>
    <row r="3069" spans="1:15">
      <c r="A3069" t="str">
        <f t="shared" si="425"/>
        <v>04</v>
      </c>
      <c r="B3069" t="e">
        <f t="shared" ca="1" si="426"/>
        <v>#N/A</v>
      </c>
      <c r="C3069" t="s">
        <v>3504</v>
      </c>
      <c r="D3069" t="s">
        <v>3508</v>
      </c>
      <c r="E3069">
        <f t="shared" ca="1" si="427"/>
        <v>0</v>
      </c>
      <c r="H3069">
        <f t="shared" ca="1" si="428"/>
        <v>0</v>
      </c>
      <c r="I3069">
        <f t="shared" ca="1" si="429"/>
        <v>0</v>
      </c>
      <c r="J3069">
        <f t="shared" ca="1" si="430"/>
        <v>0</v>
      </c>
      <c r="K3069">
        <f t="shared" ca="1" si="431"/>
        <v>0</v>
      </c>
      <c r="N3069" t="e">
        <f t="shared" ca="1" si="432"/>
        <v>#N/A</v>
      </c>
      <c r="O3069" t="e">
        <f t="shared" ca="1" si="433"/>
        <v>#N/A</v>
      </c>
    </row>
    <row r="3070" spans="1:15">
      <c r="A3070" t="str">
        <f t="shared" si="425"/>
        <v>05</v>
      </c>
      <c r="B3070" t="e">
        <f t="shared" ca="1" si="426"/>
        <v>#N/A</v>
      </c>
      <c r="C3070" t="s">
        <v>3504</v>
      </c>
      <c r="D3070" t="s">
        <v>3509</v>
      </c>
      <c r="E3070">
        <f t="shared" ca="1" si="427"/>
        <v>0</v>
      </c>
      <c r="H3070">
        <f t="shared" ca="1" si="428"/>
        <v>0</v>
      </c>
      <c r="I3070">
        <f t="shared" ca="1" si="429"/>
        <v>0</v>
      </c>
      <c r="J3070">
        <f t="shared" ca="1" si="430"/>
        <v>0</v>
      </c>
      <c r="K3070">
        <f t="shared" ca="1" si="431"/>
        <v>0</v>
      </c>
      <c r="N3070" t="e">
        <f t="shared" ca="1" si="432"/>
        <v>#N/A</v>
      </c>
      <c r="O3070" t="e">
        <f t="shared" ca="1" si="433"/>
        <v>#N/A</v>
      </c>
    </row>
    <row r="3071" spans="1:15">
      <c r="A3071" t="str">
        <f t="shared" si="425"/>
        <v>06</v>
      </c>
      <c r="B3071" t="e">
        <f t="shared" ca="1" si="426"/>
        <v>#N/A</v>
      </c>
      <c r="C3071" t="s">
        <v>3504</v>
      </c>
      <c r="D3071" t="s">
        <v>3510</v>
      </c>
      <c r="E3071">
        <f t="shared" ca="1" si="427"/>
        <v>0</v>
      </c>
      <c r="H3071">
        <f t="shared" ca="1" si="428"/>
        <v>0</v>
      </c>
      <c r="I3071">
        <f t="shared" ca="1" si="429"/>
        <v>0</v>
      </c>
      <c r="J3071">
        <f t="shared" ca="1" si="430"/>
        <v>0</v>
      </c>
      <c r="K3071">
        <f t="shared" ca="1" si="431"/>
        <v>0</v>
      </c>
      <c r="N3071" t="e">
        <f t="shared" ca="1" si="432"/>
        <v>#N/A</v>
      </c>
      <c r="O3071" t="e">
        <f t="shared" ca="1" si="433"/>
        <v>#N/A</v>
      </c>
    </row>
    <row r="3072" spans="1:15">
      <c r="A3072" t="str">
        <f t="shared" si="425"/>
        <v>07</v>
      </c>
      <c r="B3072" t="e">
        <f t="shared" ca="1" si="426"/>
        <v>#N/A</v>
      </c>
      <c r="C3072" t="s">
        <v>3504</v>
      </c>
      <c r="D3072" t="s">
        <v>3511</v>
      </c>
      <c r="E3072">
        <f t="shared" ca="1" si="427"/>
        <v>0</v>
      </c>
      <c r="H3072">
        <f t="shared" ca="1" si="428"/>
        <v>0</v>
      </c>
      <c r="I3072">
        <f t="shared" ca="1" si="429"/>
        <v>0</v>
      </c>
      <c r="J3072">
        <f t="shared" ca="1" si="430"/>
        <v>0</v>
      </c>
      <c r="K3072">
        <f t="shared" ca="1" si="431"/>
        <v>0</v>
      </c>
      <c r="N3072" t="e">
        <f t="shared" ca="1" si="432"/>
        <v>#N/A</v>
      </c>
      <c r="O3072" t="e">
        <f t="shared" ca="1" si="433"/>
        <v>#N/A</v>
      </c>
    </row>
    <row r="3073" spans="1:15">
      <c r="A3073" t="str">
        <f t="shared" si="425"/>
        <v>08</v>
      </c>
      <c r="B3073" t="e">
        <f t="shared" ca="1" si="426"/>
        <v>#N/A</v>
      </c>
      <c r="C3073" t="s">
        <v>3504</v>
      </c>
      <c r="D3073" t="s">
        <v>3512</v>
      </c>
      <c r="E3073">
        <f t="shared" ca="1" si="427"/>
        <v>0</v>
      </c>
      <c r="H3073">
        <f t="shared" ca="1" si="428"/>
        <v>0</v>
      </c>
      <c r="I3073">
        <f t="shared" ca="1" si="429"/>
        <v>0</v>
      </c>
      <c r="J3073">
        <f t="shared" ca="1" si="430"/>
        <v>0</v>
      </c>
      <c r="K3073">
        <f t="shared" ca="1" si="431"/>
        <v>0</v>
      </c>
      <c r="N3073" t="e">
        <f t="shared" ca="1" si="432"/>
        <v>#N/A</v>
      </c>
      <c r="O3073" t="e">
        <f t="shared" ca="1" si="433"/>
        <v>#N/A</v>
      </c>
    </row>
    <row r="3074" spans="1:15">
      <c r="A3074" t="str">
        <f t="shared" si="425"/>
        <v>09</v>
      </c>
      <c r="B3074" t="e">
        <f t="shared" ca="1" si="426"/>
        <v>#N/A</v>
      </c>
      <c r="C3074" t="s">
        <v>3504</v>
      </c>
      <c r="D3074" t="s">
        <v>3513</v>
      </c>
      <c r="E3074">
        <f t="shared" ca="1" si="427"/>
        <v>0</v>
      </c>
      <c r="H3074">
        <f t="shared" ca="1" si="428"/>
        <v>0</v>
      </c>
      <c r="I3074">
        <f t="shared" ca="1" si="429"/>
        <v>0</v>
      </c>
      <c r="J3074">
        <f t="shared" ca="1" si="430"/>
        <v>0</v>
      </c>
      <c r="K3074">
        <f t="shared" ca="1" si="431"/>
        <v>0</v>
      </c>
      <c r="N3074" t="e">
        <f t="shared" ca="1" si="432"/>
        <v>#N/A</v>
      </c>
      <c r="O3074" t="e">
        <f t="shared" ca="1" si="433"/>
        <v>#N/A</v>
      </c>
    </row>
    <row r="3075" spans="1:15">
      <c r="A3075" t="str">
        <f t="shared" si="425"/>
        <v>10</v>
      </c>
      <c r="B3075" t="e">
        <f t="shared" ca="1" si="426"/>
        <v>#N/A</v>
      </c>
      <c r="C3075" t="s">
        <v>3504</v>
      </c>
      <c r="D3075" t="s">
        <v>3514</v>
      </c>
      <c r="E3075">
        <f t="shared" ca="1" si="427"/>
        <v>0</v>
      </c>
      <c r="H3075">
        <f t="shared" ca="1" si="428"/>
        <v>0</v>
      </c>
      <c r="I3075">
        <f t="shared" ca="1" si="429"/>
        <v>0</v>
      </c>
      <c r="J3075">
        <f t="shared" ca="1" si="430"/>
        <v>0</v>
      </c>
      <c r="K3075">
        <f t="shared" ca="1" si="431"/>
        <v>0</v>
      </c>
      <c r="N3075" t="e">
        <f t="shared" ca="1" si="432"/>
        <v>#N/A</v>
      </c>
      <c r="O3075" t="e">
        <f t="shared" ca="1" si="433"/>
        <v>#N/A</v>
      </c>
    </row>
    <row r="3076" spans="1:15">
      <c r="A3076" t="str">
        <f t="shared" ref="A3076:A3139" si="434">MID(D3076,LEN(C3076)+2,LEN(D3076)-LEN(C3076))</f>
        <v>11</v>
      </c>
      <c r="B3076" t="e">
        <f t="shared" ca="1" si="426"/>
        <v>#N/A</v>
      </c>
      <c r="C3076" t="s">
        <v>3504</v>
      </c>
      <c r="D3076" t="s">
        <v>3515</v>
      </c>
      <c r="E3076">
        <f t="shared" ca="1" si="427"/>
        <v>0</v>
      </c>
      <c r="H3076">
        <f t="shared" ca="1" si="428"/>
        <v>0</v>
      </c>
      <c r="I3076">
        <f t="shared" ca="1" si="429"/>
        <v>0</v>
      </c>
      <c r="J3076">
        <f t="shared" ca="1" si="430"/>
        <v>0</v>
      </c>
      <c r="K3076">
        <f t="shared" ca="1" si="431"/>
        <v>0</v>
      </c>
      <c r="N3076" t="e">
        <f t="shared" ca="1" si="432"/>
        <v>#N/A</v>
      </c>
      <c r="O3076" t="e">
        <f t="shared" ca="1" si="433"/>
        <v>#N/A</v>
      </c>
    </row>
    <row r="3077" spans="1:15">
      <c r="A3077" t="str">
        <f t="shared" si="434"/>
        <v>12</v>
      </c>
      <c r="B3077" t="e">
        <f t="shared" ca="1" si="426"/>
        <v>#N/A</v>
      </c>
      <c r="C3077" t="s">
        <v>3504</v>
      </c>
      <c r="D3077" t="s">
        <v>3516</v>
      </c>
      <c r="E3077">
        <f t="shared" ca="1" si="427"/>
        <v>0</v>
      </c>
      <c r="H3077">
        <f t="shared" ca="1" si="428"/>
        <v>0</v>
      </c>
      <c r="I3077">
        <f t="shared" ca="1" si="429"/>
        <v>0</v>
      </c>
      <c r="J3077">
        <f t="shared" ca="1" si="430"/>
        <v>0</v>
      </c>
      <c r="K3077">
        <f t="shared" ca="1" si="431"/>
        <v>0</v>
      </c>
      <c r="N3077" t="e">
        <f t="shared" ca="1" si="432"/>
        <v>#N/A</v>
      </c>
      <c r="O3077" t="e">
        <f t="shared" ca="1" si="433"/>
        <v>#N/A</v>
      </c>
    </row>
    <row r="3078" spans="1:15">
      <c r="A3078" t="str">
        <f t="shared" si="434"/>
        <v>13</v>
      </c>
      <c r="B3078" t="e">
        <f t="shared" ca="1" si="426"/>
        <v>#N/A</v>
      </c>
      <c r="C3078" t="s">
        <v>3504</v>
      </c>
      <c r="D3078" t="s">
        <v>3517</v>
      </c>
      <c r="E3078">
        <f t="shared" ca="1" si="427"/>
        <v>0</v>
      </c>
      <c r="H3078">
        <f t="shared" ca="1" si="428"/>
        <v>0</v>
      </c>
      <c r="I3078">
        <f t="shared" ca="1" si="429"/>
        <v>0</v>
      </c>
      <c r="J3078">
        <f t="shared" ca="1" si="430"/>
        <v>0</v>
      </c>
      <c r="K3078">
        <f t="shared" ca="1" si="431"/>
        <v>0</v>
      </c>
      <c r="N3078" t="e">
        <f t="shared" ca="1" si="432"/>
        <v>#N/A</v>
      </c>
      <c r="O3078" t="e">
        <f t="shared" ca="1" si="433"/>
        <v>#N/A</v>
      </c>
    </row>
    <row r="3079" spans="1:15">
      <c r="A3079" t="str">
        <f t="shared" si="434"/>
        <v>100</v>
      </c>
      <c r="B3079" t="e">
        <f t="shared" ca="1" si="426"/>
        <v>#N/A</v>
      </c>
      <c r="C3079" t="s">
        <v>3504</v>
      </c>
      <c r="D3079" t="s">
        <v>3518</v>
      </c>
      <c r="E3079">
        <f t="shared" ca="1" si="427"/>
        <v>0</v>
      </c>
      <c r="H3079">
        <f t="shared" ca="1" si="428"/>
        <v>0</v>
      </c>
      <c r="I3079">
        <f t="shared" ca="1" si="429"/>
        <v>0</v>
      </c>
      <c r="J3079">
        <f t="shared" ca="1" si="430"/>
        <v>0</v>
      </c>
      <c r="K3079">
        <f t="shared" ca="1" si="431"/>
        <v>0</v>
      </c>
      <c r="N3079" t="e">
        <f t="shared" ca="1" si="432"/>
        <v>#N/A</v>
      </c>
      <c r="O3079" t="e">
        <f t="shared" ca="1" si="433"/>
        <v>#N/A</v>
      </c>
    </row>
    <row r="3080" spans="1:15">
      <c r="A3080" t="str">
        <f t="shared" si="434"/>
        <v>01</v>
      </c>
      <c r="B3080" t="e">
        <f t="shared" ca="1" si="426"/>
        <v>#N/A</v>
      </c>
      <c r="C3080" t="s">
        <v>3564</v>
      </c>
      <c r="D3080" t="s">
        <v>3565</v>
      </c>
      <c r="E3080">
        <f t="shared" ca="1" si="427"/>
        <v>0</v>
      </c>
      <c r="H3080">
        <f t="shared" ca="1" si="428"/>
        <v>0</v>
      </c>
      <c r="I3080">
        <f t="shared" ca="1" si="429"/>
        <v>0</v>
      </c>
      <c r="J3080">
        <f t="shared" ca="1" si="430"/>
        <v>0</v>
      </c>
      <c r="K3080">
        <f t="shared" ca="1" si="431"/>
        <v>0</v>
      </c>
      <c r="N3080" t="e">
        <f t="shared" ca="1" si="432"/>
        <v>#N/A</v>
      </c>
      <c r="O3080" t="e">
        <f t="shared" ca="1" si="433"/>
        <v>#N/A</v>
      </c>
    </row>
    <row r="3081" spans="1:15">
      <c r="A3081" t="str">
        <f t="shared" si="434"/>
        <v>02</v>
      </c>
      <c r="B3081" t="e">
        <f t="shared" ca="1" si="426"/>
        <v>#N/A</v>
      </c>
      <c r="C3081" t="s">
        <v>3564</v>
      </c>
      <c r="D3081" t="s">
        <v>3566</v>
      </c>
      <c r="E3081">
        <f t="shared" ca="1" si="427"/>
        <v>0</v>
      </c>
      <c r="H3081">
        <f t="shared" ca="1" si="428"/>
        <v>0</v>
      </c>
      <c r="I3081">
        <f t="shared" ca="1" si="429"/>
        <v>0</v>
      </c>
      <c r="J3081">
        <f t="shared" ca="1" si="430"/>
        <v>0</v>
      </c>
      <c r="K3081">
        <f t="shared" ca="1" si="431"/>
        <v>0</v>
      </c>
      <c r="N3081" t="e">
        <f t="shared" ca="1" si="432"/>
        <v>#N/A</v>
      </c>
      <c r="O3081" t="e">
        <f t="shared" ca="1" si="433"/>
        <v>#N/A</v>
      </c>
    </row>
    <row r="3082" spans="1:15">
      <c r="A3082" t="str">
        <f t="shared" si="434"/>
        <v>03</v>
      </c>
      <c r="B3082" t="e">
        <f t="shared" ca="1" si="426"/>
        <v>#N/A</v>
      </c>
      <c r="C3082" t="s">
        <v>3564</v>
      </c>
      <c r="D3082" t="s">
        <v>3567</v>
      </c>
      <c r="E3082">
        <f t="shared" ca="1" si="427"/>
        <v>0</v>
      </c>
      <c r="H3082">
        <f t="shared" ca="1" si="428"/>
        <v>0</v>
      </c>
      <c r="I3082">
        <f t="shared" ca="1" si="429"/>
        <v>0</v>
      </c>
      <c r="J3082">
        <f t="shared" ca="1" si="430"/>
        <v>0</v>
      </c>
      <c r="K3082">
        <f t="shared" ca="1" si="431"/>
        <v>0</v>
      </c>
      <c r="N3082" t="e">
        <f t="shared" ca="1" si="432"/>
        <v>#N/A</v>
      </c>
      <c r="O3082" t="e">
        <f t="shared" ca="1" si="433"/>
        <v>#N/A</v>
      </c>
    </row>
    <row r="3083" spans="1:15">
      <c r="A3083" t="str">
        <f t="shared" si="434"/>
        <v>04</v>
      </c>
      <c r="B3083" t="e">
        <f t="shared" ref="B3083:B3146" ca="1" si="435">VLOOKUP(H3083,$A$1:$K$3,11,FALSE)</f>
        <v>#N/A</v>
      </c>
      <c r="C3083" t="s">
        <v>3564</v>
      </c>
      <c r="D3083" t="s">
        <v>3568</v>
      </c>
      <c r="E3083">
        <f t="shared" ref="E3083:E3146" ca="1" si="436">IFERROR(VLOOKUP(C3083,INDIRECT($H3083&amp;$N3083),MATCH($A3083,INDIRECT($H3083&amp;$O3083),0),FALSE),0)</f>
        <v>0</v>
      </c>
      <c r="H3083">
        <f t="shared" ref="H3083:H3146" ca="1" si="437">IF(I3083&lt;&gt;0,I3083,IF(J3083&lt;&gt;0,J3083,K3083))</f>
        <v>0</v>
      </c>
      <c r="I3083">
        <f t="shared" ref="I3083:I3146" ca="1" si="438">IF(IFERROR(VLOOKUP(C3083,INDIRECT($G$5&amp;"D:D"),1,FALSE),0)&lt;&gt;0,I$9,0)</f>
        <v>0</v>
      </c>
      <c r="J3083">
        <f t="shared" ref="J3083:J3146" ca="1" si="439">IF(IFERROR(VLOOKUP(C3083,INDIRECT($G$6&amp;"D:D"),1,FALSE),0)&lt;&gt;0,J$9,0)</f>
        <v>0</v>
      </c>
      <c r="K3083">
        <f t="shared" ref="K3083:K3146" ca="1" si="440">IF(IFERROR(VLOOKUP($C3083,INDIRECT($G$7&amp;"d:d"),1,FALSE),0)&lt;&gt;0,K$9,0)</f>
        <v>0</v>
      </c>
      <c r="N3083" t="e">
        <f t="shared" ref="N3083:N3146" ca="1" si="441">VLOOKUP($H3083,$G$5:$I$7,2,FALSE)</f>
        <v>#N/A</v>
      </c>
      <c r="O3083" t="e">
        <f t="shared" ref="O3083:O3146" ca="1" si="442">VLOOKUP($H3083,$G$5:$I$7,3,FALSE)</f>
        <v>#N/A</v>
      </c>
    </row>
    <row r="3084" spans="1:15">
      <c r="A3084" t="str">
        <f t="shared" si="434"/>
        <v>05</v>
      </c>
      <c r="B3084" t="e">
        <f t="shared" ca="1" si="435"/>
        <v>#N/A</v>
      </c>
      <c r="C3084" t="s">
        <v>3564</v>
      </c>
      <c r="D3084" t="s">
        <v>3569</v>
      </c>
      <c r="E3084">
        <f t="shared" ca="1" si="436"/>
        <v>0</v>
      </c>
      <c r="H3084">
        <f t="shared" ca="1" si="437"/>
        <v>0</v>
      </c>
      <c r="I3084">
        <f t="shared" ca="1" si="438"/>
        <v>0</v>
      </c>
      <c r="J3084">
        <f t="shared" ca="1" si="439"/>
        <v>0</v>
      </c>
      <c r="K3084">
        <f t="shared" ca="1" si="440"/>
        <v>0</v>
      </c>
      <c r="N3084" t="e">
        <f t="shared" ca="1" si="441"/>
        <v>#N/A</v>
      </c>
      <c r="O3084" t="e">
        <f t="shared" ca="1" si="442"/>
        <v>#N/A</v>
      </c>
    </row>
    <row r="3085" spans="1:15">
      <c r="A3085" t="str">
        <f t="shared" si="434"/>
        <v>06</v>
      </c>
      <c r="B3085" t="e">
        <f t="shared" ca="1" si="435"/>
        <v>#N/A</v>
      </c>
      <c r="C3085" t="s">
        <v>3564</v>
      </c>
      <c r="D3085" t="s">
        <v>3570</v>
      </c>
      <c r="E3085">
        <f t="shared" ca="1" si="436"/>
        <v>0</v>
      </c>
      <c r="H3085">
        <f t="shared" ca="1" si="437"/>
        <v>0</v>
      </c>
      <c r="I3085">
        <f t="shared" ca="1" si="438"/>
        <v>0</v>
      </c>
      <c r="J3085">
        <f t="shared" ca="1" si="439"/>
        <v>0</v>
      </c>
      <c r="K3085">
        <f t="shared" ca="1" si="440"/>
        <v>0</v>
      </c>
      <c r="N3085" t="e">
        <f t="shared" ca="1" si="441"/>
        <v>#N/A</v>
      </c>
      <c r="O3085" t="e">
        <f t="shared" ca="1" si="442"/>
        <v>#N/A</v>
      </c>
    </row>
    <row r="3086" spans="1:15">
      <c r="A3086" t="str">
        <f t="shared" si="434"/>
        <v>07</v>
      </c>
      <c r="B3086" t="e">
        <f t="shared" ca="1" si="435"/>
        <v>#N/A</v>
      </c>
      <c r="C3086" t="s">
        <v>3564</v>
      </c>
      <c r="D3086" t="s">
        <v>3571</v>
      </c>
      <c r="E3086">
        <f t="shared" ca="1" si="436"/>
        <v>0</v>
      </c>
      <c r="H3086">
        <f t="shared" ca="1" si="437"/>
        <v>0</v>
      </c>
      <c r="I3086">
        <f t="shared" ca="1" si="438"/>
        <v>0</v>
      </c>
      <c r="J3086">
        <f t="shared" ca="1" si="439"/>
        <v>0</v>
      </c>
      <c r="K3086">
        <f t="shared" ca="1" si="440"/>
        <v>0</v>
      </c>
      <c r="N3086" t="e">
        <f t="shared" ca="1" si="441"/>
        <v>#N/A</v>
      </c>
      <c r="O3086" t="e">
        <f t="shared" ca="1" si="442"/>
        <v>#N/A</v>
      </c>
    </row>
    <row r="3087" spans="1:15">
      <c r="A3087" t="str">
        <f t="shared" si="434"/>
        <v>08</v>
      </c>
      <c r="B3087" t="e">
        <f t="shared" ca="1" si="435"/>
        <v>#N/A</v>
      </c>
      <c r="C3087" t="s">
        <v>3564</v>
      </c>
      <c r="D3087" t="s">
        <v>3572</v>
      </c>
      <c r="E3087">
        <f t="shared" ca="1" si="436"/>
        <v>0</v>
      </c>
      <c r="H3087">
        <f t="shared" ca="1" si="437"/>
        <v>0</v>
      </c>
      <c r="I3087">
        <f t="shared" ca="1" si="438"/>
        <v>0</v>
      </c>
      <c r="J3087">
        <f t="shared" ca="1" si="439"/>
        <v>0</v>
      </c>
      <c r="K3087">
        <f t="shared" ca="1" si="440"/>
        <v>0</v>
      </c>
      <c r="N3087" t="e">
        <f t="shared" ca="1" si="441"/>
        <v>#N/A</v>
      </c>
      <c r="O3087" t="e">
        <f t="shared" ca="1" si="442"/>
        <v>#N/A</v>
      </c>
    </row>
    <row r="3088" spans="1:15">
      <c r="A3088" t="str">
        <f t="shared" si="434"/>
        <v>09</v>
      </c>
      <c r="B3088" t="e">
        <f t="shared" ca="1" si="435"/>
        <v>#N/A</v>
      </c>
      <c r="C3088" t="s">
        <v>3564</v>
      </c>
      <c r="D3088" t="s">
        <v>3573</v>
      </c>
      <c r="E3088">
        <f t="shared" ca="1" si="436"/>
        <v>0</v>
      </c>
      <c r="H3088">
        <f t="shared" ca="1" si="437"/>
        <v>0</v>
      </c>
      <c r="I3088">
        <f t="shared" ca="1" si="438"/>
        <v>0</v>
      </c>
      <c r="J3088">
        <f t="shared" ca="1" si="439"/>
        <v>0</v>
      </c>
      <c r="K3088">
        <f t="shared" ca="1" si="440"/>
        <v>0</v>
      </c>
      <c r="N3088" t="e">
        <f t="shared" ca="1" si="441"/>
        <v>#N/A</v>
      </c>
      <c r="O3088" t="e">
        <f t="shared" ca="1" si="442"/>
        <v>#N/A</v>
      </c>
    </row>
    <row r="3089" spans="1:15">
      <c r="A3089" t="str">
        <f t="shared" si="434"/>
        <v>10</v>
      </c>
      <c r="B3089" t="e">
        <f t="shared" ca="1" si="435"/>
        <v>#N/A</v>
      </c>
      <c r="C3089" t="s">
        <v>3564</v>
      </c>
      <c r="D3089" t="s">
        <v>3574</v>
      </c>
      <c r="E3089">
        <f t="shared" ca="1" si="436"/>
        <v>0</v>
      </c>
      <c r="H3089">
        <f t="shared" ca="1" si="437"/>
        <v>0</v>
      </c>
      <c r="I3089">
        <f t="shared" ca="1" si="438"/>
        <v>0</v>
      </c>
      <c r="J3089">
        <f t="shared" ca="1" si="439"/>
        <v>0</v>
      </c>
      <c r="K3089">
        <f t="shared" ca="1" si="440"/>
        <v>0</v>
      </c>
      <c r="N3089" t="e">
        <f t="shared" ca="1" si="441"/>
        <v>#N/A</v>
      </c>
      <c r="O3089" t="e">
        <f t="shared" ca="1" si="442"/>
        <v>#N/A</v>
      </c>
    </row>
    <row r="3090" spans="1:15">
      <c r="A3090" t="str">
        <f t="shared" si="434"/>
        <v>11</v>
      </c>
      <c r="B3090" t="e">
        <f t="shared" ca="1" si="435"/>
        <v>#N/A</v>
      </c>
      <c r="C3090" t="s">
        <v>3564</v>
      </c>
      <c r="D3090" t="s">
        <v>3575</v>
      </c>
      <c r="E3090">
        <f t="shared" ca="1" si="436"/>
        <v>0</v>
      </c>
      <c r="H3090">
        <f t="shared" ca="1" si="437"/>
        <v>0</v>
      </c>
      <c r="I3090">
        <f t="shared" ca="1" si="438"/>
        <v>0</v>
      </c>
      <c r="J3090">
        <f t="shared" ca="1" si="439"/>
        <v>0</v>
      </c>
      <c r="K3090">
        <f t="shared" ca="1" si="440"/>
        <v>0</v>
      </c>
      <c r="N3090" t="e">
        <f t="shared" ca="1" si="441"/>
        <v>#N/A</v>
      </c>
      <c r="O3090" t="e">
        <f t="shared" ca="1" si="442"/>
        <v>#N/A</v>
      </c>
    </row>
    <row r="3091" spans="1:15">
      <c r="A3091" t="str">
        <f t="shared" si="434"/>
        <v>12</v>
      </c>
      <c r="B3091" t="e">
        <f t="shared" ca="1" si="435"/>
        <v>#N/A</v>
      </c>
      <c r="C3091" t="s">
        <v>3564</v>
      </c>
      <c r="D3091" t="s">
        <v>3576</v>
      </c>
      <c r="E3091">
        <f t="shared" ca="1" si="436"/>
        <v>0</v>
      </c>
      <c r="H3091">
        <f t="shared" ca="1" si="437"/>
        <v>0</v>
      </c>
      <c r="I3091">
        <f t="shared" ca="1" si="438"/>
        <v>0</v>
      </c>
      <c r="J3091">
        <f t="shared" ca="1" si="439"/>
        <v>0</v>
      </c>
      <c r="K3091">
        <f t="shared" ca="1" si="440"/>
        <v>0</v>
      </c>
      <c r="N3091" t="e">
        <f t="shared" ca="1" si="441"/>
        <v>#N/A</v>
      </c>
      <c r="O3091" t="e">
        <f t="shared" ca="1" si="442"/>
        <v>#N/A</v>
      </c>
    </row>
    <row r="3092" spans="1:15">
      <c r="A3092" t="str">
        <f t="shared" si="434"/>
        <v>13</v>
      </c>
      <c r="B3092" t="e">
        <f t="shared" ca="1" si="435"/>
        <v>#N/A</v>
      </c>
      <c r="C3092" t="s">
        <v>3564</v>
      </c>
      <c r="D3092" t="s">
        <v>3577</v>
      </c>
      <c r="E3092">
        <f t="shared" ca="1" si="436"/>
        <v>0</v>
      </c>
      <c r="H3092">
        <f t="shared" ca="1" si="437"/>
        <v>0</v>
      </c>
      <c r="I3092">
        <f t="shared" ca="1" si="438"/>
        <v>0</v>
      </c>
      <c r="J3092">
        <f t="shared" ca="1" si="439"/>
        <v>0</v>
      </c>
      <c r="K3092">
        <f t="shared" ca="1" si="440"/>
        <v>0</v>
      </c>
      <c r="N3092" t="e">
        <f t="shared" ca="1" si="441"/>
        <v>#N/A</v>
      </c>
      <c r="O3092" t="e">
        <f t="shared" ca="1" si="442"/>
        <v>#N/A</v>
      </c>
    </row>
    <row r="3093" spans="1:15">
      <c r="A3093" t="str">
        <f t="shared" si="434"/>
        <v>100</v>
      </c>
      <c r="B3093" t="e">
        <f t="shared" ca="1" si="435"/>
        <v>#N/A</v>
      </c>
      <c r="C3093" t="s">
        <v>3564</v>
      </c>
      <c r="D3093" t="s">
        <v>3578</v>
      </c>
      <c r="E3093">
        <f t="shared" ca="1" si="436"/>
        <v>0</v>
      </c>
      <c r="H3093">
        <f t="shared" ca="1" si="437"/>
        <v>0</v>
      </c>
      <c r="I3093">
        <f t="shared" ca="1" si="438"/>
        <v>0</v>
      </c>
      <c r="J3093">
        <f t="shared" ca="1" si="439"/>
        <v>0</v>
      </c>
      <c r="K3093">
        <f t="shared" ca="1" si="440"/>
        <v>0</v>
      </c>
      <c r="N3093" t="e">
        <f t="shared" ca="1" si="441"/>
        <v>#N/A</v>
      </c>
      <c r="O3093" t="e">
        <f t="shared" ca="1" si="442"/>
        <v>#N/A</v>
      </c>
    </row>
    <row r="3094" spans="1:15">
      <c r="A3094" t="str">
        <f t="shared" si="434"/>
        <v>01</v>
      </c>
      <c r="B3094" t="str">
        <f t="shared" ca="1" si="435"/>
        <v>W</v>
      </c>
      <c r="C3094" t="s">
        <v>3834</v>
      </c>
      <c r="D3094" t="s">
        <v>3608</v>
      </c>
      <c r="E3094">
        <f t="shared" ca="1" si="436"/>
        <v>0</v>
      </c>
      <c r="H3094" t="str">
        <f t="shared" ca="1" si="437"/>
        <v>'Simpl. All tex.-dual tex'!</v>
      </c>
      <c r="I3094" t="str">
        <f t="shared" ca="1" si="438"/>
        <v>'Simpl. All tex.-dual tex'!</v>
      </c>
      <c r="J3094">
        <f t="shared" ca="1" si="439"/>
        <v>0</v>
      </c>
      <c r="K3094">
        <f t="shared" ca="1" si="440"/>
        <v>0</v>
      </c>
      <c r="N3094" t="str">
        <f t="shared" ca="1" si="441"/>
        <v>D:z</v>
      </c>
      <c r="O3094" t="str">
        <f t="shared" ca="1" si="442"/>
        <v>D7:z7</v>
      </c>
    </row>
    <row r="3095" spans="1:15">
      <c r="A3095" t="str">
        <f t="shared" si="434"/>
        <v>02</v>
      </c>
      <c r="B3095" t="str">
        <f t="shared" ca="1" si="435"/>
        <v>W</v>
      </c>
      <c r="C3095" t="s">
        <v>3834</v>
      </c>
      <c r="D3095" t="s">
        <v>3609</v>
      </c>
      <c r="E3095">
        <f t="shared" ca="1" si="436"/>
        <v>0</v>
      </c>
      <c r="H3095" t="str">
        <f t="shared" ca="1" si="437"/>
        <v>'Simpl. All tex.-dual tex'!</v>
      </c>
      <c r="I3095" t="str">
        <f t="shared" ca="1" si="438"/>
        <v>'Simpl. All tex.-dual tex'!</v>
      </c>
      <c r="J3095">
        <f t="shared" ca="1" si="439"/>
        <v>0</v>
      </c>
      <c r="K3095">
        <f t="shared" ca="1" si="440"/>
        <v>0</v>
      </c>
      <c r="N3095" t="str">
        <f t="shared" ca="1" si="441"/>
        <v>D:z</v>
      </c>
      <c r="O3095" t="str">
        <f t="shared" ca="1" si="442"/>
        <v>D7:z7</v>
      </c>
    </row>
    <row r="3096" spans="1:15">
      <c r="A3096" t="str">
        <f t="shared" si="434"/>
        <v>03</v>
      </c>
      <c r="B3096" t="str">
        <f t="shared" ca="1" si="435"/>
        <v>W</v>
      </c>
      <c r="C3096" t="s">
        <v>3834</v>
      </c>
      <c r="D3096" t="s">
        <v>3610</v>
      </c>
      <c r="E3096">
        <f t="shared" ca="1" si="436"/>
        <v>0</v>
      </c>
      <c r="H3096" t="str">
        <f t="shared" ca="1" si="437"/>
        <v>'Simpl. All tex.-dual tex'!</v>
      </c>
      <c r="I3096" t="str">
        <f t="shared" ca="1" si="438"/>
        <v>'Simpl. All tex.-dual tex'!</v>
      </c>
      <c r="J3096">
        <f t="shared" ca="1" si="439"/>
        <v>0</v>
      </c>
      <c r="K3096">
        <f t="shared" ca="1" si="440"/>
        <v>0</v>
      </c>
      <c r="N3096" t="str">
        <f t="shared" ca="1" si="441"/>
        <v>D:z</v>
      </c>
      <c r="O3096" t="str">
        <f t="shared" ca="1" si="442"/>
        <v>D7:z7</v>
      </c>
    </row>
    <row r="3097" spans="1:15">
      <c r="A3097" t="str">
        <f t="shared" si="434"/>
        <v>04</v>
      </c>
      <c r="B3097" t="str">
        <f t="shared" ca="1" si="435"/>
        <v>W</v>
      </c>
      <c r="C3097" t="s">
        <v>3834</v>
      </c>
      <c r="D3097" t="s">
        <v>3611</v>
      </c>
      <c r="E3097">
        <f t="shared" ca="1" si="436"/>
        <v>0</v>
      </c>
      <c r="H3097" t="str">
        <f t="shared" ca="1" si="437"/>
        <v>'Simpl. All tex.-dual tex'!</v>
      </c>
      <c r="I3097" t="str">
        <f t="shared" ca="1" si="438"/>
        <v>'Simpl. All tex.-dual tex'!</v>
      </c>
      <c r="J3097">
        <f t="shared" ca="1" si="439"/>
        <v>0</v>
      </c>
      <c r="K3097">
        <f t="shared" ca="1" si="440"/>
        <v>0</v>
      </c>
      <c r="N3097" t="str">
        <f t="shared" ca="1" si="441"/>
        <v>D:z</v>
      </c>
      <c r="O3097" t="str">
        <f t="shared" ca="1" si="442"/>
        <v>D7:z7</v>
      </c>
    </row>
    <row r="3098" spans="1:15">
      <c r="A3098" t="str">
        <f t="shared" si="434"/>
        <v>05</v>
      </c>
      <c r="B3098" t="str">
        <f t="shared" ca="1" si="435"/>
        <v>W</v>
      </c>
      <c r="C3098" t="s">
        <v>3834</v>
      </c>
      <c r="D3098" t="s">
        <v>3612</v>
      </c>
      <c r="E3098">
        <f t="shared" ca="1" si="436"/>
        <v>0</v>
      </c>
      <c r="H3098" t="str">
        <f t="shared" ca="1" si="437"/>
        <v>'Simpl. All tex.-dual tex'!</v>
      </c>
      <c r="I3098" t="str">
        <f t="shared" ca="1" si="438"/>
        <v>'Simpl. All tex.-dual tex'!</v>
      </c>
      <c r="J3098">
        <f t="shared" ca="1" si="439"/>
        <v>0</v>
      </c>
      <c r="K3098">
        <f t="shared" ca="1" si="440"/>
        <v>0</v>
      </c>
      <c r="N3098" t="str">
        <f t="shared" ca="1" si="441"/>
        <v>D:z</v>
      </c>
      <c r="O3098" t="str">
        <f t="shared" ca="1" si="442"/>
        <v>D7:z7</v>
      </c>
    </row>
    <row r="3099" spans="1:15">
      <c r="A3099" t="str">
        <f t="shared" si="434"/>
        <v>06</v>
      </c>
      <c r="B3099" t="str">
        <f t="shared" ca="1" si="435"/>
        <v>W</v>
      </c>
      <c r="C3099" t="s">
        <v>3834</v>
      </c>
      <c r="D3099" t="s">
        <v>3613</v>
      </c>
      <c r="E3099">
        <f t="shared" ca="1" si="436"/>
        <v>0</v>
      </c>
      <c r="H3099" t="str">
        <f t="shared" ca="1" si="437"/>
        <v>'Simpl. All tex.-dual tex'!</v>
      </c>
      <c r="I3099" t="str">
        <f t="shared" ca="1" si="438"/>
        <v>'Simpl. All tex.-dual tex'!</v>
      </c>
      <c r="J3099">
        <f t="shared" ca="1" si="439"/>
        <v>0</v>
      </c>
      <c r="K3099">
        <f t="shared" ca="1" si="440"/>
        <v>0</v>
      </c>
      <c r="N3099" t="str">
        <f t="shared" ca="1" si="441"/>
        <v>D:z</v>
      </c>
      <c r="O3099" t="str">
        <f t="shared" ca="1" si="442"/>
        <v>D7:z7</v>
      </c>
    </row>
    <row r="3100" spans="1:15">
      <c r="A3100" t="str">
        <f t="shared" si="434"/>
        <v>07</v>
      </c>
      <c r="B3100" t="str">
        <f t="shared" ca="1" si="435"/>
        <v>W</v>
      </c>
      <c r="C3100" t="s">
        <v>3834</v>
      </c>
      <c r="D3100" t="s">
        <v>3614</v>
      </c>
      <c r="E3100">
        <f t="shared" ca="1" si="436"/>
        <v>0</v>
      </c>
      <c r="H3100" t="str">
        <f t="shared" ca="1" si="437"/>
        <v>'Simpl. All tex.-dual tex'!</v>
      </c>
      <c r="I3100" t="str">
        <f t="shared" ca="1" si="438"/>
        <v>'Simpl. All tex.-dual tex'!</v>
      </c>
      <c r="J3100">
        <f t="shared" ca="1" si="439"/>
        <v>0</v>
      </c>
      <c r="K3100">
        <f t="shared" ca="1" si="440"/>
        <v>0</v>
      </c>
      <c r="N3100" t="str">
        <f t="shared" ca="1" si="441"/>
        <v>D:z</v>
      </c>
      <c r="O3100" t="str">
        <f t="shared" ca="1" si="442"/>
        <v>D7:z7</v>
      </c>
    </row>
    <row r="3101" spans="1:15">
      <c r="A3101" t="str">
        <f t="shared" si="434"/>
        <v>08</v>
      </c>
      <c r="B3101" t="str">
        <f t="shared" ca="1" si="435"/>
        <v>W</v>
      </c>
      <c r="C3101" t="s">
        <v>3834</v>
      </c>
      <c r="D3101" t="s">
        <v>3615</v>
      </c>
      <c r="E3101">
        <f t="shared" ca="1" si="436"/>
        <v>0</v>
      </c>
      <c r="H3101" t="str">
        <f t="shared" ca="1" si="437"/>
        <v>'Simpl. All tex.-dual tex'!</v>
      </c>
      <c r="I3101" t="str">
        <f t="shared" ca="1" si="438"/>
        <v>'Simpl. All tex.-dual tex'!</v>
      </c>
      <c r="J3101">
        <f t="shared" ca="1" si="439"/>
        <v>0</v>
      </c>
      <c r="K3101">
        <f t="shared" ca="1" si="440"/>
        <v>0</v>
      </c>
      <c r="N3101" t="str">
        <f t="shared" ca="1" si="441"/>
        <v>D:z</v>
      </c>
      <c r="O3101" t="str">
        <f t="shared" ca="1" si="442"/>
        <v>D7:z7</v>
      </c>
    </row>
    <row r="3102" spans="1:15">
      <c r="A3102" t="str">
        <f t="shared" si="434"/>
        <v>09</v>
      </c>
      <c r="B3102" t="str">
        <f t="shared" ca="1" si="435"/>
        <v>W</v>
      </c>
      <c r="C3102" t="s">
        <v>3834</v>
      </c>
      <c r="D3102" t="s">
        <v>3616</v>
      </c>
      <c r="E3102">
        <f t="shared" ca="1" si="436"/>
        <v>0</v>
      </c>
      <c r="H3102" t="str">
        <f t="shared" ca="1" si="437"/>
        <v>'Simpl. All tex.-dual tex'!</v>
      </c>
      <c r="I3102" t="str">
        <f t="shared" ca="1" si="438"/>
        <v>'Simpl. All tex.-dual tex'!</v>
      </c>
      <c r="J3102">
        <f t="shared" ca="1" si="439"/>
        <v>0</v>
      </c>
      <c r="K3102">
        <f t="shared" ca="1" si="440"/>
        <v>0</v>
      </c>
      <c r="N3102" t="str">
        <f t="shared" ca="1" si="441"/>
        <v>D:z</v>
      </c>
      <c r="O3102" t="str">
        <f t="shared" ca="1" si="442"/>
        <v>D7:z7</v>
      </c>
    </row>
    <row r="3103" spans="1:15">
      <c r="A3103" t="str">
        <f t="shared" si="434"/>
        <v>10</v>
      </c>
      <c r="B3103" t="str">
        <f t="shared" ca="1" si="435"/>
        <v>W</v>
      </c>
      <c r="C3103" t="s">
        <v>3834</v>
      </c>
      <c r="D3103" t="s">
        <v>3617</v>
      </c>
      <c r="E3103">
        <f t="shared" ca="1" si="436"/>
        <v>0</v>
      </c>
      <c r="H3103" t="str">
        <f t="shared" ca="1" si="437"/>
        <v>'Simpl. All tex.-dual tex'!</v>
      </c>
      <c r="I3103" t="str">
        <f t="shared" ca="1" si="438"/>
        <v>'Simpl. All tex.-dual tex'!</v>
      </c>
      <c r="J3103">
        <f t="shared" ca="1" si="439"/>
        <v>0</v>
      </c>
      <c r="K3103">
        <f t="shared" ca="1" si="440"/>
        <v>0</v>
      </c>
      <c r="N3103" t="str">
        <f t="shared" ca="1" si="441"/>
        <v>D:z</v>
      </c>
      <c r="O3103" t="str">
        <f t="shared" ca="1" si="442"/>
        <v>D7:z7</v>
      </c>
    </row>
    <row r="3104" spans="1:15">
      <c r="A3104" t="str">
        <f t="shared" si="434"/>
        <v>11</v>
      </c>
      <c r="B3104" t="str">
        <f t="shared" ca="1" si="435"/>
        <v>W</v>
      </c>
      <c r="C3104" t="s">
        <v>3834</v>
      </c>
      <c r="D3104" t="s">
        <v>3618</v>
      </c>
      <c r="E3104">
        <f t="shared" ca="1" si="436"/>
        <v>0</v>
      </c>
      <c r="H3104" t="str">
        <f t="shared" ca="1" si="437"/>
        <v>'Simpl. All tex.-dual tex'!</v>
      </c>
      <c r="I3104" t="str">
        <f t="shared" ca="1" si="438"/>
        <v>'Simpl. All tex.-dual tex'!</v>
      </c>
      <c r="J3104">
        <f t="shared" ca="1" si="439"/>
        <v>0</v>
      </c>
      <c r="K3104">
        <f t="shared" ca="1" si="440"/>
        <v>0</v>
      </c>
      <c r="N3104" t="str">
        <f t="shared" ca="1" si="441"/>
        <v>D:z</v>
      </c>
      <c r="O3104" t="str">
        <f t="shared" ca="1" si="442"/>
        <v>D7:z7</v>
      </c>
    </row>
    <row r="3105" spans="1:15">
      <c r="A3105" t="str">
        <f t="shared" si="434"/>
        <v>12</v>
      </c>
      <c r="B3105" t="str">
        <f t="shared" ca="1" si="435"/>
        <v>W</v>
      </c>
      <c r="C3105" t="s">
        <v>3834</v>
      </c>
      <c r="D3105" t="s">
        <v>3619</v>
      </c>
      <c r="E3105">
        <f t="shared" ca="1" si="436"/>
        <v>0</v>
      </c>
      <c r="H3105" t="str">
        <f t="shared" ca="1" si="437"/>
        <v>'Simpl. All tex.-dual tex'!</v>
      </c>
      <c r="I3105" t="str">
        <f t="shared" ca="1" si="438"/>
        <v>'Simpl. All tex.-dual tex'!</v>
      </c>
      <c r="J3105">
        <f t="shared" ca="1" si="439"/>
        <v>0</v>
      </c>
      <c r="K3105">
        <f t="shared" ca="1" si="440"/>
        <v>0</v>
      </c>
      <c r="N3105" t="str">
        <f t="shared" ca="1" si="441"/>
        <v>D:z</v>
      </c>
      <c r="O3105" t="str">
        <f t="shared" ca="1" si="442"/>
        <v>D7:z7</v>
      </c>
    </row>
    <row r="3106" spans="1:15">
      <c r="A3106" t="str">
        <f t="shared" si="434"/>
        <v>13</v>
      </c>
      <c r="B3106" t="str">
        <f t="shared" ca="1" si="435"/>
        <v>W</v>
      </c>
      <c r="C3106" t="s">
        <v>3834</v>
      </c>
      <c r="D3106" t="s">
        <v>3620</v>
      </c>
      <c r="E3106">
        <f t="shared" ca="1" si="436"/>
        <v>0</v>
      </c>
      <c r="H3106" t="str">
        <f t="shared" ca="1" si="437"/>
        <v>'Simpl. All tex.-dual tex'!</v>
      </c>
      <c r="I3106" t="str">
        <f t="shared" ca="1" si="438"/>
        <v>'Simpl. All tex.-dual tex'!</v>
      </c>
      <c r="J3106">
        <f t="shared" ca="1" si="439"/>
        <v>0</v>
      </c>
      <c r="K3106">
        <f t="shared" ca="1" si="440"/>
        <v>0</v>
      </c>
      <c r="N3106" t="str">
        <f t="shared" ca="1" si="441"/>
        <v>D:z</v>
      </c>
      <c r="O3106" t="str">
        <f t="shared" ca="1" si="442"/>
        <v>D7:z7</v>
      </c>
    </row>
    <row r="3107" spans="1:15">
      <c r="A3107" t="str">
        <f t="shared" si="434"/>
        <v>100</v>
      </c>
      <c r="B3107" t="str">
        <f t="shared" ca="1" si="435"/>
        <v>W</v>
      </c>
      <c r="C3107" t="s">
        <v>3834</v>
      </c>
      <c r="D3107" t="s">
        <v>3621</v>
      </c>
      <c r="E3107">
        <f t="shared" ca="1" si="436"/>
        <v>0</v>
      </c>
      <c r="H3107" t="str">
        <f t="shared" ca="1" si="437"/>
        <v>'Simpl. All tex.-dual tex'!</v>
      </c>
      <c r="I3107" t="str">
        <f t="shared" ca="1" si="438"/>
        <v>'Simpl. All tex.-dual tex'!</v>
      </c>
      <c r="J3107">
        <f t="shared" ca="1" si="439"/>
        <v>0</v>
      </c>
      <c r="K3107">
        <f t="shared" ca="1" si="440"/>
        <v>0</v>
      </c>
      <c r="N3107" t="str">
        <f t="shared" ca="1" si="441"/>
        <v>D:z</v>
      </c>
      <c r="O3107" t="str">
        <f t="shared" ca="1" si="442"/>
        <v>D7:z7</v>
      </c>
    </row>
    <row r="3108" spans="1:15">
      <c r="A3108" t="str">
        <f t="shared" si="434"/>
        <v>01</v>
      </c>
      <c r="B3108" t="e">
        <f t="shared" ca="1" si="435"/>
        <v>#N/A</v>
      </c>
      <c r="C3108" t="s">
        <v>3652</v>
      </c>
      <c r="D3108" t="s">
        <v>3653</v>
      </c>
      <c r="E3108">
        <f t="shared" ca="1" si="436"/>
        <v>0</v>
      </c>
      <c r="H3108">
        <f t="shared" ca="1" si="437"/>
        <v>0</v>
      </c>
      <c r="I3108">
        <f t="shared" ca="1" si="438"/>
        <v>0</v>
      </c>
      <c r="J3108">
        <f t="shared" ca="1" si="439"/>
        <v>0</v>
      </c>
      <c r="K3108">
        <f t="shared" ca="1" si="440"/>
        <v>0</v>
      </c>
      <c r="N3108" t="e">
        <f t="shared" ca="1" si="441"/>
        <v>#N/A</v>
      </c>
      <c r="O3108" t="e">
        <f t="shared" ca="1" si="442"/>
        <v>#N/A</v>
      </c>
    </row>
    <row r="3109" spans="1:15">
      <c r="A3109" t="str">
        <f t="shared" si="434"/>
        <v>01</v>
      </c>
      <c r="B3109" t="e">
        <f t="shared" ca="1" si="435"/>
        <v>#N/A</v>
      </c>
      <c r="C3109" t="s">
        <v>3835</v>
      </c>
      <c r="D3109" t="s">
        <v>3836</v>
      </c>
      <c r="E3109">
        <f t="shared" ca="1" si="436"/>
        <v>0</v>
      </c>
      <c r="H3109">
        <f t="shared" ca="1" si="437"/>
        <v>0</v>
      </c>
      <c r="I3109">
        <f t="shared" ca="1" si="438"/>
        <v>0</v>
      </c>
      <c r="J3109">
        <f t="shared" ca="1" si="439"/>
        <v>0</v>
      </c>
      <c r="K3109">
        <f t="shared" ca="1" si="440"/>
        <v>0</v>
      </c>
      <c r="N3109" t="e">
        <f t="shared" ca="1" si="441"/>
        <v>#N/A</v>
      </c>
      <c r="O3109" t="e">
        <f t="shared" ca="1" si="442"/>
        <v>#N/A</v>
      </c>
    </row>
    <row r="3110" spans="1:15">
      <c r="A3110" t="str">
        <f t="shared" si="434"/>
        <v>02</v>
      </c>
      <c r="B3110" t="e">
        <f t="shared" ca="1" si="435"/>
        <v>#N/A</v>
      </c>
      <c r="C3110" t="s">
        <v>3835</v>
      </c>
      <c r="D3110" t="s">
        <v>3837</v>
      </c>
      <c r="E3110">
        <f t="shared" ca="1" si="436"/>
        <v>0</v>
      </c>
      <c r="H3110">
        <f t="shared" ca="1" si="437"/>
        <v>0</v>
      </c>
      <c r="I3110">
        <f t="shared" ca="1" si="438"/>
        <v>0</v>
      </c>
      <c r="J3110">
        <f t="shared" ca="1" si="439"/>
        <v>0</v>
      </c>
      <c r="K3110">
        <f t="shared" ca="1" si="440"/>
        <v>0</v>
      </c>
      <c r="N3110" t="e">
        <f t="shared" ca="1" si="441"/>
        <v>#N/A</v>
      </c>
      <c r="O3110" t="e">
        <f t="shared" ca="1" si="442"/>
        <v>#N/A</v>
      </c>
    </row>
    <row r="3111" spans="1:15">
      <c r="A3111" t="str">
        <f t="shared" si="434"/>
        <v>03</v>
      </c>
      <c r="B3111" t="e">
        <f t="shared" ca="1" si="435"/>
        <v>#N/A</v>
      </c>
      <c r="C3111" t="s">
        <v>3835</v>
      </c>
      <c r="D3111" t="s">
        <v>3838</v>
      </c>
      <c r="E3111">
        <f t="shared" ca="1" si="436"/>
        <v>0</v>
      </c>
      <c r="H3111">
        <f t="shared" ca="1" si="437"/>
        <v>0</v>
      </c>
      <c r="I3111">
        <f t="shared" ca="1" si="438"/>
        <v>0</v>
      </c>
      <c r="J3111">
        <f t="shared" ca="1" si="439"/>
        <v>0</v>
      </c>
      <c r="K3111">
        <f t="shared" ca="1" si="440"/>
        <v>0</v>
      </c>
      <c r="N3111" t="e">
        <f t="shared" ca="1" si="441"/>
        <v>#N/A</v>
      </c>
      <c r="O3111" t="e">
        <f t="shared" ca="1" si="442"/>
        <v>#N/A</v>
      </c>
    </row>
    <row r="3112" spans="1:15">
      <c r="A3112" t="str">
        <f t="shared" si="434"/>
        <v>04</v>
      </c>
      <c r="B3112" t="e">
        <f t="shared" ca="1" si="435"/>
        <v>#N/A</v>
      </c>
      <c r="C3112" t="s">
        <v>3835</v>
      </c>
      <c r="D3112" t="s">
        <v>3839</v>
      </c>
      <c r="E3112">
        <f t="shared" ca="1" si="436"/>
        <v>0</v>
      </c>
      <c r="H3112">
        <f t="shared" ca="1" si="437"/>
        <v>0</v>
      </c>
      <c r="I3112">
        <f t="shared" ca="1" si="438"/>
        <v>0</v>
      </c>
      <c r="J3112">
        <f t="shared" ca="1" si="439"/>
        <v>0</v>
      </c>
      <c r="K3112">
        <f t="shared" ca="1" si="440"/>
        <v>0</v>
      </c>
      <c r="N3112" t="e">
        <f t="shared" ca="1" si="441"/>
        <v>#N/A</v>
      </c>
      <c r="O3112" t="e">
        <f t="shared" ca="1" si="442"/>
        <v>#N/A</v>
      </c>
    </row>
    <row r="3113" spans="1:15">
      <c r="A3113" t="str">
        <f t="shared" si="434"/>
        <v>05</v>
      </c>
      <c r="B3113" t="e">
        <f t="shared" ca="1" si="435"/>
        <v>#N/A</v>
      </c>
      <c r="C3113" t="s">
        <v>3835</v>
      </c>
      <c r="D3113" t="s">
        <v>3840</v>
      </c>
      <c r="E3113">
        <f t="shared" ca="1" si="436"/>
        <v>0</v>
      </c>
      <c r="H3113">
        <f t="shared" ca="1" si="437"/>
        <v>0</v>
      </c>
      <c r="I3113">
        <f t="shared" ca="1" si="438"/>
        <v>0</v>
      </c>
      <c r="J3113">
        <f t="shared" ca="1" si="439"/>
        <v>0</v>
      </c>
      <c r="K3113">
        <f t="shared" ca="1" si="440"/>
        <v>0</v>
      </c>
      <c r="N3113" t="e">
        <f t="shared" ca="1" si="441"/>
        <v>#N/A</v>
      </c>
      <c r="O3113" t="e">
        <f t="shared" ca="1" si="442"/>
        <v>#N/A</v>
      </c>
    </row>
    <row r="3114" spans="1:15">
      <c r="A3114" t="str">
        <f t="shared" si="434"/>
        <v>06</v>
      </c>
      <c r="B3114" t="e">
        <f t="shared" ca="1" si="435"/>
        <v>#N/A</v>
      </c>
      <c r="C3114" t="s">
        <v>3835</v>
      </c>
      <c r="D3114" t="s">
        <v>3841</v>
      </c>
      <c r="E3114">
        <f t="shared" ca="1" si="436"/>
        <v>0</v>
      </c>
      <c r="H3114">
        <f t="shared" ca="1" si="437"/>
        <v>0</v>
      </c>
      <c r="I3114">
        <f t="shared" ca="1" si="438"/>
        <v>0</v>
      </c>
      <c r="J3114">
        <f t="shared" ca="1" si="439"/>
        <v>0</v>
      </c>
      <c r="K3114">
        <f t="shared" ca="1" si="440"/>
        <v>0</v>
      </c>
      <c r="N3114" t="e">
        <f t="shared" ca="1" si="441"/>
        <v>#N/A</v>
      </c>
      <c r="O3114" t="e">
        <f t="shared" ca="1" si="442"/>
        <v>#N/A</v>
      </c>
    </row>
    <row r="3115" spans="1:15">
      <c r="A3115" t="str">
        <f t="shared" si="434"/>
        <v>07</v>
      </c>
      <c r="B3115" t="e">
        <f t="shared" ca="1" si="435"/>
        <v>#N/A</v>
      </c>
      <c r="C3115" t="s">
        <v>3835</v>
      </c>
      <c r="D3115" t="s">
        <v>3842</v>
      </c>
      <c r="E3115">
        <f t="shared" ca="1" si="436"/>
        <v>0</v>
      </c>
      <c r="H3115">
        <f t="shared" ca="1" si="437"/>
        <v>0</v>
      </c>
      <c r="I3115">
        <f t="shared" ca="1" si="438"/>
        <v>0</v>
      </c>
      <c r="J3115">
        <f t="shared" ca="1" si="439"/>
        <v>0</v>
      </c>
      <c r="K3115">
        <f t="shared" ca="1" si="440"/>
        <v>0</v>
      </c>
      <c r="N3115" t="e">
        <f t="shared" ca="1" si="441"/>
        <v>#N/A</v>
      </c>
      <c r="O3115" t="e">
        <f t="shared" ca="1" si="442"/>
        <v>#N/A</v>
      </c>
    </row>
    <row r="3116" spans="1:15">
      <c r="A3116" t="str">
        <f t="shared" si="434"/>
        <v>08</v>
      </c>
      <c r="B3116" t="e">
        <f t="shared" ca="1" si="435"/>
        <v>#N/A</v>
      </c>
      <c r="C3116" t="s">
        <v>3835</v>
      </c>
      <c r="D3116" t="s">
        <v>3843</v>
      </c>
      <c r="E3116">
        <f t="shared" ca="1" si="436"/>
        <v>0</v>
      </c>
      <c r="H3116">
        <f t="shared" ca="1" si="437"/>
        <v>0</v>
      </c>
      <c r="I3116">
        <f t="shared" ca="1" si="438"/>
        <v>0</v>
      </c>
      <c r="J3116">
        <f t="shared" ca="1" si="439"/>
        <v>0</v>
      </c>
      <c r="K3116">
        <f t="shared" ca="1" si="440"/>
        <v>0</v>
      </c>
      <c r="N3116" t="e">
        <f t="shared" ca="1" si="441"/>
        <v>#N/A</v>
      </c>
      <c r="O3116" t="e">
        <f t="shared" ca="1" si="442"/>
        <v>#N/A</v>
      </c>
    </row>
    <row r="3117" spans="1:15">
      <c r="A3117" t="str">
        <f t="shared" si="434"/>
        <v>09</v>
      </c>
      <c r="B3117" t="e">
        <f t="shared" ca="1" si="435"/>
        <v>#N/A</v>
      </c>
      <c r="C3117" t="s">
        <v>3835</v>
      </c>
      <c r="D3117" t="s">
        <v>3844</v>
      </c>
      <c r="E3117">
        <f t="shared" ca="1" si="436"/>
        <v>0</v>
      </c>
      <c r="H3117">
        <f t="shared" ca="1" si="437"/>
        <v>0</v>
      </c>
      <c r="I3117">
        <f t="shared" ca="1" si="438"/>
        <v>0</v>
      </c>
      <c r="J3117">
        <f t="shared" ca="1" si="439"/>
        <v>0</v>
      </c>
      <c r="K3117">
        <f t="shared" ca="1" si="440"/>
        <v>0</v>
      </c>
      <c r="N3117" t="e">
        <f t="shared" ca="1" si="441"/>
        <v>#N/A</v>
      </c>
      <c r="O3117" t="e">
        <f t="shared" ca="1" si="442"/>
        <v>#N/A</v>
      </c>
    </row>
    <row r="3118" spans="1:15">
      <c r="A3118" t="str">
        <f t="shared" si="434"/>
        <v>10</v>
      </c>
      <c r="B3118" t="e">
        <f t="shared" ca="1" si="435"/>
        <v>#N/A</v>
      </c>
      <c r="C3118" t="s">
        <v>3835</v>
      </c>
      <c r="D3118" t="s">
        <v>3845</v>
      </c>
      <c r="E3118">
        <f t="shared" ca="1" si="436"/>
        <v>0</v>
      </c>
      <c r="H3118">
        <f t="shared" ca="1" si="437"/>
        <v>0</v>
      </c>
      <c r="I3118">
        <f t="shared" ca="1" si="438"/>
        <v>0</v>
      </c>
      <c r="J3118">
        <f t="shared" ca="1" si="439"/>
        <v>0</v>
      </c>
      <c r="K3118">
        <f t="shared" ca="1" si="440"/>
        <v>0</v>
      </c>
      <c r="N3118" t="e">
        <f t="shared" ca="1" si="441"/>
        <v>#N/A</v>
      </c>
      <c r="O3118" t="e">
        <f t="shared" ca="1" si="442"/>
        <v>#N/A</v>
      </c>
    </row>
    <row r="3119" spans="1:15">
      <c r="A3119" t="str">
        <f t="shared" si="434"/>
        <v>11</v>
      </c>
      <c r="B3119" t="e">
        <f t="shared" ca="1" si="435"/>
        <v>#N/A</v>
      </c>
      <c r="C3119" t="s">
        <v>3835</v>
      </c>
      <c r="D3119" t="s">
        <v>3846</v>
      </c>
      <c r="E3119">
        <f t="shared" ca="1" si="436"/>
        <v>0</v>
      </c>
      <c r="H3119">
        <f t="shared" ca="1" si="437"/>
        <v>0</v>
      </c>
      <c r="I3119">
        <f t="shared" ca="1" si="438"/>
        <v>0</v>
      </c>
      <c r="J3119">
        <f t="shared" ca="1" si="439"/>
        <v>0</v>
      </c>
      <c r="K3119">
        <f t="shared" ca="1" si="440"/>
        <v>0</v>
      </c>
      <c r="N3119" t="e">
        <f t="shared" ca="1" si="441"/>
        <v>#N/A</v>
      </c>
      <c r="O3119" t="e">
        <f t="shared" ca="1" si="442"/>
        <v>#N/A</v>
      </c>
    </row>
    <row r="3120" spans="1:15">
      <c r="A3120" t="str">
        <f t="shared" si="434"/>
        <v>12</v>
      </c>
      <c r="B3120" t="e">
        <f t="shared" ca="1" si="435"/>
        <v>#N/A</v>
      </c>
      <c r="C3120" t="s">
        <v>3835</v>
      </c>
      <c r="D3120" t="s">
        <v>3847</v>
      </c>
      <c r="E3120">
        <f t="shared" ca="1" si="436"/>
        <v>0</v>
      </c>
      <c r="H3120">
        <f t="shared" ca="1" si="437"/>
        <v>0</v>
      </c>
      <c r="I3120">
        <f t="shared" ca="1" si="438"/>
        <v>0</v>
      </c>
      <c r="J3120">
        <f t="shared" ca="1" si="439"/>
        <v>0</v>
      </c>
      <c r="K3120">
        <f t="shared" ca="1" si="440"/>
        <v>0</v>
      </c>
      <c r="N3120" t="e">
        <f t="shared" ca="1" si="441"/>
        <v>#N/A</v>
      </c>
      <c r="O3120" t="e">
        <f t="shared" ca="1" si="442"/>
        <v>#N/A</v>
      </c>
    </row>
    <row r="3121" spans="1:15">
      <c r="A3121" t="str">
        <f t="shared" si="434"/>
        <v>13</v>
      </c>
      <c r="B3121" t="e">
        <f t="shared" ca="1" si="435"/>
        <v>#N/A</v>
      </c>
      <c r="C3121" t="s">
        <v>3835</v>
      </c>
      <c r="D3121" t="s">
        <v>3848</v>
      </c>
      <c r="E3121">
        <f t="shared" ca="1" si="436"/>
        <v>0</v>
      </c>
      <c r="H3121">
        <f t="shared" ca="1" si="437"/>
        <v>0</v>
      </c>
      <c r="I3121">
        <f t="shared" ca="1" si="438"/>
        <v>0</v>
      </c>
      <c r="J3121">
        <f t="shared" ca="1" si="439"/>
        <v>0</v>
      </c>
      <c r="K3121">
        <f t="shared" ca="1" si="440"/>
        <v>0</v>
      </c>
      <c r="N3121" t="e">
        <f t="shared" ca="1" si="441"/>
        <v>#N/A</v>
      </c>
      <c r="O3121" t="e">
        <f t="shared" ca="1" si="442"/>
        <v>#N/A</v>
      </c>
    </row>
    <row r="3122" spans="1:15">
      <c r="A3122" t="str">
        <f t="shared" si="434"/>
        <v>100</v>
      </c>
      <c r="B3122" t="e">
        <f t="shared" ca="1" si="435"/>
        <v>#N/A</v>
      </c>
      <c r="C3122" t="s">
        <v>3835</v>
      </c>
      <c r="D3122" t="s">
        <v>3849</v>
      </c>
      <c r="E3122">
        <f t="shared" ca="1" si="436"/>
        <v>0</v>
      </c>
      <c r="H3122">
        <f t="shared" ca="1" si="437"/>
        <v>0</v>
      </c>
      <c r="I3122">
        <f t="shared" ca="1" si="438"/>
        <v>0</v>
      </c>
      <c r="J3122">
        <f t="shared" ca="1" si="439"/>
        <v>0</v>
      </c>
      <c r="K3122">
        <f t="shared" ca="1" si="440"/>
        <v>0</v>
      </c>
      <c r="N3122" t="e">
        <f t="shared" ca="1" si="441"/>
        <v>#N/A</v>
      </c>
      <c r="O3122" t="e">
        <f t="shared" ca="1" si="442"/>
        <v>#N/A</v>
      </c>
    </row>
    <row r="3123" spans="1:15">
      <c r="A3123" t="str">
        <f t="shared" si="434"/>
        <v>01</v>
      </c>
      <c r="B3123" t="e">
        <f t="shared" ca="1" si="435"/>
        <v>#N/A</v>
      </c>
      <c r="C3123" t="s">
        <v>3744</v>
      </c>
      <c r="D3123" t="s">
        <v>3745</v>
      </c>
      <c r="E3123">
        <f t="shared" ca="1" si="436"/>
        <v>0</v>
      </c>
      <c r="H3123">
        <f t="shared" ca="1" si="437"/>
        <v>0</v>
      </c>
      <c r="I3123">
        <f t="shared" ca="1" si="438"/>
        <v>0</v>
      </c>
      <c r="J3123">
        <f t="shared" ca="1" si="439"/>
        <v>0</v>
      </c>
      <c r="K3123">
        <f t="shared" ca="1" si="440"/>
        <v>0</v>
      </c>
      <c r="N3123" t="e">
        <f t="shared" ca="1" si="441"/>
        <v>#N/A</v>
      </c>
      <c r="O3123" t="e">
        <f t="shared" ca="1" si="442"/>
        <v>#N/A</v>
      </c>
    </row>
    <row r="3124" spans="1:15">
      <c r="A3124" t="str">
        <f t="shared" si="434"/>
        <v>02</v>
      </c>
      <c r="B3124" t="e">
        <f t="shared" ca="1" si="435"/>
        <v>#N/A</v>
      </c>
      <c r="C3124" t="s">
        <v>3744</v>
      </c>
      <c r="D3124" t="s">
        <v>3746</v>
      </c>
      <c r="E3124">
        <f t="shared" ca="1" si="436"/>
        <v>0</v>
      </c>
      <c r="H3124">
        <f t="shared" ca="1" si="437"/>
        <v>0</v>
      </c>
      <c r="I3124">
        <f t="shared" ca="1" si="438"/>
        <v>0</v>
      </c>
      <c r="J3124">
        <f t="shared" ca="1" si="439"/>
        <v>0</v>
      </c>
      <c r="K3124">
        <f t="shared" ca="1" si="440"/>
        <v>0</v>
      </c>
      <c r="N3124" t="e">
        <f t="shared" ca="1" si="441"/>
        <v>#N/A</v>
      </c>
      <c r="O3124" t="e">
        <f t="shared" ca="1" si="442"/>
        <v>#N/A</v>
      </c>
    </row>
    <row r="3125" spans="1:15">
      <c r="A3125" t="str">
        <f t="shared" si="434"/>
        <v>03</v>
      </c>
      <c r="B3125" t="e">
        <f t="shared" ca="1" si="435"/>
        <v>#N/A</v>
      </c>
      <c r="C3125" t="s">
        <v>3744</v>
      </c>
      <c r="D3125" t="s">
        <v>3747</v>
      </c>
      <c r="E3125">
        <f t="shared" ca="1" si="436"/>
        <v>0</v>
      </c>
      <c r="H3125">
        <f t="shared" ca="1" si="437"/>
        <v>0</v>
      </c>
      <c r="I3125">
        <f t="shared" ca="1" si="438"/>
        <v>0</v>
      </c>
      <c r="J3125">
        <f t="shared" ca="1" si="439"/>
        <v>0</v>
      </c>
      <c r="K3125">
        <f t="shared" ca="1" si="440"/>
        <v>0</v>
      </c>
      <c r="N3125" t="e">
        <f t="shared" ca="1" si="441"/>
        <v>#N/A</v>
      </c>
      <c r="O3125" t="e">
        <f t="shared" ca="1" si="442"/>
        <v>#N/A</v>
      </c>
    </row>
    <row r="3126" spans="1:15">
      <c r="A3126" t="str">
        <f t="shared" si="434"/>
        <v>04</v>
      </c>
      <c r="B3126" t="e">
        <f t="shared" ca="1" si="435"/>
        <v>#N/A</v>
      </c>
      <c r="C3126" t="s">
        <v>3744</v>
      </c>
      <c r="D3126" t="s">
        <v>3748</v>
      </c>
      <c r="E3126">
        <f t="shared" ca="1" si="436"/>
        <v>0</v>
      </c>
      <c r="H3126">
        <f t="shared" ca="1" si="437"/>
        <v>0</v>
      </c>
      <c r="I3126">
        <f t="shared" ca="1" si="438"/>
        <v>0</v>
      </c>
      <c r="J3126">
        <f t="shared" ca="1" si="439"/>
        <v>0</v>
      </c>
      <c r="K3126">
        <f t="shared" ca="1" si="440"/>
        <v>0</v>
      </c>
      <c r="N3126" t="e">
        <f t="shared" ca="1" si="441"/>
        <v>#N/A</v>
      </c>
      <c r="O3126" t="e">
        <f t="shared" ca="1" si="442"/>
        <v>#N/A</v>
      </c>
    </row>
    <row r="3127" spans="1:15">
      <c r="A3127" t="str">
        <f t="shared" si="434"/>
        <v>05</v>
      </c>
      <c r="B3127" t="e">
        <f t="shared" ca="1" si="435"/>
        <v>#N/A</v>
      </c>
      <c r="C3127" t="s">
        <v>3744</v>
      </c>
      <c r="D3127" t="s">
        <v>3749</v>
      </c>
      <c r="E3127">
        <f t="shared" ca="1" si="436"/>
        <v>0</v>
      </c>
      <c r="H3127">
        <f t="shared" ca="1" si="437"/>
        <v>0</v>
      </c>
      <c r="I3127">
        <f t="shared" ca="1" si="438"/>
        <v>0</v>
      </c>
      <c r="J3127">
        <f t="shared" ca="1" si="439"/>
        <v>0</v>
      </c>
      <c r="K3127">
        <f t="shared" ca="1" si="440"/>
        <v>0</v>
      </c>
      <c r="N3127" t="e">
        <f t="shared" ca="1" si="441"/>
        <v>#N/A</v>
      </c>
      <c r="O3127" t="e">
        <f t="shared" ca="1" si="442"/>
        <v>#N/A</v>
      </c>
    </row>
    <row r="3128" spans="1:15">
      <c r="A3128" t="str">
        <f t="shared" si="434"/>
        <v>06</v>
      </c>
      <c r="B3128" t="e">
        <f t="shared" ca="1" si="435"/>
        <v>#N/A</v>
      </c>
      <c r="C3128" t="s">
        <v>3744</v>
      </c>
      <c r="D3128" t="s">
        <v>3750</v>
      </c>
      <c r="E3128">
        <f t="shared" ca="1" si="436"/>
        <v>0</v>
      </c>
      <c r="H3128">
        <f t="shared" ca="1" si="437"/>
        <v>0</v>
      </c>
      <c r="I3128">
        <f t="shared" ca="1" si="438"/>
        <v>0</v>
      </c>
      <c r="J3128">
        <f t="shared" ca="1" si="439"/>
        <v>0</v>
      </c>
      <c r="K3128">
        <f t="shared" ca="1" si="440"/>
        <v>0</v>
      </c>
      <c r="N3128" t="e">
        <f t="shared" ca="1" si="441"/>
        <v>#N/A</v>
      </c>
      <c r="O3128" t="e">
        <f t="shared" ca="1" si="442"/>
        <v>#N/A</v>
      </c>
    </row>
    <row r="3129" spans="1:15">
      <c r="A3129" t="str">
        <f t="shared" si="434"/>
        <v>07</v>
      </c>
      <c r="B3129" t="e">
        <f t="shared" ca="1" si="435"/>
        <v>#N/A</v>
      </c>
      <c r="C3129" t="s">
        <v>3744</v>
      </c>
      <c r="D3129" t="s">
        <v>3751</v>
      </c>
      <c r="E3129">
        <f t="shared" ca="1" si="436"/>
        <v>0</v>
      </c>
      <c r="H3129">
        <f t="shared" ca="1" si="437"/>
        <v>0</v>
      </c>
      <c r="I3129">
        <f t="shared" ca="1" si="438"/>
        <v>0</v>
      </c>
      <c r="J3129">
        <f t="shared" ca="1" si="439"/>
        <v>0</v>
      </c>
      <c r="K3129">
        <f t="shared" ca="1" si="440"/>
        <v>0</v>
      </c>
      <c r="N3129" t="e">
        <f t="shared" ca="1" si="441"/>
        <v>#N/A</v>
      </c>
      <c r="O3129" t="e">
        <f t="shared" ca="1" si="442"/>
        <v>#N/A</v>
      </c>
    </row>
    <row r="3130" spans="1:15">
      <c r="A3130" t="str">
        <f t="shared" si="434"/>
        <v>08</v>
      </c>
      <c r="B3130" t="e">
        <f t="shared" ca="1" si="435"/>
        <v>#N/A</v>
      </c>
      <c r="C3130" t="s">
        <v>3744</v>
      </c>
      <c r="D3130" t="s">
        <v>3752</v>
      </c>
      <c r="E3130">
        <f t="shared" ca="1" si="436"/>
        <v>0</v>
      </c>
      <c r="H3130">
        <f t="shared" ca="1" si="437"/>
        <v>0</v>
      </c>
      <c r="I3130">
        <f t="shared" ca="1" si="438"/>
        <v>0</v>
      </c>
      <c r="J3130">
        <f t="shared" ca="1" si="439"/>
        <v>0</v>
      </c>
      <c r="K3130">
        <f t="shared" ca="1" si="440"/>
        <v>0</v>
      </c>
      <c r="N3130" t="e">
        <f t="shared" ca="1" si="441"/>
        <v>#N/A</v>
      </c>
      <c r="O3130" t="e">
        <f t="shared" ca="1" si="442"/>
        <v>#N/A</v>
      </c>
    </row>
    <row r="3131" spans="1:15">
      <c r="A3131" t="str">
        <f t="shared" si="434"/>
        <v>09</v>
      </c>
      <c r="B3131" t="e">
        <f t="shared" ca="1" si="435"/>
        <v>#N/A</v>
      </c>
      <c r="C3131" t="s">
        <v>3744</v>
      </c>
      <c r="D3131" t="s">
        <v>3753</v>
      </c>
      <c r="E3131">
        <f t="shared" ca="1" si="436"/>
        <v>0</v>
      </c>
      <c r="H3131">
        <f t="shared" ca="1" si="437"/>
        <v>0</v>
      </c>
      <c r="I3131">
        <f t="shared" ca="1" si="438"/>
        <v>0</v>
      </c>
      <c r="J3131">
        <f t="shared" ca="1" si="439"/>
        <v>0</v>
      </c>
      <c r="K3131">
        <f t="shared" ca="1" si="440"/>
        <v>0</v>
      </c>
      <c r="N3131" t="e">
        <f t="shared" ca="1" si="441"/>
        <v>#N/A</v>
      </c>
      <c r="O3131" t="e">
        <f t="shared" ca="1" si="442"/>
        <v>#N/A</v>
      </c>
    </row>
    <row r="3132" spans="1:15">
      <c r="A3132" t="str">
        <f t="shared" si="434"/>
        <v>10</v>
      </c>
      <c r="B3132" t="e">
        <f t="shared" ca="1" si="435"/>
        <v>#N/A</v>
      </c>
      <c r="C3132" t="s">
        <v>3744</v>
      </c>
      <c r="D3132" t="s">
        <v>3754</v>
      </c>
      <c r="E3132">
        <f t="shared" ca="1" si="436"/>
        <v>0</v>
      </c>
      <c r="H3132">
        <f t="shared" ca="1" si="437"/>
        <v>0</v>
      </c>
      <c r="I3132">
        <f t="shared" ca="1" si="438"/>
        <v>0</v>
      </c>
      <c r="J3132">
        <f t="shared" ca="1" si="439"/>
        <v>0</v>
      </c>
      <c r="K3132">
        <f t="shared" ca="1" si="440"/>
        <v>0</v>
      </c>
      <c r="N3132" t="e">
        <f t="shared" ca="1" si="441"/>
        <v>#N/A</v>
      </c>
      <c r="O3132" t="e">
        <f t="shared" ca="1" si="442"/>
        <v>#N/A</v>
      </c>
    </row>
    <row r="3133" spans="1:15">
      <c r="A3133" t="str">
        <f t="shared" si="434"/>
        <v>11</v>
      </c>
      <c r="B3133" t="e">
        <f t="shared" ca="1" si="435"/>
        <v>#N/A</v>
      </c>
      <c r="C3133" t="s">
        <v>3744</v>
      </c>
      <c r="D3133" t="s">
        <v>3755</v>
      </c>
      <c r="E3133">
        <f t="shared" ca="1" si="436"/>
        <v>0</v>
      </c>
      <c r="H3133">
        <f t="shared" ca="1" si="437"/>
        <v>0</v>
      </c>
      <c r="I3133">
        <f t="shared" ca="1" si="438"/>
        <v>0</v>
      </c>
      <c r="J3133">
        <f t="shared" ca="1" si="439"/>
        <v>0</v>
      </c>
      <c r="K3133">
        <f t="shared" ca="1" si="440"/>
        <v>0</v>
      </c>
      <c r="N3133" t="e">
        <f t="shared" ca="1" si="441"/>
        <v>#N/A</v>
      </c>
      <c r="O3133" t="e">
        <f t="shared" ca="1" si="442"/>
        <v>#N/A</v>
      </c>
    </row>
    <row r="3134" spans="1:15">
      <c r="A3134" t="str">
        <f t="shared" si="434"/>
        <v>12</v>
      </c>
      <c r="B3134" t="e">
        <f t="shared" ca="1" si="435"/>
        <v>#N/A</v>
      </c>
      <c r="C3134" t="s">
        <v>3744</v>
      </c>
      <c r="D3134" t="s">
        <v>3756</v>
      </c>
      <c r="E3134">
        <f t="shared" ca="1" si="436"/>
        <v>0</v>
      </c>
      <c r="H3134">
        <f t="shared" ca="1" si="437"/>
        <v>0</v>
      </c>
      <c r="I3134">
        <f t="shared" ca="1" si="438"/>
        <v>0</v>
      </c>
      <c r="J3134">
        <f t="shared" ca="1" si="439"/>
        <v>0</v>
      </c>
      <c r="K3134">
        <f t="shared" ca="1" si="440"/>
        <v>0</v>
      </c>
      <c r="N3134" t="e">
        <f t="shared" ca="1" si="441"/>
        <v>#N/A</v>
      </c>
      <c r="O3134" t="e">
        <f t="shared" ca="1" si="442"/>
        <v>#N/A</v>
      </c>
    </row>
    <row r="3135" spans="1:15">
      <c r="A3135" t="str">
        <f t="shared" si="434"/>
        <v>13</v>
      </c>
      <c r="B3135" t="e">
        <f t="shared" ca="1" si="435"/>
        <v>#N/A</v>
      </c>
      <c r="C3135" t="s">
        <v>3744</v>
      </c>
      <c r="D3135" t="s">
        <v>3757</v>
      </c>
      <c r="E3135">
        <f t="shared" ca="1" si="436"/>
        <v>0</v>
      </c>
      <c r="H3135">
        <f t="shared" ca="1" si="437"/>
        <v>0</v>
      </c>
      <c r="I3135">
        <f t="shared" ca="1" si="438"/>
        <v>0</v>
      </c>
      <c r="J3135">
        <f t="shared" ca="1" si="439"/>
        <v>0</v>
      </c>
      <c r="K3135">
        <f t="shared" ca="1" si="440"/>
        <v>0</v>
      </c>
      <c r="N3135" t="e">
        <f t="shared" ca="1" si="441"/>
        <v>#N/A</v>
      </c>
      <c r="O3135" t="e">
        <f t="shared" ca="1" si="442"/>
        <v>#N/A</v>
      </c>
    </row>
    <row r="3136" spans="1:15">
      <c r="A3136" t="str">
        <f t="shared" si="434"/>
        <v>100</v>
      </c>
      <c r="B3136" t="e">
        <f t="shared" ca="1" si="435"/>
        <v>#N/A</v>
      </c>
      <c r="C3136" t="s">
        <v>3744</v>
      </c>
      <c r="D3136" t="s">
        <v>3758</v>
      </c>
      <c r="E3136">
        <f t="shared" ca="1" si="436"/>
        <v>0</v>
      </c>
      <c r="H3136">
        <f t="shared" ca="1" si="437"/>
        <v>0</v>
      </c>
      <c r="I3136">
        <f t="shared" ca="1" si="438"/>
        <v>0</v>
      </c>
      <c r="J3136">
        <f t="shared" ca="1" si="439"/>
        <v>0</v>
      </c>
      <c r="K3136">
        <f t="shared" ca="1" si="440"/>
        <v>0</v>
      </c>
      <c r="N3136" t="e">
        <f t="shared" ca="1" si="441"/>
        <v>#N/A</v>
      </c>
      <c r="O3136" t="e">
        <f t="shared" ca="1" si="442"/>
        <v>#N/A</v>
      </c>
    </row>
    <row r="3137" spans="1:15">
      <c r="A3137" t="str">
        <f t="shared" si="434"/>
        <v>01</v>
      </c>
      <c r="B3137" t="str">
        <f t="shared" ca="1" si="435"/>
        <v>W</v>
      </c>
      <c r="C3137" t="s">
        <v>3774</v>
      </c>
      <c r="D3137" t="s">
        <v>3775</v>
      </c>
      <c r="E3137">
        <f t="shared" ca="1" si="436"/>
        <v>0</v>
      </c>
      <c r="H3137" t="str">
        <f t="shared" ca="1" si="437"/>
        <v>'Simpl. All tex.-dual tex'!</v>
      </c>
      <c r="I3137" t="str">
        <f t="shared" ca="1" si="438"/>
        <v>'Simpl. All tex.-dual tex'!</v>
      </c>
      <c r="J3137">
        <f t="shared" ca="1" si="439"/>
        <v>0</v>
      </c>
      <c r="K3137">
        <f t="shared" ca="1" si="440"/>
        <v>0</v>
      </c>
      <c r="N3137" t="str">
        <f t="shared" ca="1" si="441"/>
        <v>D:z</v>
      </c>
      <c r="O3137" t="str">
        <f t="shared" ca="1" si="442"/>
        <v>D7:z7</v>
      </c>
    </row>
    <row r="3138" spans="1:15">
      <c r="A3138" t="str">
        <f t="shared" si="434"/>
        <v>02</v>
      </c>
      <c r="B3138" t="str">
        <f t="shared" ca="1" si="435"/>
        <v>W</v>
      </c>
      <c r="C3138" t="s">
        <v>3774</v>
      </c>
      <c r="D3138" t="s">
        <v>3776</v>
      </c>
      <c r="E3138">
        <f t="shared" ca="1" si="436"/>
        <v>0</v>
      </c>
      <c r="H3138" t="str">
        <f t="shared" ca="1" si="437"/>
        <v>'Simpl. All tex.-dual tex'!</v>
      </c>
      <c r="I3138" t="str">
        <f t="shared" ca="1" si="438"/>
        <v>'Simpl. All tex.-dual tex'!</v>
      </c>
      <c r="J3138">
        <f t="shared" ca="1" si="439"/>
        <v>0</v>
      </c>
      <c r="K3138">
        <f t="shared" ca="1" si="440"/>
        <v>0</v>
      </c>
      <c r="N3138" t="str">
        <f t="shared" ca="1" si="441"/>
        <v>D:z</v>
      </c>
      <c r="O3138" t="str">
        <f t="shared" ca="1" si="442"/>
        <v>D7:z7</v>
      </c>
    </row>
    <row r="3139" spans="1:15">
      <c r="A3139" t="str">
        <f t="shared" si="434"/>
        <v>03</v>
      </c>
      <c r="B3139" t="str">
        <f t="shared" ca="1" si="435"/>
        <v>W</v>
      </c>
      <c r="C3139" t="s">
        <v>3774</v>
      </c>
      <c r="D3139" t="s">
        <v>3777</v>
      </c>
      <c r="E3139">
        <f t="shared" ca="1" si="436"/>
        <v>0</v>
      </c>
      <c r="H3139" t="str">
        <f t="shared" ca="1" si="437"/>
        <v>'Simpl. All tex.-dual tex'!</v>
      </c>
      <c r="I3139" t="str">
        <f t="shared" ca="1" si="438"/>
        <v>'Simpl. All tex.-dual tex'!</v>
      </c>
      <c r="J3139">
        <f t="shared" ca="1" si="439"/>
        <v>0</v>
      </c>
      <c r="K3139">
        <f t="shared" ca="1" si="440"/>
        <v>0</v>
      </c>
      <c r="N3139" t="str">
        <f t="shared" ca="1" si="441"/>
        <v>D:z</v>
      </c>
      <c r="O3139" t="str">
        <f t="shared" ca="1" si="442"/>
        <v>D7:z7</v>
      </c>
    </row>
    <row r="3140" spans="1:15">
      <c r="A3140" t="str">
        <f t="shared" ref="A3140:A3203" si="443">MID(D3140,LEN(C3140)+2,LEN(D3140)-LEN(C3140))</f>
        <v>04</v>
      </c>
      <c r="B3140" t="str">
        <f t="shared" ca="1" si="435"/>
        <v>W</v>
      </c>
      <c r="C3140" t="s">
        <v>3774</v>
      </c>
      <c r="D3140" t="s">
        <v>3778</v>
      </c>
      <c r="E3140">
        <f t="shared" ca="1" si="436"/>
        <v>0</v>
      </c>
      <c r="H3140" t="str">
        <f t="shared" ca="1" si="437"/>
        <v>'Simpl. All tex.-dual tex'!</v>
      </c>
      <c r="I3140" t="str">
        <f t="shared" ca="1" si="438"/>
        <v>'Simpl. All tex.-dual tex'!</v>
      </c>
      <c r="J3140">
        <f t="shared" ca="1" si="439"/>
        <v>0</v>
      </c>
      <c r="K3140">
        <f t="shared" ca="1" si="440"/>
        <v>0</v>
      </c>
      <c r="N3140" t="str">
        <f t="shared" ca="1" si="441"/>
        <v>D:z</v>
      </c>
      <c r="O3140" t="str">
        <f t="shared" ca="1" si="442"/>
        <v>D7:z7</v>
      </c>
    </row>
    <row r="3141" spans="1:15">
      <c r="A3141" t="str">
        <f t="shared" si="443"/>
        <v>05</v>
      </c>
      <c r="B3141" t="str">
        <f t="shared" ca="1" si="435"/>
        <v>W</v>
      </c>
      <c r="C3141" t="s">
        <v>3774</v>
      </c>
      <c r="D3141" t="s">
        <v>3779</v>
      </c>
      <c r="E3141">
        <f t="shared" ca="1" si="436"/>
        <v>0</v>
      </c>
      <c r="H3141" t="str">
        <f t="shared" ca="1" si="437"/>
        <v>'Simpl. All tex.-dual tex'!</v>
      </c>
      <c r="I3141" t="str">
        <f t="shared" ca="1" si="438"/>
        <v>'Simpl. All tex.-dual tex'!</v>
      </c>
      <c r="J3141">
        <f t="shared" ca="1" si="439"/>
        <v>0</v>
      </c>
      <c r="K3141">
        <f t="shared" ca="1" si="440"/>
        <v>0</v>
      </c>
      <c r="N3141" t="str">
        <f t="shared" ca="1" si="441"/>
        <v>D:z</v>
      </c>
      <c r="O3141" t="str">
        <f t="shared" ca="1" si="442"/>
        <v>D7:z7</v>
      </c>
    </row>
    <row r="3142" spans="1:15">
      <c r="A3142" t="str">
        <f t="shared" si="443"/>
        <v>06</v>
      </c>
      <c r="B3142" t="str">
        <f t="shared" ca="1" si="435"/>
        <v>W</v>
      </c>
      <c r="C3142" t="s">
        <v>3774</v>
      </c>
      <c r="D3142" t="s">
        <v>3780</v>
      </c>
      <c r="E3142">
        <f t="shared" ca="1" si="436"/>
        <v>0</v>
      </c>
      <c r="H3142" t="str">
        <f t="shared" ca="1" si="437"/>
        <v>'Simpl. All tex.-dual tex'!</v>
      </c>
      <c r="I3142" t="str">
        <f t="shared" ca="1" si="438"/>
        <v>'Simpl. All tex.-dual tex'!</v>
      </c>
      <c r="J3142">
        <f t="shared" ca="1" si="439"/>
        <v>0</v>
      </c>
      <c r="K3142">
        <f t="shared" ca="1" si="440"/>
        <v>0</v>
      </c>
      <c r="N3142" t="str">
        <f t="shared" ca="1" si="441"/>
        <v>D:z</v>
      </c>
      <c r="O3142" t="str">
        <f t="shared" ca="1" si="442"/>
        <v>D7:z7</v>
      </c>
    </row>
    <row r="3143" spans="1:15">
      <c r="A3143" t="str">
        <f t="shared" si="443"/>
        <v>07</v>
      </c>
      <c r="B3143" t="str">
        <f t="shared" ca="1" si="435"/>
        <v>W</v>
      </c>
      <c r="C3143" t="s">
        <v>3774</v>
      </c>
      <c r="D3143" t="s">
        <v>3781</v>
      </c>
      <c r="E3143">
        <f t="shared" ca="1" si="436"/>
        <v>0</v>
      </c>
      <c r="H3143" t="str">
        <f t="shared" ca="1" si="437"/>
        <v>'Simpl. All tex.-dual tex'!</v>
      </c>
      <c r="I3143" t="str">
        <f t="shared" ca="1" si="438"/>
        <v>'Simpl. All tex.-dual tex'!</v>
      </c>
      <c r="J3143">
        <f t="shared" ca="1" si="439"/>
        <v>0</v>
      </c>
      <c r="K3143">
        <f t="shared" ca="1" si="440"/>
        <v>0</v>
      </c>
      <c r="N3143" t="str">
        <f t="shared" ca="1" si="441"/>
        <v>D:z</v>
      </c>
      <c r="O3143" t="str">
        <f t="shared" ca="1" si="442"/>
        <v>D7:z7</v>
      </c>
    </row>
    <row r="3144" spans="1:15">
      <c r="A3144" t="str">
        <f t="shared" si="443"/>
        <v>08</v>
      </c>
      <c r="B3144" t="str">
        <f t="shared" ca="1" si="435"/>
        <v>W</v>
      </c>
      <c r="C3144" t="s">
        <v>3774</v>
      </c>
      <c r="D3144" t="s">
        <v>3782</v>
      </c>
      <c r="E3144">
        <f t="shared" ca="1" si="436"/>
        <v>0</v>
      </c>
      <c r="H3144" t="str">
        <f t="shared" ca="1" si="437"/>
        <v>'Simpl. All tex.-dual tex'!</v>
      </c>
      <c r="I3144" t="str">
        <f t="shared" ca="1" si="438"/>
        <v>'Simpl. All tex.-dual tex'!</v>
      </c>
      <c r="J3144">
        <f t="shared" ca="1" si="439"/>
        <v>0</v>
      </c>
      <c r="K3144">
        <f t="shared" ca="1" si="440"/>
        <v>0</v>
      </c>
      <c r="N3144" t="str">
        <f t="shared" ca="1" si="441"/>
        <v>D:z</v>
      </c>
      <c r="O3144" t="str">
        <f t="shared" ca="1" si="442"/>
        <v>D7:z7</v>
      </c>
    </row>
    <row r="3145" spans="1:15">
      <c r="A3145" t="str">
        <f t="shared" si="443"/>
        <v>09</v>
      </c>
      <c r="B3145" t="str">
        <f t="shared" ca="1" si="435"/>
        <v>W</v>
      </c>
      <c r="C3145" t="s">
        <v>3774</v>
      </c>
      <c r="D3145" t="s">
        <v>3783</v>
      </c>
      <c r="E3145">
        <f t="shared" ca="1" si="436"/>
        <v>0</v>
      </c>
      <c r="H3145" t="str">
        <f t="shared" ca="1" si="437"/>
        <v>'Simpl. All tex.-dual tex'!</v>
      </c>
      <c r="I3145" t="str">
        <f t="shared" ca="1" si="438"/>
        <v>'Simpl. All tex.-dual tex'!</v>
      </c>
      <c r="J3145">
        <f t="shared" ca="1" si="439"/>
        <v>0</v>
      </c>
      <c r="K3145">
        <f t="shared" ca="1" si="440"/>
        <v>0</v>
      </c>
      <c r="N3145" t="str">
        <f t="shared" ca="1" si="441"/>
        <v>D:z</v>
      </c>
      <c r="O3145" t="str">
        <f t="shared" ca="1" si="442"/>
        <v>D7:z7</v>
      </c>
    </row>
    <row r="3146" spans="1:15">
      <c r="A3146" t="str">
        <f t="shared" si="443"/>
        <v>10</v>
      </c>
      <c r="B3146" t="str">
        <f t="shared" ca="1" si="435"/>
        <v>W</v>
      </c>
      <c r="C3146" t="s">
        <v>3774</v>
      </c>
      <c r="D3146" t="s">
        <v>3784</v>
      </c>
      <c r="E3146">
        <f t="shared" ca="1" si="436"/>
        <v>0</v>
      </c>
      <c r="H3146" t="str">
        <f t="shared" ca="1" si="437"/>
        <v>'Simpl. All tex.-dual tex'!</v>
      </c>
      <c r="I3146" t="str">
        <f t="shared" ca="1" si="438"/>
        <v>'Simpl. All tex.-dual tex'!</v>
      </c>
      <c r="J3146">
        <f t="shared" ca="1" si="439"/>
        <v>0</v>
      </c>
      <c r="K3146">
        <f t="shared" ca="1" si="440"/>
        <v>0</v>
      </c>
      <c r="N3146" t="str">
        <f t="shared" ca="1" si="441"/>
        <v>D:z</v>
      </c>
      <c r="O3146" t="str">
        <f t="shared" ca="1" si="442"/>
        <v>D7:z7</v>
      </c>
    </row>
    <row r="3147" spans="1:15">
      <c r="A3147" t="str">
        <f t="shared" si="443"/>
        <v>11</v>
      </c>
      <c r="B3147" t="str">
        <f t="shared" ref="B3147:B3210" ca="1" si="444">VLOOKUP(H3147,$A$1:$K$3,11,FALSE)</f>
        <v>W</v>
      </c>
      <c r="C3147" t="s">
        <v>3774</v>
      </c>
      <c r="D3147" t="s">
        <v>3785</v>
      </c>
      <c r="E3147">
        <f t="shared" ref="E3147:E3210" ca="1" si="445">IFERROR(VLOOKUP(C3147,INDIRECT($H3147&amp;$N3147),MATCH($A3147,INDIRECT($H3147&amp;$O3147),0),FALSE),0)</f>
        <v>0</v>
      </c>
      <c r="H3147" t="str">
        <f t="shared" ref="H3147:H3210" ca="1" si="446">IF(I3147&lt;&gt;0,I3147,IF(J3147&lt;&gt;0,J3147,K3147))</f>
        <v>'Simpl. All tex.-dual tex'!</v>
      </c>
      <c r="I3147" t="str">
        <f t="shared" ref="I3147:I3210" ca="1" si="447">IF(IFERROR(VLOOKUP(C3147,INDIRECT($G$5&amp;"D:D"),1,FALSE),0)&lt;&gt;0,I$9,0)</f>
        <v>'Simpl. All tex.-dual tex'!</v>
      </c>
      <c r="J3147">
        <f t="shared" ref="J3147:J3210" ca="1" si="448">IF(IFERROR(VLOOKUP(C3147,INDIRECT($G$6&amp;"D:D"),1,FALSE),0)&lt;&gt;0,J$9,0)</f>
        <v>0</v>
      </c>
      <c r="K3147">
        <f t="shared" ref="K3147:K3210" ca="1" si="449">IF(IFERROR(VLOOKUP($C3147,INDIRECT($G$7&amp;"d:d"),1,FALSE),0)&lt;&gt;0,K$9,0)</f>
        <v>0</v>
      </c>
      <c r="N3147" t="str">
        <f t="shared" ref="N3147:N3210" ca="1" si="450">VLOOKUP($H3147,$G$5:$I$7,2,FALSE)</f>
        <v>D:z</v>
      </c>
      <c r="O3147" t="str">
        <f t="shared" ref="O3147:O3210" ca="1" si="451">VLOOKUP($H3147,$G$5:$I$7,3,FALSE)</f>
        <v>D7:z7</v>
      </c>
    </row>
    <row r="3148" spans="1:15">
      <c r="A3148" t="str">
        <f t="shared" si="443"/>
        <v>12</v>
      </c>
      <c r="B3148" t="str">
        <f t="shared" ca="1" si="444"/>
        <v>W</v>
      </c>
      <c r="C3148" t="s">
        <v>3774</v>
      </c>
      <c r="D3148" t="s">
        <v>3786</v>
      </c>
      <c r="E3148">
        <f t="shared" ca="1" si="445"/>
        <v>0</v>
      </c>
      <c r="H3148" t="str">
        <f t="shared" ca="1" si="446"/>
        <v>'Simpl. All tex.-dual tex'!</v>
      </c>
      <c r="I3148" t="str">
        <f t="shared" ca="1" si="447"/>
        <v>'Simpl. All tex.-dual tex'!</v>
      </c>
      <c r="J3148">
        <f t="shared" ca="1" si="448"/>
        <v>0</v>
      </c>
      <c r="K3148">
        <f t="shared" ca="1" si="449"/>
        <v>0</v>
      </c>
      <c r="N3148" t="str">
        <f t="shared" ca="1" si="450"/>
        <v>D:z</v>
      </c>
      <c r="O3148" t="str">
        <f t="shared" ca="1" si="451"/>
        <v>D7:z7</v>
      </c>
    </row>
    <row r="3149" spans="1:15">
      <c r="A3149" t="str">
        <f t="shared" si="443"/>
        <v>13</v>
      </c>
      <c r="B3149" t="str">
        <f t="shared" ca="1" si="444"/>
        <v>W</v>
      </c>
      <c r="C3149" t="s">
        <v>3774</v>
      </c>
      <c r="D3149" t="s">
        <v>3787</v>
      </c>
      <c r="E3149">
        <f t="shared" ca="1" si="445"/>
        <v>0</v>
      </c>
      <c r="H3149" t="str">
        <f t="shared" ca="1" si="446"/>
        <v>'Simpl. All tex.-dual tex'!</v>
      </c>
      <c r="I3149" t="str">
        <f t="shared" ca="1" si="447"/>
        <v>'Simpl. All tex.-dual tex'!</v>
      </c>
      <c r="J3149">
        <f t="shared" ca="1" si="448"/>
        <v>0</v>
      </c>
      <c r="K3149">
        <f t="shared" ca="1" si="449"/>
        <v>0</v>
      </c>
      <c r="N3149" t="str">
        <f t="shared" ca="1" si="450"/>
        <v>D:z</v>
      </c>
      <c r="O3149" t="str">
        <f t="shared" ca="1" si="451"/>
        <v>D7:z7</v>
      </c>
    </row>
    <row r="3150" spans="1:15">
      <c r="A3150" t="str">
        <f t="shared" si="443"/>
        <v>100</v>
      </c>
      <c r="B3150" t="str">
        <f t="shared" ca="1" si="444"/>
        <v>W</v>
      </c>
      <c r="C3150" t="s">
        <v>3774</v>
      </c>
      <c r="D3150" t="s">
        <v>3788</v>
      </c>
      <c r="E3150">
        <f t="shared" ca="1" si="445"/>
        <v>0</v>
      </c>
      <c r="H3150" t="str">
        <f t="shared" ca="1" si="446"/>
        <v>'Simpl. All tex.-dual tex'!</v>
      </c>
      <c r="I3150" t="str">
        <f t="shared" ca="1" si="447"/>
        <v>'Simpl. All tex.-dual tex'!</v>
      </c>
      <c r="J3150">
        <f t="shared" ca="1" si="448"/>
        <v>0</v>
      </c>
      <c r="K3150">
        <f t="shared" ca="1" si="449"/>
        <v>0</v>
      </c>
      <c r="N3150" t="str">
        <f t="shared" ca="1" si="450"/>
        <v>D:z</v>
      </c>
      <c r="O3150" t="str">
        <f t="shared" ca="1" si="451"/>
        <v>D7:z7</v>
      </c>
    </row>
    <row r="3151" spans="1:15">
      <c r="A3151" t="str">
        <f t="shared" si="443"/>
        <v>01</v>
      </c>
      <c r="B3151" t="str">
        <f t="shared" ca="1" si="444"/>
        <v>W</v>
      </c>
      <c r="C3151" t="s">
        <v>3159</v>
      </c>
      <c r="D3151" t="s">
        <v>3160</v>
      </c>
      <c r="E3151">
        <f t="shared" ca="1" si="445"/>
        <v>0</v>
      </c>
      <c r="H3151" t="str">
        <f t="shared" ca="1" si="446"/>
        <v>'Simpl. All tex.-dual tex'!</v>
      </c>
      <c r="I3151" t="str">
        <f t="shared" ca="1" si="447"/>
        <v>'Simpl. All tex.-dual tex'!</v>
      </c>
      <c r="J3151">
        <f t="shared" ca="1" si="448"/>
        <v>0</v>
      </c>
      <c r="K3151">
        <f t="shared" ca="1" si="449"/>
        <v>0</v>
      </c>
      <c r="N3151" t="str">
        <f t="shared" ca="1" si="450"/>
        <v>D:z</v>
      </c>
      <c r="O3151" t="str">
        <f t="shared" ca="1" si="451"/>
        <v>D7:z7</v>
      </c>
    </row>
    <row r="3152" spans="1:15">
      <c r="A3152" t="str">
        <f t="shared" si="443"/>
        <v>02</v>
      </c>
      <c r="B3152" t="str">
        <f t="shared" ca="1" si="444"/>
        <v>W</v>
      </c>
      <c r="C3152" t="s">
        <v>3159</v>
      </c>
      <c r="D3152" t="s">
        <v>3161</v>
      </c>
      <c r="E3152">
        <f t="shared" ca="1" si="445"/>
        <v>0</v>
      </c>
      <c r="H3152" t="str">
        <f t="shared" ca="1" si="446"/>
        <v>'Simpl. All tex.-dual tex'!</v>
      </c>
      <c r="I3152" t="str">
        <f t="shared" ca="1" si="447"/>
        <v>'Simpl. All tex.-dual tex'!</v>
      </c>
      <c r="J3152">
        <f t="shared" ca="1" si="448"/>
        <v>0</v>
      </c>
      <c r="K3152">
        <f t="shared" ca="1" si="449"/>
        <v>0</v>
      </c>
      <c r="N3152" t="str">
        <f t="shared" ca="1" si="450"/>
        <v>D:z</v>
      </c>
      <c r="O3152" t="str">
        <f t="shared" ca="1" si="451"/>
        <v>D7:z7</v>
      </c>
    </row>
    <row r="3153" spans="1:15">
      <c r="A3153" t="str">
        <f t="shared" si="443"/>
        <v>03</v>
      </c>
      <c r="B3153" t="str">
        <f t="shared" ca="1" si="444"/>
        <v>W</v>
      </c>
      <c r="C3153" t="s">
        <v>3159</v>
      </c>
      <c r="D3153" t="s">
        <v>3162</v>
      </c>
      <c r="E3153">
        <f t="shared" ca="1" si="445"/>
        <v>0</v>
      </c>
      <c r="H3153" t="str">
        <f t="shared" ca="1" si="446"/>
        <v>'Simpl. All tex.-dual tex'!</v>
      </c>
      <c r="I3153" t="str">
        <f t="shared" ca="1" si="447"/>
        <v>'Simpl. All tex.-dual tex'!</v>
      </c>
      <c r="J3153">
        <f t="shared" ca="1" si="448"/>
        <v>0</v>
      </c>
      <c r="K3153">
        <f t="shared" ca="1" si="449"/>
        <v>0</v>
      </c>
      <c r="N3153" t="str">
        <f t="shared" ca="1" si="450"/>
        <v>D:z</v>
      </c>
      <c r="O3153" t="str">
        <f t="shared" ca="1" si="451"/>
        <v>D7:z7</v>
      </c>
    </row>
    <row r="3154" spans="1:15">
      <c r="A3154" t="str">
        <f t="shared" si="443"/>
        <v>04</v>
      </c>
      <c r="B3154" t="str">
        <f t="shared" ca="1" si="444"/>
        <v>W</v>
      </c>
      <c r="C3154" t="s">
        <v>3159</v>
      </c>
      <c r="D3154" t="s">
        <v>3163</v>
      </c>
      <c r="E3154">
        <f t="shared" ca="1" si="445"/>
        <v>0</v>
      </c>
      <c r="H3154" t="str">
        <f t="shared" ca="1" si="446"/>
        <v>'Simpl. All tex.-dual tex'!</v>
      </c>
      <c r="I3154" t="str">
        <f t="shared" ca="1" si="447"/>
        <v>'Simpl. All tex.-dual tex'!</v>
      </c>
      <c r="J3154">
        <f t="shared" ca="1" si="448"/>
        <v>0</v>
      </c>
      <c r="K3154">
        <f t="shared" ca="1" si="449"/>
        <v>0</v>
      </c>
      <c r="N3154" t="str">
        <f t="shared" ca="1" si="450"/>
        <v>D:z</v>
      </c>
      <c r="O3154" t="str">
        <f t="shared" ca="1" si="451"/>
        <v>D7:z7</v>
      </c>
    </row>
    <row r="3155" spans="1:15">
      <c r="A3155" t="str">
        <f t="shared" si="443"/>
        <v>05</v>
      </c>
      <c r="B3155" t="str">
        <f t="shared" ca="1" si="444"/>
        <v>W</v>
      </c>
      <c r="C3155" t="s">
        <v>3159</v>
      </c>
      <c r="D3155" t="s">
        <v>3164</v>
      </c>
      <c r="E3155">
        <f t="shared" ca="1" si="445"/>
        <v>0</v>
      </c>
      <c r="H3155" t="str">
        <f t="shared" ca="1" si="446"/>
        <v>'Simpl. All tex.-dual tex'!</v>
      </c>
      <c r="I3155" t="str">
        <f t="shared" ca="1" si="447"/>
        <v>'Simpl. All tex.-dual tex'!</v>
      </c>
      <c r="J3155">
        <f t="shared" ca="1" si="448"/>
        <v>0</v>
      </c>
      <c r="K3155">
        <f t="shared" ca="1" si="449"/>
        <v>0</v>
      </c>
      <c r="N3155" t="str">
        <f t="shared" ca="1" si="450"/>
        <v>D:z</v>
      </c>
      <c r="O3155" t="str">
        <f t="shared" ca="1" si="451"/>
        <v>D7:z7</v>
      </c>
    </row>
    <row r="3156" spans="1:15">
      <c r="A3156" t="str">
        <f t="shared" si="443"/>
        <v>06</v>
      </c>
      <c r="B3156" t="str">
        <f t="shared" ca="1" si="444"/>
        <v>W</v>
      </c>
      <c r="C3156" t="s">
        <v>3159</v>
      </c>
      <c r="D3156" t="s">
        <v>3165</v>
      </c>
      <c r="E3156">
        <f t="shared" ca="1" si="445"/>
        <v>0</v>
      </c>
      <c r="H3156" t="str">
        <f t="shared" ca="1" si="446"/>
        <v>'Simpl. All tex.-dual tex'!</v>
      </c>
      <c r="I3156" t="str">
        <f t="shared" ca="1" si="447"/>
        <v>'Simpl. All tex.-dual tex'!</v>
      </c>
      <c r="J3156">
        <f t="shared" ca="1" si="448"/>
        <v>0</v>
      </c>
      <c r="K3156">
        <f t="shared" ca="1" si="449"/>
        <v>0</v>
      </c>
      <c r="N3156" t="str">
        <f t="shared" ca="1" si="450"/>
        <v>D:z</v>
      </c>
      <c r="O3156" t="str">
        <f t="shared" ca="1" si="451"/>
        <v>D7:z7</v>
      </c>
    </row>
    <row r="3157" spans="1:15">
      <c r="A3157" t="str">
        <f t="shared" si="443"/>
        <v>07</v>
      </c>
      <c r="B3157" t="str">
        <f t="shared" ca="1" si="444"/>
        <v>W</v>
      </c>
      <c r="C3157" t="s">
        <v>3159</v>
      </c>
      <c r="D3157" t="s">
        <v>3166</v>
      </c>
      <c r="E3157">
        <f t="shared" ca="1" si="445"/>
        <v>0</v>
      </c>
      <c r="H3157" t="str">
        <f t="shared" ca="1" si="446"/>
        <v>'Simpl. All tex.-dual tex'!</v>
      </c>
      <c r="I3157" t="str">
        <f t="shared" ca="1" si="447"/>
        <v>'Simpl. All tex.-dual tex'!</v>
      </c>
      <c r="J3157">
        <f t="shared" ca="1" si="448"/>
        <v>0</v>
      </c>
      <c r="K3157">
        <f t="shared" ca="1" si="449"/>
        <v>0</v>
      </c>
      <c r="N3157" t="str">
        <f t="shared" ca="1" si="450"/>
        <v>D:z</v>
      </c>
      <c r="O3157" t="str">
        <f t="shared" ca="1" si="451"/>
        <v>D7:z7</v>
      </c>
    </row>
    <row r="3158" spans="1:15">
      <c r="A3158" t="str">
        <f t="shared" si="443"/>
        <v>08</v>
      </c>
      <c r="B3158" t="str">
        <f t="shared" ca="1" si="444"/>
        <v>W</v>
      </c>
      <c r="C3158" t="s">
        <v>3159</v>
      </c>
      <c r="D3158" t="s">
        <v>3167</v>
      </c>
      <c r="E3158">
        <f t="shared" ca="1" si="445"/>
        <v>0</v>
      </c>
      <c r="H3158" t="str">
        <f t="shared" ca="1" si="446"/>
        <v>'Simpl. All tex.-dual tex'!</v>
      </c>
      <c r="I3158" t="str">
        <f t="shared" ca="1" si="447"/>
        <v>'Simpl. All tex.-dual tex'!</v>
      </c>
      <c r="J3158">
        <f t="shared" ca="1" si="448"/>
        <v>0</v>
      </c>
      <c r="K3158">
        <f t="shared" ca="1" si="449"/>
        <v>0</v>
      </c>
      <c r="N3158" t="str">
        <f t="shared" ca="1" si="450"/>
        <v>D:z</v>
      </c>
      <c r="O3158" t="str">
        <f t="shared" ca="1" si="451"/>
        <v>D7:z7</v>
      </c>
    </row>
    <row r="3159" spans="1:15">
      <c r="A3159" t="str">
        <f t="shared" si="443"/>
        <v>09</v>
      </c>
      <c r="B3159" t="str">
        <f t="shared" ca="1" si="444"/>
        <v>W</v>
      </c>
      <c r="C3159" t="s">
        <v>3159</v>
      </c>
      <c r="D3159" t="s">
        <v>3168</v>
      </c>
      <c r="E3159">
        <f t="shared" ca="1" si="445"/>
        <v>0</v>
      </c>
      <c r="H3159" t="str">
        <f t="shared" ca="1" si="446"/>
        <v>'Simpl. All tex.-dual tex'!</v>
      </c>
      <c r="I3159" t="str">
        <f t="shared" ca="1" si="447"/>
        <v>'Simpl. All tex.-dual tex'!</v>
      </c>
      <c r="J3159">
        <f t="shared" ca="1" si="448"/>
        <v>0</v>
      </c>
      <c r="K3159">
        <f t="shared" ca="1" si="449"/>
        <v>0</v>
      </c>
      <c r="N3159" t="str">
        <f t="shared" ca="1" si="450"/>
        <v>D:z</v>
      </c>
      <c r="O3159" t="str">
        <f t="shared" ca="1" si="451"/>
        <v>D7:z7</v>
      </c>
    </row>
    <row r="3160" spans="1:15">
      <c r="A3160" t="str">
        <f t="shared" si="443"/>
        <v>10</v>
      </c>
      <c r="B3160" t="str">
        <f t="shared" ca="1" si="444"/>
        <v>W</v>
      </c>
      <c r="C3160" t="s">
        <v>3159</v>
      </c>
      <c r="D3160" t="s">
        <v>3169</v>
      </c>
      <c r="E3160">
        <f t="shared" ca="1" si="445"/>
        <v>0</v>
      </c>
      <c r="H3160" t="str">
        <f t="shared" ca="1" si="446"/>
        <v>'Simpl. All tex.-dual tex'!</v>
      </c>
      <c r="I3160" t="str">
        <f t="shared" ca="1" si="447"/>
        <v>'Simpl. All tex.-dual tex'!</v>
      </c>
      <c r="J3160">
        <f t="shared" ca="1" si="448"/>
        <v>0</v>
      </c>
      <c r="K3160">
        <f t="shared" ca="1" si="449"/>
        <v>0</v>
      </c>
      <c r="N3160" t="str">
        <f t="shared" ca="1" si="450"/>
        <v>D:z</v>
      </c>
      <c r="O3160" t="str">
        <f t="shared" ca="1" si="451"/>
        <v>D7:z7</v>
      </c>
    </row>
    <row r="3161" spans="1:15">
      <c r="A3161" t="str">
        <f t="shared" si="443"/>
        <v>11</v>
      </c>
      <c r="B3161" t="str">
        <f t="shared" ca="1" si="444"/>
        <v>W</v>
      </c>
      <c r="C3161" t="s">
        <v>3159</v>
      </c>
      <c r="D3161" t="s">
        <v>3170</v>
      </c>
      <c r="E3161">
        <f t="shared" ca="1" si="445"/>
        <v>0</v>
      </c>
      <c r="H3161" t="str">
        <f t="shared" ca="1" si="446"/>
        <v>'Simpl. All tex.-dual tex'!</v>
      </c>
      <c r="I3161" t="str">
        <f t="shared" ca="1" si="447"/>
        <v>'Simpl. All tex.-dual tex'!</v>
      </c>
      <c r="J3161">
        <f t="shared" ca="1" si="448"/>
        <v>0</v>
      </c>
      <c r="K3161">
        <f t="shared" ca="1" si="449"/>
        <v>0</v>
      </c>
      <c r="N3161" t="str">
        <f t="shared" ca="1" si="450"/>
        <v>D:z</v>
      </c>
      <c r="O3161" t="str">
        <f t="shared" ca="1" si="451"/>
        <v>D7:z7</v>
      </c>
    </row>
    <row r="3162" spans="1:15">
      <c r="A3162" t="str">
        <f t="shared" si="443"/>
        <v>12</v>
      </c>
      <c r="B3162" t="str">
        <f t="shared" ca="1" si="444"/>
        <v>W</v>
      </c>
      <c r="C3162" t="s">
        <v>3159</v>
      </c>
      <c r="D3162" t="s">
        <v>3171</v>
      </c>
      <c r="E3162">
        <f t="shared" ca="1" si="445"/>
        <v>0</v>
      </c>
      <c r="H3162" t="str">
        <f t="shared" ca="1" si="446"/>
        <v>'Simpl. All tex.-dual tex'!</v>
      </c>
      <c r="I3162" t="str">
        <f t="shared" ca="1" si="447"/>
        <v>'Simpl. All tex.-dual tex'!</v>
      </c>
      <c r="J3162">
        <f t="shared" ca="1" si="448"/>
        <v>0</v>
      </c>
      <c r="K3162">
        <f t="shared" ca="1" si="449"/>
        <v>0</v>
      </c>
      <c r="N3162" t="str">
        <f t="shared" ca="1" si="450"/>
        <v>D:z</v>
      </c>
      <c r="O3162" t="str">
        <f t="shared" ca="1" si="451"/>
        <v>D7:z7</v>
      </c>
    </row>
    <row r="3163" spans="1:15">
      <c r="A3163" t="str">
        <f t="shared" si="443"/>
        <v>13</v>
      </c>
      <c r="B3163" t="str">
        <f t="shared" ca="1" si="444"/>
        <v>W</v>
      </c>
      <c r="C3163" t="s">
        <v>3159</v>
      </c>
      <c r="D3163" t="s">
        <v>3172</v>
      </c>
      <c r="E3163">
        <f t="shared" ca="1" si="445"/>
        <v>0</v>
      </c>
      <c r="H3163" t="str">
        <f t="shared" ca="1" si="446"/>
        <v>'Simpl. All tex.-dual tex'!</v>
      </c>
      <c r="I3163" t="str">
        <f t="shared" ca="1" si="447"/>
        <v>'Simpl. All tex.-dual tex'!</v>
      </c>
      <c r="J3163">
        <f t="shared" ca="1" si="448"/>
        <v>0</v>
      </c>
      <c r="K3163">
        <f t="shared" ca="1" si="449"/>
        <v>0</v>
      </c>
      <c r="N3163" t="str">
        <f t="shared" ca="1" si="450"/>
        <v>D:z</v>
      </c>
      <c r="O3163" t="str">
        <f t="shared" ca="1" si="451"/>
        <v>D7:z7</v>
      </c>
    </row>
    <row r="3164" spans="1:15">
      <c r="A3164" t="str">
        <f t="shared" si="443"/>
        <v>100</v>
      </c>
      <c r="B3164" t="str">
        <f t="shared" ca="1" si="444"/>
        <v>W</v>
      </c>
      <c r="C3164" t="s">
        <v>3159</v>
      </c>
      <c r="D3164" t="s">
        <v>3173</v>
      </c>
      <c r="E3164">
        <f t="shared" ca="1" si="445"/>
        <v>0</v>
      </c>
      <c r="H3164" t="str">
        <f t="shared" ca="1" si="446"/>
        <v>'Simpl. All tex.-dual tex'!</v>
      </c>
      <c r="I3164" t="str">
        <f t="shared" ca="1" si="447"/>
        <v>'Simpl. All tex.-dual tex'!</v>
      </c>
      <c r="J3164">
        <f t="shared" ca="1" si="448"/>
        <v>0</v>
      </c>
      <c r="K3164">
        <f t="shared" ca="1" si="449"/>
        <v>0</v>
      </c>
      <c r="N3164" t="str">
        <f t="shared" ca="1" si="450"/>
        <v>D:z</v>
      </c>
      <c r="O3164" t="str">
        <f t="shared" ca="1" si="451"/>
        <v>D7:z7</v>
      </c>
    </row>
    <row r="3165" spans="1:15">
      <c r="A3165" t="str">
        <f t="shared" si="443"/>
        <v>01</v>
      </c>
      <c r="B3165" t="str">
        <f t="shared" ca="1" si="444"/>
        <v>W</v>
      </c>
      <c r="C3165" t="s">
        <v>3219</v>
      </c>
      <c r="D3165" t="s">
        <v>3220</v>
      </c>
      <c r="E3165">
        <f t="shared" ca="1" si="445"/>
        <v>0</v>
      </c>
      <c r="H3165" t="str">
        <f t="shared" ca="1" si="446"/>
        <v>'Simpl. All tex.-dual tex'!</v>
      </c>
      <c r="I3165" t="str">
        <f t="shared" ca="1" si="447"/>
        <v>'Simpl. All tex.-dual tex'!</v>
      </c>
      <c r="J3165">
        <f t="shared" ca="1" si="448"/>
        <v>0</v>
      </c>
      <c r="K3165">
        <f t="shared" ca="1" si="449"/>
        <v>0</v>
      </c>
      <c r="N3165" t="str">
        <f t="shared" ca="1" si="450"/>
        <v>D:z</v>
      </c>
      <c r="O3165" t="str">
        <f t="shared" ca="1" si="451"/>
        <v>D7:z7</v>
      </c>
    </row>
    <row r="3166" spans="1:15">
      <c r="A3166" t="str">
        <f t="shared" si="443"/>
        <v>02</v>
      </c>
      <c r="B3166" t="str">
        <f t="shared" ca="1" si="444"/>
        <v>W</v>
      </c>
      <c r="C3166" t="s">
        <v>3219</v>
      </c>
      <c r="D3166" t="s">
        <v>3221</v>
      </c>
      <c r="E3166">
        <f t="shared" ca="1" si="445"/>
        <v>0</v>
      </c>
      <c r="H3166" t="str">
        <f t="shared" ca="1" si="446"/>
        <v>'Simpl. All tex.-dual tex'!</v>
      </c>
      <c r="I3166" t="str">
        <f t="shared" ca="1" si="447"/>
        <v>'Simpl. All tex.-dual tex'!</v>
      </c>
      <c r="J3166">
        <f t="shared" ca="1" si="448"/>
        <v>0</v>
      </c>
      <c r="K3166">
        <f t="shared" ca="1" si="449"/>
        <v>0</v>
      </c>
      <c r="N3166" t="str">
        <f t="shared" ca="1" si="450"/>
        <v>D:z</v>
      </c>
      <c r="O3166" t="str">
        <f t="shared" ca="1" si="451"/>
        <v>D7:z7</v>
      </c>
    </row>
    <row r="3167" spans="1:15">
      <c r="A3167" t="str">
        <f t="shared" si="443"/>
        <v>03</v>
      </c>
      <c r="B3167" t="str">
        <f t="shared" ca="1" si="444"/>
        <v>W</v>
      </c>
      <c r="C3167" t="s">
        <v>3219</v>
      </c>
      <c r="D3167" t="s">
        <v>3222</v>
      </c>
      <c r="E3167">
        <f t="shared" ca="1" si="445"/>
        <v>0</v>
      </c>
      <c r="H3167" t="str">
        <f t="shared" ca="1" si="446"/>
        <v>'Simpl. All tex.-dual tex'!</v>
      </c>
      <c r="I3167" t="str">
        <f t="shared" ca="1" si="447"/>
        <v>'Simpl. All tex.-dual tex'!</v>
      </c>
      <c r="J3167">
        <f t="shared" ca="1" si="448"/>
        <v>0</v>
      </c>
      <c r="K3167">
        <f t="shared" ca="1" si="449"/>
        <v>0</v>
      </c>
      <c r="N3167" t="str">
        <f t="shared" ca="1" si="450"/>
        <v>D:z</v>
      </c>
      <c r="O3167" t="str">
        <f t="shared" ca="1" si="451"/>
        <v>D7:z7</v>
      </c>
    </row>
    <row r="3168" spans="1:15">
      <c r="A3168" t="str">
        <f t="shared" si="443"/>
        <v>04</v>
      </c>
      <c r="B3168" t="str">
        <f t="shared" ca="1" si="444"/>
        <v>W</v>
      </c>
      <c r="C3168" t="s">
        <v>3219</v>
      </c>
      <c r="D3168" t="s">
        <v>3223</v>
      </c>
      <c r="E3168">
        <f t="shared" ca="1" si="445"/>
        <v>0</v>
      </c>
      <c r="H3168" t="str">
        <f t="shared" ca="1" si="446"/>
        <v>'Simpl. All tex.-dual tex'!</v>
      </c>
      <c r="I3168" t="str">
        <f t="shared" ca="1" si="447"/>
        <v>'Simpl. All tex.-dual tex'!</v>
      </c>
      <c r="J3168">
        <f t="shared" ca="1" si="448"/>
        <v>0</v>
      </c>
      <c r="K3168">
        <f t="shared" ca="1" si="449"/>
        <v>0</v>
      </c>
      <c r="N3168" t="str">
        <f t="shared" ca="1" si="450"/>
        <v>D:z</v>
      </c>
      <c r="O3168" t="str">
        <f t="shared" ca="1" si="451"/>
        <v>D7:z7</v>
      </c>
    </row>
    <row r="3169" spans="1:15">
      <c r="A3169" t="str">
        <f t="shared" si="443"/>
        <v>05</v>
      </c>
      <c r="B3169" t="str">
        <f t="shared" ca="1" si="444"/>
        <v>W</v>
      </c>
      <c r="C3169" t="s">
        <v>3219</v>
      </c>
      <c r="D3169" t="s">
        <v>3224</v>
      </c>
      <c r="E3169">
        <f t="shared" ca="1" si="445"/>
        <v>0</v>
      </c>
      <c r="H3169" t="str">
        <f t="shared" ca="1" si="446"/>
        <v>'Simpl. All tex.-dual tex'!</v>
      </c>
      <c r="I3169" t="str">
        <f t="shared" ca="1" si="447"/>
        <v>'Simpl. All tex.-dual tex'!</v>
      </c>
      <c r="J3169">
        <f t="shared" ca="1" si="448"/>
        <v>0</v>
      </c>
      <c r="K3169">
        <f t="shared" ca="1" si="449"/>
        <v>0</v>
      </c>
      <c r="N3169" t="str">
        <f t="shared" ca="1" si="450"/>
        <v>D:z</v>
      </c>
      <c r="O3169" t="str">
        <f t="shared" ca="1" si="451"/>
        <v>D7:z7</v>
      </c>
    </row>
    <row r="3170" spans="1:15">
      <c r="A3170" t="str">
        <f t="shared" si="443"/>
        <v>06</v>
      </c>
      <c r="B3170" t="str">
        <f t="shared" ca="1" si="444"/>
        <v>W</v>
      </c>
      <c r="C3170" t="s">
        <v>3219</v>
      </c>
      <c r="D3170" t="s">
        <v>3225</v>
      </c>
      <c r="E3170">
        <f t="shared" ca="1" si="445"/>
        <v>0</v>
      </c>
      <c r="H3170" t="str">
        <f t="shared" ca="1" si="446"/>
        <v>'Simpl. All tex.-dual tex'!</v>
      </c>
      <c r="I3170" t="str">
        <f t="shared" ca="1" si="447"/>
        <v>'Simpl. All tex.-dual tex'!</v>
      </c>
      <c r="J3170">
        <f t="shared" ca="1" si="448"/>
        <v>0</v>
      </c>
      <c r="K3170">
        <f t="shared" ca="1" si="449"/>
        <v>0</v>
      </c>
      <c r="N3170" t="str">
        <f t="shared" ca="1" si="450"/>
        <v>D:z</v>
      </c>
      <c r="O3170" t="str">
        <f t="shared" ca="1" si="451"/>
        <v>D7:z7</v>
      </c>
    </row>
    <row r="3171" spans="1:15">
      <c r="A3171" t="str">
        <f t="shared" si="443"/>
        <v>07</v>
      </c>
      <c r="B3171" t="str">
        <f t="shared" ca="1" si="444"/>
        <v>W</v>
      </c>
      <c r="C3171" t="s">
        <v>3219</v>
      </c>
      <c r="D3171" t="s">
        <v>3226</v>
      </c>
      <c r="E3171">
        <f t="shared" ca="1" si="445"/>
        <v>0</v>
      </c>
      <c r="H3171" t="str">
        <f t="shared" ca="1" si="446"/>
        <v>'Simpl. All tex.-dual tex'!</v>
      </c>
      <c r="I3171" t="str">
        <f t="shared" ca="1" si="447"/>
        <v>'Simpl. All tex.-dual tex'!</v>
      </c>
      <c r="J3171">
        <f t="shared" ca="1" si="448"/>
        <v>0</v>
      </c>
      <c r="K3171">
        <f t="shared" ca="1" si="449"/>
        <v>0</v>
      </c>
      <c r="N3171" t="str">
        <f t="shared" ca="1" si="450"/>
        <v>D:z</v>
      </c>
      <c r="O3171" t="str">
        <f t="shared" ca="1" si="451"/>
        <v>D7:z7</v>
      </c>
    </row>
    <row r="3172" spans="1:15">
      <c r="A3172" t="str">
        <f t="shared" si="443"/>
        <v>08</v>
      </c>
      <c r="B3172" t="str">
        <f t="shared" ca="1" si="444"/>
        <v>W</v>
      </c>
      <c r="C3172" t="s">
        <v>3219</v>
      </c>
      <c r="D3172" t="s">
        <v>3227</v>
      </c>
      <c r="E3172">
        <f t="shared" ca="1" si="445"/>
        <v>0</v>
      </c>
      <c r="H3172" t="str">
        <f t="shared" ca="1" si="446"/>
        <v>'Simpl. All tex.-dual tex'!</v>
      </c>
      <c r="I3172" t="str">
        <f t="shared" ca="1" si="447"/>
        <v>'Simpl. All tex.-dual tex'!</v>
      </c>
      <c r="J3172">
        <f t="shared" ca="1" si="448"/>
        <v>0</v>
      </c>
      <c r="K3172">
        <f t="shared" ca="1" si="449"/>
        <v>0</v>
      </c>
      <c r="N3172" t="str">
        <f t="shared" ca="1" si="450"/>
        <v>D:z</v>
      </c>
      <c r="O3172" t="str">
        <f t="shared" ca="1" si="451"/>
        <v>D7:z7</v>
      </c>
    </row>
    <row r="3173" spans="1:15">
      <c r="A3173" t="str">
        <f t="shared" si="443"/>
        <v>09</v>
      </c>
      <c r="B3173" t="str">
        <f t="shared" ca="1" si="444"/>
        <v>W</v>
      </c>
      <c r="C3173" t="s">
        <v>3219</v>
      </c>
      <c r="D3173" t="s">
        <v>3228</v>
      </c>
      <c r="E3173">
        <f t="shared" ca="1" si="445"/>
        <v>0</v>
      </c>
      <c r="H3173" t="str">
        <f t="shared" ca="1" si="446"/>
        <v>'Simpl. All tex.-dual tex'!</v>
      </c>
      <c r="I3173" t="str">
        <f t="shared" ca="1" si="447"/>
        <v>'Simpl. All tex.-dual tex'!</v>
      </c>
      <c r="J3173">
        <f t="shared" ca="1" si="448"/>
        <v>0</v>
      </c>
      <c r="K3173">
        <f t="shared" ca="1" si="449"/>
        <v>0</v>
      </c>
      <c r="N3173" t="str">
        <f t="shared" ca="1" si="450"/>
        <v>D:z</v>
      </c>
      <c r="O3173" t="str">
        <f t="shared" ca="1" si="451"/>
        <v>D7:z7</v>
      </c>
    </row>
    <row r="3174" spans="1:15">
      <c r="A3174" t="str">
        <f t="shared" si="443"/>
        <v>10</v>
      </c>
      <c r="B3174" t="str">
        <f t="shared" ca="1" si="444"/>
        <v>W</v>
      </c>
      <c r="C3174" t="s">
        <v>3219</v>
      </c>
      <c r="D3174" t="s">
        <v>3229</v>
      </c>
      <c r="E3174">
        <f t="shared" ca="1" si="445"/>
        <v>0</v>
      </c>
      <c r="H3174" t="str">
        <f t="shared" ca="1" si="446"/>
        <v>'Simpl. All tex.-dual tex'!</v>
      </c>
      <c r="I3174" t="str">
        <f t="shared" ca="1" si="447"/>
        <v>'Simpl. All tex.-dual tex'!</v>
      </c>
      <c r="J3174">
        <f t="shared" ca="1" si="448"/>
        <v>0</v>
      </c>
      <c r="K3174">
        <f t="shared" ca="1" si="449"/>
        <v>0</v>
      </c>
      <c r="N3174" t="str">
        <f t="shared" ca="1" si="450"/>
        <v>D:z</v>
      </c>
      <c r="O3174" t="str">
        <f t="shared" ca="1" si="451"/>
        <v>D7:z7</v>
      </c>
    </row>
    <row r="3175" spans="1:15">
      <c r="A3175" t="str">
        <f t="shared" si="443"/>
        <v>11</v>
      </c>
      <c r="B3175" t="str">
        <f t="shared" ca="1" si="444"/>
        <v>W</v>
      </c>
      <c r="C3175" t="s">
        <v>3219</v>
      </c>
      <c r="D3175" t="s">
        <v>3230</v>
      </c>
      <c r="E3175">
        <f t="shared" ca="1" si="445"/>
        <v>0</v>
      </c>
      <c r="H3175" t="str">
        <f t="shared" ca="1" si="446"/>
        <v>'Simpl. All tex.-dual tex'!</v>
      </c>
      <c r="I3175" t="str">
        <f t="shared" ca="1" si="447"/>
        <v>'Simpl. All tex.-dual tex'!</v>
      </c>
      <c r="J3175">
        <f t="shared" ca="1" si="448"/>
        <v>0</v>
      </c>
      <c r="K3175">
        <f t="shared" ca="1" si="449"/>
        <v>0</v>
      </c>
      <c r="N3175" t="str">
        <f t="shared" ca="1" si="450"/>
        <v>D:z</v>
      </c>
      <c r="O3175" t="str">
        <f t="shared" ca="1" si="451"/>
        <v>D7:z7</v>
      </c>
    </row>
    <row r="3176" spans="1:15">
      <c r="A3176" t="str">
        <f t="shared" si="443"/>
        <v>12</v>
      </c>
      <c r="B3176" t="str">
        <f t="shared" ca="1" si="444"/>
        <v>W</v>
      </c>
      <c r="C3176" t="s">
        <v>3219</v>
      </c>
      <c r="D3176" t="s">
        <v>3231</v>
      </c>
      <c r="E3176">
        <f t="shared" ca="1" si="445"/>
        <v>0</v>
      </c>
      <c r="H3176" t="str">
        <f t="shared" ca="1" si="446"/>
        <v>'Simpl. All tex.-dual tex'!</v>
      </c>
      <c r="I3176" t="str">
        <f t="shared" ca="1" si="447"/>
        <v>'Simpl. All tex.-dual tex'!</v>
      </c>
      <c r="J3176">
        <f t="shared" ca="1" si="448"/>
        <v>0</v>
      </c>
      <c r="K3176">
        <f t="shared" ca="1" si="449"/>
        <v>0</v>
      </c>
      <c r="N3176" t="str">
        <f t="shared" ca="1" si="450"/>
        <v>D:z</v>
      </c>
      <c r="O3176" t="str">
        <f t="shared" ca="1" si="451"/>
        <v>D7:z7</v>
      </c>
    </row>
    <row r="3177" spans="1:15">
      <c r="A3177" t="str">
        <f t="shared" si="443"/>
        <v>13</v>
      </c>
      <c r="B3177" t="str">
        <f t="shared" ca="1" si="444"/>
        <v>W</v>
      </c>
      <c r="C3177" t="s">
        <v>3219</v>
      </c>
      <c r="D3177" t="s">
        <v>3232</v>
      </c>
      <c r="E3177">
        <f t="shared" ca="1" si="445"/>
        <v>0</v>
      </c>
      <c r="H3177" t="str">
        <f t="shared" ca="1" si="446"/>
        <v>'Simpl. All tex.-dual tex'!</v>
      </c>
      <c r="I3177" t="str">
        <f t="shared" ca="1" si="447"/>
        <v>'Simpl. All tex.-dual tex'!</v>
      </c>
      <c r="J3177">
        <f t="shared" ca="1" si="448"/>
        <v>0</v>
      </c>
      <c r="K3177">
        <f t="shared" ca="1" si="449"/>
        <v>0</v>
      </c>
      <c r="N3177" t="str">
        <f t="shared" ca="1" si="450"/>
        <v>D:z</v>
      </c>
      <c r="O3177" t="str">
        <f t="shared" ca="1" si="451"/>
        <v>D7:z7</v>
      </c>
    </row>
    <row r="3178" spans="1:15">
      <c r="A3178" t="str">
        <f t="shared" si="443"/>
        <v>100</v>
      </c>
      <c r="B3178" t="str">
        <f t="shared" ca="1" si="444"/>
        <v>W</v>
      </c>
      <c r="C3178" t="s">
        <v>3219</v>
      </c>
      <c r="D3178" t="s">
        <v>3233</v>
      </c>
      <c r="E3178">
        <f t="shared" ca="1" si="445"/>
        <v>0</v>
      </c>
      <c r="H3178" t="str">
        <f t="shared" ca="1" si="446"/>
        <v>'Simpl. All tex.-dual tex'!</v>
      </c>
      <c r="I3178" t="str">
        <f t="shared" ca="1" si="447"/>
        <v>'Simpl. All tex.-dual tex'!</v>
      </c>
      <c r="J3178">
        <f t="shared" ca="1" si="448"/>
        <v>0</v>
      </c>
      <c r="K3178">
        <f t="shared" ca="1" si="449"/>
        <v>0</v>
      </c>
      <c r="N3178" t="str">
        <f t="shared" ca="1" si="450"/>
        <v>D:z</v>
      </c>
      <c r="O3178" t="str">
        <f t="shared" ca="1" si="451"/>
        <v>D7:z7</v>
      </c>
    </row>
    <row r="3179" spans="1:15">
      <c r="A3179" t="str">
        <f t="shared" si="443"/>
        <v>01</v>
      </c>
      <c r="B3179" t="str">
        <f t="shared" ca="1" si="444"/>
        <v>W</v>
      </c>
      <c r="C3179" t="s">
        <v>3279</v>
      </c>
      <c r="D3179" t="s">
        <v>3280</v>
      </c>
      <c r="E3179">
        <f t="shared" ca="1" si="445"/>
        <v>0</v>
      </c>
      <c r="H3179" t="str">
        <f t="shared" ca="1" si="446"/>
        <v>'Simpl. All tex.-dual tex'!</v>
      </c>
      <c r="I3179" t="str">
        <f t="shared" ca="1" si="447"/>
        <v>'Simpl. All tex.-dual tex'!</v>
      </c>
      <c r="J3179">
        <f t="shared" ca="1" si="448"/>
        <v>0</v>
      </c>
      <c r="K3179">
        <f t="shared" ca="1" si="449"/>
        <v>0</v>
      </c>
      <c r="N3179" t="str">
        <f t="shared" ca="1" si="450"/>
        <v>D:z</v>
      </c>
      <c r="O3179" t="str">
        <f t="shared" ca="1" si="451"/>
        <v>D7:z7</v>
      </c>
    </row>
    <row r="3180" spans="1:15">
      <c r="A3180" t="str">
        <f t="shared" si="443"/>
        <v>02</v>
      </c>
      <c r="B3180" t="str">
        <f t="shared" ca="1" si="444"/>
        <v>W</v>
      </c>
      <c r="C3180" t="s">
        <v>3279</v>
      </c>
      <c r="D3180" t="s">
        <v>3281</v>
      </c>
      <c r="E3180">
        <f t="shared" ca="1" si="445"/>
        <v>0</v>
      </c>
      <c r="H3180" t="str">
        <f t="shared" ca="1" si="446"/>
        <v>'Simpl. All tex.-dual tex'!</v>
      </c>
      <c r="I3180" t="str">
        <f t="shared" ca="1" si="447"/>
        <v>'Simpl. All tex.-dual tex'!</v>
      </c>
      <c r="J3180">
        <f t="shared" ca="1" si="448"/>
        <v>0</v>
      </c>
      <c r="K3180">
        <f t="shared" ca="1" si="449"/>
        <v>0</v>
      </c>
      <c r="N3180" t="str">
        <f t="shared" ca="1" si="450"/>
        <v>D:z</v>
      </c>
      <c r="O3180" t="str">
        <f t="shared" ca="1" si="451"/>
        <v>D7:z7</v>
      </c>
    </row>
    <row r="3181" spans="1:15">
      <c r="A3181" t="str">
        <f t="shared" si="443"/>
        <v>03</v>
      </c>
      <c r="B3181" t="str">
        <f t="shared" ca="1" si="444"/>
        <v>W</v>
      </c>
      <c r="C3181" t="s">
        <v>3279</v>
      </c>
      <c r="D3181" t="s">
        <v>3282</v>
      </c>
      <c r="E3181">
        <f t="shared" ca="1" si="445"/>
        <v>0</v>
      </c>
      <c r="H3181" t="str">
        <f t="shared" ca="1" si="446"/>
        <v>'Simpl. All tex.-dual tex'!</v>
      </c>
      <c r="I3181" t="str">
        <f t="shared" ca="1" si="447"/>
        <v>'Simpl. All tex.-dual tex'!</v>
      </c>
      <c r="J3181">
        <f t="shared" ca="1" si="448"/>
        <v>0</v>
      </c>
      <c r="K3181">
        <f t="shared" ca="1" si="449"/>
        <v>0</v>
      </c>
      <c r="N3181" t="str">
        <f t="shared" ca="1" si="450"/>
        <v>D:z</v>
      </c>
      <c r="O3181" t="str">
        <f t="shared" ca="1" si="451"/>
        <v>D7:z7</v>
      </c>
    </row>
    <row r="3182" spans="1:15">
      <c r="A3182" t="str">
        <f t="shared" si="443"/>
        <v>04</v>
      </c>
      <c r="B3182" t="str">
        <f t="shared" ca="1" si="444"/>
        <v>W</v>
      </c>
      <c r="C3182" t="s">
        <v>3279</v>
      </c>
      <c r="D3182" t="s">
        <v>3283</v>
      </c>
      <c r="E3182">
        <f t="shared" ca="1" si="445"/>
        <v>0</v>
      </c>
      <c r="H3182" t="str">
        <f t="shared" ca="1" si="446"/>
        <v>'Simpl. All tex.-dual tex'!</v>
      </c>
      <c r="I3182" t="str">
        <f t="shared" ca="1" si="447"/>
        <v>'Simpl. All tex.-dual tex'!</v>
      </c>
      <c r="J3182">
        <f t="shared" ca="1" si="448"/>
        <v>0</v>
      </c>
      <c r="K3182">
        <f t="shared" ca="1" si="449"/>
        <v>0</v>
      </c>
      <c r="N3182" t="str">
        <f t="shared" ca="1" si="450"/>
        <v>D:z</v>
      </c>
      <c r="O3182" t="str">
        <f t="shared" ca="1" si="451"/>
        <v>D7:z7</v>
      </c>
    </row>
    <row r="3183" spans="1:15">
      <c r="A3183" t="str">
        <f t="shared" si="443"/>
        <v>05</v>
      </c>
      <c r="B3183" t="str">
        <f t="shared" ca="1" si="444"/>
        <v>W</v>
      </c>
      <c r="C3183" t="s">
        <v>3279</v>
      </c>
      <c r="D3183" t="s">
        <v>3284</v>
      </c>
      <c r="E3183">
        <f t="shared" ca="1" si="445"/>
        <v>0</v>
      </c>
      <c r="H3183" t="str">
        <f t="shared" ca="1" si="446"/>
        <v>'Simpl. All tex.-dual tex'!</v>
      </c>
      <c r="I3183" t="str">
        <f t="shared" ca="1" si="447"/>
        <v>'Simpl. All tex.-dual tex'!</v>
      </c>
      <c r="J3183">
        <f t="shared" ca="1" si="448"/>
        <v>0</v>
      </c>
      <c r="K3183">
        <f t="shared" ca="1" si="449"/>
        <v>0</v>
      </c>
      <c r="N3183" t="str">
        <f t="shared" ca="1" si="450"/>
        <v>D:z</v>
      </c>
      <c r="O3183" t="str">
        <f t="shared" ca="1" si="451"/>
        <v>D7:z7</v>
      </c>
    </row>
    <row r="3184" spans="1:15">
      <c r="A3184" t="str">
        <f t="shared" si="443"/>
        <v>06</v>
      </c>
      <c r="B3184" t="str">
        <f t="shared" ca="1" si="444"/>
        <v>W</v>
      </c>
      <c r="C3184" t="s">
        <v>3279</v>
      </c>
      <c r="D3184" t="s">
        <v>3285</v>
      </c>
      <c r="E3184">
        <f t="shared" ca="1" si="445"/>
        <v>0</v>
      </c>
      <c r="H3184" t="str">
        <f t="shared" ca="1" si="446"/>
        <v>'Simpl. All tex.-dual tex'!</v>
      </c>
      <c r="I3184" t="str">
        <f t="shared" ca="1" si="447"/>
        <v>'Simpl. All tex.-dual tex'!</v>
      </c>
      <c r="J3184">
        <f t="shared" ca="1" si="448"/>
        <v>0</v>
      </c>
      <c r="K3184">
        <f t="shared" ca="1" si="449"/>
        <v>0</v>
      </c>
      <c r="N3184" t="str">
        <f t="shared" ca="1" si="450"/>
        <v>D:z</v>
      </c>
      <c r="O3184" t="str">
        <f t="shared" ca="1" si="451"/>
        <v>D7:z7</v>
      </c>
    </row>
    <row r="3185" spans="1:15">
      <c r="A3185" t="str">
        <f t="shared" si="443"/>
        <v>07</v>
      </c>
      <c r="B3185" t="str">
        <f t="shared" ca="1" si="444"/>
        <v>W</v>
      </c>
      <c r="C3185" t="s">
        <v>3279</v>
      </c>
      <c r="D3185" t="s">
        <v>3286</v>
      </c>
      <c r="E3185">
        <f t="shared" ca="1" si="445"/>
        <v>0</v>
      </c>
      <c r="H3185" t="str">
        <f t="shared" ca="1" si="446"/>
        <v>'Simpl. All tex.-dual tex'!</v>
      </c>
      <c r="I3185" t="str">
        <f t="shared" ca="1" si="447"/>
        <v>'Simpl. All tex.-dual tex'!</v>
      </c>
      <c r="J3185">
        <f t="shared" ca="1" si="448"/>
        <v>0</v>
      </c>
      <c r="K3185">
        <f t="shared" ca="1" si="449"/>
        <v>0</v>
      </c>
      <c r="N3185" t="str">
        <f t="shared" ca="1" si="450"/>
        <v>D:z</v>
      </c>
      <c r="O3185" t="str">
        <f t="shared" ca="1" si="451"/>
        <v>D7:z7</v>
      </c>
    </row>
    <row r="3186" spans="1:15">
      <c r="A3186" t="str">
        <f t="shared" si="443"/>
        <v>08</v>
      </c>
      <c r="B3186" t="str">
        <f t="shared" ca="1" si="444"/>
        <v>W</v>
      </c>
      <c r="C3186" t="s">
        <v>3279</v>
      </c>
      <c r="D3186" t="s">
        <v>3287</v>
      </c>
      <c r="E3186">
        <f t="shared" ca="1" si="445"/>
        <v>0</v>
      </c>
      <c r="H3186" t="str">
        <f t="shared" ca="1" si="446"/>
        <v>'Simpl. All tex.-dual tex'!</v>
      </c>
      <c r="I3186" t="str">
        <f t="shared" ca="1" si="447"/>
        <v>'Simpl. All tex.-dual tex'!</v>
      </c>
      <c r="J3186">
        <f t="shared" ca="1" si="448"/>
        <v>0</v>
      </c>
      <c r="K3186">
        <f t="shared" ca="1" si="449"/>
        <v>0</v>
      </c>
      <c r="N3186" t="str">
        <f t="shared" ca="1" si="450"/>
        <v>D:z</v>
      </c>
      <c r="O3186" t="str">
        <f t="shared" ca="1" si="451"/>
        <v>D7:z7</v>
      </c>
    </row>
    <row r="3187" spans="1:15">
      <c r="A3187" t="str">
        <f t="shared" si="443"/>
        <v>09</v>
      </c>
      <c r="B3187" t="str">
        <f t="shared" ca="1" si="444"/>
        <v>W</v>
      </c>
      <c r="C3187" t="s">
        <v>3279</v>
      </c>
      <c r="D3187" t="s">
        <v>3288</v>
      </c>
      <c r="E3187">
        <f t="shared" ca="1" si="445"/>
        <v>0</v>
      </c>
      <c r="H3187" t="str">
        <f t="shared" ca="1" si="446"/>
        <v>'Simpl. All tex.-dual tex'!</v>
      </c>
      <c r="I3187" t="str">
        <f t="shared" ca="1" si="447"/>
        <v>'Simpl. All tex.-dual tex'!</v>
      </c>
      <c r="J3187">
        <f t="shared" ca="1" si="448"/>
        <v>0</v>
      </c>
      <c r="K3187">
        <f t="shared" ca="1" si="449"/>
        <v>0</v>
      </c>
      <c r="N3187" t="str">
        <f t="shared" ca="1" si="450"/>
        <v>D:z</v>
      </c>
      <c r="O3187" t="str">
        <f t="shared" ca="1" si="451"/>
        <v>D7:z7</v>
      </c>
    </row>
    <row r="3188" spans="1:15">
      <c r="A3188" t="str">
        <f t="shared" si="443"/>
        <v>10</v>
      </c>
      <c r="B3188" t="str">
        <f t="shared" ca="1" si="444"/>
        <v>W</v>
      </c>
      <c r="C3188" t="s">
        <v>3279</v>
      </c>
      <c r="D3188" t="s">
        <v>3289</v>
      </c>
      <c r="E3188">
        <f t="shared" ca="1" si="445"/>
        <v>0</v>
      </c>
      <c r="H3188" t="str">
        <f t="shared" ca="1" si="446"/>
        <v>'Simpl. All tex.-dual tex'!</v>
      </c>
      <c r="I3188" t="str">
        <f t="shared" ca="1" si="447"/>
        <v>'Simpl. All tex.-dual tex'!</v>
      </c>
      <c r="J3188">
        <f t="shared" ca="1" si="448"/>
        <v>0</v>
      </c>
      <c r="K3188">
        <f t="shared" ca="1" si="449"/>
        <v>0</v>
      </c>
      <c r="N3188" t="str">
        <f t="shared" ca="1" si="450"/>
        <v>D:z</v>
      </c>
      <c r="O3188" t="str">
        <f t="shared" ca="1" si="451"/>
        <v>D7:z7</v>
      </c>
    </row>
    <row r="3189" spans="1:15">
      <c r="A3189" t="str">
        <f t="shared" si="443"/>
        <v>11</v>
      </c>
      <c r="B3189" t="str">
        <f t="shared" ca="1" si="444"/>
        <v>W</v>
      </c>
      <c r="C3189" t="s">
        <v>3279</v>
      </c>
      <c r="D3189" t="s">
        <v>3290</v>
      </c>
      <c r="E3189">
        <f t="shared" ca="1" si="445"/>
        <v>0</v>
      </c>
      <c r="H3189" t="str">
        <f t="shared" ca="1" si="446"/>
        <v>'Simpl. All tex.-dual tex'!</v>
      </c>
      <c r="I3189" t="str">
        <f t="shared" ca="1" si="447"/>
        <v>'Simpl. All tex.-dual tex'!</v>
      </c>
      <c r="J3189">
        <f t="shared" ca="1" si="448"/>
        <v>0</v>
      </c>
      <c r="K3189">
        <f t="shared" ca="1" si="449"/>
        <v>0</v>
      </c>
      <c r="N3189" t="str">
        <f t="shared" ca="1" si="450"/>
        <v>D:z</v>
      </c>
      <c r="O3189" t="str">
        <f t="shared" ca="1" si="451"/>
        <v>D7:z7</v>
      </c>
    </row>
    <row r="3190" spans="1:15">
      <c r="A3190" t="str">
        <f t="shared" si="443"/>
        <v>12</v>
      </c>
      <c r="B3190" t="str">
        <f t="shared" ca="1" si="444"/>
        <v>W</v>
      </c>
      <c r="C3190" t="s">
        <v>3279</v>
      </c>
      <c r="D3190" t="s">
        <v>3291</v>
      </c>
      <c r="E3190">
        <f t="shared" ca="1" si="445"/>
        <v>0</v>
      </c>
      <c r="H3190" t="str">
        <f t="shared" ca="1" si="446"/>
        <v>'Simpl. All tex.-dual tex'!</v>
      </c>
      <c r="I3190" t="str">
        <f t="shared" ca="1" si="447"/>
        <v>'Simpl. All tex.-dual tex'!</v>
      </c>
      <c r="J3190">
        <f t="shared" ca="1" si="448"/>
        <v>0</v>
      </c>
      <c r="K3190">
        <f t="shared" ca="1" si="449"/>
        <v>0</v>
      </c>
      <c r="N3190" t="str">
        <f t="shared" ca="1" si="450"/>
        <v>D:z</v>
      </c>
      <c r="O3190" t="str">
        <f t="shared" ca="1" si="451"/>
        <v>D7:z7</v>
      </c>
    </row>
    <row r="3191" spans="1:15">
      <c r="A3191" t="str">
        <f t="shared" si="443"/>
        <v>13</v>
      </c>
      <c r="B3191" t="str">
        <f t="shared" ca="1" si="444"/>
        <v>W</v>
      </c>
      <c r="C3191" t="s">
        <v>3279</v>
      </c>
      <c r="D3191" t="s">
        <v>3292</v>
      </c>
      <c r="E3191">
        <f t="shared" ca="1" si="445"/>
        <v>0</v>
      </c>
      <c r="H3191" t="str">
        <f t="shared" ca="1" si="446"/>
        <v>'Simpl. All tex.-dual tex'!</v>
      </c>
      <c r="I3191" t="str">
        <f t="shared" ca="1" si="447"/>
        <v>'Simpl. All tex.-dual tex'!</v>
      </c>
      <c r="J3191">
        <f t="shared" ca="1" si="448"/>
        <v>0</v>
      </c>
      <c r="K3191">
        <f t="shared" ca="1" si="449"/>
        <v>0</v>
      </c>
      <c r="N3191" t="str">
        <f t="shared" ca="1" si="450"/>
        <v>D:z</v>
      </c>
      <c r="O3191" t="str">
        <f t="shared" ca="1" si="451"/>
        <v>D7:z7</v>
      </c>
    </row>
    <row r="3192" spans="1:15">
      <c r="A3192" t="str">
        <f t="shared" si="443"/>
        <v>100</v>
      </c>
      <c r="B3192" t="str">
        <f t="shared" ca="1" si="444"/>
        <v>W</v>
      </c>
      <c r="C3192" t="s">
        <v>3279</v>
      </c>
      <c r="D3192" t="s">
        <v>3293</v>
      </c>
      <c r="E3192">
        <f t="shared" ca="1" si="445"/>
        <v>0</v>
      </c>
      <c r="H3192" t="str">
        <f t="shared" ca="1" si="446"/>
        <v>'Simpl. All tex.-dual tex'!</v>
      </c>
      <c r="I3192" t="str">
        <f t="shared" ca="1" si="447"/>
        <v>'Simpl. All tex.-dual tex'!</v>
      </c>
      <c r="J3192">
        <f t="shared" ca="1" si="448"/>
        <v>0</v>
      </c>
      <c r="K3192">
        <f t="shared" ca="1" si="449"/>
        <v>0</v>
      </c>
      <c r="N3192" t="str">
        <f t="shared" ca="1" si="450"/>
        <v>D:z</v>
      </c>
      <c r="O3192" t="str">
        <f t="shared" ca="1" si="451"/>
        <v>D7:z7</v>
      </c>
    </row>
    <row r="3193" spans="1:15">
      <c r="A3193" t="str">
        <f t="shared" si="443"/>
        <v>01</v>
      </c>
      <c r="B3193" t="str">
        <f t="shared" ca="1" si="444"/>
        <v>W</v>
      </c>
      <c r="C3193" t="s">
        <v>3339</v>
      </c>
      <c r="D3193" t="s">
        <v>3340</v>
      </c>
      <c r="E3193">
        <f t="shared" ca="1" si="445"/>
        <v>0</v>
      </c>
      <c r="H3193" t="str">
        <f t="shared" ca="1" si="446"/>
        <v>'Simpl. All tex.-dual tex'!</v>
      </c>
      <c r="I3193" t="str">
        <f t="shared" ca="1" si="447"/>
        <v>'Simpl. All tex.-dual tex'!</v>
      </c>
      <c r="J3193">
        <f t="shared" ca="1" si="448"/>
        <v>0</v>
      </c>
      <c r="K3193">
        <f t="shared" ca="1" si="449"/>
        <v>0</v>
      </c>
      <c r="N3193" t="str">
        <f t="shared" ca="1" si="450"/>
        <v>D:z</v>
      </c>
      <c r="O3193" t="str">
        <f t="shared" ca="1" si="451"/>
        <v>D7:z7</v>
      </c>
    </row>
    <row r="3194" spans="1:15">
      <c r="A3194" t="str">
        <f t="shared" si="443"/>
        <v>02</v>
      </c>
      <c r="B3194" t="str">
        <f t="shared" ca="1" si="444"/>
        <v>W</v>
      </c>
      <c r="C3194" t="s">
        <v>3339</v>
      </c>
      <c r="D3194" t="s">
        <v>3341</v>
      </c>
      <c r="E3194">
        <f t="shared" ca="1" si="445"/>
        <v>0</v>
      </c>
      <c r="H3194" t="str">
        <f t="shared" ca="1" si="446"/>
        <v>'Simpl. All tex.-dual tex'!</v>
      </c>
      <c r="I3194" t="str">
        <f t="shared" ca="1" si="447"/>
        <v>'Simpl. All tex.-dual tex'!</v>
      </c>
      <c r="J3194">
        <f t="shared" ca="1" si="448"/>
        <v>0</v>
      </c>
      <c r="K3194">
        <f t="shared" ca="1" si="449"/>
        <v>0</v>
      </c>
      <c r="N3194" t="str">
        <f t="shared" ca="1" si="450"/>
        <v>D:z</v>
      </c>
      <c r="O3194" t="str">
        <f t="shared" ca="1" si="451"/>
        <v>D7:z7</v>
      </c>
    </row>
    <row r="3195" spans="1:15">
      <c r="A3195" t="str">
        <f t="shared" si="443"/>
        <v>03</v>
      </c>
      <c r="B3195" t="str">
        <f t="shared" ca="1" si="444"/>
        <v>W</v>
      </c>
      <c r="C3195" t="s">
        <v>3339</v>
      </c>
      <c r="D3195" t="s">
        <v>3342</v>
      </c>
      <c r="E3195">
        <f t="shared" ca="1" si="445"/>
        <v>0</v>
      </c>
      <c r="H3195" t="str">
        <f t="shared" ca="1" si="446"/>
        <v>'Simpl. All tex.-dual tex'!</v>
      </c>
      <c r="I3195" t="str">
        <f t="shared" ca="1" si="447"/>
        <v>'Simpl. All tex.-dual tex'!</v>
      </c>
      <c r="J3195">
        <f t="shared" ca="1" si="448"/>
        <v>0</v>
      </c>
      <c r="K3195">
        <f t="shared" ca="1" si="449"/>
        <v>0</v>
      </c>
      <c r="N3195" t="str">
        <f t="shared" ca="1" si="450"/>
        <v>D:z</v>
      </c>
      <c r="O3195" t="str">
        <f t="shared" ca="1" si="451"/>
        <v>D7:z7</v>
      </c>
    </row>
    <row r="3196" spans="1:15">
      <c r="A3196" t="str">
        <f t="shared" si="443"/>
        <v>04</v>
      </c>
      <c r="B3196" t="str">
        <f t="shared" ca="1" si="444"/>
        <v>W</v>
      </c>
      <c r="C3196" t="s">
        <v>3339</v>
      </c>
      <c r="D3196" t="s">
        <v>3343</v>
      </c>
      <c r="E3196">
        <f t="shared" ca="1" si="445"/>
        <v>0</v>
      </c>
      <c r="H3196" t="str">
        <f t="shared" ca="1" si="446"/>
        <v>'Simpl. All tex.-dual tex'!</v>
      </c>
      <c r="I3196" t="str">
        <f t="shared" ca="1" si="447"/>
        <v>'Simpl. All tex.-dual tex'!</v>
      </c>
      <c r="J3196">
        <f t="shared" ca="1" si="448"/>
        <v>0</v>
      </c>
      <c r="K3196">
        <f t="shared" ca="1" si="449"/>
        <v>0</v>
      </c>
      <c r="N3196" t="str">
        <f t="shared" ca="1" si="450"/>
        <v>D:z</v>
      </c>
      <c r="O3196" t="str">
        <f t="shared" ca="1" si="451"/>
        <v>D7:z7</v>
      </c>
    </row>
    <row r="3197" spans="1:15">
      <c r="A3197" t="str">
        <f t="shared" si="443"/>
        <v>05</v>
      </c>
      <c r="B3197" t="str">
        <f t="shared" ca="1" si="444"/>
        <v>W</v>
      </c>
      <c r="C3197" t="s">
        <v>3339</v>
      </c>
      <c r="D3197" t="s">
        <v>3344</v>
      </c>
      <c r="E3197">
        <f t="shared" ca="1" si="445"/>
        <v>0</v>
      </c>
      <c r="H3197" t="str">
        <f t="shared" ca="1" si="446"/>
        <v>'Simpl. All tex.-dual tex'!</v>
      </c>
      <c r="I3197" t="str">
        <f t="shared" ca="1" si="447"/>
        <v>'Simpl. All tex.-dual tex'!</v>
      </c>
      <c r="J3197">
        <f t="shared" ca="1" si="448"/>
        <v>0</v>
      </c>
      <c r="K3197">
        <f t="shared" ca="1" si="449"/>
        <v>0</v>
      </c>
      <c r="N3197" t="str">
        <f t="shared" ca="1" si="450"/>
        <v>D:z</v>
      </c>
      <c r="O3197" t="str">
        <f t="shared" ca="1" si="451"/>
        <v>D7:z7</v>
      </c>
    </row>
    <row r="3198" spans="1:15">
      <c r="A3198" t="str">
        <f t="shared" si="443"/>
        <v>06</v>
      </c>
      <c r="B3198" t="str">
        <f t="shared" ca="1" si="444"/>
        <v>W</v>
      </c>
      <c r="C3198" t="s">
        <v>3339</v>
      </c>
      <c r="D3198" t="s">
        <v>3345</v>
      </c>
      <c r="E3198">
        <f t="shared" ca="1" si="445"/>
        <v>0</v>
      </c>
      <c r="H3198" t="str">
        <f t="shared" ca="1" si="446"/>
        <v>'Simpl. All tex.-dual tex'!</v>
      </c>
      <c r="I3198" t="str">
        <f t="shared" ca="1" si="447"/>
        <v>'Simpl. All tex.-dual tex'!</v>
      </c>
      <c r="J3198">
        <f t="shared" ca="1" si="448"/>
        <v>0</v>
      </c>
      <c r="K3198">
        <f t="shared" ca="1" si="449"/>
        <v>0</v>
      </c>
      <c r="N3198" t="str">
        <f t="shared" ca="1" si="450"/>
        <v>D:z</v>
      </c>
      <c r="O3198" t="str">
        <f t="shared" ca="1" si="451"/>
        <v>D7:z7</v>
      </c>
    </row>
    <row r="3199" spans="1:15">
      <c r="A3199" t="str">
        <f t="shared" si="443"/>
        <v>07</v>
      </c>
      <c r="B3199" t="str">
        <f t="shared" ca="1" si="444"/>
        <v>W</v>
      </c>
      <c r="C3199" t="s">
        <v>3339</v>
      </c>
      <c r="D3199" t="s">
        <v>3346</v>
      </c>
      <c r="E3199">
        <f t="shared" ca="1" si="445"/>
        <v>0</v>
      </c>
      <c r="H3199" t="str">
        <f t="shared" ca="1" si="446"/>
        <v>'Simpl. All tex.-dual tex'!</v>
      </c>
      <c r="I3199" t="str">
        <f t="shared" ca="1" si="447"/>
        <v>'Simpl. All tex.-dual tex'!</v>
      </c>
      <c r="J3199">
        <f t="shared" ca="1" si="448"/>
        <v>0</v>
      </c>
      <c r="K3199">
        <f t="shared" ca="1" si="449"/>
        <v>0</v>
      </c>
      <c r="N3199" t="str">
        <f t="shared" ca="1" si="450"/>
        <v>D:z</v>
      </c>
      <c r="O3199" t="str">
        <f t="shared" ca="1" si="451"/>
        <v>D7:z7</v>
      </c>
    </row>
    <row r="3200" spans="1:15">
      <c r="A3200" t="str">
        <f t="shared" si="443"/>
        <v>08</v>
      </c>
      <c r="B3200" t="str">
        <f t="shared" ca="1" si="444"/>
        <v>W</v>
      </c>
      <c r="C3200" t="s">
        <v>3339</v>
      </c>
      <c r="D3200" t="s">
        <v>3347</v>
      </c>
      <c r="E3200">
        <f t="shared" ca="1" si="445"/>
        <v>0</v>
      </c>
      <c r="H3200" t="str">
        <f t="shared" ca="1" si="446"/>
        <v>'Simpl. All tex.-dual tex'!</v>
      </c>
      <c r="I3200" t="str">
        <f t="shared" ca="1" si="447"/>
        <v>'Simpl. All tex.-dual tex'!</v>
      </c>
      <c r="J3200">
        <f t="shared" ca="1" si="448"/>
        <v>0</v>
      </c>
      <c r="K3200">
        <f t="shared" ca="1" si="449"/>
        <v>0</v>
      </c>
      <c r="N3200" t="str">
        <f t="shared" ca="1" si="450"/>
        <v>D:z</v>
      </c>
      <c r="O3200" t="str">
        <f t="shared" ca="1" si="451"/>
        <v>D7:z7</v>
      </c>
    </row>
    <row r="3201" spans="1:15">
      <c r="A3201" t="str">
        <f t="shared" si="443"/>
        <v>09</v>
      </c>
      <c r="B3201" t="str">
        <f t="shared" ca="1" si="444"/>
        <v>W</v>
      </c>
      <c r="C3201" t="s">
        <v>3339</v>
      </c>
      <c r="D3201" t="s">
        <v>3348</v>
      </c>
      <c r="E3201">
        <f t="shared" ca="1" si="445"/>
        <v>0</v>
      </c>
      <c r="H3201" t="str">
        <f t="shared" ca="1" si="446"/>
        <v>'Simpl. All tex.-dual tex'!</v>
      </c>
      <c r="I3201" t="str">
        <f t="shared" ca="1" si="447"/>
        <v>'Simpl. All tex.-dual tex'!</v>
      </c>
      <c r="J3201">
        <f t="shared" ca="1" si="448"/>
        <v>0</v>
      </c>
      <c r="K3201">
        <f t="shared" ca="1" si="449"/>
        <v>0</v>
      </c>
      <c r="N3201" t="str">
        <f t="shared" ca="1" si="450"/>
        <v>D:z</v>
      </c>
      <c r="O3201" t="str">
        <f t="shared" ca="1" si="451"/>
        <v>D7:z7</v>
      </c>
    </row>
    <row r="3202" spans="1:15">
      <c r="A3202" t="str">
        <f t="shared" si="443"/>
        <v>10</v>
      </c>
      <c r="B3202" t="str">
        <f t="shared" ca="1" si="444"/>
        <v>W</v>
      </c>
      <c r="C3202" t="s">
        <v>3339</v>
      </c>
      <c r="D3202" t="s">
        <v>3349</v>
      </c>
      <c r="E3202">
        <f t="shared" ca="1" si="445"/>
        <v>0</v>
      </c>
      <c r="H3202" t="str">
        <f t="shared" ca="1" si="446"/>
        <v>'Simpl. All tex.-dual tex'!</v>
      </c>
      <c r="I3202" t="str">
        <f t="shared" ca="1" si="447"/>
        <v>'Simpl. All tex.-dual tex'!</v>
      </c>
      <c r="J3202">
        <f t="shared" ca="1" si="448"/>
        <v>0</v>
      </c>
      <c r="K3202">
        <f t="shared" ca="1" si="449"/>
        <v>0</v>
      </c>
      <c r="N3202" t="str">
        <f t="shared" ca="1" si="450"/>
        <v>D:z</v>
      </c>
      <c r="O3202" t="str">
        <f t="shared" ca="1" si="451"/>
        <v>D7:z7</v>
      </c>
    </row>
    <row r="3203" spans="1:15">
      <c r="A3203" t="str">
        <f t="shared" si="443"/>
        <v>11</v>
      </c>
      <c r="B3203" t="str">
        <f t="shared" ca="1" si="444"/>
        <v>W</v>
      </c>
      <c r="C3203" t="s">
        <v>3339</v>
      </c>
      <c r="D3203" t="s">
        <v>3350</v>
      </c>
      <c r="E3203">
        <f t="shared" ca="1" si="445"/>
        <v>0</v>
      </c>
      <c r="H3203" t="str">
        <f t="shared" ca="1" si="446"/>
        <v>'Simpl. All tex.-dual tex'!</v>
      </c>
      <c r="I3203" t="str">
        <f t="shared" ca="1" si="447"/>
        <v>'Simpl. All tex.-dual tex'!</v>
      </c>
      <c r="J3203">
        <f t="shared" ca="1" si="448"/>
        <v>0</v>
      </c>
      <c r="K3203">
        <f t="shared" ca="1" si="449"/>
        <v>0</v>
      </c>
      <c r="N3203" t="str">
        <f t="shared" ca="1" si="450"/>
        <v>D:z</v>
      </c>
      <c r="O3203" t="str">
        <f t="shared" ca="1" si="451"/>
        <v>D7:z7</v>
      </c>
    </row>
    <row r="3204" spans="1:15">
      <c r="A3204" t="str">
        <f t="shared" ref="A3204:A3267" si="452">MID(D3204,LEN(C3204)+2,LEN(D3204)-LEN(C3204))</f>
        <v>12</v>
      </c>
      <c r="B3204" t="str">
        <f t="shared" ca="1" si="444"/>
        <v>W</v>
      </c>
      <c r="C3204" t="s">
        <v>3339</v>
      </c>
      <c r="D3204" t="s">
        <v>3351</v>
      </c>
      <c r="E3204">
        <f t="shared" ca="1" si="445"/>
        <v>0</v>
      </c>
      <c r="H3204" t="str">
        <f t="shared" ca="1" si="446"/>
        <v>'Simpl. All tex.-dual tex'!</v>
      </c>
      <c r="I3204" t="str">
        <f t="shared" ca="1" si="447"/>
        <v>'Simpl. All tex.-dual tex'!</v>
      </c>
      <c r="J3204">
        <f t="shared" ca="1" si="448"/>
        <v>0</v>
      </c>
      <c r="K3204">
        <f t="shared" ca="1" si="449"/>
        <v>0</v>
      </c>
      <c r="N3204" t="str">
        <f t="shared" ca="1" si="450"/>
        <v>D:z</v>
      </c>
      <c r="O3204" t="str">
        <f t="shared" ca="1" si="451"/>
        <v>D7:z7</v>
      </c>
    </row>
    <row r="3205" spans="1:15">
      <c r="A3205" t="str">
        <f t="shared" si="452"/>
        <v>13</v>
      </c>
      <c r="B3205" t="str">
        <f t="shared" ca="1" si="444"/>
        <v>W</v>
      </c>
      <c r="C3205" t="s">
        <v>3339</v>
      </c>
      <c r="D3205" t="s">
        <v>3352</v>
      </c>
      <c r="E3205">
        <f t="shared" ca="1" si="445"/>
        <v>0</v>
      </c>
      <c r="H3205" t="str">
        <f t="shared" ca="1" si="446"/>
        <v>'Simpl. All tex.-dual tex'!</v>
      </c>
      <c r="I3205" t="str">
        <f t="shared" ca="1" si="447"/>
        <v>'Simpl. All tex.-dual tex'!</v>
      </c>
      <c r="J3205">
        <f t="shared" ca="1" si="448"/>
        <v>0</v>
      </c>
      <c r="K3205">
        <f t="shared" ca="1" si="449"/>
        <v>0</v>
      </c>
      <c r="N3205" t="str">
        <f t="shared" ca="1" si="450"/>
        <v>D:z</v>
      </c>
      <c r="O3205" t="str">
        <f t="shared" ca="1" si="451"/>
        <v>D7:z7</v>
      </c>
    </row>
    <row r="3206" spans="1:15">
      <c r="A3206" t="str">
        <f t="shared" si="452"/>
        <v>100</v>
      </c>
      <c r="B3206" t="str">
        <f t="shared" ca="1" si="444"/>
        <v>W</v>
      </c>
      <c r="C3206" t="s">
        <v>3339</v>
      </c>
      <c r="D3206" t="s">
        <v>3353</v>
      </c>
      <c r="E3206">
        <f t="shared" ca="1" si="445"/>
        <v>0</v>
      </c>
      <c r="H3206" t="str">
        <f t="shared" ca="1" si="446"/>
        <v>'Simpl. All tex.-dual tex'!</v>
      </c>
      <c r="I3206" t="str">
        <f t="shared" ca="1" si="447"/>
        <v>'Simpl. All tex.-dual tex'!</v>
      </c>
      <c r="J3206">
        <f t="shared" ca="1" si="448"/>
        <v>0</v>
      </c>
      <c r="K3206">
        <f t="shared" ca="1" si="449"/>
        <v>0</v>
      </c>
      <c r="N3206" t="str">
        <f t="shared" ca="1" si="450"/>
        <v>D:z</v>
      </c>
      <c r="O3206" t="str">
        <f t="shared" ca="1" si="451"/>
        <v>D7:z7</v>
      </c>
    </row>
    <row r="3207" spans="1:15">
      <c r="A3207" t="str">
        <f t="shared" si="452"/>
        <v>01</v>
      </c>
      <c r="B3207" t="str">
        <f t="shared" ca="1" si="444"/>
        <v>W</v>
      </c>
      <c r="C3207" t="s">
        <v>3399</v>
      </c>
      <c r="D3207" t="s">
        <v>3400</v>
      </c>
      <c r="E3207">
        <f t="shared" ca="1" si="445"/>
        <v>0</v>
      </c>
      <c r="H3207" t="str">
        <f t="shared" ca="1" si="446"/>
        <v>'Simpl. All tex.-dual tex'!</v>
      </c>
      <c r="I3207" t="str">
        <f t="shared" ca="1" si="447"/>
        <v>'Simpl. All tex.-dual tex'!</v>
      </c>
      <c r="J3207">
        <f t="shared" ca="1" si="448"/>
        <v>0</v>
      </c>
      <c r="K3207">
        <f t="shared" ca="1" si="449"/>
        <v>0</v>
      </c>
      <c r="N3207" t="str">
        <f t="shared" ca="1" si="450"/>
        <v>D:z</v>
      </c>
      <c r="O3207" t="str">
        <f t="shared" ca="1" si="451"/>
        <v>D7:z7</v>
      </c>
    </row>
    <row r="3208" spans="1:15">
      <c r="A3208" t="str">
        <f t="shared" si="452"/>
        <v>02</v>
      </c>
      <c r="B3208" t="str">
        <f t="shared" ca="1" si="444"/>
        <v>W</v>
      </c>
      <c r="C3208" t="s">
        <v>3399</v>
      </c>
      <c r="D3208" t="s">
        <v>3401</v>
      </c>
      <c r="E3208">
        <f t="shared" ca="1" si="445"/>
        <v>0</v>
      </c>
      <c r="H3208" t="str">
        <f t="shared" ca="1" si="446"/>
        <v>'Simpl. All tex.-dual tex'!</v>
      </c>
      <c r="I3208" t="str">
        <f t="shared" ca="1" si="447"/>
        <v>'Simpl. All tex.-dual tex'!</v>
      </c>
      <c r="J3208">
        <f t="shared" ca="1" si="448"/>
        <v>0</v>
      </c>
      <c r="K3208">
        <f t="shared" ca="1" si="449"/>
        <v>0</v>
      </c>
      <c r="N3208" t="str">
        <f t="shared" ca="1" si="450"/>
        <v>D:z</v>
      </c>
      <c r="O3208" t="str">
        <f t="shared" ca="1" si="451"/>
        <v>D7:z7</v>
      </c>
    </row>
    <row r="3209" spans="1:15">
      <c r="A3209" t="str">
        <f t="shared" si="452"/>
        <v>03</v>
      </c>
      <c r="B3209" t="str">
        <f t="shared" ca="1" si="444"/>
        <v>W</v>
      </c>
      <c r="C3209" t="s">
        <v>3399</v>
      </c>
      <c r="D3209" t="s">
        <v>3402</v>
      </c>
      <c r="E3209">
        <f t="shared" ca="1" si="445"/>
        <v>0</v>
      </c>
      <c r="H3209" t="str">
        <f t="shared" ca="1" si="446"/>
        <v>'Simpl. All tex.-dual tex'!</v>
      </c>
      <c r="I3209" t="str">
        <f t="shared" ca="1" si="447"/>
        <v>'Simpl. All tex.-dual tex'!</v>
      </c>
      <c r="J3209">
        <f t="shared" ca="1" si="448"/>
        <v>0</v>
      </c>
      <c r="K3209">
        <f t="shared" ca="1" si="449"/>
        <v>0</v>
      </c>
      <c r="N3209" t="str">
        <f t="shared" ca="1" si="450"/>
        <v>D:z</v>
      </c>
      <c r="O3209" t="str">
        <f t="shared" ca="1" si="451"/>
        <v>D7:z7</v>
      </c>
    </row>
    <row r="3210" spans="1:15">
      <c r="A3210" t="str">
        <f t="shared" si="452"/>
        <v>04</v>
      </c>
      <c r="B3210" t="str">
        <f t="shared" ca="1" si="444"/>
        <v>W</v>
      </c>
      <c r="C3210" t="s">
        <v>3399</v>
      </c>
      <c r="D3210" t="s">
        <v>3403</v>
      </c>
      <c r="E3210">
        <f t="shared" ca="1" si="445"/>
        <v>0</v>
      </c>
      <c r="H3210" t="str">
        <f t="shared" ca="1" si="446"/>
        <v>'Simpl. All tex.-dual tex'!</v>
      </c>
      <c r="I3210" t="str">
        <f t="shared" ca="1" si="447"/>
        <v>'Simpl. All tex.-dual tex'!</v>
      </c>
      <c r="J3210">
        <f t="shared" ca="1" si="448"/>
        <v>0</v>
      </c>
      <c r="K3210">
        <f t="shared" ca="1" si="449"/>
        <v>0</v>
      </c>
      <c r="N3210" t="str">
        <f t="shared" ca="1" si="450"/>
        <v>D:z</v>
      </c>
      <c r="O3210" t="str">
        <f t="shared" ca="1" si="451"/>
        <v>D7:z7</v>
      </c>
    </row>
    <row r="3211" spans="1:15">
      <c r="A3211" t="str">
        <f t="shared" si="452"/>
        <v>05</v>
      </c>
      <c r="B3211" t="str">
        <f t="shared" ref="B3211:B3274" ca="1" si="453">VLOOKUP(H3211,$A$1:$K$3,11,FALSE)</f>
        <v>W</v>
      </c>
      <c r="C3211" t="s">
        <v>3399</v>
      </c>
      <c r="D3211" t="s">
        <v>3404</v>
      </c>
      <c r="E3211">
        <f t="shared" ref="E3211:E3274" ca="1" si="454">IFERROR(VLOOKUP(C3211,INDIRECT($H3211&amp;$N3211),MATCH($A3211,INDIRECT($H3211&amp;$O3211),0),FALSE),0)</f>
        <v>0</v>
      </c>
      <c r="H3211" t="str">
        <f t="shared" ref="H3211:H3274" ca="1" si="455">IF(I3211&lt;&gt;0,I3211,IF(J3211&lt;&gt;0,J3211,K3211))</f>
        <v>'Simpl. All tex.-dual tex'!</v>
      </c>
      <c r="I3211" t="str">
        <f t="shared" ref="I3211:I3274" ca="1" si="456">IF(IFERROR(VLOOKUP(C3211,INDIRECT($G$5&amp;"D:D"),1,FALSE),0)&lt;&gt;0,I$9,0)</f>
        <v>'Simpl. All tex.-dual tex'!</v>
      </c>
      <c r="J3211">
        <f t="shared" ref="J3211:J3274" ca="1" si="457">IF(IFERROR(VLOOKUP(C3211,INDIRECT($G$6&amp;"D:D"),1,FALSE),0)&lt;&gt;0,J$9,0)</f>
        <v>0</v>
      </c>
      <c r="K3211">
        <f t="shared" ref="K3211:K3274" ca="1" si="458">IF(IFERROR(VLOOKUP($C3211,INDIRECT($G$7&amp;"d:d"),1,FALSE),0)&lt;&gt;0,K$9,0)</f>
        <v>0</v>
      </c>
      <c r="N3211" t="str">
        <f t="shared" ref="N3211:N3274" ca="1" si="459">VLOOKUP($H3211,$G$5:$I$7,2,FALSE)</f>
        <v>D:z</v>
      </c>
      <c r="O3211" t="str">
        <f t="shared" ref="O3211:O3274" ca="1" si="460">VLOOKUP($H3211,$G$5:$I$7,3,FALSE)</f>
        <v>D7:z7</v>
      </c>
    </row>
    <row r="3212" spans="1:15">
      <c r="A3212" t="str">
        <f t="shared" si="452"/>
        <v>06</v>
      </c>
      <c r="B3212" t="str">
        <f t="shared" ca="1" si="453"/>
        <v>W</v>
      </c>
      <c r="C3212" t="s">
        <v>3399</v>
      </c>
      <c r="D3212" t="s">
        <v>3405</v>
      </c>
      <c r="E3212">
        <f t="shared" ca="1" si="454"/>
        <v>0</v>
      </c>
      <c r="H3212" t="str">
        <f t="shared" ca="1" si="455"/>
        <v>'Simpl. All tex.-dual tex'!</v>
      </c>
      <c r="I3212" t="str">
        <f t="shared" ca="1" si="456"/>
        <v>'Simpl. All tex.-dual tex'!</v>
      </c>
      <c r="J3212">
        <f t="shared" ca="1" si="457"/>
        <v>0</v>
      </c>
      <c r="K3212">
        <f t="shared" ca="1" si="458"/>
        <v>0</v>
      </c>
      <c r="N3212" t="str">
        <f t="shared" ca="1" si="459"/>
        <v>D:z</v>
      </c>
      <c r="O3212" t="str">
        <f t="shared" ca="1" si="460"/>
        <v>D7:z7</v>
      </c>
    </row>
    <row r="3213" spans="1:15">
      <c r="A3213" t="str">
        <f t="shared" si="452"/>
        <v>07</v>
      </c>
      <c r="B3213" t="str">
        <f t="shared" ca="1" si="453"/>
        <v>W</v>
      </c>
      <c r="C3213" t="s">
        <v>3399</v>
      </c>
      <c r="D3213" t="s">
        <v>3406</v>
      </c>
      <c r="E3213">
        <f t="shared" ca="1" si="454"/>
        <v>0</v>
      </c>
      <c r="H3213" t="str">
        <f t="shared" ca="1" si="455"/>
        <v>'Simpl. All tex.-dual tex'!</v>
      </c>
      <c r="I3213" t="str">
        <f t="shared" ca="1" si="456"/>
        <v>'Simpl. All tex.-dual tex'!</v>
      </c>
      <c r="J3213">
        <f t="shared" ca="1" si="457"/>
        <v>0</v>
      </c>
      <c r="K3213">
        <f t="shared" ca="1" si="458"/>
        <v>0</v>
      </c>
      <c r="N3213" t="str">
        <f t="shared" ca="1" si="459"/>
        <v>D:z</v>
      </c>
      <c r="O3213" t="str">
        <f t="shared" ca="1" si="460"/>
        <v>D7:z7</v>
      </c>
    </row>
    <row r="3214" spans="1:15">
      <c r="A3214" t="str">
        <f t="shared" si="452"/>
        <v>08</v>
      </c>
      <c r="B3214" t="str">
        <f t="shared" ca="1" si="453"/>
        <v>W</v>
      </c>
      <c r="C3214" t="s">
        <v>3399</v>
      </c>
      <c r="D3214" t="s">
        <v>3407</v>
      </c>
      <c r="E3214">
        <f t="shared" ca="1" si="454"/>
        <v>0</v>
      </c>
      <c r="H3214" t="str">
        <f t="shared" ca="1" si="455"/>
        <v>'Simpl. All tex.-dual tex'!</v>
      </c>
      <c r="I3214" t="str">
        <f t="shared" ca="1" si="456"/>
        <v>'Simpl. All tex.-dual tex'!</v>
      </c>
      <c r="J3214">
        <f t="shared" ca="1" si="457"/>
        <v>0</v>
      </c>
      <c r="K3214">
        <f t="shared" ca="1" si="458"/>
        <v>0</v>
      </c>
      <c r="N3214" t="str">
        <f t="shared" ca="1" si="459"/>
        <v>D:z</v>
      </c>
      <c r="O3214" t="str">
        <f t="shared" ca="1" si="460"/>
        <v>D7:z7</v>
      </c>
    </row>
    <row r="3215" spans="1:15">
      <c r="A3215" t="str">
        <f t="shared" si="452"/>
        <v>09</v>
      </c>
      <c r="B3215" t="str">
        <f t="shared" ca="1" si="453"/>
        <v>W</v>
      </c>
      <c r="C3215" t="s">
        <v>3399</v>
      </c>
      <c r="D3215" t="s">
        <v>3408</v>
      </c>
      <c r="E3215">
        <f t="shared" ca="1" si="454"/>
        <v>0</v>
      </c>
      <c r="H3215" t="str">
        <f t="shared" ca="1" si="455"/>
        <v>'Simpl. All tex.-dual tex'!</v>
      </c>
      <c r="I3215" t="str">
        <f t="shared" ca="1" si="456"/>
        <v>'Simpl. All tex.-dual tex'!</v>
      </c>
      <c r="J3215">
        <f t="shared" ca="1" si="457"/>
        <v>0</v>
      </c>
      <c r="K3215">
        <f t="shared" ca="1" si="458"/>
        <v>0</v>
      </c>
      <c r="N3215" t="str">
        <f t="shared" ca="1" si="459"/>
        <v>D:z</v>
      </c>
      <c r="O3215" t="str">
        <f t="shared" ca="1" si="460"/>
        <v>D7:z7</v>
      </c>
    </row>
    <row r="3216" spans="1:15">
      <c r="A3216" t="str">
        <f t="shared" si="452"/>
        <v>10</v>
      </c>
      <c r="B3216" t="str">
        <f t="shared" ca="1" si="453"/>
        <v>W</v>
      </c>
      <c r="C3216" t="s">
        <v>3399</v>
      </c>
      <c r="D3216" t="s">
        <v>3409</v>
      </c>
      <c r="E3216">
        <f t="shared" ca="1" si="454"/>
        <v>0</v>
      </c>
      <c r="H3216" t="str">
        <f t="shared" ca="1" si="455"/>
        <v>'Simpl. All tex.-dual tex'!</v>
      </c>
      <c r="I3216" t="str">
        <f t="shared" ca="1" si="456"/>
        <v>'Simpl. All tex.-dual tex'!</v>
      </c>
      <c r="J3216">
        <f t="shared" ca="1" si="457"/>
        <v>0</v>
      </c>
      <c r="K3216">
        <f t="shared" ca="1" si="458"/>
        <v>0</v>
      </c>
      <c r="N3216" t="str">
        <f t="shared" ca="1" si="459"/>
        <v>D:z</v>
      </c>
      <c r="O3216" t="str">
        <f t="shared" ca="1" si="460"/>
        <v>D7:z7</v>
      </c>
    </row>
    <row r="3217" spans="1:15">
      <c r="A3217" t="str">
        <f t="shared" si="452"/>
        <v>11</v>
      </c>
      <c r="B3217" t="str">
        <f t="shared" ca="1" si="453"/>
        <v>W</v>
      </c>
      <c r="C3217" t="s">
        <v>3399</v>
      </c>
      <c r="D3217" t="s">
        <v>3410</v>
      </c>
      <c r="E3217">
        <f t="shared" ca="1" si="454"/>
        <v>0</v>
      </c>
      <c r="H3217" t="str">
        <f t="shared" ca="1" si="455"/>
        <v>'Simpl. All tex.-dual tex'!</v>
      </c>
      <c r="I3217" t="str">
        <f t="shared" ca="1" si="456"/>
        <v>'Simpl. All tex.-dual tex'!</v>
      </c>
      <c r="J3217">
        <f t="shared" ca="1" si="457"/>
        <v>0</v>
      </c>
      <c r="K3217">
        <f t="shared" ca="1" si="458"/>
        <v>0</v>
      </c>
      <c r="N3217" t="str">
        <f t="shared" ca="1" si="459"/>
        <v>D:z</v>
      </c>
      <c r="O3217" t="str">
        <f t="shared" ca="1" si="460"/>
        <v>D7:z7</v>
      </c>
    </row>
    <row r="3218" spans="1:15">
      <c r="A3218" t="str">
        <f t="shared" si="452"/>
        <v>12</v>
      </c>
      <c r="B3218" t="str">
        <f t="shared" ca="1" si="453"/>
        <v>W</v>
      </c>
      <c r="C3218" t="s">
        <v>3399</v>
      </c>
      <c r="D3218" t="s">
        <v>3411</v>
      </c>
      <c r="E3218">
        <f t="shared" ca="1" si="454"/>
        <v>0</v>
      </c>
      <c r="H3218" t="str">
        <f t="shared" ca="1" si="455"/>
        <v>'Simpl. All tex.-dual tex'!</v>
      </c>
      <c r="I3218" t="str">
        <f t="shared" ca="1" si="456"/>
        <v>'Simpl. All tex.-dual tex'!</v>
      </c>
      <c r="J3218">
        <f t="shared" ca="1" si="457"/>
        <v>0</v>
      </c>
      <c r="K3218">
        <f t="shared" ca="1" si="458"/>
        <v>0</v>
      </c>
      <c r="N3218" t="str">
        <f t="shared" ca="1" si="459"/>
        <v>D:z</v>
      </c>
      <c r="O3218" t="str">
        <f t="shared" ca="1" si="460"/>
        <v>D7:z7</v>
      </c>
    </row>
    <row r="3219" spans="1:15">
      <c r="A3219" t="str">
        <f t="shared" si="452"/>
        <v>13</v>
      </c>
      <c r="B3219" t="str">
        <f t="shared" ca="1" si="453"/>
        <v>W</v>
      </c>
      <c r="C3219" t="s">
        <v>3399</v>
      </c>
      <c r="D3219" t="s">
        <v>3412</v>
      </c>
      <c r="E3219">
        <f t="shared" ca="1" si="454"/>
        <v>0</v>
      </c>
      <c r="H3219" t="str">
        <f t="shared" ca="1" si="455"/>
        <v>'Simpl. All tex.-dual tex'!</v>
      </c>
      <c r="I3219" t="str">
        <f t="shared" ca="1" si="456"/>
        <v>'Simpl. All tex.-dual tex'!</v>
      </c>
      <c r="J3219">
        <f t="shared" ca="1" si="457"/>
        <v>0</v>
      </c>
      <c r="K3219">
        <f t="shared" ca="1" si="458"/>
        <v>0</v>
      </c>
      <c r="N3219" t="str">
        <f t="shared" ca="1" si="459"/>
        <v>D:z</v>
      </c>
      <c r="O3219" t="str">
        <f t="shared" ca="1" si="460"/>
        <v>D7:z7</v>
      </c>
    </row>
    <row r="3220" spans="1:15">
      <c r="A3220" t="str">
        <f t="shared" si="452"/>
        <v>100</v>
      </c>
      <c r="B3220" t="str">
        <f t="shared" ca="1" si="453"/>
        <v>W</v>
      </c>
      <c r="C3220" t="s">
        <v>3399</v>
      </c>
      <c r="D3220" t="s">
        <v>3413</v>
      </c>
      <c r="E3220">
        <f t="shared" ca="1" si="454"/>
        <v>0</v>
      </c>
      <c r="H3220" t="str">
        <f t="shared" ca="1" si="455"/>
        <v>'Simpl. All tex.-dual tex'!</v>
      </c>
      <c r="I3220" t="str">
        <f t="shared" ca="1" si="456"/>
        <v>'Simpl. All tex.-dual tex'!</v>
      </c>
      <c r="J3220">
        <f t="shared" ca="1" si="457"/>
        <v>0</v>
      </c>
      <c r="K3220">
        <f t="shared" ca="1" si="458"/>
        <v>0</v>
      </c>
      <c r="N3220" t="str">
        <f t="shared" ca="1" si="459"/>
        <v>D:z</v>
      </c>
      <c r="O3220" t="str">
        <f t="shared" ca="1" si="460"/>
        <v>D7:z7</v>
      </c>
    </row>
    <row r="3221" spans="1:15">
      <c r="A3221" t="str">
        <f t="shared" si="452"/>
        <v>01</v>
      </c>
      <c r="B3221" t="str">
        <f t="shared" ca="1" si="453"/>
        <v>W</v>
      </c>
      <c r="C3221" t="s">
        <v>3459</v>
      </c>
      <c r="D3221" t="s">
        <v>3460</v>
      </c>
      <c r="E3221">
        <f t="shared" ca="1" si="454"/>
        <v>0</v>
      </c>
      <c r="H3221" t="str">
        <f t="shared" ca="1" si="455"/>
        <v>'Simpl. All tex.-dual tex'!</v>
      </c>
      <c r="I3221" t="str">
        <f t="shared" ca="1" si="456"/>
        <v>'Simpl. All tex.-dual tex'!</v>
      </c>
      <c r="J3221">
        <f t="shared" ca="1" si="457"/>
        <v>0</v>
      </c>
      <c r="K3221">
        <f t="shared" ca="1" si="458"/>
        <v>0</v>
      </c>
      <c r="N3221" t="str">
        <f t="shared" ca="1" si="459"/>
        <v>D:z</v>
      </c>
      <c r="O3221" t="str">
        <f t="shared" ca="1" si="460"/>
        <v>D7:z7</v>
      </c>
    </row>
    <row r="3222" spans="1:15">
      <c r="A3222" t="str">
        <f t="shared" si="452"/>
        <v>02</v>
      </c>
      <c r="B3222" t="str">
        <f t="shared" ca="1" si="453"/>
        <v>W</v>
      </c>
      <c r="C3222" t="s">
        <v>3459</v>
      </c>
      <c r="D3222" t="s">
        <v>3461</v>
      </c>
      <c r="E3222">
        <f t="shared" ca="1" si="454"/>
        <v>0</v>
      </c>
      <c r="H3222" t="str">
        <f t="shared" ca="1" si="455"/>
        <v>'Simpl. All tex.-dual tex'!</v>
      </c>
      <c r="I3222" t="str">
        <f t="shared" ca="1" si="456"/>
        <v>'Simpl. All tex.-dual tex'!</v>
      </c>
      <c r="J3222">
        <f t="shared" ca="1" si="457"/>
        <v>0</v>
      </c>
      <c r="K3222">
        <f t="shared" ca="1" si="458"/>
        <v>0</v>
      </c>
      <c r="N3222" t="str">
        <f t="shared" ca="1" si="459"/>
        <v>D:z</v>
      </c>
      <c r="O3222" t="str">
        <f t="shared" ca="1" si="460"/>
        <v>D7:z7</v>
      </c>
    </row>
    <row r="3223" spans="1:15">
      <c r="A3223" t="str">
        <f t="shared" si="452"/>
        <v>03</v>
      </c>
      <c r="B3223" t="str">
        <f t="shared" ca="1" si="453"/>
        <v>W</v>
      </c>
      <c r="C3223" t="s">
        <v>3459</v>
      </c>
      <c r="D3223" t="s">
        <v>3462</v>
      </c>
      <c r="E3223">
        <f t="shared" ca="1" si="454"/>
        <v>0</v>
      </c>
      <c r="H3223" t="str">
        <f t="shared" ca="1" si="455"/>
        <v>'Simpl. All tex.-dual tex'!</v>
      </c>
      <c r="I3223" t="str">
        <f t="shared" ca="1" si="456"/>
        <v>'Simpl. All tex.-dual tex'!</v>
      </c>
      <c r="J3223">
        <f t="shared" ca="1" si="457"/>
        <v>0</v>
      </c>
      <c r="K3223">
        <f t="shared" ca="1" si="458"/>
        <v>0</v>
      </c>
      <c r="N3223" t="str">
        <f t="shared" ca="1" si="459"/>
        <v>D:z</v>
      </c>
      <c r="O3223" t="str">
        <f t="shared" ca="1" si="460"/>
        <v>D7:z7</v>
      </c>
    </row>
    <row r="3224" spans="1:15">
      <c r="A3224" t="str">
        <f t="shared" si="452"/>
        <v>04</v>
      </c>
      <c r="B3224" t="str">
        <f t="shared" ca="1" si="453"/>
        <v>W</v>
      </c>
      <c r="C3224" t="s">
        <v>3459</v>
      </c>
      <c r="D3224" t="s">
        <v>3463</v>
      </c>
      <c r="E3224">
        <f t="shared" ca="1" si="454"/>
        <v>0</v>
      </c>
      <c r="H3224" t="str">
        <f t="shared" ca="1" si="455"/>
        <v>'Simpl. All tex.-dual tex'!</v>
      </c>
      <c r="I3224" t="str">
        <f t="shared" ca="1" si="456"/>
        <v>'Simpl. All tex.-dual tex'!</v>
      </c>
      <c r="J3224">
        <f t="shared" ca="1" si="457"/>
        <v>0</v>
      </c>
      <c r="K3224">
        <f t="shared" ca="1" si="458"/>
        <v>0</v>
      </c>
      <c r="N3224" t="str">
        <f t="shared" ca="1" si="459"/>
        <v>D:z</v>
      </c>
      <c r="O3224" t="str">
        <f t="shared" ca="1" si="460"/>
        <v>D7:z7</v>
      </c>
    </row>
    <row r="3225" spans="1:15">
      <c r="A3225" t="str">
        <f t="shared" si="452"/>
        <v>05</v>
      </c>
      <c r="B3225" t="str">
        <f t="shared" ca="1" si="453"/>
        <v>W</v>
      </c>
      <c r="C3225" t="s">
        <v>3459</v>
      </c>
      <c r="D3225" t="s">
        <v>3464</v>
      </c>
      <c r="E3225">
        <f t="shared" ca="1" si="454"/>
        <v>0</v>
      </c>
      <c r="H3225" t="str">
        <f t="shared" ca="1" si="455"/>
        <v>'Simpl. All tex.-dual tex'!</v>
      </c>
      <c r="I3225" t="str">
        <f t="shared" ca="1" si="456"/>
        <v>'Simpl. All tex.-dual tex'!</v>
      </c>
      <c r="J3225">
        <f t="shared" ca="1" si="457"/>
        <v>0</v>
      </c>
      <c r="K3225">
        <f t="shared" ca="1" si="458"/>
        <v>0</v>
      </c>
      <c r="N3225" t="str">
        <f t="shared" ca="1" si="459"/>
        <v>D:z</v>
      </c>
      <c r="O3225" t="str">
        <f t="shared" ca="1" si="460"/>
        <v>D7:z7</v>
      </c>
    </row>
    <row r="3226" spans="1:15">
      <c r="A3226" t="str">
        <f t="shared" si="452"/>
        <v>06</v>
      </c>
      <c r="B3226" t="str">
        <f t="shared" ca="1" si="453"/>
        <v>W</v>
      </c>
      <c r="C3226" t="s">
        <v>3459</v>
      </c>
      <c r="D3226" t="s">
        <v>3465</v>
      </c>
      <c r="E3226">
        <f t="shared" ca="1" si="454"/>
        <v>0</v>
      </c>
      <c r="H3226" t="str">
        <f t="shared" ca="1" si="455"/>
        <v>'Simpl. All tex.-dual tex'!</v>
      </c>
      <c r="I3226" t="str">
        <f t="shared" ca="1" si="456"/>
        <v>'Simpl. All tex.-dual tex'!</v>
      </c>
      <c r="J3226">
        <f t="shared" ca="1" si="457"/>
        <v>0</v>
      </c>
      <c r="K3226">
        <f t="shared" ca="1" si="458"/>
        <v>0</v>
      </c>
      <c r="N3226" t="str">
        <f t="shared" ca="1" si="459"/>
        <v>D:z</v>
      </c>
      <c r="O3226" t="str">
        <f t="shared" ca="1" si="460"/>
        <v>D7:z7</v>
      </c>
    </row>
    <row r="3227" spans="1:15">
      <c r="A3227" t="str">
        <f t="shared" si="452"/>
        <v>07</v>
      </c>
      <c r="B3227" t="str">
        <f t="shared" ca="1" si="453"/>
        <v>W</v>
      </c>
      <c r="C3227" t="s">
        <v>3459</v>
      </c>
      <c r="D3227" t="s">
        <v>3466</v>
      </c>
      <c r="E3227">
        <f t="shared" ca="1" si="454"/>
        <v>0</v>
      </c>
      <c r="H3227" t="str">
        <f t="shared" ca="1" si="455"/>
        <v>'Simpl. All tex.-dual tex'!</v>
      </c>
      <c r="I3227" t="str">
        <f t="shared" ca="1" si="456"/>
        <v>'Simpl. All tex.-dual tex'!</v>
      </c>
      <c r="J3227">
        <f t="shared" ca="1" si="457"/>
        <v>0</v>
      </c>
      <c r="K3227">
        <f t="shared" ca="1" si="458"/>
        <v>0</v>
      </c>
      <c r="N3227" t="str">
        <f t="shared" ca="1" si="459"/>
        <v>D:z</v>
      </c>
      <c r="O3227" t="str">
        <f t="shared" ca="1" si="460"/>
        <v>D7:z7</v>
      </c>
    </row>
    <row r="3228" spans="1:15">
      <c r="A3228" t="str">
        <f t="shared" si="452"/>
        <v>08</v>
      </c>
      <c r="B3228" t="str">
        <f t="shared" ca="1" si="453"/>
        <v>W</v>
      </c>
      <c r="C3228" t="s">
        <v>3459</v>
      </c>
      <c r="D3228" t="s">
        <v>3467</v>
      </c>
      <c r="E3228">
        <f t="shared" ca="1" si="454"/>
        <v>0</v>
      </c>
      <c r="H3228" t="str">
        <f t="shared" ca="1" si="455"/>
        <v>'Simpl. All tex.-dual tex'!</v>
      </c>
      <c r="I3228" t="str">
        <f t="shared" ca="1" si="456"/>
        <v>'Simpl. All tex.-dual tex'!</v>
      </c>
      <c r="J3228">
        <f t="shared" ca="1" si="457"/>
        <v>0</v>
      </c>
      <c r="K3228">
        <f t="shared" ca="1" si="458"/>
        <v>0</v>
      </c>
      <c r="N3228" t="str">
        <f t="shared" ca="1" si="459"/>
        <v>D:z</v>
      </c>
      <c r="O3228" t="str">
        <f t="shared" ca="1" si="460"/>
        <v>D7:z7</v>
      </c>
    </row>
    <row r="3229" spans="1:15">
      <c r="A3229" t="str">
        <f t="shared" si="452"/>
        <v>09</v>
      </c>
      <c r="B3229" t="str">
        <f t="shared" ca="1" si="453"/>
        <v>W</v>
      </c>
      <c r="C3229" t="s">
        <v>3459</v>
      </c>
      <c r="D3229" t="s">
        <v>3468</v>
      </c>
      <c r="E3229">
        <f t="shared" ca="1" si="454"/>
        <v>0</v>
      </c>
      <c r="H3229" t="str">
        <f t="shared" ca="1" si="455"/>
        <v>'Simpl. All tex.-dual tex'!</v>
      </c>
      <c r="I3229" t="str">
        <f t="shared" ca="1" si="456"/>
        <v>'Simpl. All tex.-dual tex'!</v>
      </c>
      <c r="J3229">
        <f t="shared" ca="1" si="457"/>
        <v>0</v>
      </c>
      <c r="K3229">
        <f t="shared" ca="1" si="458"/>
        <v>0</v>
      </c>
      <c r="N3229" t="str">
        <f t="shared" ca="1" si="459"/>
        <v>D:z</v>
      </c>
      <c r="O3229" t="str">
        <f t="shared" ca="1" si="460"/>
        <v>D7:z7</v>
      </c>
    </row>
    <row r="3230" spans="1:15">
      <c r="A3230" t="str">
        <f t="shared" si="452"/>
        <v>10</v>
      </c>
      <c r="B3230" t="str">
        <f t="shared" ca="1" si="453"/>
        <v>W</v>
      </c>
      <c r="C3230" t="s">
        <v>3459</v>
      </c>
      <c r="D3230" t="s">
        <v>3469</v>
      </c>
      <c r="E3230">
        <f t="shared" ca="1" si="454"/>
        <v>0</v>
      </c>
      <c r="H3230" t="str">
        <f t="shared" ca="1" si="455"/>
        <v>'Simpl. All tex.-dual tex'!</v>
      </c>
      <c r="I3230" t="str">
        <f t="shared" ca="1" si="456"/>
        <v>'Simpl. All tex.-dual tex'!</v>
      </c>
      <c r="J3230">
        <f t="shared" ca="1" si="457"/>
        <v>0</v>
      </c>
      <c r="K3230">
        <f t="shared" ca="1" si="458"/>
        <v>0</v>
      </c>
      <c r="N3230" t="str">
        <f t="shared" ca="1" si="459"/>
        <v>D:z</v>
      </c>
      <c r="O3230" t="str">
        <f t="shared" ca="1" si="460"/>
        <v>D7:z7</v>
      </c>
    </row>
    <row r="3231" spans="1:15">
      <c r="A3231" t="str">
        <f t="shared" si="452"/>
        <v>11</v>
      </c>
      <c r="B3231" t="str">
        <f t="shared" ca="1" si="453"/>
        <v>W</v>
      </c>
      <c r="C3231" t="s">
        <v>3459</v>
      </c>
      <c r="D3231" t="s">
        <v>3470</v>
      </c>
      <c r="E3231">
        <f t="shared" ca="1" si="454"/>
        <v>0</v>
      </c>
      <c r="H3231" t="str">
        <f t="shared" ca="1" si="455"/>
        <v>'Simpl. All tex.-dual tex'!</v>
      </c>
      <c r="I3231" t="str">
        <f t="shared" ca="1" si="456"/>
        <v>'Simpl. All tex.-dual tex'!</v>
      </c>
      <c r="J3231">
        <f t="shared" ca="1" si="457"/>
        <v>0</v>
      </c>
      <c r="K3231">
        <f t="shared" ca="1" si="458"/>
        <v>0</v>
      </c>
      <c r="N3231" t="str">
        <f t="shared" ca="1" si="459"/>
        <v>D:z</v>
      </c>
      <c r="O3231" t="str">
        <f t="shared" ca="1" si="460"/>
        <v>D7:z7</v>
      </c>
    </row>
    <row r="3232" spans="1:15">
      <c r="A3232" t="str">
        <f t="shared" si="452"/>
        <v>12</v>
      </c>
      <c r="B3232" t="str">
        <f t="shared" ca="1" si="453"/>
        <v>W</v>
      </c>
      <c r="C3232" t="s">
        <v>3459</v>
      </c>
      <c r="D3232" t="s">
        <v>3471</v>
      </c>
      <c r="E3232">
        <f t="shared" ca="1" si="454"/>
        <v>0</v>
      </c>
      <c r="H3232" t="str">
        <f t="shared" ca="1" si="455"/>
        <v>'Simpl. All tex.-dual tex'!</v>
      </c>
      <c r="I3232" t="str">
        <f t="shared" ca="1" si="456"/>
        <v>'Simpl. All tex.-dual tex'!</v>
      </c>
      <c r="J3232">
        <f t="shared" ca="1" si="457"/>
        <v>0</v>
      </c>
      <c r="K3232">
        <f t="shared" ca="1" si="458"/>
        <v>0</v>
      </c>
      <c r="N3232" t="str">
        <f t="shared" ca="1" si="459"/>
        <v>D:z</v>
      </c>
      <c r="O3232" t="str">
        <f t="shared" ca="1" si="460"/>
        <v>D7:z7</v>
      </c>
    </row>
    <row r="3233" spans="1:15">
      <c r="A3233" t="str">
        <f t="shared" si="452"/>
        <v>13</v>
      </c>
      <c r="B3233" t="str">
        <f t="shared" ca="1" si="453"/>
        <v>W</v>
      </c>
      <c r="C3233" t="s">
        <v>3459</v>
      </c>
      <c r="D3233" t="s">
        <v>3472</v>
      </c>
      <c r="E3233">
        <f t="shared" ca="1" si="454"/>
        <v>0</v>
      </c>
      <c r="H3233" t="str">
        <f t="shared" ca="1" si="455"/>
        <v>'Simpl. All tex.-dual tex'!</v>
      </c>
      <c r="I3233" t="str">
        <f t="shared" ca="1" si="456"/>
        <v>'Simpl. All tex.-dual tex'!</v>
      </c>
      <c r="J3233">
        <f t="shared" ca="1" si="457"/>
        <v>0</v>
      </c>
      <c r="K3233">
        <f t="shared" ca="1" si="458"/>
        <v>0</v>
      </c>
      <c r="N3233" t="str">
        <f t="shared" ca="1" si="459"/>
        <v>D:z</v>
      </c>
      <c r="O3233" t="str">
        <f t="shared" ca="1" si="460"/>
        <v>D7:z7</v>
      </c>
    </row>
    <row r="3234" spans="1:15">
      <c r="A3234" t="str">
        <f t="shared" si="452"/>
        <v>100</v>
      </c>
      <c r="B3234" t="str">
        <f t="shared" ca="1" si="453"/>
        <v>W</v>
      </c>
      <c r="C3234" t="s">
        <v>3459</v>
      </c>
      <c r="D3234" t="s">
        <v>3473</v>
      </c>
      <c r="E3234">
        <f t="shared" ca="1" si="454"/>
        <v>0</v>
      </c>
      <c r="H3234" t="str">
        <f t="shared" ca="1" si="455"/>
        <v>'Simpl. All tex.-dual tex'!</v>
      </c>
      <c r="I3234" t="str">
        <f t="shared" ca="1" si="456"/>
        <v>'Simpl. All tex.-dual tex'!</v>
      </c>
      <c r="J3234">
        <f t="shared" ca="1" si="457"/>
        <v>0</v>
      </c>
      <c r="K3234">
        <f t="shared" ca="1" si="458"/>
        <v>0</v>
      </c>
      <c r="N3234" t="str">
        <f t="shared" ca="1" si="459"/>
        <v>D:z</v>
      </c>
      <c r="O3234" t="str">
        <f t="shared" ca="1" si="460"/>
        <v>D7:z7</v>
      </c>
    </row>
    <row r="3235" spans="1:15">
      <c r="A3235" t="str">
        <f t="shared" si="452"/>
        <v>01</v>
      </c>
      <c r="B3235" t="str">
        <f t="shared" ca="1" si="453"/>
        <v>W</v>
      </c>
      <c r="C3235" t="s">
        <v>3519</v>
      </c>
      <c r="D3235" t="s">
        <v>3520</v>
      </c>
      <c r="E3235">
        <f t="shared" ca="1" si="454"/>
        <v>0</v>
      </c>
      <c r="H3235" t="str">
        <f t="shared" ca="1" si="455"/>
        <v>'Simpl. All tex.-dual tex'!</v>
      </c>
      <c r="I3235" t="str">
        <f t="shared" ca="1" si="456"/>
        <v>'Simpl. All tex.-dual tex'!</v>
      </c>
      <c r="J3235">
        <f t="shared" ca="1" si="457"/>
        <v>0</v>
      </c>
      <c r="K3235">
        <f t="shared" ca="1" si="458"/>
        <v>0</v>
      </c>
      <c r="N3235" t="str">
        <f t="shared" ca="1" si="459"/>
        <v>D:z</v>
      </c>
      <c r="O3235" t="str">
        <f t="shared" ca="1" si="460"/>
        <v>D7:z7</v>
      </c>
    </row>
    <row r="3236" spans="1:15">
      <c r="A3236" t="str">
        <f t="shared" si="452"/>
        <v>02</v>
      </c>
      <c r="B3236" t="str">
        <f t="shared" ca="1" si="453"/>
        <v>W</v>
      </c>
      <c r="C3236" t="s">
        <v>3519</v>
      </c>
      <c r="D3236" t="s">
        <v>3521</v>
      </c>
      <c r="E3236">
        <f t="shared" ca="1" si="454"/>
        <v>0</v>
      </c>
      <c r="H3236" t="str">
        <f t="shared" ca="1" si="455"/>
        <v>'Simpl. All tex.-dual tex'!</v>
      </c>
      <c r="I3236" t="str">
        <f t="shared" ca="1" si="456"/>
        <v>'Simpl. All tex.-dual tex'!</v>
      </c>
      <c r="J3236">
        <f t="shared" ca="1" si="457"/>
        <v>0</v>
      </c>
      <c r="K3236">
        <f t="shared" ca="1" si="458"/>
        <v>0</v>
      </c>
      <c r="N3236" t="str">
        <f t="shared" ca="1" si="459"/>
        <v>D:z</v>
      </c>
      <c r="O3236" t="str">
        <f t="shared" ca="1" si="460"/>
        <v>D7:z7</v>
      </c>
    </row>
    <row r="3237" spans="1:15">
      <c r="A3237" t="str">
        <f t="shared" si="452"/>
        <v>03</v>
      </c>
      <c r="B3237" t="str">
        <f t="shared" ca="1" si="453"/>
        <v>W</v>
      </c>
      <c r="C3237" t="s">
        <v>3519</v>
      </c>
      <c r="D3237" t="s">
        <v>3522</v>
      </c>
      <c r="E3237">
        <f t="shared" ca="1" si="454"/>
        <v>0</v>
      </c>
      <c r="H3237" t="str">
        <f t="shared" ca="1" si="455"/>
        <v>'Simpl. All tex.-dual tex'!</v>
      </c>
      <c r="I3237" t="str">
        <f t="shared" ca="1" si="456"/>
        <v>'Simpl. All tex.-dual tex'!</v>
      </c>
      <c r="J3237">
        <f t="shared" ca="1" si="457"/>
        <v>0</v>
      </c>
      <c r="K3237">
        <f t="shared" ca="1" si="458"/>
        <v>0</v>
      </c>
      <c r="N3237" t="str">
        <f t="shared" ca="1" si="459"/>
        <v>D:z</v>
      </c>
      <c r="O3237" t="str">
        <f t="shared" ca="1" si="460"/>
        <v>D7:z7</v>
      </c>
    </row>
    <row r="3238" spans="1:15">
      <c r="A3238" t="str">
        <f t="shared" si="452"/>
        <v>04</v>
      </c>
      <c r="B3238" t="str">
        <f t="shared" ca="1" si="453"/>
        <v>W</v>
      </c>
      <c r="C3238" t="s">
        <v>3519</v>
      </c>
      <c r="D3238" t="s">
        <v>3523</v>
      </c>
      <c r="E3238">
        <f t="shared" ca="1" si="454"/>
        <v>0</v>
      </c>
      <c r="H3238" t="str">
        <f t="shared" ca="1" si="455"/>
        <v>'Simpl. All tex.-dual tex'!</v>
      </c>
      <c r="I3238" t="str">
        <f t="shared" ca="1" si="456"/>
        <v>'Simpl. All tex.-dual tex'!</v>
      </c>
      <c r="J3238">
        <f t="shared" ca="1" si="457"/>
        <v>0</v>
      </c>
      <c r="K3238">
        <f t="shared" ca="1" si="458"/>
        <v>0</v>
      </c>
      <c r="N3238" t="str">
        <f t="shared" ca="1" si="459"/>
        <v>D:z</v>
      </c>
      <c r="O3238" t="str">
        <f t="shared" ca="1" si="460"/>
        <v>D7:z7</v>
      </c>
    </row>
    <row r="3239" spans="1:15">
      <c r="A3239" t="str">
        <f t="shared" si="452"/>
        <v>05</v>
      </c>
      <c r="B3239" t="str">
        <f t="shared" ca="1" si="453"/>
        <v>W</v>
      </c>
      <c r="C3239" t="s">
        <v>3519</v>
      </c>
      <c r="D3239" t="s">
        <v>3524</v>
      </c>
      <c r="E3239">
        <f t="shared" ca="1" si="454"/>
        <v>0</v>
      </c>
      <c r="H3239" t="str">
        <f t="shared" ca="1" si="455"/>
        <v>'Simpl. All tex.-dual tex'!</v>
      </c>
      <c r="I3239" t="str">
        <f t="shared" ca="1" si="456"/>
        <v>'Simpl. All tex.-dual tex'!</v>
      </c>
      <c r="J3239">
        <f t="shared" ca="1" si="457"/>
        <v>0</v>
      </c>
      <c r="K3239">
        <f t="shared" ca="1" si="458"/>
        <v>0</v>
      </c>
      <c r="N3239" t="str">
        <f t="shared" ca="1" si="459"/>
        <v>D:z</v>
      </c>
      <c r="O3239" t="str">
        <f t="shared" ca="1" si="460"/>
        <v>D7:z7</v>
      </c>
    </row>
    <row r="3240" spans="1:15">
      <c r="A3240" t="str">
        <f t="shared" si="452"/>
        <v>06</v>
      </c>
      <c r="B3240" t="str">
        <f t="shared" ca="1" si="453"/>
        <v>W</v>
      </c>
      <c r="C3240" t="s">
        <v>3519</v>
      </c>
      <c r="D3240" t="s">
        <v>3525</v>
      </c>
      <c r="E3240">
        <f t="shared" ca="1" si="454"/>
        <v>0</v>
      </c>
      <c r="H3240" t="str">
        <f t="shared" ca="1" si="455"/>
        <v>'Simpl. All tex.-dual tex'!</v>
      </c>
      <c r="I3240" t="str">
        <f t="shared" ca="1" si="456"/>
        <v>'Simpl. All tex.-dual tex'!</v>
      </c>
      <c r="J3240">
        <f t="shared" ca="1" si="457"/>
        <v>0</v>
      </c>
      <c r="K3240">
        <f t="shared" ca="1" si="458"/>
        <v>0</v>
      </c>
      <c r="N3240" t="str">
        <f t="shared" ca="1" si="459"/>
        <v>D:z</v>
      </c>
      <c r="O3240" t="str">
        <f t="shared" ca="1" si="460"/>
        <v>D7:z7</v>
      </c>
    </row>
    <row r="3241" spans="1:15">
      <c r="A3241" t="str">
        <f t="shared" si="452"/>
        <v>07</v>
      </c>
      <c r="B3241" t="str">
        <f t="shared" ca="1" si="453"/>
        <v>W</v>
      </c>
      <c r="C3241" t="s">
        <v>3519</v>
      </c>
      <c r="D3241" t="s">
        <v>3526</v>
      </c>
      <c r="E3241">
        <f t="shared" ca="1" si="454"/>
        <v>0</v>
      </c>
      <c r="H3241" t="str">
        <f t="shared" ca="1" si="455"/>
        <v>'Simpl. All tex.-dual tex'!</v>
      </c>
      <c r="I3241" t="str">
        <f t="shared" ca="1" si="456"/>
        <v>'Simpl. All tex.-dual tex'!</v>
      </c>
      <c r="J3241">
        <f t="shared" ca="1" si="457"/>
        <v>0</v>
      </c>
      <c r="K3241">
        <f t="shared" ca="1" si="458"/>
        <v>0</v>
      </c>
      <c r="N3241" t="str">
        <f t="shared" ca="1" si="459"/>
        <v>D:z</v>
      </c>
      <c r="O3241" t="str">
        <f t="shared" ca="1" si="460"/>
        <v>D7:z7</v>
      </c>
    </row>
    <row r="3242" spans="1:15">
      <c r="A3242" t="str">
        <f t="shared" si="452"/>
        <v>08</v>
      </c>
      <c r="B3242" t="str">
        <f t="shared" ca="1" si="453"/>
        <v>W</v>
      </c>
      <c r="C3242" t="s">
        <v>3519</v>
      </c>
      <c r="D3242" t="s">
        <v>3527</v>
      </c>
      <c r="E3242">
        <f t="shared" ca="1" si="454"/>
        <v>0</v>
      </c>
      <c r="H3242" t="str">
        <f t="shared" ca="1" si="455"/>
        <v>'Simpl. All tex.-dual tex'!</v>
      </c>
      <c r="I3242" t="str">
        <f t="shared" ca="1" si="456"/>
        <v>'Simpl. All tex.-dual tex'!</v>
      </c>
      <c r="J3242">
        <f t="shared" ca="1" si="457"/>
        <v>0</v>
      </c>
      <c r="K3242">
        <f t="shared" ca="1" si="458"/>
        <v>0</v>
      </c>
      <c r="N3242" t="str">
        <f t="shared" ca="1" si="459"/>
        <v>D:z</v>
      </c>
      <c r="O3242" t="str">
        <f t="shared" ca="1" si="460"/>
        <v>D7:z7</v>
      </c>
    </row>
    <row r="3243" spans="1:15">
      <c r="A3243" t="str">
        <f t="shared" si="452"/>
        <v>09</v>
      </c>
      <c r="B3243" t="str">
        <f t="shared" ca="1" si="453"/>
        <v>W</v>
      </c>
      <c r="C3243" t="s">
        <v>3519</v>
      </c>
      <c r="D3243" t="s">
        <v>3528</v>
      </c>
      <c r="E3243">
        <f t="shared" ca="1" si="454"/>
        <v>0</v>
      </c>
      <c r="H3243" t="str">
        <f t="shared" ca="1" si="455"/>
        <v>'Simpl. All tex.-dual tex'!</v>
      </c>
      <c r="I3243" t="str">
        <f t="shared" ca="1" si="456"/>
        <v>'Simpl. All tex.-dual tex'!</v>
      </c>
      <c r="J3243">
        <f t="shared" ca="1" si="457"/>
        <v>0</v>
      </c>
      <c r="K3243">
        <f t="shared" ca="1" si="458"/>
        <v>0</v>
      </c>
      <c r="N3243" t="str">
        <f t="shared" ca="1" si="459"/>
        <v>D:z</v>
      </c>
      <c r="O3243" t="str">
        <f t="shared" ca="1" si="460"/>
        <v>D7:z7</v>
      </c>
    </row>
    <row r="3244" spans="1:15">
      <c r="A3244" t="str">
        <f t="shared" si="452"/>
        <v>10</v>
      </c>
      <c r="B3244" t="str">
        <f t="shared" ca="1" si="453"/>
        <v>W</v>
      </c>
      <c r="C3244" t="s">
        <v>3519</v>
      </c>
      <c r="D3244" t="s">
        <v>3529</v>
      </c>
      <c r="E3244">
        <f t="shared" ca="1" si="454"/>
        <v>0</v>
      </c>
      <c r="H3244" t="str">
        <f t="shared" ca="1" si="455"/>
        <v>'Simpl. All tex.-dual tex'!</v>
      </c>
      <c r="I3244" t="str">
        <f t="shared" ca="1" si="456"/>
        <v>'Simpl. All tex.-dual tex'!</v>
      </c>
      <c r="J3244">
        <f t="shared" ca="1" si="457"/>
        <v>0</v>
      </c>
      <c r="K3244">
        <f t="shared" ca="1" si="458"/>
        <v>0</v>
      </c>
      <c r="N3244" t="str">
        <f t="shared" ca="1" si="459"/>
        <v>D:z</v>
      </c>
      <c r="O3244" t="str">
        <f t="shared" ca="1" si="460"/>
        <v>D7:z7</v>
      </c>
    </row>
    <row r="3245" spans="1:15">
      <c r="A3245" t="str">
        <f t="shared" si="452"/>
        <v>11</v>
      </c>
      <c r="B3245" t="str">
        <f t="shared" ca="1" si="453"/>
        <v>W</v>
      </c>
      <c r="C3245" t="s">
        <v>3519</v>
      </c>
      <c r="D3245" t="s">
        <v>3530</v>
      </c>
      <c r="E3245">
        <f t="shared" ca="1" si="454"/>
        <v>0</v>
      </c>
      <c r="H3245" t="str">
        <f t="shared" ca="1" si="455"/>
        <v>'Simpl. All tex.-dual tex'!</v>
      </c>
      <c r="I3245" t="str">
        <f t="shared" ca="1" si="456"/>
        <v>'Simpl. All tex.-dual tex'!</v>
      </c>
      <c r="J3245">
        <f t="shared" ca="1" si="457"/>
        <v>0</v>
      </c>
      <c r="K3245">
        <f t="shared" ca="1" si="458"/>
        <v>0</v>
      </c>
      <c r="N3245" t="str">
        <f t="shared" ca="1" si="459"/>
        <v>D:z</v>
      </c>
      <c r="O3245" t="str">
        <f t="shared" ca="1" si="460"/>
        <v>D7:z7</v>
      </c>
    </row>
    <row r="3246" spans="1:15">
      <c r="A3246" t="str">
        <f t="shared" si="452"/>
        <v>12</v>
      </c>
      <c r="B3246" t="str">
        <f t="shared" ca="1" si="453"/>
        <v>W</v>
      </c>
      <c r="C3246" t="s">
        <v>3519</v>
      </c>
      <c r="D3246" t="s">
        <v>3531</v>
      </c>
      <c r="E3246">
        <f t="shared" ca="1" si="454"/>
        <v>0</v>
      </c>
      <c r="H3246" t="str">
        <f t="shared" ca="1" si="455"/>
        <v>'Simpl. All tex.-dual tex'!</v>
      </c>
      <c r="I3246" t="str">
        <f t="shared" ca="1" si="456"/>
        <v>'Simpl. All tex.-dual tex'!</v>
      </c>
      <c r="J3246">
        <f t="shared" ca="1" si="457"/>
        <v>0</v>
      </c>
      <c r="K3246">
        <f t="shared" ca="1" si="458"/>
        <v>0</v>
      </c>
      <c r="N3246" t="str">
        <f t="shared" ca="1" si="459"/>
        <v>D:z</v>
      </c>
      <c r="O3246" t="str">
        <f t="shared" ca="1" si="460"/>
        <v>D7:z7</v>
      </c>
    </row>
    <row r="3247" spans="1:15">
      <c r="A3247" t="str">
        <f t="shared" si="452"/>
        <v>13</v>
      </c>
      <c r="B3247" t="str">
        <f t="shared" ca="1" si="453"/>
        <v>W</v>
      </c>
      <c r="C3247" t="s">
        <v>3519</v>
      </c>
      <c r="D3247" t="s">
        <v>3532</v>
      </c>
      <c r="E3247">
        <f t="shared" ca="1" si="454"/>
        <v>0</v>
      </c>
      <c r="H3247" t="str">
        <f t="shared" ca="1" si="455"/>
        <v>'Simpl. All tex.-dual tex'!</v>
      </c>
      <c r="I3247" t="str">
        <f t="shared" ca="1" si="456"/>
        <v>'Simpl. All tex.-dual tex'!</v>
      </c>
      <c r="J3247">
        <f t="shared" ca="1" si="457"/>
        <v>0</v>
      </c>
      <c r="K3247">
        <f t="shared" ca="1" si="458"/>
        <v>0</v>
      </c>
      <c r="N3247" t="str">
        <f t="shared" ca="1" si="459"/>
        <v>D:z</v>
      </c>
      <c r="O3247" t="str">
        <f t="shared" ca="1" si="460"/>
        <v>D7:z7</v>
      </c>
    </row>
    <row r="3248" spans="1:15">
      <c r="A3248" t="str">
        <f t="shared" si="452"/>
        <v>100</v>
      </c>
      <c r="B3248" t="str">
        <f t="shared" ca="1" si="453"/>
        <v>W</v>
      </c>
      <c r="C3248" t="s">
        <v>3519</v>
      </c>
      <c r="D3248" t="s">
        <v>3533</v>
      </c>
      <c r="E3248">
        <f t="shared" ca="1" si="454"/>
        <v>0</v>
      </c>
      <c r="H3248" t="str">
        <f t="shared" ca="1" si="455"/>
        <v>'Simpl. All tex.-dual tex'!</v>
      </c>
      <c r="I3248" t="str">
        <f t="shared" ca="1" si="456"/>
        <v>'Simpl. All tex.-dual tex'!</v>
      </c>
      <c r="J3248">
        <f t="shared" ca="1" si="457"/>
        <v>0</v>
      </c>
      <c r="K3248">
        <f t="shared" ca="1" si="458"/>
        <v>0</v>
      </c>
      <c r="N3248" t="str">
        <f t="shared" ca="1" si="459"/>
        <v>D:z</v>
      </c>
      <c r="O3248" t="str">
        <f t="shared" ca="1" si="460"/>
        <v>D7:z7</v>
      </c>
    </row>
    <row r="3249" spans="1:15">
      <c r="A3249" t="str">
        <f t="shared" si="452"/>
        <v>01</v>
      </c>
      <c r="B3249" t="str">
        <f t="shared" ca="1" si="453"/>
        <v>W</v>
      </c>
      <c r="C3249" t="s">
        <v>3579</v>
      </c>
      <c r="D3249" t="s">
        <v>3580</v>
      </c>
      <c r="E3249">
        <f t="shared" ca="1" si="454"/>
        <v>0</v>
      </c>
      <c r="H3249" t="str">
        <f t="shared" ca="1" si="455"/>
        <v>'Simpl. All tex.-dual tex'!</v>
      </c>
      <c r="I3249" t="str">
        <f t="shared" ca="1" si="456"/>
        <v>'Simpl. All tex.-dual tex'!</v>
      </c>
      <c r="J3249">
        <f t="shared" ca="1" si="457"/>
        <v>0</v>
      </c>
      <c r="K3249">
        <f t="shared" ca="1" si="458"/>
        <v>0</v>
      </c>
      <c r="N3249" t="str">
        <f t="shared" ca="1" si="459"/>
        <v>D:z</v>
      </c>
      <c r="O3249" t="str">
        <f t="shared" ca="1" si="460"/>
        <v>D7:z7</v>
      </c>
    </row>
    <row r="3250" spans="1:15">
      <c r="A3250" t="str">
        <f t="shared" si="452"/>
        <v>02</v>
      </c>
      <c r="B3250" t="str">
        <f t="shared" ca="1" si="453"/>
        <v>W</v>
      </c>
      <c r="C3250" t="s">
        <v>3579</v>
      </c>
      <c r="D3250" t="s">
        <v>3581</v>
      </c>
      <c r="E3250">
        <f t="shared" ca="1" si="454"/>
        <v>0</v>
      </c>
      <c r="H3250" t="str">
        <f t="shared" ca="1" si="455"/>
        <v>'Simpl. All tex.-dual tex'!</v>
      </c>
      <c r="I3250" t="str">
        <f t="shared" ca="1" si="456"/>
        <v>'Simpl. All tex.-dual tex'!</v>
      </c>
      <c r="J3250">
        <f t="shared" ca="1" si="457"/>
        <v>0</v>
      </c>
      <c r="K3250">
        <f t="shared" ca="1" si="458"/>
        <v>0</v>
      </c>
      <c r="N3250" t="str">
        <f t="shared" ca="1" si="459"/>
        <v>D:z</v>
      </c>
      <c r="O3250" t="str">
        <f t="shared" ca="1" si="460"/>
        <v>D7:z7</v>
      </c>
    </row>
    <row r="3251" spans="1:15">
      <c r="A3251" t="str">
        <f t="shared" si="452"/>
        <v>03</v>
      </c>
      <c r="B3251" t="str">
        <f t="shared" ca="1" si="453"/>
        <v>W</v>
      </c>
      <c r="C3251" t="s">
        <v>3579</v>
      </c>
      <c r="D3251" t="s">
        <v>3582</v>
      </c>
      <c r="E3251">
        <f t="shared" ca="1" si="454"/>
        <v>0</v>
      </c>
      <c r="H3251" t="str">
        <f t="shared" ca="1" si="455"/>
        <v>'Simpl. All tex.-dual tex'!</v>
      </c>
      <c r="I3251" t="str">
        <f t="shared" ca="1" si="456"/>
        <v>'Simpl. All tex.-dual tex'!</v>
      </c>
      <c r="J3251">
        <f t="shared" ca="1" si="457"/>
        <v>0</v>
      </c>
      <c r="K3251">
        <f t="shared" ca="1" si="458"/>
        <v>0</v>
      </c>
      <c r="N3251" t="str">
        <f t="shared" ca="1" si="459"/>
        <v>D:z</v>
      </c>
      <c r="O3251" t="str">
        <f t="shared" ca="1" si="460"/>
        <v>D7:z7</v>
      </c>
    </row>
    <row r="3252" spans="1:15">
      <c r="A3252" t="str">
        <f t="shared" si="452"/>
        <v>04</v>
      </c>
      <c r="B3252" t="str">
        <f t="shared" ca="1" si="453"/>
        <v>W</v>
      </c>
      <c r="C3252" t="s">
        <v>3579</v>
      </c>
      <c r="D3252" t="s">
        <v>3583</v>
      </c>
      <c r="E3252">
        <f t="shared" ca="1" si="454"/>
        <v>0</v>
      </c>
      <c r="H3252" t="str">
        <f t="shared" ca="1" si="455"/>
        <v>'Simpl. All tex.-dual tex'!</v>
      </c>
      <c r="I3252" t="str">
        <f t="shared" ca="1" si="456"/>
        <v>'Simpl. All tex.-dual tex'!</v>
      </c>
      <c r="J3252">
        <f t="shared" ca="1" si="457"/>
        <v>0</v>
      </c>
      <c r="K3252">
        <f t="shared" ca="1" si="458"/>
        <v>0</v>
      </c>
      <c r="N3252" t="str">
        <f t="shared" ca="1" si="459"/>
        <v>D:z</v>
      </c>
      <c r="O3252" t="str">
        <f t="shared" ca="1" si="460"/>
        <v>D7:z7</v>
      </c>
    </row>
    <row r="3253" spans="1:15">
      <c r="A3253" t="str">
        <f t="shared" si="452"/>
        <v>05</v>
      </c>
      <c r="B3253" t="str">
        <f t="shared" ca="1" si="453"/>
        <v>W</v>
      </c>
      <c r="C3253" t="s">
        <v>3579</v>
      </c>
      <c r="D3253" t="s">
        <v>3584</v>
      </c>
      <c r="E3253">
        <f t="shared" ca="1" si="454"/>
        <v>0</v>
      </c>
      <c r="H3253" t="str">
        <f t="shared" ca="1" si="455"/>
        <v>'Simpl. All tex.-dual tex'!</v>
      </c>
      <c r="I3253" t="str">
        <f t="shared" ca="1" si="456"/>
        <v>'Simpl. All tex.-dual tex'!</v>
      </c>
      <c r="J3253">
        <f t="shared" ca="1" si="457"/>
        <v>0</v>
      </c>
      <c r="K3253">
        <f t="shared" ca="1" si="458"/>
        <v>0</v>
      </c>
      <c r="N3253" t="str">
        <f t="shared" ca="1" si="459"/>
        <v>D:z</v>
      </c>
      <c r="O3253" t="str">
        <f t="shared" ca="1" si="460"/>
        <v>D7:z7</v>
      </c>
    </row>
    <row r="3254" spans="1:15">
      <c r="A3254" t="str">
        <f t="shared" si="452"/>
        <v>06</v>
      </c>
      <c r="B3254" t="str">
        <f t="shared" ca="1" si="453"/>
        <v>W</v>
      </c>
      <c r="C3254" t="s">
        <v>3579</v>
      </c>
      <c r="D3254" t="s">
        <v>3585</v>
      </c>
      <c r="E3254">
        <f t="shared" ca="1" si="454"/>
        <v>0</v>
      </c>
      <c r="H3254" t="str">
        <f t="shared" ca="1" si="455"/>
        <v>'Simpl. All tex.-dual tex'!</v>
      </c>
      <c r="I3254" t="str">
        <f t="shared" ca="1" si="456"/>
        <v>'Simpl. All tex.-dual tex'!</v>
      </c>
      <c r="J3254">
        <f t="shared" ca="1" si="457"/>
        <v>0</v>
      </c>
      <c r="K3254">
        <f t="shared" ca="1" si="458"/>
        <v>0</v>
      </c>
      <c r="N3254" t="str">
        <f t="shared" ca="1" si="459"/>
        <v>D:z</v>
      </c>
      <c r="O3254" t="str">
        <f t="shared" ca="1" si="460"/>
        <v>D7:z7</v>
      </c>
    </row>
    <row r="3255" spans="1:15">
      <c r="A3255" t="str">
        <f t="shared" si="452"/>
        <v>07</v>
      </c>
      <c r="B3255" t="str">
        <f t="shared" ca="1" si="453"/>
        <v>W</v>
      </c>
      <c r="C3255" t="s">
        <v>3579</v>
      </c>
      <c r="D3255" t="s">
        <v>3586</v>
      </c>
      <c r="E3255">
        <f t="shared" ca="1" si="454"/>
        <v>0</v>
      </c>
      <c r="H3255" t="str">
        <f t="shared" ca="1" si="455"/>
        <v>'Simpl. All tex.-dual tex'!</v>
      </c>
      <c r="I3255" t="str">
        <f t="shared" ca="1" si="456"/>
        <v>'Simpl. All tex.-dual tex'!</v>
      </c>
      <c r="J3255">
        <f t="shared" ca="1" si="457"/>
        <v>0</v>
      </c>
      <c r="K3255">
        <f t="shared" ca="1" si="458"/>
        <v>0</v>
      </c>
      <c r="N3255" t="str">
        <f t="shared" ca="1" si="459"/>
        <v>D:z</v>
      </c>
      <c r="O3255" t="str">
        <f t="shared" ca="1" si="460"/>
        <v>D7:z7</v>
      </c>
    </row>
    <row r="3256" spans="1:15">
      <c r="A3256" t="str">
        <f t="shared" si="452"/>
        <v>08</v>
      </c>
      <c r="B3256" t="str">
        <f t="shared" ca="1" si="453"/>
        <v>W</v>
      </c>
      <c r="C3256" t="s">
        <v>3579</v>
      </c>
      <c r="D3256" t="s">
        <v>3587</v>
      </c>
      <c r="E3256">
        <f t="shared" ca="1" si="454"/>
        <v>0</v>
      </c>
      <c r="H3256" t="str">
        <f t="shared" ca="1" si="455"/>
        <v>'Simpl. All tex.-dual tex'!</v>
      </c>
      <c r="I3256" t="str">
        <f t="shared" ca="1" si="456"/>
        <v>'Simpl. All tex.-dual tex'!</v>
      </c>
      <c r="J3256">
        <f t="shared" ca="1" si="457"/>
        <v>0</v>
      </c>
      <c r="K3256">
        <f t="shared" ca="1" si="458"/>
        <v>0</v>
      </c>
      <c r="N3256" t="str">
        <f t="shared" ca="1" si="459"/>
        <v>D:z</v>
      </c>
      <c r="O3256" t="str">
        <f t="shared" ca="1" si="460"/>
        <v>D7:z7</v>
      </c>
    </row>
    <row r="3257" spans="1:15">
      <c r="A3257" t="str">
        <f t="shared" si="452"/>
        <v>09</v>
      </c>
      <c r="B3257" t="str">
        <f t="shared" ca="1" si="453"/>
        <v>W</v>
      </c>
      <c r="C3257" t="s">
        <v>3579</v>
      </c>
      <c r="D3257" t="s">
        <v>3588</v>
      </c>
      <c r="E3257">
        <f t="shared" ca="1" si="454"/>
        <v>0</v>
      </c>
      <c r="H3257" t="str">
        <f t="shared" ca="1" si="455"/>
        <v>'Simpl. All tex.-dual tex'!</v>
      </c>
      <c r="I3257" t="str">
        <f t="shared" ca="1" si="456"/>
        <v>'Simpl. All tex.-dual tex'!</v>
      </c>
      <c r="J3257">
        <f t="shared" ca="1" si="457"/>
        <v>0</v>
      </c>
      <c r="K3257">
        <f t="shared" ca="1" si="458"/>
        <v>0</v>
      </c>
      <c r="N3257" t="str">
        <f t="shared" ca="1" si="459"/>
        <v>D:z</v>
      </c>
      <c r="O3257" t="str">
        <f t="shared" ca="1" si="460"/>
        <v>D7:z7</v>
      </c>
    </row>
    <row r="3258" spans="1:15">
      <c r="A3258" t="str">
        <f t="shared" si="452"/>
        <v>10</v>
      </c>
      <c r="B3258" t="str">
        <f t="shared" ca="1" si="453"/>
        <v>W</v>
      </c>
      <c r="C3258" t="s">
        <v>3579</v>
      </c>
      <c r="D3258" t="s">
        <v>3589</v>
      </c>
      <c r="E3258">
        <f t="shared" ca="1" si="454"/>
        <v>0</v>
      </c>
      <c r="H3258" t="str">
        <f t="shared" ca="1" si="455"/>
        <v>'Simpl. All tex.-dual tex'!</v>
      </c>
      <c r="I3258" t="str">
        <f t="shared" ca="1" si="456"/>
        <v>'Simpl. All tex.-dual tex'!</v>
      </c>
      <c r="J3258">
        <f t="shared" ca="1" si="457"/>
        <v>0</v>
      </c>
      <c r="K3258">
        <f t="shared" ca="1" si="458"/>
        <v>0</v>
      </c>
      <c r="N3258" t="str">
        <f t="shared" ca="1" si="459"/>
        <v>D:z</v>
      </c>
      <c r="O3258" t="str">
        <f t="shared" ca="1" si="460"/>
        <v>D7:z7</v>
      </c>
    </row>
    <row r="3259" spans="1:15">
      <c r="A3259" t="str">
        <f t="shared" si="452"/>
        <v>11</v>
      </c>
      <c r="B3259" t="str">
        <f t="shared" ca="1" si="453"/>
        <v>W</v>
      </c>
      <c r="C3259" t="s">
        <v>3579</v>
      </c>
      <c r="D3259" t="s">
        <v>3590</v>
      </c>
      <c r="E3259">
        <f t="shared" ca="1" si="454"/>
        <v>0</v>
      </c>
      <c r="H3259" t="str">
        <f t="shared" ca="1" si="455"/>
        <v>'Simpl. All tex.-dual tex'!</v>
      </c>
      <c r="I3259" t="str">
        <f t="shared" ca="1" si="456"/>
        <v>'Simpl. All tex.-dual tex'!</v>
      </c>
      <c r="J3259">
        <f t="shared" ca="1" si="457"/>
        <v>0</v>
      </c>
      <c r="K3259">
        <f t="shared" ca="1" si="458"/>
        <v>0</v>
      </c>
      <c r="N3259" t="str">
        <f t="shared" ca="1" si="459"/>
        <v>D:z</v>
      </c>
      <c r="O3259" t="str">
        <f t="shared" ca="1" si="460"/>
        <v>D7:z7</v>
      </c>
    </row>
    <row r="3260" spans="1:15">
      <c r="A3260" t="str">
        <f t="shared" si="452"/>
        <v>12</v>
      </c>
      <c r="B3260" t="str">
        <f t="shared" ca="1" si="453"/>
        <v>W</v>
      </c>
      <c r="C3260" t="s">
        <v>3579</v>
      </c>
      <c r="D3260" t="s">
        <v>3591</v>
      </c>
      <c r="E3260">
        <f t="shared" ca="1" si="454"/>
        <v>0</v>
      </c>
      <c r="H3260" t="str">
        <f t="shared" ca="1" si="455"/>
        <v>'Simpl. All tex.-dual tex'!</v>
      </c>
      <c r="I3260" t="str">
        <f t="shared" ca="1" si="456"/>
        <v>'Simpl. All tex.-dual tex'!</v>
      </c>
      <c r="J3260">
        <f t="shared" ca="1" si="457"/>
        <v>0</v>
      </c>
      <c r="K3260">
        <f t="shared" ca="1" si="458"/>
        <v>0</v>
      </c>
      <c r="N3260" t="str">
        <f t="shared" ca="1" si="459"/>
        <v>D:z</v>
      </c>
      <c r="O3260" t="str">
        <f t="shared" ca="1" si="460"/>
        <v>D7:z7</v>
      </c>
    </row>
    <row r="3261" spans="1:15">
      <c r="A3261" t="str">
        <f t="shared" si="452"/>
        <v>13</v>
      </c>
      <c r="B3261" t="str">
        <f t="shared" ca="1" si="453"/>
        <v>W</v>
      </c>
      <c r="C3261" t="s">
        <v>3579</v>
      </c>
      <c r="D3261" t="s">
        <v>3592</v>
      </c>
      <c r="E3261">
        <f t="shared" ca="1" si="454"/>
        <v>0</v>
      </c>
      <c r="H3261" t="str">
        <f t="shared" ca="1" si="455"/>
        <v>'Simpl. All tex.-dual tex'!</v>
      </c>
      <c r="I3261" t="str">
        <f t="shared" ca="1" si="456"/>
        <v>'Simpl. All tex.-dual tex'!</v>
      </c>
      <c r="J3261">
        <f t="shared" ca="1" si="457"/>
        <v>0</v>
      </c>
      <c r="K3261">
        <f t="shared" ca="1" si="458"/>
        <v>0</v>
      </c>
      <c r="N3261" t="str">
        <f t="shared" ca="1" si="459"/>
        <v>D:z</v>
      </c>
      <c r="O3261" t="str">
        <f t="shared" ca="1" si="460"/>
        <v>D7:z7</v>
      </c>
    </row>
    <row r="3262" spans="1:15">
      <c r="A3262" t="str">
        <f t="shared" si="452"/>
        <v>100</v>
      </c>
      <c r="B3262" t="str">
        <f t="shared" ca="1" si="453"/>
        <v>W</v>
      </c>
      <c r="C3262" t="s">
        <v>3579</v>
      </c>
      <c r="D3262" t="s">
        <v>3593</v>
      </c>
      <c r="E3262">
        <f t="shared" ca="1" si="454"/>
        <v>0</v>
      </c>
      <c r="H3262" t="str">
        <f t="shared" ca="1" si="455"/>
        <v>'Simpl. All tex.-dual tex'!</v>
      </c>
      <c r="I3262" t="str">
        <f t="shared" ca="1" si="456"/>
        <v>'Simpl. All tex.-dual tex'!</v>
      </c>
      <c r="J3262">
        <f t="shared" ca="1" si="457"/>
        <v>0</v>
      </c>
      <c r="K3262">
        <f t="shared" ca="1" si="458"/>
        <v>0</v>
      </c>
      <c r="N3262" t="str">
        <f t="shared" ca="1" si="459"/>
        <v>D:z</v>
      </c>
      <c r="O3262" t="str">
        <f t="shared" ca="1" si="460"/>
        <v>D7:z7</v>
      </c>
    </row>
    <row r="3263" spans="1:15">
      <c r="A3263" t="str">
        <f t="shared" si="452"/>
        <v>01</v>
      </c>
      <c r="B3263" t="str">
        <f t="shared" ca="1" si="453"/>
        <v>W</v>
      </c>
      <c r="C3263" t="s">
        <v>3850</v>
      </c>
      <c r="D3263" t="s">
        <v>3622</v>
      </c>
      <c r="E3263">
        <f t="shared" ca="1" si="454"/>
        <v>0</v>
      </c>
      <c r="H3263" t="str">
        <f t="shared" ca="1" si="455"/>
        <v>'Simpl. All tex.-dual tex'!</v>
      </c>
      <c r="I3263" t="str">
        <f t="shared" ca="1" si="456"/>
        <v>'Simpl. All tex.-dual tex'!</v>
      </c>
      <c r="J3263">
        <f t="shared" ca="1" si="457"/>
        <v>0</v>
      </c>
      <c r="K3263">
        <f t="shared" ca="1" si="458"/>
        <v>0</v>
      </c>
      <c r="N3263" t="str">
        <f t="shared" ca="1" si="459"/>
        <v>D:z</v>
      </c>
      <c r="O3263" t="str">
        <f t="shared" ca="1" si="460"/>
        <v>D7:z7</v>
      </c>
    </row>
    <row r="3264" spans="1:15">
      <c r="A3264" t="str">
        <f t="shared" si="452"/>
        <v>02</v>
      </c>
      <c r="B3264" t="str">
        <f t="shared" ca="1" si="453"/>
        <v>W</v>
      </c>
      <c r="C3264" t="s">
        <v>3850</v>
      </c>
      <c r="D3264" t="s">
        <v>3623</v>
      </c>
      <c r="E3264">
        <f t="shared" ca="1" si="454"/>
        <v>0</v>
      </c>
      <c r="H3264" t="str">
        <f t="shared" ca="1" si="455"/>
        <v>'Simpl. All tex.-dual tex'!</v>
      </c>
      <c r="I3264" t="str">
        <f t="shared" ca="1" si="456"/>
        <v>'Simpl. All tex.-dual tex'!</v>
      </c>
      <c r="J3264">
        <f t="shared" ca="1" si="457"/>
        <v>0</v>
      </c>
      <c r="K3264">
        <f t="shared" ca="1" si="458"/>
        <v>0</v>
      </c>
      <c r="N3264" t="str">
        <f t="shared" ca="1" si="459"/>
        <v>D:z</v>
      </c>
      <c r="O3264" t="str">
        <f t="shared" ca="1" si="460"/>
        <v>D7:z7</v>
      </c>
    </row>
    <row r="3265" spans="1:15">
      <c r="A3265" t="str">
        <f t="shared" si="452"/>
        <v>03</v>
      </c>
      <c r="B3265" t="str">
        <f t="shared" ca="1" si="453"/>
        <v>W</v>
      </c>
      <c r="C3265" t="s">
        <v>3850</v>
      </c>
      <c r="D3265" t="s">
        <v>3624</v>
      </c>
      <c r="E3265">
        <f t="shared" ca="1" si="454"/>
        <v>0</v>
      </c>
      <c r="H3265" t="str">
        <f t="shared" ca="1" si="455"/>
        <v>'Simpl. All tex.-dual tex'!</v>
      </c>
      <c r="I3265" t="str">
        <f t="shared" ca="1" si="456"/>
        <v>'Simpl. All tex.-dual tex'!</v>
      </c>
      <c r="J3265">
        <f t="shared" ca="1" si="457"/>
        <v>0</v>
      </c>
      <c r="K3265">
        <f t="shared" ca="1" si="458"/>
        <v>0</v>
      </c>
      <c r="N3265" t="str">
        <f t="shared" ca="1" si="459"/>
        <v>D:z</v>
      </c>
      <c r="O3265" t="str">
        <f t="shared" ca="1" si="460"/>
        <v>D7:z7</v>
      </c>
    </row>
    <row r="3266" spans="1:15">
      <c r="A3266" t="str">
        <f t="shared" si="452"/>
        <v>04</v>
      </c>
      <c r="B3266" t="str">
        <f t="shared" ca="1" si="453"/>
        <v>W</v>
      </c>
      <c r="C3266" t="s">
        <v>3850</v>
      </c>
      <c r="D3266" t="s">
        <v>3625</v>
      </c>
      <c r="E3266">
        <f t="shared" ca="1" si="454"/>
        <v>0</v>
      </c>
      <c r="H3266" t="str">
        <f t="shared" ca="1" si="455"/>
        <v>'Simpl. All tex.-dual tex'!</v>
      </c>
      <c r="I3266" t="str">
        <f t="shared" ca="1" si="456"/>
        <v>'Simpl. All tex.-dual tex'!</v>
      </c>
      <c r="J3266">
        <f t="shared" ca="1" si="457"/>
        <v>0</v>
      </c>
      <c r="K3266">
        <f t="shared" ca="1" si="458"/>
        <v>0</v>
      </c>
      <c r="N3266" t="str">
        <f t="shared" ca="1" si="459"/>
        <v>D:z</v>
      </c>
      <c r="O3266" t="str">
        <f t="shared" ca="1" si="460"/>
        <v>D7:z7</v>
      </c>
    </row>
    <row r="3267" spans="1:15">
      <c r="A3267" t="str">
        <f t="shared" si="452"/>
        <v>05</v>
      </c>
      <c r="B3267" t="str">
        <f t="shared" ca="1" si="453"/>
        <v>W</v>
      </c>
      <c r="C3267" t="s">
        <v>3850</v>
      </c>
      <c r="D3267" t="s">
        <v>3626</v>
      </c>
      <c r="E3267">
        <f t="shared" ca="1" si="454"/>
        <v>0</v>
      </c>
      <c r="H3267" t="str">
        <f t="shared" ca="1" si="455"/>
        <v>'Simpl. All tex.-dual tex'!</v>
      </c>
      <c r="I3267" t="str">
        <f t="shared" ca="1" si="456"/>
        <v>'Simpl. All tex.-dual tex'!</v>
      </c>
      <c r="J3267">
        <f t="shared" ca="1" si="457"/>
        <v>0</v>
      </c>
      <c r="K3267">
        <f t="shared" ca="1" si="458"/>
        <v>0</v>
      </c>
      <c r="N3267" t="str">
        <f t="shared" ca="1" si="459"/>
        <v>D:z</v>
      </c>
      <c r="O3267" t="str">
        <f t="shared" ca="1" si="460"/>
        <v>D7:z7</v>
      </c>
    </row>
    <row r="3268" spans="1:15">
      <c r="A3268" t="str">
        <f t="shared" ref="A3268:A3331" si="461">MID(D3268,LEN(C3268)+2,LEN(D3268)-LEN(C3268))</f>
        <v>06</v>
      </c>
      <c r="B3268" t="str">
        <f t="shared" ca="1" si="453"/>
        <v>W</v>
      </c>
      <c r="C3268" t="s">
        <v>3850</v>
      </c>
      <c r="D3268" t="s">
        <v>3627</v>
      </c>
      <c r="E3268">
        <f t="shared" ca="1" si="454"/>
        <v>0</v>
      </c>
      <c r="H3268" t="str">
        <f t="shared" ca="1" si="455"/>
        <v>'Simpl. All tex.-dual tex'!</v>
      </c>
      <c r="I3268" t="str">
        <f t="shared" ca="1" si="456"/>
        <v>'Simpl. All tex.-dual tex'!</v>
      </c>
      <c r="J3268">
        <f t="shared" ca="1" si="457"/>
        <v>0</v>
      </c>
      <c r="K3268">
        <f t="shared" ca="1" si="458"/>
        <v>0</v>
      </c>
      <c r="N3268" t="str">
        <f t="shared" ca="1" si="459"/>
        <v>D:z</v>
      </c>
      <c r="O3268" t="str">
        <f t="shared" ca="1" si="460"/>
        <v>D7:z7</v>
      </c>
    </row>
    <row r="3269" spans="1:15">
      <c r="A3269" t="str">
        <f t="shared" si="461"/>
        <v>07</v>
      </c>
      <c r="B3269" t="str">
        <f t="shared" ca="1" si="453"/>
        <v>W</v>
      </c>
      <c r="C3269" t="s">
        <v>3850</v>
      </c>
      <c r="D3269" t="s">
        <v>3628</v>
      </c>
      <c r="E3269">
        <f t="shared" ca="1" si="454"/>
        <v>0</v>
      </c>
      <c r="H3269" t="str">
        <f t="shared" ca="1" si="455"/>
        <v>'Simpl. All tex.-dual tex'!</v>
      </c>
      <c r="I3269" t="str">
        <f t="shared" ca="1" si="456"/>
        <v>'Simpl. All tex.-dual tex'!</v>
      </c>
      <c r="J3269">
        <f t="shared" ca="1" si="457"/>
        <v>0</v>
      </c>
      <c r="K3269">
        <f t="shared" ca="1" si="458"/>
        <v>0</v>
      </c>
      <c r="N3269" t="str">
        <f t="shared" ca="1" si="459"/>
        <v>D:z</v>
      </c>
      <c r="O3269" t="str">
        <f t="shared" ca="1" si="460"/>
        <v>D7:z7</v>
      </c>
    </row>
    <row r="3270" spans="1:15">
      <c r="A3270" t="str">
        <f t="shared" si="461"/>
        <v>08</v>
      </c>
      <c r="B3270" t="str">
        <f t="shared" ca="1" si="453"/>
        <v>W</v>
      </c>
      <c r="C3270" t="s">
        <v>3850</v>
      </c>
      <c r="D3270" t="s">
        <v>3629</v>
      </c>
      <c r="E3270">
        <f t="shared" ca="1" si="454"/>
        <v>0</v>
      </c>
      <c r="H3270" t="str">
        <f t="shared" ca="1" si="455"/>
        <v>'Simpl. All tex.-dual tex'!</v>
      </c>
      <c r="I3270" t="str">
        <f t="shared" ca="1" si="456"/>
        <v>'Simpl. All tex.-dual tex'!</v>
      </c>
      <c r="J3270">
        <f t="shared" ca="1" si="457"/>
        <v>0</v>
      </c>
      <c r="K3270">
        <f t="shared" ca="1" si="458"/>
        <v>0</v>
      </c>
      <c r="N3270" t="str">
        <f t="shared" ca="1" si="459"/>
        <v>D:z</v>
      </c>
      <c r="O3270" t="str">
        <f t="shared" ca="1" si="460"/>
        <v>D7:z7</v>
      </c>
    </row>
    <row r="3271" spans="1:15">
      <c r="A3271" t="str">
        <f t="shared" si="461"/>
        <v>09</v>
      </c>
      <c r="B3271" t="str">
        <f t="shared" ca="1" si="453"/>
        <v>W</v>
      </c>
      <c r="C3271" t="s">
        <v>3850</v>
      </c>
      <c r="D3271" t="s">
        <v>3630</v>
      </c>
      <c r="E3271">
        <f t="shared" ca="1" si="454"/>
        <v>0</v>
      </c>
      <c r="H3271" t="str">
        <f t="shared" ca="1" si="455"/>
        <v>'Simpl. All tex.-dual tex'!</v>
      </c>
      <c r="I3271" t="str">
        <f t="shared" ca="1" si="456"/>
        <v>'Simpl. All tex.-dual tex'!</v>
      </c>
      <c r="J3271">
        <f t="shared" ca="1" si="457"/>
        <v>0</v>
      </c>
      <c r="K3271">
        <f t="shared" ca="1" si="458"/>
        <v>0</v>
      </c>
      <c r="N3271" t="str">
        <f t="shared" ca="1" si="459"/>
        <v>D:z</v>
      </c>
      <c r="O3271" t="str">
        <f t="shared" ca="1" si="460"/>
        <v>D7:z7</v>
      </c>
    </row>
    <row r="3272" spans="1:15">
      <c r="A3272" t="str">
        <f t="shared" si="461"/>
        <v>10</v>
      </c>
      <c r="B3272" t="str">
        <f t="shared" ca="1" si="453"/>
        <v>W</v>
      </c>
      <c r="C3272" t="s">
        <v>3850</v>
      </c>
      <c r="D3272" t="s">
        <v>3631</v>
      </c>
      <c r="E3272">
        <f t="shared" ca="1" si="454"/>
        <v>0</v>
      </c>
      <c r="H3272" t="str">
        <f t="shared" ca="1" si="455"/>
        <v>'Simpl. All tex.-dual tex'!</v>
      </c>
      <c r="I3272" t="str">
        <f t="shared" ca="1" si="456"/>
        <v>'Simpl. All tex.-dual tex'!</v>
      </c>
      <c r="J3272">
        <f t="shared" ca="1" si="457"/>
        <v>0</v>
      </c>
      <c r="K3272">
        <f t="shared" ca="1" si="458"/>
        <v>0</v>
      </c>
      <c r="N3272" t="str">
        <f t="shared" ca="1" si="459"/>
        <v>D:z</v>
      </c>
      <c r="O3272" t="str">
        <f t="shared" ca="1" si="460"/>
        <v>D7:z7</v>
      </c>
    </row>
    <row r="3273" spans="1:15">
      <c r="A3273" t="str">
        <f t="shared" si="461"/>
        <v>11</v>
      </c>
      <c r="B3273" t="str">
        <f t="shared" ca="1" si="453"/>
        <v>W</v>
      </c>
      <c r="C3273" t="s">
        <v>3850</v>
      </c>
      <c r="D3273" t="s">
        <v>3632</v>
      </c>
      <c r="E3273">
        <f t="shared" ca="1" si="454"/>
        <v>0</v>
      </c>
      <c r="H3273" t="str">
        <f t="shared" ca="1" si="455"/>
        <v>'Simpl. All tex.-dual tex'!</v>
      </c>
      <c r="I3273" t="str">
        <f t="shared" ca="1" si="456"/>
        <v>'Simpl. All tex.-dual tex'!</v>
      </c>
      <c r="J3273">
        <f t="shared" ca="1" si="457"/>
        <v>0</v>
      </c>
      <c r="K3273">
        <f t="shared" ca="1" si="458"/>
        <v>0</v>
      </c>
      <c r="N3273" t="str">
        <f t="shared" ca="1" si="459"/>
        <v>D:z</v>
      </c>
      <c r="O3273" t="str">
        <f t="shared" ca="1" si="460"/>
        <v>D7:z7</v>
      </c>
    </row>
    <row r="3274" spans="1:15">
      <c r="A3274" t="str">
        <f t="shared" si="461"/>
        <v>12</v>
      </c>
      <c r="B3274" t="str">
        <f t="shared" ca="1" si="453"/>
        <v>W</v>
      </c>
      <c r="C3274" t="s">
        <v>3850</v>
      </c>
      <c r="D3274" t="s">
        <v>3633</v>
      </c>
      <c r="E3274">
        <f t="shared" ca="1" si="454"/>
        <v>0</v>
      </c>
      <c r="H3274" t="str">
        <f t="shared" ca="1" si="455"/>
        <v>'Simpl. All tex.-dual tex'!</v>
      </c>
      <c r="I3274" t="str">
        <f t="shared" ca="1" si="456"/>
        <v>'Simpl. All tex.-dual tex'!</v>
      </c>
      <c r="J3274">
        <f t="shared" ca="1" si="457"/>
        <v>0</v>
      </c>
      <c r="K3274">
        <f t="shared" ca="1" si="458"/>
        <v>0</v>
      </c>
      <c r="N3274" t="str">
        <f t="shared" ca="1" si="459"/>
        <v>D:z</v>
      </c>
      <c r="O3274" t="str">
        <f t="shared" ca="1" si="460"/>
        <v>D7:z7</v>
      </c>
    </row>
    <row r="3275" spans="1:15">
      <c r="A3275" t="str">
        <f t="shared" si="461"/>
        <v>13</v>
      </c>
      <c r="B3275" t="str">
        <f t="shared" ref="B3275:B3338" ca="1" si="462">VLOOKUP(H3275,$A$1:$K$3,11,FALSE)</f>
        <v>W</v>
      </c>
      <c r="C3275" t="s">
        <v>3850</v>
      </c>
      <c r="D3275" t="s">
        <v>3634</v>
      </c>
      <c r="E3275">
        <f t="shared" ref="E3275:E3338" ca="1" si="463">IFERROR(VLOOKUP(C3275,INDIRECT($H3275&amp;$N3275),MATCH($A3275,INDIRECT($H3275&amp;$O3275),0),FALSE),0)</f>
        <v>0</v>
      </c>
      <c r="H3275" t="str">
        <f t="shared" ref="H3275:H3338" ca="1" si="464">IF(I3275&lt;&gt;0,I3275,IF(J3275&lt;&gt;0,J3275,K3275))</f>
        <v>'Simpl. All tex.-dual tex'!</v>
      </c>
      <c r="I3275" t="str">
        <f t="shared" ref="I3275:I3338" ca="1" si="465">IF(IFERROR(VLOOKUP(C3275,INDIRECT($G$5&amp;"D:D"),1,FALSE),0)&lt;&gt;0,I$9,0)</f>
        <v>'Simpl. All tex.-dual tex'!</v>
      </c>
      <c r="J3275">
        <f t="shared" ref="J3275:J3338" ca="1" si="466">IF(IFERROR(VLOOKUP(C3275,INDIRECT($G$6&amp;"D:D"),1,FALSE),0)&lt;&gt;0,J$9,0)</f>
        <v>0</v>
      </c>
      <c r="K3275">
        <f t="shared" ref="K3275:K3338" ca="1" si="467">IF(IFERROR(VLOOKUP($C3275,INDIRECT($G$7&amp;"d:d"),1,FALSE),0)&lt;&gt;0,K$9,0)</f>
        <v>0</v>
      </c>
      <c r="N3275" t="str">
        <f t="shared" ref="N3275:N3338" ca="1" si="468">VLOOKUP($H3275,$G$5:$I$7,2,FALSE)</f>
        <v>D:z</v>
      </c>
      <c r="O3275" t="str">
        <f t="shared" ref="O3275:O3338" ca="1" si="469">VLOOKUP($H3275,$G$5:$I$7,3,FALSE)</f>
        <v>D7:z7</v>
      </c>
    </row>
    <row r="3276" spans="1:15">
      <c r="A3276" t="str">
        <f t="shared" si="461"/>
        <v>100</v>
      </c>
      <c r="B3276" t="str">
        <f t="shared" ca="1" si="462"/>
        <v>W</v>
      </c>
      <c r="C3276" t="s">
        <v>3850</v>
      </c>
      <c r="D3276" t="s">
        <v>3635</v>
      </c>
      <c r="E3276">
        <f t="shared" ca="1" si="463"/>
        <v>0</v>
      </c>
      <c r="H3276" t="str">
        <f t="shared" ca="1" si="464"/>
        <v>'Simpl. All tex.-dual tex'!</v>
      </c>
      <c r="I3276" t="str">
        <f t="shared" ca="1" si="465"/>
        <v>'Simpl. All tex.-dual tex'!</v>
      </c>
      <c r="J3276">
        <f t="shared" ca="1" si="466"/>
        <v>0</v>
      </c>
      <c r="K3276">
        <f t="shared" ca="1" si="467"/>
        <v>0</v>
      </c>
      <c r="N3276" t="str">
        <f t="shared" ca="1" si="468"/>
        <v>D:z</v>
      </c>
      <c r="O3276" t="str">
        <f t="shared" ca="1" si="469"/>
        <v>D7:z7</v>
      </c>
    </row>
    <row r="3277" spans="1:15">
      <c r="A3277" t="str">
        <f t="shared" si="461"/>
        <v>01</v>
      </c>
      <c r="B3277" t="str">
        <f t="shared" ca="1" si="462"/>
        <v>W</v>
      </c>
      <c r="C3277" t="s">
        <v>3654</v>
      </c>
      <c r="D3277" t="s">
        <v>3655</v>
      </c>
      <c r="E3277">
        <f t="shared" ca="1" si="463"/>
        <v>0</v>
      </c>
      <c r="H3277" t="str">
        <f t="shared" ca="1" si="464"/>
        <v>'Simpl. All tex.-dual tex'!</v>
      </c>
      <c r="I3277" t="str">
        <f t="shared" ca="1" si="465"/>
        <v>'Simpl. All tex.-dual tex'!</v>
      </c>
      <c r="J3277">
        <f t="shared" ca="1" si="466"/>
        <v>0</v>
      </c>
      <c r="K3277">
        <f t="shared" ca="1" si="467"/>
        <v>0</v>
      </c>
      <c r="N3277" t="str">
        <f t="shared" ca="1" si="468"/>
        <v>D:z</v>
      </c>
      <c r="O3277" t="str">
        <f t="shared" ca="1" si="469"/>
        <v>D7:z7</v>
      </c>
    </row>
    <row r="3278" spans="1:15">
      <c r="A3278" t="str">
        <f t="shared" si="461"/>
        <v>02</v>
      </c>
      <c r="B3278" t="str">
        <f t="shared" ca="1" si="462"/>
        <v>W</v>
      </c>
      <c r="C3278" t="s">
        <v>3654</v>
      </c>
      <c r="D3278" t="s">
        <v>3656</v>
      </c>
      <c r="E3278">
        <f t="shared" ca="1" si="463"/>
        <v>0</v>
      </c>
      <c r="H3278" t="str">
        <f t="shared" ca="1" si="464"/>
        <v>'Simpl. All tex.-dual tex'!</v>
      </c>
      <c r="I3278" t="str">
        <f t="shared" ca="1" si="465"/>
        <v>'Simpl. All tex.-dual tex'!</v>
      </c>
      <c r="J3278">
        <f t="shared" ca="1" si="466"/>
        <v>0</v>
      </c>
      <c r="K3278">
        <f t="shared" ca="1" si="467"/>
        <v>0</v>
      </c>
      <c r="N3278" t="str">
        <f t="shared" ca="1" si="468"/>
        <v>D:z</v>
      </c>
      <c r="O3278" t="str">
        <f t="shared" ca="1" si="469"/>
        <v>D7:z7</v>
      </c>
    </row>
    <row r="3279" spans="1:15">
      <c r="A3279" t="str">
        <f t="shared" si="461"/>
        <v>03</v>
      </c>
      <c r="B3279" t="str">
        <f t="shared" ca="1" si="462"/>
        <v>W</v>
      </c>
      <c r="C3279" t="s">
        <v>3654</v>
      </c>
      <c r="D3279" t="s">
        <v>3657</v>
      </c>
      <c r="E3279">
        <f t="shared" ca="1" si="463"/>
        <v>0</v>
      </c>
      <c r="H3279" t="str">
        <f t="shared" ca="1" si="464"/>
        <v>'Simpl. All tex.-dual tex'!</v>
      </c>
      <c r="I3279" t="str">
        <f t="shared" ca="1" si="465"/>
        <v>'Simpl. All tex.-dual tex'!</v>
      </c>
      <c r="J3279">
        <f t="shared" ca="1" si="466"/>
        <v>0</v>
      </c>
      <c r="K3279">
        <f t="shared" ca="1" si="467"/>
        <v>0</v>
      </c>
      <c r="N3279" t="str">
        <f t="shared" ca="1" si="468"/>
        <v>D:z</v>
      </c>
      <c r="O3279" t="str">
        <f t="shared" ca="1" si="469"/>
        <v>D7:z7</v>
      </c>
    </row>
    <row r="3280" spans="1:15">
      <c r="A3280" t="str">
        <f t="shared" si="461"/>
        <v>04</v>
      </c>
      <c r="B3280" t="str">
        <f t="shared" ca="1" si="462"/>
        <v>W</v>
      </c>
      <c r="C3280" t="s">
        <v>3654</v>
      </c>
      <c r="D3280" t="s">
        <v>3658</v>
      </c>
      <c r="E3280">
        <f t="shared" ca="1" si="463"/>
        <v>0</v>
      </c>
      <c r="H3280" t="str">
        <f t="shared" ca="1" si="464"/>
        <v>'Simpl. All tex.-dual tex'!</v>
      </c>
      <c r="I3280" t="str">
        <f t="shared" ca="1" si="465"/>
        <v>'Simpl. All tex.-dual tex'!</v>
      </c>
      <c r="J3280">
        <f t="shared" ca="1" si="466"/>
        <v>0</v>
      </c>
      <c r="K3280">
        <f t="shared" ca="1" si="467"/>
        <v>0</v>
      </c>
      <c r="N3280" t="str">
        <f t="shared" ca="1" si="468"/>
        <v>D:z</v>
      </c>
      <c r="O3280" t="str">
        <f t="shared" ca="1" si="469"/>
        <v>D7:z7</v>
      </c>
    </row>
    <row r="3281" spans="1:15">
      <c r="A3281" t="str">
        <f t="shared" si="461"/>
        <v>05</v>
      </c>
      <c r="B3281" t="str">
        <f t="shared" ca="1" si="462"/>
        <v>W</v>
      </c>
      <c r="C3281" t="s">
        <v>3654</v>
      </c>
      <c r="D3281" t="s">
        <v>3659</v>
      </c>
      <c r="E3281">
        <f t="shared" ca="1" si="463"/>
        <v>0</v>
      </c>
      <c r="H3281" t="str">
        <f t="shared" ca="1" si="464"/>
        <v>'Simpl. All tex.-dual tex'!</v>
      </c>
      <c r="I3281" t="str">
        <f t="shared" ca="1" si="465"/>
        <v>'Simpl. All tex.-dual tex'!</v>
      </c>
      <c r="J3281">
        <f t="shared" ca="1" si="466"/>
        <v>0</v>
      </c>
      <c r="K3281">
        <f t="shared" ca="1" si="467"/>
        <v>0</v>
      </c>
      <c r="N3281" t="str">
        <f t="shared" ca="1" si="468"/>
        <v>D:z</v>
      </c>
      <c r="O3281" t="str">
        <f t="shared" ca="1" si="469"/>
        <v>D7:z7</v>
      </c>
    </row>
    <row r="3282" spans="1:15">
      <c r="A3282" t="str">
        <f t="shared" si="461"/>
        <v>06</v>
      </c>
      <c r="B3282" t="str">
        <f t="shared" ca="1" si="462"/>
        <v>W</v>
      </c>
      <c r="C3282" t="s">
        <v>3654</v>
      </c>
      <c r="D3282" t="s">
        <v>3660</v>
      </c>
      <c r="E3282">
        <f t="shared" ca="1" si="463"/>
        <v>0</v>
      </c>
      <c r="H3282" t="str">
        <f t="shared" ca="1" si="464"/>
        <v>'Simpl. All tex.-dual tex'!</v>
      </c>
      <c r="I3282" t="str">
        <f t="shared" ca="1" si="465"/>
        <v>'Simpl. All tex.-dual tex'!</v>
      </c>
      <c r="J3282">
        <f t="shared" ca="1" si="466"/>
        <v>0</v>
      </c>
      <c r="K3282">
        <f t="shared" ca="1" si="467"/>
        <v>0</v>
      </c>
      <c r="N3282" t="str">
        <f t="shared" ca="1" si="468"/>
        <v>D:z</v>
      </c>
      <c r="O3282" t="str">
        <f t="shared" ca="1" si="469"/>
        <v>D7:z7</v>
      </c>
    </row>
    <row r="3283" spans="1:15">
      <c r="A3283" t="str">
        <f t="shared" si="461"/>
        <v>07</v>
      </c>
      <c r="B3283" t="str">
        <f t="shared" ca="1" si="462"/>
        <v>W</v>
      </c>
      <c r="C3283" t="s">
        <v>3654</v>
      </c>
      <c r="D3283" t="s">
        <v>3661</v>
      </c>
      <c r="E3283">
        <f t="shared" ca="1" si="463"/>
        <v>0</v>
      </c>
      <c r="H3283" t="str">
        <f t="shared" ca="1" si="464"/>
        <v>'Simpl. All tex.-dual tex'!</v>
      </c>
      <c r="I3283" t="str">
        <f t="shared" ca="1" si="465"/>
        <v>'Simpl. All tex.-dual tex'!</v>
      </c>
      <c r="J3283">
        <f t="shared" ca="1" si="466"/>
        <v>0</v>
      </c>
      <c r="K3283">
        <f t="shared" ca="1" si="467"/>
        <v>0</v>
      </c>
      <c r="N3283" t="str">
        <f t="shared" ca="1" si="468"/>
        <v>D:z</v>
      </c>
      <c r="O3283" t="str">
        <f t="shared" ca="1" si="469"/>
        <v>D7:z7</v>
      </c>
    </row>
    <row r="3284" spans="1:15">
      <c r="A3284" t="str">
        <f t="shared" si="461"/>
        <v>08</v>
      </c>
      <c r="B3284" t="str">
        <f t="shared" ca="1" si="462"/>
        <v>W</v>
      </c>
      <c r="C3284" t="s">
        <v>3654</v>
      </c>
      <c r="D3284" t="s">
        <v>3662</v>
      </c>
      <c r="E3284">
        <f t="shared" ca="1" si="463"/>
        <v>0</v>
      </c>
      <c r="H3284" t="str">
        <f t="shared" ca="1" si="464"/>
        <v>'Simpl. All tex.-dual tex'!</v>
      </c>
      <c r="I3284" t="str">
        <f t="shared" ca="1" si="465"/>
        <v>'Simpl. All tex.-dual tex'!</v>
      </c>
      <c r="J3284">
        <f t="shared" ca="1" si="466"/>
        <v>0</v>
      </c>
      <c r="K3284">
        <f t="shared" ca="1" si="467"/>
        <v>0</v>
      </c>
      <c r="N3284" t="str">
        <f t="shared" ca="1" si="468"/>
        <v>D:z</v>
      </c>
      <c r="O3284" t="str">
        <f t="shared" ca="1" si="469"/>
        <v>D7:z7</v>
      </c>
    </row>
    <row r="3285" spans="1:15">
      <c r="A3285" t="str">
        <f t="shared" si="461"/>
        <v>09</v>
      </c>
      <c r="B3285" t="str">
        <f t="shared" ca="1" si="462"/>
        <v>W</v>
      </c>
      <c r="C3285" t="s">
        <v>3654</v>
      </c>
      <c r="D3285" t="s">
        <v>3663</v>
      </c>
      <c r="E3285">
        <f t="shared" ca="1" si="463"/>
        <v>0</v>
      </c>
      <c r="H3285" t="str">
        <f t="shared" ca="1" si="464"/>
        <v>'Simpl. All tex.-dual tex'!</v>
      </c>
      <c r="I3285" t="str">
        <f t="shared" ca="1" si="465"/>
        <v>'Simpl. All tex.-dual tex'!</v>
      </c>
      <c r="J3285">
        <f t="shared" ca="1" si="466"/>
        <v>0</v>
      </c>
      <c r="K3285">
        <f t="shared" ca="1" si="467"/>
        <v>0</v>
      </c>
      <c r="N3285" t="str">
        <f t="shared" ca="1" si="468"/>
        <v>D:z</v>
      </c>
      <c r="O3285" t="str">
        <f t="shared" ca="1" si="469"/>
        <v>D7:z7</v>
      </c>
    </row>
    <row r="3286" spans="1:15">
      <c r="A3286" t="str">
        <f t="shared" si="461"/>
        <v>10</v>
      </c>
      <c r="B3286" t="str">
        <f t="shared" ca="1" si="462"/>
        <v>W</v>
      </c>
      <c r="C3286" t="s">
        <v>3654</v>
      </c>
      <c r="D3286" t="s">
        <v>3664</v>
      </c>
      <c r="E3286">
        <f t="shared" ca="1" si="463"/>
        <v>0</v>
      </c>
      <c r="H3286" t="str">
        <f t="shared" ca="1" si="464"/>
        <v>'Simpl. All tex.-dual tex'!</v>
      </c>
      <c r="I3286" t="str">
        <f t="shared" ca="1" si="465"/>
        <v>'Simpl. All tex.-dual tex'!</v>
      </c>
      <c r="J3286">
        <f t="shared" ca="1" si="466"/>
        <v>0</v>
      </c>
      <c r="K3286">
        <f t="shared" ca="1" si="467"/>
        <v>0</v>
      </c>
      <c r="N3286" t="str">
        <f t="shared" ca="1" si="468"/>
        <v>D:z</v>
      </c>
      <c r="O3286" t="str">
        <f t="shared" ca="1" si="469"/>
        <v>D7:z7</v>
      </c>
    </row>
    <row r="3287" spans="1:15">
      <c r="A3287" t="str">
        <f t="shared" si="461"/>
        <v>11</v>
      </c>
      <c r="B3287" t="str">
        <f t="shared" ca="1" si="462"/>
        <v>W</v>
      </c>
      <c r="C3287" t="s">
        <v>3654</v>
      </c>
      <c r="D3287" t="s">
        <v>3665</v>
      </c>
      <c r="E3287">
        <f t="shared" ca="1" si="463"/>
        <v>0</v>
      </c>
      <c r="H3287" t="str">
        <f t="shared" ca="1" si="464"/>
        <v>'Simpl. All tex.-dual tex'!</v>
      </c>
      <c r="I3287" t="str">
        <f t="shared" ca="1" si="465"/>
        <v>'Simpl. All tex.-dual tex'!</v>
      </c>
      <c r="J3287">
        <f t="shared" ca="1" si="466"/>
        <v>0</v>
      </c>
      <c r="K3287">
        <f t="shared" ca="1" si="467"/>
        <v>0</v>
      </c>
      <c r="N3287" t="str">
        <f t="shared" ca="1" si="468"/>
        <v>D:z</v>
      </c>
      <c r="O3287" t="str">
        <f t="shared" ca="1" si="469"/>
        <v>D7:z7</v>
      </c>
    </row>
    <row r="3288" spans="1:15">
      <c r="A3288" t="str">
        <f t="shared" si="461"/>
        <v>12</v>
      </c>
      <c r="B3288" t="str">
        <f t="shared" ca="1" si="462"/>
        <v>W</v>
      </c>
      <c r="C3288" t="s">
        <v>3654</v>
      </c>
      <c r="D3288" t="s">
        <v>3666</v>
      </c>
      <c r="E3288">
        <f t="shared" ca="1" si="463"/>
        <v>0</v>
      </c>
      <c r="H3288" t="str">
        <f t="shared" ca="1" si="464"/>
        <v>'Simpl. All tex.-dual tex'!</v>
      </c>
      <c r="I3288" t="str">
        <f t="shared" ca="1" si="465"/>
        <v>'Simpl. All tex.-dual tex'!</v>
      </c>
      <c r="J3288">
        <f t="shared" ca="1" si="466"/>
        <v>0</v>
      </c>
      <c r="K3288">
        <f t="shared" ca="1" si="467"/>
        <v>0</v>
      </c>
      <c r="N3288" t="str">
        <f t="shared" ca="1" si="468"/>
        <v>D:z</v>
      </c>
      <c r="O3288" t="str">
        <f t="shared" ca="1" si="469"/>
        <v>D7:z7</v>
      </c>
    </row>
    <row r="3289" spans="1:15">
      <c r="A3289" t="str">
        <f t="shared" si="461"/>
        <v>13</v>
      </c>
      <c r="B3289" t="str">
        <f t="shared" ca="1" si="462"/>
        <v>W</v>
      </c>
      <c r="C3289" t="s">
        <v>3654</v>
      </c>
      <c r="D3289" t="s">
        <v>3667</v>
      </c>
      <c r="E3289">
        <f t="shared" ca="1" si="463"/>
        <v>0</v>
      </c>
      <c r="H3289" t="str">
        <f t="shared" ca="1" si="464"/>
        <v>'Simpl. All tex.-dual tex'!</v>
      </c>
      <c r="I3289" t="str">
        <f t="shared" ca="1" si="465"/>
        <v>'Simpl. All tex.-dual tex'!</v>
      </c>
      <c r="J3289">
        <f t="shared" ca="1" si="466"/>
        <v>0</v>
      </c>
      <c r="K3289">
        <f t="shared" ca="1" si="467"/>
        <v>0</v>
      </c>
      <c r="N3289" t="str">
        <f t="shared" ca="1" si="468"/>
        <v>D:z</v>
      </c>
      <c r="O3289" t="str">
        <f t="shared" ca="1" si="469"/>
        <v>D7:z7</v>
      </c>
    </row>
    <row r="3290" spans="1:15">
      <c r="A3290" t="str">
        <f t="shared" si="461"/>
        <v>100</v>
      </c>
      <c r="B3290" t="str">
        <f t="shared" ca="1" si="462"/>
        <v>W</v>
      </c>
      <c r="C3290" t="s">
        <v>3654</v>
      </c>
      <c r="D3290" t="s">
        <v>3668</v>
      </c>
      <c r="E3290">
        <f t="shared" ca="1" si="463"/>
        <v>0</v>
      </c>
      <c r="H3290" t="str">
        <f t="shared" ca="1" si="464"/>
        <v>'Simpl. All tex.-dual tex'!</v>
      </c>
      <c r="I3290" t="str">
        <f t="shared" ca="1" si="465"/>
        <v>'Simpl. All tex.-dual tex'!</v>
      </c>
      <c r="J3290">
        <f t="shared" ca="1" si="466"/>
        <v>0</v>
      </c>
      <c r="K3290">
        <f t="shared" ca="1" si="467"/>
        <v>0</v>
      </c>
      <c r="N3290" t="str">
        <f t="shared" ca="1" si="468"/>
        <v>D:z</v>
      </c>
      <c r="O3290" t="str">
        <f t="shared" ca="1" si="469"/>
        <v>D7:z7</v>
      </c>
    </row>
    <row r="3291" spans="1:15">
      <c r="A3291" t="str">
        <f t="shared" si="461"/>
        <v>01</v>
      </c>
      <c r="B3291" t="str">
        <f t="shared" ca="1" si="462"/>
        <v>W</v>
      </c>
      <c r="C3291" t="s">
        <v>3684</v>
      </c>
      <c r="D3291" t="s">
        <v>3685</v>
      </c>
      <c r="E3291">
        <f t="shared" ca="1" si="463"/>
        <v>0</v>
      </c>
      <c r="H3291" t="str">
        <f t="shared" ca="1" si="464"/>
        <v>'Simpl. All tex.-dual tex'!</v>
      </c>
      <c r="I3291" t="str">
        <f t="shared" ca="1" si="465"/>
        <v>'Simpl. All tex.-dual tex'!</v>
      </c>
      <c r="J3291">
        <f t="shared" ca="1" si="466"/>
        <v>0</v>
      </c>
      <c r="K3291">
        <f t="shared" ca="1" si="467"/>
        <v>0</v>
      </c>
      <c r="N3291" t="str">
        <f t="shared" ca="1" si="468"/>
        <v>D:z</v>
      </c>
      <c r="O3291" t="str">
        <f t="shared" ca="1" si="469"/>
        <v>D7:z7</v>
      </c>
    </row>
    <row r="3292" spans="1:15">
      <c r="A3292" t="str">
        <f t="shared" si="461"/>
        <v>02</v>
      </c>
      <c r="B3292" t="str">
        <f t="shared" ca="1" si="462"/>
        <v>W</v>
      </c>
      <c r="C3292" t="s">
        <v>3684</v>
      </c>
      <c r="D3292" t="s">
        <v>3686</v>
      </c>
      <c r="E3292">
        <f t="shared" ca="1" si="463"/>
        <v>0</v>
      </c>
      <c r="H3292" t="str">
        <f t="shared" ca="1" si="464"/>
        <v>'Simpl. All tex.-dual tex'!</v>
      </c>
      <c r="I3292" t="str">
        <f t="shared" ca="1" si="465"/>
        <v>'Simpl. All tex.-dual tex'!</v>
      </c>
      <c r="J3292">
        <f t="shared" ca="1" si="466"/>
        <v>0</v>
      </c>
      <c r="K3292">
        <f t="shared" ca="1" si="467"/>
        <v>0</v>
      </c>
      <c r="N3292" t="str">
        <f t="shared" ca="1" si="468"/>
        <v>D:z</v>
      </c>
      <c r="O3292" t="str">
        <f t="shared" ca="1" si="469"/>
        <v>D7:z7</v>
      </c>
    </row>
    <row r="3293" spans="1:15">
      <c r="A3293" t="str">
        <f t="shared" si="461"/>
        <v>03</v>
      </c>
      <c r="B3293" t="str">
        <f t="shared" ca="1" si="462"/>
        <v>W</v>
      </c>
      <c r="C3293" t="s">
        <v>3684</v>
      </c>
      <c r="D3293" t="s">
        <v>3687</v>
      </c>
      <c r="E3293">
        <f t="shared" ca="1" si="463"/>
        <v>0</v>
      </c>
      <c r="H3293" t="str">
        <f t="shared" ca="1" si="464"/>
        <v>'Simpl. All tex.-dual tex'!</v>
      </c>
      <c r="I3293" t="str">
        <f t="shared" ca="1" si="465"/>
        <v>'Simpl. All tex.-dual tex'!</v>
      </c>
      <c r="J3293">
        <f t="shared" ca="1" si="466"/>
        <v>0</v>
      </c>
      <c r="K3293">
        <f t="shared" ca="1" si="467"/>
        <v>0</v>
      </c>
      <c r="N3293" t="str">
        <f t="shared" ca="1" si="468"/>
        <v>D:z</v>
      </c>
      <c r="O3293" t="str">
        <f t="shared" ca="1" si="469"/>
        <v>D7:z7</v>
      </c>
    </row>
    <row r="3294" spans="1:15">
      <c r="A3294" t="str">
        <f t="shared" si="461"/>
        <v>04</v>
      </c>
      <c r="B3294" t="str">
        <f t="shared" ca="1" si="462"/>
        <v>W</v>
      </c>
      <c r="C3294" t="s">
        <v>3684</v>
      </c>
      <c r="D3294" t="s">
        <v>3688</v>
      </c>
      <c r="E3294">
        <f t="shared" ca="1" si="463"/>
        <v>0</v>
      </c>
      <c r="H3294" t="str">
        <f t="shared" ca="1" si="464"/>
        <v>'Simpl. All tex.-dual tex'!</v>
      </c>
      <c r="I3294" t="str">
        <f t="shared" ca="1" si="465"/>
        <v>'Simpl. All tex.-dual tex'!</v>
      </c>
      <c r="J3294">
        <f t="shared" ca="1" si="466"/>
        <v>0</v>
      </c>
      <c r="K3294">
        <f t="shared" ca="1" si="467"/>
        <v>0</v>
      </c>
      <c r="N3294" t="str">
        <f t="shared" ca="1" si="468"/>
        <v>D:z</v>
      </c>
      <c r="O3294" t="str">
        <f t="shared" ca="1" si="469"/>
        <v>D7:z7</v>
      </c>
    </row>
    <row r="3295" spans="1:15">
      <c r="A3295" t="str">
        <f t="shared" si="461"/>
        <v>05</v>
      </c>
      <c r="B3295" t="str">
        <f t="shared" ca="1" si="462"/>
        <v>W</v>
      </c>
      <c r="C3295" t="s">
        <v>3684</v>
      </c>
      <c r="D3295" t="s">
        <v>3689</v>
      </c>
      <c r="E3295">
        <f t="shared" ca="1" si="463"/>
        <v>0</v>
      </c>
      <c r="H3295" t="str">
        <f t="shared" ca="1" si="464"/>
        <v>'Simpl. All tex.-dual tex'!</v>
      </c>
      <c r="I3295" t="str">
        <f t="shared" ca="1" si="465"/>
        <v>'Simpl. All tex.-dual tex'!</v>
      </c>
      <c r="J3295">
        <f t="shared" ca="1" si="466"/>
        <v>0</v>
      </c>
      <c r="K3295">
        <f t="shared" ca="1" si="467"/>
        <v>0</v>
      </c>
      <c r="N3295" t="str">
        <f t="shared" ca="1" si="468"/>
        <v>D:z</v>
      </c>
      <c r="O3295" t="str">
        <f t="shared" ca="1" si="469"/>
        <v>D7:z7</v>
      </c>
    </row>
    <row r="3296" spans="1:15">
      <c r="A3296" t="str">
        <f t="shared" si="461"/>
        <v>06</v>
      </c>
      <c r="B3296" t="str">
        <f t="shared" ca="1" si="462"/>
        <v>W</v>
      </c>
      <c r="C3296" t="s">
        <v>3684</v>
      </c>
      <c r="D3296" t="s">
        <v>3690</v>
      </c>
      <c r="E3296">
        <f t="shared" ca="1" si="463"/>
        <v>0</v>
      </c>
      <c r="H3296" t="str">
        <f t="shared" ca="1" si="464"/>
        <v>'Simpl. All tex.-dual tex'!</v>
      </c>
      <c r="I3296" t="str">
        <f t="shared" ca="1" si="465"/>
        <v>'Simpl. All tex.-dual tex'!</v>
      </c>
      <c r="J3296">
        <f t="shared" ca="1" si="466"/>
        <v>0</v>
      </c>
      <c r="K3296">
        <f t="shared" ca="1" si="467"/>
        <v>0</v>
      </c>
      <c r="N3296" t="str">
        <f t="shared" ca="1" si="468"/>
        <v>D:z</v>
      </c>
      <c r="O3296" t="str">
        <f t="shared" ca="1" si="469"/>
        <v>D7:z7</v>
      </c>
    </row>
    <row r="3297" spans="1:15">
      <c r="A3297" t="str">
        <f t="shared" si="461"/>
        <v>07</v>
      </c>
      <c r="B3297" t="str">
        <f t="shared" ca="1" si="462"/>
        <v>W</v>
      </c>
      <c r="C3297" t="s">
        <v>3684</v>
      </c>
      <c r="D3297" t="s">
        <v>3691</v>
      </c>
      <c r="E3297">
        <f t="shared" ca="1" si="463"/>
        <v>0</v>
      </c>
      <c r="H3297" t="str">
        <f t="shared" ca="1" si="464"/>
        <v>'Simpl. All tex.-dual tex'!</v>
      </c>
      <c r="I3297" t="str">
        <f t="shared" ca="1" si="465"/>
        <v>'Simpl. All tex.-dual tex'!</v>
      </c>
      <c r="J3297">
        <f t="shared" ca="1" si="466"/>
        <v>0</v>
      </c>
      <c r="K3297">
        <f t="shared" ca="1" si="467"/>
        <v>0</v>
      </c>
      <c r="N3297" t="str">
        <f t="shared" ca="1" si="468"/>
        <v>D:z</v>
      </c>
      <c r="O3297" t="str">
        <f t="shared" ca="1" si="469"/>
        <v>D7:z7</v>
      </c>
    </row>
    <row r="3298" spans="1:15">
      <c r="A3298" t="str">
        <f t="shared" si="461"/>
        <v>08</v>
      </c>
      <c r="B3298" t="str">
        <f t="shared" ca="1" si="462"/>
        <v>W</v>
      </c>
      <c r="C3298" t="s">
        <v>3684</v>
      </c>
      <c r="D3298" t="s">
        <v>3692</v>
      </c>
      <c r="E3298">
        <f t="shared" ca="1" si="463"/>
        <v>0</v>
      </c>
      <c r="H3298" t="str">
        <f t="shared" ca="1" si="464"/>
        <v>'Simpl. All tex.-dual tex'!</v>
      </c>
      <c r="I3298" t="str">
        <f t="shared" ca="1" si="465"/>
        <v>'Simpl. All tex.-dual tex'!</v>
      </c>
      <c r="J3298">
        <f t="shared" ca="1" si="466"/>
        <v>0</v>
      </c>
      <c r="K3298">
        <f t="shared" ca="1" si="467"/>
        <v>0</v>
      </c>
      <c r="N3298" t="str">
        <f t="shared" ca="1" si="468"/>
        <v>D:z</v>
      </c>
      <c r="O3298" t="str">
        <f t="shared" ca="1" si="469"/>
        <v>D7:z7</v>
      </c>
    </row>
    <row r="3299" spans="1:15">
      <c r="A3299" t="str">
        <f t="shared" si="461"/>
        <v>09</v>
      </c>
      <c r="B3299" t="str">
        <f t="shared" ca="1" si="462"/>
        <v>W</v>
      </c>
      <c r="C3299" t="s">
        <v>3684</v>
      </c>
      <c r="D3299" t="s">
        <v>3693</v>
      </c>
      <c r="E3299">
        <f t="shared" ca="1" si="463"/>
        <v>0</v>
      </c>
      <c r="H3299" t="str">
        <f t="shared" ca="1" si="464"/>
        <v>'Simpl. All tex.-dual tex'!</v>
      </c>
      <c r="I3299" t="str">
        <f t="shared" ca="1" si="465"/>
        <v>'Simpl. All tex.-dual tex'!</v>
      </c>
      <c r="J3299">
        <f t="shared" ca="1" si="466"/>
        <v>0</v>
      </c>
      <c r="K3299">
        <f t="shared" ca="1" si="467"/>
        <v>0</v>
      </c>
      <c r="N3299" t="str">
        <f t="shared" ca="1" si="468"/>
        <v>D:z</v>
      </c>
      <c r="O3299" t="str">
        <f t="shared" ca="1" si="469"/>
        <v>D7:z7</v>
      </c>
    </row>
    <row r="3300" spans="1:15">
      <c r="A3300" t="str">
        <f t="shared" si="461"/>
        <v>10</v>
      </c>
      <c r="B3300" t="str">
        <f t="shared" ca="1" si="462"/>
        <v>W</v>
      </c>
      <c r="C3300" t="s">
        <v>3684</v>
      </c>
      <c r="D3300" t="s">
        <v>3694</v>
      </c>
      <c r="E3300">
        <f t="shared" ca="1" si="463"/>
        <v>0</v>
      </c>
      <c r="H3300" t="str">
        <f t="shared" ca="1" si="464"/>
        <v>'Simpl. All tex.-dual tex'!</v>
      </c>
      <c r="I3300" t="str">
        <f t="shared" ca="1" si="465"/>
        <v>'Simpl. All tex.-dual tex'!</v>
      </c>
      <c r="J3300">
        <f t="shared" ca="1" si="466"/>
        <v>0</v>
      </c>
      <c r="K3300">
        <f t="shared" ca="1" si="467"/>
        <v>0</v>
      </c>
      <c r="N3300" t="str">
        <f t="shared" ca="1" si="468"/>
        <v>D:z</v>
      </c>
      <c r="O3300" t="str">
        <f t="shared" ca="1" si="469"/>
        <v>D7:z7</v>
      </c>
    </row>
    <row r="3301" spans="1:15">
      <c r="A3301" t="str">
        <f t="shared" si="461"/>
        <v>11</v>
      </c>
      <c r="B3301" t="str">
        <f t="shared" ca="1" si="462"/>
        <v>W</v>
      </c>
      <c r="C3301" t="s">
        <v>3684</v>
      </c>
      <c r="D3301" t="s">
        <v>3695</v>
      </c>
      <c r="E3301">
        <f t="shared" ca="1" si="463"/>
        <v>0</v>
      </c>
      <c r="H3301" t="str">
        <f t="shared" ca="1" si="464"/>
        <v>'Simpl. All tex.-dual tex'!</v>
      </c>
      <c r="I3301" t="str">
        <f t="shared" ca="1" si="465"/>
        <v>'Simpl. All tex.-dual tex'!</v>
      </c>
      <c r="J3301">
        <f t="shared" ca="1" si="466"/>
        <v>0</v>
      </c>
      <c r="K3301">
        <f t="shared" ca="1" si="467"/>
        <v>0</v>
      </c>
      <c r="N3301" t="str">
        <f t="shared" ca="1" si="468"/>
        <v>D:z</v>
      </c>
      <c r="O3301" t="str">
        <f t="shared" ca="1" si="469"/>
        <v>D7:z7</v>
      </c>
    </row>
    <row r="3302" spans="1:15">
      <c r="A3302" t="str">
        <f t="shared" si="461"/>
        <v>12</v>
      </c>
      <c r="B3302" t="str">
        <f t="shared" ca="1" si="462"/>
        <v>W</v>
      </c>
      <c r="C3302" t="s">
        <v>3684</v>
      </c>
      <c r="D3302" t="s">
        <v>3696</v>
      </c>
      <c r="E3302">
        <f t="shared" ca="1" si="463"/>
        <v>0</v>
      </c>
      <c r="H3302" t="str">
        <f t="shared" ca="1" si="464"/>
        <v>'Simpl. All tex.-dual tex'!</v>
      </c>
      <c r="I3302" t="str">
        <f t="shared" ca="1" si="465"/>
        <v>'Simpl. All tex.-dual tex'!</v>
      </c>
      <c r="J3302">
        <f t="shared" ca="1" si="466"/>
        <v>0</v>
      </c>
      <c r="K3302">
        <f t="shared" ca="1" si="467"/>
        <v>0</v>
      </c>
      <c r="N3302" t="str">
        <f t="shared" ca="1" si="468"/>
        <v>D:z</v>
      </c>
      <c r="O3302" t="str">
        <f t="shared" ca="1" si="469"/>
        <v>D7:z7</v>
      </c>
    </row>
    <row r="3303" spans="1:15">
      <c r="A3303" t="str">
        <f t="shared" si="461"/>
        <v>13</v>
      </c>
      <c r="B3303" t="str">
        <f t="shared" ca="1" si="462"/>
        <v>W</v>
      </c>
      <c r="C3303" t="s">
        <v>3684</v>
      </c>
      <c r="D3303" t="s">
        <v>3697</v>
      </c>
      <c r="E3303">
        <f t="shared" ca="1" si="463"/>
        <v>0</v>
      </c>
      <c r="H3303" t="str">
        <f t="shared" ca="1" si="464"/>
        <v>'Simpl. All tex.-dual tex'!</v>
      </c>
      <c r="I3303" t="str">
        <f t="shared" ca="1" si="465"/>
        <v>'Simpl. All tex.-dual tex'!</v>
      </c>
      <c r="J3303">
        <f t="shared" ca="1" si="466"/>
        <v>0</v>
      </c>
      <c r="K3303">
        <f t="shared" ca="1" si="467"/>
        <v>0</v>
      </c>
      <c r="N3303" t="str">
        <f t="shared" ca="1" si="468"/>
        <v>D:z</v>
      </c>
      <c r="O3303" t="str">
        <f t="shared" ca="1" si="469"/>
        <v>D7:z7</v>
      </c>
    </row>
    <row r="3304" spans="1:15">
      <c r="A3304" t="str">
        <f t="shared" si="461"/>
        <v>100</v>
      </c>
      <c r="B3304" t="str">
        <f t="shared" ca="1" si="462"/>
        <v>W</v>
      </c>
      <c r="C3304" t="s">
        <v>3684</v>
      </c>
      <c r="D3304" t="s">
        <v>3698</v>
      </c>
      <c r="E3304">
        <f t="shared" ca="1" si="463"/>
        <v>0</v>
      </c>
      <c r="H3304" t="str">
        <f t="shared" ca="1" si="464"/>
        <v>'Simpl. All tex.-dual tex'!</v>
      </c>
      <c r="I3304" t="str">
        <f t="shared" ca="1" si="465"/>
        <v>'Simpl. All tex.-dual tex'!</v>
      </c>
      <c r="J3304">
        <f t="shared" ca="1" si="466"/>
        <v>0</v>
      </c>
      <c r="K3304">
        <f t="shared" ca="1" si="467"/>
        <v>0</v>
      </c>
      <c r="N3304" t="str">
        <f t="shared" ca="1" si="468"/>
        <v>D:z</v>
      </c>
      <c r="O3304" t="str">
        <f t="shared" ca="1" si="469"/>
        <v>D7:z7</v>
      </c>
    </row>
    <row r="3305" spans="1:15">
      <c r="A3305" t="str">
        <f t="shared" si="461"/>
        <v>01</v>
      </c>
      <c r="B3305" t="str">
        <f t="shared" ca="1" si="462"/>
        <v>W</v>
      </c>
      <c r="C3305" t="s">
        <v>3851</v>
      </c>
      <c r="D3305" t="s">
        <v>3852</v>
      </c>
      <c r="E3305">
        <f t="shared" ca="1" si="463"/>
        <v>0</v>
      </c>
      <c r="H3305" t="str">
        <f t="shared" ca="1" si="464"/>
        <v>'Simpl. All tex.-dual tex'!</v>
      </c>
      <c r="I3305" t="str">
        <f t="shared" ca="1" si="465"/>
        <v>'Simpl. All tex.-dual tex'!</v>
      </c>
      <c r="J3305">
        <f t="shared" ca="1" si="466"/>
        <v>0</v>
      </c>
      <c r="K3305">
        <f t="shared" ca="1" si="467"/>
        <v>0</v>
      </c>
      <c r="N3305" t="str">
        <f t="shared" ca="1" si="468"/>
        <v>D:z</v>
      </c>
      <c r="O3305" t="str">
        <f t="shared" ca="1" si="469"/>
        <v>D7:z7</v>
      </c>
    </row>
    <row r="3306" spans="1:15">
      <c r="A3306" t="str">
        <f t="shared" si="461"/>
        <v>02</v>
      </c>
      <c r="B3306" t="str">
        <f t="shared" ca="1" si="462"/>
        <v>W</v>
      </c>
      <c r="C3306" t="s">
        <v>3851</v>
      </c>
      <c r="D3306" t="s">
        <v>3853</v>
      </c>
      <c r="E3306">
        <f t="shared" ca="1" si="463"/>
        <v>0</v>
      </c>
      <c r="H3306" t="str">
        <f t="shared" ca="1" si="464"/>
        <v>'Simpl. All tex.-dual tex'!</v>
      </c>
      <c r="I3306" t="str">
        <f t="shared" ca="1" si="465"/>
        <v>'Simpl. All tex.-dual tex'!</v>
      </c>
      <c r="J3306">
        <f t="shared" ca="1" si="466"/>
        <v>0</v>
      </c>
      <c r="K3306">
        <f t="shared" ca="1" si="467"/>
        <v>0</v>
      </c>
      <c r="N3306" t="str">
        <f t="shared" ca="1" si="468"/>
        <v>D:z</v>
      </c>
      <c r="O3306" t="str">
        <f t="shared" ca="1" si="469"/>
        <v>D7:z7</v>
      </c>
    </row>
    <row r="3307" spans="1:15">
      <c r="A3307" t="str">
        <f t="shared" si="461"/>
        <v>03</v>
      </c>
      <c r="B3307" t="str">
        <f t="shared" ca="1" si="462"/>
        <v>W</v>
      </c>
      <c r="C3307" t="s">
        <v>3851</v>
      </c>
      <c r="D3307" t="s">
        <v>3854</v>
      </c>
      <c r="E3307">
        <f t="shared" ca="1" si="463"/>
        <v>0</v>
      </c>
      <c r="H3307" t="str">
        <f t="shared" ca="1" si="464"/>
        <v>'Simpl. All tex.-dual tex'!</v>
      </c>
      <c r="I3307" t="str">
        <f t="shared" ca="1" si="465"/>
        <v>'Simpl. All tex.-dual tex'!</v>
      </c>
      <c r="J3307">
        <f t="shared" ca="1" si="466"/>
        <v>0</v>
      </c>
      <c r="K3307">
        <f t="shared" ca="1" si="467"/>
        <v>0</v>
      </c>
      <c r="N3307" t="str">
        <f t="shared" ca="1" si="468"/>
        <v>D:z</v>
      </c>
      <c r="O3307" t="str">
        <f t="shared" ca="1" si="469"/>
        <v>D7:z7</v>
      </c>
    </row>
    <row r="3308" spans="1:15">
      <c r="A3308" t="str">
        <f t="shared" si="461"/>
        <v>04</v>
      </c>
      <c r="B3308" t="str">
        <f t="shared" ca="1" si="462"/>
        <v>W</v>
      </c>
      <c r="C3308" t="s">
        <v>3851</v>
      </c>
      <c r="D3308" t="s">
        <v>3855</v>
      </c>
      <c r="E3308">
        <f t="shared" ca="1" si="463"/>
        <v>0</v>
      </c>
      <c r="H3308" t="str">
        <f t="shared" ca="1" si="464"/>
        <v>'Simpl. All tex.-dual tex'!</v>
      </c>
      <c r="I3308" t="str">
        <f t="shared" ca="1" si="465"/>
        <v>'Simpl. All tex.-dual tex'!</v>
      </c>
      <c r="J3308">
        <f t="shared" ca="1" si="466"/>
        <v>0</v>
      </c>
      <c r="K3308">
        <f t="shared" ca="1" si="467"/>
        <v>0</v>
      </c>
      <c r="N3308" t="str">
        <f t="shared" ca="1" si="468"/>
        <v>D:z</v>
      </c>
      <c r="O3308" t="str">
        <f t="shared" ca="1" si="469"/>
        <v>D7:z7</v>
      </c>
    </row>
    <row r="3309" spans="1:15">
      <c r="A3309" t="str">
        <f t="shared" si="461"/>
        <v>05</v>
      </c>
      <c r="B3309" t="str">
        <f t="shared" ca="1" si="462"/>
        <v>W</v>
      </c>
      <c r="C3309" t="s">
        <v>3851</v>
      </c>
      <c r="D3309" t="s">
        <v>3856</v>
      </c>
      <c r="E3309">
        <f t="shared" ca="1" si="463"/>
        <v>0</v>
      </c>
      <c r="H3309" t="str">
        <f t="shared" ca="1" si="464"/>
        <v>'Simpl. All tex.-dual tex'!</v>
      </c>
      <c r="I3309" t="str">
        <f t="shared" ca="1" si="465"/>
        <v>'Simpl. All tex.-dual tex'!</v>
      </c>
      <c r="J3309">
        <f t="shared" ca="1" si="466"/>
        <v>0</v>
      </c>
      <c r="K3309">
        <f t="shared" ca="1" si="467"/>
        <v>0</v>
      </c>
      <c r="N3309" t="str">
        <f t="shared" ca="1" si="468"/>
        <v>D:z</v>
      </c>
      <c r="O3309" t="str">
        <f t="shared" ca="1" si="469"/>
        <v>D7:z7</v>
      </c>
    </row>
    <row r="3310" spans="1:15">
      <c r="A3310" t="str">
        <f t="shared" si="461"/>
        <v>06</v>
      </c>
      <c r="B3310" t="str">
        <f t="shared" ca="1" si="462"/>
        <v>W</v>
      </c>
      <c r="C3310" t="s">
        <v>3851</v>
      </c>
      <c r="D3310" t="s">
        <v>3857</v>
      </c>
      <c r="E3310">
        <f t="shared" ca="1" si="463"/>
        <v>0</v>
      </c>
      <c r="H3310" t="str">
        <f t="shared" ca="1" si="464"/>
        <v>'Simpl. All tex.-dual tex'!</v>
      </c>
      <c r="I3310" t="str">
        <f t="shared" ca="1" si="465"/>
        <v>'Simpl. All tex.-dual tex'!</v>
      </c>
      <c r="J3310">
        <f t="shared" ca="1" si="466"/>
        <v>0</v>
      </c>
      <c r="K3310">
        <f t="shared" ca="1" si="467"/>
        <v>0</v>
      </c>
      <c r="N3310" t="str">
        <f t="shared" ca="1" si="468"/>
        <v>D:z</v>
      </c>
      <c r="O3310" t="str">
        <f t="shared" ca="1" si="469"/>
        <v>D7:z7</v>
      </c>
    </row>
    <row r="3311" spans="1:15">
      <c r="A3311" t="str">
        <f t="shared" si="461"/>
        <v>07</v>
      </c>
      <c r="B3311" t="str">
        <f t="shared" ca="1" si="462"/>
        <v>W</v>
      </c>
      <c r="C3311" t="s">
        <v>3851</v>
      </c>
      <c r="D3311" t="s">
        <v>3858</v>
      </c>
      <c r="E3311">
        <f t="shared" ca="1" si="463"/>
        <v>0</v>
      </c>
      <c r="H3311" t="str">
        <f t="shared" ca="1" si="464"/>
        <v>'Simpl. All tex.-dual tex'!</v>
      </c>
      <c r="I3311" t="str">
        <f t="shared" ca="1" si="465"/>
        <v>'Simpl. All tex.-dual tex'!</v>
      </c>
      <c r="J3311">
        <f t="shared" ca="1" si="466"/>
        <v>0</v>
      </c>
      <c r="K3311">
        <f t="shared" ca="1" si="467"/>
        <v>0</v>
      </c>
      <c r="N3311" t="str">
        <f t="shared" ca="1" si="468"/>
        <v>D:z</v>
      </c>
      <c r="O3311" t="str">
        <f t="shared" ca="1" si="469"/>
        <v>D7:z7</v>
      </c>
    </row>
    <row r="3312" spans="1:15">
      <c r="A3312" t="str">
        <f t="shared" si="461"/>
        <v>08</v>
      </c>
      <c r="B3312" t="str">
        <f t="shared" ca="1" si="462"/>
        <v>W</v>
      </c>
      <c r="C3312" t="s">
        <v>3851</v>
      </c>
      <c r="D3312" t="s">
        <v>3859</v>
      </c>
      <c r="E3312">
        <f t="shared" ca="1" si="463"/>
        <v>0</v>
      </c>
      <c r="H3312" t="str">
        <f t="shared" ca="1" si="464"/>
        <v>'Simpl. All tex.-dual tex'!</v>
      </c>
      <c r="I3312" t="str">
        <f t="shared" ca="1" si="465"/>
        <v>'Simpl. All tex.-dual tex'!</v>
      </c>
      <c r="J3312">
        <f t="shared" ca="1" si="466"/>
        <v>0</v>
      </c>
      <c r="K3312">
        <f t="shared" ca="1" si="467"/>
        <v>0</v>
      </c>
      <c r="N3312" t="str">
        <f t="shared" ca="1" si="468"/>
        <v>D:z</v>
      </c>
      <c r="O3312" t="str">
        <f t="shared" ca="1" si="469"/>
        <v>D7:z7</v>
      </c>
    </row>
    <row r="3313" spans="1:15">
      <c r="A3313" t="str">
        <f t="shared" si="461"/>
        <v>09</v>
      </c>
      <c r="B3313" t="str">
        <f t="shared" ca="1" si="462"/>
        <v>W</v>
      </c>
      <c r="C3313" t="s">
        <v>3851</v>
      </c>
      <c r="D3313" t="s">
        <v>3860</v>
      </c>
      <c r="E3313">
        <f t="shared" ca="1" si="463"/>
        <v>0</v>
      </c>
      <c r="H3313" t="str">
        <f t="shared" ca="1" si="464"/>
        <v>'Simpl. All tex.-dual tex'!</v>
      </c>
      <c r="I3313" t="str">
        <f t="shared" ca="1" si="465"/>
        <v>'Simpl. All tex.-dual tex'!</v>
      </c>
      <c r="J3313">
        <f t="shared" ca="1" si="466"/>
        <v>0</v>
      </c>
      <c r="K3313">
        <f t="shared" ca="1" si="467"/>
        <v>0</v>
      </c>
      <c r="N3313" t="str">
        <f t="shared" ca="1" si="468"/>
        <v>D:z</v>
      </c>
      <c r="O3313" t="str">
        <f t="shared" ca="1" si="469"/>
        <v>D7:z7</v>
      </c>
    </row>
    <row r="3314" spans="1:15">
      <c r="A3314" t="str">
        <f t="shared" si="461"/>
        <v>10</v>
      </c>
      <c r="B3314" t="str">
        <f t="shared" ca="1" si="462"/>
        <v>W</v>
      </c>
      <c r="C3314" t="s">
        <v>3851</v>
      </c>
      <c r="D3314" t="s">
        <v>3861</v>
      </c>
      <c r="E3314">
        <f t="shared" ca="1" si="463"/>
        <v>0</v>
      </c>
      <c r="H3314" t="str">
        <f t="shared" ca="1" si="464"/>
        <v>'Simpl. All tex.-dual tex'!</v>
      </c>
      <c r="I3314" t="str">
        <f t="shared" ca="1" si="465"/>
        <v>'Simpl. All tex.-dual tex'!</v>
      </c>
      <c r="J3314">
        <f t="shared" ca="1" si="466"/>
        <v>0</v>
      </c>
      <c r="K3314">
        <f t="shared" ca="1" si="467"/>
        <v>0</v>
      </c>
      <c r="N3314" t="str">
        <f t="shared" ca="1" si="468"/>
        <v>D:z</v>
      </c>
      <c r="O3314" t="str">
        <f t="shared" ca="1" si="469"/>
        <v>D7:z7</v>
      </c>
    </row>
    <row r="3315" spans="1:15">
      <c r="A3315" t="str">
        <f t="shared" si="461"/>
        <v>11</v>
      </c>
      <c r="B3315" t="str">
        <f t="shared" ca="1" si="462"/>
        <v>W</v>
      </c>
      <c r="C3315" t="s">
        <v>3851</v>
      </c>
      <c r="D3315" t="s">
        <v>3862</v>
      </c>
      <c r="E3315">
        <f t="shared" ca="1" si="463"/>
        <v>0</v>
      </c>
      <c r="H3315" t="str">
        <f t="shared" ca="1" si="464"/>
        <v>'Simpl. All tex.-dual tex'!</v>
      </c>
      <c r="I3315" t="str">
        <f t="shared" ca="1" si="465"/>
        <v>'Simpl. All tex.-dual tex'!</v>
      </c>
      <c r="J3315">
        <f t="shared" ca="1" si="466"/>
        <v>0</v>
      </c>
      <c r="K3315">
        <f t="shared" ca="1" si="467"/>
        <v>0</v>
      </c>
      <c r="N3315" t="str">
        <f t="shared" ca="1" si="468"/>
        <v>D:z</v>
      </c>
      <c r="O3315" t="str">
        <f t="shared" ca="1" si="469"/>
        <v>D7:z7</v>
      </c>
    </row>
    <row r="3316" spans="1:15">
      <c r="A3316" t="str">
        <f t="shared" si="461"/>
        <v>12</v>
      </c>
      <c r="B3316" t="str">
        <f t="shared" ca="1" si="462"/>
        <v>W</v>
      </c>
      <c r="C3316" t="s">
        <v>3851</v>
      </c>
      <c r="D3316" t="s">
        <v>3863</v>
      </c>
      <c r="E3316">
        <f t="shared" ca="1" si="463"/>
        <v>0</v>
      </c>
      <c r="H3316" t="str">
        <f t="shared" ca="1" si="464"/>
        <v>'Simpl. All tex.-dual tex'!</v>
      </c>
      <c r="I3316" t="str">
        <f t="shared" ca="1" si="465"/>
        <v>'Simpl. All tex.-dual tex'!</v>
      </c>
      <c r="J3316">
        <f t="shared" ca="1" si="466"/>
        <v>0</v>
      </c>
      <c r="K3316">
        <f t="shared" ca="1" si="467"/>
        <v>0</v>
      </c>
      <c r="N3316" t="str">
        <f t="shared" ca="1" si="468"/>
        <v>D:z</v>
      </c>
      <c r="O3316" t="str">
        <f t="shared" ca="1" si="469"/>
        <v>D7:z7</v>
      </c>
    </row>
    <row r="3317" spans="1:15">
      <c r="A3317" t="str">
        <f t="shared" si="461"/>
        <v>13</v>
      </c>
      <c r="B3317" t="str">
        <f t="shared" ca="1" si="462"/>
        <v>W</v>
      </c>
      <c r="C3317" t="s">
        <v>3851</v>
      </c>
      <c r="D3317" t="s">
        <v>3864</v>
      </c>
      <c r="E3317">
        <f t="shared" ca="1" si="463"/>
        <v>0</v>
      </c>
      <c r="H3317" t="str">
        <f t="shared" ca="1" si="464"/>
        <v>'Simpl. All tex.-dual tex'!</v>
      </c>
      <c r="I3317" t="str">
        <f t="shared" ca="1" si="465"/>
        <v>'Simpl. All tex.-dual tex'!</v>
      </c>
      <c r="J3317">
        <f t="shared" ca="1" si="466"/>
        <v>0</v>
      </c>
      <c r="K3317">
        <f t="shared" ca="1" si="467"/>
        <v>0</v>
      </c>
      <c r="N3317" t="str">
        <f t="shared" ca="1" si="468"/>
        <v>D:z</v>
      </c>
      <c r="O3317" t="str">
        <f t="shared" ca="1" si="469"/>
        <v>D7:z7</v>
      </c>
    </row>
    <row r="3318" spans="1:15">
      <c r="A3318" t="str">
        <f t="shared" si="461"/>
        <v>100</v>
      </c>
      <c r="B3318" t="str">
        <f t="shared" ca="1" si="462"/>
        <v>W</v>
      </c>
      <c r="C3318" t="s">
        <v>3851</v>
      </c>
      <c r="D3318" t="s">
        <v>3865</v>
      </c>
      <c r="E3318">
        <f t="shared" ca="1" si="463"/>
        <v>0</v>
      </c>
      <c r="H3318" t="str">
        <f t="shared" ca="1" si="464"/>
        <v>'Simpl. All tex.-dual tex'!</v>
      </c>
      <c r="I3318" t="str">
        <f t="shared" ca="1" si="465"/>
        <v>'Simpl. All tex.-dual tex'!</v>
      </c>
      <c r="J3318">
        <f t="shared" ca="1" si="466"/>
        <v>0</v>
      </c>
      <c r="K3318">
        <f t="shared" ca="1" si="467"/>
        <v>0</v>
      </c>
      <c r="N3318" t="str">
        <f t="shared" ca="1" si="468"/>
        <v>D:z</v>
      </c>
      <c r="O3318" t="str">
        <f t="shared" ca="1" si="469"/>
        <v>D7:z7</v>
      </c>
    </row>
    <row r="3319" spans="1:15">
      <c r="A3319" t="str">
        <f t="shared" si="461"/>
        <v>01</v>
      </c>
      <c r="B3319" t="str">
        <f t="shared" ca="1" si="462"/>
        <v>W</v>
      </c>
      <c r="C3319" t="s">
        <v>3866</v>
      </c>
      <c r="D3319" t="s">
        <v>3867</v>
      </c>
      <c r="E3319">
        <f t="shared" ca="1" si="463"/>
        <v>0</v>
      </c>
      <c r="H3319" t="str">
        <f t="shared" ca="1" si="464"/>
        <v>'Simpl. All tex.-dual tex'!</v>
      </c>
      <c r="I3319" t="str">
        <f t="shared" ca="1" si="465"/>
        <v>'Simpl. All tex.-dual tex'!</v>
      </c>
      <c r="J3319">
        <f t="shared" ca="1" si="466"/>
        <v>0</v>
      </c>
      <c r="K3319">
        <f t="shared" ca="1" si="467"/>
        <v>0</v>
      </c>
      <c r="N3319" t="str">
        <f t="shared" ca="1" si="468"/>
        <v>D:z</v>
      </c>
      <c r="O3319" t="str">
        <f t="shared" ca="1" si="469"/>
        <v>D7:z7</v>
      </c>
    </row>
    <row r="3320" spans="1:15">
      <c r="A3320" t="str">
        <f t="shared" si="461"/>
        <v>02</v>
      </c>
      <c r="B3320" t="str">
        <f t="shared" ca="1" si="462"/>
        <v>W</v>
      </c>
      <c r="C3320" t="s">
        <v>3866</v>
      </c>
      <c r="D3320" t="s">
        <v>3868</v>
      </c>
      <c r="E3320">
        <f t="shared" ca="1" si="463"/>
        <v>0</v>
      </c>
      <c r="H3320" t="str">
        <f t="shared" ca="1" si="464"/>
        <v>'Simpl. All tex.-dual tex'!</v>
      </c>
      <c r="I3320" t="str">
        <f t="shared" ca="1" si="465"/>
        <v>'Simpl. All tex.-dual tex'!</v>
      </c>
      <c r="J3320">
        <f t="shared" ca="1" si="466"/>
        <v>0</v>
      </c>
      <c r="K3320">
        <f t="shared" ca="1" si="467"/>
        <v>0</v>
      </c>
      <c r="N3320" t="str">
        <f t="shared" ca="1" si="468"/>
        <v>D:z</v>
      </c>
      <c r="O3320" t="str">
        <f t="shared" ca="1" si="469"/>
        <v>D7:z7</v>
      </c>
    </row>
    <row r="3321" spans="1:15">
      <c r="A3321" t="str">
        <f t="shared" si="461"/>
        <v>03</v>
      </c>
      <c r="B3321" t="str">
        <f t="shared" ca="1" si="462"/>
        <v>W</v>
      </c>
      <c r="C3321" t="s">
        <v>3866</v>
      </c>
      <c r="D3321" t="s">
        <v>3869</v>
      </c>
      <c r="E3321">
        <f t="shared" ca="1" si="463"/>
        <v>0</v>
      </c>
      <c r="H3321" t="str">
        <f t="shared" ca="1" si="464"/>
        <v>'Simpl. All tex.-dual tex'!</v>
      </c>
      <c r="I3321" t="str">
        <f t="shared" ca="1" si="465"/>
        <v>'Simpl. All tex.-dual tex'!</v>
      </c>
      <c r="J3321">
        <f t="shared" ca="1" si="466"/>
        <v>0</v>
      </c>
      <c r="K3321">
        <f t="shared" ca="1" si="467"/>
        <v>0</v>
      </c>
      <c r="N3321" t="str">
        <f t="shared" ca="1" si="468"/>
        <v>D:z</v>
      </c>
      <c r="O3321" t="str">
        <f t="shared" ca="1" si="469"/>
        <v>D7:z7</v>
      </c>
    </row>
    <row r="3322" spans="1:15">
      <c r="A3322" t="str">
        <f t="shared" si="461"/>
        <v>04</v>
      </c>
      <c r="B3322" t="str">
        <f t="shared" ca="1" si="462"/>
        <v>W</v>
      </c>
      <c r="C3322" t="s">
        <v>3866</v>
      </c>
      <c r="D3322" t="s">
        <v>3870</v>
      </c>
      <c r="E3322">
        <f t="shared" ca="1" si="463"/>
        <v>0</v>
      </c>
      <c r="H3322" t="str">
        <f t="shared" ca="1" si="464"/>
        <v>'Simpl. All tex.-dual tex'!</v>
      </c>
      <c r="I3322" t="str">
        <f t="shared" ca="1" si="465"/>
        <v>'Simpl. All tex.-dual tex'!</v>
      </c>
      <c r="J3322">
        <f t="shared" ca="1" si="466"/>
        <v>0</v>
      </c>
      <c r="K3322">
        <f t="shared" ca="1" si="467"/>
        <v>0</v>
      </c>
      <c r="N3322" t="str">
        <f t="shared" ca="1" si="468"/>
        <v>D:z</v>
      </c>
      <c r="O3322" t="str">
        <f t="shared" ca="1" si="469"/>
        <v>D7:z7</v>
      </c>
    </row>
    <row r="3323" spans="1:15">
      <c r="A3323" t="str">
        <f t="shared" si="461"/>
        <v>05</v>
      </c>
      <c r="B3323" t="str">
        <f t="shared" ca="1" si="462"/>
        <v>W</v>
      </c>
      <c r="C3323" t="s">
        <v>3866</v>
      </c>
      <c r="D3323" t="s">
        <v>3871</v>
      </c>
      <c r="E3323">
        <f t="shared" ca="1" si="463"/>
        <v>0</v>
      </c>
      <c r="H3323" t="str">
        <f t="shared" ca="1" si="464"/>
        <v>'Simpl. All tex.-dual tex'!</v>
      </c>
      <c r="I3323" t="str">
        <f t="shared" ca="1" si="465"/>
        <v>'Simpl. All tex.-dual tex'!</v>
      </c>
      <c r="J3323">
        <f t="shared" ca="1" si="466"/>
        <v>0</v>
      </c>
      <c r="K3323">
        <f t="shared" ca="1" si="467"/>
        <v>0</v>
      </c>
      <c r="N3323" t="str">
        <f t="shared" ca="1" si="468"/>
        <v>D:z</v>
      </c>
      <c r="O3323" t="str">
        <f t="shared" ca="1" si="469"/>
        <v>D7:z7</v>
      </c>
    </row>
    <row r="3324" spans="1:15">
      <c r="A3324" t="str">
        <f t="shared" si="461"/>
        <v>06</v>
      </c>
      <c r="B3324" t="str">
        <f t="shared" ca="1" si="462"/>
        <v>W</v>
      </c>
      <c r="C3324" t="s">
        <v>3866</v>
      </c>
      <c r="D3324" t="s">
        <v>3872</v>
      </c>
      <c r="E3324">
        <f t="shared" ca="1" si="463"/>
        <v>0</v>
      </c>
      <c r="H3324" t="str">
        <f t="shared" ca="1" si="464"/>
        <v>'Simpl. All tex.-dual tex'!</v>
      </c>
      <c r="I3324" t="str">
        <f t="shared" ca="1" si="465"/>
        <v>'Simpl. All tex.-dual tex'!</v>
      </c>
      <c r="J3324">
        <f t="shared" ca="1" si="466"/>
        <v>0</v>
      </c>
      <c r="K3324">
        <f t="shared" ca="1" si="467"/>
        <v>0</v>
      </c>
      <c r="N3324" t="str">
        <f t="shared" ca="1" si="468"/>
        <v>D:z</v>
      </c>
      <c r="O3324" t="str">
        <f t="shared" ca="1" si="469"/>
        <v>D7:z7</v>
      </c>
    </row>
    <row r="3325" spans="1:15">
      <c r="A3325" t="str">
        <f t="shared" si="461"/>
        <v>07</v>
      </c>
      <c r="B3325" t="str">
        <f t="shared" ca="1" si="462"/>
        <v>W</v>
      </c>
      <c r="C3325" t="s">
        <v>3866</v>
      </c>
      <c r="D3325" t="s">
        <v>3873</v>
      </c>
      <c r="E3325">
        <f t="shared" ca="1" si="463"/>
        <v>0</v>
      </c>
      <c r="H3325" t="str">
        <f t="shared" ca="1" si="464"/>
        <v>'Simpl. All tex.-dual tex'!</v>
      </c>
      <c r="I3325" t="str">
        <f t="shared" ca="1" si="465"/>
        <v>'Simpl. All tex.-dual tex'!</v>
      </c>
      <c r="J3325">
        <f t="shared" ca="1" si="466"/>
        <v>0</v>
      </c>
      <c r="K3325">
        <f t="shared" ca="1" si="467"/>
        <v>0</v>
      </c>
      <c r="N3325" t="str">
        <f t="shared" ca="1" si="468"/>
        <v>D:z</v>
      </c>
      <c r="O3325" t="str">
        <f t="shared" ca="1" si="469"/>
        <v>D7:z7</v>
      </c>
    </row>
    <row r="3326" spans="1:15">
      <c r="A3326" t="str">
        <f t="shared" si="461"/>
        <v>08</v>
      </c>
      <c r="B3326" t="str">
        <f t="shared" ca="1" si="462"/>
        <v>W</v>
      </c>
      <c r="C3326" t="s">
        <v>3866</v>
      </c>
      <c r="D3326" t="s">
        <v>3874</v>
      </c>
      <c r="E3326">
        <f t="shared" ca="1" si="463"/>
        <v>0</v>
      </c>
      <c r="H3326" t="str">
        <f t="shared" ca="1" si="464"/>
        <v>'Simpl. All tex.-dual tex'!</v>
      </c>
      <c r="I3326" t="str">
        <f t="shared" ca="1" si="465"/>
        <v>'Simpl. All tex.-dual tex'!</v>
      </c>
      <c r="J3326">
        <f t="shared" ca="1" si="466"/>
        <v>0</v>
      </c>
      <c r="K3326">
        <f t="shared" ca="1" si="467"/>
        <v>0</v>
      </c>
      <c r="N3326" t="str">
        <f t="shared" ca="1" si="468"/>
        <v>D:z</v>
      </c>
      <c r="O3326" t="str">
        <f t="shared" ca="1" si="469"/>
        <v>D7:z7</v>
      </c>
    </row>
    <row r="3327" spans="1:15">
      <c r="A3327" t="str">
        <f t="shared" si="461"/>
        <v>09</v>
      </c>
      <c r="B3327" t="str">
        <f t="shared" ca="1" si="462"/>
        <v>W</v>
      </c>
      <c r="C3327" t="s">
        <v>3866</v>
      </c>
      <c r="D3327" t="s">
        <v>3875</v>
      </c>
      <c r="E3327">
        <f t="shared" ca="1" si="463"/>
        <v>0</v>
      </c>
      <c r="H3327" t="str">
        <f t="shared" ca="1" si="464"/>
        <v>'Simpl. All tex.-dual tex'!</v>
      </c>
      <c r="I3327" t="str">
        <f t="shared" ca="1" si="465"/>
        <v>'Simpl. All tex.-dual tex'!</v>
      </c>
      <c r="J3327">
        <f t="shared" ca="1" si="466"/>
        <v>0</v>
      </c>
      <c r="K3327">
        <f t="shared" ca="1" si="467"/>
        <v>0</v>
      </c>
      <c r="N3327" t="str">
        <f t="shared" ca="1" si="468"/>
        <v>D:z</v>
      </c>
      <c r="O3327" t="str">
        <f t="shared" ca="1" si="469"/>
        <v>D7:z7</v>
      </c>
    </row>
    <row r="3328" spans="1:15">
      <c r="A3328" t="str">
        <f t="shared" si="461"/>
        <v>10</v>
      </c>
      <c r="B3328" t="str">
        <f t="shared" ca="1" si="462"/>
        <v>W</v>
      </c>
      <c r="C3328" t="s">
        <v>3866</v>
      </c>
      <c r="D3328" t="s">
        <v>3876</v>
      </c>
      <c r="E3328">
        <f t="shared" ca="1" si="463"/>
        <v>0</v>
      </c>
      <c r="H3328" t="str">
        <f t="shared" ca="1" si="464"/>
        <v>'Simpl. All tex.-dual tex'!</v>
      </c>
      <c r="I3328" t="str">
        <f t="shared" ca="1" si="465"/>
        <v>'Simpl. All tex.-dual tex'!</v>
      </c>
      <c r="J3328">
        <f t="shared" ca="1" si="466"/>
        <v>0</v>
      </c>
      <c r="K3328">
        <f t="shared" ca="1" si="467"/>
        <v>0</v>
      </c>
      <c r="N3328" t="str">
        <f t="shared" ca="1" si="468"/>
        <v>D:z</v>
      </c>
      <c r="O3328" t="str">
        <f t="shared" ca="1" si="469"/>
        <v>D7:z7</v>
      </c>
    </row>
    <row r="3329" spans="1:15">
      <c r="A3329" t="str">
        <f t="shared" si="461"/>
        <v>11</v>
      </c>
      <c r="B3329" t="str">
        <f t="shared" ca="1" si="462"/>
        <v>W</v>
      </c>
      <c r="C3329" t="s">
        <v>3866</v>
      </c>
      <c r="D3329" t="s">
        <v>3877</v>
      </c>
      <c r="E3329">
        <f t="shared" ca="1" si="463"/>
        <v>0</v>
      </c>
      <c r="H3329" t="str">
        <f t="shared" ca="1" si="464"/>
        <v>'Simpl. All tex.-dual tex'!</v>
      </c>
      <c r="I3329" t="str">
        <f t="shared" ca="1" si="465"/>
        <v>'Simpl. All tex.-dual tex'!</v>
      </c>
      <c r="J3329">
        <f t="shared" ca="1" si="466"/>
        <v>0</v>
      </c>
      <c r="K3329">
        <f t="shared" ca="1" si="467"/>
        <v>0</v>
      </c>
      <c r="N3329" t="str">
        <f t="shared" ca="1" si="468"/>
        <v>D:z</v>
      </c>
      <c r="O3329" t="str">
        <f t="shared" ca="1" si="469"/>
        <v>D7:z7</v>
      </c>
    </row>
    <row r="3330" spans="1:15">
      <c r="A3330" t="str">
        <f t="shared" si="461"/>
        <v>12</v>
      </c>
      <c r="B3330" t="str">
        <f t="shared" ca="1" si="462"/>
        <v>W</v>
      </c>
      <c r="C3330" t="s">
        <v>3866</v>
      </c>
      <c r="D3330" t="s">
        <v>3878</v>
      </c>
      <c r="E3330">
        <f t="shared" ca="1" si="463"/>
        <v>0</v>
      </c>
      <c r="H3330" t="str">
        <f t="shared" ca="1" si="464"/>
        <v>'Simpl. All tex.-dual tex'!</v>
      </c>
      <c r="I3330" t="str">
        <f t="shared" ca="1" si="465"/>
        <v>'Simpl. All tex.-dual tex'!</v>
      </c>
      <c r="J3330">
        <f t="shared" ca="1" si="466"/>
        <v>0</v>
      </c>
      <c r="K3330">
        <f t="shared" ca="1" si="467"/>
        <v>0</v>
      </c>
      <c r="N3330" t="str">
        <f t="shared" ca="1" si="468"/>
        <v>D:z</v>
      </c>
      <c r="O3330" t="str">
        <f t="shared" ca="1" si="469"/>
        <v>D7:z7</v>
      </c>
    </row>
    <row r="3331" spans="1:15">
      <c r="A3331" t="str">
        <f t="shared" si="461"/>
        <v>13</v>
      </c>
      <c r="B3331" t="str">
        <f t="shared" ca="1" si="462"/>
        <v>W</v>
      </c>
      <c r="C3331" t="s">
        <v>3866</v>
      </c>
      <c r="D3331" t="s">
        <v>3879</v>
      </c>
      <c r="E3331">
        <f t="shared" ca="1" si="463"/>
        <v>0</v>
      </c>
      <c r="H3331" t="str">
        <f t="shared" ca="1" si="464"/>
        <v>'Simpl. All tex.-dual tex'!</v>
      </c>
      <c r="I3331" t="str">
        <f t="shared" ca="1" si="465"/>
        <v>'Simpl. All tex.-dual tex'!</v>
      </c>
      <c r="J3331">
        <f t="shared" ca="1" si="466"/>
        <v>0</v>
      </c>
      <c r="K3331">
        <f t="shared" ca="1" si="467"/>
        <v>0</v>
      </c>
      <c r="N3331" t="str">
        <f t="shared" ca="1" si="468"/>
        <v>D:z</v>
      </c>
      <c r="O3331" t="str">
        <f t="shared" ca="1" si="469"/>
        <v>D7:z7</v>
      </c>
    </row>
    <row r="3332" spans="1:15">
      <c r="A3332" t="str">
        <f t="shared" ref="A3332:A3360" si="470">MID(D3332,LEN(C3332)+2,LEN(D3332)-LEN(C3332))</f>
        <v>100</v>
      </c>
      <c r="B3332" t="str">
        <f t="shared" ca="1" si="462"/>
        <v>W</v>
      </c>
      <c r="C3332" t="s">
        <v>3866</v>
      </c>
      <c r="D3332" t="s">
        <v>3880</v>
      </c>
      <c r="E3332">
        <f t="shared" ca="1" si="463"/>
        <v>0</v>
      </c>
      <c r="H3332" t="str">
        <f t="shared" ca="1" si="464"/>
        <v>'Simpl. All tex.-dual tex'!</v>
      </c>
      <c r="I3332" t="str">
        <f t="shared" ca="1" si="465"/>
        <v>'Simpl. All tex.-dual tex'!</v>
      </c>
      <c r="J3332">
        <f t="shared" ca="1" si="466"/>
        <v>0</v>
      </c>
      <c r="K3332">
        <f t="shared" ca="1" si="467"/>
        <v>0</v>
      </c>
      <c r="N3332" t="str">
        <f t="shared" ca="1" si="468"/>
        <v>D:z</v>
      </c>
      <c r="O3332" t="str">
        <f t="shared" ca="1" si="469"/>
        <v>D7:z7</v>
      </c>
    </row>
    <row r="3333" spans="1:15">
      <c r="A3333" t="str">
        <f t="shared" si="470"/>
        <v>01</v>
      </c>
      <c r="B3333" t="str">
        <f t="shared" ca="1" si="462"/>
        <v>W</v>
      </c>
      <c r="C3333" t="s">
        <v>3881</v>
      </c>
      <c r="D3333" t="s">
        <v>3882</v>
      </c>
      <c r="E3333">
        <f t="shared" ca="1" si="463"/>
        <v>0</v>
      </c>
      <c r="H3333" t="str">
        <f t="shared" ca="1" si="464"/>
        <v>'Simpl. All tex.-dual tex'!</v>
      </c>
      <c r="I3333" t="str">
        <f t="shared" ca="1" si="465"/>
        <v>'Simpl. All tex.-dual tex'!</v>
      </c>
      <c r="J3333">
        <f t="shared" ca="1" si="466"/>
        <v>0</v>
      </c>
      <c r="K3333">
        <f t="shared" ca="1" si="467"/>
        <v>0</v>
      </c>
      <c r="N3333" t="str">
        <f t="shared" ca="1" si="468"/>
        <v>D:z</v>
      </c>
      <c r="O3333" t="str">
        <f t="shared" ca="1" si="469"/>
        <v>D7:z7</v>
      </c>
    </row>
    <row r="3334" spans="1:15">
      <c r="A3334" t="str">
        <f t="shared" si="470"/>
        <v>02</v>
      </c>
      <c r="B3334" t="str">
        <f t="shared" ca="1" si="462"/>
        <v>W</v>
      </c>
      <c r="C3334" t="s">
        <v>3881</v>
      </c>
      <c r="D3334" t="s">
        <v>3883</v>
      </c>
      <c r="E3334">
        <f t="shared" ca="1" si="463"/>
        <v>0</v>
      </c>
      <c r="H3334" t="str">
        <f t="shared" ca="1" si="464"/>
        <v>'Simpl. All tex.-dual tex'!</v>
      </c>
      <c r="I3334" t="str">
        <f t="shared" ca="1" si="465"/>
        <v>'Simpl. All tex.-dual tex'!</v>
      </c>
      <c r="J3334">
        <f t="shared" ca="1" si="466"/>
        <v>0</v>
      </c>
      <c r="K3334">
        <f t="shared" ca="1" si="467"/>
        <v>0</v>
      </c>
      <c r="N3334" t="str">
        <f t="shared" ca="1" si="468"/>
        <v>D:z</v>
      </c>
      <c r="O3334" t="str">
        <f t="shared" ca="1" si="469"/>
        <v>D7:z7</v>
      </c>
    </row>
    <row r="3335" spans="1:15">
      <c r="A3335" t="str">
        <f t="shared" si="470"/>
        <v>03</v>
      </c>
      <c r="B3335" t="str">
        <f t="shared" ca="1" si="462"/>
        <v>W</v>
      </c>
      <c r="C3335" t="s">
        <v>3881</v>
      </c>
      <c r="D3335" t="s">
        <v>3884</v>
      </c>
      <c r="E3335">
        <f t="shared" ca="1" si="463"/>
        <v>0</v>
      </c>
      <c r="H3335" t="str">
        <f t="shared" ca="1" si="464"/>
        <v>'Simpl. All tex.-dual tex'!</v>
      </c>
      <c r="I3335" t="str">
        <f t="shared" ca="1" si="465"/>
        <v>'Simpl. All tex.-dual tex'!</v>
      </c>
      <c r="J3335">
        <f t="shared" ca="1" si="466"/>
        <v>0</v>
      </c>
      <c r="K3335">
        <f t="shared" ca="1" si="467"/>
        <v>0</v>
      </c>
      <c r="N3335" t="str">
        <f t="shared" ca="1" si="468"/>
        <v>D:z</v>
      </c>
      <c r="O3335" t="str">
        <f t="shared" ca="1" si="469"/>
        <v>D7:z7</v>
      </c>
    </row>
    <row r="3336" spans="1:15">
      <c r="A3336" t="str">
        <f t="shared" si="470"/>
        <v>04</v>
      </c>
      <c r="B3336" t="str">
        <f t="shared" ca="1" si="462"/>
        <v>W</v>
      </c>
      <c r="C3336" t="s">
        <v>3881</v>
      </c>
      <c r="D3336" t="s">
        <v>3885</v>
      </c>
      <c r="E3336">
        <f t="shared" ca="1" si="463"/>
        <v>0</v>
      </c>
      <c r="H3336" t="str">
        <f t="shared" ca="1" si="464"/>
        <v>'Simpl. All tex.-dual tex'!</v>
      </c>
      <c r="I3336" t="str">
        <f t="shared" ca="1" si="465"/>
        <v>'Simpl. All tex.-dual tex'!</v>
      </c>
      <c r="J3336">
        <f t="shared" ca="1" si="466"/>
        <v>0</v>
      </c>
      <c r="K3336">
        <f t="shared" ca="1" si="467"/>
        <v>0</v>
      </c>
      <c r="N3336" t="str">
        <f t="shared" ca="1" si="468"/>
        <v>D:z</v>
      </c>
      <c r="O3336" t="str">
        <f t="shared" ca="1" si="469"/>
        <v>D7:z7</v>
      </c>
    </row>
    <row r="3337" spans="1:15">
      <c r="A3337" t="str">
        <f t="shared" si="470"/>
        <v>05</v>
      </c>
      <c r="B3337" t="str">
        <f t="shared" ca="1" si="462"/>
        <v>W</v>
      </c>
      <c r="C3337" t="s">
        <v>3881</v>
      </c>
      <c r="D3337" t="s">
        <v>3886</v>
      </c>
      <c r="E3337">
        <f t="shared" ca="1" si="463"/>
        <v>0</v>
      </c>
      <c r="H3337" t="str">
        <f t="shared" ca="1" si="464"/>
        <v>'Simpl. All tex.-dual tex'!</v>
      </c>
      <c r="I3337" t="str">
        <f t="shared" ca="1" si="465"/>
        <v>'Simpl. All tex.-dual tex'!</v>
      </c>
      <c r="J3337">
        <f t="shared" ca="1" si="466"/>
        <v>0</v>
      </c>
      <c r="K3337">
        <f t="shared" ca="1" si="467"/>
        <v>0</v>
      </c>
      <c r="N3337" t="str">
        <f t="shared" ca="1" si="468"/>
        <v>D:z</v>
      </c>
      <c r="O3337" t="str">
        <f t="shared" ca="1" si="469"/>
        <v>D7:z7</v>
      </c>
    </row>
    <row r="3338" spans="1:15">
      <c r="A3338" t="str">
        <f t="shared" si="470"/>
        <v>06</v>
      </c>
      <c r="B3338" t="str">
        <f t="shared" ca="1" si="462"/>
        <v>W</v>
      </c>
      <c r="C3338" t="s">
        <v>3881</v>
      </c>
      <c r="D3338" t="s">
        <v>3887</v>
      </c>
      <c r="E3338">
        <f t="shared" ca="1" si="463"/>
        <v>0</v>
      </c>
      <c r="H3338" t="str">
        <f t="shared" ca="1" si="464"/>
        <v>'Simpl. All tex.-dual tex'!</v>
      </c>
      <c r="I3338" t="str">
        <f t="shared" ca="1" si="465"/>
        <v>'Simpl. All tex.-dual tex'!</v>
      </c>
      <c r="J3338">
        <f t="shared" ca="1" si="466"/>
        <v>0</v>
      </c>
      <c r="K3338">
        <f t="shared" ca="1" si="467"/>
        <v>0</v>
      </c>
      <c r="N3338" t="str">
        <f t="shared" ca="1" si="468"/>
        <v>D:z</v>
      </c>
      <c r="O3338" t="str">
        <f t="shared" ca="1" si="469"/>
        <v>D7:z7</v>
      </c>
    </row>
    <row r="3339" spans="1:15">
      <c r="A3339" t="str">
        <f t="shared" si="470"/>
        <v>07</v>
      </c>
      <c r="B3339" t="str">
        <f t="shared" ref="B3339:B3402" ca="1" si="471">VLOOKUP(H3339,$A$1:$K$3,11,FALSE)</f>
        <v>W</v>
      </c>
      <c r="C3339" t="s">
        <v>3881</v>
      </c>
      <c r="D3339" t="s">
        <v>3888</v>
      </c>
      <c r="E3339">
        <f t="shared" ref="E3339:E3402" ca="1" si="472">IFERROR(VLOOKUP(C3339,INDIRECT($H3339&amp;$N3339),MATCH($A3339,INDIRECT($H3339&amp;$O3339),0),FALSE),0)</f>
        <v>0</v>
      </c>
      <c r="H3339" t="str">
        <f t="shared" ref="H3339:H3402" ca="1" si="473">IF(I3339&lt;&gt;0,I3339,IF(J3339&lt;&gt;0,J3339,K3339))</f>
        <v>'Simpl. All tex.-dual tex'!</v>
      </c>
      <c r="I3339" t="str">
        <f t="shared" ref="I3339:I3402" ca="1" si="474">IF(IFERROR(VLOOKUP(C3339,INDIRECT($G$5&amp;"D:D"),1,FALSE),0)&lt;&gt;0,I$9,0)</f>
        <v>'Simpl. All tex.-dual tex'!</v>
      </c>
      <c r="J3339">
        <f t="shared" ref="J3339:J3402" ca="1" si="475">IF(IFERROR(VLOOKUP(C3339,INDIRECT($G$6&amp;"D:D"),1,FALSE),0)&lt;&gt;0,J$9,0)</f>
        <v>0</v>
      </c>
      <c r="K3339">
        <f t="shared" ref="K3339:K3402" ca="1" si="476">IF(IFERROR(VLOOKUP($C3339,INDIRECT($G$7&amp;"d:d"),1,FALSE),0)&lt;&gt;0,K$9,0)</f>
        <v>0</v>
      </c>
      <c r="N3339" t="str">
        <f t="shared" ref="N3339:N3402" ca="1" si="477">VLOOKUP($H3339,$G$5:$I$7,2,FALSE)</f>
        <v>D:z</v>
      </c>
      <c r="O3339" t="str">
        <f t="shared" ref="O3339:O3402" ca="1" si="478">VLOOKUP($H3339,$G$5:$I$7,3,FALSE)</f>
        <v>D7:z7</v>
      </c>
    </row>
    <row r="3340" spans="1:15">
      <c r="A3340" t="str">
        <f t="shared" si="470"/>
        <v>08</v>
      </c>
      <c r="B3340" t="str">
        <f t="shared" ca="1" si="471"/>
        <v>W</v>
      </c>
      <c r="C3340" t="s">
        <v>3881</v>
      </c>
      <c r="D3340" t="s">
        <v>3889</v>
      </c>
      <c r="E3340">
        <f t="shared" ca="1" si="472"/>
        <v>0</v>
      </c>
      <c r="H3340" t="str">
        <f t="shared" ca="1" si="473"/>
        <v>'Simpl. All tex.-dual tex'!</v>
      </c>
      <c r="I3340" t="str">
        <f t="shared" ca="1" si="474"/>
        <v>'Simpl. All tex.-dual tex'!</v>
      </c>
      <c r="J3340">
        <f t="shared" ca="1" si="475"/>
        <v>0</v>
      </c>
      <c r="K3340">
        <f t="shared" ca="1" si="476"/>
        <v>0</v>
      </c>
      <c r="N3340" t="str">
        <f t="shared" ca="1" si="477"/>
        <v>D:z</v>
      </c>
      <c r="O3340" t="str">
        <f t="shared" ca="1" si="478"/>
        <v>D7:z7</v>
      </c>
    </row>
    <row r="3341" spans="1:15">
      <c r="A3341" t="str">
        <f t="shared" si="470"/>
        <v>09</v>
      </c>
      <c r="B3341" t="str">
        <f t="shared" ca="1" si="471"/>
        <v>W</v>
      </c>
      <c r="C3341" t="s">
        <v>3881</v>
      </c>
      <c r="D3341" t="s">
        <v>3890</v>
      </c>
      <c r="E3341">
        <f t="shared" ca="1" si="472"/>
        <v>0</v>
      </c>
      <c r="H3341" t="str">
        <f t="shared" ca="1" si="473"/>
        <v>'Simpl. All tex.-dual tex'!</v>
      </c>
      <c r="I3341" t="str">
        <f t="shared" ca="1" si="474"/>
        <v>'Simpl. All tex.-dual tex'!</v>
      </c>
      <c r="J3341">
        <f t="shared" ca="1" si="475"/>
        <v>0</v>
      </c>
      <c r="K3341">
        <f t="shared" ca="1" si="476"/>
        <v>0</v>
      </c>
      <c r="N3341" t="str">
        <f t="shared" ca="1" si="477"/>
        <v>D:z</v>
      </c>
      <c r="O3341" t="str">
        <f t="shared" ca="1" si="478"/>
        <v>D7:z7</v>
      </c>
    </row>
    <row r="3342" spans="1:15">
      <c r="A3342" t="str">
        <f t="shared" si="470"/>
        <v>10</v>
      </c>
      <c r="B3342" t="str">
        <f t="shared" ca="1" si="471"/>
        <v>W</v>
      </c>
      <c r="C3342" t="s">
        <v>3881</v>
      </c>
      <c r="D3342" t="s">
        <v>3891</v>
      </c>
      <c r="E3342">
        <f t="shared" ca="1" si="472"/>
        <v>0</v>
      </c>
      <c r="H3342" t="str">
        <f t="shared" ca="1" si="473"/>
        <v>'Simpl. All tex.-dual tex'!</v>
      </c>
      <c r="I3342" t="str">
        <f t="shared" ca="1" si="474"/>
        <v>'Simpl. All tex.-dual tex'!</v>
      </c>
      <c r="J3342">
        <f t="shared" ca="1" si="475"/>
        <v>0</v>
      </c>
      <c r="K3342">
        <f t="shared" ca="1" si="476"/>
        <v>0</v>
      </c>
      <c r="N3342" t="str">
        <f t="shared" ca="1" si="477"/>
        <v>D:z</v>
      </c>
      <c r="O3342" t="str">
        <f t="shared" ca="1" si="478"/>
        <v>D7:z7</v>
      </c>
    </row>
    <row r="3343" spans="1:15">
      <c r="A3343" t="str">
        <f t="shared" si="470"/>
        <v>11</v>
      </c>
      <c r="B3343" t="str">
        <f t="shared" ca="1" si="471"/>
        <v>W</v>
      </c>
      <c r="C3343" t="s">
        <v>3881</v>
      </c>
      <c r="D3343" t="s">
        <v>3892</v>
      </c>
      <c r="E3343">
        <f t="shared" ca="1" si="472"/>
        <v>0</v>
      </c>
      <c r="H3343" t="str">
        <f t="shared" ca="1" si="473"/>
        <v>'Simpl. All tex.-dual tex'!</v>
      </c>
      <c r="I3343" t="str">
        <f t="shared" ca="1" si="474"/>
        <v>'Simpl. All tex.-dual tex'!</v>
      </c>
      <c r="J3343">
        <f t="shared" ca="1" si="475"/>
        <v>0</v>
      </c>
      <c r="K3343">
        <f t="shared" ca="1" si="476"/>
        <v>0</v>
      </c>
      <c r="N3343" t="str">
        <f t="shared" ca="1" si="477"/>
        <v>D:z</v>
      </c>
      <c r="O3343" t="str">
        <f t="shared" ca="1" si="478"/>
        <v>D7:z7</v>
      </c>
    </row>
    <row r="3344" spans="1:15">
      <c r="A3344" t="str">
        <f t="shared" si="470"/>
        <v>12</v>
      </c>
      <c r="B3344" t="str">
        <f t="shared" ca="1" si="471"/>
        <v>W</v>
      </c>
      <c r="C3344" t="s">
        <v>3881</v>
      </c>
      <c r="D3344" t="s">
        <v>3893</v>
      </c>
      <c r="E3344">
        <f t="shared" ca="1" si="472"/>
        <v>0</v>
      </c>
      <c r="H3344" t="str">
        <f t="shared" ca="1" si="473"/>
        <v>'Simpl. All tex.-dual tex'!</v>
      </c>
      <c r="I3344" t="str">
        <f t="shared" ca="1" si="474"/>
        <v>'Simpl. All tex.-dual tex'!</v>
      </c>
      <c r="J3344">
        <f t="shared" ca="1" si="475"/>
        <v>0</v>
      </c>
      <c r="K3344">
        <f t="shared" ca="1" si="476"/>
        <v>0</v>
      </c>
      <c r="N3344" t="str">
        <f t="shared" ca="1" si="477"/>
        <v>D:z</v>
      </c>
      <c r="O3344" t="str">
        <f t="shared" ca="1" si="478"/>
        <v>D7:z7</v>
      </c>
    </row>
    <row r="3345" spans="1:15">
      <c r="A3345" t="str">
        <f t="shared" si="470"/>
        <v>13</v>
      </c>
      <c r="B3345" t="str">
        <f t="shared" ca="1" si="471"/>
        <v>W</v>
      </c>
      <c r="C3345" t="s">
        <v>3881</v>
      </c>
      <c r="D3345" t="s">
        <v>3894</v>
      </c>
      <c r="E3345">
        <f t="shared" ca="1" si="472"/>
        <v>0</v>
      </c>
      <c r="H3345" t="str">
        <f t="shared" ca="1" si="473"/>
        <v>'Simpl. All tex.-dual tex'!</v>
      </c>
      <c r="I3345" t="str">
        <f t="shared" ca="1" si="474"/>
        <v>'Simpl. All tex.-dual tex'!</v>
      </c>
      <c r="J3345">
        <f t="shared" ca="1" si="475"/>
        <v>0</v>
      </c>
      <c r="K3345">
        <f t="shared" ca="1" si="476"/>
        <v>0</v>
      </c>
      <c r="N3345" t="str">
        <f t="shared" ca="1" si="477"/>
        <v>D:z</v>
      </c>
      <c r="O3345" t="str">
        <f t="shared" ca="1" si="478"/>
        <v>D7:z7</v>
      </c>
    </row>
    <row r="3346" spans="1:15">
      <c r="A3346" t="str">
        <f t="shared" si="470"/>
        <v>100</v>
      </c>
      <c r="B3346" t="str">
        <f t="shared" ca="1" si="471"/>
        <v>W</v>
      </c>
      <c r="C3346" t="s">
        <v>3881</v>
      </c>
      <c r="D3346" t="s">
        <v>3895</v>
      </c>
      <c r="E3346">
        <f t="shared" ca="1" si="472"/>
        <v>0</v>
      </c>
      <c r="H3346" t="str">
        <f t="shared" ca="1" si="473"/>
        <v>'Simpl. All tex.-dual tex'!</v>
      </c>
      <c r="I3346" t="str">
        <f t="shared" ca="1" si="474"/>
        <v>'Simpl. All tex.-dual tex'!</v>
      </c>
      <c r="J3346">
        <f t="shared" ca="1" si="475"/>
        <v>0</v>
      </c>
      <c r="K3346">
        <f t="shared" ca="1" si="476"/>
        <v>0</v>
      </c>
      <c r="N3346" t="str">
        <f t="shared" ca="1" si="477"/>
        <v>D:z</v>
      </c>
      <c r="O3346" t="str">
        <f t="shared" ca="1" si="478"/>
        <v>D7:z7</v>
      </c>
    </row>
    <row r="3347" spans="1:15">
      <c r="A3347" t="str">
        <f t="shared" si="470"/>
        <v>01</v>
      </c>
      <c r="B3347" t="str">
        <f t="shared" ca="1" si="471"/>
        <v>W</v>
      </c>
      <c r="C3347" t="s">
        <v>3789</v>
      </c>
      <c r="D3347" t="s">
        <v>3790</v>
      </c>
      <c r="E3347">
        <f t="shared" ca="1" si="472"/>
        <v>0</v>
      </c>
      <c r="H3347" t="str">
        <f t="shared" ca="1" si="473"/>
        <v>'Simpl. All tex.-dual tex'!</v>
      </c>
      <c r="I3347" t="str">
        <f t="shared" ca="1" si="474"/>
        <v>'Simpl. All tex.-dual tex'!</v>
      </c>
      <c r="J3347">
        <f t="shared" ca="1" si="475"/>
        <v>0</v>
      </c>
      <c r="K3347">
        <f t="shared" ca="1" si="476"/>
        <v>0</v>
      </c>
      <c r="N3347" t="str">
        <f t="shared" ca="1" si="477"/>
        <v>D:z</v>
      </c>
      <c r="O3347" t="str">
        <f t="shared" ca="1" si="478"/>
        <v>D7:z7</v>
      </c>
    </row>
    <row r="3348" spans="1:15">
      <c r="A3348" t="str">
        <f t="shared" si="470"/>
        <v>02</v>
      </c>
      <c r="B3348" t="str">
        <f t="shared" ca="1" si="471"/>
        <v>W</v>
      </c>
      <c r="C3348" t="s">
        <v>3789</v>
      </c>
      <c r="D3348" t="s">
        <v>3791</v>
      </c>
      <c r="E3348">
        <f t="shared" ca="1" si="472"/>
        <v>0</v>
      </c>
      <c r="H3348" t="str">
        <f t="shared" ca="1" si="473"/>
        <v>'Simpl. All tex.-dual tex'!</v>
      </c>
      <c r="I3348" t="str">
        <f t="shared" ca="1" si="474"/>
        <v>'Simpl. All tex.-dual tex'!</v>
      </c>
      <c r="J3348">
        <f t="shared" ca="1" si="475"/>
        <v>0</v>
      </c>
      <c r="K3348">
        <f t="shared" ca="1" si="476"/>
        <v>0</v>
      </c>
      <c r="N3348" t="str">
        <f t="shared" ca="1" si="477"/>
        <v>D:z</v>
      </c>
      <c r="O3348" t="str">
        <f t="shared" ca="1" si="478"/>
        <v>D7:z7</v>
      </c>
    </row>
    <row r="3349" spans="1:15">
      <c r="A3349" t="str">
        <f t="shared" si="470"/>
        <v>03</v>
      </c>
      <c r="B3349" t="str">
        <f t="shared" ca="1" si="471"/>
        <v>W</v>
      </c>
      <c r="C3349" t="s">
        <v>3789</v>
      </c>
      <c r="D3349" t="s">
        <v>3792</v>
      </c>
      <c r="E3349">
        <f t="shared" ca="1" si="472"/>
        <v>0</v>
      </c>
      <c r="H3349" t="str">
        <f t="shared" ca="1" si="473"/>
        <v>'Simpl. All tex.-dual tex'!</v>
      </c>
      <c r="I3349" t="str">
        <f t="shared" ca="1" si="474"/>
        <v>'Simpl. All tex.-dual tex'!</v>
      </c>
      <c r="J3349">
        <f t="shared" ca="1" si="475"/>
        <v>0</v>
      </c>
      <c r="K3349">
        <f t="shared" ca="1" si="476"/>
        <v>0</v>
      </c>
      <c r="N3349" t="str">
        <f t="shared" ca="1" si="477"/>
        <v>D:z</v>
      </c>
      <c r="O3349" t="str">
        <f t="shared" ca="1" si="478"/>
        <v>D7:z7</v>
      </c>
    </row>
    <row r="3350" spans="1:15">
      <c r="A3350" t="str">
        <f t="shared" si="470"/>
        <v>04</v>
      </c>
      <c r="B3350" t="str">
        <f t="shared" ca="1" si="471"/>
        <v>W</v>
      </c>
      <c r="C3350" t="s">
        <v>3789</v>
      </c>
      <c r="D3350" t="s">
        <v>3793</v>
      </c>
      <c r="E3350">
        <f t="shared" ca="1" si="472"/>
        <v>0</v>
      </c>
      <c r="H3350" t="str">
        <f t="shared" ca="1" si="473"/>
        <v>'Simpl. All tex.-dual tex'!</v>
      </c>
      <c r="I3350" t="str">
        <f t="shared" ca="1" si="474"/>
        <v>'Simpl. All tex.-dual tex'!</v>
      </c>
      <c r="J3350">
        <f t="shared" ca="1" si="475"/>
        <v>0</v>
      </c>
      <c r="K3350">
        <f t="shared" ca="1" si="476"/>
        <v>0</v>
      </c>
      <c r="N3350" t="str">
        <f t="shared" ca="1" si="477"/>
        <v>D:z</v>
      </c>
      <c r="O3350" t="str">
        <f t="shared" ca="1" si="478"/>
        <v>D7:z7</v>
      </c>
    </row>
    <row r="3351" spans="1:15">
      <c r="A3351" t="str">
        <f t="shared" si="470"/>
        <v>05</v>
      </c>
      <c r="B3351" t="str">
        <f t="shared" ca="1" si="471"/>
        <v>W</v>
      </c>
      <c r="C3351" t="s">
        <v>3789</v>
      </c>
      <c r="D3351" t="s">
        <v>3794</v>
      </c>
      <c r="E3351">
        <f t="shared" ca="1" si="472"/>
        <v>0</v>
      </c>
      <c r="H3351" t="str">
        <f t="shared" ca="1" si="473"/>
        <v>'Simpl. All tex.-dual tex'!</v>
      </c>
      <c r="I3351" t="str">
        <f t="shared" ca="1" si="474"/>
        <v>'Simpl. All tex.-dual tex'!</v>
      </c>
      <c r="J3351">
        <f t="shared" ca="1" si="475"/>
        <v>0</v>
      </c>
      <c r="K3351">
        <f t="shared" ca="1" si="476"/>
        <v>0</v>
      </c>
      <c r="N3351" t="str">
        <f t="shared" ca="1" si="477"/>
        <v>D:z</v>
      </c>
      <c r="O3351" t="str">
        <f t="shared" ca="1" si="478"/>
        <v>D7:z7</v>
      </c>
    </row>
    <row r="3352" spans="1:15">
      <c r="A3352" t="str">
        <f t="shared" si="470"/>
        <v>06</v>
      </c>
      <c r="B3352" t="str">
        <f t="shared" ca="1" si="471"/>
        <v>W</v>
      </c>
      <c r="C3352" t="s">
        <v>3789</v>
      </c>
      <c r="D3352" t="s">
        <v>3795</v>
      </c>
      <c r="E3352">
        <f t="shared" ca="1" si="472"/>
        <v>0</v>
      </c>
      <c r="H3352" t="str">
        <f t="shared" ca="1" si="473"/>
        <v>'Simpl. All tex.-dual tex'!</v>
      </c>
      <c r="I3352" t="str">
        <f t="shared" ca="1" si="474"/>
        <v>'Simpl. All tex.-dual tex'!</v>
      </c>
      <c r="J3352">
        <f t="shared" ca="1" si="475"/>
        <v>0</v>
      </c>
      <c r="K3352">
        <f t="shared" ca="1" si="476"/>
        <v>0</v>
      </c>
      <c r="N3352" t="str">
        <f t="shared" ca="1" si="477"/>
        <v>D:z</v>
      </c>
      <c r="O3352" t="str">
        <f t="shared" ca="1" si="478"/>
        <v>D7:z7</v>
      </c>
    </row>
    <row r="3353" spans="1:15">
      <c r="A3353" t="str">
        <f t="shared" si="470"/>
        <v>07</v>
      </c>
      <c r="B3353" t="str">
        <f t="shared" ca="1" si="471"/>
        <v>W</v>
      </c>
      <c r="C3353" t="s">
        <v>3789</v>
      </c>
      <c r="D3353" t="s">
        <v>3796</v>
      </c>
      <c r="E3353">
        <f t="shared" ca="1" si="472"/>
        <v>0</v>
      </c>
      <c r="H3353" t="str">
        <f t="shared" ca="1" si="473"/>
        <v>'Simpl. All tex.-dual tex'!</v>
      </c>
      <c r="I3353" t="str">
        <f t="shared" ca="1" si="474"/>
        <v>'Simpl. All tex.-dual tex'!</v>
      </c>
      <c r="J3353">
        <f t="shared" ca="1" si="475"/>
        <v>0</v>
      </c>
      <c r="K3353">
        <f t="shared" ca="1" si="476"/>
        <v>0</v>
      </c>
      <c r="N3353" t="str">
        <f t="shared" ca="1" si="477"/>
        <v>D:z</v>
      </c>
      <c r="O3353" t="str">
        <f t="shared" ca="1" si="478"/>
        <v>D7:z7</v>
      </c>
    </row>
    <row r="3354" spans="1:15">
      <c r="A3354" t="str">
        <f t="shared" si="470"/>
        <v>08</v>
      </c>
      <c r="B3354" t="str">
        <f t="shared" ca="1" si="471"/>
        <v>W</v>
      </c>
      <c r="C3354" t="s">
        <v>3789</v>
      </c>
      <c r="D3354" t="s">
        <v>3797</v>
      </c>
      <c r="E3354">
        <f t="shared" ca="1" si="472"/>
        <v>0</v>
      </c>
      <c r="H3354" t="str">
        <f t="shared" ca="1" si="473"/>
        <v>'Simpl. All tex.-dual tex'!</v>
      </c>
      <c r="I3354" t="str">
        <f t="shared" ca="1" si="474"/>
        <v>'Simpl. All tex.-dual tex'!</v>
      </c>
      <c r="J3354">
        <f t="shared" ca="1" si="475"/>
        <v>0</v>
      </c>
      <c r="K3354">
        <f t="shared" ca="1" si="476"/>
        <v>0</v>
      </c>
      <c r="N3354" t="str">
        <f t="shared" ca="1" si="477"/>
        <v>D:z</v>
      </c>
      <c r="O3354" t="str">
        <f t="shared" ca="1" si="478"/>
        <v>D7:z7</v>
      </c>
    </row>
    <row r="3355" spans="1:15">
      <c r="A3355" t="str">
        <f t="shared" si="470"/>
        <v>09</v>
      </c>
      <c r="B3355" t="str">
        <f t="shared" ca="1" si="471"/>
        <v>W</v>
      </c>
      <c r="C3355" t="s">
        <v>3789</v>
      </c>
      <c r="D3355" t="s">
        <v>3798</v>
      </c>
      <c r="E3355">
        <f t="shared" ca="1" si="472"/>
        <v>0</v>
      </c>
      <c r="H3355" t="str">
        <f t="shared" ca="1" si="473"/>
        <v>'Simpl. All tex.-dual tex'!</v>
      </c>
      <c r="I3355" t="str">
        <f t="shared" ca="1" si="474"/>
        <v>'Simpl. All tex.-dual tex'!</v>
      </c>
      <c r="J3355">
        <f t="shared" ca="1" si="475"/>
        <v>0</v>
      </c>
      <c r="K3355">
        <f t="shared" ca="1" si="476"/>
        <v>0</v>
      </c>
      <c r="N3355" t="str">
        <f t="shared" ca="1" si="477"/>
        <v>D:z</v>
      </c>
      <c r="O3355" t="str">
        <f t="shared" ca="1" si="478"/>
        <v>D7:z7</v>
      </c>
    </row>
    <row r="3356" spans="1:15">
      <c r="A3356" t="str">
        <f t="shared" si="470"/>
        <v>10</v>
      </c>
      <c r="B3356" t="str">
        <f t="shared" ca="1" si="471"/>
        <v>W</v>
      </c>
      <c r="C3356" t="s">
        <v>3789</v>
      </c>
      <c r="D3356" t="s">
        <v>3799</v>
      </c>
      <c r="E3356">
        <f t="shared" ca="1" si="472"/>
        <v>0</v>
      </c>
      <c r="H3356" t="str">
        <f t="shared" ca="1" si="473"/>
        <v>'Simpl. All tex.-dual tex'!</v>
      </c>
      <c r="I3356" t="str">
        <f t="shared" ca="1" si="474"/>
        <v>'Simpl. All tex.-dual tex'!</v>
      </c>
      <c r="J3356">
        <f t="shared" ca="1" si="475"/>
        <v>0</v>
      </c>
      <c r="K3356">
        <f t="shared" ca="1" si="476"/>
        <v>0</v>
      </c>
      <c r="N3356" t="str">
        <f t="shared" ca="1" si="477"/>
        <v>D:z</v>
      </c>
      <c r="O3356" t="str">
        <f t="shared" ca="1" si="478"/>
        <v>D7:z7</v>
      </c>
    </row>
    <row r="3357" spans="1:15">
      <c r="A3357" t="str">
        <f t="shared" si="470"/>
        <v>11</v>
      </c>
      <c r="B3357" t="str">
        <f t="shared" ca="1" si="471"/>
        <v>W</v>
      </c>
      <c r="C3357" t="s">
        <v>3789</v>
      </c>
      <c r="D3357" t="s">
        <v>3800</v>
      </c>
      <c r="E3357">
        <f t="shared" ca="1" si="472"/>
        <v>0</v>
      </c>
      <c r="H3357" t="str">
        <f t="shared" ca="1" si="473"/>
        <v>'Simpl. All tex.-dual tex'!</v>
      </c>
      <c r="I3357" t="str">
        <f t="shared" ca="1" si="474"/>
        <v>'Simpl. All tex.-dual tex'!</v>
      </c>
      <c r="J3357">
        <f t="shared" ca="1" si="475"/>
        <v>0</v>
      </c>
      <c r="K3357">
        <f t="shared" ca="1" si="476"/>
        <v>0</v>
      </c>
      <c r="N3357" t="str">
        <f t="shared" ca="1" si="477"/>
        <v>D:z</v>
      </c>
      <c r="O3357" t="str">
        <f t="shared" ca="1" si="478"/>
        <v>D7:z7</v>
      </c>
    </row>
    <row r="3358" spans="1:15">
      <c r="A3358" t="str">
        <f t="shared" si="470"/>
        <v>12</v>
      </c>
      <c r="B3358" t="str">
        <f t="shared" ca="1" si="471"/>
        <v>W</v>
      </c>
      <c r="C3358" t="s">
        <v>3789</v>
      </c>
      <c r="D3358" t="s">
        <v>3801</v>
      </c>
      <c r="E3358">
        <f t="shared" ca="1" si="472"/>
        <v>0</v>
      </c>
      <c r="H3358" t="str">
        <f t="shared" ca="1" si="473"/>
        <v>'Simpl. All tex.-dual tex'!</v>
      </c>
      <c r="I3358" t="str">
        <f t="shared" ca="1" si="474"/>
        <v>'Simpl. All tex.-dual tex'!</v>
      </c>
      <c r="J3358">
        <f t="shared" ca="1" si="475"/>
        <v>0</v>
      </c>
      <c r="K3358">
        <f t="shared" ca="1" si="476"/>
        <v>0</v>
      </c>
      <c r="N3358" t="str">
        <f t="shared" ca="1" si="477"/>
        <v>D:z</v>
      </c>
      <c r="O3358" t="str">
        <f t="shared" ca="1" si="478"/>
        <v>D7:z7</v>
      </c>
    </row>
    <row r="3359" spans="1:15">
      <c r="A3359" t="str">
        <f t="shared" si="470"/>
        <v>13</v>
      </c>
      <c r="B3359" t="str">
        <f t="shared" ca="1" si="471"/>
        <v>W</v>
      </c>
      <c r="C3359" t="s">
        <v>3789</v>
      </c>
      <c r="D3359" t="s">
        <v>3802</v>
      </c>
      <c r="E3359">
        <f t="shared" ca="1" si="472"/>
        <v>0</v>
      </c>
      <c r="H3359" t="str">
        <f t="shared" ca="1" si="473"/>
        <v>'Simpl. All tex.-dual tex'!</v>
      </c>
      <c r="I3359" t="str">
        <f t="shared" ca="1" si="474"/>
        <v>'Simpl. All tex.-dual tex'!</v>
      </c>
      <c r="J3359">
        <f t="shared" ca="1" si="475"/>
        <v>0</v>
      </c>
      <c r="K3359">
        <f t="shared" ca="1" si="476"/>
        <v>0</v>
      </c>
      <c r="N3359" t="str">
        <f t="shared" ca="1" si="477"/>
        <v>D:z</v>
      </c>
      <c r="O3359" t="str">
        <f t="shared" ca="1" si="478"/>
        <v>D7:z7</v>
      </c>
    </row>
    <row r="3360" spans="1:15">
      <c r="A3360" t="str">
        <f t="shared" si="470"/>
        <v>100</v>
      </c>
      <c r="B3360" t="str">
        <f t="shared" ca="1" si="471"/>
        <v>W</v>
      </c>
      <c r="C3360" t="s">
        <v>3789</v>
      </c>
      <c r="D3360" t="s">
        <v>3803</v>
      </c>
      <c r="E3360">
        <f t="shared" ca="1" si="472"/>
        <v>0</v>
      </c>
      <c r="H3360" t="str">
        <f t="shared" ca="1" si="473"/>
        <v>'Simpl. All tex.-dual tex'!</v>
      </c>
      <c r="I3360" t="str">
        <f t="shared" ca="1" si="474"/>
        <v>'Simpl. All tex.-dual tex'!</v>
      </c>
      <c r="J3360">
        <f t="shared" ca="1" si="475"/>
        <v>0</v>
      </c>
      <c r="K3360">
        <f t="shared" ca="1" si="476"/>
        <v>0</v>
      </c>
      <c r="N3360" t="str">
        <f t="shared" ca="1" si="477"/>
        <v>D:z</v>
      </c>
      <c r="O3360" t="str">
        <f t="shared" ca="1" si="478"/>
        <v>D7:z7</v>
      </c>
    </row>
    <row r="3361" spans="1:15">
      <c r="A3361" t="str">
        <f t="shared" ref="A3361:A3424" si="479">MID(D3361,LEN(C3361)+2,LEN(D3361)-LEN(C3361))</f>
        <v>01</v>
      </c>
      <c r="B3361" t="str">
        <f t="shared" ca="1" si="471"/>
        <v>W</v>
      </c>
      <c r="C3361" t="s">
        <v>3896</v>
      </c>
      <c r="D3361" t="s">
        <v>3897</v>
      </c>
      <c r="E3361">
        <f t="shared" ca="1" si="472"/>
        <v>0</v>
      </c>
      <c r="H3361" t="str">
        <f t="shared" ca="1" si="473"/>
        <v>'Simpl. All tex.-dual tex'!</v>
      </c>
      <c r="I3361" t="str">
        <f t="shared" ca="1" si="474"/>
        <v>'Simpl. All tex.-dual tex'!</v>
      </c>
      <c r="J3361">
        <f t="shared" ca="1" si="475"/>
        <v>0</v>
      </c>
      <c r="K3361">
        <f t="shared" ca="1" si="476"/>
        <v>0</v>
      </c>
      <c r="N3361" t="str">
        <f t="shared" ca="1" si="477"/>
        <v>D:z</v>
      </c>
      <c r="O3361" t="str">
        <f t="shared" ca="1" si="478"/>
        <v>D7:z7</v>
      </c>
    </row>
    <row r="3362" spans="1:15">
      <c r="A3362" t="str">
        <f t="shared" si="479"/>
        <v>02</v>
      </c>
      <c r="B3362" t="str">
        <f t="shared" ca="1" si="471"/>
        <v>W</v>
      </c>
      <c r="C3362" t="s">
        <v>3896</v>
      </c>
      <c r="D3362" t="s">
        <v>3898</v>
      </c>
      <c r="E3362">
        <f t="shared" ca="1" si="472"/>
        <v>0</v>
      </c>
      <c r="H3362" t="str">
        <f t="shared" ca="1" si="473"/>
        <v>'Simpl. All tex.-dual tex'!</v>
      </c>
      <c r="I3362" t="str">
        <f t="shared" ca="1" si="474"/>
        <v>'Simpl. All tex.-dual tex'!</v>
      </c>
      <c r="J3362">
        <f t="shared" ca="1" si="475"/>
        <v>0</v>
      </c>
      <c r="K3362">
        <f t="shared" ca="1" si="476"/>
        <v>0</v>
      </c>
      <c r="N3362" t="str">
        <f t="shared" ca="1" si="477"/>
        <v>D:z</v>
      </c>
      <c r="O3362" t="str">
        <f t="shared" ca="1" si="478"/>
        <v>D7:z7</v>
      </c>
    </row>
    <row r="3363" spans="1:15">
      <c r="A3363" t="str">
        <f t="shared" si="479"/>
        <v>03</v>
      </c>
      <c r="B3363" t="str">
        <f t="shared" ca="1" si="471"/>
        <v>W</v>
      </c>
      <c r="C3363" t="s">
        <v>3896</v>
      </c>
      <c r="D3363" t="s">
        <v>3899</v>
      </c>
      <c r="E3363">
        <f t="shared" ca="1" si="472"/>
        <v>0</v>
      </c>
      <c r="H3363" t="str">
        <f t="shared" ca="1" si="473"/>
        <v>'Simpl. All tex.-dual tex'!</v>
      </c>
      <c r="I3363" t="str">
        <f t="shared" ca="1" si="474"/>
        <v>'Simpl. All tex.-dual tex'!</v>
      </c>
      <c r="J3363">
        <f t="shared" ca="1" si="475"/>
        <v>0</v>
      </c>
      <c r="K3363">
        <f t="shared" ca="1" si="476"/>
        <v>0</v>
      </c>
      <c r="N3363" t="str">
        <f t="shared" ca="1" si="477"/>
        <v>D:z</v>
      </c>
      <c r="O3363" t="str">
        <f t="shared" ca="1" si="478"/>
        <v>D7:z7</v>
      </c>
    </row>
    <row r="3364" spans="1:15">
      <c r="A3364" t="str">
        <f t="shared" si="479"/>
        <v>04</v>
      </c>
      <c r="B3364" t="str">
        <f t="shared" ca="1" si="471"/>
        <v>W</v>
      </c>
      <c r="C3364" t="s">
        <v>3896</v>
      </c>
      <c r="D3364" t="s">
        <v>3900</v>
      </c>
      <c r="E3364">
        <f t="shared" ca="1" si="472"/>
        <v>0</v>
      </c>
      <c r="H3364" t="str">
        <f t="shared" ca="1" si="473"/>
        <v>'Simpl. All tex.-dual tex'!</v>
      </c>
      <c r="I3364" t="str">
        <f t="shared" ca="1" si="474"/>
        <v>'Simpl. All tex.-dual tex'!</v>
      </c>
      <c r="J3364">
        <f t="shared" ca="1" si="475"/>
        <v>0</v>
      </c>
      <c r="K3364">
        <f t="shared" ca="1" si="476"/>
        <v>0</v>
      </c>
      <c r="N3364" t="str">
        <f t="shared" ca="1" si="477"/>
        <v>D:z</v>
      </c>
      <c r="O3364" t="str">
        <f t="shared" ca="1" si="478"/>
        <v>D7:z7</v>
      </c>
    </row>
    <row r="3365" spans="1:15">
      <c r="A3365" t="str">
        <f t="shared" si="479"/>
        <v>05</v>
      </c>
      <c r="B3365" t="str">
        <f t="shared" ca="1" si="471"/>
        <v>W</v>
      </c>
      <c r="C3365" t="s">
        <v>3896</v>
      </c>
      <c r="D3365" t="s">
        <v>3901</v>
      </c>
      <c r="E3365">
        <f t="shared" ca="1" si="472"/>
        <v>0</v>
      </c>
      <c r="H3365" t="str">
        <f t="shared" ca="1" si="473"/>
        <v>'Simpl. All tex.-dual tex'!</v>
      </c>
      <c r="I3365" t="str">
        <f t="shared" ca="1" si="474"/>
        <v>'Simpl. All tex.-dual tex'!</v>
      </c>
      <c r="J3365">
        <f t="shared" ca="1" si="475"/>
        <v>0</v>
      </c>
      <c r="K3365">
        <f t="shared" ca="1" si="476"/>
        <v>0</v>
      </c>
      <c r="N3365" t="str">
        <f t="shared" ca="1" si="477"/>
        <v>D:z</v>
      </c>
      <c r="O3365" t="str">
        <f t="shared" ca="1" si="478"/>
        <v>D7:z7</v>
      </c>
    </row>
    <row r="3366" spans="1:15">
      <c r="A3366" t="str">
        <f t="shared" si="479"/>
        <v>06</v>
      </c>
      <c r="B3366" t="str">
        <f t="shared" ca="1" si="471"/>
        <v>W</v>
      </c>
      <c r="C3366" t="s">
        <v>3896</v>
      </c>
      <c r="D3366" t="s">
        <v>3902</v>
      </c>
      <c r="E3366">
        <f t="shared" ca="1" si="472"/>
        <v>0</v>
      </c>
      <c r="H3366" t="str">
        <f t="shared" ca="1" si="473"/>
        <v>'Simpl. All tex.-dual tex'!</v>
      </c>
      <c r="I3366" t="str">
        <f t="shared" ca="1" si="474"/>
        <v>'Simpl. All tex.-dual tex'!</v>
      </c>
      <c r="J3366">
        <f t="shared" ca="1" si="475"/>
        <v>0</v>
      </c>
      <c r="K3366">
        <f t="shared" ca="1" si="476"/>
        <v>0</v>
      </c>
      <c r="N3366" t="str">
        <f t="shared" ca="1" si="477"/>
        <v>D:z</v>
      </c>
      <c r="O3366" t="str">
        <f t="shared" ca="1" si="478"/>
        <v>D7:z7</v>
      </c>
    </row>
    <row r="3367" spans="1:15">
      <c r="A3367" t="str">
        <f t="shared" si="479"/>
        <v>07</v>
      </c>
      <c r="B3367" t="str">
        <f t="shared" ca="1" si="471"/>
        <v>W</v>
      </c>
      <c r="C3367" t="s">
        <v>3896</v>
      </c>
      <c r="D3367" t="s">
        <v>3903</v>
      </c>
      <c r="E3367">
        <f t="shared" ca="1" si="472"/>
        <v>0</v>
      </c>
      <c r="H3367" t="str">
        <f t="shared" ca="1" si="473"/>
        <v>'Simpl. All tex.-dual tex'!</v>
      </c>
      <c r="I3367" t="str">
        <f t="shared" ca="1" si="474"/>
        <v>'Simpl. All tex.-dual tex'!</v>
      </c>
      <c r="J3367">
        <f t="shared" ca="1" si="475"/>
        <v>0</v>
      </c>
      <c r="K3367">
        <f t="shared" ca="1" si="476"/>
        <v>0</v>
      </c>
      <c r="N3367" t="str">
        <f t="shared" ca="1" si="477"/>
        <v>D:z</v>
      </c>
      <c r="O3367" t="str">
        <f t="shared" ca="1" si="478"/>
        <v>D7:z7</v>
      </c>
    </row>
    <row r="3368" spans="1:15">
      <c r="A3368" t="str">
        <f t="shared" si="479"/>
        <v>08</v>
      </c>
      <c r="B3368" t="str">
        <f t="shared" ca="1" si="471"/>
        <v>W</v>
      </c>
      <c r="C3368" t="s">
        <v>3896</v>
      </c>
      <c r="D3368" t="s">
        <v>3904</v>
      </c>
      <c r="E3368">
        <f t="shared" ca="1" si="472"/>
        <v>0</v>
      </c>
      <c r="H3368" t="str">
        <f t="shared" ca="1" si="473"/>
        <v>'Simpl. All tex.-dual tex'!</v>
      </c>
      <c r="I3368" t="str">
        <f t="shared" ca="1" si="474"/>
        <v>'Simpl. All tex.-dual tex'!</v>
      </c>
      <c r="J3368">
        <f t="shared" ca="1" si="475"/>
        <v>0</v>
      </c>
      <c r="K3368">
        <f t="shared" ca="1" si="476"/>
        <v>0</v>
      </c>
      <c r="N3368" t="str">
        <f t="shared" ca="1" si="477"/>
        <v>D:z</v>
      </c>
      <c r="O3368" t="str">
        <f t="shared" ca="1" si="478"/>
        <v>D7:z7</v>
      </c>
    </row>
    <row r="3369" spans="1:15">
      <c r="A3369" t="str">
        <f t="shared" si="479"/>
        <v>09</v>
      </c>
      <c r="B3369" t="str">
        <f t="shared" ca="1" si="471"/>
        <v>W</v>
      </c>
      <c r="C3369" t="s">
        <v>3896</v>
      </c>
      <c r="D3369" t="s">
        <v>3905</v>
      </c>
      <c r="E3369">
        <f t="shared" ca="1" si="472"/>
        <v>0</v>
      </c>
      <c r="H3369" t="str">
        <f t="shared" ca="1" si="473"/>
        <v>'Simpl. All tex.-dual tex'!</v>
      </c>
      <c r="I3369" t="str">
        <f t="shared" ca="1" si="474"/>
        <v>'Simpl. All tex.-dual tex'!</v>
      </c>
      <c r="J3369">
        <f t="shared" ca="1" si="475"/>
        <v>0</v>
      </c>
      <c r="K3369">
        <f t="shared" ca="1" si="476"/>
        <v>0</v>
      </c>
      <c r="N3369" t="str">
        <f t="shared" ca="1" si="477"/>
        <v>D:z</v>
      </c>
      <c r="O3369" t="str">
        <f t="shared" ca="1" si="478"/>
        <v>D7:z7</v>
      </c>
    </row>
    <row r="3370" spans="1:15">
      <c r="A3370" t="str">
        <f t="shared" si="479"/>
        <v>10</v>
      </c>
      <c r="B3370" t="str">
        <f t="shared" ca="1" si="471"/>
        <v>W</v>
      </c>
      <c r="C3370" t="s">
        <v>3896</v>
      </c>
      <c r="D3370" t="s">
        <v>3906</v>
      </c>
      <c r="E3370">
        <f t="shared" ca="1" si="472"/>
        <v>0</v>
      </c>
      <c r="H3370" t="str">
        <f t="shared" ca="1" si="473"/>
        <v>'Simpl. All tex.-dual tex'!</v>
      </c>
      <c r="I3370" t="str">
        <f t="shared" ca="1" si="474"/>
        <v>'Simpl. All tex.-dual tex'!</v>
      </c>
      <c r="J3370">
        <f t="shared" ca="1" si="475"/>
        <v>0</v>
      </c>
      <c r="K3370">
        <f t="shared" ca="1" si="476"/>
        <v>0</v>
      </c>
      <c r="N3370" t="str">
        <f t="shared" ca="1" si="477"/>
        <v>D:z</v>
      </c>
      <c r="O3370" t="str">
        <f t="shared" ca="1" si="478"/>
        <v>D7:z7</v>
      </c>
    </row>
    <row r="3371" spans="1:15">
      <c r="A3371" t="str">
        <f t="shared" si="479"/>
        <v>11</v>
      </c>
      <c r="B3371" t="str">
        <f t="shared" ca="1" si="471"/>
        <v>W</v>
      </c>
      <c r="C3371" t="s">
        <v>3896</v>
      </c>
      <c r="D3371" t="s">
        <v>3907</v>
      </c>
      <c r="E3371">
        <f t="shared" ca="1" si="472"/>
        <v>0</v>
      </c>
      <c r="H3371" t="str">
        <f t="shared" ca="1" si="473"/>
        <v>'Simpl. All tex.-dual tex'!</v>
      </c>
      <c r="I3371" t="str">
        <f t="shared" ca="1" si="474"/>
        <v>'Simpl. All tex.-dual tex'!</v>
      </c>
      <c r="J3371">
        <f t="shared" ca="1" si="475"/>
        <v>0</v>
      </c>
      <c r="K3371">
        <f t="shared" ca="1" si="476"/>
        <v>0</v>
      </c>
      <c r="N3371" t="str">
        <f t="shared" ca="1" si="477"/>
        <v>D:z</v>
      </c>
      <c r="O3371" t="str">
        <f t="shared" ca="1" si="478"/>
        <v>D7:z7</v>
      </c>
    </row>
    <row r="3372" spans="1:15">
      <c r="A3372" t="str">
        <f t="shared" si="479"/>
        <v>12</v>
      </c>
      <c r="B3372" t="str">
        <f t="shared" ca="1" si="471"/>
        <v>W</v>
      </c>
      <c r="C3372" t="s">
        <v>3896</v>
      </c>
      <c r="D3372" t="s">
        <v>3908</v>
      </c>
      <c r="E3372">
        <f t="shared" ca="1" si="472"/>
        <v>0</v>
      </c>
      <c r="H3372" t="str">
        <f t="shared" ca="1" si="473"/>
        <v>'Simpl. All tex.-dual tex'!</v>
      </c>
      <c r="I3372" t="str">
        <f t="shared" ca="1" si="474"/>
        <v>'Simpl. All tex.-dual tex'!</v>
      </c>
      <c r="J3372">
        <f t="shared" ca="1" si="475"/>
        <v>0</v>
      </c>
      <c r="K3372">
        <f t="shared" ca="1" si="476"/>
        <v>0</v>
      </c>
      <c r="N3372" t="str">
        <f t="shared" ca="1" si="477"/>
        <v>D:z</v>
      </c>
      <c r="O3372" t="str">
        <f t="shared" ca="1" si="478"/>
        <v>D7:z7</v>
      </c>
    </row>
    <row r="3373" spans="1:15">
      <c r="A3373" t="str">
        <f t="shared" si="479"/>
        <v>13</v>
      </c>
      <c r="B3373" t="str">
        <f t="shared" ca="1" si="471"/>
        <v>W</v>
      </c>
      <c r="C3373" t="s">
        <v>3896</v>
      </c>
      <c r="D3373" t="s">
        <v>3909</v>
      </c>
      <c r="E3373">
        <f t="shared" ca="1" si="472"/>
        <v>0</v>
      </c>
      <c r="H3373" t="str">
        <f t="shared" ca="1" si="473"/>
        <v>'Simpl. All tex.-dual tex'!</v>
      </c>
      <c r="I3373" t="str">
        <f t="shared" ca="1" si="474"/>
        <v>'Simpl. All tex.-dual tex'!</v>
      </c>
      <c r="J3373">
        <f t="shared" ca="1" si="475"/>
        <v>0</v>
      </c>
      <c r="K3373">
        <f t="shared" ca="1" si="476"/>
        <v>0</v>
      </c>
      <c r="N3373" t="str">
        <f t="shared" ca="1" si="477"/>
        <v>D:z</v>
      </c>
      <c r="O3373" t="str">
        <f t="shared" ca="1" si="478"/>
        <v>D7:z7</v>
      </c>
    </row>
    <row r="3374" spans="1:15">
      <c r="A3374" t="str">
        <f t="shared" si="479"/>
        <v>100</v>
      </c>
      <c r="B3374" t="str">
        <f t="shared" ca="1" si="471"/>
        <v>W</v>
      </c>
      <c r="C3374" t="s">
        <v>3896</v>
      </c>
      <c r="D3374" t="s">
        <v>3910</v>
      </c>
      <c r="E3374">
        <f t="shared" ca="1" si="472"/>
        <v>0</v>
      </c>
      <c r="H3374" t="str">
        <f t="shared" ca="1" si="473"/>
        <v>'Simpl. All tex.-dual tex'!</v>
      </c>
      <c r="I3374" t="str">
        <f t="shared" ca="1" si="474"/>
        <v>'Simpl. All tex.-dual tex'!</v>
      </c>
      <c r="J3374">
        <f t="shared" ca="1" si="475"/>
        <v>0</v>
      </c>
      <c r="K3374">
        <f t="shared" ca="1" si="476"/>
        <v>0</v>
      </c>
      <c r="N3374" t="str">
        <f t="shared" ca="1" si="477"/>
        <v>D:z</v>
      </c>
      <c r="O3374" t="str">
        <f t="shared" ca="1" si="478"/>
        <v>D7:z7</v>
      </c>
    </row>
    <row r="3375" spans="1:15">
      <c r="A3375" t="str">
        <f t="shared" si="479"/>
        <v>01</v>
      </c>
      <c r="B3375" t="str">
        <f t="shared" ca="1" si="471"/>
        <v>W</v>
      </c>
      <c r="C3375" t="s">
        <v>3941</v>
      </c>
      <c r="D3375" t="s">
        <v>3942</v>
      </c>
      <c r="E3375">
        <f t="shared" ca="1" si="472"/>
        <v>0</v>
      </c>
      <c r="H3375" t="str">
        <f t="shared" ca="1" si="473"/>
        <v>'Simpl. All tex.-dual tex'!</v>
      </c>
      <c r="I3375" t="str">
        <f t="shared" ca="1" si="474"/>
        <v>'Simpl. All tex.-dual tex'!</v>
      </c>
      <c r="J3375">
        <f t="shared" ca="1" si="475"/>
        <v>0</v>
      </c>
      <c r="K3375">
        <f t="shared" ca="1" si="476"/>
        <v>0</v>
      </c>
      <c r="N3375" t="str">
        <f t="shared" ca="1" si="477"/>
        <v>D:z</v>
      </c>
      <c r="O3375" t="str">
        <f t="shared" ca="1" si="478"/>
        <v>D7:z7</v>
      </c>
    </row>
    <row r="3376" spans="1:15">
      <c r="A3376" t="str">
        <f t="shared" si="479"/>
        <v>02</v>
      </c>
      <c r="B3376" t="str">
        <f t="shared" ca="1" si="471"/>
        <v>W</v>
      </c>
      <c r="C3376" t="s">
        <v>3941</v>
      </c>
      <c r="D3376" t="s">
        <v>3943</v>
      </c>
      <c r="E3376">
        <f t="shared" ca="1" si="472"/>
        <v>0</v>
      </c>
      <c r="H3376" t="str">
        <f t="shared" ca="1" si="473"/>
        <v>'Simpl. All tex.-dual tex'!</v>
      </c>
      <c r="I3376" t="str">
        <f t="shared" ca="1" si="474"/>
        <v>'Simpl. All tex.-dual tex'!</v>
      </c>
      <c r="J3376">
        <f t="shared" ca="1" si="475"/>
        <v>0</v>
      </c>
      <c r="K3376">
        <f t="shared" ca="1" si="476"/>
        <v>0</v>
      </c>
      <c r="N3376" t="str">
        <f t="shared" ca="1" si="477"/>
        <v>D:z</v>
      </c>
      <c r="O3376" t="str">
        <f t="shared" ca="1" si="478"/>
        <v>D7:z7</v>
      </c>
    </row>
    <row r="3377" spans="1:15">
      <c r="A3377" t="str">
        <f t="shared" si="479"/>
        <v>03</v>
      </c>
      <c r="B3377" t="str">
        <f t="shared" ca="1" si="471"/>
        <v>W</v>
      </c>
      <c r="C3377" t="s">
        <v>3941</v>
      </c>
      <c r="D3377" t="s">
        <v>3944</v>
      </c>
      <c r="E3377">
        <f t="shared" ca="1" si="472"/>
        <v>0</v>
      </c>
      <c r="H3377" t="str">
        <f t="shared" ca="1" si="473"/>
        <v>'Simpl. All tex.-dual tex'!</v>
      </c>
      <c r="I3377" t="str">
        <f t="shared" ca="1" si="474"/>
        <v>'Simpl. All tex.-dual tex'!</v>
      </c>
      <c r="J3377">
        <f t="shared" ca="1" si="475"/>
        <v>0</v>
      </c>
      <c r="K3377">
        <f t="shared" ca="1" si="476"/>
        <v>0</v>
      </c>
      <c r="N3377" t="str">
        <f t="shared" ca="1" si="477"/>
        <v>D:z</v>
      </c>
      <c r="O3377" t="str">
        <f t="shared" ca="1" si="478"/>
        <v>D7:z7</v>
      </c>
    </row>
    <row r="3378" spans="1:15">
      <c r="A3378" t="str">
        <f t="shared" si="479"/>
        <v>04</v>
      </c>
      <c r="B3378" t="str">
        <f t="shared" ca="1" si="471"/>
        <v>W</v>
      </c>
      <c r="C3378" t="s">
        <v>3941</v>
      </c>
      <c r="D3378" t="s">
        <v>3945</v>
      </c>
      <c r="E3378">
        <f t="shared" ca="1" si="472"/>
        <v>0</v>
      </c>
      <c r="H3378" t="str">
        <f t="shared" ca="1" si="473"/>
        <v>'Simpl. All tex.-dual tex'!</v>
      </c>
      <c r="I3378" t="str">
        <f t="shared" ca="1" si="474"/>
        <v>'Simpl. All tex.-dual tex'!</v>
      </c>
      <c r="J3378">
        <f t="shared" ca="1" si="475"/>
        <v>0</v>
      </c>
      <c r="K3378">
        <f t="shared" ca="1" si="476"/>
        <v>0</v>
      </c>
      <c r="N3378" t="str">
        <f t="shared" ca="1" si="477"/>
        <v>D:z</v>
      </c>
      <c r="O3378" t="str">
        <f t="shared" ca="1" si="478"/>
        <v>D7:z7</v>
      </c>
    </row>
    <row r="3379" spans="1:15">
      <c r="A3379" t="str">
        <f t="shared" si="479"/>
        <v>05</v>
      </c>
      <c r="B3379" t="str">
        <f t="shared" ca="1" si="471"/>
        <v>W</v>
      </c>
      <c r="C3379" t="s">
        <v>3941</v>
      </c>
      <c r="D3379" t="s">
        <v>3946</v>
      </c>
      <c r="E3379">
        <f t="shared" ca="1" si="472"/>
        <v>0</v>
      </c>
      <c r="H3379" t="str">
        <f t="shared" ca="1" si="473"/>
        <v>'Simpl. All tex.-dual tex'!</v>
      </c>
      <c r="I3379" t="str">
        <f t="shared" ca="1" si="474"/>
        <v>'Simpl. All tex.-dual tex'!</v>
      </c>
      <c r="J3379">
        <f t="shared" ca="1" si="475"/>
        <v>0</v>
      </c>
      <c r="K3379">
        <f t="shared" ca="1" si="476"/>
        <v>0</v>
      </c>
      <c r="N3379" t="str">
        <f t="shared" ca="1" si="477"/>
        <v>D:z</v>
      </c>
      <c r="O3379" t="str">
        <f t="shared" ca="1" si="478"/>
        <v>D7:z7</v>
      </c>
    </row>
    <row r="3380" spans="1:15">
      <c r="A3380" t="str">
        <f t="shared" si="479"/>
        <v>06</v>
      </c>
      <c r="B3380" t="str">
        <f t="shared" ca="1" si="471"/>
        <v>W</v>
      </c>
      <c r="C3380" t="s">
        <v>3941</v>
      </c>
      <c r="D3380" t="s">
        <v>3947</v>
      </c>
      <c r="E3380">
        <f t="shared" ca="1" si="472"/>
        <v>0</v>
      </c>
      <c r="H3380" t="str">
        <f t="shared" ca="1" si="473"/>
        <v>'Simpl. All tex.-dual tex'!</v>
      </c>
      <c r="I3380" t="str">
        <f t="shared" ca="1" si="474"/>
        <v>'Simpl. All tex.-dual tex'!</v>
      </c>
      <c r="J3380">
        <f t="shared" ca="1" si="475"/>
        <v>0</v>
      </c>
      <c r="K3380">
        <f t="shared" ca="1" si="476"/>
        <v>0</v>
      </c>
      <c r="N3380" t="str">
        <f t="shared" ca="1" si="477"/>
        <v>D:z</v>
      </c>
      <c r="O3380" t="str">
        <f t="shared" ca="1" si="478"/>
        <v>D7:z7</v>
      </c>
    </row>
    <row r="3381" spans="1:15">
      <c r="A3381" t="str">
        <f t="shared" si="479"/>
        <v>07</v>
      </c>
      <c r="B3381" t="str">
        <f t="shared" ca="1" si="471"/>
        <v>W</v>
      </c>
      <c r="C3381" t="s">
        <v>3941</v>
      </c>
      <c r="D3381" t="s">
        <v>3948</v>
      </c>
      <c r="E3381">
        <f t="shared" ca="1" si="472"/>
        <v>0</v>
      </c>
      <c r="H3381" t="str">
        <f t="shared" ca="1" si="473"/>
        <v>'Simpl. All tex.-dual tex'!</v>
      </c>
      <c r="I3381" t="str">
        <f t="shared" ca="1" si="474"/>
        <v>'Simpl. All tex.-dual tex'!</v>
      </c>
      <c r="J3381">
        <f t="shared" ca="1" si="475"/>
        <v>0</v>
      </c>
      <c r="K3381">
        <f t="shared" ca="1" si="476"/>
        <v>0</v>
      </c>
      <c r="N3381" t="str">
        <f t="shared" ca="1" si="477"/>
        <v>D:z</v>
      </c>
      <c r="O3381" t="str">
        <f t="shared" ca="1" si="478"/>
        <v>D7:z7</v>
      </c>
    </row>
    <row r="3382" spans="1:15">
      <c r="A3382" t="str">
        <f t="shared" si="479"/>
        <v>08</v>
      </c>
      <c r="B3382" t="str">
        <f t="shared" ca="1" si="471"/>
        <v>W</v>
      </c>
      <c r="C3382" t="s">
        <v>3941</v>
      </c>
      <c r="D3382" t="s">
        <v>3949</v>
      </c>
      <c r="E3382">
        <f t="shared" ca="1" si="472"/>
        <v>0</v>
      </c>
      <c r="H3382" t="str">
        <f t="shared" ca="1" si="473"/>
        <v>'Simpl. All tex.-dual tex'!</v>
      </c>
      <c r="I3382" t="str">
        <f t="shared" ca="1" si="474"/>
        <v>'Simpl. All tex.-dual tex'!</v>
      </c>
      <c r="J3382">
        <f t="shared" ca="1" si="475"/>
        <v>0</v>
      </c>
      <c r="K3382">
        <f t="shared" ca="1" si="476"/>
        <v>0</v>
      </c>
      <c r="N3382" t="str">
        <f t="shared" ca="1" si="477"/>
        <v>D:z</v>
      </c>
      <c r="O3382" t="str">
        <f t="shared" ca="1" si="478"/>
        <v>D7:z7</v>
      </c>
    </row>
    <row r="3383" spans="1:15">
      <c r="A3383" t="str">
        <f t="shared" si="479"/>
        <v>09</v>
      </c>
      <c r="B3383" t="str">
        <f t="shared" ca="1" si="471"/>
        <v>W</v>
      </c>
      <c r="C3383" t="s">
        <v>3941</v>
      </c>
      <c r="D3383" t="s">
        <v>3950</v>
      </c>
      <c r="E3383">
        <f t="shared" ca="1" si="472"/>
        <v>0</v>
      </c>
      <c r="H3383" t="str">
        <f t="shared" ca="1" si="473"/>
        <v>'Simpl. All tex.-dual tex'!</v>
      </c>
      <c r="I3383" t="str">
        <f t="shared" ca="1" si="474"/>
        <v>'Simpl. All tex.-dual tex'!</v>
      </c>
      <c r="J3383">
        <f t="shared" ca="1" si="475"/>
        <v>0</v>
      </c>
      <c r="K3383">
        <f t="shared" ca="1" si="476"/>
        <v>0</v>
      </c>
      <c r="N3383" t="str">
        <f t="shared" ca="1" si="477"/>
        <v>D:z</v>
      </c>
      <c r="O3383" t="str">
        <f t="shared" ca="1" si="478"/>
        <v>D7:z7</v>
      </c>
    </row>
    <row r="3384" spans="1:15">
      <c r="A3384" t="str">
        <f t="shared" si="479"/>
        <v>10</v>
      </c>
      <c r="B3384" t="str">
        <f t="shared" ca="1" si="471"/>
        <v>W</v>
      </c>
      <c r="C3384" t="s">
        <v>3941</v>
      </c>
      <c r="D3384" t="s">
        <v>3951</v>
      </c>
      <c r="E3384">
        <f t="shared" ca="1" si="472"/>
        <v>0</v>
      </c>
      <c r="H3384" t="str">
        <f t="shared" ca="1" si="473"/>
        <v>'Simpl. All tex.-dual tex'!</v>
      </c>
      <c r="I3384" t="str">
        <f t="shared" ca="1" si="474"/>
        <v>'Simpl. All tex.-dual tex'!</v>
      </c>
      <c r="J3384">
        <f t="shared" ca="1" si="475"/>
        <v>0</v>
      </c>
      <c r="K3384">
        <f t="shared" ca="1" si="476"/>
        <v>0</v>
      </c>
      <c r="N3384" t="str">
        <f t="shared" ca="1" si="477"/>
        <v>D:z</v>
      </c>
      <c r="O3384" t="str">
        <f t="shared" ca="1" si="478"/>
        <v>D7:z7</v>
      </c>
    </row>
    <row r="3385" spans="1:15">
      <c r="A3385" t="str">
        <f t="shared" si="479"/>
        <v>11</v>
      </c>
      <c r="B3385" t="str">
        <f t="shared" ca="1" si="471"/>
        <v>W</v>
      </c>
      <c r="C3385" t="s">
        <v>3941</v>
      </c>
      <c r="D3385" t="s">
        <v>3952</v>
      </c>
      <c r="E3385">
        <f t="shared" ca="1" si="472"/>
        <v>0</v>
      </c>
      <c r="H3385" t="str">
        <f t="shared" ca="1" si="473"/>
        <v>'Simpl. All tex.-dual tex'!</v>
      </c>
      <c r="I3385" t="str">
        <f t="shared" ca="1" si="474"/>
        <v>'Simpl. All tex.-dual tex'!</v>
      </c>
      <c r="J3385">
        <f t="shared" ca="1" si="475"/>
        <v>0</v>
      </c>
      <c r="K3385">
        <f t="shared" ca="1" si="476"/>
        <v>0</v>
      </c>
      <c r="N3385" t="str">
        <f t="shared" ca="1" si="477"/>
        <v>D:z</v>
      </c>
      <c r="O3385" t="str">
        <f t="shared" ca="1" si="478"/>
        <v>D7:z7</v>
      </c>
    </row>
    <row r="3386" spans="1:15">
      <c r="A3386" t="str">
        <f t="shared" si="479"/>
        <v>12</v>
      </c>
      <c r="B3386" t="str">
        <f t="shared" ca="1" si="471"/>
        <v>W</v>
      </c>
      <c r="C3386" t="s">
        <v>3941</v>
      </c>
      <c r="D3386" t="s">
        <v>3953</v>
      </c>
      <c r="E3386">
        <f t="shared" ca="1" si="472"/>
        <v>0</v>
      </c>
      <c r="H3386" t="str">
        <f t="shared" ca="1" si="473"/>
        <v>'Simpl. All tex.-dual tex'!</v>
      </c>
      <c r="I3386" t="str">
        <f t="shared" ca="1" si="474"/>
        <v>'Simpl. All tex.-dual tex'!</v>
      </c>
      <c r="J3386">
        <f t="shared" ca="1" si="475"/>
        <v>0</v>
      </c>
      <c r="K3386">
        <f t="shared" ca="1" si="476"/>
        <v>0</v>
      </c>
      <c r="N3386" t="str">
        <f t="shared" ca="1" si="477"/>
        <v>D:z</v>
      </c>
      <c r="O3386" t="str">
        <f t="shared" ca="1" si="478"/>
        <v>D7:z7</v>
      </c>
    </row>
    <row r="3387" spans="1:15">
      <c r="A3387" t="str">
        <f t="shared" si="479"/>
        <v>13</v>
      </c>
      <c r="B3387" t="str">
        <f t="shared" ca="1" si="471"/>
        <v>W</v>
      </c>
      <c r="C3387" t="s">
        <v>3941</v>
      </c>
      <c r="D3387" t="s">
        <v>3954</v>
      </c>
      <c r="E3387">
        <f t="shared" ca="1" si="472"/>
        <v>0</v>
      </c>
      <c r="H3387" t="str">
        <f t="shared" ca="1" si="473"/>
        <v>'Simpl. All tex.-dual tex'!</v>
      </c>
      <c r="I3387" t="str">
        <f t="shared" ca="1" si="474"/>
        <v>'Simpl. All tex.-dual tex'!</v>
      </c>
      <c r="J3387">
        <f t="shared" ca="1" si="475"/>
        <v>0</v>
      </c>
      <c r="K3387">
        <f t="shared" ca="1" si="476"/>
        <v>0</v>
      </c>
      <c r="N3387" t="str">
        <f t="shared" ca="1" si="477"/>
        <v>D:z</v>
      </c>
      <c r="O3387" t="str">
        <f t="shared" ca="1" si="478"/>
        <v>D7:z7</v>
      </c>
    </row>
    <row r="3388" spans="1:15">
      <c r="A3388" t="str">
        <f t="shared" si="479"/>
        <v>100</v>
      </c>
      <c r="B3388" t="str">
        <f t="shared" ca="1" si="471"/>
        <v>W</v>
      </c>
      <c r="C3388" t="s">
        <v>3941</v>
      </c>
      <c r="D3388" t="s">
        <v>3955</v>
      </c>
      <c r="E3388">
        <f t="shared" ca="1" si="472"/>
        <v>0</v>
      </c>
      <c r="H3388" t="str">
        <f t="shared" ca="1" si="473"/>
        <v>'Simpl. All tex.-dual tex'!</v>
      </c>
      <c r="I3388" t="str">
        <f t="shared" ca="1" si="474"/>
        <v>'Simpl. All tex.-dual tex'!</v>
      </c>
      <c r="J3388">
        <f t="shared" ca="1" si="475"/>
        <v>0</v>
      </c>
      <c r="K3388">
        <f t="shared" ca="1" si="476"/>
        <v>0</v>
      </c>
      <c r="N3388" t="str">
        <f t="shared" ca="1" si="477"/>
        <v>D:z</v>
      </c>
      <c r="O3388" t="str">
        <f t="shared" ca="1" si="478"/>
        <v>D7:z7</v>
      </c>
    </row>
    <row r="3389" spans="1:15">
      <c r="A3389" t="str">
        <f t="shared" si="479"/>
        <v>01</v>
      </c>
      <c r="B3389" t="str">
        <f t="shared" ca="1" si="471"/>
        <v>W</v>
      </c>
      <c r="C3389" t="s">
        <v>3986</v>
      </c>
      <c r="D3389" t="s">
        <v>3987</v>
      </c>
      <c r="E3389">
        <f t="shared" ca="1" si="472"/>
        <v>0</v>
      </c>
      <c r="H3389" t="str">
        <f t="shared" ca="1" si="473"/>
        <v>'Simpl. All tex.-dual tex'!</v>
      </c>
      <c r="I3389" t="str">
        <f t="shared" ca="1" si="474"/>
        <v>'Simpl. All tex.-dual tex'!</v>
      </c>
      <c r="J3389">
        <f t="shared" ca="1" si="475"/>
        <v>0</v>
      </c>
      <c r="K3389">
        <f t="shared" ca="1" si="476"/>
        <v>0</v>
      </c>
      <c r="N3389" t="str">
        <f t="shared" ca="1" si="477"/>
        <v>D:z</v>
      </c>
      <c r="O3389" t="str">
        <f t="shared" ca="1" si="478"/>
        <v>D7:z7</v>
      </c>
    </row>
    <row r="3390" spans="1:15">
      <c r="A3390" t="str">
        <f t="shared" si="479"/>
        <v>02</v>
      </c>
      <c r="B3390" t="str">
        <f t="shared" ca="1" si="471"/>
        <v>W</v>
      </c>
      <c r="C3390" t="s">
        <v>3986</v>
      </c>
      <c r="D3390" t="s">
        <v>3988</v>
      </c>
      <c r="E3390">
        <f t="shared" ca="1" si="472"/>
        <v>0</v>
      </c>
      <c r="H3390" t="str">
        <f t="shared" ca="1" si="473"/>
        <v>'Simpl. All tex.-dual tex'!</v>
      </c>
      <c r="I3390" t="str">
        <f t="shared" ca="1" si="474"/>
        <v>'Simpl. All tex.-dual tex'!</v>
      </c>
      <c r="J3390">
        <f t="shared" ca="1" si="475"/>
        <v>0</v>
      </c>
      <c r="K3390">
        <f t="shared" ca="1" si="476"/>
        <v>0</v>
      </c>
      <c r="N3390" t="str">
        <f t="shared" ca="1" si="477"/>
        <v>D:z</v>
      </c>
      <c r="O3390" t="str">
        <f t="shared" ca="1" si="478"/>
        <v>D7:z7</v>
      </c>
    </row>
    <row r="3391" spans="1:15">
      <c r="A3391" t="str">
        <f t="shared" si="479"/>
        <v>03</v>
      </c>
      <c r="B3391" t="str">
        <f t="shared" ca="1" si="471"/>
        <v>W</v>
      </c>
      <c r="C3391" t="s">
        <v>3986</v>
      </c>
      <c r="D3391" t="s">
        <v>3989</v>
      </c>
      <c r="E3391">
        <f t="shared" ca="1" si="472"/>
        <v>0</v>
      </c>
      <c r="H3391" t="str">
        <f t="shared" ca="1" si="473"/>
        <v>'Simpl. All tex.-dual tex'!</v>
      </c>
      <c r="I3391" t="str">
        <f t="shared" ca="1" si="474"/>
        <v>'Simpl. All tex.-dual tex'!</v>
      </c>
      <c r="J3391">
        <f t="shared" ca="1" si="475"/>
        <v>0</v>
      </c>
      <c r="K3391">
        <f t="shared" ca="1" si="476"/>
        <v>0</v>
      </c>
      <c r="N3391" t="str">
        <f t="shared" ca="1" si="477"/>
        <v>D:z</v>
      </c>
      <c r="O3391" t="str">
        <f t="shared" ca="1" si="478"/>
        <v>D7:z7</v>
      </c>
    </row>
    <row r="3392" spans="1:15">
      <c r="A3392" t="str">
        <f t="shared" si="479"/>
        <v>04</v>
      </c>
      <c r="B3392" t="str">
        <f t="shared" ca="1" si="471"/>
        <v>W</v>
      </c>
      <c r="C3392" t="s">
        <v>3986</v>
      </c>
      <c r="D3392" t="s">
        <v>3990</v>
      </c>
      <c r="E3392">
        <f t="shared" ca="1" si="472"/>
        <v>0</v>
      </c>
      <c r="H3392" t="str">
        <f t="shared" ca="1" si="473"/>
        <v>'Simpl. All tex.-dual tex'!</v>
      </c>
      <c r="I3392" t="str">
        <f t="shared" ca="1" si="474"/>
        <v>'Simpl. All tex.-dual tex'!</v>
      </c>
      <c r="J3392">
        <f t="shared" ca="1" si="475"/>
        <v>0</v>
      </c>
      <c r="K3392">
        <f t="shared" ca="1" si="476"/>
        <v>0</v>
      </c>
      <c r="N3392" t="str">
        <f t="shared" ca="1" si="477"/>
        <v>D:z</v>
      </c>
      <c r="O3392" t="str">
        <f t="shared" ca="1" si="478"/>
        <v>D7:z7</v>
      </c>
    </row>
    <row r="3393" spans="1:15">
      <c r="A3393" t="str">
        <f t="shared" si="479"/>
        <v>05</v>
      </c>
      <c r="B3393" t="str">
        <f t="shared" ca="1" si="471"/>
        <v>W</v>
      </c>
      <c r="C3393" t="s">
        <v>3986</v>
      </c>
      <c r="D3393" t="s">
        <v>3991</v>
      </c>
      <c r="E3393">
        <f t="shared" ca="1" si="472"/>
        <v>0</v>
      </c>
      <c r="H3393" t="str">
        <f t="shared" ca="1" si="473"/>
        <v>'Simpl. All tex.-dual tex'!</v>
      </c>
      <c r="I3393" t="str">
        <f t="shared" ca="1" si="474"/>
        <v>'Simpl. All tex.-dual tex'!</v>
      </c>
      <c r="J3393">
        <f t="shared" ca="1" si="475"/>
        <v>0</v>
      </c>
      <c r="K3393">
        <f t="shared" ca="1" si="476"/>
        <v>0</v>
      </c>
      <c r="N3393" t="str">
        <f t="shared" ca="1" si="477"/>
        <v>D:z</v>
      </c>
      <c r="O3393" t="str">
        <f t="shared" ca="1" si="478"/>
        <v>D7:z7</v>
      </c>
    </row>
    <row r="3394" spans="1:15">
      <c r="A3394" t="str">
        <f t="shared" si="479"/>
        <v>06</v>
      </c>
      <c r="B3394" t="str">
        <f t="shared" ca="1" si="471"/>
        <v>W</v>
      </c>
      <c r="C3394" t="s">
        <v>3986</v>
      </c>
      <c r="D3394" t="s">
        <v>3992</v>
      </c>
      <c r="E3394">
        <f t="shared" ca="1" si="472"/>
        <v>0</v>
      </c>
      <c r="H3394" t="str">
        <f t="shared" ca="1" si="473"/>
        <v>'Simpl. All tex.-dual tex'!</v>
      </c>
      <c r="I3394" t="str">
        <f t="shared" ca="1" si="474"/>
        <v>'Simpl. All tex.-dual tex'!</v>
      </c>
      <c r="J3394">
        <f t="shared" ca="1" si="475"/>
        <v>0</v>
      </c>
      <c r="K3394">
        <f t="shared" ca="1" si="476"/>
        <v>0</v>
      </c>
      <c r="N3394" t="str">
        <f t="shared" ca="1" si="477"/>
        <v>D:z</v>
      </c>
      <c r="O3394" t="str">
        <f t="shared" ca="1" si="478"/>
        <v>D7:z7</v>
      </c>
    </row>
    <row r="3395" spans="1:15">
      <c r="A3395" t="str">
        <f t="shared" si="479"/>
        <v>07</v>
      </c>
      <c r="B3395" t="str">
        <f t="shared" ca="1" si="471"/>
        <v>W</v>
      </c>
      <c r="C3395" t="s">
        <v>3986</v>
      </c>
      <c r="D3395" t="s">
        <v>3993</v>
      </c>
      <c r="E3395">
        <f t="shared" ca="1" si="472"/>
        <v>0</v>
      </c>
      <c r="H3395" t="str">
        <f t="shared" ca="1" si="473"/>
        <v>'Simpl. All tex.-dual tex'!</v>
      </c>
      <c r="I3395" t="str">
        <f t="shared" ca="1" si="474"/>
        <v>'Simpl. All tex.-dual tex'!</v>
      </c>
      <c r="J3395">
        <f t="shared" ca="1" si="475"/>
        <v>0</v>
      </c>
      <c r="K3395">
        <f t="shared" ca="1" si="476"/>
        <v>0</v>
      </c>
      <c r="N3395" t="str">
        <f t="shared" ca="1" si="477"/>
        <v>D:z</v>
      </c>
      <c r="O3395" t="str">
        <f t="shared" ca="1" si="478"/>
        <v>D7:z7</v>
      </c>
    </row>
    <row r="3396" spans="1:15">
      <c r="A3396" t="str">
        <f t="shared" si="479"/>
        <v>08</v>
      </c>
      <c r="B3396" t="str">
        <f t="shared" ca="1" si="471"/>
        <v>W</v>
      </c>
      <c r="C3396" t="s">
        <v>3986</v>
      </c>
      <c r="D3396" t="s">
        <v>3994</v>
      </c>
      <c r="E3396">
        <f t="shared" ca="1" si="472"/>
        <v>0</v>
      </c>
      <c r="H3396" t="str">
        <f t="shared" ca="1" si="473"/>
        <v>'Simpl. All tex.-dual tex'!</v>
      </c>
      <c r="I3396" t="str">
        <f t="shared" ca="1" si="474"/>
        <v>'Simpl. All tex.-dual tex'!</v>
      </c>
      <c r="J3396">
        <f t="shared" ca="1" si="475"/>
        <v>0</v>
      </c>
      <c r="K3396">
        <f t="shared" ca="1" si="476"/>
        <v>0</v>
      </c>
      <c r="N3396" t="str">
        <f t="shared" ca="1" si="477"/>
        <v>D:z</v>
      </c>
      <c r="O3396" t="str">
        <f t="shared" ca="1" si="478"/>
        <v>D7:z7</v>
      </c>
    </row>
    <row r="3397" spans="1:15">
      <c r="A3397" t="str">
        <f t="shared" si="479"/>
        <v>09</v>
      </c>
      <c r="B3397" t="str">
        <f t="shared" ca="1" si="471"/>
        <v>W</v>
      </c>
      <c r="C3397" t="s">
        <v>3986</v>
      </c>
      <c r="D3397" t="s">
        <v>3995</v>
      </c>
      <c r="E3397">
        <f t="shared" ca="1" si="472"/>
        <v>0</v>
      </c>
      <c r="H3397" t="str">
        <f t="shared" ca="1" si="473"/>
        <v>'Simpl. All tex.-dual tex'!</v>
      </c>
      <c r="I3397" t="str">
        <f t="shared" ca="1" si="474"/>
        <v>'Simpl. All tex.-dual tex'!</v>
      </c>
      <c r="J3397">
        <f t="shared" ca="1" si="475"/>
        <v>0</v>
      </c>
      <c r="K3397">
        <f t="shared" ca="1" si="476"/>
        <v>0</v>
      </c>
      <c r="N3397" t="str">
        <f t="shared" ca="1" si="477"/>
        <v>D:z</v>
      </c>
      <c r="O3397" t="str">
        <f t="shared" ca="1" si="478"/>
        <v>D7:z7</v>
      </c>
    </row>
    <row r="3398" spans="1:15">
      <c r="A3398" t="str">
        <f t="shared" si="479"/>
        <v>10</v>
      </c>
      <c r="B3398" t="str">
        <f t="shared" ca="1" si="471"/>
        <v>W</v>
      </c>
      <c r="C3398" t="s">
        <v>3986</v>
      </c>
      <c r="D3398" t="s">
        <v>3996</v>
      </c>
      <c r="E3398">
        <f t="shared" ca="1" si="472"/>
        <v>0</v>
      </c>
      <c r="H3398" t="str">
        <f t="shared" ca="1" si="473"/>
        <v>'Simpl. All tex.-dual tex'!</v>
      </c>
      <c r="I3398" t="str">
        <f t="shared" ca="1" si="474"/>
        <v>'Simpl. All tex.-dual tex'!</v>
      </c>
      <c r="J3398">
        <f t="shared" ca="1" si="475"/>
        <v>0</v>
      </c>
      <c r="K3398">
        <f t="shared" ca="1" si="476"/>
        <v>0</v>
      </c>
      <c r="N3398" t="str">
        <f t="shared" ca="1" si="477"/>
        <v>D:z</v>
      </c>
      <c r="O3398" t="str">
        <f t="shared" ca="1" si="478"/>
        <v>D7:z7</v>
      </c>
    </row>
    <row r="3399" spans="1:15">
      <c r="A3399" t="str">
        <f t="shared" si="479"/>
        <v>11</v>
      </c>
      <c r="B3399" t="str">
        <f t="shared" ca="1" si="471"/>
        <v>W</v>
      </c>
      <c r="C3399" t="s">
        <v>3986</v>
      </c>
      <c r="D3399" t="s">
        <v>3997</v>
      </c>
      <c r="E3399">
        <f t="shared" ca="1" si="472"/>
        <v>0</v>
      </c>
      <c r="H3399" t="str">
        <f t="shared" ca="1" si="473"/>
        <v>'Simpl. All tex.-dual tex'!</v>
      </c>
      <c r="I3399" t="str">
        <f t="shared" ca="1" si="474"/>
        <v>'Simpl. All tex.-dual tex'!</v>
      </c>
      <c r="J3399">
        <f t="shared" ca="1" si="475"/>
        <v>0</v>
      </c>
      <c r="K3399">
        <f t="shared" ca="1" si="476"/>
        <v>0</v>
      </c>
      <c r="N3399" t="str">
        <f t="shared" ca="1" si="477"/>
        <v>D:z</v>
      </c>
      <c r="O3399" t="str">
        <f t="shared" ca="1" si="478"/>
        <v>D7:z7</v>
      </c>
    </row>
    <row r="3400" spans="1:15">
      <c r="A3400" t="str">
        <f t="shared" si="479"/>
        <v>12</v>
      </c>
      <c r="B3400" t="str">
        <f t="shared" ca="1" si="471"/>
        <v>W</v>
      </c>
      <c r="C3400" t="s">
        <v>3986</v>
      </c>
      <c r="D3400" t="s">
        <v>3998</v>
      </c>
      <c r="E3400">
        <f t="shared" ca="1" si="472"/>
        <v>0</v>
      </c>
      <c r="H3400" t="str">
        <f t="shared" ca="1" si="473"/>
        <v>'Simpl. All tex.-dual tex'!</v>
      </c>
      <c r="I3400" t="str">
        <f t="shared" ca="1" si="474"/>
        <v>'Simpl. All tex.-dual tex'!</v>
      </c>
      <c r="J3400">
        <f t="shared" ca="1" si="475"/>
        <v>0</v>
      </c>
      <c r="K3400">
        <f t="shared" ca="1" si="476"/>
        <v>0</v>
      </c>
      <c r="N3400" t="str">
        <f t="shared" ca="1" si="477"/>
        <v>D:z</v>
      </c>
      <c r="O3400" t="str">
        <f t="shared" ca="1" si="478"/>
        <v>D7:z7</v>
      </c>
    </row>
    <row r="3401" spans="1:15">
      <c r="A3401" t="str">
        <f t="shared" si="479"/>
        <v>13</v>
      </c>
      <c r="B3401" t="str">
        <f t="shared" ca="1" si="471"/>
        <v>W</v>
      </c>
      <c r="C3401" t="s">
        <v>3986</v>
      </c>
      <c r="D3401" t="s">
        <v>3999</v>
      </c>
      <c r="E3401">
        <f t="shared" ca="1" si="472"/>
        <v>0</v>
      </c>
      <c r="H3401" t="str">
        <f t="shared" ca="1" si="473"/>
        <v>'Simpl. All tex.-dual tex'!</v>
      </c>
      <c r="I3401" t="str">
        <f t="shared" ca="1" si="474"/>
        <v>'Simpl. All tex.-dual tex'!</v>
      </c>
      <c r="J3401">
        <f t="shared" ca="1" si="475"/>
        <v>0</v>
      </c>
      <c r="K3401">
        <f t="shared" ca="1" si="476"/>
        <v>0</v>
      </c>
      <c r="N3401" t="str">
        <f t="shared" ca="1" si="477"/>
        <v>D:z</v>
      </c>
      <c r="O3401" t="str">
        <f t="shared" ca="1" si="478"/>
        <v>D7:z7</v>
      </c>
    </row>
    <row r="3402" spans="1:15">
      <c r="A3402" t="str">
        <f t="shared" si="479"/>
        <v>100</v>
      </c>
      <c r="B3402" t="str">
        <f t="shared" ca="1" si="471"/>
        <v>W</v>
      </c>
      <c r="C3402" t="s">
        <v>3986</v>
      </c>
      <c r="D3402" t="s">
        <v>4000</v>
      </c>
      <c r="E3402">
        <f t="shared" ca="1" si="472"/>
        <v>0</v>
      </c>
      <c r="H3402" t="str">
        <f t="shared" ca="1" si="473"/>
        <v>'Simpl. All tex.-dual tex'!</v>
      </c>
      <c r="I3402" t="str">
        <f t="shared" ca="1" si="474"/>
        <v>'Simpl. All tex.-dual tex'!</v>
      </c>
      <c r="J3402">
        <f t="shared" ca="1" si="475"/>
        <v>0</v>
      </c>
      <c r="K3402">
        <f t="shared" ca="1" si="476"/>
        <v>0</v>
      </c>
      <c r="N3402" t="str">
        <f t="shared" ca="1" si="477"/>
        <v>D:z</v>
      </c>
      <c r="O3402" t="str">
        <f t="shared" ca="1" si="478"/>
        <v>D7:z7</v>
      </c>
    </row>
    <row r="3403" spans="1:15">
      <c r="A3403" t="str">
        <f t="shared" si="479"/>
        <v>01</v>
      </c>
      <c r="B3403" t="str">
        <f t="shared" ref="B3403:B3466" ca="1" si="480">VLOOKUP(H3403,$A$1:$K$3,11,FALSE)</f>
        <v>W</v>
      </c>
      <c r="C3403" t="s">
        <v>4031</v>
      </c>
      <c r="D3403" t="s">
        <v>4032</v>
      </c>
      <c r="E3403">
        <f t="shared" ref="E3403:E3466" ca="1" si="481">IFERROR(VLOOKUP(C3403,INDIRECT($H3403&amp;$N3403),MATCH($A3403,INDIRECT($H3403&amp;$O3403),0),FALSE),0)</f>
        <v>0</v>
      </c>
      <c r="H3403" t="str">
        <f t="shared" ref="H3403:H3466" ca="1" si="482">IF(I3403&lt;&gt;0,I3403,IF(J3403&lt;&gt;0,J3403,K3403))</f>
        <v>'Simpl. All tex.-dual tex'!</v>
      </c>
      <c r="I3403" t="str">
        <f t="shared" ref="I3403:I3466" ca="1" si="483">IF(IFERROR(VLOOKUP(C3403,INDIRECT($G$5&amp;"D:D"),1,FALSE),0)&lt;&gt;0,I$9,0)</f>
        <v>'Simpl. All tex.-dual tex'!</v>
      </c>
      <c r="J3403">
        <f t="shared" ref="J3403:J3466" ca="1" si="484">IF(IFERROR(VLOOKUP(C3403,INDIRECT($G$6&amp;"D:D"),1,FALSE),0)&lt;&gt;0,J$9,0)</f>
        <v>0</v>
      </c>
      <c r="K3403">
        <f t="shared" ref="K3403:K3466" ca="1" si="485">IF(IFERROR(VLOOKUP($C3403,INDIRECT($G$7&amp;"d:d"),1,FALSE),0)&lt;&gt;0,K$9,0)</f>
        <v>0</v>
      </c>
      <c r="N3403" t="str">
        <f t="shared" ref="N3403:N3466" ca="1" si="486">VLOOKUP($H3403,$G$5:$I$7,2,FALSE)</f>
        <v>D:z</v>
      </c>
      <c r="O3403" t="str">
        <f t="shared" ref="O3403:O3466" ca="1" si="487">VLOOKUP($H3403,$G$5:$I$7,3,FALSE)</f>
        <v>D7:z7</v>
      </c>
    </row>
    <row r="3404" spans="1:15">
      <c r="A3404" t="str">
        <f t="shared" si="479"/>
        <v>02</v>
      </c>
      <c r="B3404" t="str">
        <f t="shared" ca="1" si="480"/>
        <v>W</v>
      </c>
      <c r="C3404" t="s">
        <v>4031</v>
      </c>
      <c r="D3404" t="s">
        <v>4033</v>
      </c>
      <c r="E3404">
        <f t="shared" ca="1" si="481"/>
        <v>0</v>
      </c>
      <c r="H3404" t="str">
        <f t="shared" ca="1" si="482"/>
        <v>'Simpl. All tex.-dual tex'!</v>
      </c>
      <c r="I3404" t="str">
        <f t="shared" ca="1" si="483"/>
        <v>'Simpl. All tex.-dual tex'!</v>
      </c>
      <c r="J3404">
        <f t="shared" ca="1" si="484"/>
        <v>0</v>
      </c>
      <c r="K3404">
        <f t="shared" ca="1" si="485"/>
        <v>0</v>
      </c>
      <c r="N3404" t="str">
        <f t="shared" ca="1" si="486"/>
        <v>D:z</v>
      </c>
      <c r="O3404" t="str">
        <f t="shared" ca="1" si="487"/>
        <v>D7:z7</v>
      </c>
    </row>
    <row r="3405" spans="1:15">
      <c r="A3405" t="str">
        <f t="shared" si="479"/>
        <v>03</v>
      </c>
      <c r="B3405" t="str">
        <f t="shared" ca="1" si="480"/>
        <v>W</v>
      </c>
      <c r="C3405" t="s">
        <v>4031</v>
      </c>
      <c r="D3405" t="s">
        <v>4034</v>
      </c>
      <c r="E3405">
        <f t="shared" ca="1" si="481"/>
        <v>0</v>
      </c>
      <c r="H3405" t="str">
        <f t="shared" ca="1" si="482"/>
        <v>'Simpl. All tex.-dual tex'!</v>
      </c>
      <c r="I3405" t="str">
        <f t="shared" ca="1" si="483"/>
        <v>'Simpl. All tex.-dual tex'!</v>
      </c>
      <c r="J3405">
        <f t="shared" ca="1" si="484"/>
        <v>0</v>
      </c>
      <c r="K3405">
        <f t="shared" ca="1" si="485"/>
        <v>0</v>
      </c>
      <c r="N3405" t="str">
        <f t="shared" ca="1" si="486"/>
        <v>D:z</v>
      </c>
      <c r="O3405" t="str">
        <f t="shared" ca="1" si="487"/>
        <v>D7:z7</v>
      </c>
    </row>
    <row r="3406" spans="1:15">
      <c r="A3406" t="str">
        <f t="shared" si="479"/>
        <v>04</v>
      </c>
      <c r="B3406" t="str">
        <f t="shared" ca="1" si="480"/>
        <v>W</v>
      </c>
      <c r="C3406" t="s">
        <v>4031</v>
      </c>
      <c r="D3406" t="s">
        <v>4035</v>
      </c>
      <c r="E3406">
        <f t="shared" ca="1" si="481"/>
        <v>0</v>
      </c>
      <c r="H3406" t="str">
        <f t="shared" ca="1" si="482"/>
        <v>'Simpl. All tex.-dual tex'!</v>
      </c>
      <c r="I3406" t="str">
        <f t="shared" ca="1" si="483"/>
        <v>'Simpl. All tex.-dual tex'!</v>
      </c>
      <c r="J3406">
        <f t="shared" ca="1" si="484"/>
        <v>0</v>
      </c>
      <c r="K3406">
        <f t="shared" ca="1" si="485"/>
        <v>0</v>
      </c>
      <c r="N3406" t="str">
        <f t="shared" ca="1" si="486"/>
        <v>D:z</v>
      </c>
      <c r="O3406" t="str">
        <f t="shared" ca="1" si="487"/>
        <v>D7:z7</v>
      </c>
    </row>
    <row r="3407" spans="1:15">
      <c r="A3407" t="str">
        <f t="shared" si="479"/>
        <v>05</v>
      </c>
      <c r="B3407" t="str">
        <f t="shared" ca="1" si="480"/>
        <v>W</v>
      </c>
      <c r="C3407" t="s">
        <v>4031</v>
      </c>
      <c r="D3407" t="s">
        <v>4036</v>
      </c>
      <c r="E3407">
        <f t="shared" ca="1" si="481"/>
        <v>0</v>
      </c>
      <c r="H3407" t="str">
        <f t="shared" ca="1" si="482"/>
        <v>'Simpl. All tex.-dual tex'!</v>
      </c>
      <c r="I3407" t="str">
        <f t="shared" ca="1" si="483"/>
        <v>'Simpl. All tex.-dual tex'!</v>
      </c>
      <c r="J3407">
        <f t="shared" ca="1" si="484"/>
        <v>0</v>
      </c>
      <c r="K3407">
        <f t="shared" ca="1" si="485"/>
        <v>0</v>
      </c>
      <c r="N3407" t="str">
        <f t="shared" ca="1" si="486"/>
        <v>D:z</v>
      </c>
      <c r="O3407" t="str">
        <f t="shared" ca="1" si="487"/>
        <v>D7:z7</v>
      </c>
    </row>
    <row r="3408" spans="1:15">
      <c r="A3408" t="str">
        <f t="shared" si="479"/>
        <v>06</v>
      </c>
      <c r="B3408" t="str">
        <f t="shared" ca="1" si="480"/>
        <v>W</v>
      </c>
      <c r="C3408" t="s">
        <v>4031</v>
      </c>
      <c r="D3408" t="s">
        <v>4037</v>
      </c>
      <c r="E3408">
        <f t="shared" ca="1" si="481"/>
        <v>0</v>
      </c>
      <c r="H3408" t="str">
        <f t="shared" ca="1" si="482"/>
        <v>'Simpl. All tex.-dual tex'!</v>
      </c>
      <c r="I3408" t="str">
        <f t="shared" ca="1" si="483"/>
        <v>'Simpl. All tex.-dual tex'!</v>
      </c>
      <c r="J3408">
        <f t="shared" ca="1" si="484"/>
        <v>0</v>
      </c>
      <c r="K3408">
        <f t="shared" ca="1" si="485"/>
        <v>0</v>
      </c>
      <c r="N3408" t="str">
        <f t="shared" ca="1" si="486"/>
        <v>D:z</v>
      </c>
      <c r="O3408" t="str">
        <f t="shared" ca="1" si="487"/>
        <v>D7:z7</v>
      </c>
    </row>
    <row r="3409" spans="1:15">
      <c r="A3409" t="str">
        <f t="shared" si="479"/>
        <v>07</v>
      </c>
      <c r="B3409" t="str">
        <f t="shared" ca="1" si="480"/>
        <v>W</v>
      </c>
      <c r="C3409" t="s">
        <v>4031</v>
      </c>
      <c r="D3409" t="s">
        <v>4038</v>
      </c>
      <c r="E3409">
        <f t="shared" ca="1" si="481"/>
        <v>0</v>
      </c>
      <c r="H3409" t="str">
        <f t="shared" ca="1" si="482"/>
        <v>'Simpl. All tex.-dual tex'!</v>
      </c>
      <c r="I3409" t="str">
        <f t="shared" ca="1" si="483"/>
        <v>'Simpl. All tex.-dual tex'!</v>
      </c>
      <c r="J3409">
        <f t="shared" ca="1" si="484"/>
        <v>0</v>
      </c>
      <c r="K3409">
        <f t="shared" ca="1" si="485"/>
        <v>0</v>
      </c>
      <c r="N3409" t="str">
        <f t="shared" ca="1" si="486"/>
        <v>D:z</v>
      </c>
      <c r="O3409" t="str">
        <f t="shared" ca="1" si="487"/>
        <v>D7:z7</v>
      </c>
    </row>
    <row r="3410" spans="1:15">
      <c r="A3410" t="str">
        <f t="shared" si="479"/>
        <v>08</v>
      </c>
      <c r="B3410" t="str">
        <f t="shared" ca="1" si="480"/>
        <v>W</v>
      </c>
      <c r="C3410" t="s">
        <v>4031</v>
      </c>
      <c r="D3410" t="s">
        <v>4039</v>
      </c>
      <c r="E3410">
        <f t="shared" ca="1" si="481"/>
        <v>0</v>
      </c>
      <c r="H3410" t="str">
        <f t="shared" ca="1" si="482"/>
        <v>'Simpl. All tex.-dual tex'!</v>
      </c>
      <c r="I3410" t="str">
        <f t="shared" ca="1" si="483"/>
        <v>'Simpl. All tex.-dual tex'!</v>
      </c>
      <c r="J3410">
        <f t="shared" ca="1" si="484"/>
        <v>0</v>
      </c>
      <c r="K3410">
        <f t="shared" ca="1" si="485"/>
        <v>0</v>
      </c>
      <c r="N3410" t="str">
        <f t="shared" ca="1" si="486"/>
        <v>D:z</v>
      </c>
      <c r="O3410" t="str">
        <f t="shared" ca="1" si="487"/>
        <v>D7:z7</v>
      </c>
    </row>
    <row r="3411" spans="1:15">
      <c r="A3411" t="str">
        <f t="shared" si="479"/>
        <v>09</v>
      </c>
      <c r="B3411" t="str">
        <f t="shared" ca="1" si="480"/>
        <v>W</v>
      </c>
      <c r="C3411" t="s">
        <v>4031</v>
      </c>
      <c r="D3411" t="s">
        <v>4040</v>
      </c>
      <c r="E3411">
        <f t="shared" ca="1" si="481"/>
        <v>0</v>
      </c>
      <c r="H3411" t="str">
        <f t="shared" ca="1" si="482"/>
        <v>'Simpl. All tex.-dual tex'!</v>
      </c>
      <c r="I3411" t="str">
        <f t="shared" ca="1" si="483"/>
        <v>'Simpl. All tex.-dual tex'!</v>
      </c>
      <c r="J3411">
        <f t="shared" ca="1" si="484"/>
        <v>0</v>
      </c>
      <c r="K3411">
        <f t="shared" ca="1" si="485"/>
        <v>0</v>
      </c>
      <c r="N3411" t="str">
        <f t="shared" ca="1" si="486"/>
        <v>D:z</v>
      </c>
      <c r="O3411" t="str">
        <f t="shared" ca="1" si="487"/>
        <v>D7:z7</v>
      </c>
    </row>
    <row r="3412" spans="1:15">
      <c r="A3412" t="str">
        <f t="shared" si="479"/>
        <v>10</v>
      </c>
      <c r="B3412" t="str">
        <f t="shared" ca="1" si="480"/>
        <v>W</v>
      </c>
      <c r="C3412" t="s">
        <v>4031</v>
      </c>
      <c r="D3412" t="s">
        <v>4041</v>
      </c>
      <c r="E3412">
        <f t="shared" ca="1" si="481"/>
        <v>0</v>
      </c>
      <c r="H3412" t="str">
        <f t="shared" ca="1" si="482"/>
        <v>'Simpl. All tex.-dual tex'!</v>
      </c>
      <c r="I3412" t="str">
        <f t="shared" ca="1" si="483"/>
        <v>'Simpl. All tex.-dual tex'!</v>
      </c>
      <c r="J3412">
        <f t="shared" ca="1" si="484"/>
        <v>0</v>
      </c>
      <c r="K3412">
        <f t="shared" ca="1" si="485"/>
        <v>0</v>
      </c>
      <c r="N3412" t="str">
        <f t="shared" ca="1" si="486"/>
        <v>D:z</v>
      </c>
      <c r="O3412" t="str">
        <f t="shared" ca="1" si="487"/>
        <v>D7:z7</v>
      </c>
    </row>
    <row r="3413" spans="1:15">
      <c r="A3413" t="str">
        <f t="shared" si="479"/>
        <v>11</v>
      </c>
      <c r="B3413" t="str">
        <f t="shared" ca="1" si="480"/>
        <v>W</v>
      </c>
      <c r="C3413" t="s">
        <v>4031</v>
      </c>
      <c r="D3413" t="s">
        <v>4042</v>
      </c>
      <c r="E3413">
        <f t="shared" ca="1" si="481"/>
        <v>0</v>
      </c>
      <c r="H3413" t="str">
        <f t="shared" ca="1" si="482"/>
        <v>'Simpl. All tex.-dual tex'!</v>
      </c>
      <c r="I3413" t="str">
        <f t="shared" ca="1" si="483"/>
        <v>'Simpl. All tex.-dual tex'!</v>
      </c>
      <c r="J3413">
        <f t="shared" ca="1" si="484"/>
        <v>0</v>
      </c>
      <c r="K3413">
        <f t="shared" ca="1" si="485"/>
        <v>0</v>
      </c>
      <c r="N3413" t="str">
        <f t="shared" ca="1" si="486"/>
        <v>D:z</v>
      </c>
      <c r="O3413" t="str">
        <f t="shared" ca="1" si="487"/>
        <v>D7:z7</v>
      </c>
    </row>
    <row r="3414" spans="1:15">
      <c r="A3414" t="str">
        <f t="shared" si="479"/>
        <v>12</v>
      </c>
      <c r="B3414" t="str">
        <f t="shared" ca="1" si="480"/>
        <v>W</v>
      </c>
      <c r="C3414" t="s">
        <v>4031</v>
      </c>
      <c r="D3414" t="s">
        <v>4043</v>
      </c>
      <c r="E3414">
        <f t="shared" ca="1" si="481"/>
        <v>0</v>
      </c>
      <c r="H3414" t="str">
        <f t="shared" ca="1" si="482"/>
        <v>'Simpl. All tex.-dual tex'!</v>
      </c>
      <c r="I3414" t="str">
        <f t="shared" ca="1" si="483"/>
        <v>'Simpl. All tex.-dual tex'!</v>
      </c>
      <c r="J3414">
        <f t="shared" ca="1" si="484"/>
        <v>0</v>
      </c>
      <c r="K3414">
        <f t="shared" ca="1" si="485"/>
        <v>0</v>
      </c>
      <c r="N3414" t="str">
        <f t="shared" ca="1" si="486"/>
        <v>D:z</v>
      </c>
      <c r="O3414" t="str">
        <f t="shared" ca="1" si="487"/>
        <v>D7:z7</v>
      </c>
    </row>
    <row r="3415" spans="1:15">
      <c r="A3415" t="str">
        <f t="shared" si="479"/>
        <v>13</v>
      </c>
      <c r="B3415" t="str">
        <f t="shared" ca="1" si="480"/>
        <v>W</v>
      </c>
      <c r="C3415" t="s">
        <v>4031</v>
      </c>
      <c r="D3415" t="s">
        <v>4044</v>
      </c>
      <c r="E3415">
        <f t="shared" ca="1" si="481"/>
        <v>0</v>
      </c>
      <c r="H3415" t="str">
        <f t="shared" ca="1" si="482"/>
        <v>'Simpl. All tex.-dual tex'!</v>
      </c>
      <c r="I3415" t="str">
        <f t="shared" ca="1" si="483"/>
        <v>'Simpl. All tex.-dual tex'!</v>
      </c>
      <c r="J3415">
        <f t="shared" ca="1" si="484"/>
        <v>0</v>
      </c>
      <c r="K3415">
        <f t="shared" ca="1" si="485"/>
        <v>0</v>
      </c>
      <c r="N3415" t="str">
        <f t="shared" ca="1" si="486"/>
        <v>D:z</v>
      </c>
      <c r="O3415" t="str">
        <f t="shared" ca="1" si="487"/>
        <v>D7:z7</v>
      </c>
    </row>
    <row r="3416" spans="1:15">
      <c r="A3416" t="str">
        <f t="shared" si="479"/>
        <v>100</v>
      </c>
      <c r="B3416" t="str">
        <f t="shared" ca="1" si="480"/>
        <v>W</v>
      </c>
      <c r="C3416" t="s">
        <v>4031</v>
      </c>
      <c r="D3416" t="s">
        <v>4045</v>
      </c>
      <c r="E3416">
        <f t="shared" ca="1" si="481"/>
        <v>0</v>
      </c>
      <c r="H3416" t="str">
        <f t="shared" ca="1" si="482"/>
        <v>'Simpl. All tex.-dual tex'!</v>
      </c>
      <c r="I3416" t="str">
        <f t="shared" ca="1" si="483"/>
        <v>'Simpl. All tex.-dual tex'!</v>
      </c>
      <c r="J3416">
        <f t="shared" ca="1" si="484"/>
        <v>0</v>
      </c>
      <c r="K3416">
        <f t="shared" ca="1" si="485"/>
        <v>0</v>
      </c>
      <c r="N3416" t="str">
        <f t="shared" ca="1" si="486"/>
        <v>D:z</v>
      </c>
      <c r="O3416" t="str">
        <f t="shared" ca="1" si="487"/>
        <v>D7:z7</v>
      </c>
    </row>
    <row r="3417" spans="1:15">
      <c r="A3417" t="str">
        <f t="shared" si="479"/>
        <v>01</v>
      </c>
      <c r="B3417" t="str">
        <f t="shared" ca="1" si="480"/>
        <v>W</v>
      </c>
      <c r="C3417" t="s">
        <v>4076</v>
      </c>
      <c r="D3417" t="s">
        <v>4077</v>
      </c>
      <c r="E3417">
        <f t="shared" ca="1" si="481"/>
        <v>0</v>
      </c>
      <c r="H3417" t="str">
        <f t="shared" ca="1" si="482"/>
        <v>'Simpl. All tex.-dual tex'!</v>
      </c>
      <c r="I3417" t="str">
        <f t="shared" ca="1" si="483"/>
        <v>'Simpl. All tex.-dual tex'!</v>
      </c>
      <c r="J3417">
        <f t="shared" ca="1" si="484"/>
        <v>0</v>
      </c>
      <c r="K3417">
        <f t="shared" ca="1" si="485"/>
        <v>0</v>
      </c>
      <c r="N3417" t="str">
        <f t="shared" ca="1" si="486"/>
        <v>D:z</v>
      </c>
      <c r="O3417" t="str">
        <f t="shared" ca="1" si="487"/>
        <v>D7:z7</v>
      </c>
    </row>
    <row r="3418" spans="1:15">
      <c r="A3418" t="str">
        <f t="shared" si="479"/>
        <v>02</v>
      </c>
      <c r="B3418" t="str">
        <f t="shared" ca="1" si="480"/>
        <v>W</v>
      </c>
      <c r="C3418" t="s">
        <v>4076</v>
      </c>
      <c r="D3418" t="s">
        <v>4078</v>
      </c>
      <c r="E3418">
        <f t="shared" ca="1" si="481"/>
        <v>0</v>
      </c>
      <c r="H3418" t="str">
        <f t="shared" ca="1" si="482"/>
        <v>'Simpl. All tex.-dual tex'!</v>
      </c>
      <c r="I3418" t="str">
        <f t="shared" ca="1" si="483"/>
        <v>'Simpl. All tex.-dual tex'!</v>
      </c>
      <c r="J3418">
        <f t="shared" ca="1" si="484"/>
        <v>0</v>
      </c>
      <c r="K3418">
        <f t="shared" ca="1" si="485"/>
        <v>0</v>
      </c>
      <c r="N3418" t="str">
        <f t="shared" ca="1" si="486"/>
        <v>D:z</v>
      </c>
      <c r="O3418" t="str">
        <f t="shared" ca="1" si="487"/>
        <v>D7:z7</v>
      </c>
    </row>
    <row r="3419" spans="1:15">
      <c r="A3419" t="str">
        <f t="shared" si="479"/>
        <v>03</v>
      </c>
      <c r="B3419" t="str">
        <f t="shared" ca="1" si="480"/>
        <v>W</v>
      </c>
      <c r="C3419" t="s">
        <v>4076</v>
      </c>
      <c r="D3419" t="s">
        <v>4079</v>
      </c>
      <c r="E3419">
        <f t="shared" ca="1" si="481"/>
        <v>0</v>
      </c>
      <c r="H3419" t="str">
        <f t="shared" ca="1" si="482"/>
        <v>'Simpl. All tex.-dual tex'!</v>
      </c>
      <c r="I3419" t="str">
        <f t="shared" ca="1" si="483"/>
        <v>'Simpl. All tex.-dual tex'!</v>
      </c>
      <c r="J3419">
        <f t="shared" ca="1" si="484"/>
        <v>0</v>
      </c>
      <c r="K3419">
        <f t="shared" ca="1" si="485"/>
        <v>0</v>
      </c>
      <c r="N3419" t="str">
        <f t="shared" ca="1" si="486"/>
        <v>D:z</v>
      </c>
      <c r="O3419" t="str">
        <f t="shared" ca="1" si="487"/>
        <v>D7:z7</v>
      </c>
    </row>
    <row r="3420" spans="1:15">
      <c r="A3420" t="str">
        <f t="shared" si="479"/>
        <v>04</v>
      </c>
      <c r="B3420" t="str">
        <f t="shared" ca="1" si="480"/>
        <v>W</v>
      </c>
      <c r="C3420" t="s">
        <v>4076</v>
      </c>
      <c r="D3420" t="s">
        <v>4080</v>
      </c>
      <c r="E3420">
        <f t="shared" ca="1" si="481"/>
        <v>0</v>
      </c>
      <c r="H3420" t="str">
        <f t="shared" ca="1" si="482"/>
        <v>'Simpl. All tex.-dual tex'!</v>
      </c>
      <c r="I3420" t="str">
        <f t="shared" ca="1" si="483"/>
        <v>'Simpl. All tex.-dual tex'!</v>
      </c>
      <c r="J3420">
        <f t="shared" ca="1" si="484"/>
        <v>0</v>
      </c>
      <c r="K3420">
        <f t="shared" ca="1" si="485"/>
        <v>0</v>
      </c>
      <c r="N3420" t="str">
        <f t="shared" ca="1" si="486"/>
        <v>D:z</v>
      </c>
      <c r="O3420" t="str">
        <f t="shared" ca="1" si="487"/>
        <v>D7:z7</v>
      </c>
    </row>
    <row r="3421" spans="1:15">
      <c r="A3421" t="str">
        <f t="shared" si="479"/>
        <v>05</v>
      </c>
      <c r="B3421" t="str">
        <f t="shared" ca="1" si="480"/>
        <v>W</v>
      </c>
      <c r="C3421" t="s">
        <v>4076</v>
      </c>
      <c r="D3421" t="s">
        <v>4081</v>
      </c>
      <c r="E3421">
        <f t="shared" ca="1" si="481"/>
        <v>0</v>
      </c>
      <c r="H3421" t="str">
        <f t="shared" ca="1" si="482"/>
        <v>'Simpl. All tex.-dual tex'!</v>
      </c>
      <c r="I3421" t="str">
        <f t="shared" ca="1" si="483"/>
        <v>'Simpl. All tex.-dual tex'!</v>
      </c>
      <c r="J3421">
        <f t="shared" ca="1" si="484"/>
        <v>0</v>
      </c>
      <c r="K3421">
        <f t="shared" ca="1" si="485"/>
        <v>0</v>
      </c>
      <c r="N3421" t="str">
        <f t="shared" ca="1" si="486"/>
        <v>D:z</v>
      </c>
      <c r="O3421" t="str">
        <f t="shared" ca="1" si="487"/>
        <v>D7:z7</v>
      </c>
    </row>
    <row r="3422" spans="1:15">
      <c r="A3422" t="str">
        <f t="shared" si="479"/>
        <v>06</v>
      </c>
      <c r="B3422" t="str">
        <f t="shared" ca="1" si="480"/>
        <v>W</v>
      </c>
      <c r="C3422" t="s">
        <v>4076</v>
      </c>
      <c r="D3422" t="s">
        <v>4082</v>
      </c>
      <c r="E3422">
        <f t="shared" ca="1" si="481"/>
        <v>0</v>
      </c>
      <c r="H3422" t="str">
        <f t="shared" ca="1" si="482"/>
        <v>'Simpl. All tex.-dual tex'!</v>
      </c>
      <c r="I3422" t="str">
        <f t="shared" ca="1" si="483"/>
        <v>'Simpl. All tex.-dual tex'!</v>
      </c>
      <c r="J3422">
        <f t="shared" ca="1" si="484"/>
        <v>0</v>
      </c>
      <c r="K3422">
        <f t="shared" ca="1" si="485"/>
        <v>0</v>
      </c>
      <c r="N3422" t="str">
        <f t="shared" ca="1" si="486"/>
        <v>D:z</v>
      </c>
      <c r="O3422" t="str">
        <f t="shared" ca="1" si="487"/>
        <v>D7:z7</v>
      </c>
    </row>
    <row r="3423" spans="1:15">
      <c r="A3423" t="str">
        <f t="shared" si="479"/>
        <v>07</v>
      </c>
      <c r="B3423" t="str">
        <f t="shared" ca="1" si="480"/>
        <v>W</v>
      </c>
      <c r="C3423" t="s">
        <v>4076</v>
      </c>
      <c r="D3423" t="s">
        <v>4083</v>
      </c>
      <c r="E3423">
        <f t="shared" ca="1" si="481"/>
        <v>0</v>
      </c>
      <c r="H3423" t="str">
        <f t="shared" ca="1" si="482"/>
        <v>'Simpl. All tex.-dual tex'!</v>
      </c>
      <c r="I3423" t="str">
        <f t="shared" ca="1" si="483"/>
        <v>'Simpl. All tex.-dual tex'!</v>
      </c>
      <c r="J3423">
        <f t="shared" ca="1" si="484"/>
        <v>0</v>
      </c>
      <c r="K3423">
        <f t="shared" ca="1" si="485"/>
        <v>0</v>
      </c>
      <c r="N3423" t="str">
        <f t="shared" ca="1" si="486"/>
        <v>D:z</v>
      </c>
      <c r="O3423" t="str">
        <f t="shared" ca="1" si="487"/>
        <v>D7:z7</v>
      </c>
    </row>
    <row r="3424" spans="1:15">
      <c r="A3424" t="str">
        <f t="shared" si="479"/>
        <v>08</v>
      </c>
      <c r="B3424" t="str">
        <f t="shared" ca="1" si="480"/>
        <v>W</v>
      </c>
      <c r="C3424" t="s">
        <v>4076</v>
      </c>
      <c r="D3424" t="s">
        <v>4084</v>
      </c>
      <c r="E3424">
        <f t="shared" ca="1" si="481"/>
        <v>0</v>
      </c>
      <c r="H3424" t="str">
        <f t="shared" ca="1" si="482"/>
        <v>'Simpl. All tex.-dual tex'!</v>
      </c>
      <c r="I3424" t="str">
        <f t="shared" ca="1" si="483"/>
        <v>'Simpl. All tex.-dual tex'!</v>
      </c>
      <c r="J3424">
        <f t="shared" ca="1" si="484"/>
        <v>0</v>
      </c>
      <c r="K3424">
        <f t="shared" ca="1" si="485"/>
        <v>0</v>
      </c>
      <c r="N3424" t="str">
        <f t="shared" ca="1" si="486"/>
        <v>D:z</v>
      </c>
      <c r="O3424" t="str">
        <f t="shared" ca="1" si="487"/>
        <v>D7:z7</v>
      </c>
    </row>
    <row r="3425" spans="1:15">
      <c r="A3425" t="str">
        <f t="shared" ref="A3425:A3488" si="488">MID(D3425,LEN(C3425)+2,LEN(D3425)-LEN(C3425))</f>
        <v>09</v>
      </c>
      <c r="B3425" t="str">
        <f t="shared" ca="1" si="480"/>
        <v>W</v>
      </c>
      <c r="C3425" t="s">
        <v>4076</v>
      </c>
      <c r="D3425" t="s">
        <v>4085</v>
      </c>
      <c r="E3425">
        <f t="shared" ca="1" si="481"/>
        <v>0</v>
      </c>
      <c r="H3425" t="str">
        <f t="shared" ca="1" si="482"/>
        <v>'Simpl. All tex.-dual tex'!</v>
      </c>
      <c r="I3425" t="str">
        <f t="shared" ca="1" si="483"/>
        <v>'Simpl. All tex.-dual tex'!</v>
      </c>
      <c r="J3425">
        <f t="shared" ca="1" si="484"/>
        <v>0</v>
      </c>
      <c r="K3425">
        <f t="shared" ca="1" si="485"/>
        <v>0</v>
      </c>
      <c r="N3425" t="str">
        <f t="shared" ca="1" si="486"/>
        <v>D:z</v>
      </c>
      <c r="O3425" t="str">
        <f t="shared" ca="1" si="487"/>
        <v>D7:z7</v>
      </c>
    </row>
    <row r="3426" spans="1:15">
      <c r="A3426" t="str">
        <f t="shared" si="488"/>
        <v>10</v>
      </c>
      <c r="B3426" t="str">
        <f t="shared" ca="1" si="480"/>
        <v>W</v>
      </c>
      <c r="C3426" t="s">
        <v>4076</v>
      </c>
      <c r="D3426" t="s">
        <v>4086</v>
      </c>
      <c r="E3426">
        <f t="shared" ca="1" si="481"/>
        <v>0</v>
      </c>
      <c r="H3426" t="str">
        <f t="shared" ca="1" si="482"/>
        <v>'Simpl. All tex.-dual tex'!</v>
      </c>
      <c r="I3426" t="str">
        <f t="shared" ca="1" si="483"/>
        <v>'Simpl. All tex.-dual tex'!</v>
      </c>
      <c r="J3426">
        <f t="shared" ca="1" si="484"/>
        <v>0</v>
      </c>
      <c r="K3426">
        <f t="shared" ca="1" si="485"/>
        <v>0</v>
      </c>
      <c r="N3426" t="str">
        <f t="shared" ca="1" si="486"/>
        <v>D:z</v>
      </c>
      <c r="O3426" t="str">
        <f t="shared" ca="1" si="487"/>
        <v>D7:z7</v>
      </c>
    </row>
    <row r="3427" spans="1:15">
      <c r="A3427" t="str">
        <f t="shared" si="488"/>
        <v>11</v>
      </c>
      <c r="B3427" t="str">
        <f t="shared" ca="1" si="480"/>
        <v>W</v>
      </c>
      <c r="C3427" t="s">
        <v>4076</v>
      </c>
      <c r="D3427" t="s">
        <v>4087</v>
      </c>
      <c r="E3427">
        <f t="shared" ca="1" si="481"/>
        <v>0</v>
      </c>
      <c r="H3427" t="str">
        <f t="shared" ca="1" si="482"/>
        <v>'Simpl. All tex.-dual tex'!</v>
      </c>
      <c r="I3427" t="str">
        <f t="shared" ca="1" si="483"/>
        <v>'Simpl. All tex.-dual tex'!</v>
      </c>
      <c r="J3427">
        <f t="shared" ca="1" si="484"/>
        <v>0</v>
      </c>
      <c r="K3427">
        <f t="shared" ca="1" si="485"/>
        <v>0</v>
      </c>
      <c r="N3427" t="str">
        <f t="shared" ca="1" si="486"/>
        <v>D:z</v>
      </c>
      <c r="O3427" t="str">
        <f t="shared" ca="1" si="487"/>
        <v>D7:z7</v>
      </c>
    </row>
    <row r="3428" spans="1:15">
      <c r="A3428" t="str">
        <f t="shared" si="488"/>
        <v>12</v>
      </c>
      <c r="B3428" t="str">
        <f t="shared" ca="1" si="480"/>
        <v>W</v>
      </c>
      <c r="C3428" t="s">
        <v>4076</v>
      </c>
      <c r="D3428" t="s">
        <v>4088</v>
      </c>
      <c r="E3428">
        <f t="shared" ca="1" si="481"/>
        <v>0</v>
      </c>
      <c r="H3428" t="str">
        <f t="shared" ca="1" si="482"/>
        <v>'Simpl. All tex.-dual tex'!</v>
      </c>
      <c r="I3428" t="str">
        <f t="shared" ca="1" si="483"/>
        <v>'Simpl. All tex.-dual tex'!</v>
      </c>
      <c r="J3428">
        <f t="shared" ca="1" si="484"/>
        <v>0</v>
      </c>
      <c r="K3428">
        <f t="shared" ca="1" si="485"/>
        <v>0</v>
      </c>
      <c r="N3428" t="str">
        <f t="shared" ca="1" si="486"/>
        <v>D:z</v>
      </c>
      <c r="O3428" t="str">
        <f t="shared" ca="1" si="487"/>
        <v>D7:z7</v>
      </c>
    </row>
    <row r="3429" spans="1:15">
      <c r="A3429" t="str">
        <f t="shared" si="488"/>
        <v>13</v>
      </c>
      <c r="B3429" t="str">
        <f t="shared" ca="1" si="480"/>
        <v>W</v>
      </c>
      <c r="C3429" t="s">
        <v>4076</v>
      </c>
      <c r="D3429" t="s">
        <v>4089</v>
      </c>
      <c r="E3429">
        <f t="shared" ca="1" si="481"/>
        <v>0</v>
      </c>
      <c r="H3429" t="str">
        <f t="shared" ca="1" si="482"/>
        <v>'Simpl. All tex.-dual tex'!</v>
      </c>
      <c r="I3429" t="str">
        <f t="shared" ca="1" si="483"/>
        <v>'Simpl. All tex.-dual tex'!</v>
      </c>
      <c r="J3429">
        <f t="shared" ca="1" si="484"/>
        <v>0</v>
      </c>
      <c r="K3429">
        <f t="shared" ca="1" si="485"/>
        <v>0</v>
      </c>
      <c r="N3429" t="str">
        <f t="shared" ca="1" si="486"/>
        <v>D:z</v>
      </c>
      <c r="O3429" t="str">
        <f t="shared" ca="1" si="487"/>
        <v>D7:z7</v>
      </c>
    </row>
    <row r="3430" spans="1:15">
      <c r="A3430" t="str">
        <f t="shared" si="488"/>
        <v>100</v>
      </c>
      <c r="B3430" t="str">
        <f t="shared" ca="1" si="480"/>
        <v>W</v>
      </c>
      <c r="C3430" t="s">
        <v>4076</v>
      </c>
      <c r="D3430" t="s">
        <v>4090</v>
      </c>
      <c r="E3430">
        <f t="shared" ca="1" si="481"/>
        <v>0</v>
      </c>
      <c r="H3430" t="str">
        <f t="shared" ca="1" si="482"/>
        <v>'Simpl. All tex.-dual tex'!</v>
      </c>
      <c r="I3430" t="str">
        <f t="shared" ca="1" si="483"/>
        <v>'Simpl. All tex.-dual tex'!</v>
      </c>
      <c r="J3430">
        <f t="shared" ca="1" si="484"/>
        <v>0</v>
      </c>
      <c r="K3430">
        <f t="shared" ca="1" si="485"/>
        <v>0</v>
      </c>
      <c r="N3430" t="str">
        <f t="shared" ca="1" si="486"/>
        <v>D:z</v>
      </c>
      <c r="O3430" t="str">
        <f t="shared" ca="1" si="487"/>
        <v>D7:z7</v>
      </c>
    </row>
    <row r="3431" spans="1:15">
      <c r="A3431" t="str">
        <f t="shared" si="488"/>
        <v>01</v>
      </c>
      <c r="B3431" t="str">
        <f t="shared" ca="1" si="480"/>
        <v>W</v>
      </c>
      <c r="C3431" t="s">
        <v>4121</v>
      </c>
      <c r="D3431" t="s">
        <v>4122</v>
      </c>
      <c r="E3431">
        <f t="shared" ca="1" si="481"/>
        <v>0</v>
      </c>
      <c r="H3431" t="str">
        <f t="shared" ca="1" si="482"/>
        <v>'Simpl. All tex.-dual tex'!</v>
      </c>
      <c r="I3431" t="str">
        <f t="shared" ca="1" si="483"/>
        <v>'Simpl. All tex.-dual tex'!</v>
      </c>
      <c r="J3431">
        <f t="shared" ca="1" si="484"/>
        <v>0</v>
      </c>
      <c r="K3431">
        <f t="shared" ca="1" si="485"/>
        <v>0</v>
      </c>
      <c r="N3431" t="str">
        <f t="shared" ca="1" si="486"/>
        <v>D:z</v>
      </c>
      <c r="O3431" t="str">
        <f t="shared" ca="1" si="487"/>
        <v>D7:z7</v>
      </c>
    </row>
    <row r="3432" spans="1:15">
      <c r="A3432" t="str">
        <f t="shared" si="488"/>
        <v>02</v>
      </c>
      <c r="B3432" t="str">
        <f t="shared" ca="1" si="480"/>
        <v>W</v>
      </c>
      <c r="C3432" t="s">
        <v>4121</v>
      </c>
      <c r="D3432" t="s">
        <v>4123</v>
      </c>
      <c r="E3432">
        <f t="shared" ca="1" si="481"/>
        <v>0</v>
      </c>
      <c r="H3432" t="str">
        <f t="shared" ca="1" si="482"/>
        <v>'Simpl. All tex.-dual tex'!</v>
      </c>
      <c r="I3432" t="str">
        <f t="shared" ca="1" si="483"/>
        <v>'Simpl. All tex.-dual tex'!</v>
      </c>
      <c r="J3432">
        <f t="shared" ca="1" si="484"/>
        <v>0</v>
      </c>
      <c r="K3432">
        <f t="shared" ca="1" si="485"/>
        <v>0</v>
      </c>
      <c r="N3432" t="str">
        <f t="shared" ca="1" si="486"/>
        <v>D:z</v>
      </c>
      <c r="O3432" t="str">
        <f t="shared" ca="1" si="487"/>
        <v>D7:z7</v>
      </c>
    </row>
    <row r="3433" spans="1:15">
      <c r="A3433" t="str">
        <f t="shared" si="488"/>
        <v>03</v>
      </c>
      <c r="B3433" t="str">
        <f t="shared" ca="1" si="480"/>
        <v>W</v>
      </c>
      <c r="C3433" t="s">
        <v>4121</v>
      </c>
      <c r="D3433" t="s">
        <v>4124</v>
      </c>
      <c r="E3433">
        <f t="shared" ca="1" si="481"/>
        <v>0</v>
      </c>
      <c r="H3433" t="str">
        <f t="shared" ca="1" si="482"/>
        <v>'Simpl. All tex.-dual tex'!</v>
      </c>
      <c r="I3433" t="str">
        <f t="shared" ca="1" si="483"/>
        <v>'Simpl. All tex.-dual tex'!</v>
      </c>
      <c r="J3433">
        <f t="shared" ca="1" si="484"/>
        <v>0</v>
      </c>
      <c r="K3433">
        <f t="shared" ca="1" si="485"/>
        <v>0</v>
      </c>
      <c r="N3433" t="str">
        <f t="shared" ca="1" si="486"/>
        <v>D:z</v>
      </c>
      <c r="O3433" t="str">
        <f t="shared" ca="1" si="487"/>
        <v>D7:z7</v>
      </c>
    </row>
    <row r="3434" spans="1:15">
      <c r="A3434" t="str">
        <f t="shared" si="488"/>
        <v>04</v>
      </c>
      <c r="B3434" t="str">
        <f t="shared" ca="1" si="480"/>
        <v>W</v>
      </c>
      <c r="C3434" t="s">
        <v>4121</v>
      </c>
      <c r="D3434" t="s">
        <v>4125</v>
      </c>
      <c r="E3434">
        <f t="shared" ca="1" si="481"/>
        <v>0</v>
      </c>
      <c r="H3434" t="str">
        <f t="shared" ca="1" si="482"/>
        <v>'Simpl. All tex.-dual tex'!</v>
      </c>
      <c r="I3434" t="str">
        <f t="shared" ca="1" si="483"/>
        <v>'Simpl. All tex.-dual tex'!</v>
      </c>
      <c r="J3434">
        <f t="shared" ca="1" si="484"/>
        <v>0</v>
      </c>
      <c r="K3434">
        <f t="shared" ca="1" si="485"/>
        <v>0</v>
      </c>
      <c r="N3434" t="str">
        <f t="shared" ca="1" si="486"/>
        <v>D:z</v>
      </c>
      <c r="O3434" t="str">
        <f t="shared" ca="1" si="487"/>
        <v>D7:z7</v>
      </c>
    </row>
    <row r="3435" spans="1:15">
      <c r="A3435" t="str">
        <f t="shared" si="488"/>
        <v>05</v>
      </c>
      <c r="B3435" t="str">
        <f t="shared" ca="1" si="480"/>
        <v>W</v>
      </c>
      <c r="C3435" t="s">
        <v>4121</v>
      </c>
      <c r="D3435" t="s">
        <v>4126</v>
      </c>
      <c r="E3435">
        <f t="shared" ca="1" si="481"/>
        <v>0</v>
      </c>
      <c r="H3435" t="str">
        <f t="shared" ca="1" si="482"/>
        <v>'Simpl. All tex.-dual tex'!</v>
      </c>
      <c r="I3435" t="str">
        <f t="shared" ca="1" si="483"/>
        <v>'Simpl. All tex.-dual tex'!</v>
      </c>
      <c r="J3435">
        <f t="shared" ca="1" si="484"/>
        <v>0</v>
      </c>
      <c r="K3435">
        <f t="shared" ca="1" si="485"/>
        <v>0</v>
      </c>
      <c r="N3435" t="str">
        <f t="shared" ca="1" si="486"/>
        <v>D:z</v>
      </c>
      <c r="O3435" t="str">
        <f t="shared" ca="1" si="487"/>
        <v>D7:z7</v>
      </c>
    </row>
    <row r="3436" spans="1:15">
      <c r="A3436" t="str">
        <f t="shared" si="488"/>
        <v>06</v>
      </c>
      <c r="B3436" t="str">
        <f t="shared" ca="1" si="480"/>
        <v>W</v>
      </c>
      <c r="C3436" t="s">
        <v>4121</v>
      </c>
      <c r="D3436" t="s">
        <v>4127</v>
      </c>
      <c r="E3436">
        <f t="shared" ca="1" si="481"/>
        <v>0</v>
      </c>
      <c r="H3436" t="str">
        <f t="shared" ca="1" si="482"/>
        <v>'Simpl. All tex.-dual tex'!</v>
      </c>
      <c r="I3436" t="str">
        <f t="shared" ca="1" si="483"/>
        <v>'Simpl. All tex.-dual tex'!</v>
      </c>
      <c r="J3436">
        <f t="shared" ca="1" si="484"/>
        <v>0</v>
      </c>
      <c r="K3436">
        <f t="shared" ca="1" si="485"/>
        <v>0</v>
      </c>
      <c r="N3436" t="str">
        <f t="shared" ca="1" si="486"/>
        <v>D:z</v>
      </c>
      <c r="O3436" t="str">
        <f t="shared" ca="1" si="487"/>
        <v>D7:z7</v>
      </c>
    </row>
    <row r="3437" spans="1:15">
      <c r="A3437" t="str">
        <f t="shared" si="488"/>
        <v>07</v>
      </c>
      <c r="B3437" t="str">
        <f t="shared" ca="1" si="480"/>
        <v>W</v>
      </c>
      <c r="C3437" t="s">
        <v>4121</v>
      </c>
      <c r="D3437" t="s">
        <v>4128</v>
      </c>
      <c r="E3437">
        <f t="shared" ca="1" si="481"/>
        <v>0</v>
      </c>
      <c r="H3437" t="str">
        <f t="shared" ca="1" si="482"/>
        <v>'Simpl. All tex.-dual tex'!</v>
      </c>
      <c r="I3437" t="str">
        <f t="shared" ca="1" si="483"/>
        <v>'Simpl. All tex.-dual tex'!</v>
      </c>
      <c r="J3437">
        <f t="shared" ca="1" si="484"/>
        <v>0</v>
      </c>
      <c r="K3437">
        <f t="shared" ca="1" si="485"/>
        <v>0</v>
      </c>
      <c r="N3437" t="str">
        <f t="shared" ca="1" si="486"/>
        <v>D:z</v>
      </c>
      <c r="O3437" t="str">
        <f t="shared" ca="1" si="487"/>
        <v>D7:z7</v>
      </c>
    </row>
    <row r="3438" spans="1:15">
      <c r="A3438" t="str">
        <f t="shared" si="488"/>
        <v>08</v>
      </c>
      <c r="B3438" t="str">
        <f t="shared" ca="1" si="480"/>
        <v>W</v>
      </c>
      <c r="C3438" t="s">
        <v>4121</v>
      </c>
      <c r="D3438" t="s">
        <v>4129</v>
      </c>
      <c r="E3438">
        <f t="shared" ca="1" si="481"/>
        <v>0</v>
      </c>
      <c r="H3438" t="str">
        <f t="shared" ca="1" si="482"/>
        <v>'Simpl. All tex.-dual tex'!</v>
      </c>
      <c r="I3438" t="str">
        <f t="shared" ca="1" si="483"/>
        <v>'Simpl. All tex.-dual tex'!</v>
      </c>
      <c r="J3438">
        <f t="shared" ca="1" si="484"/>
        <v>0</v>
      </c>
      <c r="K3438">
        <f t="shared" ca="1" si="485"/>
        <v>0</v>
      </c>
      <c r="N3438" t="str">
        <f t="shared" ca="1" si="486"/>
        <v>D:z</v>
      </c>
      <c r="O3438" t="str">
        <f t="shared" ca="1" si="487"/>
        <v>D7:z7</v>
      </c>
    </row>
    <row r="3439" spans="1:15">
      <c r="A3439" t="str">
        <f t="shared" si="488"/>
        <v>09</v>
      </c>
      <c r="B3439" t="str">
        <f t="shared" ca="1" si="480"/>
        <v>W</v>
      </c>
      <c r="C3439" t="s">
        <v>4121</v>
      </c>
      <c r="D3439" t="s">
        <v>4130</v>
      </c>
      <c r="E3439">
        <f t="shared" ca="1" si="481"/>
        <v>0</v>
      </c>
      <c r="H3439" t="str">
        <f t="shared" ca="1" si="482"/>
        <v>'Simpl. All tex.-dual tex'!</v>
      </c>
      <c r="I3439" t="str">
        <f t="shared" ca="1" si="483"/>
        <v>'Simpl. All tex.-dual tex'!</v>
      </c>
      <c r="J3439">
        <f t="shared" ca="1" si="484"/>
        <v>0</v>
      </c>
      <c r="K3439">
        <f t="shared" ca="1" si="485"/>
        <v>0</v>
      </c>
      <c r="N3439" t="str">
        <f t="shared" ca="1" si="486"/>
        <v>D:z</v>
      </c>
      <c r="O3439" t="str">
        <f t="shared" ca="1" si="487"/>
        <v>D7:z7</v>
      </c>
    </row>
    <row r="3440" spans="1:15">
      <c r="A3440" t="str">
        <f t="shared" si="488"/>
        <v>10</v>
      </c>
      <c r="B3440" t="str">
        <f t="shared" ca="1" si="480"/>
        <v>W</v>
      </c>
      <c r="C3440" t="s">
        <v>4121</v>
      </c>
      <c r="D3440" t="s">
        <v>4131</v>
      </c>
      <c r="E3440">
        <f t="shared" ca="1" si="481"/>
        <v>0</v>
      </c>
      <c r="H3440" t="str">
        <f t="shared" ca="1" si="482"/>
        <v>'Simpl. All tex.-dual tex'!</v>
      </c>
      <c r="I3440" t="str">
        <f t="shared" ca="1" si="483"/>
        <v>'Simpl. All tex.-dual tex'!</v>
      </c>
      <c r="J3440">
        <f t="shared" ca="1" si="484"/>
        <v>0</v>
      </c>
      <c r="K3440">
        <f t="shared" ca="1" si="485"/>
        <v>0</v>
      </c>
      <c r="N3440" t="str">
        <f t="shared" ca="1" si="486"/>
        <v>D:z</v>
      </c>
      <c r="O3440" t="str">
        <f t="shared" ca="1" si="487"/>
        <v>D7:z7</v>
      </c>
    </row>
    <row r="3441" spans="1:15">
      <c r="A3441" t="str">
        <f t="shared" si="488"/>
        <v>11</v>
      </c>
      <c r="B3441" t="str">
        <f t="shared" ca="1" si="480"/>
        <v>W</v>
      </c>
      <c r="C3441" t="s">
        <v>4121</v>
      </c>
      <c r="D3441" t="s">
        <v>4132</v>
      </c>
      <c r="E3441">
        <f t="shared" ca="1" si="481"/>
        <v>0</v>
      </c>
      <c r="H3441" t="str">
        <f t="shared" ca="1" si="482"/>
        <v>'Simpl. All tex.-dual tex'!</v>
      </c>
      <c r="I3441" t="str">
        <f t="shared" ca="1" si="483"/>
        <v>'Simpl. All tex.-dual tex'!</v>
      </c>
      <c r="J3441">
        <f t="shared" ca="1" si="484"/>
        <v>0</v>
      </c>
      <c r="K3441">
        <f t="shared" ca="1" si="485"/>
        <v>0</v>
      </c>
      <c r="N3441" t="str">
        <f t="shared" ca="1" si="486"/>
        <v>D:z</v>
      </c>
      <c r="O3441" t="str">
        <f t="shared" ca="1" si="487"/>
        <v>D7:z7</v>
      </c>
    </row>
    <row r="3442" spans="1:15">
      <c r="A3442" t="str">
        <f t="shared" si="488"/>
        <v>12</v>
      </c>
      <c r="B3442" t="str">
        <f t="shared" ca="1" si="480"/>
        <v>W</v>
      </c>
      <c r="C3442" t="s">
        <v>4121</v>
      </c>
      <c r="D3442" t="s">
        <v>4133</v>
      </c>
      <c r="E3442">
        <f t="shared" ca="1" si="481"/>
        <v>0</v>
      </c>
      <c r="H3442" t="str">
        <f t="shared" ca="1" si="482"/>
        <v>'Simpl. All tex.-dual tex'!</v>
      </c>
      <c r="I3442" t="str">
        <f t="shared" ca="1" si="483"/>
        <v>'Simpl. All tex.-dual tex'!</v>
      </c>
      <c r="J3442">
        <f t="shared" ca="1" si="484"/>
        <v>0</v>
      </c>
      <c r="K3442">
        <f t="shared" ca="1" si="485"/>
        <v>0</v>
      </c>
      <c r="N3442" t="str">
        <f t="shared" ca="1" si="486"/>
        <v>D:z</v>
      </c>
      <c r="O3442" t="str">
        <f t="shared" ca="1" si="487"/>
        <v>D7:z7</v>
      </c>
    </row>
    <row r="3443" spans="1:15">
      <c r="A3443" t="str">
        <f t="shared" si="488"/>
        <v>13</v>
      </c>
      <c r="B3443" t="str">
        <f t="shared" ca="1" si="480"/>
        <v>W</v>
      </c>
      <c r="C3443" t="s">
        <v>4121</v>
      </c>
      <c r="D3443" t="s">
        <v>4134</v>
      </c>
      <c r="E3443">
        <f t="shared" ca="1" si="481"/>
        <v>0</v>
      </c>
      <c r="H3443" t="str">
        <f t="shared" ca="1" si="482"/>
        <v>'Simpl. All tex.-dual tex'!</v>
      </c>
      <c r="I3443" t="str">
        <f t="shared" ca="1" si="483"/>
        <v>'Simpl. All tex.-dual tex'!</v>
      </c>
      <c r="J3443">
        <f t="shared" ca="1" si="484"/>
        <v>0</v>
      </c>
      <c r="K3443">
        <f t="shared" ca="1" si="485"/>
        <v>0</v>
      </c>
      <c r="N3443" t="str">
        <f t="shared" ca="1" si="486"/>
        <v>D:z</v>
      </c>
      <c r="O3443" t="str">
        <f t="shared" ca="1" si="487"/>
        <v>D7:z7</v>
      </c>
    </row>
    <row r="3444" spans="1:15">
      <c r="A3444" t="str">
        <f t="shared" si="488"/>
        <v>100</v>
      </c>
      <c r="B3444" t="str">
        <f t="shared" ca="1" si="480"/>
        <v>W</v>
      </c>
      <c r="C3444" t="s">
        <v>4121</v>
      </c>
      <c r="D3444" t="s">
        <v>4135</v>
      </c>
      <c r="E3444">
        <f t="shared" ca="1" si="481"/>
        <v>0</v>
      </c>
      <c r="H3444" t="str">
        <f t="shared" ca="1" si="482"/>
        <v>'Simpl. All tex.-dual tex'!</v>
      </c>
      <c r="I3444" t="str">
        <f t="shared" ca="1" si="483"/>
        <v>'Simpl. All tex.-dual tex'!</v>
      </c>
      <c r="J3444">
        <f t="shared" ca="1" si="484"/>
        <v>0</v>
      </c>
      <c r="K3444">
        <f t="shared" ca="1" si="485"/>
        <v>0</v>
      </c>
      <c r="N3444" t="str">
        <f t="shared" ca="1" si="486"/>
        <v>D:z</v>
      </c>
      <c r="O3444" t="str">
        <f t="shared" ca="1" si="487"/>
        <v>D7:z7</v>
      </c>
    </row>
    <row r="3445" spans="1:15">
      <c r="A3445" t="str">
        <f t="shared" si="488"/>
        <v>01</v>
      </c>
      <c r="B3445" t="str">
        <f t="shared" ca="1" si="480"/>
        <v>W</v>
      </c>
      <c r="C3445" t="s">
        <v>4151</v>
      </c>
      <c r="D3445" t="s">
        <v>4152</v>
      </c>
      <c r="E3445">
        <f t="shared" ca="1" si="481"/>
        <v>0</v>
      </c>
      <c r="H3445" t="str">
        <f t="shared" ca="1" si="482"/>
        <v>'Simpl. All tex.-dual tex'!</v>
      </c>
      <c r="I3445" t="str">
        <f t="shared" ca="1" si="483"/>
        <v>'Simpl. All tex.-dual tex'!</v>
      </c>
      <c r="J3445">
        <f t="shared" ca="1" si="484"/>
        <v>0</v>
      </c>
      <c r="K3445">
        <f t="shared" ca="1" si="485"/>
        <v>0</v>
      </c>
      <c r="N3445" t="str">
        <f t="shared" ca="1" si="486"/>
        <v>D:z</v>
      </c>
      <c r="O3445" t="str">
        <f t="shared" ca="1" si="487"/>
        <v>D7:z7</v>
      </c>
    </row>
    <row r="3446" spans="1:15">
      <c r="A3446" t="str">
        <f t="shared" si="488"/>
        <v>02</v>
      </c>
      <c r="B3446" t="str">
        <f t="shared" ca="1" si="480"/>
        <v>W</v>
      </c>
      <c r="C3446" t="s">
        <v>4151</v>
      </c>
      <c r="D3446" t="s">
        <v>4153</v>
      </c>
      <c r="E3446">
        <f t="shared" ca="1" si="481"/>
        <v>0</v>
      </c>
      <c r="H3446" t="str">
        <f t="shared" ca="1" si="482"/>
        <v>'Simpl. All tex.-dual tex'!</v>
      </c>
      <c r="I3446" t="str">
        <f t="shared" ca="1" si="483"/>
        <v>'Simpl. All tex.-dual tex'!</v>
      </c>
      <c r="J3446">
        <f t="shared" ca="1" si="484"/>
        <v>0</v>
      </c>
      <c r="K3446">
        <f t="shared" ca="1" si="485"/>
        <v>0</v>
      </c>
      <c r="N3446" t="str">
        <f t="shared" ca="1" si="486"/>
        <v>D:z</v>
      </c>
      <c r="O3446" t="str">
        <f t="shared" ca="1" si="487"/>
        <v>D7:z7</v>
      </c>
    </row>
    <row r="3447" spans="1:15">
      <c r="A3447" t="str">
        <f t="shared" si="488"/>
        <v>03</v>
      </c>
      <c r="B3447" t="str">
        <f t="shared" ca="1" si="480"/>
        <v>W</v>
      </c>
      <c r="C3447" t="s">
        <v>4151</v>
      </c>
      <c r="D3447" t="s">
        <v>4154</v>
      </c>
      <c r="E3447">
        <f t="shared" ca="1" si="481"/>
        <v>0</v>
      </c>
      <c r="H3447" t="str">
        <f t="shared" ca="1" si="482"/>
        <v>'Simpl. All tex.-dual tex'!</v>
      </c>
      <c r="I3447" t="str">
        <f t="shared" ca="1" si="483"/>
        <v>'Simpl. All tex.-dual tex'!</v>
      </c>
      <c r="J3447">
        <f t="shared" ca="1" si="484"/>
        <v>0</v>
      </c>
      <c r="K3447">
        <f t="shared" ca="1" si="485"/>
        <v>0</v>
      </c>
      <c r="N3447" t="str">
        <f t="shared" ca="1" si="486"/>
        <v>D:z</v>
      </c>
      <c r="O3447" t="str">
        <f t="shared" ca="1" si="487"/>
        <v>D7:z7</v>
      </c>
    </row>
    <row r="3448" spans="1:15">
      <c r="A3448" t="str">
        <f t="shared" si="488"/>
        <v>04</v>
      </c>
      <c r="B3448" t="str">
        <f t="shared" ca="1" si="480"/>
        <v>W</v>
      </c>
      <c r="C3448" t="s">
        <v>4151</v>
      </c>
      <c r="D3448" t="s">
        <v>4155</v>
      </c>
      <c r="E3448">
        <f t="shared" ca="1" si="481"/>
        <v>0</v>
      </c>
      <c r="H3448" t="str">
        <f t="shared" ca="1" si="482"/>
        <v>'Simpl. All tex.-dual tex'!</v>
      </c>
      <c r="I3448" t="str">
        <f t="shared" ca="1" si="483"/>
        <v>'Simpl. All tex.-dual tex'!</v>
      </c>
      <c r="J3448">
        <f t="shared" ca="1" si="484"/>
        <v>0</v>
      </c>
      <c r="K3448">
        <f t="shared" ca="1" si="485"/>
        <v>0</v>
      </c>
      <c r="N3448" t="str">
        <f t="shared" ca="1" si="486"/>
        <v>D:z</v>
      </c>
      <c r="O3448" t="str">
        <f t="shared" ca="1" si="487"/>
        <v>D7:z7</v>
      </c>
    </row>
    <row r="3449" spans="1:15">
      <c r="A3449" t="str">
        <f t="shared" si="488"/>
        <v>05</v>
      </c>
      <c r="B3449" t="str">
        <f t="shared" ca="1" si="480"/>
        <v>W</v>
      </c>
      <c r="C3449" t="s">
        <v>4151</v>
      </c>
      <c r="D3449" t="s">
        <v>4156</v>
      </c>
      <c r="E3449">
        <f t="shared" ca="1" si="481"/>
        <v>0</v>
      </c>
      <c r="H3449" t="str">
        <f t="shared" ca="1" si="482"/>
        <v>'Simpl. All tex.-dual tex'!</v>
      </c>
      <c r="I3449" t="str">
        <f t="shared" ca="1" si="483"/>
        <v>'Simpl. All tex.-dual tex'!</v>
      </c>
      <c r="J3449">
        <f t="shared" ca="1" si="484"/>
        <v>0</v>
      </c>
      <c r="K3449">
        <f t="shared" ca="1" si="485"/>
        <v>0</v>
      </c>
      <c r="N3449" t="str">
        <f t="shared" ca="1" si="486"/>
        <v>D:z</v>
      </c>
      <c r="O3449" t="str">
        <f t="shared" ca="1" si="487"/>
        <v>D7:z7</v>
      </c>
    </row>
    <row r="3450" spans="1:15">
      <c r="A3450" t="str">
        <f t="shared" si="488"/>
        <v>06</v>
      </c>
      <c r="B3450" t="str">
        <f t="shared" ca="1" si="480"/>
        <v>W</v>
      </c>
      <c r="C3450" t="s">
        <v>4151</v>
      </c>
      <c r="D3450" t="s">
        <v>4157</v>
      </c>
      <c r="E3450">
        <f t="shared" ca="1" si="481"/>
        <v>0</v>
      </c>
      <c r="H3450" t="str">
        <f t="shared" ca="1" si="482"/>
        <v>'Simpl. All tex.-dual tex'!</v>
      </c>
      <c r="I3450" t="str">
        <f t="shared" ca="1" si="483"/>
        <v>'Simpl. All tex.-dual tex'!</v>
      </c>
      <c r="J3450">
        <f t="shared" ca="1" si="484"/>
        <v>0</v>
      </c>
      <c r="K3450">
        <f t="shared" ca="1" si="485"/>
        <v>0</v>
      </c>
      <c r="N3450" t="str">
        <f t="shared" ca="1" si="486"/>
        <v>D:z</v>
      </c>
      <c r="O3450" t="str">
        <f t="shared" ca="1" si="487"/>
        <v>D7:z7</v>
      </c>
    </row>
    <row r="3451" spans="1:15">
      <c r="A3451" t="str">
        <f t="shared" si="488"/>
        <v>07</v>
      </c>
      <c r="B3451" t="str">
        <f t="shared" ca="1" si="480"/>
        <v>W</v>
      </c>
      <c r="C3451" t="s">
        <v>4151</v>
      </c>
      <c r="D3451" t="s">
        <v>4158</v>
      </c>
      <c r="E3451">
        <f t="shared" ca="1" si="481"/>
        <v>0</v>
      </c>
      <c r="H3451" t="str">
        <f t="shared" ca="1" si="482"/>
        <v>'Simpl. All tex.-dual tex'!</v>
      </c>
      <c r="I3451" t="str">
        <f t="shared" ca="1" si="483"/>
        <v>'Simpl. All tex.-dual tex'!</v>
      </c>
      <c r="J3451">
        <f t="shared" ca="1" si="484"/>
        <v>0</v>
      </c>
      <c r="K3451">
        <f t="shared" ca="1" si="485"/>
        <v>0</v>
      </c>
      <c r="N3451" t="str">
        <f t="shared" ca="1" si="486"/>
        <v>D:z</v>
      </c>
      <c r="O3451" t="str">
        <f t="shared" ca="1" si="487"/>
        <v>D7:z7</v>
      </c>
    </row>
    <row r="3452" spans="1:15">
      <c r="A3452" t="str">
        <f t="shared" si="488"/>
        <v>08</v>
      </c>
      <c r="B3452" t="str">
        <f t="shared" ca="1" si="480"/>
        <v>W</v>
      </c>
      <c r="C3452" t="s">
        <v>4151</v>
      </c>
      <c r="D3452" t="s">
        <v>4159</v>
      </c>
      <c r="E3452">
        <f t="shared" ca="1" si="481"/>
        <v>0</v>
      </c>
      <c r="H3452" t="str">
        <f t="shared" ca="1" si="482"/>
        <v>'Simpl. All tex.-dual tex'!</v>
      </c>
      <c r="I3452" t="str">
        <f t="shared" ca="1" si="483"/>
        <v>'Simpl. All tex.-dual tex'!</v>
      </c>
      <c r="J3452">
        <f t="shared" ca="1" si="484"/>
        <v>0</v>
      </c>
      <c r="K3452">
        <f t="shared" ca="1" si="485"/>
        <v>0</v>
      </c>
      <c r="N3452" t="str">
        <f t="shared" ca="1" si="486"/>
        <v>D:z</v>
      </c>
      <c r="O3452" t="str">
        <f t="shared" ca="1" si="487"/>
        <v>D7:z7</v>
      </c>
    </row>
    <row r="3453" spans="1:15">
      <c r="A3453" t="str">
        <f t="shared" si="488"/>
        <v>09</v>
      </c>
      <c r="B3453" t="str">
        <f t="shared" ca="1" si="480"/>
        <v>W</v>
      </c>
      <c r="C3453" t="s">
        <v>4151</v>
      </c>
      <c r="D3453" t="s">
        <v>4160</v>
      </c>
      <c r="E3453">
        <f t="shared" ca="1" si="481"/>
        <v>0</v>
      </c>
      <c r="H3453" t="str">
        <f t="shared" ca="1" si="482"/>
        <v>'Simpl. All tex.-dual tex'!</v>
      </c>
      <c r="I3453" t="str">
        <f t="shared" ca="1" si="483"/>
        <v>'Simpl. All tex.-dual tex'!</v>
      </c>
      <c r="J3453">
        <f t="shared" ca="1" si="484"/>
        <v>0</v>
      </c>
      <c r="K3453">
        <f t="shared" ca="1" si="485"/>
        <v>0</v>
      </c>
      <c r="N3453" t="str">
        <f t="shared" ca="1" si="486"/>
        <v>D:z</v>
      </c>
      <c r="O3453" t="str">
        <f t="shared" ca="1" si="487"/>
        <v>D7:z7</v>
      </c>
    </row>
    <row r="3454" spans="1:15">
      <c r="A3454" t="str">
        <f t="shared" si="488"/>
        <v>10</v>
      </c>
      <c r="B3454" t="str">
        <f t="shared" ca="1" si="480"/>
        <v>W</v>
      </c>
      <c r="C3454" t="s">
        <v>4151</v>
      </c>
      <c r="D3454" t="s">
        <v>4161</v>
      </c>
      <c r="E3454">
        <f t="shared" ca="1" si="481"/>
        <v>0</v>
      </c>
      <c r="H3454" t="str">
        <f t="shared" ca="1" si="482"/>
        <v>'Simpl. All tex.-dual tex'!</v>
      </c>
      <c r="I3454" t="str">
        <f t="shared" ca="1" si="483"/>
        <v>'Simpl. All tex.-dual tex'!</v>
      </c>
      <c r="J3454">
        <f t="shared" ca="1" si="484"/>
        <v>0</v>
      </c>
      <c r="K3454">
        <f t="shared" ca="1" si="485"/>
        <v>0</v>
      </c>
      <c r="N3454" t="str">
        <f t="shared" ca="1" si="486"/>
        <v>D:z</v>
      </c>
      <c r="O3454" t="str">
        <f t="shared" ca="1" si="487"/>
        <v>D7:z7</v>
      </c>
    </row>
    <row r="3455" spans="1:15">
      <c r="A3455" t="str">
        <f t="shared" si="488"/>
        <v>11</v>
      </c>
      <c r="B3455" t="str">
        <f t="shared" ca="1" si="480"/>
        <v>W</v>
      </c>
      <c r="C3455" t="s">
        <v>4151</v>
      </c>
      <c r="D3455" t="s">
        <v>4162</v>
      </c>
      <c r="E3455">
        <f t="shared" ca="1" si="481"/>
        <v>0</v>
      </c>
      <c r="H3455" t="str">
        <f t="shared" ca="1" si="482"/>
        <v>'Simpl. All tex.-dual tex'!</v>
      </c>
      <c r="I3455" t="str">
        <f t="shared" ca="1" si="483"/>
        <v>'Simpl. All tex.-dual tex'!</v>
      </c>
      <c r="J3455">
        <f t="shared" ca="1" si="484"/>
        <v>0</v>
      </c>
      <c r="K3455">
        <f t="shared" ca="1" si="485"/>
        <v>0</v>
      </c>
      <c r="N3455" t="str">
        <f t="shared" ca="1" si="486"/>
        <v>D:z</v>
      </c>
      <c r="O3455" t="str">
        <f t="shared" ca="1" si="487"/>
        <v>D7:z7</v>
      </c>
    </row>
    <row r="3456" spans="1:15">
      <c r="A3456" t="str">
        <f t="shared" si="488"/>
        <v>12</v>
      </c>
      <c r="B3456" t="str">
        <f t="shared" ca="1" si="480"/>
        <v>W</v>
      </c>
      <c r="C3456" t="s">
        <v>4151</v>
      </c>
      <c r="D3456" t="s">
        <v>4163</v>
      </c>
      <c r="E3456">
        <f t="shared" ca="1" si="481"/>
        <v>0</v>
      </c>
      <c r="H3456" t="str">
        <f t="shared" ca="1" si="482"/>
        <v>'Simpl. All tex.-dual tex'!</v>
      </c>
      <c r="I3456" t="str">
        <f t="shared" ca="1" si="483"/>
        <v>'Simpl. All tex.-dual tex'!</v>
      </c>
      <c r="J3456">
        <f t="shared" ca="1" si="484"/>
        <v>0</v>
      </c>
      <c r="K3456">
        <f t="shared" ca="1" si="485"/>
        <v>0</v>
      </c>
      <c r="N3456" t="str">
        <f t="shared" ca="1" si="486"/>
        <v>D:z</v>
      </c>
      <c r="O3456" t="str">
        <f t="shared" ca="1" si="487"/>
        <v>D7:z7</v>
      </c>
    </row>
    <row r="3457" spans="1:15">
      <c r="A3457" t="str">
        <f t="shared" si="488"/>
        <v>13</v>
      </c>
      <c r="B3457" t="str">
        <f t="shared" ca="1" si="480"/>
        <v>W</v>
      </c>
      <c r="C3457" t="s">
        <v>4151</v>
      </c>
      <c r="D3457" t="s">
        <v>4164</v>
      </c>
      <c r="E3457">
        <f t="shared" ca="1" si="481"/>
        <v>0</v>
      </c>
      <c r="H3457" t="str">
        <f t="shared" ca="1" si="482"/>
        <v>'Simpl. All tex.-dual tex'!</v>
      </c>
      <c r="I3457" t="str">
        <f t="shared" ca="1" si="483"/>
        <v>'Simpl. All tex.-dual tex'!</v>
      </c>
      <c r="J3457">
        <f t="shared" ca="1" si="484"/>
        <v>0</v>
      </c>
      <c r="K3457">
        <f t="shared" ca="1" si="485"/>
        <v>0</v>
      </c>
      <c r="N3457" t="str">
        <f t="shared" ca="1" si="486"/>
        <v>D:z</v>
      </c>
      <c r="O3457" t="str">
        <f t="shared" ca="1" si="487"/>
        <v>D7:z7</v>
      </c>
    </row>
    <row r="3458" spans="1:15">
      <c r="A3458" t="str">
        <f t="shared" si="488"/>
        <v>100</v>
      </c>
      <c r="B3458" t="str">
        <f t="shared" ca="1" si="480"/>
        <v>W</v>
      </c>
      <c r="C3458" t="s">
        <v>4151</v>
      </c>
      <c r="D3458" t="s">
        <v>4165</v>
      </c>
      <c r="E3458">
        <f t="shared" ca="1" si="481"/>
        <v>0</v>
      </c>
      <c r="H3458" t="str">
        <f t="shared" ca="1" si="482"/>
        <v>'Simpl. All tex.-dual tex'!</v>
      </c>
      <c r="I3458" t="str">
        <f t="shared" ca="1" si="483"/>
        <v>'Simpl. All tex.-dual tex'!</v>
      </c>
      <c r="J3458">
        <f t="shared" ca="1" si="484"/>
        <v>0</v>
      </c>
      <c r="K3458">
        <f t="shared" ca="1" si="485"/>
        <v>0</v>
      </c>
      <c r="N3458" t="str">
        <f t="shared" ca="1" si="486"/>
        <v>D:z</v>
      </c>
      <c r="O3458" t="str">
        <f t="shared" ca="1" si="487"/>
        <v>D7:z7</v>
      </c>
    </row>
    <row r="3459" spans="1:15">
      <c r="A3459" t="str">
        <f t="shared" si="488"/>
        <v>01</v>
      </c>
      <c r="B3459" t="str">
        <f t="shared" ca="1" si="480"/>
        <v>W</v>
      </c>
      <c r="C3459" t="s">
        <v>4181</v>
      </c>
      <c r="D3459" t="s">
        <v>4182</v>
      </c>
      <c r="E3459">
        <f t="shared" ca="1" si="481"/>
        <v>0</v>
      </c>
      <c r="H3459" t="str">
        <f t="shared" ca="1" si="482"/>
        <v>'Simpl. All tex.-dual tex'!</v>
      </c>
      <c r="I3459" t="str">
        <f t="shared" ca="1" si="483"/>
        <v>'Simpl. All tex.-dual tex'!</v>
      </c>
      <c r="J3459">
        <f t="shared" ca="1" si="484"/>
        <v>0</v>
      </c>
      <c r="K3459">
        <f t="shared" ca="1" si="485"/>
        <v>0</v>
      </c>
      <c r="N3459" t="str">
        <f t="shared" ca="1" si="486"/>
        <v>D:z</v>
      </c>
      <c r="O3459" t="str">
        <f t="shared" ca="1" si="487"/>
        <v>D7:z7</v>
      </c>
    </row>
    <row r="3460" spans="1:15">
      <c r="A3460" t="str">
        <f t="shared" si="488"/>
        <v>02</v>
      </c>
      <c r="B3460" t="str">
        <f t="shared" ca="1" si="480"/>
        <v>W</v>
      </c>
      <c r="C3460" t="s">
        <v>4181</v>
      </c>
      <c r="D3460" t="s">
        <v>4183</v>
      </c>
      <c r="E3460">
        <f t="shared" ca="1" si="481"/>
        <v>0</v>
      </c>
      <c r="H3460" t="str">
        <f t="shared" ca="1" si="482"/>
        <v>'Simpl. All tex.-dual tex'!</v>
      </c>
      <c r="I3460" t="str">
        <f t="shared" ca="1" si="483"/>
        <v>'Simpl. All tex.-dual tex'!</v>
      </c>
      <c r="J3460">
        <f t="shared" ca="1" si="484"/>
        <v>0</v>
      </c>
      <c r="K3460">
        <f t="shared" ca="1" si="485"/>
        <v>0</v>
      </c>
      <c r="N3460" t="str">
        <f t="shared" ca="1" si="486"/>
        <v>D:z</v>
      </c>
      <c r="O3460" t="str">
        <f t="shared" ca="1" si="487"/>
        <v>D7:z7</v>
      </c>
    </row>
    <row r="3461" spans="1:15">
      <c r="A3461" t="str">
        <f t="shared" si="488"/>
        <v>03</v>
      </c>
      <c r="B3461" t="str">
        <f t="shared" ca="1" si="480"/>
        <v>W</v>
      </c>
      <c r="C3461" t="s">
        <v>4181</v>
      </c>
      <c r="D3461" t="s">
        <v>4184</v>
      </c>
      <c r="E3461">
        <f t="shared" ca="1" si="481"/>
        <v>0</v>
      </c>
      <c r="H3461" t="str">
        <f t="shared" ca="1" si="482"/>
        <v>'Simpl. All tex.-dual tex'!</v>
      </c>
      <c r="I3461" t="str">
        <f t="shared" ca="1" si="483"/>
        <v>'Simpl. All tex.-dual tex'!</v>
      </c>
      <c r="J3461">
        <f t="shared" ca="1" si="484"/>
        <v>0</v>
      </c>
      <c r="K3461">
        <f t="shared" ca="1" si="485"/>
        <v>0</v>
      </c>
      <c r="N3461" t="str">
        <f t="shared" ca="1" si="486"/>
        <v>D:z</v>
      </c>
      <c r="O3461" t="str">
        <f t="shared" ca="1" si="487"/>
        <v>D7:z7</v>
      </c>
    </row>
    <row r="3462" spans="1:15">
      <c r="A3462" t="str">
        <f t="shared" si="488"/>
        <v>04</v>
      </c>
      <c r="B3462" t="str">
        <f t="shared" ca="1" si="480"/>
        <v>W</v>
      </c>
      <c r="C3462" t="s">
        <v>4181</v>
      </c>
      <c r="D3462" t="s">
        <v>4185</v>
      </c>
      <c r="E3462">
        <f t="shared" ca="1" si="481"/>
        <v>0</v>
      </c>
      <c r="H3462" t="str">
        <f t="shared" ca="1" si="482"/>
        <v>'Simpl. All tex.-dual tex'!</v>
      </c>
      <c r="I3462" t="str">
        <f t="shared" ca="1" si="483"/>
        <v>'Simpl. All tex.-dual tex'!</v>
      </c>
      <c r="J3462">
        <f t="shared" ca="1" si="484"/>
        <v>0</v>
      </c>
      <c r="K3462">
        <f t="shared" ca="1" si="485"/>
        <v>0</v>
      </c>
      <c r="N3462" t="str">
        <f t="shared" ca="1" si="486"/>
        <v>D:z</v>
      </c>
      <c r="O3462" t="str">
        <f t="shared" ca="1" si="487"/>
        <v>D7:z7</v>
      </c>
    </row>
    <row r="3463" spans="1:15">
      <c r="A3463" t="str">
        <f t="shared" si="488"/>
        <v>05</v>
      </c>
      <c r="B3463" t="str">
        <f t="shared" ca="1" si="480"/>
        <v>W</v>
      </c>
      <c r="C3463" t="s">
        <v>4181</v>
      </c>
      <c r="D3463" t="s">
        <v>4186</v>
      </c>
      <c r="E3463">
        <f t="shared" ca="1" si="481"/>
        <v>0</v>
      </c>
      <c r="H3463" t="str">
        <f t="shared" ca="1" si="482"/>
        <v>'Simpl. All tex.-dual tex'!</v>
      </c>
      <c r="I3463" t="str">
        <f t="shared" ca="1" si="483"/>
        <v>'Simpl. All tex.-dual tex'!</v>
      </c>
      <c r="J3463">
        <f t="shared" ca="1" si="484"/>
        <v>0</v>
      </c>
      <c r="K3463">
        <f t="shared" ca="1" si="485"/>
        <v>0</v>
      </c>
      <c r="N3463" t="str">
        <f t="shared" ca="1" si="486"/>
        <v>D:z</v>
      </c>
      <c r="O3463" t="str">
        <f t="shared" ca="1" si="487"/>
        <v>D7:z7</v>
      </c>
    </row>
    <row r="3464" spans="1:15">
      <c r="A3464" t="str">
        <f t="shared" si="488"/>
        <v>06</v>
      </c>
      <c r="B3464" t="str">
        <f t="shared" ca="1" si="480"/>
        <v>W</v>
      </c>
      <c r="C3464" t="s">
        <v>4181</v>
      </c>
      <c r="D3464" t="s">
        <v>4187</v>
      </c>
      <c r="E3464">
        <f t="shared" ca="1" si="481"/>
        <v>0</v>
      </c>
      <c r="H3464" t="str">
        <f t="shared" ca="1" si="482"/>
        <v>'Simpl. All tex.-dual tex'!</v>
      </c>
      <c r="I3464" t="str">
        <f t="shared" ca="1" si="483"/>
        <v>'Simpl. All tex.-dual tex'!</v>
      </c>
      <c r="J3464">
        <f t="shared" ca="1" si="484"/>
        <v>0</v>
      </c>
      <c r="K3464">
        <f t="shared" ca="1" si="485"/>
        <v>0</v>
      </c>
      <c r="N3464" t="str">
        <f t="shared" ca="1" si="486"/>
        <v>D:z</v>
      </c>
      <c r="O3464" t="str">
        <f t="shared" ca="1" si="487"/>
        <v>D7:z7</v>
      </c>
    </row>
    <row r="3465" spans="1:15">
      <c r="A3465" t="str">
        <f t="shared" si="488"/>
        <v>07</v>
      </c>
      <c r="B3465" t="str">
        <f t="shared" ca="1" si="480"/>
        <v>W</v>
      </c>
      <c r="C3465" t="s">
        <v>4181</v>
      </c>
      <c r="D3465" t="s">
        <v>4188</v>
      </c>
      <c r="E3465">
        <f t="shared" ca="1" si="481"/>
        <v>0</v>
      </c>
      <c r="H3465" t="str">
        <f t="shared" ca="1" si="482"/>
        <v>'Simpl. All tex.-dual tex'!</v>
      </c>
      <c r="I3465" t="str">
        <f t="shared" ca="1" si="483"/>
        <v>'Simpl. All tex.-dual tex'!</v>
      </c>
      <c r="J3465">
        <f t="shared" ca="1" si="484"/>
        <v>0</v>
      </c>
      <c r="K3465">
        <f t="shared" ca="1" si="485"/>
        <v>0</v>
      </c>
      <c r="N3465" t="str">
        <f t="shared" ca="1" si="486"/>
        <v>D:z</v>
      </c>
      <c r="O3465" t="str">
        <f t="shared" ca="1" si="487"/>
        <v>D7:z7</v>
      </c>
    </row>
    <row r="3466" spans="1:15">
      <c r="A3466" t="str">
        <f t="shared" si="488"/>
        <v>08</v>
      </c>
      <c r="B3466" t="str">
        <f t="shared" ca="1" si="480"/>
        <v>W</v>
      </c>
      <c r="C3466" t="s">
        <v>4181</v>
      </c>
      <c r="D3466" t="s">
        <v>4189</v>
      </c>
      <c r="E3466">
        <f t="shared" ca="1" si="481"/>
        <v>0</v>
      </c>
      <c r="H3466" t="str">
        <f t="shared" ca="1" si="482"/>
        <v>'Simpl. All tex.-dual tex'!</v>
      </c>
      <c r="I3466" t="str">
        <f t="shared" ca="1" si="483"/>
        <v>'Simpl. All tex.-dual tex'!</v>
      </c>
      <c r="J3466">
        <f t="shared" ca="1" si="484"/>
        <v>0</v>
      </c>
      <c r="K3466">
        <f t="shared" ca="1" si="485"/>
        <v>0</v>
      </c>
      <c r="N3466" t="str">
        <f t="shared" ca="1" si="486"/>
        <v>D:z</v>
      </c>
      <c r="O3466" t="str">
        <f t="shared" ca="1" si="487"/>
        <v>D7:z7</v>
      </c>
    </row>
    <row r="3467" spans="1:15">
      <c r="A3467" t="str">
        <f t="shared" si="488"/>
        <v>09</v>
      </c>
      <c r="B3467" t="str">
        <f t="shared" ref="B3467:B3530" ca="1" si="489">VLOOKUP(H3467,$A$1:$K$3,11,FALSE)</f>
        <v>W</v>
      </c>
      <c r="C3467" t="s">
        <v>4181</v>
      </c>
      <c r="D3467" t="s">
        <v>4190</v>
      </c>
      <c r="E3467">
        <f t="shared" ref="E3467:E3530" ca="1" si="490">IFERROR(VLOOKUP(C3467,INDIRECT($H3467&amp;$N3467),MATCH($A3467,INDIRECT($H3467&amp;$O3467),0),FALSE),0)</f>
        <v>0</v>
      </c>
      <c r="H3467" t="str">
        <f t="shared" ref="H3467:H3530" ca="1" si="491">IF(I3467&lt;&gt;0,I3467,IF(J3467&lt;&gt;0,J3467,K3467))</f>
        <v>'Simpl. All tex.-dual tex'!</v>
      </c>
      <c r="I3467" t="str">
        <f t="shared" ref="I3467:I3530" ca="1" si="492">IF(IFERROR(VLOOKUP(C3467,INDIRECT($G$5&amp;"D:D"),1,FALSE),0)&lt;&gt;0,I$9,0)</f>
        <v>'Simpl. All tex.-dual tex'!</v>
      </c>
      <c r="J3467">
        <f t="shared" ref="J3467:J3530" ca="1" si="493">IF(IFERROR(VLOOKUP(C3467,INDIRECT($G$6&amp;"D:D"),1,FALSE),0)&lt;&gt;0,J$9,0)</f>
        <v>0</v>
      </c>
      <c r="K3467">
        <f t="shared" ref="K3467:K3530" ca="1" si="494">IF(IFERROR(VLOOKUP($C3467,INDIRECT($G$7&amp;"d:d"),1,FALSE),0)&lt;&gt;0,K$9,0)</f>
        <v>0</v>
      </c>
      <c r="N3467" t="str">
        <f t="shared" ref="N3467:N3530" ca="1" si="495">VLOOKUP($H3467,$G$5:$I$7,2,FALSE)</f>
        <v>D:z</v>
      </c>
      <c r="O3467" t="str">
        <f t="shared" ref="O3467:O3530" ca="1" si="496">VLOOKUP($H3467,$G$5:$I$7,3,FALSE)</f>
        <v>D7:z7</v>
      </c>
    </row>
    <row r="3468" spans="1:15">
      <c r="A3468" t="str">
        <f t="shared" si="488"/>
        <v>10</v>
      </c>
      <c r="B3468" t="str">
        <f t="shared" ca="1" si="489"/>
        <v>W</v>
      </c>
      <c r="C3468" t="s">
        <v>4181</v>
      </c>
      <c r="D3468" t="s">
        <v>4191</v>
      </c>
      <c r="E3468">
        <f t="shared" ca="1" si="490"/>
        <v>0</v>
      </c>
      <c r="H3468" t="str">
        <f t="shared" ca="1" si="491"/>
        <v>'Simpl. All tex.-dual tex'!</v>
      </c>
      <c r="I3468" t="str">
        <f t="shared" ca="1" si="492"/>
        <v>'Simpl. All tex.-dual tex'!</v>
      </c>
      <c r="J3468">
        <f t="shared" ca="1" si="493"/>
        <v>0</v>
      </c>
      <c r="K3468">
        <f t="shared" ca="1" si="494"/>
        <v>0</v>
      </c>
      <c r="N3468" t="str">
        <f t="shared" ca="1" si="495"/>
        <v>D:z</v>
      </c>
      <c r="O3468" t="str">
        <f t="shared" ca="1" si="496"/>
        <v>D7:z7</v>
      </c>
    </row>
    <row r="3469" spans="1:15">
      <c r="A3469" t="str">
        <f t="shared" si="488"/>
        <v>11</v>
      </c>
      <c r="B3469" t="str">
        <f t="shared" ca="1" si="489"/>
        <v>W</v>
      </c>
      <c r="C3469" t="s">
        <v>4181</v>
      </c>
      <c r="D3469" t="s">
        <v>4192</v>
      </c>
      <c r="E3469">
        <f t="shared" ca="1" si="490"/>
        <v>0</v>
      </c>
      <c r="H3469" t="str">
        <f t="shared" ca="1" si="491"/>
        <v>'Simpl. All tex.-dual tex'!</v>
      </c>
      <c r="I3469" t="str">
        <f t="shared" ca="1" si="492"/>
        <v>'Simpl. All tex.-dual tex'!</v>
      </c>
      <c r="J3469">
        <f t="shared" ca="1" si="493"/>
        <v>0</v>
      </c>
      <c r="K3469">
        <f t="shared" ca="1" si="494"/>
        <v>0</v>
      </c>
      <c r="N3469" t="str">
        <f t="shared" ca="1" si="495"/>
        <v>D:z</v>
      </c>
      <c r="O3469" t="str">
        <f t="shared" ca="1" si="496"/>
        <v>D7:z7</v>
      </c>
    </row>
    <row r="3470" spans="1:15">
      <c r="A3470" t="str">
        <f t="shared" si="488"/>
        <v>12</v>
      </c>
      <c r="B3470" t="str">
        <f t="shared" ca="1" si="489"/>
        <v>W</v>
      </c>
      <c r="C3470" t="s">
        <v>4181</v>
      </c>
      <c r="D3470" t="s">
        <v>4193</v>
      </c>
      <c r="E3470">
        <f t="shared" ca="1" si="490"/>
        <v>0</v>
      </c>
      <c r="H3470" t="str">
        <f t="shared" ca="1" si="491"/>
        <v>'Simpl. All tex.-dual tex'!</v>
      </c>
      <c r="I3470" t="str">
        <f t="shared" ca="1" si="492"/>
        <v>'Simpl. All tex.-dual tex'!</v>
      </c>
      <c r="J3470">
        <f t="shared" ca="1" si="493"/>
        <v>0</v>
      </c>
      <c r="K3470">
        <f t="shared" ca="1" si="494"/>
        <v>0</v>
      </c>
      <c r="N3470" t="str">
        <f t="shared" ca="1" si="495"/>
        <v>D:z</v>
      </c>
      <c r="O3470" t="str">
        <f t="shared" ca="1" si="496"/>
        <v>D7:z7</v>
      </c>
    </row>
    <row r="3471" spans="1:15">
      <c r="A3471" t="str">
        <f t="shared" si="488"/>
        <v>13</v>
      </c>
      <c r="B3471" t="str">
        <f t="shared" ca="1" si="489"/>
        <v>W</v>
      </c>
      <c r="C3471" t="s">
        <v>4181</v>
      </c>
      <c r="D3471" t="s">
        <v>4194</v>
      </c>
      <c r="E3471">
        <f t="shared" ca="1" si="490"/>
        <v>0</v>
      </c>
      <c r="H3471" t="str">
        <f t="shared" ca="1" si="491"/>
        <v>'Simpl. All tex.-dual tex'!</v>
      </c>
      <c r="I3471" t="str">
        <f t="shared" ca="1" si="492"/>
        <v>'Simpl. All tex.-dual tex'!</v>
      </c>
      <c r="J3471">
        <f t="shared" ca="1" si="493"/>
        <v>0</v>
      </c>
      <c r="K3471">
        <f t="shared" ca="1" si="494"/>
        <v>0</v>
      </c>
      <c r="N3471" t="str">
        <f t="shared" ca="1" si="495"/>
        <v>D:z</v>
      </c>
      <c r="O3471" t="str">
        <f t="shared" ca="1" si="496"/>
        <v>D7:z7</v>
      </c>
    </row>
    <row r="3472" spans="1:15">
      <c r="A3472" t="str">
        <f t="shared" si="488"/>
        <v>100</v>
      </c>
      <c r="B3472" t="str">
        <f t="shared" ca="1" si="489"/>
        <v>W</v>
      </c>
      <c r="C3472" t="s">
        <v>4181</v>
      </c>
      <c r="D3472" t="s">
        <v>4195</v>
      </c>
      <c r="E3472">
        <f t="shared" ca="1" si="490"/>
        <v>0</v>
      </c>
      <c r="H3472" t="str">
        <f t="shared" ca="1" si="491"/>
        <v>'Simpl. All tex.-dual tex'!</v>
      </c>
      <c r="I3472" t="str">
        <f t="shared" ca="1" si="492"/>
        <v>'Simpl. All tex.-dual tex'!</v>
      </c>
      <c r="J3472">
        <f t="shared" ca="1" si="493"/>
        <v>0</v>
      </c>
      <c r="K3472">
        <f t="shared" ca="1" si="494"/>
        <v>0</v>
      </c>
      <c r="N3472" t="str">
        <f t="shared" ca="1" si="495"/>
        <v>D:z</v>
      </c>
      <c r="O3472" t="str">
        <f t="shared" ca="1" si="496"/>
        <v>D7:z7</v>
      </c>
    </row>
    <row r="3473" spans="1:15">
      <c r="A3473" t="str">
        <f t="shared" si="488"/>
        <v>01</v>
      </c>
      <c r="B3473" t="str">
        <f t="shared" ca="1" si="489"/>
        <v>W</v>
      </c>
      <c r="C3473" t="s">
        <v>4211</v>
      </c>
      <c r="D3473" t="s">
        <v>4212</v>
      </c>
      <c r="E3473">
        <f t="shared" ca="1" si="490"/>
        <v>0</v>
      </c>
      <c r="H3473" t="str">
        <f t="shared" ca="1" si="491"/>
        <v>'Simpl. All tex.-dual tex'!</v>
      </c>
      <c r="I3473" t="str">
        <f t="shared" ca="1" si="492"/>
        <v>'Simpl. All tex.-dual tex'!</v>
      </c>
      <c r="J3473">
        <f t="shared" ca="1" si="493"/>
        <v>0</v>
      </c>
      <c r="K3473">
        <f t="shared" ca="1" si="494"/>
        <v>0</v>
      </c>
      <c r="N3473" t="str">
        <f t="shared" ca="1" si="495"/>
        <v>D:z</v>
      </c>
      <c r="O3473" t="str">
        <f t="shared" ca="1" si="496"/>
        <v>D7:z7</v>
      </c>
    </row>
    <row r="3474" spans="1:15">
      <c r="A3474" t="str">
        <f t="shared" si="488"/>
        <v>02</v>
      </c>
      <c r="B3474" t="str">
        <f t="shared" ca="1" si="489"/>
        <v>W</v>
      </c>
      <c r="C3474" t="s">
        <v>4211</v>
      </c>
      <c r="D3474" t="s">
        <v>4213</v>
      </c>
      <c r="E3474">
        <f t="shared" ca="1" si="490"/>
        <v>0</v>
      </c>
      <c r="H3474" t="str">
        <f t="shared" ca="1" si="491"/>
        <v>'Simpl. All tex.-dual tex'!</v>
      </c>
      <c r="I3474" t="str">
        <f t="shared" ca="1" si="492"/>
        <v>'Simpl. All tex.-dual tex'!</v>
      </c>
      <c r="J3474">
        <f t="shared" ca="1" si="493"/>
        <v>0</v>
      </c>
      <c r="K3474">
        <f t="shared" ca="1" si="494"/>
        <v>0</v>
      </c>
      <c r="N3474" t="str">
        <f t="shared" ca="1" si="495"/>
        <v>D:z</v>
      </c>
      <c r="O3474" t="str">
        <f t="shared" ca="1" si="496"/>
        <v>D7:z7</v>
      </c>
    </row>
    <row r="3475" spans="1:15">
      <c r="A3475" t="str">
        <f t="shared" si="488"/>
        <v>03</v>
      </c>
      <c r="B3475" t="str">
        <f t="shared" ca="1" si="489"/>
        <v>W</v>
      </c>
      <c r="C3475" t="s">
        <v>4211</v>
      </c>
      <c r="D3475" t="s">
        <v>4214</v>
      </c>
      <c r="E3475">
        <f t="shared" ca="1" si="490"/>
        <v>0</v>
      </c>
      <c r="H3475" t="str">
        <f t="shared" ca="1" si="491"/>
        <v>'Simpl. All tex.-dual tex'!</v>
      </c>
      <c r="I3475" t="str">
        <f t="shared" ca="1" si="492"/>
        <v>'Simpl. All tex.-dual tex'!</v>
      </c>
      <c r="J3475">
        <f t="shared" ca="1" si="493"/>
        <v>0</v>
      </c>
      <c r="K3475">
        <f t="shared" ca="1" si="494"/>
        <v>0</v>
      </c>
      <c r="N3475" t="str">
        <f t="shared" ca="1" si="495"/>
        <v>D:z</v>
      </c>
      <c r="O3475" t="str">
        <f t="shared" ca="1" si="496"/>
        <v>D7:z7</v>
      </c>
    </row>
    <row r="3476" spans="1:15">
      <c r="A3476" t="str">
        <f t="shared" si="488"/>
        <v>04</v>
      </c>
      <c r="B3476" t="str">
        <f t="shared" ca="1" si="489"/>
        <v>W</v>
      </c>
      <c r="C3476" t="s">
        <v>4211</v>
      </c>
      <c r="D3476" t="s">
        <v>4215</v>
      </c>
      <c r="E3476">
        <f t="shared" ca="1" si="490"/>
        <v>0</v>
      </c>
      <c r="H3476" t="str">
        <f t="shared" ca="1" si="491"/>
        <v>'Simpl. All tex.-dual tex'!</v>
      </c>
      <c r="I3476" t="str">
        <f t="shared" ca="1" si="492"/>
        <v>'Simpl. All tex.-dual tex'!</v>
      </c>
      <c r="J3476">
        <f t="shared" ca="1" si="493"/>
        <v>0</v>
      </c>
      <c r="K3476">
        <f t="shared" ca="1" si="494"/>
        <v>0</v>
      </c>
      <c r="N3476" t="str">
        <f t="shared" ca="1" si="495"/>
        <v>D:z</v>
      </c>
      <c r="O3476" t="str">
        <f t="shared" ca="1" si="496"/>
        <v>D7:z7</v>
      </c>
    </row>
    <row r="3477" spans="1:15">
      <c r="A3477" t="str">
        <f t="shared" si="488"/>
        <v>05</v>
      </c>
      <c r="B3477" t="str">
        <f t="shared" ca="1" si="489"/>
        <v>W</v>
      </c>
      <c r="C3477" t="s">
        <v>4211</v>
      </c>
      <c r="D3477" t="s">
        <v>4216</v>
      </c>
      <c r="E3477">
        <f t="shared" ca="1" si="490"/>
        <v>0</v>
      </c>
      <c r="H3477" t="str">
        <f t="shared" ca="1" si="491"/>
        <v>'Simpl. All tex.-dual tex'!</v>
      </c>
      <c r="I3477" t="str">
        <f t="shared" ca="1" si="492"/>
        <v>'Simpl. All tex.-dual tex'!</v>
      </c>
      <c r="J3477">
        <f t="shared" ca="1" si="493"/>
        <v>0</v>
      </c>
      <c r="K3477">
        <f t="shared" ca="1" si="494"/>
        <v>0</v>
      </c>
      <c r="N3477" t="str">
        <f t="shared" ca="1" si="495"/>
        <v>D:z</v>
      </c>
      <c r="O3477" t="str">
        <f t="shared" ca="1" si="496"/>
        <v>D7:z7</v>
      </c>
    </row>
    <row r="3478" spans="1:15">
      <c r="A3478" t="str">
        <f t="shared" si="488"/>
        <v>06</v>
      </c>
      <c r="B3478" t="str">
        <f t="shared" ca="1" si="489"/>
        <v>W</v>
      </c>
      <c r="C3478" t="s">
        <v>4211</v>
      </c>
      <c r="D3478" t="s">
        <v>4217</v>
      </c>
      <c r="E3478">
        <f t="shared" ca="1" si="490"/>
        <v>0</v>
      </c>
      <c r="H3478" t="str">
        <f t="shared" ca="1" si="491"/>
        <v>'Simpl. All tex.-dual tex'!</v>
      </c>
      <c r="I3478" t="str">
        <f t="shared" ca="1" si="492"/>
        <v>'Simpl. All tex.-dual tex'!</v>
      </c>
      <c r="J3478">
        <f t="shared" ca="1" si="493"/>
        <v>0</v>
      </c>
      <c r="K3478">
        <f t="shared" ca="1" si="494"/>
        <v>0</v>
      </c>
      <c r="N3478" t="str">
        <f t="shared" ca="1" si="495"/>
        <v>D:z</v>
      </c>
      <c r="O3478" t="str">
        <f t="shared" ca="1" si="496"/>
        <v>D7:z7</v>
      </c>
    </row>
    <row r="3479" spans="1:15">
      <c r="A3479" t="str">
        <f t="shared" si="488"/>
        <v>07</v>
      </c>
      <c r="B3479" t="str">
        <f t="shared" ca="1" si="489"/>
        <v>W</v>
      </c>
      <c r="C3479" t="s">
        <v>4211</v>
      </c>
      <c r="D3479" t="s">
        <v>4218</v>
      </c>
      <c r="E3479">
        <f t="shared" ca="1" si="490"/>
        <v>0</v>
      </c>
      <c r="H3479" t="str">
        <f t="shared" ca="1" si="491"/>
        <v>'Simpl. All tex.-dual tex'!</v>
      </c>
      <c r="I3479" t="str">
        <f t="shared" ca="1" si="492"/>
        <v>'Simpl. All tex.-dual tex'!</v>
      </c>
      <c r="J3479">
        <f t="shared" ca="1" si="493"/>
        <v>0</v>
      </c>
      <c r="K3479">
        <f t="shared" ca="1" si="494"/>
        <v>0</v>
      </c>
      <c r="N3479" t="str">
        <f t="shared" ca="1" si="495"/>
        <v>D:z</v>
      </c>
      <c r="O3479" t="str">
        <f t="shared" ca="1" si="496"/>
        <v>D7:z7</v>
      </c>
    </row>
    <row r="3480" spans="1:15">
      <c r="A3480" t="str">
        <f t="shared" si="488"/>
        <v>08</v>
      </c>
      <c r="B3480" t="str">
        <f t="shared" ca="1" si="489"/>
        <v>W</v>
      </c>
      <c r="C3480" t="s">
        <v>4211</v>
      </c>
      <c r="D3480" t="s">
        <v>4219</v>
      </c>
      <c r="E3480">
        <f t="shared" ca="1" si="490"/>
        <v>0</v>
      </c>
      <c r="H3480" t="str">
        <f t="shared" ca="1" si="491"/>
        <v>'Simpl. All tex.-dual tex'!</v>
      </c>
      <c r="I3480" t="str">
        <f t="shared" ca="1" si="492"/>
        <v>'Simpl. All tex.-dual tex'!</v>
      </c>
      <c r="J3480">
        <f t="shared" ca="1" si="493"/>
        <v>0</v>
      </c>
      <c r="K3480">
        <f t="shared" ca="1" si="494"/>
        <v>0</v>
      </c>
      <c r="N3480" t="str">
        <f t="shared" ca="1" si="495"/>
        <v>D:z</v>
      </c>
      <c r="O3480" t="str">
        <f t="shared" ca="1" si="496"/>
        <v>D7:z7</v>
      </c>
    </row>
    <row r="3481" spans="1:15">
      <c r="A3481" t="str">
        <f t="shared" si="488"/>
        <v>09</v>
      </c>
      <c r="B3481" t="str">
        <f t="shared" ca="1" si="489"/>
        <v>W</v>
      </c>
      <c r="C3481" t="s">
        <v>4211</v>
      </c>
      <c r="D3481" t="s">
        <v>4220</v>
      </c>
      <c r="E3481">
        <f t="shared" ca="1" si="490"/>
        <v>0</v>
      </c>
      <c r="H3481" t="str">
        <f t="shared" ca="1" si="491"/>
        <v>'Simpl. All tex.-dual tex'!</v>
      </c>
      <c r="I3481" t="str">
        <f t="shared" ca="1" si="492"/>
        <v>'Simpl. All tex.-dual tex'!</v>
      </c>
      <c r="J3481">
        <f t="shared" ca="1" si="493"/>
        <v>0</v>
      </c>
      <c r="K3481">
        <f t="shared" ca="1" si="494"/>
        <v>0</v>
      </c>
      <c r="N3481" t="str">
        <f t="shared" ca="1" si="495"/>
        <v>D:z</v>
      </c>
      <c r="O3481" t="str">
        <f t="shared" ca="1" si="496"/>
        <v>D7:z7</v>
      </c>
    </row>
    <row r="3482" spans="1:15">
      <c r="A3482" t="str">
        <f t="shared" si="488"/>
        <v>10</v>
      </c>
      <c r="B3482" t="str">
        <f t="shared" ca="1" si="489"/>
        <v>W</v>
      </c>
      <c r="C3482" t="s">
        <v>4211</v>
      </c>
      <c r="D3482" t="s">
        <v>4221</v>
      </c>
      <c r="E3482">
        <f t="shared" ca="1" si="490"/>
        <v>0</v>
      </c>
      <c r="H3482" t="str">
        <f t="shared" ca="1" si="491"/>
        <v>'Simpl. All tex.-dual tex'!</v>
      </c>
      <c r="I3482" t="str">
        <f t="shared" ca="1" si="492"/>
        <v>'Simpl. All tex.-dual tex'!</v>
      </c>
      <c r="J3482">
        <f t="shared" ca="1" si="493"/>
        <v>0</v>
      </c>
      <c r="K3482">
        <f t="shared" ca="1" si="494"/>
        <v>0</v>
      </c>
      <c r="N3482" t="str">
        <f t="shared" ca="1" si="495"/>
        <v>D:z</v>
      </c>
      <c r="O3482" t="str">
        <f t="shared" ca="1" si="496"/>
        <v>D7:z7</v>
      </c>
    </row>
    <row r="3483" spans="1:15">
      <c r="A3483" t="str">
        <f t="shared" si="488"/>
        <v>11</v>
      </c>
      <c r="B3483" t="str">
        <f t="shared" ca="1" si="489"/>
        <v>W</v>
      </c>
      <c r="C3483" t="s">
        <v>4211</v>
      </c>
      <c r="D3483" t="s">
        <v>4222</v>
      </c>
      <c r="E3483">
        <f t="shared" ca="1" si="490"/>
        <v>0</v>
      </c>
      <c r="H3483" t="str">
        <f t="shared" ca="1" si="491"/>
        <v>'Simpl. All tex.-dual tex'!</v>
      </c>
      <c r="I3483" t="str">
        <f t="shared" ca="1" si="492"/>
        <v>'Simpl. All tex.-dual tex'!</v>
      </c>
      <c r="J3483">
        <f t="shared" ca="1" si="493"/>
        <v>0</v>
      </c>
      <c r="K3483">
        <f t="shared" ca="1" si="494"/>
        <v>0</v>
      </c>
      <c r="N3483" t="str">
        <f t="shared" ca="1" si="495"/>
        <v>D:z</v>
      </c>
      <c r="O3483" t="str">
        <f t="shared" ca="1" si="496"/>
        <v>D7:z7</v>
      </c>
    </row>
    <row r="3484" spans="1:15">
      <c r="A3484" t="str">
        <f t="shared" si="488"/>
        <v>12</v>
      </c>
      <c r="B3484" t="str">
        <f t="shared" ca="1" si="489"/>
        <v>W</v>
      </c>
      <c r="C3484" t="s">
        <v>4211</v>
      </c>
      <c r="D3484" t="s">
        <v>4223</v>
      </c>
      <c r="E3484">
        <f t="shared" ca="1" si="490"/>
        <v>0</v>
      </c>
      <c r="H3484" t="str">
        <f t="shared" ca="1" si="491"/>
        <v>'Simpl. All tex.-dual tex'!</v>
      </c>
      <c r="I3484" t="str">
        <f t="shared" ca="1" si="492"/>
        <v>'Simpl. All tex.-dual tex'!</v>
      </c>
      <c r="J3484">
        <f t="shared" ca="1" si="493"/>
        <v>0</v>
      </c>
      <c r="K3484">
        <f t="shared" ca="1" si="494"/>
        <v>0</v>
      </c>
      <c r="N3484" t="str">
        <f t="shared" ca="1" si="495"/>
        <v>D:z</v>
      </c>
      <c r="O3484" t="str">
        <f t="shared" ca="1" si="496"/>
        <v>D7:z7</v>
      </c>
    </row>
    <row r="3485" spans="1:15">
      <c r="A3485" t="str">
        <f t="shared" si="488"/>
        <v>13</v>
      </c>
      <c r="B3485" t="str">
        <f t="shared" ca="1" si="489"/>
        <v>W</v>
      </c>
      <c r="C3485" t="s">
        <v>4211</v>
      </c>
      <c r="D3485" t="s">
        <v>4224</v>
      </c>
      <c r="E3485">
        <f t="shared" ca="1" si="490"/>
        <v>0</v>
      </c>
      <c r="H3485" t="str">
        <f t="shared" ca="1" si="491"/>
        <v>'Simpl. All tex.-dual tex'!</v>
      </c>
      <c r="I3485" t="str">
        <f t="shared" ca="1" si="492"/>
        <v>'Simpl. All tex.-dual tex'!</v>
      </c>
      <c r="J3485">
        <f t="shared" ca="1" si="493"/>
        <v>0</v>
      </c>
      <c r="K3485">
        <f t="shared" ca="1" si="494"/>
        <v>0</v>
      </c>
      <c r="N3485" t="str">
        <f t="shared" ca="1" si="495"/>
        <v>D:z</v>
      </c>
      <c r="O3485" t="str">
        <f t="shared" ca="1" si="496"/>
        <v>D7:z7</v>
      </c>
    </row>
    <row r="3486" spans="1:15">
      <c r="A3486" t="str">
        <f t="shared" si="488"/>
        <v>100</v>
      </c>
      <c r="B3486" t="str">
        <f t="shared" ca="1" si="489"/>
        <v>W</v>
      </c>
      <c r="C3486" t="s">
        <v>4211</v>
      </c>
      <c r="D3486" t="s">
        <v>4225</v>
      </c>
      <c r="E3486">
        <f t="shared" ca="1" si="490"/>
        <v>0</v>
      </c>
      <c r="H3486" t="str">
        <f t="shared" ca="1" si="491"/>
        <v>'Simpl. All tex.-dual tex'!</v>
      </c>
      <c r="I3486" t="str">
        <f t="shared" ca="1" si="492"/>
        <v>'Simpl. All tex.-dual tex'!</v>
      </c>
      <c r="J3486">
        <f t="shared" ca="1" si="493"/>
        <v>0</v>
      </c>
      <c r="K3486">
        <f t="shared" ca="1" si="494"/>
        <v>0</v>
      </c>
      <c r="N3486" t="str">
        <f t="shared" ca="1" si="495"/>
        <v>D:z</v>
      </c>
      <c r="O3486" t="str">
        <f t="shared" ca="1" si="496"/>
        <v>D7:z7</v>
      </c>
    </row>
    <row r="3487" spans="1:15">
      <c r="A3487" t="str">
        <f t="shared" si="488"/>
        <v>01</v>
      </c>
      <c r="B3487" t="str">
        <f t="shared" ca="1" si="489"/>
        <v>W</v>
      </c>
      <c r="C3487" t="s">
        <v>4226</v>
      </c>
      <c r="D3487" t="s">
        <v>4227</v>
      </c>
      <c r="E3487">
        <f t="shared" ca="1" si="490"/>
        <v>0</v>
      </c>
      <c r="H3487" t="str">
        <f t="shared" ca="1" si="491"/>
        <v>'Simpl. All tex.-dual tex'!</v>
      </c>
      <c r="I3487" t="str">
        <f t="shared" ca="1" si="492"/>
        <v>'Simpl. All tex.-dual tex'!</v>
      </c>
      <c r="J3487">
        <f t="shared" ca="1" si="493"/>
        <v>0</v>
      </c>
      <c r="K3487">
        <f t="shared" ca="1" si="494"/>
        <v>0</v>
      </c>
      <c r="N3487" t="str">
        <f t="shared" ca="1" si="495"/>
        <v>D:z</v>
      </c>
      <c r="O3487" t="str">
        <f t="shared" ca="1" si="496"/>
        <v>D7:z7</v>
      </c>
    </row>
    <row r="3488" spans="1:15">
      <c r="A3488" t="str">
        <f t="shared" si="488"/>
        <v>02</v>
      </c>
      <c r="B3488" t="str">
        <f t="shared" ca="1" si="489"/>
        <v>W</v>
      </c>
      <c r="C3488" t="s">
        <v>4226</v>
      </c>
      <c r="D3488" t="s">
        <v>4228</v>
      </c>
      <c r="E3488">
        <f t="shared" ca="1" si="490"/>
        <v>0</v>
      </c>
      <c r="H3488" t="str">
        <f t="shared" ca="1" si="491"/>
        <v>'Simpl. All tex.-dual tex'!</v>
      </c>
      <c r="I3488" t="str">
        <f t="shared" ca="1" si="492"/>
        <v>'Simpl. All tex.-dual tex'!</v>
      </c>
      <c r="J3488">
        <f t="shared" ca="1" si="493"/>
        <v>0</v>
      </c>
      <c r="K3488">
        <f t="shared" ca="1" si="494"/>
        <v>0</v>
      </c>
      <c r="N3488" t="str">
        <f t="shared" ca="1" si="495"/>
        <v>D:z</v>
      </c>
      <c r="O3488" t="str">
        <f t="shared" ca="1" si="496"/>
        <v>D7:z7</v>
      </c>
    </row>
    <row r="3489" spans="1:15">
      <c r="A3489" t="str">
        <f t="shared" ref="A3489:A3552" si="497">MID(D3489,LEN(C3489)+2,LEN(D3489)-LEN(C3489))</f>
        <v>03</v>
      </c>
      <c r="B3489" t="str">
        <f t="shared" ca="1" si="489"/>
        <v>W</v>
      </c>
      <c r="C3489" t="s">
        <v>4226</v>
      </c>
      <c r="D3489" t="s">
        <v>4229</v>
      </c>
      <c r="E3489">
        <f t="shared" ca="1" si="490"/>
        <v>0</v>
      </c>
      <c r="H3489" t="str">
        <f t="shared" ca="1" si="491"/>
        <v>'Simpl. All tex.-dual tex'!</v>
      </c>
      <c r="I3489" t="str">
        <f t="shared" ca="1" si="492"/>
        <v>'Simpl. All tex.-dual tex'!</v>
      </c>
      <c r="J3489">
        <f t="shared" ca="1" si="493"/>
        <v>0</v>
      </c>
      <c r="K3489">
        <f t="shared" ca="1" si="494"/>
        <v>0</v>
      </c>
      <c r="N3489" t="str">
        <f t="shared" ca="1" si="495"/>
        <v>D:z</v>
      </c>
      <c r="O3489" t="str">
        <f t="shared" ca="1" si="496"/>
        <v>D7:z7</v>
      </c>
    </row>
    <row r="3490" spans="1:15">
      <c r="A3490" t="str">
        <f t="shared" si="497"/>
        <v>04</v>
      </c>
      <c r="B3490" t="str">
        <f t="shared" ca="1" si="489"/>
        <v>W</v>
      </c>
      <c r="C3490" t="s">
        <v>4226</v>
      </c>
      <c r="D3490" t="s">
        <v>4230</v>
      </c>
      <c r="E3490">
        <f t="shared" ca="1" si="490"/>
        <v>0</v>
      </c>
      <c r="H3490" t="str">
        <f t="shared" ca="1" si="491"/>
        <v>'Simpl. All tex.-dual tex'!</v>
      </c>
      <c r="I3490" t="str">
        <f t="shared" ca="1" si="492"/>
        <v>'Simpl. All tex.-dual tex'!</v>
      </c>
      <c r="J3490">
        <f t="shared" ca="1" si="493"/>
        <v>0</v>
      </c>
      <c r="K3490">
        <f t="shared" ca="1" si="494"/>
        <v>0</v>
      </c>
      <c r="N3490" t="str">
        <f t="shared" ca="1" si="495"/>
        <v>D:z</v>
      </c>
      <c r="O3490" t="str">
        <f t="shared" ca="1" si="496"/>
        <v>D7:z7</v>
      </c>
    </row>
    <row r="3491" spans="1:15">
      <c r="A3491" t="str">
        <f t="shared" si="497"/>
        <v>05</v>
      </c>
      <c r="B3491" t="str">
        <f t="shared" ca="1" si="489"/>
        <v>W</v>
      </c>
      <c r="C3491" t="s">
        <v>4226</v>
      </c>
      <c r="D3491" t="s">
        <v>4231</v>
      </c>
      <c r="E3491">
        <f t="shared" ca="1" si="490"/>
        <v>0</v>
      </c>
      <c r="H3491" t="str">
        <f t="shared" ca="1" si="491"/>
        <v>'Simpl. All tex.-dual tex'!</v>
      </c>
      <c r="I3491" t="str">
        <f t="shared" ca="1" si="492"/>
        <v>'Simpl. All tex.-dual tex'!</v>
      </c>
      <c r="J3491">
        <f t="shared" ca="1" si="493"/>
        <v>0</v>
      </c>
      <c r="K3491">
        <f t="shared" ca="1" si="494"/>
        <v>0</v>
      </c>
      <c r="N3491" t="str">
        <f t="shared" ca="1" si="495"/>
        <v>D:z</v>
      </c>
      <c r="O3491" t="str">
        <f t="shared" ca="1" si="496"/>
        <v>D7:z7</v>
      </c>
    </row>
    <row r="3492" spans="1:15">
      <c r="A3492" t="str">
        <f t="shared" si="497"/>
        <v>06</v>
      </c>
      <c r="B3492" t="str">
        <f t="shared" ca="1" si="489"/>
        <v>W</v>
      </c>
      <c r="C3492" t="s">
        <v>4226</v>
      </c>
      <c r="D3492" t="s">
        <v>4232</v>
      </c>
      <c r="E3492">
        <f t="shared" ca="1" si="490"/>
        <v>0</v>
      </c>
      <c r="H3492" t="str">
        <f t="shared" ca="1" si="491"/>
        <v>'Simpl. All tex.-dual tex'!</v>
      </c>
      <c r="I3492" t="str">
        <f t="shared" ca="1" si="492"/>
        <v>'Simpl. All tex.-dual tex'!</v>
      </c>
      <c r="J3492">
        <f t="shared" ca="1" si="493"/>
        <v>0</v>
      </c>
      <c r="K3492">
        <f t="shared" ca="1" si="494"/>
        <v>0</v>
      </c>
      <c r="N3492" t="str">
        <f t="shared" ca="1" si="495"/>
        <v>D:z</v>
      </c>
      <c r="O3492" t="str">
        <f t="shared" ca="1" si="496"/>
        <v>D7:z7</v>
      </c>
    </row>
    <row r="3493" spans="1:15">
      <c r="A3493" t="str">
        <f t="shared" si="497"/>
        <v>07</v>
      </c>
      <c r="B3493" t="str">
        <f t="shared" ca="1" si="489"/>
        <v>W</v>
      </c>
      <c r="C3493" t="s">
        <v>4226</v>
      </c>
      <c r="D3493" t="s">
        <v>4233</v>
      </c>
      <c r="E3493">
        <f t="shared" ca="1" si="490"/>
        <v>0</v>
      </c>
      <c r="H3493" t="str">
        <f t="shared" ca="1" si="491"/>
        <v>'Simpl. All tex.-dual tex'!</v>
      </c>
      <c r="I3493" t="str">
        <f t="shared" ca="1" si="492"/>
        <v>'Simpl. All tex.-dual tex'!</v>
      </c>
      <c r="J3493">
        <f t="shared" ca="1" si="493"/>
        <v>0</v>
      </c>
      <c r="K3493">
        <f t="shared" ca="1" si="494"/>
        <v>0</v>
      </c>
      <c r="N3493" t="str">
        <f t="shared" ca="1" si="495"/>
        <v>D:z</v>
      </c>
      <c r="O3493" t="str">
        <f t="shared" ca="1" si="496"/>
        <v>D7:z7</v>
      </c>
    </row>
    <row r="3494" spans="1:15">
      <c r="A3494" t="str">
        <f t="shared" si="497"/>
        <v>08</v>
      </c>
      <c r="B3494" t="str">
        <f t="shared" ca="1" si="489"/>
        <v>W</v>
      </c>
      <c r="C3494" t="s">
        <v>4226</v>
      </c>
      <c r="D3494" t="s">
        <v>4234</v>
      </c>
      <c r="E3494">
        <f t="shared" ca="1" si="490"/>
        <v>0</v>
      </c>
      <c r="H3494" t="str">
        <f t="shared" ca="1" si="491"/>
        <v>'Simpl. All tex.-dual tex'!</v>
      </c>
      <c r="I3494" t="str">
        <f t="shared" ca="1" si="492"/>
        <v>'Simpl. All tex.-dual tex'!</v>
      </c>
      <c r="J3494">
        <f t="shared" ca="1" si="493"/>
        <v>0</v>
      </c>
      <c r="K3494">
        <f t="shared" ca="1" si="494"/>
        <v>0</v>
      </c>
      <c r="N3494" t="str">
        <f t="shared" ca="1" si="495"/>
        <v>D:z</v>
      </c>
      <c r="O3494" t="str">
        <f t="shared" ca="1" si="496"/>
        <v>D7:z7</v>
      </c>
    </row>
    <row r="3495" spans="1:15">
      <c r="A3495" t="str">
        <f t="shared" si="497"/>
        <v>09</v>
      </c>
      <c r="B3495" t="str">
        <f t="shared" ca="1" si="489"/>
        <v>W</v>
      </c>
      <c r="C3495" t="s">
        <v>4226</v>
      </c>
      <c r="D3495" t="s">
        <v>4235</v>
      </c>
      <c r="E3495">
        <f t="shared" ca="1" si="490"/>
        <v>0</v>
      </c>
      <c r="H3495" t="str">
        <f t="shared" ca="1" si="491"/>
        <v>'Simpl. All tex.-dual tex'!</v>
      </c>
      <c r="I3495" t="str">
        <f t="shared" ca="1" si="492"/>
        <v>'Simpl. All tex.-dual tex'!</v>
      </c>
      <c r="J3495">
        <f t="shared" ca="1" si="493"/>
        <v>0</v>
      </c>
      <c r="K3495">
        <f t="shared" ca="1" si="494"/>
        <v>0</v>
      </c>
      <c r="N3495" t="str">
        <f t="shared" ca="1" si="495"/>
        <v>D:z</v>
      </c>
      <c r="O3495" t="str">
        <f t="shared" ca="1" si="496"/>
        <v>D7:z7</v>
      </c>
    </row>
    <row r="3496" spans="1:15">
      <c r="A3496" t="str">
        <f t="shared" si="497"/>
        <v>10</v>
      </c>
      <c r="B3496" t="str">
        <f t="shared" ca="1" si="489"/>
        <v>W</v>
      </c>
      <c r="C3496" t="s">
        <v>4226</v>
      </c>
      <c r="D3496" t="s">
        <v>4236</v>
      </c>
      <c r="E3496">
        <f t="shared" ca="1" si="490"/>
        <v>0</v>
      </c>
      <c r="H3496" t="str">
        <f t="shared" ca="1" si="491"/>
        <v>'Simpl. All tex.-dual tex'!</v>
      </c>
      <c r="I3496" t="str">
        <f t="shared" ca="1" si="492"/>
        <v>'Simpl. All tex.-dual tex'!</v>
      </c>
      <c r="J3496">
        <f t="shared" ca="1" si="493"/>
        <v>0</v>
      </c>
      <c r="K3496">
        <f t="shared" ca="1" si="494"/>
        <v>0</v>
      </c>
      <c r="N3496" t="str">
        <f t="shared" ca="1" si="495"/>
        <v>D:z</v>
      </c>
      <c r="O3496" t="str">
        <f t="shared" ca="1" si="496"/>
        <v>D7:z7</v>
      </c>
    </row>
    <row r="3497" spans="1:15">
      <c r="A3497" t="str">
        <f t="shared" si="497"/>
        <v>11</v>
      </c>
      <c r="B3497" t="str">
        <f t="shared" ca="1" si="489"/>
        <v>W</v>
      </c>
      <c r="C3497" t="s">
        <v>4226</v>
      </c>
      <c r="D3497" t="s">
        <v>4237</v>
      </c>
      <c r="E3497">
        <f t="shared" ca="1" si="490"/>
        <v>0</v>
      </c>
      <c r="H3497" t="str">
        <f t="shared" ca="1" si="491"/>
        <v>'Simpl. All tex.-dual tex'!</v>
      </c>
      <c r="I3497" t="str">
        <f t="shared" ca="1" si="492"/>
        <v>'Simpl. All tex.-dual tex'!</v>
      </c>
      <c r="J3497">
        <f t="shared" ca="1" si="493"/>
        <v>0</v>
      </c>
      <c r="K3497">
        <f t="shared" ca="1" si="494"/>
        <v>0</v>
      </c>
      <c r="N3497" t="str">
        <f t="shared" ca="1" si="495"/>
        <v>D:z</v>
      </c>
      <c r="O3497" t="str">
        <f t="shared" ca="1" si="496"/>
        <v>D7:z7</v>
      </c>
    </row>
    <row r="3498" spans="1:15">
      <c r="A3498" t="str">
        <f t="shared" si="497"/>
        <v>12</v>
      </c>
      <c r="B3498" t="str">
        <f t="shared" ca="1" si="489"/>
        <v>W</v>
      </c>
      <c r="C3498" t="s">
        <v>4226</v>
      </c>
      <c r="D3498" t="s">
        <v>4238</v>
      </c>
      <c r="E3498">
        <f t="shared" ca="1" si="490"/>
        <v>0</v>
      </c>
      <c r="H3498" t="str">
        <f t="shared" ca="1" si="491"/>
        <v>'Simpl. All tex.-dual tex'!</v>
      </c>
      <c r="I3498" t="str">
        <f t="shared" ca="1" si="492"/>
        <v>'Simpl. All tex.-dual tex'!</v>
      </c>
      <c r="J3498">
        <f t="shared" ca="1" si="493"/>
        <v>0</v>
      </c>
      <c r="K3498">
        <f t="shared" ca="1" si="494"/>
        <v>0</v>
      </c>
      <c r="N3498" t="str">
        <f t="shared" ca="1" si="495"/>
        <v>D:z</v>
      </c>
      <c r="O3498" t="str">
        <f t="shared" ca="1" si="496"/>
        <v>D7:z7</v>
      </c>
    </row>
    <row r="3499" spans="1:15">
      <c r="A3499" t="str">
        <f t="shared" si="497"/>
        <v>13</v>
      </c>
      <c r="B3499" t="str">
        <f t="shared" ca="1" si="489"/>
        <v>W</v>
      </c>
      <c r="C3499" t="s">
        <v>4226</v>
      </c>
      <c r="D3499" t="s">
        <v>4239</v>
      </c>
      <c r="E3499">
        <f t="shared" ca="1" si="490"/>
        <v>0</v>
      </c>
      <c r="H3499" t="str">
        <f t="shared" ca="1" si="491"/>
        <v>'Simpl. All tex.-dual tex'!</v>
      </c>
      <c r="I3499" t="str">
        <f t="shared" ca="1" si="492"/>
        <v>'Simpl. All tex.-dual tex'!</v>
      </c>
      <c r="J3499">
        <f t="shared" ca="1" si="493"/>
        <v>0</v>
      </c>
      <c r="K3499">
        <f t="shared" ca="1" si="494"/>
        <v>0</v>
      </c>
      <c r="N3499" t="str">
        <f t="shared" ca="1" si="495"/>
        <v>D:z</v>
      </c>
      <c r="O3499" t="str">
        <f t="shared" ca="1" si="496"/>
        <v>D7:z7</v>
      </c>
    </row>
    <row r="3500" spans="1:15">
      <c r="A3500" t="str">
        <f t="shared" si="497"/>
        <v>100</v>
      </c>
      <c r="B3500" t="str">
        <f t="shared" ca="1" si="489"/>
        <v>W</v>
      </c>
      <c r="C3500" t="s">
        <v>4226</v>
      </c>
      <c r="D3500" t="s">
        <v>4240</v>
      </c>
      <c r="E3500">
        <f t="shared" ca="1" si="490"/>
        <v>0</v>
      </c>
      <c r="H3500" t="str">
        <f t="shared" ca="1" si="491"/>
        <v>'Simpl. All tex.-dual tex'!</v>
      </c>
      <c r="I3500" t="str">
        <f t="shared" ca="1" si="492"/>
        <v>'Simpl. All tex.-dual tex'!</v>
      </c>
      <c r="J3500">
        <f t="shared" ca="1" si="493"/>
        <v>0</v>
      </c>
      <c r="K3500">
        <f t="shared" ca="1" si="494"/>
        <v>0</v>
      </c>
      <c r="N3500" t="str">
        <f t="shared" ca="1" si="495"/>
        <v>D:z</v>
      </c>
      <c r="O3500" t="str">
        <f t="shared" ca="1" si="496"/>
        <v>D7:z7</v>
      </c>
    </row>
    <row r="3501" spans="1:15">
      <c r="A3501" t="str">
        <f t="shared" si="497"/>
        <v>01</v>
      </c>
      <c r="B3501" t="str">
        <f t="shared" ca="1" si="489"/>
        <v>W</v>
      </c>
      <c r="C3501" t="s">
        <v>4256</v>
      </c>
      <c r="D3501" t="s">
        <v>4257</v>
      </c>
      <c r="E3501">
        <f t="shared" ca="1" si="490"/>
        <v>0</v>
      </c>
      <c r="H3501" t="str">
        <f t="shared" ca="1" si="491"/>
        <v>'Simpl. All tex.-dual tex'!</v>
      </c>
      <c r="I3501" t="str">
        <f t="shared" ca="1" si="492"/>
        <v>'Simpl. All tex.-dual tex'!</v>
      </c>
      <c r="J3501">
        <f t="shared" ca="1" si="493"/>
        <v>0</v>
      </c>
      <c r="K3501">
        <f t="shared" ca="1" si="494"/>
        <v>0</v>
      </c>
      <c r="N3501" t="str">
        <f t="shared" ca="1" si="495"/>
        <v>D:z</v>
      </c>
      <c r="O3501" t="str">
        <f t="shared" ca="1" si="496"/>
        <v>D7:z7</v>
      </c>
    </row>
    <row r="3502" spans="1:15">
      <c r="A3502" t="str">
        <f t="shared" si="497"/>
        <v>02</v>
      </c>
      <c r="B3502" t="str">
        <f t="shared" ca="1" si="489"/>
        <v>W</v>
      </c>
      <c r="C3502" t="s">
        <v>4256</v>
      </c>
      <c r="D3502" t="s">
        <v>4258</v>
      </c>
      <c r="E3502">
        <f t="shared" ca="1" si="490"/>
        <v>0</v>
      </c>
      <c r="H3502" t="str">
        <f t="shared" ca="1" si="491"/>
        <v>'Simpl. All tex.-dual tex'!</v>
      </c>
      <c r="I3502" t="str">
        <f t="shared" ca="1" si="492"/>
        <v>'Simpl. All tex.-dual tex'!</v>
      </c>
      <c r="J3502">
        <f t="shared" ca="1" si="493"/>
        <v>0</v>
      </c>
      <c r="K3502">
        <f t="shared" ca="1" si="494"/>
        <v>0</v>
      </c>
      <c r="N3502" t="str">
        <f t="shared" ca="1" si="495"/>
        <v>D:z</v>
      </c>
      <c r="O3502" t="str">
        <f t="shared" ca="1" si="496"/>
        <v>D7:z7</v>
      </c>
    </row>
    <row r="3503" spans="1:15">
      <c r="A3503" t="str">
        <f t="shared" si="497"/>
        <v>03</v>
      </c>
      <c r="B3503" t="str">
        <f t="shared" ca="1" si="489"/>
        <v>W</v>
      </c>
      <c r="C3503" t="s">
        <v>4256</v>
      </c>
      <c r="D3503" t="s">
        <v>4259</v>
      </c>
      <c r="E3503">
        <f t="shared" ca="1" si="490"/>
        <v>0</v>
      </c>
      <c r="H3503" t="str">
        <f t="shared" ca="1" si="491"/>
        <v>'Simpl. All tex.-dual tex'!</v>
      </c>
      <c r="I3503" t="str">
        <f t="shared" ca="1" si="492"/>
        <v>'Simpl. All tex.-dual tex'!</v>
      </c>
      <c r="J3503">
        <f t="shared" ca="1" si="493"/>
        <v>0</v>
      </c>
      <c r="K3503">
        <f t="shared" ca="1" si="494"/>
        <v>0</v>
      </c>
      <c r="N3503" t="str">
        <f t="shared" ca="1" si="495"/>
        <v>D:z</v>
      </c>
      <c r="O3503" t="str">
        <f t="shared" ca="1" si="496"/>
        <v>D7:z7</v>
      </c>
    </row>
    <row r="3504" spans="1:15">
      <c r="A3504" t="str">
        <f t="shared" si="497"/>
        <v>04</v>
      </c>
      <c r="B3504" t="str">
        <f t="shared" ca="1" si="489"/>
        <v>W</v>
      </c>
      <c r="C3504" t="s">
        <v>4256</v>
      </c>
      <c r="D3504" t="s">
        <v>4260</v>
      </c>
      <c r="E3504">
        <f t="shared" ca="1" si="490"/>
        <v>0</v>
      </c>
      <c r="H3504" t="str">
        <f t="shared" ca="1" si="491"/>
        <v>'Simpl. All tex.-dual tex'!</v>
      </c>
      <c r="I3504" t="str">
        <f t="shared" ca="1" si="492"/>
        <v>'Simpl. All tex.-dual tex'!</v>
      </c>
      <c r="J3504">
        <f t="shared" ca="1" si="493"/>
        <v>0</v>
      </c>
      <c r="K3504">
        <f t="shared" ca="1" si="494"/>
        <v>0</v>
      </c>
      <c r="N3504" t="str">
        <f t="shared" ca="1" si="495"/>
        <v>D:z</v>
      </c>
      <c r="O3504" t="str">
        <f t="shared" ca="1" si="496"/>
        <v>D7:z7</v>
      </c>
    </row>
    <row r="3505" spans="1:15">
      <c r="A3505" t="str">
        <f t="shared" si="497"/>
        <v>05</v>
      </c>
      <c r="B3505" t="str">
        <f t="shared" ca="1" si="489"/>
        <v>W</v>
      </c>
      <c r="C3505" t="s">
        <v>4256</v>
      </c>
      <c r="D3505" t="s">
        <v>4261</v>
      </c>
      <c r="E3505">
        <f t="shared" ca="1" si="490"/>
        <v>0</v>
      </c>
      <c r="H3505" t="str">
        <f t="shared" ca="1" si="491"/>
        <v>'Simpl. All tex.-dual tex'!</v>
      </c>
      <c r="I3505" t="str">
        <f t="shared" ca="1" si="492"/>
        <v>'Simpl. All tex.-dual tex'!</v>
      </c>
      <c r="J3505">
        <f t="shared" ca="1" si="493"/>
        <v>0</v>
      </c>
      <c r="K3505">
        <f t="shared" ca="1" si="494"/>
        <v>0</v>
      </c>
      <c r="N3505" t="str">
        <f t="shared" ca="1" si="495"/>
        <v>D:z</v>
      </c>
      <c r="O3505" t="str">
        <f t="shared" ca="1" si="496"/>
        <v>D7:z7</v>
      </c>
    </row>
    <row r="3506" spans="1:15">
      <c r="A3506" t="str">
        <f t="shared" si="497"/>
        <v>06</v>
      </c>
      <c r="B3506" t="str">
        <f t="shared" ca="1" si="489"/>
        <v>W</v>
      </c>
      <c r="C3506" t="s">
        <v>4256</v>
      </c>
      <c r="D3506" t="s">
        <v>4262</v>
      </c>
      <c r="E3506">
        <f t="shared" ca="1" si="490"/>
        <v>0</v>
      </c>
      <c r="H3506" t="str">
        <f t="shared" ca="1" si="491"/>
        <v>'Simpl. All tex.-dual tex'!</v>
      </c>
      <c r="I3506" t="str">
        <f t="shared" ca="1" si="492"/>
        <v>'Simpl. All tex.-dual tex'!</v>
      </c>
      <c r="J3506">
        <f t="shared" ca="1" si="493"/>
        <v>0</v>
      </c>
      <c r="K3506">
        <f t="shared" ca="1" si="494"/>
        <v>0</v>
      </c>
      <c r="N3506" t="str">
        <f t="shared" ca="1" si="495"/>
        <v>D:z</v>
      </c>
      <c r="O3506" t="str">
        <f t="shared" ca="1" si="496"/>
        <v>D7:z7</v>
      </c>
    </row>
    <row r="3507" spans="1:15">
      <c r="A3507" t="str">
        <f t="shared" si="497"/>
        <v>07</v>
      </c>
      <c r="B3507" t="str">
        <f t="shared" ca="1" si="489"/>
        <v>W</v>
      </c>
      <c r="C3507" t="s">
        <v>4256</v>
      </c>
      <c r="D3507" t="s">
        <v>4263</v>
      </c>
      <c r="E3507">
        <f t="shared" ca="1" si="490"/>
        <v>0</v>
      </c>
      <c r="H3507" t="str">
        <f t="shared" ca="1" si="491"/>
        <v>'Simpl. All tex.-dual tex'!</v>
      </c>
      <c r="I3507" t="str">
        <f t="shared" ca="1" si="492"/>
        <v>'Simpl. All tex.-dual tex'!</v>
      </c>
      <c r="J3507">
        <f t="shared" ca="1" si="493"/>
        <v>0</v>
      </c>
      <c r="K3507">
        <f t="shared" ca="1" si="494"/>
        <v>0</v>
      </c>
      <c r="N3507" t="str">
        <f t="shared" ca="1" si="495"/>
        <v>D:z</v>
      </c>
      <c r="O3507" t="str">
        <f t="shared" ca="1" si="496"/>
        <v>D7:z7</v>
      </c>
    </row>
    <row r="3508" spans="1:15">
      <c r="A3508" t="str">
        <f t="shared" si="497"/>
        <v>08</v>
      </c>
      <c r="B3508" t="str">
        <f t="shared" ca="1" si="489"/>
        <v>W</v>
      </c>
      <c r="C3508" t="s">
        <v>4256</v>
      </c>
      <c r="D3508" t="s">
        <v>4264</v>
      </c>
      <c r="E3508">
        <f t="shared" ca="1" si="490"/>
        <v>0</v>
      </c>
      <c r="H3508" t="str">
        <f t="shared" ca="1" si="491"/>
        <v>'Simpl. All tex.-dual tex'!</v>
      </c>
      <c r="I3508" t="str">
        <f t="shared" ca="1" si="492"/>
        <v>'Simpl. All tex.-dual tex'!</v>
      </c>
      <c r="J3508">
        <f t="shared" ca="1" si="493"/>
        <v>0</v>
      </c>
      <c r="K3508">
        <f t="shared" ca="1" si="494"/>
        <v>0</v>
      </c>
      <c r="N3508" t="str">
        <f t="shared" ca="1" si="495"/>
        <v>D:z</v>
      </c>
      <c r="O3508" t="str">
        <f t="shared" ca="1" si="496"/>
        <v>D7:z7</v>
      </c>
    </row>
    <row r="3509" spans="1:15">
      <c r="A3509" t="str">
        <f t="shared" si="497"/>
        <v>09</v>
      </c>
      <c r="B3509" t="str">
        <f t="shared" ca="1" si="489"/>
        <v>W</v>
      </c>
      <c r="C3509" t="s">
        <v>4256</v>
      </c>
      <c r="D3509" t="s">
        <v>4265</v>
      </c>
      <c r="E3509">
        <f t="shared" ca="1" si="490"/>
        <v>0</v>
      </c>
      <c r="H3509" t="str">
        <f t="shared" ca="1" si="491"/>
        <v>'Simpl. All tex.-dual tex'!</v>
      </c>
      <c r="I3509" t="str">
        <f t="shared" ca="1" si="492"/>
        <v>'Simpl. All tex.-dual tex'!</v>
      </c>
      <c r="J3509">
        <f t="shared" ca="1" si="493"/>
        <v>0</v>
      </c>
      <c r="K3509">
        <f t="shared" ca="1" si="494"/>
        <v>0</v>
      </c>
      <c r="N3509" t="str">
        <f t="shared" ca="1" si="495"/>
        <v>D:z</v>
      </c>
      <c r="O3509" t="str">
        <f t="shared" ca="1" si="496"/>
        <v>D7:z7</v>
      </c>
    </row>
    <row r="3510" spans="1:15">
      <c r="A3510" t="str">
        <f t="shared" si="497"/>
        <v>10</v>
      </c>
      <c r="B3510" t="str">
        <f t="shared" ca="1" si="489"/>
        <v>W</v>
      </c>
      <c r="C3510" t="s">
        <v>4256</v>
      </c>
      <c r="D3510" t="s">
        <v>4266</v>
      </c>
      <c r="E3510">
        <f t="shared" ca="1" si="490"/>
        <v>0</v>
      </c>
      <c r="H3510" t="str">
        <f t="shared" ca="1" si="491"/>
        <v>'Simpl. All tex.-dual tex'!</v>
      </c>
      <c r="I3510" t="str">
        <f t="shared" ca="1" si="492"/>
        <v>'Simpl. All tex.-dual tex'!</v>
      </c>
      <c r="J3510">
        <f t="shared" ca="1" si="493"/>
        <v>0</v>
      </c>
      <c r="K3510">
        <f t="shared" ca="1" si="494"/>
        <v>0</v>
      </c>
      <c r="N3510" t="str">
        <f t="shared" ca="1" si="495"/>
        <v>D:z</v>
      </c>
      <c r="O3510" t="str">
        <f t="shared" ca="1" si="496"/>
        <v>D7:z7</v>
      </c>
    </row>
    <row r="3511" spans="1:15">
      <c r="A3511" t="str">
        <f t="shared" si="497"/>
        <v>11</v>
      </c>
      <c r="B3511" t="str">
        <f t="shared" ca="1" si="489"/>
        <v>W</v>
      </c>
      <c r="C3511" t="s">
        <v>4256</v>
      </c>
      <c r="D3511" t="s">
        <v>4267</v>
      </c>
      <c r="E3511">
        <f t="shared" ca="1" si="490"/>
        <v>0</v>
      </c>
      <c r="H3511" t="str">
        <f t="shared" ca="1" si="491"/>
        <v>'Simpl. All tex.-dual tex'!</v>
      </c>
      <c r="I3511" t="str">
        <f t="shared" ca="1" si="492"/>
        <v>'Simpl. All tex.-dual tex'!</v>
      </c>
      <c r="J3511">
        <f t="shared" ca="1" si="493"/>
        <v>0</v>
      </c>
      <c r="K3511">
        <f t="shared" ca="1" si="494"/>
        <v>0</v>
      </c>
      <c r="N3511" t="str">
        <f t="shared" ca="1" si="495"/>
        <v>D:z</v>
      </c>
      <c r="O3511" t="str">
        <f t="shared" ca="1" si="496"/>
        <v>D7:z7</v>
      </c>
    </row>
    <row r="3512" spans="1:15">
      <c r="A3512" t="str">
        <f t="shared" si="497"/>
        <v>12</v>
      </c>
      <c r="B3512" t="str">
        <f t="shared" ca="1" si="489"/>
        <v>W</v>
      </c>
      <c r="C3512" t="s">
        <v>4256</v>
      </c>
      <c r="D3512" t="s">
        <v>4268</v>
      </c>
      <c r="E3512">
        <f t="shared" ca="1" si="490"/>
        <v>0</v>
      </c>
      <c r="H3512" t="str">
        <f t="shared" ca="1" si="491"/>
        <v>'Simpl. All tex.-dual tex'!</v>
      </c>
      <c r="I3512" t="str">
        <f t="shared" ca="1" si="492"/>
        <v>'Simpl. All tex.-dual tex'!</v>
      </c>
      <c r="J3512">
        <f t="shared" ca="1" si="493"/>
        <v>0</v>
      </c>
      <c r="K3512">
        <f t="shared" ca="1" si="494"/>
        <v>0</v>
      </c>
      <c r="N3512" t="str">
        <f t="shared" ca="1" si="495"/>
        <v>D:z</v>
      </c>
      <c r="O3512" t="str">
        <f t="shared" ca="1" si="496"/>
        <v>D7:z7</v>
      </c>
    </row>
    <row r="3513" spans="1:15">
      <c r="A3513" t="str">
        <f t="shared" si="497"/>
        <v>13</v>
      </c>
      <c r="B3513" t="str">
        <f t="shared" ca="1" si="489"/>
        <v>W</v>
      </c>
      <c r="C3513" t="s">
        <v>4256</v>
      </c>
      <c r="D3513" t="s">
        <v>4269</v>
      </c>
      <c r="E3513">
        <f t="shared" ca="1" si="490"/>
        <v>0</v>
      </c>
      <c r="H3513" t="str">
        <f t="shared" ca="1" si="491"/>
        <v>'Simpl. All tex.-dual tex'!</v>
      </c>
      <c r="I3513" t="str">
        <f t="shared" ca="1" si="492"/>
        <v>'Simpl. All tex.-dual tex'!</v>
      </c>
      <c r="J3513">
        <f t="shared" ca="1" si="493"/>
        <v>0</v>
      </c>
      <c r="K3513">
        <f t="shared" ca="1" si="494"/>
        <v>0</v>
      </c>
      <c r="N3513" t="str">
        <f t="shared" ca="1" si="495"/>
        <v>D:z</v>
      </c>
      <c r="O3513" t="str">
        <f t="shared" ca="1" si="496"/>
        <v>D7:z7</v>
      </c>
    </row>
    <row r="3514" spans="1:15">
      <c r="A3514" t="str">
        <f t="shared" si="497"/>
        <v>100</v>
      </c>
      <c r="B3514" t="str">
        <f t="shared" ca="1" si="489"/>
        <v>W</v>
      </c>
      <c r="C3514" t="s">
        <v>4256</v>
      </c>
      <c r="D3514" t="s">
        <v>4270</v>
      </c>
      <c r="E3514">
        <f t="shared" ca="1" si="490"/>
        <v>0</v>
      </c>
      <c r="H3514" t="str">
        <f t="shared" ca="1" si="491"/>
        <v>'Simpl. All tex.-dual tex'!</v>
      </c>
      <c r="I3514" t="str">
        <f t="shared" ca="1" si="492"/>
        <v>'Simpl. All tex.-dual tex'!</v>
      </c>
      <c r="J3514">
        <f t="shared" ca="1" si="493"/>
        <v>0</v>
      </c>
      <c r="K3514">
        <f t="shared" ca="1" si="494"/>
        <v>0</v>
      </c>
      <c r="N3514" t="str">
        <f t="shared" ca="1" si="495"/>
        <v>D:z</v>
      </c>
      <c r="O3514" t="str">
        <f t="shared" ca="1" si="496"/>
        <v>D7:z7</v>
      </c>
    </row>
    <row r="3515" spans="1:15">
      <c r="A3515" t="str">
        <f t="shared" si="497"/>
        <v>01</v>
      </c>
      <c r="B3515" t="str">
        <f t="shared" ca="1" si="489"/>
        <v>W</v>
      </c>
      <c r="C3515" t="s">
        <v>4286</v>
      </c>
      <c r="D3515" t="s">
        <v>4287</v>
      </c>
      <c r="E3515">
        <f t="shared" ca="1" si="490"/>
        <v>0</v>
      </c>
      <c r="H3515" t="str">
        <f t="shared" ca="1" si="491"/>
        <v>'Simpl. All tex.-dual tex'!</v>
      </c>
      <c r="I3515" t="str">
        <f t="shared" ca="1" si="492"/>
        <v>'Simpl. All tex.-dual tex'!</v>
      </c>
      <c r="J3515">
        <f t="shared" ca="1" si="493"/>
        <v>0</v>
      </c>
      <c r="K3515">
        <f t="shared" ca="1" si="494"/>
        <v>0</v>
      </c>
      <c r="N3515" t="str">
        <f t="shared" ca="1" si="495"/>
        <v>D:z</v>
      </c>
      <c r="O3515" t="str">
        <f t="shared" ca="1" si="496"/>
        <v>D7:z7</v>
      </c>
    </row>
    <row r="3516" spans="1:15">
      <c r="A3516" t="str">
        <f t="shared" si="497"/>
        <v>02</v>
      </c>
      <c r="B3516" t="str">
        <f t="shared" ca="1" si="489"/>
        <v>W</v>
      </c>
      <c r="C3516" t="s">
        <v>4286</v>
      </c>
      <c r="D3516" t="s">
        <v>4288</v>
      </c>
      <c r="E3516">
        <f t="shared" ca="1" si="490"/>
        <v>0</v>
      </c>
      <c r="H3516" t="str">
        <f t="shared" ca="1" si="491"/>
        <v>'Simpl. All tex.-dual tex'!</v>
      </c>
      <c r="I3516" t="str">
        <f t="shared" ca="1" si="492"/>
        <v>'Simpl. All tex.-dual tex'!</v>
      </c>
      <c r="J3516">
        <f t="shared" ca="1" si="493"/>
        <v>0</v>
      </c>
      <c r="K3516">
        <f t="shared" ca="1" si="494"/>
        <v>0</v>
      </c>
      <c r="N3516" t="str">
        <f t="shared" ca="1" si="495"/>
        <v>D:z</v>
      </c>
      <c r="O3516" t="str">
        <f t="shared" ca="1" si="496"/>
        <v>D7:z7</v>
      </c>
    </row>
    <row r="3517" spans="1:15">
      <c r="A3517" t="str">
        <f t="shared" si="497"/>
        <v>03</v>
      </c>
      <c r="B3517" t="str">
        <f t="shared" ca="1" si="489"/>
        <v>W</v>
      </c>
      <c r="C3517" t="s">
        <v>4286</v>
      </c>
      <c r="D3517" t="s">
        <v>4289</v>
      </c>
      <c r="E3517">
        <f t="shared" ca="1" si="490"/>
        <v>0</v>
      </c>
      <c r="H3517" t="str">
        <f t="shared" ca="1" si="491"/>
        <v>'Simpl. All tex.-dual tex'!</v>
      </c>
      <c r="I3517" t="str">
        <f t="shared" ca="1" si="492"/>
        <v>'Simpl. All tex.-dual tex'!</v>
      </c>
      <c r="J3517">
        <f t="shared" ca="1" si="493"/>
        <v>0</v>
      </c>
      <c r="K3517">
        <f t="shared" ca="1" si="494"/>
        <v>0</v>
      </c>
      <c r="N3517" t="str">
        <f t="shared" ca="1" si="495"/>
        <v>D:z</v>
      </c>
      <c r="O3517" t="str">
        <f t="shared" ca="1" si="496"/>
        <v>D7:z7</v>
      </c>
    </row>
    <row r="3518" spans="1:15">
      <c r="A3518" t="str">
        <f t="shared" si="497"/>
        <v>04</v>
      </c>
      <c r="B3518" t="str">
        <f t="shared" ca="1" si="489"/>
        <v>W</v>
      </c>
      <c r="C3518" t="s">
        <v>4286</v>
      </c>
      <c r="D3518" t="s">
        <v>4290</v>
      </c>
      <c r="E3518">
        <f t="shared" ca="1" si="490"/>
        <v>0</v>
      </c>
      <c r="H3518" t="str">
        <f t="shared" ca="1" si="491"/>
        <v>'Simpl. All tex.-dual tex'!</v>
      </c>
      <c r="I3518" t="str">
        <f t="shared" ca="1" si="492"/>
        <v>'Simpl. All tex.-dual tex'!</v>
      </c>
      <c r="J3518">
        <f t="shared" ca="1" si="493"/>
        <v>0</v>
      </c>
      <c r="K3518">
        <f t="shared" ca="1" si="494"/>
        <v>0</v>
      </c>
      <c r="N3518" t="str">
        <f t="shared" ca="1" si="495"/>
        <v>D:z</v>
      </c>
      <c r="O3518" t="str">
        <f t="shared" ca="1" si="496"/>
        <v>D7:z7</v>
      </c>
    </row>
    <row r="3519" spans="1:15">
      <c r="A3519" t="str">
        <f t="shared" si="497"/>
        <v>05</v>
      </c>
      <c r="B3519" t="str">
        <f t="shared" ca="1" si="489"/>
        <v>W</v>
      </c>
      <c r="C3519" t="s">
        <v>4286</v>
      </c>
      <c r="D3519" t="s">
        <v>4291</v>
      </c>
      <c r="E3519">
        <f t="shared" ca="1" si="490"/>
        <v>0</v>
      </c>
      <c r="H3519" t="str">
        <f t="shared" ca="1" si="491"/>
        <v>'Simpl. All tex.-dual tex'!</v>
      </c>
      <c r="I3519" t="str">
        <f t="shared" ca="1" si="492"/>
        <v>'Simpl. All tex.-dual tex'!</v>
      </c>
      <c r="J3519">
        <f t="shared" ca="1" si="493"/>
        <v>0</v>
      </c>
      <c r="K3519">
        <f t="shared" ca="1" si="494"/>
        <v>0</v>
      </c>
      <c r="N3519" t="str">
        <f t="shared" ca="1" si="495"/>
        <v>D:z</v>
      </c>
      <c r="O3519" t="str">
        <f t="shared" ca="1" si="496"/>
        <v>D7:z7</v>
      </c>
    </row>
    <row r="3520" spans="1:15">
      <c r="A3520" t="str">
        <f t="shared" si="497"/>
        <v>06</v>
      </c>
      <c r="B3520" t="str">
        <f t="shared" ca="1" si="489"/>
        <v>W</v>
      </c>
      <c r="C3520" t="s">
        <v>4286</v>
      </c>
      <c r="D3520" t="s">
        <v>4292</v>
      </c>
      <c r="E3520">
        <f t="shared" ca="1" si="490"/>
        <v>0</v>
      </c>
      <c r="H3520" t="str">
        <f t="shared" ca="1" si="491"/>
        <v>'Simpl. All tex.-dual tex'!</v>
      </c>
      <c r="I3520" t="str">
        <f t="shared" ca="1" si="492"/>
        <v>'Simpl. All tex.-dual tex'!</v>
      </c>
      <c r="J3520">
        <f t="shared" ca="1" si="493"/>
        <v>0</v>
      </c>
      <c r="K3520">
        <f t="shared" ca="1" si="494"/>
        <v>0</v>
      </c>
      <c r="N3520" t="str">
        <f t="shared" ca="1" si="495"/>
        <v>D:z</v>
      </c>
      <c r="O3520" t="str">
        <f t="shared" ca="1" si="496"/>
        <v>D7:z7</v>
      </c>
    </row>
    <row r="3521" spans="1:15">
      <c r="A3521" t="str">
        <f t="shared" si="497"/>
        <v>07</v>
      </c>
      <c r="B3521" t="str">
        <f t="shared" ca="1" si="489"/>
        <v>W</v>
      </c>
      <c r="C3521" t="s">
        <v>4286</v>
      </c>
      <c r="D3521" t="s">
        <v>4293</v>
      </c>
      <c r="E3521">
        <f t="shared" ca="1" si="490"/>
        <v>0</v>
      </c>
      <c r="H3521" t="str">
        <f t="shared" ca="1" si="491"/>
        <v>'Simpl. All tex.-dual tex'!</v>
      </c>
      <c r="I3521" t="str">
        <f t="shared" ca="1" si="492"/>
        <v>'Simpl. All tex.-dual tex'!</v>
      </c>
      <c r="J3521">
        <f t="shared" ca="1" si="493"/>
        <v>0</v>
      </c>
      <c r="K3521">
        <f t="shared" ca="1" si="494"/>
        <v>0</v>
      </c>
      <c r="N3521" t="str">
        <f t="shared" ca="1" si="495"/>
        <v>D:z</v>
      </c>
      <c r="O3521" t="str">
        <f t="shared" ca="1" si="496"/>
        <v>D7:z7</v>
      </c>
    </row>
    <row r="3522" spans="1:15">
      <c r="A3522" t="str">
        <f t="shared" si="497"/>
        <v>08</v>
      </c>
      <c r="B3522" t="str">
        <f t="shared" ca="1" si="489"/>
        <v>W</v>
      </c>
      <c r="C3522" t="s">
        <v>4286</v>
      </c>
      <c r="D3522" t="s">
        <v>4294</v>
      </c>
      <c r="E3522">
        <f t="shared" ca="1" si="490"/>
        <v>0</v>
      </c>
      <c r="H3522" t="str">
        <f t="shared" ca="1" si="491"/>
        <v>'Simpl. All tex.-dual tex'!</v>
      </c>
      <c r="I3522" t="str">
        <f t="shared" ca="1" si="492"/>
        <v>'Simpl. All tex.-dual tex'!</v>
      </c>
      <c r="J3522">
        <f t="shared" ca="1" si="493"/>
        <v>0</v>
      </c>
      <c r="K3522">
        <f t="shared" ca="1" si="494"/>
        <v>0</v>
      </c>
      <c r="N3522" t="str">
        <f t="shared" ca="1" si="495"/>
        <v>D:z</v>
      </c>
      <c r="O3522" t="str">
        <f t="shared" ca="1" si="496"/>
        <v>D7:z7</v>
      </c>
    </row>
    <row r="3523" spans="1:15">
      <c r="A3523" t="str">
        <f t="shared" si="497"/>
        <v>09</v>
      </c>
      <c r="B3523" t="str">
        <f t="shared" ca="1" si="489"/>
        <v>W</v>
      </c>
      <c r="C3523" t="s">
        <v>4286</v>
      </c>
      <c r="D3523" t="s">
        <v>4295</v>
      </c>
      <c r="E3523">
        <f t="shared" ca="1" si="490"/>
        <v>0</v>
      </c>
      <c r="H3523" t="str">
        <f t="shared" ca="1" si="491"/>
        <v>'Simpl. All tex.-dual tex'!</v>
      </c>
      <c r="I3523" t="str">
        <f t="shared" ca="1" si="492"/>
        <v>'Simpl. All tex.-dual tex'!</v>
      </c>
      <c r="J3523">
        <f t="shared" ca="1" si="493"/>
        <v>0</v>
      </c>
      <c r="K3523">
        <f t="shared" ca="1" si="494"/>
        <v>0</v>
      </c>
      <c r="N3523" t="str">
        <f t="shared" ca="1" si="495"/>
        <v>D:z</v>
      </c>
      <c r="O3523" t="str">
        <f t="shared" ca="1" si="496"/>
        <v>D7:z7</v>
      </c>
    </row>
    <row r="3524" spans="1:15">
      <c r="A3524" t="str">
        <f t="shared" si="497"/>
        <v>10</v>
      </c>
      <c r="B3524" t="str">
        <f t="shared" ca="1" si="489"/>
        <v>W</v>
      </c>
      <c r="C3524" t="s">
        <v>4286</v>
      </c>
      <c r="D3524" t="s">
        <v>4296</v>
      </c>
      <c r="E3524">
        <f t="shared" ca="1" si="490"/>
        <v>0</v>
      </c>
      <c r="H3524" t="str">
        <f t="shared" ca="1" si="491"/>
        <v>'Simpl. All tex.-dual tex'!</v>
      </c>
      <c r="I3524" t="str">
        <f t="shared" ca="1" si="492"/>
        <v>'Simpl. All tex.-dual tex'!</v>
      </c>
      <c r="J3524">
        <f t="shared" ca="1" si="493"/>
        <v>0</v>
      </c>
      <c r="K3524">
        <f t="shared" ca="1" si="494"/>
        <v>0</v>
      </c>
      <c r="N3524" t="str">
        <f t="shared" ca="1" si="495"/>
        <v>D:z</v>
      </c>
      <c r="O3524" t="str">
        <f t="shared" ca="1" si="496"/>
        <v>D7:z7</v>
      </c>
    </row>
    <row r="3525" spans="1:15">
      <c r="A3525" t="str">
        <f t="shared" si="497"/>
        <v>11</v>
      </c>
      <c r="B3525" t="str">
        <f t="shared" ca="1" si="489"/>
        <v>W</v>
      </c>
      <c r="C3525" t="s">
        <v>4286</v>
      </c>
      <c r="D3525" t="s">
        <v>4297</v>
      </c>
      <c r="E3525">
        <f t="shared" ca="1" si="490"/>
        <v>0</v>
      </c>
      <c r="H3525" t="str">
        <f t="shared" ca="1" si="491"/>
        <v>'Simpl. All tex.-dual tex'!</v>
      </c>
      <c r="I3525" t="str">
        <f t="shared" ca="1" si="492"/>
        <v>'Simpl. All tex.-dual tex'!</v>
      </c>
      <c r="J3525">
        <f t="shared" ca="1" si="493"/>
        <v>0</v>
      </c>
      <c r="K3525">
        <f t="shared" ca="1" si="494"/>
        <v>0</v>
      </c>
      <c r="N3525" t="str">
        <f t="shared" ca="1" si="495"/>
        <v>D:z</v>
      </c>
      <c r="O3525" t="str">
        <f t="shared" ca="1" si="496"/>
        <v>D7:z7</v>
      </c>
    </row>
    <row r="3526" spans="1:15">
      <c r="A3526" t="str">
        <f t="shared" si="497"/>
        <v>12</v>
      </c>
      <c r="B3526" t="str">
        <f t="shared" ca="1" si="489"/>
        <v>W</v>
      </c>
      <c r="C3526" t="s">
        <v>4286</v>
      </c>
      <c r="D3526" t="s">
        <v>4298</v>
      </c>
      <c r="E3526">
        <f t="shared" ca="1" si="490"/>
        <v>0</v>
      </c>
      <c r="H3526" t="str">
        <f t="shared" ca="1" si="491"/>
        <v>'Simpl. All tex.-dual tex'!</v>
      </c>
      <c r="I3526" t="str">
        <f t="shared" ca="1" si="492"/>
        <v>'Simpl. All tex.-dual tex'!</v>
      </c>
      <c r="J3526">
        <f t="shared" ca="1" si="493"/>
        <v>0</v>
      </c>
      <c r="K3526">
        <f t="shared" ca="1" si="494"/>
        <v>0</v>
      </c>
      <c r="N3526" t="str">
        <f t="shared" ca="1" si="495"/>
        <v>D:z</v>
      </c>
      <c r="O3526" t="str">
        <f t="shared" ca="1" si="496"/>
        <v>D7:z7</v>
      </c>
    </row>
    <row r="3527" spans="1:15">
      <c r="A3527" t="str">
        <f t="shared" si="497"/>
        <v>13</v>
      </c>
      <c r="B3527" t="str">
        <f t="shared" ca="1" si="489"/>
        <v>W</v>
      </c>
      <c r="C3527" t="s">
        <v>4286</v>
      </c>
      <c r="D3527" t="s">
        <v>4299</v>
      </c>
      <c r="E3527">
        <f t="shared" ca="1" si="490"/>
        <v>0</v>
      </c>
      <c r="H3527" t="str">
        <f t="shared" ca="1" si="491"/>
        <v>'Simpl. All tex.-dual tex'!</v>
      </c>
      <c r="I3527" t="str">
        <f t="shared" ca="1" si="492"/>
        <v>'Simpl. All tex.-dual tex'!</v>
      </c>
      <c r="J3527">
        <f t="shared" ca="1" si="493"/>
        <v>0</v>
      </c>
      <c r="K3527">
        <f t="shared" ca="1" si="494"/>
        <v>0</v>
      </c>
      <c r="N3527" t="str">
        <f t="shared" ca="1" si="495"/>
        <v>D:z</v>
      </c>
      <c r="O3527" t="str">
        <f t="shared" ca="1" si="496"/>
        <v>D7:z7</v>
      </c>
    </row>
    <row r="3528" spans="1:15">
      <c r="A3528" t="str">
        <f t="shared" si="497"/>
        <v>100</v>
      </c>
      <c r="B3528" t="str">
        <f t="shared" ca="1" si="489"/>
        <v>W</v>
      </c>
      <c r="C3528" t="s">
        <v>4286</v>
      </c>
      <c r="D3528" t="s">
        <v>4300</v>
      </c>
      <c r="E3528">
        <f t="shared" ca="1" si="490"/>
        <v>0</v>
      </c>
      <c r="H3528" t="str">
        <f t="shared" ca="1" si="491"/>
        <v>'Simpl. All tex.-dual tex'!</v>
      </c>
      <c r="I3528" t="str">
        <f t="shared" ca="1" si="492"/>
        <v>'Simpl. All tex.-dual tex'!</v>
      </c>
      <c r="J3528">
        <f t="shared" ca="1" si="493"/>
        <v>0</v>
      </c>
      <c r="K3528">
        <f t="shared" ca="1" si="494"/>
        <v>0</v>
      </c>
      <c r="N3528" t="str">
        <f t="shared" ca="1" si="495"/>
        <v>D:z</v>
      </c>
      <c r="O3528" t="str">
        <f t="shared" ca="1" si="496"/>
        <v>D7:z7</v>
      </c>
    </row>
    <row r="3529" spans="1:15">
      <c r="A3529" t="str">
        <f t="shared" si="497"/>
        <v>01</v>
      </c>
      <c r="B3529" t="str">
        <f t="shared" ca="1" si="489"/>
        <v>W</v>
      </c>
      <c r="C3529" t="s">
        <v>4301</v>
      </c>
      <c r="D3529" t="s">
        <v>4302</v>
      </c>
      <c r="E3529">
        <f t="shared" ca="1" si="490"/>
        <v>0</v>
      </c>
      <c r="H3529" t="str">
        <f t="shared" ca="1" si="491"/>
        <v>'Simpl. All tex.-dual tex'!</v>
      </c>
      <c r="I3529" t="str">
        <f t="shared" ca="1" si="492"/>
        <v>'Simpl. All tex.-dual tex'!</v>
      </c>
      <c r="J3529">
        <f t="shared" ca="1" si="493"/>
        <v>0</v>
      </c>
      <c r="K3529">
        <f t="shared" ca="1" si="494"/>
        <v>0</v>
      </c>
      <c r="N3529" t="str">
        <f t="shared" ca="1" si="495"/>
        <v>D:z</v>
      </c>
      <c r="O3529" t="str">
        <f t="shared" ca="1" si="496"/>
        <v>D7:z7</v>
      </c>
    </row>
    <row r="3530" spans="1:15">
      <c r="A3530" t="str">
        <f t="shared" si="497"/>
        <v>02</v>
      </c>
      <c r="B3530" t="str">
        <f t="shared" ca="1" si="489"/>
        <v>W</v>
      </c>
      <c r="C3530" t="s">
        <v>4301</v>
      </c>
      <c r="D3530" t="s">
        <v>4303</v>
      </c>
      <c r="E3530">
        <f t="shared" ca="1" si="490"/>
        <v>0</v>
      </c>
      <c r="H3530" t="str">
        <f t="shared" ca="1" si="491"/>
        <v>'Simpl. All tex.-dual tex'!</v>
      </c>
      <c r="I3530" t="str">
        <f t="shared" ca="1" si="492"/>
        <v>'Simpl. All tex.-dual tex'!</v>
      </c>
      <c r="J3530">
        <f t="shared" ca="1" si="493"/>
        <v>0</v>
      </c>
      <c r="K3530">
        <f t="shared" ca="1" si="494"/>
        <v>0</v>
      </c>
      <c r="N3530" t="str">
        <f t="shared" ca="1" si="495"/>
        <v>D:z</v>
      </c>
      <c r="O3530" t="str">
        <f t="shared" ca="1" si="496"/>
        <v>D7:z7</v>
      </c>
    </row>
    <row r="3531" spans="1:15">
      <c r="A3531" t="str">
        <f t="shared" si="497"/>
        <v>03</v>
      </c>
      <c r="B3531" t="str">
        <f t="shared" ref="B3531:B3594" ca="1" si="498">VLOOKUP(H3531,$A$1:$K$3,11,FALSE)</f>
        <v>W</v>
      </c>
      <c r="C3531" t="s">
        <v>4301</v>
      </c>
      <c r="D3531" t="s">
        <v>4304</v>
      </c>
      <c r="E3531">
        <f t="shared" ref="E3531:E3594" ca="1" si="499">IFERROR(VLOOKUP(C3531,INDIRECT($H3531&amp;$N3531),MATCH($A3531,INDIRECT($H3531&amp;$O3531),0),FALSE),0)</f>
        <v>0</v>
      </c>
      <c r="H3531" t="str">
        <f t="shared" ref="H3531:H3594" ca="1" si="500">IF(I3531&lt;&gt;0,I3531,IF(J3531&lt;&gt;0,J3531,K3531))</f>
        <v>'Simpl. All tex.-dual tex'!</v>
      </c>
      <c r="I3531" t="str">
        <f t="shared" ref="I3531:I3594" ca="1" si="501">IF(IFERROR(VLOOKUP(C3531,INDIRECT($G$5&amp;"D:D"),1,FALSE),0)&lt;&gt;0,I$9,0)</f>
        <v>'Simpl. All tex.-dual tex'!</v>
      </c>
      <c r="J3531">
        <f t="shared" ref="J3531:J3594" ca="1" si="502">IF(IFERROR(VLOOKUP(C3531,INDIRECT($G$6&amp;"D:D"),1,FALSE),0)&lt;&gt;0,J$9,0)</f>
        <v>0</v>
      </c>
      <c r="K3531">
        <f t="shared" ref="K3531:K3594" ca="1" si="503">IF(IFERROR(VLOOKUP($C3531,INDIRECT($G$7&amp;"d:d"),1,FALSE),0)&lt;&gt;0,K$9,0)</f>
        <v>0</v>
      </c>
      <c r="N3531" t="str">
        <f t="shared" ref="N3531:N3594" ca="1" si="504">VLOOKUP($H3531,$G$5:$I$7,2,FALSE)</f>
        <v>D:z</v>
      </c>
      <c r="O3531" t="str">
        <f t="shared" ref="O3531:O3594" ca="1" si="505">VLOOKUP($H3531,$G$5:$I$7,3,FALSE)</f>
        <v>D7:z7</v>
      </c>
    </row>
    <row r="3532" spans="1:15">
      <c r="A3532" t="str">
        <f t="shared" si="497"/>
        <v>04</v>
      </c>
      <c r="B3532" t="str">
        <f t="shared" ca="1" si="498"/>
        <v>W</v>
      </c>
      <c r="C3532" t="s">
        <v>4301</v>
      </c>
      <c r="D3532" t="s">
        <v>4305</v>
      </c>
      <c r="E3532">
        <f t="shared" ca="1" si="499"/>
        <v>0</v>
      </c>
      <c r="H3532" t="str">
        <f t="shared" ca="1" si="500"/>
        <v>'Simpl. All tex.-dual tex'!</v>
      </c>
      <c r="I3532" t="str">
        <f t="shared" ca="1" si="501"/>
        <v>'Simpl. All tex.-dual tex'!</v>
      </c>
      <c r="J3532">
        <f t="shared" ca="1" si="502"/>
        <v>0</v>
      </c>
      <c r="K3532">
        <f t="shared" ca="1" si="503"/>
        <v>0</v>
      </c>
      <c r="N3532" t="str">
        <f t="shared" ca="1" si="504"/>
        <v>D:z</v>
      </c>
      <c r="O3532" t="str">
        <f t="shared" ca="1" si="505"/>
        <v>D7:z7</v>
      </c>
    </row>
    <row r="3533" spans="1:15">
      <c r="A3533" t="str">
        <f t="shared" si="497"/>
        <v>05</v>
      </c>
      <c r="B3533" t="str">
        <f t="shared" ca="1" si="498"/>
        <v>W</v>
      </c>
      <c r="C3533" t="s">
        <v>4301</v>
      </c>
      <c r="D3533" t="s">
        <v>4306</v>
      </c>
      <c r="E3533">
        <f t="shared" ca="1" si="499"/>
        <v>0</v>
      </c>
      <c r="H3533" t="str">
        <f t="shared" ca="1" si="500"/>
        <v>'Simpl. All tex.-dual tex'!</v>
      </c>
      <c r="I3533" t="str">
        <f t="shared" ca="1" si="501"/>
        <v>'Simpl. All tex.-dual tex'!</v>
      </c>
      <c r="J3533">
        <f t="shared" ca="1" si="502"/>
        <v>0</v>
      </c>
      <c r="K3533">
        <f t="shared" ca="1" si="503"/>
        <v>0</v>
      </c>
      <c r="N3533" t="str">
        <f t="shared" ca="1" si="504"/>
        <v>D:z</v>
      </c>
      <c r="O3533" t="str">
        <f t="shared" ca="1" si="505"/>
        <v>D7:z7</v>
      </c>
    </row>
    <row r="3534" spans="1:15">
      <c r="A3534" t="str">
        <f t="shared" si="497"/>
        <v>06</v>
      </c>
      <c r="B3534" t="str">
        <f t="shared" ca="1" si="498"/>
        <v>W</v>
      </c>
      <c r="C3534" t="s">
        <v>4301</v>
      </c>
      <c r="D3534" t="s">
        <v>4307</v>
      </c>
      <c r="E3534">
        <f t="shared" ca="1" si="499"/>
        <v>0</v>
      </c>
      <c r="H3534" t="str">
        <f t="shared" ca="1" si="500"/>
        <v>'Simpl. All tex.-dual tex'!</v>
      </c>
      <c r="I3534" t="str">
        <f t="shared" ca="1" si="501"/>
        <v>'Simpl. All tex.-dual tex'!</v>
      </c>
      <c r="J3534">
        <f t="shared" ca="1" si="502"/>
        <v>0</v>
      </c>
      <c r="K3534">
        <f t="shared" ca="1" si="503"/>
        <v>0</v>
      </c>
      <c r="N3534" t="str">
        <f t="shared" ca="1" si="504"/>
        <v>D:z</v>
      </c>
      <c r="O3534" t="str">
        <f t="shared" ca="1" si="505"/>
        <v>D7:z7</v>
      </c>
    </row>
    <row r="3535" spans="1:15">
      <c r="A3535" t="str">
        <f t="shared" si="497"/>
        <v>07</v>
      </c>
      <c r="B3535" t="str">
        <f t="shared" ca="1" si="498"/>
        <v>W</v>
      </c>
      <c r="C3535" t="s">
        <v>4301</v>
      </c>
      <c r="D3535" t="s">
        <v>4308</v>
      </c>
      <c r="E3535">
        <f t="shared" ca="1" si="499"/>
        <v>0</v>
      </c>
      <c r="H3535" t="str">
        <f t="shared" ca="1" si="500"/>
        <v>'Simpl. All tex.-dual tex'!</v>
      </c>
      <c r="I3535" t="str">
        <f t="shared" ca="1" si="501"/>
        <v>'Simpl. All tex.-dual tex'!</v>
      </c>
      <c r="J3535">
        <f t="shared" ca="1" si="502"/>
        <v>0</v>
      </c>
      <c r="K3535">
        <f t="shared" ca="1" si="503"/>
        <v>0</v>
      </c>
      <c r="N3535" t="str">
        <f t="shared" ca="1" si="504"/>
        <v>D:z</v>
      </c>
      <c r="O3535" t="str">
        <f t="shared" ca="1" si="505"/>
        <v>D7:z7</v>
      </c>
    </row>
    <row r="3536" spans="1:15">
      <c r="A3536" t="str">
        <f t="shared" si="497"/>
        <v>08</v>
      </c>
      <c r="B3536" t="str">
        <f t="shared" ca="1" si="498"/>
        <v>W</v>
      </c>
      <c r="C3536" t="s">
        <v>4301</v>
      </c>
      <c r="D3536" t="s">
        <v>4309</v>
      </c>
      <c r="E3536">
        <f t="shared" ca="1" si="499"/>
        <v>0</v>
      </c>
      <c r="H3536" t="str">
        <f t="shared" ca="1" si="500"/>
        <v>'Simpl. All tex.-dual tex'!</v>
      </c>
      <c r="I3536" t="str">
        <f t="shared" ca="1" si="501"/>
        <v>'Simpl. All tex.-dual tex'!</v>
      </c>
      <c r="J3536">
        <f t="shared" ca="1" si="502"/>
        <v>0</v>
      </c>
      <c r="K3536">
        <f t="shared" ca="1" si="503"/>
        <v>0</v>
      </c>
      <c r="N3536" t="str">
        <f t="shared" ca="1" si="504"/>
        <v>D:z</v>
      </c>
      <c r="O3536" t="str">
        <f t="shared" ca="1" si="505"/>
        <v>D7:z7</v>
      </c>
    </row>
    <row r="3537" spans="1:15">
      <c r="A3537" t="str">
        <f t="shared" si="497"/>
        <v>09</v>
      </c>
      <c r="B3537" t="str">
        <f t="shared" ca="1" si="498"/>
        <v>W</v>
      </c>
      <c r="C3537" t="s">
        <v>4301</v>
      </c>
      <c r="D3537" t="s">
        <v>4310</v>
      </c>
      <c r="E3537">
        <f t="shared" ca="1" si="499"/>
        <v>0</v>
      </c>
      <c r="H3537" t="str">
        <f t="shared" ca="1" si="500"/>
        <v>'Simpl. All tex.-dual tex'!</v>
      </c>
      <c r="I3537" t="str">
        <f t="shared" ca="1" si="501"/>
        <v>'Simpl. All tex.-dual tex'!</v>
      </c>
      <c r="J3537">
        <f t="shared" ca="1" si="502"/>
        <v>0</v>
      </c>
      <c r="K3537">
        <f t="shared" ca="1" si="503"/>
        <v>0</v>
      </c>
      <c r="N3537" t="str">
        <f t="shared" ca="1" si="504"/>
        <v>D:z</v>
      </c>
      <c r="O3537" t="str">
        <f t="shared" ca="1" si="505"/>
        <v>D7:z7</v>
      </c>
    </row>
    <row r="3538" spans="1:15">
      <c r="A3538" t="str">
        <f t="shared" si="497"/>
        <v>10</v>
      </c>
      <c r="B3538" t="str">
        <f t="shared" ca="1" si="498"/>
        <v>W</v>
      </c>
      <c r="C3538" t="s">
        <v>4301</v>
      </c>
      <c r="D3538" t="s">
        <v>4311</v>
      </c>
      <c r="E3538">
        <f t="shared" ca="1" si="499"/>
        <v>0</v>
      </c>
      <c r="H3538" t="str">
        <f t="shared" ca="1" si="500"/>
        <v>'Simpl. All tex.-dual tex'!</v>
      </c>
      <c r="I3538" t="str">
        <f t="shared" ca="1" si="501"/>
        <v>'Simpl. All tex.-dual tex'!</v>
      </c>
      <c r="J3538">
        <f t="shared" ca="1" si="502"/>
        <v>0</v>
      </c>
      <c r="K3538">
        <f t="shared" ca="1" si="503"/>
        <v>0</v>
      </c>
      <c r="N3538" t="str">
        <f t="shared" ca="1" si="504"/>
        <v>D:z</v>
      </c>
      <c r="O3538" t="str">
        <f t="shared" ca="1" si="505"/>
        <v>D7:z7</v>
      </c>
    </row>
    <row r="3539" spans="1:15">
      <c r="A3539" t="str">
        <f t="shared" si="497"/>
        <v>11</v>
      </c>
      <c r="B3539" t="str">
        <f t="shared" ca="1" si="498"/>
        <v>W</v>
      </c>
      <c r="C3539" t="s">
        <v>4301</v>
      </c>
      <c r="D3539" t="s">
        <v>4312</v>
      </c>
      <c r="E3539">
        <f t="shared" ca="1" si="499"/>
        <v>0</v>
      </c>
      <c r="H3539" t="str">
        <f t="shared" ca="1" si="500"/>
        <v>'Simpl. All tex.-dual tex'!</v>
      </c>
      <c r="I3539" t="str">
        <f t="shared" ca="1" si="501"/>
        <v>'Simpl. All tex.-dual tex'!</v>
      </c>
      <c r="J3539">
        <f t="shared" ca="1" si="502"/>
        <v>0</v>
      </c>
      <c r="K3539">
        <f t="shared" ca="1" si="503"/>
        <v>0</v>
      </c>
      <c r="N3539" t="str">
        <f t="shared" ca="1" si="504"/>
        <v>D:z</v>
      </c>
      <c r="O3539" t="str">
        <f t="shared" ca="1" si="505"/>
        <v>D7:z7</v>
      </c>
    </row>
    <row r="3540" spans="1:15">
      <c r="A3540" t="str">
        <f t="shared" si="497"/>
        <v>12</v>
      </c>
      <c r="B3540" t="str">
        <f t="shared" ca="1" si="498"/>
        <v>W</v>
      </c>
      <c r="C3540" t="s">
        <v>4301</v>
      </c>
      <c r="D3540" t="s">
        <v>4313</v>
      </c>
      <c r="E3540">
        <f t="shared" ca="1" si="499"/>
        <v>0</v>
      </c>
      <c r="H3540" t="str">
        <f t="shared" ca="1" si="500"/>
        <v>'Simpl. All tex.-dual tex'!</v>
      </c>
      <c r="I3540" t="str">
        <f t="shared" ca="1" si="501"/>
        <v>'Simpl. All tex.-dual tex'!</v>
      </c>
      <c r="J3540">
        <f t="shared" ca="1" si="502"/>
        <v>0</v>
      </c>
      <c r="K3540">
        <f t="shared" ca="1" si="503"/>
        <v>0</v>
      </c>
      <c r="N3540" t="str">
        <f t="shared" ca="1" si="504"/>
        <v>D:z</v>
      </c>
      <c r="O3540" t="str">
        <f t="shared" ca="1" si="505"/>
        <v>D7:z7</v>
      </c>
    </row>
    <row r="3541" spans="1:15">
      <c r="A3541" t="str">
        <f t="shared" si="497"/>
        <v>13</v>
      </c>
      <c r="B3541" t="str">
        <f t="shared" ca="1" si="498"/>
        <v>W</v>
      </c>
      <c r="C3541" t="s">
        <v>4301</v>
      </c>
      <c r="D3541" t="s">
        <v>4314</v>
      </c>
      <c r="E3541">
        <f t="shared" ca="1" si="499"/>
        <v>0</v>
      </c>
      <c r="H3541" t="str">
        <f t="shared" ca="1" si="500"/>
        <v>'Simpl. All tex.-dual tex'!</v>
      </c>
      <c r="I3541" t="str">
        <f t="shared" ca="1" si="501"/>
        <v>'Simpl. All tex.-dual tex'!</v>
      </c>
      <c r="J3541">
        <f t="shared" ca="1" si="502"/>
        <v>0</v>
      </c>
      <c r="K3541">
        <f t="shared" ca="1" si="503"/>
        <v>0</v>
      </c>
      <c r="N3541" t="str">
        <f t="shared" ca="1" si="504"/>
        <v>D:z</v>
      </c>
      <c r="O3541" t="str">
        <f t="shared" ca="1" si="505"/>
        <v>D7:z7</v>
      </c>
    </row>
    <row r="3542" spans="1:15">
      <c r="A3542" t="str">
        <f t="shared" si="497"/>
        <v>100</v>
      </c>
      <c r="B3542" t="str">
        <f t="shared" ca="1" si="498"/>
        <v>W</v>
      </c>
      <c r="C3542" t="s">
        <v>4301</v>
      </c>
      <c r="D3542" t="s">
        <v>4315</v>
      </c>
      <c r="E3542">
        <f t="shared" ca="1" si="499"/>
        <v>0</v>
      </c>
      <c r="H3542" t="str">
        <f t="shared" ca="1" si="500"/>
        <v>'Simpl. All tex.-dual tex'!</v>
      </c>
      <c r="I3542" t="str">
        <f t="shared" ca="1" si="501"/>
        <v>'Simpl. All tex.-dual tex'!</v>
      </c>
      <c r="J3542">
        <f t="shared" ca="1" si="502"/>
        <v>0</v>
      </c>
      <c r="K3542">
        <f t="shared" ca="1" si="503"/>
        <v>0</v>
      </c>
      <c r="N3542" t="str">
        <f t="shared" ca="1" si="504"/>
        <v>D:z</v>
      </c>
      <c r="O3542" t="str">
        <f t="shared" ca="1" si="505"/>
        <v>D7:z7</v>
      </c>
    </row>
    <row r="3543" spans="1:15">
      <c r="A3543" t="str">
        <f t="shared" si="497"/>
        <v>01</v>
      </c>
      <c r="B3543" t="str">
        <f t="shared" ca="1" si="498"/>
        <v>W</v>
      </c>
      <c r="C3543" t="s">
        <v>3911</v>
      </c>
      <c r="D3543" t="s">
        <v>3912</v>
      </c>
      <c r="E3543">
        <f t="shared" ca="1" si="499"/>
        <v>0</v>
      </c>
      <c r="H3543" t="str">
        <f t="shared" ca="1" si="500"/>
        <v>'Simpl. All tex.-dual tex'!</v>
      </c>
      <c r="I3543" t="str">
        <f t="shared" ca="1" si="501"/>
        <v>'Simpl. All tex.-dual tex'!</v>
      </c>
      <c r="J3543">
        <f t="shared" ca="1" si="502"/>
        <v>0</v>
      </c>
      <c r="K3543">
        <f t="shared" ca="1" si="503"/>
        <v>0</v>
      </c>
      <c r="N3543" t="str">
        <f t="shared" ca="1" si="504"/>
        <v>D:z</v>
      </c>
      <c r="O3543" t="str">
        <f t="shared" ca="1" si="505"/>
        <v>D7:z7</v>
      </c>
    </row>
    <row r="3544" spans="1:15">
      <c r="A3544" t="str">
        <f t="shared" si="497"/>
        <v>02</v>
      </c>
      <c r="B3544" t="str">
        <f t="shared" ca="1" si="498"/>
        <v>W</v>
      </c>
      <c r="C3544" t="s">
        <v>3911</v>
      </c>
      <c r="D3544" t="s">
        <v>3913</v>
      </c>
      <c r="E3544">
        <f t="shared" ca="1" si="499"/>
        <v>0</v>
      </c>
      <c r="H3544" t="str">
        <f t="shared" ca="1" si="500"/>
        <v>'Simpl. All tex.-dual tex'!</v>
      </c>
      <c r="I3544" t="str">
        <f t="shared" ca="1" si="501"/>
        <v>'Simpl. All tex.-dual tex'!</v>
      </c>
      <c r="J3544">
        <f t="shared" ca="1" si="502"/>
        <v>0</v>
      </c>
      <c r="K3544">
        <f t="shared" ca="1" si="503"/>
        <v>0</v>
      </c>
      <c r="N3544" t="str">
        <f t="shared" ca="1" si="504"/>
        <v>D:z</v>
      </c>
      <c r="O3544" t="str">
        <f t="shared" ca="1" si="505"/>
        <v>D7:z7</v>
      </c>
    </row>
    <row r="3545" spans="1:15">
      <c r="A3545" t="str">
        <f t="shared" si="497"/>
        <v>03</v>
      </c>
      <c r="B3545" t="str">
        <f t="shared" ca="1" si="498"/>
        <v>W</v>
      </c>
      <c r="C3545" t="s">
        <v>3911</v>
      </c>
      <c r="D3545" t="s">
        <v>3914</v>
      </c>
      <c r="E3545">
        <f t="shared" ca="1" si="499"/>
        <v>0</v>
      </c>
      <c r="H3545" t="str">
        <f t="shared" ca="1" si="500"/>
        <v>'Simpl. All tex.-dual tex'!</v>
      </c>
      <c r="I3545" t="str">
        <f t="shared" ca="1" si="501"/>
        <v>'Simpl. All tex.-dual tex'!</v>
      </c>
      <c r="J3545">
        <f t="shared" ca="1" si="502"/>
        <v>0</v>
      </c>
      <c r="K3545">
        <f t="shared" ca="1" si="503"/>
        <v>0</v>
      </c>
      <c r="N3545" t="str">
        <f t="shared" ca="1" si="504"/>
        <v>D:z</v>
      </c>
      <c r="O3545" t="str">
        <f t="shared" ca="1" si="505"/>
        <v>D7:z7</v>
      </c>
    </row>
    <row r="3546" spans="1:15">
      <c r="A3546" t="str">
        <f t="shared" si="497"/>
        <v>04</v>
      </c>
      <c r="B3546" t="str">
        <f t="shared" ca="1" si="498"/>
        <v>W</v>
      </c>
      <c r="C3546" t="s">
        <v>3911</v>
      </c>
      <c r="D3546" t="s">
        <v>3915</v>
      </c>
      <c r="E3546">
        <f t="shared" ca="1" si="499"/>
        <v>0</v>
      </c>
      <c r="H3546" t="str">
        <f t="shared" ca="1" si="500"/>
        <v>'Simpl. All tex.-dual tex'!</v>
      </c>
      <c r="I3546" t="str">
        <f t="shared" ca="1" si="501"/>
        <v>'Simpl. All tex.-dual tex'!</v>
      </c>
      <c r="J3546">
        <f t="shared" ca="1" si="502"/>
        <v>0</v>
      </c>
      <c r="K3546">
        <f t="shared" ca="1" si="503"/>
        <v>0</v>
      </c>
      <c r="N3546" t="str">
        <f t="shared" ca="1" si="504"/>
        <v>D:z</v>
      </c>
      <c r="O3546" t="str">
        <f t="shared" ca="1" si="505"/>
        <v>D7:z7</v>
      </c>
    </row>
    <row r="3547" spans="1:15">
      <c r="A3547" t="str">
        <f t="shared" si="497"/>
        <v>05</v>
      </c>
      <c r="B3547" t="str">
        <f t="shared" ca="1" si="498"/>
        <v>W</v>
      </c>
      <c r="C3547" t="s">
        <v>3911</v>
      </c>
      <c r="D3547" t="s">
        <v>3916</v>
      </c>
      <c r="E3547">
        <f t="shared" ca="1" si="499"/>
        <v>0</v>
      </c>
      <c r="H3547" t="str">
        <f t="shared" ca="1" si="500"/>
        <v>'Simpl. All tex.-dual tex'!</v>
      </c>
      <c r="I3547" t="str">
        <f t="shared" ca="1" si="501"/>
        <v>'Simpl. All tex.-dual tex'!</v>
      </c>
      <c r="J3547">
        <f t="shared" ca="1" si="502"/>
        <v>0</v>
      </c>
      <c r="K3547">
        <f t="shared" ca="1" si="503"/>
        <v>0</v>
      </c>
      <c r="N3547" t="str">
        <f t="shared" ca="1" si="504"/>
        <v>D:z</v>
      </c>
      <c r="O3547" t="str">
        <f t="shared" ca="1" si="505"/>
        <v>D7:z7</v>
      </c>
    </row>
    <row r="3548" spans="1:15">
      <c r="A3548" t="str">
        <f t="shared" si="497"/>
        <v>06</v>
      </c>
      <c r="B3548" t="str">
        <f t="shared" ca="1" si="498"/>
        <v>W</v>
      </c>
      <c r="C3548" t="s">
        <v>3911</v>
      </c>
      <c r="D3548" t="s">
        <v>3917</v>
      </c>
      <c r="E3548">
        <f t="shared" ca="1" si="499"/>
        <v>0</v>
      </c>
      <c r="H3548" t="str">
        <f t="shared" ca="1" si="500"/>
        <v>'Simpl. All tex.-dual tex'!</v>
      </c>
      <c r="I3548" t="str">
        <f t="shared" ca="1" si="501"/>
        <v>'Simpl. All tex.-dual tex'!</v>
      </c>
      <c r="J3548">
        <f t="shared" ca="1" si="502"/>
        <v>0</v>
      </c>
      <c r="K3548">
        <f t="shared" ca="1" si="503"/>
        <v>0</v>
      </c>
      <c r="N3548" t="str">
        <f t="shared" ca="1" si="504"/>
        <v>D:z</v>
      </c>
      <c r="O3548" t="str">
        <f t="shared" ca="1" si="505"/>
        <v>D7:z7</v>
      </c>
    </row>
    <row r="3549" spans="1:15">
      <c r="A3549" t="str">
        <f t="shared" si="497"/>
        <v>07</v>
      </c>
      <c r="B3549" t="str">
        <f t="shared" ca="1" si="498"/>
        <v>W</v>
      </c>
      <c r="C3549" t="s">
        <v>3911</v>
      </c>
      <c r="D3549" t="s">
        <v>3918</v>
      </c>
      <c r="E3549">
        <f t="shared" ca="1" si="499"/>
        <v>0</v>
      </c>
      <c r="H3549" t="str">
        <f t="shared" ca="1" si="500"/>
        <v>'Simpl. All tex.-dual tex'!</v>
      </c>
      <c r="I3549" t="str">
        <f t="shared" ca="1" si="501"/>
        <v>'Simpl. All tex.-dual tex'!</v>
      </c>
      <c r="J3549">
        <f t="shared" ca="1" si="502"/>
        <v>0</v>
      </c>
      <c r="K3549">
        <f t="shared" ca="1" si="503"/>
        <v>0</v>
      </c>
      <c r="N3549" t="str">
        <f t="shared" ca="1" si="504"/>
        <v>D:z</v>
      </c>
      <c r="O3549" t="str">
        <f t="shared" ca="1" si="505"/>
        <v>D7:z7</v>
      </c>
    </row>
    <row r="3550" spans="1:15">
      <c r="A3550" t="str">
        <f t="shared" si="497"/>
        <v>08</v>
      </c>
      <c r="B3550" t="str">
        <f t="shared" ca="1" si="498"/>
        <v>W</v>
      </c>
      <c r="C3550" t="s">
        <v>3911</v>
      </c>
      <c r="D3550" t="s">
        <v>3919</v>
      </c>
      <c r="E3550">
        <f t="shared" ca="1" si="499"/>
        <v>0</v>
      </c>
      <c r="H3550" t="str">
        <f t="shared" ca="1" si="500"/>
        <v>'Simpl. All tex.-dual tex'!</v>
      </c>
      <c r="I3550" t="str">
        <f t="shared" ca="1" si="501"/>
        <v>'Simpl. All tex.-dual tex'!</v>
      </c>
      <c r="J3550">
        <f t="shared" ca="1" si="502"/>
        <v>0</v>
      </c>
      <c r="K3550">
        <f t="shared" ca="1" si="503"/>
        <v>0</v>
      </c>
      <c r="N3550" t="str">
        <f t="shared" ca="1" si="504"/>
        <v>D:z</v>
      </c>
      <c r="O3550" t="str">
        <f t="shared" ca="1" si="505"/>
        <v>D7:z7</v>
      </c>
    </row>
    <row r="3551" spans="1:15">
      <c r="A3551" t="str">
        <f t="shared" si="497"/>
        <v>09</v>
      </c>
      <c r="B3551" t="str">
        <f t="shared" ca="1" si="498"/>
        <v>W</v>
      </c>
      <c r="C3551" t="s">
        <v>3911</v>
      </c>
      <c r="D3551" t="s">
        <v>3920</v>
      </c>
      <c r="E3551">
        <f t="shared" ca="1" si="499"/>
        <v>0</v>
      </c>
      <c r="H3551" t="str">
        <f t="shared" ca="1" si="500"/>
        <v>'Simpl. All tex.-dual tex'!</v>
      </c>
      <c r="I3551" t="str">
        <f t="shared" ca="1" si="501"/>
        <v>'Simpl. All tex.-dual tex'!</v>
      </c>
      <c r="J3551">
        <f t="shared" ca="1" si="502"/>
        <v>0</v>
      </c>
      <c r="K3551">
        <f t="shared" ca="1" si="503"/>
        <v>0</v>
      </c>
      <c r="N3551" t="str">
        <f t="shared" ca="1" si="504"/>
        <v>D:z</v>
      </c>
      <c r="O3551" t="str">
        <f t="shared" ca="1" si="505"/>
        <v>D7:z7</v>
      </c>
    </row>
    <row r="3552" spans="1:15">
      <c r="A3552" t="str">
        <f t="shared" si="497"/>
        <v>10</v>
      </c>
      <c r="B3552" t="str">
        <f t="shared" ca="1" si="498"/>
        <v>W</v>
      </c>
      <c r="C3552" t="s">
        <v>3911</v>
      </c>
      <c r="D3552" t="s">
        <v>3921</v>
      </c>
      <c r="E3552">
        <f t="shared" ca="1" si="499"/>
        <v>0</v>
      </c>
      <c r="H3552" t="str">
        <f t="shared" ca="1" si="500"/>
        <v>'Simpl. All tex.-dual tex'!</v>
      </c>
      <c r="I3552" t="str">
        <f t="shared" ca="1" si="501"/>
        <v>'Simpl. All tex.-dual tex'!</v>
      </c>
      <c r="J3552">
        <f t="shared" ca="1" si="502"/>
        <v>0</v>
      </c>
      <c r="K3552">
        <f t="shared" ca="1" si="503"/>
        <v>0</v>
      </c>
      <c r="N3552" t="str">
        <f t="shared" ca="1" si="504"/>
        <v>D:z</v>
      </c>
      <c r="O3552" t="str">
        <f t="shared" ca="1" si="505"/>
        <v>D7:z7</v>
      </c>
    </row>
    <row r="3553" spans="1:15">
      <c r="A3553" t="str">
        <f t="shared" ref="A3553:A3616" si="506">MID(D3553,LEN(C3553)+2,LEN(D3553)-LEN(C3553))</f>
        <v>11</v>
      </c>
      <c r="B3553" t="str">
        <f t="shared" ca="1" si="498"/>
        <v>W</v>
      </c>
      <c r="C3553" t="s">
        <v>3911</v>
      </c>
      <c r="D3553" t="s">
        <v>3922</v>
      </c>
      <c r="E3553">
        <f t="shared" ca="1" si="499"/>
        <v>0</v>
      </c>
      <c r="H3553" t="str">
        <f t="shared" ca="1" si="500"/>
        <v>'Simpl. All tex.-dual tex'!</v>
      </c>
      <c r="I3553" t="str">
        <f t="shared" ca="1" si="501"/>
        <v>'Simpl. All tex.-dual tex'!</v>
      </c>
      <c r="J3553">
        <f t="shared" ca="1" si="502"/>
        <v>0</v>
      </c>
      <c r="K3553">
        <f t="shared" ca="1" si="503"/>
        <v>0</v>
      </c>
      <c r="N3553" t="str">
        <f t="shared" ca="1" si="504"/>
        <v>D:z</v>
      </c>
      <c r="O3553" t="str">
        <f t="shared" ca="1" si="505"/>
        <v>D7:z7</v>
      </c>
    </row>
    <row r="3554" spans="1:15">
      <c r="A3554" t="str">
        <f t="shared" si="506"/>
        <v>12</v>
      </c>
      <c r="B3554" t="str">
        <f t="shared" ca="1" si="498"/>
        <v>W</v>
      </c>
      <c r="C3554" t="s">
        <v>3911</v>
      </c>
      <c r="D3554" t="s">
        <v>3923</v>
      </c>
      <c r="E3554">
        <f t="shared" ca="1" si="499"/>
        <v>0</v>
      </c>
      <c r="H3554" t="str">
        <f t="shared" ca="1" si="500"/>
        <v>'Simpl. All tex.-dual tex'!</v>
      </c>
      <c r="I3554" t="str">
        <f t="shared" ca="1" si="501"/>
        <v>'Simpl. All tex.-dual tex'!</v>
      </c>
      <c r="J3554">
        <f t="shared" ca="1" si="502"/>
        <v>0</v>
      </c>
      <c r="K3554">
        <f t="shared" ca="1" si="503"/>
        <v>0</v>
      </c>
      <c r="N3554" t="str">
        <f t="shared" ca="1" si="504"/>
        <v>D:z</v>
      </c>
      <c r="O3554" t="str">
        <f t="shared" ca="1" si="505"/>
        <v>D7:z7</v>
      </c>
    </row>
    <row r="3555" spans="1:15">
      <c r="A3555" t="str">
        <f t="shared" si="506"/>
        <v>13</v>
      </c>
      <c r="B3555" t="str">
        <f t="shared" ca="1" si="498"/>
        <v>W</v>
      </c>
      <c r="C3555" t="s">
        <v>3911</v>
      </c>
      <c r="D3555" t="s">
        <v>3924</v>
      </c>
      <c r="E3555">
        <f t="shared" ca="1" si="499"/>
        <v>0</v>
      </c>
      <c r="H3555" t="str">
        <f t="shared" ca="1" si="500"/>
        <v>'Simpl. All tex.-dual tex'!</v>
      </c>
      <c r="I3555" t="str">
        <f t="shared" ca="1" si="501"/>
        <v>'Simpl. All tex.-dual tex'!</v>
      </c>
      <c r="J3555">
        <f t="shared" ca="1" si="502"/>
        <v>0</v>
      </c>
      <c r="K3555">
        <f t="shared" ca="1" si="503"/>
        <v>0</v>
      </c>
      <c r="N3555" t="str">
        <f t="shared" ca="1" si="504"/>
        <v>D:z</v>
      </c>
      <c r="O3555" t="str">
        <f t="shared" ca="1" si="505"/>
        <v>D7:z7</v>
      </c>
    </row>
    <row r="3556" spans="1:15">
      <c r="A3556" t="str">
        <f t="shared" si="506"/>
        <v>100</v>
      </c>
      <c r="B3556" t="str">
        <f t="shared" ca="1" si="498"/>
        <v>W</v>
      </c>
      <c r="C3556" t="s">
        <v>3911</v>
      </c>
      <c r="D3556" t="s">
        <v>3925</v>
      </c>
      <c r="E3556">
        <f t="shared" ca="1" si="499"/>
        <v>0</v>
      </c>
      <c r="H3556" t="str">
        <f t="shared" ca="1" si="500"/>
        <v>'Simpl. All tex.-dual tex'!</v>
      </c>
      <c r="I3556" t="str">
        <f t="shared" ca="1" si="501"/>
        <v>'Simpl. All tex.-dual tex'!</v>
      </c>
      <c r="J3556">
        <f t="shared" ca="1" si="502"/>
        <v>0</v>
      </c>
      <c r="K3556">
        <f t="shared" ca="1" si="503"/>
        <v>0</v>
      </c>
      <c r="N3556" t="str">
        <f t="shared" ca="1" si="504"/>
        <v>D:z</v>
      </c>
      <c r="O3556" t="str">
        <f t="shared" ca="1" si="505"/>
        <v>D7:z7</v>
      </c>
    </row>
    <row r="3557" spans="1:15">
      <c r="A3557" t="str">
        <f t="shared" si="506"/>
        <v>01</v>
      </c>
      <c r="B3557" t="str">
        <f t="shared" ca="1" si="498"/>
        <v>W</v>
      </c>
      <c r="C3557" t="s">
        <v>3956</v>
      </c>
      <c r="D3557" t="s">
        <v>3957</v>
      </c>
      <c r="E3557">
        <f t="shared" ca="1" si="499"/>
        <v>0</v>
      </c>
      <c r="H3557" t="str">
        <f t="shared" ca="1" si="500"/>
        <v>'Simpl. All tex.-dual tex'!</v>
      </c>
      <c r="I3557" t="str">
        <f t="shared" ca="1" si="501"/>
        <v>'Simpl. All tex.-dual tex'!</v>
      </c>
      <c r="J3557">
        <f t="shared" ca="1" si="502"/>
        <v>0</v>
      </c>
      <c r="K3557">
        <f t="shared" ca="1" si="503"/>
        <v>0</v>
      </c>
      <c r="N3557" t="str">
        <f t="shared" ca="1" si="504"/>
        <v>D:z</v>
      </c>
      <c r="O3557" t="str">
        <f t="shared" ca="1" si="505"/>
        <v>D7:z7</v>
      </c>
    </row>
    <row r="3558" spans="1:15">
      <c r="A3558" t="str">
        <f t="shared" si="506"/>
        <v>02</v>
      </c>
      <c r="B3558" t="str">
        <f t="shared" ca="1" si="498"/>
        <v>W</v>
      </c>
      <c r="C3558" t="s">
        <v>3956</v>
      </c>
      <c r="D3558" t="s">
        <v>3958</v>
      </c>
      <c r="E3558">
        <f t="shared" ca="1" si="499"/>
        <v>0</v>
      </c>
      <c r="H3558" t="str">
        <f t="shared" ca="1" si="500"/>
        <v>'Simpl. All tex.-dual tex'!</v>
      </c>
      <c r="I3558" t="str">
        <f t="shared" ca="1" si="501"/>
        <v>'Simpl. All tex.-dual tex'!</v>
      </c>
      <c r="J3558">
        <f t="shared" ca="1" si="502"/>
        <v>0</v>
      </c>
      <c r="K3558">
        <f t="shared" ca="1" si="503"/>
        <v>0</v>
      </c>
      <c r="N3558" t="str">
        <f t="shared" ca="1" si="504"/>
        <v>D:z</v>
      </c>
      <c r="O3558" t="str">
        <f t="shared" ca="1" si="505"/>
        <v>D7:z7</v>
      </c>
    </row>
    <row r="3559" spans="1:15">
      <c r="A3559" t="str">
        <f t="shared" si="506"/>
        <v>03</v>
      </c>
      <c r="B3559" t="str">
        <f t="shared" ca="1" si="498"/>
        <v>W</v>
      </c>
      <c r="C3559" t="s">
        <v>3956</v>
      </c>
      <c r="D3559" t="s">
        <v>3959</v>
      </c>
      <c r="E3559">
        <f t="shared" ca="1" si="499"/>
        <v>0</v>
      </c>
      <c r="H3559" t="str">
        <f t="shared" ca="1" si="500"/>
        <v>'Simpl. All tex.-dual tex'!</v>
      </c>
      <c r="I3559" t="str">
        <f t="shared" ca="1" si="501"/>
        <v>'Simpl. All tex.-dual tex'!</v>
      </c>
      <c r="J3559">
        <f t="shared" ca="1" si="502"/>
        <v>0</v>
      </c>
      <c r="K3559">
        <f t="shared" ca="1" si="503"/>
        <v>0</v>
      </c>
      <c r="N3559" t="str">
        <f t="shared" ca="1" si="504"/>
        <v>D:z</v>
      </c>
      <c r="O3559" t="str">
        <f t="shared" ca="1" si="505"/>
        <v>D7:z7</v>
      </c>
    </row>
    <row r="3560" spans="1:15">
      <c r="A3560" t="str">
        <f t="shared" si="506"/>
        <v>04</v>
      </c>
      <c r="B3560" t="str">
        <f t="shared" ca="1" si="498"/>
        <v>W</v>
      </c>
      <c r="C3560" t="s">
        <v>3956</v>
      </c>
      <c r="D3560" t="s">
        <v>3960</v>
      </c>
      <c r="E3560">
        <f t="shared" ca="1" si="499"/>
        <v>0</v>
      </c>
      <c r="H3560" t="str">
        <f t="shared" ca="1" si="500"/>
        <v>'Simpl. All tex.-dual tex'!</v>
      </c>
      <c r="I3560" t="str">
        <f t="shared" ca="1" si="501"/>
        <v>'Simpl. All tex.-dual tex'!</v>
      </c>
      <c r="J3560">
        <f t="shared" ca="1" si="502"/>
        <v>0</v>
      </c>
      <c r="K3560">
        <f t="shared" ca="1" si="503"/>
        <v>0</v>
      </c>
      <c r="N3560" t="str">
        <f t="shared" ca="1" si="504"/>
        <v>D:z</v>
      </c>
      <c r="O3560" t="str">
        <f t="shared" ca="1" si="505"/>
        <v>D7:z7</v>
      </c>
    </row>
    <row r="3561" spans="1:15">
      <c r="A3561" t="str">
        <f t="shared" si="506"/>
        <v>05</v>
      </c>
      <c r="B3561" t="str">
        <f t="shared" ca="1" si="498"/>
        <v>W</v>
      </c>
      <c r="C3561" t="s">
        <v>3956</v>
      </c>
      <c r="D3561" t="s">
        <v>3961</v>
      </c>
      <c r="E3561">
        <f t="shared" ca="1" si="499"/>
        <v>0</v>
      </c>
      <c r="H3561" t="str">
        <f t="shared" ca="1" si="500"/>
        <v>'Simpl. All tex.-dual tex'!</v>
      </c>
      <c r="I3561" t="str">
        <f t="shared" ca="1" si="501"/>
        <v>'Simpl. All tex.-dual tex'!</v>
      </c>
      <c r="J3561">
        <f t="shared" ca="1" si="502"/>
        <v>0</v>
      </c>
      <c r="K3561">
        <f t="shared" ca="1" si="503"/>
        <v>0</v>
      </c>
      <c r="N3561" t="str">
        <f t="shared" ca="1" si="504"/>
        <v>D:z</v>
      </c>
      <c r="O3561" t="str">
        <f t="shared" ca="1" si="505"/>
        <v>D7:z7</v>
      </c>
    </row>
    <row r="3562" spans="1:15">
      <c r="A3562" t="str">
        <f t="shared" si="506"/>
        <v>06</v>
      </c>
      <c r="B3562" t="str">
        <f t="shared" ca="1" si="498"/>
        <v>W</v>
      </c>
      <c r="C3562" t="s">
        <v>3956</v>
      </c>
      <c r="D3562" t="s">
        <v>3962</v>
      </c>
      <c r="E3562">
        <f t="shared" ca="1" si="499"/>
        <v>0</v>
      </c>
      <c r="H3562" t="str">
        <f t="shared" ca="1" si="500"/>
        <v>'Simpl. All tex.-dual tex'!</v>
      </c>
      <c r="I3562" t="str">
        <f t="shared" ca="1" si="501"/>
        <v>'Simpl. All tex.-dual tex'!</v>
      </c>
      <c r="J3562">
        <f t="shared" ca="1" si="502"/>
        <v>0</v>
      </c>
      <c r="K3562">
        <f t="shared" ca="1" si="503"/>
        <v>0</v>
      </c>
      <c r="N3562" t="str">
        <f t="shared" ca="1" si="504"/>
        <v>D:z</v>
      </c>
      <c r="O3562" t="str">
        <f t="shared" ca="1" si="505"/>
        <v>D7:z7</v>
      </c>
    </row>
    <row r="3563" spans="1:15">
      <c r="A3563" t="str">
        <f t="shared" si="506"/>
        <v>07</v>
      </c>
      <c r="B3563" t="str">
        <f t="shared" ca="1" si="498"/>
        <v>W</v>
      </c>
      <c r="C3563" t="s">
        <v>3956</v>
      </c>
      <c r="D3563" t="s">
        <v>3963</v>
      </c>
      <c r="E3563">
        <f t="shared" ca="1" si="499"/>
        <v>0</v>
      </c>
      <c r="H3563" t="str">
        <f t="shared" ca="1" si="500"/>
        <v>'Simpl. All tex.-dual tex'!</v>
      </c>
      <c r="I3563" t="str">
        <f t="shared" ca="1" si="501"/>
        <v>'Simpl. All tex.-dual tex'!</v>
      </c>
      <c r="J3563">
        <f t="shared" ca="1" si="502"/>
        <v>0</v>
      </c>
      <c r="K3563">
        <f t="shared" ca="1" si="503"/>
        <v>0</v>
      </c>
      <c r="N3563" t="str">
        <f t="shared" ca="1" si="504"/>
        <v>D:z</v>
      </c>
      <c r="O3563" t="str">
        <f t="shared" ca="1" si="505"/>
        <v>D7:z7</v>
      </c>
    </row>
    <row r="3564" spans="1:15">
      <c r="A3564" t="str">
        <f t="shared" si="506"/>
        <v>08</v>
      </c>
      <c r="B3564" t="str">
        <f t="shared" ca="1" si="498"/>
        <v>W</v>
      </c>
      <c r="C3564" t="s">
        <v>3956</v>
      </c>
      <c r="D3564" t="s">
        <v>3964</v>
      </c>
      <c r="E3564">
        <f t="shared" ca="1" si="499"/>
        <v>0</v>
      </c>
      <c r="H3564" t="str">
        <f t="shared" ca="1" si="500"/>
        <v>'Simpl. All tex.-dual tex'!</v>
      </c>
      <c r="I3564" t="str">
        <f t="shared" ca="1" si="501"/>
        <v>'Simpl. All tex.-dual tex'!</v>
      </c>
      <c r="J3564">
        <f t="shared" ca="1" si="502"/>
        <v>0</v>
      </c>
      <c r="K3564">
        <f t="shared" ca="1" si="503"/>
        <v>0</v>
      </c>
      <c r="N3564" t="str">
        <f t="shared" ca="1" si="504"/>
        <v>D:z</v>
      </c>
      <c r="O3564" t="str">
        <f t="shared" ca="1" si="505"/>
        <v>D7:z7</v>
      </c>
    </row>
    <row r="3565" spans="1:15">
      <c r="A3565" t="str">
        <f t="shared" si="506"/>
        <v>09</v>
      </c>
      <c r="B3565" t="str">
        <f t="shared" ca="1" si="498"/>
        <v>W</v>
      </c>
      <c r="C3565" t="s">
        <v>3956</v>
      </c>
      <c r="D3565" t="s">
        <v>3965</v>
      </c>
      <c r="E3565">
        <f t="shared" ca="1" si="499"/>
        <v>0</v>
      </c>
      <c r="H3565" t="str">
        <f t="shared" ca="1" si="500"/>
        <v>'Simpl. All tex.-dual tex'!</v>
      </c>
      <c r="I3565" t="str">
        <f t="shared" ca="1" si="501"/>
        <v>'Simpl. All tex.-dual tex'!</v>
      </c>
      <c r="J3565">
        <f t="shared" ca="1" si="502"/>
        <v>0</v>
      </c>
      <c r="K3565">
        <f t="shared" ca="1" si="503"/>
        <v>0</v>
      </c>
      <c r="N3565" t="str">
        <f t="shared" ca="1" si="504"/>
        <v>D:z</v>
      </c>
      <c r="O3565" t="str">
        <f t="shared" ca="1" si="505"/>
        <v>D7:z7</v>
      </c>
    </row>
    <row r="3566" spans="1:15">
      <c r="A3566" t="str">
        <f t="shared" si="506"/>
        <v>10</v>
      </c>
      <c r="B3566" t="str">
        <f t="shared" ca="1" si="498"/>
        <v>W</v>
      </c>
      <c r="C3566" t="s">
        <v>3956</v>
      </c>
      <c r="D3566" t="s">
        <v>3966</v>
      </c>
      <c r="E3566">
        <f t="shared" ca="1" si="499"/>
        <v>0</v>
      </c>
      <c r="H3566" t="str">
        <f t="shared" ca="1" si="500"/>
        <v>'Simpl. All tex.-dual tex'!</v>
      </c>
      <c r="I3566" t="str">
        <f t="shared" ca="1" si="501"/>
        <v>'Simpl. All tex.-dual tex'!</v>
      </c>
      <c r="J3566">
        <f t="shared" ca="1" si="502"/>
        <v>0</v>
      </c>
      <c r="K3566">
        <f t="shared" ca="1" si="503"/>
        <v>0</v>
      </c>
      <c r="N3566" t="str">
        <f t="shared" ca="1" si="504"/>
        <v>D:z</v>
      </c>
      <c r="O3566" t="str">
        <f t="shared" ca="1" si="505"/>
        <v>D7:z7</v>
      </c>
    </row>
    <row r="3567" spans="1:15">
      <c r="A3567" t="str">
        <f t="shared" si="506"/>
        <v>11</v>
      </c>
      <c r="B3567" t="str">
        <f t="shared" ca="1" si="498"/>
        <v>W</v>
      </c>
      <c r="C3567" t="s">
        <v>3956</v>
      </c>
      <c r="D3567" t="s">
        <v>3967</v>
      </c>
      <c r="E3567">
        <f t="shared" ca="1" si="499"/>
        <v>0</v>
      </c>
      <c r="H3567" t="str">
        <f t="shared" ca="1" si="500"/>
        <v>'Simpl. All tex.-dual tex'!</v>
      </c>
      <c r="I3567" t="str">
        <f t="shared" ca="1" si="501"/>
        <v>'Simpl. All tex.-dual tex'!</v>
      </c>
      <c r="J3567">
        <f t="shared" ca="1" si="502"/>
        <v>0</v>
      </c>
      <c r="K3567">
        <f t="shared" ca="1" si="503"/>
        <v>0</v>
      </c>
      <c r="N3567" t="str">
        <f t="shared" ca="1" si="504"/>
        <v>D:z</v>
      </c>
      <c r="O3567" t="str">
        <f t="shared" ca="1" si="505"/>
        <v>D7:z7</v>
      </c>
    </row>
    <row r="3568" spans="1:15">
      <c r="A3568" t="str">
        <f t="shared" si="506"/>
        <v>12</v>
      </c>
      <c r="B3568" t="str">
        <f t="shared" ca="1" si="498"/>
        <v>W</v>
      </c>
      <c r="C3568" t="s">
        <v>3956</v>
      </c>
      <c r="D3568" t="s">
        <v>3968</v>
      </c>
      <c r="E3568">
        <f t="shared" ca="1" si="499"/>
        <v>0</v>
      </c>
      <c r="H3568" t="str">
        <f t="shared" ca="1" si="500"/>
        <v>'Simpl. All tex.-dual tex'!</v>
      </c>
      <c r="I3568" t="str">
        <f t="shared" ca="1" si="501"/>
        <v>'Simpl. All tex.-dual tex'!</v>
      </c>
      <c r="J3568">
        <f t="shared" ca="1" si="502"/>
        <v>0</v>
      </c>
      <c r="K3568">
        <f t="shared" ca="1" si="503"/>
        <v>0</v>
      </c>
      <c r="N3568" t="str">
        <f t="shared" ca="1" si="504"/>
        <v>D:z</v>
      </c>
      <c r="O3568" t="str">
        <f t="shared" ca="1" si="505"/>
        <v>D7:z7</v>
      </c>
    </row>
    <row r="3569" spans="1:15">
      <c r="A3569" t="str">
        <f t="shared" si="506"/>
        <v>13</v>
      </c>
      <c r="B3569" t="str">
        <f t="shared" ca="1" si="498"/>
        <v>W</v>
      </c>
      <c r="C3569" t="s">
        <v>3956</v>
      </c>
      <c r="D3569" t="s">
        <v>3969</v>
      </c>
      <c r="E3569">
        <f t="shared" ca="1" si="499"/>
        <v>0</v>
      </c>
      <c r="H3569" t="str">
        <f t="shared" ca="1" si="500"/>
        <v>'Simpl. All tex.-dual tex'!</v>
      </c>
      <c r="I3569" t="str">
        <f t="shared" ca="1" si="501"/>
        <v>'Simpl. All tex.-dual tex'!</v>
      </c>
      <c r="J3569">
        <f t="shared" ca="1" si="502"/>
        <v>0</v>
      </c>
      <c r="K3569">
        <f t="shared" ca="1" si="503"/>
        <v>0</v>
      </c>
      <c r="N3569" t="str">
        <f t="shared" ca="1" si="504"/>
        <v>D:z</v>
      </c>
      <c r="O3569" t="str">
        <f t="shared" ca="1" si="505"/>
        <v>D7:z7</v>
      </c>
    </row>
    <row r="3570" spans="1:15">
      <c r="A3570" t="str">
        <f t="shared" si="506"/>
        <v>100</v>
      </c>
      <c r="B3570" t="str">
        <f t="shared" ca="1" si="498"/>
        <v>W</v>
      </c>
      <c r="C3570" t="s">
        <v>3956</v>
      </c>
      <c r="D3570" t="s">
        <v>3970</v>
      </c>
      <c r="E3570">
        <f t="shared" ca="1" si="499"/>
        <v>0</v>
      </c>
      <c r="H3570" t="str">
        <f t="shared" ca="1" si="500"/>
        <v>'Simpl. All tex.-dual tex'!</v>
      </c>
      <c r="I3570" t="str">
        <f t="shared" ca="1" si="501"/>
        <v>'Simpl. All tex.-dual tex'!</v>
      </c>
      <c r="J3570">
        <f t="shared" ca="1" si="502"/>
        <v>0</v>
      </c>
      <c r="K3570">
        <f t="shared" ca="1" si="503"/>
        <v>0</v>
      </c>
      <c r="N3570" t="str">
        <f t="shared" ca="1" si="504"/>
        <v>D:z</v>
      </c>
      <c r="O3570" t="str">
        <f t="shared" ca="1" si="505"/>
        <v>D7:z7</v>
      </c>
    </row>
    <row r="3571" spans="1:15">
      <c r="A3571" t="str">
        <f t="shared" si="506"/>
        <v>01</v>
      </c>
      <c r="B3571" t="str">
        <f t="shared" ca="1" si="498"/>
        <v>W</v>
      </c>
      <c r="C3571" t="s">
        <v>4001</v>
      </c>
      <c r="D3571" t="s">
        <v>4002</v>
      </c>
      <c r="E3571">
        <f t="shared" ca="1" si="499"/>
        <v>0</v>
      </c>
      <c r="H3571" t="str">
        <f t="shared" ca="1" si="500"/>
        <v>'Simpl. All tex.-dual tex'!</v>
      </c>
      <c r="I3571" t="str">
        <f t="shared" ca="1" si="501"/>
        <v>'Simpl. All tex.-dual tex'!</v>
      </c>
      <c r="J3571">
        <f t="shared" ca="1" si="502"/>
        <v>0</v>
      </c>
      <c r="K3571">
        <f t="shared" ca="1" si="503"/>
        <v>0</v>
      </c>
      <c r="N3571" t="str">
        <f t="shared" ca="1" si="504"/>
        <v>D:z</v>
      </c>
      <c r="O3571" t="str">
        <f t="shared" ca="1" si="505"/>
        <v>D7:z7</v>
      </c>
    </row>
    <row r="3572" spans="1:15">
      <c r="A3572" t="str">
        <f t="shared" si="506"/>
        <v>02</v>
      </c>
      <c r="B3572" t="str">
        <f t="shared" ca="1" si="498"/>
        <v>W</v>
      </c>
      <c r="C3572" t="s">
        <v>4001</v>
      </c>
      <c r="D3572" t="s">
        <v>4003</v>
      </c>
      <c r="E3572">
        <f t="shared" ca="1" si="499"/>
        <v>0</v>
      </c>
      <c r="H3572" t="str">
        <f t="shared" ca="1" si="500"/>
        <v>'Simpl. All tex.-dual tex'!</v>
      </c>
      <c r="I3572" t="str">
        <f t="shared" ca="1" si="501"/>
        <v>'Simpl. All tex.-dual tex'!</v>
      </c>
      <c r="J3572">
        <f t="shared" ca="1" si="502"/>
        <v>0</v>
      </c>
      <c r="K3572">
        <f t="shared" ca="1" si="503"/>
        <v>0</v>
      </c>
      <c r="N3572" t="str">
        <f t="shared" ca="1" si="504"/>
        <v>D:z</v>
      </c>
      <c r="O3572" t="str">
        <f t="shared" ca="1" si="505"/>
        <v>D7:z7</v>
      </c>
    </row>
    <row r="3573" spans="1:15">
      <c r="A3573" t="str">
        <f t="shared" si="506"/>
        <v>03</v>
      </c>
      <c r="B3573" t="str">
        <f t="shared" ca="1" si="498"/>
        <v>W</v>
      </c>
      <c r="C3573" t="s">
        <v>4001</v>
      </c>
      <c r="D3573" t="s">
        <v>4004</v>
      </c>
      <c r="E3573">
        <f t="shared" ca="1" si="499"/>
        <v>0</v>
      </c>
      <c r="H3573" t="str">
        <f t="shared" ca="1" si="500"/>
        <v>'Simpl. All tex.-dual tex'!</v>
      </c>
      <c r="I3573" t="str">
        <f t="shared" ca="1" si="501"/>
        <v>'Simpl. All tex.-dual tex'!</v>
      </c>
      <c r="J3573">
        <f t="shared" ca="1" si="502"/>
        <v>0</v>
      </c>
      <c r="K3573">
        <f t="shared" ca="1" si="503"/>
        <v>0</v>
      </c>
      <c r="N3573" t="str">
        <f t="shared" ca="1" si="504"/>
        <v>D:z</v>
      </c>
      <c r="O3573" t="str">
        <f t="shared" ca="1" si="505"/>
        <v>D7:z7</v>
      </c>
    </row>
    <row r="3574" spans="1:15">
      <c r="A3574" t="str">
        <f t="shared" si="506"/>
        <v>04</v>
      </c>
      <c r="B3574" t="str">
        <f t="shared" ca="1" si="498"/>
        <v>W</v>
      </c>
      <c r="C3574" t="s">
        <v>4001</v>
      </c>
      <c r="D3574" t="s">
        <v>4005</v>
      </c>
      <c r="E3574">
        <f t="shared" ca="1" si="499"/>
        <v>0</v>
      </c>
      <c r="H3574" t="str">
        <f t="shared" ca="1" si="500"/>
        <v>'Simpl. All tex.-dual tex'!</v>
      </c>
      <c r="I3574" t="str">
        <f t="shared" ca="1" si="501"/>
        <v>'Simpl. All tex.-dual tex'!</v>
      </c>
      <c r="J3574">
        <f t="shared" ca="1" si="502"/>
        <v>0</v>
      </c>
      <c r="K3574">
        <f t="shared" ca="1" si="503"/>
        <v>0</v>
      </c>
      <c r="N3574" t="str">
        <f t="shared" ca="1" si="504"/>
        <v>D:z</v>
      </c>
      <c r="O3574" t="str">
        <f t="shared" ca="1" si="505"/>
        <v>D7:z7</v>
      </c>
    </row>
    <row r="3575" spans="1:15">
      <c r="A3575" t="str">
        <f t="shared" si="506"/>
        <v>05</v>
      </c>
      <c r="B3575" t="str">
        <f t="shared" ca="1" si="498"/>
        <v>W</v>
      </c>
      <c r="C3575" t="s">
        <v>4001</v>
      </c>
      <c r="D3575" t="s">
        <v>4006</v>
      </c>
      <c r="E3575">
        <f t="shared" ca="1" si="499"/>
        <v>0</v>
      </c>
      <c r="H3575" t="str">
        <f t="shared" ca="1" si="500"/>
        <v>'Simpl. All tex.-dual tex'!</v>
      </c>
      <c r="I3575" t="str">
        <f t="shared" ca="1" si="501"/>
        <v>'Simpl. All tex.-dual tex'!</v>
      </c>
      <c r="J3575">
        <f t="shared" ca="1" si="502"/>
        <v>0</v>
      </c>
      <c r="K3575">
        <f t="shared" ca="1" si="503"/>
        <v>0</v>
      </c>
      <c r="N3575" t="str">
        <f t="shared" ca="1" si="504"/>
        <v>D:z</v>
      </c>
      <c r="O3575" t="str">
        <f t="shared" ca="1" si="505"/>
        <v>D7:z7</v>
      </c>
    </row>
    <row r="3576" spans="1:15">
      <c r="A3576" t="str">
        <f t="shared" si="506"/>
        <v>06</v>
      </c>
      <c r="B3576" t="str">
        <f t="shared" ca="1" si="498"/>
        <v>W</v>
      </c>
      <c r="C3576" t="s">
        <v>4001</v>
      </c>
      <c r="D3576" t="s">
        <v>4007</v>
      </c>
      <c r="E3576">
        <f t="shared" ca="1" si="499"/>
        <v>0</v>
      </c>
      <c r="H3576" t="str">
        <f t="shared" ca="1" si="500"/>
        <v>'Simpl. All tex.-dual tex'!</v>
      </c>
      <c r="I3576" t="str">
        <f t="shared" ca="1" si="501"/>
        <v>'Simpl. All tex.-dual tex'!</v>
      </c>
      <c r="J3576">
        <f t="shared" ca="1" si="502"/>
        <v>0</v>
      </c>
      <c r="K3576">
        <f t="shared" ca="1" si="503"/>
        <v>0</v>
      </c>
      <c r="N3576" t="str">
        <f t="shared" ca="1" si="504"/>
        <v>D:z</v>
      </c>
      <c r="O3576" t="str">
        <f t="shared" ca="1" si="505"/>
        <v>D7:z7</v>
      </c>
    </row>
    <row r="3577" spans="1:15">
      <c r="A3577" t="str">
        <f t="shared" si="506"/>
        <v>07</v>
      </c>
      <c r="B3577" t="str">
        <f t="shared" ca="1" si="498"/>
        <v>W</v>
      </c>
      <c r="C3577" t="s">
        <v>4001</v>
      </c>
      <c r="D3577" t="s">
        <v>4008</v>
      </c>
      <c r="E3577">
        <f t="shared" ca="1" si="499"/>
        <v>0</v>
      </c>
      <c r="H3577" t="str">
        <f t="shared" ca="1" si="500"/>
        <v>'Simpl. All tex.-dual tex'!</v>
      </c>
      <c r="I3577" t="str">
        <f t="shared" ca="1" si="501"/>
        <v>'Simpl. All tex.-dual tex'!</v>
      </c>
      <c r="J3577">
        <f t="shared" ca="1" si="502"/>
        <v>0</v>
      </c>
      <c r="K3577">
        <f t="shared" ca="1" si="503"/>
        <v>0</v>
      </c>
      <c r="N3577" t="str">
        <f t="shared" ca="1" si="504"/>
        <v>D:z</v>
      </c>
      <c r="O3577" t="str">
        <f t="shared" ca="1" si="505"/>
        <v>D7:z7</v>
      </c>
    </row>
    <row r="3578" spans="1:15">
      <c r="A3578" t="str">
        <f t="shared" si="506"/>
        <v>08</v>
      </c>
      <c r="B3578" t="str">
        <f t="shared" ca="1" si="498"/>
        <v>W</v>
      </c>
      <c r="C3578" t="s">
        <v>4001</v>
      </c>
      <c r="D3578" t="s">
        <v>4009</v>
      </c>
      <c r="E3578">
        <f t="shared" ca="1" si="499"/>
        <v>0</v>
      </c>
      <c r="H3578" t="str">
        <f t="shared" ca="1" si="500"/>
        <v>'Simpl. All tex.-dual tex'!</v>
      </c>
      <c r="I3578" t="str">
        <f t="shared" ca="1" si="501"/>
        <v>'Simpl. All tex.-dual tex'!</v>
      </c>
      <c r="J3578">
        <f t="shared" ca="1" si="502"/>
        <v>0</v>
      </c>
      <c r="K3578">
        <f t="shared" ca="1" si="503"/>
        <v>0</v>
      </c>
      <c r="N3578" t="str">
        <f t="shared" ca="1" si="504"/>
        <v>D:z</v>
      </c>
      <c r="O3578" t="str">
        <f t="shared" ca="1" si="505"/>
        <v>D7:z7</v>
      </c>
    </row>
    <row r="3579" spans="1:15">
      <c r="A3579" t="str">
        <f t="shared" si="506"/>
        <v>09</v>
      </c>
      <c r="B3579" t="str">
        <f t="shared" ca="1" si="498"/>
        <v>W</v>
      </c>
      <c r="C3579" t="s">
        <v>4001</v>
      </c>
      <c r="D3579" t="s">
        <v>4010</v>
      </c>
      <c r="E3579">
        <f t="shared" ca="1" si="499"/>
        <v>0</v>
      </c>
      <c r="H3579" t="str">
        <f t="shared" ca="1" si="500"/>
        <v>'Simpl. All tex.-dual tex'!</v>
      </c>
      <c r="I3579" t="str">
        <f t="shared" ca="1" si="501"/>
        <v>'Simpl. All tex.-dual tex'!</v>
      </c>
      <c r="J3579">
        <f t="shared" ca="1" si="502"/>
        <v>0</v>
      </c>
      <c r="K3579">
        <f t="shared" ca="1" si="503"/>
        <v>0</v>
      </c>
      <c r="N3579" t="str">
        <f t="shared" ca="1" si="504"/>
        <v>D:z</v>
      </c>
      <c r="O3579" t="str">
        <f t="shared" ca="1" si="505"/>
        <v>D7:z7</v>
      </c>
    </row>
    <row r="3580" spans="1:15">
      <c r="A3580" t="str">
        <f t="shared" si="506"/>
        <v>10</v>
      </c>
      <c r="B3580" t="str">
        <f t="shared" ca="1" si="498"/>
        <v>W</v>
      </c>
      <c r="C3580" t="s">
        <v>4001</v>
      </c>
      <c r="D3580" t="s">
        <v>4011</v>
      </c>
      <c r="E3580">
        <f t="shared" ca="1" si="499"/>
        <v>0</v>
      </c>
      <c r="H3580" t="str">
        <f t="shared" ca="1" si="500"/>
        <v>'Simpl. All tex.-dual tex'!</v>
      </c>
      <c r="I3580" t="str">
        <f t="shared" ca="1" si="501"/>
        <v>'Simpl. All tex.-dual tex'!</v>
      </c>
      <c r="J3580">
        <f t="shared" ca="1" si="502"/>
        <v>0</v>
      </c>
      <c r="K3580">
        <f t="shared" ca="1" si="503"/>
        <v>0</v>
      </c>
      <c r="N3580" t="str">
        <f t="shared" ca="1" si="504"/>
        <v>D:z</v>
      </c>
      <c r="O3580" t="str">
        <f t="shared" ca="1" si="505"/>
        <v>D7:z7</v>
      </c>
    </row>
    <row r="3581" spans="1:15">
      <c r="A3581" t="str">
        <f t="shared" si="506"/>
        <v>11</v>
      </c>
      <c r="B3581" t="str">
        <f t="shared" ca="1" si="498"/>
        <v>W</v>
      </c>
      <c r="C3581" t="s">
        <v>4001</v>
      </c>
      <c r="D3581" t="s">
        <v>4012</v>
      </c>
      <c r="E3581">
        <f t="shared" ca="1" si="499"/>
        <v>0</v>
      </c>
      <c r="H3581" t="str">
        <f t="shared" ca="1" si="500"/>
        <v>'Simpl. All tex.-dual tex'!</v>
      </c>
      <c r="I3581" t="str">
        <f t="shared" ca="1" si="501"/>
        <v>'Simpl. All tex.-dual tex'!</v>
      </c>
      <c r="J3581">
        <f t="shared" ca="1" si="502"/>
        <v>0</v>
      </c>
      <c r="K3581">
        <f t="shared" ca="1" si="503"/>
        <v>0</v>
      </c>
      <c r="N3581" t="str">
        <f t="shared" ca="1" si="504"/>
        <v>D:z</v>
      </c>
      <c r="O3581" t="str">
        <f t="shared" ca="1" si="505"/>
        <v>D7:z7</v>
      </c>
    </row>
    <row r="3582" spans="1:15">
      <c r="A3582" t="str">
        <f t="shared" si="506"/>
        <v>12</v>
      </c>
      <c r="B3582" t="str">
        <f t="shared" ca="1" si="498"/>
        <v>W</v>
      </c>
      <c r="C3582" t="s">
        <v>4001</v>
      </c>
      <c r="D3582" t="s">
        <v>4013</v>
      </c>
      <c r="E3582">
        <f t="shared" ca="1" si="499"/>
        <v>0</v>
      </c>
      <c r="H3582" t="str">
        <f t="shared" ca="1" si="500"/>
        <v>'Simpl. All tex.-dual tex'!</v>
      </c>
      <c r="I3582" t="str">
        <f t="shared" ca="1" si="501"/>
        <v>'Simpl. All tex.-dual tex'!</v>
      </c>
      <c r="J3582">
        <f t="shared" ca="1" si="502"/>
        <v>0</v>
      </c>
      <c r="K3582">
        <f t="shared" ca="1" si="503"/>
        <v>0</v>
      </c>
      <c r="N3582" t="str">
        <f t="shared" ca="1" si="504"/>
        <v>D:z</v>
      </c>
      <c r="O3582" t="str">
        <f t="shared" ca="1" si="505"/>
        <v>D7:z7</v>
      </c>
    </row>
    <row r="3583" spans="1:15">
      <c r="A3583" t="str">
        <f t="shared" si="506"/>
        <v>13</v>
      </c>
      <c r="B3583" t="str">
        <f t="shared" ca="1" si="498"/>
        <v>W</v>
      </c>
      <c r="C3583" t="s">
        <v>4001</v>
      </c>
      <c r="D3583" t="s">
        <v>4014</v>
      </c>
      <c r="E3583">
        <f t="shared" ca="1" si="499"/>
        <v>0</v>
      </c>
      <c r="H3583" t="str">
        <f t="shared" ca="1" si="500"/>
        <v>'Simpl. All tex.-dual tex'!</v>
      </c>
      <c r="I3583" t="str">
        <f t="shared" ca="1" si="501"/>
        <v>'Simpl. All tex.-dual tex'!</v>
      </c>
      <c r="J3583">
        <f t="shared" ca="1" si="502"/>
        <v>0</v>
      </c>
      <c r="K3583">
        <f t="shared" ca="1" si="503"/>
        <v>0</v>
      </c>
      <c r="N3583" t="str">
        <f t="shared" ca="1" si="504"/>
        <v>D:z</v>
      </c>
      <c r="O3583" t="str">
        <f t="shared" ca="1" si="505"/>
        <v>D7:z7</v>
      </c>
    </row>
    <row r="3584" spans="1:15">
      <c r="A3584" t="str">
        <f t="shared" si="506"/>
        <v>100</v>
      </c>
      <c r="B3584" t="str">
        <f t="shared" ca="1" si="498"/>
        <v>W</v>
      </c>
      <c r="C3584" t="s">
        <v>4001</v>
      </c>
      <c r="D3584" t="s">
        <v>4015</v>
      </c>
      <c r="E3584">
        <f t="shared" ca="1" si="499"/>
        <v>0</v>
      </c>
      <c r="H3584" t="str">
        <f t="shared" ca="1" si="500"/>
        <v>'Simpl. All tex.-dual tex'!</v>
      </c>
      <c r="I3584" t="str">
        <f t="shared" ca="1" si="501"/>
        <v>'Simpl. All tex.-dual tex'!</v>
      </c>
      <c r="J3584">
        <f t="shared" ca="1" si="502"/>
        <v>0</v>
      </c>
      <c r="K3584">
        <f t="shared" ca="1" si="503"/>
        <v>0</v>
      </c>
      <c r="N3584" t="str">
        <f t="shared" ca="1" si="504"/>
        <v>D:z</v>
      </c>
      <c r="O3584" t="str">
        <f t="shared" ca="1" si="505"/>
        <v>D7:z7</v>
      </c>
    </row>
    <row r="3585" spans="1:15">
      <c r="A3585" t="str">
        <f t="shared" si="506"/>
        <v>01</v>
      </c>
      <c r="B3585" t="str">
        <f t="shared" ca="1" si="498"/>
        <v>W</v>
      </c>
      <c r="C3585" t="s">
        <v>4046</v>
      </c>
      <c r="D3585" t="s">
        <v>4047</v>
      </c>
      <c r="E3585">
        <f t="shared" ca="1" si="499"/>
        <v>0</v>
      </c>
      <c r="H3585" t="str">
        <f t="shared" ca="1" si="500"/>
        <v>'Simpl. All tex.-dual tex'!</v>
      </c>
      <c r="I3585" t="str">
        <f t="shared" ca="1" si="501"/>
        <v>'Simpl. All tex.-dual tex'!</v>
      </c>
      <c r="J3585">
        <f t="shared" ca="1" si="502"/>
        <v>0</v>
      </c>
      <c r="K3585">
        <f t="shared" ca="1" si="503"/>
        <v>0</v>
      </c>
      <c r="N3585" t="str">
        <f t="shared" ca="1" si="504"/>
        <v>D:z</v>
      </c>
      <c r="O3585" t="str">
        <f t="shared" ca="1" si="505"/>
        <v>D7:z7</v>
      </c>
    </row>
    <row r="3586" spans="1:15">
      <c r="A3586" t="str">
        <f t="shared" si="506"/>
        <v>02</v>
      </c>
      <c r="B3586" t="str">
        <f t="shared" ca="1" si="498"/>
        <v>W</v>
      </c>
      <c r="C3586" t="s">
        <v>4046</v>
      </c>
      <c r="D3586" t="s">
        <v>4048</v>
      </c>
      <c r="E3586">
        <f t="shared" ca="1" si="499"/>
        <v>0</v>
      </c>
      <c r="H3586" t="str">
        <f t="shared" ca="1" si="500"/>
        <v>'Simpl. All tex.-dual tex'!</v>
      </c>
      <c r="I3586" t="str">
        <f t="shared" ca="1" si="501"/>
        <v>'Simpl. All tex.-dual tex'!</v>
      </c>
      <c r="J3586">
        <f t="shared" ca="1" si="502"/>
        <v>0</v>
      </c>
      <c r="K3586">
        <f t="shared" ca="1" si="503"/>
        <v>0</v>
      </c>
      <c r="N3586" t="str">
        <f t="shared" ca="1" si="504"/>
        <v>D:z</v>
      </c>
      <c r="O3586" t="str">
        <f t="shared" ca="1" si="505"/>
        <v>D7:z7</v>
      </c>
    </row>
    <row r="3587" spans="1:15">
      <c r="A3587" t="str">
        <f t="shared" si="506"/>
        <v>03</v>
      </c>
      <c r="B3587" t="str">
        <f t="shared" ca="1" si="498"/>
        <v>W</v>
      </c>
      <c r="C3587" t="s">
        <v>4046</v>
      </c>
      <c r="D3587" t="s">
        <v>4049</v>
      </c>
      <c r="E3587">
        <f t="shared" ca="1" si="499"/>
        <v>0</v>
      </c>
      <c r="H3587" t="str">
        <f t="shared" ca="1" si="500"/>
        <v>'Simpl. All tex.-dual tex'!</v>
      </c>
      <c r="I3587" t="str">
        <f t="shared" ca="1" si="501"/>
        <v>'Simpl. All tex.-dual tex'!</v>
      </c>
      <c r="J3587">
        <f t="shared" ca="1" si="502"/>
        <v>0</v>
      </c>
      <c r="K3587">
        <f t="shared" ca="1" si="503"/>
        <v>0</v>
      </c>
      <c r="N3587" t="str">
        <f t="shared" ca="1" si="504"/>
        <v>D:z</v>
      </c>
      <c r="O3587" t="str">
        <f t="shared" ca="1" si="505"/>
        <v>D7:z7</v>
      </c>
    </row>
    <row r="3588" spans="1:15">
      <c r="A3588" t="str">
        <f t="shared" si="506"/>
        <v>04</v>
      </c>
      <c r="B3588" t="str">
        <f t="shared" ca="1" si="498"/>
        <v>W</v>
      </c>
      <c r="C3588" t="s">
        <v>4046</v>
      </c>
      <c r="D3588" t="s">
        <v>4050</v>
      </c>
      <c r="E3588">
        <f t="shared" ca="1" si="499"/>
        <v>0</v>
      </c>
      <c r="H3588" t="str">
        <f t="shared" ca="1" si="500"/>
        <v>'Simpl. All tex.-dual tex'!</v>
      </c>
      <c r="I3588" t="str">
        <f t="shared" ca="1" si="501"/>
        <v>'Simpl. All tex.-dual tex'!</v>
      </c>
      <c r="J3588">
        <f t="shared" ca="1" si="502"/>
        <v>0</v>
      </c>
      <c r="K3588">
        <f t="shared" ca="1" si="503"/>
        <v>0</v>
      </c>
      <c r="N3588" t="str">
        <f t="shared" ca="1" si="504"/>
        <v>D:z</v>
      </c>
      <c r="O3588" t="str">
        <f t="shared" ca="1" si="505"/>
        <v>D7:z7</v>
      </c>
    </row>
    <row r="3589" spans="1:15">
      <c r="A3589" t="str">
        <f t="shared" si="506"/>
        <v>05</v>
      </c>
      <c r="B3589" t="str">
        <f t="shared" ca="1" si="498"/>
        <v>W</v>
      </c>
      <c r="C3589" t="s">
        <v>4046</v>
      </c>
      <c r="D3589" t="s">
        <v>4051</v>
      </c>
      <c r="E3589">
        <f t="shared" ca="1" si="499"/>
        <v>0</v>
      </c>
      <c r="H3589" t="str">
        <f t="shared" ca="1" si="500"/>
        <v>'Simpl. All tex.-dual tex'!</v>
      </c>
      <c r="I3589" t="str">
        <f t="shared" ca="1" si="501"/>
        <v>'Simpl. All tex.-dual tex'!</v>
      </c>
      <c r="J3589">
        <f t="shared" ca="1" si="502"/>
        <v>0</v>
      </c>
      <c r="K3589">
        <f t="shared" ca="1" si="503"/>
        <v>0</v>
      </c>
      <c r="N3589" t="str">
        <f t="shared" ca="1" si="504"/>
        <v>D:z</v>
      </c>
      <c r="O3589" t="str">
        <f t="shared" ca="1" si="505"/>
        <v>D7:z7</v>
      </c>
    </row>
    <row r="3590" spans="1:15">
      <c r="A3590" t="str">
        <f t="shared" si="506"/>
        <v>06</v>
      </c>
      <c r="B3590" t="str">
        <f t="shared" ca="1" si="498"/>
        <v>W</v>
      </c>
      <c r="C3590" t="s">
        <v>4046</v>
      </c>
      <c r="D3590" t="s">
        <v>4052</v>
      </c>
      <c r="E3590">
        <f t="shared" ca="1" si="499"/>
        <v>0</v>
      </c>
      <c r="H3590" t="str">
        <f t="shared" ca="1" si="500"/>
        <v>'Simpl. All tex.-dual tex'!</v>
      </c>
      <c r="I3590" t="str">
        <f t="shared" ca="1" si="501"/>
        <v>'Simpl. All tex.-dual tex'!</v>
      </c>
      <c r="J3590">
        <f t="shared" ca="1" si="502"/>
        <v>0</v>
      </c>
      <c r="K3590">
        <f t="shared" ca="1" si="503"/>
        <v>0</v>
      </c>
      <c r="N3590" t="str">
        <f t="shared" ca="1" si="504"/>
        <v>D:z</v>
      </c>
      <c r="O3590" t="str">
        <f t="shared" ca="1" si="505"/>
        <v>D7:z7</v>
      </c>
    </row>
    <row r="3591" spans="1:15">
      <c r="A3591" t="str">
        <f t="shared" si="506"/>
        <v>07</v>
      </c>
      <c r="B3591" t="str">
        <f t="shared" ca="1" si="498"/>
        <v>W</v>
      </c>
      <c r="C3591" t="s">
        <v>4046</v>
      </c>
      <c r="D3591" t="s">
        <v>4053</v>
      </c>
      <c r="E3591">
        <f t="shared" ca="1" si="499"/>
        <v>0</v>
      </c>
      <c r="H3591" t="str">
        <f t="shared" ca="1" si="500"/>
        <v>'Simpl. All tex.-dual tex'!</v>
      </c>
      <c r="I3591" t="str">
        <f t="shared" ca="1" si="501"/>
        <v>'Simpl. All tex.-dual tex'!</v>
      </c>
      <c r="J3591">
        <f t="shared" ca="1" si="502"/>
        <v>0</v>
      </c>
      <c r="K3591">
        <f t="shared" ca="1" si="503"/>
        <v>0</v>
      </c>
      <c r="N3591" t="str">
        <f t="shared" ca="1" si="504"/>
        <v>D:z</v>
      </c>
      <c r="O3591" t="str">
        <f t="shared" ca="1" si="505"/>
        <v>D7:z7</v>
      </c>
    </row>
    <row r="3592" spans="1:15">
      <c r="A3592" t="str">
        <f t="shared" si="506"/>
        <v>08</v>
      </c>
      <c r="B3592" t="str">
        <f t="shared" ca="1" si="498"/>
        <v>W</v>
      </c>
      <c r="C3592" t="s">
        <v>4046</v>
      </c>
      <c r="D3592" t="s">
        <v>4054</v>
      </c>
      <c r="E3592">
        <f t="shared" ca="1" si="499"/>
        <v>0</v>
      </c>
      <c r="H3592" t="str">
        <f t="shared" ca="1" si="500"/>
        <v>'Simpl. All tex.-dual tex'!</v>
      </c>
      <c r="I3592" t="str">
        <f t="shared" ca="1" si="501"/>
        <v>'Simpl. All tex.-dual tex'!</v>
      </c>
      <c r="J3592">
        <f t="shared" ca="1" si="502"/>
        <v>0</v>
      </c>
      <c r="K3592">
        <f t="shared" ca="1" si="503"/>
        <v>0</v>
      </c>
      <c r="N3592" t="str">
        <f t="shared" ca="1" si="504"/>
        <v>D:z</v>
      </c>
      <c r="O3592" t="str">
        <f t="shared" ca="1" si="505"/>
        <v>D7:z7</v>
      </c>
    </row>
    <row r="3593" spans="1:15">
      <c r="A3593" t="str">
        <f t="shared" si="506"/>
        <v>09</v>
      </c>
      <c r="B3593" t="str">
        <f t="shared" ca="1" si="498"/>
        <v>W</v>
      </c>
      <c r="C3593" t="s">
        <v>4046</v>
      </c>
      <c r="D3593" t="s">
        <v>4055</v>
      </c>
      <c r="E3593">
        <f t="shared" ca="1" si="499"/>
        <v>0</v>
      </c>
      <c r="H3593" t="str">
        <f t="shared" ca="1" si="500"/>
        <v>'Simpl. All tex.-dual tex'!</v>
      </c>
      <c r="I3593" t="str">
        <f t="shared" ca="1" si="501"/>
        <v>'Simpl. All tex.-dual tex'!</v>
      </c>
      <c r="J3593">
        <f t="shared" ca="1" si="502"/>
        <v>0</v>
      </c>
      <c r="K3593">
        <f t="shared" ca="1" si="503"/>
        <v>0</v>
      </c>
      <c r="N3593" t="str">
        <f t="shared" ca="1" si="504"/>
        <v>D:z</v>
      </c>
      <c r="O3593" t="str">
        <f t="shared" ca="1" si="505"/>
        <v>D7:z7</v>
      </c>
    </row>
    <row r="3594" spans="1:15">
      <c r="A3594" t="str">
        <f t="shared" si="506"/>
        <v>10</v>
      </c>
      <c r="B3594" t="str">
        <f t="shared" ca="1" si="498"/>
        <v>W</v>
      </c>
      <c r="C3594" t="s">
        <v>4046</v>
      </c>
      <c r="D3594" t="s">
        <v>4056</v>
      </c>
      <c r="E3594">
        <f t="shared" ca="1" si="499"/>
        <v>0</v>
      </c>
      <c r="H3594" t="str">
        <f t="shared" ca="1" si="500"/>
        <v>'Simpl. All tex.-dual tex'!</v>
      </c>
      <c r="I3594" t="str">
        <f t="shared" ca="1" si="501"/>
        <v>'Simpl. All tex.-dual tex'!</v>
      </c>
      <c r="J3594">
        <f t="shared" ca="1" si="502"/>
        <v>0</v>
      </c>
      <c r="K3594">
        <f t="shared" ca="1" si="503"/>
        <v>0</v>
      </c>
      <c r="N3594" t="str">
        <f t="shared" ca="1" si="504"/>
        <v>D:z</v>
      </c>
      <c r="O3594" t="str">
        <f t="shared" ca="1" si="505"/>
        <v>D7:z7</v>
      </c>
    </row>
    <row r="3595" spans="1:15">
      <c r="A3595" t="str">
        <f t="shared" si="506"/>
        <v>11</v>
      </c>
      <c r="B3595" t="str">
        <f t="shared" ref="B3595:B3658" ca="1" si="507">VLOOKUP(H3595,$A$1:$K$3,11,FALSE)</f>
        <v>W</v>
      </c>
      <c r="C3595" t="s">
        <v>4046</v>
      </c>
      <c r="D3595" t="s">
        <v>4057</v>
      </c>
      <c r="E3595">
        <f t="shared" ref="E3595:E3658" ca="1" si="508">IFERROR(VLOOKUP(C3595,INDIRECT($H3595&amp;$N3595),MATCH($A3595,INDIRECT($H3595&amp;$O3595),0),FALSE),0)</f>
        <v>0</v>
      </c>
      <c r="H3595" t="str">
        <f t="shared" ref="H3595:H3658" ca="1" si="509">IF(I3595&lt;&gt;0,I3595,IF(J3595&lt;&gt;0,J3595,K3595))</f>
        <v>'Simpl. All tex.-dual tex'!</v>
      </c>
      <c r="I3595" t="str">
        <f t="shared" ref="I3595:I3658" ca="1" si="510">IF(IFERROR(VLOOKUP(C3595,INDIRECT($G$5&amp;"D:D"),1,FALSE),0)&lt;&gt;0,I$9,0)</f>
        <v>'Simpl. All tex.-dual tex'!</v>
      </c>
      <c r="J3595">
        <f t="shared" ref="J3595:J3658" ca="1" si="511">IF(IFERROR(VLOOKUP(C3595,INDIRECT($G$6&amp;"D:D"),1,FALSE),0)&lt;&gt;0,J$9,0)</f>
        <v>0</v>
      </c>
      <c r="K3595">
        <f t="shared" ref="K3595:K3658" ca="1" si="512">IF(IFERROR(VLOOKUP($C3595,INDIRECT($G$7&amp;"d:d"),1,FALSE),0)&lt;&gt;0,K$9,0)</f>
        <v>0</v>
      </c>
      <c r="N3595" t="str">
        <f t="shared" ref="N3595:N3658" ca="1" si="513">VLOOKUP($H3595,$G$5:$I$7,2,FALSE)</f>
        <v>D:z</v>
      </c>
      <c r="O3595" t="str">
        <f t="shared" ref="O3595:O3658" ca="1" si="514">VLOOKUP($H3595,$G$5:$I$7,3,FALSE)</f>
        <v>D7:z7</v>
      </c>
    </row>
    <row r="3596" spans="1:15">
      <c r="A3596" t="str">
        <f t="shared" si="506"/>
        <v>12</v>
      </c>
      <c r="B3596" t="str">
        <f t="shared" ca="1" si="507"/>
        <v>W</v>
      </c>
      <c r="C3596" t="s">
        <v>4046</v>
      </c>
      <c r="D3596" t="s">
        <v>4058</v>
      </c>
      <c r="E3596">
        <f t="shared" ca="1" si="508"/>
        <v>0</v>
      </c>
      <c r="H3596" t="str">
        <f t="shared" ca="1" si="509"/>
        <v>'Simpl. All tex.-dual tex'!</v>
      </c>
      <c r="I3596" t="str">
        <f t="shared" ca="1" si="510"/>
        <v>'Simpl. All tex.-dual tex'!</v>
      </c>
      <c r="J3596">
        <f t="shared" ca="1" si="511"/>
        <v>0</v>
      </c>
      <c r="K3596">
        <f t="shared" ca="1" si="512"/>
        <v>0</v>
      </c>
      <c r="N3596" t="str">
        <f t="shared" ca="1" si="513"/>
        <v>D:z</v>
      </c>
      <c r="O3596" t="str">
        <f t="shared" ca="1" si="514"/>
        <v>D7:z7</v>
      </c>
    </row>
    <row r="3597" spans="1:15">
      <c r="A3597" t="str">
        <f t="shared" si="506"/>
        <v>13</v>
      </c>
      <c r="B3597" t="str">
        <f t="shared" ca="1" si="507"/>
        <v>W</v>
      </c>
      <c r="C3597" t="s">
        <v>4046</v>
      </c>
      <c r="D3597" t="s">
        <v>4059</v>
      </c>
      <c r="E3597">
        <f t="shared" ca="1" si="508"/>
        <v>0</v>
      </c>
      <c r="H3597" t="str">
        <f t="shared" ca="1" si="509"/>
        <v>'Simpl. All tex.-dual tex'!</v>
      </c>
      <c r="I3597" t="str">
        <f t="shared" ca="1" si="510"/>
        <v>'Simpl. All tex.-dual tex'!</v>
      </c>
      <c r="J3597">
        <f t="shared" ca="1" si="511"/>
        <v>0</v>
      </c>
      <c r="K3597">
        <f t="shared" ca="1" si="512"/>
        <v>0</v>
      </c>
      <c r="N3597" t="str">
        <f t="shared" ca="1" si="513"/>
        <v>D:z</v>
      </c>
      <c r="O3597" t="str">
        <f t="shared" ca="1" si="514"/>
        <v>D7:z7</v>
      </c>
    </row>
    <row r="3598" spans="1:15">
      <c r="A3598" t="str">
        <f t="shared" si="506"/>
        <v>100</v>
      </c>
      <c r="B3598" t="str">
        <f t="shared" ca="1" si="507"/>
        <v>W</v>
      </c>
      <c r="C3598" t="s">
        <v>4046</v>
      </c>
      <c r="D3598" t="s">
        <v>4060</v>
      </c>
      <c r="E3598">
        <f t="shared" ca="1" si="508"/>
        <v>0</v>
      </c>
      <c r="H3598" t="str">
        <f t="shared" ca="1" si="509"/>
        <v>'Simpl. All tex.-dual tex'!</v>
      </c>
      <c r="I3598" t="str">
        <f t="shared" ca="1" si="510"/>
        <v>'Simpl. All tex.-dual tex'!</v>
      </c>
      <c r="J3598">
        <f t="shared" ca="1" si="511"/>
        <v>0</v>
      </c>
      <c r="K3598">
        <f t="shared" ca="1" si="512"/>
        <v>0</v>
      </c>
      <c r="N3598" t="str">
        <f t="shared" ca="1" si="513"/>
        <v>D:z</v>
      </c>
      <c r="O3598" t="str">
        <f t="shared" ca="1" si="514"/>
        <v>D7:z7</v>
      </c>
    </row>
    <row r="3599" spans="1:15">
      <c r="A3599" t="str">
        <f t="shared" si="506"/>
        <v>01</v>
      </c>
      <c r="B3599" t="str">
        <f t="shared" ca="1" si="507"/>
        <v>W</v>
      </c>
      <c r="C3599" t="s">
        <v>4091</v>
      </c>
      <c r="D3599" t="s">
        <v>4092</v>
      </c>
      <c r="E3599">
        <f t="shared" ca="1" si="508"/>
        <v>0</v>
      </c>
      <c r="H3599" t="str">
        <f t="shared" ca="1" si="509"/>
        <v>'Simpl. All tex.-dual tex'!</v>
      </c>
      <c r="I3599" t="str">
        <f t="shared" ca="1" si="510"/>
        <v>'Simpl. All tex.-dual tex'!</v>
      </c>
      <c r="J3599">
        <f t="shared" ca="1" si="511"/>
        <v>0</v>
      </c>
      <c r="K3599">
        <f t="shared" ca="1" si="512"/>
        <v>0</v>
      </c>
      <c r="N3599" t="str">
        <f t="shared" ca="1" si="513"/>
        <v>D:z</v>
      </c>
      <c r="O3599" t="str">
        <f t="shared" ca="1" si="514"/>
        <v>D7:z7</v>
      </c>
    </row>
    <row r="3600" spans="1:15">
      <c r="A3600" t="str">
        <f t="shared" si="506"/>
        <v>02</v>
      </c>
      <c r="B3600" t="str">
        <f t="shared" ca="1" si="507"/>
        <v>W</v>
      </c>
      <c r="C3600" t="s">
        <v>4091</v>
      </c>
      <c r="D3600" t="s">
        <v>4093</v>
      </c>
      <c r="E3600">
        <f t="shared" ca="1" si="508"/>
        <v>0</v>
      </c>
      <c r="H3600" t="str">
        <f t="shared" ca="1" si="509"/>
        <v>'Simpl. All tex.-dual tex'!</v>
      </c>
      <c r="I3600" t="str">
        <f t="shared" ca="1" si="510"/>
        <v>'Simpl. All tex.-dual tex'!</v>
      </c>
      <c r="J3600">
        <f t="shared" ca="1" si="511"/>
        <v>0</v>
      </c>
      <c r="K3600">
        <f t="shared" ca="1" si="512"/>
        <v>0</v>
      </c>
      <c r="N3600" t="str">
        <f t="shared" ca="1" si="513"/>
        <v>D:z</v>
      </c>
      <c r="O3600" t="str">
        <f t="shared" ca="1" si="514"/>
        <v>D7:z7</v>
      </c>
    </row>
    <row r="3601" spans="1:15">
      <c r="A3601" t="str">
        <f t="shared" si="506"/>
        <v>03</v>
      </c>
      <c r="B3601" t="str">
        <f t="shared" ca="1" si="507"/>
        <v>W</v>
      </c>
      <c r="C3601" t="s">
        <v>4091</v>
      </c>
      <c r="D3601" t="s">
        <v>4094</v>
      </c>
      <c r="E3601">
        <f t="shared" ca="1" si="508"/>
        <v>0</v>
      </c>
      <c r="H3601" t="str">
        <f t="shared" ca="1" si="509"/>
        <v>'Simpl. All tex.-dual tex'!</v>
      </c>
      <c r="I3601" t="str">
        <f t="shared" ca="1" si="510"/>
        <v>'Simpl. All tex.-dual tex'!</v>
      </c>
      <c r="J3601">
        <f t="shared" ca="1" si="511"/>
        <v>0</v>
      </c>
      <c r="K3601">
        <f t="shared" ca="1" si="512"/>
        <v>0</v>
      </c>
      <c r="N3601" t="str">
        <f t="shared" ca="1" si="513"/>
        <v>D:z</v>
      </c>
      <c r="O3601" t="str">
        <f t="shared" ca="1" si="514"/>
        <v>D7:z7</v>
      </c>
    </row>
    <row r="3602" spans="1:15">
      <c r="A3602" t="str">
        <f t="shared" si="506"/>
        <v>04</v>
      </c>
      <c r="B3602" t="str">
        <f t="shared" ca="1" si="507"/>
        <v>W</v>
      </c>
      <c r="C3602" t="s">
        <v>4091</v>
      </c>
      <c r="D3602" t="s">
        <v>4095</v>
      </c>
      <c r="E3602">
        <f t="shared" ca="1" si="508"/>
        <v>0</v>
      </c>
      <c r="H3602" t="str">
        <f t="shared" ca="1" si="509"/>
        <v>'Simpl. All tex.-dual tex'!</v>
      </c>
      <c r="I3602" t="str">
        <f t="shared" ca="1" si="510"/>
        <v>'Simpl. All tex.-dual tex'!</v>
      </c>
      <c r="J3602">
        <f t="shared" ca="1" si="511"/>
        <v>0</v>
      </c>
      <c r="K3602">
        <f t="shared" ca="1" si="512"/>
        <v>0</v>
      </c>
      <c r="N3602" t="str">
        <f t="shared" ca="1" si="513"/>
        <v>D:z</v>
      </c>
      <c r="O3602" t="str">
        <f t="shared" ca="1" si="514"/>
        <v>D7:z7</v>
      </c>
    </row>
    <row r="3603" spans="1:15">
      <c r="A3603" t="str">
        <f t="shared" si="506"/>
        <v>05</v>
      </c>
      <c r="B3603" t="str">
        <f t="shared" ca="1" si="507"/>
        <v>W</v>
      </c>
      <c r="C3603" t="s">
        <v>4091</v>
      </c>
      <c r="D3603" t="s">
        <v>4096</v>
      </c>
      <c r="E3603">
        <f t="shared" ca="1" si="508"/>
        <v>0</v>
      </c>
      <c r="H3603" t="str">
        <f t="shared" ca="1" si="509"/>
        <v>'Simpl. All tex.-dual tex'!</v>
      </c>
      <c r="I3603" t="str">
        <f t="shared" ca="1" si="510"/>
        <v>'Simpl. All tex.-dual tex'!</v>
      </c>
      <c r="J3603">
        <f t="shared" ca="1" si="511"/>
        <v>0</v>
      </c>
      <c r="K3603">
        <f t="shared" ca="1" si="512"/>
        <v>0</v>
      </c>
      <c r="N3603" t="str">
        <f t="shared" ca="1" si="513"/>
        <v>D:z</v>
      </c>
      <c r="O3603" t="str">
        <f t="shared" ca="1" si="514"/>
        <v>D7:z7</v>
      </c>
    </row>
    <row r="3604" spans="1:15">
      <c r="A3604" t="str">
        <f t="shared" si="506"/>
        <v>06</v>
      </c>
      <c r="B3604" t="str">
        <f t="shared" ca="1" si="507"/>
        <v>W</v>
      </c>
      <c r="C3604" t="s">
        <v>4091</v>
      </c>
      <c r="D3604" t="s">
        <v>4097</v>
      </c>
      <c r="E3604">
        <f t="shared" ca="1" si="508"/>
        <v>0</v>
      </c>
      <c r="H3604" t="str">
        <f t="shared" ca="1" si="509"/>
        <v>'Simpl. All tex.-dual tex'!</v>
      </c>
      <c r="I3604" t="str">
        <f t="shared" ca="1" si="510"/>
        <v>'Simpl. All tex.-dual tex'!</v>
      </c>
      <c r="J3604">
        <f t="shared" ca="1" si="511"/>
        <v>0</v>
      </c>
      <c r="K3604">
        <f t="shared" ca="1" si="512"/>
        <v>0</v>
      </c>
      <c r="N3604" t="str">
        <f t="shared" ca="1" si="513"/>
        <v>D:z</v>
      </c>
      <c r="O3604" t="str">
        <f t="shared" ca="1" si="514"/>
        <v>D7:z7</v>
      </c>
    </row>
    <row r="3605" spans="1:15">
      <c r="A3605" t="str">
        <f t="shared" si="506"/>
        <v>07</v>
      </c>
      <c r="B3605" t="str">
        <f t="shared" ca="1" si="507"/>
        <v>W</v>
      </c>
      <c r="C3605" t="s">
        <v>4091</v>
      </c>
      <c r="D3605" t="s">
        <v>4098</v>
      </c>
      <c r="E3605">
        <f t="shared" ca="1" si="508"/>
        <v>0</v>
      </c>
      <c r="H3605" t="str">
        <f t="shared" ca="1" si="509"/>
        <v>'Simpl. All tex.-dual tex'!</v>
      </c>
      <c r="I3605" t="str">
        <f t="shared" ca="1" si="510"/>
        <v>'Simpl. All tex.-dual tex'!</v>
      </c>
      <c r="J3605">
        <f t="shared" ca="1" si="511"/>
        <v>0</v>
      </c>
      <c r="K3605">
        <f t="shared" ca="1" si="512"/>
        <v>0</v>
      </c>
      <c r="N3605" t="str">
        <f t="shared" ca="1" si="513"/>
        <v>D:z</v>
      </c>
      <c r="O3605" t="str">
        <f t="shared" ca="1" si="514"/>
        <v>D7:z7</v>
      </c>
    </row>
    <row r="3606" spans="1:15">
      <c r="A3606" t="str">
        <f t="shared" si="506"/>
        <v>08</v>
      </c>
      <c r="B3606" t="str">
        <f t="shared" ca="1" si="507"/>
        <v>W</v>
      </c>
      <c r="C3606" t="s">
        <v>4091</v>
      </c>
      <c r="D3606" t="s">
        <v>4099</v>
      </c>
      <c r="E3606">
        <f t="shared" ca="1" si="508"/>
        <v>0</v>
      </c>
      <c r="H3606" t="str">
        <f t="shared" ca="1" si="509"/>
        <v>'Simpl. All tex.-dual tex'!</v>
      </c>
      <c r="I3606" t="str">
        <f t="shared" ca="1" si="510"/>
        <v>'Simpl. All tex.-dual tex'!</v>
      </c>
      <c r="J3606">
        <f t="shared" ca="1" si="511"/>
        <v>0</v>
      </c>
      <c r="K3606">
        <f t="shared" ca="1" si="512"/>
        <v>0</v>
      </c>
      <c r="N3606" t="str">
        <f t="shared" ca="1" si="513"/>
        <v>D:z</v>
      </c>
      <c r="O3606" t="str">
        <f t="shared" ca="1" si="514"/>
        <v>D7:z7</v>
      </c>
    </row>
    <row r="3607" spans="1:15">
      <c r="A3607" t="str">
        <f t="shared" si="506"/>
        <v>09</v>
      </c>
      <c r="B3607" t="str">
        <f t="shared" ca="1" si="507"/>
        <v>W</v>
      </c>
      <c r="C3607" t="s">
        <v>4091</v>
      </c>
      <c r="D3607" t="s">
        <v>4100</v>
      </c>
      <c r="E3607">
        <f t="shared" ca="1" si="508"/>
        <v>0</v>
      </c>
      <c r="H3607" t="str">
        <f t="shared" ca="1" si="509"/>
        <v>'Simpl. All tex.-dual tex'!</v>
      </c>
      <c r="I3607" t="str">
        <f t="shared" ca="1" si="510"/>
        <v>'Simpl. All tex.-dual tex'!</v>
      </c>
      <c r="J3607">
        <f t="shared" ca="1" si="511"/>
        <v>0</v>
      </c>
      <c r="K3607">
        <f t="shared" ca="1" si="512"/>
        <v>0</v>
      </c>
      <c r="N3607" t="str">
        <f t="shared" ca="1" si="513"/>
        <v>D:z</v>
      </c>
      <c r="O3607" t="str">
        <f t="shared" ca="1" si="514"/>
        <v>D7:z7</v>
      </c>
    </row>
    <row r="3608" spans="1:15">
      <c r="A3608" t="str">
        <f t="shared" si="506"/>
        <v>10</v>
      </c>
      <c r="B3608" t="str">
        <f t="shared" ca="1" si="507"/>
        <v>W</v>
      </c>
      <c r="C3608" t="s">
        <v>4091</v>
      </c>
      <c r="D3608" t="s">
        <v>4101</v>
      </c>
      <c r="E3608">
        <f t="shared" ca="1" si="508"/>
        <v>0</v>
      </c>
      <c r="H3608" t="str">
        <f t="shared" ca="1" si="509"/>
        <v>'Simpl. All tex.-dual tex'!</v>
      </c>
      <c r="I3608" t="str">
        <f t="shared" ca="1" si="510"/>
        <v>'Simpl. All tex.-dual tex'!</v>
      </c>
      <c r="J3608">
        <f t="shared" ca="1" si="511"/>
        <v>0</v>
      </c>
      <c r="K3608">
        <f t="shared" ca="1" si="512"/>
        <v>0</v>
      </c>
      <c r="N3608" t="str">
        <f t="shared" ca="1" si="513"/>
        <v>D:z</v>
      </c>
      <c r="O3608" t="str">
        <f t="shared" ca="1" si="514"/>
        <v>D7:z7</v>
      </c>
    </row>
    <row r="3609" spans="1:15">
      <c r="A3609" t="str">
        <f t="shared" si="506"/>
        <v>11</v>
      </c>
      <c r="B3609" t="str">
        <f t="shared" ca="1" si="507"/>
        <v>W</v>
      </c>
      <c r="C3609" t="s">
        <v>4091</v>
      </c>
      <c r="D3609" t="s">
        <v>4102</v>
      </c>
      <c r="E3609">
        <f t="shared" ca="1" si="508"/>
        <v>0</v>
      </c>
      <c r="H3609" t="str">
        <f t="shared" ca="1" si="509"/>
        <v>'Simpl. All tex.-dual tex'!</v>
      </c>
      <c r="I3609" t="str">
        <f t="shared" ca="1" si="510"/>
        <v>'Simpl. All tex.-dual tex'!</v>
      </c>
      <c r="J3609">
        <f t="shared" ca="1" si="511"/>
        <v>0</v>
      </c>
      <c r="K3609">
        <f t="shared" ca="1" si="512"/>
        <v>0</v>
      </c>
      <c r="N3609" t="str">
        <f t="shared" ca="1" si="513"/>
        <v>D:z</v>
      </c>
      <c r="O3609" t="str">
        <f t="shared" ca="1" si="514"/>
        <v>D7:z7</v>
      </c>
    </row>
    <row r="3610" spans="1:15">
      <c r="A3610" t="str">
        <f t="shared" si="506"/>
        <v>12</v>
      </c>
      <c r="B3610" t="str">
        <f t="shared" ca="1" si="507"/>
        <v>W</v>
      </c>
      <c r="C3610" t="s">
        <v>4091</v>
      </c>
      <c r="D3610" t="s">
        <v>4103</v>
      </c>
      <c r="E3610">
        <f t="shared" ca="1" si="508"/>
        <v>0</v>
      </c>
      <c r="H3610" t="str">
        <f t="shared" ca="1" si="509"/>
        <v>'Simpl. All tex.-dual tex'!</v>
      </c>
      <c r="I3610" t="str">
        <f t="shared" ca="1" si="510"/>
        <v>'Simpl. All tex.-dual tex'!</v>
      </c>
      <c r="J3610">
        <f t="shared" ca="1" si="511"/>
        <v>0</v>
      </c>
      <c r="K3610">
        <f t="shared" ca="1" si="512"/>
        <v>0</v>
      </c>
      <c r="N3610" t="str">
        <f t="shared" ca="1" si="513"/>
        <v>D:z</v>
      </c>
      <c r="O3610" t="str">
        <f t="shared" ca="1" si="514"/>
        <v>D7:z7</v>
      </c>
    </row>
    <row r="3611" spans="1:15">
      <c r="A3611" t="str">
        <f t="shared" si="506"/>
        <v>13</v>
      </c>
      <c r="B3611" t="str">
        <f t="shared" ca="1" si="507"/>
        <v>W</v>
      </c>
      <c r="C3611" t="s">
        <v>4091</v>
      </c>
      <c r="D3611" t="s">
        <v>4104</v>
      </c>
      <c r="E3611">
        <f t="shared" ca="1" si="508"/>
        <v>0</v>
      </c>
      <c r="H3611" t="str">
        <f t="shared" ca="1" si="509"/>
        <v>'Simpl. All tex.-dual tex'!</v>
      </c>
      <c r="I3611" t="str">
        <f t="shared" ca="1" si="510"/>
        <v>'Simpl. All tex.-dual tex'!</v>
      </c>
      <c r="J3611">
        <f t="shared" ca="1" si="511"/>
        <v>0</v>
      </c>
      <c r="K3611">
        <f t="shared" ca="1" si="512"/>
        <v>0</v>
      </c>
      <c r="N3611" t="str">
        <f t="shared" ca="1" si="513"/>
        <v>D:z</v>
      </c>
      <c r="O3611" t="str">
        <f t="shared" ca="1" si="514"/>
        <v>D7:z7</v>
      </c>
    </row>
    <row r="3612" spans="1:15">
      <c r="A3612" t="str">
        <f t="shared" si="506"/>
        <v>100</v>
      </c>
      <c r="B3612" t="str">
        <f t="shared" ca="1" si="507"/>
        <v>W</v>
      </c>
      <c r="C3612" t="s">
        <v>4091</v>
      </c>
      <c r="D3612" t="s">
        <v>4105</v>
      </c>
      <c r="E3612">
        <f t="shared" ca="1" si="508"/>
        <v>0</v>
      </c>
      <c r="H3612" t="str">
        <f t="shared" ca="1" si="509"/>
        <v>'Simpl. All tex.-dual tex'!</v>
      </c>
      <c r="I3612" t="str">
        <f t="shared" ca="1" si="510"/>
        <v>'Simpl. All tex.-dual tex'!</v>
      </c>
      <c r="J3612">
        <f t="shared" ca="1" si="511"/>
        <v>0</v>
      </c>
      <c r="K3612">
        <f t="shared" ca="1" si="512"/>
        <v>0</v>
      </c>
      <c r="N3612" t="str">
        <f t="shared" ca="1" si="513"/>
        <v>D:z</v>
      </c>
      <c r="O3612" t="str">
        <f t="shared" ca="1" si="514"/>
        <v>D7:z7</v>
      </c>
    </row>
    <row r="3613" spans="1:15">
      <c r="A3613" t="str">
        <f t="shared" si="506"/>
        <v>01</v>
      </c>
      <c r="B3613" t="str">
        <f t="shared" ca="1" si="507"/>
        <v>W</v>
      </c>
      <c r="C3613" t="s">
        <v>4136</v>
      </c>
      <c r="D3613" t="s">
        <v>4137</v>
      </c>
      <c r="E3613">
        <f t="shared" ca="1" si="508"/>
        <v>0</v>
      </c>
      <c r="H3613" t="str">
        <f t="shared" ca="1" si="509"/>
        <v>'Simpl. All tex.-dual tex'!</v>
      </c>
      <c r="I3613" t="str">
        <f t="shared" ca="1" si="510"/>
        <v>'Simpl. All tex.-dual tex'!</v>
      </c>
      <c r="J3613">
        <f t="shared" ca="1" si="511"/>
        <v>0</v>
      </c>
      <c r="K3613">
        <f t="shared" ca="1" si="512"/>
        <v>0</v>
      </c>
      <c r="N3613" t="str">
        <f t="shared" ca="1" si="513"/>
        <v>D:z</v>
      </c>
      <c r="O3613" t="str">
        <f t="shared" ca="1" si="514"/>
        <v>D7:z7</v>
      </c>
    </row>
    <row r="3614" spans="1:15">
      <c r="A3614" t="str">
        <f t="shared" si="506"/>
        <v>02</v>
      </c>
      <c r="B3614" t="str">
        <f t="shared" ca="1" si="507"/>
        <v>W</v>
      </c>
      <c r="C3614" t="s">
        <v>4136</v>
      </c>
      <c r="D3614" t="s">
        <v>4138</v>
      </c>
      <c r="E3614">
        <f t="shared" ca="1" si="508"/>
        <v>0</v>
      </c>
      <c r="H3614" t="str">
        <f t="shared" ca="1" si="509"/>
        <v>'Simpl. All tex.-dual tex'!</v>
      </c>
      <c r="I3614" t="str">
        <f t="shared" ca="1" si="510"/>
        <v>'Simpl. All tex.-dual tex'!</v>
      </c>
      <c r="J3614">
        <f t="shared" ca="1" si="511"/>
        <v>0</v>
      </c>
      <c r="K3614">
        <f t="shared" ca="1" si="512"/>
        <v>0</v>
      </c>
      <c r="N3614" t="str">
        <f t="shared" ca="1" si="513"/>
        <v>D:z</v>
      </c>
      <c r="O3614" t="str">
        <f t="shared" ca="1" si="514"/>
        <v>D7:z7</v>
      </c>
    </row>
    <row r="3615" spans="1:15">
      <c r="A3615" t="str">
        <f t="shared" si="506"/>
        <v>03</v>
      </c>
      <c r="B3615" t="str">
        <f t="shared" ca="1" si="507"/>
        <v>W</v>
      </c>
      <c r="C3615" t="s">
        <v>4136</v>
      </c>
      <c r="D3615" t="s">
        <v>4139</v>
      </c>
      <c r="E3615">
        <f t="shared" ca="1" si="508"/>
        <v>0</v>
      </c>
      <c r="H3615" t="str">
        <f t="shared" ca="1" si="509"/>
        <v>'Simpl. All tex.-dual tex'!</v>
      </c>
      <c r="I3615" t="str">
        <f t="shared" ca="1" si="510"/>
        <v>'Simpl. All tex.-dual tex'!</v>
      </c>
      <c r="J3615">
        <f t="shared" ca="1" si="511"/>
        <v>0</v>
      </c>
      <c r="K3615">
        <f t="shared" ca="1" si="512"/>
        <v>0</v>
      </c>
      <c r="N3615" t="str">
        <f t="shared" ca="1" si="513"/>
        <v>D:z</v>
      </c>
      <c r="O3615" t="str">
        <f t="shared" ca="1" si="514"/>
        <v>D7:z7</v>
      </c>
    </row>
    <row r="3616" spans="1:15">
      <c r="A3616" t="str">
        <f t="shared" si="506"/>
        <v>04</v>
      </c>
      <c r="B3616" t="str">
        <f t="shared" ca="1" si="507"/>
        <v>W</v>
      </c>
      <c r="C3616" t="s">
        <v>4136</v>
      </c>
      <c r="D3616" t="s">
        <v>4140</v>
      </c>
      <c r="E3616">
        <f t="shared" ca="1" si="508"/>
        <v>0</v>
      </c>
      <c r="H3616" t="str">
        <f t="shared" ca="1" si="509"/>
        <v>'Simpl. All tex.-dual tex'!</v>
      </c>
      <c r="I3616" t="str">
        <f t="shared" ca="1" si="510"/>
        <v>'Simpl. All tex.-dual tex'!</v>
      </c>
      <c r="J3616">
        <f t="shared" ca="1" si="511"/>
        <v>0</v>
      </c>
      <c r="K3616">
        <f t="shared" ca="1" si="512"/>
        <v>0</v>
      </c>
      <c r="N3616" t="str">
        <f t="shared" ca="1" si="513"/>
        <v>D:z</v>
      </c>
      <c r="O3616" t="str">
        <f t="shared" ca="1" si="514"/>
        <v>D7:z7</v>
      </c>
    </row>
    <row r="3617" spans="1:15">
      <c r="A3617" t="str">
        <f t="shared" ref="A3617:A3680" si="515">MID(D3617,LEN(C3617)+2,LEN(D3617)-LEN(C3617))</f>
        <v>05</v>
      </c>
      <c r="B3617" t="str">
        <f t="shared" ca="1" si="507"/>
        <v>W</v>
      </c>
      <c r="C3617" t="s">
        <v>4136</v>
      </c>
      <c r="D3617" t="s">
        <v>4141</v>
      </c>
      <c r="E3617">
        <f t="shared" ca="1" si="508"/>
        <v>0</v>
      </c>
      <c r="H3617" t="str">
        <f t="shared" ca="1" si="509"/>
        <v>'Simpl. All tex.-dual tex'!</v>
      </c>
      <c r="I3617" t="str">
        <f t="shared" ca="1" si="510"/>
        <v>'Simpl. All tex.-dual tex'!</v>
      </c>
      <c r="J3617">
        <f t="shared" ca="1" si="511"/>
        <v>0</v>
      </c>
      <c r="K3617">
        <f t="shared" ca="1" si="512"/>
        <v>0</v>
      </c>
      <c r="N3617" t="str">
        <f t="shared" ca="1" si="513"/>
        <v>D:z</v>
      </c>
      <c r="O3617" t="str">
        <f t="shared" ca="1" si="514"/>
        <v>D7:z7</v>
      </c>
    </row>
    <row r="3618" spans="1:15">
      <c r="A3618" t="str">
        <f t="shared" si="515"/>
        <v>06</v>
      </c>
      <c r="B3618" t="str">
        <f t="shared" ca="1" si="507"/>
        <v>W</v>
      </c>
      <c r="C3618" t="s">
        <v>4136</v>
      </c>
      <c r="D3618" t="s">
        <v>4142</v>
      </c>
      <c r="E3618">
        <f t="shared" ca="1" si="508"/>
        <v>0</v>
      </c>
      <c r="H3618" t="str">
        <f t="shared" ca="1" si="509"/>
        <v>'Simpl. All tex.-dual tex'!</v>
      </c>
      <c r="I3618" t="str">
        <f t="shared" ca="1" si="510"/>
        <v>'Simpl. All tex.-dual tex'!</v>
      </c>
      <c r="J3618">
        <f t="shared" ca="1" si="511"/>
        <v>0</v>
      </c>
      <c r="K3618">
        <f t="shared" ca="1" si="512"/>
        <v>0</v>
      </c>
      <c r="N3618" t="str">
        <f t="shared" ca="1" si="513"/>
        <v>D:z</v>
      </c>
      <c r="O3618" t="str">
        <f t="shared" ca="1" si="514"/>
        <v>D7:z7</v>
      </c>
    </row>
    <row r="3619" spans="1:15">
      <c r="A3619" t="str">
        <f t="shared" si="515"/>
        <v>07</v>
      </c>
      <c r="B3619" t="str">
        <f t="shared" ca="1" si="507"/>
        <v>W</v>
      </c>
      <c r="C3619" t="s">
        <v>4136</v>
      </c>
      <c r="D3619" t="s">
        <v>4143</v>
      </c>
      <c r="E3619">
        <f t="shared" ca="1" si="508"/>
        <v>0</v>
      </c>
      <c r="H3619" t="str">
        <f t="shared" ca="1" si="509"/>
        <v>'Simpl. All tex.-dual tex'!</v>
      </c>
      <c r="I3619" t="str">
        <f t="shared" ca="1" si="510"/>
        <v>'Simpl. All tex.-dual tex'!</v>
      </c>
      <c r="J3619">
        <f t="shared" ca="1" si="511"/>
        <v>0</v>
      </c>
      <c r="K3619">
        <f t="shared" ca="1" si="512"/>
        <v>0</v>
      </c>
      <c r="N3619" t="str">
        <f t="shared" ca="1" si="513"/>
        <v>D:z</v>
      </c>
      <c r="O3619" t="str">
        <f t="shared" ca="1" si="514"/>
        <v>D7:z7</v>
      </c>
    </row>
    <row r="3620" spans="1:15">
      <c r="A3620" t="str">
        <f t="shared" si="515"/>
        <v>08</v>
      </c>
      <c r="B3620" t="str">
        <f t="shared" ca="1" si="507"/>
        <v>W</v>
      </c>
      <c r="C3620" t="s">
        <v>4136</v>
      </c>
      <c r="D3620" t="s">
        <v>4144</v>
      </c>
      <c r="E3620">
        <f t="shared" ca="1" si="508"/>
        <v>0</v>
      </c>
      <c r="H3620" t="str">
        <f t="shared" ca="1" si="509"/>
        <v>'Simpl. All tex.-dual tex'!</v>
      </c>
      <c r="I3620" t="str">
        <f t="shared" ca="1" si="510"/>
        <v>'Simpl. All tex.-dual tex'!</v>
      </c>
      <c r="J3620">
        <f t="shared" ca="1" si="511"/>
        <v>0</v>
      </c>
      <c r="K3620">
        <f t="shared" ca="1" si="512"/>
        <v>0</v>
      </c>
      <c r="N3620" t="str">
        <f t="shared" ca="1" si="513"/>
        <v>D:z</v>
      </c>
      <c r="O3620" t="str">
        <f t="shared" ca="1" si="514"/>
        <v>D7:z7</v>
      </c>
    </row>
    <row r="3621" spans="1:15">
      <c r="A3621" t="str">
        <f t="shared" si="515"/>
        <v>09</v>
      </c>
      <c r="B3621" t="str">
        <f t="shared" ca="1" si="507"/>
        <v>W</v>
      </c>
      <c r="C3621" t="s">
        <v>4136</v>
      </c>
      <c r="D3621" t="s">
        <v>4145</v>
      </c>
      <c r="E3621">
        <f t="shared" ca="1" si="508"/>
        <v>0</v>
      </c>
      <c r="H3621" t="str">
        <f t="shared" ca="1" si="509"/>
        <v>'Simpl. All tex.-dual tex'!</v>
      </c>
      <c r="I3621" t="str">
        <f t="shared" ca="1" si="510"/>
        <v>'Simpl. All tex.-dual tex'!</v>
      </c>
      <c r="J3621">
        <f t="shared" ca="1" si="511"/>
        <v>0</v>
      </c>
      <c r="K3621">
        <f t="shared" ca="1" si="512"/>
        <v>0</v>
      </c>
      <c r="N3621" t="str">
        <f t="shared" ca="1" si="513"/>
        <v>D:z</v>
      </c>
      <c r="O3621" t="str">
        <f t="shared" ca="1" si="514"/>
        <v>D7:z7</v>
      </c>
    </row>
    <row r="3622" spans="1:15">
      <c r="A3622" t="str">
        <f t="shared" si="515"/>
        <v>10</v>
      </c>
      <c r="B3622" t="str">
        <f t="shared" ca="1" si="507"/>
        <v>W</v>
      </c>
      <c r="C3622" t="s">
        <v>4136</v>
      </c>
      <c r="D3622" t="s">
        <v>4146</v>
      </c>
      <c r="E3622">
        <f t="shared" ca="1" si="508"/>
        <v>0</v>
      </c>
      <c r="H3622" t="str">
        <f t="shared" ca="1" si="509"/>
        <v>'Simpl. All tex.-dual tex'!</v>
      </c>
      <c r="I3622" t="str">
        <f t="shared" ca="1" si="510"/>
        <v>'Simpl. All tex.-dual tex'!</v>
      </c>
      <c r="J3622">
        <f t="shared" ca="1" si="511"/>
        <v>0</v>
      </c>
      <c r="K3622">
        <f t="shared" ca="1" si="512"/>
        <v>0</v>
      </c>
      <c r="N3622" t="str">
        <f t="shared" ca="1" si="513"/>
        <v>D:z</v>
      </c>
      <c r="O3622" t="str">
        <f t="shared" ca="1" si="514"/>
        <v>D7:z7</v>
      </c>
    </row>
    <row r="3623" spans="1:15">
      <c r="A3623" t="str">
        <f t="shared" si="515"/>
        <v>11</v>
      </c>
      <c r="B3623" t="str">
        <f t="shared" ca="1" si="507"/>
        <v>W</v>
      </c>
      <c r="C3623" t="s">
        <v>4136</v>
      </c>
      <c r="D3623" t="s">
        <v>4147</v>
      </c>
      <c r="E3623">
        <f t="shared" ca="1" si="508"/>
        <v>0</v>
      </c>
      <c r="H3623" t="str">
        <f t="shared" ca="1" si="509"/>
        <v>'Simpl. All tex.-dual tex'!</v>
      </c>
      <c r="I3623" t="str">
        <f t="shared" ca="1" si="510"/>
        <v>'Simpl. All tex.-dual tex'!</v>
      </c>
      <c r="J3623">
        <f t="shared" ca="1" si="511"/>
        <v>0</v>
      </c>
      <c r="K3623">
        <f t="shared" ca="1" si="512"/>
        <v>0</v>
      </c>
      <c r="N3623" t="str">
        <f t="shared" ca="1" si="513"/>
        <v>D:z</v>
      </c>
      <c r="O3623" t="str">
        <f t="shared" ca="1" si="514"/>
        <v>D7:z7</v>
      </c>
    </row>
    <row r="3624" spans="1:15">
      <c r="A3624" t="str">
        <f t="shared" si="515"/>
        <v>12</v>
      </c>
      <c r="B3624" t="str">
        <f t="shared" ca="1" si="507"/>
        <v>W</v>
      </c>
      <c r="C3624" t="s">
        <v>4136</v>
      </c>
      <c r="D3624" t="s">
        <v>4148</v>
      </c>
      <c r="E3624">
        <f t="shared" ca="1" si="508"/>
        <v>0</v>
      </c>
      <c r="H3624" t="str">
        <f t="shared" ca="1" si="509"/>
        <v>'Simpl. All tex.-dual tex'!</v>
      </c>
      <c r="I3624" t="str">
        <f t="shared" ca="1" si="510"/>
        <v>'Simpl. All tex.-dual tex'!</v>
      </c>
      <c r="J3624">
        <f t="shared" ca="1" si="511"/>
        <v>0</v>
      </c>
      <c r="K3624">
        <f t="shared" ca="1" si="512"/>
        <v>0</v>
      </c>
      <c r="N3624" t="str">
        <f t="shared" ca="1" si="513"/>
        <v>D:z</v>
      </c>
      <c r="O3624" t="str">
        <f t="shared" ca="1" si="514"/>
        <v>D7:z7</v>
      </c>
    </row>
    <row r="3625" spans="1:15">
      <c r="A3625" t="str">
        <f t="shared" si="515"/>
        <v>13</v>
      </c>
      <c r="B3625" t="str">
        <f t="shared" ca="1" si="507"/>
        <v>W</v>
      </c>
      <c r="C3625" t="s">
        <v>4136</v>
      </c>
      <c r="D3625" t="s">
        <v>4149</v>
      </c>
      <c r="E3625">
        <f t="shared" ca="1" si="508"/>
        <v>0</v>
      </c>
      <c r="H3625" t="str">
        <f t="shared" ca="1" si="509"/>
        <v>'Simpl. All tex.-dual tex'!</v>
      </c>
      <c r="I3625" t="str">
        <f t="shared" ca="1" si="510"/>
        <v>'Simpl. All tex.-dual tex'!</v>
      </c>
      <c r="J3625">
        <f t="shared" ca="1" si="511"/>
        <v>0</v>
      </c>
      <c r="K3625">
        <f t="shared" ca="1" si="512"/>
        <v>0</v>
      </c>
      <c r="N3625" t="str">
        <f t="shared" ca="1" si="513"/>
        <v>D:z</v>
      </c>
      <c r="O3625" t="str">
        <f t="shared" ca="1" si="514"/>
        <v>D7:z7</v>
      </c>
    </row>
    <row r="3626" spans="1:15">
      <c r="A3626" t="str">
        <f t="shared" si="515"/>
        <v>100</v>
      </c>
      <c r="B3626" t="str">
        <f t="shared" ca="1" si="507"/>
        <v>W</v>
      </c>
      <c r="C3626" t="s">
        <v>4136</v>
      </c>
      <c r="D3626" t="s">
        <v>4150</v>
      </c>
      <c r="E3626">
        <f t="shared" ca="1" si="508"/>
        <v>0</v>
      </c>
      <c r="H3626" t="str">
        <f t="shared" ca="1" si="509"/>
        <v>'Simpl. All tex.-dual tex'!</v>
      </c>
      <c r="I3626" t="str">
        <f t="shared" ca="1" si="510"/>
        <v>'Simpl. All tex.-dual tex'!</v>
      </c>
      <c r="J3626">
        <f t="shared" ca="1" si="511"/>
        <v>0</v>
      </c>
      <c r="K3626">
        <f t="shared" ca="1" si="512"/>
        <v>0</v>
      </c>
      <c r="N3626" t="str">
        <f t="shared" ca="1" si="513"/>
        <v>D:z</v>
      </c>
      <c r="O3626" t="str">
        <f t="shared" ca="1" si="514"/>
        <v>D7:z7</v>
      </c>
    </row>
    <row r="3627" spans="1:15">
      <c r="A3627" t="str">
        <f t="shared" si="515"/>
        <v>01</v>
      </c>
      <c r="B3627" t="str">
        <f t="shared" ca="1" si="507"/>
        <v>W</v>
      </c>
      <c r="C3627" t="s">
        <v>4166</v>
      </c>
      <c r="D3627" t="s">
        <v>4167</v>
      </c>
      <c r="E3627">
        <f t="shared" ca="1" si="508"/>
        <v>0</v>
      </c>
      <c r="H3627" t="str">
        <f t="shared" ca="1" si="509"/>
        <v>'Simpl. All tex.-dual tex'!</v>
      </c>
      <c r="I3627" t="str">
        <f t="shared" ca="1" si="510"/>
        <v>'Simpl. All tex.-dual tex'!</v>
      </c>
      <c r="J3627">
        <f t="shared" ca="1" si="511"/>
        <v>0</v>
      </c>
      <c r="K3627">
        <f t="shared" ca="1" si="512"/>
        <v>0</v>
      </c>
      <c r="N3627" t="str">
        <f t="shared" ca="1" si="513"/>
        <v>D:z</v>
      </c>
      <c r="O3627" t="str">
        <f t="shared" ca="1" si="514"/>
        <v>D7:z7</v>
      </c>
    </row>
    <row r="3628" spans="1:15">
      <c r="A3628" t="str">
        <f t="shared" si="515"/>
        <v>02</v>
      </c>
      <c r="B3628" t="str">
        <f t="shared" ca="1" si="507"/>
        <v>W</v>
      </c>
      <c r="C3628" t="s">
        <v>4166</v>
      </c>
      <c r="D3628" t="s">
        <v>4168</v>
      </c>
      <c r="E3628">
        <f t="shared" ca="1" si="508"/>
        <v>0</v>
      </c>
      <c r="H3628" t="str">
        <f t="shared" ca="1" si="509"/>
        <v>'Simpl. All tex.-dual tex'!</v>
      </c>
      <c r="I3628" t="str">
        <f t="shared" ca="1" si="510"/>
        <v>'Simpl. All tex.-dual tex'!</v>
      </c>
      <c r="J3628">
        <f t="shared" ca="1" si="511"/>
        <v>0</v>
      </c>
      <c r="K3628">
        <f t="shared" ca="1" si="512"/>
        <v>0</v>
      </c>
      <c r="N3628" t="str">
        <f t="shared" ca="1" si="513"/>
        <v>D:z</v>
      </c>
      <c r="O3628" t="str">
        <f t="shared" ca="1" si="514"/>
        <v>D7:z7</v>
      </c>
    </row>
    <row r="3629" spans="1:15">
      <c r="A3629" t="str">
        <f t="shared" si="515"/>
        <v>03</v>
      </c>
      <c r="B3629" t="str">
        <f t="shared" ca="1" si="507"/>
        <v>W</v>
      </c>
      <c r="C3629" t="s">
        <v>4166</v>
      </c>
      <c r="D3629" t="s">
        <v>4169</v>
      </c>
      <c r="E3629">
        <f t="shared" ca="1" si="508"/>
        <v>0</v>
      </c>
      <c r="H3629" t="str">
        <f t="shared" ca="1" si="509"/>
        <v>'Simpl. All tex.-dual tex'!</v>
      </c>
      <c r="I3629" t="str">
        <f t="shared" ca="1" si="510"/>
        <v>'Simpl. All tex.-dual tex'!</v>
      </c>
      <c r="J3629">
        <f t="shared" ca="1" si="511"/>
        <v>0</v>
      </c>
      <c r="K3629">
        <f t="shared" ca="1" si="512"/>
        <v>0</v>
      </c>
      <c r="N3629" t="str">
        <f t="shared" ca="1" si="513"/>
        <v>D:z</v>
      </c>
      <c r="O3629" t="str">
        <f t="shared" ca="1" si="514"/>
        <v>D7:z7</v>
      </c>
    </row>
    <row r="3630" spans="1:15">
      <c r="A3630" t="str">
        <f t="shared" si="515"/>
        <v>04</v>
      </c>
      <c r="B3630" t="str">
        <f t="shared" ca="1" si="507"/>
        <v>W</v>
      </c>
      <c r="C3630" t="s">
        <v>4166</v>
      </c>
      <c r="D3630" t="s">
        <v>4170</v>
      </c>
      <c r="E3630">
        <f t="shared" ca="1" si="508"/>
        <v>0</v>
      </c>
      <c r="H3630" t="str">
        <f t="shared" ca="1" si="509"/>
        <v>'Simpl. All tex.-dual tex'!</v>
      </c>
      <c r="I3630" t="str">
        <f t="shared" ca="1" si="510"/>
        <v>'Simpl. All tex.-dual tex'!</v>
      </c>
      <c r="J3630">
        <f t="shared" ca="1" si="511"/>
        <v>0</v>
      </c>
      <c r="K3630">
        <f t="shared" ca="1" si="512"/>
        <v>0</v>
      </c>
      <c r="N3630" t="str">
        <f t="shared" ca="1" si="513"/>
        <v>D:z</v>
      </c>
      <c r="O3630" t="str">
        <f t="shared" ca="1" si="514"/>
        <v>D7:z7</v>
      </c>
    </row>
    <row r="3631" spans="1:15">
      <c r="A3631" t="str">
        <f t="shared" si="515"/>
        <v>05</v>
      </c>
      <c r="B3631" t="str">
        <f t="shared" ca="1" si="507"/>
        <v>W</v>
      </c>
      <c r="C3631" t="s">
        <v>4166</v>
      </c>
      <c r="D3631" t="s">
        <v>4171</v>
      </c>
      <c r="E3631">
        <f t="shared" ca="1" si="508"/>
        <v>0</v>
      </c>
      <c r="H3631" t="str">
        <f t="shared" ca="1" si="509"/>
        <v>'Simpl. All tex.-dual tex'!</v>
      </c>
      <c r="I3631" t="str">
        <f t="shared" ca="1" si="510"/>
        <v>'Simpl. All tex.-dual tex'!</v>
      </c>
      <c r="J3631">
        <f t="shared" ca="1" si="511"/>
        <v>0</v>
      </c>
      <c r="K3631">
        <f t="shared" ca="1" si="512"/>
        <v>0</v>
      </c>
      <c r="N3631" t="str">
        <f t="shared" ca="1" si="513"/>
        <v>D:z</v>
      </c>
      <c r="O3631" t="str">
        <f t="shared" ca="1" si="514"/>
        <v>D7:z7</v>
      </c>
    </row>
    <row r="3632" spans="1:15">
      <c r="A3632" t="str">
        <f t="shared" si="515"/>
        <v>06</v>
      </c>
      <c r="B3632" t="str">
        <f t="shared" ca="1" si="507"/>
        <v>W</v>
      </c>
      <c r="C3632" t="s">
        <v>4166</v>
      </c>
      <c r="D3632" t="s">
        <v>4172</v>
      </c>
      <c r="E3632">
        <f t="shared" ca="1" si="508"/>
        <v>0</v>
      </c>
      <c r="H3632" t="str">
        <f t="shared" ca="1" si="509"/>
        <v>'Simpl. All tex.-dual tex'!</v>
      </c>
      <c r="I3632" t="str">
        <f t="shared" ca="1" si="510"/>
        <v>'Simpl. All tex.-dual tex'!</v>
      </c>
      <c r="J3632">
        <f t="shared" ca="1" si="511"/>
        <v>0</v>
      </c>
      <c r="K3632">
        <f t="shared" ca="1" si="512"/>
        <v>0</v>
      </c>
      <c r="N3632" t="str">
        <f t="shared" ca="1" si="513"/>
        <v>D:z</v>
      </c>
      <c r="O3632" t="str">
        <f t="shared" ca="1" si="514"/>
        <v>D7:z7</v>
      </c>
    </row>
    <row r="3633" spans="1:15">
      <c r="A3633" t="str">
        <f t="shared" si="515"/>
        <v>07</v>
      </c>
      <c r="B3633" t="str">
        <f t="shared" ca="1" si="507"/>
        <v>W</v>
      </c>
      <c r="C3633" t="s">
        <v>4166</v>
      </c>
      <c r="D3633" t="s">
        <v>4173</v>
      </c>
      <c r="E3633">
        <f t="shared" ca="1" si="508"/>
        <v>0</v>
      </c>
      <c r="H3633" t="str">
        <f t="shared" ca="1" si="509"/>
        <v>'Simpl. All tex.-dual tex'!</v>
      </c>
      <c r="I3633" t="str">
        <f t="shared" ca="1" si="510"/>
        <v>'Simpl. All tex.-dual tex'!</v>
      </c>
      <c r="J3633">
        <f t="shared" ca="1" si="511"/>
        <v>0</v>
      </c>
      <c r="K3633">
        <f t="shared" ca="1" si="512"/>
        <v>0</v>
      </c>
      <c r="N3633" t="str">
        <f t="shared" ca="1" si="513"/>
        <v>D:z</v>
      </c>
      <c r="O3633" t="str">
        <f t="shared" ca="1" si="514"/>
        <v>D7:z7</v>
      </c>
    </row>
    <row r="3634" spans="1:15">
      <c r="A3634" t="str">
        <f t="shared" si="515"/>
        <v>08</v>
      </c>
      <c r="B3634" t="str">
        <f t="shared" ca="1" si="507"/>
        <v>W</v>
      </c>
      <c r="C3634" t="s">
        <v>4166</v>
      </c>
      <c r="D3634" t="s">
        <v>4174</v>
      </c>
      <c r="E3634">
        <f t="shared" ca="1" si="508"/>
        <v>0</v>
      </c>
      <c r="H3634" t="str">
        <f t="shared" ca="1" si="509"/>
        <v>'Simpl. All tex.-dual tex'!</v>
      </c>
      <c r="I3634" t="str">
        <f t="shared" ca="1" si="510"/>
        <v>'Simpl. All tex.-dual tex'!</v>
      </c>
      <c r="J3634">
        <f t="shared" ca="1" si="511"/>
        <v>0</v>
      </c>
      <c r="K3634">
        <f t="shared" ca="1" si="512"/>
        <v>0</v>
      </c>
      <c r="N3634" t="str">
        <f t="shared" ca="1" si="513"/>
        <v>D:z</v>
      </c>
      <c r="O3634" t="str">
        <f t="shared" ca="1" si="514"/>
        <v>D7:z7</v>
      </c>
    </row>
    <row r="3635" spans="1:15">
      <c r="A3635" t="str">
        <f t="shared" si="515"/>
        <v>09</v>
      </c>
      <c r="B3635" t="str">
        <f t="shared" ca="1" si="507"/>
        <v>W</v>
      </c>
      <c r="C3635" t="s">
        <v>4166</v>
      </c>
      <c r="D3635" t="s">
        <v>4175</v>
      </c>
      <c r="E3635">
        <f t="shared" ca="1" si="508"/>
        <v>0</v>
      </c>
      <c r="H3635" t="str">
        <f t="shared" ca="1" si="509"/>
        <v>'Simpl. All tex.-dual tex'!</v>
      </c>
      <c r="I3635" t="str">
        <f t="shared" ca="1" si="510"/>
        <v>'Simpl. All tex.-dual tex'!</v>
      </c>
      <c r="J3635">
        <f t="shared" ca="1" si="511"/>
        <v>0</v>
      </c>
      <c r="K3635">
        <f t="shared" ca="1" si="512"/>
        <v>0</v>
      </c>
      <c r="N3635" t="str">
        <f t="shared" ca="1" si="513"/>
        <v>D:z</v>
      </c>
      <c r="O3635" t="str">
        <f t="shared" ca="1" si="514"/>
        <v>D7:z7</v>
      </c>
    </row>
    <row r="3636" spans="1:15">
      <c r="A3636" t="str">
        <f t="shared" si="515"/>
        <v>10</v>
      </c>
      <c r="B3636" t="str">
        <f t="shared" ca="1" si="507"/>
        <v>W</v>
      </c>
      <c r="C3636" t="s">
        <v>4166</v>
      </c>
      <c r="D3636" t="s">
        <v>4176</v>
      </c>
      <c r="E3636">
        <f t="shared" ca="1" si="508"/>
        <v>0</v>
      </c>
      <c r="H3636" t="str">
        <f t="shared" ca="1" si="509"/>
        <v>'Simpl. All tex.-dual tex'!</v>
      </c>
      <c r="I3636" t="str">
        <f t="shared" ca="1" si="510"/>
        <v>'Simpl. All tex.-dual tex'!</v>
      </c>
      <c r="J3636">
        <f t="shared" ca="1" si="511"/>
        <v>0</v>
      </c>
      <c r="K3636">
        <f t="shared" ca="1" si="512"/>
        <v>0</v>
      </c>
      <c r="N3636" t="str">
        <f t="shared" ca="1" si="513"/>
        <v>D:z</v>
      </c>
      <c r="O3636" t="str">
        <f t="shared" ca="1" si="514"/>
        <v>D7:z7</v>
      </c>
    </row>
    <row r="3637" spans="1:15">
      <c r="A3637" t="str">
        <f t="shared" si="515"/>
        <v>11</v>
      </c>
      <c r="B3637" t="str">
        <f t="shared" ca="1" si="507"/>
        <v>W</v>
      </c>
      <c r="C3637" t="s">
        <v>4166</v>
      </c>
      <c r="D3637" t="s">
        <v>4177</v>
      </c>
      <c r="E3637">
        <f t="shared" ca="1" si="508"/>
        <v>0</v>
      </c>
      <c r="H3637" t="str">
        <f t="shared" ca="1" si="509"/>
        <v>'Simpl. All tex.-dual tex'!</v>
      </c>
      <c r="I3637" t="str">
        <f t="shared" ca="1" si="510"/>
        <v>'Simpl. All tex.-dual tex'!</v>
      </c>
      <c r="J3637">
        <f t="shared" ca="1" si="511"/>
        <v>0</v>
      </c>
      <c r="K3637">
        <f t="shared" ca="1" si="512"/>
        <v>0</v>
      </c>
      <c r="N3637" t="str">
        <f t="shared" ca="1" si="513"/>
        <v>D:z</v>
      </c>
      <c r="O3637" t="str">
        <f t="shared" ca="1" si="514"/>
        <v>D7:z7</v>
      </c>
    </row>
    <row r="3638" spans="1:15">
      <c r="A3638" t="str">
        <f t="shared" si="515"/>
        <v>12</v>
      </c>
      <c r="B3638" t="str">
        <f t="shared" ca="1" si="507"/>
        <v>W</v>
      </c>
      <c r="C3638" t="s">
        <v>4166</v>
      </c>
      <c r="D3638" t="s">
        <v>4178</v>
      </c>
      <c r="E3638">
        <f t="shared" ca="1" si="508"/>
        <v>0</v>
      </c>
      <c r="H3638" t="str">
        <f t="shared" ca="1" si="509"/>
        <v>'Simpl. All tex.-dual tex'!</v>
      </c>
      <c r="I3638" t="str">
        <f t="shared" ca="1" si="510"/>
        <v>'Simpl. All tex.-dual tex'!</v>
      </c>
      <c r="J3638">
        <f t="shared" ca="1" si="511"/>
        <v>0</v>
      </c>
      <c r="K3638">
        <f t="shared" ca="1" si="512"/>
        <v>0</v>
      </c>
      <c r="N3638" t="str">
        <f t="shared" ca="1" si="513"/>
        <v>D:z</v>
      </c>
      <c r="O3638" t="str">
        <f t="shared" ca="1" si="514"/>
        <v>D7:z7</v>
      </c>
    </row>
    <row r="3639" spans="1:15">
      <c r="A3639" t="str">
        <f t="shared" si="515"/>
        <v>13</v>
      </c>
      <c r="B3639" t="str">
        <f t="shared" ca="1" si="507"/>
        <v>W</v>
      </c>
      <c r="C3639" t="s">
        <v>4166</v>
      </c>
      <c r="D3639" t="s">
        <v>4179</v>
      </c>
      <c r="E3639">
        <f t="shared" ca="1" si="508"/>
        <v>0</v>
      </c>
      <c r="H3639" t="str">
        <f t="shared" ca="1" si="509"/>
        <v>'Simpl. All tex.-dual tex'!</v>
      </c>
      <c r="I3639" t="str">
        <f t="shared" ca="1" si="510"/>
        <v>'Simpl. All tex.-dual tex'!</v>
      </c>
      <c r="J3639">
        <f t="shared" ca="1" si="511"/>
        <v>0</v>
      </c>
      <c r="K3639">
        <f t="shared" ca="1" si="512"/>
        <v>0</v>
      </c>
      <c r="N3639" t="str">
        <f t="shared" ca="1" si="513"/>
        <v>D:z</v>
      </c>
      <c r="O3639" t="str">
        <f t="shared" ca="1" si="514"/>
        <v>D7:z7</v>
      </c>
    </row>
    <row r="3640" spans="1:15">
      <c r="A3640" t="str">
        <f t="shared" si="515"/>
        <v>100</v>
      </c>
      <c r="B3640" t="str">
        <f t="shared" ca="1" si="507"/>
        <v>W</v>
      </c>
      <c r="C3640" t="s">
        <v>4166</v>
      </c>
      <c r="D3640" t="s">
        <v>4180</v>
      </c>
      <c r="E3640">
        <f t="shared" ca="1" si="508"/>
        <v>0</v>
      </c>
      <c r="H3640" t="str">
        <f t="shared" ca="1" si="509"/>
        <v>'Simpl. All tex.-dual tex'!</v>
      </c>
      <c r="I3640" t="str">
        <f t="shared" ca="1" si="510"/>
        <v>'Simpl. All tex.-dual tex'!</v>
      </c>
      <c r="J3640">
        <f t="shared" ca="1" si="511"/>
        <v>0</v>
      </c>
      <c r="K3640">
        <f t="shared" ca="1" si="512"/>
        <v>0</v>
      </c>
      <c r="N3640" t="str">
        <f t="shared" ca="1" si="513"/>
        <v>D:z</v>
      </c>
      <c r="O3640" t="str">
        <f t="shared" ca="1" si="514"/>
        <v>D7:z7</v>
      </c>
    </row>
    <row r="3641" spans="1:15">
      <c r="A3641" t="str">
        <f t="shared" si="515"/>
        <v>01</v>
      </c>
      <c r="B3641" t="str">
        <f t="shared" ca="1" si="507"/>
        <v>W</v>
      </c>
      <c r="C3641" t="s">
        <v>4196</v>
      </c>
      <c r="D3641" t="s">
        <v>4197</v>
      </c>
      <c r="E3641">
        <f t="shared" ca="1" si="508"/>
        <v>0</v>
      </c>
      <c r="H3641" t="str">
        <f t="shared" ca="1" si="509"/>
        <v>'Simpl. All tex.-dual tex'!</v>
      </c>
      <c r="I3641" t="str">
        <f t="shared" ca="1" si="510"/>
        <v>'Simpl. All tex.-dual tex'!</v>
      </c>
      <c r="J3641">
        <f t="shared" ca="1" si="511"/>
        <v>0</v>
      </c>
      <c r="K3641">
        <f t="shared" ca="1" si="512"/>
        <v>0</v>
      </c>
      <c r="N3641" t="str">
        <f t="shared" ca="1" si="513"/>
        <v>D:z</v>
      </c>
      <c r="O3641" t="str">
        <f t="shared" ca="1" si="514"/>
        <v>D7:z7</v>
      </c>
    </row>
    <row r="3642" spans="1:15">
      <c r="A3642" t="str">
        <f t="shared" si="515"/>
        <v>02</v>
      </c>
      <c r="B3642" t="str">
        <f t="shared" ca="1" si="507"/>
        <v>W</v>
      </c>
      <c r="C3642" t="s">
        <v>4196</v>
      </c>
      <c r="D3642" t="s">
        <v>4198</v>
      </c>
      <c r="E3642">
        <f t="shared" ca="1" si="508"/>
        <v>0</v>
      </c>
      <c r="H3642" t="str">
        <f t="shared" ca="1" si="509"/>
        <v>'Simpl. All tex.-dual tex'!</v>
      </c>
      <c r="I3642" t="str">
        <f t="shared" ca="1" si="510"/>
        <v>'Simpl. All tex.-dual tex'!</v>
      </c>
      <c r="J3642">
        <f t="shared" ca="1" si="511"/>
        <v>0</v>
      </c>
      <c r="K3642">
        <f t="shared" ca="1" si="512"/>
        <v>0</v>
      </c>
      <c r="N3642" t="str">
        <f t="shared" ca="1" si="513"/>
        <v>D:z</v>
      </c>
      <c r="O3642" t="str">
        <f t="shared" ca="1" si="514"/>
        <v>D7:z7</v>
      </c>
    </row>
    <row r="3643" spans="1:15">
      <c r="A3643" t="str">
        <f t="shared" si="515"/>
        <v>03</v>
      </c>
      <c r="B3643" t="str">
        <f t="shared" ca="1" si="507"/>
        <v>W</v>
      </c>
      <c r="C3643" t="s">
        <v>4196</v>
      </c>
      <c r="D3643" t="s">
        <v>4199</v>
      </c>
      <c r="E3643">
        <f t="shared" ca="1" si="508"/>
        <v>0</v>
      </c>
      <c r="H3643" t="str">
        <f t="shared" ca="1" si="509"/>
        <v>'Simpl. All tex.-dual tex'!</v>
      </c>
      <c r="I3643" t="str">
        <f t="shared" ca="1" si="510"/>
        <v>'Simpl. All tex.-dual tex'!</v>
      </c>
      <c r="J3643">
        <f t="shared" ca="1" si="511"/>
        <v>0</v>
      </c>
      <c r="K3643">
        <f t="shared" ca="1" si="512"/>
        <v>0</v>
      </c>
      <c r="N3643" t="str">
        <f t="shared" ca="1" si="513"/>
        <v>D:z</v>
      </c>
      <c r="O3643" t="str">
        <f t="shared" ca="1" si="514"/>
        <v>D7:z7</v>
      </c>
    </row>
    <row r="3644" spans="1:15">
      <c r="A3644" t="str">
        <f t="shared" si="515"/>
        <v>04</v>
      </c>
      <c r="B3644" t="str">
        <f t="shared" ca="1" si="507"/>
        <v>W</v>
      </c>
      <c r="C3644" t="s">
        <v>4196</v>
      </c>
      <c r="D3644" t="s">
        <v>4200</v>
      </c>
      <c r="E3644">
        <f t="shared" ca="1" si="508"/>
        <v>0</v>
      </c>
      <c r="H3644" t="str">
        <f t="shared" ca="1" si="509"/>
        <v>'Simpl. All tex.-dual tex'!</v>
      </c>
      <c r="I3644" t="str">
        <f t="shared" ca="1" si="510"/>
        <v>'Simpl. All tex.-dual tex'!</v>
      </c>
      <c r="J3644">
        <f t="shared" ca="1" si="511"/>
        <v>0</v>
      </c>
      <c r="K3644">
        <f t="shared" ca="1" si="512"/>
        <v>0</v>
      </c>
      <c r="N3644" t="str">
        <f t="shared" ca="1" si="513"/>
        <v>D:z</v>
      </c>
      <c r="O3644" t="str">
        <f t="shared" ca="1" si="514"/>
        <v>D7:z7</v>
      </c>
    </row>
    <row r="3645" spans="1:15">
      <c r="A3645" t="str">
        <f t="shared" si="515"/>
        <v>05</v>
      </c>
      <c r="B3645" t="str">
        <f t="shared" ca="1" si="507"/>
        <v>W</v>
      </c>
      <c r="C3645" t="s">
        <v>4196</v>
      </c>
      <c r="D3645" t="s">
        <v>4201</v>
      </c>
      <c r="E3645">
        <f t="shared" ca="1" si="508"/>
        <v>0</v>
      </c>
      <c r="H3645" t="str">
        <f t="shared" ca="1" si="509"/>
        <v>'Simpl. All tex.-dual tex'!</v>
      </c>
      <c r="I3645" t="str">
        <f t="shared" ca="1" si="510"/>
        <v>'Simpl. All tex.-dual tex'!</v>
      </c>
      <c r="J3645">
        <f t="shared" ca="1" si="511"/>
        <v>0</v>
      </c>
      <c r="K3645">
        <f t="shared" ca="1" si="512"/>
        <v>0</v>
      </c>
      <c r="N3645" t="str">
        <f t="shared" ca="1" si="513"/>
        <v>D:z</v>
      </c>
      <c r="O3645" t="str">
        <f t="shared" ca="1" si="514"/>
        <v>D7:z7</v>
      </c>
    </row>
    <row r="3646" spans="1:15">
      <c r="A3646" t="str">
        <f t="shared" si="515"/>
        <v>06</v>
      </c>
      <c r="B3646" t="str">
        <f t="shared" ca="1" si="507"/>
        <v>W</v>
      </c>
      <c r="C3646" t="s">
        <v>4196</v>
      </c>
      <c r="D3646" t="s">
        <v>4202</v>
      </c>
      <c r="E3646">
        <f t="shared" ca="1" si="508"/>
        <v>0</v>
      </c>
      <c r="H3646" t="str">
        <f t="shared" ca="1" si="509"/>
        <v>'Simpl. All tex.-dual tex'!</v>
      </c>
      <c r="I3646" t="str">
        <f t="shared" ca="1" si="510"/>
        <v>'Simpl. All tex.-dual tex'!</v>
      </c>
      <c r="J3646">
        <f t="shared" ca="1" si="511"/>
        <v>0</v>
      </c>
      <c r="K3646">
        <f t="shared" ca="1" si="512"/>
        <v>0</v>
      </c>
      <c r="N3646" t="str">
        <f t="shared" ca="1" si="513"/>
        <v>D:z</v>
      </c>
      <c r="O3646" t="str">
        <f t="shared" ca="1" si="514"/>
        <v>D7:z7</v>
      </c>
    </row>
    <row r="3647" spans="1:15">
      <c r="A3647" t="str">
        <f t="shared" si="515"/>
        <v>07</v>
      </c>
      <c r="B3647" t="str">
        <f t="shared" ca="1" si="507"/>
        <v>W</v>
      </c>
      <c r="C3647" t="s">
        <v>4196</v>
      </c>
      <c r="D3647" t="s">
        <v>4203</v>
      </c>
      <c r="E3647">
        <f t="shared" ca="1" si="508"/>
        <v>0</v>
      </c>
      <c r="H3647" t="str">
        <f t="shared" ca="1" si="509"/>
        <v>'Simpl. All tex.-dual tex'!</v>
      </c>
      <c r="I3647" t="str">
        <f t="shared" ca="1" si="510"/>
        <v>'Simpl. All tex.-dual tex'!</v>
      </c>
      <c r="J3647">
        <f t="shared" ca="1" si="511"/>
        <v>0</v>
      </c>
      <c r="K3647">
        <f t="shared" ca="1" si="512"/>
        <v>0</v>
      </c>
      <c r="N3647" t="str">
        <f t="shared" ca="1" si="513"/>
        <v>D:z</v>
      </c>
      <c r="O3647" t="str">
        <f t="shared" ca="1" si="514"/>
        <v>D7:z7</v>
      </c>
    </row>
    <row r="3648" spans="1:15">
      <c r="A3648" t="str">
        <f t="shared" si="515"/>
        <v>08</v>
      </c>
      <c r="B3648" t="str">
        <f t="shared" ca="1" si="507"/>
        <v>W</v>
      </c>
      <c r="C3648" t="s">
        <v>4196</v>
      </c>
      <c r="D3648" t="s">
        <v>4204</v>
      </c>
      <c r="E3648">
        <f t="shared" ca="1" si="508"/>
        <v>0</v>
      </c>
      <c r="H3648" t="str">
        <f t="shared" ca="1" si="509"/>
        <v>'Simpl. All tex.-dual tex'!</v>
      </c>
      <c r="I3648" t="str">
        <f t="shared" ca="1" si="510"/>
        <v>'Simpl. All tex.-dual tex'!</v>
      </c>
      <c r="J3648">
        <f t="shared" ca="1" si="511"/>
        <v>0</v>
      </c>
      <c r="K3648">
        <f t="shared" ca="1" si="512"/>
        <v>0</v>
      </c>
      <c r="N3648" t="str">
        <f t="shared" ca="1" si="513"/>
        <v>D:z</v>
      </c>
      <c r="O3648" t="str">
        <f t="shared" ca="1" si="514"/>
        <v>D7:z7</v>
      </c>
    </row>
    <row r="3649" spans="1:15">
      <c r="A3649" t="str">
        <f t="shared" si="515"/>
        <v>09</v>
      </c>
      <c r="B3649" t="str">
        <f t="shared" ca="1" si="507"/>
        <v>W</v>
      </c>
      <c r="C3649" t="s">
        <v>4196</v>
      </c>
      <c r="D3649" t="s">
        <v>4205</v>
      </c>
      <c r="E3649">
        <f t="shared" ca="1" si="508"/>
        <v>0</v>
      </c>
      <c r="H3649" t="str">
        <f t="shared" ca="1" si="509"/>
        <v>'Simpl. All tex.-dual tex'!</v>
      </c>
      <c r="I3649" t="str">
        <f t="shared" ca="1" si="510"/>
        <v>'Simpl. All tex.-dual tex'!</v>
      </c>
      <c r="J3649">
        <f t="shared" ca="1" si="511"/>
        <v>0</v>
      </c>
      <c r="K3649">
        <f t="shared" ca="1" si="512"/>
        <v>0</v>
      </c>
      <c r="N3649" t="str">
        <f t="shared" ca="1" si="513"/>
        <v>D:z</v>
      </c>
      <c r="O3649" t="str">
        <f t="shared" ca="1" si="514"/>
        <v>D7:z7</v>
      </c>
    </row>
    <row r="3650" spans="1:15">
      <c r="A3650" t="str">
        <f t="shared" si="515"/>
        <v>10</v>
      </c>
      <c r="B3650" t="str">
        <f t="shared" ca="1" si="507"/>
        <v>W</v>
      </c>
      <c r="C3650" t="s">
        <v>4196</v>
      </c>
      <c r="D3650" t="s">
        <v>4206</v>
      </c>
      <c r="E3650">
        <f t="shared" ca="1" si="508"/>
        <v>0</v>
      </c>
      <c r="H3650" t="str">
        <f t="shared" ca="1" si="509"/>
        <v>'Simpl. All tex.-dual tex'!</v>
      </c>
      <c r="I3650" t="str">
        <f t="shared" ca="1" si="510"/>
        <v>'Simpl. All tex.-dual tex'!</v>
      </c>
      <c r="J3650">
        <f t="shared" ca="1" si="511"/>
        <v>0</v>
      </c>
      <c r="K3650">
        <f t="shared" ca="1" si="512"/>
        <v>0</v>
      </c>
      <c r="N3650" t="str">
        <f t="shared" ca="1" si="513"/>
        <v>D:z</v>
      </c>
      <c r="O3650" t="str">
        <f t="shared" ca="1" si="514"/>
        <v>D7:z7</v>
      </c>
    </row>
    <row r="3651" spans="1:15">
      <c r="A3651" t="str">
        <f t="shared" si="515"/>
        <v>11</v>
      </c>
      <c r="B3651" t="str">
        <f t="shared" ca="1" si="507"/>
        <v>W</v>
      </c>
      <c r="C3651" t="s">
        <v>4196</v>
      </c>
      <c r="D3651" t="s">
        <v>4207</v>
      </c>
      <c r="E3651">
        <f t="shared" ca="1" si="508"/>
        <v>0</v>
      </c>
      <c r="H3651" t="str">
        <f t="shared" ca="1" si="509"/>
        <v>'Simpl. All tex.-dual tex'!</v>
      </c>
      <c r="I3651" t="str">
        <f t="shared" ca="1" si="510"/>
        <v>'Simpl. All tex.-dual tex'!</v>
      </c>
      <c r="J3651">
        <f t="shared" ca="1" si="511"/>
        <v>0</v>
      </c>
      <c r="K3651">
        <f t="shared" ca="1" si="512"/>
        <v>0</v>
      </c>
      <c r="N3651" t="str">
        <f t="shared" ca="1" si="513"/>
        <v>D:z</v>
      </c>
      <c r="O3651" t="str">
        <f t="shared" ca="1" si="514"/>
        <v>D7:z7</v>
      </c>
    </row>
    <row r="3652" spans="1:15">
      <c r="A3652" t="str">
        <f t="shared" si="515"/>
        <v>12</v>
      </c>
      <c r="B3652" t="str">
        <f t="shared" ca="1" si="507"/>
        <v>W</v>
      </c>
      <c r="C3652" t="s">
        <v>4196</v>
      </c>
      <c r="D3652" t="s">
        <v>4208</v>
      </c>
      <c r="E3652">
        <f t="shared" ca="1" si="508"/>
        <v>0</v>
      </c>
      <c r="H3652" t="str">
        <f t="shared" ca="1" si="509"/>
        <v>'Simpl. All tex.-dual tex'!</v>
      </c>
      <c r="I3652" t="str">
        <f t="shared" ca="1" si="510"/>
        <v>'Simpl. All tex.-dual tex'!</v>
      </c>
      <c r="J3652">
        <f t="shared" ca="1" si="511"/>
        <v>0</v>
      </c>
      <c r="K3652">
        <f t="shared" ca="1" si="512"/>
        <v>0</v>
      </c>
      <c r="N3652" t="str">
        <f t="shared" ca="1" si="513"/>
        <v>D:z</v>
      </c>
      <c r="O3652" t="str">
        <f t="shared" ca="1" si="514"/>
        <v>D7:z7</v>
      </c>
    </row>
    <row r="3653" spans="1:15">
      <c r="A3653" t="str">
        <f t="shared" si="515"/>
        <v>13</v>
      </c>
      <c r="B3653" t="str">
        <f t="shared" ca="1" si="507"/>
        <v>W</v>
      </c>
      <c r="C3653" t="s">
        <v>4196</v>
      </c>
      <c r="D3653" t="s">
        <v>4209</v>
      </c>
      <c r="E3653">
        <f t="shared" ca="1" si="508"/>
        <v>0</v>
      </c>
      <c r="H3653" t="str">
        <f t="shared" ca="1" si="509"/>
        <v>'Simpl. All tex.-dual tex'!</v>
      </c>
      <c r="I3653" t="str">
        <f t="shared" ca="1" si="510"/>
        <v>'Simpl. All tex.-dual tex'!</v>
      </c>
      <c r="J3653">
        <f t="shared" ca="1" si="511"/>
        <v>0</v>
      </c>
      <c r="K3653">
        <f t="shared" ca="1" si="512"/>
        <v>0</v>
      </c>
      <c r="N3653" t="str">
        <f t="shared" ca="1" si="513"/>
        <v>D:z</v>
      </c>
      <c r="O3653" t="str">
        <f t="shared" ca="1" si="514"/>
        <v>D7:z7</v>
      </c>
    </row>
    <row r="3654" spans="1:15">
      <c r="A3654" t="str">
        <f t="shared" si="515"/>
        <v>100</v>
      </c>
      <c r="B3654" t="str">
        <f t="shared" ca="1" si="507"/>
        <v>W</v>
      </c>
      <c r="C3654" t="s">
        <v>4196</v>
      </c>
      <c r="D3654" t="s">
        <v>4210</v>
      </c>
      <c r="E3654">
        <f t="shared" ca="1" si="508"/>
        <v>0</v>
      </c>
      <c r="H3654" t="str">
        <f t="shared" ca="1" si="509"/>
        <v>'Simpl. All tex.-dual tex'!</v>
      </c>
      <c r="I3654" t="str">
        <f t="shared" ca="1" si="510"/>
        <v>'Simpl. All tex.-dual tex'!</v>
      </c>
      <c r="J3654">
        <f t="shared" ca="1" si="511"/>
        <v>0</v>
      </c>
      <c r="K3654">
        <f t="shared" ca="1" si="512"/>
        <v>0</v>
      </c>
      <c r="N3654" t="str">
        <f t="shared" ca="1" si="513"/>
        <v>D:z</v>
      </c>
      <c r="O3654" t="str">
        <f t="shared" ca="1" si="514"/>
        <v>D7:z7</v>
      </c>
    </row>
    <row r="3655" spans="1:15">
      <c r="A3655" t="str">
        <f t="shared" si="515"/>
        <v>01</v>
      </c>
      <c r="B3655" t="str">
        <f t="shared" ca="1" si="507"/>
        <v>W</v>
      </c>
      <c r="C3655" t="s">
        <v>4316</v>
      </c>
      <c r="D3655" t="s">
        <v>4317</v>
      </c>
      <c r="E3655">
        <f t="shared" ca="1" si="508"/>
        <v>0</v>
      </c>
      <c r="H3655" t="str">
        <f t="shared" ca="1" si="509"/>
        <v>'Simpl. All tex.-dual tex'!</v>
      </c>
      <c r="I3655" t="str">
        <f t="shared" ca="1" si="510"/>
        <v>'Simpl. All tex.-dual tex'!</v>
      </c>
      <c r="J3655">
        <f t="shared" ca="1" si="511"/>
        <v>0</v>
      </c>
      <c r="K3655">
        <f t="shared" ca="1" si="512"/>
        <v>0</v>
      </c>
      <c r="N3655" t="str">
        <f t="shared" ca="1" si="513"/>
        <v>D:z</v>
      </c>
      <c r="O3655" t="str">
        <f t="shared" ca="1" si="514"/>
        <v>D7:z7</v>
      </c>
    </row>
    <row r="3656" spans="1:15">
      <c r="A3656" t="str">
        <f t="shared" si="515"/>
        <v>02</v>
      </c>
      <c r="B3656" t="str">
        <f t="shared" ca="1" si="507"/>
        <v>W</v>
      </c>
      <c r="C3656" t="s">
        <v>4316</v>
      </c>
      <c r="D3656" t="s">
        <v>4318</v>
      </c>
      <c r="E3656">
        <f t="shared" ca="1" si="508"/>
        <v>0</v>
      </c>
      <c r="H3656" t="str">
        <f t="shared" ca="1" si="509"/>
        <v>'Simpl. All tex.-dual tex'!</v>
      </c>
      <c r="I3656" t="str">
        <f t="shared" ca="1" si="510"/>
        <v>'Simpl. All tex.-dual tex'!</v>
      </c>
      <c r="J3656">
        <f t="shared" ca="1" si="511"/>
        <v>0</v>
      </c>
      <c r="K3656">
        <f t="shared" ca="1" si="512"/>
        <v>0</v>
      </c>
      <c r="N3656" t="str">
        <f t="shared" ca="1" si="513"/>
        <v>D:z</v>
      </c>
      <c r="O3656" t="str">
        <f t="shared" ca="1" si="514"/>
        <v>D7:z7</v>
      </c>
    </row>
    <row r="3657" spans="1:15">
      <c r="A3657" t="str">
        <f t="shared" si="515"/>
        <v>03</v>
      </c>
      <c r="B3657" t="str">
        <f t="shared" ca="1" si="507"/>
        <v>W</v>
      </c>
      <c r="C3657" t="s">
        <v>4316</v>
      </c>
      <c r="D3657" t="s">
        <v>4319</v>
      </c>
      <c r="E3657">
        <f t="shared" ca="1" si="508"/>
        <v>0</v>
      </c>
      <c r="H3657" t="str">
        <f t="shared" ca="1" si="509"/>
        <v>'Simpl. All tex.-dual tex'!</v>
      </c>
      <c r="I3657" t="str">
        <f t="shared" ca="1" si="510"/>
        <v>'Simpl. All tex.-dual tex'!</v>
      </c>
      <c r="J3657">
        <f t="shared" ca="1" si="511"/>
        <v>0</v>
      </c>
      <c r="K3657">
        <f t="shared" ca="1" si="512"/>
        <v>0</v>
      </c>
      <c r="N3657" t="str">
        <f t="shared" ca="1" si="513"/>
        <v>D:z</v>
      </c>
      <c r="O3657" t="str">
        <f t="shared" ca="1" si="514"/>
        <v>D7:z7</v>
      </c>
    </row>
    <row r="3658" spans="1:15">
      <c r="A3658" t="str">
        <f t="shared" si="515"/>
        <v>04</v>
      </c>
      <c r="B3658" t="str">
        <f t="shared" ca="1" si="507"/>
        <v>W</v>
      </c>
      <c r="C3658" t="s">
        <v>4316</v>
      </c>
      <c r="D3658" t="s">
        <v>4320</v>
      </c>
      <c r="E3658">
        <f t="shared" ca="1" si="508"/>
        <v>0</v>
      </c>
      <c r="H3658" t="str">
        <f t="shared" ca="1" si="509"/>
        <v>'Simpl. All tex.-dual tex'!</v>
      </c>
      <c r="I3658" t="str">
        <f t="shared" ca="1" si="510"/>
        <v>'Simpl. All tex.-dual tex'!</v>
      </c>
      <c r="J3658">
        <f t="shared" ca="1" si="511"/>
        <v>0</v>
      </c>
      <c r="K3658">
        <f t="shared" ca="1" si="512"/>
        <v>0</v>
      </c>
      <c r="N3658" t="str">
        <f t="shared" ca="1" si="513"/>
        <v>D:z</v>
      </c>
      <c r="O3658" t="str">
        <f t="shared" ca="1" si="514"/>
        <v>D7:z7</v>
      </c>
    </row>
    <row r="3659" spans="1:15">
      <c r="A3659" t="str">
        <f t="shared" si="515"/>
        <v>05</v>
      </c>
      <c r="B3659" t="str">
        <f t="shared" ref="B3659:B3722" ca="1" si="516">VLOOKUP(H3659,$A$1:$K$3,11,FALSE)</f>
        <v>W</v>
      </c>
      <c r="C3659" t="s">
        <v>4316</v>
      </c>
      <c r="D3659" t="s">
        <v>4321</v>
      </c>
      <c r="E3659">
        <f t="shared" ref="E3659:E3722" ca="1" si="517">IFERROR(VLOOKUP(C3659,INDIRECT($H3659&amp;$N3659),MATCH($A3659,INDIRECT($H3659&amp;$O3659),0),FALSE),0)</f>
        <v>0</v>
      </c>
      <c r="H3659" t="str">
        <f t="shared" ref="H3659:H3722" ca="1" si="518">IF(I3659&lt;&gt;0,I3659,IF(J3659&lt;&gt;0,J3659,K3659))</f>
        <v>'Simpl. All tex.-dual tex'!</v>
      </c>
      <c r="I3659" t="str">
        <f t="shared" ref="I3659:I3722" ca="1" si="519">IF(IFERROR(VLOOKUP(C3659,INDIRECT($G$5&amp;"D:D"),1,FALSE),0)&lt;&gt;0,I$9,0)</f>
        <v>'Simpl. All tex.-dual tex'!</v>
      </c>
      <c r="J3659">
        <f t="shared" ref="J3659:J3722" ca="1" si="520">IF(IFERROR(VLOOKUP(C3659,INDIRECT($G$6&amp;"D:D"),1,FALSE),0)&lt;&gt;0,J$9,0)</f>
        <v>0</v>
      </c>
      <c r="K3659">
        <f t="shared" ref="K3659:K3722" ca="1" si="521">IF(IFERROR(VLOOKUP($C3659,INDIRECT($G$7&amp;"d:d"),1,FALSE),0)&lt;&gt;0,K$9,0)</f>
        <v>0</v>
      </c>
      <c r="N3659" t="str">
        <f t="shared" ref="N3659:N3722" ca="1" si="522">VLOOKUP($H3659,$G$5:$I$7,2,FALSE)</f>
        <v>D:z</v>
      </c>
      <c r="O3659" t="str">
        <f t="shared" ref="O3659:O3722" ca="1" si="523">VLOOKUP($H3659,$G$5:$I$7,3,FALSE)</f>
        <v>D7:z7</v>
      </c>
    </row>
    <row r="3660" spans="1:15">
      <c r="A3660" t="str">
        <f t="shared" si="515"/>
        <v>06</v>
      </c>
      <c r="B3660" t="str">
        <f t="shared" ca="1" si="516"/>
        <v>W</v>
      </c>
      <c r="C3660" t="s">
        <v>4316</v>
      </c>
      <c r="D3660" t="s">
        <v>4322</v>
      </c>
      <c r="E3660">
        <f t="shared" ca="1" si="517"/>
        <v>0</v>
      </c>
      <c r="H3660" t="str">
        <f t="shared" ca="1" si="518"/>
        <v>'Simpl. All tex.-dual tex'!</v>
      </c>
      <c r="I3660" t="str">
        <f t="shared" ca="1" si="519"/>
        <v>'Simpl. All tex.-dual tex'!</v>
      </c>
      <c r="J3660">
        <f t="shared" ca="1" si="520"/>
        <v>0</v>
      </c>
      <c r="K3660">
        <f t="shared" ca="1" si="521"/>
        <v>0</v>
      </c>
      <c r="N3660" t="str">
        <f t="shared" ca="1" si="522"/>
        <v>D:z</v>
      </c>
      <c r="O3660" t="str">
        <f t="shared" ca="1" si="523"/>
        <v>D7:z7</v>
      </c>
    </row>
    <row r="3661" spans="1:15">
      <c r="A3661" t="str">
        <f t="shared" si="515"/>
        <v>07</v>
      </c>
      <c r="B3661" t="str">
        <f t="shared" ca="1" si="516"/>
        <v>W</v>
      </c>
      <c r="C3661" t="s">
        <v>4316</v>
      </c>
      <c r="D3661" t="s">
        <v>4323</v>
      </c>
      <c r="E3661">
        <f t="shared" ca="1" si="517"/>
        <v>0</v>
      </c>
      <c r="H3661" t="str">
        <f t="shared" ca="1" si="518"/>
        <v>'Simpl. All tex.-dual tex'!</v>
      </c>
      <c r="I3661" t="str">
        <f t="shared" ca="1" si="519"/>
        <v>'Simpl. All tex.-dual tex'!</v>
      </c>
      <c r="J3661">
        <f t="shared" ca="1" si="520"/>
        <v>0</v>
      </c>
      <c r="K3661">
        <f t="shared" ca="1" si="521"/>
        <v>0</v>
      </c>
      <c r="N3661" t="str">
        <f t="shared" ca="1" si="522"/>
        <v>D:z</v>
      </c>
      <c r="O3661" t="str">
        <f t="shared" ca="1" si="523"/>
        <v>D7:z7</v>
      </c>
    </row>
    <row r="3662" spans="1:15">
      <c r="A3662" t="str">
        <f t="shared" si="515"/>
        <v>08</v>
      </c>
      <c r="B3662" t="str">
        <f t="shared" ca="1" si="516"/>
        <v>W</v>
      </c>
      <c r="C3662" t="s">
        <v>4316</v>
      </c>
      <c r="D3662" t="s">
        <v>4324</v>
      </c>
      <c r="E3662">
        <f t="shared" ca="1" si="517"/>
        <v>0</v>
      </c>
      <c r="H3662" t="str">
        <f t="shared" ca="1" si="518"/>
        <v>'Simpl. All tex.-dual tex'!</v>
      </c>
      <c r="I3662" t="str">
        <f t="shared" ca="1" si="519"/>
        <v>'Simpl. All tex.-dual tex'!</v>
      </c>
      <c r="J3662">
        <f t="shared" ca="1" si="520"/>
        <v>0</v>
      </c>
      <c r="K3662">
        <f t="shared" ca="1" si="521"/>
        <v>0</v>
      </c>
      <c r="N3662" t="str">
        <f t="shared" ca="1" si="522"/>
        <v>D:z</v>
      </c>
      <c r="O3662" t="str">
        <f t="shared" ca="1" si="523"/>
        <v>D7:z7</v>
      </c>
    </row>
    <row r="3663" spans="1:15">
      <c r="A3663" t="str">
        <f t="shared" si="515"/>
        <v>09</v>
      </c>
      <c r="B3663" t="str">
        <f t="shared" ca="1" si="516"/>
        <v>W</v>
      </c>
      <c r="C3663" t="s">
        <v>4316</v>
      </c>
      <c r="D3663" t="s">
        <v>4325</v>
      </c>
      <c r="E3663">
        <f t="shared" ca="1" si="517"/>
        <v>0</v>
      </c>
      <c r="H3663" t="str">
        <f t="shared" ca="1" si="518"/>
        <v>'Simpl. All tex.-dual tex'!</v>
      </c>
      <c r="I3663" t="str">
        <f t="shared" ca="1" si="519"/>
        <v>'Simpl. All tex.-dual tex'!</v>
      </c>
      <c r="J3663">
        <f t="shared" ca="1" si="520"/>
        <v>0</v>
      </c>
      <c r="K3663">
        <f t="shared" ca="1" si="521"/>
        <v>0</v>
      </c>
      <c r="N3663" t="str">
        <f t="shared" ca="1" si="522"/>
        <v>D:z</v>
      </c>
      <c r="O3663" t="str">
        <f t="shared" ca="1" si="523"/>
        <v>D7:z7</v>
      </c>
    </row>
    <row r="3664" spans="1:15">
      <c r="A3664" t="str">
        <f t="shared" si="515"/>
        <v>10</v>
      </c>
      <c r="B3664" t="str">
        <f t="shared" ca="1" si="516"/>
        <v>W</v>
      </c>
      <c r="C3664" t="s">
        <v>4316</v>
      </c>
      <c r="D3664" t="s">
        <v>4326</v>
      </c>
      <c r="E3664">
        <f t="shared" ca="1" si="517"/>
        <v>0</v>
      </c>
      <c r="H3664" t="str">
        <f t="shared" ca="1" si="518"/>
        <v>'Simpl. All tex.-dual tex'!</v>
      </c>
      <c r="I3664" t="str">
        <f t="shared" ca="1" si="519"/>
        <v>'Simpl. All tex.-dual tex'!</v>
      </c>
      <c r="J3664">
        <f t="shared" ca="1" si="520"/>
        <v>0</v>
      </c>
      <c r="K3664">
        <f t="shared" ca="1" si="521"/>
        <v>0</v>
      </c>
      <c r="N3664" t="str">
        <f t="shared" ca="1" si="522"/>
        <v>D:z</v>
      </c>
      <c r="O3664" t="str">
        <f t="shared" ca="1" si="523"/>
        <v>D7:z7</v>
      </c>
    </row>
    <row r="3665" spans="1:15">
      <c r="A3665" t="str">
        <f t="shared" si="515"/>
        <v>11</v>
      </c>
      <c r="B3665" t="str">
        <f t="shared" ca="1" si="516"/>
        <v>W</v>
      </c>
      <c r="C3665" t="s">
        <v>4316</v>
      </c>
      <c r="D3665" t="s">
        <v>4327</v>
      </c>
      <c r="E3665">
        <f t="shared" ca="1" si="517"/>
        <v>0</v>
      </c>
      <c r="H3665" t="str">
        <f t="shared" ca="1" si="518"/>
        <v>'Simpl. All tex.-dual tex'!</v>
      </c>
      <c r="I3665" t="str">
        <f t="shared" ca="1" si="519"/>
        <v>'Simpl. All tex.-dual tex'!</v>
      </c>
      <c r="J3665">
        <f t="shared" ca="1" si="520"/>
        <v>0</v>
      </c>
      <c r="K3665">
        <f t="shared" ca="1" si="521"/>
        <v>0</v>
      </c>
      <c r="N3665" t="str">
        <f t="shared" ca="1" si="522"/>
        <v>D:z</v>
      </c>
      <c r="O3665" t="str">
        <f t="shared" ca="1" si="523"/>
        <v>D7:z7</v>
      </c>
    </row>
    <row r="3666" spans="1:15">
      <c r="A3666" t="str">
        <f t="shared" si="515"/>
        <v>12</v>
      </c>
      <c r="B3666" t="str">
        <f t="shared" ca="1" si="516"/>
        <v>W</v>
      </c>
      <c r="C3666" t="s">
        <v>4316</v>
      </c>
      <c r="D3666" t="s">
        <v>4328</v>
      </c>
      <c r="E3666">
        <f t="shared" ca="1" si="517"/>
        <v>0</v>
      </c>
      <c r="H3666" t="str">
        <f t="shared" ca="1" si="518"/>
        <v>'Simpl. All tex.-dual tex'!</v>
      </c>
      <c r="I3666" t="str">
        <f t="shared" ca="1" si="519"/>
        <v>'Simpl. All tex.-dual tex'!</v>
      </c>
      <c r="J3666">
        <f t="shared" ca="1" si="520"/>
        <v>0</v>
      </c>
      <c r="K3666">
        <f t="shared" ca="1" si="521"/>
        <v>0</v>
      </c>
      <c r="N3666" t="str">
        <f t="shared" ca="1" si="522"/>
        <v>D:z</v>
      </c>
      <c r="O3666" t="str">
        <f t="shared" ca="1" si="523"/>
        <v>D7:z7</v>
      </c>
    </row>
    <row r="3667" spans="1:15">
      <c r="A3667" t="str">
        <f t="shared" si="515"/>
        <v>13</v>
      </c>
      <c r="B3667" t="str">
        <f t="shared" ca="1" si="516"/>
        <v>W</v>
      </c>
      <c r="C3667" t="s">
        <v>4316</v>
      </c>
      <c r="D3667" t="s">
        <v>4329</v>
      </c>
      <c r="E3667">
        <f t="shared" ca="1" si="517"/>
        <v>0</v>
      </c>
      <c r="H3667" t="str">
        <f t="shared" ca="1" si="518"/>
        <v>'Simpl. All tex.-dual tex'!</v>
      </c>
      <c r="I3667" t="str">
        <f t="shared" ca="1" si="519"/>
        <v>'Simpl. All tex.-dual tex'!</v>
      </c>
      <c r="J3667">
        <f t="shared" ca="1" si="520"/>
        <v>0</v>
      </c>
      <c r="K3667">
        <f t="shared" ca="1" si="521"/>
        <v>0</v>
      </c>
      <c r="N3667" t="str">
        <f t="shared" ca="1" si="522"/>
        <v>D:z</v>
      </c>
      <c r="O3667" t="str">
        <f t="shared" ca="1" si="523"/>
        <v>D7:z7</v>
      </c>
    </row>
    <row r="3668" spans="1:15">
      <c r="A3668" t="str">
        <f t="shared" si="515"/>
        <v>100</v>
      </c>
      <c r="B3668" t="str">
        <f t="shared" ca="1" si="516"/>
        <v>W</v>
      </c>
      <c r="C3668" t="s">
        <v>4316</v>
      </c>
      <c r="D3668" t="s">
        <v>4330</v>
      </c>
      <c r="E3668">
        <f t="shared" ca="1" si="517"/>
        <v>0</v>
      </c>
      <c r="H3668" t="str">
        <f t="shared" ca="1" si="518"/>
        <v>'Simpl. All tex.-dual tex'!</v>
      </c>
      <c r="I3668" t="str">
        <f t="shared" ca="1" si="519"/>
        <v>'Simpl. All tex.-dual tex'!</v>
      </c>
      <c r="J3668">
        <f t="shared" ca="1" si="520"/>
        <v>0</v>
      </c>
      <c r="K3668">
        <f t="shared" ca="1" si="521"/>
        <v>0</v>
      </c>
      <c r="N3668" t="str">
        <f t="shared" ca="1" si="522"/>
        <v>D:z</v>
      </c>
      <c r="O3668" t="str">
        <f t="shared" ca="1" si="523"/>
        <v>D7:z7</v>
      </c>
    </row>
    <row r="3669" spans="1:15">
      <c r="A3669" t="str">
        <f t="shared" si="515"/>
        <v>01</v>
      </c>
      <c r="B3669" t="str">
        <f t="shared" ca="1" si="516"/>
        <v>W</v>
      </c>
      <c r="C3669" t="s">
        <v>4241</v>
      </c>
      <c r="D3669" t="s">
        <v>4242</v>
      </c>
      <c r="E3669">
        <f t="shared" ca="1" si="517"/>
        <v>0</v>
      </c>
      <c r="H3669" t="str">
        <f t="shared" ca="1" si="518"/>
        <v>'Simpl. All tex.-dual tex'!</v>
      </c>
      <c r="I3669" t="str">
        <f t="shared" ca="1" si="519"/>
        <v>'Simpl. All tex.-dual tex'!</v>
      </c>
      <c r="J3669">
        <f t="shared" ca="1" si="520"/>
        <v>0</v>
      </c>
      <c r="K3669">
        <f t="shared" ca="1" si="521"/>
        <v>0</v>
      </c>
      <c r="N3669" t="str">
        <f t="shared" ca="1" si="522"/>
        <v>D:z</v>
      </c>
      <c r="O3669" t="str">
        <f t="shared" ca="1" si="523"/>
        <v>D7:z7</v>
      </c>
    </row>
    <row r="3670" spans="1:15">
      <c r="A3670" t="str">
        <f t="shared" si="515"/>
        <v>02</v>
      </c>
      <c r="B3670" t="str">
        <f t="shared" ca="1" si="516"/>
        <v>W</v>
      </c>
      <c r="C3670" t="s">
        <v>4241</v>
      </c>
      <c r="D3670" t="s">
        <v>4243</v>
      </c>
      <c r="E3670">
        <f t="shared" ca="1" si="517"/>
        <v>0</v>
      </c>
      <c r="H3670" t="str">
        <f t="shared" ca="1" si="518"/>
        <v>'Simpl. All tex.-dual tex'!</v>
      </c>
      <c r="I3670" t="str">
        <f t="shared" ca="1" si="519"/>
        <v>'Simpl. All tex.-dual tex'!</v>
      </c>
      <c r="J3670">
        <f t="shared" ca="1" si="520"/>
        <v>0</v>
      </c>
      <c r="K3670">
        <f t="shared" ca="1" si="521"/>
        <v>0</v>
      </c>
      <c r="N3670" t="str">
        <f t="shared" ca="1" si="522"/>
        <v>D:z</v>
      </c>
      <c r="O3670" t="str">
        <f t="shared" ca="1" si="523"/>
        <v>D7:z7</v>
      </c>
    </row>
    <row r="3671" spans="1:15">
      <c r="A3671" t="str">
        <f t="shared" si="515"/>
        <v>03</v>
      </c>
      <c r="B3671" t="str">
        <f t="shared" ca="1" si="516"/>
        <v>W</v>
      </c>
      <c r="C3671" t="s">
        <v>4241</v>
      </c>
      <c r="D3671" t="s">
        <v>4244</v>
      </c>
      <c r="E3671">
        <f t="shared" ca="1" si="517"/>
        <v>0</v>
      </c>
      <c r="H3671" t="str">
        <f t="shared" ca="1" si="518"/>
        <v>'Simpl. All tex.-dual tex'!</v>
      </c>
      <c r="I3671" t="str">
        <f t="shared" ca="1" si="519"/>
        <v>'Simpl. All tex.-dual tex'!</v>
      </c>
      <c r="J3671">
        <f t="shared" ca="1" si="520"/>
        <v>0</v>
      </c>
      <c r="K3671">
        <f t="shared" ca="1" si="521"/>
        <v>0</v>
      </c>
      <c r="N3671" t="str">
        <f t="shared" ca="1" si="522"/>
        <v>D:z</v>
      </c>
      <c r="O3671" t="str">
        <f t="shared" ca="1" si="523"/>
        <v>D7:z7</v>
      </c>
    </row>
    <row r="3672" spans="1:15">
      <c r="A3672" t="str">
        <f t="shared" si="515"/>
        <v>04</v>
      </c>
      <c r="B3672" t="str">
        <f t="shared" ca="1" si="516"/>
        <v>W</v>
      </c>
      <c r="C3672" t="s">
        <v>4241</v>
      </c>
      <c r="D3672" t="s">
        <v>4245</v>
      </c>
      <c r="E3672">
        <f t="shared" ca="1" si="517"/>
        <v>0</v>
      </c>
      <c r="H3672" t="str">
        <f t="shared" ca="1" si="518"/>
        <v>'Simpl. All tex.-dual tex'!</v>
      </c>
      <c r="I3672" t="str">
        <f t="shared" ca="1" si="519"/>
        <v>'Simpl. All tex.-dual tex'!</v>
      </c>
      <c r="J3672">
        <f t="shared" ca="1" si="520"/>
        <v>0</v>
      </c>
      <c r="K3672">
        <f t="shared" ca="1" si="521"/>
        <v>0</v>
      </c>
      <c r="N3672" t="str">
        <f t="shared" ca="1" si="522"/>
        <v>D:z</v>
      </c>
      <c r="O3672" t="str">
        <f t="shared" ca="1" si="523"/>
        <v>D7:z7</v>
      </c>
    </row>
    <row r="3673" spans="1:15">
      <c r="A3673" t="str">
        <f t="shared" si="515"/>
        <v>05</v>
      </c>
      <c r="B3673" t="str">
        <f t="shared" ca="1" si="516"/>
        <v>W</v>
      </c>
      <c r="C3673" t="s">
        <v>4241</v>
      </c>
      <c r="D3673" t="s">
        <v>4246</v>
      </c>
      <c r="E3673">
        <f t="shared" ca="1" si="517"/>
        <v>0</v>
      </c>
      <c r="H3673" t="str">
        <f t="shared" ca="1" si="518"/>
        <v>'Simpl. All tex.-dual tex'!</v>
      </c>
      <c r="I3673" t="str">
        <f t="shared" ca="1" si="519"/>
        <v>'Simpl. All tex.-dual tex'!</v>
      </c>
      <c r="J3673">
        <f t="shared" ca="1" si="520"/>
        <v>0</v>
      </c>
      <c r="K3673">
        <f t="shared" ca="1" si="521"/>
        <v>0</v>
      </c>
      <c r="N3673" t="str">
        <f t="shared" ca="1" si="522"/>
        <v>D:z</v>
      </c>
      <c r="O3673" t="str">
        <f t="shared" ca="1" si="523"/>
        <v>D7:z7</v>
      </c>
    </row>
    <row r="3674" spans="1:15">
      <c r="A3674" t="str">
        <f t="shared" si="515"/>
        <v>06</v>
      </c>
      <c r="B3674" t="str">
        <f t="shared" ca="1" si="516"/>
        <v>W</v>
      </c>
      <c r="C3674" t="s">
        <v>4241</v>
      </c>
      <c r="D3674" t="s">
        <v>4247</v>
      </c>
      <c r="E3674">
        <f t="shared" ca="1" si="517"/>
        <v>0</v>
      </c>
      <c r="H3674" t="str">
        <f t="shared" ca="1" si="518"/>
        <v>'Simpl. All tex.-dual tex'!</v>
      </c>
      <c r="I3674" t="str">
        <f t="shared" ca="1" si="519"/>
        <v>'Simpl. All tex.-dual tex'!</v>
      </c>
      <c r="J3674">
        <f t="shared" ca="1" si="520"/>
        <v>0</v>
      </c>
      <c r="K3674">
        <f t="shared" ca="1" si="521"/>
        <v>0</v>
      </c>
      <c r="N3674" t="str">
        <f t="shared" ca="1" si="522"/>
        <v>D:z</v>
      </c>
      <c r="O3674" t="str">
        <f t="shared" ca="1" si="523"/>
        <v>D7:z7</v>
      </c>
    </row>
    <row r="3675" spans="1:15">
      <c r="A3675" t="str">
        <f t="shared" si="515"/>
        <v>07</v>
      </c>
      <c r="B3675" t="str">
        <f t="shared" ca="1" si="516"/>
        <v>W</v>
      </c>
      <c r="C3675" t="s">
        <v>4241</v>
      </c>
      <c r="D3675" t="s">
        <v>4248</v>
      </c>
      <c r="E3675">
        <f t="shared" ca="1" si="517"/>
        <v>0</v>
      </c>
      <c r="H3675" t="str">
        <f t="shared" ca="1" si="518"/>
        <v>'Simpl. All tex.-dual tex'!</v>
      </c>
      <c r="I3675" t="str">
        <f t="shared" ca="1" si="519"/>
        <v>'Simpl. All tex.-dual tex'!</v>
      </c>
      <c r="J3675">
        <f t="shared" ca="1" si="520"/>
        <v>0</v>
      </c>
      <c r="K3675">
        <f t="shared" ca="1" si="521"/>
        <v>0</v>
      </c>
      <c r="N3675" t="str">
        <f t="shared" ca="1" si="522"/>
        <v>D:z</v>
      </c>
      <c r="O3675" t="str">
        <f t="shared" ca="1" si="523"/>
        <v>D7:z7</v>
      </c>
    </row>
    <row r="3676" spans="1:15">
      <c r="A3676" t="str">
        <f t="shared" si="515"/>
        <v>08</v>
      </c>
      <c r="B3676" t="str">
        <f t="shared" ca="1" si="516"/>
        <v>W</v>
      </c>
      <c r="C3676" t="s">
        <v>4241</v>
      </c>
      <c r="D3676" t="s">
        <v>4249</v>
      </c>
      <c r="E3676">
        <f t="shared" ca="1" si="517"/>
        <v>0</v>
      </c>
      <c r="H3676" t="str">
        <f t="shared" ca="1" si="518"/>
        <v>'Simpl. All tex.-dual tex'!</v>
      </c>
      <c r="I3676" t="str">
        <f t="shared" ca="1" si="519"/>
        <v>'Simpl. All tex.-dual tex'!</v>
      </c>
      <c r="J3676">
        <f t="shared" ca="1" si="520"/>
        <v>0</v>
      </c>
      <c r="K3676">
        <f t="shared" ca="1" si="521"/>
        <v>0</v>
      </c>
      <c r="N3676" t="str">
        <f t="shared" ca="1" si="522"/>
        <v>D:z</v>
      </c>
      <c r="O3676" t="str">
        <f t="shared" ca="1" si="523"/>
        <v>D7:z7</v>
      </c>
    </row>
    <row r="3677" spans="1:15">
      <c r="A3677" t="str">
        <f t="shared" si="515"/>
        <v>09</v>
      </c>
      <c r="B3677" t="str">
        <f t="shared" ca="1" si="516"/>
        <v>W</v>
      </c>
      <c r="C3677" t="s">
        <v>4241</v>
      </c>
      <c r="D3677" t="s">
        <v>4250</v>
      </c>
      <c r="E3677">
        <f t="shared" ca="1" si="517"/>
        <v>0</v>
      </c>
      <c r="H3677" t="str">
        <f t="shared" ca="1" si="518"/>
        <v>'Simpl. All tex.-dual tex'!</v>
      </c>
      <c r="I3677" t="str">
        <f t="shared" ca="1" si="519"/>
        <v>'Simpl. All tex.-dual tex'!</v>
      </c>
      <c r="J3677">
        <f t="shared" ca="1" si="520"/>
        <v>0</v>
      </c>
      <c r="K3677">
        <f t="shared" ca="1" si="521"/>
        <v>0</v>
      </c>
      <c r="N3677" t="str">
        <f t="shared" ca="1" si="522"/>
        <v>D:z</v>
      </c>
      <c r="O3677" t="str">
        <f t="shared" ca="1" si="523"/>
        <v>D7:z7</v>
      </c>
    </row>
    <row r="3678" spans="1:15">
      <c r="A3678" t="str">
        <f t="shared" si="515"/>
        <v>10</v>
      </c>
      <c r="B3678" t="str">
        <f t="shared" ca="1" si="516"/>
        <v>W</v>
      </c>
      <c r="C3678" t="s">
        <v>4241</v>
      </c>
      <c r="D3678" t="s">
        <v>4251</v>
      </c>
      <c r="E3678">
        <f t="shared" ca="1" si="517"/>
        <v>0</v>
      </c>
      <c r="H3678" t="str">
        <f t="shared" ca="1" si="518"/>
        <v>'Simpl. All tex.-dual tex'!</v>
      </c>
      <c r="I3678" t="str">
        <f t="shared" ca="1" si="519"/>
        <v>'Simpl. All tex.-dual tex'!</v>
      </c>
      <c r="J3678">
        <f t="shared" ca="1" si="520"/>
        <v>0</v>
      </c>
      <c r="K3678">
        <f t="shared" ca="1" si="521"/>
        <v>0</v>
      </c>
      <c r="N3678" t="str">
        <f t="shared" ca="1" si="522"/>
        <v>D:z</v>
      </c>
      <c r="O3678" t="str">
        <f t="shared" ca="1" si="523"/>
        <v>D7:z7</v>
      </c>
    </row>
    <row r="3679" spans="1:15">
      <c r="A3679" t="str">
        <f t="shared" si="515"/>
        <v>11</v>
      </c>
      <c r="B3679" t="str">
        <f t="shared" ca="1" si="516"/>
        <v>W</v>
      </c>
      <c r="C3679" t="s">
        <v>4241</v>
      </c>
      <c r="D3679" t="s">
        <v>4252</v>
      </c>
      <c r="E3679">
        <f t="shared" ca="1" si="517"/>
        <v>0</v>
      </c>
      <c r="H3679" t="str">
        <f t="shared" ca="1" si="518"/>
        <v>'Simpl. All tex.-dual tex'!</v>
      </c>
      <c r="I3679" t="str">
        <f t="shared" ca="1" si="519"/>
        <v>'Simpl. All tex.-dual tex'!</v>
      </c>
      <c r="J3679">
        <f t="shared" ca="1" si="520"/>
        <v>0</v>
      </c>
      <c r="K3679">
        <f t="shared" ca="1" si="521"/>
        <v>0</v>
      </c>
      <c r="N3679" t="str">
        <f t="shared" ca="1" si="522"/>
        <v>D:z</v>
      </c>
      <c r="O3679" t="str">
        <f t="shared" ca="1" si="523"/>
        <v>D7:z7</v>
      </c>
    </row>
    <row r="3680" spans="1:15">
      <c r="A3680" t="str">
        <f t="shared" si="515"/>
        <v>12</v>
      </c>
      <c r="B3680" t="str">
        <f t="shared" ca="1" si="516"/>
        <v>W</v>
      </c>
      <c r="C3680" t="s">
        <v>4241</v>
      </c>
      <c r="D3680" t="s">
        <v>4253</v>
      </c>
      <c r="E3680">
        <f t="shared" ca="1" si="517"/>
        <v>0</v>
      </c>
      <c r="H3680" t="str">
        <f t="shared" ca="1" si="518"/>
        <v>'Simpl. All tex.-dual tex'!</v>
      </c>
      <c r="I3680" t="str">
        <f t="shared" ca="1" si="519"/>
        <v>'Simpl. All tex.-dual tex'!</v>
      </c>
      <c r="J3680">
        <f t="shared" ca="1" si="520"/>
        <v>0</v>
      </c>
      <c r="K3680">
        <f t="shared" ca="1" si="521"/>
        <v>0</v>
      </c>
      <c r="N3680" t="str">
        <f t="shared" ca="1" si="522"/>
        <v>D:z</v>
      </c>
      <c r="O3680" t="str">
        <f t="shared" ca="1" si="523"/>
        <v>D7:z7</v>
      </c>
    </row>
    <row r="3681" spans="1:15">
      <c r="A3681" t="str">
        <f t="shared" ref="A3681:A3744" si="524">MID(D3681,LEN(C3681)+2,LEN(D3681)-LEN(C3681))</f>
        <v>13</v>
      </c>
      <c r="B3681" t="str">
        <f t="shared" ca="1" si="516"/>
        <v>W</v>
      </c>
      <c r="C3681" t="s">
        <v>4241</v>
      </c>
      <c r="D3681" t="s">
        <v>4254</v>
      </c>
      <c r="E3681">
        <f t="shared" ca="1" si="517"/>
        <v>0</v>
      </c>
      <c r="H3681" t="str">
        <f t="shared" ca="1" si="518"/>
        <v>'Simpl. All tex.-dual tex'!</v>
      </c>
      <c r="I3681" t="str">
        <f t="shared" ca="1" si="519"/>
        <v>'Simpl. All tex.-dual tex'!</v>
      </c>
      <c r="J3681">
        <f t="shared" ca="1" si="520"/>
        <v>0</v>
      </c>
      <c r="K3681">
        <f t="shared" ca="1" si="521"/>
        <v>0</v>
      </c>
      <c r="N3681" t="str">
        <f t="shared" ca="1" si="522"/>
        <v>D:z</v>
      </c>
      <c r="O3681" t="str">
        <f t="shared" ca="1" si="523"/>
        <v>D7:z7</v>
      </c>
    </row>
    <row r="3682" spans="1:15">
      <c r="A3682" t="str">
        <f t="shared" si="524"/>
        <v>100</v>
      </c>
      <c r="B3682" t="str">
        <f t="shared" ca="1" si="516"/>
        <v>W</v>
      </c>
      <c r="C3682" t="s">
        <v>4241</v>
      </c>
      <c r="D3682" t="s">
        <v>4255</v>
      </c>
      <c r="E3682">
        <f t="shared" ca="1" si="517"/>
        <v>0</v>
      </c>
      <c r="H3682" t="str">
        <f t="shared" ca="1" si="518"/>
        <v>'Simpl. All tex.-dual tex'!</v>
      </c>
      <c r="I3682" t="str">
        <f t="shared" ca="1" si="519"/>
        <v>'Simpl. All tex.-dual tex'!</v>
      </c>
      <c r="J3682">
        <f t="shared" ca="1" si="520"/>
        <v>0</v>
      </c>
      <c r="K3682">
        <f t="shared" ca="1" si="521"/>
        <v>0</v>
      </c>
      <c r="N3682" t="str">
        <f t="shared" ca="1" si="522"/>
        <v>D:z</v>
      </c>
      <c r="O3682" t="str">
        <f t="shared" ca="1" si="523"/>
        <v>D7:z7</v>
      </c>
    </row>
    <row r="3683" spans="1:15">
      <c r="A3683" t="str">
        <f t="shared" si="524"/>
        <v>01</v>
      </c>
      <c r="B3683" t="str">
        <f t="shared" ca="1" si="516"/>
        <v>W</v>
      </c>
      <c r="C3683" t="s">
        <v>4271</v>
      </c>
      <c r="D3683" t="s">
        <v>4272</v>
      </c>
      <c r="E3683">
        <f t="shared" ca="1" si="517"/>
        <v>0</v>
      </c>
      <c r="H3683" t="str">
        <f t="shared" ca="1" si="518"/>
        <v>'Simpl. All tex.-dual tex'!</v>
      </c>
      <c r="I3683" t="str">
        <f t="shared" ca="1" si="519"/>
        <v>'Simpl. All tex.-dual tex'!</v>
      </c>
      <c r="J3683">
        <f t="shared" ca="1" si="520"/>
        <v>0</v>
      </c>
      <c r="K3683">
        <f t="shared" ca="1" si="521"/>
        <v>0</v>
      </c>
      <c r="N3683" t="str">
        <f t="shared" ca="1" si="522"/>
        <v>D:z</v>
      </c>
      <c r="O3683" t="str">
        <f t="shared" ca="1" si="523"/>
        <v>D7:z7</v>
      </c>
    </row>
    <row r="3684" spans="1:15">
      <c r="A3684" t="str">
        <f t="shared" si="524"/>
        <v>02</v>
      </c>
      <c r="B3684" t="str">
        <f t="shared" ca="1" si="516"/>
        <v>W</v>
      </c>
      <c r="C3684" t="s">
        <v>4271</v>
      </c>
      <c r="D3684" t="s">
        <v>4273</v>
      </c>
      <c r="E3684">
        <f t="shared" ca="1" si="517"/>
        <v>0</v>
      </c>
      <c r="H3684" t="str">
        <f t="shared" ca="1" si="518"/>
        <v>'Simpl. All tex.-dual tex'!</v>
      </c>
      <c r="I3684" t="str">
        <f t="shared" ca="1" si="519"/>
        <v>'Simpl. All tex.-dual tex'!</v>
      </c>
      <c r="J3684">
        <f t="shared" ca="1" si="520"/>
        <v>0</v>
      </c>
      <c r="K3684">
        <f t="shared" ca="1" si="521"/>
        <v>0</v>
      </c>
      <c r="N3684" t="str">
        <f t="shared" ca="1" si="522"/>
        <v>D:z</v>
      </c>
      <c r="O3684" t="str">
        <f t="shared" ca="1" si="523"/>
        <v>D7:z7</v>
      </c>
    </row>
    <row r="3685" spans="1:15">
      <c r="A3685" t="str">
        <f t="shared" si="524"/>
        <v>03</v>
      </c>
      <c r="B3685" t="str">
        <f t="shared" ca="1" si="516"/>
        <v>W</v>
      </c>
      <c r="C3685" t="s">
        <v>4271</v>
      </c>
      <c r="D3685" t="s">
        <v>4274</v>
      </c>
      <c r="E3685">
        <f t="shared" ca="1" si="517"/>
        <v>0</v>
      </c>
      <c r="H3685" t="str">
        <f t="shared" ca="1" si="518"/>
        <v>'Simpl. All tex.-dual tex'!</v>
      </c>
      <c r="I3685" t="str">
        <f t="shared" ca="1" si="519"/>
        <v>'Simpl. All tex.-dual tex'!</v>
      </c>
      <c r="J3685">
        <f t="shared" ca="1" si="520"/>
        <v>0</v>
      </c>
      <c r="K3685">
        <f t="shared" ca="1" si="521"/>
        <v>0</v>
      </c>
      <c r="N3685" t="str">
        <f t="shared" ca="1" si="522"/>
        <v>D:z</v>
      </c>
      <c r="O3685" t="str">
        <f t="shared" ca="1" si="523"/>
        <v>D7:z7</v>
      </c>
    </row>
    <row r="3686" spans="1:15">
      <c r="A3686" t="str">
        <f t="shared" si="524"/>
        <v>04</v>
      </c>
      <c r="B3686" t="str">
        <f t="shared" ca="1" si="516"/>
        <v>W</v>
      </c>
      <c r="C3686" t="s">
        <v>4271</v>
      </c>
      <c r="D3686" t="s">
        <v>4275</v>
      </c>
      <c r="E3686">
        <f t="shared" ca="1" si="517"/>
        <v>0</v>
      </c>
      <c r="H3686" t="str">
        <f t="shared" ca="1" si="518"/>
        <v>'Simpl. All tex.-dual tex'!</v>
      </c>
      <c r="I3686" t="str">
        <f t="shared" ca="1" si="519"/>
        <v>'Simpl. All tex.-dual tex'!</v>
      </c>
      <c r="J3686">
        <f t="shared" ca="1" si="520"/>
        <v>0</v>
      </c>
      <c r="K3686">
        <f t="shared" ca="1" si="521"/>
        <v>0</v>
      </c>
      <c r="N3686" t="str">
        <f t="shared" ca="1" si="522"/>
        <v>D:z</v>
      </c>
      <c r="O3686" t="str">
        <f t="shared" ca="1" si="523"/>
        <v>D7:z7</v>
      </c>
    </row>
    <row r="3687" spans="1:15">
      <c r="A3687" t="str">
        <f t="shared" si="524"/>
        <v>05</v>
      </c>
      <c r="B3687" t="str">
        <f t="shared" ca="1" si="516"/>
        <v>W</v>
      </c>
      <c r="C3687" t="s">
        <v>4271</v>
      </c>
      <c r="D3687" t="s">
        <v>4276</v>
      </c>
      <c r="E3687">
        <f t="shared" ca="1" si="517"/>
        <v>0</v>
      </c>
      <c r="H3687" t="str">
        <f t="shared" ca="1" si="518"/>
        <v>'Simpl. All tex.-dual tex'!</v>
      </c>
      <c r="I3687" t="str">
        <f t="shared" ca="1" si="519"/>
        <v>'Simpl. All tex.-dual tex'!</v>
      </c>
      <c r="J3687">
        <f t="shared" ca="1" si="520"/>
        <v>0</v>
      </c>
      <c r="K3687">
        <f t="shared" ca="1" si="521"/>
        <v>0</v>
      </c>
      <c r="N3687" t="str">
        <f t="shared" ca="1" si="522"/>
        <v>D:z</v>
      </c>
      <c r="O3687" t="str">
        <f t="shared" ca="1" si="523"/>
        <v>D7:z7</v>
      </c>
    </row>
    <row r="3688" spans="1:15">
      <c r="A3688" t="str">
        <f t="shared" si="524"/>
        <v>06</v>
      </c>
      <c r="B3688" t="str">
        <f t="shared" ca="1" si="516"/>
        <v>W</v>
      </c>
      <c r="C3688" t="s">
        <v>4271</v>
      </c>
      <c r="D3688" t="s">
        <v>4277</v>
      </c>
      <c r="E3688">
        <f t="shared" ca="1" si="517"/>
        <v>0</v>
      </c>
      <c r="H3688" t="str">
        <f t="shared" ca="1" si="518"/>
        <v>'Simpl. All tex.-dual tex'!</v>
      </c>
      <c r="I3688" t="str">
        <f t="shared" ca="1" si="519"/>
        <v>'Simpl. All tex.-dual tex'!</v>
      </c>
      <c r="J3688">
        <f t="shared" ca="1" si="520"/>
        <v>0</v>
      </c>
      <c r="K3688">
        <f t="shared" ca="1" si="521"/>
        <v>0</v>
      </c>
      <c r="N3688" t="str">
        <f t="shared" ca="1" si="522"/>
        <v>D:z</v>
      </c>
      <c r="O3688" t="str">
        <f t="shared" ca="1" si="523"/>
        <v>D7:z7</v>
      </c>
    </row>
    <row r="3689" spans="1:15">
      <c r="A3689" t="str">
        <f t="shared" si="524"/>
        <v>07</v>
      </c>
      <c r="B3689" t="str">
        <f t="shared" ca="1" si="516"/>
        <v>W</v>
      </c>
      <c r="C3689" t="s">
        <v>4271</v>
      </c>
      <c r="D3689" t="s">
        <v>4278</v>
      </c>
      <c r="E3689">
        <f t="shared" ca="1" si="517"/>
        <v>0</v>
      </c>
      <c r="H3689" t="str">
        <f t="shared" ca="1" si="518"/>
        <v>'Simpl. All tex.-dual tex'!</v>
      </c>
      <c r="I3689" t="str">
        <f t="shared" ca="1" si="519"/>
        <v>'Simpl. All tex.-dual tex'!</v>
      </c>
      <c r="J3689">
        <f t="shared" ca="1" si="520"/>
        <v>0</v>
      </c>
      <c r="K3689">
        <f t="shared" ca="1" si="521"/>
        <v>0</v>
      </c>
      <c r="N3689" t="str">
        <f t="shared" ca="1" si="522"/>
        <v>D:z</v>
      </c>
      <c r="O3689" t="str">
        <f t="shared" ca="1" si="523"/>
        <v>D7:z7</v>
      </c>
    </row>
    <row r="3690" spans="1:15">
      <c r="A3690" t="str">
        <f t="shared" si="524"/>
        <v>08</v>
      </c>
      <c r="B3690" t="str">
        <f t="shared" ca="1" si="516"/>
        <v>W</v>
      </c>
      <c r="C3690" t="s">
        <v>4271</v>
      </c>
      <c r="D3690" t="s">
        <v>4279</v>
      </c>
      <c r="E3690">
        <f t="shared" ca="1" si="517"/>
        <v>0</v>
      </c>
      <c r="H3690" t="str">
        <f t="shared" ca="1" si="518"/>
        <v>'Simpl. All tex.-dual tex'!</v>
      </c>
      <c r="I3690" t="str">
        <f t="shared" ca="1" si="519"/>
        <v>'Simpl. All tex.-dual tex'!</v>
      </c>
      <c r="J3690">
        <f t="shared" ca="1" si="520"/>
        <v>0</v>
      </c>
      <c r="K3690">
        <f t="shared" ca="1" si="521"/>
        <v>0</v>
      </c>
      <c r="N3690" t="str">
        <f t="shared" ca="1" si="522"/>
        <v>D:z</v>
      </c>
      <c r="O3690" t="str">
        <f t="shared" ca="1" si="523"/>
        <v>D7:z7</v>
      </c>
    </row>
    <row r="3691" spans="1:15">
      <c r="A3691" t="str">
        <f t="shared" si="524"/>
        <v>09</v>
      </c>
      <c r="B3691" t="str">
        <f t="shared" ca="1" si="516"/>
        <v>W</v>
      </c>
      <c r="C3691" t="s">
        <v>4271</v>
      </c>
      <c r="D3691" t="s">
        <v>4280</v>
      </c>
      <c r="E3691">
        <f t="shared" ca="1" si="517"/>
        <v>0</v>
      </c>
      <c r="H3691" t="str">
        <f t="shared" ca="1" si="518"/>
        <v>'Simpl. All tex.-dual tex'!</v>
      </c>
      <c r="I3691" t="str">
        <f t="shared" ca="1" si="519"/>
        <v>'Simpl. All tex.-dual tex'!</v>
      </c>
      <c r="J3691">
        <f t="shared" ca="1" si="520"/>
        <v>0</v>
      </c>
      <c r="K3691">
        <f t="shared" ca="1" si="521"/>
        <v>0</v>
      </c>
      <c r="N3691" t="str">
        <f t="shared" ca="1" si="522"/>
        <v>D:z</v>
      </c>
      <c r="O3691" t="str">
        <f t="shared" ca="1" si="523"/>
        <v>D7:z7</v>
      </c>
    </row>
    <row r="3692" spans="1:15">
      <c r="A3692" t="str">
        <f t="shared" si="524"/>
        <v>10</v>
      </c>
      <c r="B3692" t="str">
        <f t="shared" ca="1" si="516"/>
        <v>W</v>
      </c>
      <c r="C3692" t="s">
        <v>4271</v>
      </c>
      <c r="D3692" t="s">
        <v>4281</v>
      </c>
      <c r="E3692">
        <f t="shared" ca="1" si="517"/>
        <v>0</v>
      </c>
      <c r="H3692" t="str">
        <f t="shared" ca="1" si="518"/>
        <v>'Simpl. All tex.-dual tex'!</v>
      </c>
      <c r="I3692" t="str">
        <f t="shared" ca="1" si="519"/>
        <v>'Simpl. All tex.-dual tex'!</v>
      </c>
      <c r="J3692">
        <f t="shared" ca="1" si="520"/>
        <v>0</v>
      </c>
      <c r="K3692">
        <f t="shared" ca="1" si="521"/>
        <v>0</v>
      </c>
      <c r="N3692" t="str">
        <f t="shared" ca="1" si="522"/>
        <v>D:z</v>
      </c>
      <c r="O3692" t="str">
        <f t="shared" ca="1" si="523"/>
        <v>D7:z7</v>
      </c>
    </row>
    <row r="3693" spans="1:15">
      <c r="A3693" t="str">
        <f t="shared" si="524"/>
        <v>11</v>
      </c>
      <c r="B3693" t="str">
        <f t="shared" ca="1" si="516"/>
        <v>W</v>
      </c>
      <c r="C3693" t="s">
        <v>4271</v>
      </c>
      <c r="D3693" t="s">
        <v>4282</v>
      </c>
      <c r="E3693">
        <f t="shared" ca="1" si="517"/>
        <v>0</v>
      </c>
      <c r="H3693" t="str">
        <f t="shared" ca="1" si="518"/>
        <v>'Simpl. All tex.-dual tex'!</v>
      </c>
      <c r="I3693" t="str">
        <f t="shared" ca="1" si="519"/>
        <v>'Simpl. All tex.-dual tex'!</v>
      </c>
      <c r="J3693">
        <f t="shared" ca="1" si="520"/>
        <v>0</v>
      </c>
      <c r="K3693">
        <f t="shared" ca="1" si="521"/>
        <v>0</v>
      </c>
      <c r="N3693" t="str">
        <f t="shared" ca="1" si="522"/>
        <v>D:z</v>
      </c>
      <c r="O3693" t="str">
        <f t="shared" ca="1" si="523"/>
        <v>D7:z7</v>
      </c>
    </row>
    <row r="3694" spans="1:15">
      <c r="A3694" t="str">
        <f t="shared" si="524"/>
        <v>12</v>
      </c>
      <c r="B3694" t="str">
        <f t="shared" ca="1" si="516"/>
        <v>W</v>
      </c>
      <c r="C3694" t="s">
        <v>4271</v>
      </c>
      <c r="D3694" t="s">
        <v>4283</v>
      </c>
      <c r="E3694">
        <f t="shared" ca="1" si="517"/>
        <v>0</v>
      </c>
      <c r="H3694" t="str">
        <f t="shared" ca="1" si="518"/>
        <v>'Simpl. All tex.-dual tex'!</v>
      </c>
      <c r="I3694" t="str">
        <f t="shared" ca="1" si="519"/>
        <v>'Simpl. All tex.-dual tex'!</v>
      </c>
      <c r="J3694">
        <f t="shared" ca="1" si="520"/>
        <v>0</v>
      </c>
      <c r="K3694">
        <f t="shared" ca="1" si="521"/>
        <v>0</v>
      </c>
      <c r="N3694" t="str">
        <f t="shared" ca="1" si="522"/>
        <v>D:z</v>
      </c>
      <c r="O3694" t="str">
        <f t="shared" ca="1" si="523"/>
        <v>D7:z7</v>
      </c>
    </row>
    <row r="3695" spans="1:15">
      <c r="A3695" t="str">
        <f t="shared" si="524"/>
        <v>13</v>
      </c>
      <c r="B3695" t="str">
        <f t="shared" ca="1" si="516"/>
        <v>W</v>
      </c>
      <c r="C3695" t="s">
        <v>4271</v>
      </c>
      <c r="D3695" t="s">
        <v>4284</v>
      </c>
      <c r="E3695">
        <f t="shared" ca="1" si="517"/>
        <v>0</v>
      </c>
      <c r="H3695" t="str">
        <f t="shared" ca="1" si="518"/>
        <v>'Simpl. All tex.-dual tex'!</v>
      </c>
      <c r="I3695" t="str">
        <f t="shared" ca="1" si="519"/>
        <v>'Simpl. All tex.-dual tex'!</v>
      </c>
      <c r="J3695">
        <f t="shared" ca="1" si="520"/>
        <v>0</v>
      </c>
      <c r="K3695">
        <f t="shared" ca="1" si="521"/>
        <v>0</v>
      </c>
      <c r="N3695" t="str">
        <f t="shared" ca="1" si="522"/>
        <v>D:z</v>
      </c>
      <c r="O3695" t="str">
        <f t="shared" ca="1" si="523"/>
        <v>D7:z7</v>
      </c>
    </row>
    <row r="3696" spans="1:15">
      <c r="A3696" t="str">
        <f t="shared" si="524"/>
        <v>100</v>
      </c>
      <c r="B3696" t="str">
        <f t="shared" ca="1" si="516"/>
        <v>W</v>
      </c>
      <c r="C3696" t="s">
        <v>4271</v>
      </c>
      <c r="D3696" t="s">
        <v>4285</v>
      </c>
      <c r="E3696">
        <f t="shared" ca="1" si="517"/>
        <v>0</v>
      </c>
      <c r="H3696" t="str">
        <f t="shared" ca="1" si="518"/>
        <v>'Simpl. All tex.-dual tex'!</v>
      </c>
      <c r="I3696" t="str">
        <f t="shared" ca="1" si="519"/>
        <v>'Simpl. All tex.-dual tex'!</v>
      </c>
      <c r="J3696">
        <f t="shared" ca="1" si="520"/>
        <v>0</v>
      </c>
      <c r="K3696">
        <f t="shared" ca="1" si="521"/>
        <v>0</v>
      </c>
      <c r="N3696" t="str">
        <f t="shared" ca="1" si="522"/>
        <v>D:z</v>
      </c>
      <c r="O3696" t="str">
        <f t="shared" ca="1" si="523"/>
        <v>D7:z7</v>
      </c>
    </row>
    <row r="3697" spans="1:15">
      <c r="A3697" t="str">
        <f t="shared" si="524"/>
        <v>01</v>
      </c>
      <c r="B3697" t="str">
        <f t="shared" ca="1" si="516"/>
        <v>W</v>
      </c>
      <c r="C3697" t="s">
        <v>4331</v>
      </c>
      <c r="D3697" t="s">
        <v>4332</v>
      </c>
      <c r="E3697">
        <f t="shared" ca="1" si="517"/>
        <v>0</v>
      </c>
      <c r="H3697" t="str">
        <f t="shared" ca="1" si="518"/>
        <v>'Simpl. All tex.-dual tex'!</v>
      </c>
      <c r="I3697" t="str">
        <f t="shared" ca="1" si="519"/>
        <v>'Simpl. All tex.-dual tex'!</v>
      </c>
      <c r="J3697">
        <f t="shared" ca="1" si="520"/>
        <v>0</v>
      </c>
      <c r="K3697">
        <f t="shared" ca="1" si="521"/>
        <v>0</v>
      </c>
      <c r="N3697" t="str">
        <f t="shared" ca="1" si="522"/>
        <v>D:z</v>
      </c>
      <c r="O3697" t="str">
        <f t="shared" ca="1" si="523"/>
        <v>D7:z7</v>
      </c>
    </row>
    <row r="3698" spans="1:15">
      <c r="A3698" t="str">
        <f t="shared" si="524"/>
        <v>02</v>
      </c>
      <c r="B3698" t="str">
        <f t="shared" ca="1" si="516"/>
        <v>W</v>
      </c>
      <c r="C3698" t="s">
        <v>4331</v>
      </c>
      <c r="D3698" t="s">
        <v>4333</v>
      </c>
      <c r="E3698">
        <f t="shared" ca="1" si="517"/>
        <v>0</v>
      </c>
      <c r="H3698" t="str">
        <f t="shared" ca="1" si="518"/>
        <v>'Simpl. All tex.-dual tex'!</v>
      </c>
      <c r="I3698" t="str">
        <f t="shared" ca="1" si="519"/>
        <v>'Simpl. All tex.-dual tex'!</v>
      </c>
      <c r="J3698">
        <f t="shared" ca="1" si="520"/>
        <v>0</v>
      </c>
      <c r="K3698">
        <f t="shared" ca="1" si="521"/>
        <v>0</v>
      </c>
      <c r="N3698" t="str">
        <f t="shared" ca="1" si="522"/>
        <v>D:z</v>
      </c>
      <c r="O3698" t="str">
        <f t="shared" ca="1" si="523"/>
        <v>D7:z7</v>
      </c>
    </row>
    <row r="3699" spans="1:15">
      <c r="A3699" t="str">
        <f t="shared" si="524"/>
        <v>03</v>
      </c>
      <c r="B3699" t="str">
        <f t="shared" ca="1" si="516"/>
        <v>W</v>
      </c>
      <c r="C3699" t="s">
        <v>4331</v>
      </c>
      <c r="D3699" t="s">
        <v>4334</v>
      </c>
      <c r="E3699">
        <f t="shared" ca="1" si="517"/>
        <v>0</v>
      </c>
      <c r="H3699" t="str">
        <f t="shared" ca="1" si="518"/>
        <v>'Simpl. All tex.-dual tex'!</v>
      </c>
      <c r="I3699" t="str">
        <f t="shared" ca="1" si="519"/>
        <v>'Simpl. All tex.-dual tex'!</v>
      </c>
      <c r="J3699">
        <f t="shared" ca="1" si="520"/>
        <v>0</v>
      </c>
      <c r="K3699">
        <f t="shared" ca="1" si="521"/>
        <v>0</v>
      </c>
      <c r="N3699" t="str">
        <f t="shared" ca="1" si="522"/>
        <v>D:z</v>
      </c>
      <c r="O3699" t="str">
        <f t="shared" ca="1" si="523"/>
        <v>D7:z7</v>
      </c>
    </row>
    <row r="3700" spans="1:15">
      <c r="A3700" t="str">
        <f t="shared" si="524"/>
        <v>04</v>
      </c>
      <c r="B3700" t="str">
        <f t="shared" ca="1" si="516"/>
        <v>W</v>
      </c>
      <c r="C3700" t="s">
        <v>4331</v>
      </c>
      <c r="D3700" t="s">
        <v>4335</v>
      </c>
      <c r="E3700">
        <f t="shared" ca="1" si="517"/>
        <v>0</v>
      </c>
      <c r="H3700" t="str">
        <f t="shared" ca="1" si="518"/>
        <v>'Simpl. All tex.-dual tex'!</v>
      </c>
      <c r="I3700" t="str">
        <f t="shared" ca="1" si="519"/>
        <v>'Simpl. All tex.-dual tex'!</v>
      </c>
      <c r="J3700">
        <f t="shared" ca="1" si="520"/>
        <v>0</v>
      </c>
      <c r="K3700">
        <f t="shared" ca="1" si="521"/>
        <v>0</v>
      </c>
      <c r="N3700" t="str">
        <f t="shared" ca="1" si="522"/>
        <v>D:z</v>
      </c>
      <c r="O3700" t="str">
        <f t="shared" ca="1" si="523"/>
        <v>D7:z7</v>
      </c>
    </row>
    <row r="3701" spans="1:15">
      <c r="A3701" t="str">
        <f t="shared" si="524"/>
        <v>05</v>
      </c>
      <c r="B3701" t="str">
        <f t="shared" ca="1" si="516"/>
        <v>W</v>
      </c>
      <c r="C3701" t="s">
        <v>4331</v>
      </c>
      <c r="D3701" t="s">
        <v>4336</v>
      </c>
      <c r="E3701">
        <f t="shared" ca="1" si="517"/>
        <v>0</v>
      </c>
      <c r="H3701" t="str">
        <f t="shared" ca="1" si="518"/>
        <v>'Simpl. All tex.-dual tex'!</v>
      </c>
      <c r="I3701" t="str">
        <f t="shared" ca="1" si="519"/>
        <v>'Simpl. All tex.-dual tex'!</v>
      </c>
      <c r="J3701">
        <f t="shared" ca="1" si="520"/>
        <v>0</v>
      </c>
      <c r="K3701">
        <f t="shared" ca="1" si="521"/>
        <v>0</v>
      </c>
      <c r="N3701" t="str">
        <f t="shared" ca="1" si="522"/>
        <v>D:z</v>
      </c>
      <c r="O3701" t="str">
        <f t="shared" ca="1" si="523"/>
        <v>D7:z7</v>
      </c>
    </row>
    <row r="3702" spans="1:15">
      <c r="A3702" t="str">
        <f t="shared" si="524"/>
        <v>06</v>
      </c>
      <c r="B3702" t="str">
        <f t="shared" ca="1" si="516"/>
        <v>W</v>
      </c>
      <c r="C3702" t="s">
        <v>4331</v>
      </c>
      <c r="D3702" t="s">
        <v>4337</v>
      </c>
      <c r="E3702">
        <f t="shared" ca="1" si="517"/>
        <v>0</v>
      </c>
      <c r="H3702" t="str">
        <f t="shared" ca="1" si="518"/>
        <v>'Simpl. All tex.-dual tex'!</v>
      </c>
      <c r="I3702" t="str">
        <f t="shared" ca="1" si="519"/>
        <v>'Simpl. All tex.-dual tex'!</v>
      </c>
      <c r="J3702">
        <f t="shared" ca="1" si="520"/>
        <v>0</v>
      </c>
      <c r="K3702">
        <f t="shared" ca="1" si="521"/>
        <v>0</v>
      </c>
      <c r="N3702" t="str">
        <f t="shared" ca="1" si="522"/>
        <v>D:z</v>
      </c>
      <c r="O3702" t="str">
        <f t="shared" ca="1" si="523"/>
        <v>D7:z7</v>
      </c>
    </row>
    <row r="3703" spans="1:15">
      <c r="A3703" t="str">
        <f t="shared" si="524"/>
        <v>07</v>
      </c>
      <c r="B3703" t="str">
        <f t="shared" ca="1" si="516"/>
        <v>W</v>
      </c>
      <c r="C3703" t="s">
        <v>4331</v>
      </c>
      <c r="D3703" t="s">
        <v>4338</v>
      </c>
      <c r="E3703">
        <f t="shared" ca="1" si="517"/>
        <v>0</v>
      </c>
      <c r="H3703" t="str">
        <f t="shared" ca="1" si="518"/>
        <v>'Simpl. All tex.-dual tex'!</v>
      </c>
      <c r="I3703" t="str">
        <f t="shared" ca="1" si="519"/>
        <v>'Simpl. All tex.-dual tex'!</v>
      </c>
      <c r="J3703">
        <f t="shared" ca="1" si="520"/>
        <v>0</v>
      </c>
      <c r="K3703">
        <f t="shared" ca="1" si="521"/>
        <v>0</v>
      </c>
      <c r="N3703" t="str">
        <f t="shared" ca="1" si="522"/>
        <v>D:z</v>
      </c>
      <c r="O3703" t="str">
        <f t="shared" ca="1" si="523"/>
        <v>D7:z7</v>
      </c>
    </row>
    <row r="3704" spans="1:15">
      <c r="A3704" t="str">
        <f t="shared" si="524"/>
        <v>08</v>
      </c>
      <c r="B3704" t="str">
        <f t="shared" ca="1" si="516"/>
        <v>W</v>
      </c>
      <c r="C3704" t="s">
        <v>4331</v>
      </c>
      <c r="D3704" t="s">
        <v>4339</v>
      </c>
      <c r="E3704">
        <f t="shared" ca="1" si="517"/>
        <v>0</v>
      </c>
      <c r="H3704" t="str">
        <f t="shared" ca="1" si="518"/>
        <v>'Simpl. All tex.-dual tex'!</v>
      </c>
      <c r="I3704" t="str">
        <f t="shared" ca="1" si="519"/>
        <v>'Simpl. All tex.-dual tex'!</v>
      </c>
      <c r="J3704">
        <f t="shared" ca="1" si="520"/>
        <v>0</v>
      </c>
      <c r="K3704">
        <f t="shared" ca="1" si="521"/>
        <v>0</v>
      </c>
      <c r="N3704" t="str">
        <f t="shared" ca="1" si="522"/>
        <v>D:z</v>
      </c>
      <c r="O3704" t="str">
        <f t="shared" ca="1" si="523"/>
        <v>D7:z7</v>
      </c>
    </row>
    <row r="3705" spans="1:15">
      <c r="A3705" t="str">
        <f t="shared" si="524"/>
        <v>09</v>
      </c>
      <c r="B3705" t="str">
        <f t="shared" ca="1" si="516"/>
        <v>W</v>
      </c>
      <c r="C3705" t="s">
        <v>4331</v>
      </c>
      <c r="D3705" t="s">
        <v>4340</v>
      </c>
      <c r="E3705">
        <f t="shared" ca="1" si="517"/>
        <v>0</v>
      </c>
      <c r="H3705" t="str">
        <f t="shared" ca="1" si="518"/>
        <v>'Simpl. All tex.-dual tex'!</v>
      </c>
      <c r="I3705" t="str">
        <f t="shared" ca="1" si="519"/>
        <v>'Simpl. All tex.-dual tex'!</v>
      </c>
      <c r="J3705">
        <f t="shared" ca="1" si="520"/>
        <v>0</v>
      </c>
      <c r="K3705">
        <f t="shared" ca="1" si="521"/>
        <v>0</v>
      </c>
      <c r="N3705" t="str">
        <f t="shared" ca="1" si="522"/>
        <v>D:z</v>
      </c>
      <c r="O3705" t="str">
        <f t="shared" ca="1" si="523"/>
        <v>D7:z7</v>
      </c>
    </row>
    <row r="3706" spans="1:15">
      <c r="A3706" t="str">
        <f t="shared" si="524"/>
        <v>10</v>
      </c>
      <c r="B3706" t="str">
        <f t="shared" ca="1" si="516"/>
        <v>W</v>
      </c>
      <c r="C3706" t="s">
        <v>4331</v>
      </c>
      <c r="D3706" t="s">
        <v>4341</v>
      </c>
      <c r="E3706">
        <f t="shared" ca="1" si="517"/>
        <v>0</v>
      </c>
      <c r="H3706" t="str">
        <f t="shared" ca="1" si="518"/>
        <v>'Simpl. All tex.-dual tex'!</v>
      </c>
      <c r="I3706" t="str">
        <f t="shared" ca="1" si="519"/>
        <v>'Simpl. All tex.-dual tex'!</v>
      </c>
      <c r="J3706">
        <f t="shared" ca="1" si="520"/>
        <v>0</v>
      </c>
      <c r="K3706">
        <f t="shared" ca="1" si="521"/>
        <v>0</v>
      </c>
      <c r="N3706" t="str">
        <f t="shared" ca="1" si="522"/>
        <v>D:z</v>
      </c>
      <c r="O3706" t="str">
        <f t="shared" ca="1" si="523"/>
        <v>D7:z7</v>
      </c>
    </row>
    <row r="3707" spans="1:15">
      <c r="A3707" t="str">
        <f t="shared" si="524"/>
        <v>11</v>
      </c>
      <c r="B3707" t="str">
        <f t="shared" ca="1" si="516"/>
        <v>W</v>
      </c>
      <c r="C3707" t="s">
        <v>4331</v>
      </c>
      <c r="D3707" t="s">
        <v>4342</v>
      </c>
      <c r="E3707">
        <f t="shared" ca="1" si="517"/>
        <v>0</v>
      </c>
      <c r="H3707" t="str">
        <f t="shared" ca="1" si="518"/>
        <v>'Simpl. All tex.-dual tex'!</v>
      </c>
      <c r="I3707" t="str">
        <f t="shared" ca="1" si="519"/>
        <v>'Simpl. All tex.-dual tex'!</v>
      </c>
      <c r="J3707">
        <f t="shared" ca="1" si="520"/>
        <v>0</v>
      </c>
      <c r="K3707">
        <f t="shared" ca="1" si="521"/>
        <v>0</v>
      </c>
      <c r="N3707" t="str">
        <f t="shared" ca="1" si="522"/>
        <v>D:z</v>
      </c>
      <c r="O3707" t="str">
        <f t="shared" ca="1" si="523"/>
        <v>D7:z7</v>
      </c>
    </row>
    <row r="3708" spans="1:15">
      <c r="A3708" t="str">
        <f t="shared" si="524"/>
        <v>12</v>
      </c>
      <c r="B3708" t="str">
        <f t="shared" ca="1" si="516"/>
        <v>W</v>
      </c>
      <c r="C3708" t="s">
        <v>4331</v>
      </c>
      <c r="D3708" t="s">
        <v>4343</v>
      </c>
      <c r="E3708">
        <f t="shared" ca="1" si="517"/>
        <v>0</v>
      </c>
      <c r="H3708" t="str">
        <f t="shared" ca="1" si="518"/>
        <v>'Simpl. All tex.-dual tex'!</v>
      </c>
      <c r="I3708" t="str">
        <f t="shared" ca="1" si="519"/>
        <v>'Simpl. All tex.-dual tex'!</v>
      </c>
      <c r="J3708">
        <f t="shared" ca="1" si="520"/>
        <v>0</v>
      </c>
      <c r="K3708">
        <f t="shared" ca="1" si="521"/>
        <v>0</v>
      </c>
      <c r="N3708" t="str">
        <f t="shared" ca="1" si="522"/>
        <v>D:z</v>
      </c>
      <c r="O3708" t="str">
        <f t="shared" ca="1" si="523"/>
        <v>D7:z7</v>
      </c>
    </row>
    <row r="3709" spans="1:15">
      <c r="A3709" t="str">
        <f t="shared" si="524"/>
        <v>13</v>
      </c>
      <c r="B3709" t="str">
        <f t="shared" ca="1" si="516"/>
        <v>W</v>
      </c>
      <c r="C3709" t="s">
        <v>4331</v>
      </c>
      <c r="D3709" t="s">
        <v>4344</v>
      </c>
      <c r="E3709">
        <f t="shared" ca="1" si="517"/>
        <v>0</v>
      </c>
      <c r="H3709" t="str">
        <f t="shared" ca="1" si="518"/>
        <v>'Simpl. All tex.-dual tex'!</v>
      </c>
      <c r="I3709" t="str">
        <f t="shared" ca="1" si="519"/>
        <v>'Simpl. All tex.-dual tex'!</v>
      </c>
      <c r="J3709">
        <f t="shared" ca="1" si="520"/>
        <v>0</v>
      </c>
      <c r="K3709">
        <f t="shared" ca="1" si="521"/>
        <v>0</v>
      </c>
      <c r="N3709" t="str">
        <f t="shared" ca="1" si="522"/>
        <v>D:z</v>
      </c>
      <c r="O3709" t="str">
        <f t="shared" ca="1" si="523"/>
        <v>D7:z7</v>
      </c>
    </row>
    <row r="3710" spans="1:15">
      <c r="A3710" t="str">
        <f t="shared" si="524"/>
        <v>100</v>
      </c>
      <c r="B3710" t="str">
        <f t="shared" ca="1" si="516"/>
        <v>W</v>
      </c>
      <c r="C3710" t="s">
        <v>4331</v>
      </c>
      <c r="D3710" t="s">
        <v>4345</v>
      </c>
      <c r="E3710">
        <f t="shared" ca="1" si="517"/>
        <v>0</v>
      </c>
      <c r="H3710" t="str">
        <f t="shared" ca="1" si="518"/>
        <v>'Simpl. All tex.-dual tex'!</v>
      </c>
      <c r="I3710" t="str">
        <f t="shared" ca="1" si="519"/>
        <v>'Simpl. All tex.-dual tex'!</v>
      </c>
      <c r="J3710">
        <f t="shared" ca="1" si="520"/>
        <v>0</v>
      </c>
      <c r="K3710">
        <f t="shared" ca="1" si="521"/>
        <v>0</v>
      </c>
      <c r="N3710" t="str">
        <f t="shared" ca="1" si="522"/>
        <v>D:z</v>
      </c>
      <c r="O3710" t="str">
        <f t="shared" ca="1" si="523"/>
        <v>D7:z7</v>
      </c>
    </row>
    <row r="3711" spans="1:15">
      <c r="A3711" t="str">
        <f t="shared" si="524"/>
        <v>01</v>
      </c>
      <c r="B3711" t="str">
        <f t="shared" ca="1" si="516"/>
        <v>W</v>
      </c>
      <c r="C3711" t="s">
        <v>4346</v>
      </c>
      <c r="D3711" t="s">
        <v>4347</v>
      </c>
      <c r="E3711">
        <f t="shared" ca="1" si="517"/>
        <v>0</v>
      </c>
      <c r="H3711" t="str">
        <f t="shared" ca="1" si="518"/>
        <v>'Simpl. All tex.-dual tex'!</v>
      </c>
      <c r="I3711" t="str">
        <f t="shared" ca="1" si="519"/>
        <v>'Simpl. All tex.-dual tex'!</v>
      </c>
      <c r="J3711">
        <f t="shared" ca="1" si="520"/>
        <v>0</v>
      </c>
      <c r="K3711">
        <f t="shared" ca="1" si="521"/>
        <v>0</v>
      </c>
      <c r="N3711" t="str">
        <f t="shared" ca="1" si="522"/>
        <v>D:z</v>
      </c>
      <c r="O3711" t="str">
        <f t="shared" ca="1" si="523"/>
        <v>D7:z7</v>
      </c>
    </row>
    <row r="3712" spans="1:15">
      <c r="A3712" t="str">
        <f t="shared" si="524"/>
        <v>02</v>
      </c>
      <c r="B3712" t="str">
        <f t="shared" ca="1" si="516"/>
        <v>W</v>
      </c>
      <c r="C3712" t="s">
        <v>4346</v>
      </c>
      <c r="D3712" t="s">
        <v>4348</v>
      </c>
      <c r="E3712">
        <f t="shared" ca="1" si="517"/>
        <v>0</v>
      </c>
      <c r="H3712" t="str">
        <f t="shared" ca="1" si="518"/>
        <v>'Simpl. All tex.-dual tex'!</v>
      </c>
      <c r="I3712" t="str">
        <f t="shared" ca="1" si="519"/>
        <v>'Simpl. All tex.-dual tex'!</v>
      </c>
      <c r="J3712">
        <f t="shared" ca="1" si="520"/>
        <v>0</v>
      </c>
      <c r="K3712">
        <f t="shared" ca="1" si="521"/>
        <v>0</v>
      </c>
      <c r="N3712" t="str">
        <f t="shared" ca="1" si="522"/>
        <v>D:z</v>
      </c>
      <c r="O3712" t="str">
        <f t="shared" ca="1" si="523"/>
        <v>D7:z7</v>
      </c>
    </row>
    <row r="3713" spans="1:15">
      <c r="A3713" t="str">
        <f t="shared" si="524"/>
        <v>03</v>
      </c>
      <c r="B3713" t="str">
        <f t="shared" ca="1" si="516"/>
        <v>W</v>
      </c>
      <c r="C3713" t="s">
        <v>4346</v>
      </c>
      <c r="D3713" t="s">
        <v>4349</v>
      </c>
      <c r="E3713">
        <f t="shared" ca="1" si="517"/>
        <v>0</v>
      </c>
      <c r="H3713" t="str">
        <f t="shared" ca="1" si="518"/>
        <v>'Simpl. All tex.-dual tex'!</v>
      </c>
      <c r="I3713" t="str">
        <f t="shared" ca="1" si="519"/>
        <v>'Simpl. All tex.-dual tex'!</v>
      </c>
      <c r="J3713">
        <f t="shared" ca="1" si="520"/>
        <v>0</v>
      </c>
      <c r="K3713">
        <f t="shared" ca="1" si="521"/>
        <v>0</v>
      </c>
      <c r="N3713" t="str">
        <f t="shared" ca="1" si="522"/>
        <v>D:z</v>
      </c>
      <c r="O3713" t="str">
        <f t="shared" ca="1" si="523"/>
        <v>D7:z7</v>
      </c>
    </row>
    <row r="3714" spans="1:15">
      <c r="A3714" t="str">
        <f t="shared" si="524"/>
        <v>04</v>
      </c>
      <c r="B3714" t="str">
        <f t="shared" ca="1" si="516"/>
        <v>W</v>
      </c>
      <c r="C3714" t="s">
        <v>4346</v>
      </c>
      <c r="D3714" t="s">
        <v>4350</v>
      </c>
      <c r="E3714">
        <f t="shared" ca="1" si="517"/>
        <v>0</v>
      </c>
      <c r="H3714" t="str">
        <f t="shared" ca="1" si="518"/>
        <v>'Simpl. All tex.-dual tex'!</v>
      </c>
      <c r="I3714" t="str">
        <f t="shared" ca="1" si="519"/>
        <v>'Simpl. All tex.-dual tex'!</v>
      </c>
      <c r="J3714">
        <f t="shared" ca="1" si="520"/>
        <v>0</v>
      </c>
      <c r="K3714">
        <f t="shared" ca="1" si="521"/>
        <v>0</v>
      </c>
      <c r="N3714" t="str">
        <f t="shared" ca="1" si="522"/>
        <v>D:z</v>
      </c>
      <c r="O3714" t="str">
        <f t="shared" ca="1" si="523"/>
        <v>D7:z7</v>
      </c>
    </row>
    <row r="3715" spans="1:15">
      <c r="A3715" t="str">
        <f t="shared" si="524"/>
        <v>05</v>
      </c>
      <c r="B3715" t="str">
        <f t="shared" ca="1" si="516"/>
        <v>W</v>
      </c>
      <c r="C3715" t="s">
        <v>4346</v>
      </c>
      <c r="D3715" t="s">
        <v>4351</v>
      </c>
      <c r="E3715">
        <f t="shared" ca="1" si="517"/>
        <v>0</v>
      </c>
      <c r="H3715" t="str">
        <f t="shared" ca="1" si="518"/>
        <v>'Simpl. All tex.-dual tex'!</v>
      </c>
      <c r="I3715" t="str">
        <f t="shared" ca="1" si="519"/>
        <v>'Simpl. All tex.-dual tex'!</v>
      </c>
      <c r="J3715">
        <f t="shared" ca="1" si="520"/>
        <v>0</v>
      </c>
      <c r="K3715">
        <f t="shared" ca="1" si="521"/>
        <v>0</v>
      </c>
      <c r="N3715" t="str">
        <f t="shared" ca="1" si="522"/>
        <v>D:z</v>
      </c>
      <c r="O3715" t="str">
        <f t="shared" ca="1" si="523"/>
        <v>D7:z7</v>
      </c>
    </row>
    <row r="3716" spans="1:15">
      <c r="A3716" t="str">
        <f t="shared" si="524"/>
        <v>06</v>
      </c>
      <c r="B3716" t="str">
        <f t="shared" ca="1" si="516"/>
        <v>W</v>
      </c>
      <c r="C3716" t="s">
        <v>4346</v>
      </c>
      <c r="D3716" t="s">
        <v>4352</v>
      </c>
      <c r="E3716">
        <f t="shared" ca="1" si="517"/>
        <v>0</v>
      </c>
      <c r="H3716" t="str">
        <f t="shared" ca="1" si="518"/>
        <v>'Simpl. All tex.-dual tex'!</v>
      </c>
      <c r="I3716" t="str">
        <f t="shared" ca="1" si="519"/>
        <v>'Simpl. All tex.-dual tex'!</v>
      </c>
      <c r="J3716">
        <f t="shared" ca="1" si="520"/>
        <v>0</v>
      </c>
      <c r="K3716">
        <f t="shared" ca="1" si="521"/>
        <v>0</v>
      </c>
      <c r="N3716" t="str">
        <f t="shared" ca="1" si="522"/>
        <v>D:z</v>
      </c>
      <c r="O3716" t="str">
        <f t="shared" ca="1" si="523"/>
        <v>D7:z7</v>
      </c>
    </row>
    <row r="3717" spans="1:15">
      <c r="A3717" t="str">
        <f t="shared" si="524"/>
        <v>07</v>
      </c>
      <c r="B3717" t="str">
        <f t="shared" ca="1" si="516"/>
        <v>W</v>
      </c>
      <c r="C3717" t="s">
        <v>4346</v>
      </c>
      <c r="D3717" t="s">
        <v>4353</v>
      </c>
      <c r="E3717">
        <f t="shared" ca="1" si="517"/>
        <v>0</v>
      </c>
      <c r="H3717" t="str">
        <f t="shared" ca="1" si="518"/>
        <v>'Simpl. All tex.-dual tex'!</v>
      </c>
      <c r="I3717" t="str">
        <f t="shared" ca="1" si="519"/>
        <v>'Simpl. All tex.-dual tex'!</v>
      </c>
      <c r="J3717">
        <f t="shared" ca="1" si="520"/>
        <v>0</v>
      </c>
      <c r="K3717">
        <f t="shared" ca="1" si="521"/>
        <v>0</v>
      </c>
      <c r="N3717" t="str">
        <f t="shared" ca="1" si="522"/>
        <v>D:z</v>
      </c>
      <c r="O3717" t="str">
        <f t="shared" ca="1" si="523"/>
        <v>D7:z7</v>
      </c>
    </row>
    <row r="3718" spans="1:15">
      <c r="A3718" t="str">
        <f t="shared" si="524"/>
        <v>08</v>
      </c>
      <c r="B3718" t="str">
        <f t="shared" ca="1" si="516"/>
        <v>W</v>
      </c>
      <c r="C3718" t="s">
        <v>4346</v>
      </c>
      <c r="D3718" t="s">
        <v>4354</v>
      </c>
      <c r="E3718">
        <f t="shared" ca="1" si="517"/>
        <v>0</v>
      </c>
      <c r="H3718" t="str">
        <f t="shared" ca="1" si="518"/>
        <v>'Simpl. All tex.-dual tex'!</v>
      </c>
      <c r="I3718" t="str">
        <f t="shared" ca="1" si="519"/>
        <v>'Simpl. All tex.-dual tex'!</v>
      </c>
      <c r="J3718">
        <f t="shared" ca="1" si="520"/>
        <v>0</v>
      </c>
      <c r="K3718">
        <f t="shared" ca="1" si="521"/>
        <v>0</v>
      </c>
      <c r="N3718" t="str">
        <f t="shared" ca="1" si="522"/>
        <v>D:z</v>
      </c>
      <c r="O3718" t="str">
        <f t="shared" ca="1" si="523"/>
        <v>D7:z7</v>
      </c>
    </row>
    <row r="3719" spans="1:15">
      <c r="A3719" t="str">
        <f t="shared" si="524"/>
        <v>09</v>
      </c>
      <c r="B3719" t="str">
        <f t="shared" ca="1" si="516"/>
        <v>W</v>
      </c>
      <c r="C3719" t="s">
        <v>4346</v>
      </c>
      <c r="D3719" t="s">
        <v>4355</v>
      </c>
      <c r="E3719">
        <f t="shared" ca="1" si="517"/>
        <v>0</v>
      </c>
      <c r="H3719" t="str">
        <f t="shared" ca="1" si="518"/>
        <v>'Simpl. All tex.-dual tex'!</v>
      </c>
      <c r="I3719" t="str">
        <f t="shared" ca="1" si="519"/>
        <v>'Simpl. All tex.-dual tex'!</v>
      </c>
      <c r="J3719">
        <f t="shared" ca="1" si="520"/>
        <v>0</v>
      </c>
      <c r="K3719">
        <f t="shared" ca="1" si="521"/>
        <v>0</v>
      </c>
      <c r="N3719" t="str">
        <f t="shared" ca="1" si="522"/>
        <v>D:z</v>
      </c>
      <c r="O3719" t="str">
        <f t="shared" ca="1" si="523"/>
        <v>D7:z7</v>
      </c>
    </row>
    <row r="3720" spans="1:15">
      <c r="A3720" t="str">
        <f t="shared" si="524"/>
        <v>10</v>
      </c>
      <c r="B3720" t="str">
        <f t="shared" ca="1" si="516"/>
        <v>W</v>
      </c>
      <c r="C3720" t="s">
        <v>4346</v>
      </c>
      <c r="D3720" t="s">
        <v>4356</v>
      </c>
      <c r="E3720">
        <f t="shared" ca="1" si="517"/>
        <v>0</v>
      </c>
      <c r="H3720" t="str">
        <f t="shared" ca="1" si="518"/>
        <v>'Simpl. All tex.-dual tex'!</v>
      </c>
      <c r="I3720" t="str">
        <f t="shared" ca="1" si="519"/>
        <v>'Simpl. All tex.-dual tex'!</v>
      </c>
      <c r="J3720">
        <f t="shared" ca="1" si="520"/>
        <v>0</v>
      </c>
      <c r="K3720">
        <f t="shared" ca="1" si="521"/>
        <v>0</v>
      </c>
      <c r="N3720" t="str">
        <f t="shared" ca="1" si="522"/>
        <v>D:z</v>
      </c>
      <c r="O3720" t="str">
        <f t="shared" ca="1" si="523"/>
        <v>D7:z7</v>
      </c>
    </row>
    <row r="3721" spans="1:15">
      <c r="A3721" t="str">
        <f t="shared" si="524"/>
        <v>11</v>
      </c>
      <c r="B3721" t="str">
        <f t="shared" ca="1" si="516"/>
        <v>W</v>
      </c>
      <c r="C3721" t="s">
        <v>4346</v>
      </c>
      <c r="D3721" t="s">
        <v>4357</v>
      </c>
      <c r="E3721">
        <f t="shared" ca="1" si="517"/>
        <v>0</v>
      </c>
      <c r="H3721" t="str">
        <f t="shared" ca="1" si="518"/>
        <v>'Simpl. All tex.-dual tex'!</v>
      </c>
      <c r="I3721" t="str">
        <f t="shared" ca="1" si="519"/>
        <v>'Simpl. All tex.-dual tex'!</v>
      </c>
      <c r="J3721">
        <f t="shared" ca="1" si="520"/>
        <v>0</v>
      </c>
      <c r="K3721">
        <f t="shared" ca="1" si="521"/>
        <v>0</v>
      </c>
      <c r="N3721" t="str">
        <f t="shared" ca="1" si="522"/>
        <v>D:z</v>
      </c>
      <c r="O3721" t="str">
        <f t="shared" ca="1" si="523"/>
        <v>D7:z7</v>
      </c>
    </row>
    <row r="3722" spans="1:15">
      <c r="A3722" t="str">
        <f t="shared" si="524"/>
        <v>12</v>
      </c>
      <c r="B3722" t="str">
        <f t="shared" ca="1" si="516"/>
        <v>W</v>
      </c>
      <c r="C3722" t="s">
        <v>4346</v>
      </c>
      <c r="D3722" t="s">
        <v>4358</v>
      </c>
      <c r="E3722">
        <f t="shared" ca="1" si="517"/>
        <v>0</v>
      </c>
      <c r="H3722" t="str">
        <f t="shared" ca="1" si="518"/>
        <v>'Simpl. All tex.-dual tex'!</v>
      </c>
      <c r="I3722" t="str">
        <f t="shared" ca="1" si="519"/>
        <v>'Simpl. All tex.-dual tex'!</v>
      </c>
      <c r="J3722">
        <f t="shared" ca="1" si="520"/>
        <v>0</v>
      </c>
      <c r="K3722">
        <f t="shared" ca="1" si="521"/>
        <v>0</v>
      </c>
      <c r="N3722" t="str">
        <f t="shared" ca="1" si="522"/>
        <v>D:z</v>
      </c>
      <c r="O3722" t="str">
        <f t="shared" ca="1" si="523"/>
        <v>D7:z7</v>
      </c>
    </row>
    <row r="3723" spans="1:15">
      <c r="A3723" t="str">
        <f t="shared" si="524"/>
        <v>13</v>
      </c>
      <c r="B3723" t="str">
        <f t="shared" ref="B3723:B3786" ca="1" si="525">VLOOKUP(H3723,$A$1:$K$3,11,FALSE)</f>
        <v>W</v>
      </c>
      <c r="C3723" t="s">
        <v>4346</v>
      </c>
      <c r="D3723" t="s">
        <v>4359</v>
      </c>
      <c r="E3723">
        <f t="shared" ref="E3723:E3786" ca="1" si="526">IFERROR(VLOOKUP(C3723,INDIRECT($H3723&amp;$N3723),MATCH($A3723,INDIRECT($H3723&amp;$O3723),0),FALSE),0)</f>
        <v>0</v>
      </c>
      <c r="H3723" t="str">
        <f t="shared" ref="H3723:H3786" ca="1" si="527">IF(I3723&lt;&gt;0,I3723,IF(J3723&lt;&gt;0,J3723,K3723))</f>
        <v>'Simpl. All tex.-dual tex'!</v>
      </c>
      <c r="I3723" t="str">
        <f t="shared" ref="I3723:I3786" ca="1" si="528">IF(IFERROR(VLOOKUP(C3723,INDIRECT($G$5&amp;"D:D"),1,FALSE),0)&lt;&gt;0,I$9,0)</f>
        <v>'Simpl. All tex.-dual tex'!</v>
      </c>
      <c r="J3723">
        <f t="shared" ref="J3723:J3786" ca="1" si="529">IF(IFERROR(VLOOKUP(C3723,INDIRECT($G$6&amp;"D:D"),1,FALSE),0)&lt;&gt;0,J$9,0)</f>
        <v>0</v>
      </c>
      <c r="K3723">
        <f t="shared" ref="K3723:K3786" ca="1" si="530">IF(IFERROR(VLOOKUP($C3723,INDIRECT($G$7&amp;"d:d"),1,FALSE),0)&lt;&gt;0,K$9,0)</f>
        <v>0</v>
      </c>
      <c r="N3723" t="str">
        <f t="shared" ref="N3723:N3786" ca="1" si="531">VLOOKUP($H3723,$G$5:$I$7,2,FALSE)</f>
        <v>D:z</v>
      </c>
      <c r="O3723" t="str">
        <f t="shared" ref="O3723:O3786" ca="1" si="532">VLOOKUP($H3723,$G$5:$I$7,3,FALSE)</f>
        <v>D7:z7</v>
      </c>
    </row>
    <row r="3724" spans="1:15">
      <c r="A3724" t="str">
        <f t="shared" si="524"/>
        <v>100</v>
      </c>
      <c r="B3724" t="str">
        <f t="shared" ca="1" si="525"/>
        <v>W</v>
      </c>
      <c r="C3724" t="s">
        <v>4346</v>
      </c>
      <c r="D3724" t="s">
        <v>4360</v>
      </c>
      <c r="E3724">
        <f t="shared" ca="1" si="526"/>
        <v>0</v>
      </c>
      <c r="H3724" t="str">
        <f t="shared" ca="1" si="527"/>
        <v>'Simpl. All tex.-dual tex'!</v>
      </c>
      <c r="I3724" t="str">
        <f t="shared" ca="1" si="528"/>
        <v>'Simpl. All tex.-dual tex'!</v>
      </c>
      <c r="J3724">
        <f t="shared" ca="1" si="529"/>
        <v>0</v>
      </c>
      <c r="K3724">
        <f t="shared" ca="1" si="530"/>
        <v>0</v>
      </c>
      <c r="N3724" t="str">
        <f t="shared" ca="1" si="531"/>
        <v>D:z</v>
      </c>
      <c r="O3724" t="str">
        <f t="shared" ca="1" si="532"/>
        <v>D7:z7</v>
      </c>
    </row>
    <row r="3725" spans="1:15">
      <c r="A3725" t="str">
        <f t="shared" si="524"/>
        <v>01</v>
      </c>
      <c r="B3725" t="str">
        <f t="shared" ca="1" si="525"/>
        <v>W</v>
      </c>
      <c r="C3725" t="s">
        <v>4361</v>
      </c>
      <c r="D3725" t="s">
        <v>4362</v>
      </c>
      <c r="E3725">
        <f t="shared" ca="1" si="526"/>
        <v>0</v>
      </c>
      <c r="H3725" t="str">
        <f t="shared" ca="1" si="527"/>
        <v>'Simpl. All tex.-dual tex'!</v>
      </c>
      <c r="I3725" t="str">
        <f t="shared" ca="1" si="528"/>
        <v>'Simpl. All tex.-dual tex'!</v>
      </c>
      <c r="J3725">
        <f t="shared" ca="1" si="529"/>
        <v>0</v>
      </c>
      <c r="K3725">
        <f t="shared" ca="1" si="530"/>
        <v>0</v>
      </c>
      <c r="N3725" t="str">
        <f t="shared" ca="1" si="531"/>
        <v>D:z</v>
      </c>
      <c r="O3725" t="str">
        <f t="shared" ca="1" si="532"/>
        <v>D7:z7</v>
      </c>
    </row>
    <row r="3726" spans="1:15">
      <c r="A3726" t="str">
        <f t="shared" si="524"/>
        <v>02</v>
      </c>
      <c r="B3726" t="str">
        <f t="shared" ca="1" si="525"/>
        <v>W</v>
      </c>
      <c r="C3726" t="s">
        <v>4361</v>
      </c>
      <c r="D3726" t="s">
        <v>4363</v>
      </c>
      <c r="E3726">
        <f t="shared" ca="1" si="526"/>
        <v>0</v>
      </c>
      <c r="H3726" t="str">
        <f t="shared" ca="1" si="527"/>
        <v>'Simpl. All tex.-dual tex'!</v>
      </c>
      <c r="I3726" t="str">
        <f t="shared" ca="1" si="528"/>
        <v>'Simpl. All tex.-dual tex'!</v>
      </c>
      <c r="J3726">
        <f t="shared" ca="1" si="529"/>
        <v>0</v>
      </c>
      <c r="K3726">
        <f t="shared" ca="1" si="530"/>
        <v>0</v>
      </c>
      <c r="N3726" t="str">
        <f t="shared" ca="1" si="531"/>
        <v>D:z</v>
      </c>
      <c r="O3726" t="str">
        <f t="shared" ca="1" si="532"/>
        <v>D7:z7</v>
      </c>
    </row>
    <row r="3727" spans="1:15">
      <c r="A3727" t="str">
        <f t="shared" si="524"/>
        <v>03</v>
      </c>
      <c r="B3727" t="str">
        <f t="shared" ca="1" si="525"/>
        <v>W</v>
      </c>
      <c r="C3727" t="s">
        <v>4361</v>
      </c>
      <c r="D3727" t="s">
        <v>4364</v>
      </c>
      <c r="E3727">
        <f t="shared" ca="1" si="526"/>
        <v>0</v>
      </c>
      <c r="H3727" t="str">
        <f t="shared" ca="1" si="527"/>
        <v>'Simpl. All tex.-dual tex'!</v>
      </c>
      <c r="I3727" t="str">
        <f t="shared" ca="1" si="528"/>
        <v>'Simpl. All tex.-dual tex'!</v>
      </c>
      <c r="J3727">
        <f t="shared" ca="1" si="529"/>
        <v>0</v>
      </c>
      <c r="K3727">
        <f t="shared" ca="1" si="530"/>
        <v>0</v>
      </c>
      <c r="N3727" t="str">
        <f t="shared" ca="1" si="531"/>
        <v>D:z</v>
      </c>
      <c r="O3727" t="str">
        <f t="shared" ca="1" si="532"/>
        <v>D7:z7</v>
      </c>
    </row>
    <row r="3728" spans="1:15">
      <c r="A3728" t="str">
        <f t="shared" si="524"/>
        <v>04</v>
      </c>
      <c r="B3728" t="str">
        <f t="shared" ca="1" si="525"/>
        <v>W</v>
      </c>
      <c r="C3728" t="s">
        <v>4361</v>
      </c>
      <c r="D3728" t="s">
        <v>4365</v>
      </c>
      <c r="E3728">
        <f t="shared" ca="1" si="526"/>
        <v>0</v>
      </c>
      <c r="H3728" t="str">
        <f t="shared" ca="1" si="527"/>
        <v>'Simpl. All tex.-dual tex'!</v>
      </c>
      <c r="I3728" t="str">
        <f t="shared" ca="1" si="528"/>
        <v>'Simpl. All tex.-dual tex'!</v>
      </c>
      <c r="J3728">
        <f t="shared" ca="1" si="529"/>
        <v>0</v>
      </c>
      <c r="K3728">
        <f t="shared" ca="1" si="530"/>
        <v>0</v>
      </c>
      <c r="N3728" t="str">
        <f t="shared" ca="1" si="531"/>
        <v>D:z</v>
      </c>
      <c r="O3728" t="str">
        <f t="shared" ca="1" si="532"/>
        <v>D7:z7</v>
      </c>
    </row>
    <row r="3729" spans="1:15">
      <c r="A3729" t="str">
        <f t="shared" si="524"/>
        <v>05</v>
      </c>
      <c r="B3729" t="str">
        <f t="shared" ca="1" si="525"/>
        <v>W</v>
      </c>
      <c r="C3729" t="s">
        <v>4361</v>
      </c>
      <c r="D3729" t="s">
        <v>4366</v>
      </c>
      <c r="E3729">
        <f t="shared" ca="1" si="526"/>
        <v>0</v>
      </c>
      <c r="H3729" t="str">
        <f t="shared" ca="1" si="527"/>
        <v>'Simpl. All tex.-dual tex'!</v>
      </c>
      <c r="I3729" t="str">
        <f t="shared" ca="1" si="528"/>
        <v>'Simpl. All tex.-dual tex'!</v>
      </c>
      <c r="J3729">
        <f t="shared" ca="1" si="529"/>
        <v>0</v>
      </c>
      <c r="K3729">
        <f t="shared" ca="1" si="530"/>
        <v>0</v>
      </c>
      <c r="N3729" t="str">
        <f t="shared" ca="1" si="531"/>
        <v>D:z</v>
      </c>
      <c r="O3729" t="str">
        <f t="shared" ca="1" si="532"/>
        <v>D7:z7</v>
      </c>
    </row>
    <row r="3730" spans="1:15">
      <c r="A3730" t="str">
        <f t="shared" si="524"/>
        <v>06</v>
      </c>
      <c r="B3730" t="str">
        <f t="shared" ca="1" si="525"/>
        <v>W</v>
      </c>
      <c r="C3730" t="s">
        <v>4361</v>
      </c>
      <c r="D3730" t="s">
        <v>4367</v>
      </c>
      <c r="E3730">
        <f t="shared" ca="1" si="526"/>
        <v>0</v>
      </c>
      <c r="H3730" t="str">
        <f t="shared" ca="1" si="527"/>
        <v>'Simpl. All tex.-dual tex'!</v>
      </c>
      <c r="I3730" t="str">
        <f t="shared" ca="1" si="528"/>
        <v>'Simpl. All tex.-dual tex'!</v>
      </c>
      <c r="J3730">
        <f t="shared" ca="1" si="529"/>
        <v>0</v>
      </c>
      <c r="K3730">
        <f t="shared" ca="1" si="530"/>
        <v>0</v>
      </c>
      <c r="N3730" t="str">
        <f t="shared" ca="1" si="531"/>
        <v>D:z</v>
      </c>
      <c r="O3730" t="str">
        <f t="shared" ca="1" si="532"/>
        <v>D7:z7</v>
      </c>
    </row>
    <row r="3731" spans="1:15">
      <c r="A3731" t="str">
        <f t="shared" si="524"/>
        <v>07</v>
      </c>
      <c r="B3731" t="str">
        <f t="shared" ca="1" si="525"/>
        <v>W</v>
      </c>
      <c r="C3731" t="s">
        <v>4361</v>
      </c>
      <c r="D3731" t="s">
        <v>4368</v>
      </c>
      <c r="E3731">
        <f t="shared" ca="1" si="526"/>
        <v>0</v>
      </c>
      <c r="H3731" t="str">
        <f t="shared" ca="1" si="527"/>
        <v>'Simpl. All tex.-dual tex'!</v>
      </c>
      <c r="I3731" t="str">
        <f t="shared" ca="1" si="528"/>
        <v>'Simpl. All tex.-dual tex'!</v>
      </c>
      <c r="J3731">
        <f t="shared" ca="1" si="529"/>
        <v>0</v>
      </c>
      <c r="K3731">
        <f t="shared" ca="1" si="530"/>
        <v>0</v>
      </c>
      <c r="N3731" t="str">
        <f t="shared" ca="1" si="531"/>
        <v>D:z</v>
      </c>
      <c r="O3731" t="str">
        <f t="shared" ca="1" si="532"/>
        <v>D7:z7</v>
      </c>
    </row>
    <row r="3732" spans="1:15">
      <c r="A3732" t="str">
        <f t="shared" si="524"/>
        <v>08</v>
      </c>
      <c r="B3732" t="str">
        <f t="shared" ca="1" si="525"/>
        <v>W</v>
      </c>
      <c r="C3732" t="s">
        <v>4361</v>
      </c>
      <c r="D3732" t="s">
        <v>4369</v>
      </c>
      <c r="E3732">
        <f t="shared" ca="1" si="526"/>
        <v>0</v>
      </c>
      <c r="H3732" t="str">
        <f t="shared" ca="1" si="527"/>
        <v>'Simpl. All tex.-dual tex'!</v>
      </c>
      <c r="I3732" t="str">
        <f t="shared" ca="1" si="528"/>
        <v>'Simpl. All tex.-dual tex'!</v>
      </c>
      <c r="J3732">
        <f t="shared" ca="1" si="529"/>
        <v>0</v>
      </c>
      <c r="K3732">
        <f t="shared" ca="1" si="530"/>
        <v>0</v>
      </c>
      <c r="N3732" t="str">
        <f t="shared" ca="1" si="531"/>
        <v>D:z</v>
      </c>
      <c r="O3732" t="str">
        <f t="shared" ca="1" si="532"/>
        <v>D7:z7</v>
      </c>
    </row>
    <row r="3733" spans="1:15">
      <c r="A3733" t="str">
        <f t="shared" si="524"/>
        <v>09</v>
      </c>
      <c r="B3733" t="str">
        <f t="shared" ca="1" si="525"/>
        <v>W</v>
      </c>
      <c r="C3733" t="s">
        <v>4361</v>
      </c>
      <c r="D3733" t="s">
        <v>4370</v>
      </c>
      <c r="E3733">
        <f t="shared" ca="1" si="526"/>
        <v>0</v>
      </c>
      <c r="H3733" t="str">
        <f t="shared" ca="1" si="527"/>
        <v>'Simpl. All tex.-dual tex'!</v>
      </c>
      <c r="I3733" t="str">
        <f t="shared" ca="1" si="528"/>
        <v>'Simpl. All tex.-dual tex'!</v>
      </c>
      <c r="J3733">
        <f t="shared" ca="1" si="529"/>
        <v>0</v>
      </c>
      <c r="K3733">
        <f t="shared" ca="1" si="530"/>
        <v>0</v>
      </c>
      <c r="N3733" t="str">
        <f t="shared" ca="1" si="531"/>
        <v>D:z</v>
      </c>
      <c r="O3733" t="str">
        <f t="shared" ca="1" si="532"/>
        <v>D7:z7</v>
      </c>
    </row>
    <row r="3734" spans="1:15">
      <c r="A3734" t="str">
        <f t="shared" si="524"/>
        <v>10</v>
      </c>
      <c r="B3734" t="str">
        <f t="shared" ca="1" si="525"/>
        <v>W</v>
      </c>
      <c r="C3734" t="s">
        <v>4361</v>
      </c>
      <c r="D3734" t="s">
        <v>4371</v>
      </c>
      <c r="E3734">
        <f t="shared" ca="1" si="526"/>
        <v>0</v>
      </c>
      <c r="H3734" t="str">
        <f t="shared" ca="1" si="527"/>
        <v>'Simpl. All tex.-dual tex'!</v>
      </c>
      <c r="I3734" t="str">
        <f t="shared" ca="1" si="528"/>
        <v>'Simpl. All tex.-dual tex'!</v>
      </c>
      <c r="J3734">
        <f t="shared" ca="1" si="529"/>
        <v>0</v>
      </c>
      <c r="K3734">
        <f t="shared" ca="1" si="530"/>
        <v>0</v>
      </c>
      <c r="N3734" t="str">
        <f t="shared" ca="1" si="531"/>
        <v>D:z</v>
      </c>
      <c r="O3734" t="str">
        <f t="shared" ca="1" si="532"/>
        <v>D7:z7</v>
      </c>
    </row>
    <row r="3735" spans="1:15">
      <c r="A3735" t="str">
        <f t="shared" si="524"/>
        <v>11</v>
      </c>
      <c r="B3735" t="str">
        <f t="shared" ca="1" si="525"/>
        <v>W</v>
      </c>
      <c r="C3735" t="s">
        <v>4361</v>
      </c>
      <c r="D3735" t="s">
        <v>4372</v>
      </c>
      <c r="E3735">
        <f t="shared" ca="1" si="526"/>
        <v>0</v>
      </c>
      <c r="H3735" t="str">
        <f t="shared" ca="1" si="527"/>
        <v>'Simpl. All tex.-dual tex'!</v>
      </c>
      <c r="I3735" t="str">
        <f t="shared" ca="1" si="528"/>
        <v>'Simpl. All tex.-dual tex'!</v>
      </c>
      <c r="J3735">
        <f t="shared" ca="1" si="529"/>
        <v>0</v>
      </c>
      <c r="K3735">
        <f t="shared" ca="1" si="530"/>
        <v>0</v>
      </c>
      <c r="N3735" t="str">
        <f t="shared" ca="1" si="531"/>
        <v>D:z</v>
      </c>
      <c r="O3735" t="str">
        <f t="shared" ca="1" si="532"/>
        <v>D7:z7</v>
      </c>
    </row>
    <row r="3736" spans="1:15">
      <c r="A3736" t="str">
        <f t="shared" si="524"/>
        <v>12</v>
      </c>
      <c r="B3736" t="str">
        <f t="shared" ca="1" si="525"/>
        <v>W</v>
      </c>
      <c r="C3736" t="s">
        <v>4361</v>
      </c>
      <c r="D3736" t="s">
        <v>4373</v>
      </c>
      <c r="E3736">
        <f t="shared" ca="1" si="526"/>
        <v>0</v>
      </c>
      <c r="H3736" t="str">
        <f t="shared" ca="1" si="527"/>
        <v>'Simpl. All tex.-dual tex'!</v>
      </c>
      <c r="I3736" t="str">
        <f t="shared" ca="1" si="528"/>
        <v>'Simpl. All tex.-dual tex'!</v>
      </c>
      <c r="J3736">
        <f t="shared" ca="1" si="529"/>
        <v>0</v>
      </c>
      <c r="K3736">
        <f t="shared" ca="1" si="530"/>
        <v>0</v>
      </c>
      <c r="N3736" t="str">
        <f t="shared" ca="1" si="531"/>
        <v>D:z</v>
      </c>
      <c r="O3736" t="str">
        <f t="shared" ca="1" si="532"/>
        <v>D7:z7</v>
      </c>
    </row>
    <row r="3737" spans="1:15">
      <c r="A3737" t="str">
        <f t="shared" si="524"/>
        <v>13</v>
      </c>
      <c r="B3737" t="str">
        <f t="shared" ca="1" si="525"/>
        <v>W</v>
      </c>
      <c r="C3737" t="s">
        <v>4361</v>
      </c>
      <c r="D3737" t="s">
        <v>4374</v>
      </c>
      <c r="E3737">
        <f t="shared" ca="1" si="526"/>
        <v>0</v>
      </c>
      <c r="H3737" t="str">
        <f t="shared" ca="1" si="527"/>
        <v>'Simpl. All tex.-dual tex'!</v>
      </c>
      <c r="I3737" t="str">
        <f t="shared" ca="1" si="528"/>
        <v>'Simpl. All tex.-dual tex'!</v>
      </c>
      <c r="J3737">
        <f t="shared" ca="1" si="529"/>
        <v>0</v>
      </c>
      <c r="K3737">
        <f t="shared" ca="1" si="530"/>
        <v>0</v>
      </c>
      <c r="N3737" t="str">
        <f t="shared" ca="1" si="531"/>
        <v>D:z</v>
      </c>
      <c r="O3737" t="str">
        <f t="shared" ca="1" si="532"/>
        <v>D7:z7</v>
      </c>
    </row>
    <row r="3738" spans="1:15">
      <c r="A3738" t="str">
        <f t="shared" si="524"/>
        <v>100</v>
      </c>
      <c r="B3738" t="str">
        <f t="shared" ca="1" si="525"/>
        <v>W</v>
      </c>
      <c r="C3738" t="s">
        <v>4361</v>
      </c>
      <c r="D3738" t="s">
        <v>4375</v>
      </c>
      <c r="E3738">
        <f t="shared" ca="1" si="526"/>
        <v>0</v>
      </c>
      <c r="H3738" t="str">
        <f t="shared" ca="1" si="527"/>
        <v>'Simpl. All tex.-dual tex'!</v>
      </c>
      <c r="I3738" t="str">
        <f t="shared" ca="1" si="528"/>
        <v>'Simpl. All tex.-dual tex'!</v>
      </c>
      <c r="J3738">
        <f t="shared" ca="1" si="529"/>
        <v>0</v>
      </c>
      <c r="K3738">
        <f t="shared" ca="1" si="530"/>
        <v>0</v>
      </c>
      <c r="N3738" t="str">
        <f t="shared" ca="1" si="531"/>
        <v>D:z</v>
      </c>
      <c r="O3738" t="str">
        <f t="shared" ca="1" si="532"/>
        <v>D7:z7</v>
      </c>
    </row>
    <row r="3739" spans="1:15">
      <c r="A3739" t="str">
        <f t="shared" si="524"/>
        <v>01</v>
      </c>
      <c r="B3739" t="str">
        <f t="shared" ca="1" si="525"/>
        <v>W</v>
      </c>
      <c r="C3739" t="s">
        <v>4376</v>
      </c>
      <c r="D3739" t="s">
        <v>4377</v>
      </c>
      <c r="E3739">
        <f t="shared" ca="1" si="526"/>
        <v>0</v>
      </c>
      <c r="H3739" t="str">
        <f t="shared" ca="1" si="527"/>
        <v>'Simpl. All tex.-dual tex'!</v>
      </c>
      <c r="I3739" t="str">
        <f t="shared" ca="1" si="528"/>
        <v>'Simpl. All tex.-dual tex'!</v>
      </c>
      <c r="J3739">
        <f t="shared" ca="1" si="529"/>
        <v>0</v>
      </c>
      <c r="K3739">
        <f t="shared" ca="1" si="530"/>
        <v>0</v>
      </c>
      <c r="N3739" t="str">
        <f t="shared" ca="1" si="531"/>
        <v>D:z</v>
      </c>
      <c r="O3739" t="str">
        <f t="shared" ca="1" si="532"/>
        <v>D7:z7</v>
      </c>
    </row>
    <row r="3740" spans="1:15">
      <c r="A3740" t="str">
        <f t="shared" si="524"/>
        <v>02</v>
      </c>
      <c r="B3740" t="str">
        <f t="shared" ca="1" si="525"/>
        <v>W</v>
      </c>
      <c r="C3740" t="s">
        <v>4376</v>
      </c>
      <c r="D3740" t="s">
        <v>4378</v>
      </c>
      <c r="E3740">
        <f t="shared" ca="1" si="526"/>
        <v>0</v>
      </c>
      <c r="H3740" t="str">
        <f t="shared" ca="1" si="527"/>
        <v>'Simpl. All tex.-dual tex'!</v>
      </c>
      <c r="I3740" t="str">
        <f t="shared" ca="1" si="528"/>
        <v>'Simpl. All tex.-dual tex'!</v>
      </c>
      <c r="J3740">
        <f t="shared" ca="1" si="529"/>
        <v>0</v>
      </c>
      <c r="K3740">
        <f t="shared" ca="1" si="530"/>
        <v>0</v>
      </c>
      <c r="N3740" t="str">
        <f t="shared" ca="1" si="531"/>
        <v>D:z</v>
      </c>
      <c r="O3740" t="str">
        <f t="shared" ca="1" si="532"/>
        <v>D7:z7</v>
      </c>
    </row>
    <row r="3741" spans="1:15">
      <c r="A3741" t="str">
        <f t="shared" si="524"/>
        <v>03</v>
      </c>
      <c r="B3741" t="str">
        <f t="shared" ca="1" si="525"/>
        <v>W</v>
      </c>
      <c r="C3741" t="s">
        <v>4376</v>
      </c>
      <c r="D3741" t="s">
        <v>4379</v>
      </c>
      <c r="E3741">
        <f t="shared" ca="1" si="526"/>
        <v>0</v>
      </c>
      <c r="H3741" t="str">
        <f t="shared" ca="1" si="527"/>
        <v>'Simpl. All tex.-dual tex'!</v>
      </c>
      <c r="I3741" t="str">
        <f t="shared" ca="1" si="528"/>
        <v>'Simpl. All tex.-dual tex'!</v>
      </c>
      <c r="J3741">
        <f t="shared" ca="1" si="529"/>
        <v>0</v>
      </c>
      <c r="K3741">
        <f t="shared" ca="1" si="530"/>
        <v>0</v>
      </c>
      <c r="N3741" t="str">
        <f t="shared" ca="1" si="531"/>
        <v>D:z</v>
      </c>
      <c r="O3741" t="str">
        <f t="shared" ca="1" si="532"/>
        <v>D7:z7</v>
      </c>
    </row>
    <row r="3742" spans="1:15">
      <c r="A3742" t="str">
        <f t="shared" si="524"/>
        <v>04</v>
      </c>
      <c r="B3742" t="str">
        <f t="shared" ca="1" si="525"/>
        <v>W</v>
      </c>
      <c r="C3742" t="s">
        <v>4376</v>
      </c>
      <c r="D3742" t="s">
        <v>4380</v>
      </c>
      <c r="E3742">
        <f t="shared" ca="1" si="526"/>
        <v>0</v>
      </c>
      <c r="H3742" t="str">
        <f t="shared" ca="1" si="527"/>
        <v>'Simpl. All tex.-dual tex'!</v>
      </c>
      <c r="I3742" t="str">
        <f t="shared" ca="1" si="528"/>
        <v>'Simpl. All tex.-dual tex'!</v>
      </c>
      <c r="J3742">
        <f t="shared" ca="1" si="529"/>
        <v>0</v>
      </c>
      <c r="K3742">
        <f t="shared" ca="1" si="530"/>
        <v>0</v>
      </c>
      <c r="N3742" t="str">
        <f t="shared" ca="1" si="531"/>
        <v>D:z</v>
      </c>
      <c r="O3742" t="str">
        <f t="shared" ca="1" si="532"/>
        <v>D7:z7</v>
      </c>
    </row>
    <row r="3743" spans="1:15">
      <c r="A3743" t="str">
        <f t="shared" si="524"/>
        <v>05</v>
      </c>
      <c r="B3743" t="str">
        <f t="shared" ca="1" si="525"/>
        <v>W</v>
      </c>
      <c r="C3743" t="s">
        <v>4376</v>
      </c>
      <c r="D3743" t="s">
        <v>4381</v>
      </c>
      <c r="E3743">
        <f t="shared" ca="1" si="526"/>
        <v>0</v>
      </c>
      <c r="H3743" t="str">
        <f t="shared" ca="1" si="527"/>
        <v>'Simpl. All tex.-dual tex'!</v>
      </c>
      <c r="I3743" t="str">
        <f t="shared" ca="1" si="528"/>
        <v>'Simpl. All tex.-dual tex'!</v>
      </c>
      <c r="J3743">
        <f t="shared" ca="1" si="529"/>
        <v>0</v>
      </c>
      <c r="K3743">
        <f t="shared" ca="1" si="530"/>
        <v>0</v>
      </c>
      <c r="N3743" t="str">
        <f t="shared" ca="1" si="531"/>
        <v>D:z</v>
      </c>
      <c r="O3743" t="str">
        <f t="shared" ca="1" si="532"/>
        <v>D7:z7</v>
      </c>
    </row>
    <row r="3744" spans="1:15">
      <c r="A3744" t="str">
        <f t="shared" si="524"/>
        <v>06</v>
      </c>
      <c r="B3744" t="str">
        <f t="shared" ca="1" si="525"/>
        <v>W</v>
      </c>
      <c r="C3744" t="s">
        <v>4376</v>
      </c>
      <c r="D3744" t="s">
        <v>4382</v>
      </c>
      <c r="E3744">
        <f t="shared" ca="1" si="526"/>
        <v>0</v>
      </c>
      <c r="H3744" t="str">
        <f t="shared" ca="1" si="527"/>
        <v>'Simpl. All tex.-dual tex'!</v>
      </c>
      <c r="I3744" t="str">
        <f t="shared" ca="1" si="528"/>
        <v>'Simpl. All tex.-dual tex'!</v>
      </c>
      <c r="J3744">
        <f t="shared" ca="1" si="529"/>
        <v>0</v>
      </c>
      <c r="K3744">
        <f t="shared" ca="1" si="530"/>
        <v>0</v>
      </c>
      <c r="N3744" t="str">
        <f t="shared" ca="1" si="531"/>
        <v>D:z</v>
      </c>
      <c r="O3744" t="str">
        <f t="shared" ca="1" si="532"/>
        <v>D7:z7</v>
      </c>
    </row>
    <row r="3745" spans="1:15">
      <c r="A3745" t="str">
        <f t="shared" ref="A3745:A3808" si="533">MID(D3745,LEN(C3745)+2,LEN(D3745)-LEN(C3745))</f>
        <v>07</v>
      </c>
      <c r="B3745" t="str">
        <f t="shared" ca="1" si="525"/>
        <v>W</v>
      </c>
      <c r="C3745" t="s">
        <v>4376</v>
      </c>
      <c r="D3745" t="s">
        <v>4383</v>
      </c>
      <c r="E3745">
        <f t="shared" ca="1" si="526"/>
        <v>0</v>
      </c>
      <c r="H3745" t="str">
        <f t="shared" ca="1" si="527"/>
        <v>'Simpl. All tex.-dual tex'!</v>
      </c>
      <c r="I3745" t="str">
        <f t="shared" ca="1" si="528"/>
        <v>'Simpl. All tex.-dual tex'!</v>
      </c>
      <c r="J3745">
        <f t="shared" ca="1" si="529"/>
        <v>0</v>
      </c>
      <c r="K3745">
        <f t="shared" ca="1" si="530"/>
        <v>0</v>
      </c>
      <c r="N3745" t="str">
        <f t="shared" ca="1" si="531"/>
        <v>D:z</v>
      </c>
      <c r="O3745" t="str">
        <f t="shared" ca="1" si="532"/>
        <v>D7:z7</v>
      </c>
    </row>
    <row r="3746" spans="1:15">
      <c r="A3746" t="str">
        <f t="shared" si="533"/>
        <v>08</v>
      </c>
      <c r="B3746" t="str">
        <f t="shared" ca="1" si="525"/>
        <v>W</v>
      </c>
      <c r="C3746" t="s">
        <v>4376</v>
      </c>
      <c r="D3746" t="s">
        <v>4384</v>
      </c>
      <c r="E3746">
        <f t="shared" ca="1" si="526"/>
        <v>0</v>
      </c>
      <c r="H3746" t="str">
        <f t="shared" ca="1" si="527"/>
        <v>'Simpl. All tex.-dual tex'!</v>
      </c>
      <c r="I3746" t="str">
        <f t="shared" ca="1" si="528"/>
        <v>'Simpl. All tex.-dual tex'!</v>
      </c>
      <c r="J3746">
        <f t="shared" ca="1" si="529"/>
        <v>0</v>
      </c>
      <c r="K3746">
        <f t="shared" ca="1" si="530"/>
        <v>0</v>
      </c>
      <c r="N3746" t="str">
        <f t="shared" ca="1" si="531"/>
        <v>D:z</v>
      </c>
      <c r="O3746" t="str">
        <f t="shared" ca="1" si="532"/>
        <v>D7:z7</v>
      </c>
    </row>
    <row r="3747" spans="1:15">
      <c r="A3747" t="str">
        <f t="shared" si="533"/>
        <v>09</v>
      </c>
      <c r="B3747" t="str">
        <f t="shared" ca="1" si="525"/>
        <v>W</v>
      </c>
      <c r="C3747" t="s">
        <v>4376</v>
      </c>
      <c r="D3747" t="s">
        <v>4385</v>
      </c>
      <c r="E3747">
        <f t="shared" ca="1" si="526"/>
        <v>0</v>
      </c>
      <c r="H3747" t="str">
        <f t="shared" ca="1" si="527"/>
        <v>'Simpl. All tex.-dual tex'!</v>
      </c>
      <c r="I3747" t="str">
        <f t="shared" ca="1" si="528"/>
        <v>'Simpl. All tex.-dual tex'!</v>
      </c>
      <c r="J3747">
        <f t="shared" ca="1" si="529"/>
        <v>0</v>
      </c>
      <c r="K3747">
        <f t="shared" ca="1" si="530"/>
        <v>0</v>
      </c>
      <c r="N3747" t="str">
        <f t="shared" ca="1" si="531"/>
        <v>D:z</v>
      </c>
      <c r="O3747" t="str">
        <f t="shared" ca="1" si="532"/>
        <v>D7:z7</v>
      </c>
    </row>
    <row r="3748" spans="1:15">
      <c r="A3748" t="str">
        <f t="shared" si="533"/>
        <v>10</v>
      </c>
      <c r="B3748" t="str">
        <f t="shared" ca="1" si="525"/>
        <v>W</v>
      </c>
      <c r="C3748" t="s">
        <v>4376</v>
      </c>
      <c r="D3748" t="s">
        <v>4386</v>
      </c>
      <c r="E3748">
        <f t="shared" ca="1" si="526"/>
        <v>0</v>
      </c>
      <c r="H3748" t="str">
        <f t="shared" ca="1" si="527"/>
        <v>'Simpl. All tex.-dual tex'!</v>
      </c>
      <c r="I3748" t="str">
        <f t="shared" ca="1" si="528"/>
        <v>'Simpl. All tex.-dual tex'!</v>
      </c>
      <c r="J3748">
        <f t="shared" ca="1" si="529"/>
        <v>0</v>
      </c>
      <c r="K3748">
        <f t="shared" ca="1" si="530"/>
        <v>0</v>
      </c>
      <c r="N3748" t="str">
        <f t="shared" ca="1" si="531"/>
        <v>D:z</v>
      </c>
      <c r="O3748" t="str">
        <f t="shared" ca="1" si="532"/>
        <v>D7:z7</v>
      </c>
    </row>
    <row r="3749" spans="1:15">
      <c r="A3749" t="str">
        <f t="shared" si="533"/>
        <v>11</v>
      </c>
      <c r="B3749" t="str">
        <f t="shared" ca="1" si="525"/>
        <v>W</v>
      </c>
      <c r="C3749" t="s">
        <v>4376</v>
      </c>
      <c r="D3749" t="s">
        <v>4387</v>
      </c>
      <c r="E3749">
        <f t="shared" ca="1" si="526"/>
        <v>0</v>
      </c>
      <c r="H3749" t="str">
        <f t="shared" ca="1" si="527"/>
        <v>'Simpl. All tex.-dual tex'!</v>
      </c>
      <c r="I3749" t="str">
        <f t="shared" ca="1" si="528"/>
        <v>'Simpl. All tex.-dual tex'!</v>
      </c>
      <c r="J3749">
        <f t="shared" ca="1" si="529"/>
        <v>0</v>
      </c>
      <c r="K3749">
        <f t="shared" ca="1" si="530"/>
        <v>0</v>
      </c>
      <c r="N3749" t="str">
        <f t="shared" ca="1" si="531"/>
        <v>D:z</v>
      </c>
      <c r="O3749" t="str">
        <f t="shared" ca="1" si="532"/>
        <v>D7:z7</v>
      </c>
    </row>
    <row r="3750" spans="1:15">
      <c r="A3750" t="str">
        <f t="shared" si="533"/>
        <v>12</v>
      </c>
      <c r="B3750" t="str">
        <f t="shared" ca="1" si="525"/>
        <v>W</v>
      </c>
      <c r="C3750" t="s">
        <v>4376</v>
      </c>
      <c r="D3750" t="s">
        <v>4388</v>
      </c>
      <c r="E3750">
        <f t="shared" ca="1" si="526"/>
        <v>0</v>
      </c>
      <c r="H3750" t="str">
        <f t="shared" ca="1" si="527"/>
        <v>'Simpl. All tex.-dual tex'!</v>
      </c>
      <c r="I3750" t="str">
        <f t="shared" ca="1" si="528"/>
        <v>'Simpl. All tex.-dual tex'!</v>
      </c>
      <c r="J3750">
        <f t="shared" ca="1" si="529"/>
        <v>0</v>
      </c>
      <c r="K3750">
        <f t="shared" ca="1" si="530"/>
        <v>0</v>
      </c>
      <c r="N3750" t="str">
        <f t="shared" ca="1" si="531"/>
        <v>D:z</v>
      </c>
      <c r="O3750" t="str">
        <f t="shared" ca="1" si="532"/>
        <v>D7:z7</v>
      </c>
    </row>
    <row r="3751" spans="1:15">
      <c r="A3751" t="str">
        <f t="shared" si="533"/>
        <v>13</v>
      </c>
      <c r="B3751" t="str">
        <f t="shared" ca="1" si="525"/>
        <v>W</v>
      </c>
      <c r="C3751" t="s">
        <v>4376</v>
      </c>
      <c r="D3751" t="s">
        <v>4389</v>
      </c>
      <c r="E3751">
        <f t="shared" ca="1" si="526"/>
        <v>0</v>
      </c>
      <c r="H3751" t="str">
        <f t="shared" ca="1" si="527"/>
        <v>'Simpl. All tex.-dual tex'!</v>
      </c>
      <c r="I3751" t="str">
        <f t="shared" ca="1" si="528"/>
        <v>'Simpl. All tex.-dual tex'!</v>
      </c>
      <c r="J3751">
        <f t="shared" ca="1" si="529"/>
        <v>0</v>
      </c>
      <c r="K3751">
        <f t="shared" ca="1" si="530"/>
        <v>0</v>
      </c>
      <c r="N3751" t="str">
        <f t="shared" ca="1" si="531"/>
        <v>D:z</v>
      </c>
      <c r="O3751" t="str">
        <f t="shared" ca="1" si="532"/>
        <v>D7:z7</v>
      </c>
    </row>
    <row r="3752" spans="1:15">
      <c r="A3752" t="str">
        <f t="shared" si="533"/>
        <v>100</v>
      </c>
      <c r="B3752" t="str">
        <f t="shared" ca="1" si="525"/>
        <v>W</v>
      </c>
      <c r="C3752" t="s">
        <v>4376</v>
      </c>
      <c r="D3752" t="s">
        <v>4390</v>
      </c>
      <c r="E3752">
        <f t="shared" ca="1" si="526"/>
        <v>0</v>
      </c>
      <c r="H3752" t="str">
        <f t="shared" ca="1" si="527"/>
        <v>'Simpl. All tex.-dual tex'!</v>
      </c>
      <c r="I3752" t="str">
        <f t="shared" ca="1" si="528"/>
        <v>'Simpl. All tex.-dual tex'!</v>
      </c>
      <c r="J3752">
        <f t="shared" ca="1" si="529"/>
        <v>0</v>
      </c>
      <c r="K3752">
        <f t="shared" ca="1" si="530"/>
        <v>0</v>
      </c>
      <c r="N3752" t="str">
        <f t="shared" ca="1" si="531"/>
        <v>D:z</v>
      </c>
      <c r="O3752" t="str">
        <f t="shared" ca="1" si="532"/>
        <v>D7:z7</v>
      </c>
    </row>
    <row r="3753" spans="1:15">
      <c r="A3753" t="str">
        <f t="shared" si="533"/>
        <v>01</v>
      </c>
      <c r="B3753" t="str">
        <f t="shared" ca="1" si="525"/>
        <v>W</v>
      </c>
      <c r="C3753" t="s">
        <v>4391</v>
      </c>
      <c r="D3753" t="s">
        <v>4392</v>
      </c>
      <c r="E3753">
        <f t="shared" ca="1" si="526"/>
        <v>0</v>
      </c>
      <c r="H3753" t="str">
        <f t="shared" ca="1" si="527"/>
        <v>'Simpl. All tex.-dual tex'!</v>
      </c>
      <c r="I3753" t="str">
        <f t="shared" ca="1" si="528"/>
        <v>'Simpl. All tex.-dual tex'!</v>
      </c>
      <c r="J3753">
        <f t="shared" ca="1" si="529"/>
        <v>0</v>
      </c>
      <c r="K3753">
        <f t="shared" ca="1" si="530"/>
        <v>0</v>
      </c>
      <c r="N3753" t="str">
        <f t="shared" ca="1" si="531"/>
        <v>D:z</v>
      </c>
      <c r="O3753" t="str">
        <f t="shared" ca="1" si="532"/>
        <v>D7:z7</v>
      </c>
    </row>
    <row r="3754" spans="1:15">
      <c r="A3754" t="str">
        <f t="shared" si="533"/>
        <v>02</v>
      </c>
      <c r="B3754" t="str">
        <f t="shared" ca="1" si="525"/>
        <v>W</v>
      </c>
      <c r="C3754" t="s">
        <v>4391</v>
      </c>
      <c r="D3754" t="s">
        <v>4393</v>
      </c>
      <c r="E3754">
        <f t="shared" ca="1" si="526"/>
        <v>0</v>
      </c>
      <c r="H3754" t="str">
        <f t="shared" ca="1" si="527"/>
        <v>'Simpl. All tex.-dual tex'!</v>
      </c>
      <c r="I3754" t="str">
        <f t="shared" ca="1" si="528"/>
        <v>'Simpl. All tex.-dual tex'!</v>
      </c>
      <c r="J3754">
        <f t="shared" ca="1" si="529"/>
        <v>0</v>
      </c>
      <c r="K3754">
        <f t="shared" ca="1" si="530"/>
        <v>0</v>
      </c>
      <c r="N3754" t="str">
        <f t="shared" ca="1" si="531"/>
        <v>D:z</v>
      </c>
      <c r="O3754" t="str">
        <f t="shared" ca="1" si="532"/>
        <v>D7:z7</v>
      </c>
    </row>
    <row r="3755" spans="1:15">
      <c r="A3755" t="str">
        <f t="shared" si="533"/>
        <v>03</v>
      </c>
      <c r="B3755" t="str">
        <f t="shared" ca="1" si="525"/>
        <v>W</v>
      </c>
      <c r="C3755" t="s">
        <v>4391</v>
      </c>
      <c r="D3755" t="s">
        <v>4394</v>
      </c>
      <c r="E3755">
        <f t="shared" ca="1" si="526"/>
        <v>0</v>
      </c>
      <c r="H3755" t="str">
        <f t="shared" ca="1" si="527"/>
        <v>'Simpl. All tex.-dual tex'!</v>
      </c>
      <c r="I3755" t="str">
        <f t="shared" ca="1" si="528"/>
        <v>'Simpl. All tex.-dual tex'!</v>
      </c>
      <c r="J3755">
        <f t="shared" ca="1" si="529"/>
        <v>0</v>
      </c>
      <c r="K3755">
        <f t="shared" ca="1" si="530"/>
        <v>0</v>
      </c>
      <c r="N3755" t="str">
        <f t="shared" ca="1" si="531"/>
        <v>D:z</v>
      </c>
      <c r="O3755" t="str">
        <f t="shared" ca="1" si="532"/>
        <v>D7:z7</v>
      </c>
    </row>
    <row r="3756" spans="1:15">
      <c r="A3756" t="str">
        <f t="shared" si="533"/>
        <v>04</v>
      </c>
      <c r="B3756" t="str">
        <f t="shared" ca="1" si="525"/>
        <v>W</v>
      </c>
      <c r="C3756" t="s">
        <v>4391</v>
      </c>
      <c r="D3756" t="s">
        <v>4395</v>
      </c>
      <c r="E3756">
        <f t="shared" ca="1" si="526"/>
        <v>0</v>
      </c>
      <c r="H3756" t="str">
        <f t="shared" ca="1" si="527"/>
        <v>'Simpl. All tex.-dual tex'!</v>
      </c>
      <c r="I3756" t="str">
        <f t="shared" ca="1" si="528"/>
        <v>'Simpl. All tex.-dual tex'!</v>
      </c>
      <c r="J3756">
        <f t="shared" ca="1" si="529"/>
        <v>0</v>
      </c>
      <c r="K3756">
        <f t="shared" ca="1" si="530"/>
        <v>0</v>
      </c>
      <c r="N3756" t="str">
        <f t="shared" ca="1" si="531"/>
        <v>D:z</v>
      </c>
      <c r="O3756" t="str">
        <f t="shared" ca="1" si="532"/>
        <v>D7:z7</v>
      </c>
    </row>
    <row r="3757" spans="1:15">
      <c r="A3757" t="str">
        <f t="shared" si="533"/>
        <v>05</v>
      </c>
      <c r="B3757" t="str">
        <f t="shared" ca="1" si="525"/>
        <v>W</v>
      </c>
      <c r="C3757" t="s">
        <v>4391</v>
      </c>
      <c r="D3757" t="s">
        <v>4396</v>
      </c>
      <c r="E3757">
        <f t="shared" ca="1" si="526"/>
        <v>0</v>
      </c>
      <c r="H3757" t="str">
        <f t="shared" ca="1" si="527"/>
        <v>'Simpl. All tex.-dual tex'!</v>
      </c>
      <c r="I3757" t="str">
        <f t="shared" ca="1" si="528"/>
        <v>'Simpl. All tex.-dual tex'!</v>
      </c>
      <c r="J3757">
        <f t="shared" ca="1" si="529"/>
        <v>0</v>
      </c>
      <c r="K3757">
        <f t="shared" ca="1" si="530"/>
        <v>0</v>
      </c>
      <c r="N3757" t="str">
        <f t="shared" ca="1" si="531"/>
        <v>D:z</v>
      </c>
      <c r="O3757" t="str">
        <f t="shared" ca="1" si="532"/>
        <v>D7:z7</v>
      </c>
    </row>
    <row r="3758" spans="1:15">
      <c r="A3758" t="str">
        <f t="shared" si="533"/>
        <v>06</v>
      </c>
      <c r="B3758" t="str">
        <f t="shared" ca="1" si="525"/>
        <v>W</v>
      </c>
      <c r="C3758" t="s">
        <v>4391</v>
      </c>
      <c r="D3758" t="s">
        <v>4397</v>
      </c>
      <c r="E3758">
        <f t="shared" ca="1" si="526"/>
        <v>0</v>
      </c>
      <c r="H3758" t="str">
        <f t="shared" ca="1" si="527"/>
        <v>'Simpl. All tex.-dual tex'!</v>
      </c>
      <c r="I3758" t="str">
        <f t="shared" ca="1" si="528"/>
        <v>'Simpl. All tex.-dual tex'!</v>
      </c>
      <c r="J3758">
        <f t="shared" ca="1" si="529"/>
        <v>0</v>
      </c>
      <c r="K3758">
        <f t="shared" ca="1" si="530"/>
        <v>0</v>
      </c>
      <c r="N3758" t="str">
        <f t="shared" ca="1" si="531"/>
        <v>D:z</v>
      </c>
      <c r="O3758" t="str">
        <f t="shared" ca="1" si="532"/>
        <v>D7:z7</v>
      </c>
    </row>
    <row r="3759" spans="1:15">
      <c r="A3759" t="str">
        <f t="shared" si="533"/>
        <v>07</v>
      </c>
      <c r="B3759" t="str">
        <f t="shared" ca="1" si="525"/>
        <v>W</v>
      </c>
      <c r="C3759" t="s">
        <v>4391</v>
      </c>
      <c r="D3759" t="s">
        <v>4398</v>
      </c>
      <c r="E3759">
        <f t="shared" ca="1" si="526"/>
        <v>0</v>
      </c>
      <c r="H3759" t="str">
        <f t="shared" ca="1" si="527"/>
        <v>'Simpl. All tex.-dual tex'!</v>
      </c>
      <c r="I3759" t="str">
        <f t="shared" ca="1" si="528"/>
        <v>'Simpl. All tex.-dual tex'!</v>
      </c>
      <c r="J3759">
        <f t="shared" ca="1" si="529"/>
        <v>0</v>
      </c>
      <c r="K3759">
        <f t="shared" ca="1" si="530"/>
        <v>0</v>
      </c>
      <c r="N3759" t="str">
        <f t="shared" ca="1" si="531"/>
        <v>D:z</v>
      </c>
      <c r="O3759" t="str">
        <f t="shared" ca="1" si="532"/>
        <v>D7:z7</v>
      </c>
    </row>
    <row r="3760" spans="1:15">
      <c r="A3760" t="str">
        <f t="shared" si="533"/>
        <v>08</v>
      </c>
      <c r="B3760" t="str">
        <f t="shared" ca="1" si="525"/>
        <v>W</v>
      </c>
      <c r="C3760" t="s">
        <v>4391</v>
      </c>
      <c r="D3760" t="s">
        <v>4399</v>
      </c>
      <c r="E3760">
        <f t="shared" ca="1" si="526"/>
        <v>0</v>
      </c>
      <c r="H3760" t="str">
        <f t="shared" ca="1" si="527"/>
        <v>'Simpl. All tex.-dual tex'!</v>
      </c>
      <c r="I3760" t="str">
        <f t="shared" ca="1" si="528"/>
        <v>'Simpl. All tex.-dual tex'!</v>
      </c>
      <c r="J3760">
        <f t="shared" ca="1" si="529"/>
        <v>0</v>
      </c>
      <c r="K3760">
        <f t="shared" ca="1" si="530"/>
        <v>0</v>
      </c>
      <c r="N3760" t="str">
        <f t="shared" ca="1" si="531"/>
        <v>D:z</v>
      </c>
      <c r="O3760" t="str">
        <f t="shared" ca="1" si="532"/>
        <v>D7:z7</v>
      </c>
    </row>
    <row r="3761" spans="1:15">
      <c r="A3761" t="str">
        <f t="shared" si="533"/>
        <v>09</v>
      </c>
      <c r="B3761" t="str">
        <f t="shared" ca="1" si="525"/>
        <v>W</v>
      </c>
      <c r="C3761" t="s">
        <v>4391</v>
      </c>
      <c r="D3761" t="s">
        <v>4400</v>
      </c>
      <c r="E3761">
        <f t="shared" ca="1" si="526"/>
        <v>0</v>
      </c>
      <c r="H3761" t="str">
        <f t="shared" ca="1" si="527"/>
        <v>'Simpl. All tex.-dual tex'!</v>
      </c>
      <c r="I3761" t="str">
        <f t="shared" ca="1" si="528"/>
        <v>'Simpl. All tex.-dual tex'!</v>
      </c>
      <c r="J3761">
        <f t="shared" ca="1" si="529"/>
        <v>0</v>
      </c>
      <c r="K3761">
        <f t="shared" ca="1" si="530"/>
        <v>0</v>
      </c>
      <c r="N3761" t="str">
        <f t="shared" ca="1" si="531"/>
        <v>D:z</v>
      </c>
      <c r="O3761" t="str">
        <f t="shared" ca="1" si="532"/>
        <v>D7:z7</v>
      </c>
    </row>
    <row r="3762" spans="1:15">
      <c r="A3762" t="str">
        <f t="shared" si="533"/>
        <v>10</v>
      </c>
      <c r="B3762" t="str">
        <f t="shared" ca="1" si="525"/>
        <v>W</v>
      </c>
      <c r="C3762" t="s">
        <v>4391</v>
      </c>
      <c r="D3762" t="s">
        <v>4401</v>
      </c>
      <c r="E3762">
        <f t="shared" ca="1" si="526"/>
        <v>0</v>
      </c>
      <c r="H3762" t="str">
        <f t="shared" ca="1" si="527"/>
        <v>'Simpl. All tex.-dual tex'!</v>
      </c>
      <c r="I3762" t="str">
        <f t="shared" ca="1" si="528"/>
        <v>'Simpl. All tex.-dual tex'!</v>
      </c>
      <c r="J3762">
        <f t="shared" ca="1" si="529"/>
        <v>0</v>
      </c>
      <c r="K3762">
        <f t="shared" ca="1" si="530"/>
        <v>0</v>
      </c>
      <c r="N3762" t="str">
        <f t="shared" ca="1" si="531"/>
        <v>D:z</v>
      </c>
      <c r="O3762" t="str">
        <f t="shared" ca="1" si="532"/>
        <v>D7:z7</v>
      </c>
    </row>
    <row r="3763" spans="1:15">
      <c r="A3763" t="str">
        <f t="shared" si="533"/>
        <v>11</v>
      </c>
      <c r="B3763" t="str">
        <f t="shared" ca="1" si="525"/>
        <v>W</v>
      </c>
      <c r="C3763" t="s">
        <v>4391</v>
      </c>
      <c r="D3763" t="s">
        <v>4402</v>
      </c>
      <c r="E3763">
        <f t="shared" ca="1" si="526"/>
        <v>0</v>
      </c>
      <c r="H3763" t="str">
        <f t="shared" ca="1" si="527"/>
        <v>'Simpl. All tex.-dual tex'!</v>
      </c>
      <c r="I3763" t="str">
        <f t="shared" ca="1" si="528"/>
        <v>'Simpl. All tex.-dual tex'!</v>
      </c>
      <c r="J3763">
        <f t="shared" ca="1" si="529"/>
        <v>0</v>
      </c>
      <c r="K3763">
        <f t="shared" ca="1" si="530"/>
        <v>0</v>
      </c>
      <c r="N3763" t="str">
        <f t="shared" ca="1" si="531"/>
        <v>D:z</v>
      </c>
      <c r="O3763" t="str">
        <f t="shared" ca="1" si="532"/>
        <v>D7:z7</v>
      </c>
    </row>
    <row r="3764" spans="1:15">
      <c r="A3764" t="str">
        <f t="shared" si="533"/>
        <v>12</v>
      </c>
      <c r="B3764" t="str">
        <f t="shared" ca="1" si="525"/>
        <v>W</v>
      </c>
      <c r="C3764" t="s">
        <v>4391</v>
      </c>
      <c r="D3764" t="s">
        <v>4403</v>
      </c>
      <c r="E3764">
        <f t="shared" ca="1" si="526"/>
        <v>0</v>
      </c>
      <c r="H3764" t="str">
        <f t="shared" ca="1" si="527"/>
        <v>'Simpl. All tex.-dual tex'!</v>
      </c>
      <c r="I3764" t="str">
        <f t="shared" ca="1" si="528"/>
        <v>'Simpl. All tex.-dual tex'!</v>
      </c>
      <c r="J3764">
        <f t="shared" ca="1" si="529"/>
        <v>0</v>
      </c>
      <c r="K3764">
        <f t="shared" ca="1" si="530"/>
        <v>0</v>
      </c>
      <c r="N3764" t="str">
        <f t="shared" ca="1" si="531"/>
        <v>D:z</v>
      </c>
      <c r="O3764" t="str">
        <f t="shared" ca="1" si="532"/>
        <v>D7:z7</v>
      </c>
    </row>
    <row r="3765" spans="1:15">
      <c r="A3765" t="str">
        <f t="shared" si="533"/>
        <v>13</v>
      </c>
      <c r="B3765" t="str">
        <f t="shared" ca="1" si="525"/>
        <v>W</v>
      </c>
      <c r="C3765" t="s">
        <v>4391</v>
      </c>
      <c r="D3765" t="s">
        <v>4404</v>
      </c>
      <c r="E3765">
        <f t="shared" ca="1" si="526"/>
        <v>0</v>
      </c>
      <c r="H3765" t="str">
        <f t="shared" ca="1" si="527"/>
        <v>'Simpl. All tex.-dual tex'!</v>
      </c>
      <c r="I3765" t="str">
        <f t="shared" ca="1" si="528"/>
        <v>'Simpl. All tex.-dual tex'!</v>
      </c>
      <c r="J3765">
        <f t="shared" ca="1" si="529"/>
        <v>0</v>
      </c>
      <c r="K3765">
        <f t="shared" ca="1" si="530"/>
        <v>0</v>
      </c>
      <c r="N3765" t="str">
        <f t="shared" ca="1" si="531"/>
        <v>D:z</v>
      </c>
      <c r="O3765" t="str">
        <f t="shared" ca="1" si="532"/>
        <v>D7:z7</v>
      </c>
    </row>
    <row r="3766" spans="1:15">
      <c r="A3766" t="str">
        <f t="shared" si="533"/>
        <v>100</v>
      </c>
      <c r="B3766" t="str">
        <f t="shared" ca="1" si="525"/>
        <v>W</v>
      </c>
      <c r="C3766" t="s">
        <v>4391</v>
      </c>
      <c r="D3766" t="s">
        <v>4405</v>
      </c>
      <c r="E3766">
        <f t="shared" ca="1" si="526"/>
        <v>0</v>
      </c>
      <c r="H3766" t="str">
        <f t="shared" ca="1" si="527"/>
        <v>'Simpl. All tex.-dual tex'!</v>
      </c>
      <c r="I3766" t="str">
        <f t="shared" ca="1" si="528"/>
        <v>'Simpl. All tex.-dual tex'!</v>
      </c>
      <c r="J3766">
        <f t="shared" ca="1" si="529"/>
        <v>0</v>
      </c>
      <c r="K3766">
        <f t="shared" ca="1" si="530"/>
        <v>0</v>
      </c>
      <c r="N3766" t="str">
        <f t="shared" ca="1" si="531"/>
        <v>D:z</v>
      </c>
      <c r="O3766" t="str">
        <f t="shared" ca="1" si="532"/>
        <v>D7:z7</v>
      </c>
    </row>
    <row r="3767" spans="1:15">
      <c r="A3767" t="str">
        <f t="shared" si="533"/>
        <v>01</v>
      </c>
      <c r="B3767" t="str">
        <f t="shared" ca="1" si="525"/>
        <v>W</v>
      </c>
      <c r="C3767" t="s">
        <v>4406</v>
      </c>
      <c r="D3767" t="s">
        <v>4407</v>
      </c>
      <c r="E3767">
        <f t="shared" ca="1" si="526"/>
        <v>0</v>
      </c>
      <c r="H3767" t="str">
        <f t="shared" ca="1" si="527"/>
        <v>'Simpl. All tex.-dual tex'!</v>
      </c>
      <c r="I3767" t="str">
        <f t="shared" ca="1" si="528"/>
        <v>'Simpl. All tex.-dual tex'!</v>
      </c>
      <c r="J3767">
        <f t="shared" ca="1" si="529"/>
        <v>0</v>
      </c>
      <c r="K3767">
        <f t="shared" ca="1" si="530"/>
        <v>0</v>
      </c>
      <c r="N3767" t="str">
        <f t="shared" ca="1" si="531"/>
        <v>D:z</v>
      </c>
      <c r="O3767" t="str">
        <f t="shared" ca="1" si="532"/>
        <v>D7:z7</v>
      </c>
    </row>
    <row r="3768" spans="1:15">
      <c r="A3768" t="str">
        <f t="shared" si="533"/>
        <v>02</v>
      </c>
      <c r="B3768" t="str">
        <f t="shared" ca="1" si="525"/>
        <v>W</v>
      </c>
      <c r="C3768" t="s">
        <v>4406</v>
      </c>
      <c r="D3768" t="s">
        <v>4408</v>
      </c>
      <c r="E3768">
        <f t="shared" ca="1" si="526"/>
        <v>0</v>
      </c>
      <c r="H3768" t="str">
        <f t="shared" ca="1" si="527"/>
        <v>'Simpl. All tex.-dual tex'!</v>
      </c>
      <c r="I3768" t="str">
        <f t="shared" ca="1" si="528"/>
        <v>'Simpl. All tex.-dual tex'!</v>
      </c>
      <c r="J3768">
        <f t="shared" ca="1" si="529"/>
        <v>0</v>
      </c>
      <c r="K3768">
        <f t="shared" ca="1" si="530"/>
        <v>0</v>
      </c>
      <c r="N3768" t="str">
        <f t="shared" ca="1" si="531"/>
        <v>D:z</v>
      </c>
      <c r="O3768" t="str">
        <f t="shared" ca="1" si="532"/>
        <v>D7:z7</v>
      </c>
    </row>
    <row r="3769" spans="1:15">
      <c r="A3769" t="str">
        <f t="shared" si="533"/>
        <v>03</v>
      </c>
      <c r="B3769" t="str">
        <f t="shared" ca="1" si="525"/>
        <v>W</v>
      </c>
      <c r="C3769" t="s">
        <v>4406</v>
      </c>
      <c r="D3769" t="s">
        <v>4409</v>
      </c>
      <c r="E3769">
        <f t="shared" ca="1" si="526"/>
        <v>0</v>
      </c>
      <c r="H3769" t="str">
        <f t="shared" ca="1" si="527"/>
        <v>'Simpl. All tex.-dual tex'!</v>
      </c>
      <c r="I3769" t="str">
        <f t="shared" ca="1" si="528"/>
        <v>'Simpl. All tex.-dual tex'!</v>
      </c>
      <c r="J3769">
        <f t="shared" ca="1" si="529"/>
        <v>0</v>
      </c>
      <c r="K3769">
        <f t="shared" ca="1" si="530"/>
        <v>0</v>
      </c>
      <c r="N3769" t="str">
        <f t="shared" ca="1" si="531"/>
        <v>D:z</v>
      </c>
      <c r="O3769" t="str">
        <f t="shared" ca="1" si="532"/>
        <v>D7:z7</v>
      </c>
    </row>
    <row r="3770" spans="1:15">
      <c r="A3770" t="str">
        <f t="shared" si="533"/>
        <v>04</v>
      </c>
      <c r="B3770" t="str">
        <f t="shared" ca="1" si="525"/>
        <v>W</v>
      </c>
      <c r="C3770" t="s">
        <v>4406</v>
      </c>
      <c r="D3770" t="s">
        <v>4410</v>
      </c>
      <c r="E3770">
        <f t="shared" ca="1" si="526"/>
        <v>0</v>
      </c>
      <c r="H3770" t="str">
        <f t="shared" ca="1" si="527"/>
        <v>'Simpl. All tex.-dual tex'!</v>
      </c>
      <c r="I3770" t="str">
        <f t="shared" ca="1" si="528"/>
        <v>'Simpl. All tex.-dual tex'!</v>
      </c>
      <c r="J3770">
        <f t="shared" ca="1" si="529"/>
        <v>0</v>
      </c>
      <c r="K3770">
        <f t="shared" ca="1" si="530"/>
        <v>0</v>
      </c>
      <c r="N3770" t="str">
        <f t="shared" ca="1" si="531"/>
        <v>D:z</v>
      </c>
      <c r="O3770" t="str">
        <f t="shared" ca="1" si="532"/>
        <v>D7:z7</v>
      </c>
    </row>
    <row r="3771" spans="1:15">
      <c r="A3771" t="str">
        <f t="shared" si="533"/>
        <v>05</v>
      </c>
      <c r="B3771" t="str">
        <f t="shared" ca="1" si="525"/>
        <v>W</v>
      </c>
      <c r="C3771" t="s">
        <v>4406</v>
      </c>
      <c r="D3771" t="s">
        <v>4411</v>
      </c>
      <c r="E3771">
        <f t="shared" ca="1" si="526"/>
        <v>0</v>
      </c>
      <c r="H3771" t="str">
        <f t="shared" ca="1" si="527"/>
        <v>'Simpl. All tex.-dual tex'!</v>
      </c>
      <c r="I3771" t="str">
        <f t="shared" ca="1" si="528"/>
        <v>'Simpl. All tex.-dual tex'!</v>
      </c>
      <c r="J3771">
        <f t="shared" ca="1" si="529"/>
        <v>0</v>
      </c>
      <c r="K3771">
        <f t="shared" ca="1" si="530"/>
        <v>0</v>
      </c>
      <c r="N3771" t="str">
        <f t="shared" ca="1" si="531"/>
        <v>D:z</v>
      </c>
      <c r="O3771" t="str">
        <f t="shared" ca="1" si="532"/>
        <v>D7:z7</v>
      </c>
    </row>
    <row r="3772" spans="1:15">
      <c r="A3772" t="str">
        <f t="shared" si="533"/>
        <v>06</v>
      </c>
      <c r="B3772" t="str">
        <f t="shared" ca="1" si="525"/>
        <v>W</v>
      </c>
      <c r="C3772" t="s">
        <v>4406</v>
      </c>
      <c r="D3772" t="s">
        <v>4412</v>
      </c>
      <c r="E3772">
        <f t="shared" ca="1" si="526"/>
        <v>0</v>
      </c>
      <c r="H3772" t="str">
        <f t="shared" ca="1" si="527"/>
        <v>'Simpl. All tex.-dual tex'!</v>
      </c>
      <c r="I3772" t="str">
        <f t="shared" ca="1" si="528"/>
        <v>'Simpl. All tex.-dual tex'!</v>
      </c>
      <c r="J3772">
        <f t="shared" ca="1" si="529"/>
        <v>0</v>
      </c>
      <c r="K3772">
        <f t="shared" ca="1" si="530"/>
        <v>0</v>
      </c>
      <c r="N3772" t="str">
        <f t="shared" ca="1" si="531"/>
        <v>D:z</v>
      </c>
      <c r="O3772" t="str">
        <f t="shared" ca="1" si="532"/>
        <v>D7:z7</v>
      </c>
    </row>
    <row r="3773" spans="1:15">
      <c r="A3773" t="str">
        <f t="shared" si="533"/>
        <v>07</v>
      </c>
      <c r="B3773" t="str">
        <f t="shared" ca="1" si="525"/>
        <v>W</v>
      </c>
      <c r="C3773" t="s">
        <v>4406</v>
      </c>
      <c r="D3773" t="s">
        <v>4413</v>
      </c>
      <c r="E3773">
        <f t="shared" ca="1" si="526"/>
        <v>0</v>
      </c>
      <c r="H3773" t="str">
        <f t="shared" ca="1" si="527"/>
        <v>'Simpl. All tex.-dual tex'!</v>
      </c>
      <c r="I3773" t="str">
        <f t="shared" ca="1" si="528"/>
        <v>'Simpl. All tex.-dual tex'!</v>
      </c>
      <c r="J3773">
        <f t="shared" ca="1" si="529"/>
        <v>0</v>
      </c>
      <c r="K3773">
        <f t="shared" ca="1" si="530"/>
        <v>0</v>
      </c>
      <c r="N3773" t="str">
        <f t="shared" ca="1" si="531"/>
        <v>D:z</v>
      </c>
      <c r="O3773" t="str">
        <f t="shared" ca="1" si="532"/>
        <v>D7:z7</v>
      </c>
    </row>
    <row r="3774" spans="1:15">
      <c r="A3774" t="str">
        <f t="shared" si="533"/>
        <v>08</v>
      </c>
      <c r="B3774" t="str">
        <f t="shared" ca="1" si="525"/>
        <v>W</v>
      </c>
      <c r="C3774" t="s">
        <v>4406</v>
      </c>
      <c r="D3774" t="s">
        <v>4414</v>
      </c>
      <c r="E3774">
        <f t="shared" ca="1" si="526"/>
        <v>0</v>
      </c>
      <c r="H3774" t="str">
        <f t="shared" ca="1" si="527"/>
        <v>'Simpl. All tex.-dual tex'!</v>
      </c>
      <c r="I3774" t="str">
        <f t="shared" ca="1" si="528"/>
        <v>'Simpl. All tex.-dual tex'!</v>
      </c>
      <c r="J3774">
        <f t="shared" ca="1" si="529"/>
        <v>0</v>
      </c>
      <c r="K3774">
        <f t="shared" ca="1" si="530"/>
        <v>0</v>
      </c>
      <c r="N3774" t="str">
        <f t="shared" ca="1" si="531"/>
        <v>D:z</v>
      </c>
      <c r="O3774" t="str">
        <f t="shared" ca="1" si="532"/>
        <v>D7:z7</v>
      </c>
    </row>
    <row r="3775" spans="1:15">
      <c r="A3775" t="str">
        <f t="shared" si="533"/>
        <v>09</v>
      </c>
      <c r="B3775" t="str">
        <f t="shared" ca="1" si="525"/>
        <v>W</v>
      </c>
      <c r="C3775" t="s">
        <v>4406</v>
      </c>
      <c r="D3775" t="s">
        <v>4415</v>
      </c>
      <c r="E3775">
        <f t="shared" ca="1" si="526"/>
        <v>0</v>
      </c>
      <c r="H3775" t="str">
        <f t="shared" ca="1" si="527"/>
        <v>'Simpl. All tex.-dual tex'!</v>
      </c>
      <c r="I3775" t="str">
        <f t="shared" ca="1" si="528"/>
        <v>'Simpl. All tex.-dual tex'!</v>
      </c>
      <c r="J3775">
        <f t="shared" ca="1" si="529"/>
        <v>0</v>
      </c>
      <c r="K3775">
        <f t="shared" ca="1" si="530"/>
        <v>0</v>
      </c>
      <c r="N3775" t="str">
        <f t="shared" ca="1" si="531"/>
        <v>D:z</v>
      </c>
      <c r="O3775" t="str">
        <f t="shared" ca="1" si="532"/>
        <v>D7:z7</v>
      </c>
    </row>
    <row r="3776" spans="1:15">
      <c r="A3776" t="str">
        <f t="shared" si="533"/>
        <v>10</v>
      </c>
      <c r="B3776" t="str">
        <f t="shared" ca="1" si="525"/>
        <v>W</v>
      </c>
      <c r="C3776" t="s">
        <v>4406</v>
      </c>
      <c r="D3776" t="s">
        <v>4416</v>
      </c>
      <c r="E3776">
        <f t="shared" ca="1" si="526"/>
        <v>0</v>
      </c>
      <c r="H3776" t="str">
        <f t="shared" ca="1" si="527"/>
        <v>'Simpl. All tex.-dual tex'!</v>
      </c>
      <c r="I3776" t="str">
        <f t="shared" ca="1" si="528"/>
        <v>'Simpl. All tex.-dual tex'!</v>
      </c>
      <c r="J3776">
        <f t="shared" ca="1" si="529"/>
        <v>0</v>
      </c>
      <c r="K3776">
        <f t="shared" ca="1" si="530"/>
        <v>0</v>
      </c>
      <c r="N3776" t="str">
        <f t="shared" ca="1" si="531"/>
        <v>D:z</v>
      </c>
      <c r="O3776" t="str">
        <f t="shared" ca="1" si="532"/>
        <v>D7:z7</v>
      </c>
    </row>
    <row r="3777" spans="1:15">
      <c r="A3777" t="str">
        <f t="shared" si="533"/>
        <v>11</v>
      </c>
      <c r="B3777" t="str">
        <f t="shared" ca="1" si="525"/>
        <v>W</v>
      </c>
      <c r="C3777" t="s">
        <v>4406</v>
      </c>
      <c r="D3777" t="s">
        <v>4417</v>
      </c>
      <c r="E3777">
        <f t="shared" ca="1" si="526"/>
        <v>0</v>
      </c>
      <c r="H3777" t="str">
        <f t="shared" ca="1" si="527"/>
        <v>'Simpl. All tex.-dual tex'!</v>
      </c>
      <c r="I3777" t="str">
        <f t="shared" ca="1" si="528"/>
        <v>'Simpl. All tex.-dual tex'!</v>
      </c>
      <c r="J3777">
        <f t="shared" ca="1" si="529"/>
        <v>0</v>
      </c>
      <c r="K3777">
        <f t="shared" ca="1" si="530"/>
        <v>0</v>
      </c>
      <c r="N3777" t="str">
        <f t="shared" ca="1" si="531"/>
        <v>D:z</v>
      </c>
      <c r="O3777" t="str">
        <f t="shared" ca="1" si="532"/>
        <v>D7:z7</v>
      </c>
    </row>
    <row r="3778" spans="1:15">
      <c r="A3778" t="str">
        <f t="shared" si="533"/>
        <v>12</v>
      </c>
      <c r="B3778" t="str">
        <f t="shared" ca="1" si="525"/>
        <v>W</v>
      </c>
      <c r="C3778" t="s">
        <v>4406</v>
      </c>
      <c r="D3778" t="s">
        <v>4418</v>
      </c>
      <c r="E3778">
        <f t="shared" ca="1" si="526"/>
        <v>0</v>
      </c>
      <c r="H3778" t="str">
        <f t="shared" ca="1" si="527"/>
        <v>'Simpl. All tex.-dual tex'!</v>
      </c>
      <c r="I3778" t="str">
        <f t="shared" ca="1" si="528"/>
        <v>'Simpl. All tex.-dual tex'!</v>
      </c>
      <c r="J3778">
        <f t="shared" ca="1" si="529"/>
        <v>0</v>
      </c>
      <c r="K3778">
        <f t="shared" ca="1" si="530"/>
        <v>0</v>
      </c>
      <c r="N3778" t="str">
        <f t="shared" ca="1" si="531"/>
        <v>D:z</v>
      </c>
      <c r="O3778" t="str">
        <f t="shared" ca="1" si="532"/>
        <v>D7:z7</v>
      </c>
    </row>
    <row r="3779" spans="1:15">
      <c r="A3779" t="str">
        <f t="shared" si="533"/>
        <v>13</v>
      </c>
      <c r="B3779" t="str">
        <f t="shared" ca="1" si="525"/>
        <v>W</v>
      </c>
      <c r="C3779" t="s">
        <v>4406</v>
      </c>
      <c r="D3779" t="s">
        <v>4419</v>
      </c>
      <c r="E3779">
        <f t="shared" ca="1" si="526"/>
        <v>0</v>
      </c>
      <c r="H3779" t="str">
        <f t="shared" ca="1" si="527"/>
        <v>'Simpl. All tex.-dual tex'!</v>
      </c>
      <c r="I3779" t="str">
        <f t="shared" ca="1" si="528"/>
        <v>'Simpl. All tex.-dual tex'!</v>
      </c>
      <c r="J3779">
        <f t="shared" ca="1" si="529"/>
        <v>0</v>
      </c>
      <c r="K3779">
        <f t="shared" ca="1" si="530"/>
        <v>0</v>
      </c>
      <c r="N3779" t="str">
        <f t="shared" ca="1" si="531"/>
        <v>D:z</v>
      </c>
      <c r="O3779" t="str">
        <f t="shared" ca="1" si="532"/>
        <v>D7:z7</v>
      </c>
    </row>
    <row r="3780" spans="1:15">
      <c r="A3780" t="str">
        <f t="shared" si="533"/>
        <v>100</v>
      </c>
      <c r="B3780" t="str">
        <f t="shared" ca="1" si="525"/>
        <v>W</v>
      </c>
      <c r="C3780" t="s">
        <v>4406</v>
      </c>
      <c r="D3780" t="s">
        <v>4420</v>
      </c>
      <c r="E3780">
        <f t="shared" ca="1" si="526"/>
        <v>0</v>
      </c>
      <c r="H3780" t="str">
        <f t="shared" ca="1" si="527"/>
        <v>'Simpl. All tex.-dual tex'!</v>
      </c>
      <c r="I3780" t="str">
        <f t="shared" ca="1" si="528"/>
        <v>'Simpl. All tex.-dual tex'!</v>
      </c>
      <c r="J3780">
        <f t="shared" ca="1" si="529"/>
        <v>0</v>
      </c>
      <c r="K3780">
        <f t="shared" ca="1" si="530"/>
        <v>0</v>
      </c>
      <c r="N3780" t="str">
        <f t="shared" ca="1" si="531"/>
        <v>D:z</v>
      </c>
      <c r="O3780" t="str">
        <f t="shared" ca="1" si="532"/>
        <v>D7:z7</v>
      </c>
    </row>
    <row r="3781" spans="1:15">
      <c r="A3781" t="str">
        <f t="shared" si="533"/>
        <v>01</v>
      </c>
      <c r="B3781" t="str">
        <f t="shared" ca="1" si="525"/>
        <v>W</v>
      </c>
      <c r="C3781" t="s">
        <v>4421</v>
      </c>
      <c r="D3781" t="s">
        <v>4422</v>
      </c>
      <c r="E3781">
        <f t="shared" ca="1" si="526"/>
        <v>0</v>
      </c>
      <c r="H3781" t="str">
        <f t="shared" ca="1" si="527"/>
        <v>'Simpl. All tex.-dual tex'!</v>
      </c>
      <c r="I3781" t="str">
        <f t="shared" ca="1" si="528"/>
        <v>'Simpl. All tex.-dual tex'!</v>
      </c>
      <c r="J3781">
        <f t="shared" ca="1" si="529"/>
        <v>0</v>
      </c>
      <c r="K3781">
        <f t="shared" ca="1" si="530"/>
        <v>0</v>
      </c>
      <c r="N3781" t="str">
        <f t="shared" ca="1" si="531"/>
        <v>D:z</v>
      </c>
      <c r="O3781" t="str">
        <f t="shared" ca="1" si="532"/>
        <v>D7:z7</v>
      </c>
    </row>
    <row r="3782" spans="1:15">
      <c r="A3782" t="str">
        <f t="shared" si="533"/>
        <v>02</v>
      </c>
      <c r="B3782" t="str">
        <f t="shared" ca="1" si="525"/>
        <v>W</v>
      </c>
      <c r="C3782" t="s">
        <v>4421</v>
      </c>
      <c r="D3782" t="s">
        <v>4423</v>
      </c>
      <c r="E3782">
        <f t="shared" ca="1" si="526"/>
        <v>0</v>
      </c>
      <c r="H3782" t="str">
        <f t="shared" ca="1" si="527"/>
        <v>'Simpl. All tex.-dual tex'!</v>
      </c>
      <c r="I3782" t="str">
        <f t="shared" ca="1" si="528"/>
        <v>'Simpl. All tex.-dual tex'!</v>
      </c>
      <c r="J3782">
        <f t="shared" ca="1" si="529"/>
        <v>0</v>
      </c>
      <c r="K3782">
        <f t="shared" ca="1" si="530"/>
        <v>0</v>
      </c>
      <c r="N3782" t="str">
        <f t="shared" ca="1" si="531"/>
        <v>D:z</v>
      </c>
      <c r="O3782" t="str">
        <f t="shared" ca="1" si="532"/>
        <v>D7:z7</v>
      </c>
    </row>
    <row r="3783" spans="1:15">
      <c r="A3783" t="str">
        <f t="shared" si="533"/>
        <v>03</v>
      </c>
      <c r="B3783" t="str">
        <f t="shared" ca="1" si="525"/>
        <v>W</v>
      </c>
      <c r="C3783" t="s">
        <v>4421</v>
      </c>
      <c r="D3783" t="s">
        <v>4424</v>
      </c>
      <c r="E3783">
        <f t="shared" ca="1" si="526"/>
        <v>0</v>
      </c>
      <c r="H3783" t="str">
        <f t="shared" ca="1" si="527"/>
        <v>'Simpl. All tex.-dual tex'!</v>
      </c>
      <c r="I3783" t="str">
        <f t="shared" ca="1" si="528"/>
        <v>'Simpl. All tex.-dual tex'!</v>
      </c>
      <c r="J3783">
        <f t="shared" ca="1" si="529"/>
        <v>0</v>
      </c>
      <c r="K3783">
        <f t="shared" ca="1" si="530"/>
        <v>0</v>
      </c>
      <c r="N3783" t="str">
        <f t="shared" ca="1" si="531"/>
        <v>D:z</v>
      </c>
      <c r="O3783" t="str">
        <f t="shared" ca="1" si="532"/>
        <v>D7:z7</v>
      </c>
    </row>
    <row r="3784" spans="1:15">
      <c r="A3784" t="str">
        <f t="shared" si="533"/>
        <v>04</v>
      </c>
      <c r="B3784" t="str">
        <f t="shared" ca="1" si="525"/>
        <v>W</v>
      </c>
      <c r="C3784" t="s">
        <v>4421</v>
      </c>
      <c r="D3784" t="s">
        <v>4425</v>
      </c>
      <c r="E3784">
        <f t="shared" ca="1" si="526"/>
        <v>0</v>
      </c>
      <c r="H3784" t="str">
        <f t="shared" ca="1" si="527"/>
        <v>'Simpl. All tex.-dual tex'!</v>
      </c>
      <c r="I3784" t="str">
        <f t="shared" ca="1" si="528"/>
        <v>'Simpl. All tex.-dual tex'!</v>
      </c>
      <c r="J3784">
        <f t="shared" ca="1" si="529"/>
        <v>0</v>
      </c>
      <c r="K3784">
        <f t="shared" ca="1" si="530"/>
        <v>0</v>
      </c>
      <c r="N3784" t="str">
        <f t="shared" ca="1" si="531"/>
        <v>D:z</v>
      </c>
      <c r="O3784" t="str">
        <f t="shared" ca="1" si="532"/>
        <v>D7:z7</v>
      </c>
    </row>
    <row r="3785" spans="1:15">
      <c r="A3785" t="str">
        <f t="shared" si="533"/>
        <v>05</v>
      </c>
      <c r="B3785" t="str">
        <f t="shared" ca="1" si="525"/>
        <v>W</v>
      </c>
      <c r="C3785" t="s">
        <v>4421</v>
      </c>
      <c r="D3785" t="s">
        <v>4426</v>
      </c>
      <c r="E3785">
        <f t="shared" ca="1" si="526"/>
        <v>0</v>
      </c>
      <c r="H3785" t="str">
        <f t="shared" ca="1" si="527"/>
        <v>'Simpl. All tex.-dual tex'!</v>
      </c>
      <c r="I3785" t="str">
        <f t="shared" ca="1" si="528"/>
        <v>'Simpl. All tex.-dual tex'!</v>
      </c>
      <c r="J3785">
        <f t="shared" ca="1" si="529"/>
        <v>0</v>
      </c>
      <c r="K3785">
        <f t="shared" ca="1" si="530"/>
        <v>0</v>
      </c>
      <c r="N3785" t="str">
        <f t="shared" ca="1" si="531"/>
        <v>D:z</v>
      </c>
      <c r="O3785" t="str">
        <f t="shared" ca="1" si="532"/>
        <v>D7:z7</v>
      </c>
    </row>
    <row r="3786" spans="1:15">
      <c r="A3786" t="str">
        <f t="shared" si="533"/>
        <v>06</v>
      </c>
      <c r="B3786" t="str">
        <f t="shared" ca="1" si="525"/>
        <v>W</v>
      </c>
      <c r="C3786" t="s">
        <v>4421</v>
      </c>
      <c r="D3786" t="s">
        <v>4427</v>
      </c>
      <c r="E3786">
        <f t="shared" ca="1" si="526"/>
        <v>0</v>
      </c>
      <c r="H3786" t="str">
        <f t="shared" ca="1" si="527"/>
        <v>'Simpl. All tex.-dual tex'!</v>
      </c>
      <c r="I3786" t="str">
        <f t="shared" ca="1" si="528"/>
        <v>'Simpl. All tex.-dual tex'!</v>
      </c>
      <c r="J3786">
        <f t="shared" ca="1" si="529"/>
        <v>0</v>
      </c>
      <c r="K3786">
        <f t="shared" ca="1" si="530"/>
        <v>0</v>
      </c>
      <c r="N3786" t="str">
        <f t="shared" ca="1" si="531"/>
        <v>D:z</v>
      </c>
      <c r="O3786" t="str">
        <f t="shared" ca="1" si="532"/>
        <v>D7:z7</v>
      </c>
    </row>
    <row r="3787" spans="1:15">
      <c r="A3787" t="str">
        <f t="shared" si="533"/>
        <v>07</v>
      </c>
      <c r="B3787" t="str">
        <f t="shared" ref="B3787:B3850" ca="1" si="534">VLOOKUP(H3787,$A$1:$K$3,11,FALSE)</f>
        <v>W</v>
      </c>
      <c r="C3787" t="s">
        <v>4421</v>
      </c>
      <c r="D3787" t="s">
        <v>4428</v>
      </c>
      <c r="E3787">
        <f t="shared" ref="E3787:E3850" ca="1" si="535">IFERROR(VLOOKUP(C3787,INDIRECT($H3787&amp;$N3787),MATCH($A3787,INDIRECT($H3787&amp;$O3787),0),FALSE),0)</f>
        <v>0</v>
      </c>
      <c r="H3787" t="str">
        <f t="shared" ref="H3787:H3850" ca="1" si="536">IF(I3787&lt;&gt;0,I3787,IF(J3787&lt;&gt;0,J3787,K3787))</f>
        <v>'Simpl. All tex.-dual tex'!</v>
      </c>
      <c r="I3787" t="str">
        <f t="shared" ref="I3787:I3850" ca="1" si="537">IF(IFERROR(VLOOKUP(C3787,INDIRECT($G$5&amp;"D:D"),1,FALSE),0)&lt;&gt;0,I$9,0)</f>
        <v>'Simpl. All tex.-dual tex'!</v>
      </c>
      <c r="J3787">
        <f t="shared" ref="J3787:J3850" ca="1" si="538">IF(IFERROR(VLOOKUP(C3787,INDIRECT($G$6&amp;"D:D"),1,FALSE),0)&lt;&gt;0,J$9,0)</f>
        <v>0</v>
      </c>
      <c r="K3787">
        <f t="shared" ref="K3787:K3850" ca="1" si="539">IF(IFERROR(VLOOKUP($C3787,INDIRECT($G$7&amp;"d:d"),1,FALSE),0)&lt;&gt;0,K$9,0)</f>
        <v>0</v>
      </c>
      <c r="N3787" t="str">
        <f t="shared" ref="N3787:N3850" ca="1" si="540">VLOOKUP($H3787,$G$5:$I$7,2,FALSE)</f>
        <v>D:z</v>
      </c>
      <c r="O3787" t="str">
        <f t="shared" ref="O3787:O3850" ca="1" si="541">VLOOKUP($H3787,$G$5:$I$7,3,FALSE)</f>
        <v>D7:z7</v>
      </c>
    </row>
    <row r="3788" spans="1:15">
      <c r="A3788" t="str">
        <f t="shared" si="533"/>
        <v>08</v>
      </c>
      <c r="B3788" t="str">
        <f t="shared" ca="1" si="534"/>
        <v>W</v>
      </c>
      <c r="C3788" t="s">
        <v>4421</v>
      </c>
      <c r="D3788" t="s">
        <v>4429</v>
      </c>
      <c r="E3788">
        <f t="shared" ca="1" si="535"/>
        <v>0</v>
      </c>
      <c r="H3788" t="str">
        <f t="shared" ca="1" si="536"/>
        <v>'Simpl. All tex.-dual tex'!</v>
      </c>
      <c r="I3788" t="str">
        <f t="shared" ca="1" si="537"/>
        <v>'Simpl. All tex.-dual tex'!</v>
      </c>
      <c r="J3788">
        <f t="shared" ca="1" si="538"/>
        <v>0</v>
      </c>
      <c r="K3788">
        <f t="shared" ca="1" si="539"/>
        <v>0</v>
      </c>
      <c r="N3788" t="str">
        <f t="shared" ca="1" si="540"/>
        <v>D:z</v>
      </c>
      <c r="O3788" t="str">
        <f t="shared" ca="1" si="541"/>
        <v>D7:z7</v>
      </c>
    </row>
    <row r="3789" spans="1:15">
      <c r="A3789" t="str">
        <f t="shared" si="533"/>
        <v>09</v>
      </c>
      <c r="B3789" t="str">
        <f t="shared" ca="1" si="534"/>
        <v>W</v>
      </c>
      <c r="C3789" t="s">
        <v>4421</v>
      </c>
      <c r="D3789" t="s">
        <v>4430</v>
      </c>
      <c r="E3789">
        <f t="shared" ca="1" si="535"/>
        <v>0</v>
      </c>
      <c r="H3789" t="str">
        <f t="shared" ca="1" si="536"/>
        <v>'Simpl. All tex.-dual tex'!</v>
      </c>
      <c r="I3789" t="str">
        <f t="shared" ca="1" si="537"/>
        <v>'Simpl. All tex.-dual tex'!</v>
      </c>
      <c r="J3789">
        <f t="shared" ca="1" si="538"/>
        <v>0</v>
      </c>
      <c r="K3789">
        <f t="shared" ca="1" si="539"/>
        <v>0</v>
      </c>
      <c r="N3789" t="str">
        <f t="shared" ca="1" si="540"/>
        <v>D:z</v>
      </c>
      <c r="O3789" t="str">
        <f t="shared" ca="1" si="541"/>
        <v>D7:z7</v>
      </c>
    </row>
    <row r="3790" spans="1:15">
      <c r="A3790" t="str">
        <f t="shared" si="533"/>
        <v>10</v>
      </c>
      <c r="B3790" t="str">
        <f t="shared" ca="1" si="534"/>
        <v>W</v>
      </c>
      <c r="C3790" t="s">
        <v>4421</v>
      </c>
      <c r="D3790" t="s">
        <v>4431</v>
      </c>
      <c r="E3790">
        <f t="shared" ca="1" si="535"/>
        <v>0</v>
      </c>
      <c r="H3790" t="str">
        <f t="shared" ca="1" si="536"/>
        <v>'Simpl. All tex.-dual tex'!</v>
      </c>
      <c r="I3790" t="str">
        <f t="shared" ca="1" si="537"/>
        <v>'Simpl. All tex.-dual tex'!</v>
      </c>
      <c r="J3790">
        <f t="shared" ca="1" si="538"/>
        <v>0</v>
      </c>
      <c r="K3790">
        <f t="shared" ca="1" si="539"/>
        <v>0</v>
      </c>
      <c r="N3790" t="str">
        <f t="shared" ca="1" si="540"/>
        <v>D:z</v>
      </c>
      <c r="O3790" t="str">
        <f t="shared" ca="1" si="541"/>
        <v>D7:z7</v>
      </c>
    </row>
    <row r="3791" spans="1:15">
      <c r="A3791" t="str">
        <f t="shared" si="533"/>
        <v>11</v>
      </c>
      <c r="B3791" t="str">
        <f t="shared" ca="1" si="534"/>
        <v>W</v>
      </c>
      <c r="C3791" t="s">
        <v>4421</v>
      </c>
      <c r="D3791" t="s">
        <v>4432</v>
      </c>
      <c r="E3791">
        <f t="shared" ca="1" si="535"/>
        <v>0</v>
      </c>
      <c r="H3791" t="str">
        <f t="shared" ca="1" si="536"/>
        <v>'Simpl. All tex.-dual tex'!</v>
      </c>
      <c r="I3791" t="str">
        <f t="shared" ca="1" si="537"/>
        <v>'Simpl. All tex.-dual tex'!</v>
      </c>
      <c r="J3791">
        <f t="shared" ca="1" si="538"/>
        <v>0</v>
      </c>
      <c r="K3791">
        <f t="shared" ca="1" si="539"/>
        <v>0</v>
      </c>
      <c r="N3791" t="str">
        <f t="shared" ca="1" si="540"/>
        <v>D:z</v>
      </c>
      <c r="O3791" t="str">
        <f t="shared" ca="1" si="541"/>
        <v>D7:z7</v>
      </c>
    </row>
    <row r="3792" spans="1:15">
      <c r="A3792" t="str">
        <f t="shared" si="533"/>
        <v>12</v>
      </c>
      <c r="B3792" t="str">
        <f t="shared" ca="1" si="534"/>
        <v>W</v>
      </c>
      <c r="C3792" t="s">
        <v>4421</v>
      </c>
      <c r="D3792" t="s">
        <v>4433</v>
      </c>
      <c r="E3792">
        <f t="shared" ca="1" si="535"/>
        <v>0</v>
      </c>
      <c r="H3792" t="str">
        <f t="shared" ca="1" si="536"/>
        <v>'Simpl. All tex.-dual tex'!</v>
      </c>
      <c r="I3792" t="str">
        <f t="shared" ca="1" si="537"/>
        <v>'Simpl. All tex.-dual tex'!</v>
      </c>
      <c r="J3792">
        <f t="shared" ca="1" si="538"/>
        <v>0</v>
      </c>
      <c r="K3792">
        <f t="shared" ca="1" si="539"/>
        <v>0</v>
      </c>
      <c r="N3792" t="str">
        <f t="shared" ca="1" si="540"/>
        <v>D:z</v>
      </c>
      <c r="O3792" t="str">
        <f t="shared" ca="1" si="541"/>
        <v>D7:z7</v>
      </c>
    </row>
    <row r="3793" spans="1:15">
      <c r="A3793" t="str">
        <f t="shared" si="533"/>
        <v>13</v>
      </c>
      <c r="B3793" t="str">
        <f t="shared" ca="1" si="534"/>
        <v>W</v>
      </c>
      <c r="C3793" t="s">
        <v>4421</v>
      </c>
      <c r="D3793" t="s">
        <v>4434</v>
      </c>
      <c r="E3793">
        <f t="shared" ca="1" si="535"/>
        <v>0</v>
      </c>
      <c r="H3793" t="str">
        <f t="shared" ca="1" si="536"/>
        <v>'Simpl. All tex.-dual tex'!</v>
      </c>
      <c r="I3793" t="str">
        <f t="shared" ca="1" si="537"/>
        <v>'Simpl. All tex.-dual tex'!</v>
      </c>
      <c r="J3793">
        <f t="shared" ca="1" si="538"/>
        <v>0</v>
      </c>
      <c r="K3793">
        <f t="shared" ca="1" si="539"/>
        <v>0</v>
      </c>
      <c r="N3793" t="str">
        <f t="shared" ca="1" si="540"/>
        <v>D:z</v>
      </c>
      <c r="O3793" t="str">
        <f t="shared" ca="1" si="541"/>
        <v>D7:z7</v>
      </c>
    </row>
    <row r="3794" spans="1:15">
      <c r="A3794" t="str">
        <f t="shared" si="533"/>
        <v>100</v>
      </c>
      <c r="B3794" t="str">
        <f t="shared" ca="1" si="534"/>
        <v>W</v>
      </c>
      <c r="C3794" t="s">
        <v>4421</v>
      </c>
      <c r="D3794" t="s">
        <v>4435</v>
      </c>
      <c r="E3794">
        <f t="shared" ca="1" si="535"/>
        <v>0</v>
      </c>
      <c r="H3794" t="str">
        <f t="shared" ca="1" si="536"/>
        <v>'Simpl. All tex.-dual tex'!</v>
      </c>
      <c r="I3794" t="str">
        <f t="shared" ca="1" si="537"/>
        <v>'Simpl. All tex.-dual tex'!</v>
      </c>
      <c r="J3794">
        <f t="shared" ca="1" si="538"/>
        <v>0</v>
      </c>
      <c r="K3794">
        <f t="shared" ca="1" si="539"/>
        <v>0</v>
      </c>
      <c r="N3794" t="str">
        <f t="shared" ca="1" si="540"/>
        <v>D:z</v>
      </c>
      <c r="O3794" t="str">
        <f t="shared" ca="1" si="541"/>
        <v>D7:z7</v>
      </c>
    </row>
    <row r="3795" spans="1:15">
      <c r="A3795" t="str">
        <f t="shared" si="533"/>
        <v>01</v>
      </c>
      <c r="B3795" t="str">
        <f t="shared" ca="1" si="534"/>
        <v>W</v>
      </c>
      <c r="C3795" t="s">
        <v>3926</v>
      </c>
      <c r="D3795" t="s">
        <v>3927</v>
      </c>
      <c r="E3795">
        <f t="shared" ca="1" si="535"/>
        <v>0</v>
      </c>
      <c r="H3795" t="str">
        <f t="shared" ca="1" si="536"/>
        <v>'Simpl. All tex.-dual tex'!</v>
      </c>
      <c r="I3795" t="str">
        <f t="shared" ca="1" si="537"/>
        <v>'Simpl. All tex.-dual tex'!</v>
      </c>
      <c r="J3795">
        <f t="shared" ca="1" si="538"/>
        <v>0</v>
      </c>
      <c r="K3795">
        <f t="shared" ca="1" si="539"/>
        <v>0</v>
      </c>
      <c r="N3795" t="str">
        <f t="shared" ca="1" si="540"/>
        <v>D:z</v>
      </c>
      <c r="O3795" t="str">
        <f t="shared" ca="1" si="541"/>
        <v>D7:z7</v>
      </c>
    </row>
    <row r="3796" spans="1:15">
      <c r="A3796" t="str">
        <f t="shared" si="533"/>
        <v>02</v>
      </c>
      <c r="B3796" t="str">
        <f t="shared" ca="1" si="534"/>
        <v>W</v>
      </c>
      <c r="C3796" t="s">
        <v>3926</v>
      </c>
      <c r="D3796" t="s">
        <v>3928</v>
      </c>
      <c r="E3796">
        <f t="shared" ca="1" si="535"/>
        <v>0</v>
      </c>
      <c r="H3796" t="str">
        <f t="shared" ca="1" si="536"/>
        <v>'Simpl. All tex.-dual tex'!</v>
      </c>
      <c r="I3796" t="str">
        <f t="shared" ca="1" si="537"/>
        <v>'Simpl. All tex.-dual tex'!</v>
      </c>
      <c r="J3796">
        <f t="shared" ca="1" si="538"/>
        <v>0</v>
      </c>
      <c r="K3796">
        <f t="shared" ca="1" si="539"/>
        <v>0</v>
      </c>
      <c r="N3796" t="str">
        <f t="shared" ca="1" si="540"/>
        <v>D:z</v>
      </c>
      <c r="O3796" t="str">
        <f t="shared" ca="1" si="541"/>
        <v>D7:z7</v>
      </c>
    </row>
    <row r="3797" spans="1:15">
      <c r="A3797" t="str">
        <f t="shared" si="533"/>
        <v>03</v>
      </c>
      <c r="B3797" t="str">
        <f t="shared" ca="1" si="534"/>
        <v>W</v>
      </c>
      <c r="C3797" t="s">
        <v>3926</v>
      </c>
      <c r="D3797" t="s">
        <v>3929</v>
      </c>
      <c r="E3797">
        <f t="shared" ca="1" si="535"/>
        <v>0</v>
      </c>
      <c r="H3797" t="str">
        <f t="shared" ca="1" si="536"/>
        <v>'Simpl. All tex.-dual tex'!</v>
      </c>
      <c r="I3797" t="str">
        <f t="shared" ca="1" si="537"/>
        <v>'Simpl. All tex.-dual tex'!</v>
      </c>
      <c r="J3797">
        <f t="shared" ca="1" si="538"/>
        <v>0</v>
      </c>
      <c r="K3797">
        <f t="shared" ca="1" si="539"/>
        <v>0</v>
      </c>
      <c r="N3797" t="str">
        <f t="shared" ca="1" si="540"/>
        <v>D:z</v>
      </c>
      <c r="O3797" t="str">
        <f t="shared" ca="1" si="541"/>
        <v>D7:z7</v>
      </c>
    </row>
    <row r="3798" spans="1:15">
      <c r="A3798" t="str">
        <f t="shared" si="533"/>
        <v>04</v>
      </c>
      <c r="B3798" t="str">
        <f t="shared" ca="1" si="534"/>
        <v>W</v>
      </c>
      <c r="C3798" t="s">
        <v>3926</v>
      </c>
      <c r="D3798" t="s">
        <v>3930</v>
      </c>
      <c r="E3798">
        <f t="shared" ca="1" si="535"/>
        <v>0</v>
      </c>
      <c r="H3798" t="str">
        <f t="shared" ca="1" si="536"/>
        <v>'Simpl. All tex.-dual tex'!</v>
      </c>
      <c r="I3798" t="str">
        <f t="shared" ca="1" si="537"/>
        <v>'Simpl. All tex.-dual tex'!</v>
      </c>
      <c r="J3798">
        <f t="shared" ca="1" si="538"/>
        <v>0</v>
      </c>
      <c r="K3798">
        <f t="shared" ca="1" si="539"/>
        <v>0</v>
      </c>
      <c r="N3798" t="str">
        <f t="shared" ca="1" si="540"/>
        <v>D:z</v>
      </c>
      <c r="O3798" t="str">
        <f t="shared" ca="1" si="541"/>
        <v>D7:z7</v>
      </c>
    </row>
    <row r="3799" spans="1:15">
      <c r="A3799" t="str">
        <f t="shared" si="533"/>
        <v>05</v>
      </c>
      <c r="B3799" t="str">
        <f t="shared" ca="1" si="534"/>
        <v>W</v>
      </c>
      <c r="C3799" t="s">
        <v>3926</v>
      </c>
      <c r="D3799" t="s">
        <v>3931</v>
      </c>
      <c r="E3799">
        <f t="shared" ca="1" si="535"/>
        <v>0</v>
      </c>
      <c r="H3799" t="str">
        <f t="shared" ca="1" si="536"/>
        <v>'Simpl. All tex.-dual tex'!</v>
      </c>
      <c r="I3799" t="str">
        <f t="shared" ca="1" si="537"/>
        <v>'Simpl. All tex.-dual tex'!</v>
      </c>
      <c r="J3799">
        <f t="shared" ca="1" si="538"/>
        <v>0</v>
      </c>
      <c r="K3799">
        <f t="shared" ca="1" si="539"/>
        <v>0</v>
      </c>
      <c r="N3799" t="str">
        <f t="shared" ca="1" si="540"/>
        <v>D:z</v>
      </c>
      <c r="O3799" t="str">
        <f t="shared" ca="1" si="541"/>
        <v>D7:z7</v>
      </c>
    </row>
    <row r="3800" spans="1:15">
      <c r="A3800" t="str">
        <f t="shared" si="533"/>
        <v>06</v>
      </c>
      <c r="B3800" t="str">
        <f t="shared" ca="1" si="534"/>
        <v>W</v>
      </c>
      <c r="C3800" t="s">
        <v>3926</v>
      </c>
      <c r="D3800" t="s">
        <v>3932</v>
      </c>
      <c r="E3800">
        <f t="shared" ca="1" si="535"/>
        <v>0</v>
      </c>
      <c r="H3800" t="str">
        <f t="shared" ca="1" si="536"/>
        <v>'Simpl. All tex.-dual tex'!</v>
      </c>
      <c r="I3800" t="str">
        <f t="shared" ca="1" si="537"/>
        <v>'Simpl. All tex.-dual tex'!</v>
      </c>
      <c r="J3800">
        <f t="shared" ca="1" si="538"/>
        <v>0</v>
      </c>
      <c r="K3800">
        <f t="shared" ca="1" si="539"/>
        <v>0</v>
      </c>
      <c r="N3800" t="str">
        <f t="shared" ca="1" si="540"/>
        <v>D:z</v>
      </c>
      <c r="O3800" t="str">
        <f t="shared" ca="1" si="541"/>
        <v>D7:z7</v>
      </c>
    </row>
    <row r="3801" spans="1:15">
      <c r="A3801" t="str">
        <f t="shared" si="533"/>
        <v>07</v>
      </c>
      <c r="B3801" t="str">
        <f t="shared" ca="1" si="534"/>
        <v>W</v>
      </c>
      <c r="C3801" t="s">
        <v>3926</v>
      </c>
      <c r="D3801" t="s">
        <v>3933</v>
      </c>
      <c r="E3801">
        <f t="shared" ca="1" si="535"/>
        <v>0</v>
      </c>
      <c r="H3801" t="str">
        <f t="shared" ca="1" si="536"/>
        <v>'Simpl. All tex.-dual tex'!</v>
      </c>
      <c r="I3801" t="str">
        <f t="shared" ca="1" si="537"/>
        <v>'Simpl. All tex.-dual tex'!</v>
      </c>
      <c r="J3801">
        <f t="shared" ca="1" si="538"/>
        <v>0</v>
      </c>
      <c r="K3801">
        <f t="shared" ca="1" si="539"/>
        <v>0</v>
      </c>
      <c r="N3801" t="str">
        <f t="shared" ca="1" si="540"/>
        <v>D:z</v>
      </c>
      <c r="O3801" t="str">
        <f t="shared" ca="1" si="541"/>
        <v>D7:z7</v>
      </c>
    </row>
    <row r="3802" spans="1:15">
      <c r="A3802" t="str">
        <f t="shared" si="533"/>
        <v>08</v>
      </c>
      <c r="B3802" t="str">
        <f t="shared" ca="1" si="534"/>
        <v>W</v>
      </c>
      <c r="C3802" t="s">
        <v>3926</v>
      </c>
      <c r="D3802" t="s">
        <v>3934</v>
      </c>
      <c r="E3802">
        <f t="shared" ca="1" si="535"/>
        <v>0</v>
      </c>
      <c r="H3802" t="str">
        <f t="shared" ca="1" si="536"/>
        <v>'Simpl. All tex.-dual tex'!</v>
      </c>
      <c r="I3802" t="str">
        <f t="shared" ca="1" si="537"/>
        <v>'Simpl. All tex.-dual tex'!</v>
      </c>
      <c r="J3802">
        <f t="shared" ca="1" si="538"/>
        <v>0</v>
      </c>
      <c r="K3802">
        <f t="shared" ca="1" si="539"/>
        <v>0</v>
      </c>
      <c r="N3802" t="str">
        <f t="shared" ca="1" si="540"/>
        <v>D:z</v>
      </c>
      <c r="O3802" t="str">
        <f t="shared" ca="1" si="541"/>
        <v>D7:z7</v>
      </c>
    </row>
    <row r="3803" spans="1:15">
      <c r="A3803" t="str">
        <f t="shared" si="533"/>
        <v>09</v>
      </c>
      <c r="B3803" t="str">
        <f t="shared" ca="1" si="534"/>
        <v>W</v>
      </c>
      <c r="C3803" t="s">
        <v>3926</v>
      </c>
      <c r="D3803" t="s">
        <v>3935</v>
      </c>
      <c r="E3803">
        <f t="shared" ca="1" si="535"/>
        <v>0</v>
      </c>
      <c r="H3803" t="str">
        <f t="shared" ca="1" si="536"/>
        <v>'Simpl. All tex.-dual tex'!</v>
      </c>
      <c r="I3803" t="str">
        <f t="shared" ca="1" si="537"/>
        <v>'Simpl. All tex.-dual tex'!</v>
      </c>
      <c r="J3803">
        <f t="shared" ca="1" si="538"/>
        <v>0</v>
      </c>
      <c r="K3803">
        <f t="shared" ca="1" si="539"/>
        <v>0</v>
      </c>
      <c r="N3803" t="str">
        <f t="shared" ca="1" si="540"/>
        <v>D:z</v>
      </c>
      <c r="O3803" t="str">
        <f t="shared" ca="1" si="541"/>
        <v>D7:z7</v>
      </c>
    </row>
    <row r="3804" spans="1:15">
      <c r="A3804" t="str">
        <f t="shared" si="533"/>
        <v>10</v>
      </c>
      <c r="B3804" t="str">
        <f t="shared" ca="1" si="534"/>
        <v>W</v>
      </c>
      <c r="C3804" t="s">
        <v>3926</v>
      </c>
      <c r="D3804" t="s">
        <v>3936</v>
      </c>
      <c r="E3804">
        <f t="shared" ca="1" si="535"/>
        <v>0</v>
      </c>
      <c r="H3804" t="str">
        <f t="shared" ca="1" si="536"/>
        <v>'Simpl. All tex.-dual tex'!</v>
      </c>
      <c r="I3804" t="str">
        <f t="shared" ca="1" si="537"/>
        <v>'Simpl. All tex.-dual tex'!</v>
      </c>
      <c r="J3804">
        <f t="shared" ca="1" si="538"/>
        <v>0</v>
      </c>
      <c r="K3804">
        <f t="shared" ca="1" si="539"/>
        <v>0</v>
      </c>
      <c r="N3804" t="str">
        <f t="shared" ca="1" si="540"/>
        <v>D:z</v>
      </c>
      <c r="O3804" t="str">
        <f t="shared" ca="1" si="541"/>
        <v>D7:z7</v>
      </c>
    </row>
    <row r="3805" spans="1:15">
      <c r="A3805" t="str">
        <f t="shared" si="533"/>
        <v>11</v>
      </c>
      <c r="B3805" t="str">
        <f t="shared" ca="1" si="534"/>
        <v>W</v>
      </c>
      <c r="C3805" t="s">
        <v>3926</v>
      </c>
      <c r="D3805" t="s">
        <v>3937</v>
      </c>
      <c r="E3805">
        <f t="shared" ca="1" si="535"/>
        <v>0</v>
      </c>
      <c r="H3805" t="str">
        <f t="shared" ca="1" si="536"/>
        <v>'Simpl. All tex.-dual tex'!</v>
      </c>
      <c r="I3805" t="str">
        <f t="shared" ca="1" si="537"/>
        <v>'Simpl. All tex.-dual tex'!</v>
      </c>
      <c r="J3805">
        <f t="shared" ca="1" si="538"/>
        <v>0</v>
      </c>
      <c r="K3805">
        <f t="shared" ca="1" si="539"/>
        <v>0</v>
      </c>
      <c r="N3805" t="str">
        <f t="shared" ca="1" si="540"/>
        <v>D:z</v>
      </c>
      <c r="O3805" t="str">
        <f t="shared" ca="1" si="541"/>
        <v>D7:z7</v>
      </c>
    </row>
    <row r="3806" spans="1:15">
      <c r="A3806" t="str">
        <f t="shared" si="533"/>
        <v>12</v>
      </c>
      <c r="B3806" t="str">
        <f t="shared" ca="1" si="534"/>
        <v>W</v>
      </c>
      <c r="C3806" t="s">
        <v>3926</v>
      </c>
      <c r="D3806" t="s">
        <v>3938</v>
      </c>
      <c r="E3806">
        <f t="shared" ca="1" si="535"/>
        <v>0</v>
      </c>
      <c r="H3806" t="str">
        <f t="shared" ca="1" si="536"/>
        <v>'Simpl. All tex.-dual tex'!</v>
      </c>
      <c r="I3806" t="str">
        <f t="shared" ca="1" si="537"/>
        <v>'Simpl. All tex.-dual tex'!</v>
      </c>
      <c r="J3806">
        <f t="shared" ca="1" si="538"/>
        <v>0</v>
      </c>
      <c r="K3806">
        <f t="shared" ca="1" si="539"/>
        <v>0</v>
      </c>
      <c r="N3806" t="str">
        <f t="shared" ca="1" si="540"/>
        <v>D:z</v>
      </c>
      <c r="O3806" t="str">
        <f t="shared" ca="1" si="541"/>
        <v>D7:z7</v>
      </c>
    </row>
    <row r="3807" spans="1:15">
      <c r="A3807" t="str">
        <f t="shared" si="533"/>
        <v>13</v>
      </c>
      <c r="B3807" t="str">
        <f t="shared" ca="1" si="534"/>
        <v>W</v>
      </c>
      <c r="C3807" t="s">
        <v>3926</v>
      </c>
      <c r="D3807" t="s">
        <v>3939</v>
      </c>
      <c r="E3807">
        <f t="shared" ca="1" si="535"/>
        <v>0</v>
      </c>
      <c r="H3807" t="str">
        <f t="shared" ca="1" si="536"/>
        <v>'Simpl. All tex.-dual tex'!</v>
      </c>
      <c r="I3807" t="str">
        <f t="shared" ca="1" si="537"/>
        <v>'Simpl. All tex.-dual tex'!</v>
      </c>
      <c r="J3807">
        <f t="shared" ca="1" si="538"/>
        <v>0</v>
      </c>
      <c r="K3807">
        <f t="shared" ca="1" si="539"/>
        <v>0</v>
      </c>
      <c r="N3807" t="str">
        <f t="shared" ca="1" si="540"/>
        <v>D:z</v>
      </c>
      <c r="O3807" t="str">
        <f t="shared" ca="1" si="541"/>
        <v>D7:z7</v>
      </c>
    </row>
    <row r="3808" spans="1:15">
      <c r="A3808" t="str">
        <f t="shared" si="533"/>
        <v>100</v>
      </c>
      <c r="B3808" t="str">
        <f t="shared" ca="1" si="534"/>
        <v>W</v>
      </c>
      <c r="C3808" t="s">
        <v>3926</v>
      </c>
      <c r="D3808" t="s">
        <v>3940</v>
      </c>
      <c r="E3808">
        <f t="shared" ca="1" si="535"/>
        <v>0</v>
      </c>
      <c r="H3808" t="str">
        <f t="shared" ca="1" si="536"/>
        <v>'Simpl. All tex.-dual tex'!</v>
      </c>
      <c r="I3808" t="str">
        <f t="shared" ca="1" si="537"/>
        <v>'Simpl. All tex.-dual tex'!</v>
      </c>
      <c r="J3808">
        <f t="shared" ca="1" si="538"/>
        <v>0</v>
      </c>
      <c r="K3808">
        <f t="shared" ca="1" si="539"/>
        <v>0</v>
      </c>
      <c r="N3808" t="str">
        <f t="shared" ca="1" si="540"/>
        <v>D:z</v>
      </c>
      <c r="O3808" t="str">
        <f t="shared" ca="1" si="541"/>
        <v>D7:z7</v>
      </c>
    </row>
    <row r="3809" spans="1:15">
      <c r="A3809" t="str">
        <f t="shared" ref="A3809:A3872" si="542">MID(D3809,LEN(C3809)+2,LEN(D3809)-LEN(C3809))</f>
        <v>01</v>
      </c>
      <c r="B3809" t="str">
        <f t="shared" ca="1" si="534"/>
        <v>W</v>
      </c>
      <c r="C3809" t="s">
        <v>3971</v>
      </c>
      <c r="D3809" t="s">
        <v>3972</v>
      </c>
      <c r="E3809">
        <f t="shared" ca="1" si="535"/>
        <v>0</v>
      </c>
      <c r="H3809" t="str">
        <f t="shared" ca="1" si="536"/>
        <v>'Simpl. All tex.-dual tex'!</v>
      </c>
      <c r="I3809" t="str">
        <f t="shared" ca="1" si="537"/>
        <v>'Simpl. All tex.-dual tex'!</v>
      </c>
      <c r="J3809">
        <f t="shared" ca="1" si="538"/>
        <v>0</v>
      </c>
      <c r="K3809">
        <f t="shared" ca="1" si="539"/>
        <v>0</v>
      </c>
      <c r="N3809" t="str">
        <f t="shared" ca="1" si="540"/>
        <v>D:z</v>
      </c>
      <c r="O3809" t="str">
        <f t="shared" ca="1" si="541"/>
        <v>D7:z7</v>
      </c>
    </row>
    <row r="3810" spans="1:15">
      <c r="A3810" t="str">
        <f t="shared" si="542"/>
        <v>02</v>
      </c>
      <c r="B3810" t="str">
        <f t="shared" ca="1" si="534"/>
        <v>W</v>
      </c>
      <c r="C3810" t="s">
        <v>3971</v>
      </c>
      <c r="D3810" t="s">
        <v>3973</v>
      </c>
      <c r="E3810">
        <f t="shared" ca="1" si="535"/>
        <v>0</v>
      </c>
      <c r="H3810" t="str">
        <f t="shared" ca="1" si="536"/>
        <v>'Simpl. All tex.-dual tex'!</v>
      </c>
      <c r="I3810" t="str">
        <f t="shared" ca="1" si="537"/>
        <v>'Simpl. All tex.-dual tex'!</v>
      </c>
      <c r="J3810">
        <f t="shared" ca="1" si="538"/>
        <v>0</v>
      </c>
      <c r="K3810">
        <f t="shared" ca="1" si="539"/>
        <v>0</v>
      </c>
      <c r="N3810" t="str">
        <f t="shared" ca="1" si="540"/>
        <v>D:z</v>
      </c>
      <c r="O3810" t="str">
        <f t="shared" ca="1" si="541"/>
        <v>D7:z7</v>
      </c>
    </row>
    <row r="3811" spans="1:15">
      <c r="A3811" t="str">
        <f t="shared" si="542"/>
        <v>03</v>
      </c>
      <c r="B3811" t="str">
        <f t="shared" ca="1" si="534"/>
        <v>W</v>
      </c>
      <c r="C3811" t="s">
        <v>3971</v>
      </c>
      <c r="D3811" t="s">
        <v>3974</v>
      </c>
      <c r="E3811">
        <f t="shared" ca="1" si="535"/>
        <v>0</v>
      </c>
      <c r="H3811" t="str">
        <f t="shared" ca="1" si="536"/>
        <v>'Simpl. All tex.-dual tex'!</v>
      </c>
      <c r="I3811" t="str">
        <f t="shared" ca="1" si="537"/>
        <v>'Simpl. All tex.-dual tex'!</v>
      </c>
      <c r="J3811">
        <f t="shared" ca="1" si="538"/>
        <v>0</v>
      </c>
      <c r="K3811">
        <f t="shared" ca="1" si="539"/>
        <v>0</v>
      </c>
      <c r="N3811" t="str">
        <f t="shared" ca="1" si="540"/>
        <v>D:z</v>
      </c>
      <c r="O3811" t="str">
        <f t="shared" ca="1" si="541"/>
        <v>D7:z7</v>
      </c>
    </row>
    <row r="3812" spans="1:15">
      <c r="A3812" t="str">
        <f t="shared" si="542"/>
        <v>04</v>
      </c>
      <c r="B3812" t="str">
        <f t="shared" ca="1" si="534"/>
        <v>W</v>
      </c>
      <c r="C3812" t="s">
        <v>3971</v>
      </c>
      <c r="D3812" t="s">
        <v>3975</v>
      </c>
      <c r="E3812">
        <f t="shared" ca="1" si="535"/>
        <v>0</v>
      </c>
      <c r="H3812" t="str">
        <f t="shared" ca="1" si="536"/>
        <v>'Simpl. All tex.-dual tex'!</v>
      </c>
      <c r="I3812" t="str">
        <f t="shared" ca="1" si="537"/>
        <v>'Simpl. All tex.-dual tex'!</v>
      </c>
      <c r="J3812">
        <f t="shared" ca="1" si="538"/>
        <v>0</v>
      </c>
      <c r="K3812">
        <f t="shared" ca="1" si="539"/>
        <v>0</v>
      </c>
      <c r="N3812" t="str">
        <f t="shared" ca="1" si="540"/>
        <v>D:z</v>
      </c>
      <c r="O3812" t="str">
        <f t="shared" ca="1" si="541"/>
        <v>D7:z7</v>
      </c>
    </row>
    <row r="3813" spans="1:15">
      <c r="A3813" t="str">
        <f t="shared" si="542"/>
        <v>05</v>
      </c>
      <c r="B3813" t="str">
        <f t="shared" ca="1" si="534"/>
        <v>W</v>
      </c>
      <c r="C3813" t="s">
        <v>3971</v>
      </c>
      <c r="D3813" t="s">
        <v>3976</v>
      </c>
      <c r="E3813">
        <f t="shared" ca="1" si="535"/>
        <v>0</v>
      </c>
      <c r="H3813" t="str">
        <f t="shared" ca="1" si="536"/>
        <v>'Simpl. All tex.-dual tex'!</v>
      </c>
      <c r="I3813" t="str">
        <f t="shared" ca="1" si="537"/>
        <v>'Simpl. All tex.-dual tex'!</v>
      </c>
      <c r="J3813">
        <f t="shared" ca="1" si="538"/>
        <v>0</v>
      </c>
      <c r="K3813">
        <f t="shared" ca="1" si="539"/>
        <v>0</v>
      </c>
      <c r="N3813" t="str">
        <f t="shared" ca="1" si="540"/>
        <v>D:z</v>
      </c>
      <c r="O3813" t="str">
        <f t="shared" ca="1" si="541"/>
        <v>D7:z7</v>
      </c>
    </row>
    <row r="3814" spans="1:15">
      <c r="A3814" t="str">
        <f t="shared" si="542"/>
        <v>06</v>
      </c>
      <c r="B3814" t="str">
        <f t="shared" ca="1" si="534"/>
        <v>W</v>
      </c>
      <c r="C3814" t="s">
        <v>3971</v>
      </c>
      <c r="D3814" t="s">
        <v>3977</v>
      </c>
      <c r="E3814">
        <f t="shared" ca="1" si="535"/>
        <v>0</v>
      </c>
      <c r="H3814" t="str">
        <f t="shared" ca="1" si="536"/>
        <v>'Simpl. All tex.-dual tex'!</v>
      </c>
      <c r="I3814" t="str">
        <f t="shared" ca="1" si="537"/>
        <v>'Simpl. All tex.-dual tex'!</v>
      </c>
      <c r="J3814">
        <f t="shared" ca="1" si="538"/>
        <v>0</v>
      </c>
      <c r="K3814">
        <f t="shared" ca="1" si="539"/>
        <v>0</v>
      </c>
      <c r="N3814" t="str">
        <f t="shared" ca="1" si="540"/>
        <v>D:z</v>
      </c>
      <c r="O3814" t="str">
        <f t="shared" ca="1" si="541"/>
        <v>D7:z7</v>
      </c>
    </row>
    <row r="3815" spans="1:15">
      <c r="A3815" t="str">
        <f t="shared" si="542"/>
        <v>07</v>
      </c>
      <c r="B3815" t="str">
        <f t="shared" ca="1" si="534"/>
        <v>W</v>
      </c>
      <c r="C3815" t="s">
        <v>3971</v>
      </c>
      <c r="D3815" t="s">
        <v>3978</v>
      </c>
      <c r="E3815">
        <f t="shared" ca="1" si="535"/>
        <v>0</v>
      </c>
      <c r="H3815" t="str">
        <f t="shared" ca="1" si="536"/>
        <v>'Simpl. All tex.-dual tex'!</v>
      </c>
      <c r="I3815" t="str">
        <f t="shared" ca="1" si="537"/>
        <v>'Simpl. All tex.-dual tex'!</v>
      </c>
      <c r="J3815">
        <f t="shared" ca="1" si="538"/>
        <v>0</v>
      </c>
      <c r="K3815">
        <f t="shared" ca="1" si="539"/>
        <v>0</v>
      </c>
      <c r="N3815" t="str">
        <f t="shared" ca="1" si="540"/>
        <v>D:z</v>
      </c>
      <c r="O3815" t="str">
        <f t="shared" ca="1" si="541"/>
        <v>D7:z7</v>
      </c>
    </row>
    <row r="3816" spans="1:15">
      <c r="A3816" t="str">
        <f t="shared" si="542"/>
        <v>08</v>
      </c>
      <c r="B3816" t="str">
        <f t="shared" ca="1" si="534"/>
        <v>W</v>
      </c>
      <c r="C3816" t="s">
        <v>3971</v>
      </c>
      <c r="D3816" t="s">
        <v>3979</v>
      </c>
      <c r="E3816">
        <f t="shared" ca="1" si="535"/>
        <v>0</v>
      </c>
      <c r="H3816" t="str">
        <f t="shared" ca="1" si="536"/>
        <v>'Simpl. All tex.-dual tex'!</v>
      </c>
      <c r="I3816" t="str">
        <f t="shared" ca="1" si="537"/>
        <v>'Simpl. All tex.-dual tex'!</v>
      </c>
      <c r="J3816">
        <f t="shared" ca="1" si="538"/>
        <v>0</v>
      </c>
      <c r="K3816">
        <f t="shared" ca="1" si="539"/>
        <v>0</v>
      </c>
      <c r="N3816" t="str">
        <f t="shared" ca="1" si="540"/>
        <v>D:z</v>
      </c>
      <c r="O3816" t="str">
        <f t="shared" ca="1" si="541"/>
        <v>D7:z7</v>
      </c>
    </row>
    <row r="3817" spans="1:15">
      <c r="A3817" t="str">
        <f t="shared" si="542"/>
        <v>09</v>
      </c>
      <c r="B3817" t="str">
        <f t="shared" ca="1" si="534"/>
        <v>W</v>
      </c>
      <c r="C3817" t="s">
        <v>3971</v>
      </c>
      <c r="D3817" t="s">
        <v>3980</v>
      </c>
      <c r="E3817">
        <f t="shared" ca="1" si="535"/>
        <v>0</v>
      </c>
      <c r="H3817" t="str">
        <f t="shared" ca="1" si="536"/>
        <v>'Simpl. All tex.-dual tex'!</v>
      </c>
      <c r="I3817" t="str">
        <f t="shared" ca="1" si="537"/>
        <v>'Simpl. All tex.-dual tex'!</v>
      </c>
      <c r="J3817">
        <f t="shared" ca="1" si="538"/>
        <v>0</v>
      </c>
      <c r="K3817">
        <f t="shared" ca="1" si="539"/>
        <v>0</v>
      </c>
      <c r="N3817" t="str">
        <f t="shared" ca="1" si="540"/>
        <v>D:z</v>
      </c>
      <c r="O3817" t="str">
        <f t="shared" ca="1" si="541"/>
        <v>D7:z7</v>
      </c>
    </row>
    <row r="3818" spans="1:15">
      <c r="A3818" t="str">
        <f t="shared" si="542"/>
        <v>10</v>
      </c>
      <c r="B3818" t="str">
        <f t="shared" ca="1" si="534"/>
        <v>W</v>
      </c>
      <c r="C3818" t="s">
        <v>3971</v>
      </c>
      <c r="D3818" t="s">
        <v>3981</v>
      </c>
      <c r="E3818">
        <f t="shared" ca="1" si="535"/>
        <v>0</v>
      </c>
      <c r="H3818" t="str">
        <f t="shared" ca="1" si="536"/>
        <v>'Simpl. All tex.-dual tex'!</v>
      </c>
      <c r="I3818" t="str">
        <f t="shared" ca="1" si="537"/>
        <v>'Simpl. All tex.-dual tex'!</v>
      </c>
      <c r="J3818">
        <f t="shared" ca="1" si="538"/>
        <v>0</v>
      </c>
      <c r="K3818">
        <f t="shared" ca="1" si="539"/>
        <v>0</v>
      </c>
      <c r="N3818" t="str">
        <f t="shared" ca="1" si="540"/>
        <v>D:z</v>
      </c>
      <c r="O3818" t="str">
        <f t="shared" ca="1" si="541"/>
        <v>D7:z7</v>
      </c>
    </row>
    <row r="3819" spans="1:15">
      <c r="A3819" t="str">
        <f t="shared" si="542"/>
        <v>11</v>
      </c>
      <c r="B3819" t="str">
        <f t="shared" ca="1" si="534"/>
        <v>W</v>
      </c>
      <c r="C3819" t="s">
        <v>3971</v>
      </c>
      <c r="D3819" t="s">
        <v>3982</v>
      </c>
      <c r="E3819">
        <f t="shared" ca="1" si="535"/>
        <v>0</v>
      </c>
      <c r="H3819" t="str">
        <f t="shared" ca="1" si="536"/>
        <v>'Simpl. All tex.-dual tex'!</v>
      </c>
      <c r="I3819" t="str">
        <f t="shared" ca="1" si="537"/>
        <v>'Simpl. All tex.-dual tex'!</v>
      </c>
      <c r="J3819">
        <f t="shared" ca="1" si="538"/>
        <v>0</v>
      </c>
      <c r="K3819">
        <f t="shared" ca="1" si="539"/>
        <v>0</v>
      </c>
      <c r="N3819" t="str">
        <f t="shared" ca="1" si="540"/>
        <v>D:z</v>
      </c>
      <c r="O3819" t="str">
        <f t="shared" ca="1" si="541"/>
        <v>D7:z7</v>
      </c>
    </row>
    <row r="3820" spans="1:15">
      <c r="A3820" t="str">
        <f t="shared" si="542"/>
        <v>12</v>
      </c>
      <c r="B3820" t="str">
        <f t="shared" ca="1" si="534"/>
        <v>W</v>
      </c>
      <c r="C3820" t="s">
        <v>3971</v>
      </c>
      <c r="D3820" t="s">
        <v>3983</v>
      </c>
      <c r="E3820">
        <f t="shared" ca="1" si="535"/>
        <v>0</v>
      </c>
      <c r="H3820" t="str">
        <f t="shared" ca="1" si="536"/>
        <v>'Simpl. All tex.-dual tex'!</v>
      </c>
      <c r="I3820" t="str">
        <f t="shared" ca="1" si="537"/>
        <v>'Simpl. All tex.-dual tex'!</v>
      </c>
      <c r="J3820">
        <f t="shared" ca="1" si="538"/>
        <v>0</v>
      </c>
      <c r="K3820">
        <f t="shared" ca="1" si="539"/>
        <v>0</v>
      </c>
      <c r="N3820" t="str">
        <f t="shared" ca="1" si="540"/>
        <v>D:z</v>
      </c>
      <c r="O3820" t="str">
        <f t="shared" ca="1" si="541"/>
        <v>D7:z7</v>
      </c>
    </row>
    <row r="3821" spans="1:15">
      <c r="A3821" t="str">
        <f t="shared" si="542"/>
        <v>13</v>
      </c>
      <c r="B3821" t="str">
        <f t="shared" ca="1" si="534"/>
        <v>W</v>
      </c>
      <c r="C3821" t="s">
        <v>3971</v>
      </c>
      <c r="D3821" t="s">
        <v>3984</v>
      </c>
      <c r="E3821">
        <f t="shared" ca="1" si="535"/>
        <v>0</v>
      </c>
      <c r="H3821" t="str">
        <f t="shared" ca="1" si="536"/>
        <v>'Simpl. All tex.-dual tex'!</v>
      </c>
      <c r="I3821" t="str">
        <f t="shared" ca="1" si="537"/>
        <v>'Simpl. All tex.-dual tex'!</v>
      </c>
      <c r="J3821">
        <f t="shared" ca="1" si="538"/>
        <v>0</v>
      </c>
      <c r="K3821">
        <f t="shared" ca="1" si="539"/>
        <v>0</v>
      </c>
      <c r="N3821" t="str">
        <f t="shared" ca="1" si="540"/>
        <v>D:z</v>
      </c>
      <c r="O3821" t="str">
        <f t="shared" ca="1" si="541"/>
        <v>D7:z7</v>
      </c>
    </row>
    <row r="3822" spans="1:15">
      <c r="A3822" t="str">
        <f t="shared" si="542"/>
        <v>100</v>
      </c>
      <c r="B3822" t="str">
        <f t="shared" ca="1" si="534"/>
        <v>W</v>
      </c>
      <c r="C3822" t="s">
        <v>3971</v>
      </c>
      <c r="D3822" t="s">
        <v>3985</v>
      </c>
      <c r="E3822">
        <f t="shared" ca="1" si="535"/>
        <v>0</v>
      </c>
      <c r="H3822" t="str">
        <f t="shared" ca="1" si="536"/>
        <v>'Simpl. All tex.-dual tex'!</v>
      </c>
      <c r="I3822" t="str">
        <f t="shared" ca="1" si="537"/>
        <v>'Simpl. All tex.-dual tex'!</v>
      </c>
      <c r="J3822">
        <f t="shared" ca="1" si="538"/>
        <v>0</v>
      </c>
      <c r="K3822">
        <f t="shared" ca="1" si="539"/>
        <v>0</v>
      </c>
      <c r="N3822" t="str">
        <f t="shared" ca="1" si="540"/>
        <v>D:z</v>
      </c>
      <c r="O3822" t="str">
        <f t="shared" ca="1" si="541"/>
        <v>D7:z7</v>
      </c>
    </row>
    <row r="3823" spans="1:15">
      <c r="A3823" t="str">
        <f t="shared" si="542"/>
        <v>01</v>
      </c>
      <c r="B3823" t="str">
        <f t="shared" ca="1" si="534"/>
        <v>W</v>
      </c>
      <c r="C3823" t="s">
        <v>4016</v>
      </c>
      <c r="D3823" t="s">
        <v>4017</v>
      </c>
      <c r="E3823">
        <f t="shared" ca="1" si="535"/>
        <v>0</v>
      </c>
      <c r="H3823" t="str">
        <f t="shared" ca="1" si="536"/>
        <v>'Simpl. All tex.-dual tex'!</v>
      </c>
      <c r="I3823" t="str">
        <f t="shared" ca="1" si="537"/>
        <v>'Simpl. All tex.-dual tex'!</v>
      </c>
      <c r="J3823">
        <f t="shared" ca="1" si="538"/>
        <v>0</v>
      </c>
      <c r="K3823">
        <f t="shared" ca="1" si="539"/>
        <v>0</v>
      </c>
      <c r="N3823" t="str">
        <f t="shared" ca="1" si="540"/>
        <v>D:z</v>
      </c>
      <c r="O3823" t="str">
        <f t="shared" ca="1" si="541"/>
        <v>D7:z7</v>
      </c>
    </row>
    <row r="3824" spans="1:15">
      <c r="A3824" t="str">
        <f t="shared" si="542"/>
        <v>02</v>
      </c>
      <c r="B3824" t="str">
        <f t="shared" ca="1" si="534"/>
        <v>W</v>
      </c>
      <c r="C3824" t="s">
        <v>4016</v>
      </c>
      <c r="D3824" t="s">
        <v>4018</v>
      </c>
      <c r="E3824">
        <f t="shared" ca="1" si="535"/>
        <v>0</v>
      </c>
      <c r="H3824" t="str">
        <f t="shared" ca="1" si="536"/>
        <v>'Simpl. All tex.-dual tex'!</v>
      </c>
      <c r="I3824" t="str">
        <f t="shared" ca="1" si="537"/>
        <v>'Simpl. All tex.-dual tex'!</v>
      </c>
      <c r="J3824">
        <f t="shared" ca="1" si="538"/>
        <v>0</v>
      </c>
      <c r="K3824">
        <f t="shared" ca="1" si="539"/>
        <v>0</v>
      </c>
      <c r="N3824" t="str">
        <f t="shared" ca="1" si="540"/>
        <v>D:z</v>
      </c>
      <c r="O3824" t="str">
        <f t="shared" ca="1" si="541"/>
        <v>D7:z7</v>
      </c>
    </row>
    <row r="3825" spans="1:15">
      <c r="A3825" t="str">
        <f t="shared" si="542"/>
        <v>03</v>
      </c>
      <c r="B3825" t="str">
        <f t="shared" ca="1" si="534"/>
        <v>W</v>
      </c>
      <c r="C3825" t="s">
        <v>4016</v>
      </c>
      <c r="D3825" t="s">
        <v>4019</v>
      </c>
      <c r="E3825">
        <f t="shared" ca="1" si="535"/>
        <v>0</v>
      </c>
      <c r="H3825" t="str">
        <f t="shared" ca="1" si="536"/>
        <v>'Simpl. All tex.-dual tex'!</v>
      </c>
      <c r="I3825" t="str">
        <f t="shared" ca="1" si="537"/>
        <v>'Simpl. All tex.-dual tex'!</v>
      </c>
      <c r="J3825">
        <f t="shared" ca="1" si="538"/>
        <v>0</v>
      </c>
      <c r="K3825">
        <f t="shared" ca="1" si="539"/>
        <v>0</v>
      </c>
      <c r="N3825" t="str">
        <f t="shared" ca="1" si="540"/>
        <v>D:z</v>
      </c>
      <c r="O3825" t="str">
        <f t="shared" ca="1" si="541"/>
        <v>D7:z7</v>
      </c>
    </row>
    <row r="3826" spans="1:15">
      <c r="A3826" t="str">
        <f t="shared" si="542"/>
        <v>04</v>
      </c>
      <c r="B3826" t="str">
        <f t="shared" ca="1" si="534"/>
        <v>W</v>
      </c>
      <c r="C3826" t="s">
        <v>4016</v>
      </c>
      <c r="D3826" t="s">
        <v>4020</v>
      </c>
      <c r="E3826">
        <f t="shared" ca="1" si="535"/>
        <v>0</v>
      </c>
      <c r="H3826" t="str">
        <f t="shared" ca="1" si="536"/>
        <v>'Simpl. All tex.-dual tex'!</v>
      </c>
      <c r="I3826" t="str">
        <f t="shared" ca="1" si="537"/>
        <v>'Simpl. All tex.-dual tex'!</v>
      </c>
      <c r="J3826">
        <f t="shared" ca="1" si="538"/>
        <v>0</v>
      </c>
      <c r="K3826">
        <f t="shared" ca="1" si="539"/>
        <v>0</v>
      </c>
      <c r="N3826" t="str">
        <f t="shared" ca="1" si="540"/>
        <v>D:z</v>
      </c>
      <c r="O3826" t="str">
        <f t="shared" ca="1" si="541"/>
        <v>D7:z7</v>
      </c>
    </row>
    <row r="3827" spans="1:15">
      <c r="A3827" t="str">
        <f t="shared" si="542"/>
        <v>05</v>
      </c>
      <c r="B3827" t="str">
        <f t="shared" ca="1" si="534"/>
        <v>W</v>
      </c>
      <c r="C3827" t="s">
        <v>4016</v>
      </c>
      <c r="D3827" t="s">
        <v>4021</v>
      </c>
      <c r="E3827">
        <f t="shared" ca="1" si="535"/>
        <v>0</v>
      </c>
      <c r="H3827" t="str">
        <f t="shared" ca="1" si="536"/>
        <v>'Simpl. All tex.-dual tex'!</v>
      </c>
      <c r="I3827" t="str">
        <f t="shared" ca="1" si="537"/>
        <v>'Simpl. All tex.-dual tex'!</v>
      </c>
      <c r="J3827">
        <f t="shared" ca="1" si="538"/>
        <v>0</v>
      </c>
      <c r="K3827">
        <f t="shared" ca="1" si="539"/>
        <v>0</v>
      </c>
      <c r="N3827" t="str">
        <f t="shared" ca="1" si="540"/>
        <v>D:z</v>
      </c>
      <c r="O3827" t="str">
        <f t="shared" ca="1" si="541"/>
        <v>D7:z7</v>
      </c>
    </row>
    <row r="3828" spans="1:15">
      <c r="A3828" t="str">
        <f t="shared" si="542"/>
        <v>06</v>
      </c>
      <c r="B3828" t="str">
        <f t="shared" ca="1" si="534"/>
        <v>W</v>
      </c>
      <c r="C3828" t="s">
        <v>4016</v>
      </c>
      <c r="D3828" t="s">
        <v>4022</v>
      </c>
      <c r="E3828">
        <f t="shared" ca="1" si="535"/>
        <v>0</v>
      </c>
      <c r="H3828" t="str">
        <f t="shared" ca="1" si="536"/>
        <v>'Simpl. All tex.-dual tex'!</v>
      </c>
      <c r="I3828" t="str">
        <f t="shared" ca="1" si="537"/>
        <v>'Simpl. All tex.-dual tex'!</v>
      </c>
      <c r="J3828">
        <f t="shared" ca="1" si="538"/>
        <v>0</v>
      </c>
      <c r="K3828">
        <f t="shared" ca="1" si="539"/>
        <v>0</v>
      </c>
      <c r="N3828" t="str">
        <f t="shared" ca="1" si="540"/>
        <v>D:z</v>
      </c>
      <c r="O3828" t="str">
        <f t="shared" ca="1" si="541"/>
        <v>D7:z7</v>
      </c>
    </row>
    <row r="3829" spans="1:15">
      <c r="A3829" t="str">
        <f t="shared" si="542"/>
        <v>07</v>
      </c>
      <c r="B3829" t="str">
        <f t="shared" ca="1" si="534"/>
        <v>W</v>
      </c>
      <c r="C3829" t="s">
        <v>4016</v>
      </c>
      <c r="D3829" t="s">
        <v>4023</v>
      </c>
      <c r="E3829">
        <f t="shared" ca="1" si="535"/>
        <v>0</v>
      </c>
      <c r="H3829" t="str">
        <f t="shared" ca="1" si="536"/>
        <v>'Simpl. All tex.-dual tex'!</v>
      </c>
      <c r="I3829" t="str">
        <f t="shared" ca="1" si="537"/>
        <v>'Simpl. All tex.-dual tex'!</v>
      </c>
      <c r="J3829">
        <f t="shared" ca="1" si="538"/>
        <v>0</v>
      </c>
      <c r="K3829">
        <f t="shared" ca="1" si="539"/>
        <v>0</v>
      </c>
      <c r="N3829" t="str">
        <f t="shared" ca="1" si="540"/>
        <v>D:z</v>
      </c>
      <c r="O3829" t="str">
        <f t="shared" ca="1" si="541"/>
        <v>D7:z7</v>
      </c>
    </row>
    <row r="3830" spans="1:15">
      <c r="A3830" t="str">
        <f t="shared" si="542"/>
        <v>08</v>
      </c>
      <c r="B3830" t="str">
        <f t="shared" ca="1" si="534"/>
        <v>W</v>
      </c>
      <c r="C3830" t="s">
        <v>4016</v>
      </c>
      <c r="D3830" t="s">
        <v>4024</v>
      </c>
      <c r="E3830">
        <f t="shared" ca="1" si="535"/>
        <v>0</v>
      </c>
      <c r="H3830" t="str">
        <f t="shared" ca="1" si="536"/>
        <v>'Simpl. All tex.-dual tex'!</v>
      </c>
      <c r="I3830" t="str">
        <f t="shared" ca="1" si="537"/>
        <v>'Simpl. All tex.-dual tex'!</v>
      </c>
      <c r="J3830">
        <f t="shared" ca="1" si="538"/>
        <v>0</v>
      </c>
      <c r="K3830">
        <f t="shared" ca="1" si="539"/>
        <v>0</v>
      </c>
      <c r="N3830" t="str">
        <f t="shared" ca="1" si="540"/>
        <v>D:z</v>
      </c>
      <c r="O3830" t="str">
        <f t="shared" ca="1" si="541"/>
        <v>D7:z7</v>
      </c>
    </row>
    <row r="3831" spans="1:15">
      <c r="A3831" t="str">
        <f t="shared" si="542"/>
        <v>09</v>
      </c>
      <c r="B3831" t="str">
        <f t="shared" ca="1" si="534"/>
        <v>W</v>
      </c>
      <c r="C3831" t="s">
        <v>4016</v>
      </c>
      <c r="D3831" t="s">
        <v>4025</v>
      </c>
      <c r="E3831">
        <f t="shared" ca="1" si="535"/>
        <v>0</v>
      </c>
      <c r="H3831" t="str">
        <f t="shared" ca="1" si="536"/>
        <v>'Simpl. All tex.-dual tex'!</v>
      </c>
      <c r="I3831" t="str">
        <f t="shared" ca="1" si="537"/>
        <v>'Simpl. All tex.-dual tex'!</v>
      </c>
      <c r="J3831">
        <f t="shared" ca="1" si="538"/>
        <v>0</v>
      </c>
      <c r="K3831">
        <f t="shared" ca="1" si="539"/>
        <v>0</v>
      </c>
      <c r="N3831" t="str">
        <f t="shared" ca="1" si="540"/>
        <v>D:z</v>
      </c>
      <c r="O3831" t="str">
        <f t="shared" ca="1" si="541"/>
        <v>D7:z7</v>
      </c>
    </row>
    <row r="3832" spans="1:15">
      <c r="A3832" t="str">
        <f t="shared" si="542"/>
        <v>10</v>
      </c>
      <c r="B3832" t="str">
        <f t="shared" ca="1" si="534"/>
        <v>W</v>
      </c>
      <c r="C3832" t="s">
        <v>4016</v>
      </c>
      <c r="D3832" t="s">
        <v>4026</v>
      </c>
      <c r="E3832">
        <f t="shared" ca="1" si="535"/>
        <v>0</v>
      </c>
      <c r="H3832" t="str">
        <f t="shared" ca="1" si="536"/>
        <v>'Simpl. All tex.-dual tex'!</v>
      </c>
      <c r="I3832" t="str">
        <f t="shared" ca="1" si="537"/>
        <v>'Simpl. All tex.-dual tex'!</v>
      </c>
      <c r="J3832">
        <f t="shared" ca="1" si="538"/>
        <v>0</v>
      </c>
      <c r="K3832">
        <f t="shared" ca="1" si="539"/>
        <v>0</v>
      </c>
      <c r="N3832" t="str">
        <f t="shared" ca="1" si="540"/>
        <v>D:z</v>
      </c>
      <c r="O3832" t="str">
        <f t="shared" ca="1" si="541"/>
        <v>D7:z7</v>
      </c>
    </row>
    <row r="3833" spans="1:15">
      <c r="A3833" t="str">
        <f t="shared" si="542"/>
        <v>11</v>
      </c>
      <c r="B3833" t="str">
        <f t="shared" ca="1" si="534"/>
        <v>W</v>
      </c>
      <c r="C3833" t="s">
        <v>4016</v>
      </c>
      <c r="D3833" t="s">
        <v>4027</v>
      </c>
      <c r="E3833">
        <f t="shared" ca="1" si="535"/>
        <v>0</v>
      </c>
      <c r="H3833" t="str">
        <f t="shared" ca="1" si="536"/>
        <v>'Simpl. All tex.-dual tex'!</v>
      </c>
      <c r="I3833" t="str">
        <f t="shared" ca="1" si="537"/>
        <v>'Simpl. All tex.-dual tex'!</v>
      </c>
      <c r="J3833">
        <f t="shared" ca="1" si="538"/>
        <v>0</v>
      </c>
      <c r="K3833">
        <f t="shared" ca="1" si="539"/>
        <v>0</v>
      </c>
      <c r="N3833" t="str">
        <f t="shared" ca="1" si="540"/>
        <v>D:z</v>
      </c>
      <c r="O3833" t="str">
        <f t="shared" ca="1" si="541"/>
        <v>D7:z7</v>
      </c>
    </row>
    <row r="3834" spans="1:15">
      <c r="A3834" t="str">
        <f t="shared" si="542"/>
        <v>12</v>
      </c>
      <c r="B3834" t="str">
        <f t="shared" ca="1" si="534"/>
        <v>W</v>
      </c>
      <c r="C3834" t="s">
        <v>4016</v>
      </c>
      <c r="D3834" t="s">
        <v>4028</v>
      </c>
      <c r="E3834">
        <f t="shared" ca="1" si="535"/>
        <v>0</v>
      </c>
      <c r="H3834" t="str">
        <f t="shared" ca="1" si="536"/>
        <v>'Simpl. All tex.-dual tex'!</v>
      </c>
      <c r="I3834" t="str">
        <f t="shared" ca="1" si="537"/>
        <v>'Simpl. All tex.-dual tex'!</v>
      </c>
      <c r="J3834">
        <f t="shared" ca="1" si="538"/>
        <v>0</v>
      </c>
      <c r="K3834">
        <f t="shared" ca="1" si="539"/>
        <v>0</v>
      </c>
      <c r="N3834" t="str">
        <f t="shared" ca="1" si="540"/>
        <v>D:z</v>
      </c>
      <c r="O3834" t="str">
        <f t="shared" ca="1" si="541"/>
        <v>D7:z7</v>
      </c>
    </row>
    <row r="3835" spans="1:15">
      <c r="A3835" t="str">
        <f t="shared" si="542"/>
        <v>13</v>
      </c>
      <c r="B3835" t="str">
        <f t="shared" ca="1" si="534"/>
        <v>W</v>
      </c>
      <c r="C3835" t="s">
        <v>4016</v>
      </c>
      <c r="D3835" t="s">
        <v>4029</v>
      </c>
      <c r="E3835">
        <f t="shared" ca="1" si="535"/>
        <v>0</v>
      </c>
      <c r="H3835" t="str">
        <f t="shared" ca="1" si="536"/>
        <v>'Simpl. All tex.-dual tex'!</v>
      </c>
      <c r="I3835" t="str">
        <f t="shared" ca="1" si="537"/>
        <v>'Simpl. All tex.-dual tex'!</v>
      </c>
      <c r="J3835">
        <f t="shared" ca="1" si="538"/>
        <v>0</v>
      </c>
      <c r="K3835">
        <f t="shared" ca="1" si="539"/>
        <v>0</v>
      </c>
      <c r="N3835" t="str">
        <f t="shared" ca="1" si="540"/>
        <v>D:z</v>
      </c>
      <c r="O3835" t="str">
        <f t="shared" ca="1" si="541"/>
        <v>D7:z7</v>
      </c>
    </row>
    <row r="3836" spans="1:15">
      <c r="A3836" t="str">
        <f t="shared" si="542"/>
        <v>100</v>
      </c>
      <c r="B3836" t="str">
        <f t="shared" ca="1" si="534"/>
        <v>W</v>
      </c>
      <c r="C3836" t="s">
        <v>4016</v>
      </c>
      <c r="D3836" t="s">
        <v>4030</v>
      </c>
      <c r="E3836">
        <f t="shared" ca="1" si="535"/>
        <v>0</v>
      </c>
      <c r="H3836" t="str">
        <f t="shared" ca="1" si="536"/>
        <v>'Simpl. All tex.-dual tex'!</v>
      </c>
      <c r="I3836" t="str">
        <f t="shared" ca="1" si="537"/>
        <v>'Simpl. All tex.-dual tex'!</v>
      </c>
      <c r="J3836">
        <f t="shared" ca="1" si="538"/>
        <v>0</v>
      </c>
      <c r="K3836">
        <f t="shared" ca="1" si="539"/>
        <v>0</v>
      </c>
      <c r="N3836" t="str">
        <f t="shared" ca="1" si="540"/>
        <v>D:z</v>
      </c>
      <c r="O3836" t="str">
        <f t="shared" ca="1" si="541"/>
        <v>D7:z7</v>
      </c>
    </row>
    <row r="3837" spans="1:15">
      <c r="A3837" t="str">
        <f t="shared" si="542"/>
        <v>01</v>
      </c>
      <c r="B3837" t="str">
        <f t="shared" ca="1" si="534"/>
        <v>W</v>
      </c>
      <c r="C3837" t="s">
        <v>4061</v>
      </c>
      <c r="D3837" t="s">
        <v>4062</v>
      </c>
      <c r="E3837">
        <f t="shared" ca="1" si="535"/>
        <v>0</v>
      </c>
      <c r="H3837" t="str">
        <f t="shared" ca="1" si="536"/>
        <v>'Simpl. All tex.-dual tex'!</v>
      </c>
      <c r="I3837" t="str">
        <f t="shared" ca="1" si="537"/>
        <v>'Simpl. All tex.-dual tex'!</v>
      </c>
      <c r="J3837">
        <f t="shared" ca="1" si="538"/>
        <v>0</v>
      </c>
      <c r="K3837">
        <f t="shared" ca="1" si="539"/>
        <v>0</v>
      </c>
      <c r="N3837" t="str">
        <f t="shared" ca="1" si="540"/>
        <v>D:z</v>
      </c>
      <c r="O3837" t="str">
        <f t="shared" ca="1" si="541"/>
        <v>D7:z7</v>
      </c>
    </row>
    <row r="3838" spans="1:15">
      <c r="A3838" t="str">
        <f t="shared" si="542"/>
        <v>02</v>
      </c>
      <c r="B3838" t="str">
        <f t="shared" ca="1" si="534"/>
        <v>W</v>
      </c>
      <c r="C3838" t="s">
        <v>4061</v>
      </c>
      <c r="D3838" t="s">
        <v>4063</v>
      </c>
      <c r="E3838">
        <f t="shared" ca="1" si="535"/>
        <v>0</v>
      </c>
      <c r="H3838" t="str">
        <f t="shared" ca="1" si="536"/>
        <v>'Simpl. All tex.-dual tex'!</v>
      </c>
      <c r="I3838" t="str">
        <f t="shared" ca="1" si="537"/>
        <v>'Simpl. All tex.-dual tex'!</v>
      </c>
      <c r="J3838">
        <f t="shared" ca="1" si="538"/>
        <v>0</v>
      </c>
      <c r="K3838">
        <f t="shared" ca="1" si="539"/>
        <v>0</v>
      </c>
      <c r="N3838" t="str">
        <f t="shared" ca="1" si="540"/>
        <v>D:z</v>
      </c>
      <c r="O3838" t="str">
        <f t="shared" ca="1" si="541"/>
        <v>D7:z7</v>
      </c>
    </row>
    <row r="3839" spans="1:15">
      <c r="A3839" t="str">
        <f t="shared" si="542"/>
        <v>03</v>
      </c>
      <c r="B3839" t="str">
        <f t="shared" ca="1" si="534"/>
        <v>W</v>
      </c>
      <c r="C3839" t="s">
        <v>4061</v>
      </c>
      <c r="D3839" t="s">
        <v>4064</v>
      </c>
      <c r="E3839">
        <f t="shared" ca="1" si="535"/>
        <v>0</v>
      </c>
      <c r="H3839" t="str">
        <f t="shared" ca="1" si="536"/>
        <v>'Simpl. All tex.-dual tex'!</v>
      </c>
      <c r="I3839" t="str">
        <f t="shared" ca="1" si="537"/>
        <v>'Simpl. All tex.-dual tex'!</v>
      </c>
      <c r="J3839">
        <f t="shared" ca="1" si="538"/>
        <v>0</v>
      </c>
      <c r="K3839">
        <f t="shared" ca="1" si="539"/>
        <v>0</v>
      </c>
      <c r="N3839" t="str">
        <f t="shared" ca="1" si="540"/>
        <v>D:z</v>
      </c>
      <c r="O3839" t="str">
        <f t="shared" ca="1" si="541"/>
        <v>D7:z7</v>
      </c>
    </row>
    <row r="3840" spans="1:15">
      <c r="A3840" t="str">
        <f t="shared" si="542"/>
        <v>04</v>
      </c>
      <c r="B3840" t="str">
        <f t="shared" ca="1" si="534"/>
        <v>W</v>
      </c>
      <c r="C3840" t="s">
        <v>4061</v>
      </c>
      <c r="D3840" t="s">
        <v>4065</v>
      </c>
      <c r="E3840">
        <f t="shared" ca="1" si="535"/>
        <v>0</v>
      </c>
      <c r="H3840" t="str">
        <f t="shared" ca="1" si="536"/>
        <v>'Simpl. All tex.-dual tex'!</v>
      </c>
      <c r="I3840" t="str">
        <f t="shared" ca="1" si="537"/>
        <v>'Simpl. All tex.-dual tex'!</v>
      </c>
      <c r="J3840">
        <f t="shared" ca="1" si="538"/>
        <v>0</v>
      </c>
      <c r="K3840">
        <f t="shared" ca="1" si="539"/>
        <v>0</v>
      </c>
      <c r="N3840" t="str">
        <f t="shared" ca="1" si="540"/>
        <v>D:z</v>
      </c>
      <c r="O3840" t="str">
        <f t="shared" ca="1" si="541"/>
        <v>D7:z7</v>
      </c>
    </row>
    <row r="3841" spans="1:15">
      <c r="A3841" t="str">
        <f t="shared" si="542"/>
        <v>05</v>
      </c>
      <c r="B3841" t="str">
        <f t="shared" ca="1" si="534"/>
        <v>W</v>
      </c>
      <c r="C3841" t="s">
        <v>4061</v>
      </c>
      <c r="D3841" t="s">
        <v>4066</v>
      </c>
      <c r="E3841">
        <f t="shared" ca="1" si="535"/>
        <v>0</v>
      </c>
      <c r="H3841" t="str">
        <f t="shared" ca="1" si="536"/>
        <v>'Simpl. All tex.-dual tex'!</v>
      </c>
      <c r="I3841" t="str">
        <f t="shared" ca="1" si="537"/>
        <v>'Simpl. All tex.-dual tex'!</v>
      </c>
      <c r="J3841">
        <f t="shared" ca="1" si="538"/>
        <v>0</v>
      </c>
      <c r="K3841">
        <f t="shared" ca="1" si="539"/>
        <v>0</v>
      </c>
      <c r="N3841" t="str">
        <f t="shared" ca="1" si="540"/>
        <v>D:z</v>
      </c>
      <c r="O3841" t="str">
        <f t="shared" ca="1" si="541"/>
        <v>D7:z7</v>
      </c>
    </row>
    <row r="3842" spans="1:15">
      <c r="A3842" t="str">
        <f t="shared" si="542"/>
        <v>06</v>
      </c>
      <c r="B3842" t="str">
        <f t="shared" ca="1" si="534"/>
        <v>W</v>
      </c>
      <c r="C3842" t="s">
        <v>4061</v>
      </c>
      <c r="D3842" t="s">
        <v>4067</v>
      </c>
      <c r="E3842">
        <f t="shared" ca="1" si="535"/>
        <v>0</v>
      </c>
      <c r="H3842" t="str">
        <f t="shared" ca="1" si="536"/>
        <v>'Simpl. All tex.-dual tex'!</v>
      </c>
      <c r="I3842" t="str">
        <f t="shared" ca="1" si="537"/>
        <v>'Simpl. All tex.-dual tex'!</v>
      </c>
      <c r="J3842">
        <f t="shared" ca="1" si="538"/>
        <v>0</v>
      </c>
      <c r="K3842">
        <f t="shared" ca="1" si="539"/>
        <v>0</v>
      </c>
      <c r="N3842" t="str">
        <f t="shared" ca="1" si="540"/>
        <v>D:z</v>
      </c>
      <c r="O3842" t="str">
        <f t="shared" ca="1" si="541"/>
        <v>D7:z7</v>
      </c>
    </row>
    <row r="3843" spans="1:15">
      <c r="A3843" t="str">
        <f t="shared" si="542"/>
        <v>07</v>
      </c>
      <c r="B3843" t="str">
        <f t="shared" ca="1" si="534"/>
        <v>W</v>
      </c>
      <c r="C3843" t="s">
        <v>4061</v>
      </c>
      <c r="D3843" t="s">
        <v>4068</v>
      </c>
      <c r="E3843">
        <f t="shared" ca="1" si="535"/>
        <v>0</v>
      </c>
      <c r="H3843" t="str">
        <f t="shared" ca="1" si="536"/>
        <v>'Simpl. All tex.-dual tex'!</v>
      </c>
      <c r="I3843" t="str">
        <f t="shared" ca="1" si="537"/>
        <v>'Simpl. All tex.-dual tex'!</v>
      </c>
      <c r="J3843">
        <f t="shared" ca="1" si="538"/>
        <v>0</v>
      </c>
      <c r="K3843">
        <f t="shared" ca="1" si="539"/>
        <v>0</v>
      </c>
      <c r="N3843" t="str">
        <f t="shared" ca="1" si="540"/>
        <v>D:z</v>
      </c>
      <c r="O3843" t="str">
        <f t="shared" ca="1" si="541"/>
        <v>D7:z7</v>
      </c>
    </row>
    <row r="3844" spans="1:15">
      <c r="A3844" t="str">
        <f t="shared" si="542"/>
        <v>08</v>
      </c>
      <c r="B3844" t="str">
        <f t="shared" ca="1" si="534"/>
        <v>W</v>
      </c>
      <c r="C3844" t="s">
        <v>4061</v>
      </c>
      <c r="D3844" t="s">
        <v>4069</v>
      </c>
      <c r="E3844">
        <f t="shared" ca="1" si="535"/>
        <v>0</v>
      </c>
      <c r="H3844" t="str">
        <f t="shared" ca="1" si="536"/>
        <v>'Simpl. All tex.-dual tex'!</v>
      </c>
      <c r="I3844" t="str">
        <f t="shared" ca="1" si="537"/>
        <v>'Simpl. All tex.-dual tex'!</v>
      </c>
      <c r="J3844">
        <f t="shared" ca="1" si="538"/>
        <v>0</v>
      </c>
      <c r="K3844">
        <f t="shared" ca="1" si="539"/>
        <v>0</v>
      </c>
      <c r="N3844" t="str">
        <f t="shared" ca="1" si="540"/>
        <v>D:z</v>
      </c>
      <c r="O3844" t="str">
        <f t="shared" ca="1" si="541"/>
        <v>D7:z7</v>
      </c>
    </row>
    <row r="3845" spans="1:15">
      <c r="A3845" t="str">
        <f t="shared" si="542"/>
        <v>09</v>
      </c>
      <c r="B3845" t="str">
        <f t="shared" ca="1" si="534"/>
        <v>W</v>
      </c>
      <c r="C3845" t="s">
        <v>4061</v>
      </c>
      <c r="D3845" t="s">
        <v>4070</v>
      </c>
      <c r="E3845">
        <f t="shared" ca="1" si="535"/>
        <v>0</v>
      </c>
      <c r="H3845" t="str">
        <f t="shared" ca="1" si="536"/>
        <v>'Simpl. All tex.-dual tex'!</v>
      </c>
      <c r="I3845" t="str">
        <f t="shared" ca="1" si="537"/>
        <v>'Simpl. All tex.-dual tex'!</v>
      </c>
      <c r="J3845">
        <f t="shared" ca="1" si="538"/>
        <v>0</v>
      </c>
      <c r="K3845">
        <f t="shared" ca="1" si="539"/>
        <v>0</v>
      </c>
      <c r="N3845" t="str">
        <f t="shared" ca="1" si="540"/>
        <v>D:z</v>
      </c>
      <c r="O3845" t="str">
        <f t="shared" ca="1" si="541"/>
        <v>D7:z7</v>
      </c>
    </row>
    <row r="3846" spans="1:15">
      <c r="A3846" t="str">
        <f t="shared" si="542"/>
        <v>10</v>
      </c>
      <c r="B3846" t="str">
        <f t="shared" ca="1" si="534"/>
        <v>W</v>
      </c>
      <c r="C3846" t="s">
        <v>4061</v>
      </c>
      <c r="D3846" t="s">
        <v>4071</v>
      </c>
      <c r="E3846">
        <f t="shared" ca="1" si="535"/>
        <v>0</v>
      </c>
      <c r="H3846" t="str">
        <f t="shared" ca="1" si="536"/>
        <v>'Simpl. All tex.-dual tex'!</v>
      </c>
      <c r="I3846" t="str">
        <f t="shared" ca="1" si="537"/>
        <v>'Simpl. All tex.-dual tex'!</v>
      </c>
      <c r="J3846">
        <f t="shared" ca="1" si="538"/>
        <v>0</v>
      </c>
      <c r="K3846">
        <f t="shared" ca="1" si="539"/>
        <v>0</v>
      </c>
      <c r="N3846" t="str">
        <f t="shared" ca="1" si="540"/>
        <v>D:z</v>
      </c>
      <c r="O3846" t="str">
        <f t="shared" ca="1" si="541"/>
        <v>D7:z7</v>
      </c>
    </row>
    <row r="3847" spans="1:15">
      <c r="A3847" t="str">
        <f t="shared" si="542"/>
        <v>11</v>
      </c>
      <c r="B3847" t="str">
        <f t="shared" ca="1" si="534"/>
        <v>W</v>
      </c>
      <c r="C3847" t="s">
        <v>4061</v>
      </c>
      <c r="D3847" t="s">
        <v>4072</v>
      </c>
      <c r="E3847">
        <f t="shared" ca="1" si="535"/>
        <v>0</v>
      </c>
      <c r="H3847" t="str">
        <f t="shared" ca="1" si="536"/>
        <v>'Simpl. All tex.-dual tex'!</v>
      </c>
      <c r="I3847" t="str">
        <f t="shared" ca="1" si="537"/>
        <v>'Simpl. All tex.-dual tex'!</v>
      </c>
      <c r="J3847">
        <f t="shared" ca="1" si="538"/>
        <v>0</v>
      </c>
      <c r="K3847">
        <f t="shared" ca="1" si="539"/>
        <v>0</v>
      </c>
      <c r="N3847" t="str">
        <f t="shared" ca="1" si="540"/>
        <v>D:z</v>
      </c>
      <c r="O3847" t="str">
        <f t="shared" ca="1" si="541"/>
        <v>D7:z7</v>
      </c>
    </row>
    <row r="3848" spans="1:15">
      <c r="A3848" t="str">
        <f t="shared" si="542"/>
        <v>12</v>
      </c>
      <c r="B3848" t="str">
        <f t="shared" ca="1" si="534"/>
        <v>W</v>
      </c>
      <c r="C3848" t="s">
        <v>4061</v>
      </c>
      <c r="D3848" t="s">
        <v>4073</v>
      </c>
      <c r="E3848">
        <f t="shared" ca="1" si="535"/>
        <v>0</v>
      </c>
      <c r="H3848" t="str">
        <f t="shared" ca="1" si="536"/>
        <v>'Simpl. All tex.-dual tex'!</v>
      </c>
      <c r="I3848" t="str">
        <f t="shared" ca="1" si="537"/>
        <v>'Simpl. All tex.-dual tex'!</v>
      </c>
      <c r="J3848">
        <f t="shared" ca="1" si="538"/>
        <v>0</v>
      </c>
      <c r="K3848">
        <f t="shared" ca="1" si="539"/>
        <v>0</v>
      </c>
      <c r="N3848" t="str">
        <f t="shared" ca="1" si="540"/>
        <v>D:z</v>
      </c>
      <c r="O3848" t="str">
        <f t="shared" ca="1" si="541"/>
        <v>D7:z7</v>
      </c>
    </row>
    <row r="3849" spans="1:15">
      <c r="A3849" t="str">
        <f t="shared" si="542"/>
        <v>13</v>
      </c>
      <c r="B3849" t="str">
        <f t="shared" ca="1" si="534"/>
        <v>W</v>
      </c>
      <c r="C3849" t="s">
        <v>4061</v>
      </c>
      <c r="D3849" t="s">
        <v>4074</v>
      </c>
      <c r="E3849">
        <f t="shared" ca="1" si="535"/>
        <v>0</v>
      </c>
      <c r="H3849" t="str">
        <f t="shared" ca="1" si="536"/>
        <v>'Simpl. All tex.-dual tex'!</v>
      </c>
      <c r="I3849" t="str">
        <f t="shared" ca="1" si="537"/>
        <v>'Simpl. All tex.-dual tex'!</v>
      </c>
      <c r="J3849">
        <f t="shared" ca="1" si="538"/>
        <v>0</v>
      </c>
      <c r="K3849">
        <f t="shared" ca="1" si="539"/>
        <v>0</v>
      </c>
      <c r="N3849" t="str">
        <f t="shared" ca="1" si="540"/>
        <v>D:z</v>
      </c>
      <c r="O3849" t="str">
        <f t="shared" ca="1" si="541"/>
        <v>D7:z7</v>
      </c>
    </row>
    <row r="3850" spans="1:15">
      <c r="A3850" t="str">
        <f t="shared" si="542"/>
        <v>100</v>
      </c>
      <c r="B3850" t="str">
        <f t="shared" ca="1" si="534"/>
        <v>W</v>
      </c>
      <c r="C3850" t="s">
        <v>4061</v>
      </c>
      <c r="D3850" t="s">
        <v>4075</v>
      </c>
      <c r="E3850">
        <f t="shared" ca="1" si="535"/>
        <v>0</v>
      </c>
      <c r="H3850" t="str">
        <f t="shared" ca="1" si="536"/>
        <v>'Simpl. All tex.-dual tex'!</v>
      </c>
      <c r="I3850" t="str">
        <f t="shared" ca="1" si="537"/>
        <v>'Simpl. All tex.-dual tex'!</v>
      </c>
      <c r="J3850">
        <f t="shared" ca="1" si="538"/>
        <v>0</v>
      </c>
      <c r="K3850">
        <f t="shared" ca="1" si="539"/>
        <v>0</v>
      </c>
      <c r="N3850" t="str">
        <f t="shared" ca="1" si="540"/>
        <v>D:z</v>
      </c>
      <c r="O3850" t="str">
        <f t="shared" ca="1" si="541"/>
        <v>D7:z7</v>
      </c>
    </row>
    <row r="3851" spans="1:15">
      <c r="A3851" t="str">
        <f t="shared" si="542"/>
        <v>01</v>
      </c>
      <c r="B3851" t="str">
        <f t="shared" ref="B3851:B3914" ca="1" si="543">VLOOKUP(H3851,$A$1:$K$3,11,FALSE)</f>
        <v>W</v>
      </c>
      <c r="C3851" t="s">
        <v>4106</v>
      </c>
      <c r="D3851" t="s">
        <v>4107</v>
      </c>
      <c r="E3851">
        <f t="shared" ref="E3851:E3914" ca="1" si="544">IFERROR(VLOOKUP(C3851,INDIRECT($H3851&amp;$N3851),MATCH($A3851,INDIRECT($H3851&amp;$O3851),0),FALSE),0)</f>
        <v>0</v>
      </c>
      <c r="H3851" t="str">
        <f t="shared" ref="H3851:H3914" ca="1" si="545">IF(I3851&lt;&gt;0,I3851,IF(J3851&lt;&gt;0,J3851,K3851))</f>
        <v>'Simpl. All tex.-dual tex'!</v>
      </c>
      <c r="I3851" t="str">
        <f t="shared" ref="I3851:I3914" ca="1" si="546">IF(IFERROR(VLOOKUP(C3851,INDIRECT($G$5&amp;"D:D"),1,FALSE),0)&lt;&gt;0,I$9,0)</f>
        <v>'Simpl. All tex.-dual tex'!</v>
      </c>
      <c r="J3851">
        <f t="shared" ref="J3851:J3914" ca="1" si="547">IF(IFERROR(VLOOKUP(C3851,INDIRECT($G$6&amp;"D:D"),1,FALSE),0)&lt;&gt;0,J$9,0)</f>
        <v>0</v>
      </c>
      <c r="K3851">
        <f t="shared" ref="K3851:K3914" ca="1" si="548">IF(IFERROR(VLOOKUP($C3851,INDIRECT($G$7&amp;"d:d"),1,FALSE),0)&lt;&gt;0,K$9,0)</f>
        <v>0</v>
      </c>
      <c r="N3851" t="str">
        <f t="shared" ref="N3851:N3914" ca="1" si="549">VLOOKUP($H3851,$G$5:$I$7,2,FALSE)</f>
        <v>D:z</v>
      </c>
      <c r="O3851" t="str">
        <f t="shared" ref="O3851:O3914" ca="1" si="550">VLOOKUP($H3851,$G$5:$I$7,3,FALSE)</f>
        <v>D7:z7</v>
      </c>
    </row>
    <row r="3852" spans="1:15">
      <c r="A3852" t="str">
        <f t="shared" si="542"/>
        <v>02</v>
      </c>
      <c r="B3852" t="str">
        <f t="shared" ca="1" si="543"/>
        <v>W</v>
      </c>
      <c r="C3852" t="s">
        <v>4106</v>
      </c>
      <c r="D3852" t="s">
        <v>4108</v>
      </c>
      <c r="E3852">
        <f t="shared" ca="1" si="544"/>
        <v>0</v>
      </c>
      <c r="H3852" t="str">
        <f t="shared" ca="1" si="545"/>
        <v>'Simpl. All tex.-dual tex'!</v>
      </c>
      <c r="I3852" t="str">
        <f t="shared" ca="1" si="546"/>
        <v>'Simpl. All tex.-dual tex'!</v>
      </c>
      <c r="J3852">
        <f t="shared" ca="1" si="547"/>
        <v>0</v>
      </c>
      <c r="K3852">
        <f t="shared" ca="1" si="548"/>
        <v>0</v>
      </c>
      <c r="N3852" t="str">
        <f t="shared" ca="1" si="549"/>
        <v>D:z</v>
      </c>
      <c r="O3852" t="str">
        <f t="shared" ca="1" si="550"/>
        <v>D7:z7</v>
      </c>
    </row>
    <row r="3853" spans="1:15">
      <c r="A3853" t="str">
        <f t="shared" si="542"/>
        <v>03</v>
      </c>
      <c r="B3853" t="str">
        <f t="shared" ca="1" si="543"/>
        <v>W</v>
      </c>
      <c r="C3853" t="s">
        <v>4106</v>
      </c>
      <c r="D3853" t="s">
        <v>4109</v>
      </c>
      <c r="E3853">
        <f t="shared" ca="1" si="544"/>
        <v>0</v>
      </c>
      <c r="H3853" t="str">
        <f t="shared" ca="1" si="545"/>
        <v>'Simpl. All tex.-dual tex'!</v>
      </c>
      <c r="I3853" t="str">
        <f t="shared" ca="1" si="546"/>
        <v>'Simpl. All tex.-dual tex'!</v>
      </c>
      <c r="J3853">
        <f t="shared" ca="1" si="547"/>
        <v>0</v>
      </c>
      <c r="K3853">
        <f t="shared" ca="1" si="548"/>
        <v>0</v>
      </c>
      <c r="N3853" t="str">
        <f t="shared" ca="1" si="549"/>
        <v>D:z</v>
      </c>
      <c r="O3853" t="str">
        <f t="shared" ca="1" si="550"/>
        <v>D7:z7</v>
      </c>
    </row>
    <row r="3854" spans="1:15">
      <c r="A3854" t="str">
        <f t="shared" si="542"/>
        <v>04</v>
      </c>
      <c r="B3854" t="str">
        <f t="shared" ca="1" si="543"/>
        <v>W</v>
      </c>
      <c r="C3854" t="s">
        <v>4106</v>
      </c>
      <c r="D3854" t="s">
        <v>4110</v>
      </c>
      <c r="E3854">
        <f t="shared" ca="1" si="544"/>
        <v>0</v>
      </c>
      <c r="H3854" t="str">
        <f t="shared" ca="1" si="545"/>
        <v>'Simpl. All tex.-dual tex'!</v>
      </c>
      <c r="I3854" t="str">
        <f t="shared" ca="1" si="546"/>
        <v>'Simpl. All tex.-dual tex'!</v>
      </c>
      <c r="J3854">
        <f t="shared" ca="1" si="547"/>
        <v>0</v>
      </c>
      <c r="K3854">
        <f t="shared" ca="1" si="548"/>
        <v>0</v>
      </c>
      <c r="N3854" t="str">
        <f t="shared" ca="1" si="549"/>
        <v>D:z</v>
      </c>
      <c r="O3854" t="str">
        <f t="shared" ca="1" si="550"/>
        <v>D7:z7</v>
      </c>
    </row>
    <row r="3855" spans="1:15">
      <c r="A3855" t="str">
        <f t="shared" si="542"/>
        <v>05</v>
      </c>
      <c r="B3855" t="str">
        <f t="shared" ca="1" si="543"/>
        <v>W</v>
      </c>
      <c r="C3855" t="s">
        <v>4106</v>
      </c>
      <c r="D3855" t="s">
        <v>4111</v>
      </c>
      <c r="E3855">
        <f t="shared" ca="1" si="544"/>
        <v>0</v>
      </c>
      <c r="H3855" t="str">
        <f t="shared" ca="1" si="545"/>
        <v>'Simpl. All tex.-dual tex'!</v>
      </c>
      <c r="I3855" t="str">
        <f t="shared" ca="1" si="546"/>
        <v>'Simpl. All tex.-dual tex'!</v>
      </c>
      <c r="J3855">
        <f t="shared" ca="1" si="547"/>
        <v>0</v>
      </c>
      <c r="K3855">
        <f t="shared" ca="1" si="548"/>
        <v>0</v>
      </c>
      <c r="N3855" t="str">
        <f t="shared" ca="1" si="549"/>
        <v>D:z</v>
      </c>
      <c r="O3855" t="str">
        <f t="shared" ca="1" si="550"/>
        <v>D7:z7</v>
      </c>
    </row>
    <row r="3856" spans="1:15">
      <c r="A3856" t="str">
        <f t="shared" si="542"/>
        <v>06</v>
      </c>
      <c r="B3856" t="str">
        <f t="shared" ca="1" si="543"/>
        <v>W</v>
      </c>
      <c r="C3856" t="s">
        <v>4106</v>
      </c>
      <c r="D3856" t="s">
        <v>4112</v>
      </c>
      <c r="E3856">
        <f t="shared" ca="1" si="544"/>
        <v>0</v>
      </c>
      <c r="H3856" t="str">
        <f t="shared" ca="1" si="545"/>
        <v>'Simpl. All tex.-dual tex'!</v>
      </c>
      <c r="I3856" t="str">
        <f t="shared" ca="1" si="546"/>
        <v>'Simpl. All tex.-dual tex'!</v>
      </c>
      <c r="J3856">
        <f t="shared" ca="1" si="547"/>
        <v>0</v>
      </c>
      <c r="K3856">
        <f t="shared" ca="1" si="548"/>
        <v>0</v>
      </c>
      <c r="N3856" t="str">
        <f t="shared" ca="1" si="549"/>
        <v>D:z</v>
      </c>
      <c r="O3856" t="str">
        <f t="shared" ca="1" si="550"/>
        <v>D7:z7</v>
      </c>
    </row>
    <row r="3857" spans="1:15">
      <c r="A3857" t="str">
        <f t="shared" si="542"/>
        <v>07</v>
      </c>
      <c r="B3857" t="str">
        <f t="shared" ca="1" si="543"/>
        <v>W</v>
      </c>
      <c r="C3857" t="s">
        <v>4106</v>
      </c>
      <c r="D3857" t="s">
        <v>4113</v>
      </c>
      <c r="E3857">
        <f t="shared" ca="1" si="544"/>
        <v>0</v>
      </c>
      <c r="H3857" t="str">
        <f t="shared" ca="1" si="545"/>
        <v>'Simpl. All tex.-dual tex'!</v>
      </c>
      <c r="I3857" t="str">
        <f t="shared" ca="1" si="546"/>
        <v>'Simpl. All tex.-dual tex'!</v>
      </c>
      <c r="J3857">
        <f t="shared" ca="1" si="547"/>
        <v>0</v>
      </c>
      <c r="K3857">
        <f t="shared" ca="1" si="548"/>
        <v>0</v>
      </c>
      <c r="N3857" t="str">
        <f t="shared" ca="1" si="549"/>
        <v>D:z</v>
      </c>
      <c r="O3857" t="str">
        <f t="shared" ca="1" si="550"/>
        <v>D7:z7</v>
      </c>
    </row>
    <row r="3858" spans="1:15">
      <c r="A3858" t="str">
        <f t="shared" si="542"/>
        <v>08</v>
      </c>
      <c r="B3858" t="str">
        <f t="shared" ca="1" si="543"/>
        <v>W</v>
      </c>
      <c r="C3858" t="s">
        <v>4106</v>
      </c>
      <c r="D3858" t="s">
        <v>4114</v>
      </c>
      <c r="E3858">
        <f t="shared" ca="1" si="544"/>
        <v>0</v>
      </c>
      <c r="H3858" t="str">
        <f t="shared" ca="1" si="545"/>
        <v>'Simpl. All tex.-dual tex'!</v>
      </c>
      <c r="I3858" t="str">
        <f t="shared" ca="1" si="546"/>
        <v>'Simpl. All tex.-dual tex'!</v>
      </c>
      <c r="J3858">
        <f t="shared" ca="1" si="547"/>
        <v>0</v>
      </c>
      <c r="K3858">
        <f t="shared" ca="1" si="548"/>
        <v>0</v>
      </c>
      <c r="N3858" t="str">
        <f t="shared" ca="1" si="549"/>
        <v>D:z</v>
      </c>
      <c r="O3858" t="str">
        <f t="shared" ca="1" si="550"/>
        <v>D7:z7</v>
      </c>
    </row>
    <row r="3859" spans="1:15">
      <c r="A3859" t="str">
        <f t="shared" si="542"/>
        <v>09</v>
      </c>
      <c r="B3859" t="str">
        <f t="shared" ca="1" si="543"/>
        <v>W</v>
      </c>
      <c r="C3859" t="s">
        <v>4106</v>
      </c>
      <c r="D3859" t="s">
        <v>4115</v>
      </c>
      <c r="E3859">
        <f t="shared" ca="1" si="544"/>
        <v>0</v>
      </c>
      <c r="H3859" t="str">
        <f t="shared" ca="1" si="545"/>
        <v>'Simpl. All tex.-dual tex'!</v>
      </c>
      <c r="I3859" t="str">
        <f t="shared" ca="1" si="546"/>
        <v>'Simpl. All tex.-dual tex'!</v>
      </c>
      <c r="J3859">
        <f t="shared" ca="1" si="547"/>
        <v>0</v>
      </c>
      <c r="K3859">
        <f t="shared" ca="1" si="548"/>
        <v>0</v>
      </c>
      <c r="N3859" t="str">
        <f t="shared" ca="1" si="549"/>
        <v>D:z</v>
      </c>
      <c r="O3859" t="str">
        <f t="shared" ca="1" si="550"/>
        <v>D7:z7</v>
      </c>
    </row>
    <row r="3860" spans="1:15">
      <c r="A3860" t="str">
        <f t="shared" si="542"/>
        <v>10</v>
      </c>
      <c r="B3860" t="str">
        <f t="shared" ca="1" si="543"/>
        <v>W</v>
      </c>
      <c r="C3860" t="s">
        <v>4106</v>
      </c>
      <c r="D3860" t="s">
        <v>4116</v>
      </c>
      <c r="E3860">
        <f t="shared" ca="1" si="544"/>
        <v>0</v>
      </c>
      <c r="H3860" t="str">
        <f t="shared" ca="1" si="545"/>
        <v>'Simpl. All tex.-dual tex'!</v>
      </c>
      <c r="I3860" t="str">
        <f t="shared" ca="1" si="546"/>
        <v>'Simpl. All tex.-dual tex'!</v>
      </c>
      <c r="J3860">
        <f t="shared" ca="1" si="547"/>
        <v>0</v>
      </c>
      <c r="K3860">
        <f t="shared" ca="1" si="548"/>
        <v>0</v>
      </c>
      <c r="N3860" t="str">
        <f t="shared" ca="1" si="549"/>
        <v>D:z</v>
      </c>
      <c r="O3860" t="str">
        <f t="shared" ca="1" si="550"/>
        <v>D7:z7</v>
      </c>
    </row>
    <row r="3861" spans="1:15">
      <c r="A3861" t="str">
        <f t="shared" si="542"/>
        <v>11</v>
      </c>
      <c r="B3861" t="str">
        <f t="shared" ca="1" si="543"/>
        <v>W</v>
      </c>
      <c r="C3861" t="s">
        <v>4106</v>
      </c>
      <c r="D3861" t="s">
        <v>4117</v>
      </c>
      <c r="E3861">
        <f t="shared" ca="1" si="544"/>
        <v>0</v>
      </c>
      <c r="H3861" t="str">
        <f t="shared" ca="1" si="545"/>
        <v>'Simpl. All tex.-dual tex'!</v>
      </c>
      <c r="I3861" t="str">
        <f t="shared" ca="1" si="546"/>
        <v>'Simpl. All tex.-dual tex'!</v>
      </c>
      <c r="J3861">
        <f t="shared" ca="1" si="547"/>
        <v>0</v>
      </c>
      <c r="K3861">
        <f t="shared" ca="1" si="548"/>
        <v>0</v>
      </c>
      <c r="N3861" t="str">
        <f t="shared" ca="1" si="549"/>
        <v>D:z</v>
      </c>
      <c r="O3861" t="str">
        <f t="shared" ca="1" si="550"/>
        <v>D7:z7</v>
      </c>
    </row>
    <row r="3862" spans="1:15">
      <c r="A3862" t="str">
        <f t="shared" si="542"/>
        <v>12</v>
      </c>
      <c r="B3862" t="str">
        <f t="shared" ca="1" si="543"/>
        <v>W</v>
      </c>
      <c r="C3862" t="s">
        <v>4106</v>
      </c>
      <c r="D3862" t="s">
        <v>4118</v>
      </c>
      <c r="E3862">
        <f t="shared" ca="1" si="544"/>
        <v>0</v>
      </c>
      <c r="H3862" t="str">
        <f t="shared" ca="1" si="545"/>
        <v>'Simpl. All tex.-dual tex'!</v>
      </c>
      <c r="I3862" t="str">
        <f t="shared" ca="1" si="546"/>
        <v>'Simpl. All tex.-dual tex'!</v>
      </c>
      <c r="J3862">
        <f t="shared" ca="1" si="547"/>
        <v>0</v>
      </c>
      <c r="K3862">
        <f t="shared" ca="1" si="548"/>
        <v>0</v>
      </c>
      <c r="N3862" t="str">
        <f t="shared" ca="1" si="549"/>
        <v>D:z</v>
      </c>
      <c r="O3862" t="str">
        <f t="shared" ca="1" si="550"/>
        <v>D7:z7</v>
      </c>
    </row>
    <row r="3863" spans="1:15">
      <c r="A3863" t="str">
        <f t="shared" si="542"/>
        <v>13</v>
      </c>
      <c r="B3863" t="str">
        <f t="shared" ca="1" si="543"/>
        <v>W</v>
      </c>
      <c r="C3863" t="s">
        <v>4106</v>
      </c>
      <c r="D3863" t="s">
        <v>4119</v>
      </c>
      <c r="E3863">
        <f t="shared" ca="1" si="544"/>
        <v>0</v>
      </c>
      <c r="H3863" t="str">
        <f t="shared" ca="1" si="545"/>
        <v>'Simpl. All tex.-dual tex'!</v>
      </c>
      <c r="I3863" t="str">
        <f t="shared" ca="1" si="546"/>
        <v>'Simpl. All tex.-dual tex'!</v>
      </c>
      <c r="J3863">
        <f t="shared" ca="1" si="547"/>
        <v>0</v>
      </c>
      <c r="K3863">
        <f t="shared" ca="1" si="548"/>
        <v>0</v>
      </c>
      <c r="N3863" t="str">
        <f t="shared" ca="1" si="549"/>
        <v>D:z</v>
      </c>
      <c r="O3863" t="str">
        <f t="shared" ca="1" si="550"/>
        <v>D7:z7</v>
      </c>
    </row>
    <row r="3864" spans="1:15">
      <c r="A3864" t="str">
        <f t="shared" si="542"/>
        <v>100</v>
      </c>
      <c r="B3864" t="str">
        <f t="shared" ca="1" si="543"/>
        <v>W</v>
      </c>
      <c r="C3864" t="s">
        <v>4106</v>
      </c>
      <c r="D3864" t="s">
        <v>4120</v>
      </c>
      <c r="E3864">
        <f t="shared" ca="1" si="544"/>
        <v>0</v>
      </c>
      <c r="H3864" t="str">
        <f t="shared" ca="1" si="545"/>
        <v>'Simpl. All tex.-dual tex'!</v>
      </c>
      <c r="I3864" t="str">
        <f t="shared" ca="1" si="546"/>
        <v>'Simpl. All tex.-dual tex'!</v>
      </c>
      <c r="J3864">
        <f t="shared" ca="1" si="547"/>
        <v>0</v>
      </c>
      <c r="K3864">
        <f t="shared" ca="1" si="548"/>
        <v>0</v>
      </c>
      <c r="N3864" t="str">
        <f t="shared" ca="1" si="549"/>
        <v>D:z</v>
      </c>
      <c r="O3864" t="str">
        <f t="shared" ca="1" si="550"/>
        <v>D7:z7</v>
      </c>
    </row>
    <row r="3865" spans="1:15">
      <c r="A3865" t="str">
        <f t="shared" si="542"/>
        <v>01</v>
      </c>
      <c r="B3865" t="str">
        <f t="shared" ca="1" si="543"/>
        <v>W</v>
      </c>
      <c r="C3865" t="s">
        <v>4436</v>
      </c>
      <c r="D3865" t="s">
        <v>4437</v>
      </c>
      <c r="E3865">
        <f t="shared" ca="1" si="544"/>
        <v>0</v>
      </c>
      <c r="H3865" t="str">
        <f t="shared" ca="1" si="545"/>
        <v>'Simpl. All tex.-dual tex'!</v>
      </c>
      <c r="I3865" t="str">
        <f t="shared" ca="1" si="546"/>
        <v>'Simpl. All tex.-dual tex'!</v>
      </c>
      <c r="J3865">
        <f t="shared" ca="1" si="547"/>
        <v>0</v>
      </c>
      <c r="K3865">
        <f t="shared" ca="1" si="548"/>
        <v>0</v>
      </c>
      <c r="N3865" t="str">
        <f t="shared" ca="1" si="549"/>
        <v>D:z</v>
      </c>
      <c r="O3865" t="str">
        <f t="shared" ca="1" si="550"/>
        <v>D7:z7</v>
      </c>
    </row>
    <row r="3866" spans="1:15">
      <c r="A3866" t="str">
        <f t="shared" si="542"/>
        <v>02</v>
      </c>
      <c r="B3866" t="str">
        <f t="shared" ca="1" si="543"/>
        <v>W</v>
      </c>
      <c r="C3866" t="s">
        <v>4436</v>
      </c>
      <c r="D3866" t="s">
        <v>4438</v>
      </c>
      <c r="E3866">
        <f t="shared" ca="1" si="544"/>
        <v>0</v>
      </c>
      <c r="H3866" t="str">
        <f t="shared" ca="1" si="545"/>
        <v>'Simpl. All tex.-dual tex'!</v>
      </c>
      <c r="I3866" t="str">
        <f t="shared" ca="1" si="546"/>
        <v>'Simpl. All tex.-dual tex'!</v>
      </c>
      <c r="J3866">
        <f t="shared" ca="1" si="547"/>
        <v>0</v>
      </c>
      <c r="K3866">
        <f t="shared" ca="1" si="548"/>
        <v>0</v>
      </c>
      <c r="N3866" t="str">
        <f t="shared" ca="1" si="549"/>
        <v>D:z</v>
      </c>
      <c r="O3866" t="str">
        <f t="shared" ca="1" si="550"/>
        <v>D7:z7</v>
      </c>
    </row>
    <row r="3867" spans="1:15">
      <c r="A3867" t="str">
        <f t="shared" si="542"/>
        <v>03</v>
      </c>
      <c r="B3867" t="str">
        <f t="shared" ca="1" si="543"/>
        <v>W</v>
      </c>
      <c r="C3867" t="s">
        <v>4436</v>
      </c>
      <c r="D3867" t="s">
        <v>4439</v>
      </c>
      <c r="E3867">
        <f t="shared" ca="1" si="544"/>
        <v>0</v>
      </c>
      <c r="H3867" t="str">
        <f t="shared" ca="1" si="545"/>
        <v>'Simpl. All tex.-dual tex'!</v>
      </c>
      <c r="I3867" t="str">
        <f t="shared" ca="1" si="546"/>
        <v>'Simpl. All tex.-dual tex'!</v>
      </c>
      <c r="J3867">
        <f t="shared" ca="1" si="547"/>
        <v>0</v>
      </c>
      <c r="K3867">
        <f t="shared" ca="1" si="548"/>
        <v>0</v>
      </c>
      <c r="N3867" t="str">
        <f t="shared" ca="1" si="549"/>
        <v>D:z</v>
      </c>
      <c r="O3867" t="str">
        <f t="shared" ca="1" si="550"/>
        <v>D7:z7</v>
      </c>
    </row>
    <row r="3868" spans="1:15">
      <c r="A3868" t="str">
        <f t="shared" si="542"/>
        <v>04</v>
      </c>
      <c r="B3868" t="str">
        <f t="shared" ca="1" si="543"/>
        <v>W</v>
      </c>
      <c r="C3868" t="s">
        <v>4436</v>
      </c>
      <c r="D3868" t="s">
        <v>4440</v>
      </c>
      <c r="E3868">
        <f t="shared" ca="1" si="544"/>
        <v>0</v>
      </c>
      <c r="H3868" t="str">
        <f t="shared" ca="1" si="545"/>
        <v>'Simpl. All tex.-dual tex'!</v>
      </c>
      <c r="I3868" t="str">
        <f t="shared" ca="1" si="546"/>
        <v>'Simpl. All tex.-dual tex'!</v>
      </c>
      <c r="J3868">
        <f t="shared" ca="1" si="547"/>
        <v>0</v>
      </c>
      <c r="K3868">
        <f t="shared" ca="1" si="548"/>
        <v>0</v>
      </c>
      <c r="N3868" t="str">
        <f t="shared" ca="1" si="549"/>
        <v>D:z</v>
      </c>
      <c r="O3868" t="str">
        <f t="shared" ca="1" si="550"/>
        <v>D7:z7</v>
      </c>
    </row>
    <row r="3869" spans="1:15">
      <c r="A3869" t="str">
        <f t="shared" si="542"/>
        <v>05</v>
      </c>
      <c r="B3869" t="str">
        <f t="shared" ca="1" si="543"/>
        <v>W</v>
      </c>
      <c r="C3869" t="s">
        <v>4436</v>
      </c>
      <c r="D3869" t="s">
        <v>4441</v>
      </c>
      <c r="E3869">
        <f t="shared" ca="1" si="544"/>
        <v>0</v>
      </c>
      <c r="H3869" t="str">
        <f t="shared" ca="1" si="545"/>
        <v>'Simpl. All tex.-dual tex'!</v>
      </c>
      <c r="I3869" t="str">
        <f t="shared" ca="1" si="546"/>
        <v>'Simpl. All tex.-dual tex'!</v>
      </c>
      <c r="J3869">
        <f t="shared" ca="1" si="547"/>
        <v>0</v>
      </c>
      <c r="K3869">
        <f t="shared" ca="1" si="548"/>
        <v>0</v>
      </c>
      <c r="N3869" t="str">
        <f t="shared" ca="1" si="549"/>
        <v>D:z</v>
      </c>
      <c r="O3869" t="str">
        <f t="shared" ca="1" si="550"/>
        <v>D7:z7</v>
      </c>
    </row>
    <row r="3870" spans="1:15">
      <c r="A3870" t="str">
        <f t="shared" si="542"/>
        <v>06</v>
      </c>
      <c r="B3870" t="str">
        <f t="shared" ca="1" si="543"/>
        <v>W</v>
      </c>
      <c r="C3870" t="s">
        <v>4436</v>
      </c>
      <c r="D3870" t="s">
        <v>4442</v>
      </c>
      <c r="E3870">
        <f t="shared" ca="1" si="544"/>
        <v>0</v>
      </c>
      <c r="H3870" t="str">
        <f t="shared" ca="1" si="545"/>
        <v>'Simpl. All tex.-dual tex'!</v>
      </c>
      <c r="I3870" t="str">
        <f t="shared" ca="1" si="546"/>
        <v>'Simpl. All tex.-dual tex'!</v>
      </c>
      <c r="J3870">
        <f t="shared" ca="1" si="547"/>
        <v>0</v>
      </c>
      <c r="K3870">
        <f t="shared" ca="1" si="548"/>
        <v>0</v>
      </c>
      <c r="N3870" t="str">
        <f t="shared" ca="1" si="549"/>
        <v>D:z</v>
      </c>
      <c r="O3870" t="str">
        <f t="shared" ca="1" si="550"/>
        <v>D7:z7</v>
      </c>
    </row>
    <row r="3871" spans="1:15">
      <c r="A3871" t="str">
        <f t="shared" si="542"/>
        <v>07</v>
      </c>
      <c r="B3871" t="str">
        <f t="shared" ca="1" si="543"/>
        <v>W</v>
      </c>
      <c r="C3871" t="s">
        <v>4436</v>
      </c>
      <c r="D3871" t="s">
        <v>4443</v>
      </c>
      <c r="E3871">
        <f t="shared" ca="1" si="544"/>
        <v>0</v>
      </c>
      <c r="H3871" t="str">
        <f t="shared" ca="1" si="545"/>
        <v>'Simpl. All tex.-dual tex'!</v>
      </c>
      <c r="I3871" t="str">
        <f t="shared" ca="1" si="546"/>
        <v>'Simpl. All tex.-dual tex'!</v>
      </c>
      <c r="J3871">
        <f t="shared" ca="1" si="547"/>
        <v>0</v>
      </c>
      <c r="K3871">
        <f t="shared" ca="1" si="548"/>
        <v>0</v>
      </c>
      <c r="N3871" t="str">
        <f t="shared" ca="1" si="549"/>
        <v>D:z</v>
      </c>
      <c r="O3871" t="str">
        <f t="shared" ca="1" si="550"/>
        <v>D7:z7</v>
      </c>
    </row>
    <row r="3872" spans="1:15">
      <c r="A3872" t="str">
        <f t="shared" si="542"/>
        <v>08</v>
      </c>
      <c r="B3872" t="str">
        <f t="shared" ca="1" si="543"/>
        <v>W</v>
      </c>
      <c r="C3872" t="s">
        <v>4436</v>
      </c>
      <c r="D3872" t="s">
        <v>4444</v>
      </c>
      <c r="E3872">
        <f t="shared" ca="1" si="544"/>
        <v>0</v>
      </c>
      <c r="H3872" t="str">
        <f t="shared" ca="1" si="545"/>
        <v>'Simpl. All tex.-dual tex'!</v>
      </c>
      <c r="I3872" t="str">
        <f t="shared" ca="1" si="546"/>
        <v>'Simpl. All tex.-dual tex'!</v>
      </c>
      <c r="J3872">
        <f t="shared" ca="1" si="547"/>
        <v>0</v>
      </c>
      <c r="K3872">
        <f t="shared" ca="1" si="548"/>
        <v>0</v>
      </c>
      <c r="N3872" t="str">
        <f t="shared" ca="1" si="549"/>
        <v>D:z</v>
      </c>
      <c r="O3872" t="str">
        <f t="shared" ca="1" si="550"/>
        <v>D7:z7</v>
      </c>
    </row>
    <row r="3873" spans="1:15">
      <c r="A3873" t="str">
        <f t="shared" ref="A3873:A3936" si="551">MID(D3873,LEN(C3873)+2,LEN(D3873)-LEN(C3873))</f>
        <v>09</v>
      </c>
      <c r="B3873" t="str">
        <f t="shared" ca="1" si="543"/>
        <v>W</v>
      </c>
      <c r="C3873" t="s">
        <v>4436</v>
      </c>
      <c r="D3873" t="s">
        <v>4445</v>
      </c>
      <c r="E3873">
        <f t="shared" ca="1" si="544"/>
        <v>0</v>
      </c>
      <c r="H3873" t="str">
        <f t="shared" ca="1" si="545"/>
        <v>'Simpl. All tex.-dual tex'!</v>
      </c>
      <c r="I3873" t="str">
        <f t="shared" ca="1" si="546"/>
        <v>'Simpl. All tex.-dual tex'!</v>
      </c>
      <c r="J3873">
        <f t="shared" ca="1" si="547"/>
        <v>0</v>
      </c>
      <c r="K3873">
        <f t="shared" ca="1" si="548"/>
        <v>0</v>
      </c>
      <c r="N3873" t="str">
        <f t="shared" ca="1" si="549"/>
        <v>D:z</v>
      </c>
      <c r="O3873" t="str">
        <f t="shared" ca="1" si="550"/>
        <v>D7:z7</v>
      </c>
    </row>
    <row r="3874" spans="1:15">
      <c r="A3874" t="str">
        <f t="shared" si="551"/>
        <v>10</v>
      </c>
      <c r="B3874" t="str">
        <f t="shared" ca="1" si="543"/>
        <v>W</v>
      </c>
      <c r="C3874" t="s">
        <v>4436</v>
      </c>
      <c r="D3874" t="s">
        <v>4446</v>
      </c>
      <c r="E3874">
        <f t="shared" ca="1" si="544"/>
        <v>0</v>
      </c>
      <c r="H3874" t="str">
        <f t="shared" ca="1" si="545"/>
        <v>'Simpl. All tex.-dual tex'!</v>
      </c>
      <c r="I3874" t="str">
        <f t="shared" ca="1" si="546"/>
        <v>'Simpl. All tex.-dual tex'!</v>
      </c>
      <c r="J3874">
        <f t="shared" ca="1" si="547"/>
        <v>0</v>
      </c>
      <c r="K3874">
        <f t="shared" ca="1" si="548"/>
        <v>0</v>
      </c>
      <c r="N3874" t="str">
        <f t="shared" ca="1" si="549"/>
        <v>D:z</v>
      </c>
      <c r="O3874" t="str">
        <f t="shared" ca="1" si="550"/>
        <v>D7:z7</v>
      </c>
    </row>
    <row r="3875" spans="1:15">
      <c r="A3875" t="str">
        <f t="shared" si="551"/>
        <v>11</v>
      </c>
      <c r="B3875" t="str">
        <f t="shared" ca="1" si="543"/>
        <v>W</v>
      </c>
      <c r="C3875" t="s">
        <v>4436</v>
      </c>
      <c r="D3875" t="s">
        <v>4447</v>
      </c>
      <c r="E3875">
        <f t="shared" ca="1" si="544"/>
        <v>0</v>
      </c>
      <c r="H3875" t="str">
        <f t="shared" ca="1" si="545"/>
        <v>'Simpl. All tex.-dual tex'!</v>
      </c>
      <c r="I3875" t="str">
        <f t="shared" ca="1" si="546"/>
        <v>'Simpl. All tex.-dual tex'!</v>
      </c>
      <c r="J3875">
        <f t="shared" ca="1" si="547"/>
        <v>0</v>
      </c>
      <c r="K3875">
        <f t="shared" ca="1" si="548"/>
        <v>0</v>
      </c>
      <c r="N3875" t="str">
        <f t="shared" ca="1" si="549"/>
        <v>D:z</v>
      </c>
      <c r="O3875" t="str">
        <f t="shared" ca="1" si="550"/>
        <v>D7:z7</v>
      </c>
    </row>
    <row r="3876" spans="1:15">
      <c r="A3876" t="str">
        <f t="shared" si="551"/>
        <v>12</v>
      </c>
      <c r="B3876" t="str">
        <f t="shared" ca="1" si="543"/>
        <v>W</v>
      </c>
      <c r="C3876" t="s">
        <v>4436</v>
      </c>
      <c r="D3876" t="s">
        <v>4448</v>
      </c>
      <c r="E3876">
        <f t="shared" ca="1" si="544"/>
        <v>0</v>
      </c>
      <c r="H3876" t="str">
        <f t="shared" ca="1" si="545"/>
        <v>'Simpl. All tex.-dual tex'!</v>
      </c>
      <c r="I3876" t="str">
        <f t="shared" ca="1" si="546"/>
        <v>'Simpl. All tex.-dual tex'!</v>
      </c>
      <c r="J3876">
        <f t="shared" ca="1" si="547"/>
        <v>0</v>
      </c>
      <c r="K3876">
        <f t="shared" ca="1" si="548"/>
        <v>0</v>
      </c>
      <c r="N3876" t="str">
        <f t="shared" ca="1" si="549"/>
        <v>D:z</v>
      </c>
      <c r="O3876" t="str">
        <f t="shared" ca="1" si="550"/>
        <v>D7:z7</v>
      </c>
    </row>
    <row r="3877" spans="1:15">
      <c r="A3877" t="str">
        <f t="shared" si="551"/>
        <v>13</v>
      </c>
      <c r="B3877" t="str">
        <f t="shared" ca="1" si="543"/>
        <v>W</v>
      </c>
      <c r="C3877" t="s">
        <v>4436</v>
      </c>
      <c r="D3877" t="s">
        <v>4449</v>
      </c>
      <c r="E3877">
        <f t="shared" ca="1" si="544"/>
        <v>0</v>
      </c>
      <c r="H3877" t="str">
        <f t="shared" ca="1" si="545"/>
        <v>'Simpl. All tex.-dual tex'!</v>
      </c>
      <c r="I3877" t="str">
        <f t="shared" ca="1" si="546"/>
        <v>'Simpl. All tex.-dual tex'!</v>
      </c>
      <c r="J3877">
        <f t="shared" ca="1" si="547"/>
        <v>0</v>
      </c>
      <c r="K3877">
        <f t="shared" ca="1" si="548"/>
        <v>0</v>
      </c>
      <c r="N3877" t="str">
        <f t="shared" ca="1" si="549"/>
        <v>D:z</v>
      </c>
      <c r="O3877" t="str">
        <f t="shared" ca="1" si="550"/>
        <v>D7:z7</v>
      </c>
    </row>
    <row r="3878" spans="1:15">
      <c r="A3878" t="str">
        <f t="shared" si="551"/>
        <v>100</v>
      </c>
      <c r="B3878" t="str">
        <f t="shared" ca="1" si="543"/>
        <v>W</v>
      </c>
      <c r="C3878" t="s">
        <v>4436</v>
      </c>
      <c r="D3878" t="s">
        <v>4450</v>
      </c>
      <c r="E3878">
        <f t="shared" ca="1" si="544"/>
        <v>0</v>
      </c>
      <c r="H3878" t="str">
        <f t="shared" ca="1" si="545"/>
        <v>'Simpl. All tex.-dual tex'!</v>
      </c>
      <c r="I3878" t="str">
        <f t="shared" ca="1" si="546"/>
        <v>'Simpl. All tex.-dual tex'!</v>
      </c>
      <c r="J3878">
        <f t="shared" ca="1" si="547"/>
        <v>0</v>
      </c>
      <c r="K3878">
        <f t="shared" ca="1" si="548"/>
        <v>0</v>
      </c>
      <c r="N3878" t="str">
        <f t="shared" ca="1" si="549"/>
        <v>D:z</v>
      </c>
      <c r="O3878" t="str">
        <f t="shared" ca="1" si="550"/>
        <v>D7:z7</v>
      </c>
    </row>
    <row r="3879" spans="1:15">
      <c r="A3879" t="str">
        <f t="shared" si="551"/>
        <v>01</v>
      </c>
      <c r="B3879" t="str">
        <f t="shared" ca="1" si="543"/>
        <v>W</v>
      </c>
      <c r="C3879" t="s">
        <v>4466</v>
      </c>
      <c r="D3879" t="s">
        <v>4467</v>
      </c>
      <c r="E3879">
        <f t="shared" ca="1" si="544"/>
        <v>0</v>
      </c>
      <c r="H3879" t="str">
        <f t="shared" ca="1" si="545"/>
        <v>'Simpl. All tex.-dual tex'!</v>
      </c>
      <c r="I3879" t="str">
        <f t="shared" ca="1" si="546"/>
        <v>'Simpl. All tex.-dual tex'!</v>
      </c>
      <c r="J3879">
        <f t="shared" ca="1" si="547"/>
        <v>0</v>
      </c>
      <c r="K3879">
        <f t="shared" ca="1" si="548"/>
        <v>0</v>
      </c>
      <c r="N3879" t="str">
        <f t="shared" ca="1" si="549"/>
        <v>D:z</v>
      </c>
      <c r="O3879" t="str">
        <f t="shared" ca="1" si="550"/>
        <v>D7:z7</v>
      </c>
    </row>
    <row r="3880" spans="1:15">
      <c r="A3880" t="str">
        <f t="shared" si="551"/>
        <v>02</v>
      </c>
      <c r="B3880" t="str">
        <f t="shared" ca="1" si="543"/>
        <v>W</v>
      </c>
      <c r="C3880" t="s">
        <v>4466</v>
      </c>
      <c r="D3880" t="s">
        <v>4468</v>
      </c>
      <c r="E3880">
        <f t="shared" ca="1" si="544"/>
        <v>0</v>
      </c>
      <c r="H3880" t="str">
        <f t="shared" ca="1" si="545"/>
        <v>'Simpl. All tex.-dual tex'!</v>
      </c>
      <c r="I3880" t="str">
        <f t="shared" ca="1" si="546"/>
        <v>'Simpl. All tex.-dual tex'!</v>
      </c>
      <c r="J3880">
        <f t="shared" ca="1" si="547"/>
        <v>0</v>
      </c>
      <c r="K3880">
        <f t="shared" ca="1" si="548"/>
        <v>0</v>
      </c>
      <c r="N3880" t="str">
        <f t="shared" ca="1" si="549"/>
        <v>D:z</v>
      </c>
      <c r="O3880" t="str">
        <f t="shared" ca="1" si="550"/>
        <v>D7:z7</v>
      </c>
    </row>
    <row r="3881" spans="1:15">
      <c r="A3881" t="str">
        <f t="shared" si="551"/>
        <v>03</v>
      </c>
      <c r="B3881" t="str">
        <f t="shared" ca="1" si="543"/>
        <v>W</v>
      </c>
      <c r="C3881" t="s">
        <v>4466</v>
      </c>
      <c r="D3881" t="s">
        <v>4469</v>
      </c>
      <c r="E3881">
        <f t="shared" ca="1" si="544"/>
        <v>0</v>
      </c>
      <c r="H3881" t="str">
        <f t="shared" ca="1" si="545"/>
        <v>'Simpl. All tex.-dual tex'!</v>
      </c>
      <c r="I3881" t="str">
        <f t="shared" ca="1" si="546"/>
        <v>'Simpl. All tex.-dual tex'!</v>
      </c>
      <c r="J3881">
        <f t="shared" ca="1" si="547"/>
        <v>0</v>
      </c>
      <c r="K3881">
        <f t="shared" ca="1" si="548"/>
        <v>0</v>
      </c>
      <c r="N3881" t="str">
        <f t="shared" ca="1" si="549"/>
        <v>D:z</v>
      </c>
      <c r="O3881" t="str">
        <f t="shared" ca="1" si="550"/>
        <v>D7:z7</v>
      </c>
    </row>
    <row r="3882" spans="1:15">
      <c r="A3882" t="str">
        <f t="shared" si="551"/>
        <v>04</v>
      </c>
      <c r="B3882" t="str">
        <f t="shared" ca="1" si="543"/>
        <v>W</v>
      </c>
      <c r="C3882" t="s">
        <v>4466</v>
      </c>
      <c r="D3882" t="s">
        <v>4470</v>
      </c>
      <c r="E3882">
        <f t="shared" ca="1" si="544"/>
        <v>0</v>
      </c>
      <c r="H3882" t="str">
        <f t="shared" ca="1" si="545"/>
        <v>'Simpl. All tex.-dual tex'!</v>
      </c>
      <c r="I3882" t="str">
        <f t="shared" ca="1" si="546"/>
        <v>'Simpl. All tex.-dual tex'!</v>
      </c>
      <c r="J3882">
        <f t="shared" ca="1" si="547"/>
        <v>0</v>
      </c>
      <c r="K3882">
        <f t="shared" ca="1" si="548"/>
        <v>0</v>
      </c>
      <c r="N3882" t="str">
        <f t="shared" ca="1" si="549"/>
        <v>D:z</v>
      </c>
      <c r="O3882" t="str">
        <f t="shared" ca="1" si="550"/>
        <v>D7:z7</v>
      </c>
    </row>
    <row r="3883" spans="1:15">
      <c r="A3883" t="str">
        <f t="shared" si="551"/>
        <v>05</v>
      </c>
      <c r="B3883" t="str">
        <f t="shared" ca="1" si="543"/>
        <v>W</v>
      </c>
      <c r="C3883" t="s">
        <v>4466</v>
      </c>
      <c r="D3883" t="s">
        <v>4471</v>
      </c>
      <c r="E3883">
        <f t="shared" ca="1" si="544"/>
        <v>0</v>
      </c>
      <c r="H3883" t="str">
        <f t="shared" ca="1" si="545"/>
        <v>'Simpl. All tex.-dual tex'!</v>
      </c>
      <c r="I3883" t="str">
        <f t="shared" ca="1" si="546"/>
        <v>'Simpl. All tex.-dual tex'!</v>
      </c>
      <c r="J3883">
        <f t="shared" ca="1" si="547"/>
        <v>0</v>
      </c>
      <c r="K3883">
        <f t="shared" ca="1" si="548"/>
        <v>0</v>
      </c>
      <c r="N3883" t="str">
        <f t="shared" ca="1" si="549"/>
        <v>D:z</v>
      </c>
      <c r="O3883" t="str">
        <f t="shared" ca="1" si="550"/>
        <v>D7:z7</v>
      </c>
    </row>
    <row r="3884" spans="1:15">
      <c r="A3884" t="str">
        <f t="shared" si="551"/>
        <v>06</v>
      </c>
      <c r="B3884" t="str">
        <f t="shared" ca="1" si="543"/>
        <v>W</v>
      </c>
      <c r="C3884" t="s">
        <v>4466</v>
      </c>
      <c r="D3884" t="s">
        <v>4472</v>
      </c>
      <c r="E3884">
        <f t="shared" ca="1" si="544"/>
        <v>0</v>
      </c>
      <c r="H3884" t="str">
        <f t="shared" ca="1" si="545"/>
        <v>'Simpl. All tex.-dual tex'!</v>
      </c>
      <c r="I3884" t="str">
        <f t="shared" ca="1" si="546"/>
        <v>'Simpl. All tex.-dual tex'!</v>
      </c>
      <c r="J3884">
        <f t="shared" ca="1" si="547"/>
        <v>0</v>
      </c>
      <c r="K3884">
        <f t="shared" ca="1" si="548"/>
        <v>0</v>
      </c>
      <c r="N3884" t="str">
        <f t="shared" ca="1" si="549"/>
        <v>D:z</v>
      </c>
      <c r="O3884" t="str">
        <f t="shared" ca="1" si="550"/>
        <v>D7:z7</v>
      </c>
    </row>
    <row r="3885" spans="1:15">
      <c r="A3885" t="str">
        <f t="shared" si="551"/>
        <v>07</v>
      </c>
      <c r="B3885" t="str">
        <f t="shared" ca="1" si="543"/>
        <v>W</v>
      </c>
      <c r="C3885" t="s">
        <v>4466</v>
      </c>
      <c r="D3885" t="s">
        <v>4473</v>
      </c>
      <c r="E3885">
        <f t="shared" ca="1" si="544"/>
        <v>0</v>
      </c>
      <c r="H3885" t="str">
        <f t="shared" ca="1" si="545"/>
        <v>'Simpl. All tex.-dual tex'!</v>
      </c>
      <c r="I3885" t="str">
        <f t="shared" ca="1" si="546"/>
        <v>'Simpl. All tex.-dual tex'!</v>
      </c>
      <c r="J3885">
        <f t="shared" ca="1" si="547"/>
        <v>0</v>
      </c>
      <c r="K3885">
        <f t="shared" ca="1" si="548"/>
        <v>0</v>
      </c>
      <c r="N3885" t="str">
        <f t="shared" ca="1" si="549"/>
        <v>D:z</v>
      </c>
      <c r="O3885" t="str">
        <f t="shared" ca="1" si="550"/>
        <v>D7:z7</v>
      </c>
    </row>
    <row r="3886" spans="1:15">
      <c r="A3886" t="str">
        <f t="shared" si="551"/>
        <v>08</v>
      </c>
      <c r="B3886" t="str">
        <f t="shared" ca="1" si="543"/>
        <v>W</v>
      </c>
      <c r="C3886" t="s">
        <v>4466</v>
      </c>
      <c r="D3886" t="s">
        <v>4474</v>
      </c>
      <c r="E3886">
        <f t="shared" ca="1" si="544"/>
        <v>0</v>
      </c>
      <c r="H3886" t="str">
        <f t="shared" ca="1" si="545"/>
        <v>'Simpl. All tex.-dual tex'!</v>
      </c>
      <c r="I3886" t="str">
        <f t="shared" ca="1" si="546"/>
        <v>'Simpl. All tex.-dual tex'!</v>
      </c>
      <c r="J3886">
        <f t="shared" ca="1" si="547"/>
        <v>0</v>
      </c>
      <c r="K3886">
        <f t="shared" ca="1" si="548"/>
        <v>0</v>
      </c>
      <c r="N3886" t="str">
        <f t="shared" ca="1" si="549"/>
        <v>D:z</v>
      </c>
      <c r="O3886" t="str">
        <f t="shared" ca="1" si="550"/>
        <v>D7:z7</v>
      </c>
    </row>
    <row r="3887" spans="1:15">
      <c r="A3887" t="str">
        <f t="shared" si="551"/>
        <v>09</v>
      </c>
      <c r="B3887" t="str">
        <f t="shared" ca="1" si="543"/>
        <v>W</v>
      </c>
      <c r="C3887" t="s">
        <v>4466</v>
      </c>
      <c r="D3887" t="s">
        <v>4475</v>
      </c>
      <c r="E3887">
        <f t="shared" ca="1" si="544"/>
        <v>0</v>
      </c>
      <c r="H3887" t="str">
        <f t="shared" ca="1" si="545"/>
        <v>'Simpl. All tex.-dual tex'!</v>
      </c>
      <c r="I3887" t="str">
        <f t="shared" ca="1" si="546"/>
        <v>'Simpl. All tex.-dual tex'!</v>
      </c>
      <c r="J3887">
        <f t="shared" ca="1" si="547"/>
        <v>0</v>
      </c>
      <c r="K3887">
        <f t="shared" ca="1" si="548"/>
        <v>0</v>
      </c>
      <c r="N3887" t="str">
        <f t="shared" ca="1" si="549"/>
        <v>D:z</v>
      </c>
      <c r="O3887" t="str">
        <f t="shared" ca="1" si="550"/>
        <v>D7:z7</v>
      </c>
    </row>
    <row r="3888" spans="1:15">
      <c r="A3888" t="str">
        <f t="shared" si="551"/>
        <v>10</v>
      </c>
      <c r="B3888" t="str">
        <f t="shared" ca="1" si="543"/>
        <v>W</v>
      </c>
      <c r="C3888" t="s">
        <v>4466</v>
      </c>
      <c r="D3888" t="s">
        <v>4476</v>
      </c>
      <c r="E3888">
        <f t="shared" ca="1" si="544"/>
        <v>0</v>
      </c>
      <c r="H3888" t="str">
        <f t="shared" ca="1" si="545"/>
        <v>'Simpl. All tex.-dual tex'!</v>
      </c>
      <c r="I3888" t="str">
        <f t="shared" ca="1" si="546"/>
        <v>'Simpl. All tex.-dual tex'!</v>
      </c>
      <c r="J3888">
        <f t="shared" ca="1" si="547"/>
        <v>0</v>
      </c>
      <c r="K3888">
        <f t="shared" ca="1" si="548"/>
        <v>0</v>
      </c>
      <c r="N3888" t="str">
        <f t="shared" ca="1" si="549"/>
        <v>D:z</v>
      </c>
      <c r="O3888" t="str">
        <f t="shared" ca="1" si="550"/>
        <v>D7:z7</v>
      </c>
    </row>
    <row r="3889" spans="1:15">
      <c r="A3889" t="str">
        <f t="shared" si="551"/>
        <v>11</v>
      </c>
      <c r="B3889" t="str">
        <f t="shared" ca="1" si="543"/>
        <v>W</v>
      </c>
      <c r="C3889" t="s">
        <v>4466</v>
      </c>
      <c r="D3889" t="s">
        <v>4477</v>
      </c>
      <c r="E3889">
        <f t="shared" ca="1" si="544"/>
        <v>0</v>
      </c>
      <c r="H3889" t="str">
        <f t="shared" ca="1" si="545"/>
        <v>'Simpl. All tex.-dual tex'!</v>
      </c>
      <c r="I3889" t="str">
        <f t="shared" ca="1" si="546"/>
        <v>'Simpl. All tex.-dual tex'!</v>
      </c>
      <c r="J3889">
        <f t="shared" ca="1" si="547"/>
        <v>0</v>
      </c>
      <c r="K3889">
        <f t="shared" ca="1" si="548"/>
        <v>0</v>
      </c>
      <c r="N3889" t="str">
        <f t="shared" ca="1" si="549"/>
        <v>D:z</v>
      </c>
      <c r="O3889" t="str">
        <f t="shared" ca="1" si="550"/>
        <v>D7:z7</v>
      </c>
    </row>
    <row r="3890" spans="1:15">
      <c r="A3890" t="str">
        <f t="shared" si="551"/>
        <v>12</v>
      </c>
      <c r="B3890" t="str">
        <f t="shared" ca="1" si="543"/>
        <v>W</v>
      </c>
      <c r="C3890" t="s">
        <v>4466</v>
      </c>
      <c r="D3890" t="s">
        <v>4478</v>
      </c>
      <c r="E3890">
        <f t="shared" ca="1" si="544"/>
        <v>0</v>
      </c>
      <c r="H3890" t="str">
        <f t="shared" ca="1" si="545"/>
        <v>'Simpl. All tex.-dual tex'!</v>
      </c>
      <c r="I3890" t="str">
        <f t="shared" ca="1" si="546"/>
        <v>'Simpl. All tex.-dual tex'!</v>
      </c>
      <c r="J3890">
        <f t="shared" ca="1" si="547"/>
        <v>0</v>
      </c>
      <c r="K3890">
        <f t="shared" ca="1" si="548"/>
        <v>0</v>
      </c>
      <c r="N3890" t="str">
        <f t="shared" ca="1" si="549"/>
        <v>D:z</v>
      </c>
      <c r="O3890" t="str">
        <f t="shared" ca="1" si="550"/>
        <v>D7:z7</v>
      </c>
    </row>
    <row r="3891" spans="1:15">
      <c r="A3891" t="str">
        <f t="shared" si="551"/>
        <v>13</v>
      </c>
      <c r="B3891" t="str">
        <f t="shared" ca="1" si="543"/>
        <v>W</v>
      </c>
      <c r="C3891" t="s">
        <v>4466</v>
      </c>
      <c r="D3891" t="s">
        <v>4479</v>
      </c>
      <c r="E3891">
        <f t="shared" ca="1" si="544"/>
        <v>0</v>
      </c>
      <c r="H3891" t="str">
        <f t="shared" ca="1" si="545"/>
        <v>'Simpl. All tex.-dual tex'!</v>
      </c>
      <c r="I3891" t="str">
        <f t="shared" ca="1" si="546"/>
        <v>'Simpl. All tex.-dual tex'!</v>
      </c>
      <c r="J3891">
        <f t="shared" ca="1" si="547"/>
        <v>0</v>
      </c>
      <c r="K3891">
        <f t="shared" ca="1" si="548"/>
        <v>0</v>
      </c>
      <c r="N3891" t="str">
        <f t="shared" ca="1" si="549"/>
        <v>D:z</v>
      </c>
      <c r="O3891" t="str">
        <f t="shared" ca="1" si="550"/>
        <v>D7:z7</v>
      </c>
    </row>
    <row r="3892" spans="1:15">
      <c r="A3892" t="str">
        <f t="shared" si="551"/>
        <v>100</v>
      </c>
      <c r="B3892" t="str">
        <f t="shared" ca="1" si="543"/>
        <v>W</v>
      </c>
      <c r="C3892" t="s">
        <v>4466</v>
      </c>
      <c r="D3892" t="s">
        <v>4480</v>
      </c>
      <c r="E3892">
        <f t="shared" ca="1" si="544"/>
        <v>0</v>
      </c>
      <c r="H3892" t="str">
        <f t="shared" ca="1" si="545"/>
        <v>'Simpl. All tex.-dual tex'!</v>
      </c>
      <c r="I3892" t="str">
        <f t="shared" ca="1" si="546"/>
        <v>'Simpl. All tex.-dual tex'!</v>
      </c>
      <c r="J3892">
        <f t="shared" ca="1" si="547"/>
        <v>0</v>
      </c>
      <c r="K3892">
        <f t="shared" ca="1" si="548"/>
        <v>0</v>
      </c>
      <c r="N3892" t="str">
        <f t="shared" ca="1" si="549"/>
        <v>D:z</v>
      </c>
      <c r="O3892" t="str">
        <f t="shared" ca="1" si="550"/>
        <v>D7:z7</v>
      </c>
    </row>
    <row r="3893" spans="1:15">
      <c r="A3893" t="str">
        <f t="shared" si="551"/>
        <v>01</v>
      </c>
      <c r="B3893" t="str">
        <f t="shared" ca="1" si="543"/>
        <v>W</v>
      </c>
      <c r="C3893" t="s">
        <v>4496</v>
      </c>
      <c r="D3893" t="s">
        <v>4497</v>
      </c>
      <c r="E3893">
        <f t="shared" ca="1" si="544"/>
        <v>0</v>
      </c>
      <c r="H3893" t="str">
        <f t="shared" ca="1" si="545"/>
        <v>'Simpl. All tex.-dual tex'!</v>
      </c>
      <c r="I3893" t="str">
        <f t="shared" ca="1" si="546"/>
        <v>'Simpl. All tex.-dual tex'!</v>
      </c>
      <c r="J3893">
        <f t="shared" ca="1" si="547"/>
        <v>0</v>
      </c>
      <c r="K3893">
        <f t="shared" ca="1" si="548"/>
        <v>0</v>
      </c>
      <c r="N3893" t="str">
        <f t="shared" ca="1" si="549"/>
        <v>D:z</v>
      </c>
      <c r="O3893" t="str">
        <f t="shared" ca="1" si="550"/>
        <v>D7:z7</v>
      </c>
    </row>
    <row r="3894" spans="1:15">
      <c r="A3894" t="str">
        <f t="shared" si="551"/>
        <v>02</v>
      </c>
      <c r="B3894" t="str">
        <f t="shared" ca="1" si="543"/>
        <v>W</v>
      </c>
      <c r="C3894" t="s">
        <v>4496</v>
      </c>
      <c r="D3894" t="s">
        <v>4498</v>
      </c>
      <c r="E3894">
        <f t="shared" ca="1" si="544"/>
        <v>0</v>
      </c>
      <c r="H3894" t="str">
        <f t="shared" ca="1" si="545"/>
        <v>'Simpl. All tex.-dual tex'!</v>
      </c>
      <c r="I3894" t="str">
        <f t="shared" ca="1" si="546"/>
        <v>'Simpl. All tex.-dual tex'!</v>
      </c>
      <c r="J3894">
        <f t="shared" ca="1" si="547"/>
        <v>0</v>
      </c>
      <c r="K3894">
        <f t="shared" ca="1" si="548"/>
        <v>0</v>
      </c>
      <c r="N3894" t="str">
        <f t="shared" ca="1" si="549"/>
        <v>D:z</v>
      </c>
      <c r="O3894" t="str">
        <f t="shared" ca="1" si="550"/>
        <v>D7:z7</v>
      </c>
    </row>
    <row r="3895" spans="1:15">
      <c r="A3895" t="str">
        <f t="shared" si="551"/>
        <v>03</v>
      </c>
      <c r="B3895" t="str">
        <f t="shared" ca="1" si="543"/>
        <v>W</v>
      </c>
      <c r="C3895" t="s">
        <v>4496</v>
      </c>
      <c r="D3895" t="s">
        <v>4499</v>
      </c>
      <c r="E3895">
        <f t="shared" ca="1" si="544"/>
        <v>0</v>
      </c>
      <c r="H3895" t="str">
        <f t="shared" ca="1" si="545"/>
        <v>'Simpl. All tex.-dual tex'!</v>
      </c>
      <c r="I3895" t="str">
        <f t="shared" ca="1" si="546"/>
        <v>'Simpl. All tex.-dual tex'!</v>
      </c>
      <c r="J3895">
        <f t="shared" ca="1" si="547"/>
        <v>0</v>
      </c>
      <c r="K3895">
        <f t="shared" ca="1" si="548"/>
        <v>0</v>
      </c>
      <c r="N3895" t="str">
        <f t="shared" ca="1" si="549"/>
        <v>D:z</v>
      </c>
      <c r="O3895" t="str">
        <f t="shared" ca="1" si="550"/>
        <v>D7:z7</v>
      </c>
    </row>
    <row r="3896" spans="1:15">
      <c r="A3896" t="str">
        <f t="shared" si="551"/>
        <v>04</v>
      </c>
      <c r="B3896" t="str">
        <f t="shared" ca="1" si="543"/>
        <v>W</v>
      </c>
      <c r="C3896" t="s">
        <v>4496</v>
      </c>
      <c r="D3896" t="s">
        <v>4500</v>
      </c>
      <c r="E3896">
        <f t="shared" ca="1" si="544"/>
        <v>0</v>
      </c>
      <c r="H3896" t="str">
        <f t="shared" ca="1" si="545"/>
        <v>'Simpl. All tex.-dual tex'!</v>
      </c>
      <c r="I3896" t="str">
        <f t="shared" ca="1" si="546"/>
        <v>'Simpl. All tex.-dual tex'!</v>
      </c>
      <c r="J3896">
        <f t="shared" ca="1" si="547"/>
        <v>0</v>
      </c>
      <c r="K3896">
        <f t="shared" ca="1" si="548"/>
        <v>0</v>
      </c>
      <c r="N3896" t="str">
        <f t="shared" ca="1" si="549"/>
        <v>D:z</v>
      </c>
      <c r="O3896" t="str">
        <f t="shared" ca="1" si="550"/>
        <v>D7:z7</v>
      </c>
    </row>
    <row r="3897" spans="1:15">
      <c r="A3897" t="str">
        <f t="shared" si="551"/>
        <v>05</v>
      </c>
      <c r="B3897" t="str">
        <f t="shared" ca="1" si="543"/>
        <v>W</v>
      </c>
      <c r="C3897" t="s">
        <v>4496</v>
      </c>
      <c r="D3897" t="s">
        <v>4501</v>
      </c>
      <c r="E3897">
        <f t="shared" ca="1" si="544"/>
        <v>0</v>
      </c>
      <c r="H3897" t="str">
        <f t="shared" ca="1" si="545"/>
        <v>'Simpl. All tex.-dual tex'!</v>
      </c>
      <c r="I3897" t="str">
        <f t="shared" ca="1" si="546"/>
        <v>'Simpl. All tex.-dual tex'!</v>
      </c>
      <c r="J3897">
        <f t="shared" ca="1" si="547"/>
        <v>0</v>
      </c>
      <c r="K3897">
        <f t="shared" ca="1" si="548"/>
        <v>0</v>
      </c>
      <c r="N3897" t="str">
        <f t="shared" ca="1" si="549"/>
        <v>D:z</v>
      </c>
      <c r="O3897" t="str">
        <f t="shared" ca="1" si="550"/>
        <v>D7:z7</v>
      </c>
    </row>
    <row r="3898" spans="1:15">
      <c r="A3898" t="str">
        <f t="shared" si="551"/>
        <v>06</v>
      </c>
      <c r="B3898" t="str">
        <f t="shared" ca="1" si="543"/>
        <v>W</v>
      </c>
      <c r="C3898" t="s">
        <v>4496</v>
      </c>
      <c r="D3898" t="s">
        <v>4502</v>
      </c>
      <c r="E3898">
        <f t="shared" ca="1" si="544"/>
        <v>0</v>
      </c>
      <c r="H3898" t="str">
        <f t="shared" ca="1" si="545"/>
        <v>'Simpl. All tex.-dual tex'!</v>
      </c>
      <c r="I3898" t="str">
        <f t="shared" ca="1" si="546"/>
        <v>'Simpl. All tex.-dual tex'!</v>
      </c>
      <c r="J3898">
        <f t="shared" ca="1" si="547"/>
        <v>0</v>
      </c>
      <c r="K3898">
        <f t="shared" ca="1" si="548"/>
        <v>0</v>
      </c>
      <c r="N3898" t="str">
        <f t="shared" ca="1" si="549"/>
        <v>D:z</v>
      </c>
      <c r="O3898" t="str">
        <f t="shared" ca="1" si="550"/>
        <v>D7:z7</v>
      </c>
    </row>
    <row r="3899" spans="1:15">
      <c r="A3899" t="str">
        <f t="shared" si="551"/>
        <v>07</v>
      </c>
      <c r="B3899" t="str">
        <f t="shared" ca="1" si="543"/>
        <v>W</v>
      </c>
      <c r="C3899" t="s">
        <v>4496</v>
      </c>
      <c r="D3899" t="s">
        <v>4503</v>
      </c>
      <c r="E3899">
        <f t="shared" ca="1" si="544"/>
        <v>0</v>
      </c>
      <c r="H3899" t="str">
        <f t="shared" ca="1" si="545"/>
        <v>'Simpl. All tex.-dual tex'!</v>
      </c>
      <c r="I3899" t="str">
        <f t="shared" ca="1" si="546"/>
        <v>'Simpl. All tex.-dual tex'!</v>
      </c>
      <c r="J3899">
        <f t="shared" ca="1" si="547"/>
        <v>0</v>
      </c>
      <c r="K3899">
        <f t="shared" ca="1" si="548"/>
        <v>0</v>
      </c>
      <c r="N3899" t="str">
        <f t="shared" ca="1" si="549"/>
        <v>D:z</v>
      </c>
      <c r="O3899" t="str">
        <f t="shared" ca="1" si="550"/>
        <v>D7:z7</v>
      </c>
    </row>
    <row r="3900" spans="1:15">
      <c r="A3900" t="str">
        <f t="shared" si="551"/>
        <v>08</v>
      </c>
      <c r="B3900" t="str">
        <f t="shared" ca="1" si="543"/>
        <v>W</v>
      </c>
      <c r="C3900" t="s">
        <v>4496</v>
      </c>
      <c r="D3900" t="s">
        <v>4504</v>
      </c>
      <c r="E3900">
        <f t="shared" ca="1" si="544"/>
        <v>0</v>
      </c>
      <c r="H3900" t="str">
        <f t="shared" ca="1" si="545"/>
        <v>'Simpl. All tex.-dual tex'!</v>
      </c>
      <c r="I3900" t="str">
        <f t="shared" ca="1" si="546"/>
        <v>'Simpl. All tex.-dual tex'!</v>
      </c>
      <c r="J3900">
        <f t="shared" ca="1" si="547"/>
        <v>0</v>
      </c>
      <c r="K3900">
        <f t="shared" ca="1" si="548"/>
        <v>0</v>
      </c>
      <c r="N3900" t="str">
        <f t="shared" ca="1" si="549"/>
        <v>D:z</v>
      </c>
      <c r="O3900" t="str">
        <f t="shared" ca="1" si="550"/>
        <v>D7:z7</v>
      </c>
    </row>
    <row r="3901" spans="1:15">
      <c r="A3901" t="str">
        <f t="shared" si="551"/>
        <v>09</v>
      </c>
      <c r="B3901" t="str">
        <f t="shared" ca="1" si="543"/>
        <v>W</v>
      </c>
      <c r="C3901" t="s">
        <v>4496</v>
      </c>
      <c r="D3901" t="s">
        <v>4505</v>
      </c>
      <c r="E3901">
        <f t="shared" ca="1" si="544"/>
        <v>0</v>
      </c>
      <c r="H3901" t="str">
        <f t="shared" ca="1" si="545"/>
        <v>'Simpl. All tex.-dual tex'!</v>
      </c>
      <c r="I3901" t="str">
        <f t="shared" ca="1" si="546"/>
        <v>'Simpl. All tex.-dual tex'!</v>
      </c>
      <c r="J3901">
        <f t="shared" ca="1" si="547"/>
        <v>0</v>
      </c>
      <c r="K3901">
        <f t="shared" ca="1" si="548"/>
        <v>0</v>
      </c>
      <c r="N3901" t="str">
        <f t="shared" ca="1" si="549"/>
        <v>D:z</v>
      </c>
      <c r="O3901" t="str">
        <f t="shared" ca="1" si="550"/>
        <v>D7:z7</v>
      </c>
    </row>
    <row r="3902" spans="1:15">
      <c r="A3902" t="str">
        <f t="shared" si="551"/>
        <v>10</v>
      </c>
      <c r="B3902" t="str">
        <f t="shared" ca="1" si="543"/>
        <v>W</v>
      </c>
      <c r="C3902" t="s">
        <v>4496</v>
      </c>
      <c r="D3902" t="s">
        <v>4506</v>
      </c>
      <c r="E3902">
        <f t="shared" ca="1" si="544"/>
        <v>0</v>
      </c>
      <c r="H3902" t="str">
        <f t="shared" ca="1" si="545"/>
        <v>'Simpl. All tex.-dual tex'!</v>
      </c>
      <c r="I3902" t="str">
        <f t="shared" ca="1" si="546"/>
        <v>'Simpl. All tex.-dual tex'!</v>
      </c>
      <c r="J3902">
        <f t="shared" ca="1" si="547"/>
        <v>0</v>
      </c>
      <c r="K3902">
        <f t="shared" ca="1" si="548"/>
        <v>0</v>
      </c>
      <c r="N3902" t="str">
        <f t="shared" ca="1" si="549"/>
        <v>D:z</v>
      </c>
      <c r="O3902" t="str">
        <f t="shared" ca="1" si="550"/>
        <v>D7:z7</v>
      </c>
    </row>
    <row r="3903" spans="1:15">
      <c r="A3903" t="str">
        <f t="shared" si="551"/>
        <v>11</v>
      </c>
      <c r="B3903" t="str">
        <f t="shared" ca="1" si="543"/>
        <v>W</v>
      </c>
      <c r="C3903" t="s">
        <v>4496</v>
      </c>
      <c r="D3903" t="s">
        <v>4507</v>
      </c>
      <c r="E3903">
        <f t="shared" ca="1" si="544"/>
        <v>0</v>
      </c>
      <c r="H3903" t="str">
        <f t="shared" ca="1" si="545"/>
        <v>'Simpl. All tex.-dual tex'!</v>
      </c>
      <c r="I3903" t="str">
        <f t="shared" ca="1" si="546"/>
        <v>'Simpl. All tex.-dual tex'!</v>
      </c>
      <c r="J3903">
        <f t="shared" ca="1" si="547"/>
        <v>0</v>
      </c>
      <c r="K3903">
        <f t="shared" ca="1" si="548"/>
        <v>0</v>
      </c>
      <c r="N3903" t="str">
        <f t="shared" ca="1" si="549"/>
        <v>D:z</v>
      </c>
      <c r="O3903" t="str">
        <f t="shared" ca="1" si="550"/>
        <v>D7:z7</v>
      </c>
    </row>
    <row r="3904" spans="1:15">
      <c r="A3904" t="str">
        <f t="shared" si="551"/>
        <v>12</v>
      </c>
      <c r="B3904" t="str">
        <f t="shared" ca="1" si="543"/>
        <v>W</v>
      </c>
      <c r="C3904" t="s">
        <v>4496</v>
      </c>
      <c r="D3904" t="s">
        <v>4508</v>
      </c>
      <c r="E3904">
        <f t="shared" ca="1" si="544"/>
        <v>0</v>
      </c>
      <c r="H3904" t="str">
        <f t="shared" ca="1" si="545"/>
        <v>'Simpl. All tex.-dual tex'!</v>
      </c>
      <c r="I3904" t="str">
        <f t="shared" ca="1" si="546"/>
        <v>'Simpl. All tex.-dual tex'!</v>
      </c>
      <c r="J3904">
        <f t="shared" ca="1" si="547"/>
        <v>0</v>
      </c>
      <c r="K3904">
        <f t="shared" ca="1" si="548"/>
        <v>0</v>
      </c>
      <c r="N3904" t="str">
        <f t="shared" ca="1" si="549"/>
        <v>D:z</v>
      </c>
      <c r="O3904" t="str">
        <f t="shared" ca="1" si="550"/>
        <v>D7:z7</v>
      </c>
    </row>
    <row r="3905" spans="1:15">
      <c r="A3905" t="str">
        <f t="shared" si="551"/>
        <v>13</v>
      </c>
      <c r="B3905" t="str">
        <f t="shared" ca="1" si="543"/>
        <v>W</v>
      </c>
      <c r="C3905" t="s">
        <v>4496</v>
      </c>
      <c r="D3905" t="s">
        <v>4509</v>
      </c>
      <c r="E3905">
        <f t="shared" ca="1" si="544"/>
        <v>0</v>
      </c>
      <c r="H3905" t="str">
        <f t="shared" ca="1" si="545"/>
        <v>'Simpl. All tex.-dual tex'!</v>
      </c>
      <c r="I3905" t="str">
        <f t="shared" ca="1" si="546"/>
        <v>'Simpl. All tex.-dual tex'!</v>
      </c>
      <c r="J3905">
        <f t="shared" ca="1" si="547"/>
        <v>0</v>
      </c>
      <c r="K3905">
        <f t="shared" ca="1" si="548"/>
        <v>0</v>
      </c>
      <c r="N3905" t="str">
        <f t="shared" ca="1" si="549"/>
        <v>D:z</v>
      </c>
      <c r="O3905" t="str">
        <f t="shared" ca="1" si="550"/>
        <v>D7:z7</v>
      </c>
    </row>
    <row r="3906" spans="1:15">
      <c r="A3906" t="str">
        <f t="shared" si="551"/>
        <v>100</v>
      </c>
      <c r="B3906" t="str">
        <f t="shared" ca="1" si="543"/>
        <v>W</v>
      </c>
      <c r="C3906" t="s">
        <v>4496</v>
      </c>
      <c r="D3906" t="s">
        <v>4510</v>
      </c>
      <c r="E3906">
        <f t="shared" ca="1" si="544"/>
        <v>0</v>
      </c>
      <c r="H3906" t="str">
        <f t="shared" ca="1" si="545"/>
        <v>'Simpl. All tex.-dual tex'!</v>
      </c>
      <c r="I3906" t="str">
        <f t="shared" ca="1" si="546"/>
        <v>'Simpl. All tex.-dual tex'!</v>
      </c>
      <c r="J3906">
        <f t="shared" ca="1" si="547"/>
        <v>0</v>
      </c>
      <c r="K3906">
        <f t="shared" ca="1" si="548"/>
        <v>0</v>
      </c>
      <c r="N3906" t="str">
        <f t="shared" ca="1" si="549"/>
        <v>D:z</v>
      </c>
      <c r="O3906" t="str">
        <f t="shared" ca="1" si="550"/>
        <v>D7:z7</v>
      </c>
    </row>
    <row r="3907" spans="1:15">
      <c r="A3907" t="str">
        <f t="shared" si="551"/>
        <v>01</v>
      </c>
      <c r="B3907" t="str">
        <f t="shared" ca="1" si="543"/>
        <v>W</v>
      </c>
      <c r="C3907" t="s">
        <v>4526</v>
      </c>
      <c r="D3907" t="s">
        <v>4527</v>
      </c>
      <c r="E3907">
        <f t="shared" ca="1" si="544"/>
        <v>0</v>
      </c>
      <c r="H3907" t="str">
        <f t="shared" ca="1" si="545"/>
        <v>'Simpl. All tex.-dual tex'!</v>
      </c>
      <c r="I3907" t="str">
        <f t="shared" ca="1" si="546"/>
        <v>'Simpl. All tex.-dual tex'!</v>
      </c>
      <c r="J3907">
        <f t="shared" ca="1" si="547"/>
        <v>0</v>
      </c>
      <c r="K3907">
        <f t="shared" ca="1" si="548"/>
        <v>0</v>
      </c>
      <c r="N3907" t="str">
        <f t="shared" ca="1" si="549"/>
        <v>D:z</v>
      </c>
      <c r="O3907" t="str">
        <f t="shared" ca="1" si="550"/>
        <v>D7:z7</v>
      </c>
    </row>
    <row r="3908" spans="1:15">
      <c r="A3908" t="str">
        <f t="shared" si="551"/>
        <v>02</v>
      </c>
      <c r="B3908" t="str">
        <f t="shared" ca="1" si="543"/>
        <v>W</v>
      </c>
      <c r="C3908" t="s">
        <v>4526</v>
      </c>
      <c r="D3908" t="s">
        <v>4528</v>
      </c>
      <c r="E3908">
        <f t="shared" ca="1" si="544"/>
        <v>0</v>
      </c>
      <c r="H3908" t="str">
        <f t="shared" ca="1" si="545"/>
        <v>'Simpl. All tex.-dual tex'!</v>
      </c>
      <c r="I3908" t="str">
        <f t="shared" ca="1" si="546"/>
        <v>'Simpl. All tex.-dual tex'!</v>
      </c>
      <c r="J3908">
        <f t="shared" ca="1" si="547"/>
        <v>0</v>
      </c>
      <c r="K3908">
        <f t="shared" ca="1" si="548"/>
        <v>0</v>
      </c>
      <c r="N3908" t="str">
        <f t="shared" ca="1" si="549"/>
        <v>D:z</v>
      </c>
      <c r="O3908" t="str">
        <f t="shared" ca="1" si="550"/>
        <v>D7:z7</v>
      </c>
    </row>
    <row r="3909" spans="1:15">
      <c r="A3909" t="str">
        <f t="shared" si="551"/>
        <v>03</v>
      </c>
      <c r="B3909" t="str">
        <f t="shared" ca="1" si="543"/>
        <v>W</v>
      </c>
      <c r="C3909" t="s">
        <v>4526</v>
      </c>
      <c r="D3909" t="s">
        <v>4529</v>
      </c>
      <c r="E3909">
        <f t="shared" ca="1" si="544"/>
        <v>0</v>
      </c>
      <c r="H3909" t="str">
        <f t="shared" ca="1" si="545"/>
        <v>'Simpl. All tex.-dual tex'!</v>
      </c>
      <c r="I3909" t="str">
        <f t="shared" ca="1" si="546"/>
        <v>'Simpl. All tex.-dual tex'!</v>
      </c>
      <c r="J3909">
        <f t="shared" ca="1" si="547"/>
        <v>0</v>
      </c>
      <c r="K3909">
        <f t="shared" ca="1" si="548"/>
        <v>0</v>
      </c>
      <c r="N3909" t="str">
        <f t="shared" ca="1" si="549"/>
        <v>D:z</v>
      </c>
      <c r="O3909" t="str">
        <f t="shared" ca="1" si="550"/>
        <v>D7:z7</v>
      </c>
    </row>
    <row r="3910" spans="1:15">
      <c r="A3910" t="str">
        <f t="shared" si="551"/>
        <v>04</v>
      </c>
      <c r="B3910" t="str">
        <f t="shared" ca="1" si="543"/>
        <v>W</v>
      </c>
      <c r="C3910" t="s">
        <v>4526</v>
      </c>
      <c r="D3910" t="s">
        <v>4530</v>
      </c>
      <c r="E3910">
        <f t="shared" ca="1" si="544"/>
        <v>0</v>
      </c>
      <c r="H3910" t="str">
        <f t="shared" ca="1" si="545"/>
        <v>'Simpl. All tex.-dual tex'!</v>
      </c>
      <c r="I3910" t="str">
        <f t="shared" ca="1" si="546"/>
        <v>'Simpl. All tex.-dual tex'!</v>
      </c>
      <c r="J3910">
        <f t="shared" ca="1" si="547"/>
        <v>0</v>
      </c>
      <c r="K3910">
        <f t="shared" ca="1" si="548"/>
        <v>0</v>
      </c>
      <c r="N3910" t="str">
        <f t="shared" ca="1" si="549"/>
        <v>D:z</v>
      </c>
      <c r="O3910" t="str">
        <f t="shared" ca="1" si="550"/>
        <v>D7:z7</v>
      </c>
    </row>
    <row r="3911" spans="1:15">
      <c r="A3911" t="str">
        <f t="shared" si="551"/>
        <v>05</v>
      </c>
      <c r="B3911" t="str">
        <f t="shared" ca="1" si="543"/>
        <v>W</v>
      </c>
      <c r="C3911" t="s">
        <v>4526</v>
      </c>
      <c r="D3911" t="s">
        <v>4531</v>
      </c>
      <c r="E3911">
        <f t="shared" ca="1" si="544"/>
        <v>0</v>
      </c>
      <c r="H3911" t="str">
        <f t="shared" ca="1" si="545"/>
        <v>'Simpl. All tex.-dual tex'!</v>
      </c>
      <c r="I3911" t="str">
        <f t="shared" ca="1" si="546"/>
        <v>'Simpl. All tex.-dual tex'!</v>
      </c>
      <c r="J3911">
        <f t="shared" ca="1" si="547"/>
        <v>0</v>
      </c>
      <c r="K3911">
        <f t="shared" ca="1" si="548"/>
        <v>0</v>
      </c>
      <c r="N3911" t="str">
        <f t="shared" ca="1" si="549"/>
        <v>D:z</v>
      </c>
      <c r="O3911" t="str">
        <f t="shared" ca="1" si="550"/>
        <v>D7:z7</v>
      </c>
    </row>
    <row r="3912" spans="1:15">
      <c r="A3912" t="str">
        <f t="shared" si="551"/>
        <v>06</v>
      </c>
      <c r="B3912" t="str">
        <f t="shared" ca="1" si="543"/>
        <v>W</v>
      </c>
      <c r="C3912" t="s">
        <v>4526</v>
      </c>
      <c r="D3912" t="s">
        <v>4532</v>
      </c>
      <c r="E3912">
        <f t="shared" ca="1" si="544"/>
        <v>0</v>
      </c>
      <c r="H3912" t="str">
        <f t="shared" ca="1" si="545"/>
        <v>'Simpl. All tex.-dual tex'!</v>
      </c>
      <c r="I3912" t="str">
        <f t="shared" ca="1" si="546"/>
        <v>'Simpl. All tex.-dual tex'!</v>
      </c>
      <c r="J3912">
        <f t="shared" ca="1" si="547"/>
        <v>0</v>
      </c>
      <c r="K3912">
        <f t="shared" ca="1" si="548"/>
        <v>0</v>
      </c>
      <c r="N3912" t="str">
        <f t="shared" ca="1" si="549"/>
        <v>D:z</v>
      </c>
      <c r="O3912" t="str">
        <f t="shared" ca="1" si="550"/>
        <v>D7:z7</v>
      </c>
    </row>
    <row r="3913" spans="1:15">
      <c r="A3913" t="str">
        <f t="shared" si="551"/>
        <v>07</v>
      </c>
      <c r="B3913" t="str">
        <f t="shared" ca="1" si="543"/>
        <v>W</v>
      </c>
      <c r="C3913" t="s">
        <v>4526</v>
      </c>
      <c r="D3913" t="s">
        <v>4533</v>
      </c>
      <c r="E3913">
        <f t="shared" ca="1" si="544"/>
        <v>0</v>
      </c>
      <c r="H3913" t="str">
        <f t="shared" ca="1" si="545"/>
        <v>'Simpl. All tex.-dual tex'!</v>
      </c>
      <c r="I3913" t="str">
        <f t="shared" ca="1" si="546"/>
        <v>'Simpl. All tex.-dual tex'!</v>
      </c>
      <c r="J3913">
        <f t="shared" ca="1" si="547"/>
        <v>0</v>
      </c>
      <c r="K3913">
        <f t="shared" ca="1" si="548"/>
        <v>0</v>
      </c>
      <c r="N3913" t="str">
        <f t="shared" ca="1" si="549"/>
        <v>D:z</v>
      </c>
      <c r="O3913" t="str">
        <f t="shared" ca="1" si="550"/>
        <v>D7:z7</v>
      </c>
    </row>
    <row r="3914" spans="1:15">
      <c r="A3914" t="str">
        <f t="shared" si="551"/>
        <v>08</v>
      </c>
      <c r="B3914" t="str">
        <f t="shared" ca="1" si="543"/>
        <v>W</v>
      </c>
      <c r="C3914" t="s">
        <v>4526</v>
      </c>
      <c r="D3914" t="s">
        <v>4534</v>
      </c>
      <c r="E3914">
        <f t="shared" ca="1" si="544"/>
        <v>0</v>
      </c>
      <c r="H3914" t="str">
        <f t="shared" ca="1" si="545"/>
        <v>'Simpl. All tex.-dual tex'!</v>
      </c>
      <c r="I3914" t="str">
        <f t="shared" ca="1" si="546"/>
        <v>'Simpl. All tex.-dual tex'!</v>
      </c>
      <c r="J3914">
        <f t="shared" ca="1" si="547"/>
        <v>0</v>
      </c>
      <c r="K3914">
        <f t="shared" ca="1" si="548"/>
        <v>0</v>
      </c>
      <c r="N3914" t="str">
        <f t="shared" ca="1" si="549"/>
        <v>D:z</v>
      </c>
      <c r="O3914" t="str">
        <f t="shared" ca="1" si="550"/>
        <v>D7:z7</v>
      </c>
    </row>
    <row r="3915" spans="1:15">
      <c r="A3915" t="str">
        <f t="shared" si="551"/>
        <v>09</v>
      </c>
      <c r="B3915" t="str">
        <f t="shared" ref="B3915:B3978" ca="1" si="552">VLOOKUP(H3915,$A$1:$K$3,11,FALSE)</f>
        <v>W</v>
      </c>
      <c r="C3915" t="s">
        <v>4526</v>
      </c>
      <c r="D3915" t="s">
        <v>4535</v>
      </c>
      <c r="E3915">
        <f t="shared" ref="E3915:E3978" ca="1" si="553">IFERROR(VLOOKUP(C3915,INDIRECT($H3915&amp;$N3915),MATCH($A3915,INDIRECT($H3915&amp;$O3915),0),FALSE),0)</f>
        <v>0</v>
      </c>
      <c r="H3915" t="str">
        <f t="shared" ref="H3915:H3978" ca="1" si="554">IF(I3915&lt;&gt;0,I3915,IF(J3915&lt;&gt;0,J3915,K3915))</f>
        <v>'Simpl. All tex.-dual tex'!</v>
      </c>
      <c r="I3915" t="str">
        <f t="shared" ref="I3915:I3978" ca="1" si="555">IF(IFERROR(VLOOKUP(C3915,INDIRECT($G$5&amp;"D:D"),1,FALSE),0)&lt;&gt;0,I$9,0)</f>
        <v>'Simpl. All tex.-dual tex'!</v>
      </c>
      <c r="J3915">
        <f t="shared" ref="J3915:J3978" ca="1" si="556">IF(IFERROR(VLOOKUP(C3915,INDIRECT($G$6&amp;"D:D"),1,FALSE),0)&lt;&gt;0,J$9,0)</f>
        <v>0</v>
      </c>
      <c r="K3915">
        <f t="shared" ref="K3915:K3978" ca="1" si="557">IF(IFERROR(VLOOKUP($C3915,INDIRECT($G$7&amp;"d:d"),1,FALSE),0)&lt;&gt;0,K$9,0)</f>
        <v>0</v>
      </c>
      <c r="N3915" t="str">
        <f t="shared" ref="N3915:N3978" ca="1" si="558">VLOOKUP($H3915,$G$5:$I$7,2,FALSE)</f>
        <v>D:z</v>
      </c>
      <c r="O3915" t="str">
        <f t="shared" ref="O3915:O3978" ca="1" si="559">VLOOKUP($H3915,$G$5:$I$7,3,FALSE)</f>
        <v>D7:z7</v>
      </c>
    </row>
    <row r="3916" spans="1:15">
      <c r="A3916" t="str">
        <f t="shared" si="551"/>
        <v>10</v>
      </c>
      <c r="B3916" t="str">
        <f t="shared" ca="1" si="552"/>
        <v>W</v>
      </c>
      <c r="C3916" t="s">
        <v>4526</v>
      </c>
      <c r="D3916" t="s">
        <v>4536</v>
      </c>
      <c r="E3916">
        <f t="shared" ca="1" si="553"/>
        <v>0</v>
      </c>
      <c r="H3916" t="str">
        <f t="shared" ca="1" si="554"/>
        <v>'Simpl. All tex.-dual tex'!</v>
      </c>
      <c r="I3916" t="str">
        <f t="shared" ca="1" si="555"/>
        <v>'Simpl. All tex.-dual tex'!</v>
      </c>
      <c r="J3916">
        <f t="shared" ca="1" si="556"/>
        <v>0</v>
      </c>
      <c r="K3916">
        <f t="shared" ca="1" si="557"/>
        <v>0</v>
      </c>
      <c r="N3916" t="str">
        <f t="shared" ca="1" si="558"/>
        <v>D:z</v>
      </c>
      <c r="O3916" t="str">
        <f t="shared" ca="1" si="559"/>
        <v>D7:z7</v>
      </c>
    </row>
    <row r="3917" spans="1:15">
      <c r="A3917" t="str">
        <f t="shared" si="551"/>
        <v>11</v>
      </c>
      <c r="B3917" t="str">
        <f t="shared" ca="1" si="552"/>
        <v>W</v>
      </c>
      <c r="C3917" t="s">
        <v>4526</v>
      </c>
      <c r="D3917" t="s">
        <v>4537</v>
      </c>
      <c r="E3917">
        <f t="shared" ca="1" si="553"/>
        <v>0</v>
      </c>
      <c r="H3917" t="str">
        <f t="shared" ca="1" si="554"/>
        <v>'Simpl. All tex.-dual tex'!</v>
      </c>
      <c r="I3917" t="str">
        <f t="shared" ca="1" si="555"/>
        <v>'Simpl. All tex.-dual tex'!</v>
      </c>
      <c r="J3917">
        <f t="shared" ca="1" si="556"/>
        <v>0</v>
      </c>
      <c r="K3917">
        <f t="shared" ca="1" si="557"/>
        <v>0</v>
      </c>
      <c r="N3917" t="str">
        <f t="shared" ca="1" si="558"/>
        <v>D:z</v>
      </c>
      <c r="O3917" t="str">
        <f t="shared" ca="1" si="559"/>
        <v>D7:z7</v>
      </c>
    </row>
    <row r="3918" spans="1:15">
      <c r="A3918" t="str">
        <f t="shared" si="551"/>
        <v>12</v>
      </c>
      <c r="B3918" t="str">
        <f t="shared" ca="1" si="552"/>
        <v>W</v>
      </c>
      <c r="C3918" t="s">
        <v>4526</v>
      </c>
      <c r="D3918" t="s">
        <v>4538</v>
      </c>
      <c r="E3918">
        <f t="shared" ca="1" si="553"/>
        <v>0</v>
      </c>
      <c r="H3918" t="str">
        <f t="shared" ca="1" si="554"/>
        <v>'Simpl. All tex.-dual tex'!</v>
      </c>
      <c r="I3918" t="str">
        <f t="shared" ca="1" si="555"/>
        <v>'Simpl. All tex.-dual tex'!</v>
      </c>
      <c r="J3918">
        <f t="shared" ca="1" si="556"/>
        <v>0</v>
      </c>
      <c r="K3918">
        <f t="shared" ca="1" si="557"/>
        <v>0</v>
      </c>
      <c r="N3918" t="str">
        <f t="shared" ca="1" si="558"/>
        <v>D:z</v>
      </c>
      <c r="O3918" t="str">
        <f t="shared" ca="1" si="559"/>
        <v>D7:z7</v>
      </c>
    </row>
    <row r="3919" spans="1:15">
      <c r="A3919" t="str">
        <f t="shared" si="551"/>
        <v>13</v>
      </c>
      <c r="B3919" t="str">
        <f t="shared" ca="1" si="552"/>
        <v>W</v>
      </c>
      <c r="C3919" t="s">
        <v>4526</v>
      </c>
      <c r="D3919" t="s">
        <v>4539</v>
      </c>
      <c r="E3919">
        <f t="shared" ca="1" si="553"/>
        <v>0</v>
      </c>
      <c r="H3919" t="str">
        <f t="shared" ca="1" si="554"/>
        <v>'Simpl. All tex.-dual tex'!</v>
      </c>
      <c r="I3919" t="str">
        <f t="shared" ca="1" si="555"/>
        <v>'Simpl. All tex.-dual tex'!</v>
      </c>
      <c r="J3919">
        <f t="shared" ca="1" si="556"/>
        <v>0</v>
      </c>
      <c r="K3919">
        <f t="shared" ca="1" si="557"/>
        <v>0</v>
      </c>
      <c r="N3919" t="str">
        <f t="shared" ca="1" si="558"/>
        <v>D:z</v>
      </c>
      <c r="O3919" t="str">
        <f t="shared" ca="1" si="559"/>
        <v>D7:z7</v>
      </c>
    </row>
    <row r="3920" spans="1:15">
      <c r="A3920" t="str">
        <f t="shared" si="551"/>
        <v>100</v>
      </c>
      <c r="B3920" t="str">
        <f t="shared" ca="1" si="552"/>
        <v>W</v>
      </c>
      <c r="C3920" t="s">
        <v>4526</v>
      </c>
      <c r="D3920" t="s">
        <v>4540</v>
      </c>
      <c r="E3920">
        <f t="shared" ca="1" si="553"/>
        <v>0</v>
      </c>
      <c r="H3920" t="str">
        <f t="shared" ca="1" si="554"/>
        <v>'Simpl. All tex.-dual tex'!</v>
      </c>
      <c r="I3920" t="str">
        <f t="shared" ca="1" si="555"/>
        <v>'Simpl. All tex.-dual tex'!</v>
      </c>
      <c r="J3920">
        <f t="shared" ca="1" si="556"/>
        <v>0</v>
      </c>
      <c r="K3920">
        <f t="shared" ca="1" si="557"/>
        <v>0</v>
      </c>
      <c r="N3920" t="str">
        <f t="shared" ca="1" si="558"/>
        <v>D:z</v>
      </c>
      <c r="O3920" t="str">
        <f t="shared" ca="1" si="559"/>
        <v>D7:z7</v>
      </c>
    </row>
    <row r="3921" spans="1:15">
      <c r="A3921" t="str">
        <f t="shared" si="551"/>
        <v>01</v>
      </c>
      <c r="B3921" t="str">
        <f t="shared" ca="1" si="552"/>
        <v>W</v>
      </c>
      <c r="C3921" t="s">
        <v>4556</v>
      </c>
      <c r="D3921" t="s">
        <v>4557</v>
      </c>
      <c r="E3921">
        <f t="shared" ca="1" si="553"/>
        <v>0</v>
      </c>
      <c r="H3921" t="str">
        <f t="shared" ca="1" si="554"/>
        <v>'Simpl. All tex.-dual tex'!</v>
      </c>
      <c r="I3921" t="str">
        <f t="shared" ca="1" si="555"/>
        <v>'Simpl. All tex.-dual tex'!</v>
      </c>
      <c r="J3921">
        <f t="shared" ca="1" si="556"/>
        <v>0</v>
      </c>
      <c r="K3921">
        <f t="shared" ca="1" si="557"/>
        <v>0</v>
      </c>
      <c r="N3921" t="str">
        <f t="shared" ca="1" si="558"/>
        <v>D:z</v>
      </c>
      <c r="O3921" t="str">
        <f t="shared" ca="1" si="559"/>
        <v>D7:z7</v>
      </c>
    </row>
    <row r="3922" spans="1:15">
      <c r="A3922" t="str">
        <f t="shared" si="551"/>
        <v>02</v>
      </c>
      <c r="B3922" t="str">
        <f t="shared" ca="1" si="552"/>
        <v>W</v>
      </c>
      <c r="C3922" t="s">
        <v>4556</v>
      </c>
      <c r="D3922" t="s">
        <v>4558</v>
      </c>
      <c r="E3922">
        <f t="shared" ca="1" si="553"/>
        <v>0</v>
      </c>
      <c r="H3922" t="str">
        <f t="shared" ca="1" si="554"/>
        <v>'Simpl. All tex.-dual tex'!</v>
      </c>
      <c r="I3922" t="str">
        <f t="shared" ca="1" si="555"/>
        <v>'Simpl. All tex.-dual tex'!</v>
      </c>
      <c r="J3922">
        <f t="shared" ca="1" si="556"/>
        <v>0</v>
      </c>
      <c r="K3922">
        <f t="shared" ca="1" si="557"/>
        <v>0</v>
      </c>
      <c r="N3922" t="str">
        <f t="shared" ca="1" si="558"/>
        <v>D:z</v>
      </c>
      <c r="O3922" t="str">
        <f t="shared" ca="1" si="559"/>
        <v>D7:z7</v>
      </c>
    </row>
    <row r="3923" spans="1:15">
      <c r="A3923" t="str">
        <f t="shared" si="551"/>
        <v>03</v>
      </c>
      <c r="B3923" t="str">
        <f t="shared" ca="1" si="552"/>
        <v>W</v>
      </c>
      <c r="C3923" t="s">
        <v>4556</v>
      </c>
      <c r="D3923" t="s">
        <v>4559</v>
      </c>
      <c r="E3923">
        <f t="shared" ca="1" si="553"/>
        <v>0</v>
      </c>
      <c r="H3923" t="str">
        <f t="shared" ca="1" si="554"/>
        <v>'Simpl. All tex.-dual tex'!</v>
      </c>
      <c r="I3923" t="str">
        <f t="shared" ca="1" si="555"/>
        <v>'Simpl. All tex.-dual tex'!</v>
      </c>
      <c r="J3923">
        <f t="shared" ca="1" si="556"/>
        <v>0</v>
      </c>
      <c r="K3923">
        <f t="shared" ca="1" si="557"/>
        <v>0</v>
      </c>
      <c r="N3923" t="str">
        <f t="shared" ca="1" si="558"/>
        <v>D:z</v>
      </c>
      <c r="O3923" t="str">
        <f t="shared" ca="1" si="559"/>
        <v>D7:z7</v>
      </c>
    </row>
    <row r="3924" spans="1:15">
      <c r="A3924" t="str">
        <f t="shared" si="551"/>
        <v>04</v>
      </c>
      <c r="B3924" t="str">
        <f t="shared" ca="1" si="552"/>
        <v>W</v>
      </c>
      <c r="C3924" t="s">
        <v>4556</v>
      </c>
      <c r="D3924" t="s">
        <v>4560</v>
      </c>
      <c r="E3924">
        <f t="shared" ca="1" si="553"/>
        <v>0</v>
      </c>
      <c r="H3924" t="str">
        <f t="shared" ca="1" si="554"/>
        <v>'Simpl. All tex.-dual tex'!</v>
      </c>
      <c r="I3924" t="str">
        <f t="shared" ca="1" si="555"/>
        <v>'Simpl. All tex.-dual tex'!</v>
      </c>
      <c r="J3924">
        <f t="shared" ca="1" si="556"/>
        <v>0</v>
      </c>
      <c r="K3924">
        <f t="shared" ca="1" si="557"/>
        <v>0</v>
      </c>
      <c r="N3924" t="str">
        <f t="shared" ca="1" si="558"/>
        <v>D:z</v>
      </c>
      <c r="O3924" t="str">
        <f t="shared" ca="1" si="559"/>
        <v>D7:z7</v>
      </c>
    </row>
    <row r="3925" spans="1:15">
      <c r="A3925" t="str">
        <f t="shared" si="551"/>
        <v>05</v>
      </c>
      <c r="B3925" t="str">
        <f t="shared" ca="1" si="552"/>
        <v>W</v>
      </c>
      <c r="C3925" t="s">
        <v>4556</v>
      </c>
      <c r="D3925" t="s">
        <v>4561</v>
      </c>
      <c r="E3925">
        <f t="shared" ca="1" si="553"/>
        <v>0</v>
      </c>
      <c r="H3925" t="str">
        <f t="shared" ca="1" si="554"/>
        <v>'Simpl. All tex.-dual tex'!</v>
      </c>
      <c r="I3925" t="str">
        <f t="shared" ca="1" si="555"/>
        <v>'Simpl. All tex.-dual tex'!</v>
      </c>
      <c r="J3925">
        <f t="shared" ca="1" si="556"/>
        <v>0</v>
      </c>
      <c r="K3925">
        <f t="shared" ca="1" si="557"/>
        <v>0</v>
      </c>
      <c r="N3925" t="str">
        <f t="shared" ca="1" si="558"/>
        <v>D:z</v>
      </c>
      <c r="O3925" t="str">
        <f t="shared" ca="1" si="559"/>
        <v>D7:z7</v>
      </c>
    </row>
    <row r="3926" spans="1:15">
      <c r="A3926" t="str">
        <f t="shared" si="551"/>
        <v>06</v>
      </c>
      <c r="B3926" t="str">
        <f t="shared" ca="1" si="552"/>
        <v>W</v>
      </c>
      <c r="C3926" t="s">
        <v>4556</v>
      </c>
      <c r="D3926" t="s">
        <v>4562</v>
      </c>
      <c r="E3926">
        <f t="shared" ca="1" si="553"/>
        <v>0</v>
      </c>
      <c r="H3926" t="str">
        <f t="shared" ca="1" si="554"/>
        <v>'Simpl. All tex.-dual tex'!</v>
      </c>
      <c r="I3926" t="str">
        <f t="shared" ca="1" si="555"/>
        <v>'Simpl. All tex.-dual tex'!</v>
      </c>
      <c r="J3926">
        <f t="shared" ca="1" si="556"/>
        <v>0</v>
      </c>
      <c r="K3926">
        <f t="shared" ca="1" si="557"/>
        <v>0</v>
      </c>
      <c r="N3926" t="str">
        <f t="shared" ca="1" si="558"/>
        <v>D:z</v>
      </c>
      <c r="O3926" t="str">
        <f t="shared" ca="1" si="559"/>
        <v>D7:z7</v>
      </c>
    </row>
    <row r="3927" spans="1:15">
      <c r="A3927" t="str">
        <f t="shared" si="551"/>
        <v>07</v>
      </c>
      <c r="B3927" t="str">
        <f t="shared" ca="1" si="552"/>
        <v>W</v>
      </c>
      <c r="C3927" t="s">
        <v>4556</v>
      </c>
      <c r="D3927" t="s">
        <v>4563</v>
      </c>
      <c r="E3927">
        <f t="shared" ca="1" si="553"/>
        <v>0</v>
      </c>
      <c r="H3927" t="str">
        <f t="shared" ca="1" si="554"/>
        <v>'Simpl. All tex.-dual tex'!</v>
      </c>
      <c r="I3927" t="str">
        <f t="shared" ca="1" si="555"/>
        <v>'Simpl. All tex.-dual tex'!</v>
      </c>
      <c r="J3927">
        <f t="shared" ca="1" si="556"/>
        <v>0</v>
      </c>
      <c r="K3927">
        <f t="shared" ca="1" si="557"/>
        <v>0</v>
      </c>
      <c r="N3927" t="str">
        <f t="shared" ca="1" si="558"/>
        <v>D:z</v>
      </c>
      <c r="O3927" t="str">
        <f t="shared" ca="1" si="559"/>
        <v>D7:z7</v>
      </c>
    </row>
    <row r="3928" spans="1:15">
      <c r="A3928" t="str">
        <f t="shared" si="551"/>
        <v>08</v>
      </c>
      <c r="B3928" t="str">
        <f t="shared" ca="1" si="552"/>
        <v>W</v>
      </c>
      <c r="C3928" t="s">
        <v>4556</v>
      </c>
      <c r="D3928" t="s">
        <v>4564</v>
      </c>
      <c r="E3928">
        <f t="shared" ca="1" si="553"/>
        <v>0</v>
      </c>
      <c r="H3928" t="str">
        <f t="shared" ca="1" si="554"/>
        <v>'Simpl. All tex.-dual tex'!</v>
      </c>
      <c r="I3928" t="str">
        <f t="shared" ca="1" si="555"/>
        <v>'Simpl. All tex.-dual tex'!</v>
      </c>
      <c r="J3928">
        <f t="shared" ca="1" si="556"/>
        <v>0</v>
      </c>
      <c r="K3928">
        <f t="shared" ca="1" si="557"/>
        <v>0</v>
      </c>
      <c r="N3928" t="str">
        <f t="shared" ca="1" si="558"/>
        <v>D:z</v>
      </c>
      <c r="O3928" t="str">
        <f t="shared" ca="1" si="559"/>
        <v>D7:z7</v>
      </c>
    </row>
    <row r="3929" spans="1:15">
      <c r="A3929" t="str">
        <f t="shared" si="551"/>
        <v>09</v>
      </c>
      <c r="B3929" t="str">
        <f t="shared" ca="1" si="552"/>
        <v>W</v>
      </c>
      <c r="C3929" t="s">
        <v>4556</v>
      </c>
      <c r="D3929" t="s">
        <v>4565</v>
      </c>
      <c r="E3929">
        <f t="shared" ca="1" si="553"/>
        <v>0</v>
      </c>
      <c r="H3929" t="str">
        <f t="shared" ca="1" si="554"/>
        <v>'Simpl. All tex.-dual tex'!</v>
      </c>
      <c r="I3929" t="str">
        <f t="shared" ca="1" si="555"/>
        <v>'Simpl. All tex.-dual tex'!</v>
      </c>
      <c r="J3929">
        <f t="shared" ca="1" si="556"/>
        <v>0</v>
      </c>
      <c r="K3929">
        <f t="shared" ca="1" si="557"/>
        <v>0</v>
      </c>
      <c r="N3929" t="str">
        <f t="shared" ca="1" si="558"/>
        <v>D:z</v>
      </c>
      <c r="O3929" t="str">
        <f t="shared" ca="1" si="559"/>
        <v>D7:z7</v>
      </c>
    </row>
    <row r="3930" spans="1:15">
      <c r="A3930" t="str">
        <f t="shared" si="551"/>
        <v>10</v>
      </c>
      <c r="B3930" t="str">
        <f t="shared" ca="1" si="552"/>
        <v>W</v>
      </c>
      <c r="C3930" t="s">
        <v>4556</v>
      </c>
      <c r="D3930" t="s">
        <v>4566</v>
      </c>
      <c r="E3930">
        <f t="shared" ca="1" si="553"/>
        <v>0</v>
      </c>
      <c r="H3930" t="str">
        <f t="shared" ca="1" si="554"/>
        <v>'Simpl. All tex.-dual tex'!</v>
      </c>
      <c r="I3930" t="str">
        <f t="shared" ca="1" si="555"/>
        <v>'Simpl. All tex.-dual tex'!</v>
      </c>
      <c r="J3930">
        <f t="shared" ca="1" si="556"/>
        <v>0</v>
      </c>
      <c r="K3930">
        <f t="shared" ca="1" si="557"/>
        <v>0</v>
      </c>
      <c r="N3930" t="str">
        <f t="shared" ca="1" si="558"/>
        <v>D:z</v>
      </c>
      <c r="O3930" t="str">
        <f t="shared" ca="1" si="559"/>
        <v>D7:z7</v>
      </c>
    </row>
    <row r="3931" spans="1:15">
      <c r="A3931" t="str">
        <f t="shared" si="551"/>
        <v>11</v>
      </c>
      <c r="B3931" t="str">
        <f t="shared" ca="1" si="552"/>
        <v>W</v>
      </c>
      <c r="C3931" t="s">
        <v>4556</v>
      </c>
      <c r="D3931" t="s">
        <v>4567</v>
      </c>
      <c r="E3931">
        <f t="shared" ca="1" si="553"/>
        <v>0</v>
      </c>
      <c r="H3931" t="str">
        <f t="shared" ca="1" si="554"/>
        <v>'Simpl. All tex.-dual tex'!</v>
      </c>
      <c r="I3931" t="str">
        <f t="shared" ca="1" si="555"/>
        <v>'Simpl. All tex.-dual tex'!</v>
      </c>
      <c r="J3931">
        <f t="shared" ca="1" si="556"/>
        <v>0</v>
      </c>
      <c r="K3931">
        <f t="shared" ca="1" si="557"/>
        <v>0</v>
      </c>
      <c r="N3931" t="str">
        <f t="shared" ca="1" si="558"/>
        <v>D:z</v>
      </c>
      <c r="O3931" t="str">
        <f t="shared" ca="1" si="559"/>
        <v>D7:z7</v>
      </c>
    </row>
    <row r="3932" spans="1:15">
      <c r="A3932" t="str">
        <f t="shared" si="551"/>
        <v>12</v>
      </c>
      <c r="B3932" t="str">
        <f t="shared" ca="1" si="552"/>
        <v>W</v>
      </c>
      <c r="C3932" t="s">
        <v>4556</v>
      </c>
      <c r="D3932" t="s">
        <v>4568</v>
      </c>
      <c r="E3932">
        <f t="shared" ca="1" si="553"/>
        <v>0</v>
      </c>
      <c r="H3932" t="str">
        <f t="shared" ca="1" si="554"/>
        <v>'Simpl. All tex.-dual tex'!</v>
      </c>
      <c r="I3932" t="str">
        <f t="shared" ca="1" si="555"/>
        <v>'Simpl. All tex.-dual tex'!</v>
      </c>
      <c r="J3932">
        <f t="shared" ca="1" si="556"/>
        <v>0</v>
      </c>
      <c r="K3932">
        <f t="shared" ca="1" si="557"/>
        <v>0</v>
      </c>
      <c r="N3932" t="str">
        <f t="shared" ca="1" si="558"/>
        <v>D:z</v>
      </c>
      <c r="O3932" t="str">
        <f t="shared" ca="1" si="559"/>
        <v>D7:z7</v>
      </c>
    </row>
    <row r="3933" spans="1:15">
      <c r="A3933" t="str">
        <f t="shared" si="551"/>
        <v>13</v>
      </c>
      <c r="B3933" t="str">
        <f t="shared" ca="1" si="552"/>
        <v>W</v>
      </c>
      <c r="C3933" t="s">
        <v>4556</v>
      </c>
      <c r="D3933" t="s">
        <v>4569</v>
      </c>
      <c r="E3933">
        <f t="shared" ca="1" si="553"/>
        <v>0</v>
      </c>
      <c r="H3933" t="str">
        <f t="shared" ca="1" si="554"/>
        <v>'Simpl. All tex.-dual tex'!</v>
      </c>
      <c r="I3933" t="str">
        <f t="shared" ca="1" si="555"/>
        <v>'Simpl. All tex.-dual tex'!</v>
      </c>
      <c r="J3933">
        <f t="shared" ca="1" si="556"/>
        <v>0</v>
      </c>
      <c r="K3933">
        <f t="shared" ca="1" si="557"/>
        <v>0</v>
      </c>
      <c r="N3933" t="str">
        <f t="shared" ca="1" si="558"/>
        <v>D:z</v>
      </c>
      <c r="O3933" t="str">
        <f t="shared" ca="1" si="559"/>
        <v>D7:z7</v>
      </c>
    </row>
    <row r="3934" spans="1:15">
      <c r="A3934" t="str">
        <f t="shared" si="551"/>
        <v>100</v>
      </c>
      <c r="B3934" t="str">
        <f t="shared" ca="1" si="552"/>
        <v>W</v>
      </c>
      <c r="C3934" t="s">
        <v>4556</v>
      </c>
      <c r="D3934" t="s">
        <v>4570</v>
      </c>
      <c r="E3934">
        <f t="shared" ca="1" si="553"/>
        <v>0</v>
      </c>
      <c r="H3934" t="str">
        <f t="shared" ca="1" si="554"/>
        <v>'Simpl. All tex.-dual tex'!</v>
      </c>
      <c r="I3934" t="str">
        <f t="shared" ca="1" si="555"/>
        <v>'Simpl. All tex.-dual tex'!</v>
      </c>
      <c r="J3934">
        <f t="shared" ca="1" si="556"/>
        <v>0</v>
      </c>
      <c r="K3934">
        <f t="shared" ca="1" si="557"/>
        <v>0</v>
      </c>
      <c r="N3934" t="str">
        <f t="shared" ca="1" si="558"/>
        <v>D:z</v>
      </c>
      <c r="O3934" t="str">
        <f t="shared" ca="1" si="559"/>
        <v>D7:z7</v>
      </c>
    </row>
    <row r="3935" spans="1:15">
      <c r="A3935" t="str">
        <f t="shared" si="551"/>
        <v>01</v>
      </c>
      <c r="B3935" t="str">
        <f t="shared" ca="1" si="552"/>
        <v>W</v>
      </c>
      <c r="C3935" t="s">
        <v>4586</v>
      </c>
      <c r="D3935" t="s">
        <v>4587</v>
      </c>
      <c r="E3935">
        <f t="shared" ca="1" si="553"/>
        <v>0</v>
      </c>
      <c r="H3935" t="str">
        <f t="shared" ca="1" si="554"/>
        <v>'Simpl. All tex.-dual tex'!</v>
      </c>
      <c r="I3935" t="str">
        <f t="shared" ca="1" si="555"/>
        <v>'Simpl. All tex.-dual tex'!</v>
      </c>
      <c r="J3935">
        <f t="shared" ca="1" si="556"/>
        <v>0</v>
      </c>
      <c r="K3935">
        <f t="shared" ca="1" si="557"/>
        <v>0</v>
      </c>
      <c r="N3935" t="str">
        <f t="shared" ca="1" si="558"/>
        <v>D:z</v>
      </c>
      <c r="O3935" t="str">
        <f t="shared" ca="1" si="559"/>
        <v>D7:z7</v>
      </c>
    </row>
    <row r="3936" spans="1:15">
      <c r="A3936" t="str">
        <f t="shared" si="551"/>
        <v>02</v>
      </c>
      <c r="B3936" t="str">
        <f t="shared" ca="1" si="552"/>
        <v>W</v>
      </c>
      <c r="C3936" t="s">
        <v>4586</v>
      </c>
      <c r="D3936" t="s">
        <v>4588</v>
      </c>
      <c r="E3936">
        <f t="shared" ca="1" si="553"/>
        <v>0</v>
      </c>
      <c r="H3936" t="str">
        <f t="shared" ca="1" si="554"/>
        <v>'Simpl. All tex.-dual tex'!</v>
      </c>
      <c r="I3936" t="str">
        <f t="shared" ca="1" si="555"/>
        <v>'Simpl. All tex.-dual tex'!</v>
      </c>
      <c r="J3936">
        <f t="shared" ca="1" si="556"/>
        <v>0</v>
      </c>
      <c r="K3936">
        <f t="shared" ca="1" si="557"/>
        <v>0</v>
      </c>
      <c r="N3936" t="str">
        <f t="shared" ca="1" si="558"/>
        <v>D:z</v>
      </c>
      <c r="O3936" t="str">
        <f t="shared" ca="1" si="559"/>
        <v>D7:z7</v>
      </c>
    </row>
    <row r="3937" spans="1:15">
      <c r="A3937" t="str">
        <f t="shared" ref="A3937:A4000" si="560">MID(D3937,LEN(C3937)+2,LEN(D3937)-LEN(C3937))</f>
        <v>03</v>
      </c>
      <c r="B3937" t="str">
        <f t="shared" ca="1" si="552"/>
        <v>W</v>
      </c>
      <c r="C3937" t="s">
        <v>4586</v>
      </c>
      <c r="D3937" t="s">
        <v>4589</v>
      </c>
      <c r="E3937">
        <f t="shared" ca="1" si="553"/>
        <v>0</v>
      </c>
      <c r="H3937" t="str">
        <f t="shared" ca="1" si="554"/>
        <v>'Simpl. All tex.-dual tex'!</v>
      </c>
      <c r="I3937" t="str">
        <f t="shared" ca="1" si="555"/>
        <v>'Simpl. All tex.-dual tex'!</v>
      </c>
      <c r="J3937">
        <f t="shared" ca="1" si="556"/>
        <v>0</v>
      </c>
      <c r="K3937">
        <f t="shared" ca="1" si="557"/>
        <v>0</v>
      </c>
      <c r="N3937" t="str">
        <f t="shared" ca="1" si="558"/>
        <v>D:z</v>
      </c>
      <c r="O3937" t="str">
        <f t="shared" ca="1" si="559"/>
        <v>D7:z7</v>
      </c>
    </row>
    <row r="3938" spans="1:15">
      <c r="A3938" t="str">
        <f t="shared" si="560"/>
        <v>04</v>
      </c>
      <c r="B3938" t="str">
        <f t="shared" ca="1" si="552"/>
        <v>W</v>
      </c>
      <c r="C3938" t="s">
        <v>4586</v>
      </c>
      <c r="D3938" t="s">
        <v>4590</v>
      </c>
      <c r="E3938">
        <f t="shared" ca="1" si="553"/>
        <v>0</v>
      </c>
      <c r="H3938" t="str">
        <f t="shared" ca="1" si="554"/>
        <v>'Simpl. All tex.-dual tex'!</v>
      </c>
      <c r="I3938" t="str">
        <f t="shared" ca="1" si="555"/>
        <v>'Simpl. All tex.-dual tex'!</v>
      </c>
      <c r="J3938">
        <f t="shared" ca="1" si="556"/>
        <v>0</v>
      </c>
      <c r="K3938">
        <f t="shared" ca="1" si="557"/>
        <v>0</v>
      </c>
      <c r="N3938" t="str">
        <f t="shared" ca="1" si="558"/>
        <v>D:z</v>
      </c>
      <c r="O3938" t="str">
        <f t="shared" ca="1" si="559"/>
        <v>D7:z7</v>
      </c>
    </row>
    <row r="3939" spans="1:15">
      <c r="A3939" t="str">
        <f t="shared" si="560"/>
        <v>05</v>
      </c>
      <c r="B3939" t="str">
        <f t="shared" ca="1" si="552"/>
        <v>W</v>
      </c>
      <c r="C3939" t="s">
        <v>4586</v>
      </c>
      <c r="D3939" t="s">
        <v>4591</v>
      </c>
      <c r="E3939">
        <f t="shared" ca="1" si="553"/>
        <v>0</v>
      </c>
      <c r="H3939" t="str">
        <f t="shared" ca="1" si="554"/>
        <v>'Simpl. All tex.-dual tex'!</v>
      </c>
      <c r="I3939" t="str">
        <f t="shared" ca="1" si="555"/>
        <v>'Simpl. All tex.-dual tex'!</v>
      </c>
      <c r="J3939">
        <f t="shared" ca="1" si="556"/>
        <v>0</v>
      </c>
      <c r="K3939">
        <f t="shared" ca="1" si="557"/>
        <v>0</v>
      </c>
      <c r="N3939" t="str">
        <f t="shared" ca="1" si="558"/>
        <v>D:z</v>
      </c>
      <c r="O3939" t="str">
        <f t="shared" ca="1" si="559"/>
        <v>D7:z7</v>
      </c>
    </row>
    <row r="3940" spans="1:15">
      <c r="A3940" t="str">
        <f t="shared" si="560"/>
        <v>06</v>
      </c>
      <c r="B3940" t="str">
        <f t="shared" ca="1" si="552"/>
        <v>W</v>
      </c>
      <c r="C3940" t="s">
        <v>4586</v>
      </c>
      <c r="D3940" t="s">
        <v>4592</v>
      </c>
      <c r="E3940">
        <f t="shared" ca="1" si="553"/>
        <v>0</v>
      </c>
      <c r="H3940" t="str">
        <f t="shared" ca="1" si="554"/>
        <v>'Simpl. All tex.-dual tex'!</v>
      </c>
      <c r="I3940" t="str">
        <f t="shared" ca="1" si="555"/>
        <v>'Simpl. All tex.-dual tex'!</v>
      </c>
      <c r="J3940">
        <f t="shared" ca="1" si="556"/>
        <v>0</v>
      </c>
      <c r="K3940">
        <f t="shared" ca="1" si="557"/>
        <v>0</v>
      </c>
      <c r="N3940" t="str">
        <f t="shared" ca="1" si="558"/>
        <v>D:z</v>
      </c>
      <c r="O3940" t="str">
        <f t="shared" ca="1" si="559"/>
        <v>D7:z7</v>
      </c>
    </row>
    <row r="3941" spans="1:15">
      <c r="A3941" t="str">
        <f t="shared" si="560"/>
        <v>07</v>
      </c>
      <c r="B3941" t="str">
        <f t="shared" ca="1" si="552"/>
        <v>W</v>
      </c>
      <c r="C3941" t="s">
        <v>4586</v>
      </c>
      <c r="D3941" t="s">
        <v>4593</v>
      </c>
      <c r="E3941">
        <f t="shared" ca="1" si="553"/>
        <v>0</v>
      </c>
      <c r="H3941" t="str">
        <f t="shared" ca="1" si="554"/>
        <v>'Simpl. All tex.-dual tex'!</v>
      </c>
      <c r="I3941" t="str">
        <f t="shared" ca="1" si="555"/>
        <v>'Simpl. All tex.-dual tex'!</v>
      </c>
      <c r="J3941">
        <f t="shared" ca="1" si="556"/>
        <v>0</v>
      </c>
      <c r="K3941">
        <f t="shared" ca="1" si="557"/>
        <v>0</v>
      </c>
      <c r="N3941" t="str">
        <f t="shared" ca="1" si="558"/>
        <v>D:z</v>
      </c>
      <c r="O3941" t="str">
        <f t="shared" ca="1" si="559"/>
        <v>D7:z7</v>
      </c>
    </row>
    <row r="3942" spans="1:15">
      <c r="A3942" t="str">
        <f t="shared" si="560"/>
        <v>08</v>
      </c>
      <c r="B3942" t="str">
        <f t="shared" ca="1" si="552"/>
        <v>W</v>
      </c>
      <c r="C3942" t="s">
        <v>4586</v>
      </c>
      <c r="D3942" t="s">
        <v>4594</v>
      </c>
      <c r="E3942">
        <f t="shared" ca="1" si="553"/>
        <v>0</v>
      </c>
      <c r="H3942" t="str">
        <f t="shared" ca="1" si="554"/>
        <v>'Simpl. All tex.-dual tex'!</v>
      </c>
      <c r="I3942" t="str">
        <f t="shared" ca="1" si="555"/>
        <v>'Simpl. All tex.-dual tex'!</v>
      </c>
      <c r="J3942">
        <f t="shared" ca="1" si="556"/>
        <v>0</v>
      </c>
      <c r="K3942">
        <f t="shared" ca="1" si="557"/>
        <v>0</v>
      </c>
      <c r="N3942" t="str">
        <f t="shared" ca="1" si="558"/>
        <v>D:z</v>
      </c>
      <c r="O3942" t="str">
        <f t="shared" ca="1" si="559"/>
        <v>D7:z7</v>
      </c>
    </row>
    <row r="3943" spans="1:15">
      <c r="A3943" t="str">
        <f t="shared" si="560"/>
        <v>09</v>
      </c>
      <c r="B3943" t="str">
        <f t="shared" ca="1" si="552"/>
        <v>W</v>
      </c>
      <c r="C3943" t="s">
        <v>4586</v>
      </c>
      <c r="D3943" t="s">
        <v>4595</v>
      </c>
      <c r="E3943">
        <f t="shared" ca="1" si="553"/>
        <v>0</v>
      </c>
      <c r="H3943" t="str">
        <f t="shared" ca="1" si="554"/>
        <v>'Simpl. All tex.-dual tex'!</v>
      </c>
      <c r="I3943" t="str">
        <f t="shared" ca="1" si="555"/>
        <v>'Simpl. All tex.-dual tex'!</v>
      </c>
      <c r="J3943">
        <f t="shared" ca="1" si="556"/>
        <v>0</v>
      </c>
      <c r="K3943">
        <f t="shared" ca="1" si="557"/>
        <v>0</v>
      </c>
      <c r="N3943" t="str">
        <f t="shared" ca="1" si="558"/>
        <v>D:z</v>
      </c>
      <c r="O3943" t="str">
        <f t="shared" ca="1" si="559"/>
        <v>D7:z7</v>
      </c>
    </row>
    <row r="3944" spans="1:15">
      <c r="A3944" t="str">
        <f t="shared" si="560"/>
        <v>10</v>
      </c>
      <c r="B3944" t="str">
        <f t="shared" ca="1" si="552"/>
        <v>W</v>
      </c>
      <c r="C3944" t="s">
        <v>4586</v>
      </c>
      <c r="D3944" t="s">
        <v>4596</v>
      </c>
      <c r="E3944">
        <f t="shared" ca="1" si="553"/>
        <v>0</v>
      </c>
      <c r="H3944" t="str">
        <f t="shared" ca="1" si="554"/>
        <v>'Simpl. All tex.-dual tex'!</v>
      </c>
      <c r="I3944" t="str">
        <f t="shared" ca="1" si="555"/>
        <v>'Simpl. All tex.-dual tex'!</v>
      </c>
      <c r="J3944">
        <f t="shared" ca="1" si="556"/>
        <v>0</v>
      </c>
      <c r="K3944">
        <f t="shared" ca="1" si="557"/>
        <v>0</v>
      </c>
      <c r="N3944" t="str">
        <f t="shared" ca="1" si="558"/>
        <v>D:z</v>
      </c>
      <c r="O3944" t="str">
        <f t="shared" ca="1" si="559"/>
        <v>D7:z7</v>
      </c>
    </row>
    <row r="3945" spans="1:15">
      <c r="A3945" t="str">
        <f t="shared" si="560"/>
        <v>11</v>
      </c>
      <c r="B3945" t="str">
        <f t="shared" ca="1" si="552"/>
        <v>W</v>
      </c>
      <c r="C3945" t="s">
        <v>4586</v>
      </c>
      <c r="D3945" t="s">
        <v>4597</v>
      </c>
      <c r="E3945">
        <f t="shared" ca="1" si="553"/>
        <v>0</v>
      </c>
      <c r="H3945" t="str">
        <f t="shared" ca="1" si="554"/>
        <v>'Simpl. All tex.-dual tex'!</v>
      </c>
      <c r="I3945" t="str">
        <f t="shared" ca="1" si="555"/>
        <v>'Simpl. All tex.-dual tex'!</v>
      </c>
      <c r="J3945">
        <f t="shared" ca="1" si="556"/>
        <v>0</v>
      </c>
      <c r="K3945">
        <f t="shared" ca="1" si="557"/>
        <v>0</v>
      </c>
      <c r="N3945" t="str">
        <f t="shared" ca="1" si="558"/>
        <v>D:z</v>
      </c>
      <c r="O3945" t="str">
        <f t="shared" ca="1" si="559"/>
        <v>D7:z7</v>
      </c>
    </row>
    <row r="3946" spans="1:15">
      <c r="A3946" t="str">
        <f t="shared" si="560"/>
        <v>12</v>
      </c>
      <c r="B3946" t="str">
        <f t="shared" ca="1" si="552"/>
        <v>W</v>
      </c>
      <c r="C3946" t="s">
        <v>4586</v>
      </c>
      <c r="D3946" t="s">
        <v>4598</v>
      </c>
      <c r="E3946">
        <f t="shared" ca="1" si="553"/>
        <v>0</v>
      </c>
      <c r="H3946" t="str">
        <f t="shared" ca="1" si="554"/>
        <v>'Simpl. All tex.-dual tex'!</v>
      </c>
      <c r="I3946" t="str">
        <f t="shared" ca="1" si="555"/>
        <v>'Simpl. All tex.-dual tex'!</v>
      </c>
      <c r="J3946">
        <f t="shared" ca="1" si="556"/>
        <v>0</v>
      </c>
      <c r="K3946">
        <f t="shared" ca="1" si="557"/>
        <v>0</v>
      </c>
      <c r="N3946" t="str">
        <f t="shared" ca="1" si="558"/>
        <v>D:z</v>
      </c>
      <c r="O3946" t="str">
        <f t="shared" ca="1" si="559"/>
        <v>D7:z7</v>
      </c>
    </row>
    <row r="3947" spans="1:15">
      <c r="A3947" t="str">
        <f t="shared" si="560"/>
        <v>13</v>
      </c>
      <c r="B3947" t="str">
        <f t="shared" ca="1" si="552"/>
        <v>W</v>
      </c>
      <c r="C3947" t="s">
        <v>4586</v>
      </c>
      <c r="D3947" t="s">
        <v>4599</v>
      </c>
      <c r="E3947">
        <f t="shared" ca="1" si="553"/>
        <v>0</v>
      </c>
      <c r="H3947" t="str">
        <f t="shared" ca="1" si="554"/>
        <v>'Simpl. All tex.-dual tex'!</v>
      </c>
      <c r="I3947" t="str">
        <f t="shared" ca="1" si="555"/>
        <v>'Simpl. All tex.-dual tex'!</v>
      </c>
      <c r="J3947">
        <f t="shared" ca="1" si="556"/>
        <v>0</v>
      </c>
      <c r="K3947">
        <f t="shared" ca="1" si="557"/>
        <v>0</v>
      </c>
      <c r="N3947" t="str">
        <f t="shared" ca="1" si="558"/>
        <v>D:z</v>
      </c>
      <c r="O3947" t="str">
        <f t="shared" ca="1" si="559"/>
        <v>D7:z7</v>
      </c>
    </row>
    <row r="3948" spans="1:15">
      <c r="A3948" t="str">
        <f t="shared" si="560"/>
        <v>100</v>
      </c>
      <c r="B3948" t="str">
        <f t="shared" ca="1" si="552"/>
        <v>W</v>
      </c>
      <c r="C3948" t="s">
        <v>4586</v>
      </c>
      <c r="D3948" t="s">
        <v>4600</v>
      </c>
      <c r="E3948">
        <f t="shared" ca="1" si="553"/>
        <v>0</v>
      </c>
      <c r="H3948" t="str">
        <f t="shared" ca="1" si="554"/>
        <v>'Simpl. All tex.-dual tex'!</v>
      </c>
      <c r="I3948" t="str">
        <f t="shared" ca="1" si="555"/>
        <v>'Simpl. All tex.-dual tex'!</v>
      </c>
      <c r="J3948">
        <f t="shared" ca="1" si="556"/>
        <v>0</v>
      </c>
      <c r="K3948">
        <f t="shared" ca="1" si="557"/>
        <v>0</v>
      </c>
      <c r="N3948" t="str">
        <f t="shared" ca="1" si="558"/>
        <v>D:z</v>
      </c>
      <c r="O3948" t="str">
        <f t="shared" ca="1" si="559"/>
        <v>D7:z7</v>
      </c>
    </row>
    <row r="3949" spans="1:15">
      <c r="A3949" t="str">
        <f t="shared" si="560"/>
        <v>01</v>
      </c>
      <c r="B3949" t="str">
        <f t="shared" ca="1" si="552"/>
        <v>W</v>
      </c>
      <c r="C3949" t="s">
        <v>4616</v>
      </c>
      <c r="D3949" t="s">
        <v>4617</v>
      </c>
      <c r="E3949">
        <f t="shared" ca="1" si="553"/>
        <v>0</v>
      </c>
      <c r="H3949" t="str">
        <f t="shared" ca="1" si="554"/>
        <v>'Simpl. All tex.-dual tex'!</v>
      </c>
      <c r="I3949" t="str">
        <f t="shared" ca="1" si="555"/>
        <v>'Simpl. All tex.-dual tex'!</v>
      </c>
      <c r="J3949">
        <f t="shared" ca="1" si="556"/>
        <v>0</v>
      </c>
      <c r="K3949">
        <f t="shared" ca="1" si="557"/>
        <v>0</v>
      </c>
      <c r="N3949" t="str">
        <f t="shared" ca="1" si="558"/>
        <v>D:z</v>
      </c>
      <c r="O3949" t="str">
        <f t="shared" ca="1" si="559"/>
        <v>D7:z7</v>
      </c>
    </row>
    <row r="3950" spans="1:15">
      <c r="A3950" t="str">
        <f t="shared" si="560"/>
        <v>02</v>
      </c>
      <c r="B3950" t="str">
        <f t="shared" ca="1" si="552"/>
        <v>W</v>
      </c>
      <c r="C3950" t="s">
        <v>4616</v>
      </c>
      <c r="D3950" t="s">
        <v>4618</v>
      </c>
      <c r="E3950">
        <f t="shared" ca="1" si="553"/>
        <v>0</v>
      </c>
      <c r="H3950" t="str">
        <f t="shared" ca="1" si="554"/>
        <v>'Simpl. All tex.-dual tex'!</v>
      </c>
      <c r="I3950" t="str">
        <f t="shared" ca="1" si="555"/>
        <v>'Simpl. All tex.-dual tex'!</v>
      </c>
      <c r="J3950">
        <f t="shared" ca="1" si="556"/>
        <v>0</v>
      </c>
      <c r="K3950">
        <f t="shared" ca="1" si="557"/>
        <v>0</v>
      </c>
      <c r="N3950" t="str">
        <f t="shared" ca="1" si="558"/>
        <v>D:z</v>
      </c>
      <c r="O3950" t="str">
        <f t="shared" ca="1" si="559"/>
        <v>D7:z7</v>
      </c>
    </row>
    <row r="3951" spans="1:15">
      <c r="A3951" t="str">
        <f t="shared" si="560"/>
        <v>03</v>
      </c>
      <c r="B3951" t="str">
        <f t="shared" ca="1" si="552"/>
        <v>W</v>
      </c>
      <c r="C3951" t="s">
        <v>4616</v>
      </c>
      <c r="D3951" t="s">
        <v>4619</v>
      </c>
      <c r="E3951">
        <f t="shared" ca="1" si="553"/>
        <v>0</v>
      </c>
      <c r="H3951" t="str">
        <f t="shared" ca="1" si="554"/>
        <v>'Simpl. All tex.-dual tex'!</v>
      </c>
      <c r="I3951" t="str">
        <f t="shared" ca="1" si="555"/>
        <v>'Simpl. All tex.-dual tex'!</v>
      </c>
      <c r="J3951">
        <f t="shared" ca="1" si="556"/>
        <v>0</v>
      </c>
      <c r="K3951">
        <f t="shared" ca="1" si="557"/>
        <v>0</v>
      </c>
      <c r="N3951" t="str">
        <f t="shared" ca="1" si="558"/>
        <v>D:z</v>
      </c>
      <c r="O3951" t="str">
        <f t="shared" ca="1" si="559"/>
        <v>D7:z7</v>
      </c>
    </row>
    <row r="3952" spans="1:15">
      <c r="A3952" t="str">
        <f t="shared" si="560"/>
        <v>04</v>
      </c>
      <c r="B3952" t="str">
        <f t="shared" ca="1" si="552"/>
        <v>W</v>
      </c>
      <c r="C3952" t="s">
        <v>4616</v>
      </c>
      <c r="D3952" t="s">
        <v>4620</v>
      </c>
      <c r="E3952">
        <f t="shared" ca="1" si="553"/>
        <v>0</v>
      </c>
      <c r="H3952" t="str">
        <f t="shared" ca="1" si="554"/>
        <v>'Simpl. All tex.-dual tex'!</v>
      </c>
      <c r="I3952" t="str">
        <f t="shared" ca="1" si="555"/>
        <v>'Simpl. All tex.-dual tex'!</v>
      </c>
      <c r="J3952">
        <f t="shared" ca="1" si="556"/>
        <v>0</v>
      </c>
      <c r="K3952">
        <f t="shared" ca="1" si="557"/>
        <v>0</v>
      </c>
      <c r="N3952" t="str">
        <f t="shared" ca="1" si="558"/>
        <v>D:z</v>
      </c>
      <c r="O3952" t="str">
        <f t="shared" ca="1" si="559"/>
        <v>D7:z7</v>
      </c>
    </row>
    <row r="3953" spans="1:15">
      <c r="A3953" t="str">
        <f t="shared" si="560"/>
        <v>05</v>
      </c>
      <c r="B3953" t="str">
        <f t="shared" ca="1" si="552"/>
        <v>W</v>
      </c>
      <c r="C3953" t="s">
        <v>4616</v>
      </c>
      <c r="D3953" t="s">
        <v>4621</v>
      </c>
      <c r="E3953">
        <f t="shared" ca="1" si="553"/>
        <v>0</v>
      </c>
      <c r="H3953" t="str">
        <f t="shared" ca="1" si="554"/>
        <v>'Simpl. All tex.-dual tex'!</v>
      </c>
      <c r="I3953" t="str">
        <f t="shared" ca="1" si="555"/>
        <v>'Simpl. All tex.-dual tex'!</v>
      </c>
      <c r="J3953">
        <f t="shared" ca="1" si="556"/>
        <v>0</v>
      </c>
      <c r="K3953">
        <f t="shared" ca="1" si="557"/>
        <v>0</v>
      </c>
      <c r="N3953" t="str">
        <f t="shared" ca="1" si="558"/>
        <v>D:z</v>
      </c>
      <c r="O3953" t="str">
        <f t="shared" ca="1" si="559"/>
        <v>D7:z7</v>
      </c>
    </row>
    <row r="3954" spans="1:15">
      <c r="A3954" t="str">
        <f t="shared" si="560"/>
        <v>06</v>
      </c>
      <c r="B3954" t="str">
        <f t="shared" ca="1" si="552"/>
        <v>W</v>
      </c>
      <c r="C3954" t="s">
        <v>4616</v>
      </c>
      <c r="D3954" t="s">
        <v>4622</v>
      </c>
      <c r="E3954">
        <f t="shared" ca="1" si="553"/>
        <v>0</v>
      </c>
      <c r="H3954" t="str">
        <f t="shared" ca="1" si="554"/>
        <v>'Simpl. All tex.-dual tex'!</v>
      </c>
      <c r="I3954" t="str">
        <f t="shared" ca="1" si="555"/>
        <v>'Simpl. All tex.-dual tex'!</v>
      </c>
      <c r="J3954">
        <f t="shared" ca="1" si="556"/>
        <v>0</v>
      </c>
      <c r="K3954">
        <f t="shared" ca="1" si="557"/>
        <v>0</v>
      </c>
      <c r="N3954" t="str">
        <f t="shared" ca="1" si="558"/>
        <v>D:z</v>
      </c>
      <c r="O3954" t="str">
        <f t="shared" ca="1" si="559"/>
        <v>D7:z7</v>
      </c>
    </row>
    <row r="3955" spans="1:15">
      <c r="A3955" t="str">
        <f t="shared" si="560"/>
        <v>07</v>
      </c>
      <c r="B3955" t="str">
        <f t="shared" ca="1" si="552"/>
        <v>W</v>
      </c>
      <c r="C3955" t="s">
        <v>4616</v>
      </c>
      <c r="D3955" t="s">
        <v>4623</v>
      </c>
      <c r="E3955">
        <f t="shared" ca="1" si="553"/>
        <v>0</v>
      </c>
      <c r="H3955" t="str">
        <f t="shared" ca="1" si="554"/>
        <v>'Simpl. All tex.-dual tex'!</v>
      </c>
      <c r="I3955" t="str">
        <f t="shared" ca="1" si="555"/>
        <v>'Simpl. All tex.-dual tex'!</v>
      </c>
      <c r="J3955">
        <f t="shared" ca="1" si="556"/>
        <v>0</v>
      </c>
      <c r="K3955">
        <f t="shared" ca="1" si="557"/>
        <v>0</v>
      </c>
      <c r="N3955" t="str">
        <f t="shared" ca="1" si="558"/>
        <v>D:z</v>
      </c>
      <c r="O3955" t="str">
        <f t="shared" ca="1" si="559"/>
        <v>D7:z7</v>
      </c>
    </row>
    <row r="3956" spans="1:15">
      <c r="A3956" t="str">
        <f t="shared" si="560"/>
        <v>08</v>
      </c>
      <c r="B3956" t="str">
        <f t="shared" ca="1" si="552"/>
        <v>W</v>
      </c>
      <c r="C3956" t="s">
        <v>4616</v>
      </c>
      <c r="D3956" t="s">
        <v>4624</v>
      </c>
      <c r="E3956">
        <f t="shared" ca="1" si="553"/>
        <v>0</v>
      </c>
      <c r="H3956" t="str">
        <f t="shared" ca="1" si="554"/>
        <v>'Simpl. All tex.-dual tex'!</v>
      </c>
      <c r="I3956" t="str">
        <f t="shared" ca="1" si="555"/>
        <v>'Simpl. All tex.-dual tex'!</v>
      </c>
      <c r="J3956">
        <f t="shared" ca="1" si="556"/>
        <v>0</v>
      </c>
      <c r="K3956">
        <f t="shared" ca="1" si="557"/>
        <v>0</v>
      </c>
      <c r="N3956" t="str">
        <f t="shared" ca="1" si="558"/>
        <v>D:z</v>
      </c>
      <c r="O3956" t="str">
        <f t="shared" ca="1" si="559"/>
        <v>D7:z7</v>
      </c>
    </row>
    <row r="3957" spans="1:15">
      <c r="A3957" t="str">
        <f t="shared" si="560"/>
        <v>09</v>
      </c>
      <c r="B3957" t="str">
        <f t="shared" ca="1" si="552"/>
        <v>W</v>
      </c>
      <c r="C3957" t="s">
        <v>4616</v>
      </c>
      <c r="D3957" t="s">
        <v>4625</v>
      </c>
      <c r="E3957">
        <f t="shared" ca="1" si="553"/>
        <v>0</v>
      </c>
      <c r="H3957" t="str">
        <f t="shared" ca="1" si="554"/>
        <v>'Simpl. All tex.-dual tex'!</v>
      </c>
      <c r="I3957" t="str">
        <f t="shared" ca="1" si="555"/>
        <v>'Simpl. All tex.-dual tex'!</v>
      </c>
      <c r="J3957">
        <f t="shared" ca="1" si="556"/>
        <v>0</v>
      </c>
      <c r="K3957">
        <f t="shared" ca="1" si="557"/>
        <v>0</v>
      </c>
      <c r="N3957" t="str">
        <f t="shared" ca="1" si="558"/>
        <v>D:z</v>
      </c>
      <c r="O3957" t="str">
        <f t="shared" ca="1" si="559"/>
        <v>D7:z7</v>
      </c>
    </row>
    <row r="3958" spans="1:15">
      <c r="A3958" t="str">
        <f t="shared" si="560"/>
        <v>10</v>
      </c>
      <c r="B3958" t="str">
        <f t="shared" ca="1" si="552"/>
        <v>W</v>
      </c>
      <c r="C3958" t="s">
        <v>4616</v>
      </c>
      <c r="D3958" t="s">
        <v>4626</v>
      </c>
      <c r="E3958">
        <f t="shared" ca="1" si="553"/>
        <v>0</v>
      </c>
      <c r="H3958" t="str">
        <f t="shared" ca="1" si="554"/>
        <v>'Simpl. All tex.-dual tex'!</v>
      </c>
      <c r="I3958" t="str">
        <f t="shared" ca="1" si="555"/>
        <v>'Simpl. All tex.-dual tex'!</v>
      </c>
      <c r="J3958">
        <f t="shared" ca="1" si="556"/>
        <v>0</v>
      </c>
      <c r="K3958">
        <f t="shared" ca="1" si="557"/>
        <v>0</v>
      </c>
      <c r="N3958" t="str">
        <f t="shared" ca="1" si="558"/>
        <v>D:z</v>
      </c>
      <c r="O3958" t="str">
        <f t="shared" ca="1" si="559"/>
        <v>D7:z7</v>
      </c>
    </row>
    <row r="3959" spans="1:15">
      <c r="A3959" t="str">
        <f t="shared" si="560"/>
        <v>11</v>
      </c>
      <c r="B3959" t="str">
        <f t="shared" ca="1" si="552"/>
        <v>W</v>
      </c>
      <c r="C3959" t="s">
        <v>4616</v>
      </c>
      <c r="D3959" t="s">
        <v>4627</v>
      </c>
      <c r="E3959">
        <f t="shared" ca="1" si="553"/>
        <v>0</v>
      </c>
      <c r="H3959" t="str">
        <f t="shared" ca="1" si="554"/>
        <v>'Simpl. All tex.-dual tex'!</v>
      </c>
      <c r="I3959" t="str">
        <f t="shared" ca="1" si="555"/>
        <v>'Simpl. All tex.-dual tex'!</v>
      </c>
      <c r="J3959">
        <f t="shared" ca="1" si="556"/>
        <v>0</v>
      </c>
      <c r="K3959">
        <f t="shared" ca="1" si="557"/>
        <v>0</v>
      </c>
      <c r="N3959" t="str">
        <f t="shared" ca="1" si="558"/>
        <v>D:z</v>
      </c>
      <c r="O3959" t="str">
        <f t="shared" ca="1" si="559"/>
        <v>D7:z7</v>
      </c>
    </row>
    <row r="3960" spans="1:15">
      <c r="A3960" t="str">
        <f t="shared" si="560"/>
        <v>12</v>
      </c>
      <c r="B3960" t="str">
        <f t="shared" ca="1" si="552"/>
        <v>W</v>
      </c>
      <c r="C3960" t="s">
        <v>4616</v>
      </c>
      <c r="D3960" t="s">
        <v>4628</v>
      </c>
      <c r="E3960">
        <f t="shared" ca="1" si="553"/>
        <v>0</v>
      </c>
      <c r="H3960" t="str">
        <f t="shared" ca="1" si="554"/>
        <v>'Simpl. All tex.-dual tex'!</v>
      </c>
      <c r="I3960" t="str">
        <f t="shared" ca="1" si="555"/>
        <v>'Simpl. All tex.-dual tex'!</v>
      </c>
      <c r="J3960">
        <f t="shared" ca="1" si="556"/>
        <v>0</v>
      </c>
      <c r="K3960">
        <f t="shared" ca="1" si="557"/>
        <v>0</v>
      </c>
      <c r="N3960" t="str">
        <f t="shared" ca="1" si="558"/>
        <v>D:z</v>
      </c>
      <c r="O3960" t="str">
        <f t="shared" ca="1" si="559"/>
        <v>D7:z7</v>
      </c>
    </row>
    <row r="3961" spans="1:15">
      <c r="A3961" t="str">
        <f t="shared" si="560"/>
        <v>13</v>
      </c>
      <c r="B3961" t="str">
        <f t="shared" ca="1" si="552"/>
        <v>W</v>
      </c>
      <c r="C3961" t="s">
        <v>4616</v>
      </c>
      <c r="D3961" t="s">
        <v>4629</v>
      </c>
      <c r="E3961">
        <f t="shared" ca="1" si="553"/>
        <v>0</v>
      </c>
      <c r="H3961" t="str">
        <f t="shared" ca="1" si="554"/>
        <v>'Simpl. All tex.-dual tex'!</v>
      </c>
      <c r="I3961" t="str">
        <f t="shared" ca="1" si="555"/>
        <v>'Simpl. All tex.-dual tex'!</v>
      </c>
      <c r="J3961">
        <f t="shared" ca="1" si="556"/>
        <v>0</v>
      </c>
      <c r="K3961">
        <f t="shared" ca="1" si="557"/>
        <v>0</v>
      </c>
      <c r="N3961" t="str">
        <f t="shared" ca="1" si="558"/>
        <v>D:z</v>
      </c>
      <c r="O3961" t="str">
        <f t="shared" ca="1" si="559"/>
        <v>D7:z7</v>
      </c>
    </row>
    <row r="3962" spans="1:15">
      <c r="A3962" t="str">
        <f t="shared" si="560"/>
        <v>100</v>
      </c>
      <c r="B3962" t="str">
        <f t="shared" ca="1" si="552"/>
        <v>W</v>
      </c>
      <c r="C3962" t="s">
        <v>4616</v>
      </c>
      <c r="D3962" t="s">
        <v>4630</v>
      </c>
      <c r="E3962">
        <f t="shared" ca="1" si="553"/>
        <v>0</v>
      </c>
      <c r="H3962" t="str">
        <f t="shared" ca="1" si="554"/>
        <v>'Simpl. All tex.-dual tex'!</v>
      </c>
      <c r="I3962" t="str">
        <f t="shared" ca="1" si="555"/>
        <v>'Simpl. All tex.-dual tex'!</v>
      </c>
      <c r="J3962">
        <f t="shared" ca="1" si="556"/>
        <v>0</v>
      </c>
      <c r="K3962">
        <f t="shared" ca="1" si="557"/>
        <v>0</v>
      </c>
      <c r="N3962" t="str">
        <f t="shared" ca="1" si="558"/>
        <v>D:z</v>
      </c>
      <c r="O3962" t="str">
        <f t="shared" ca="1" si="559"/>
        <v>D7:z7</v>
      </c>
    </row>
    <row r="3963" spans="1:15">
      <c r="A3963" t="str">
        <f t="shared" si="560"/>
        <v>01</v>
      </c>
      <c r="B3963" t="str">
        <f t="shared" ca="1" si="552"/>
        <v>W</v>
      </c>
      <c r="C3963" t="s">
        <v>4451</v>
      </c>
      <c r="D3963" t="s">
        <v>4452</v>
      </c>
      <c r="E3963">
        <f t="shared" ca="1" si="553"/>
        <v>0</v>
      </c>
      <c r="H3963" t="str">
        <f t="shared" ca="1" si="554"/>
        <v>'Simpl. All tex.-dual tex'!</v>
      </c>
      <c r="I3963" t="str">
        <f t="shared" ca="1" si="555"/>
        <v>'Simpl. All tex.-dual tex'!</v>
      </c>
      <c r="J3963">
        <f t="shared" ca="1" si="556"/>
        <v>0</v>
      </c>
      <c r="K3963">
        <f t="shared" ca="1" si="557"/>
        <v>0</v>
      </c>
      <c r="N3963" t="str">
        <f t="shared" ca="1" si="558"/>
        <v>D:z</v>
      </c>
      <c r="O3963" t="str">
        <f t="shared" ca="1" si="559"/>
        <v>D7:z7</v>
      </c>
    </row>
    <row r="3964" spans="1:15">
      <c r="A3964" t="str">
        <f t="shared" si="560"/>
        <v>02</v>
      </c>
      <c r="B3964" t="str">
        <f t="shared" ca="1" si="552"/>
        <v>W</v>
      </c>
      <c r="C3964" t="s">
        <v>4451</v>
      </c>
      <c r="D3964" t="s">
        <v>4453</v>
      </c>
      <c r="E3964">
        <f t="shared" ca="1" si="553"/>
        <v>0</v>
      </c>
      <c r="H3964" t="str">
        <f t="shared" ca="1" si="554"/>
        <v>'Simpl. All tex.-dual tex'!</v>
      </c>
      <c r="I3964" t="str">
        <f t="shared" ca="1" si="555"/>
        <v>'Simpl. All tex.-dual tex'!</v>
      </c>
      <c r="J3964">
        <f t="shared" ca="1" si="556"/>
        <v>0</v>
      </c>
      <c r="K3964">
        <f t="shared" ca="1" si="557"/>
        <v>0</v>
      </c>
      <c r="N3964" t="str">
        <f t="shared" ca="1" si="558"/>
        <v>D:z</v>
      </c>
      <c r="O3964" t="str">
        <f t="shared" ca="1" si="559"/>
        <v>D7:z7</v>
      </c>
    </row>
    <row r="3965" spans="1:15">
      <c r="A3965" t="str">
        <f t="shared" si="560"/>
        <v>03</v>
      </c>
      <c r="B3965" t="str">
        <f t="shared" ca="1" si="552"/>
        <v>W</v>
      </c>
      <c r="C3965" t="s">
        <v>4451</v>
      </c>
      <c r="D3965" t="s">
        <v>4454</v>
      </c>
      <c r="E3965">
        <f t="shared" ca="1" si="553"/>
        <v>0</v>
      </c>
      <c r="H3965" t="str">
        <f t="shared" ca="1" si="554"/>
        <v>'Simpl. All tex.-dual tex'!</v>
      </c>
      <c r="I3965" t="str">
        <f t="shared" ca="1" si="555"/>
        <v>'Simpl. All tex.-dual tex'!</v>
      </c>
      <c r="J3965">
        <f t="shared" ca="1" si="556"/>
        <v>0</v>
      </c>
      <c r="K3965">
        <f t="shared" ca="1" si="557"/>
        <v>0</v>
      </c>
      <c r="N3965" t="str">
        <f t="shared" ca="1" si="558"/>
        <v>D:z</v>
      </c>
      <c r="O3965" t="str">
        <f t="shared" ca="1" si="559"/>
        <v>D7:z7</v>
      </c>
    </row>
    <row r="3966" spans="1:15">
      <c r="A3966" t="str">
        <f t="shared" si="560"/>
        <v>04</v>
      </c>
      <c r="B3966" t="str">
        <f t="shared" ca="1" si="552"/>
        <v>W</v>
      </c>
      <c r="C3966" t="s">
        <v>4451</v>
      </c>
      <c r="D3966" t="s">
        <v>4455</v>
      </c>
      <c r="E3966">
        <f t="shared" ca="1" si="553"/>
        <v>0</v>
      </c>
      <c r="H3966" t="str">
        <f t="shared" ca="1" si="554"/>
        <v>'Simpl. All tex.-dual tex'!</v>
      </c>
      <c r="I3966" t="str">
        <f t="shared" ca="1" si="555"/>
        <v>'Simpl. All tex.-dual tex'!</v>
      </c>
      <c r="J3966">
        <f t="shared" ca="1" si="556"/>
        <v>0</v>
      </c>
      <c r="K3966">
        <f t="shared" ca="1" si="557"/>
        <v>0</v>
      </c>
      <c r="N3966" t="str">
        <f t="shared" ca="1" si="558"/>
        <v>D:z</v>
      </c>
      <c r="O3966" t="str">
        <f t="shared" ca="1" si="559"/>
        <v>D7:z7</v>
      </c>
    </row>
    <row r="3967" spans="1:15">
      <c r="A3967" t="str">
        <f t="shared" si="560"/>
        <v>05</v>
      </c>
      <c r="B3967" t="str">
        <f t="shared" ca="1" si="552"/>
        <v>W</v>
      </c>
      <c r="C3967" t="s">
        <v>4451</v>
      </c>
      <c r="D3967" t="s">
        <v>4456</v>
      </c>
      <c r="E3967">
        <f t="shared" ca="1" si="553"/>
        <v>0</v>
      </c>
      <c r="H3967" t="str">
        <f t="shared" ca="1" si="554"/>
        <v>'Simpl. All tex.-dual tex'!</v>
      </c>
      <c r="I3967" t="str">
        <f t="shared" ca="1" si="555"/>
        <v>'Simpl. All tex.-dual tex'!</v>
      </c>
      <c r="J3967">
        <f t="shared" ca="1" si="556"/>
        <v>0</v>
      </c>
      <c r="K3967">
        <f t="shared" ca="1" si="557"/>
        <v>0</v>
      </c>
      <c r="N3967" t="str">
        <f t="shared" ca="1" si="558"/>
        <v>D:z</v>
      </c>
      <c r="O3967" t="str">
        <f t="shared" ca="1" si="559"/>
        <v>D7:z7</v>
      </c>
    </row>
    <row r="3968" spans="1:15">
      <c r="A3968" t="str">
        <f t="shared" si="560"/>
        <v>06</v>
      </c>
      <c r="B3968" t="str">
        <f t="shared" ca="1" si="552"/>
        <v>W</v>
      </c>
      <c r="C3968" t="s">
        <v>4451</v>
      </c>
      <c r="D3968" t="s">
        <v>4457</v>
      </c>
      <c r="E3968">
        <f t="shared" ca="1" si="553"/>
        <v>0</v>
      </c>
      <c r="H3968" t="str">
        <f t="shared" ca="1" si="554"/>
        <v>'Simpl. All tex.-dual tex'!</v>
      </c>
      <c r="I3968" t="str">
        <f t="shared" ca="1" si="555"/>
        <v>'Simpl. All tex.-dual tex'!</v>
      </c>
      <c r="J3968">
        <f t="shared" ca="1" si="556"/>
        <v>0</v>
      </c>
      <c r="K3968">
        <f t="shared" ca="1" si="557"/>
        <v>0</v>
      </c>
      <c r="N3968" t="str">
        <f t="shared" ca="1" si="558"/>
        <v>D:z</v>
      </c>
      <c r="O3968" t="str">
        <f t="shared" ca="1" si="559"/>
        <v>D7:z7</v>
      </c>
    </row>
    <row r="3969" spans="1:15">
      <c r="A3969" t="str">
        <f t="shared" si="560"/>
        <v>07</v>
      </c>
      <c r="B3969" t="str">
        <f t="shared" ca="1" si="552"/>
        <v>W</v>
      </c>
      <c r="C3969" t="s">
        <v>4451</v>
      </c>
      <c r="D3969" t="s">
        <v>4458</v>
      </c>
      <c r="E3969">
        <f t="shared" ca="1" si="553"/>
        <v>0</v>
      </c>
      <c r="H3969" t="str">
        <f t="shared" ca="1" si="554"/>
        <v>'Simpl. All tex.-dual tex'!</v>
      </c>
      <c r="I3969" t="str">
        <f t="shared" ca="1" si="555"/>
        <v>'Simpl. All tex.-dual tex'!</v>
      </c>
      <c r="J3969">
        <f t="shared" ca="1" si="556"/>
        <v>0</v>
      </c>
      <c r="K3969">
        <f t="shared" ca="1" si="557"/>
        <v>0</v>
      </c>
      <c r="N3969" t="str">
        <f t="shared" ca="1" si="558"/>
        <v>D:z</v>
      </c>
      <c r="O3969" t="str">
        <f t="shared" ca="1" si="559"/>
        <v>D7:z7</v>
      </c>
    </row>
    <row r="3970" spans="1:15">
      <c r="A3970" t="str">
        <f t="shared" si="560"/>
        <v>08</v>
      </c>
      <c r="B3970" t="str">
        <f t="shared" ca="1" si="552"/>
        <v>W</v>
      </c>
      <c r="C3970" t="s">
        <v>4451</v>
      </c>
      <c r="D3970" t="s">
        <v>4459</v>
      </c>
      <c r="E3970">
        <f t="shared" ca="1" si="553"/>
        <v>0</v>
      </c>
      <c r="H3970" t="str">
        <f t="shared" ca="1" si="554"/>
        <v>'Simpl. All tex.-dual tex'!</v>
      </c>
      <c r="I3970" t="str">
        <f t="shared" ca="1" si="555"/>
        <v>'Simpl. All tex.-dual tex'!</v>
      </c>
      <c r="J3970">
        <f t="shared" ca="1" si="556"/>
        <v>0</v>
      </c>
      <c r="K3970">
        <f t="shared" ca="1" si="557"/>
        <v>0</v>
      </c>
      <c r="N3970" t="str">
        <f t="shared" ca="1" si="558"/>
        <v>D:z</v>
      </c>
      <c r="O3970" t="str">
        <f t="shared" ca="1" si="559"/>
        <v>D7:z7</v>
      </c>
    </row>
    <row r="3971" spans="1:15">
      <c r="A3971" t="str">
        <f t="shared" si="560"/>
        <v>09</v>
      </c>
      <c r="B3971" t="str">
        <f t="shared" ca="1" si="552"/>
        <v>W</v>
      </c>
      <c r="C3971" t="s">
        <v>4451</v>
      </c>
      <c r="D3971" t="s">
        <v>4460</v>
      </c>
      <c r="E3971">
        <f t="shared" ca="1" si="553"/>
        <v>0</v>
      </c>
      <c r="H3971" t="str">
        <f t="shared" ca="1" si="554"/>
        <v>'Simpl. All tex.-dual tex'!</v>
      </c>
      <c r="I3971" t="str">
        <f t="shared" ca="1" si="555"/>
        <v>'Simpl. All tex.-dual tex'!</v>
      </c>
      <c r="J3971">
        <f t="shared" ca="1" si="556"/>
        <v>0</v>
      </c>
      <c r="K3971">
        <f t="shared" ca="1" si="557"/>
        <v>0</v>
      </c>
      <c r="N3971" t="str">
        <f t="shared" ca="1" si="558"/>
        <v>D:z</v>
      </c>
      <c r="O3971" t="str">
        <f t="shared" ca="1" si="559"/>
        <v>D7:z7</v>
      </c>
    </row>
    <row r="3972" spans="1:15">
      <c r="A3972" t="str">
        <f t="shared" si="560"/>
        <v>10</v>
      </c>
      <c r="B3972" t="str">
        <f t="shared" ca="1" si="552"/>
        <v>W</v>
      </c>
      <c r="C3972" t="s">
        <v>4451</v>
      </c>
      <c r="D3972" t="s">
        <v>4461</v>
      </c>
      <c r="E3972">
        <f t="shared" ca="1" si="553"/>
        <v>0</v>
      </c>
      <c r="H3972" t="str">
        <f t="shared" ca="1" si="554"/>
        <v>'Simpl. All tex.-dual tex'!</v>
      </c>
      <c r="I3972" t="str">
        <f t="shared" ca="1" si="555"/>
        <v>'Simpl. All tex.-dual tex'!</v>
      </c>
      <c r="J3972">
        <f t="shared" ca="1" si="556"/>
        <v>0</v>
      </c>
      <c r="K3972">
        <f t="shared" ca="1" si="557"/>
        <v>0</v>
      </c>
      <c r="N3972" t="str">
        <f t="shared" ca="1" si="558"/>
        <v>D:z</v>
      </c>
      <c r="O3972" t="str">
        <f t="shared" ca="1" si="559"/>
        <v>D7:z7</v>
      </c>
    </row>
    <row r="3973" spans="1:15">
      <c r="A3973" t="str">
        <f t="shared" si="560"/>
        <v>11</v>
      </c>
      <c r="B3973" t="str">
        <f t="shared" ca="1" si="552"/>
        <v>W</v>
      </c>
      <c r="C3973" t="s">
        <v>4451</v>
      </c>
      <c r="D3973" t="s">
        <v>4462</v>
      </c>
      <c r="E3973">
        <f t="shared" ca="1" si="553"/>
        <v>0</v>
      </c>
      <c r="H3973" t="str">
        <f t="shared" ca="1" si="554"/>
        <v>'Simpl. All tex.-dual tex'!</v>
      </c>
      <c r="I3973" t="str">
        <f t="shared" ca="1" si="555"/>
        <v>'Simpl. All tex.-dual tex'!</v>
      </c>
      <c r="J3973">
        <f t="shared" ca="1" si="556"/>
        <v>0</v>
      </c>
      <c r="K3973">
        <f t="shared" ca="1" si="557"/>
        <v>0</v>
      </c>
      <c r="N3973" t="str">
        <f t="shared" ca="1" si="558"/>
        <v>D:z</v>
      </c>
      <c r="O3973" t="str">
        <f t="shared" ca="1" si="559"/>
        <v>D7:z7</v>
      </c>
    </row>
    <row r="3974" spans="1:15">
      <c r="A3974" t="str">
        <f t="shared" si="560"/>
        <v>12</v>
      </c>
      <c r="B3974" t="str">
        <f t="shared" ca="1" si="552"/>
        <v>W</v>
      </c>
      <c r="C3974" t="s">
        <v>4451</v>
      </c>
      <c r="D3974" t="s">
        <v>4463</v>
      </c>
      <c r="E3974">
        <f t="shared" ca="1" si="553"/>
        <v>0</v>
      </c>
      <c r="H3974" t="str">
        <f t="shared" ca="1" si="554"/>
        <v>'Simpl. All tex.-dual tex'!</v>
      </c>
      <c r="I3974" t="str">
        <f t="shared" ca="1" si="555"/>
        <v>'Simpl. All tex.-dual tex'!</v>
      </c>
      <c r="J3974">
        <f t="shared" ca="1" si="556"/>
        <v>0</v>
      </c>
      <c r="K3974">
        <f t="shared" ca="1" si="557"/>
        <v>0</v>
      </c>
      <c r="N3974" t="str">
        <f t="shared" ca="1" si="558"/>
        <v>D:z</v>
      </c>
      <c r="O3974" t="str">
        <f t="shared" ca="1" si="559"/>
        <v>D7:z7</v>
      </c>
    </row>
    <row r="3975" spans="1:15">
      <c r="A3975" t="str">
        <f t="shared" si="560"/>
        <v>13</v>
      </c>
      <c r="B3975" t="str">
        <f t="shared" ca="1" si="552"/>
        <v>W</v>
      </c>
      <c r="C3975" t="s">
        <v>4451</v>
      </c>
      <c r="D3975" t="s">
        <v>4464</v>
      </c>
      <c r="E3975">
        <f t="shared" ca="1" si="553"/>
        <v>0</v>
      </c>
      <c r="H3975" t="str">
        <f t="shared" ca="1" si="554"/>
        <v>'Simpl. All tex.-dual tex'!</v>
      </c>
      <c r="I3975" t="str">
        <f t="shared" ca="1" si="555"/>
        <v>'Simpl. All tex.-dual tex'!</v>
      </c>
      <c r="J3975">
        <f t="shared" ca="1" si="556"/>
        <v>0</v>
      </c>
      <c r="K3975">
        <f t="shared" ca="1" si="557"/>
        <v>0</v>
      </c>
      <c r="N3975" t="str">
        <f t="shared" ca="1" si="558"/>
        <v>D:z</v>
      </c>
      <c r="O3975" t="str">
        <f t="shared" ca="1" si="559"/>
        <v>D7:z7</v>
      </c>
    </row>
    <row r="3976" spans="1:15">
      <c r="A3976" t="str">
        <f t="shared" si="560"/>
        <v>100</v>
      </c>
      <c r="B3976" t="str">
        <f t="shared" ca="1" si="552"/>
        <v>W</v>
      </c>
      <c r="C3976" t="s">
        <v>4451</v>
      </c>
      <c r="D3976" t="s">
        <v>4465</v>
      </c>
      <c r="E3976">
        <f t="shared" ca="1" si="553"/>
        <v>0</v>
      </c>
      <c r="H3976" t="str">
        <f t="shared" ca="1" si="554"/>
        <v>'Simpl. All tex.-dual tex'!</v>
      </c>
      <c r="I3976" t="str">
        <f t="shared" ca="1" si="555"/>
        <v>'Simpl. All tex.-dual tex'!</v>
      </c>
      <c r="J3976">
        <f t="shared" ca="1" si="556"/>
        <v>0</v>
      </c>
      <c r="K3976">
        <f t="shared" ca="1" si="557"/>
        <v>0</v>
      </c>
      <c r="N3976" t="str">
        <f t="shared" ca="1" si="558"/>
        <v>D:z</v>
      </c>
      <c r="O3976" t="str">
        <f t="shared" ca="1" si="559"/>
        <v>D7:z7</v>
      </c>
    </row>
    <row r="3977" spans="1:15">
      <c r="A3977" t="str">
        <f t="shared" si="560"/>
        <v>01</v>
      </c>
      <c r="B3977" t="str">
        <f t="shared" ca="1" si="552"/>
        <v>W</v>
      </c>
      <c r="C3977" t="s">
        <v>4481</v>
      </c>
      <c r="D3977" t="s">
        <v>4482</v>
      </c>
      <c r="E3977">
        <f t="shared" ca="1" si="553"/>
        <v>0</v>
      </c>
      <c r="H3977" t="str">
        <f t="shared" ca="1" si="554"/>
        <v>'Simpl. All tex.-dual tex'!</v>
      </c>
      <c r="I3977" t="str">
        <f t="shared" ca="1" si="555"/>
        <v>'Simpl. All tex.-dual tex'!</v>
      </c>
      <c r="J3977">
        <f t="shared" ca="1" si="556"/>
        <v>0</v>
      </c>
      <c r="K3977">
        <f t="shared" ca="1" si="557"/>
        <v>0</v>
      </c>
      <c r="N3977" t="str">
        <f t="shared" ca="1" si="558"/>
        <v>D:z</v>
      </c>
      <c r="O3977" t="str">
        <f t="shared" ca="1" si="559"/>
        <v>D7:z7</v>
      </c>
    </row>
    <row r="3978" spans="1:15">
      <c r="A3978" t="str">
        <f t="shared" si="560"/>
        <v>02</v>
      </c>
      <c r="B3978" t="str">
        <f t="shared" ca="1" si="552"/>
        <v>W</v>
      </c>
      <c r="C3978" t="s">
        <v>4481</v>
      </c>
      <c r="D3978" t="s">
        <v>4483</v>
      </c>
      <c r="E3978">
        <f t="shared" ca="1" si="553"/>
        <v>0</v>
      </c>
      <c r="H3978" t="str">
        <f t="shared" ca="1" si="554"/>
        <v>'Simpl. All tex.-dual tex'!</v>
      </c>
      <c r="I3978" t="str">
        <f t="shared" ca="1" si="555"/>
        <v>'Simpl. All tex.-dual tex'!</v>
      </c>
      <c r="J3978">
        <f t="shared" ca="1" si="556"/>
        <v>0</v>
      </c>
      <c r="K3978">
        <f t="shared" ca="1" si="557"/>
        <v>0</v>
      </c>
      <c r="N3978" t="str">
        <f t="shared" ca="1" si="558"/>
        <v>D:z</v>
      </c>
      <c r="O3978" t="str">
        <f t="shared" ca="1" si="559"/>
        <v>D7:z7</v>
      </c>
    </row>
    <row r="3979" spans="1:15">
      <c r="A3979" t="str">
        <f t="shared" si="560"/>
        <v>03</v>
      </c>
      <c r="B3979" t="str">
        <f t="shared" ref="B3979:B4042" ca="1" si="561">VLOOKUP(H3979,$A$1:$K$3,11,FALSE)</f>
        <v>W</v>
      </c>
      <c r="C3979" t="s">
        <v>4481</v>
      </c>
      <c r="D3979" t="s">
        <v>4484</v>
      </c>
      <c r="E3979">
        <f t="shared" ref="E3979:E4042" ca="1" si="562">IFERROR(VLOOKUP(C3979,INDIRECT($H3979&amp;$N3979),MATCH($A3979,INDIRECT($H3979&amp;$O3979),0),FALSE),0)</f>
        <v>0</v>
      </c>
      <c r="H3979" t="str">
        <f t="shared" ref="H3979:H4042" ca="1" si="563">IF(I3979&lt;&gt;0,I3979,IF(J3979&lt;&gt;0,J3979,K3979))</f>
        <v>'Simpl. All tex.-dual tex'!</v>
      </c>
      <c r="I3979" t="str">
        <f t="shared" ref="I3979:I4042" ca="1" si="564">IF(IFERROR(VLOOKUP(C3979,INDIRECT($G$5&amp;"D:D"),1,FALSE),0)&lt;&gt;0,I$9,0)</f>
        <v>'Simpl. All tex.-dual tex'!</v>
      </c>
      <c r="J3979">
        <f t="shared" ref="J3979:J4042" ca="1" si="565">IF(IFERROR(VLOOKUP(C3979,INDIRECT($G$6&amp;"D:D"),1,FALSE),0)&lt;&gt;0,J$9,0)</f>
        <v>0</v>
      </c>
      <c r="K3979">
        <f t="shared" ref="K3979:K4042" ca="1" si="566">IF(IFERROR(VLOOKUP($C3979,INDIRECT($G$7&amp;"d:d"),1,FALSE),0)&lt;&gt;0,K$9,0)</f>
        <v>0</v>
      </c>
      <c r="N3979" t="str">
        <f t="shared" ref="N3979:N4042" ca="1" si="567">VLOOKUP($H3979,$G$5:$I$7,2,FALSE)</f>
        <v>D:z</v>
      </c>
      <c r="O3979" t="str">
        <f t="shared" ref="O3979:O4042" ca="1" si="568">VLOOKUP($H3979,$G$5:$I$7,3,FALSE)</f>
        <v>D7:z7</v>
      </c>
    </row>
    <row r="3980" spans="1:15">
      <c r="A3980" t="str">
        <f t="shared" si="560"/>
        <v>04</v>
      </c>
      <c r="B3980" t="str">
        <f t="shared" ca="1" si="561"/>
        <v>W</v>
      </c>
      <c r="C3980" t="s">
        <v>4481</v>
      </c>
      <c r="D3980" t="s">
        <v>4485</v>
      </c>
      <c r="E3980">
        <f t="shared" ca="1" si="562"/>
        <v>0</v>
      </c>
      <c r="H3980" t="str">
        <f t="shared" ca="1" si="563"/>
        <v>'Simpl. All tex.-dual tex'!</v>
      </c>
      <c r="I3980" t="str">
        <f t="shared" ca="1" si="564"/>
        <v>'Simpl. All tex.-dual tex'!</v>
      </c>
      <c r="J3980">
        <f t="shared" ca="1" si="565"/>
        <v>0</v>
      </c>
      <c r="K3980">
        <f t="shared" ca="1" si="566"/>
        <v>0</v>
      </c>
      <c r="N3980" t="str">
        <f t="shared" ca="1" si="567"/>
        <v>D:z</v>
      </c>
      <c r="O3980" t="str">
        <f t="shared" ca="1" si="568"/>
        <v>D7:z7</v>
      </c>
    </row>
    <row r="3981" spans="1:15">
      <c r="A3981" t="str">
        <f t="shared" si="560"/>
        <v>05</v>
      </c>
      <c r="B3981" t="str">
        <f t="shared" ca="1" si="561"/>
        <v>W</v>
      </c>
      <c r="C3981" t="s">
        <v>4481</v>
      </c>
      <c r="D3981" t="s">
        <v>4486</v>
      </c>
      <c r="E3981">
        <f t="shared" ca="1" si="562"/>
        <v>0</v>
      </c>
      <c r="H3981" t="str">
        <f t="shared" ca="1" si="563"/>
        <v>'Simpl. All tex.-dual tex'!</v>
      </c>
      <c r="I3981" t="str">
        <f t="shared" ca="1" si="564"/>
        <v>'Simpl. All tex.-dual tex'!</v>
      </c>
      <c r="J3981">
        <f t="shared" ca="1" si="565"/>
        <v>0</v>
      </c>
      <c r="K3981">
        <f t="shared" ca="1" si="566"/>
        <v>0</v>
      </c>
      <c r="N3981" t="str">
        <f t="shared" ca="1" si="567"/>
        <v>D:z</v>
      </c>
      <c r="O3981" t="str">
        <f t="shared" ca="1" si="568"/>
        <v>D7:z7</v>
      </c>
    </row>
    <row r="3982" spans="1:15">
      <c r="A3982" t="str">
        <f t="shared" si="560"/>
        <v>06</v>
      </c>
      <c r="B3982" t="str">
        <f t="shared" ca="1" si="561"/>
        <v>W</v>
      </c>
      <c r="C3982" t="s">
        <v>4481</v>
      </c>
      <c r="D3982" t="s">
        <v>4487</v>
      </c>
      <c r="E3982">
        <f t="shared" ca="1" si="562"/>
        <v>0</v>
      </c>
      <c r="H3982" t="str">
        <f t="shared" ca="1" si="563"/>
        <v>'Simpl. All tex.-dual tex'!</v>
      </c>
      <c r="I3982" t="str">
        <f t="shared" ca="1" si="564"/>
        <v>'Simpl. All tex.-dual tex'!</v>
      </c>
      <c r="J3982">
        <f t="shared" ca="1" si="565"/>
        <v>0</v>
      </c>
      <c r="K3982">
        <f t="shared" ca="1" si="566"/>
        <v>0</v>
      </c>
      <c r="N3982" t="str">
        <f t="shared" ca="1" si="567"/>
        <v>D:z</v>
      </c>
      <c r="O3982" t="str">
        <f t="shared" ca="1" si="568"/>
        <v>D7:z7</v>
      </c>
    </row>
    <row r="3983" spans="1:15">
      <c r="A3983" t="str">
        <f t="shared" si="560"/>
        <v>07</v>
      </c>
      <c r="B3983" t="str">
        <f t="shared" ca="1" si="561"/>
        <v>W</v>
      </c>
      <c r="C3983" t="s">
        <v>4481</v>
      </c>
      <c r="D3983" t="s">
        <v>4488</v>
      </c>
      <c r="E3983">
        <f t="shared" ca="1" si="562"/>
        <v>0</v>
      </c>
      <c r="H3983" t="str">
        <f t="shared" ca="1" si="563"/>
        <v>'Simpl. All tex.-dual tex'!</v>
      </c>
      <c r="I3983" t="str">
        <f t="shared" ca="1" si="564"/>
        <v>'Simpl. All tex.-dual tex'!</v>
      </c>
      <c r="J3983">
        <f t="shared" ca="1" si="565"/>
        <v>0</v>
      </c>
      <c r="K3983">
        <f t="shared" ca="1" si="566"/>
        <v>0</v>
      </c>
      <c r="N3983" t="str">
        <f t="shared" ca="1" si="567"/>
        <v>D:z</v>
      </c>
      <c r="O3983" t="str">
        <f t="shared" ca="1" si="568"/>
        <v>D7:z7</v>
      </c>
    </row>
    <row r="3984" spans="1:15">
      <c r="A3984" t="str">
        <f t="shared" si="560"/>
        <v>08</v>
      </c>
      <c r="B3984" t="str">
        <f t="shared" ca="1" si="561"/>
        <v>W</v>
      </c>
      <c r="C3984" t="s">
        <v>4481</v>
      </c>
      <c r="D3984" t="s">
        <v>4489</v>
      </c>
      <c r="E3984">
        <f t="shared" ca="1" si="562"/>
        <v>0</v>
      </c>
      <c r="H3984" t="str">
        <f t="shared" ca="1" si="563"/>
        <v>'Simpl. All tex.-dual tex'!</v>
      </c>
      <c r="I3984" t="str">
        <f t="shared" ca="1" si="564"/>
        <v>'Simpl. All tex.-dual tex'!</v>
      </c>
      <c r="J3984">
        <f t="shared" ca="1" si="565"/>
        <v>0</v>
      </c>
      <c r="K3984">
        <f t="shared" ca="1" si="566"/>
        <v>0</v>
      </c>
      <c r="N3984" t="str">
        <f t="shared" ca="1" si="567"/>
        <v>D:z</v>
      </c>
      <c r="O3984" t="str">
        <f t="shared" ca="1" si="568"/>
        <v>D7:z7</v>
      </c>
    </row>
    <row r="3985" spans="1:15">
      <c r="A3985" t="str">
        <f t="shared" si="560"/>
        <v>09</v>
      </c>
      <c r="B3985" t="str">
        <f t="shared" ca="1" si="561"/>
        <v>W</v>
      </c>
      <c r="C3985" t="s">
        <v>4481</v>
      </c>
      <c r="D3985" t="s">
        <v>4490</v>
      </c>
      <c r="E3985">
        <f t="shared" ca="1" si="562"/>
        <v>0</v>
      </c>
      <c r="H3985" t="str">
        <f t="shared" ca="1" si="563"/>
        <v>'Simpl. All tex.-dual tex'!</v>
      </c>
      <c r="I3985" t="str">
        <f t="shared" ca="1" si="564"/>
        <v>'Simpl. All tex.-dual tex'!</v>
      </c>
      <c r="J3985">
        <f t="shared" ca="1" si="565"/>
        <v>0</v>
      </c>
      <c r="K3985">
        <f t="shared" ca="1" si="566"/>
        <v>0</v>
      </c>
      <c r="N3985" t="str">
        <f t="shared" ca="1" si="567"/>
        <v>D:z</v>
      </c>
      <c r="O3985" t="str">
        <f t="shared" ca="1" si="568"/>
        <v>D7:z7</v>
      </c>
    </row>
    <row r="3986" spans="1:15">
      <c r="A3986" t="str">
        <f t="shared" si="560"/>
        <v>10</v>
      </c>
      <c r="B3986" t="str">
        <f t="shared" ca="1" si="561"/>
        <v>W</v>
      </c>
      <c r="C3986" t="s">
        <v>4481</v>
      </c>
      <c r="D3986" t="s">
        <v>4491</v>
      </c>
      <c r="E3986">
        <f t="shared" ca="1" si="562"/>
        <v>0</v>
      </c>
      <c r="H3986" t="str">
        <f t="shared" ca="1" si="563"/>
        <v>'Simpl. All tex.-dual tex'!</v>
      </c>
      <c r="I3986" t="str">
        <f t="shared" ca="1" si="564"/>
        <v>'Simpl. All tex.-dual tex'!</v>
      </c>
      <c r="J3986">
        <f t="shared" ca="1" si="565"/>
        <v>0</v>
      </c>
      <c r="K3986">
        <f t="shared" ca="1" si="566"/>
        <v>0</v>
      </c>
      <c r="N3986" t="str">
        <f t="shared" ca="1" si="567"/>
        <v>D:z</v>
      </c>
      <c r="O3986" t="str">
        <f t="shared" ca="1" si="568"/>
        <v>D7:z7</v>
      </c>
    </row>
    <row r="3987" spans="1:15">
      <c r="A3987" t="str">
        <f t="shared" si="560"/>
        <v>11</v>
      </c>
      <c r="B3987" t="str">
        <f t="shared" ca="1" si="561"/>
        <v>W</v>
      </c>
      <c r="C3987" t="s">
        <v>4481</v>
      </c>
      <c r="D3987" t="s">
        <v>4492</v>
      </c>
      <c r="E3987">
        <f t="shared" ca="1" si="562"/>
        <v>0</v>
      </c>
      <c r="H3987" t="str">
        <f t="shared" ca="1" si="563"/>
        <v>'Simpl. All tex.-dual tex'!</v>
      </c>
      <c r="I3987" t="str">
        <f t="shared" ca="1" si="564"/>
        <v>'Simpl. All tex.-dual tex'!</v>
      </c>
      <c r="J3987">
        <f t="shared" ca="1" si="565"/>
        <v>0</v>
      </c>
      <c r="K3987">
        <f t="shared" ca="1" si="566"/>
        <v>0</v>
      </c>
      <c r="N3987" t="str">
        <f t="shared" ca="1" si="567"/>
        <v>D:z</v>
      </c>
      <c r="O3987" t="str">
        <f t="shared" ca="1" si="568"/>
        <v>D7:z7</v>
      </c>
    </row>
    <row r="3988" spans="1:15">
      <c r="A3988" t="str">
        <f t="shared" si="560"/>
        <v>12</v>
      </c>
      <c r="B3988" t="str">
        <f t="shared" ca="1" si="561"/>
        <v>W</v>
      </c>
      <c r="C3988" t="s">
        <v>4481</v>
      </c>
      <c r="D3988" t="s">
        <v>4493</v>
      </c>
      <c r="E3988">
        <f t="shared" ca="1" si="562"/>
        <v>0</v>
      </c>
      <c r="H3988" t="str">
        <f t="shared" ca="1" si="563"/>
        <v>'Simpl. All tex.-dual tex'!</v>
      </c>
      <c r="I3988" t="str">
        <f t="shared" ca="1" si="564"/>
        <v>'Simpl. All tex.-dual tex'!</v>
      </c>
      <c r="J3988">
        <f t="shared" ca="1" si="565"/>
        <v>0</v>
      </c>
      <c r="K3988">
        <f t="shared" ca="1" si="566"/>
        <v>0</v>
      </c>
      <c r="N3988" t="str">
        <f t="shared" ca="1" si="567"/>
        <v>D:z</v>
      </c>
      <c r="O3988" t="str">
        <f t="shared" ca="1" si="568"/>
        <v>D7:z7</v>
      </c>
    </row>
    <row r="3989" spans="1:15">
      <c r="A3989" t="str">
        <f t="shared" si="560"/>
        <v>13</v>
      </c>
      <c r="B3989" t="str">
        <f t="shared" ca="1" si="561"/>
        <v>W</v>
      </c>
      <c r="C3989" t="s">
        <v>4481</v>
      </c>
      <c r="D3989" t="s">
        <v>4494</v>
      </c>
      <c r="E3989">
        <f t="shared" ca="1" si="562"/>
        <v>0</v>
      </c>
      <c r="H3989" t="str">
        <f t="shared" ca="1" si="563"/>
        <v>'Simpl. All tex.-dual tex'!</v>
      </c>
      <c r="I3989" t="str">
        <f t="shared" ca="1" si="564"/>
        <v>'Simpl. All tex.-dual tex'!</v>
      </c>
      <c r="J3989">
        <f t="shared" ca="1" si="565"/>
        <v>0</v>
      </c>
      <c r="K3989">
        <f t="shared" ca="1" si="566"/>
        <v>0</v>
      </c>
      <c r="N3989" t="str">
        <f t="shared" ca="1" si="567"/>
        <v>D:z</v>
      </c>
      <c r="O3989" t="str">
        <f t="shared" ca="1" si="568"/>
        <v>D7:z7</v>
      </c>
    </row>
    <row r="3990" spans="1:15">
      <c r="A3990" t="str">
        <f t="shared" si="560"/>
        <v>100</v>
      </c>
      <c r="B3990" t="str">
        <f t="shared" ca="1" si="561"/>
        <v>W</v>
      </c>
      <c r="C3990" t="s">
        <v>4481</v>
      </c>
      <c r="D3990" t="s">
        <v>4495</v>
      </c>
      <c r="E3990">
        <f t="shared" ca="1" si="562"/>
        <v>0</v>
      </c>
      <c r="H3990" t="str">
        <f t="shared" ca="1" si="563"/>
        <v>'Simpl. All tex.-dual tex'!</v>
      </c>
      <c r="I3990" t="str">
        <f t="shared" ca="1" si="564"/>
        <v>'Simpl. All tex.-dual tex'!</v>
      </c>
      <c r="J3990">
        <f t="shared" ca="1" si="565"/>
        <v>0</v>
      </c>
      <c r="K3990">
        <f t="shared" ca="1" si="566"/>
        <v>0</v>
      </c>
      <c r="N3990" t="str">
        <f t="shared" ca="1" si="567"/>
        <v>D:z</v>
      </c>
      <c r="O3990" t="str">
        <f t="shared" ca="1" si="568"/>
        <v>D7:z7</v>
      </c>
    </row>
    <row r="3991" spans="1:15">
      <c r="A3991" t="str">
        <f t="shared" si="560"/>
        <v>01</v>
      </c>
      <c r="B3991" t="str">
        <f t="shared" ca="1" si="561"/>
        <v>W</v>
      </c>
      <c r="C3991" t="s">
        <v>4511</v>
      </c>
      <c r="D3991" t="s">
        <v>4512</v>
      </c>
      <c r="E3991">
        <f t="shared" ca="1" si="562"/>
        <v>0</v>
      </c>
      <c r="H3991" t="str">
        <f t="shared" ca="1" si="563"/>
        <v>'Simpl. All tex.-dual tex'!</v>
      </c>
      <c r="I3991" t="str">
        <f t="shared" ca="1" si="564"/>
        <v>'Simpl. All tex.-dual tex'!</v>
      </c>
      <c r="J3991">
        <f t="shared" ca="1" si="565"/>
        <v>0</v>
      </c>
      <c r="K3991">
        <f t="shared" ca="1" si="566"/>
        <v>0</v>
      </c>
      <c r="N3991" t="str">
        <f t="shared" ca="1" si="567"/>
        <v>D:z</v>
      </c>
      <c r="O3991" t="str">
        <f t="shared" ca="1" si="568"/>
        <v>D7:z7</v>
      </c>
    </row>
    <row r="3992" spans="1:15">
      <c r="A3992" t="str">
        <f t="shared" si="560"/>
        <v>02</v>
      </c>
      <c r="B3992" t="str">
        <f t="shared" ca="1" si="561"/>
        <v>W</v>
      </c>
      <c r="C3992" t="s">
        <v>4511</v>
      </c>
      <c r="D3992" t="s">
        <v>4513</v>
      </c>
      <c r="E3992">
        <f t="shared" ca="1" si="562"/>
        <v>0</v>
      </c>
      <c r="H3992" t="str">
        <f t="shared" ca="1" si="563"/>
        <v>'Simpl. All tex.-dual tex'!</v>
      </c>
      <c r="I3992" t="str">
        <f t="shared" ca="1" si="564"/>
        <v>'Simpl. All tex.-dual tex'!</v>
      </c>
      <c r="J3992">
        <f t="shared" ca="1" si="565"/>
        <v>0</v>
      </c>
      <c r="K3992">
        <f t="shared" ca="1" si="566"/>
        <v>0</v>
      </c>
      <c r="N3992" t="str">
        <f t="shared" ca="1" si="567"/>
        <v>D:z</v>
      </c>
      <c r="O3992" t="str">
        <f t="shared" ca="1" si="568"/>
        <v>D7:z7</v>
      </c>
    </row>
    <row r="3993" spans="1:15">
      <c r="A3993" t="str">
        <f t="shared" si="560"/>
        <v>03</v>
      </c>
      <c r="B3993" t="str">
        <f t="shared" ca="1" si="561"/>
        <v>W</v>
      </c>
      <c r="C3993" t="s">
        <v>4511</v>
      </c>
      <c r="D3993" t="s">
        <v>4514</v>
      </c>
      <c r="E3993">
        <f t="shared" ca="1" si="562"/>
        <v>0</v>
      </c>
      <c r="H3993" t="str">
        <f t="shared" ca="1" si="563"/>
        <v>'Simpl. All tex.-dual tex'!</v>
      </c>
      <c r="I3993" t="str">
        <f t="shared" ca="1" si="564"/>
        <v>'Simpl. All tex.-dual tex'!</v>
      </c>
      <c r="J3993">
        <f t="shared" ca="1" si="565"/>
        <v>0</v>
      </c>
      <c r="K3993">
        <f t="shared" ca="1" si="566"/>
        <v>0</v>
      </c>
      <c r="N3993" t="str">
        <f t="shared" ca="1" si="567"/>
        <v>D:z</v>
      </c>
      <c r="O3993" t="str">
        <f t="shared" ca="1" si="568"/>
        <v>D7:z7</v>
      </c>
    </row>
    <row r="3994" spans="1:15">
      <c r="A3994" t="str">
        <f t="shared" si="560"/>
        <v>04</v>
      </c>
      <c r="B3994" t="str">
        <f t="shared" ca="1" si="561"/>
        <v>W</v>
      </c>
      <c r="C3994" t="s">
        <v>4511</v>
      </c>
      <c r="D3994" t="s">
        <v>4515</v>
      </c>
      <c r="E3994">
        <f t="shared" ca="1" si="562"/>
        <v>0</v>
      </c>
      <c r="H3994" t="str">
        <f t="shared" ca="1" si="563"/>
        <v>'Simpl. All tex.-dual tex'!</v>
      </c>
      <c r="I3994" t="str">
        <f t="shared" ca="1" si="564"/>
        <v>'Simpl. All tex.-dual tex'!</v>
      </c>
      <c r="J3994">
        <f t="shared" ca="1" si="565"/>
        <v>0</v>
      </c>
      <c r="K3994">
        <f t="shared" ca="1" si="566"/>
        <v>0</v>
      </c>
      <c r="N3994" t="str">
        <f t="shared" ca="1" si="567"/>
        <v>D:z</v>
      </c>
      <c r="O3994" t="str">
        <f t="shared" ca="1" si="568"/>
        <v>D7:z7</v>
      </c>
    </row>
    <row r="3995" spans="1:15">
      <c r="A3995" t="str">
        <f t="shared" si="560"/>
        <v>05</v>
      </c>
      <c r="B3995" t="str">
        <f t="shared" ca="1" si="561"/>
        <v>W</v>
      </c>
      <c r="C3995" t="s">
        <v>4511</v>
      </c>
      <c r="D3995" t="s">
        <v>4516</v>
      </c>
      <c r="E3995">
        <f t="shared" ca="1" si="562"/>
        <v>0</v>
      </c>
      <c r="H3995" t="str">
        <f t="shared" ca="1" si="563"/>
        <v>'Simpl. All tex.-dual tex'!</v>
      </c>
      <c r="I3995" t="str">
        <f t="shared" ca="1" si="564"/>
        <v>'Simpl. All tex.-dual tex'!</v>
      </c>
      <c r="J3995">
        <f t="shared" ca="1" si="565"/>
        <v>0</v>
      </c>
      <c r="K3995">
        <f t="shared" ca="1" si="566"/>
        <v>0</v>
      </c>
      <c r="N3995" t="str">
        <f t="shared" ca="1" si="567"/>
        <v>D:z</v>
      </c>
      <c r="O3995" t="str">
        <f t="shared" ca="1" si="568"/>
        <v>D7:z7</v>
      </c>
    </row>
    <row r="3996" spans="1:15">
      <c r="A3996" t="str">
        <f t="shared" si="560"/>
        <v>06</v>
      </c>
      <c r="B3996" t="str">
        <f t="shared" ca="1" si="561"/>
        <v>W</v>
      </c>
      <c r="C3996" t="s">
        <v>4511</v>
      </c>
      <c r="D3996" t="s">
        <v>4517</v>
      </c>
      <c r="E3996">
        <f t="shared" ca="1" si="562"/>
        <v>0</v>
      </c>
      <c r="H3996" t="str">
        <f t="shared" ca="1" si="563"/>
        <v>'Simpl. All tex.-dual tex'!</v>
      </c>
      <c r="I3996" t="str">
        <f t="shared" ca="1" si="564"/>
        <v>'Simpl. All tex.-dual tex'!</v>
      </c>
      <c r="J3996">
        <f t="shared" ca="1" si="565"/>
        <v>0</v>
      </c>
      <c r="K3996">
        <f t="shared" ca="1" si="566"/>
        <v>0</v>
      </c>
      <c r="N3996" t="str">
        <f t="shared" ca="1" si="567"/>
        <v>D:z</v>
      </c>
      <c r="O3996" t="str">
        <f t="shared" ca="1" si="568"/>
        <v>D7:z7</v>
      </c>
    </row>
    <row r="3997" spans="1:15">
      <c r="A3997" t="str">
        <f t="shared" si="560"/>
        <v>07</v>
      </c>
      <c r="B3997" t="str">
        <f t="shared" ca="1" si="561"/>
        <v>W</v>
      </c>
      <c r="C3997" t="s">
        <v>4511</v>
      </c>
      <c r="D3997" t="s">
        <v>4518</v>
      </c>
      <c r="E3997">
        <f t="shared" ca="1" si="562"/>
        <v>0</v>
      </c>
      <c r="H3997" t="str">
        <f t="shared" ca="1" si="563"/>
        <v>'Simpl. All tex.-dual tex'!</v>
      </c>
      <c r="I3997" t="str">
        <f t="shared" ca="1" si="564"/>
        <v>'Simpl. All tex.-dual tex'!</v>
      </c>
      <c r="J3997">
        <f t="shared" ca="1" si="565"/>
        <v>0</v>
      </c>
      <c r="K3997">
        <f t="shared" ca="1" si="566"/>
        <v>0</v>
      </c>
      <c r="N3997" t="str">
        <f t="shared" ca="1" si="567"/>
        <v>D:z</v>
      </c>
      <c r="O3997" t="str">
        <f t="shared" ca="1" si="568"/>
        <v>D7:z7</v>
      </c>
    </row>
    <row r="3998" spans="1:15">
      <c r="A3998" t="str">
        <f t="shared" si="560"/>
        <v>08</v>
      </c>
      <c r="B3998" t="str">
        <f t="shared" ca="1" si="561"/>
        <v>W</v>
      </c>
      <c r="C3998" t="s">
        <v>4511</v>
      </c>
      <c r="D3998" t="s">
        <v>4519</v>
      </c>
      <c r="E3998">
        <f t="shared" ca="1" si="562"/>
        <v>0</v>
      </c>
      <c r="H3998" t="str">
        <f t="shared" ca="1" si="563"/>
        <v>'Simpl. All tex.-dual tex'!</v>
      </c>
      <c r="I3998" t="str">
        <f t="shared" ca="1" si="564"/>
        <v>'Simpl. All tex.-dual tex'!</v>
      </c>
      <c r="J3998">
        <f t="shared" ca="1" si="565"/>
        <v>0</v>
      </c>
      <c r="K3998">
        <f t="shared" ca="1" si="566"/>
        <v>0</v>
      </c>
      <c r="N3998" t="str">
        <f t="shared" ca="1" si="567"/>
        <v>D:z</v>
      </c>
      <c r="O3998" t="str">
        <f t="shared" ca="1" si="568"/>
        <v>D7:z7</v>
      </c>
    </row>
    <row r="3999" spans="1:15">
      <c r="A3999" t="str">
        <f t="shared" si="560"/>
        <v>09</v>
      </c>
      <c r="B3999" t="str">
        <f t="shared" ca="1" si="561"/>
        <v>W</v>
      </c>
      <c r="C3999" t="s">
        <v>4511</v>
      </c>
      <c r="D3999" t="s">
        <v>4520</v>
      </c>
      <c r="E3999">
        <f t="shared" ca="1" si="562"/>
        <v>0</v>
      </c>
      <c r="H3999" t="str">
        <f t="shared" ca="1" si="563"/>
        <v>'Simpl. All tex.-dual tex'!</v>
      </c>
      <c r="I3999" t="str">
        <f t="shared" ca="1" si="564"/>
        <v>'Simpl. All tex.-dual tex'!</v>
      </c>
      <c r="J3999">
        <f t="shared" ca="1" si="565"/>
        <v>0</v>
      </c>
      <c r="K3999">
        <f t="shared" ca="1" si="566"/>
        <v>0</v>
      </c>
      <c r="N3999" t="str">
        <f t="shared" ca="1" si="567"/>
        <v>D:z</v>
      </c>
      <c r="O3999" t="str">
        <f t="shared" ca="1" si="568"/>
        <v>D7:z7</v>
      </c>
    </row>
    <row r="4000" spans="1:15">
      <c r="A4000" t="str">
        <f t="shared" si="560"/>
        <v>10</v>
      </c>
      <c r="B4000" t="str">
        <f t="shared" ca="1" si="561"/>
        <v>W</v>
      </c>
      <c r="C4000" t="s">
        <v>4511</v>
      </c>
      <c r="D4000" t="s">
        <v>4521</v>
      </c>
      <c r="E4000">
        <f t="shared" ca="1" si="562"/>
        <v>0</v>
      </c>
      <c r="H4000" t="str">
        <f t="shared" ca="1" si="563"/>
        <v>'Simpl. All tex.-dual tex'!</v>
      </c>
      <c r="I4000" t="str">
        <f t="shared" ca="1" si="564"/>
        <v>'Simpl. All tex.-dual tex'!</v>
      </c>
      <c r="J4000">
        <f t="shared" ca="1" si="565"/>
        <v>0</v>
      </c>
      <c r="K4000">
        <f t="shared" ca="1" si="566"/>
        <v>0</v>
      </c>
      <c r="N4000" t="str">
        <f t="shared" ca="1" si="567"/>
        <v>D:z</v>
      </c>
      <c r="O4000" t="str">
        <f t="shared" ca="1" si="568"/>
        <v>D7:z7</v>
      </c>
    </row>
    <row r="4001" spans="1:15">
      <c r="A4001" t="str">
        <f t="shared" ref="A4001:A4064" si="569">MID(D4001,LEN(C4001)+2,LEN(D4001)-LEN(C4001))</f>
        <v>11</v>
      </c>
      <c r="B4001" t="str">
        <f t="shared" ca="1" si="561"/>
        <v>W</v>
      </c>
      <c r="C4001" t="s">
        <v>4511</v>
      </c>
      <c r="D4001" t="s">
        <v>4522</v>
      </c>
      <c r="E4001">
        <f t="shared" ca="1" si="562"/>
        <v>0</v>
      </c>
      <c r="H4001" t="str">
        <f t="shared" ca="1" si="563"/>
        <v>'Simpl. All tex.-dual tex'!</v>
      </c>
      <c r="I4001" t="str">
        <f t="shared" ca="1" si="564"/>
        <v>'Simpl. All tex.-dual tex'!</v>
      </c>
      <c r="J4001">
        <f t="shared" ca="1" si="565"/>
        <v>0</v>
      </c>
      <c r="K4001">
        <f t="shared" ca="1" si="566"/>
        <v>0</v>
      </c>
      <c r="N4001" t="str">
        <f t="shared" ca="1" si="567"/>
        <v>D:z</v>
      </c>
      <c r="O4001" t="str">
        <f t="shared" ca="1" si="568"/>
        <v>D7:z7</v>
      </c>
    </row>
    <row r="4002" spans="1:15">
      <c r="A4002" t="str">
        <f t="shared" si="569"/>
        <v>12</v>
      </c>
      <c r="B4002" t="str">
        <f t="shared" ca="1" si="561"/>
        <v>W</v>
      </c>
      <c r="C4002" t="s">
        <v>4511</v>
      </c>
      <c r="D4002" t="s">
        <v>4523</v>
      </c>
      <c r="E4002">
        <f t="shared" ca="1" si="562"/>
        <v>0</v>
      </c>
      <c r="H4002" t="str">
        <f t="shared" ca="1" si="563"/>
        <v>'Simpl. All tex.-dual tex'!</v>
      </c>
      <c r="I4002" t="str">
        <f t="shared" ca="1" si="564"/>
        <v>'Simpl. All tex.-dual tex'!</v>
      </c>
      <c r="J4002">
        <f t="shared" ca="1" si="565"/>
        <v>0</v>
      </c>
      <c r="K4002">
        <f t="shared" ca="1" si="566"/>
        <v>0</v>
      </c>
      <c r="N4002" t="str">
        <f t="shared" ca="1" si="567"/>
        <v>D:z</v>
      </c>
      <c r="O4002" t="str">
        <f t="shared" ca="1" si="568"/>
        <v>D7:z7</v>
      </c>
    </row>
    <row r="4003" spans="1:15">
      <c r="A4003" t="str">
        <f t="shared" si="569"/>
        <v>13</v>
      </c>
      <c r="B4003" t="str">
        <f t="shared" ca="1" si="561"/>
        <v>W</v>
      </c>
      <c r="C4003" t="s">
        <v>4511</v>
      </c>
      <c r="D4003" t="s">
        <v>4524</v>
      </c>
      <c r="E4003">
        <f t="shared" ca="1" si="562"/>
        <v>0</v>
      </c>
      <c r="H4003" t="str">
        <f t="shared" ca="1" si="563"/>
        <v>'Simpl. All tex.-dual tex'!</v>
      </c>
      <c r="I4003" t="str">
        <f t="shared" ca="1" si="564"/>
        <v>'Simpl. All tex.-dual tex'!</v>
      </c>
      <c r="J4003">
        <f t="shared" ca="1" si="565"/>
        <v>0</v>
      </c>
      <c r="K4003">
        <f t="shared" ca="1" si="566"/>
        <v>0</v>
      </c>
      <c r="N4003" t="str">
        <f t="shared" ca="1" si="567"/>
        <v>D:z</v>
      </c>
      <c r="O4003" t="str">
        <f t="shared" ca="1" si="568"/>
        <v>D7:z7</v>
      </c>
    </row>
    <row r="4004" spans="1:15">
      <c r="A4004" t="str">
        <f t="shared" si="569"/>
        <v>100</v>
      </c>
      <c r="B4004" t="str">
        <f t="shared" ca="1" si="561"/>
        <v>W</v>
      </c>
      <c r="C4004" t="s">
        <v>4511</v>
      </c>
      <c r="D4004" t="s">
        <v>4525</v>
      </c>
      <c r="E4004">
        <f t="shared" ca="1" si="562"/>
        <v>0</v>
      </c>
      <c r="H4004" t="str">
        <f t="shared" ca="1" si="563"/>
        <v>'Simpl. All tex.-dual tex'!</v>
      </c>
      <c r="I4004" t="str">
        <f t="shared" ca="1" si="564"/>
        <v>'Simpl. All tex.-dual tex'!</v>
      </c>
      <c r="J4004">
        <f t="shared" ca="1" si="565"/>
        <v>0</v>
      </c>
      <c r="K4004">
        <f t="shared" ca="1" si="566"/>
        <v>0</v>
      </c>
      <c r="N4004" t="str">
        <f t="shared" ca="1" si="567"/>
        <v>D:z</v>
      </c>
      <c r="O4004" t="str">
        <f t="shared" ca="1" si="568"/>
        <v>D7:z7</v>
      </c>
    </row>
    <row r="4005" spans="1:15">
      <c r="A4005" t="str">
        <f t="shared" si="569"/>
        <v>01</v>
      </c>
      <c r="B4005" t="str">
        <f t="shared" ca="1" si="561"/>
        <v>W</v>
      </c>
      <c r="C4005" t="s">
        <v>4541</v>
      </c>
      <c r="D4005" t="s">
        <v>4542</v>
      </c>
      <c r="E4005">
        <f t="shared" ca="1" si="562"/>
        <v>0</v>
      </c>
      <c r="H4005" t="str">
        <f t="shared" ca="1" si="563"/>
        <v>'Simpl. All tex.-dual tex'!</v>
      </c>
      <c r="I4005" t="str">
        <f t="shared" ca="1" si="564"/>
        <v>'Simpl. All tex.-dual tex'!</v>
      </c>
      <c r="J4005">
        <f t="shared" ca="1" si="565"/>
        <v>0</v>
      </c>
      <c r="K4005">
        <f t="shared" ca="1" si="566"/>
        <v>0</v>
      </c>
      <c r="N4005" t="str">
        <f t="shared" ca="1" si="567"/>
        <v>D:z</v>
      </c>
      <c r="O4005" t="str">
        <f t="shared" ca="1" si="568"/>
        <v>D7:z7</v>
      </c>
    </row>
    <row r="4006" spans="1:15">
      <c r="A4006" t="str">
        <f t="shared" si="569"/>
        <v>02</v>
      </c>
      <c r="B4006" t="str">
        <f t="shared" ca="1" si="561"/>
        <v>W</v>
      </c>
      <c r="C4006" t="s">
        <v>4541</v>
      </c>
      <c r="D4006" t="s">
        <v>4543</v>
      </c>
      <c r="E4006">
        <f t="shared" ca="1" si="562"/>
        <v>0</v>
      </c>
      <c r="H4006" t="str">
        <f t="shared" ca="1" si="563"/>
        <v>'Simpl. All tex.-dual tex'!</v>
      </c>
      <c r="I4006" t="str">
        <f t="shared" ca="1" si="564"/>
        <v>'Simpl. All tex.-dual tex'!</v>
      </c>
      <c r="J4006">
        <f t="shared" ca="1" si="565"/>
        <v>0</v>
      </c>
      <c r="K4006">
        <f t="shared" ca="1" si="566"/>
        <v>0</v>
      </c>
      <c r="N4006" t="str">
        <f t="shared" ca="1" si="567"/>
        <v>D:z</v>
      </c>
      <c r="O4006" t="str">
        <f t="shared" ca="1" si="568"/>
        <v>D7:z7</v>
      </c>
    </row>
    <row r="4007" spans="1:15">
      <c r="A4007" t="str">
        <f t="shared" si="569"/>
        <v>03</v>
      </c>
      <c r="B4007" t="str">
        <f t="shared" ca="1" si="561"/>
        <v>W</v>
      </c>
      <c r="C4007" t="s">
        <v>4541</v>
      </c>
      <c r="D4007" t="s">
        <v>4544</v>
      </c>
      <c r="E4007">
        <f t="shared" ca="1" si="562"/>
        <v>0</v>
      </c>
      <c r="H4007" t="str">
        <f t="shared" ca="1" si="563"/>
        <v>'Simpl. All tex.-dual tex'!</v>
      </c>
      <c r="I4007" t="str">
        <f t="shared" ca="1" si="564"/>
        <v>'Simpl. All tex.-dual tex'!</v>
      </c>
      <c r="J4007">
        <f t="shared" ca="1" si="565"/>
        <v>0</v>
      </c>
      <c r="K4007">
        <f t="shared" ca="1" si="566"/>
        <v>0</v>
      </c>
      <c r="N4007" t="str">
        <f t="shared" ca="1" si="567"/>
        <v>D:z</v>
      </c>
      <c r="O4007" t="str">
        <f t="shared" ca="1" si="568"/>
        <v>D7:z7</v>
      </c>
    </row>
    <row r="4008" spans="1:15">
      <c r="A4008" t="str">
        <f t="shared" si="569"/>
        <v>04</v>
      </c>
      <c r="B4008" t="str">
        <f t="shared" ca="1" si="561"/>
        <v>W</v>
      </c>
      <c r="C4008" t="s">
        <v>4541</v>
      </c>
      <c r="D4008" t="s">
        <v>4545</v>
      </c>
      <c r="E4008">
        <f t="shared" ca="1" si="562"/>
        <v>0</v>
      </c>
      <c r="H4008" t="str">
        <f t="shared" ca="1" si="563"/>
        <v>'Simpl. All tex.-dual tex'!</v>
      </c>
      <c r="I4008" t="str">
        <f t="shared" ca="1" si="564"/>
        <v>'Simpl. All tex.-dual tex'!</v>
      </c>
      <c r="J4008">
        <f t="shared" ca="1" si="565"/>
        <v>0</v>
      </c>
      <c r="K4008">
        <f t="shared" ca="1" si="566"/>
        <v>0</v>
      </c>
      <c r="N4008" t="str">
        <f t="shared" ca="1" si="567"/>
        <v>D:z</v>
      </c>
      <c r="O4008" t="str">
        <f t="shared" ca="1" si="568"/>
        <v>D7:z7</v>
      </c>
    </row>
    <row r="4009" spans="1:15">
      <c r="A4009" t="str">
        <f t="shared" si="569"/>
        <v>05</v>
      </c>
      <c r="B4009" t="str">
        <f t="shared" ca="1" si="561"/>
        <v>W</v>
      </c>
      <c r="C4009" t="s">
        <v>4541</v>
      </c>
      <c r="D4009" t="s">
        <v>4546</v>
      </c>
      <c r="E4009">
        <f t="shared" ca="1" si="562"/>
        <v>0</v>
      </c>
      <c r="H4009" t="str">
        <f t="shared" ca="1" si="563"/>
        <v>'Simpl. All tex.-dual tex'!</v>
      </c>
      <c r="I4009" t="str">
        <f t="shared" ca="1" si="564"/>
        <v>'Simpl. All tex.-dual tex'!</v>
      </c>
      <c r="J4009">
        <f t="shared" ca="1" si="565"/>
        <v>0</v>
      </c>
      <c r="K4009">
        <f t="shared" ca="1" si="566"/>
        <v>0</v>
      </c>
      <c r="N4009" t="str">
        <f t="shared" ca="1" si="567"/>
        <v>D:z</v>
      </c>
      <c r="O4009" t="str">
        <f t="shared" ca="1" si="568"/>
        <v>D7:z7</v>
      </c>
    </row>
    <row r="4010" spans="1:15">
      <c r="A4010" t="str">
        <f t="shared" si="569"/>
        <v>06</v>
      </c>
      <c r="B4010" t="str">
        <f t="shared" ca="1" si="561"/>
        <v>W</v>
      </c>
      <c r="C4010" t="s">
        <v>4541</v>
      </c>
      <c r="D4010" t="s">
        <v>4547</v>
      </c>
      <c r="E4010">
        <f t="shared" ca="1" si="562"/>
        <v>0</v>
      </c>
      <c r="H4010" t="str">
        <f t="shared" ca="1" si="563"/>
        <v>'Simpl. All tex.-dual tex'!</v>
      </c>
      <c r="I4010" t="str">
        <f t="shared" ca="1" si="564"/>
        <v>'Simpl. All tex.-dual tex'!</v>
      </c>
      <c r="J4010">
        <f t="shared" ca="1" si="565"/>
        <v>0</v>
      </c>
      <c r="K4010">
        <f t="shared" ca="1" si="566"/>
        <v>0</v>
      </c>
      <c r="N4010" t="str">
        <f t="shared" ca="1" si="567"/>
        <v>D:z</v>
      </c>
      <c r="O4010" t="str">
        <f t="shared" ca="1" si="568"/>
        <v>D7:z7</v>
      </c>
    </row>
    <row r="4011" spans="1:15">
      <c r="A4011" t="str">
        <f t="shared" si="569"/>
        <v>07</v>
      </c>
      <c r="B4011" t="str">
        <f t="shared" ca="1" si="561"/>
        <v>W</v>
      </c>
      <c r="C4011" t="s">
        <v>4541</v>
      </c>
      <c r="D4011" t="s">
        <v>4548</v>
      </c>
      <c r="E4011">
        <f t="shared" ca="1" si="562"/>
        <v>0</v>
      </c>
      <c r="H4011" t="str">
        <f t="shared" ca="1" si="563"/>
        <v>'Simpl. All tex.-dual tex'!</v>
      </c>
      <c r="I4011" t="str">
        <f t="shared" ca="1" si="564"/>
        <v>'Simpl. All tex.-dual tex'!</v>
      </c>
      <c r="J4011">
        <f t="shared" ca="1" si="565"/>
        <v>0</v>
      </c>
      <c r="K4011">
        <f t="shared" ca="1" si="566"/>
        <v>0</v>
      </c>
      <c r="N4011" t="str">
        <f t="shared" ca="1" si="567"/>
        <v>D:z</v>
      </c>
      <c r="O4011" t="str">
        <f t="shared" ca="1" si="568"/>
        <v>D7:z7</v>
      </c>
    </row>
    <row r="4012" spans="1:15">
      <c r="A4012" t="str">
        <f t="shared" si="569"/>
        <v>08</v>
      </c>
      <c r="B4012" t="str">
        <f t="shared" ca="1" si="561"/>
        <v>W</v>
      </c>
      <c r="C4012" t="s">
        <v>4541</v>
      </c>
      <c r="D4012" t="s">
        <v>4549</v>
      </c>
      <c r="E4012">
        <f t="shared" ca="1" si="562"/>
        <v>0</v>
      </c>
      <c r="H4012" t="str">
        <f t="shared" ca="1" si="563"/>
        <v>'Simpl. All tex.-dual tex'!</v>
      </c>
      <c r="I4012" t="str">
        <f t="shared" ca="1" si="564"/>
        <v>'Simpl. All tex.-dual tex'!</v>
      </c>
      <c r="J4012">
        <f t="shared" ca="1" si="565"/>
        <v>0</v>
      </c>
      <c r="K4012">
        <f t="shared" ca="1" si="566"/>
        <v>0</v>
      </c>
      <c r="N4012" t="str">
        <f t="shared" ca="1" si="567"/>
        <v>D:z</v>
      </c>
      <c r="O4012" t="str">
        <f t="shared" ca="1" si="568"/>
        <v>D7:z7</v>
      </c>
    </row>
    <row r="4013" spans="1:15">
      <c r="A4013" t="str">
        <f t="shared" si="569"/>
        <v>09</v>
      </c>
      <c r="B4013" t="str">
        <f t="shared" ca="1" si="561"/>
        <v>W</v>
      </c>
      <c r="C4013" t="s">
        <v>4541</v>
      </c>
      <c r="D4013" t="s">
        <v>4550</v>
      </c>
      <c r="E4013">
        <f t="shared" ca="1" si="562"/>
        <v>0</v>
      </c>
      <c r="H4013" t="str">
        <f t="shared" ca="1" si="563"/>
        <v>'Simpl. All tex.-dual tex'!</v>
      </c>
      <c r="I4013" t="str">
        <f t="shared" ca="1" si="564"/>
        <v>'Simpl. All tex.-dual tex'!</v>
      </c>
      <c r="J4013">
        <f t="shared" ca="1" si="565"/>
        <v>0</v>
      </c>
      <c r="K4013">
        <f t="shared" ca="1" si="566"/>
        <v>0</v>
      </c>
      <c r="N4013" t="str">
        <f t="shared" ca="1" si="567"/>
        <v>D:z</v>
      </c>
      <c r="O4013" t="str">
        <f t="shared" ca="1" si="568"/>
        <v>D7:z7</v>
      </c>
    </row>
    <row r="4014" spans="1:15">
      <c r="A4014" t="str">
        <f t="shared" si="569"/>
        <v>10</v>
      </c>
      <c r="B4014" t="str">
        <f t="shared" ca="1" si="561"/>
        <v>W</v>
      </c>
      <c r="C4014" t="s">
        <v>4541</v>
      </c>
      <c r="D4014" t="s">
        <v>4551</v>
      </c>
      <c r="E4014">
        <f t="shared" ca="1" si="562"/>
        <v>0</v>
      </c>
      <c r="H4014" t="str">
        <f t="shared" ca="1" si="563"/>
        <v>'Simpl. All tex.-dual tex'!</v>
      </c>
      <c r="I4014" t="str">
        <f t="shared" ca="1" si="564"/>
        <v>'Simpl. All tex.-dual tex'!</v>
      </c>
      <c r="J4014">
        <f t="shared" ca="1" si="565"/>
        <v>0</v>
      </c>
      <c r="K4014">
        <f t="shared" ca="1" si="566"/>
        <v>0</v>
      </c>
      <c r="N4014" t="str">
        <f t="shared" ca="1" si="567"/>
        <v>D:z</v>
      </c>
      <c r="O4014" t="str">
        <f t="shared" ca="1" si="568"/>
        <v>D7:z7</v>
      </c>
    </row>
    <row r="4015" spans="1:15">
      <c r="A4015" t="str">
        <f t="shared" si="569"/>
        <v>11</v>
      </c>
      <c r="B4015" t="str">
        <f t="shared" ca="1" si="561"/>
        <v>W</v>
      </c>
      <c r="C4015" t="s">
        <v>4541</v>
      </c>
      <c r="D4015" t="s">
        <v>4552</v>
      </c>
      <c r="E4015">
        <f t="shared" ca="1" si="562"/>
        <v>0</v>
      </c>
      <c r="H4015" t="str">
        <f t="shared" ca="1" si="563"/>
        <v>'Simpl. All tex.-dual tex'!</v>
      </c>
      <c r="I4015" t="str">
        <f t="shared" ca="1" si="564"/>
        <v>'Simpl. All tex.-dual tex'!</v>
      </c>
      <c r="J4015">
        <f t="shared" ca="1" si="565"/>
        <v>0</v>
      </c>
      <c r="K4015">
        <f t="shared" ca="1" si="566"/>
        <v>0</v>
      </c>
      <c r="N4015" t="str">
        <f t="shared" ca="1" si="567"/>
        <v>D:z</v>
      </c>
      <c r="O4015" t="str">
        <f t="shared" ca="1" si="568"/>
        <v>D7:z7</v>
      </c>
    </row>
    <row r="4016" spans="1:15">
      <c r="A4016" t="str">
        <f t="shared" si="569"/>
        <v>12</v>
      </c>
      <c r="B4016" t="str">
        <f t="shared" ca="1" si="561"/>
        <v>W</v>
      </c>
      <c r="C4016" t="s">
        <v>4541</v>
      </c>
      <c r="D4016" t="s">
        <v>4553</v>
      </c>
      <c r="E4016">
        <f t="shared" ca="1" si="562"/>
        <v>0</v>
      </c>
      <c r="H4016" t="str">
        <f t="shared" ca="1" si="563"/>
        <v>'Simpl. All tex.-dual tex'!</v>
      </c>
      <c r="I4016" t="str">
        <f t="shared" ca="1" si="564"/>
        <v>'Simpl. All tex.-dual tex'!</v>
      </c>
      <c r="J4016">
        <f t="shared" ca="1" si="565"/>
        <v>0</v>
      </c>
      <c r="K4016">
        <f t="shared" ca="1" si="566"/>
        <v>0</v>
      </c>
      <c r="N4016" t="str">
        <f t="shared" ca="1" si="567"/>
        <v>D:z</v>
      </c>
      <c r="O4016" t="str">
        <f t="shared" ca="1" si="568"/>
        <v>D7:z7</v>
      </c>
    </row>
    <row r="4017" spans="1:15">
      <c r="A4017" t="str">
        <f t="shared" si="569"/>
        <v>13</v>
      </c>
      <c r="B4017" t="str">
        <f t="shared" ca="1" si="561"/>
        <v>W</v>
      </c>
      <c r="C4017" t="s">
        <v>4541</v>
      </c>
      <c r="D4017" t="s">
        <v>4554</v>
      </c>
      <c r="E4017">
        <f t="shared" ca="1" si="562"/>
        <v>0</v>
      </c>
      <c r="H4017" t="str">
        <f t="shared" ca="1" si="563"/>
        <v>'Simpl. All tex.-dual tex'!</v>
      </c>
      <c r="I4017" t="str">
        <f t="shared" ca="1" si="564"/>
        <v>'Simpl. All tex.-dual tex'!</v>
      </c>
      <c r="J4017">
        <f t="shared" ca="1" si="565"/>
        <v>0</v>
      </c>
      <c r="K4017">
        <f t="shared" ca="1" si="566"/>
        <v>0</v>
      </c>
      <c r="N4017" t="str">
        <f t="shared" ca="1" si="567"/>
        <v>D:z</v>
      </c>
      <c r="O4017" t="str">
        <f t="shared" ca="1" si="568"/>
        <v>D7:z7</v>
      </c>
    </row>
    <row r="4018" spans="1:15">
      <c r="A4018" t="str">
        <f t="shared" si="569"/>
        <v>100</v>
      </c>
      <c r="B4018" t="str">
        <f t="shared" ca="1" si="561"/>
        <v>W</v>
      </c>
      <c r="C4018" t="s">
        <v>4541</v>
      </c>
      <c r="D4018" t="s">
        <v>4555</v>
      </c>
      <c r="E4018">
        <f t="shared" ca="1" si="562"/>
        <v>0</v>
      </c>
      <c r="H4018" t="str">
        <f t="shared" ca="1" si="563"/>
        <v>'Simpl. All tex.-dual tex'!</v>
      </c>
      <c r="I4018" t="str">
        <f t="shared" ca="1" si="564"/>
        <v>'Simpl. All tex.-dual tex'!</v>
      </c>
      <c r="J4018">
        <f t="shared" ca="1" si="565"/>
        <v>0</v>
      </c>
      <c r="K4018">
        <f t="shared" ca="1" si="566"/>
        <v>0</v>
      </c>
      <c r="N4018" t="str">
        <f t="shared" ca="1" si="567"/>
        <v>D:z</v>
      </c>
      <c r="O4018" t="str">
        <f t="shared" ca="1" si="568"/>
        <v>D7:z7</v>
      </c>
    </row>
    <row r="4019" spans="1:15">
      <c r="A4019" t="str">
        <f t="shared" si="569"/>
        <v>01</v>
      </c>
      <c r="B4019" t="str">
        <f t="shared" ca="1" si="561"/>
        <v>W</v>
      </c>
      <c r="C4019" t="s">
        <v>4571</v>
      </c>
      <c r="D4019" t="s">
        <v>4572</v>
      </c>
      <c r="E4019">
        <f t="shared" ca="1" si="562"/>
        <v>0</v>
      </c>
      <c r="H4019" t="str">
        <f t="shared" ca="1" si="563"/>
        <v>'Simpl. All tex.-dual tex'!</v>
      </c>
      <c r="I4019" t="str">
        <f t="shared" ca="1" si="564"/>
        <v>'Simpl. All tex.-dual tex'!</v>
      </c>
      <c r="J4019">
        <f t="shared" ca="1" si="565"/>
        <v>0</v>
      </c>
      <c r="K4019">
        <f t="shared" ca="1" si="566"/>
        <v>0</v>
      </c>
      <c r="N4019" t="str">
        <f t="shared" ca="1" si="567"/>
        <v>D:z</v>
      </c>
      <c r="O4019" t="str">
        <f t="shared" ca="1" si="568"/>
        <v>D7:z7</v>
      </c>
    </row>
    <row r="4020" spans="1:15">
      <c r="A4020" t="str">
        <f t="shared" si="569"/>
        <v>02</v>
      </c>
      <c r="B4020" t="str">
        <f t="shared" ca="1" si="561"/>
        <v>W</v>
      </c>
      <c r="C4020" t="s">
        <v>4571</v>
      </c>
      <c r="D4020" t="s">
        <v>4573</v>
      </c>
      <c r="E4020">
        <f t="shared" ca="1" si="562"/>
        <v>0</v>
      </c>
      <c r="H4020" t="str">
        <f t="shared" ca="1" si="563"/>
        <v>'Simpl. All tex.-dual tex'!</v>
      </c>
      <c r="I4020" t="str">
        <f t="shared" ca="1" si="564"/>
        <v>'Simpl. All tex.-dual tex'!</v>
      </c>
      <c r="J4020">
        <f t="shared" ca="1" si="565"/>
        <v>0</v>
      </c>
      <c r="K4020">
        <f t="shared" ca="1" si="566"/>
        <v>0</v>
      </c>
      <c r="N4020" t="str">
        <f t="shared" ca="1" si="567"/>
        <v>D:z</v>
      </c>
      <c r="O4020" t="str">
        <f t="shared" ca="1" si="568"/>
        <v>D7:z7</v>
      </c>
    </row>
    <row r="4021" spans="1:15">
      <c r="A4021" t="str">
        <f t="shared" si="569"/>
        <v>03</v>
      </c>
      <c r="B4021" t="str">
        <f t="shared" ca="1" si="561"/>
        <v>W</v>
      </c>
      <c r="C4021" t="s">
        <v>4571</v>
      </c>
      <c r="D4021" t="s">
        <v>4574</v>
      </c>
      <c r="E4021">
        <f t="shared" ca="1" si="562"/>
        <v>0</v>
      </c>
      <c r="H4021" t="str">
        <f t="shared" ca="1" si="563"/>
        <v>'Simpl. All tex.-dual tex'!</v>
      </c>
      <c r="I4021" t="str">
        <f t="shared" ca="1" si="564"/>
        <v>'Simpl. All tex.-dual tex'!</v>
      </c>
      <c r="J4021">
        <f t="shared" ca="1" si="565"/>
        <v>0</v>
      </c>
      <c r="K4021">
        <f t="shared" ca="1" si="566"/>
        <v>0</v>
      </c>
      <c r="N4021" t="str">
        <f t="shared" ca="1" si="567"/>
        <v>D:z</v>
      </c>
      <c r="O4021" t="str">
        <f t="shared" ca="1" si="568"/>
        <v>D7:z7</v>
      </c>
    </row>
    <row r="4022" spans="1:15">
      <c r="A4022" t="str">
        <f t="shared" si="569"/>
        <v>04</v>
      </c>
      <c r="B4022" t="str">
        <f t="shared" ca="1" si="561"/>
        <v>W</v>
      </c>
      <c r="C4022" t="s">
        <v>4571</v>
      </c>
      <c r="D4022" t="s">
        <v>4575</v>
      </c>
      <c r="E4022">
        <f t="shared" ca="1" si="562"/>
        <v>0</v>
      </c>
      <c r="H4022" t="str">
        <f t="shared" ca="1" si="563"/>
        <v>'Simpl. All tex.-dual tex'!</v>
      </c>
      <c r="I4022" t="str">
        <f t="shared" ca="1" si="564"/>
        <v>'Simpl. All tex.-dual tex'!</v>
      </c>
      <c r="J4022">
        <f t="shared" ca="1" si="565"/>
        <v>0</v>
      </c>
      <c r="K4022">
        <f t="shared" ca="1" si="566"/>
        <v>0</v>
      </c>
      <c r="N4022" t="str">
        <f t="shared" ca="1" si="567"/>
        <v>D:z</v>
      </c>
      <c r="O4022" t="str">
        <f t="shared" ca="1" si="568"/>
        <v>D7:z7</v>
      </c>
    </row>
    <row r="4023" spans="1:15">
      <c r="A4023" t="str">
        <f t="shared" si="569"/>
        <v>05</v>
      </c>
      <c r="B4023" t="str">
        <f t="shared" ca="1" si="561"/>
        <v>W</v>
      </c>
      <c r="C4023" t="s">
        <v>4571</v>
      </c>
      <c r="D4023" t="s">
        <v>4576</v>
      </c>
      <c r="E4023">
        <f t="shared" ca="1" si="562"/>
        <v>0</v>
      </c>
      <c r="H4023" t="str">
        <f t="shared" ca="1" si="563"/>
        <v>'Simpl. All tex.-dual tex'!</v>
      </c>
      <c r="I4023" t="str">
        <f t="shared" ca="1" si="564"/>
        <v>'Simpl. All tex.-dual tex'!</v>
      </c>
      <c r="J4023">
        <f t="shared" ca="1" si="565"/>
        <v>0</v>
      </c>
      <c r="K4023">
        <f t="shared" ca="1" si="566"/>
        <v>0</v>
      </c>
      <c r="N4023" t="str">
        <f t="shared" ca="1" si="567"/>
        <v>D:z</v>
      </c>
      <c r="O4023" t="str">
        <f t="shared" ca="1" si="568"/>
        <v>D7:z7</v>
      </c>
    </row>
    <row r="4024" spans="1:15">
      <c r="A4024" t="str">
        <f t="shared" si="569"/>
        <v>06</v>
      </c>
      <c r="B4024" t="str">
        <f t="shared" ca="1" si="561"/>
        <v>W</v>
      </c>
      <c r="C4024" t="s">
        <v>4571</v>
      </c>
      <c r="D4024" t="s">
        <v>4577</v>
      </c>
      <c r="E4024">
        <f t="shared" ca="1" si="562"/>
        <v>0</v>
      </c>
      <c r="H4024" t="str">
        <f t="shared" ca="1" si="563"/>
        <v>'Simpl. All tex.-dual tex'!</v>
      </c>
      <c r="I4024" t="str">
        <f t="shared" ca="1" si="564"/>
        <v>'Simpl. All tex.-dual tex'!</v>
      </c>
      <c r="J4024">
        <f t="shared" ca="1" si="565"/>
        <v>0</v>
      </c>
      <c r="K4024">
        <f t="shared" ca="1" si="566"/>
        <v>0</v>
      </c>
      <c r="N4024" t="str">
        <f t="shared" ca="1" si="567"/>
        <v>D:z</v>
      </c>
      <c r="O4024" t="str">
        <f t="shared" ca="1" si="568"/>
        <v>D7:z7</v>
      </c>
    </row>
    <row r="4025" spans="1:15">
      <c r="A4025" t="str">
        <f t="shared" si="569"/>
        <v>07</v>
      </c>
      <c r="B4025" t="str">
        <f t="shared" ca="1" si="561"/>
        <v>W</v>
      </c>
      <c r="C4025" t="s">
        <v>4571</v>
      </c>
      <c r="D4025" t="s">
        <v>4578</v>
      </c>
      <c r="E4025">
        <f t="shared" ca="1" si="562"/>
        <v>0</v>
      </c>
      <c r="H4025" t="str">
        <f t="shared" ca="1" si="563"/>
        <v>'Simpl. All tex.-dual tex'!</v>
      </c>
      <c r="I4025" t="str">
        <f t="shared" ca="1" si="564"/>
        <v>'Simpl. All tex.-dual tex'!</v>
      </c>
      <c r="J4025">
        <f t="shared" ca="1" si="565"/>
        <v>0</v>
      </c>
      <c r="K4025">
        <f t="shared" ca="1" si="566"/>
        <v>0</v>
      </c>
      <c r="N4025" t="str">
        <f t="shared" ca="1" si="567"/>
        <v>D:z</v>
      </c>
      <c r="O4025" t="str">
        <f t="shared" ca="1" si="568"/>
        <v>D7:z7</v>
      </c>
    </row>
    <row r="4026" spans="1:15">
      <c r="A4026" t="str">
        <f t="shared" si="569"/>
        <v>08</v>
      </c>
      <c r="B4026" t="str">
        <f t="shared" ca="1" si="561"/>
        <v>W</v>
      </c>
      <c r="C4026" t="s">
        <v>4571</v>
      </c>
      <c r="D4026" t="s">
        <v>4579</v>
      </c>
      <c r="E4026">
        <f t="shared" ca="1" si="562"/>
        <v>0</v>
      </c>
      <c r="H4026" t="str">
        <f t="shared" ca="1" si="563"/>
        <v>'Simpl. All tex.-dual tex'!</v>
      </c>
      <c r="I4026" t="str">
        <f t="shared" ca="1" si="564"/>
        <v>'Simpl. All tex.-dual tex'!</v>
      </c>
      <c r="J4026">
        <f t="shared" ca="1" si="565"/>
        <v>0</v>
      </c>
      <c r="K4026">
        <f t="shared" ca="1" si="566"/>
        <v>0</v>
      </c>
      <c r="N4026" t="str">
        <f t="shared" ca="1" si="567"/>
        <v>D:z</v>
      </c>
      <c r="O4026" t="str">
        <f t="shared" ca="1" si="568"/>
        <v>D7:z7</v>
      </c>
    </row>
    <row r="4027" spans="1:15">
      <c r="A4027" t="str">
        <f t="shared" si="569"/>
        <v>09</v>
      </c>
      <c r="B4027" t="str">
        <f t="shared" ca="1" si="561"/>
        <v>W</v>
      </c>
      <c r="C4027" t="s">
        <v>4571</v>
      </c>
      <c r="D4027" t="s">
        <v>4580</v>
      </c>
      <c r="E4027">
        <f t="shared" ca="1" si="562"/>
        <v>0</v>
      </c>
      <c r="H4027" t="str">
        <f t="shared" ca="1" si="563"/>
        <v>'Simpl. All tex.-dual tex'!</v>
      </c>
      <c r="I4027" t="str">
        <f t="shared" ca="1" si="564"/>
        <v>'Simpl. All tex.-dual tex'!</v>
      </c>
      <c r="J4027">
        <f t="shared" ca="1" si="565"/>
        <v>0</v>
      </c>
      <c r="K4027">
        <f t="shared" ca="1" si="566"/>
        <v>0</v>
      </c>
      <c r="N4027" t="str">
        <f t="shared" ca="1" si="567"/>
        <v>D:z</v>
      </c>
      <c r="O4027" t="str">
        <f t="shared" ca="1" si="568"/>
        <v>D7:z7</v>
      </c>
    </row>
    <row r="4028" spans="1:15">
      <c r="A4028" t="str">
        <f t="shared" si="569"/>
        <v>10</v>
      </c>
      <c r="B4028" t="str">
        <f t="shared" ca="1" si="561"/>
        <v>W</v>
      </c>
      <c r="C4028" t="s">
        <v>4571</v>
      </c>
      <c r="D4028" t="s">
        <v>4581</v>
      </c>
      <c r="E4028">
        <f t="shared" ca="1" si="562"/>
        <v>0</v>
      </c>
      <c r="H4028" t="str">
        <f t="shared" ca="1" si="563"/>
        <v>'Simpl. All tex.-dual tex'!</v>
      </c>
      <c r="I4028" t="str">
        <f t="shared" ca="1" si="564"/>
        <v>'Simpl. All tex.-dual tex'!</v>
      </c>
      <c r="J4028">
        <f t="shared" ca="1" si="565"/>
        <v>0</v>
      </c>
      <c r="K4028">
        <f t="shared" ca="1" si="566"/>
        <v>0</v>
      </c>
      <c r="N4028" t="str">
        <f t="shared" ca="1" si="567"/>
        <v>D:z</v>
      </c>
      <c r="O4028" t="str">
        <f t="shared" ca="1" si="568"/>
        <v>D7:z7</v>
      </c>
    </row>
    <row r="4029" spans="1:15">
      <c r="A4029" t="str">
        <f t="shared" si="569"/>
        <v>11</v>
      </c>
      <c r="B4029" t="str">
        <f t="shared" ca="1" si="561"/>
        <v>W</v>
      </c>
      <c r="C4029" t="s">
        <v>4571</v>
      </c>
      <c r="D4029" t="s">
        <v>4582</v>
      </c>
      <c r="E4029">
        <f t="shared" ca="1" si="562"/>
        <v>0</v>
      </c>
      <c r="H4029" t="str">
        <f t="shared" ca="1" si="563"/>
        <v>'Simpl. All tex.-dual tex'!</v>
      </c>
      <c r="I4029" t="str">
        <f t="shared" ca="1" si="564"/>
        <v>'Simpl. All tex.-dual tex'!</v>
      </c>
      <c r="J4029">
        <f t="shared" ca="1" si="565"/>
        <v>0</v>
      </c>
      <c r="K4029">
        <f t="shared" ca="1" si="566"/>
        <v>0</v>
      </c>
      <c r="N4029" t="str">
        <f t="shared" ca="1" si="567"/>
        <v>D:z</v>
      </c>
      <c r="O4029" t="str">
        <f t="shared" ca="1" si="568"/>
        <v>D7:z7</v>
      </c>
    </row>
    <row r="4030" spans="1:15">
      <c r="A4030" t="str">
        <f t="shared" si="569"/>
        <v>12</v>
      </c>
      <c r="B4030" t="str">
        <f t="shared" ca="1" si="561"/>
        <v>W</v>
      </c>
      <c r="C4030" t="s">
        <v>4571</v>
      </c>
      <c r="D4030" t="s">
        <v>4583</v>
      </c>
      <c r="E4030">
        <f t="shared" ca="1" si="562"/>
        <v>0</v>
      </c>
      <c r="H4030" t="str">
        <f t="shared" ca="1" si="563"/>
        <v>'Simpl. All tex.-dual tex'!</v>
      </c>
      <c r="I4030" t="str">
        <f t="shared" ca="1" si="564"/>
        <v>'Simpl. All tex.-dual tex'!</v>
      </c>
      <c r="J4030">
        <f t="shared" ca="1" si="565"/>
        <v>0</v>
      </c>
      <c r="K4030">
        <f t="shared" ca="1" si="566"/>
        <v>0</v>
      </c>
      <c r="N4030" t="str">
        <f t="shared" ca="1" si="567"/>
        <v>D:z</v>
      </c>
      <c r="O4030" t="str">
        <f t="shared" ca="1" si="568"/>
        <v>D7:z7</v>
      </c>
    </row>
    <row r="4031" spans="1:15">
      <c r="A4031" t="str">
        <f t="shared" si="569"/>
        <v>13</v>
      </c>
      <c r="B4031" t="str">
        <f t="shared" ca="1" si="561"/>
        <v>W</v>
      </c>
      <c r="C4031" t="s">
        <v>4571</v>
      </c>
      <c r="D4031" t="s">
        <v>4584</v>
      </c>
      <c r="E4031">
        <f t="shared" ca="1" si="562"/>
        <v>0</v>
      </c>
      <c r="H4031" t="str">
        <f t="shared" ca="1" si="563"/>
        <v>'Simpl. All tex.-dual tex'!</v>
      </c>
      <c r="I4031" t="str">
        <f t="shared" ca="1" si="564"/>
        <v>'Simpl. All tex.-dual tex'!</v>
      </c>
      <c r="J4031">
        <f t="shared" ca="1" si="565"/>
        <v>0</v>
      </c>
      <c r="K4031">
        <f t="shared" ca="1" si="566"/>
        <v>0</v>
      </c>
      <c r="N4031" t="str">
        <f t="shared" ca="1" si="567"/>
        <v>D:z</v>
      </c>
      <c r="O4031" t="str">
        <f t="shared" ca="1" si="568"/>
        <v>D7:z7</v>
      </c>
    </row>
    <row r="4032" spans="1:15">
      <c r="A4032" t="str">
        <f t="shared" si="569"/>
        <v>100</v>
      </c>
      <c r="B4032" t="str">
        <f t="shared" ca="1" si="561"/>
        <v>W</v>
      </c>
      <c r="C4032" t="s">
        <v>4571</v>
      </c>
      <c r="D4032" t="s">
        <v>4585</v>
      </c>
      <c r="E4032">
        <f t="shared" ca="1" si="562"/>
        <v>0</v>
      </c>
      <c r="H4032" t="str">
        <f t="shared" ca="1" si="563"/>
        <v>'Simpl. All tex.-dual tex'!</v>
      </c>
      <c r="I4032" t="str">
        <f t="shared" ca="1" si="564"/>
        <v>'Simpl. All tex.-dual tex'!</v>
      </c>
      <c r="J4032">
        <f t="shared" ca="1" si="565"/>
        <v>0</v>
      </c>
      <c r="K4032">
        <f t="shared" ca="1" si="566"/>
        <v>0</v>
      </c>
      <c r="N4032" t="str">
        <f t="shared" ca="1" si="567"/>
        <v>D:z</v>
      </c>
      <c r="O4032" t="str">
        <f t="shared" ca="1" si="568"/>
        <v>D7:z7</v>
      </c>
    </row>
    <row r="4033" spans="1:15">
      <c r="A4033" t="str">
        <f t="shared" si="569"/>
        <v>01</v>
      </c>
      <c r="B4033" t="str">
        <f t="shared" ca="1" si="561"/>
        <v>W</v>
      </c>
      <c r="C4033" t="s">
        <v>4601</v>
      </c>
      <c r="D4033" t="s">
        <v>4602</v>
      </c>
      <c r="E4033">
        <f t="shared" ca="1" si="562"/>
        <v>0</v>
      </c>
      <c r="H4033" t="str">
        <f t="shared" ca="1" si="563"/>
        <v>'Simpl. All tex.-dual tex'!</v>
      </c>
      <c r="I4033" t="str">
        <f t="shared" ca="1" si="564"/>
        <v>'Simpl. All tex.-dual tex'!</v>
      </c>
      <c r="J4033">
        <f t="shared" ca="1" si="565"/>
        <v>0</v>
      </c>
      <c r="K4033">
        <f t="shared" ca="1" si="566"/>
        <v>0</v>
      </c>
      <c r="N4033" t="str">
        <f t="shared" ca="1" si="567"/>
        <v>D:z</v>
      </c>
      <c r="O4033" t="str">
        <f t="shared" ca="1" si="568"/>
        <v>D7:z7</v>
      </c>
    </row>
    <row r="4034" spans="1:15">
      <c r="A4034" t="str">
        <f t="shared" si="569"/>
        <v>02</v>
      </c>
      <c r="B4034" t="str">
        <f t="shared" ca="1" si="561"/>
        <v>W</v>
      </c>
      <c r="C4034" t="s">
        <v>4601</v>
      </c>
      <c r="D4034" t="s">
        <v>4603</v>
      </c>
      <c r="E4034">
        <f t="shared" ca="1" si="562"/>
        <v>0</v>
      </c>
      <c r="H4034" t="str">
        <f t="shared" ca="1" si="563"/>
        <v>'Simpl. All tex.-dual tex'!</v>
      </c>
      <c r="I4034" t="str">
        <f t="shared" ca="1" si="564"/>
        <v>'Simpl. All tex.-dual tex'!</v>
      </c>
      <c r="J4034">
        <f t="shared" ca="1" si="565"/>
        <v>0</v>
      </c>
      <c r="K4034">
        <f t="shared" ca="1" si="566"/>
        <v>0</v>
      </c>
      <c r="N4034" t="str">
        <f t="shared" ca="1" si="567"/>
        <v>D:z</v>
      </c>
      <c r="O4034" t="str">
        <f t="shared" ca="1" si="568"/>
        <v>D7:z7</v>
      </c>
    </row>
    <row r="4035" spans="1:15">
      <c r="A4035" t="str">
        <f t="shared" si="569"/>
        <v>03</v>
      </c>
      <c r="B4035" t="str">
        <f t="shared" ca="1" si="561"/>
        <v>W</v>
      </c>
      <c r="C4035" t="s">
        <v>4601</v>
      </c>
      <c r="D4035" t="s">
        <v>4604</v>
      </c>
      <c r="E4035">
        <f t="shared" ca="1" si="562"/>
        <v>0</v>
      </c>
      <c r="H4035" t="str">
        <f t="shared" ca="1" si="563"/>
        <v>'Simpl. All tex.-dual tex'!</v>
      </c>
      <c r="I4035" t="str">
        <f t="shared" ca="1" si="564"/>
        <v>'Simpl. All tex.-dual tex'!</v>
      </c>
      <c r="J4035">
        <f t="shared" ca="1" si="565"/>
        <v>0</v>
      </c>
      <c r="K4035">
        <f t="shared" ca="1" si="566"/>
        <v>0</v>
      </c>
      <c r="N4035" t="str">
        <f t="shared" ca="1" si="567"/>
        <v>D:z</v>
      </c>
      <c r="O4035" t="str">
        <f t="shared" ca="1" si="568"/>
        <v>D7:z7</v>
      </c>
    </row>
    <row r="4036" spans="1:15">
      <c r="A4036" t="str">
        <f t="shared" si="569"/>
        <v>04</v>
      </c>
      <c r="B4036" t="str">
        <f t="shared" ca="1" si="561"/>
        <v>W</v>
      </c>
      <c r="C4036" t="s">
        <v>4601</v>
      </c>
      <c r="D4036" t="s">
        <v>4605</v>
      </c>
      <c r="E4036">
        <f t="shared" ca="1" si="562"/>
        <v>0</v>
      </c>
      <c r="H4036" t="str">
        <f t="shared" ca="1" si="563"/>
        <v>'Simpl. All tex.-dual tex'!</v>
      </c>
      <c r="I4036" t="str">
        <f t="shared" ca="1" si="564"/>
        <v>'Simpl. All tex.-dual tex'!</v>
      </c>
      <c r="J4036">
        <f t="shared" ca="1" si="565"/>
        <v>0</v>
      </c>
      <c r="K4036">
        <f t="shared" ca="1" si="566"/>
        <v>0</v>
      </c>
      <c r="N4036" t="str">
        <f t="shared" ca="1" si="567"/>
        <v>D:z</v>
      </c>
      <c r="O4036" t="str">
        <f t="shared" ca="1" si="568"/>
        <v>D7:z7</v>
      </c>
    </row>
    <row r="4037" spans="1:15">
      <c r="A4037" t="str">
        <f t="shared" si="569"/>
        <v>05</v>
      </c>
      <c r="B4037" t="str">
        <f t="shared" ca="1" si="561"/>
        <v>W</v>
      </c>
      <c r="C4037" t="s">
        <v>4601</v>
      </c>
      <c r="D4037" t="s">
        <v>4606</v>
      </c>
      <c r="E4037">
        <f t="shared" ca="1" si="562"/>
        <v>0</v>
      </c>
      <c r="H4037" t="str">
        <f t="shared" ca="1" si="563"/>
        <v>'Simpl. All tex.-dual tex'!</v>
      </c>
      <c r="I4037" t="str">
        <f t="shared" ca="1" si="564"/>
        <v>'Simpl. All tex.-dual tex'!</v>
      </c>
      <c r="J4037">
        <f t="shared" ca="1" si="565"/>
        <v>0</v>
      </c>
      <c r="K4037">
        <f t="shared" ca="1" si="566"/>
        <v>0</v>
      </c>
      <c r="N4037" t="str">
        <f t="shared" ca="1" si="567"/>
        <v>D:z</v>
      </c>
      <c r="O4037" t="str">
        <f t="shared" ca="1" si="568"/>
        <v>D7:z7</v>
      </c>
    </row>
    <row r="4038" spans="1:15">
      <c r="A4038" t="str">
        <f t="shared" si="569"/>
        <v>06</v>
      </c>
      <c r="B4038" t="str">
        <f t="shared" ca="1" si="561"/>
        <v>W</v>
      </c>
      <c r="C4038" t="s">
        <v>4601</v>
      </c>
      <c r="D4038" t="s">
        <v>4607</v>
      </c>
      <c r="E4038">
        <f t="shared" ca="1" si="562"/>
        <v>0</v>
      </c>
      <c r="H4038" t="str">
        <f t="shared" ca="1" si="563"/>
        <v>'Simpl. All tex.-dual tex'!</v>
      </c>
      <c r="I4038" t="str">
        <f t="shared" ca="1" si="564"/>
        <v>'Simpl. All tex.-dual tex'!</v>
      </c>
      <c r="J4038">
        <f t="shared" ca="1" si="565"/>
        <v>0</v>
      </c>
      <c r="K4038">
        <f t="shared" ca="1" si="566"/>
        <v>0</v>
      </c>
      <c r="N4038" t="str">
        <f t="shared" ca="1" si="567"/>
        <v>D:z</v>
      </c>
      <c r="O4038" t="str">
        <f t="shared" ca="1" si="568"/>
        <v>D7:z7</v>
      </c>
    </row>
    <row r="4039" spans="1:15">
      <c r="A4039" t="str">
        <f t="shared" si="569"/>
        <v>07</v>
      </c>
      <c r="B4039" t="str">
        <f t="shared" ca="1" si="561"/>
        <v>W</v>
      </c>
      <c r="C4039" t="s">
        <v>4601</v>
      </c>
      <c r="D4039" t="s">
        <v>4608</v>
      </c>
      <c r="E4039">
        <f t="shared" ca="1" si="562"/>
        <v>0</v>
      </c>
      <c r="H4039" t="str">
        <f t="shared" ca="1" si="563"/>
        <v>'Simpl. All tex.-dual tex'!</v>
      </c>
      <c r="I4039" t="str">
        <f t="shared" ca="1" si="564"/>
        <v>'Simpl. All tex.-dual tex'!</v>
      </c>
      <c r="J4039">
        <f t="shared" ca="1" si="565"/>
        <v>0</v>
      </c>
      <c r="K4039">
        <f t="shared" ca="1" si="566"/>
        <v>0</v>
      </c>
      <c r="N4039" t="str">
        <f t="shared" ca="1" si="567"/>
        <v>D:z</v>
      </c>
      <c r="O4039" t="str">
        <f t="shared" ca="1" si="568"/>
        <v>D7:z7</v>
      </c>
    </row>
    <row r="4040" spans="1:15">
      <c r="A4040" t="str">
        <f t="shared" si="569"/>
        <v>08</v>
      </c>
      <c r="B4040" t="str">
        <f t="shared" ca="1" si="561"/>
        <v>W</v>
      </c>
      <c r="C4040" t="s">
        <v>4601</v>
      </c>
      <c r="D4040" t="s">
        <v>4609</v>
      </c>
      <c r="E4040">
        <f t="shared" ca="1" si="562"/>
        <v>0</v>
      </c>
      <c r="H4040" t="str">
        <f t="shared" ca="1" si="563"/>
        <v>'Simpl. All tex.-dual tex'!</v>
      </c>
      <c r="I4040" t="str">
        <f t="shared" ca="1" si="564"/>
        <v>'Simpl. All tex.-dual tex'!</v>
      </c>
      <c r="J4040">
        <f t="shared" ca="1" si="565"/>
        <v>0</v>
      </c>
      <c r="K4040">
        <f t="shared" ca="1" si="566"/>
        <v>0</v>
      </c>
      <c r="N4040" t="str">
        <f t="shared" ca="1" si="567"/>
        <v>D:z</v>
      </c>
      <c r="O4040" t="str">
        <f t="shared" ca="1" si="568"/>
        <v>D7:z7</v>
      </c>
    </row>
    <row r="4041" spans="1:15">
      <c r="A4041" t="str">
        <f t="shared" si="569"/>
        <v>09</v>
      </c>
      <c r="B4041" t="str">
        <f t="shared" ca="1" si="561"/>
        <v>W</v>
      </c>
      <c r="C4041" t="s">
        <v>4601</v>
      </c>
      <c r="D4041" t="s">
        <v>4610</v>
      </c>
      <c r="E4041">
        <f t="shared" ca="1" si="562"/>
        <v>0</v>
      </c>
      <c r="H4041" t="str">
        <f t="shared" ca="1" si="563"/>
        <v>'Simpl. All tex.-dual tex'!</v>
      </c>
      <c r="I4041" t="str">
        <f t="shared" ca="1" si="564"/>
        <v>'Simpl. All tex.-dual tex'!</v>
      </c>
      <c r="J4041">
        <f t="shared" ca="1" si="565"/>
        <v>0</v>
      </c>
      <c r="K4041">
        <f t="shared" ca="1" si="566"/>
        <v>0</v>
      </c>
      <c r="N4041" t="str">
        <f t="shared" ca="1" si="567"/>
        <v>D:z</v>
      </c>
      <c r="O4041" t="str">
        <f t="shared" ca="1" si="568"/>
        <v>D7:z7</v>
      </c>
    </row>
    <row r="4042" spans="1:15">
      <c r="A4042" t="str">
        <f t="shared" si="569"/>
        <v>10</v>
      </c>
      <c r="B4042" t="str">
        <f t="shared" ca="1" si="561"/>
        <v>W</v>
      </c>
      <c r="C4042" t="s">
        <v>4601</v>
      </c>
      <c r="D4042" t="s">
        <v>4611</v>
      </c>
      <c r="E4042">
        <f t="shared" ca="1" si="562"/>
        <v>0</v>
      </c>
      <c r="H4042" t="str">
        <f t="shared" ca="1" si="563"/>
        <v>'Simpl. All tex.-dual tex'!</v>
      </c>
      <c r="I4042" t="str">
        <f t="shared" ca="1" si="564"/>
        <v>'Simpl. All tex.-dual tex'!</v>
      </c>
      <c r="J4042">
        <f t="shared" ca="1" si="565"/>
        <v>0</v>
      </c>
      <c r="K4042">
        <f t="shared" ca="1" si="566"/>
        <v>0</v>
      </c>
      <c r="N4042" t="str">
        <f t="shared" ca="1" si="567"/>
        <v>D:z</v>
      </c>
      <c r="O4042" t="str">
        <f t="shared" ca="1" si="568"/>
        <v>D7:z7</v>
      </c>
    </row>
    <row r="4043" spans="1:15">
      <c r="A4043" t="str">
        <f t="shared" si="569"/>
        <v>11</v>
      </c>
      <c r="B4043" t="str">
        <f t="shared" ref="B4043:B4106" ca="1" si="570">VLOOKUP(H4043,$A$1:$K$3,11,FALSE)</f>
        <v>W</v>
      </c>
      <c r="C4043" t="s">
        <v>4601</v>
      </c>
      <c r="D4043" t="s">
        <v>4612</v>
      </c>
      <c r="E4043">
        <f t="shared" ref="E4043:E4106" ca="1" si="571">IFERROR(VLOOKUP(C4043,INDIRECT($H4043&amp;$N4043),MATCH($A4043,INDIRECT($H4043&amp;$O4043),0),FALSE),0)</f>
        <v>0</v>
      </c>
      <c r="H4043" t="str">
        <f t="shared" ref="H4043:H4106" ca="1" si="572">IF(I4043&lt;&gt;0,I4043,IF(J4043&lt;&gt;0,J4043,K4043))</f>
        <v>'Simpl. All tex.-dual tex'!</v>
      </c>
      <c r="I4043" t="str">
        <f t="shared" ref="I4043:I4106" ca="1" si="573">IF(IFERROR(VLOOKUP(C4043,INDIRECT($G$5&amp;"D:D"),1,FALSE),0)&lt;&gt;0,I$9,0)</f>
        <v>'Simpl. All tex.-dual tex'!</v>
      </c>
      <c r="J4043">
        <f t="shared" ref="J4043:J4106" ca="1" si="574">IF(IFERROR(VLOOKUP(C4043,INDIRECT($G$6&amp;"D:D"),1,FALSE),0)&lt;&gt;0,J$9,0)</f>
        <v>0</v>
      </c>
      <c r="K4043">
        <f t="shared" ref="K4043:K4106" ca="1" si="575">IF(IFERROR(VLOOKUP($C4043,INDIRECT($G$7&amp;"d:d"),1,FALSE),0)&lt;&gt;0,K$9,0)</f>
        <v>0</v>
      </c>
      <c r="N4043" t="str">
        <f t="shared" ref="N4043:N4106" ca="1" si="576">VLOOKUP($H4043,$G$5:$I$7,2,FALSE)</f>
        <v>D:z</v>
      </c>
      <c r="O4043" t="str">
        <f t="shared" ref="O4043:O4106" ca="1" si="577">VLOOKUP($H4043,$G$5:$I$7,3,FALSE)</f>
        <v>D7:z7</v>
      </c>
    </row>
    <row r="4044" spans="1:15">
      <c r="A4044" t="str">
        <f t="shared" si="569"/>
        <v>12</v>
      </c>
      <c r="B4044" t="str">
        <f t="shared" ca="1" si="570"/>
        <v>W</v>
      </c>
      <c r="C4044" t="s">
        <v>4601</v>
      </c>
      <c r="D4044" t="s">
        <v>4613</v>
      </c>
      <c r="E4044">
        <f t="shared" ca="1" si="571"/>
        <v>0</v>
      </c>
      <c r="H4044" t="str">
        <f t="shared" ca="1" si="572"/>
        <v>'Simpl. All tex.-dual tex'!</v>
      </c>
      <c r="I4044" t="str">
        <f t="shared" ca="1" si="573"/>
        <v>'Simpl. All tex.-dual tex'!</v>
      </c>
      <c r="J4044">
        <f t="shared" ca="1" si="574"/>
        <v>0</v>
      </c>
      <c r="K4044">
        <f t="shared" ca="1" si="575"/>
        <v>0</v>
      </c>
      <c r="N4044" t="str">
        <f t="shared" ca="1" si="576"/>
        <v>D:z</v>
      </c>
      <c r="O4044" t="str">
        <f t="shared" ca="1" si="577"/>
        <v>D7:z7</v>
      </c>
    </row>
    <row r="4045" spans="1:15">
      <c r="A4045" t="str">
        <f t="shared" si="569"/>
        <v>13</v>
      </c>
      <c r="B4045" t="str">
        <f t="shared" ca="1" si="570"/>
        <v>W</v>
      </c>
      <c r="C4045" t="s">
        <v>4601</v>
      </c>
      <c r="D4045" t="s">
        <v>4614</v>
      </c>
      <c r="E4045">
        <f t="shared" ca="1" si="571"/>
        <v>0</v>
      </c>
      <c r="H4045" t="str">
        <f t="shared" ca="1" si="572"/>
        <v>'Simpl. All tex.-dual tex'!</v>
      </c>
      <c r="I4045" t="str">
        <f t="shared" ca="1" si="573"/>
        <v>'Simpl. All tex.-dual tex'!</v>
      </c>
      <c r="J4045">
        <f t="shared" ca="1" si="574"/>
        <v>0</v>
      </c>
      <c r="K4045">
        <f t="shared" ca="1" si="575"/>
        <v>0</v>
      </c>
      <c r="N4045" t="str">
        <f t="shared" ca="1" si="576"/>
        <v>D:z</v>
      </c>
      <c r="O4045" t="str">
        <f t="shared" ca="1" si="577"/>
        <v>D7:z7</v>
      </c>
    </row>
    <row r="4046" spans="1:15">
      <c r="A4046" t="str">
        <f t="shared" si="569"/>
        <v>100</v>
      </c>
      <c r="B4046" t="str">
        <f t="shared" ca="1" si="570"/>
        <v>W</v>
      </c>
      <c r="C4046" t="s">
        <v>4601</v>
      </c>
      <c r="D4046" t="s">
        <v>4615</v>
      </c>
      <c r="E4046">
        <f t="shared" ca="1" si="571"/>
        <v>0</v>
      </c>
      <c r="H4046" t="str">
        <f t="shared" ca="1" si="572"/>
        <v>'Simpl. All tex.-dual tex'!</v>
      </c>
      <c r="I4046" t="str">
        <f t="shared" ca="1" si="573"/>
        <v>'Simpl. All tex.-dual tex'!</v>
      </c>
      <c r="J4046">
        <f t="shared" ca="1" si="574"/>
        <v>0</v>
      </c>
      <c r="K4046">
        <f t="shared" ca="1" si="575"/>
        <v>0</v>
      </c>
      <c r="N4046" t="str">
        <f t="shared" ca="1" si="576"/>
        <v>D:z</v>
      </c>
      <c r="O4046" t="str">
        <f t="shared" ca="1" si="577"/>
        <v>D7:z7</v>
      </c>
    </row>
    <row r="4047" spans="1:15">
      <c r="A4047" t="str">
        <f t="shared" si="569"/>
        <v>01</v>
      </c>
      <c r="B4047" t="str">
        <f t="shared" ca="1" si="570"/>
        <v>W</v>
      </c>
      <c r="C4047" t="s">
        <v>4631</v>
      </c>
      <c r="D4047" t="s">
        <v>4632</v>
      </c>
      <c r="E4047">
        <f t="shared" ca="1" si="571"/>
        <v>0</v>
      </c>
      <c r="H4047" t="str">
        <f t="shared" ca="1" si="572"/>
        <v>'Simpl. All tex.-dual tex'!</v>
      </c>
      <c r="I4047" t="str">
        <f t="shared" ca="1" si="573"/>
        <v>'Simpl. All tex.-dual tex'!</v>
      </c>
      <c r="J4047">
        <f t="shared" ca="1" si="574"/>
        <v>0</v>
      </c>
      <c r="K4047">
        <f t="shared" ca="1" si="575"/>
        <v>0</v>
      </c>
      <c r="N4047" t="str">
        <f t="shared" ca="1" si="576"/>
        <v>D:z</v>
      </c>
      <c r="O4047" t="str">
        <f t="shared" ca="1" si="577"/>
        <v>D7:z7</v>
      </c>
    </row>
    <row r="4048" spans="1:15">
      <c r="A4048" t="str">
        <f t="shared" si="569"/>
        <v>02</v>
      </c>
      <c r="B4048" t="str">
        <f t="shared" ca="1" si="570"/>
        <v>W</v>
      </c>
      <c r="C4048" t="s">
        <v>4631</v>
      </c>
      <c r="D4048" t="s">
        <v>4633</v>
      </c>
      <c r="E4048">
        <f t="shared" ca="1" si="571"/>
        <v>0</v>
      </c>
      <c r="H4048" t="str">
        <f t="shared" ca="1" si="572"/>
        <v>'Simpl. All tex.-dual tex'!</v>
      </c>
      <c r="I4048" t="str">
        <f t="shared" ca="1" si="573"/>
        <v>'Simpl. All tex.-dual tex'!</v>
      </c>
      <c r="J4048">
        <f t="shared" ca="1" si="574"/>
        <v>0</v>
      </c>
      <c r="K4048">
        <f t="shared" ca="1" si="575"/>
        <v>0</v>
      </c>
      <c r="N4048" t="str">
        <f t="shared" ca="1" si="576"/>
        <v>D:z</v>
      </c>
      <c r="O4048" t="str">
        <f t="shared" ca="1" si="577"/>
        <v>D7:z7</v>
      </c>
    </row>
    <row r="4049" spans="1:15">
      <c r="A4049" t="str">
        <f t="shared" si="569"/>
        <v>03</v>
      </c>
      <c r="B4049" t="str">
        <f t="shared" ca="1" si="570"/>
        <v>W</v>
      </c>
      <c r="C4049" t="s">
        <v>4631</v>
      </c>
      <c r="D4049" t="s">
        <v>4634</v>
      </c>
      <c r="E4049">
        <f t="shared" ca="1" si="571"/>
        <v>0</v>
      </c>
      <c r="H4049" t="str">
        <f t="shared" ca="1" si="572"/>
        <v>'Simpl. All tex.-dual tex'!</v>
      </c>
      <c r="I4049" t="str">
        <f t="shared" ca="1" si="573"/>
        <v>'Simpl. All tex.-dual tex'!</v>
      </c>
      <c r="J4049">
        <f t="shared" ca="1" si="574"/>
        <v>0</v>
      </c>
      <c r="K4049">
        <f t="shared" ca="1" si="575"/>
        <v>0</v>
      </c>
      <c r="N4049" t="str">
        <f t="shared" ca="1" si="576"/>
        <v>D:z</v>
      </c>
      <c r="O4049" t="str">
        <f t="shared" ca="1" si="577"/>
        <v>D7:z7</v>
      </c>
    </row>
    <row r="4050" spans="1:15">
      <c r="A4050" t="str">
        <f t="shared" si="569"/>
        <v>04</v>
      </c>
      <c r="B4050" t="str">
        <f t="shared" ca="1" si="570"/>
        <v>W</v>
      </c>
      <c r="C4050" t="s">
        <v>4631</v>
      </c>
      <c r="D4050" t="s">
        <v>4635</v>
      </c>
      <c r="E4050">
        <f t="shared" ca="1" si="571"/>
        <v>0</v>
      </c>
      <c r="H4050" t="str">
        <f t="shared" ca="1" si="572"/>
        <v>'Simpl. All tex.-dual tex'!</v>
      </c>
      <c r="I4050" t="str">
        <f t="shared" ca="1" si="573"/>
        <v>'Simpl. All tex.-dual tex'!</v>
      </c>
      <c r="J4050">
        <f t="shared" ca="1" si="574"/>
        <v>0</v>
      </c>
      <c r="K4050">
        <f t="shared" ca="1" si="575"/>
        <v>0</v>
      </c>
      <c r="N4050" t="str">
        <f t="shared" ca="1" si="576"/>
        <v>D:z</v>
      </c>
      <c r="O4050" t="str">
        <f t="shared" ca="1" si="577"/>
        <v>D7:z7</v>
      </c>
    </row>
    <row r="4051" spans="1:15">
      <c r="A4051" t="str">
        <f t="shared" si="569"/>
        <v>05</v>
      </c>
      <c r="B4051" t="str">
        <f t="shared" ca="1" si="570"/>
        <v>W</v>
      </c>
      <c r="C4051" t="s">
        <v>4631</v>
      </c>
      <c r="D4051" t="s">
        <v>4636</v>
      </c>
      <c r="E4051">
        <f t="shared" ca="1" si="571"/>
        <v>0</v>
      </c>
      <c r="H4051" t="str">
        <f t="shared" ca="1" si="572"/>
        <v>'Simpl. All tex.-dual tex'!</v>
      </c>
      <c r="I4051" t="str">
        <f t="shared" ca="1" si="573"/>
        <v>'Simpl. All tex.-dual tex'!</v>
      </c>
      <c r="J4051">
        <f t="shared" ca="1" si="574"/>
        <v>0</v>
      </c>
      <c r="K4051">
        <f t="shared" ca="1" si="575"/>
        <v>0</v>
      </c>
      <c r="N4051" t="str">
        <f t="shared" ca="1" si="576"/>
        <v>D:z</v>
      </c>
      <c r="O4051" t="str">
        <f t="shared" ca="1" si="577"/>
        <v>D7:z7</v>
      </c>
    </row>
    <row r="4052" spans="1:15">
      <c r="A4052" t="str">
        <f t="shared" si="569"/>
        <v>06</v>
      </c>
      <c r="B4052" t="str">
        <f t="shared" ca="1" si="570"/>
        <v>W</v>
      </c>
      <c r="C4052" t="s">
        <v>4631</v>
      </c>
      <c r="D4052" t="s">
        <v>4637</v>
      </c>
      <c r="E4052">
        <f t="shared" ca="1" si="571"/>
        <v>0</v>
      </c>
      <c r="H4052" t="str">
        <f t="shared" ca="1" si="572"/>
        <v>'Simpl. All tex.-dual tex'!</v>
      </c>
      <c r="I4052" t="str">
        <f t="shared" ca="1" si="573"/>
        <v>'Simpl. All tex.-dual tex'!</v>
      </c>
      <c r="J4052">
        <f t="shared" ca="1" si="574"/>
        <v>0</v>
      </c>
      <c r="K4052">
        <f t="shared" ca="1" si="575"/>
        <v>0</v>
      </c>
      <c r="N4052" t="str">
        <f t="shared" ca="1" si="576"/>
        <v>D:z</v>
      </c>
      <c r="O4052" t="str">
        <f t="shared" ca="1" si="577"/>
        <v>D7:z7</v>
      </c>
    </row>
    <row r="4053" spans="1:15">
      <c r="A4053" t="str">
        <f t="shared" si="569"/>
        <v>07</v>
      </c>
      <c r="B4053" t="str">
        <f t="shared" ca="1" si="570"/>
        <v>W</v>
      </c>
      <c r="C4053" t="s">
        <v>4631</v>
      </c>
      <c r="D4053" t="s">
        <v>4638</v>
      </c>
      <c r="E4053">
        <f t="shared" ca="1" si="571"/>
        <v>0</v>
      </c>
      <c r="H4053" t="str">
        <f t="shared" ca="1" si="572"/>
        <v>'Simpl. All tex.-dual tex'!</v>
      </c>
      <c r="I4053" t="str">
        <f t="shared" ca="1" si="573"/>
        <v>'Simpl. All tex.-dual tex'!</v>
      </c>
      <c r="J4053">
        <f t="shared" ca="1" si="574"/>
        <v>0</v>
      </c>
      <c r="K4053">
        <f t="shared" ca="1" si="575"/>
        <v>0</v>
      </c>
      <c r="N4053" t="str">
        <f t="shared" ca="1" si="576"/>
        <v>D:z</v>
      </c>
      <c r="O4053" t="str">
        <f t="shared" ca="1" si="577"/>
        <v>D7:z7</v>
      </c>
    </row>
    <row r="4054" spans="1:15">
      <c r="A4054" t="str">
        <f t="shared" si="569"/>
        <v>08</v>
      </c>
      <c r="B4054" t="str">
        <f t="shared" ca="1" si="570"/>
        <v>W</v>
      </c>
      <c r="C4054" t="s">
        <v>4631</v>
      </c>
      <c r="D4054" t="s">
        <v>4639</v>
      </c>
      <c r="E4054">
        <f t="shared" ca="1" si="571"/>
        <v>0</v>
      </c>
      <c r="H4054" t="str">
        <f t="shared" ca="1" si="572"/>
        <v>'Simpl. All tex.-dual tex'!</v>
      </c>
      <c r="I4054" t="str">
        <f t="shared" ca="1" si="573"/>
        <v>'Simpl. All tex.-dual tex'!</v>
      </c>
      <c r="J4054">
        <f t="shared" ca="1" si="574"/>
        <v>0</v>
      </c>
      <c r="K4054">
        <f t="shared" ca="1" si="575"/>
        <v>0</v>
      </c>
      <c r="N4054" t="str">
        <f t="shared" ca="1" si="576"/>
        <v>D:z</v>
      </c>
      <c r="O4054" t="str">
        <f t="shared" ca="1" si="577"/>
        <v>D7:z7</v>
      </c>
    </row>
    <row r="4055" spans="1:15">
      <c r="A4055" t="str">
        <f t="shared" si="569"/>
        <v>09</v>
      </c>
      <c r="B4055" t="str">
        <f t="shared" ca="1" si="570"/>
        <v>W</v>
      </c>
      <c r="C4055" t="s">
        <v>4631</v>
      </c>
      <c r="D4055" t="s">
        <v>4640</v>
      </c>
      <c r="E4055">
        <f t="shared" ca="1" si="571"/>
        <v>0</v>
      </c>
      <c r="H4055" t="str">
        <f t="shared" ca="1" si="572"/>
        <v>'Simpl. All tex.-dual tex'!</v>
      </c>
      <c r="I4055" t="str">
        <f t="shared" ca="1" si="573"/>
        <v>'Simpl. All tex.-dual tex'!</v>
      </c>
      <c r="J4055">
        <f t="shared" ca="1" si="574"/>
        <v>0</v>
      </c>
      <c r="K4055">
        <f t="shared" ca="1" si="575"/>
        <v>0</v>
      </c>
      <c r="N4055" t="str">
        <f t="shared" ca="1" si="576"/>
        <v>D:z</v>
      </c>
      <c r="O4055" t="str">
        <f t="shared" ca="1" si="577"/>
        <v>D7:z7</v>
      </c>
    </row>
    <row r="4056" spans="1:15">
      <c r="A4056" t="str">
        <f t="shared" si="569"/>
        <v>10</v>
      </c>
      <c r="B4056" t="str">
        <f t="shared" ca="1" si="570"/>
        <v>W</v>
      </c>
      <c r="C4056" t="s">
        <v>4631</v>
      </c>
      <c r="D4056" t="s">
        <v>4641</v>
      </c>
      <c r="E4056">
        <f t="shared" ca="1" si="571"/>
        <v>0</v>
      </c>
      <c r="H4056" t="str">
        <f t="shared" ca="1" si="572"/>
        <v>'Simpl. All tex.-dual tex'!</v>
      </c>
      <c r="I4056" t="str">
        <f t="shared" ca="1" si="573"/>
        <v>'Simpl. All tex.-dual tex'!</v>
      </c>
      <c r="J4056">
        <f t="shared" ca="1" si="574"/>
        <v>0</v>
      </c>
      <c r="K4056">
        <f t="shared" ca="1" si="575"/>
        <v>0</v>
      </c>
      <c r="N4056" t="str">
        <f t="shared" ca="1" si="576"/>
        <v>D:z</v>
      </c>
      <c r="O4056" t="str">
        <f t="shared" ca="1" si="577"/>
        <v>D7:z7</v>
      </c>
    </row>
    <row r="4057" spans="1:15">
      <c r="A4057" t="str">
        <f t="shared" si="569"/>
        <v>11</v>
      </c>
      <c r="B4057" t="str">
        <f t="shared" ca="1" si="570"/>
        <v>W</v>
      </c>
      <c r="C4057" t="s">
        <v>4631</v>
      </c>
      <c r="D4057" t="s">
        <v>4642</v>
      </c>
      <c r="E4057">
        <f t="shared" ca="1" si="571"/>
        <v>0</v>
      </c>
      <c r="H4057" t="str">
        <f t="shared" ca="1" si="572"/>
        <v>'Simpl. All tex.-dual tex'!</v>
      </c>
      <c r="I4057" t="str">
        <f t="shared" ca="1" si="573"/>
        <v>'Simpl. All tex.-dual tex'!</v>
      </c>
      <c r="J4057">
        <f t="shared" ca="1" si="574"/>
        <v>0</v>
      </c>
      <c r="K4057">
        <f t="shared" ca="1" si="575"/>
        <v>0</v>
      </c>
      <c r="N4057" t="str">
        <f t="shared" ca="1" si="576"/>
        <v>D:z</v>
      </c>
      <c r="O4057" t="str">
        <f t="shared" ca="1" si="577"/>
        <v>D7:z7</v>
      </c>
    </row>
    <row r="4058" spans="1:15">
      <c r="A4058" t="str">
        <f t="shared" si="569"/>
        <v>12</v>
      </c>
      <c r="B4058" t="str">
        <f t="shared" ca="1" si="570"/>
        <v>W</v>
      </c>
      <c r="C4058" t="s">
        <v>4631</v>
      </c>
      <c r="D4058" t="s">
        <v>4643</v>
      </c>
      <c r="E4058">
        <f t="shared" ca="1" si="571"/>
        <v>0</v>
      </c>
      <c r="H4058" t="str">
        <f t="shared" ca="1" si="572"/>
        <v>'Simpl. All tex.-dual tex'!</v>
      </c>
      <c r="I4058" t="str">
        <f t="shared" ca="1" si="573"/>
        <v>'Simpl. All tex.-dual tex'!</v>
      </c>
      <c r="J4058">
        <f t="shared" ca="1" si="574"/>
        <v>0</v>
      </c>
      <c r="K4058">
        <f t="shared" ca="1" si="575"/>
        <v>0</v>
      </c>
      <c r="N4058" t="str">
        <f t="shared" ca="1" si="576"/>
        <v>D:z</v>
      </c>
      <c r="O4058" t="str">
        <f t="shared" ca="1" si="577"/>
        <v>D7:z7</v>
      </c>
    </row>
    <row r="4059" spans="1:15">
      <c r="A4059" t="str">
        <f t="shared" si="569"/>
        <v>13</v>
      </c>
      <c r="B4059" t="str">
        <f t="shared" ca="1" si="570"/>
        <v>W</v>
      </c>
      <c r="C4059" t="s">
        <v>4631</v>
      </c>
      <c r="D4059" t="s">
        <v>4644</v>
      </c>
      <c r="E4059">
        <f t="shared" ca="1" si="571"/>
        <v>0</v>
      </c>
      <c r="H4059" t="str">
        <f t="shared" ca="1" si="572"/>
        <v>'Simpl. All tex.-dual tex'!</v>
      </c>
      <c r="I4059" t="str">
        <f t="shared" ca="1" si="573"/>
        <v>'Simpl. All tex.-dual tex'!</v>
      </c>
      <c r="J4059">
        <f t="shared" ca="1" si="574"/>
        <v>0</v>
      </c>
      <c r="K4059">
        <f t="shared" ca="1" si="575"/>
        <v>0</v>
      </c>
      <c r="N4059" t="str">
        <f t="shared" ca="1" si="576"/>
        <v>D:z</v>
      </c>
      <c r="O4059" t="str">
        <f t="shared" ca="1" si="577"/>
        <v>D7:z7</v>
      </c>
    </row>
    <row r="4060" spans="1:15">
      <c r="A4060" t="str">
        <f t="shared" si="569"/>
        <v>100</v>
      </c>
      <c r="B4060" t="str">
        <f t="shared" ca="1" si="570"/>
        <v>W</v>
      </c>
      <c r="C4060" t="s">
        <v>4631</v>
      </c>
      <c r="D4060" t="s">
        <v>4645</v>
      </c>
      <c r="E4060">
        <f t="shared" ca="1" si="571"/>
        <v>0</v>
      </c>
      <c r="H4060" t="str">
        <f t="shared" ca="1" si="572"/>
        <v>'Simpl. All tex.-dual tex'!</v>
      </c>
      <c r="I4060" t="str">
        <f t="shared" ca="1" si="573"/>
        <v>'Simpl. All tex.-dual tex'!</v>
      </c>
      <c r="J4060">
        <f t="shared" ca="1" si="574"/>
        <v>0</v>
      </c>
      <c r="K4060">
        <f t="shared" ca="1" si="575"/>
        <v>0</v>
      </c>
      <c r="N4060" t="str">
        <f t="shared" ca="1" si="576"/>
        <v>D:z</v>
      </c>
      <c r="O4060" t="str">
        <f t="shared" ca="1" si="577"/>
        <v>D7:z7</v>
      </c>
    </row>
    <row r="4061" spans="1:15">
      <c r="A4061" t="str">
        <f t="shared" si="569"/>
        <v>01</v>
      </c>
      <c r="B4061" t="str">
        <f t="shared" ca="1" si="570"/>
        <v>W</v>
      </c>
      <c r="C4061" t="s">
        <v>4646</v>
      </c>
      <c r="D4061" t="s">
        <v>4647</v>
      </c>
      <c r="E4061">
        <f t="shared" ca="1" si="571"/>
        <v>0</v>
      </c>
      <c r="H4061" t="str">
        <f t="shared" ca="1" si="572"/>
        <v>'Simpl. All tex.-dual tex'!</v>
      </c>
      <c r="I4061" t="str">
        <f t="shared" ca="1" si="573"/>
        <v>'Simpl. All tex.-dual tex'!</v>
      </c>
      <c r="J4061">
        <f t="shared" ca="1" si="574"/>
        <v>0</v>
      </c>
      <c r="K4061">
        <f t="shared" ca="1" si="575"/>
        <v>0</v>
      </c>
      <c r="N4061" t="str">
        <f t="shared" ca="1" si="576"/>
        <v>D:z</v>
      </c>
      <c r="O4061" t="str">
        <f t="shared" ca="1" si="577"/>
        <v>D7:z7</v>
      </c>
    </row>
    <row r="4062" spans="1:15">
      <c r="A4062" t="str">
        <f t="shared" si="569"/>
        <v>02</v>
      </c>
      <c r="B4062" t="str">
        <f t="shared" ca="1" si="570"/>
        <v>W</v>
      </c>
      <c r="C4062" t="s">
        <v>4646</v>
      </c>
      <c r="D4062" t="s">
        <v>4648</v>
      </c>
      <c r="E4062">
        <f t="shared" ca="1" si="571"/>
        <v>0</v>
      </c>
      <c r="H4062" t="str">
        <f t="shared" ca="1" si="572"/>
        <v>'Simpl. All tex.-dual tex'!</v>
      </c>
      <c r="I4062" t="str">
        <f t="shared" ca="1" si="573"/>
        <v>'Simpl. All tex.-dual tex'!</v>
      </c>
      <c r="J4062">
        <f t="shared" ca="1" si="574"/>
        <v>0</v>
      </c>
      <c r="K4062">
        <f t="shared" ca="1" si="575"/>
        <v>0</v>
      </c>
      <c r="N4062" t="str">
        <f t="shared" ca="1" si="576"/>
        <v>D:z</v>
      </c>
      <c r="O4062" t="str">
        <f t="shared" ca="1" si="577"/>
        <v>D7:z7</v>
      </c>
    </row>
    <row r="4063" spans="1:15">
      <c r="A4063" t="str">
        <f t="shared" si="569"/>
        <v>03</v>
      </c>
      <c r="B4063" t="str">
        <f t="shared" ca="1" si="570"/>
        <v>W</v>
      </c>
      <c r="C4063" t="s">
        <v>4646</v>
      </c>
      <c r="D4063" t="s">
        <v>4649</v>
      </c>
      <c r="E4063">
        <f t="shared" ca="1" si="571"/>
        <v>0</v>
      </c>
      <c r="H4063" t="str">
        <f t="shared" ca="1" si="572"/>
        <v>'Simpl. All tex.-dual tex'!</v>
      </c>
      <c r="I4063" t="str">
        <f t="shared" ca="1" si="573"/>
        <v>'Simpl. All tex.-dual tex'!</v>
      </c>
      <c r="J4063">
        <f t="shared" ca="1" si="574"/>
        <v>0</v>
      </c>
      <c r="K4063">
        <f t="shared" ca="1" si="575"/>
        <v>0</v>
      </c>
      <c r="N4063" t="str">
        <f t="shared" ca="1" si="576"/>
        <v>D:z</v>
      </c>
      <c r="O4063" t="str">
        <f t="shared" ca="1" si="577"/>
        <v>D7:z7</v>
      </c>
    </row>
    <row r="4064" spans="1:15">
      <c r="A4064" t="str">
        <f t="shared" si="569"/>
        <v>04</v>
      </c>
      <c r="B4064" t="str">
        <f t="shared" ca="1" si="570"/>
        <v>W</v>
      </c>
      <c r="C4064" t="s">
        <v>4646</v>
      </c>
      <c r="D4064" t="s">
        <v>4650</v>
      </c>
      <c r="E4064">
        <f t="shared" ca="1" si="571"/>
        <v>0</v>
      </c>
      <c r="H4064" t="str">
        <f t="shared" ca="1" si="572"/>
        <v>'Simpl. All tex.-dual tex'!</v>
      </c>
      <c r="I4064" t="str">
        <f t="shared" ca="1" si="573"/>
        <v>'Simpl. All tex.-dual tex'!</v>
      </c>
      <c r="J4064">
        <f t="shared" ca="1" si="574"/>
        <v>0</v>
      </c>
      <c r="K4064">
        <f t="shared" ca="1" si="575"/>
        <v>0</v>
      </c>
      <c r="N4064" t="str">
        <f t="shared" ca="1" si="576"/>
        <v>D:z</v>
      </c>
      <c r="O4064" t="str">
        <f t="shared" ca="1" si="577"/>
        <v>D7:z7</v>
      </c>
    </row>
    <row r="4065" spans="1:15">
      <c r="A4065" t="str">
        <f t="shared" ref="A4065:A4128" si="578">MID(D4065,LEN(C4065)+2,LEN(D4065)-LEN(C4065))</f>
        <v>05</v>
      </c>
      <c r="B4065" t="str">
        <f t="shared" ca="1" si="570"/>
        <v>W</v>
      </c>
      <c r="C4065" t="s">
        <v>4646</v>
      </c>
      <c r="D4065" t="s">
        <v>4651</v>
      </c>
      <c r="E4065">
        <f t="shared" ca="1" si="571"/>
        <v>0</v>
      </c>
      <c r="H4065" t="str">
        <f t="shared" ca="1" si="572"/>
        <v>'Simpl. All tex.-dual tex'!</v>
      </c>
      <c r="I4065" t="str">
        <f t="shared" ca="1" si="573"/>
        <v>'Simpl. All tex.-dual tex'!</v>
      </c>
      <c r="J4065">
        <f t="shared" ca="1" si="574"/>
        <v>0</v>
      </c>
      <c r="K4065">
        <f t="shared" ca="1" si="575"/>
        <v>0</v>
      </c>
      <c r="N4065" t="str">
        <f t="shared" ca="1" si="576"/>
        <v>D:z</v>
      </c>
      <c r="O4065" t="str">
        <f t="shared" ca="1" si="577"/>
        <v>D7:z7</v>
      </c>
    </row>
    <row r="4066" spans="1:15">
      <c r="A4066" t="str">
        <f t="shared" si="578"/>
        <v>06</v>
      </c>
      <c r="B4066" t="str">
        <f t="shared" ca="1" si="570"/>
        <v>W</v>
      </c>
      <c r="C4066" t="s">
        <v>4646</v>
      </c>
      <c r="D4066" t="s">
        <v>4652</v>
      </c>
      <c r="E4066">
        <f t="shared" ca="1" si="571"/>
        <v>0</v>
      </c>
      <c r="H4066" t="str">
        <f t="shared" ca="1" si="572"/>
        <v>'Simpl. All tex.-dual tex'!</v>
      </c>
      <c r="I4066" t="str">
        <f t="shared" ca="1" si="573"/>
        <v>'Simpl. All tex.-dual tex'!</v>
      </c>
      <c r="J4066">
        <f t="shared" ca="1" si="574"/>
        <v>0</v>
      </c>
      <c r="K4066">
        <f t="shared" ca="1" si="575"/>
        <v>0</v>
      </c>
      <c r="N4066" t="str">
        <f t="shared" ca="1" si="576"/>
        <v>D:z</v>
      </c>
      <c r="O4066" t="str">
        <f t="shared" ca="1" si="577"/>
        <v>D7:z7</v>
      </c>
    </row>
    <row r="4067" spans="1:15">
      <c r="A4067" t="str">
        <f t="shared" si="578"/>
        <v>07</v>
      </c>
      <c r="B4067" t="str">
        <f t="shared" ca="1" si="570"/>
        <v>W</v>
      </c>
      <c r="C4067" t="s">
        <v>4646</v>
      </c>
      <c r="D4067" t="s">
        <v>4653</v>
      </c>
      <c r="E4067">
        <f t="shared" ca="1" si="571"/>
        <v>0</v>
      </c>
      <c r="H4067" t="str">
        <f t="shared" ca="1" si="572"/>
        <v>'Simpl. All tex.-dual tex'!</v>
      </c>
      <c r="I4067" t="str">
        <f t="shared" ca="1" si="573"/>
        <v>'Simpl. All tex.-dual tex'!</v>
      </c>
      <c r="J4067">
        <f t="shared" ca="1" si="574"/>
        <v>0</v>
      </c>
      <c r="K4067">
        <f t="shared" ca="1" si="575"/>
        <v>0</v>
      </c>
      <c r="N4067" t="str">
        <f t="shared" ca="1" si="576"/>
        <v>D:z</v>
      </c>
      <c r="O4067" t="str">
        <f t="shared" ca="1" si="577"/>
        <v>D7:z7</v>
      </c>
    </row>
    <row r="4068" spans="1:15">
      <c r="A4068" t="str">
        <f t="shared" si="578"/>
        <v>08</v>
      </c>
      <c r="B4068" t="str">
        <f t="shared" ca="1" si="570"/>
        <v>W</v>
      </c>
      <c r="C4068" t="s">
        <v>4646</v>
      </c>
      <c r="D4068" t="s">
        <v>4654</v>
      </c>
      <c r="E4068">
        <f t="shared" ca="1" si="571"/>
        <v>0</v>
      </c>
      <c r="H4068" t="str">
        <f t="shared" ca="1" si="572"/>
        <v>'Simpl. All tex.-dual tex'!</v>
      </c>
      <c r="I4068" t="str">
        <f t="shared" ca="1" si="573"/>
        <v>'Simpl. All tex.-dual tex'!</v>
      </c>
      <c r="J4068">
        <f t="shared" ca="1" si="574"/>
        <v>0</v>
      </c>
      <c r="K4068">
        <f t="shared" ca="1" si="575"/>
        <v>0</v>
      </c>
      <c r="N4068" t="str">
        <f t="shared" ca="1" si="576"/>
        <v>D:z</v>
      </c>
      <c r="O4068" t="str">
        <f t="shared" ca="1" si="577"/>
        <v>D7:z7</v>
      </c>
    </row>
    <row r="4069" spans="1:15">
      <c r="A4069" t="str">
        <f t="shared" si="578"/>
        <v>09</v>
      </c>
      <c r="B4069" t="str">
        <f t="shared" ca="1" si="570"/>
        <v>W</v>
      </c>
      <c r="C4069" t="s">
        <v>4646</v>
      </c>
      <c r="D4069" t="s">
        <v>4655</v>
      </c>
      <c r="E4069">
        <f t="shared" ca="1" si="571"/>
        <v>0</v>
      </c>
      <c r="H4069" t="str">
        <f t="shared" ca="1" si="572"/>
        <v>'Simpl. All tex.-dual tex'!</v>
      </c>
      <c r="I4069" t="str">
        <f t="shared" ca="1" si="573"/>
        <v>'Simpl. All tex.-dual tex'!</v>
      </c>
      <c r="J4069">
        <f t="shared" ca="1" si="574"/>
        <v>0</v>
      </c>
      <c r="K4069">
        <f t="shared" ca="1" si="575"/>
        <v>0</v>
      </c>
      <c r="N4069" t="str">
        <f t="shared" ca="1" si="576"/>
        <v>D:z</v>
      </c>
      <c r="O4069" t="str">
        <f t="shared" ca="1" si="577"/>
        <v>D7:z7</v>
      </c>
    </row>
    <row r="4070" spans="1:15">
      <c r="A4070" t="str">
        <f t="shared" si="578"/>
        <v>10</v>
      </c>
      <c r="B4070" t="str">
        <f t="shared" ca="1" si="570"/>
        <v>W</v>
      </c>
      <c r="C4070" t="s">
        <v>4646</v>
      </c>
      <c r="D4070" t="s">
        <v>4656</v>
      </c>
      <c r="E4070">
        <f t="shared" ca="1" si="571"/>
        <v>0</v>
      </c>
      <c r="H4070" t="str">
        <f t="shared" ca="1" si="572"/>
        <v>'Simpl. All tex.-dual tex'!</v>
      </c>
      <c r="I4070" t="str">
        <f t="shared" ca="1" si="573"/>
        <v>'Simpl. All tex.-dual tex'!</v>
      </c>
      <c r="J4070">
        <f t="shared" ca="1" si="574"/>
        <v>0</v>
      </c>
      <c r="K4070">
        <f t="shared" ca="1" si="575"/>
        <v>0</v>
      </c>
      <c r="N4070" t="str">
        <f t="shared" ca="1" si="576"/>
        <v>D:z</v>
      </c>
      <c r="O4070" t="str">
        <f t="shared" ca="1" si="577"/>
        <v>D7:z7</v>
      </c>
    </row>
    <row r="4071" spans="1:15">
      <c r="A4071" t="str">
        <f t="shared" si="578"/>
        <v>11</v>
      </c>
      <c r="B4071" t="str">
        <f t="shared" ca="1" si="570"/>
        <v>W</v>
      </c>
      <c r="C4071" t="s">
        <v>4646</v>
      </c>
      <c r="D4071" t="s">
        <v>4657</v>
      </c>
      <c r="E4071">
        <f t="shared" ca="1" si="571"/>
        <v>0</v>
      </c>
      <c r="H4071" t="str">
        <f t="shared" ca="1" si="572"/>
        <v>'Simpl. All tex.-dual tex'!</v>
      </c>
      <c r="I4071" t="str">
        <f t="shared" ca="1" si="573"/>
        <v>'Simpl. All tex.-dual tex'!</v>
      </c>
      <c r="J4071">
        <f t="shared" ca="1" si="574"/>
        <v>0</v>
      </c>
      <c r="K4071">
        <f t="shared" ca="1" si="575"/>
        <v>0</v>
      </c>
      <c r="N4071" t="str">
        <f t="shared" ca="1" si="576"/>
        <v>D:z</v>
      </c>
      <c r="O4071" t="str">
        <f t="shared" ca="1" si="577"/>
        <v>D7:z7</v>
      </c>
    </row>
    <row r="4072" spans="1:15">
      <c r="A4072" t="str">
        <f t="shared" si="578"/>
        <v>12</v>
      </c>
      <c r="B4072" t="str">
        <f t="shared" ca="1" si="570"/>
        <v>W</v>
      </c>
      <c r="C4072" t="s">
        <v>4646</v>
      </c>
      <c r="D4072" t="s">
        <v>4658</v>
      </c>
      <c r="E4072">
        <f t="shared" ca="1" si="571"/>
        <v>0</v>
      </c>
      <c r="H4072" t="str">
        <f t="shared" ca="1" si="572"/>
        <v>'Simpl. All tex.-dual tex'!</v>
      </c>
      <c r="I4072" t="str">
        <f t="shared" ca="1" si="573"/>
        <v>'Simpl. All tex.-dual tex'!</v>
      </c>
      <c r="J4072">
        <f t="shared" ca="1" si="574"/>
        <v>0</v>
      </c>
      <c r="K4072">
        <f t="shared" ca="1" si="575"/>
        <v>0</v>
      </c>
      <c r="N4072" t="str">
        <f t="shared" ca="1" si="576"/>
        <v>D:z</v>
      </c>
      <c r="O4072" t="str">
        <f t="shared" ca="1" si="577"/>
        <v>D7:z7</v>
      </c>
    </row>
    <row r="4073" spans="1:15">
      <c r="A4073" t="str">
        <f t="shared" si="578"/>
        <v>13</v>
      </c>
      <c r="B4073" t="str">
        <f t="shared" ca="1" si="570"/>
        <v>W</v>
      </c>
      <c r="C4073" t="s">
        <v>4646</v>
      </c>
      <c r="D4073" t="s">
        <v>4659</v>
      </c>
      <c r="E4073">
        <f t="shared" ca="1" si="571"/>
        <v>0</v>
      </c>
      <c r="H4073" t="str">
        <f t="shared" ca="1" si="572"/>
        <v>'Simpl. All tex.-dual tex'!</v>
      </c>
      <c r="I4073" t="str">
        <f t="shared" ca="1" si="573"/>
        <v>'Simpl. All tex.-dual tex'!</v>
      </c>
      <c r="J4073">
        <f t="shared" ca="1" si="574"/>
        <v>0</v>
      </c>
      <c r="K4073">
        <f t="shared" ca="1" si="575"/>
        <v>0</v>
      </c>
      <c r="N4073" t="str">
        <f t="shared" ca="1" si="576"/>
        <v>D:z</v>
      </c>
      <c r="O4073" t="str">
        <f t="shared" ca="1" si="577"/>
        <v>D7:z7</v>
      </c>
    </row>
    <row r="4074" spans="1:15">
      <c r="A4074" t="str">
        <f t="shared" si="578"/>
        <v>100</v>
      </c>
      <c r="B4074" t="str">
        <f t="shared" ca="1" si="570"/>
        <v>W</v>
      </c>
      <c r="C4074" t="s">
        <v>4646</v>
      </c>
      <c r="D4074" t="s">
        <v>4660</v>
      </c>
      <c r="E4074">
        <f t="shared" ca="1" si="571"/>
        <v>0</v>
      </c>
      <c r="H4074" t="str">
        <f t="shared" ca="1" si="572"/>
        <v>'Simpl. All tex.-dual tex'!</v>
      </c>
      <c r="I4074" t="str">
        <f t="shared" ca="1" si="573"/>
        <v>'Simpl. All tex.-dual tex'!</v>
      </c>
      <c r="J4074">
        <f t="shared" ca="1" si="574"/>
        <v>0</v>
      </c>
      <c r="K4074">
        <f t="shared" ca="1" si="575"/>
        <v>0</v>
      </c>
      <c r="N4074" t="str">
        <f t="shared" ca="1" si="576"/>
        <v>D:z</v>
      </c>
      <c r="O4074" t="str">
        <f t="shared" ca="1" si="577"/>
        <v>D7:z7</v>
      </c>
    </row>
    <row r="4075" spans="1:15">
      <c r="A4075" t="str">
        <f t="shared" si="578"/>
        <v>01</v>
      </c>
      <c r="B4075" t="str">
        <f t="shared" ca="1" si="570"/>
        <v>W</v>
      </c>
      <c r="C4075" t="s">
        <v>4661</v>
      </c>
      <c r="D4075" t="s">
        <v>4662</v>
      </c>
      <c r="E4075">
        <f t="shared" ca="1" si="571"/>
        <v>0</v>
      </c>
      <c r="H4075" t="str">
        <f t="shared" ca="1" si="572"/>
        <v>'Simpl. All tex.-dual tex'!</v>
      </c>
      <c r="I4075" t="str">
        <f t="shared" ca="1" si="573"/>
        <v>'Simpl. All tex.-dual tex'!</v>
      </c>
      <c r="J4075">
        <f t="shared" ca="1" si="574"/>
        <v>0</v>
      </c>
      <c r="K4075">
        <f t="shared" ca="1" si="575"/>
        <v>0</v>
      </c>
      <c r="N4075" t="str">
        <f t="shared" ca="1" si="576"/>
        <v>D:z</v>
      </c>
      <c r="O4075" t="str">
        <f t="shared" ca="1" si="577"/>
        <v>D7:z7</v>
      </c>
    </row>
    <row r="4076" spans="1:15">
      <c r="A4076" t="str">
        <f t="shared" si="578"/>
        <v>02</v>
      </c>
      <c r="B4076" t="str">
        <f t="shared" ca="1" si="570"/>
        <v>W</v>
      </c>
      <c r="C4076" t="s">
        <v>4661</v>
      </c>
      <c r="D4076" t="s">
        <v>4663</v>
      </c>
      <c r="E4076">
        <f t="shared" ca="1" si="571"/>
        <v>0</v>
      </c>
      <c r="H4076" t="str">
        <f t="shared" ca="1" si="572"/>
        <v>'Simpl. All tex.-dual tex'!</v>
      </c>
      <c r="I4076" t="str">
        <f t="shared" ca="1" si="573"/>
        <v>'Simpl. All tex.-dual tex'!</v>
      </c>
      <c r="J4076">
        <f t="shared" ca="1" si="574"/>
        <v>0</v>
      </c>
      <c r="K4076">
        <f t="shared" ca="1" si="575"/>
        <v>0</v>
      </c>
      <c r="N4076" t="str">
        <f t="shared" ca="1" si="576"/>
        <v>D:z</v>
      </c>
      <c r="O4076" t="str">
        <f t="shared" ca="1" si="577"/>
        <v>D7:z7</v>
      </c>
    </row>
    <row r="4077" spans="1:15">
      <c r="A4077" t="str">
        <f t="shared" si="578"/>
        <v>03</v>
      </c>
      <c r="B4077" t="str">
        <f t="shared" ca="1" si="570"/>
        <v>W</v>
      </c>
      <c r="C4077" t="s">
        <v>4661</v>
      </c>
      <c r="D4077" t="s">
        <v>4664</v>
      </c>
      <c r="E4077">
        <f t="shared" ca="1" si="571"/>
        <v>0</v>
      </c>
      <c r="H4077" t="str">
        <f t="shared" ca="1" si="572"/>
        <v>'Simpl. All tex.-dual tex'!</v>
      </c>
      <c r="I4077" t="str">
        <f t="shared" ca="1" si="573"/>
        <v>'Simpl. All tex.-dual tex'!</v>
      </c>
      <c r="J4077">
        <f t="shared" ca="1" si="574"/>
        <v>0</v>
      </c>
      <c r="K4077">
        <f t="shared" ca="1" si="575"/>
        <v>0</v>
      </c>
      <c r="N4077" t="str">
        <f t="shared" ca="1" si="576"/>
        <v>D:z</v>
      </c>
      <c r="O4077" t="str">
        <f t="shared" ca="1" si="577"/>
        <v>D7:z7</v>
      </c>
    </row>
    <row r="4078" spans="1:15">
      <c r="A4078" t="str">
        <f t="shared" si="578"/>
        <v>04</v>
      </c>
      <c r="B4078" t="str">
        <f t="shared" ca="1" si="570"/>
        <v>W</v>
      </c>
      <c r="C4078" t="s">
        <v>4661</v>
      </c>
      <c r="D4078" t="s">
        <v>4665</v>
      </c>
      <c r="E4078">
        <f t="shared" ca="1" si="571"/>
        <v>0</v>
      </c>
      <c r="H4078" t="str">
        <f t="shared" ca="1" si="572"/>
        <v>'Simpl. All tex.-dual tex'!</v>
      </c>
      <c r="I4078" t="str">
        <f t="shared" ca="1" si="573"/>
        <v>'Simpl. All tex.-dual tex'!</v>
      </c>
      <c r="J4078">
        <f t="shared" ca="1" si="574"/>
        <v>0</v>
      </c>
      <c r="K4078">
        <f t="shared" ca="1" si="575"/>
        <v>0</v>
      </c>
      <c r="N4078" t="str">
        <f t="shared" ca="1" si="576"/>
        <v>D:z</v>
      </c>
      <c r="O4078" t="str">
        <f t="shared" ca="1" si="577"/>
        <v>D7:z7</v>
      </c>
    </row>
    <row r="4079" spans="1:15">
      <c r="A4079" t="str">
        <f t="shared" si="578"/>
        <v>05</v>
      </c>
      <c r="B4079" t="str">
        <f t="shared" ca="1" si="570"/>
        <v>W</v>
      </c>
      <c r="C4079" t="s">
        <v>4661</v>
      </c>
      <c r="D4079" t="s">
        <v>4666</v>
      </c>
      <c r="E4079">
        <f t="shared" ca="1" si="571"/>
        <v>0</v>
      </c>
      <c r="H4079" t="str">
        <f t="shared" ca="1" si="572"/>
        <v>'Simpl. All tex.-dual tex'!</v>
      </c>
      <c r="I4079" t="str">
        <f t="shared" ca="1" si="573"/>
        <v>'Simpl. All tex.-dual tex'!</v>
      </c>
      <c r="J4079">
        <f t="shared" ca="1" si="574"/>
        <v>0</v>
      </c>
      <c r="K4079">
        <f t="shared" ca="1" si="575"/>
        <v>0</v>
      </c>
      <c r="N4079" t="str">
        <f t="shared" ca="1" si="576"/>
        <v>D:z</v>
      </c>
      <c r="O4079" t="str">
        <f t="shared" ca="1" si="577"/>
        <v>D7:z7</v>
      </c>
    </row>
    <row r="4080" spans="1:15">
      <c r="A4080" t="str">
        <f t="shared" si="578"/>
        <v>06</v>
      </c>
      <c r="B4080" t="str">
        <f t="shared" ca="1" si="570"/>
        <v>W</v>
      </c>
      <c r="C4080" t="s">
        <v>4661</v>
      </c>
      <c r="D4080" t="s">
        <v>4667</v>
      </c>
      <c r="E4080">
        <f t="shared" ca="1" si="571"/>
        <v>0</v>
      </c>
      <c r="H4080" t="str">
        <f t="shared" ca="1" si="572"/>
        <v>'Simpl. All tex.-dual tex'!</v>
      </c>
      <c r="I4080" t="str">
        <f t="shared" ca="1" si="573"/>
        <v>'Simpl. All tex.-dual tex'!</v>
      </c>
      <c r="J4080">
        <f t="shared" ca="1" si="574"/>
        <v>0</v>
      </c>
      <c r="K4080">
        <f t="shared" ca="1" si="575"/>
        <v>0</v>
      </c>
      <c r="N4080" t="str">
        <f t="shared" ca="1" si="576"/>
        <v>D:z</v>
      </c>
      <c r="O4080" t="str">
        <f t="shared" ca="1" si="577"/>
        <v>D7:z7</v>
      </c>
    </row>
    <row r="4081" spans="1:15">
      <c r="A4081" t="str">
        <f t="shared" si="578"/>
        <v>07</v>
      </c>
      <c r="B4081" t="str">
        <f t="shared" ca="1" si="570"/>
        <v>W</v>
      </c>
      <c r="C4081" t="s">
        <v>4661</v>
      </c>
      <c r="D4081" t="s">
        <v>4668</v>
      </c>
      <c r="E4081">
        <f t="shared" ca="1" si="571"/>
        <v>0</v>
      </c>
      <c r="H4081" t="str">
        <f t="shared" ca="1" si="572"/>
        <v>'Simpl. All tex.-dual tex'!</v>
      </c>
      <c r="I4081" t="str">
        <f t="shared" ca="1" si="573"/>
        <v>'Simpl. All tex.-dual tex'!</v>
      </c>
      <c r="J4081">
        <f t="shared" ca="1" si="574"/>
        <v>0</v>
      </c>
      <c r="K4081">
        <f t="shared" ca="1" si="575"/>
        <v>0</v>
      </c>
      <c r="N4081" t="str">
        <f t="shared" ca="1" si="576"/>
        <v>D:z</v>
      </c>
      <c r="O4081" t="str">
        <f t="shared" ca="1" si="577"/>
        <v>D7:z7</v>
      </c>
    </row>
    <row r="4082" spans="1:15">
      <c r="A4082" t="str">
        <f t="shared" si="578"/>
        <v>08</v>
      </c>
      <c r="B4082" t="str">
        <f t="shared" ca="1" si="570"/>
        <v>W</v>
      </c>
      <c r="C4082" t="s">
        <v>4661</v>
      </c>
      <c r="D4082" t="s">
        <v>4669</v>
      </c>
      <c r="E4082">
        <f t="shared" ca="1" si="571"/>
        <v>0</v>
      </c>
      <c r="H4082" t="str">
        <f t="shared" ca="1" si="572"/>
        <v>'Simpl. All tex.-dual tex'!</v>
      </c>
      <c r="I4082" t="str">
        <f t="shared" ca="1" si="573"/>
        <v>'Simpl. All tex.-dual tex'!</v>
      </c>
      <c r="J4082">
        <f t="shared" ca="1" si="574"/>
        <v>0</v>
      </c>
      <c r="K4082">
        <f t="shared" ca="1" si="575"/>
        <v>0</v>
      </c>
      <c r="N4082" t="str">
        <f t="shared" ca="1" si="576"/>
        <v>D:z</v>
      </c>
      <c r="O4082" t="str">
        <f t="shared" ca="1" si="577"/>
        <v>D7:z7</v>
      </c>
    </row>
    <row r="4083" spans="1:15">
      <c r="A4083" t="str">
        <f t="shared" si="578"/>
        <v>09</v>
      </c>
      <c r="B4083" t="str">
        <f t="shared" ca="1" si="570"/>
        <v>W</v>
      </c>
      <c r="C4083" t="s">
        <v>4661</v>
      </c>
      <c r="D4083" t="s">
        <v>4670</v>
      </c>
      <c r="E4083">
        <f t="shared" ca="1" si="571"/>
        <v>0</v>
      </c>
      <c r="H4083" t="str">
        <f t="shared" ca="1" si="572"/>
        <v>'Simpl. All tex.-dual tex'!</v>
      </c>
      <c r="I4083" t="str">
        <f t="shared" ca="1" si="573"/>
        <v>'Simpl. All tex.-dual tex'!</v>
      </c>
      <c r="J4083">
        <f t="shared" ca="1" si="574"/>
        <v>0</v>
      </c>
      <c r="K4083">
        <f t="shared" ca="1" si="575"/>
        <v>0</v>
      </c>
      <c r="N4083" t="str">
        <f t="shared" ca="1" si="576"/>
        <v>D:z</v>
      </c>
      <c r="O4083" t="str">
        <f t="shared" ca="1" si="577"/>
        <v>D7:z7</v>
      </c>
    </row>
    <row r="4084" spans="1:15">
      <c r="A4084" t="str">
        <f t="shared" si="578"/>
        <v>10</v>
      </c>
      <c r="B4084" t="str">
        <f t="shared" ca="1" si="570"/>
        <v>W</v>
      </c>
      <c r="C4084" t="s">
        <v>4661</v>
      </c>
      <c r="D4084" t="s">
        <v>4671</v>
      </c>
      <c r="E4084">
        <f t="shared" ca="1" si="571"/>
        <v>0</v>
      </c>
      <c r="H4084" t="str">
        <f t="shared" ca="1" si="572"/>
        <v>'Simpl. All tex.-dual tex'!</v>
      </c>
      <c r="I4084" t="str">
        <f t="shared" ca="1" si="573"/>
        <v>'Simpl. All tex.-dual tex'!</v>
      </c>
      <c r="J4084">
        <f t="shared" ca="1" si="574"/>
        <v>0</v>
      </c>
      <c r="K4084">
        <f t="shared" ca="1" si="575"/>
        <v>0</v>
      </c>
      <c r="N4084" t="str">
        <f t="shared" ca="1" si="576"/>
        <v>D:z</v>
      </c>
      <c r="O4084" t="str">
        <f t="shared" ca="1" si="577"/>
        <v>D7:z7</v>
      </c>
    </row>
    <row r="4085" spans="1:15">
      <c r="A4085" t="str">
        <f t="shared" si="578"/>
        <v>11</v>
      </c>
      <c r="B4085" t="str">
        <f t="shared" ca="1" si="570"/>
        <v>W</v>
      </c>
      <c r="C4085" t="s">
        <v>4661</v>
      </c>
      <c r="D4085" t="s">
        <v>4672</v>
      </c>
      <c r="E4085">
        <f t="shared" ca="1" si="571"/>
        <v>0</v>
      </c>
      <c r="H4085" t="str">
        <f t="shared" ca="1" si="572"/>
        <v>'Simpl. All tex.-dual tex'!</v>
      </c>
      <c r="I4085" t="str">
        <f t="shared" ca="1" si="573"/>
        <v>'Simpl. All tex.-dual tex'!</v>
      </c>
      <c r="J4085">
        <f t="shared" ca="1" si="574"/>
        <v>0</v>
      </c>
      <c r="K4085">
        <f t="shared" ca="1" si="575"/>
        <v>0</v>
      </c>
      <c r="N4085" t="str">
        <f t="shared" ca="1" si="576"/>
        <v>D:z</v>
      </c>
      <c r="O4085" t="str">
        <f t="shared" ca="1" si="577"/>
        <v>D7:z7</v>
      </c>
    </row>
    <row r="4086" spans="1:15">
      <c r="A4086" t="str">
        <f t="shared" si="578"/>
        <v>12</v>
      </c>
      <c r="B4086" t="str">
        <f t="shared" ca="1" si="570"/>
        <v>W</v>
      </c>
      <c r="C4086" t="s">
        <v>4661</v>
      </c>
      <c r="D4086" t="s">
        <v>4673</v>
      </c>
      <c r="E4086">
        <f t="shared" ca="1" si="571"/>
        <v>0</v>
      </c>
      <c r="H4086" t="str">
        <f t="shared" ca="1" si="572"/>
        <v>'Simpl. All tex.-dual tex'!</v>
      </c>
      <c r="I4086" t="str">
        <f t="shared" ca="1" si="573"/>
        <v>'Simpl. All tex.-dual tex'!</v>
      </c>
      <c r="J4086">
        <f t="shared" ca="1" si="574"/>
        <v>0</v>
      </c>
      <c r="K4086">
        <f t="shared" ca="1" si="575"/>
        <v>0</v>
      </c>
      <c r="N4086" t="str">
        <f t="shared" ca="1" si="576"/>
        <v>D:z</v>
      </c>
      <c r="O4086" t="str">
        <f t="shared" ca="1" si="577"/>
        <v>D7:z7</v>
      </c>
    </row>
    <row r="4087" spans="1:15">
      <c r="A4087" t="str">
        <f t="shared" si="578"/>
        <v>13</v>
      </c>
      <c r="B4087" t="str">
        <f t="shared" ca="1" si="570"/>
        <v>W</v>
      </c>
      <c r="C4087" t="s">
        <v>4661</v>
      </c>
      <c r="D4087" t="s">
        <v>4674</v>
      </c>
      <c r="E4087">
        <f t="shared" ca="1" si="571"/>
        <v>0</v>
      </c>
      <c r="H4087" t="str">
        <f t="shared" ca="1" si="572"/>
        <v>'Simpl. All tex.-dual tex'!</v>
      </c>
      <c r="I4087" t="str">
        <f t="shared" ca="1" si="573"/>
        <v>'Simpl. All tex.-dual tex'!</v>
      </c>
      <c r="J4087">
        <f t="shared" ca="1" si="574"/>
        <v>0</v>
      </c>
      <c r="K4087">
        <f t="shared" ca="1" si="575"/>
        <v>0</v>
      </c>
      <c r="N4087" t="str">
        <f t="shared" ca="1" si="576"/>
        <v>D:z</v>
      </c>
      <c r="O4087" t="str">
        <f t="shared" ca="1" si="577"/>
        <v>D7:z7</v>
      </c>
    </row>
    <row r="4088" spans="1:15">
      <c r="A4088" t="str">
        <f t="shared" si="578"/>
        <v>100</v>
      </c>
      <c r="B4088" t="str">
        <f t="shared" ca="1" si="570"/>
        <v>W</v>
      </c>
      <c r="C4088" t="s">
        <v>4661</v>
      </c>
      <c r="D4088" t="s">
        <v>4675</v>
      </c>
      <c r="E4088">
        <f t="shared" ca="1" si="571"/>
        <v>0</v>
      </c>
      <c r="H4088" t="str">
        <f t="shared" ca="1" si="572"/>
        <v>'Simpl. All tex.-dual tex'!</v>
      </c>
      <c r="I4088" t="str">
        <f t="shared" ca="1" si="573"/>
        <v>'Simpl. All tex.-dual tex'!</v>
      </c>
      <c r="J4088">
        <f t="shared" ca="1" si="574"/>
        <v>0</v>
      </c>
      <c r="K4088">
        <f t="shared" ca="1" si="575"/>
        <v>0</v>
      </c>
      <c r="N4088" t="str">
        <f t="shared" ca="1" si="576"/>
        <v>D:z</v>
      </c>
      <c r="O4088" t="str">
        <f t="shared" ca="1" si="577"/>
        <v>D7:z7</v>
      </c>
    </row>
    <row r="4089" spans="1:15">
      <c r="A4089" t="str">
        <f t="shared" si="578"/>
        <v>01</v>
      </c>
      <c r="B4089" t="str">
        <f t="shared" ca="1" si="570"/>
        <v>W</v>
      </c>
      <c r="C4089" t="s">
        <v>4676</v>
      </c>
      <c r="D4089" t="s">
        <v>4677</v>
      </c>
      <c r="E4089">
        <f t="shared" ca="1" si="571"/>
        <v>0</v>
      </c>
      <c r="H4089" t="str">
        <f t="shared" ca="1" si="572"/>
        <v>'Simpl. All tex.-dual tex'!</v>
      </c>
      <c r="I4089" t="str">
        <f t="shared" ca="1" si="573"/>
        <v>'Simpl. All tex.-dual tex'!</v>
      </c>
      <c r="J4089">
        <f t="shared" ca="1" si="574"/>
        <v>0</v>
      </c>
      <c r="K4089">
        <f t="shared" ca="1" si="575"/>
        <v>0</v>
      </c>
      <c r="N4089" t="str">
        <f t="shared" ca="1" si="576"/>
        <v>D:z</v>
      </c>
      <c r="O4089" t="str">
        <f t="shared" ca="1" si="577"/>
        <v>D7:z7</v>
      </c>
    </row>
    <row r="4090" spans="1:15">
      <c r="A4090" t="str">
        <f t="shared" si="578"/>
        <v>02</v>
      </c>
      <c r="B4090" t="str">
        <f t="shared" ca="1" si="570"/>
        <v>W</v>
      </c>
      <c r="C4090" t="s">
        <v>4676</v>
      </c>
      <c r="D4090" t="s">
        <v>4678</v>
      </c>
      <c r="E4090">
        <f t="shared" ca="1" si="571"/>
        <v>0</v>
      </c>
      <c r="H4090" t="str">
        <f t="shared" ca="1" si="572"/>
        <v>'Simpl. All tex.-dual tex'!</v>
      </c>
      <c r="I4090" t="str">
        <f t="shared" ca="1" si="573"/>
        <v>'Simpl. All tex.-dual tex'!</v>
      </c>
      <c r="J4090">
        <f t="shared" ca="1" si="574"/>
        <v>0</v>
      </c>
      <c r="K4090">
        <f t="shared" ca="1" si="575"/>
        <v>0</v>
      </c>
      <c r="N4090" t="str">
        <f t="shared" ca="1" si="576"/>
        <v>D:z</v>
      </c>
      <c r="O4090" t="str">
        <f t="shared" ca="1" si="577"/>
        <v>D7:z7</v>
      </c>
    </row>
    <row r="4091" spans="1:15">
      <c r="A4091" t="str">
        <f t="shared" si="578"/>
        <v>03</v>
      </c>
      <c r="B4091" t="str">
        <f t="shared" ca="1" si="570"/>
        <v>W</v>
      </c>
      <c r="C4091" t="s">
        <v>4676</v>
      </c>
      <c r="D4091" t="s">
        <v>4679</v>
      </c>
      <c r="E4091">
        <f t="shared" ca="1" si="571"/>
        <v>0</v>
      </c>
      <c r="H4091" t="str">
        <f t="shared" ca="1" si="572"/>
        <v>'Simpl. All tex.-dual tex'!</v>
      </c>
      <c r="I4091" t="str">
        <f t="shared" ca="1" si="573"/>
        <v>'Simpl. All tex.-dual tex'!</v>
      </c>
      <c r="J4091">
        <f t="shared" ca="1" si="574"/>
        <v>0</v>
      </c>
      <c r="K4091">
        <f t="shared" ca="1" si="575"/>
        <v>0</v>
      </c>
      <c r="N4091" t="str">
        <f t="shared" ca="1" si="576"/>
        <v>D:z</v>
      </c>
      <c r="O4091" t="str">
        <f t="shared" ca="1" si="577"/>
        <v>D7:z7</v>
      </c>
    </row>
    <row r="4092" spans="1:15">
      <c r="A4092" t="str">
        <f t="shared" si="578"/>
        <v>04</v>
      </c>
      <c r="B4092" t="str">
        <f t="shared" ca="1" si="570"/>
        <v>W</v>
      </c>
      <c r="C4092" t="s">
        <v>4676</v>
      </c>
      <c r="D4092" t="s">
        <v>4680</v>
      </c>
      <c r="E4092">
        <f t="shared" ca="1" si="571"/>
        <v>0</v>
      </c>
      <c r="H4092" t="str">
        <f t="shared" ca="1" si="572"/>
        <v>'Simpl. All tex.-dual tex'!</v>
      </c>
      <c r="I4092" t="str">
        <f t="shared" ca="1" si="573"/>
        <v>'Simpl. All tex.-dual tex'!</v>
      </c>
      <c r="J4092">
        <f t="shared" ca="1" si="574"/>
        <v>0</v>
      </c>
      <c r="K4092">
        <f t="shared" ca="1" si="575"/>
        <v>0</v>
      </c>
      <c r="N4092" t="str">
        <f t="shared" ca="1" si="576"/>
        <v>D:z</v>
      </c>
      <c r="O4092" t="str">
        <f t="shared" ca="1" si="577"/>
        <v>D7:z7</v>
      </c>
    </row>
    <row r="4093" spans="1:15">
      <c r="A4093" t="str">
        <f t="shared" si="578"/>
        <v>05</v>
      </c>
      <c r="B4093" t="str">
        <f t="shared" ca="1" si="570"/>
        <v>W</v>
      </c>
      <c r="C4093" t="s">
        <v>4676</v>
      </c>
      <c r="D4093" t="s">
        <v>4681</v>
      </c>
      <c r="E4093">
        <f t="shared" ca="1" si="571"/>
        <v>0</v>
      </c>
      <c r="H4093" t="str">
        <f t="shared" ca="1" si="572"/>
        <v>'Simpl. All tex.-dual tex'!</v>
      </c>
      <c r="I4093" t="str">
        <f t="shared" ca="1" si="573"/>
        <v>'Simpl. All tex.-dual tex'!</v>
      </c>
      <c r="J4093">
        <f t="shared" ca="1" si="574"/>
        <v>0</v>
      </c>
      <c r="K4093">
        <f t="shared" ca="1" si="575"/>
        <v>0</v>
      </c>
      <c r="N4093" t="str">
        <f t="shared" ca="1" si="576"/>
        <v>D:z</v>
      </c>
      <c r="O4093" t="str">
        <f t="shared" ca="1" si="577"/>
        <v>D7:z7</v>
      </c>
    </row>
    <row r="4094" spans="1:15">
      <c r="A4094" t="str">
        <f t="shared" si="578"/>
        <v>06</v>
      </c>
      <c r="B4094" t="str">
        <f t="shared" ca="1" si="570"/>
        <v>W</v>
      </c>
      <c r="C4094" t="s">
        <v>4676</v>
      </c>
      <c r="D4094" t="s">
        <v>4682</v>
      </c>
      <c r="E4094">
        <f t="shared" ca="1" si="571"/>
        <v>0</v>
      </c>
      <c r="H4094" t="str">
        <f t="shared" ca="1" si="572"/>
        <v>'Simpl. All tex.-dual tex'!</v>
      </c>
      <c r="I4094" t="str">
        <f t="shared" ca="1" si="573"/>
        <v>'Simpl. All tex.-dual tex'!</v>
      </c>
      <c r="J4094">
        <f t="shared" ca="1" si="574"/>
        <v>0</v>
      </c>
      <c r="K4094">
        <f t="shared" ca="1" si="575"/>
        <v>0</v>
      </c>
      <c r="N4094" t="str">
        <f t="shared" ca="1" si="576"/>
        <v>D:z</v>
      </c>
      <c r="O4094" t="str">
        <f t="shared" ca="1" si="577"/>
        <v>D7:z7</v>
      </c>
    </row>
    <row r="4095" spans="1:15">
      <c r="A4095" t="str">
        <f t="shared" si="578"/>
        <v>07</v>
      </c>
      <c r="B4095" t="str">
        <f t="shared" ca="1" si="570"/>
        <v>W</v>
      </c>
      <c r="C4095" t="s">
        <v>4676</v>
      </c>
      <c r="D4095" t="s">
        <v>4683</v>
      </c>
      <c r="E4095">
        <f t="shared" ca="1" si="571"/>
        <v>0</v>
      </c>
      <c r="H4095" t="str">
        <f t="shared" ca="1" si="572"/>
        <v>'Simpl. All tex.-dual tex'!</v>
      </c>
      <c r="I4095" t="str">
        <f t="shared" ca="1" si="573"/>
        <v>'Simpl. All tex.-dual tex'!</v>
      </c>
      <c r="J4095">
        <f t="shared" ca="1" si="574"/>
        <v>0</v>
      </c>
      <c r="K4095">
        <f t="shared" ca="1" si="575"/>
        <v>0</v>
      </c>
      <c r="N4095" t="str">
        <f t="shared" ca="1" si="576"/>
        <v>D:z</v>
      </c>
      <c r="O4095" t="str">
        <f t="shared" ca="1" si="577"/>
        <v>D7:z7</v>
      </c>
    </row>
    <row r="4096" spans="1:15">
      <c r="A4096" t="str">
        <f t="shared" si="578"/>
        <v>08</v>
      </c>
      <c r="B4096" t="str">
        <f t="shared" ca="1" si="570"/>
        <v>W</v>
      </c>
      <c r="C4096" t="s">
        <v>4676</v>
      </c>
      <c r="D4096" t="s">
        <v>4684</v>
      </c>
      <c r="E4096">
        <f t="shared" ca="1" si="571"/>
        <v>0</v>
      </c>
      <c r="H4096" t="str">
        <f t="shared" ca="1" si="572"/>
        <v>'Simpl. All tex.-dual tex'!</v>
      </c>
      <c r="I4096" t="str">
        <f t="shared" ca="1" si="573"/>
        <v>'Simpl. All tex.-dual tex'!</v>
      </c>
      <c r="J4096">
        <f t="shared" ca="1" si="574"/>
        <v>0</v>
      </c>
      <c r="K4096">
        <f t="shared" ca="1" si="575"/>
        <v>0</v>
      </c>
      <c r="N4096" t="str">
        <f t="shared" ca="1" si="576"/>
        <v>D:z</v>
      </c>
      <c r="O4096" t="str">
        <f t="shared" ca="1" si="577"/>
        <v>D7:z7</v>
      </c>
    </row>
    <row r="4097" spans="1:15">
      <c r="A4097" t="str">
        <f t="shared" si="578"/>
        <v>09</v>
      </c>
      <c r="B4097" t="str">
        <f t="shared" ca="1" si="570"/>
        <v>W</v>
      </c>
      <c r="C4097" t="s">
        <v>4676</v>
      </c>
      <c r="D4097" t="s">
        <v>4685</v>
      </c>
      <c r="E4097">
        <f t="shared" ca="1" si="571"/>
        <v>0</v>
      </c>
      <c r="H4097" t="str">
        <f t="shared" ca="1" si="572"/>
        <v>'Simpl. All tex.-dual tex'!</v>
      </c>
      <c r="I4097" t="str">
        <f t="shared" ca="1" si="573"/>
        <v>'Simpl. All tex.-dual tex'!</v>
      </c>
      <c r="J4097">
        <f t="shared" ca="1" si="574"/>
        <v>0</v>
      </c>
      <c r="K4097">
        <f t="shared" ca="1" si="575"/>
        <v>0</v>
      </c>
      <c r="N4097" t="str">
        <f t="shared" ca="1" si="576"/>
        <v>D:z</v>
      </c>
      <c r="O4097" t="str">
        <f t="shared" ca="1" si="577"/>
        <v>D7:z7</v>
      </c>
    </row>
    <row r="4098" spans="1:15">
      <c r="A4098" t="str">
        <f t="shared" si="578"/>
        <v>10</v>
      </c>
      <c r="B4098" t="str">
        <f t="shared" ca="1" si="570"/>
        <v>W</v>
      </c>
      <c r="C4098" t="s">
        <v>4676</v>
      </c>
      <c r="D4098" t="s">
        <v>4686</v>
      </c>
      <c r="E4098">
        <f t="shared" ca="1" si="571"/>
        <v>0</v>
      </c>
      <c r="H4098" t="str">
        <f t="shared" ca="1" si="572"/>
        <v>'Simpl. All tex.-dual tex'!</v>
      </c>
      <c r="I4098" t="str">
        <f t="shared" ca="1" si="573"/>
        <v>'Simpl. All tex.-dual tex'!</v>
      </c>
      <c r="J4098">
        <f t="shared" ca="1" si="574"/>
        <v>0</v>
      </c>
      <c r="K4098">
        <f t="shared" ca="1" si="575"/>
        <v>0</v>
      </c>
      <c r="N4098" t="str">
        <f t="shared" ca="1" si="576"/>
        <v>D:z</v>
      </c>
      <c r="O4098" t="str">
        <f t="shared" ca="1" si="577"/>
        <v>D7:z7</v>
      </c>
    </row>
    <row r="4099" spans="1:15">
      <c r="A4099" t="str">
        <f t="shared" si="578"/>
        <v>11</v>
      </c>
      <c r="B4099" t="str">
        <f t="shared" ca="1" si="570"/>
        <v>W</v>
      </c>
      <c r="C4099" t="s">
        <v>4676</v>
      </c>
      <c r="D4099" t="s">
        <v>4687</v>
      </c>
      <c r="E4099">
        <f t="shared" ca="1" si="571"/>
        <v>0</v>
      </c>
      <c r="H4099" t="str">
        <f t="shared" ca="1" si="572"/>
        <v>'Simpl. All tex.-dual tex'!</v>
      </c>
      <c r="I4099" t="str">
        <f t="shared" ca="1" si="573"/>
        <v>'Simpl. All tex.-dual tex'!</v>
      </c>
      <c r="J4099">
        <f t="shared" ca="1" si="574"/>
        <v>0</v>
      </c>
      <c r="K4099">
        <f t="shared" ca="1" si="575"/>
        <v>0</v>
      </c>
      <c r="N4099" t="str">
        <f t="shared" ca="1" si="576"/>
        <v>D:z</v>
      </c>
      <c r="O4099" t="str">
        <f t="shared" ca="1" si="577"/>
        <v>D7:z7</v>
      </c>
    </row>
    <row r="4100" spans="1:15">
      <c r="A4100" t="str">
        <f t="shared" si="578"/>
        <v>12</v>
      </c>
      <c r="B4100" t="str">
        <f t="shared" ca="1" si="570"/>
        <v>W</v>
      </c>
      <c r="C4100" t="s">
        <v>4676</v>
      </c>
      <c r="D4100" t="s">
        <v>4688</v>
      </c>
      <c r="E4100">
        <f t="shared" ca="1" si="571"/>
        <v>0</v>
      </c>
      <c r="H4100" t="str">
        <f t="shared" ca="1" si="572"/>
        <v>'Simpl. All tex.-dual tex'!</v>
      </c>
      <c r="I4100" t="str">
        <f t="shared" ca="1" si="573"/>
        <v>'Simpl. All tex.-dual tex'!</v>
      </c>
      <c r="J4100">
        <f t="shared" ca="1" si="574"/>
        <v>0</v>
      </c>
      <c r="K4100">
        <f t="shared" ca="1" si="575"/>
        <v>0</v>
      </c>
      <c r="N4100" t="str">
        <f t="shared" ca="1" si="576"/>
        <v>D:z</v>
      </c>
      <c r="O4100" t="str">
        <f t="shared" ca="1" si="577"/>
        <v>D7:z7</v>
      </c>
    </row>
    <row r="4101" spans="1:15">
      <c r="A4101" t="str">
        <f t="shared" si="578"/>
        <v>13</v>
      </c>
      <c r="B4101" t="str">
        <f t="shared" ca="1" si="570"/>
        <v>W</v>
      </c>
      <c r="C4101" t="s">
        <v>4676</v>
      </c>
      <c r="D4101" t="s">
        <v>4689</v>
      </c>
      <c r="E4101">
        <f t="shared" ca="1" si="571"/>
        <v>0</v>
      </c>
      <c r="H4101" t="str">
        <f t="shared" ca="1" si="572"/>
        <v>'Simpl. All tex.-dual tex'!</v>
      </c>
      <c r="I4101" t="str">
        <f t="shared" ca="1" si="573"/>
        <v>'Simpl. All tex.-dual tex'!</v>
      </c>
      <c r="J4101">
        <f t="shared" ca="1" si="574"/>
        <v>0</v>
      </c>
      <c r="K4101">
        <f t="shared" ca="1" si="575"/>
        <v>0</v>
      </c>
      <c r="N4101" t="str">
        <f t="shared" ca="1" si="576"/>
        <v>D:z</v>
      </c>
      <c r="O4101" t="str">
        <f t="shared" ca="1" si="577"/>
        <v>D7:z7</v>
      </c>
    </row>
    <row r="4102" spans="1:15">
      <c r="A4102" t="str">
        <f t="shared" si="578"/>
        <v>100</v>
      </c>
      <c r="B4102" t="str">
        <f t="shared" ca="1" si="570"/>
        <v>W</v>
      </c>
      <c r="C4102" t="s">
        <v>4676</v>
      </c>
      <c r="D4102" t="s">
        <v>4690</v>
      </c>
      <c r="E4102">
        <f t="shared" ca="1" si="571"/>
        <v>0</v>
      </c>
      <c r="H4102" t="str">
        <f t="shared" ca="1" si="572"/>
        <v>'Simpl. All tex.-dual tex'!</v>
      </c>
      <c r="I4102" t="str">
        <f t="shared" ca="1" si="573"/>
        <v>'Simpl. All tex.-dual tex'!</v>
      </c>
      <c r="J4102">
        <f t="shared" ca="1" si="574"/>
        <v>0</v>
      </c>
      <c r="K4102">
        <f t="shared" ca="1" si="575"/>
        <v>0</v>
      </c>
      <c r="N4102" t="str">
        <f t="shared" ca="1" si="576"/>
        <v>D:z</v>
      </c>
      <c r="O4102" t="str">
        <f t="shared" ca="1" si="577"/>
        <v>D7:z7</v>
      </c>
    </row>
    <row r="4103" spans="1:15">
      <c r="A4103" t="str">
        <f t="shared" si="578"/>
        <v>01</v>
      </c>
      <c r="B4103" t="str">
        <f t="shared" ca="1" si="570"/>
        <v>W</v>
      </c>
      <c r="C4103" t="s">
        <v>4691</v>
      </c>
      <c r="D4103" t="s">
        <v>4692</v>
      </c>
      <c r="E4103">
        <f t="shared" ca="1" si="571"/>
        <v>0</v>
      </c>
      <c r="H4103" t="str">
        <f t="shared" ca="1" si="572"/>
        <v>'Simpl. All tex.-dual tex'!</v>
      </c>
      <c r="I4103" t="str">
        <f t="shared" ca="1" si="573"/>
        <v>'Simpl. All tex.-dual tex'!</v>
      </c>
      <c r="J4103">
        <f t="shared" ca="1" si="574"/>
        <v>0</v>
      </c>
      <c r="K4103">
        <f t="shared" ca="1" si="575"/>
        <v>0</v>
      </c>
      <c r="N4103" t="str">
        <f t="shared" ca="1" si="576"/>
        <v>D:z</v>
      </c>
      <c r="O4103" t="str">
        <f t="shared" ca="1" si="577"/>
        <v>D7:z7</v>
      </c>
    </row>
    <row r="4104" spans="1:15">
      <c r="A4104" t="str">
        <f t="shared" si="578"/>
        <v>02</v>
      </c>
      <c r="B4104" t="str">
        <f t="shared" ca="1" si="570"/>
        <v>W</v>
      </c>
      <c r="C4104" t="s">
        <v>4691</v>
      </c>
      <c r="D4104" t="s">
        <v>4693</v>
      </c>
      <c r="E4104">
        <f t="shared" ca="1" si="571"/>
        <v>0</v>
      </c>
      <c r="H4104" t="str">
        <f t="shared" ca="1" si="572"/>
        <v>'Simpl. All tex.-dual tex'!</v>
      </c>
      <c r="I4104" t="str">
        <f t="shared" ca="1" si="573"/>
        <v>'Simpl. All tex.-dual tex'!</v>
      </c>
      <c r="J4104">
        <f t="shared" ca="1" si="574"/>
        <v>0</v>
      </c>
      <c r="K4104">
        <f t="shared" ca="1" si="575"/>
        <v>0</v>
      </c>
      <c r="N4104" t="str">
        <f t="shared" ca="1" si="576"/>
        <v>D:z</v>
      </c>
      <c r="O4104" t="str">
        <f t="shared" ca="1" si="577"/>
        <v>D7:z7</v>
      </c>
    </row>
    <row r="4105" spans="1:15">
      <c r="A4105" t="str">
        <f t="shared" si="578"/>
        <v>03</v>
      </c>
      <c r="B4105" t="str">
        <f t="shared" ca="1" si="570"/>
        <v>W</v>
      </c>
      <c r="C4105" t="s">
        <v>4691</v>
      </c>
      <c r="D4105" t="s">
        <v>4694</v>
      </c>
      <c r="E4105">
        <f t="shared" ca="1" si="571"/>
        <v>0</v>
      </c>
      <c r="H4105" t="str">
        <f t="shared" ca="1" si="572"/>
        <v>'Simpl. All tex.-dual tex'!</v>
      </c>
      <c r="I4105" t="str">
        <f t="shared" ca="1" si="573"/>
        <v>'Simpl. All tex.-dual tex'!</v>
      </c>
      <c r="J4105">
        <f t="shared" ca="1" si="574"/>
        <v>0</v>
      </c>
      <c r="K4105">
        <f t="shared" ca="1" si="575"/>
        <v>0</v>
      </c>
      <c r="N4105" t="str">
        <f t="shared" ca="1" si="576"/>
        <v>D:z</v>
      </c>
      <c r="O4105" t="str">
        <f t="shared" ca="1" si="577"/>
        <v>D7:z7</v>
      </c>
    </row>
    <row r="4106" spans="1:15">
      <c r="A4106" t="str">
        <f t="shared" si="578"/>
        <v>04</v>
      </c>
      <c r="B4106" t="str">
        <f t="shared" ca="1" si="570"/>
        <v>W</v>
      </c>
      <c r="C4106" t="s">
        <v>4691</v>
      </c>
      <c r="D4106" t="s">
        <v>4695</v>
      </c>
      <c r="E4106">
        <f t="shared" ca="1" si="571"/>
        <v>0</v>
      </c>
      <c r="H4106" t="str">
        <f t="shared" ca="1" si="572"/>
        <v>'Simpl. All tex.-dual tex'!</v>
      </c>
      <c r="I4106" t="str">
        <f t="shared" ca="1" si="573"/>
        <v>'Simpl. All tex.-dual tex'!</v>
      </c>
      <c r="J4106">
        <f t="shared" ca="1" si="574"/>
        <v>0</v>
      </c>
      <c r="K4106">
        <f t="shared" ca="1" si="575"/>
        <v>0</v>
      </c>
      <c r="N4106" t="str">
        <f t="shared" ca="1" si="576"/>
        <v>D:z</v>
      </c>
      <c r="O4106" t="str">
        <f t="shared" ca="1" si="577"/>
        <v>D7:z7</v>
      </c>
    </row>
    <row r="4107" spans="1:15">
      <c r="A4107" t="str">
        <f t="shared" si="578"/>
        <v>05</v>
      </c>
      <c r="B4107" t="str">
        <f t="shared" ref="B4107:B4170" ca="1" si="579">VLOOKUP(H4107,$A$1:$K$3,11,FALSE)</f>
        <v>W</v>
      </c>
      <c r="C4107" t="s">
        <v>4691</v>
      </c>
      <c r="D4107" t="s">
        <v>4696</v>
      </c>
      <c r="E4107">
        <f t="shared" ref="E4107:E4170" ca="1" si="580">IFERROR(VLOOKUP(C4107,INDIRECT($H4107&amp;$N4107),MATCH($A4107,INDIRECT($H4107&amp;$O4107),0),FALSE),0)</f>
        <v>0</v>
      </c>
      <c r="H4107" t="str">
        <f t="shared" ref="H4107:H4170" ca="1" si="581">IF(I4107&lt;&gt;0,I4107,IF(J4107&lt;&gt;0,J4107,K4107))</f>
        <v>'Simpl. All tex.-dual tex'!</v>
      </c>
      <c r="I4107" t="str">
        <f t="shared" ref="I4107:I4170" ca="1" si="582">IF(IFERROR(VLOOKUP(C4107,INDIRECT($G$5&amp;"D:D"),1,FALSE),0)&lt;&gt;0,I$9,0)</f>
        <v>'Simpl. All tex.-dual tex'!</v>
      </c>
      <c r="J4107">
        <f t="shared" ref="J4107:J4170" ca="1" si="583">IF(IFERROR(VLOOKUP(C4107,INDIRECT($G$6&amp;"D:D"),1,FALSE),0)&lt;&gt;0,J$9,0)</f>
        <v>0</v>
      </c>
      <c r="K4107">
        <f t="shared" ref="K4107:K4170" ca="1" si="584">IF(IFERROR(VLOOKUP($C4107,INDIRECT($G$7&amp;"d:d"),1,FALSE),0)&lt;&gt;0,K$9,0)</f>
        <v>0</v>
      </c>
      <c r="N4107" t="str">
        <f t="shared" ref="N4107:N4170" ca="1" si="585">VLOOKUP($H4107,$G$5:$I$7,2,FALSE)</f>
        <v>D:z</v>
      </c>
      <c r="O4107" t="str">
        <f t="shared" ref="O4107:O4170" ca="1" si="586">VLOOKUP($H4107,$G$5:$I$7,3,FALSE)</f>
        <v>D7:z7</v>
      </c>
    </row>
    <row r="4108" spans="1:15">
      <c r="A4108" t="str">
        <f t="shared" si="578"/>
        <v>06</v>
      </c>
      <c r="B4108" t="str">
        <f t="shared" ca="1" si="579"/>
        <v>W</v>
      </c>
      <c r="C4108" t="s">
        <v>4691</v>
      </c>
      <c r="D4108" t="s">
        <v>4697</v>
      </c>
      <c r="E4108">
        <f t="shared" ca="1" si="580"/>
        <v>0</v>
      </c>
      <c r="H4108" t="str">
        <f t="shared" ca="1" si="581"/>
        <v>'Simpl. All tex.-dual tex'!</v>
      </c>
      <c r="I4108" t="str">
        <f t="shared" ca="1" si="582"/>
        <v>'Simpl. All tex.-dual tex'!</v>
      </c>
      <c r="J4108">
        <f t="shared" ca="1" si="583"/>
        <v>0</v>
      </c>
      <c r="K4108">
        <f t="shared" ca="1" si="584"/>
        <v>0</v>
      </c>
      <c r="N4108" t="str">
        <f t="shared" ca="1" si="585"/>
        <v>D:z</v>
      </c>
      <c r="O4108" t="str">
        <f t="shared" ca="1" si="586"/>
        <v>D7:z7</v>
      </c>
    </row>
    <row r="4109" spans="1:15">
      <c r="A4109" t="str">
        <f t="shared" si="578"/>
        <v>07</v>
      </c>
      <c r="B4109" t="str">
        <f t="shared" ca="1" si="579"/>
        <v>W</v>
      </c>
      <c r="C4109" t="s">
        <v>4691</v>
      </c>
      <c r="D4109" t="s">
        <v>4698</v>
      </c>
      <c r="E4109">
        <f t="shared" ca="1" si="580"/>
        <v>0</v>
      </c>
      <c r="H4109" t="str">
        <f t="shared" ca="1" si="581"/>
        <v>'Simpl. All tex.-dual tex'!</v>
      </c>
      <c r="I4109" t="str">
        <f t="shared" ca="1" si="582"/>
        <v>'Simpl. All tex.-dual tex'!</v>
      </c>
      <c r="J4109">
        <f t="shared" ca="1" si="583"/>
        <v>0</v>
      </c>
      <c r="K4109">
        <f t="shared" ca="1" si="584"/>
        <v>0</v>
      </c>
      <c r="N4109" t="str">
        <f t="shared" ca="1" si="585"/>
        <v>D:z</v>
      </c>
      <c r="O4109" t="str">
        <f t="shared" ca="1" si="586"/>
        <v>D7:z7</v>
      </c>
    </row>
    <row r="4110" spans="1:15">
      <c r="A4110" t="str">
        <f t="shared" si="578"/>
        <v>08</v>
      </c>
      <c r="B4110" t="str">
        <f t="shared" ca="1" si="579"/>
        <v>W</v>
      </c>
      <c r="C4110" t="s">
        <v>4691</v>
      </c>
      <c r="D4110" t="s">
        <v>4699</v>
      </c>
      <c r="E4110">
        <f t="shared" ca="1" si="580"/>
        <v>0</v>
      </c>
      <c r="H4110" t="str">
        <f t="shared" ca="1" si="581"/>
        <v>'Simpl. All tex.-dual tex'!</v>
      </c>
      <c r="I4110" t="str">
        <f t="shared" ca="1" si="582"/>
        <v>'Simpl. All tex.-dual tex'!</v>
      </c>
      <c r="J4110">
        <f t="shared" ca="1" si="583"/>
        <v>0</v>
      </c>
      <c r="K4110">
        <f t="shared" ca="1" si="584"/>
        <v>0</v>
      </c>
      <c r="N4110" t="str">
        <f t="shared" ca="1" si="585"/>
        <v>D:z</v>
      </c>
      <c r="O4110" t="str">
        <f t="shared" ca="1" si="586"/>
        <v>D7:z7</v>
      </c>
    </row>
    <row r="4111" spans="1:15">
      <c r="A4111" t="str">
        <f t="shared" si="578"/>
        <v>09</v>
      </c>
      <c r="B4111" t="str">
        <f t="shared" ca="1" si="579"/>
        <v>W</v>
      </c>
      <c r="C4111" t="s">
        <v>4691</v>
      </c>
      <c r="D4111" t="s">
        <v>4700</v>
      </c>
      <c r="E4111">
        <f t="shared" ca="1" si="580"/>
        <v>0</v>
      </c>
      <c r="H4111" t="str">
        <f t="shared" ca="1" si="581"/>
        <v>'Simpl. All tex.-dual tex'!</v>
      </c>
      <c r="I4111" t="str">
        <f t="shared" ca="1" si="582"/>
        <v>'Simpl. All tex.-dual tex'!</v>
      </c>
      <c r="J4111">
        <f t="shared" ca="1" si="583"/>
        <v>0</v>
      </c>
      <c r="K4111">
        <f t="shared" ca="1" si="584"/>
        <v>0</v>
      </c>
      <c r="N4111" t="str">
        <f t="shared" ca="1" si="585"/>
        <v>D:z</v>
      </c>
      <c r="O4111" t="str">
        <f t="shared" ca="1" si="586"/>
        <v>D7:z7</v>
      </c>
    </row>
    <row r="4112" spans="1:15">
      <c r="A4112" t="str">
        <f t="shared" si="578"/>
        <v>10</v>
      </c>
      <c r="B4112" t="str">
        <f t="shared" ca="1" si="579"/>
        <v>W</v>
      </c>
      <c r="C4112" t="s">
        <v>4691</v>
      </c>
      <c r="D4112" t="s">
        <v>4701</v>
      </c>
      <c r="E4112">
        <f t="shared" ca="1" si="580"/>
        <v>0</v>
      </c>
      <c r="H4112" t="str">
        <f t="shared" ca="1" si="581"/>
        <v>'Simpl. All tex.-dual tex'!</v>
      </c>
      <c r="I4112" t="str">
        <f t="shared" ca="1" si="582"/>
        <v>'Simpl. All tex.-dual tex'!</v>
      </c>
      <c r="J4112">
        <f t="shared" ca="1" si="583"/>
        <v>0</v>
      </c>
      <c r="K4112">
        <f t="shared" ca="1" si="584"/>
        <v>0</v>
      </c>
      <c r="N4112" t="str">
        <f t="shared" ca="1" si="585"/>
        <v>D:z</v>
      </c>
      <c r="O4112" t="str">
        <f t="shared" ca="1" si="586"/>
        <v>D7:z7</v>
      </c>
    </row>
    <row r="4113" spans="1:15">
      <c r="A4113" t="str">
        <f t="shared" si="578"/>
        <v>11</v>
      </c>
      <c r="B4113" t="str">
        <f t="shared" ca="1" si="579"/>
        <v>W</v>
      </c>
      <c r="C4113" t="s">
        <v>4691</v>
      </c>
      <c r="D4113" t="s">
        <v>4702</v>
      </c>
      <c r="E4113">
        <f t="shared" ca="1" si="580"/>
        <v>0</v>
      </c>
      <c r="H4113" t="str">
        <f t="shared" ca="1" si="581"/>
        <v>'Simpl. All tex.-dual tex'!</v>
      </c>
      <c r="I4113" t="str">
        <f t="shared" ca="1" si="582"/>
        <v>'Simpl. All tex.-dual tex'!</v>
      </c>
      <c r="J4113">
        <f t="shared" ca="1" si="583"/>
        <v>0</v>
      </c>
      <c r="K4113">
        <f t="shared" ca="1" si="584"/>
        <v>0</v>
      </c>
      <c r="N4113" t="str">
        <f t="shared" ca="1" si="585"/>
        <v>D:z</v>
      </c>
      <c r="O4113" t="str">
        <f t="shared" ca="1" si="586"/>
        <v>D7:z7</v>
      </c>
    </row>
    <row r="4114" spans="1:15">
      <c r="A4114" t="str">
        <f t="shared" si="578"/>
        <v>12</v>
      </c>
      <c r="B4114" t="str">
        <f t="shared" ca="1" si="579"/>
        <v>W</v>
      </c>
      <c r="C4114" t="s">
        <v>4691</v>
      </c>
      <c r="D4114" t="s">
        <v>4703</v>
      </c>
      <c r="E4114">
        <f t="shared" ca="1" si="580"/>
        <v>0</v>
      </c>
      <c r="H4114" t="str">
        <f t="shared" ca="1" si="581"/>
        <v>'Simpl. All tex.-dual tex'!</v>
      </c>
      <c r="I4114" t="str">
        <f t="shared" ca="1" si="582"/>
        <v>'Simpl. All tex.-dual tex'!</v>
      </c>
      <c r="J4114">
        <f t="shared" ca="1" si="583"/>
        <v>0</v>
      </c>
      <c r="K4114">
        <f t="shared" ca="1" si="584"/>
        <v>0</v>
      </c>
      <c r="N4114" t="str">
        <f t="shared" ca="1" si="585"/>
        <v>D:z</v>
      </c>
      <c r="O4114" t="str">
        <f t="shared" ca="1" si="586"/>
        <v>D7:z7</v>
      </c>
    </row>
    <row r="4115" spans="1:15">
      <c r="A4115" t="str">
        <f t="shared" si="578"/>
        <v>13</v>
      </c>
      <c r="B4115" t="str">
        <f t="shared" ca="1" si="579"/>
        <v>W</v>
      </c>
      <c r="C4115" t="s">
        <v>4691</v>
      </c>
      <c r="D4115" t="s">
        <v>4704</v>
      </c>
      <c r="E4115">
        <f t="shared" ca="1" si="580"/>
        <v>0</v>
      </c>
      <c r="H4115" t="str">
        <f t="shared" ca="1" si="581"/>
        <v>'Simpl. All tex.-dual tex'!</v>
      </c>
      <c r="I4115" t="str">
        <f t="shared" ca="1" si="582"/>
        <v>'Simpl. All tex.-dual tex'!</v>
      </c>
      <c r="J4115">
        <f t="shared" ca="1" si="583"/>
        <v>0</v>
      </c>
      <c r="K4115">
        <f t="shared" ca="1" si="584"/>
        <v>0</v>
      </c>
      <c r="N4115" t="str">
        <f t="shared" ca="1" si="585"/>
        <v>D:z</v>
      </c>
      <c r="O4115" t="str">
        <f t="shared" ca="1" si="586"/>
        <v>D7:z7</v>
      </c>
    </row>
    <row r="4116" spans="1:15">
      <c r="A4116" t="str">
        <f t="shared" si="578"/>
        <v>100</v>
      </c>
      <c r="B4116" t="str">
        <f t="shared" ca="1" si="579"/>
        <v>W</v>
      </c>
      <c r="C4116" t="s">
        <v>4691</v>
      </c>
      <c r="D4116" t="s">
        <v>4705</v>
      </c>
      <c r="E4116">
        <f t="shared" ca="1" si="580"/>
        <v>0</v>
      </c>
      <c r="H4116" t="str">
        <f t="shared" ca="1" si="581"/>
        <v>'Simpl. All tex.-dual tex'!</v>
      </c>
      <c r="I4116" t="str">
        <f t="shared" ca="1" si="582"/>
        <v>'Simpl. All tex.-dual tex'!</v>
      </c>
      <c r="J4116">
        <f t="shared" ca="1" si="583"/>
        <v>0</v>
      </c>
      <c r="K4116">
        <f t="shared" ca="1" si="584"/>
        <v>0</v>
      </c>
      <c r="N4116" t="str">
        <f t="shared" ca="1" si="585"/>
        <v>D:z</v>
      </c>
      <c r="O4116" t="str">
        <f t="shared" ca="1" si="586"/>
        <v>D7:z7</v>
      </c>
    </row>
    <row r="4117" spans="1:15">
      <c r="A4117" t="str">
        <f t="shared" si="578"/>
        <v>01</v>
      </c>
      <c r="B4117" t="str">
        <f t="shared" ca="1" si="579"/>
        <v>W</v>
      </c>
      <c r="C4117" t="s">
        <v>4706</v>
      </c>
      <c r="D4117" t="s">
        <v>4707</v>
      </c>
      <c r="E4117">
        <f t="shared" ca="1" si="580"/>
        <v>0</v>
      </c>
      <c r="H4117" t="str">
        <f t="shared" ca="1" si="581"/>
        <v>'Simpl. All tex.-dual tex'!</v>
      </c>
      <c r="I4117" t="str">
        <f t="shared" ca="1" si="582"/>
        <v>'Simpl. All tex.-dual tex'!</v>
      </c>
      <c r="J4117">
        <f t="shared" ca="1" si="583"/>
        <v>0</v>
      </c>
      <c r="K4117">
        <f t="shared" ca="1" si="584"/>
        <v>0</v>
      </c>
      <c r="N4117" t="str">
        <f t="shared" ca="1" si="585"/>
        <v>D:z</v>
      </c>
      <c r="O4117" t="str">
        <f t="shared" ca="1" si="586"/>
        <v>D7:z7</v>
      </c>
    </row>
    <row r="4118" spans="1:15">
      <c r="A4118" t="str">
        <f t="shared" si="578"/>
        <v>02</v>
      </c>
      <c r="B4118" t="str">
        <f t="shared" ca="1" si="579"/>
        <v>W</v>
      </c>
      <c r="C4118" t="s">
        <v>4706</v>
      </c>
      <c r="D4118" t="s">
        <v>4708</v>
      </c>
      <c r="E4118">
        <f t="shared" ca="1" si="580"/>
        <v>0</v>
      </c>
      <c r="H4118" t="str">
        <f t="shared" ca="1" si="581"/>
        <v>'Simpl. All tex.-dual tex'!</v>
      </c>
      <c r="I4118" t="str">
        <f t="shared" ca="1" si="582"/>
        <v>'Simpl. All tex.-dual tex'!</v>
      </c>
      <c r="J4118">
        <f t="shared" ca="1" si="583"/>
        <v>0</v>
      </c>
      <c r="K4118">
        <f t="shared" ca="1" si="584"/>
        <v>0</v>
      </c>
      <c r="N4118" t="str">
        <f t="shared" ca="1" si="585"/>
        <v>D:z</v>
      </c>
      <c r="O4118" t="str">
        <f t="shared" ca="1" si="586"/>
        <v>D7:z7</v>
      </c>
    </row>
    <row r="4119" spans="1:15">
      <c r="A4119" t="str">
        <f t="shared" si="578"/>
        <v>03</v>
      </c>
      <c r="B4119" t="str">
        <f t="shared" ca="1" si="579"/>
        <v>W</v>
      </c>
      <c r="C4119" t="s">
        <v>4706</v>
      </c>
      <c r="D4119" t="s">
        <v>4709</v>
      </c>
      <c r="E4119">
        <f t="shared" ca="1" si="580"/>
        <v>0</v>
      </c>
      <c r="H4119" t="str">
        <f t="shared" ca="1" si="581"/>
        <v>'Simpl. All tex.-dual tex'!</v>
      </c>
      <c r="I4119" t="str">
        <f t="shared" ca="1" si="582"/>
        <v>'Simpl. All tex.-dual tex'!</v>
      </c>
      <c r="J4119">
        <f t="shared" ca="1" si="583"/>
        <v>0</v>
      </c>
      <c r="K4119">
        <f t="shared" ca="1" si="584"/>
        <v>0</v>
      </c>
      <c r="N4119" t="str">
        <f t="shared" ca="1" si="585"/>
        <v>D:z</v>
      </c>
      <c r="O4119" t="str">
        <f t="shared" ca="1" si="586"/>
        <v>D7:z7</v>
      </c>
    </row>
    <row r="4120" spans="1:15">
      <c r="A4120" t="str">
        <f t="shared" si="578"/>
        <v>04</v>
      </c>
      <c r="B4120" t="str">
        <f t="shared" ca="1" si="579"/>
        <v>W</v>
      </c>
      <c r="C4120" t="s">
        <v>4706</v>
      </c>
      <c r="D4120" t="s">
        <v>4710</v>
      </c>
      <c r="E4120">
        <f t="shared" ca="1" si="580"/>
        <v>0</v>
      </c>
      <c r="H4120" t="str">
        <f t="shared" ca="1" si="581"/>
        <v>'Simpl. All tex.-dual tex'!</v>
      </c>
      <c r="I4120" t="str">
        <f t="shared" ca="1" si="582"/>
        <v>'Simpl. All tex.-dual tex'!</v>
      </c>
      <c r="J4120">
        <f t="shared" ca="1" si="583"/>
        <v>0</v>
      </c>
      <c r="K4120">
        <f t="shared" ca="1" si="584"/>
        <v>0</v>
      </c>
      <c r="N4120" t="str">
        <f t="shared" ca="1" si="585"/>
        <v>D:z</v>
      </c>
      <c r="O4120" t="str">
        <f t="shared" ca="1" si="586"/>
        <v>D7:z7</v>
      </c>
    </row>
    <row r="4121" spans="1:15">
      <c r="A4121" t="str">
        <f t="shared" si="578"/>
        <v>05</v>
      </c>
      <c r="B4121" t="str">
        <f t="shared" ca="1" si="579"/>
        <v>W</v>
      </c>
      <c r="C4121" t="s">
        <v>4706</v>
      </c>
      <c r="D4121" t="s">
        <v>4711</v>
      </c>
      <c r="E4121">
        <f t="shared" ca="1" si="580"/>
        <v>0</v>
      </c>
      <c r="H4121" t="str">
        <f t="shared" ca="1" si="581"/>
        <v>'Simpl. All tex.-dual tex'!</v>
      </c>
      <c r="I4121" t="str">
        <f t="shared" ca="1" si="582"/>
        <v>'Simpl. All tex.-dual tex'!</v>
      </c>
      <c r="J4121">
        <f t="shared" ca="1" si="583"/>
        <v>0</v>
      </c>
      <c r="K4121">
        <f t="shared" ca="1" si="584"/>
        <v>0</v>
      </c>
      <c r="N4121" t="str">
        <f t="shared" ca="1" si="585"/>
        <v>D:z</v>
      </c>
      <c r="O4121" t="str">
        <f t="shared" ca="1" si="586"/>
        <v>D7:z7</v>
      </c>
    </row>
    <row r="4122" spans="1:15">
      <c r="A4122" t="str">
        <f t="shared" si="578"/>
        <v>06</v>
      </c>
      <c r="B4122" t="str">
        <f t="shared" ca="1" si="579"/>
        <v>W</v>
      </c>
      <c r="C4122" t="s">
        <v>4706</v>
      </c>
      <c r="D4122" t="s">
        <v>4712</v>
      </c>
      <c r="E4122">
        <f t="shared" ca="1" si="580"/>
        <v>0</v>
      </c>
      <c r="H4122" t="str">
        <f t="shared" ca="1" si="581"/>
        <v>'Simpl. All tex.-dual tex'!</v>
      </c>
      <c r="I4122" t="str">
        <f t="shared" ca="1" si="582"/>
        <v>'Simpl. All tex.-dual tex'!</v>
      </c>
      <c r="J4122">
        <f t="shared" ca="1" si="583"/>
        <v>0</v>
      </c>
      <c r="K4122">
        <f t="shared" ca="1" si="584"/>
        <v>0</v>
      </c>
      <c r="N4122" t="str">
        <f t="shared" ca="1" si="585"/>
        <v>D:z</v>
      </c>
      <c r="O4122" t="str">
        <f t="shared" ca="1" si="586"/>
        <v>D7:z7</v>
      </c>
    </row>
    <row r="4123" spans="1:15">
      <c r="A4123" t="str">
        <f t="shared" si="578"/>
        <v>07</v>
      </c>
      <c r="B4123" t="str">
        <f t="shared" ca="1" si="579"/>
        <v>W</v>
      </c>
      <c r="C4123" t="s">
        <v>4706</v>
      </c>
      <c r="D4123" t="s">
        <v>4713</v>
      </c>
      <c r="E4123">
        <f t="shared" ca="1" si="580"/>
        <v>0</v>
      </c>
      <c r="H4123" t="str">
        <f t="shared" ca="1" si="581"/>
        <v>'Simpl. All tex.-dual tex'!</v>
      </c>
      <c r="I4123" t="str">
        <f t="shared" ca="1" si="582"/>
        <v>'Simpl. All tex.-dual tex'!</v>
      </c>
      <c r="J4123">
        <f t="shared" ca="1" si="583"/>
        <v>0</v>
      </c>
      <c r="K4123">
        <f t="shared" ca="1" si="584"/>
        <v>0</v>
      </c>
      <c r="N4123" t="str">
        <f t="shared" ca="1" si="585"/>
        <v>D:z</v>
      </c>
      <c r="O4123" t="str">
        <f t="shared" ca="1" si="586"/>
        <v>D7:z7</v>
      </c>
    </row>
    <row r="4124" spans="1:15">
      <c r="A4124" t="str">
        <f t="shared" si="578"/>
        <v>08</v>
      </c>
      <c r="B4124" t="str">
        <f t="shared" ca="1" si="579"/>
        <v>W</v>
      </c>
      <c r="C4124" t="s">
        <v>4706</v>
      </c>
      <c r="D4124" t="s">
        <v>4714</v>
      </c>
      <c r="E4124">
        <f t="shared" ca="1" si="580"/>
        <v>0</v>
      </c>
      <c r="H4124" t="str">
        <f t="shared" ca="1" si="581"/>
        <v>'Simpl. All tex.-dual tex'!</v>
      </c>
      <c r="I4124" t="str">
        <f t="shared" ca="1" si="582"/>
        <v>'Simpl. All tex.-dual tex'!</v>
      </c>
      <c r="J4124">
        <f t="shared" ca="1" si="583"/>
        <v>0</v>
      </c>
      <c r="K4124">
        <f t="shared" ca="1" si="584"/>
        <v>0</v>
      </c>
      <c r="N4124" t="str">
        <f t="shared" ca="1" si="585"/>
        <v>D:z</v>
      </c>
      <c r="O4124" t="str">
        <f t="shared" ca="1" si="586"/>
        <v>D7:z7</v>
      </c>
    </row>
    <row r="4125" spans="1:15">
      <c r="A4125" t="str">
        <f t="shared" si="578"/>
        <v>09</v>
      </c>
      <c r="B4125" t="str">
        <f t="shared" ca="1" si="579"/>
        <v>W</v>
      </c>
      <c r="C4125" t="s">
        <v>4706</v>
      </c>
      <c r="D4125" t="s">
        <v>4715</v>
      </c>
      <c r="E4125">
        <f t="shared" ca="1" si="580"/>
        <v>0</v>
      </c>
      <c r="H4125" t="str">
        <f t="shared" ca="1" si="581"/>
        <v>'Simpl. All tex.-dual tex'!</v>
      </c>
      <c r="I4125" t="str">
        <f t="shared" ca="1" si="582"/>
        <v>'Simpl. All tex.-dual tex'!</v>
      </c>
      <c r="J4125">
        <f t="shared" ca="1" si="583"/>
        <v>0</v>
      </c>
      <c r="K4125">
        <f t="shared" ca="1" si="584"/>
        <v>0</v>
      </c>
      <c r="N4125" t="str">
        <f t="shared" ca="1" si="585"/>
        <v>D:z</v>
      </c>
      <c r="O4125" t="str">
        <f t="shared" ca="1" si="586"/>
        <v>D7:z7</v>
      </c>
    </row>
    <row r="4126" spans="1:15">
      <c r="A4126" t="str">
        <f t="shared" si="578"/>
        <v>10</v>
      </c>
      <c r="B4126" t="str">
        <f t="shared" ca="1" si="579"/>
        <v>W</v>
      </c>
      <c r="C4126" t="s">
        <v>4706</v>
      </c>
      <c r="D4126" t="s">
        <v>4716</v>
      </c>
      <c r="E4126">
        <f t="shared" ca="1" si="580"/>
        <v>0</v>
      </c>
      <c r="H4126" t="str">
        <f t="shared" ca="1" si="581"/>
        <v>'Simpl. All tex.-dual tex'!</v>
      </c>
      <c r="I4126" t="str">
        <f t="shared" ca="1" si="582"/>
        <v>'Simpl. All tex.-dual tex'!</v>
      </c>
      <c r="J4126">
        <f t="shared" ca="1" si="583"/>
        <v>0</v>
      </c>
      <c r="K4126">
        <f t="shared" ca="1" si="584"/>
        <v>0</v>
      </c>
      <c r="N4126" t="str">
        <f t="shared" ca="1" si="585"/>
        <v>D:z</v>
      </c>
      <c r="O4126" t="str">
        <f t="shared" ca="1" si="586"/>
        <v>D7:z7</v>
      </c>
    </row>
    <row r="4127" spans="1:15">
      <c r="A4127" t="str">
        <f t="shared" si="578"/>
        <v>11</v>
      </c>
      <c r="B4127" t="str">
        <f t="shared" ca="1" si="579"/>
        <v>W</v>
      </c>
      <c r="C4127" t="s">
        <v>4706</v>
      </c>
      <c r="D4127" t="s">
        <v>4717</v>
      </c>
      <c r="E4127">
        <f t="shared" ca="1" si="580"/>
        <v>0</v>
      </c>
      <c r="H4127" t="str">
        <f t="shared" ca="1" si="581"/>
        <v>'Simpl. All tex.-dual tex'!</v>
      </c>
      <c r="I4127" t="str">
        <f t="shared" ca="1" si="582"/>
        <v>'Simpl. All tex.-dual tex'!</v>
      </c>
      <c r="J4127">
        <f t="shared" ca="1" si="583"/>
        <v>0</v>
      </c>
      <c r="K4127">
        <f t="shared" ca="1" si="584"/>
        <v>0</v>
      </c>
      <c r="N4127" t="str">
        <f t="shared" ca="1" si="585"/>
        <v>D:z</v>
      </c>
      <c r="O4127" t="str">
        <f t="shared" ca="1" si="586"/>
        <v>D7:z7</v>
      </c>
    </row>
    <row r="4128" spans="1:15">
      <c r="A4128" t="str">
        <f t="shared" si="578"/>
        <v>12</v>
      </c>
      <c r="B4128" t="str">
        <f t="shared" ca="1" si="579"/>
        <v>W</v>
      </c>
      <c r="C4128" t="s">
        <v>4706</v>
      </c>
      <c r="D4128" t="s">
        <v>4718</v>
      </c>
      <c r="E4128">
        <f t="shared" ca="1" si="580"/>
        <v>0</v>
      </c>
      <c r="H4128" t="str">
        <f t="shared" ca="1" si="581"/>
        <v>'Simpl. All tex.-dual tex'!</v>
      </c>
      <c r="I4128" t="str">
        <f t="shared" ca="1" si="582"/>
        <v>'Simpl. All tex.-dual tex'!</v>
      </c>
      <c r="J4128">
        <f t="shared" ca="1" si="583"/>
        <v>0</v>
      </c>
      <c r="K4128">
        <f t="shared" ca="1" si="584"/>
        <v>0</v>
      </c>
      <c r="N4128" t="str">
        <f t="shared" ca="1" si="585"/>
        <v>D:z</v>
      </c>
      <c r="O4128" t="str">
        <f t="shared" ca="1" si="586"/>
        <v>D7:z7</v>
      </c>
    </row>
    <row r="4129" spans="1:15">
      <c r="A4129" t="str">
        <f t="shared" ref="A4129:A4172" si="587">MID(D4129,LEN(C4129)+2,LEN(D4129)-LEN(C4129))</f>
        <v>13</v>
      </c>
      <c r="B4129" t="str">
        <f t="shared" ca="1" si="579"/>
        <v>W</v>
      </c>
      <c r="C4129" t="s">
        <v>4706</v>
      </c>
      <c r="D4129" t="s">
        <v>4719</v>
      </c>
      <c r="E4129">
        <f t="shared" ca="1" si="580"/>
        <v>0</v>
      </c>
      <c r="H4129" t="str">
        <f t="shared" ca="1" si="581"/>
        <v>'Simpl. All tex.-dual tex'!</v>
      </c>
      <c r="I4129" t="str">
        <f t="shared" ca="1" si="582"/>
        <v>'Simpl. All tex.-dual tex'!</v>
      </c>
      <c r="J4129">
        <f t="shared" ca="1" si="583"/>
        <v>0</v>
      </c>
      <c r="K4129">
        <f t="shared" ca="1" si="584"/>
        <v>0</v>
      </c>
      <c r="N4129" t="str">
        <f t="shared" ca="1" si="585"/>
        <v>D:z</v>
      </c>
      <c r="O4129" t="str">
        <f t="shared" ca="1" si="586"/>
        <v>D7:z7</v>
      </c>
    </row>
    <row r="4130" spans="1:15">
      <c r="A4130" t="str">
        <f t="shared" si="587"/>
        <v>100</v>
      </c>
      <c r="B4130" t="str">
        <f t="shared" ca="1" si="579"/>
        <v>W</v>
      </c>
      <c r="C4130" t="s">
        <v>4706</v>
      </c>
      <c r="D4130" t="s">
        <v>4720</v>
      </c>
      <c r="E4130">
        <f t="shared" ca="1" si="580"/>
        <v>0</v>
      </c>
      <c r="H4130" t="str">
        <f t="shared" ca="1" si="581"/>
        <v>'Simpl. All tex.-dual tex'!</v>
      </c>
      <c r="I4130" t="str">
        <f t="shared" ca="1" si="582"/>
        <v>'Simpl. All tex.-dual tex'!</v>
      </c>
      <c r="J4130">
        <f t="shared" ca="1" si="583"/>
        <v>0</v>
      </c>
      <c r="K4130">
        <f t="shared" ca="1" si="584"/>
        <v>0</v>
      </c>
      <c r="N4130" t="str">
        <f t="shared" ca="1" si="585"/>
        <v>D:z</v>
      </c>
      <c r="O4130" t="str">
        <f t="shared" ca="1" si="586"/>
        <v>D7:z7</v>
      </c>
    </row>
    <row r="4131" spans="1:15">
      <c r="A4131" t="str">
        <f t="shared" si="587"/>
        <v>01</v>
      </c>
      <c r="B4131" t="str">
        <f t="shared" ca="1" si="579"/>
        <v>W</v>
      </c>
      <c r="C4131" t="s">
        <v>4721</v>
      </c>
      <c r="D4131" t="s">
        <v>4722</v>
      </c>
      <c r="E4131">
        <f t="shared" ca="1" si="580"/>
        <v>0</v>
      </c>
      <c r="H4131" t="str">
        <f t="shared" ca="1" si="581"/>
        <v>'Simpl. All tex.-dual tex'!</v>
      </c>
      <c r="I4131" t="str">
        <f t="shared" ca="1" si="582"/>
        <v>'Simpl. All tex.-dual tex'!</v>
      </c>
      <c r="J4131">
        <f t="shared" ca="1" si="583"/>
        <v>0</v>
      </c>
      <c r="K4131">
        <f t="shared" ca="1" si="584"/>
        <v>0</v>
      </c>
      <c r="N4131" t="str">
        <f t="shared" ca="1" si="585"/>
        <v>D:z</v>
      </c>
      <c r="O4131" t="str">
        <f t="shared" ca="1" si="586"/>
        <v>D7:z7</v>
      </c>
    </row>
    <row r="4132" spans="1:15">
      <c r="A4132" t="str">
        <f t="shared" si="587"/>
        <v>02</v>
      </c>
      <c r="B4132" t="str">
        <f t="shared" ca="1" si="579"/>
        <v>W</v>
      </c>
      <c r="C4132" t="s">
        <v>4721</v>
      </c>
      <c r="D4132" t="s">
        <v>4723</v>
      </c>
      <c r="E4132">
        <f t="shared" ca="1" si="580"/>
        <v>0</v>
      </c>
      <c r="H4132" t="str">
        <f t="shared" ca="1" si="581"/>
        <v>'Simpl. All tex.-dual tex'!</v>
      </c>
      <c r="I4132" t="str">
        <f t="shared" ca="1" si="582"/>
        <v>'Simpl. All tex.-dual tex'!</v>
      </c>
      <c r="J4132">
        <f t="shared" ca="1" si="583"/>
        <v>0</v>
      </c>
      <c r="K4132">
        <f t="shared" ca="1" si="584"/>
        <v>0</v>
      </c>
      <c r="N4132" t="str">
        <f t="shared" ca="1" si="585"/>
        <v>D:z</v>
      </c>
      <c r="O4132" t="str">
        <f t="shared" ca="1" si="586"/>
        <v>D7:z7</v>
      </c>
    </row>
    <row r="4133" spans="1:15">
      <c r="A4133" t="str">
        <f t="shared" si="587"/>
        <v>03</v>
      </c>
      <c r="B4133" t="str">
        <f t="shared" ca="1" si="579"/>
        <v>W</v>
      </c>
      <c r="C4133" t="s">
        <v>4721</v>
      </c>
      <c r="D4133" t="s">
        <v>4724</v>
      </c>
      <c r="E4133">
        <f t="shared" ca="1" si="580"/>
        <v>0</v>
      </c>
      <c r="H4133" t="str">
        <f t="shared" ca="1" si="581"/>
        <v>'Simpl. All tex.-dual tex'!</v>
      </c>
      <c r="I4133" t="str">
        <f t="shared" ca="1" si="582"/>
        <v>'Simpl. All tex.-dual tex'!</v>
      </c>
      <c r="J4133">
        <f t="shared" ca="1" si="583"/>
        <v>0</v>
      </c>
      <c r="K4133">
        <f t="shared" ca="1" si="584"/>
        <v>0</v>
      </c>
      <c r="N4133" t="str">
        <f t="shared" ca="1" si="585"/>
        <v>D:z</v>
      </c>
      <c r="O4133" t="str">
        <f t="shared" ca="1" si="586"/>
        <v>D7:z7</v>
      </c>
    </row>
    <row r="4134" spans="1:15">
      <c r="A4134" t="str">
        <f t="shared" si="587"/>
        <v>04</v>
      </c>
      <c r="B4134" t="str">
        <f t="shared" ca="1" si="579"/>
        <v>W</v>
      </c>
      <c r="C4134" t="s">
        <v>4721</v>
      </c>
      <c r="D4134" t="s">
        <v>4725</v>
      </c>
      <c r="E4134">
        <f t="shared" ca="1" si="580"/>
        <v>0</v>
      </c>
      <c r="H4134" t="str">
        <f t="shared" ca="1" si="581"/>
        <v>'Simpl. All tex.-dual tex'!</v>
      </c>
      <c r="I4134" t="str">
        <f t="shared" ca="1" si="582"/>
        <v>'Simpl. All tex.-dual tex'!</v>
      </c>
      <c r="J4134">
        <f t="shared" ca="1" si="583"/>
        <v>0</v>
      </c>
      <c r="K4134">
        <f t="shared" ca="1" si="584"/>
        <v>0</v>
      </c>
      <c r="N4134" t="str">
        <f t="shared" ca="1" si="585"/>
        <v>D:z</v>
      </c>
      <c r="O4134" t="str">
        <f t="shared" ca="1" si="586"/>
        <v>D7:z7</v>
      </c>
    </row>
    <row r="4135" spans="1:15">
      <c r="A4135" t="str">
        <f t="shared" si="587"/>
        <v>05</v>
      </c>
      <c r="B4135" t="str">
        <f t="shared" ca="1" si="579"/>
        <v>W</v>
      </c>
      <c r="C4135" t="s">
        <v>4721</v>
      </c>
      <c r="D4135" t="s">
        <v>4726</v>
      </c>
      <c r="E4135">
        <f t="shared" ca="1" si="580"/>
        <v>0</v>
      </c>
      <c r="H4135" t="str">
        <f t="shared" ca="1" si="581"/>
        <v>'Simpl. All tex.-dual tex'!</v>
      </c>
      <c r="I4135" t="str">
        <f t="shared" ca="1" si="582"/>
        <v>'Simpl. All tex.-dual tex'!</v>
      </c>
      <c r="J4135">
        <f t="shared" ca="1" si="583"/>
        <v>0</v>
      </c>
      <c r="K4135">
        <f t="shared" ca="1" si="584"/>
        <v>0</v>
      </c>
      <c r="N4135" t="str">
        <f t="shared" ca="1" si="585"/>
        <v>D:z</v>
      </c>
      <c r="O4135" t="str">
        <f t="shared" ca="1" si="586"/>
        <v>D7:z7</v>
      </c>
    </row>
    <row r="4136" spans="1:15">
      <c r="A4136" t="str">
        <f t="shared" si="587"/>
        <v>06</v>
      </c>
      <c r="B4136" t="str">
        <f t="shared" ca="1" si="579"/>
        <v>W</v>
      </c>
      <c r="C4136" t="s">
        <v>4721</v>
      </c>
      <c r="D4136" t="s">
        <v>4727</v>
      </c>
      <c r="E4136">
        <f t="shared" ca="1" si="580"/>
        <v>0</v>
      </c>
      <c r="H4136" t="str">
        <f t="shared" ca="1" si="581"/>
        <v>'Simpl. All tex.-dual tex'!</v>
      </c>
      <c r="I4136" t="str">
        <f t="shared" ca="1" si="582"/>
        <v>'Simpl. All tex.-dual tex'!</v>
      </c>
      <c r="J4136">
        <f t="shared" ca="1" si="583"/>
        <v>0</v>
      </c>
      <c r="K4136">
        <f t="shared" ca="1" si="584"/>
        <v>0</v>
      </c>
      <c r="N4136" t="str">
        <f t="shared" ca="1" si="585"/>
        <v>D:z</v>
      </c>
      <c r="O4136" t="str">
        <f t="shared" ca="1" si="586"/>
        <v>D7:z7</v>
      </c>
    </row>
    <row r="4137" spans="1:15">
      <c r="A4137" t="str">
        <f t="shared" si="587"/>
        <v>07</v>
      </c>
      <c r="B4137" t="str">
        <f t="shared" ca="1" si="579"/>
        <v>W</v>
      </c>
      <c r="C4137" t="s">
        <v>4721</v>
      </c>
      <c r="D4137" t="s">
        <v>4728</v>
      </c>
      <c r="E4137">
        <f t="shared" ca="1" si="580"/>
        <v>0</v>
      </c>
      <c r="H4137" t="str">
        <f t="shared" ca="1" si="581"/>
        <v>'Simpl. All tex.-dual tex'!</v>
      </c>
      <c r="I4137" t="str">
        <f t="shared" ca="1" si="582"/>
        <v>'Simpl. All tex.-dual tex'!</v>
      </c>
      <c r="J4137">
        <f t="shared" ca="1" si="583"/>
        <v>0</v>
      </c>
      <c r="K4137">
        <f t="shared" ca="1" si="584"/>
        <v>0</v>
      </c>
      <c r="N4137" t="str">
        <f t="shared" ca="1" si="585"/>
        <v>D:z</v>
      </c>
      <c r="O4137" t="str">
        <f t="shared" ca="1" si="586"/>
        <v>D7:z7</v>
      </c>
    </row>
    <row r="4138" spans="1:15">
      <c r="A4138" t="str">
        <f t="shared" si="587"/>
        <v>08</v>
      </c>
      <c r="B4138" t="str">
        <f t="shared" ca="1" si="579"/>
        <v>W</v>
      </c>
      <c r="C4138" t="s">
        <v>4721</v>
      </c>
      <c r="D4138" t="s">
        <v>4729</v>
      </c>
      <c r="E4138">
        <f t="shared" ca="1" si="580"/>
        <v>0</v>
      </c>
      <c r="H4138" t="str">
        <f t="shared" ca="1" si="581"/>
        <v>'Simpl. All tex.-dual tex'!</v>
      </c>
      <c r="I4138" t="str">
        <f t="shared" ca="1" si="582"/>
        <v>'Simpl. All tex.-dual tex'!</v>
      </c>
      <c r="J4138">
        <f t="shared" ca="1" si="583"/>
        <v>0</v>
      </c>
      <c r="K4138">
        <f t="shared" ca="1" si="584"/>
        <v>0</v>
      </c>
      <c r="N4138" t="str">
        <f t="shared" ca="1" si="585"/>
        <v>D:z</v>
      </c>
      <c r="O4138" t="str">
        <f t="shared" ca="1" si="586"/>
        <v>D7:z7</v>
      </c>
    </row>
    <row r="4139" spans="1:15">
      <c r="A4139" t="str">
        <f t="shared" si="587"/>
        <v>09</v>
      </c>
      <c r="B4139" t="str">
        <f t="shared" ca="1" si="579"/>
        <v>W</v>
      </c>
      <c r="C4139" t="s">
        <v>4721</v>
      </c>
      <c r="D4139" t="s">
        <v>4730</v>
      </c>
      <c r="E4139">
        <f t="shared" ca="1" si="580"/>
        <v>0</v>
      </c>
      <c r="H4139" t="str">
        <f t="shared" ca="1" si="581"/>
        <v>'Simpl. All tex.-dual tex'!</v>
      </c>
      <c r="I4139" t="str">
        <f t="shared" ca="1" si="582"/>
        <v>'Simpl. All tex.-dual tex'!</v>
      </c>
      <c r="J4139">
        <f t="shared" ca="1" si="583"/>
        <v>0</v>
      </c>
      <c r="K4139">
        <f t="shared" ca="1" si="584"/>
        <v>0</v>
      </c>
      <c r="N4139" t="str">
        <f t="shared" ca="1" si="585"/>
        <v>D:z</v>
      </c>
      <c r="O4139" t="str">
        <f t="shared" ca="1" si="586"/>
        <v>D7:z7</v>
      </c>
    </row>
    <row r="4140" spans="1:15">
      <c r="A4140" t="str">
        <f t="shared" si="587"/>
        <v>10</v>
      </c>
      <c r="B4140" t="str">
        <f t="shared" ca="1" si="579"/>
        <v>W</v>
      </c>
      <c r="C4140" t="s">
        <v>4721</v>
      </c>
      <c r="D4140" t="s">
        <v>4731</v>
      </c>
      <c r="E4140">
        <f t="shared" ca="1" si="580"/>
        <v>0</v>
      </c>
      <c r="H4140" t="str">
        <f t="shared" ca="1" si="581"/>
        <v>'Simpl. All tex.-dual tex'!</v>
      </c>
      <c r="I4140" t="str">
        <f t="shared" ca="1" si="582"/>
        <v>'Simpl. All tex.-dual tex'!</v>
      </c>
      <c r="J4140">
        <f t="shared" ca="1" si="583"/>
        <v>0</v>
      </c>
      <c r="K4140">
        <f t="shared" ca="1" si="584"/>
        <v>0</v>
      </c>
      <c r="N4140" t="str">
        <f t="shared" ca="1" si="585"/>
        <v>D:z</v>
      </c>
      <c r="O4140" t="str">
        <f t="shared" ca="1" si="586"/>
        <v>D7:z7</v>
      </c>
    </row>
    <row r="4141" spans="1:15">
      <c r="A4141" t="str">
        <f t="shared" si="587"/>
        <v>11</v>
      </c>
      <c r="B4141" t="str">
        <f t="shared" ca="1" si="579"/>
        <v>W</v>
      </c>
      <c r="C4141" t="s">
        <v>4721</v>
      </c>
      <c r="D4141" t="s">
        <v>4732</v>
      </c>
      <c r="E4141">
        <f t="shared" ca="1" si="580"/>
        <v>0</v>
      </c>
      <c r="H4141" t="str">
        <f t="shared" ca="1" si="581"/>
        <v>'Simpl. All tex.-dual tex'!</v>
      </c>
      <c r="I4141" t="str">
        <f t="shared" ca="1" si="582"/>
        <v>'Simpl. All tex.-dual tex'!</v>
      </c>
      <c r="J4141">
        <f t="shared" ca="1" si="583"/>
        <v>0</v>
      </c>
      <c r="K4141">
        <f t="shared" ca="1" si="584"/>
        <v>0</v>
      </c>
      <c r="N4141" t="str">
        <f t="shared" ca="1" si="585"/>
        <v>D:z</v>
      </c>
      <c r="O4141" t="str">
        <f t="shared" ca="1" si="586"/>
        <v>D7:z7</v>
      </c>
    </row>
    <row r="4142" spans="1:15">
      <c r="A4142" t="str">
        <f t="shared" si="587"/>
        <v>12</v>
      </c>
      <c r="B4142" t="str">
        <f t="shared" ca="1" si="579"/>
        <v>W</v>
      </c>
      <c r="C4142" t="s">
        <v>4721</v>
      </c>
      <c r="D4142" t="s">
        <v>4733</v>
      </c>
      <c r="E4142">
        <f t="shared" ca="1" si="580"/>
        <v>0</v>
      </c>
      <c r="H4142" t="str">
        <f t="shared" ca="1" si="581"/>
        <v>'Simpl. All tex.-dual tex'!</v>
      </c>
      <c r="I4142" t="str">
        <f t="shared" ca="1" si="582"/>
        <v>'Simpl. All tex.-dual tex'!</v>
      </c>
      <c r="J4142">
        <f t="shared" ca="1" si="583"/>
        <v>0</v>
      </c>
      <c r="K4142">
        <f t="shared" ca="1" si="584"/>
        <v>0</v>
      </c>
      <c r="N4142" t="str">
        <f t="shared" ca="1" si="585"/>
        <v>D:z</v>
      </c>
      <c r="O4142" t="str">
        <f t="shared" ca="1" si="586"/>
        <v>D7:z7</v>
      </c>
    </row>
    <row r="4143" spans="1:15">
      <c r="A4143" t="str">
        <f t="shared" si="587"/>
        <v>13</v>
      </c>
      <c r="B4143" t="str">
        <f t="shared" ca="1" si="579"/>
        <v>W</v>
      </c>
      <c r="C4143" t="s">
        <v>4721</v>
      </c>
      <c r="D4143" t="s">
        <v>4734</v>
      </c>
      <c r="E4143">
        <f t="shared" ca="1" si="580"/>
        <v>0</v>
      </c>
      <c r="H4143" t="str">
        <f t="shared" ca="1" si="581"/>
        <v>'Simpl. All tex.-dual tex'!</v>
      </c>
      <c r="I4143" t="str">
        <f t="shared" ca="1" si="582"/>
        <v>'Simpl. All tex.-dual tex'!</v>
      </c>
      <c r="J4143">
        <f t="shared" ca="1" si="583"/>
        <v>0</v>
      </c>
      <c r="K4143">
        <f t="shared" ca="1" si="584"/>
        <v>0</v>
      </c>
      <c r="N4143" t="str">
        <f t="shared" ca="1" si="585"/>
        <v>D:z</v>
      </c>
      <c r="O4143" t="str">
        <f t="shared" ca="1" si="586"/>
        <v>D7:z7</v>
      </c>
    </row>
    <row r="4144" spans="1:15">
      <c r="A4144" t="str">
        <f t="shared" si="587"/>
        <v>100</v>
      </c>
      <c r="B4144" t="str">
        <f t="shared" ca="1" si="579"/>
        <v>W</v>
      </c>
      <c r="C4144" t="s">
        <v>4721</v>
      </c>
      <c r="D4144" t="s">
        <v>4735</v>
      </c>
      <c r="E4144">
        <f t="shared" ca="1" si="580"/>
        <v>0</v>
      </c>
      <c r="H4144" t="str">
        <f t="shared" ca="1" si="581"/>
        <v>'Simpl. All tex.-dual tex'!</v>
      </c>
      <c r="I4144" t="str">
        <f t="shared" ca="1" si="582"/>
        <v>'Simpl. All tex.-dual tex'!</v>
      </c>
      <c r="J4144">
        <f t="shared" ca="1" si="583"/>
        <v>0</v>
      </c>
      <c r="K4144">
        <f t="shared" ca="1" si="584"/>
        <v>0</v>
      </c>
      <c r="N4144" t="str">
        <f t="shared" ca="1" si="585"/>
        <v>D:z</v>
      </c>
      <c r="O4144" t="str">
        <f t="shared" ca="1" si="586"/>
        <v>D7:z7</v>
      </c>
    </row>
    <row r="4145" spans="1:15">
      <c r="A4145" t="str">
        <f t="shared" si="587"/>
        <v>01</v>
      </c>
      <c r="B4145" t="str">
        <f t="shared" ca="1" si="579"/>
        <v>W</v>
      </c>
      <c r="C4145" t="s">
        <v>4736</v>
      </c>
      <c r="D4145" t="s">
        <v>4737</v>
      </c>
      <c r="E4145">
        <f t="shared" ca="1" si="580"/>
        <v>0</v>
      </c>
      <c r="H4145" t="str">
        <f t="shared" ca="1" si="581"/>
        <v>'Simpl. All tex.-dual tex'!</v>
      </c>
      <c r="I4145" t="str">
        <f t="shared" ca="1" si="582"/>
        <v>'Simpl. All tex.-dual tex'!</v>
      </c>
      <c r="J4145">
        <f t="shared" ca="1" si="583"/>
        <v>0</v>
      </c>
      <c r="K4145">
        <f t="shared" ca="1" si="584"/>
        <v>0</v>
      </c>
      <c r="N4145" t="str">
        <f t="shared" ca="1" si="585"/>
        <v>D:z</v>
      </c>
      <c r="O4145" t="str">
        <f t="shared" ca="1" si="586"/>
        <v>D7:z7</v>
      </c>
    </row>
    <row r="4146" spans="1:15">
      <c r="A4146" t="str">
        <f t="shared" si="587"/>
        <v>02</v>
      </c>
      <c r="B4146" t="str">
        <f t="shared" ca="1" si="579"/>
        <v>W</v>
      </c>
      <c r="C4146" t="s">
        <v>4736</v>
      </c>
      <c r="D4146" t="s">
        <v>4738</v>
      </c>
      <c r="E4146">
        <f t="shared" ca="1" si="580"/>
        <v>0</v>
      </c>
      <c r="H4146" t="str">
        <f t="shared" ca="1" si="581"/>
        <v>'Simpl. All tex.-dual tex'!</v>
      </c>
      <c r="I4146" t="str">
        <f t="shared" ca="1" si="582"/>
        <v>'Simpl. All tex.-dual tex'!</v>
      </c>
      <c r="J4146">
        <f t="shared" ca="1" si="583"/>
        <v>0</v>
      </c>
      <c r="K4146">
        <f t="shared" ca="1" si="584"/>
        <v>0</v>
      </c>
      <c r="N4146" t="str">
        <f t="shared" ca="1" si="585"/>
        <v>D:z</v>
      </c>
      <c r="O4146" t="str">
        <f t="shared" ca="1" si="586"/>
        <v>D7:z7</v>
      </c>
    </row>
    <row r="4147" spans="1:15">
      <c r="A4147" t="str">
        <f t="shared" si="587"/>
        <v>03</v>
      </c>
      <c r="B4147" t="str">
        <f t="shared" ca="1" si="579"/>
        <v>W</v>
      </c>
      <c r="C4147" t="s">
        <v>4736</v>
      </c>
      <c r="D4147" t="s">
        <v>4739</v>
      </c>
      <c r="E4147">
        <f t="shared" ca="1" si="580"/>
        <v>0</v>
      </c>
      <c r="H4147" t="str">
        <f t="shared" ca="1" si="581"/>
        <v>'Simpl. All tex.-dual tex'!</v>
      </c>
      <c r="I4147" t="str">
        <f t="shared" ca="1" si="582"/>
        <v>'Simpl. All tex.-dual tex'!</v>
      </c>
      <c r="J4147">
        <f t="shared" ca="1" si="583"/>
        <v>0</v>
      </c>
      <c r="K4147">
        <f t="shared" ca="1" si="584"/>
        <v>0</v>
      </c>
      <c r="N4147" t="str">
        <f t="shared" ca="1" si="585"/>
        <v>D:z</v>
      </c>
      <c r="O4147" t="str">
        <f t="shared" ca="1" si="586"/>
        <v>D7:z7</v>
      </c>
    </row>
    <row r="4148" spans="1:15">
      <c r="A4148" t="str">
        <f t="shared" si="587"/>
        <v>04</v>
      </c>
      <c r="B4148" t="str">
        <f t="shared" ca="1" si="579"/>
        <v>W</v>
      </c>
      <c r="C4148" t="s">
        <v>4736</v>
      </c>
      <c r="D4148" t="s">
        <v>4740</v>
      </c>
      <c r="E4148">
        <f t="shared" ca="1" si="580"/>
        <v>0</v>
      </c>
      <c r="H4148" t="str">
        <f t="shared" ca="1" si="581"/>
        <v>'Simpl. All tex.-dual tex'!</v>
      </c>
      <c r="I4148" t="str">
        <f t="shared" ca="1" si="582"/>
        <v>'Simpl. All tex.-dual tex'!</v>
      </c>
      <c r="J4148">
        <f t="shared" ca="1" si="583"/>
        <v>0</v>
      </c>
      <c r="K4148">
        <f t="shared" ca="1" si="584"/>
        <v>0</v>
      </c>
      <c r="N4148" t="str">
        <f t="shared" ca="1" si="585"/>
        <v>D:z</v>
      </c>
      <c r="O4148" t="str">
        <f t="shared" ca="1" si="586"/>
        <v>D7:z7</v>
      </c>
    </row>
    <row r="4149" spans="1:15">
      <c r="A4149" t="str">
        <f t="shared" si="587"/>
        <v>05</v>
      </c>
      <c r="B4149" t="str">
        <f t="shared" ca="1" si="579"/>
        <v>W</v>
      </c>
      <c r="C4149" t="s">
        <v>4736</v>
      </c>
      <c r="D4149" t="s">
        <v>4741</v>
      </c>
      <c r="E4149">
        <f t="shared" ca="1" si="580"/>
        <v>0</v>
      </c>
      <c r="H4149" t="str">
        <f t="shared" ca="1" si="581"/>
        <v>'Simpl. All tex.-dual tex'!</v>
      </c>
      <c r="I4149" t="str">
        <f t="shared" ca="1" si="582"/>
        <v>'Simpl. All tex.-dual tex'!</v>
      </c>
      <c r="J4149">
        <f t="shared" ca="1" si="583"/>
        <v>0</v>
      </c>
      <c r="K4149">
        <f t="shared" ca="1" si="584"/>
        <v>0</v>
      </c>
      <c r="N4149" t="str">
        <f t="shared" ca="1" si="585"/>
        <v>D:z</v>
      </c>
      <c r="O4149" t="str">
        <f t="shared" ca="1" si="586"/>
        <v>D7:z7</v>
      </c>
    </row>
    <row r="4150" spans="1:15">
      <c r="A4150" t="str">
        <f t="shared" si="587"/>
        <v>06</v>
      </c>
      <c r="B4150" t="str">
        <f t="shared" ca="1" si="579"/>
        <v>W</v>
      </c>
      <c r="C4150" t="s">
        <v>4736</v>
      </c>
      <c r="D4150" t="s">
        <v>4742</v>
      </c>
      <c r="E4150">
        <f t="shared" ca="1" si="580"/>
        <v>0</v>
      </c>
      <c r="H4150" t="str">
        <f t="shared" ca="1" si="581"/>
        <v>'Simpl. All tex.-dual tex'!</v>
      </c>
      <c r="I4150" t="str">
        <f t="shared" ca="1" si="582"/>
        <v>'Simpl. All tex.-dual tex'!</v>
      </c>
      <c r="J4150">
        <f t="shared" ca="1" si="583"/>
        <v>0</v>
      </c>
      <c r="K4150">
        <f t="shared" ca="1" si="584"/>
        <v>0</v>
      </c>
      <c r="N4150" t="str">
        <f t="shared" ca="1" si="585"/>
        <v>D:z</v>
      </c>
      <c r="O4150" t="str">
        <f t="shared" ca="1" si="586"/>
        <v>D7:z7</v>
      </c>
    </row>
    <row r="4151" spans="1:15">
      <c r="A4151" t="str">
        <f t="shared" si="587"/>
        <v>07</v>
      </c>
      <c r="B4151" t="str">
        <f t="shared" ca="1" si="579"/>
        <v>W</v>
      </c>
      <c r="C4151" t="s">
        <v>4736</v>
      </c>
      <c r="D4151" t="s">
        <v>4743</v>
      </c>
      <c r="E4151">
        <f t="shared" ca="1" si="580"/>
        <v>0</v>
      </c>
      <c r="H4151" t="str">
        <f t="shared" ca="1" si="581"/>
        <v>'Simpl. All tex.-dual tex'!</v>
      </c>
      <c r="I4151" t="str">
        <f t="shared" ca="1" si="582"/>
        <v>'Simpl. All tex.-dual tex'!</v>
      </c>
      <c r="J4151">
        <f t="shared" ca="1" si="583"/>
        <v>0</v>
      </c>
      <c r="K4151">
        <f t="shared" ca="1" si="584"/>
        <v>0</v>
      </c>
      <c r="N4151" t="str">
        <f t="shared" ca="1" si="585"/>
        <v>D:z</v>
      </c>
      <c r="O4151" t="str">
        <f t="shared" ca="1" si="586"/>
        <v>D7:z7</v>
      </c>
    </row>
    <row r="4152" spans="1:15">
      <c r="A4152" t="str">
        <f t="shared" si="587"/>
        <v>08</v>
      </c>
      <c r="B4152" t="str">
        <f t="shared" ca="1" si="579"/>
        <v>W</v>
      </c>
      <c r="C4152" t="s">
        <v>4736</v>
      </c>
      <c r="D4152" t="s">
        <v>4744</v>
      </c>
      <c r="E4152">
        <f t="shared" ca="1" si="580"/>
        <v>0</v>
      </c>
      <c r="H4152" t="str">
        <f t="shared" ca="1" si="581"/>
        <v>'Simpl. All tex.-dual tex'!</v>
      </c>
      <c r="I4152" t="str">
        <f t="shared" ca="1" si="582"/>
        <v>'Simpl. All tex.-dual tex'!</v>
      </c>
      <c r="J4152">
        <f t="shared" ca="1" si="583"/>
        <v>0</v>
      </c>
      <c r="K4152">
        <f t="shared" ca="1" si="584"/>
        <v>0</v>
      </c>
      <c r="N4152" t="str">
        <f t="shared" ca="1" si="585"/>
        <v>D:z</v>
      </c>
      <c r="O4152" t="str">
        <f t="shared" ca="1" si="586"/>
        <v>D7:z7</v>
      </c>
    </row>
    <row r="4153" spans="1:15">
      <c r="A4153" t="str">
        <f t="shared" si="587"/>
        <v>09</v>
      </c>
      <c r="B4153" t="str">
        <f t="shared" ca="1" si="579"/>
        <v>W</v>
      </c>
      <c r="C4153" t="s">
        <v>4736</v>
      </c>
      <c r="D4153" t="s">
        <v>4745</v>
      </c>
      <c r="E4153">
        <f t="shared" ca="1" si="580"/>
        <v>0</v>
      </c>
      <c r="H4153" t="str">
        <f t="shared" ca="1" si="581"/>
        <v>'Simpl. All tex.-dual tex'!</v>
      </c>
      <c r="I4153" t="str">
        <f t="shared" ca="1" si="582"/>
        <v>'Simpl. All tex.-dual tex'!</v>
      </c>
      <c r="J4153">
        <f t="shared" ca="1" si="583"/>
        <v>0</v>
      </c>
      <c r="K4153">
        <f t="shared" ca="1" si="584"/>
        <v>0</v>
      </c>
      <c r="N4153" t="str">
        <f t="shared" ca="1" si="585"/>
        <v>D:z</v>
      </c>
      <c r="O4153" t="str">
        <f t="shared" ca="1" si="586"/>
        <v>D7:z7</v>
      </c>
    </row>
    <row r="4154" spans="1:15">
      <c r="A4154" t="str">
        <f t="shared" si="587"/>
        <v>10</v>
      </c>
      <c r="B4154" t="str">
        <f t="shared" ca="1" si="579"/>
        <v>W</v>
      </c>
      <c r="C4154" t="s">
        <v>4736</v>
      </c>
      <c r="D4154" t="s">
        <v>4746</v>
      </c>
      <c r="E4154">
        <f t="shared" ca="1" si="580"/>
        <v>0</v>
      </c>
      <c r="H4154" t="str">
        <f t="shared" ca="1" si="581"/>
        <v>'Simpl. All tex.-dual tex'!</v>
      </c>
      <c r="I4154" t="str">
        <f t="shared" ca="1" si="582"/>
        <v>'Simpl. All tex.-dual tex'!</v>
      </c>
      <c r="J4154">
        <f t="shared" ca="1" si="583"/>
        <v>0</v>
      </c>
      <c r="K4154">
        <f t="shared" ca="1" si="584"/>
        <v>0</v>
      </c>
      <c r="N4154" t="str">
        <f t="shared" ca="1" si="585"/>
        <v>D:z</v>
      </c>
      <c r="O4154" t="str">
        <f t="shared" ca="1" si="586"/>
        <v>D7:z7</v>
      </c>
    </row>
    <row r="4155" spans="1:15">
      <c r="A4155" t="str">
        <f t="shared" si="587"/>
        <v>11</v>
      </c>
      <c r="B4155" t="str">
        <f t="shared" ca="1" si="579"/>
        <v>W</v>
      </c>
      <c r="C4155" t="s">
        <v>4736</v>
      </c>
      <c r="D4155" t="s">
        <v>4747</v>
      </c>
      <c r="E4155">
        <f t="shared" ca="1" si="580"/>
        <v>0</v>
      </c>
      <c r="H4155" t="str">
        <f t="shared" ca="1" si="581"/>
        <v>'Simpl. All tex.-dual tex'!</v>
      </c>
      <c r="I4155" t="str">
        <f t="shared" ca="1" si="582"/>
        <v>'Simpl. All tex.-dual tex'!</v>
      </c>
      <c r="J4155">
        <f t="shared" ca="1" si="583"/>
        <v>0</v>
      </c>
      <c r="K4155">
        <f t="shared" ca="1" si="584"/>
        <v>0</v>
      </c>
      <c r="N4155" t="str">
        <f t="shared" ca="1" si="585"/>
        <v>D:z</v>
      </c>
      <c r="O4155" t="str">
        <f t="shared" ca="1" si="586"/>
        <v>D7:z7</v>
      </c>
    </row>
    <row r="4156" spans="1:15">
      <c r="A4156" t="str">
        <f t="shared" si="587"/>
        <v>12</v>
      </c>
      <c r="B4156" t="str">
        <f t="shared" ca="1" si="579"/>
        <v>W</v>
      </c>
      <c r="C4156" t="s">
        <v>4736</v>
      </c>
      <c r="D4156" t="s">
        <v>4748</v>
      </c>
      <c r="E4156">
        <f t="shared" ca="1" si="580"/>
        <v>0</v>
      </c>
      <c r="H4156" t="str">
        <f t="shared" ca="1" si="581"/>
        <v>'Simpl. All tex.-dual tex'!</v>
      </c>
      <c r="I4156" t="str">
        <f t="shared" ca="1" si="582"/>
        <v>'Simpl. All tex.-dual tex'!</v>
      </c>
      <c r="J4156">
        <f t="shared" ca="1" si="583"/>
        <v>0</v>
      </c>
      <c r="K4156">
        <f t="shared" ca="1" si="584"/>
        <v>0</v>
      </c>
      <c r="N4156" t="str">
        <f t="shared" ca="1" si="585"/>
        <v>D:z</v>
      </c>
      <c r="O4156" t="str">
        <f t="shared" ca="1" si="586"/>
        <v>D7:z7</v>
      </c>
    </row>
    <row r="4157" spans="1:15">
      <c r="A4157" t="str">
        <f t="shared" si="587"/>
        <v>13</v>
      </c>
      <c r="B4157" t="str">
        <f t="shared" ca="1" si="579"/>
        <v>W</v>
      </c>
      <c r="C4157" t="s">
        <v>4736</v>
      </c>
      <c r="D4157" t="s">
        <v>4749</v>
      </c>
      <c r="E4157">
        <f t="shared" ca="1" si="580"/>
        <v>0</v>
      </c>
      <c r="H4157" t="str">
        <f t="shared" ca="1" si="581"/>
        <v>'Simpl. All tex.-dual tex'!</v>
      </c>
      <c r="I4157" t="str">
        <f t="shared" ca="1" si="582"/>
        <v>'Simpl. All tex.-dual tex'!</v>
      </c>
      <c r="J4157">
        <f t="shared" ca="1" si="583"/>
        <v>0</v>
      </c>
      <c r="K4157">
        <f t="shared" ca="1" si="584"/>
        <v>0</v>
      </c>
      <c r="N4157" t="str">
        <f t="shared" ca="1" si="585"/>
        <v>D:z</v>
      </c>
      <c r="O4157" t="str">
        <f t="shared" ca="1" si="586"/>
        <v>D7:z7</v>
      </c>
    </row>
    <row r="4158" spans="1:15">
      <c r="A4158" t="str">
        <f t="shared" si="587"/>
        <v>100</v>
      </c>
      <c r="B4158" t="str">
        <f t="shared" ca="1" si="579"/>
        <v>W</v>
      </c>
      <c r="C4158" t="s">
        <v>4736</v>
      </c>
      <c r="D4158" t="s">
        <v>4750</v>
      </c>
      <c r="E4158">
        <f t="shared" ca="1" si="580"/>
        <v>0</v>
      </c>
      <c r="H4158" t="str">
        <f t="shared" ca="1" si="581"/>
        <v>'Simpl. All tex.-dual tex'!</v>
      </c>
      <c r="I4158" t="str">
        <f t="shared" ca="1" si="582"/>
        <v>'Simpl. All tex.-dual tex'!</v>
      </c>
      <c r="J4158">
        <f t="shared" ca="1" si="583"/>
        <v>0</v>
      </c>
      <c r="K4158">
        <f t="shared" ca="1" si="584"/>
        <v>0</v>
      </c>
      <c r="N4158" t="str">
        <f t="shared" ca="1" si="585"/>
        <v>D:z</v>
      </c>
      <c r="O4158" t="str">
        <f t="shared" ca="1" si="586"/>
        <v>D7:z7</v>
      </c>
    </row>
    <row r="4159" spans="1:15">
      <c r="A4159" t="str">
        <f t="shared" si="587"/>
        <v>01</v>
      </c>
      <c r="B4159" t="str">
        <f t="shared" ca="1" si="579"/>
        <v>W</v>
      </c>
      <c r="C4159" t="s">
        <v>4751</v>
      </c>
      <c r="D4159" t="s">
        <v>4752</v>
      </c>
      <c r="E4159">
        <f t="shared" ca="1" si="580"/>
        <v>0</v>
      </c>
      <c r="H4159" t="str">
        <f t="shared" ca="1" si="581"/>
        <v>'Simpl. All tex.-dual tex'!</v>
      </c>
      <c r="I4159" t="str">
        <f t="shared" ca="1" si="582"/>
        <v>'Simpl. All tex.-dual tex'!</v>
      </c>
      <c r="J4159">
        <f t="shared" ca="1" si="583"/>
        <v>0</v>
      </c>
      <c r="K4159">
        <f t="shared" ca="1" si="584"/>
        <v>0</v>
      </c>
      <c r="N4159" t="str">
        <f t="shared" ca="1" si="585"/>
        <v>D:z</v>
      </c>
      <c r="O4159" t="str">
        <f t="shared" ca="1" si="586"/>
        <v>D7:z7</v>
      </c>
    </row>
    <row r="4160" spans="1:15">
      <c r="A4160" t="str">
        <f t="shared" si="587"/>
        <v>02</v>
      </c>
      <c r="B4160" t="str">
        <f t="shared" ca="1" si="579"/>
        <v>W</v>
      </c>
      <c r="C4160" t="s">
        <v>4751</v>
      </c>
      <c r="D4160" t="s">
        <v>4753</v>
      </c>
      <c r="E4160">
        <f t="shared" ca="1" si="580"/>
        <v>0</v>
      </c>
      <c r="H4160" t="str">
        <f t="shared" ca="1" si="581"/>
        <v>'Simpl. All tex.-dual tex'!</v>
      </c>
      <c r="I4160" t="str">
        <f t="shared" ca="1" si="582"/>
        <v>'Simpl. All tex.-dual tex'!</v>
      </c>
      <c r="J4160">
        <f t="shared" ca="1" si="583"/>
        <v>0</v>
      </c>
      <c r="K4160">
        <f t="shared" ca="1" si="584"/>
        <v>0</v>
      </c>
      <c r="N4160" t="str">
        <f t="shared" ca="1" si="585"/>
        <v>D:z</v>
      </c>
      <c r="O4160" t="str">
        <f t="shared" ca="1" si="586"/>
        <v>D7:z7</v>
      </c>
    </row>
    <row r="4161" spans="1:15">
      <c r="A4161" t="str">
        <f t="shared" si="587"/>
        <v>03</v>
      </c>
      <c r="B4161" t="str">
        <f t="shared" ca="1" si="579"/>
        <v>W</v>
      </c>
      <c r="C4161" t="s">
        <v>4751</v>
      </c>
      <c r="D4161" t="s">
        <v>4754</v>
      </c>
      <c r="E4161">
        <f t="shared" ca="1" si="580"/>
        <v>0</v>
      </c>
      <c r="H4161" t="str">
        <f t="shared" ca="1" si="581"/>
        <v>'Simpl. All tex.-dual tex'!</v>
      </c>
      <c r="I4161" t="str">
        <f t="shared" ca="1" si="582"/>
        <v>'Simpl. All tex.-dual tex'!</v>
      </c>
      <c r="J4161">
        <f t="shared" ca="1" si="583"/>
        <v>0</v>
      </c>
      <c r="K4161">
        <f t="shared" ca="1" si="584"/>
        <v>0</v>
      </c>
      <c r="N4161" t="str">
        <f t="shared" ca="1" si="585"/>
        <v>D:z</v>
      </c>
      <c r="O4161" t="str">
        <f t="shared" ca="1" si="586"/>
        <v>D7:z7</v>
      </c>
    </row>
    <row r="4162" spans="1:15">
      <c r="A4162" t="str">
        <f t="shared" si="587"/>
        <v>04</v>
      </c>
      <c r="B4162" t="str">
        <f t="shared" ca="1" si="579"/>
        <v>W</v>
      </c>
      <c r="C4162" t="s">
        <v>4751</v>
      </c>
      <c r="D4162" t="s">
        <v>4755</v>
      </c>
      <c r="E4162">
        <f t="shared" ca="1" si="580"/>
        <v>0</v>
      </c>
      <c r="H4162" t="str">
        <f t="shared" ca="1" si="581"/>
        <v>'Simpl. All tex.-dual tex'!</v>
      </c>
      <c r="I4162" t="str">
        <f t="shared" ca="1" si="582"/>
        <v>'Simpl. All tex.-dual tex'!</v>
      </c>
      <c r="J4162">
        <f t="shared" ca="1" si="583"/>
        <v>0</v>
      </c>
      <c r="K4162">
        <f t="shared" ca="1" si="584"/>
        <v>0</v>
      </c>
      <c r="N4162" t="str">
        <f t="shared" ca="1" si="585"/>
        <v>D:z</v>
      </c>
      <c r="O4162" t="str">
        <f t="shared" ca="1" si="586"/>
        <v>D7:z7</v>
      </c>
    </row>
    <row r="4163" spans="1:15">
      <c r="A4163" t="str">
        <f t="shared" si="587"/>
        <v>05</v>
      </c>
      <c r="B4163" t="str">
        <f t="shared" ca="1" si="579"/>
        <v>W</v>
      </c>
      <c r="C4163" t="s">
        <v>4751</v>
      </c>
      <c r="D4163" t="s">
        <v>4756</v>
      </c>
      <c r="E4163">
        <f t="shared" ca="1" si="580"/>
        <v>0</v>
      </c>
      <c r="H4163" t="str">
        <f t="shared" ca="1" si="581"/>
        <v>'Simpl. All tex.-dual tex'!</v>
      </c>
      <c r="I4163" t="str">
        <f t="shared" ca="1" si="582"/>
        <v>'Simpl. All tex.-dual tex'!</v>
      </c>
      <c r="J4163">
        <f t="shared" ca="1" si="583"/>
        <v>0</v>
      </c>
      <c r="K4163">
        <f t="shared" ca="1" si="584"/>
        <v>0</v>
      </c>
      <c r="N4163" t="str">
        <f t="shared" ca="1" si="585"/>
        <v>D:z</v>
      </c>
      <c r="O4163" t="str">
        <f t="shared" ca="1" si="586"/>
        <v>D7:z7</v>
      </c>
    </row>
    <row r="4164" spans="1:15">
      <c r="A4164" t="str">
        <f t="shared" si="587"/>
        <v>06</v>
      </c>
      <c r="B4164" t="str">
        <f t="shared" ca="1" si="579"/>
        <v>W</v>
      </c>
      <c r="C4164" t="s">
        <v>4751</v>
      </c>
      <c r="D4164" t="s">
        <v>4757</v>
      </c>
      <c r="E4164">
        <f t="shared" ca="1" si="580"/>
        <v>0</v>
      </c>
      <c r="H4164" t="str">
        <f t="shared" ca="1" si="581"/>
        <v>'Simpl. All tex.-dual tex'!</v>
      </c>
      <c r="I4164" t="str">
        <f t="shared" ca="1" si="582"/>
        <v>'Simpl. All tex.-dual tex'!</v>
      </c>
      <c r="J4164">
        <f t="shared" ca="1" si="583"/>
        <v>0</v>
      </c>
      <c r="K4164">
        <f t="shared" ca="1" si="584"/>
        <v>0</v>
      </c>
      <c r="N4164" t="str">
        <f t="shared" ca="1" si="585"/>
        <v>D:z</v>
      </c>
      <c r="O4164" t="str">
        <f t="shared" ca="1" si="586"/>
        <v>D7:z7</v>
      </c>
    </row>
    <row r="4165" spans="1:15">
      <c r="A4165" t="str">
        <f t="shared" si="587"/>
        <v>07</v>
      </c>
      <c r="B4165" t="str">
        <f t="shared" ca="1" si="579"/>
        <v>W</v>
      </c>
      <c r="C4165" t="s">
        <v>4751</v>
      </c>
      <c r="D4165" t="s">
        <v>4758</v>
      </c>
      <c r="E4165">
        <f t="shared" ca="1" si="580"/>
        <v>0</v>
      </c>
      <c r="H4165" t="str">
        <f t="shared" ca="1" si="581"/>
        <v>'Simpl. All tex.-dual tex'!</v>
      </c>
      <c r="I4165" t="str">
        <f t="shared" ca="1" si="582"/>
        <v>'Simpl. All tex.-dual tex'!</v>
      </c>
      <c r="J4165">
        <f t="shared" ca="1" si="583"/>
        <v>0</v>
      </c>
      <c r="K4165">
        <f t="shared" ca="1" si="584"/>
        <v>0</v>
      </c>
      <c r="N4165" t="str">
        <f t="shared" ca="1" si="585"/>
        <v>D:z</v>
      </c>
      <c r="O4165" t="str">
        <f t="shared" ca="1" si="586"/>
        <v>D7:z7</v>
      </c>
    </row>
    <row r="4166" spans="1:15">
      <c r="A4166" t="str">
        <f t="shared" si="587"/>
        <v>08</v>
      </c>
      <c r="B4166" t="str">
        <f t="shared" ca="1" si="579"/>
        <v>W</v>
      </c>
      <c r="C4166" t="s">
        <v>4751</v>
      </c>
      <c r="D4166" t="s">
        <v>4759</v>
      </c>
      <c r="E4166">
        <f t="shared" ca="1" si="580"/>
        <v>0</v>
      </c>
      <c r="H4166" t="str">
        <f t="shared" ca="1" si="581"/>
        <v>'Simpl. All tex.-dual tex'!</v>
      </c>
      <c r="I4166" t="str">
        <f t="shared" ca="1" si="582"/>
        <v>'Simpl. All tex.-dual tex'!</v>
      </c>
      <c r="J4166">
        <f t="shared" ca="1" si="583"/>
        <v>0</v>
      </c>
      <c r="K4166">
        <f t="shared" ca="1" si="584"/>
        <v>0</v>
      </c>
      <c r="N4166" t="str">
        <f t="shared" ca="1" si="585"/>
        <v>D:z</v>
      </c>
      <c r="O4166" t="str">
        <f t="shared" ca="1" si="586"/>
        <v>D7:z7</v>
      </c>
    </row>
    <row r="4167" spans="1:15">
      <c r="A4167" t="str">
        <f t="shared" si="587"/>
        <v>09</v>
      </c>
      <c r="B4167" t="str">
        <f t="shared" ca="1" si="579"/>
        <v>W</v>
      </c>
      <c r="C4167" t="s">
        <v>4751</v>
      </c>
      <c r="D4167" t="s">
        <v>4760</v>
      </c>
      <c r="E4167">
        <f t="shared" ca="1" si="580"/>
        <v>0</v>
      </c>
      <c r="H4167" t="str">
        <f t="shared" ca="1" si="581"/>
        <v>'Simpl. All tex.-dual tex'!</v>
      </c>
      <c r="I4167" t="str">
        <f t="shared" ca="1" si="582"/>
        <v>'Simpl. All tex.-dual tex'!</v>
      </c>
      <c r="J4167">
        <f t="shared" ca="1" si="583"/>
        <v>0</v>
      </c>
      <c r="K4167">
        <f t="shared" ca="1" si="584"/>
        <v>0</v>
      </c>
      <c r="N4167" t="str">
        <f t="shared" ca="1" si="585"/>
        <v>D:z</v>
      </c>
      <c r="O4167" t="str">
        <f t="shared" ca="1" si="586"/>
        <v>D7:z7</v>
      </c>
    </row>
    <row r="4168" spans="1:15">
      <c r="A4168" t="str">
        <f t="shared" si="587"/>
        <v>10</v>
      </c>
      <c r="B4168" t="str">
        <f t="shared" ca="1" si="579"/>
        <v>W</v>
      </c>
      <c r="C4168" t="s">
        <v>4751</v>
      </c>
      <c r="D4168" t="s">
        <v>4761</v>
      </c>
      <c r="E4168">
        <f t="shared" ca="1" si="580"/>
        <v>0</v>
      </c>
      <c r="H4168" t="str">
        <f t="shared" ca="1" si="581"/>
        <v>'Simpl. All tex.-dual tex'!</v>
      </c>
      <c r="I4168" t="str">
        <f t="shared" ca="1" si="582"/>
        <v>'Simpl. All tex.-dual tex'!</v>
      </c>
      <c r="J4168">
        <f t="shared" ca="1" si="583"/>
        <v>0</v>
      </c>
      <c r="K4168">
        <f t="shared" ca="1" si="584"/>
        <v>0</v>
      </c>
      <c r="N4168" t="str">
        <f t="shared" ca="1" si="585"/>
        <v>D:z</v>
      </c>
      <c r="O4168" t="str">
        <f t="shared" ca="1" si="586"/>
        <v>D7:z7</v>
      </c>
    </row>
    <row r="4169" spans="1:15">
      <c r="A4169" t="str">
        <f t="shared" si="587"/>
        <v>11</v>
      </c>
      <c r="B4169" t="str">
        <f t="shared" ca="1" si="579"/>
        <v>W</v>
      </c>
      <c r="C4169" t="s">
        <v>4751</v>
      </c>
      <c r="D4169" t="s">
        <v>4762</v>
      </c>
      <c r="E4169">
        <f t="shared" ca="1" si="580"/>
        <v>0</v>
      </c>
      <c r="H4169" t="str">
        <f t="shared" ca="1" si="581"/>
        <v>'Simpl. All tex.-dual tex'!</v>
      </c>
      <c r="I4169" t="str">
        <f t="shared" ca="1" si="582"/>
        <v>'Simpl. All tex.-dual tex'!</v>
      </c>
      <c r="J4169">
        <f t="shared" ca="1" si="583"/>
        <v>0</v>
      </c>
      <c r="K4169">
        <f t="shared" ca="1" si="584"/>
        <v>0</v>
      </c>
      <c r="N4169" t="str">
        <f t="shared" ca="1" si="585"/>
        <v>D:z</v>
      </c>
      <c r="O4169" t="str">
        <f t="shared" ca="1" si="586"/>
        <v>D7:z7</v>
      </c>
    </row>
    <row r="4170" spans="1:15">
      <c r="A4170" t="str">
        <f t="shared" si="587"/>
        <v>12</v>
      </c>
      <c r="B4170" t="str">
        <f t="shared" ca="1" si="579"/>
        <v>W</v>
      </c>
      <c r="C4170" t="s">
        <v>4751</v>
      </c>
      <c r="D4170" t="s">
        <v>4763</v>
      </c>
      <c r="E4170">
        <f t="shared" ca="1" si="580"/>
        <v>0</v>
      </c>
      <c r="H4170" t="str">
        <f t="shared" ca="1" si="581"/>
        <v>'Simpl. All tex.-dual tex'!</v>
      </c>
      <c r="I4170" t="str">
        <f t="shared" ca="1" si="582"/>
        <v>'Simpl. All tex.-dual tex'!</v>
      </c>
      <c r="J4170">
        <f t="shared" ca="1" si="583"/>
        <v>0</v>
      </c>
      <c r="K4170">
        <f t="shared" ca="1" si="584"/>
        <v>0</v>
      </c>
      <c r="N4170" t="str">
        <f t="shared" ca="1" si="585"/>
        <v>D:z</v>
      </c>
      <c r="O4170" t="str">
        <f t="shared" ca="1" si="586"/>
        <v>D7:z7</v>
      </c>
    </row>
    <row r="4171" spans="1:15">
      <c r="A4171" t="str">
        <f t="shared" si="587"/>
        <v>13</v>
      </c>
      <c r="B4171" t="str">
        <f t="shared" ref="B4171:B4234" ca="1" si="588">VLOOKUP(H4171,$A$1:$K$3,11,FALSE)</f>
        <v>W</v>
      </c>
      <c r="C4171" t="s">
        <v>4751</v>
      </c>
      <c r="D4171" t="s">
        <v>4764</v>
      </c>
      <c r="E4171">
        <f t="shared" ref="E4171:E4234" ca="1" si="589">IFERROR(VLOOKUP(C4171,INDIRECT($H4171&amp;$N4171),MATCH($A4171,INDIRECT($H4171&amp;$O4171),0),FALSE),0)</f>
        <v>0</v>
      </c>
      <c r="H4171" t="str">
        <f t="shared" ref="H4171:H4234" ca="1" si="590">IF(I4171&lt;&gt;0,I4171,IF(J4171&lt;&gt;0,J4171,K4171))</f>
        <v>'Simpl. All tex.-dual tex'!</v>
      </c>
      <c r="I4171" t="str">
        <f t="shared" ref="I4171:I4234" ca="1" si="591">IF(IFERROR(VLOOKUP(C4171,INDIRECT($G$5&amp;"D:D"),1,FALSE),0)&lt;&gt;0,I$9,0)</f>
        <v>'Simpl. All tex.-dual tex'!</v>
      </c>
      <c r="J4171">
        <f t="shared" ref="J4171:J4234" ca="1" si="592">IF(IFERROR(VLOOKUP(C4171,INDIRECT($G$6&amp;"D:D"),1,FALSE),0)&lt;&gt;0,J$9,0)</f>
        <v>0</v>
      </c>
      <c r="K4171">
        <f t="shared" ref="K4171:K4234" ca="1" si="593">IF(IFERROR(VLOOKUP($C4171,INDIRECT($G$7&amp;"d:d"),1,FALSE),0)&lt;&gt;0,K$9,0)</f>
        <v>0</v>
      </c>
      <c r="N4171" t="str">
        <f t="shared" ref="N4171:N4234" ca="1" si="594">VLOOKUP($H4171,$G$5:$I$7,2,FALSE)</f>
        <v>D:z</v>
      </c>
      <c r="O4171" t="str">
        <f t="shared" ref="O4171:O4234" ca="1" si="595">VLOOKUP($H4171,$G$5:$I$7,3,FALSE)</f>
        <v>D7:z7</v>
      </c>
    </row>
    <row r="4172" spans="1:15">
      <c r="A4172" t="str">
        <f t="shared" si="587"/>
        <v>100</v>
      </c>
      <c r="B4172" t="str">
        <f t="shared" ca="1" si="588"/>
        <v>W</v>
      </c>
      <c r="C4172" t="s">
        <v>4751</v>
      </c>
      <c r="D4172" t="s">
        <v>4765</v>
      </c>
      <c r="E4172">
        <f t="shared" ca="1" si="589"/>
        <v>0</v>
      </c>
      <c r="H4172" t="str">
        <f t="shared" ca="1" si="590"/>
        <v>'Simpl. All tex.-dual tex'!</v>
      </c>
      <c r="I4172" t="str">
        <f t="shared" ca="1" si="591"/>
        <v>'Simpl. All tex.-dual tex'!</v>
      </c>
      <c r="J4172">
        <f t="shared" ca="1" si="592"/>
        <v>0</v>
      </c>
      <c r="K4172">
        <f t="shared" ca="1" si="593"/>
        <v>0</v>
      </c>
      <c r="N4172" t="str">
        <f t="shared" ca="1" si="594"/>
        <v>D:z</v>
      </c>
      <c r="O4172" t="str">
        <f t="shared" ca="1" si="595"/>
        <v>D7:z7</v>
      </c>
    </row>
    <row r="4173" spans="1:15">
      <c r="A4173" t="str">
        <f t="shared" ref="A4173:A4182" si="596">MID(D4173,LEN(C4173)+2,LEN(D4173)-LEN(C4173))</f>
        <v>01</v>
      </c>
      <c r="B4173" t="str">
        <f t="shared" ca="1" si="588"/>
        <v>W</v>
      </c>
      <c r="C4173" t="s">
        <v>4766</v>
      </c>
      <c r="D4173" t="s">
        <v>4767</v>
      </c>
      <c r="E4173">
        <f t="shared" ca="1" si="589"/>
        <v>0</v>
      </c>
      <c r="H4173" t="str">
        <f t="shared" ca="1" si="590"/>
        <v>'Simpl. All tex.-dual tex'!</v>
      </c>
      <c r="I4173" t="str">
        <f t="shared" ca="1" si="591"/>
        <v>'Simpl. All tex.-dual tex'!</v>
      </c>
      <c r="J4173">
        <f t="shared" ca="1" si="592"/>
        <v>0</v>
      </c>
      <c r="K4173">
        <f t="shared" ca="1" si="593"/>
        <v>0</v>
      </c>
      <c r="N4173" t="str">
        <f t="shared" ca="1" si="594"/>
        <v>D:z</v>
      </c>
      <c r="O4173" t="str">
        <f t="shared" ca="1" si="595"/>
        <v>D7:z7</v>
      </c>
    </row>
    <row r="4174" spans="1:15">
      <c r="A4174" t="str">
        <f t="shared" si="596"/>
        <v>02</v>
      </c>
      <c r="B4174" t="str">
        <f t="shared" ca="1" si="588"/>
        <v>W</v>
      </c>
      <c r="C4174" t="s">
        <v>4766</v>
      </c>
      <c r="D4174" t="s">
        <v>4768</v>
      </c>
      <c r="E4174">
        <f t="shared" ca="1" si="589"/>
        <v>0</v>
      </c>
      <c r="H4174" t="str">
        <f t="shared" ca="1" si="590"/>
        <v>'Simpl. All tex.-dual tex'!</v>
      </c>
      <c r="I4174" t="str">
        <f t="shared" ca="1" si="591"/>
        <v>'Simpl. All tex.-dual tex'!</v>
      </c>
      <c r="J4174">
        <f t="shared" ca="1" si="592"/>
        <v>0</v>
      </c>
      <c r="K4174">
        <f t="shared" ca="1" si="593"/>
        <v>0</v>
      </c>
      <c r="N4174" t="str">
        <f t="shared" ca="1" si="594"/>
        <v>D:z</v>
      </c>
      <c r="O4174" t="str">
        <f t="shared" ca="1" si="595"/>
        <v>D7:z7</v>
      </c>
    </row>
    <row r="4175" spans="1:15">
      <c r="A4175" t="str">
        <f t="shared" si="596"/>
        <v>03</v>
      </c>
      <c r="B4175" t="str">
        <f t="shared" ca="1" si="588"/>
        <v>W</v>
      </c>
      <c r="C4175" t="s">
        <v>4766</v>
      </c>
      <c r="D4175" t="s">
        <v>4769</v>
      </c>
      <c r="E4175">
        <f t="shared" ca="1" si="589"/>
        <v>0</v>
      </c>
      <c r="H4175" t="str">
        <f t="shared" ca="1" si="590"/>
        <v>'Simpl. All tex.-dual tex'!</v>
      </c>
      <c r="I4175" t="str">
        <f t="shared" ca="1" si="591"/>
        <v>'Simpl. All tex.-dual tex'!</v>
      </c>
      <c r="J4175">
        <f t="shared" ca="1" si="592"/>
        <v>0</v>
      </c>
      <c r="K4175">
        <f t="shared" ca="1" si="593"/>
        <v>0</v>
      </c>
      <c r="N4175" t="str">
        <f t="shared" ca="1" si="594"/>
        <v>D:z</v>
      </c>
      <c r="O4175" t="str">
        <f t="shared" ca="1" si="595"/>
        <v>D7:z7</v>
      </c>
    </row>
    <row r="4176" spans="1:15">
      <c r="A4176" t="str">
        <f t="shared" si="596"/>
        <v>04</v>
      </c>
      <c r="B4176" t="str">
        <f t="shared" ca="1" si="588"/>
        <v>W</v>
      </c>
      <c r="C4176" t="s">
        <v>4766</v>
      </c>
      <c r="D4176" t="s">
        <v>4770</v>
      </c>
      <c r="E4176">
        <f t="shared" ca="1" si="589"/>
        <v>0</v>
      </c>
      <c r="H4176" t="str">
        <f t="shared" ca="1" si="590"/>
        <v>'Simpl. All tex.-dual tex'!</v>
      </c>
      <c r="I4176" t="str">
        <f t="shared" ca="1" si="591"/>
        <v>'Simpl. All tex.-dual tex'!</v>
      </c>
      <c r="J4176">
        <f t="shared" ca="1" si="592"/>
        <v>0</v>
      </c>
      <c r="K4176">
        <f t="shared" ca="1" si="593"/>
        <v>0</v>
      </c>
      <c r="N4176" t="str">
        <f t="shared" ca="1" si="594"/>
        <v>D:z</v>
      </c>
      <c r="O4176" t="str">
        <f t="shared" ca="1" si="595"/>
        <v>D7:z7</v>
      </c>
    </row>
    <row r="4177" spans="1:15">
      <c r="A4177" t="str">
        <f t="shared" si="596"/>
        <v>05</v>
      </c>
      <c r="B4177" t="str">
        <f t="shared" ca="1" si="588"/>
        <v>W</v>
      </c>
      <c r="C4177" t="s">
        <v>4766</v>
      </c>
      <c r="D4177" t="s">
        <v>4771</v>
      </c>
      <c r="E4177">
        <f t="shared" ca="1" si="589"/>
        <v>0</v>
      </c>
      <c r="H4177" t="str">
        <f t="shared" ca="1" si="590"/>
        <v>'Simpl. All tex.-dual tex'!</v>
      </c>
      <c r="I4177" t="str">
        <f t="shared" ca="1" si="591"/>
        <v>'Simpl. All tex.-dual tex'!</v>
      </c>
      <c r="J4177">
        <f t="shared" ca="1" si="592"/>
        <v>0</v>
      </c>
      <c r="K4177">
        <f t="shared" ca="1" si="593"/>
        <v>0</v>
      </c>
      <c r="N4177" t="str">
        <f t="shared" ca="1" si="594"/>
        <v>D:z</v>
      </c>
      <c r="O4177" t="str">
        <f t="shared" ca="1" si="595"/>
        <v>D7:z7</v>
      </c>
    </row>
    <row r="4178" spans="1:15">
      <c r="A4178" t="str">
        <f t="shared" si="596"/>
        <v>06</v>
      </c>
      <c r="B4178" t="str">
        <f t="shared" ca="1" si="588"/>
        <v>W</v>
      </c>
      <c r="C4178" t="s">
        <v>4766</v>
      </c>
      <c r="D4178" t="s">
        <v>4772</v>
      </c>
      <c r="E4178">
        <f t="shared" ca="1" si="589"/>
        <v>0</v>
      </c>
      <c r="H4178" t="str">
        <f t="shared" ca="1" si="590"/>
        <v>'Simpl. All tex.-dual tex'!</v>
      </c>
      <c r="I4178" t="str">
        <f t="shared" ca="1" si="591"/>
        <v>'Simpl. All tex.-dual tex'!</v>
      </c>
      <c r="J4178">
        <f t="shared" ca="1" si="592"/>
        <v>0</v>
      </c>
      <c r="K4178">
        <f t="shared" ca="1" si="593"/>
        <v>0</v>
      </c>
      <c r="N4178" t="str">
        <f t="shared" ca="1" si="594"/>
        <v>D:z</v>
      </c>
      <c r="O4178" t="str">
        <f t="shared" ca="1" si="595"/>
        <v>D7:z7</v>
      </c>
    </row>
    <row r="4179" spans="1:15">
      <c r="A4179" t="str">
        <f t="shared" si="596"/>
        <v>07</v>
      </c>
      <c r="B4179" t="str">
        <f t="shared" ca="1" si="588"/>
        <v>W</v>
      </c>
      <c r="C4179" t="s">
        <v>4766</v>
      </c>
      <c r="D4179" t="s">
        <v>4773</v>
      </c>
      <c r="E4179">
        <f t="shared" ca="1" si="589"/>
        <v>0</v>
      </c>
      <c r="H4179" t="str">
        <f t="shared" ca="1" si="590"/>
        <v>'Simpl. All tex.-dual tex'!</v>
      </c>
      <c r="I4179" t="str">
        <f t="shared" ca="1" si="591"/>
        <v>'Simpl. All tex.-dual tex'!</v>
      </c>
      <c r="J4179">
        <f t="shared" ca="1" si="592"/>
        <v>0</v>
      </c>
      <c r="K4179">
        <f t="shared" ca="1" si="593"/>
        <v>0</v>
      </c>
      <c r="N4179" t="str">
        <f t="shared" ca="1" si="594"/>
        <v>D:z</v>
      </c>
      <c r="O4179" t="str">
        <f t="shared" ca="1" si="595"/>
        <v>D7:z7</v>
      </c>
    </row>
    <row r="4180" spans="1:15">
      <c r="A4180" t="str">
        <f t="shared" si="596"/>
        <v>08</v>
      </c>
      <c r="B4180" t="str">
        <f t="shared" ca="1" si="588"/>
        <v>W</v>
      </c>
      <c r="C4180" t="s">
        <v>4766</v>
      </c>
      <c r="D4180" t="s">
        <v>4774</v>
      </c>
      <c r="E4180">
        <f t="shared" ca="1" si="589"/>
        <v>0</v>
      </c>
      <c r="H4180" t="str">
        <f t="shared" ca="1" si="590"/>
        <v>'Simpl. All tex.-dual tex'!</v>
      </c>
      <c r="I4180" t="str">
        <f t="shared" ca="1" si="591"/>
        <v>'Simpl. All tex.-dual tex'!</v>
      </c>
      <c r="J4180">
        <f t="shared" ca="1" si="592"/>
        <v>0</v>
      </c>
      <c r="K4180">
        <f t="shared" ca="1" si="593"/>
        <v>0</v>
      </c>
      <c r="N4180" t="str">
        <f t="shared" ca="1" si="594"/>
        <v>D:z</v>
      </c>
      <c r="O4180" t="str">
        <f t="shared" ca="1" si="595"/>
        <v>D7:z7</v>
      </c>
    </row>
    <row r="4181" spans="1:15">
      <c r="A4181" t="str">
        <f t="shared" si="596"/>
        <v>09</v>
      </c>
      <c r="B4181" t="str">
        <f t="shared" ca="1" si="588"/>
        <v>W</v>
      </c>
      <c r="C4181" t="s">
        <v>4766</v>
      </c>
      <c r="D4181" t="s">
        <v>4775</v>
      </c>
      <c r="E4181">
        <f t="shared" ca="1" si="589"/>
        <v>0</v>
      </c>
      <c r="H4181" t="str">
        <f t="shared" ca="1" si="590"/>
        <v>'Simpl. All tex.-dual tex'!</v>
      </c>
      <c r="I4181" t="str">
        <f t="shared" ca="1" si="591"/>
        <v>'Simpl. All tex.-dual tex'!</v>
      </c>
      <c r="J4181">
        <f t="shared" ca="1" si="592"/>
        <v>0</v>
      </c>
      <c r="K4181">
        <f t="shared" ca="1" si="593"/>
        <v>0</v>
      </c>
      <c r="N4181" t="str">
        <f t="shared" ca="1" si="594"/>
        <v>D:z</v>
      </c>
      <c r="O4181" t="str">
        <f t="shared" ca="1" si="595"/>
        <v>D7:z7</v>
      </c>
    </row>
    <row r="4182" spans="1:15">
      <c r="A4182" t="str">
        <f t="shared" si="596"/>
        <v>10</v>
      </c>
      <c r="B4182" t="str">
        <f t="shared" ca="1" si="588"/>
        <v>W</v>
      </c>
      <c r="C4182" t="s">
        <v>4766</v>
      </c>
      <c r="D4182" t="s">
        <v>4776</v>
      </c>
      <c r="E4182">
        <f t="shared" ca="1" si="589"/>
        <v>0</v>
      </c>
      <c r="H4182" t="str">
        <f t="shared" ca="1" si="590"/>
        <v>'Simpl. All tex.-dual tex'!</v>
      </c>
      <c r="I4182" t="str">
        <f t="shared" ca="1" si="591"/>
        <v>'Simpl. All tex.-dual tex'!</v>
      </c>
      <c r="J4182">
        <f t="shared" ca="1" si="592"/>
        <v>0</v>
      </c>
      <c r="K4182">
        <f t="shared" ca="1" si="593"/>
        <v>0</v>
      </c>
      <c r="N4182" t="str">
        <f t="shared" ca="1" si="594"/>
        <v>D:z</v>
      </c>
      <c r="O4182" t="str">
        <f t="shared" ca="1" si="595"/>
        <v>D7:z7</v>
      </c>
    </row>
    <row r="4183" spans="1:15">
      <c r="A4183" t="str">
        <f t="shared" ref="A4183:A4246" si="597">MID(D4183,LEN(C4183)+2,LEN(D4183)-LEN(C4183))</f>
        <v>11</v>
      </c>
      <c r="B4183" t="str">
        <f t="shared" ca="1" si="588"/>
        <v>W</v>
      </c>
      <c r="C4183" t="s">
        <v>4766</v>
      </c>
      <c r="D4183" t="s">
        <v>4777</v>
      </c>
      <c r="E4183">
        <f t="shared" ca="1" si="589"/>
        <v>0</v>
      </c>
      <c r="H4183" t="str">
        <f t="shared" ca="1" si="590"/>
        <v>'Simpl. All tex.-dual tex'!</v>
      </c>
      <c r="I4183" t="str">
        <f t="shared" ca="1" si="591"/>
        <v>'Simpl. All tex.-dual tex'!</v>
      </c>
      <c r="J4183">
        <f t="shared" ca="1" si="592"/>
        <v>0</v>
      </c>
      <c r="K4183">
        <f t="shared" ca="1" si="593"/>
        <v>0</v>
      </c>
      <c r="N4183" t="str">
        <f t="shared" ca="1" si="594"/>
        <v>D:z</v>
      </c>
      <c r="O4183" t="str">
        <f t="shared" ca="1" si="595"/>
        <v>D7:z7</v>
      </c>
    </row>
    <row r="4184" spans="1:15">
      <c r="A4184" t="str">
        <f t="shared" si="597"/>
        <v>12</v>
      </c>
      <c r="B4184" t="str">
        <f t="shared" ca="1" si="588"/>
        <v>W</v>
      </c>
      <c r="C4184" t="s">
        <v>4766</v>
      </c>
      <c r="D4184" t="s">
        <v>4778</v>
      </c>
      <c r="E4184">
        <f t="shared" ca="1" si="589"/>
        <v>0</v>
      </c>
      <c r="H4184" t="str">
        <f t="shared" ca="1" si="590"/>
        <v>'Simpl. All tex.-dual tex'!</v>
      </c>
      <c r="I4184" t="str">
        <f t="shared" ca="1" si="591"/>
        <v>'Simpl. All tex.-dual tex'!</v>
      </c>
      <c r="J4184">
        <f t="shared" ca="1" si="592"/>
        <v>0</v>
      </c>
      <c r="K4184">
        <f t="shared" ca="1" si="593"/>
        <v>0</v>
      </c>
      <c r="N4184" t="str">
        <f t="shared" ca="1" si="594"/>
        <v>D:z</v>
      </c>
      <c r="O4184" t="str">
        <f t="shared" ca="1" si="595"/>
        <v>D7:z7</v>
      </c>
    </row>
    <row r="4185" spans="1:15">
      <c r="A4185" t="str">
        <f t="shared" si="597"/>
        <v>13</v>
      </c>
      <c r="B4185" t="str">
        <f t="shared" ca="1" si="588"/>
        <v>W</v>
      </c>
      <c r="C4185" t="s">
        <v>4766</v>
      </c>
      <c r="D4185" t="s">
        <v>4779</v>
      </c>
      <c r="E4185">
        <f t="shared" ca="1" si="589"/>
        <v>0</v>
      </c>
      <c r="H4185" t="str">
        <f t="shared" ca="1" si="590"/>
        <v>'Simpl. All tex.-dual tex'!</v>
      </c>
      <c r="I4185" t="str">
        <f t="shared" ca="1" si="591"/>
        <v>'Simpl. All tex.-dual tex'!</v>
      </c>
      <c r="J4185">
        <f t="shared" ca="1" si="592"/>
        <v>0</v>
      </c>
      <c r="K4185">
        <f t="shared" ca="1" si="593"/>
        <v>0</v>
      </c>
      <c r="N4185" t="str">
        <f t="shared" ca="1" si="594"/>
        <v>D:z</v>
      </c>
      <c r="O4185" t="str">
        <f t="shared" ca="1" si="595"/>
        <v>D7:z7</v>
      </c>
    </row>
    <row r="4186" spans="1:15">
      <c r="A4186" t="str">
        <f t="shared" si="597"/>
        <v>01</v>
      </c>
      <c r="B4186" t="str">
        <f t="shared" ca="1" si="588"/>
        <v>W</v>
      </c>
      <c r="C4186" t="s">
        <v>4780</v>
      </c>
      <c r="D4186" t="s">
        <v>4781</v>
      </c>
      <c r="E4186">
        <f t="shared" ca="1" si="589"/>
        <v>0</v>
      </c>
      <c r="H4186" t="str">
        <f t="shared" ca="1" si="590"/>
        <v>'Simpl. All tex.-dual tex'!</v>
      </c>
      <c r="I4186" t="str">
        <f t="shared" ca="1" si="591"/>
        <v>'Simpl. All tex.-dual tex'!</v>
      </c>
      <c r="J4186">
        <f t="shared" ca="1" si="592"/>
        <v>0</v>
      </c>
      <c r="K4186">
        <f t="shared" ca="1" si="593"/>
        <v>0</v>
      </c>
      <c r="N4186" t="str">
        <f t="shared" ca="1" si="594"/>
        <v>D:z</v>
      </c>
      <c r="O4186" t="str">
        <f t="shared" ca="1" si="595"/>
        <v>D7:z7</v>
      </c>
    </row>
    <row r="4187" spans="1:15">
      <c r="A4187" t="str">
        <f t="shared" si="597"/>
        <v>02</v>
      </c>
      <c r="B4187" t="str">
        <f t="shared" ca="1" si="588"/>
        <v>W</v>
      </c>
      <c r="C4187" t="s">
        <v>4780</v>
      </c>
      <c r="D4187" t="s">
        <v>4782</v>
      </c>
      <c r="E4187">
        <f t="shared" ca="1" si="589"/>
        <v>0</v>
      </c>
      <c r="H4187" t="str">
        <f t="shared" ca="1" si="590"/>
        <v>'Simpl. All tex.-dual tex'!</v>
      </c>
      <c r="I4187" t="str">
        <f t="shared" ca="1" si="591"/>
        <v>'Simpl. All tex.-dual tex'!</v>
      </c>
      <c r="J4187">
        <f t="shared" ca="1" si="592"/>
        <v>0</v>
      </c>
      <c r="K4187">
        <f t="shared" ca="1" si="593"/>
        <v>0</v>
      </c>
      <c r="N4187" t="str">
        <f t="shared" ca="1" si="594"/>
        <v>D:z</v>
      </c>
      <c r="O4187" t="str">
        <f t="shared" ca="1" si="595"/>
        <v>D7:z7</v>
      </c>
    </row>
    <row r="4188" spans="1:15">
      <c r="A4188" t="str">
        <f t="shared" si="597"/>
        <v>03</v>
      </c>
      <c r="B4188" t="str">
        <f t="shared" ca="1" si="588"/>
        <v>W</v>
      </c>
      <c r="C4188" t="s">
        <v>4780</v>
      </c>
      <c r="D4188" t="s">
        <v>4783</v>
      </c>
      <c r="E4188">
        <f t="shared" ca="1" si="589"/>
        <v>0</v>
      </c>
      <c r="H4188" t="str">
        <f t="shared" ca="1" si="590"/>
        <v>'Simpl. All tex.-dual tex'!</v>
      </c>
      <c r="I4188" t="str">
        <f t="shared" ca="1" si="591"/>
        <v>'Simpl. All tex.-dual tex'!</v>
      </c>
      <c r="J4188">
        <f t="shared" ca="1" si="592"/>
        <v>0</v>
      </c>
      <c r="K4188">
        <f t="shared" ca="1" si="593"/>
        <v>0</v>
      </c>
      <c r="N4188" t="str">
        <f t="shared" ca="1" si="594"/>
        <v>D:z</v>
      </c>
      <c r="O4188" t="str">
        <f t="shared" ca="1" si="595"/>
        <v>D7:z7</v>
      </c>
    </row>
    <row r="4189" spans="1:15">
      <c r="A4189" t="str">
        <f t="shared" si="597"/>
        <v>04</v>
      </c>
      <c r="B4189" t="str">
        <f t="shared" ca="1" si="588"/>
        <v>W</v>
      </c>
      <c r="C4189" t="s">
        <v>4780</v>
      </c>
      <c r="D4189" t="s">
        <v>4784</v>
      </c>
      <c r="E4189">
        <f t="shared" ca="1" si="589"/>
        <v>0</v>
      </c>
      <c r="H4189" t="str">
        <f t="shared" ca="1" si="590"/>
        <v>'Simpl. All tex.-dual tex'!</v>
      </c>
      <c r="I4189" t="str">
        <f t="shared" ca="1" si="591"/>
        <v>'Simpl. All tex.-dual tex'!</v>
      </c>
      <c r="J4189">
        <f t="shared" ca="1" si="592"/>
        <v>0</v>
      </c>
      <c r="K4189">
        <f t="shared" ca="1" si="593"/>
        <v>0</v>
      </c>
      <c r="N4189" t="str">
        <f t="shared" ca="1" si="594"/>
        <v>D:z</v>
      </c>
      <c r="O4189" t="str">
        <f t="shared" ca="1" si="595"/>
        <v>D7:z7</v>
      </c>
    </row>
    <row r="4190" spans="1:15">
      <c r="A4190" t="str">
        <f t="shared" si="597"/>
        <v>05</v>
      </c>
      <c r="B4190" t="str">
        <f t="shared" ca="1" si="588"/>
        <v>W</v>
      </c>
      <c r="C4190" t="s">
        <v>4780</v>
      </c>
      <c r="D4190" t="s">
        <v>4785</v>
      </c>
      <c r="E4190">
        <f t="shared" ca="1" si="589"/>
        <v>0</v>
      </c>
      <c r="H4190" t="str">
        <f t="shared" ca="1" si="590"/>
        <v>'Simpl. All tex.-dual tex'!</v>
      </c>
      <c r="I4190" t="str">
        <f t="shared" ca="1" si="591"/>
        <v>'Simpl. All tex.-dual tex'!</v>
      </c>
      <c r="J4190">
        <f t="shared" ca="1" si="592"/>
        <v>0</v>
      </c>
      <c r="K4190">
        <f t="shared" ca="1" si="593"/>
        <v>0</v>
      </c>
      <c r="N4190" t="str">
        <f t="shared" ca="1" si="594"/>
        <v>D:z</v>
      </c>
      <c r="O4190" t="str">
        <f t="shared" ca="1" si="595"/>
        <v>D7:z7</v>
      </c>
    </row>
    <row r="4191" spans="1:15">
      <c r="A4191" t="str">
        <f t="shared" si="597"/>
        <v>06</v>
      </c>
      <c r="B4191" t="str">
        <f t="shared" ca="1" si="588"/>
        <v>W</v>
      </c>
      <c r="C4191" t="s">
        <v>4780</v>
      </c>
      <c r="D4191" t="s">
        <v>4786</v>
      </c>
      <c r="E4191">
        <f t="shared" ca="1" si="589"/>
        <v>0</v>
      </c>
      <c r="H4191" t="str">
        <f t="shared" ca="1" si="590"/>
        <v>'Simpl. All tex.-dual tex'!</v>
      </c>
      <c r="I4191" t="str">
        <f t="shared" ca="1" si="591"/>
        <v>'Simpl. All tex.-dual tex'!</v>
      </c>
      <c r="J4191">
        <f t="shared" ca="1" si="592"/>
        <v>0</v>
      </c>
      <c r="K4191">
        <f t="shared" ca="1" si="593"/>
        <v>0</v>
      </c>
      <c r="N4191" t="str">
        <f t="shared" ca="1" si="594"/>
        <v>D:z</v>
      </c>
      <c r="O4191" t="str">
        <f t="shared" ca="1" si="595"/>
        <v>D7:z7</v>
      </c>
    </row>
    <row r="4192" spans="1:15">
      <c r="A4192" t="str">
        <f t="shared" si="597"/>
        <v>07</v>
      </c>
      <c r="B4192" t="str">
        <f t="shared" ca="1" si="588"/>
        <v>W</v>
      </c>
      <c r="C4192" t="s">
        <v>4780</v>
      </c>
      <c r="D4192" t="s">
        <v>4787</v>
      </c>
      <c r="E4192">
        <f t="shared" ca="1" si="589"/>
        <v>0</v>
      </c>
      <c r="H4192" t="str">
        <f t="shared" ca="1" si="590"/>
        <v>'Simpl. All tex.-dual tex'!</v>
      </c>
      <c r="I4192" t="str">
        <f t="shared" ca="1" si="591"/>
        <v>'Simpl. All tex.-dual tex'!</v>
      </c>
      <c r="J4192">
        <f t="shared" ca="1" si="592"/>
        <v>0</v>
      </c>
      <c r="K4192">
        <f t="shared" ca="1" si="593"/>
        <v>0</v>
      </c>
      <c r="N4192" t="str">
        <f t="shared" ca="1" si="594"/>
        <v>D:z</v>
      </c>
      <c r="O4192" t="str">
        <f t="shared" ca="1" si="595"/>
        <v>D7:z7</v>
      </c>
    </row>
    <row r="4193" spans="1:15">
      <c r="A4193" t="str">
        <f t="shared" si="597"/>
        <v>08</v>
      </c>
      <c r="B4193" t="str">
        <f t="shared" ca="1" si="588"/>
        <v>W</v>
      </c>
      <c r="C4193" t="s">
        <v>4780</v>
      </c>
      <c r="D4193" t="s">
        <v>4788</v>
      </c>
      <c r="E4193">
        <f t="shared" ca="1" si="589"/>
        <v>0</v>
      </c>
      <c r="H4193" t="str">
        <f t="shared" ca="1" si="590"/>
        <v>'Simpl. All tex.-dual tex'!</v>
      </c>
      <c r="I4193" t="str">
        <f t="shared" ca="1" si="591"/>
        <v>'Simpl. All tex.-dual tex'!</v>
      </c>
      <c r="J4193">
        <f t="shared" ca="1" si="592"/>
        <v>0</v>
      </c>
      <c r="K4193">
        <f t="shared" ca="1" si="593"/>
        <v>0</v>
      </c>
      <c r="N4193" t="str">
        <f t="shared" ca="1" si="594"/>
        <v>D:z</v>
      </c>
      <c r="O4193" t="str">
        <f t="shared" ca="1" si="595"/>
        <v>D7:z7</v>
      </c>
    </row>
    <row r="4194" spans="1:15">
      <c r="A4194" t="str">
        <f t="shared" si="597"/>
        <v>09</v>
      </c>
      <c r="B4194" t="str">
        <f t="shared" ca="1" si="588"/>
        <v>W</v>
      </c>
      <c r="C4194" t="s">
        <v>4780</v>
      </c>
      <c r="D4194" t="s">
        <v>4789</v>
      </c>
      <c r="E4194">
        <f t="shared" ca="1" si="589"/>
        <v>0</v>
      </c>
      <c r="H4194" t="str">
        <f t="shared" ca="1" si="590"/>
        <v>'Simpl. All tex.-dual tex'!</v>
      </c>
      <c r="I4194" t="str">
        <f t="shared" ca="1" si="591"/>
        <v>'Simpl. All tex.-dual tex'!</v>
      </c>
      <c r="J4194">
        <f t="shared" ca="1" si="592"/>
        <v>0</v>
      </c>
      <c r="K4194">
        <f t="shared" ca="1" si="593"/>
        <v>0</v>
      </c>
      <c r="N4194" t="str">
        <f t="shared" ca="1" si="594"/>
        <v>D:z</v>
      </c>
      <c r="O4194" t="str">
        <f t="shared" ca="1" si="595"/>
        <v>D7:z7</v>
      </c>
    </row>
    <row r="4195" spans="1:15">
      <c r="A4195" t="str">
        <f t="shared" si="597"/>
        <v>10</v>
      </c>
      <c r="B4195" t="str">
        <f t="shared" ca="1" si="588"/>
        <v>W</v>
      </c>
      <c r="C4195" t="s">
        <v>4780</v>
      </c>
      <c r="D4195" t="s">
        <v>4790</v>
      </c>
      <c r="E4195">
        <f t="shared" ca="1" si="589"/>
        <v>0</v>
      </c>
      <c r="H4195" t="str">
        <f t="shared" ca="1" si="590"/>
        <v>'Simpl. All tex.-dual tex'!</v>
      </c>
      <c r="I4195" t="str">
        <f t="shared" ca="1" si="591"/>
        <v>'Simpl. All tex.-dual tex'!</v>
      </c>
      <c r="J4195">
        <f t="shared" ca="1" si="592"/>
        <v>0</v>
      </c>
      <c r="K4195">
        <f t="shared" ca="1" si="593"/>
        <v>0</v>
      </c>
      <c r="N4195" t="str">
        <f t="shared" ca="1" si="594"/>
        <v>D:z</v>
      </c>
      <c r="O4195" t="str">
        <f t="shared" ca="1" si="595"/>
        <v>D7:z7</v>
      </c>
    </row>
    <row r="4196" spans="1:15">
      <c r="A4196" t="str">
        <f t="shared" si="597"/>
        <v>11</v>
      </c>
      <c r="B4196" t="str">
        <f t="shared" ca="1" si="588"/>
        <v>W</v>
      </c>
      <c r="C4196" t="s">
        <v>4780</v>
      </c>
      <c r="D4196" t="s">
        <v>4791</v>
      </c>
      <c r="E4196">
        <f t="shared" ca="1" si="589"/>
        <v>0</v>
      </c>
      <c r="H4196" t="str">
        <f t="shared" ca="1" si="590"/>
        <v>'Simpl. All tex.-dual tex'!</v>
      </c>
      <c r="I4196" t="str">
        <f t="shared" ca="1" si="591"/>
        <v>'Simpl. All tex.-dual tex'!</v>
      </c>
      <c r="J4196">
        <f t="shared" ca="1" si="592"/>
        <v>0</v>
      </c>
      <c r="K4196">
        <f t="shared" ca="1" si="593"/>
        <v>0</v>
      </c>
      <c r="N4196" t="str">
        <f t="shared" ca="1" si="594"/>
        <v>D:z</v>
      </c>
      <c r="O4196" t="str">
        <f t="shared" ca="1" si="595"/>
        <v>D7:z7</v>
      </c>
    </row>
    <row r="4197" spans="1:15">
      <c r="A4197" t="str">
        <f t="shared" si="597"/>
        <v>12</v>
      </c>
      <c r="B4197" t="str">
        <f t="shared" ca="1" si="588"/>
        <v>W</v>
      </c>
      <c r="C4197" t="s">
        <v>4780</v>
      </c>
      <c r="D4197" t="s">
        <v>4792</v>
      </c>
      <c r="E4197">
        <f t="shared" ca="1" si="589"/>
        <v>0</v>
      </c>
      <c r="H4197" t="str">
        <f t="shared" ca="1" si="590"/>
        <v>'Simpl. All tex.-dual tex'!</v>
      </c>
      <c r="I4197" t="str">
        <f t="shared" ca="1" si="591"/>
        <v>'Simpl. All tex.-dual tex'!</v>
      </c>
      <c r="J4197">
        <f t="shared" ca="1" si="592"/>
        <v>0</v>
      </c>
      <c r="K4197">
        <f t="shared" ca="1" si="593"/>
        <v>0</v>
      </c>
      <c r="N4197" t="str">
        <f t="shared" ca="1" si="594"/>
        <v>D:z</v>
      </c>
      <c r="O4197" t="str">
        <f t="shared" ca="1" si="595"/>
        <v>D7:z7</v>
      </c>
    </row>
    <row r="4198" spans="1:15">
      <c r="A4198" t="str">
        <f t="shared" si="597"/>
        <v>13</v>
      </c>
      <c r="B4198" t="str">
        <f t="shared" ca="1" si="588"/>
        <v>W</v>
      </c>
      <c r="C4198" t="s">
        <v>4780</v>
      </c>
      <c r="D4198" t="s">
        <v>4793</v>
      </c>
      <c r="E4198">
        <f t="shared" ca="1" si="589"/>
        <v>0</v>
      </c>
      <c r="H4198" t="str">
        <f t="shared" ca="1" si="590"/>
        <v>'Simpl. All tex.-dual tex'!</v>
      </c>
      <c r="I4198" t="str">
        <f t="shared" ca="1" si="591"/>
        <v>'Simpl. All tex.-dual tex'!</v>
      </c>
      <c r="J4198">
        <f t="shared" ca="1" si="592"/>
        <v>0</v>
      </c>
      <c r="K4198">
        <f t="shared" ca="1" si="593"/>
        <v>0</v>
      </c>
      <c r="N4198" t="str">
        <f t="shared" ca="1" si="594"/>
        <v>D:z</v>
      </c>
      <c r="O4198" t="str">
        <f t="shared" ca="1" si="595"/>
        <v>D7:z7</v>
      </c>
    </row>
    <row r="4199" spans="1:15">
      <c r="A4199" t="str">
        <f t="shared" si="597"/>
        <v>01</v>
      </c>
      <c r="B4199" t="str">
        <f t="shared" ca="1" si="588"/>
        <v>W</v>
      </c>
      <c r="C4199" t="s">
        <v>4794</v>
      </c>
      <c r="D4199" t="s">
        <v>4795</v>
      </c>
      <c r="E4199">
        <f t="shared" ca="1" si="589"/>
        <v>0</v>
      </c>
      <c r="H4199" t="str">
        <f t="shared" ca="1" si="590"/>
        <v>'Simpl. All tex.-dual tex'!</v>
      </c>
      <c r="I4199" t="str">
        <f t="shared" ca="1" si="591"/>
        <v>'Simpl. All tex.-dual tex'!</v>
      </c>
      <c r="J4199">
        <f t="shared" ca="1" si="592"/>
        <v>0</v>
      </c>
      <c r="K4199">
        <f t="shared" ca="1" si="593"/>
        <v>0</v>
      </c>
      <c r="N4199" t="str">
        <f t="shared" ca="1" si="594"/>
        <v>D:z</v>
      </c>
      <c r="O4199" t="str">
        <f t="shared" ca="1" si="595"/>
        <v>D7:z7</v>
      </c>
    </row>
    <row r="4200" spans="1:15">
      <c r="A4200" t="str">
        <f t="shared" si="597"/>
        <v>02</v>
      </c>
      <c r="B4200" t="str">
        <f t="shared" ca="1" si="588"/>
        <v>W</v>
      </c>
      <c r="C4200" t="s">
        <v>4794</v>
      </c>
      <c r="D4200" t="s">
        <v>4796</v>
      </c>
      <c r="E4200">
        <f t="shared" ca="1" si="589"/>
        <v>0</v>
      </c>
      <c r="H4200" t="str">
        <f t="shared" ca="1" si="590"/>
        <v>'Simpl. All tex.-dual tex'!</v>
      </c>
      <c r="I4200" t="str">
        <f t="shared" ca="1" si="591"/>
        <v>'Simpl. All tex.-dual tex'!</v>
      </c>
      <c r="J4200">
        <f t="shared" ca="1" si="592"/>
        <v>0</v>
      </c>
      <c r="K4200">
        <f t="shared" ca="1" si="593"/>
        <v>0</v>
      </c>
      <c r="N4200" t="str">
        <f t="shared" ca="1" si="594"/>
        <v>D:z</v>
      </c>
      <c r="O4200" t="str">
        <f t="shared" ca="1" si="595"/>
        <v>D7:z7</v>
      </c>
    </row>
    <row r="4201" spans="1:15">
      <c r="A4201" t="str">
        <f t="shared" si="597"/>
        <v>03</v>
      </c>
      <c r="B4201" t="str">
        <f t="shared" ca="1" si="588"/>
        <v>W</v>
      </c>
      <c r="C4201" t="s">
        <v>4794</v>
      </c>
      <c r="D4201" t="s">
        <v>4797</v>
      </c>
      <c r="E4201">
        <f t="shared" ca="1" si="589"/>
        <v>0</v>
      </c>
      <c r="H4201" t="str">
        <f t="shared" ca="1" si="590"/>
        <v>'Simpl. All tex.-dual tex'!</v>
      </c>
      <c r="I4201" t="str">
        <f t="shared" ca="1" si="591"/>
        <v>'Simpl. All tex.-dual tex'!</v>
      </c>
      <c r="J4201">
        <f t="shared" ca="1" si="592"/>
        <v>0</v>
      </c>
      <c r="K4201">
        <f t="shared" ca="1" si="593"/>
        <v>0</v>
      </c>
      <c r="N4201" t="str">
        <f t="shared" ca="1" si="594"/>
        <v>D:z</v>
      </c>
      <c r="O4201" t="str">
        <f t="shared" ca="1" si="595"/>
        <v>D7:z7</v>
      </c>
    </row>
    <row r="4202" spans="1:15">
      <c r="A4202" t="str">
        <f t="shared" si="597"/>
        <v>04</v>
      </c>
      <c r="B4202" t="str">
        <f t="shared" ca="1" si="588"/>
        <v>W</v>
      </c>
      <c r="C4202" t="s">
        <v>4794</v>
      </c>
      <c r="D4202" t="s">
        <v>4798</v>
      </c>
      <c r="E4202">
        <f t="shared" ca="1" si="589"/>
        <v>0</v>
      </c>
      <c r="H4202" t="str">
        <f t="shared" ca="1" si="590"/>
        <v>'Simpl. All tex.-dual tex'!</v>
      </c>
      <c r="I4202" t="str">
        <f t="shared" ca="1" si="591"/>
        <v>'Simpl. All tex.-dual tex'!</v>
      </c>
      <c r="J4202">
        <f t="shared" ca="1" si="592"/>
        <v>0</v>
      </c>
      <c r="K4202">
        <f t="shared" ca="1" si="593"/>
        <v>0</v>
      </c>
      <c r="N4202" t="str">
        <f t="shared" ca="1" si="594"/>
        <v>D:z</v>
      </c>
      <c r="O4202" t="str">
        <f t="shared" ca="1" si="595"/>
        <v>D7:z7</v>
      </c>
    </row>
    <row r="4203" spans="1:15">
      <c r="A4203" t="str">
        <f t="shared" si="597"/>
        <v>05</v>
      </c>
      <c r="B4203" t="str">
        <f t="shared" ca="1" si="588"/>
        <v>W</v>
      </c>
      <c r="C4203" t="s">
        <v>4794</v>
      </c>
      <c r="D4203" t="s">
        <v>4799</v>
      </c>
      <c r="E4203">
        <f t="shared" ca="1" si="589"/>
        <v>0</v>
      </c>
      <c r="H4203" t="str">
        <f t="shared" ca="1" si="590"/>
        <v>'Simpl. All tex.-dual tex'!</v>
      </c>
      <c r="I4203" t="str">
        <f t="shared" ca="1" si="591"/>
        <v>'Simpl. All tex.-dual tex'!</v>
      </c>
      <c r="J4203">
        <f t="shared" ca="1" si="592"/>
        <v>0</v>
      </c>
      <c r="K4203">
        <f t="shared" ca="1" si="593"/>
        <v>0</v>
      </c>
      <c r="N4203" t="str">
        <f t="shared" ca="1" si="594"/>
        <v>D:z</v>
      </c>
      <c r="O4203" t="str">
        <f t="shared" ca="1" si="595"/>
        <v>D7:z7</v>
      </c>
    </row>
    <row r="4204" spans="1:15">
      <c r="A4204" t="str">
        <f t="shared" si="597"/>
        <v>06</v>
      </c>
      <c r="B4204" t="str">
        <f t="shared" ca="1" si="588"/>
        <v>W</v>
      </c>
      <c r="C4204" t="s">
        <v>4794</v>
      </c>
      <c r="D4204" t="s">
        <v>4800</v>
      </c>
      <c r="E4204">
        <f t="shared" ca="1" si="589"/>
        <v>0</v>
      </c>
      <c r="H4204" t="str">
        <f t="shared" ca="1" si="590"/>
        <v>'Simpl. All tex.-dual tex'!</v>
      </c>
      <c r="I4204" t="str">
        <f t="shared" ca="1" si="591"/>
        <v>'Simpl. All tex.-dual tex'!</v>
      </c>
      <c r="J4204">
        <f t="shared" ca="1" si="592"/>
        <v>0</v>
      </c>
      <c r="K4204">
        <f t="shared" ca="1" si="593"/>
        <v>0</v>
      </c>
      <c r="N4204" t="str">
        <f t="shared" ca="1" si="594"/>
        <v>D:z</v>
      </c>
      <c r="O4204" t="str">
        <f t="shared" ca="1" si="595"/>
        <v>D7:z7</v>
      </c>
    </row>
    <row r="4205" spans="1:15">
      <c r="A4205" t="str">
        <f t="shared" si="597"/>
        <v>07</v>
      </c>
      <c r="B4205" t="str">
        <f t="shared" ca="1" si="588"/>
        <v>W</v>
      </c>
      <c r="C4205" t="s">
        <v>4794</v>
      </c>
      <c r="D4205" t="s">
        <v>4801</v>
      </c>
      <c r="E4205">
        <f t="shared" ca="1" si="589"/>
        <v>0</v>
      </c>
      <c r="H4205" t="str">
        <f t="shared" ca="1" si="590"/>
        <v>'Simpl. All tex.-dual tex'!</v>
      </c>
      <c r="I4205" t="str">
        <f t="shared" ca="1" si="591"/>
        <v>'Simpl. All tex.-dual tex'!</v>
      </c>
      <c r="J4205">
        <f t="shared" ca="1" si="592"/>
        <v>0</v>
      </c>
      <c r="K4205">
        <f t="shared" ca="1" si="593"/>
        <v>0</v>
      </c>
      <c r="N4205" t="str">
        <f t="shared" ca="1" si="594"/>
        <v>D:z</v>
      </c>
      <c r="O4205" t="str">
        <f t="shared" ca="1" si="595"/>
        <v>D7:z7</v>
      </c>
    </row>
    <row r="4206" spans="1:15">
      <c r="A4206" t="str">
        <f t="shared" si="597"/>
        <v>08</v>
      </c>
      <c r="B4206" t="str">
        <f t="shared" ca="1" si="588"/>
        <v>W</v>
      </c>
      <c r="C4206" t="s">
        <v>4794</v>
      </c>
      <c r="D4206" t="s">
        <v>4802</v>
      </c>
      <c r="E4206">
        <f t="shared" ca="1" si="589"/>
        <v>0</v>
      </c>
      <c r="H4206" t="str">
        <f t="shared" ca="1" si="590"/>
        <v>'Simpl. All tex.-dual tex'!</v>
      </c>
      <c r="I4206" t="str">
        <f t="shared" ca="1" si="591"/>
        <v>'Simpl. All tex.-dual tex'!</v>
      </c>
      <c r="J4206">
        <f t="shared" ca="1" si="592"/>
        <v>0</v>
      </c>
      <c r="K4206">
        <f t="shared" ca="1" si="593"/>
        <v>0</v>
      </c>
      <c r="N4206" t="str">
        <f t="shared" ca="1" si="594"/>
        <v>D:z</v>
      </c>
      <c r="O4206" t="str">
        <f t="shared" ca="1" si="595"/>
        <v>D7:z7</v>
      </c>
    </row>
    <row r="4207" spans="1:15">
      <c r="A4207" t="str">
        <f t="shared" si="597"/>
        <v>09</v>
      </c>
      <c r="B4207" t="str">
        <f t="shared" ca="1" si="588"/>
        <v>W</v>
      </c>
      <c r="C4207" t="s">
        <v>4794</v>
      </c>
      <c r="D4207" t="s">
        <v>4803</v>
      </c>
      <c r="E4207">
        <f t="shared" ca="1" si="589"/>
        <v>0</v>
      </c>
      <c r="H4207" t="str">
        <f t="shared" ca="1" si="590"/>
        <v>'Simpl. All tex.-dual tex'!</v>
      </c>
      <c r="I4207" t="str">
        <f t="shared" ca="1" si="591"/>
        <v>'Simpl. All tex.-dual tex'!</v>
      </c>
      <c r="J4207">
        <f t="shared" ca="1" si="592"/>
        <v>0</v>
      </c>
      <c r="K4207">
        <f t="shared" ca="1" si="593"/>
        <v>0</v>
      </c>
      <c r="N4207" t="str">
        <f t="shared" ca="1" si="594"/>
        <v>D:z</v>
      </c>
      <c r="O4207" t="str">
        <f t="shared" ca="1" si="595"/>
        <v>D7:z7</v>
      </c>
    </row>
    <row r="4208" spans="1:15">
      <c r="A4208" t="str">
        <f t="shared" si="597"/>
        <v>10</v>
      </c>
      <c r="B4208" t="str">
        <f t="shared" ca="1" si="588"/>
        <v>W</v>
      </c>
      <c r="C4208" t="s">
        <v>4794</v>
      </c>
      <c r="D4208" t="s">
        <v>4804</v>
      </c>
      <c r="E4208">
        <f t="shared" ca="1" si="589"/>
        <v>0</v>
      </c>
      <c r="H4208" t="str">
        <f t="shared" ca="1" si="590"/>
        <v>'Simpl. All tex.-dual tex'!</v>
      </c>
      <c r="I4208" t="str">
        <f t="shared" ca="1" si="591"/>
        <v>'Simpl. All tex.-dual tex'!</v>
      </c>
      <c r="J4208">
        <f t="shared" ca="1" si="592"/>
        <v>0</v>
      </c>
      <c r="K4208">
        <f t="shared" ca="1" si="593"/>
        <v>0</v>
      </c>
      <c r="N4208" t="str">
        <f t="shared" ca="1" si="594"/>
        <v>D:z</v>
      </c>
      <c r="O4208" t="str">
        <f t="shared" ca="1" si="595"/>
        <v>D7:z7</v>
      </c>
    </row>
    <row r="4209" spans="1:15">
      <c r="A4209" t="str">
        <f t="shared" si="597"/>
        <v>11</v>
      </c>
      <c r="B4209" t="str">
        <f t="shared" ca="1" si="588"/>
        <v>W</v>
      </c>
      <c r="C4209" t="s">
        <v>4794</v>
      </c>
      <c r="D4209" t="s">
        <v>4805</v>
      </c>
      <c r="E4209">
        <f t="shared" ca="1" si="589"/>
        <v>0</v>
      </c>
      <c r="H4209" t="str">
        <f t="shared" ca="1" si="590"/>
        <v>'Simpl. All tex.-dual tex'!</v>
      </c>
      <c r="I4209" t="str">
        <f t="shared" ca="1" si="591"/>
        <v>'Simpl. All tex.-dual tex'!</v>
      </c>
      <c r="J4209">
        <f t="shared" ca="1" si="592"/>
        <v>0</v>
      </c>
      <c r="K4209">
        <f t="shared" ca="1" si="593"/>
        <v>0</v>
      </c>
      <c r="N4209" t="str">
        <f t="shared" ca="1" si="594"/>
        <v>D:z</v>
      </c>
      <c r="O4209" t="str">
        <f t="shared" ca="1" si="595"/>
        <v>D7:z7</v>
      </c>
    </row>
    <row r="4210" spans="1:15">
      <c r="A4210" t="str">
        <f t="shared" si="597"/>
        <v>12</v>
      </c>
      <c r="B4210" t="str">
        <f t="shared" ca="1" si="588"/>
        <v>W</v>
      </c>
      <c r="C4210" t="s">
        <v>4794</v>
      </c>
      <c r="D4210" t="s">
        <v>4806</v>
      </c>
      <c r="E4210">
        <f t="shared" ca="1" si="589"/>
        <v>0</v>
      </c>
      <c r="H4210" t="str">
        <f t="shared" ca="1" si="590"/>
        <v>'Simpl. All tex.-dual tex'!</v>
      </c>
      <c r="I4210" t="str">
        <f t="shared" ca="1" si="591"/>
        <v>'Simpl. All tex.-dual tex'!</v>
      </c>
      <c r="J4210">
        <f t="shared" ca="1" si="592"/>
        <v>0</v>
      </c>
      <c r="K4210">
        <f t="shared" ca="1" si="593"/>
        <v>0</v>
      </c>
      <c r="N4210" t="str">
        <f t="shared" ca="1" si="594"/>
        <v>D:z</v>
      </c>
      <c r="O4210" t="str">
        <f t="shared" ca="1" si="595"/>
        <v>D7:z7</v>
      </c>
    </row>
    <row r="4211" spans="1:15">
      <c r="A4211" t="str">
        <f t="shared" si="597"/>
        <v>13</v>
      </c>
      <c r="B4211" t="str">
        <f t="shared" ca="1" si="588"/>
        <v>W</v>
      </c>
      <c r="C4211" t="s">
        <v>4794</v>
      </c>
      <c r="D4211" t="s">
        <v>4807</v>
      </c>
      <c r="E4211">
        <f t="shared" ca="1" si="589"/>
        <v>0</v>
      </c>
      <c r="H4211" t="str">
        <f t="shared" ca="1" si="590"/>
        <v>'Simpl. All tex.-dual tex'!</v>
      </c>
      <c r="I4211" t="str">
        <f t="shared" ca="1" si="591"/>
        <v>'Simpl. All tex.-dual tex'!</v>
      </c>
      <c r="J4211">
        <f t="shared" ca="1" si="592"/>
        <v>0</v>
      </c>
      <c r="K4211">
        <f t="shared" ca="1" si="593"/>
        <v>0</v>
      </c>
      <c r="N4211" t="str">
        <f t="shared" ca="1" si="594"/>
        <v>D:z</v>
      </c>
      <c r="O4211" t="str">
        <f t="shared" ca="1" si="595"/>
        <v>D7:z7</v>
      </c>
    </row>
    <row r="4212" spans="1:15">
      <c r="A4212" t="str">
        <f t="shared" si="597"/>
        <v>01</v>
      </c>
      <c r="B4212" t="str">
        <f t="shared" ca="1" si="588"/>
        <v>W</v>
      </c>
      <c r="C4212" t="s">
        <v>4808</v>
      </c>
      <c r="D4212" t="s">
        <v>4809</v>
      </c>
      <c r="E4212">
        <f t="shared" ca="1" si="589"/>
        <v>0</v>
      </c>
      <c r="H4212" t="str">
        <f t="shared" ca="1" si="590"/>
        <v>'Simpl. All tex.-dual tex'!</v>
      </c>
      <c r="I4212" t="str">
        <f t="shared" ca="1" si="591"/>
        <v>'Simpl. All tex.-dual tex'!</v>
      </c>
      <c r="J4212">
        <f t="shared" ca="1" si="592"/>
        <v>0</v>
      </c>
      <c r="K4212">
        <f t="shared" ca="1" si="593"/>
        <v>0</v>
      </c>
      <c r="N4212" t="str">
        <f t="shared" ca="1" si="594"/>
        <v>D:z</v>
      </c>
      <c r="O4212" t="str">
        <f t="shared" ca="1" si="595"/>
        <v>D7:z7</v>
      </c>
    </row>
    <row r="4213" spans="1:15">
      <c r="A4213" t="str">
        <f t="shared" si="597"/>
        <v>02</v>
      </c>
      <c r="B4213" t="str">
        <f t="shared" ca="1" si="588"/>
        <v>W</v>
      </c>
      <c r="C4213" t="s">
        <v>4808</v>
      </c>
      <c r="D4213" t="s">
        <v>4810</v>
      </c>
      <c r="E4213">
        <f t="shared" ca="1" si="589"/>
        <v>0</v>
      </c>
      <c r="H4213" t="str">
        <f t="shared" ca="1" si="590"/>
        <v>'Simpl. All tex.-dual tex'!</v>
      </c>
      <c r="I4213" t="str">
        <f t="shared" ca="1" si="591"/>
        <v>'Simpl. All tex.-dual tex'!</v>
      </c>
      <c r="J4213">
        <f t="shared" ca="1" si="592"/>
        <v>0</v>
      </c>
      <c r="K4213">
        <f t="shared" ca="1" si="593"/>
        <v>0</v>
      </c>
      <c r="N4213" t="str">
        <f t="shared" ca="1" si="594"/>
        <v>D:z</v>
      </c>
      <c r="O4213" t="str">
        <f t="shared" ca="1" si="595"/>
        <v>D7:z7</v>
      </c>
    </row>
    <row r="4214" spans="1:15">
      <c r="A4214" t="str">
        <f t="shared" si="597"/>
        <v>03</v>
      </c>
      <c r="B4214" t="str">
        <f t="shared" ca="1" si="588"/>
        <v>W</v>
      </c>
      <c r="C4214" t="s">
        <v>4808</v>
      </c>
      <c r="D4214" t="s">
        <v>4811</v>
      </c>
      <c r="E4214">
        <f t="shared" ca="1" si="589"/>
        <v>0</v>
      </c>
      <c r="H4214" t="str">
        <f t="shared" ca="1" si="590"/>
        <v>'Simpl. All tex.-dual tex'!</v>
      </c>
      <c r="I4214" t="str">
        <f t="shared" ca="1" si="591"/>
        <v>'Simpl. All tex.-dual tex'!</v>
      </c>
      <c r="J4214">
        <f t="shared" ca="1" si="592"/>
        <v>0</v>
      </c>
      <c r="K4214">
        <f t="shared" ca="1" si="593"/>
        <v>0</v>
      </c>
      <c r="N4214" t="str">
        <f t="shared" ca="1" si="594"/>
        <v>D:z</v>
      </c>
      <c r="O4214" t="str">
        <f t="shared" ca="1" si="595"/>
        <v>D7:z7</v>
      </c>
    </row>
    <row r="4215" spans="1:15">
      <c r="A4215" t="str">
        <f t="shared" si="597"/>
        <v>04</v>
      </c>
      <c r="B4215" t="str">
        <f t="shared" ca="1" si="588"/>
        <v>W</v>
      </c>
      <c r="C4215" t="s">
        <v>4808</v>
      </c>
      <c r="D4215" t="s">
        <v>4812</v>
      </c>
      <c r="E4215">
        <f t="shared" ca="1" si="589"/>
        <v>0</v>
      </c>
      <c r="H4215" t="str">
        <f t="shared" ca="1" si="590"/>
        <v>'Simpl. All tex.-dual tex'!</v>
      </c>
      <c r="I4215" t="str">
        <f t="shared" ca="1" si="591"/>
        <v>'Simpl. All tex.-dual tex'!</v>
      </c>
      <c r="J4215">
        <f t="shared" ca="1" si="592"/>
        <v>0</v>
      </c>
      <c r="K4215">
        <f t="shared" ca="1" si="593"/>
        <v>0</v>
      </c>
      <c r="N4215" t="str">
        <f t="shared" ca="1" si="594"/>
        <v>D:z</v>
      </c>
      <c r="O4215" t="str">
        <f t="shared" ca="1" si="595"/>
        <v>D7:z7</v>
      </c>
    </row>
    <row r="4216" spans="1:15">
      <c r="A4216" t="str">
        <f t="shared" si="597"/>
        <v>05</v>
      </c>
      <c r="B4216" t="str">
        <f t="shared" ca="1" si="588"/>
        <v>W</v>
      </c>
      <c r="C4216" t="s">
        <v>4808</v>
      </c>
      <c r="D4216" t="s">
        <v>4813</v>
      </c>
      <c r="E4216">
        <f t="shared" ca="1" si="589"/>
        <v>0</v>
      </c>
      <c r="H4216" t="str">
        <f t="shared" ca="1" si="590"/>
        <v>'Simpl. All tex.-dual tex'!</v>
      </c>
      <c r="I4216" t="str">
        <f t="shared" ca="1" si="591"/>
        <v>'Simpl. All tex.-dual tex'!</v>
      </c>
      <c r="J4216">
        <f t="shared" ca="1" si="592"/>
        <v>0</v>
      </c>
      <c r="K4216">
        <f t="shared" ca="1" si="593"/>
        <v>0</v>
      </c>
      <c r="N4216" t="str">
        <f t="shared" ca="1" si="594"/>
        <v>D:z</v>
      </c>
      <c r="O4216" t="str">
        <f t="shared" ca="1" si="595"/>
        <v>D7:z7</v>
      </c>
    </row>
    <row r="4217" spans="1:15">
      <c r="A4217" t="str">
        <f t="shared" si="597"/>
        <v>06</v>
      </c>
      <c r="B4217" t="str">
        <f t="shared" ca="1" si="588"/>
        <v>W</v>
      </c>
      <c r="C4217" t="s">
        <v>4808</v>
      </c>
      <c r="D4217" t="s">
        <v>4814</v>
      </c>
      <c r="E4217">
        <f t="shared" ca="1" si="589"/>
        <v>0</v>
      </c>
      <c r="H4217" t="str">
        <f t="shared" ca="1" si="590"/>
        <v>'Simpl. All tex.-dual tex'!</v>
      </c>
      <c r="I4217" t="str">
        <f t="shared" ca="1" si="591"/>
        <v>'Simpl. All tex.-dual tex'!</v>
      </c>
      <c r="J4217">
        <f t="shared" ca="1" si="592"/>
        <v>0</v>
      </c>
      <c r="K4217">
        <f t="shared" ca="1" si="593"/>
        <v>0</v>
      </c>
      <c r="N4217" t="str">
        <f t="shared" ca="1" si="594"/>
        <v>D:z</v>
      </c>
      <c r="O4217" t="str">
        <f t="shared" ca="1" si="595"/>
        <v>D7:z7</v>
      </c>
    </row>
    <row r="4218" spans="1:15">
      <c r="A4218" t="str">
        <f t="shared" si="597"/>
        <v>07</v>
      </c>
      <c r="B4218" t="str">
        <f t="shared" ca="1" si="588"/>
        <v>W</v>
      </c>
      <c r="C4218" t="s">
        <v>4808</v>
      </c>
      <c r="D4218" t="s">
        <v>4815</v>
      </c>
      <c r="E4218">
        <f t="shared" ca="1" si="589"/>
        <v>0</v>
      </c>
      <c r="H4218" t="str">
        <f t="shared" ca="1" si="590"/>
        <v>'Simpl. All tex.-dual tex'!</v>
      </c>
      <c r="I4218" t="str">
        <f t="shared" ca="1" si="591"/>
        <v>'Simpl. All tex.-dual tex'!</v>
      </c>
      <c r="J4218">
        <f t="shared" ca="1" si="592"/>
        <v>0</v>
      </c>
      <c r="K4218">
        <f t="shared" ca="1" si="593"/>
        <v>0</v>
      </c>
      <c r="N4218" t="str">
        <f t="shared" ca="1" si="594"/>
        <v>D:z</v>
      </c>
      <c r="O4218" t="str">
        <f t="shared" ca="1" si="595"/>
        <v>D7:z7</v>
      </c>
    </row>
    <row r="4219" spans="1:15">
      <c r="A4219" t="str">
        <f t="shared" si="597"/>
        <v>08</v>
      </c>
      <c r="B4219" t="str">
        <f t="shared" ca="1" si="588"/>
        <v>W</v>
      </c>
      <c r="C4219" t="s">
        <v>4808</v>
      </c>
      <c r="D4219" t="s">
        <v>4816</v>
      </c>
      <c r="E4219">
        <f t="shared" ca="1" si="589"/>
        <v>0</v>
      </c>
      <c r="H4219" t="str">
        <f t="shared" ca="1" si="590"/>
        <v>'Simpl. All tex.-dual tex'!</v>
      </c>
      <c r="I4219" t="str">
        <f t="shared" ca="1" si="591"/>
        <v>'Simpl. All tex.-dual tex'!</v>
      </c>
      <c r="J4219">
        <f t="shared" ca="1" si="592"/>
        <v>0</v>
      </c>
      <c r="K4219">
        <f t="shared" ca="1" si="593"/>
        <v>0</v>
      </c>
      <c r="N4219" t="str">
        <f t="shared" ca="1" si="594"/>
        <v>D:z</v>
      </c>
      <c r="O4219" t="str">
        <f t="shared" ca="1" si="595"/>
        <v>D7:z7</v>
      </c>
    </row>
    <row r="4220" spans="1:15">
      <c r="A4220" t="str">
        <f t="shared" si="597"/>
        <v>09</v>
      </c>
      <c r="B4220" t="str">
        <f t="shared" ca="1" si="588"/>
        <v>W</v>
      </c>
      <c r="C4220" t="s">
        <v>4808</v>
      </c>
      <c r="D4220" t="s">
        <v>4817</v>
      </c>
      <c r="E4220">
        <f t="shared" ca="1" si="589"/>
        <v>0</v>
      </c>
      <c r="H4220" t="str">
        <f t="shared" ca="1" si="590"/>
        <v>'Simpl. All tex.-dual tex'!</v>
      </c>
      <c r="I4220" t="str">
        <f t="shared" ca="1" si="591"/>
        <v>'Simpl. All tex.-dual tex'!</v>
      </c>
      <c r="J4220">
        <f t="shared" ca="1" si="592"/>
        <v>0</v>
      </c>
      <c r="K4220">
        <f t="shared" ca="1" si="593"/>
        <v>0</v>
      </c>
      <c r="N4220" t="str">
        <f t="shared" ca="1" si="594"/>
        <v>D:z</v>
      </c>
      <c r="O4220" t="str">
        <f t="shared" ca="1" si="595"/>
        <v>D7:z7</v>
      </c>
    </row>
    <row r="4221" spans="1:15">
      <c r="A4221" t="str">
        <f t="shared" si="597"/>
        <v>10</v>
      </c>
      <c r="B4221" t="str">
        <f t="shared" ca="1" si="588"/>
        <v>W</v>
      </c>
      <c r="C4221" t="s">
        <v>4808</v>
      </c>
      <c r="D4221" t="s">
        <v>4818</v>
      </c>
      <c r="E4221">
        <f t="shared" ca="1" si="589"/>
        <v>0</v>
      </c>
      <c r="H4221" t="str">
        <f t="shared" ca="1" si="590"/>
        <v>'Simpl. All tex.-dual tex'!</v>
      </c>
      <c r="I4221" t="str">
        <f t="shared" ca="1" si="591"/>
        <v>'Simpl. All tex.-dual tex'!</v>
      </c>
      <c r="J4221">
        <f t="shared" ca="1" si="592"/>
        <v>0</v>
      </c>
      <c r="K4221">
        <f t="shared" ca="1" si="593"/>
        <v>0</v>
      </c>
      <c r="N4221" t="str">
        <f t="shared" ca="1" si="594"/>
        <v>D:z</v>
      </c>
      <c r="O4221" t="str">
        <f t="shared" ca="1" si="595"/>
        <v>D7:z7</v>
      </c>
    </row>
    <row r="4222" spans="1:15">
      <c r="A4222" t="str">
        <f t="shared" si="597"/>
        <v>11</v>
      </c>
      <c r="B4222" t="str">
        <f t="shared" ca="1" si="588"/>
        <v>W</v>
      </c>
      <c r="C4222" t="s">
        <v>4808</v>
      </c>
      <c r="D4222" t="s">
        <v>4819</v>
      </c>
      <c r="E4222">
        <f t="shared" ca="1" si="589"/>
        <v>0</v>
      </c>
      <c r="H4222" t="str">
        <f t="shared" ca="1" si="590"/>
        <v>'Simpl. All tex.-dual tex'!</v>
      </c>
      <c r="I4222" t="str">
        <f t="shared" ca="1" si="591"/>
        <v>'Simpl. All tex.-dual tex'!</v>
      </c>
      <c r="J4222">
        <f t="shared" ca="1" si="592"/>
        <v>0</v>
      </c>
      <c r="K4222">
        <f t="shared" ca="1" si="593"/>
        <v>0</v>
      </c>
      <c r="N4222" t="str">
        <f t="shared" ca="1" si="594"/>
        <v>D:z</v>
      </c>
      <c r="O4222" t="str">
        <f t="shared" ca="1" si="595"/>
        <v>D7:z7</v>
      </c>
    </row>
    <row r="4223" spans="1:15">
      <c r="A4223" t="str">
        <f t="shared" si="597"/>
        <v>12</v>
      </c>
      <c r="B4223" t="str">
        <f t="shared" ca="1" si="588"/>
        <v>W</v>
      </c>
      <c r="C4223" t="s">
        <v>4808</v>
      </c>
      <c r="D4223" t="s">
        <v>4820</v>
      </c>
      <c r="E4223">
        <f t="shared" ca="1" si="589"/>
        <v>0</v>
      </c>
      <c r="H4223" t="str">
        <f t="shared" ca="1" si="590"/>
        <v>'Simpl. All tex.-dual tex'!</v>
      </c>
      <c r="I4223" t="str">
        <f t="shared" ca="1" si="591"/>
        <v>'Simpl. All tex.-dual tex'!</v>
      </c>
      <c r="J4223">
        <f t="shared" ca="1" si="592"/>
        <v>0</v>
      </c>
      <c r="K4223">
        <f t="shared" ca="1" si="593"/>
        <v>0</v>
      </c>
      <c r="N4223" t="str">
        <f t="shared" ca="1" si="594"/>
        <v>D:z</v>
      </c>
      <c r="O4223" t="str">
        <f t="shared" ca="1" si="595"/>
        <v>D7:z7</v>
      </c>
    </row>
    <row r="4224" spans="1:15">
      <c r="A4224" t="str">
        <f t="shared" si="597"/>
        <v>13</v>
      </c>
      <c r="B4224" t="str">
        <f t="shared" ca="1" si="588"/>
        <v>W</v>
      </c>
      <c r="C4224" t="s">
        <v>4808</v>
      </c>
      <c r="D4224" t="s">
        <v>4821</v>
      </c>
      <c r="E4224">
        <f t="shared" ca="1" si="589"/>
        <v>0</v>
      </c>
      <c r="H4224" t="str">
        <f t="shared" ca="1" si="590"/>
        <v>'Simpl. All tex.-dual tex'!</v>
      </c>
      <c r="I4224" t="str">
        <f t="shared" ca="1" si="591"/>
        <v>'Simpl. All tex.-dual tex'!</v>
      </c>
      <c r="J4224">
        <f t="shared" ca="1" si="592"/>
        <v>0</v>
      </c>
      <c r="K4224">
        <f t="shared" ca="1" si="593"/>
        <v>0</v>
      </c>
      <c r="N4224" t="str">
        <f t="shared" ca="1" si="594"/>
        <v>D:z</v>
      </c>
      <c r="O4224" t="str">
        <f t="shared" ca="1" si="595"/>
        <v>D7:z7</v>
      </c>
    </row>
    <row r="4225" spans="1:15">
      <c r="A4225" t="str">
        <f t="shared" si="597"/>
        <v>01</v>
      </c>
      <c r="B4225" t="str">
        <f t="shared" ca="1" si="588"/>
        <v>W</v>
      </c>
      <c r="C4225" t="s">
        <v>4822</v>
      </c>
      <c r="D4225" t="s">
        <v>4823</v>
      </c>
      <c r="E4225">
        <f t="shared" ca="1" si="589"/>
        <v>0</v>
      </c>
      <c r="H4225" t="str">
        <f t="shared" ca="1" si="590"/>
        <v>'Simpl. All tex.-dual tex'!</v>
      </c>
      <c r="I4225" t="str">
        <f t="shared" ca="1" si="591"/>
        <v>'Simpl. All tex.-dual tex'!</v>
      </c>
      <c r="J4225">
        <f t="shared" ca="1" si="592"/>
        <v>0</v>
      </c>
      <c r="K4225">
        <f t="shared" ca="1" si="593"/>
        <v>0</v>
      </c>
      <c r="N4225" t="str">
        <f t="shared" ca="1" si="594"/>
        <v>D:z</v>
      </c>
      <c r="O4225" t="str">
        <f t="shared" ca="1" si="595"/>
        <v>D7:z7</v>
      </c>
    </row>
    <row r="4226" spans="1:15">
      <c r="A4226" t="str">
        <f t="shared" si="597"/>
        <v>02</v>
      </c>
      <c r="B4226" t="str">
        <f t="shared" ca="1" si="588"/>
        <v>W</v>
      </c>
      <c r="C4226" t="s">
        <v>4822</v>
      </c>
      <c r="D4226" t="s">
        <v>4824</v>
      </c>
      <c r="E4226">
        <f t="shared" ca="1" si="589"/>
        <v>0</v>
      </c>
      <c r="H4226" t="str">
        <f t="shared" ca="1" si="590"/>
        <v>'Simpl. All tex.-dual tex'!</v>
      </c>
      <c r="I4226" t="str">
        <f t="shared" ca="1" si="591"/>
        <v>'Simpl. All tex.-dual tex'!</v>
      </c>
      <c r="J4226">
        <f t="shared" ca="1" si="592"/>
        <v>0</v>
      </c>
      <c r="K4226">
        <f t="shared" ca="1" si="593"/>
        <v>0</v>
      </c>
      <c r="N4226" t="str">
        <f t="shared" ca="1" si="594"/>
        <v>D:z</v>
      </c>
      <c r="O4226" t="str">
        <f t="shared" ca="1" si="595"/>
        <v>D7:z7</v>
      </c>
    </row>
    <row r="4227" spans="1:15">
      <c r="A4227" t="str">
        <f t="shared" si="597"/>
        <v>03</v>
      </c>
      <c r="B4227" t="str">
        <f t="shared" ca="1" si="588"/>
        <v>W</v>
      </c>
      <c r="C4227" t="s">
        <v>4822</v>
      </c>
      <c r="D4227" t="s">
        <v>4825</v>
      </c>
      <c r="E4227">
        <f t="shared" ca="1" si="589"/>
        <v>0</v>
      </c>
      <c r="H4227" t="str">
        <f t="shared" ca="1" si="590"/>
        <v>'Simpl. All tex.-dual tex'!</v>
      </c>
      <c r="I4227" t="str">
        <f t="shared" ca="1" si="591"/>
        <v>'Simpl. All tex.-dual tex'!</v>
      </c>
      <c r="J4227">
        <f t="shared" ca="1" si="592"/>
        <v>0</v>
      </c>
      <c r="K4227">
        <f t="shared" ca="1" si="593"/>
        <v>0</v>
      </c>
      <c r="N4227" t="str">
        <f t="shared" ca="1" si="594"/>
        <v>D:z</v>
      </c>
      <c r="O4227" t="str">
        <f t="shared" ca="1" si="595"/>
        <v>D7:z7</v>
      </c>
    </row>
    <row r="4228" spans="1:15">
      <c r="A4228" t="str">
        <f t="shared" si="597"/>
        <v>04</v>
      </c>
      <c r="B4228" t="str">
        <f t="shared" ca="1" si="588"/>
        <v>W</v>
      </c>
      <c r="C4228" t="s">
        <v>4822</v>
      </c>
      <c r="D4228" t="s">
        <v>4826</v>
      </c>
      <c r="E4228">
        <f t="shared" ca="1" si="589"/>
        <v>0</v>
      </c>
      <c r="H4228" t="str">
        <f t="shared" ca="1" si="590"/>
        <v>'Simpl. All tex.-dual tex'!</v>
      </c>
      <c r="I4228" t="str">
        <f t="shared" ca="1" si="591"/>
        <v>'Simpl. All tex.-dual tex'!</v>
      </c>
      <c r="J4228">
        <f t="shared" ca="1" si="592"/>
        <v>0</v>
      </c>
      <c r="K4228">
        <f t="shared" ca="1" si="593"/>
        <v>0</v>
      </c>
      <c r="N4228" t="str">
        <f t="shared" ca="1" si="594"/>
        <v>D:z</v>
      </c>
      <c r="O4228" t="str">
        <f t="shared" ca="1" si="595"/>
        <v>D7:z7</v>
      </c>
    </row>
    <row r="4229" spans="1:15">
      <c r="A4229" t="str">
        <f t="shared" si="597"/>
        <v>05</v>
      </c>
      <c r="B4229" t="str">
        <f t="shared" ca="1" si="588"/>
        <v>W</v>
      </c>
      <c r="C4229" t="s">
        <v>4822</v>
      </c>
      <c r="D4229" t="s">
        <v>4827</v>
      </c>
      <c r="E4229">
        <f t="shared" ca="1" si="589"/>
        <v>0</v>
      </c>
      <c r="H4229" t="str">
        <f t="shared" ca="1" si="590"/>
        <v>'Simpl. All tex.-dual tex'!</v>
      </c>
      <c r="I4229" t="str">
        <f t="shared" ca="1" si="591"/>
        <v>'Simpl. All tex.-dual tex'!</v>
      </c>
      <c r="J4229">
        <f t="shared" ca="1" si="592"/>
        <v>0</v>
      </c>
      <c r="K4229">
        <f t="shared" ca="1" si="593"/>
        <v>0</v>
      </c>
      <c r="N4229" t="str">
        <f t="shared" ca="1" si="594"/>
        <v>D:z</v>
      </c>
      <c r="O4229" t="str">
        <f t="shared" ca="1" si="595"/>
        <v>D7:z7</v>
      </c>
    </row>
    <row r="4230" spans="1:15">
      <c r="A4230" t="str">
        <f t="shared" si="597"/>
        <v>06</v>
      </c>
      <c r="B4230" t="str">
        <f t="shared" ca="1" si="588"/>
        <v>W</v>
      </c>
      <c r="C4230" t="s">
        <v>4822</v>
      </c>
      <c r="D4230" t="s">
        <v>4828</v>
      </c>
      <c r="E4230">
        <f t="shared" ca="1" si="589"/>
        <v>0</v>
      </c>
      <c r="H4230" t="str">
        <f t="shared" ca="1" si="590"/>
        <v>'Simpl. All tex.-dual tex'!</v>
      </c>
      <c r="I4230" t="str">
        <f t="shared" ca="1" si="591"/>
        <v>'Simpl. All tex.-dual tex'!</v>
      </c>
      <c r="J4230">
        <f t="shared" ca="1" si="592"/>
        <v>0</v>
      </c>
      <c r="K4230">
        <f t="shared" ca="1" si="593"/>
        <v>0</v>
      </c>
      <c r="N4230" t="str">
        <f t="shared" ca="1" si="594"/>
        <v>D:z</v>
      </c>
      <c r="O4230" t="str">
        <f t="shared" ca="1" si="595"/>
        <v>D7:z7</v>
      </c>
    </row>
    <row r="4231" spans="1:15">
      <c r="A4231" t="str">
        <f t="shared" si="597"/>
        <v>07</v>
      </c>
      <c r="B4231" t="str">
        <f t="shared" ca="1" si="588"/>
        <v>W</v>
      </c>
      <c r="C4231" t="s">
        <v>4822</v>
      </c>
      <c r="D4231" t="s">
        <v>4829</v>
      </c>
      <c r="E4231">
        <f t="shared" ca="1" si="589"/>
        <v>0</v>
      </c>
      <c r="H4231" t="str">
        <f t="shared" ca="1" si="590"/>
        <v>'Simpl. All tex.-dual tex'!</v>
      </c>
      <c r="I4231" t="str">
        <f t="shared" ca="1" si="591"/>
        <v>'Simpl. All tex.-dual tex'!</v>
      </c>
      <c r="J4231">
        <f t="shared" ca="1" si="592"/>
        <v>0</v>
      </c>
      <c r="K4231">
        <f t="shared" ca="1" si="593"/>
        <v>0</v>
      </c>
      <c r="N4231" t="str">
        <f t="shared" ca="1" si="594"/>
        <v>D:z</v>
      </c>
      <c r="O4231" t="str">
        <f t="shared" ca="1" si="595"/>
        <v>D7:z7</v>
      </c>
    </row>
    <row r="4232" spans="1:15">
      <c r="A4232" t="str">
        <f t="shared" si="597"/>
        <v>08</v>
      </c>
      <c r="B4232" t="str">
        <f t="shared" ca="1" si="588"/>
        <v>W</v>
      </c>
      <c r="C4232" t="s">
        <v>4822</v>
      </c>
      <c r="D4232" t="s">
        <v>4830</v>
      </c>
      <c r="E4232">
        <f t="shared" ca="1" si="589"/>
        <v>0</v>
      </c>
      <c r="H4232" t="str">
        <f t="shared" ca="1" si="590"/>
        <v>'Simpl. All tex.-dual tex'!</v>
      </c>
      <c r="I4232" t="str">
        <f t="shared" ca="1" si="591"/>
        <v>'Simpl. All tex.-dual tex'!</v>
      </c>
      <c r="J4232">
        <f t="shared" ca="1" si="592"/>
        <v>0</v>
      </c>
      <c r="K4232">
        <f t="shared" ca="1" si="593"/>
        <v>0</v>
      </c>
      <c r="N4232" t="str">
        <f t="shared" ca="1" si="594"/>
        <v>D:z</v>
      </c>
      <c r="O4232" t="str">
        <f t="shared" ca="1" si="595"/>
        <v>D7:z7</v>
      </c>
    </row>
    <row r="4233" spans="1:15">
      <c r="A4233" t="str">
        <f t="shared" si="597"/>
        <v>09</v>
      </c>
      <c r="B4233" t="str">
        <f t="shared" ca="1" si="588"/>
        <v>W</v>
      </c>
      <c r="C4233" t="s">
        <v>4822</v>
      </c>
      <c r="D4233" t="s">
        <v>4831</v>
      </c>
      <c r="E4233">
        <f t="shared" ca="1" si="589"/>
        <v>0</v>
      </c>
      <c r="H4233" t="str">
        <f t="shared" ca="1" si="590"/>
        <v>'Simpl. All tex.-dual tex'!</v>
      </c>
      <c r="I4233" t="str">
        <f t="shared" ca="1" si="591"/>
        <v>'Simpl. All tex.-dual tex'!</v>
      </c>
      <c r="J4233">
        <f t="shared" ca="1" si="592"/>
        <v>0</v>
      </c>
      <c r="K4233">
        <f t="shared" ca="1" si="593"/>
        <v>0</v>
      </c>
      <c r="N4233" t="str">
        <f t="shared" ca="1" si="594"/>
        <v>D:z</v>
      </c>
      <c r="O4233" t="str">
        <f t="shared" ca="1" si="595"/>
        <v>D7:z7</v>
      </c>
    </row>
    <row r="4234" spans="1:15">
      <c r="A4234" t="str">
        <f t="shared" si="597"/>
        <v>10</v>
      </c>
      <c r="B4234" t="str">
        <f t="shared" ca="1" si="588"/>
        <v>W</v>
      </c>
      <c r="C4234" t="s">
        <v>4822</v>
      </c>
      <c r="D4234" t="s">
        <v>4832</v>
      </c>
      <c r="E4234">
        <f t="shared" ca="1" si="589"/>
        <v>0</v>
      </c>
      <c r="H4234" t="str">
        <f t="shared" ca="1" si="590"/>
        <v>'Simpl. All tex.-dual tex'!</v>
      </c>
      <c r="I4234" t="str">
        <f t="shared" ca="1" si="591"/>
        <v>'Simpl. All tex.-dual tex'!</v>
      </c>
      <c r="J4234">
        <f t="shared" ca="1" si="592"/>
        <v>0</v>
      </c>
      <c r="K4234">
        <f t="shared" ca="1" si="593"/>
        <v>0</v>
      </c>
      <c r="N4234" t="str">
        <f t="shared" ca="1" si="594"/>
        <v>D:z</v>
      </c>
      <c r="O4234" t="str">
        <f t="shared" ca="1" si="595"/>
        <v>D7:z7</v>
      </c>
    </row>
    <row r="4235" spans="1:15">
      <c r="A4235" t="str">
        <f t="shared" si="597"/>
        <v>11</v>
      </c>
      <c r="B4235" t="str">
        <f t="shared" ref="B4235:B4298" ca="1" si="598">VLOOKUP(H4235,$A$1:$K$3,11,FALSE)</f>
        <v>W</v>
      </c>
      <c r="C4235" t="s">
        <v>4822</v>
      </c>
      <c r="D4235" t="s">
        <v>4833</v>
      </c>
      <c r="E4235">
        <f t="shared" ref="E4235:E4298" ca="1" si="599">IFERROR(VLOOKUP(C4235,INDIRECT($H4235&amp;$N4235),MATCH($A4235,INDIRECT($H4235&amp;$O4235),0),FALSE),0)</f>
        <v>0</v>
      </c>
      <c r="H4235" t="str">
        <f t="shared" ref="H4235:H4298" ca="1" si="600">IF(I4235&lt;&gt;0,I4235,IF(J4235&lt;&gt;0,J4235,K4235))</f>
        <v>'Simpl. All tex.-dual tex'!</v>
      </c>
      <c r="I4235" t="str">
        <f t="shared" ref="I4235:I4298" ca="1" si="601">IF(IFERROR(VLOOKUP(C4235,INDIRECT($G$5&amp;"D:D"),1,FALSE),0)&lt;&gt;0,I$9,0)</f>
        <v>'Simpl. All tex.-dual tex'!</v>
      </c>
      <c r="J4235">
        <f t="shared" ref="J4235:J4298" ca="1" si="602">IF(IFERROR(VLOOKUP(C4235,INDIRECT($G$6&amp;"D:D"),1,FALSE),0)&lt;&gt;0,J$9,0)</f>
        <v>0</v>
      </c>
      <c r="K4235">
        <f t="shared" ref="K4235:K4298" ca="1" si="603">IF(IFERROR(VLOOKUP($C4235,INDIRECT($G$7&amp;"d:d"),1,FALSE),0)&lt;&gt;0,K$9,0)</f>
        <v>0</v>
      </c>
      <c r="N4235" t="str">
        <f t="shared" ref="N4235:N4298" ca="1" si="604">VLOOKUP($H4235,$G$5:$I$7,2,FALSE)</f>
        <v>D:z</v>
      </c>
      <c r="O4235" t="str">
        <f t="shared" ref="O4235:O4298" ca="1" si="605">VLOOKUP($H4235,$G$5:$I$7,3,FALSE)</f>
        <v>D7:z7</v>
      </c>
    </row>
    <row r="4236" spans="1:15">
      <c r="A4236" t="str">
        <f t="shared" si="597"/>
        <v>12</v>
      </c>
      <c r="B4236" t="str">
        <f t="shared" ca="1" si="598"/>
        <v>W</v>
      </c>
      <c r="C4236" t="s">
        <v>4822</v>
      </c>
      <c r="D4236" t="s">
        <v>4834</v>
      </c>
      <c r="E4236">
        <f t="shared" ca="1" si="599"/>
        <v>0</v>
      </c>
      <c r="H4236" t="str">
        <f t="shared" ca="1" si="600"/>
        <v>'Simpl. All tex.-dual tex'!</v>
      </c>
      <c r="I4236" t="str">
        <f t="shared" ca="1" si="601"/>
        <v>'Simpl. All tex.-dual tex'!</v>
      </c>
      <c r="J4236">
        <f t="shared" ca="1" si="602"/>
        <v>0</v>
      </c>
      <c r="K4236">
        <f t="shared" ca="1" si="603"/>
        <v>0</v>
      </c>
      <c r="N4236" t="str">
        <f t="shared" ca="1" si="604"/>
        <v>D:z</v>
      </c>
      <c r="O4236" t="str">
        <f t="shared" ca="1" si="605"/>
        <v>D7:z7</v>
      </c>
    </row>
    <row r="4237" spans="1:15">
      <c r="A4237" t="str">
        <f t="shared" si="597"/>
        <v>13</v>
      </c>
      <c r="B4237" t="str">
        <f t="shared" ca="1" si="598"/>
        <v>W</v>
      </c>
      <c r="C4237" t="s">
        <v>4822</v>
      </c>
      <c r="D4237" t="s">
        <v>4835</v>
      </c>
      <c r="E4237">
        <f t="shared" ca="1" si="599"/>
        <v>0</v>
      </c>
      <c r="H4237" t="str">
        <f t="shared" ca="1" si="600"/>
        <v>'Simpl. All tex.-dual tex'!</v>
      </c>
      <c r="I4237" t="str">
        <f t="shared" ca="1" si="601"/>
        <v>'Simpl. All tex.-dual tex'!</v>
      </c>
      <c r="J4237">
        <f t="shared" ca="1" si="602"/>
        <v>0</v>
      </c>
      <c r="K4237">
        <f t="shared" ca="1" si="603"/>
        <v>0</v>
      </c>
      <c r="N4237" t="str">
        <f t="shared" ca="1" si="604"/>
        <v>D:z</v>
      </c>
      <c r="O4237" t="str">
        <f t="shared" ca="1" si="605"/>
        <v>D7:z7</v>
      </c>
    </row>
    <row r="4238" spans="1:15">
      <c r="A4238" t="str">
        <f t="shared" si="597"/>
        <v>01</v>
      </c>
      <c r="B4238" t="str">
        <f t="shared" ca="1" si="598"/>
        <v>W</v>
      </c>
      <c r="C4238" t="s">
        <v>4836</v>
      </c>
      <c r="D4238" t="s">
        <v>4837</v>
      </c>
      <c r="E4238">
        <f t="shared" ca="1" si="599"/>
        <v>0</v>
      </c>
      <c r="H4238" t="str">
        <f t="shared" ca="1" si="600"/>
        <v>'Simpl. All tex.-dual tex'!</v>
      </c>
      <c r="I4238" t="str">
        <f t="shared" ca="1" si="601"/>
        <v>'Simpl. All tex.-dual tex'!</v>
      </c>
      <c r="J4238">
        <f t="shared" ca="1" si="602"/>
        <v>0</v>
      </c>
      <c r="K4238">
        <f t="shared" ca="1" si="603"/>
        <v>0</v>
      </c>
      <c r="N4238" t="str">
        <f t="shared" ca="1" si="604"/>
        <v>D:z</v>
      </c>
      <c r="O4238" t="str">
        <f t="shared" ca="1" si="605"/>
        <v>D7:z7</v>
      </c>
    </row>
    <row r="4239" spans="1:15">
      <c r="A4239" t="str">
        <f t="shared" si="597"/>
        <v>02</v>
      </c>
      <c r="B4239" t="str">
        <f t="shared" ca="1" si="598"/>
        <v>W</v>
      </c>
      <c r="C4239" t="s">
        <v>4836</v>
      </c>
      <c r="D4239" t="s">
        <v>4838</v>
      </c>
      <c r="E4239">
        <f t="shared" ca="1" si="599"/>
        <v>0</v>
      </c>
      <c r="H4239" t="str">
        <f t="shared" ca="1" si="600"/>
        <v>'Simpl. All tex.-dual tex'!</v>
      </c>
      <c r="I4239" t="str">
        <f t="shared" ca="1" si="601"/>
        <v>'Simpl. All tex.-dual tex'!</v>
      </c>
      <c r="J4239">
        <f t="shared" ca="1" si="602"/>
        <v>0</v>
      </c>
      <c r="K4239">
        <f t="shared" ca="1" si="603"/>
        <v>0</v>
      </c>
      <c r="N4239" t="str">
        <f t="shared" ca="1" si="604"/>
        <v>D:z</v>
      </c>
      <c r="O4239" t="str">
        <f t="shared" ca="1" si="605"/>
        <v>D7:z7</v>
      </c>
    </row>
    <row r="4240" spans="1:15">
      <c r="A4240" t="str">
        <f t="shared" si="597"/>
        <v>03</v>
      </c>
      <c r="B4240" t="str">
        <f t="shared" ca="1" si="598"/>
        <v>W</v>
      </c>
      <c r="C4240" t="s">
        <v>4836</v>
      </c>
      <c r="D4240" t="s">
        <v>4839</v>
      </c>
      <c r="E4240">
        <f t="shared" ca="1" si="599"/>
        <v>0</v>
      </c>
      <c r="H4240" t="str">
        <f t="shared" ca="1" si="600"/>
        <v>'Simpl. All tex.-dual tex'!</v>
      </c>
      <c r="I4240" t="str">
        <f t="shared" ca="1" si="601"/>
        <v>'Simpl. All tex.-dual tex'!</v>
      </c>
      <c r="J4240">
        <f t="shared" ca="1" si="602"/>
        <v>0</v>
      </c>
      <c r="K4240">
        <f t="shared" ca="1" si="603"/>
        <v>0</v>
      </c>
      <c r="N4240" t="str">
        <f t="shared" ca="1" si="604"/>
        <v>D:z</v>
      </c>
      <c r="O4240" t="str">
        <f t="shared" ca="1" si="605"/>
        <v>D7:z7</v>
      </c>
    </row>
    <row r="4241" spans="1:15">
      <c r="A4241" t="str">
        <f t="shared" si="597"/>
        <v>04</v>
      </c>
      <c r="B4241" t="str">
        <f t="shared" ca="1" si="598"/>
        <v>W</v>
      </c>
      <c r="C4241" t="s">
        <v>4836</v>
      </c>
      <c r="D4241" t="s">
        <v>4840</v>
      </c>
      <c r="E4241">
        <f t="shared" ca="1" si="599"/>
        <v>0</v>
      </c>
      <c r="H4241" t="str">
        <f t="shared" ca="1" si="600"/>
        <v>'Simpl. All tex.-dual tex'!</v>
      </c>
      <c r="I4241" t="str">
        <f t="shared" ca="1" si="601"/>
        <v>'Simpl. All tex.-dual tex'!</v>
      </c>
      <c r="J4241">
        <f t="shared" ca="1" si="602"/>
        <v>0</v>
      </c>
      <c r="K4241">
        <f t="shared" ca="1" si="603"/>
        <v>0</v>
      </c>
      <c r="N4241" t="str">
        <f t="shared" ca="1" si="604"/>
        <v>D:z</v>
      </c>
      <c r="O4241" t="str">
        <f t="shared" ca="1" si="605"/>
        <v>D7:z7</v>
      </c>
    </row>
    <row r="4242" spans="1:15">
      <c r="A4242" t="str">
        <f t="shared" si="597"/>
        <v>05</v>
      </c>
      <c r="B4242" t="str">
        <f t="shared" ca="1" si="598"/>
        <v>W</v>
      </c>
      <c r="C4242" t="s">
        <v>4836</v>
      </c>
      <c r="D4242" t="s">
        <v>4841</v>
      </c>
      <c r="E4242">
        <f t="shared" ca="1" si="599"/>
        <v>0</v>
      </c>
      <c r="H4242" t="str">
        <f t="shared" ca="1" si="600"/>
        <v>'Simpl. All tex.-dual tex'!</v>
      </c>
      <c r="I4242" t="str">
        <f t="shared" ca="1" si="601"/>
        <v>'Simpl. All tex.-dual tex'!</v>
      </c>
      <c r="J4242">
        <f t="shared" ca="1" si="602"/>
        <v>0</v>
      </c>
      <c r="K4242">
        <f t="shared" ca="1" si="603"/>
        <v>0</v>
      </c>
      <c r="N4242" t="str">
        <f t="shared" ca="1" si="604"/>
        <v>D:z</v>
      </c>
      <c r="O4242" t="str">
        <f t="shared" ca="1" si="605"/>
        <v>D7:z7</v>
      </c>
    </row>
    <row r="4243" spans="1:15">
      <c r="A4243" t="str">
        <f t="shared" si="597"/>
        <v>06</v>
      </c>
      <c r="B4243" t="str">
        <f t="shared" ca="1" si="598"/>
        <v>W</v>
      </c>
      <c r="C4243" t="s">
        <v>4836</v>
      </c>
      <c r="D4243" t="s">
        <v>4842</v>
      </c>
      <c r="E4243">
        <f t="shared" ca="1" si="599"/>
        <v>0</v>
      </c>
      <c r="H4243" t="str">
        <f t="shared" ca="1" si="600"/>
        <v>'Simpl. All tex.-dual tex'!</v>
      </c>
      <c r="I4243" t="str">
        <f t="shared" ca="1" si="601"/>
        <v>'Simpl. All tex.-dual tex'!</v>
      </c>
      <c r="J4243">
        <f t="shared" ca="1" si="602"/>
        <v>0</v>
      </c>
      <c r="K4243">
        <f t="shared" ca="1" si="603"/>
        <v>0</v>
      </c>
      <c r="N4243" t="str">
        <f t="shared" ca="1" si="604"/>
        <v>D:z</v>
      </c>
      <c r="O4243" t="str">
        <f t="shared" ca="1" si="605"/>
        <v>D7:z7</v>
      </c>
    </row>
    <row r="4244" spans="1:15">
      <c r="A4244" t="str">
        <f t="shared" si="597"/>
        <v>07</v>
      </c>
      <c r="B4244" t="str">
        <f t="shared" ca="1" si="598"/>
        <v>W</v>
      </c>
      <c r="C4244" t="s">
        <v>4836</v>
      </c>
      <c r="D4244" t="s">
        <v>4843</v>
      </c>
      <c r="E4244">
        <f t="shared" ca="1" si="599"/>
        <v>0</v>
      </c>
      <c r="H4244" t="str">
        <f t="shared" ca="1" si="600"/>
        <v>'Simpl. All tex.-dual tex'!</v>
      </c>
      <c r="I4244" t="str">
        <f t="shared" ca="1" si="601"/>
        <v>'Simpl. All tex.-dual tex'!</v>
      </c>
      <c r="J4244">
        <f t="shared" ca="1" si="602"/>
        <v>0</v>
      </c>
      <c r="K4244">
        <f t="shared" ca="1" si="603"/>
        <v>0</v>
      </c>
      <c r="N4244" t="str">
        <f t="shared" ca="1" si="604"/>
        <v>D:z</v>
      </c>
      <c r="O4244" t="str">
        <f t="shared" ca="1" si="605"/>
        <v>D7:z7</v>
      </c>
    </row>
    <row r="4245" spans="1:15">
      <c r="A4245" t="str">
        <f t="shared" si="597"/>
        <v>08</v>
      </c>
      <c r="B4245" t="str">
        <f t="shared" ca="1" si="598"/>
        <v>W</v>
      </c>
      <c r="C4245" t="s">
        <v>4836</v>
      </c>
      <c r="D4245" t="s">
        <v>4844</v>
      </c>
      <c r="E4245">
        <f t="shared" ca="1" si="599"/>
        <v>0</v>
      </c>
      <c r="H4245" t="str">
        <f t="shared" ca="1" si="600"/>
        <v>'Simpl. All tex.-dual tex'!</v>
      </c>
      <c r="I4245" t="str">
        <f t="shared" ca="1" si="601"/>
        <v>'Simpl. All tex.-dual tex'!</v>
      </c>
      <c r="J4245">
        <f t="shared" ca="1" si="602"/>
        <v>0</v>
      </c>
      <c r="K4245">
        <f t="shared" ca="1" si="603"/>
        <v>0</v>
      </c>
      <c r="N4245" t="str">
        <f t="shared" ca="1" si="604"/>
        <v>D:z</v>
      </c>
      <c r="O4245" t="str">
        <f t="shared" ca="1" si="605"/>
        <v>D7:z7</v>
      </c>
    </row>
    <row r="4246" spans="1:15">
      <c r="A4246" t="str">
        <f t="shared" si="597"/>
        <v>09</v>
      </c>
      <c r="B4246" t="str">
        <f t="shared" ca="1" si="598"/>
        <v>W</v>
      </c>
      <c r="C4246" t="s">
        <v>4836</v>
      </c>
      <c r="D4246" t="s">
        <v>4845</v>
      </c>
      <c r="E4246">
        <f t="shared" ca="1" si="599"/>
        <v>0</v>
      </c>
      <c r="H4246" t="str">
        <f t="shared" ca="1" si="600"/>
        <v>'Simpl. All tex.-dual tex'!</v>
      </c>
      <c r="I4246" t="str">
        <f t="shared" ca="1" si="601"/>
        <v>'Simpl. All tex.-dual tex'!</v>
      </c>
      <c r="J4246">
        <f t="shared" ca="1" si="602"/>
        <v>0</v>
      </c>
      <c r="K4246">
        <f t="shared" ca="1" si="603"/>
        <v>0</v>
      </c>
      <c r="N4246" t="str">
        <f t="shared" ca="1" si="604"/>
        <v>D:z</v>
      </c>
      <c r="O4246" t="str">
        <f t="shared" ca="1" si="605"/>
        <v>D7:z7</v>
      </c>
    </row>
    <row r="4247" spans="1:15">
      <c r="A4247" t="str">
        <f t="shared" ref="A4247:A4263" si="606">MID(D4247,LEN(C4247)+2,LEN(D4247)-LEN(C4247))</f>
        <v>10</v>
      </c>
      <c r="B4247" t="str">
        <f t="shared" ca="1" si="598"/>
        <v>W</v>
      </c>
      <c r="C4247" t="s">
        <v>4836</v>
      </c>
      <c r="D4247" t="s">
        <v>4846</v>
      </c>
      <c r="E4247">
        <f t="shared" ca="1" si="599"/>
        <v>0</v>
      </c>
      <c r="H4247" t="str">
        <f t="shared" ca="1" si="600"/>
        <v>'Simpl. All tex.-dual tex'!</v>
      </c>
      <c r="I4247" t="str">
        <f t="shared" ca="1" si="601"/>
        <v>'Simpl. All tex.-dual tex'!</v>
      </c>
      <c r="J4247">
        <f t="shared" ca="1" si="602"/>
        <v>0</v>
      </c>
      <c r="K4247">
        <f t="shared" ca="1" si="603"/>
        <v>0</v>
      </c>
      <c r="N4247" t="str">
        <f t="shared" ca="1" si="604"/>
        <v>D:z</v>
      </c>
      <c r="O4247" t="str">
        <f t="shared" ca="1" si="605"/>
        <v>D7:z7</v>
      </c>
    </row>
    <row r="4248" spans="1:15">
      <c r="A4248" t="str">
        <f t="shared" si="606"/>
        <v>11</v>
      </c>
      <c r="B4248" t="str">
        <f t="shared" ca="1" si="598"/>
        <v>W</v>
      </c>
      <c r="C4248" t="s">
        <v>4836</v>
      </c>
      <c r="D4248" t="s">
        <v>4847</v>
      </c>
      <c r="E4248">
        <f t="shared" ca="1" si="599"/>
        <v>0</v>
      </c>
      <c r="H4248" t="str">
        <f t="shared" ca="1" si="600"/>
        <v>'Simpl. All tex.-dual tex'!</v>
      </c>
      <c r="I4248" t="str">
        <f t="shared" ca="1" si="601"/>
        <v>'Simpl. All tex.-dual tex'!</v>
      </c>
      <c r="J4248">
        <f t="shared" ca="1" si="602"/>
        <v>0</v>
      </c>
      <c r="K4248">
        <f t="shared" ca="1" si="603"/>
        <v>0</v>
      </c>
      <c r="N4248" t="str">
        <f t="shared" ca="1" si="604"/>
        <v>D:z</v>
      </c>
      <c r="O4248" t="str">
        <f t="shared" ca="1" si="605"/>
        <v>D7:z7</v>
      </c>
    </row>
    <row r="4249" spans="1:15">
      <c r="A4249" t="str">
        <f t="shared" si="606"/>
        <v>12</v>
      </c>
      <c r="B4249" t="str">
        <f t="shared" ca="1" si="598"/>
        <v>W</v>
      </c>
      <c r="C4249" t="s">
        <v>4836</v>
      </c>
      <c r="D4249" t="s">
        <v>4848</v>
      </c>
      <c r="E4249">
        <f t="shared" ca="1" si="599"/>
        <v>0</v>
      </c>
      <c r="H4249" t="str">
        <f t="shared" ca="1" si="600"/>
        <v>'Simpl. All tex.-dual tex'!</v>
      </c>
      <c r="I4249" t="str">
        <f t="shared" ca="1" si="601"/>
        <v>'Simpl. All tex.-dual tex'!</v>
      </c>
      <c r="J4249">
        <f t="shared" ca="1" si="602"/>
        <v>0</v>
      </c>
      <c r="K4249">
        <f t="shared" ca="1" si="603"/>
        <v>0</v>
      </c>
      <c r="N4249" t="str">
        <f t="shared" ca="1" si="604"/>
        <v>D:z</v>
      </c>
      <c r="O4249" t="str">
        <f t="shared" ca="1" si="605"/>
        <v>D7:z7</v>
      </c>
    </row>
    <row r="4250" spans="1:15">
      <c r="A4250" t="str">
        <f t="shared" si="606"/>
        <v>13</v>
      </c>
      <c r="B4250" t="str">
        <f t="shared" ca="1" si="598"/>
        <v>W</v>
      </c>
      <c r="C4250" t="s">
        <v>4836</v>
      </c>
      <c r="D4250" t="s">
        <v>4849</v>
      </c>
      <c r="E4250">
        <f t="shared" ca="1" si="599"/>
        <v>0</v>
      </c>
      <c r="H4250" t="str">
        <f t="shared" ca="1" si="600"/>
        <v>'Simpl. All tex.-dual tex'!</v>
      </c>
      <c r="I4250" t="str">
        <f t="shared" ca="1" si="601"/>
        <v>'Simpl. All tex.-dual tex'!</v>
      </c>
      <c r="J4250">
        <f t="shared" ca="1" si="602"/>
        <v>0</v>
      </c>
      <c r="K4250">
        <f t="shared" ca="1" si="603"/>
        <v>0</v>
      </c>
      <c r="N4250" t="str">
        <f t="shared" ca="1" si="604"/>
        <v>D:z</v>
      </c>
      <c r="O4250" t="str">
        <f t="shared" ca="1" si="605"/>
        <v>D7:z7</v>
      </c>
    </row>
    <row r="4251" spans="1:15">
      <c r="A4251" t="str">
        <f t="shared" si="606"/>
        <v>01</v>
      </c>
      <c r="B4251" t="str">
        <f t="shared" ca="1" si="598"/>
        <v>W</v>
      </c>
      <c r="C4251" t="s">
        <v>4850</v>
      </c>
      <c r="D4251" t="s">
        <v>4851</v>
      </c>
      <c r="E4251">
        <f t="shared" ca="1" si="599"/>
        <v>0</v>
      </c>
      <c r="H4251" t="str">
        <f t="shared" ca="1" si="600"/>
        <v>'Simpl. All tex.-dual tex'!</v>
      </c>
      <c r="I4251" t="str">
        <f t="shared" ca="1" si="601"/>
        <v>'Simpl. All tex.-dual tex'!</v>
      </c>
      <c r="J4251">
        <f t="shared" ca="1" si="602"/>
        <v>0</v>
      </c>
      <c r="K4251">
        <f t="shared" ca="1" si="603"/>
        <v>0</v>
      </c>
      <c r="N4251" t="str">
        <f t="shared" ca="1" si="604"/>
        <v>D:z</v>
      </c>
      <c r="O4251" t="str">
        <f t="shared" ca="1" si="605"/>
        <v>D7:z7</v>
      </c>
    </row>
    <row r="4252" spans="1:15">
      <c r="A4252" t="str">
        <f t="shared" si="606"/>
        <v>02</v>
      </c>
      <c r="B4252" t="str">
        <f t="shared" ca="1" si="598"/>
        <v>W</v>
      </c>
      <c r="C4252" t="s">
        <v>4850</v>
      </c>
      <c r="D4252" t="s">
        <v>4852</v>
      </c>
      <c r="E4252">
        <f t="shared" ca="1" si="599"/>
        <v>0</v>
      </c>
      <c r="H4252" t="str">
        <f t="shared" ca="1" si="600"/>
        <v>'Simpl. All tex.-dual tex'!</v>
      </c>
      <c r="I4252" t="str">
        <f t="shared" ca="1" si="601"/>
        <v>'Simpl. All tex.-dual tex'!</v>
      </c>
      <c r="J4252">
        <f t="shared" ca="1" si="602"/>
        <v>0</v>
      </c>
      <c r="K4252">
        <f t="shared" ca="1" si="603"/>
        <v>0</v>
      </c>
      <c r="N4252" t="str">
        <f t="shared" ca="1" si="604"/>
        <v>D:z</v>
      </c>
      <c r="O4252" t="str">
        <f t="shared" ca="1" si="605"/>
        <v>D7:z7</v>
      </c>
    </row>
    <row r="4253" spans="1:15">
      <c r="A4253" t="str">
        <f t="shared" si="606"/>
        <v>03</v>
      </c>
      <c r="B4253" t="str">
        <f t="shared" ca="1" si="598"/>
        <v>W</v>
      </c>
      <c r="C4253" t="s">
        <v>4850</v>
      </c>
      <c r="D4253" t="s">
        <v>4853</v>
      </c>
      <c r="E4253">
        <f t="shared" ca="1" si="599"/>
        <v>0</v>
      </c>
      <c r="H4253" t="str">
        <f t="shared" ca="1" si="600"/>
        <v>'Simpl. All tex.-dual tex'!</v>
      </c>
      <c r="I4253" t="str">
        <f t="shared" ca="1" si="601"/>
        <v>'Simpl. All tex.-dual tex'!</v>
      </c>
      <c r="J4253">
        <f t="shared" ca="1" si="602"/>
        <v>0</v>
      </c>
      <c r="K4253">
        <f t="shared" ca="1" si="603"/>
        <v>0</v>
      </c>
      <c r="N4253" t="str">
        <f t="shared" ca="1" si="604"/>
        <v>D:z</v>
      </c>
      <c r="O4253" t="str">
        <f t="shared" ca="1" si="605"/>
        <v>D7:z7</v>
      </c>
    </row>
    <row r="4254" spans="1:15">
      <c r="A4254" t="str">
        <f t="shared" si="606"/>
        <v>04</v>
      </c>
      <c r="B4254" t="str">
        <f t="shared" ca="1" si="598"/>
        <v>W</v>
      </c>
      <c r="C4254" t="s">
        <v>4850</v>
      </c>
      <c r="D4254" t="s">
        <v>4854</v>
      </c>
      <c r="E4254">
        <f t="shared" ca="1" si="599"/>
        <v>0</v>
      </c>
      <c r="H4254" t="str">
        <f t="shared" ca="1" si="600"/>
        <v>'Simpl. All tex.-dual tex'!</v>
      </c>
      <c r="I4254" t="str">
        <f t="shared" ca="1" si="601"/>
        <v>'Simpl. All tex.-dual tex'!</v>
      </c>
      <c r="J4254">
        <f t="shared" ca="1" si="602"/>
        <v>0</v>
      </c>
      <c r="K4254">
        <f t="shared" ca="1" si="603"/>
        <v>0</v>
      </c>
      <c r="N4254" t="str">
        <f t="shared" ca="1" si="604"/>
        <v>D:z</v>
      </c>
      <c r="O4254" t="str">
        <f t="shared" ca="1" si="605"/>
        <v>D7:z7</v>
      </c>
    </row>
    <row r="4255" spans="1:15">
      <c r="A4255" t="str">
        <f t="shared" si="606"/>
        <v>05</v>
      </c>
      <c r="B4255" t="str">
        <f t="shared" ca="1" si="598"/>
        <v>W</v>
      </c>
      <c r="C4255" t="s">
        <v>4850</v>
      </c>
      <c r="D4255" t="s">
        <v>4855</v>
      </c>
      <c r="E4255">
        <f t="shared" ca="1" si="599"/>
        <v>0</v>
      </c>
      <c r="H4255" t="str">
        <f t="shared" ca="1" si="600"/>
        <v>'Simpl. All tex.-dual tex'!</v>
      </c>
      <c r="I4255" t="str">
        <f t="shared" ca="1" si="601"/>
        <v>'Simpl. All tex.-dual tex'!</v>
      </c>
      <c r="J4255">
        <f t="shared" ca="1" si="602"/>
        <v>0</v>
      </c>
      <c r="K4255">
        <f t="shared" ca="1" si="603"/>
        <v>0</v>
      </c>
      <c r="N4255" t="str">
        <f t="shared" ca="1" si="604"/>
        <v>D:z</v>
      </c>
      <c r="O4255" t="str">
        <f t="shared" ca="1" si="605"/>
        <v>D7:z7</v>
      </c>
    </row>
    <row r="4256" spans="1:15">
      <c r="A4256" t="str">
        <f t="shared" si="606"/>
        <v>06</v>
      </c>
      <c r="B4256" t="str">
        <f t="shared" ca="1" si="598"/>
        <v>W</v>
      </c>
      <c r="C4256" t="s">
        <v>4850</v>
      </c>
      <c r="D4256" t="s">
        <v>4856</v>
      </c>
      <c r="E4256">
        <f t="shared" ca="1" si="599"/>
        <v>0</v>
      </c>
      <c r="H4256" t="str">
        <f t="shared" ca="1" si="600"/>
        <v>'Simpl. All tex.-dual tex'!</v>
      </c>
      <c r="I4256" t="str">
        <f t="shared" ca="1" si="601"/>
        <v>'Simpl. All tex.-dual tex'!</v>
      </c>
      <c r="J4256">
        <f t="shared" ca="1" si="602"/>
        <v>0</v>
      </c>
      <c r="K4256">
        <f t="shared" ca="1" si="603"/>
        <v>0</v>
      </c>
      <c r="N4256" t="str">
        <f t="shared" ca="1" si="604"/>
        <v>D:z</v>
      </c>
      <c r="O4256" t="str">
        <f t="shared" ca="1" si="605"/>
        <v>D7:z7</v>
      </c>
    </row>
    <row r="4257" spans="1:15">
      <c r="A4257" t="str">
        <f t="shared" si="606"/>
        <v>07</v>
      </c>
      <c r="B4257" t="str">
        <f t="shared" ca="1" si="598"/>
        <v>W</v>
      </c>
      <c r="C4257" t="s">
        <v>4850</v>
      </c>
      <c r="D4257" t="s">
        <v>4857</v>
      </c>
      <c r="E4257">
        <f t="shared" ca="1" si="599"/>
        <v>0</v>
      </c>
      <c r="H4257" t="str">
        <f t="shared" ca="1" si="600"/>
        <v>'Simpl. All tex.-dual tex'!</v>
      </c>
      <c r="I4257" t="str">
        <f t="shared" ca="1" si="601"/>
        <v>'Simpl. All tex.-dual tex'!</v>
      </c>
      <c r="J4257">
        <f t="shared" ca="1" si="602"/>
        <v>0</v>
      </c>
      <c r="K4257">
        <f t="shared" ca="1" si="603"/>
        <v>0</v>
      </c>
      <c r="N4257" t="str">
        <f t="shared" ca="1" si="604"/>
        <v>D:z</v>
      </c>
      <c r="O4257" t="str">
        <f t="shared" ca="1" si="605"/>
        <v>D7:z7</v>
      </c>
    </row>
    <row r="4258" spans="1:15">
      <c r="A4258" t="str">
        <f t="shared" si="606"/>
        <v>08</v>
      </c>
      <c r="B4258" t="str">
        <f t="shared" ca="1" si="598"/>
        <v>W</v>
      </c>
      <c r="C4258" t="s">
        <v>4850</v>
      </c>
      <c r="D4258" t="s">
        <v>4858</v>
      </c>
      <c r="E4258">
        <f t="shared" ca="1" si="599"/>
        <v>0</v>
      </c>
      <c r="H4258" t="str">
        <f t="shared" ca="1" si="600"/>
        <v>'Simpl. All tex.-dual tex'!</v>
      </c>
      <c r="I4258" t="str">
        <f t="shared" ca="1" si="601"/>
        <v>'Simpl. All tex.-dual tex'!</v>
      </c>
      <c r="J4258">
        <f t="shared" ca="1" si="602"/>
        <v>0</v>
      </c>
      <c r="K4258">
        <f t="shared" ca="1" si="603"/>
        <v>0</v>
      </c>
      <c r="N4258" t="str">
        <f t="shared" ca="1" si="604"/>
        <v>D:z</v>
      </c>
      <c r="O4258" t="str">
        <f t="shared" ca="1" si="605"/>
        <v>D7:z7</v>
      </c>
    </row>
    <row r="4259" spans="1:15">
      <c r="A4259" t="str">
        <f t="shared" si="606"/>
        <v>09</v>
      </c>
      <c r="B4259" t="str">
        <f t="shared" ca="1" si="598"/>
        <v>W</v>
      </c>
      <c r="C4259" t="s">
        <v>4850</v>
      </c>
      <c r="D4259" t="s">
        <v>4859</v>
      </c>
      <c r="E4259">
        <f t="shared" ca="1" si="599"/>
        <v>0</v>
      </c>
      <c r="H4259" t="str">
        <f t="shared" ca="1" si="600"/>
        <v>'Simpl. All tex.-dual tex'!</v>
      </c>
      <c r="I4259" t="str">
        <f t="shared" ca="1" si="601"/>
        <v>'Simpl. All tex.-dual tex'!</v>
      </c>
      <c r="J4259">
        <f t="shared" ca="1" si="602"/>
        <v>0</v>
      </c>
      <c r="K4259">
        <f t="shared" ca="1" si="603"/>
        <v>0</v>
      </c>
      <c r="N4259" t="str">
        <f t="shared" ca="1" si="604"/>
        <v>D:z</v>
      </c>
      <c r="O4259" t="str">
        <f t="shared" ca="1" si="605"/>
        <v>D7:z7</v>
      </c>
    </row>
    <row r="4260" spans="1:15">
      <c r="A4260" t="str">
        <f t="shared" si="606"/>
        <v>10</v>
      </c>
      <c r="B4260" t="str">
        <f t="shared" ca="1" si="598"/>
        <v>W</v>
      </c>
      <c r="C4260" t="s">
        <v>4850</v>
      </c>
      <c r="D4260" t="s">
        <v>4860</v>
      </c>
      <c r="E4260">
        <f t="shared" ca="1" si="599"/>
        <v>0</v>
      </c>
      <c r="H4260" t="str">
        <f t="shared" ca="1" si="600"/>
        <v>'Simpl. All tex.-dual tex'!</v>
      </c>
      <c r="I4260" t="str">
        <f t="shared" ca="1" si="601"/>
        <v>'Simpl. All tex.-dual tex'!</v>
      </c>
      <c r="J4260">
        <f t="shared" ca="1" si="602"/>
        <v>0</v>
      </c>
      <c r="K4260">
        <f t="shared" ca="1" si="603"/>
        <v>0</v>
      </c>
      <c r="N4260" t="str">
        <f t="shared" ca="1" si="604"/>
        <v>D:z</v>
      </c>
      <c r="O4260" t="str">
        <f t="shared" ca="1" si="605"/>
        <v>D7:z7</v>
      </c>
    </row>
    <row r="4261" spans="1:15">
      <c r="A4261" t="str">
        <f t="shared" si="606"/>
        <v>11</v>
      </c>
      <c r="B4261" t="str">
        <f t="shared" ca="1" si="598"/>
        <v>W</v>
      </c>
      <c r="C4261" t="s">
        <v>4850</v>
      </c>
      <c r="D4261" t="s">
        <v>4861</v>
      </c>
      <c r="E4261">
        <f t="shared" ca="1" si="599"/>
        <v>0</v>
      </c>
      <c r="H4261" t="str">
        <f t="shared" ca="1" si="600"/>
        <v>'Simpl. All tex.-dual tex'!</v>
      </c>
      <c r="I4261" t="str">
        <f t="shared" ca="1" si="601"/>
        <v>'Simpl. All tex.-dual tex'!</v>
      </c>
      <c r="J4261">
        <f t="shared" ca="1" si="602"/>
        <v>0</v>
      </c>
      <c r="K4261">
        <f t="shared" ca="1" si="603"/>
        <v>0</v>
      </c>
      <c r="N4261" t="str">
        <f t="shared" ca="1" si="604"/>
        <v>D:z</v>
      </c>
      <c r="O4261" t="str">
        <f t="shared" ca="1" si="605"/>
        <v>D7:z7</v>
      </c>
    </row>
    <row r="4262" spans="1:15">
      <c r="A4262" t="str">
        <f t="shared" si="606"/>
        <v>12</v>
      </c>
      <c r="B4262" t="str">
        <f t="shared" ca="1" si="598"/>
        <v>W</v>
      </c>
      <c r="C4262" t="s">
        <v>4850</v>
      </c>
      <c r="D4262" t="s">
        <v>4862</v>
      </c>
      <c r="E4262">
        <f t="shared" ca="1" si="599"/>
        <v>0</v>
      </c>
      <c r="H4262" t="str">
        <f t="shared" ca="1" si="600"/>
        <v>'Simpl. All tex.-dual tex'!</v>
      </c>
      <c r="I4262" t="str">
        <f t="shared" ca="1" si="601"/>
        <v>'Simpl. All tex.-dual tex'!</v>
      </c>
      <c r="J4262">
        <f t="shared" ca="1" si="602"/>
        <v>0</v>
      </c>
      <c r="K4262">
        <f t="shared" ca="1" si="603"/>
        <v>0</v>
      </c>
      <c r="N4262" t="str">
        <f t="shared" ca="1" si="604"/>
        <v>D:z</v>
      </c>
      <c r="O4262" t="str">
        <f t="shared" ca="1" si="605"/>
        <v>D7:z7</v>
      </c>
    </row>
    <row r="4263" spans="1:15">
      <c r="A4263" t="str">
        <f t="shared" si="606"/>
        <v>13</v>
      </c>
      <c r="B4263" t="str">
        <f t="shared" ca="1" si="598"/>
        <v>W</v>
      </c>
      <c r="C4263" t="s">
        <v>4850</v>
      </c>
      <c r="D4263" t="s">
        <v>4863</v>
      </c>
      <c r="E4263">
        <f t="shared" ca="1" si="599"/>
        <v>0</v>
      </c>
      <c r="H4263" t="str">
        <f t="shared" ca="1" si="600"/>
        <v>'Simpl. All tex.-dual tex'!</v>
      </c>
      <c r="I4263" t="str">
        <f t="shared" ca="1" si="601"/>
        <v>'Simpl. All tex.-dual tex'!</v>
      </c>
      <c r="J4263">
        <f t="shared" ca="1" si="602"/>
        <v>0</v>
      </c>
      <c r="K4263">
        <f t="shared" ca="1" si="603"/>
        <v>0</v>
      </c>
      <c r="N4263" t="str">
        <f t="shared" ca="1" si="604"/>
        <v>D:z</v>
      </c>
      <c r="O4263" t="str">
        <f t="shared" ca="1" si="605"/>
        <v>D7:z7</v>
      </c>
    </row>
    <row r="4264" spans="1:15">
      <c r="A4264" t="str">
        <f t="shared" ref="A4264:A4327" si="607">MID(D4264,LEN(C4264)+2,LEN(D4264)-LEN(C4264))</f>
        <v>15</v>
      </c>
      <c r="B4264" t="str">
        <f t="shared" ca="1" si="598"/>
        <v>W</v>
      </c>
      <c r="C4264" t="s">
        <v>2270</v>
      </c>
      <c r="D4264" t="s">
        <v>5065</v>
      </c>
      <c r="E4264">
        <f t="shared" ca="1" si="599"/>
        <v>0</v>
      </c>
      <c r="H4264" t="str">
        <f t="shared" ca="1" si="600"/>
        <v>'Simpl. All tex.-dual tex'!</v>
      </c>
      <c r="I4264" t="str">
        <f t="shared" ca="1" si="601"/>
        <v>'Simpl. All tex.-dual tex'!</v>
      </c>
      <c r="J4264">
        <f t="shared" ca="1" si="602"/>
        <v>0</v>
      </c>
      <c r="K4264">
        <f t="shared" ca="1" si="603"/>
        <v>0</v>
      </c>
      <c r="N4264" t="str">
        <f t="shared" ca="1" si="604"/>
        <v>D:z</v>
      </c>
      <c r="O4264" t="str">
        <f t="shared" ca="1" si="605"/>
        <v>D7:z7</v>
      </c>
    </row>
    <row r="4265" spans="1:15">
      <c r="A4265" t="str">
        <f t="shared" si="607"/>
        <v>15</v>
      </c>
      <c r="B4265" t="str">
        <f t="shared" ca="1" si="598"/>
        <v>W</v>
      </c>
      <c r="C4265" t="s">
        <v>2271</v>
      </c>
      <c r="D4265" t="s">
        <v>5194</v>
      </c>
      <c r="E4265">
        <f t="shared" ca="1" si="599"/>
        <v>0</v>
      </c>
      <c r="H4265" t="str">
        <f t="shared" ca="1" si="600"/>
        <v>'Simpl. All tex.-dual tex'!</v>
      </c>
      <c r="I4265" t="str">
        <f t="shared" ca="1" si="601"/>
        <v>'Simpl. All tex.-dual tex'!</v>
      </c>
      <c r="J4265">
        <f t="shared" ca="1" si="602"/>
        <v>0</v>
      </c>
      <c r="K4265">
        <f t="shared" ca="1" si="603"/>
        <v>0</v>
      </c>
      <c r="N4265" t="str">
        <f t="shared" ca="1" si="604"/>
        <v>D:z</v>
      </c>
      <c r="O4265" t="str">
        <f t="shared" ca="1" si="605"/>
        <v>D7:z7</v>
      </c>
    </row>
    <row r="4266" spans="1:15">
      <c r="A4266" t="str">
        <f t="shared" si="607"/>
        <v>15</v>
      </c>
      <c r="B4266" t="str">
        <f t="shared" ca="1" si="598"/>
        <v>W</v>
      </c>
      <c r="C4266" t="s">
        <v>2272</v>
      </c>
      <c r="D4266" t="s">
        <v>5195</v>
      </c>
      <c r="E4266">
        <f t="shared" ca="1" si="599"/>
        <v>0</v>
      </c>
      <c r="H4266" t="str">
        <f t="shared" ca="1" si="600"/>
        <v>'Simpl. All tex.-dual tex'!</v>
      </c>
      <c r="I4266" t="str">
        <f t="shared" ca="1" si="601"/>
        <v>'Simpl. All tex.-dual tex'!</v>
      </c>
      <c r="J4266">
        <f t="shared" ca="1" si="602"/>
        <v>0</v>
      </c>
      <c r="K4266">
        <f t="shared" ca="1" si="603"/>
        <v>0</v>
      </c>
      <c r="N4266" t="str">
        <f t="shared" ca="1" si="604"/>
        <v>D:z</v>
      </c>
      <c r="O4266" t="str">
        <f t="shared" ca="1" si="605"/>
        <v>D7:z7</v>
      </c>
    </row>
    <row r="4267" spans="1:15">
      <c r="A4267" t="str">
        <f t="shared" si="607"/>
        <v>15</v>
      </c>
      <c r="B4267" t="str">
        <f t="shared" ca="1" si="598"/>
        <v>W</v>
      </c>
      <c r="C4267" t="s">
        <v>2273</v>
      </c>
      <c r="D4267" t="s">
        <v>5196</v>
      </c>
      <c r="E4267">
        <f t="shared" ca="1" si="599"/>
        <v>0</v>
      </c>
      <c r="H4267" t="str">
        <f t="shared" ca="1" si="600"/>
        <v>'Simpl. All tex.-dual tex'!</v>
      </c>
      <c r="I4267" t="str">
        <f t="shared" ca="1" si="601"/>
        <v>'Simpl. All tex.-dual tex'!</v>
      </c>
      <c r="J4267">
        <f t="shared" ca="1" si="602"/>
        <v>0</v>
      </c>
      <c r="K4267">
        <f t="shared" ca="1" si="603"/>
        <v>0</v>
      </c>
      <c r="N4267" t="str">
        <f t="shared" ca="1" si="604"/>
        <v>D:z</v>
      </c>
      <c r="O4267" t="str">
        <f t="shared" ca="1" si="605"/>
        <v>D7:z7</v>
      </c>
    </row>
    <row r="4268" spans="1:15">
      <c r="A4268" t="str">
        <f t="shared" si="607"/>
        <v>15</v>
      </c>
      <c r="B4268" t="str">
        <f t="shared" ca="1" si="598"/>
        <v>W</v>
      </c>
      <c r="C4268" t="s">
        <v>2274</v>
      </c>
      <c r="D4268" t="s">
        <v>5197</v>
      </c>
      <c r="E4268">
        <f t="shared" ca="1" si="599"/>
        <v>0</v>
      </c>
      <c r="H4268" t="str">
        <f t="shared" ca="1" si="600"/>
        <v>'Simpl. All tex.-dual tex'!</v>
      </c>
      <c r="I4268" t="str">
        <f t="shared" ca="1" si="601"/>
        <v>'Simpl. All tex.-dual tex'!</v>
      </c>
      <c r="J4268">
        <f t="shared" ca="1" si="602"/>
        <v>0</v>
      </c>
      <c r="K4268">
        <f t="shared" ca="1" si="603"/>
        <v>0</v>
      </c>
      <c r="N4268" t="str">
        <f t="shared" ca="1" si="604"/>
        <v>D:z</v>
      </c>
      <c r="O4268" t="str">
        <f t="shared" ca="1" si="605"/>
        <v>D7:z7</v>
      </c>
    </row>
    <row r="4269" spans="1:15">
      <c r="A4269" t="str">
        <f t="shared" si="607"/>
        <v>15</v>
      </c>
      <c r="B4269" t="str">
        <f t="shared" ca="1" si="598"/>
        <v>W</v>
      </c>
      <c r="C4269" t="s">
        <v>2275</v>
      </c>
      <c r="D4269" t="s">
        <v>5198</v>
      </c>
      <c r="E4269">
        <f t="shared" ca="1" si="599"/>
        <v>0</v>
      </c>
      <c r="H4269" t="str">
        <f t="shared" ca="1" si="600"/>
        <v>'Simpl. All tex.-dual tex'!</v>
      </c>
      <c r="I4269" t="str">
        <f t="shared" ca="1" si="601"/>
        <v>'Simpl. All tex.-dual tex'!</v>
      </c>
      <c r="J4269">
        <f t="shared" ca="1" si="602"/>
        <v>0</v>
      </c>
      <c r="K4269">
        <f t="shared" ca="1" si="603"/>
        <v>0</v>
      </c>
      <c r="N4269" t="str">
        <f t="shared" ca="1" si="604"/>
        <v>D:z</v>
      </c>
      <c r="O4269" t="str">
        <f t="shared" ca="1" si="605"/>
        <v>D7:z7</v>
      </c>
    </row>
    <row r="4270" spans="1:15">
      <c r="A4270" t="str">
        <f t="shared" si="607"/>
        <v>15</v>
      </c>
      <c r="B4270" t="str">
        <f t="shared" ca="1" si="598"/>
        <v>W</v>
      </c>
      <c r="C4270" t="s">
        <v>2276</v>
      </c>
      <c r="D4270" t="s">
        <v>5199</v>
      </c>
      <c r="E4270">
        <f t="shared" ca="1" si="599"/>
        <v>0</v>
      </c>
      <c r="H4270" t="str">
        <f t="shared" ca="1" si="600"/>
        <v>'Simpl. All tex.-dual tex'!</v>
      </c>
      <c r="I4270" t="str">
        <f t="shared" ca="1" si="601"/>
        <v>'Simpl. All tex.-dual tex'!</v>
      </c>
      <c r="J4270">
        <f t="shared" ca="1" si="602"/>
        <v>0</v>
      </c>
      <c r="K4270">
        <f t="shared" ca="1" si="603"/>
        <v>0</v>
      </c>
      <c r="N4270" t="str">
        <f t="shared" ca="1" si="604"/>
        <v>D:z</v>
      </c>
      <c r="O4270" t="str">
        <f t="shared" ca="1" si="605"/>
        <v>D7:z7</v>
      </c>
    </row>
    <row r="4271" spans="1:15">
      <c r="A4271" t="str">
        <f t="shared" si="607"/>
        <v>15</v>
      </c>
      <c r="B4271" t="str">
        <f t="shared" ca="1" si="598"/>
        <v>W</v>
      </c>
      <c r="C4271" t="s">
        <v>2277</v>
      </c>
      <c r="D4271" t="s">
        <v>5200</v>
      </c>
      <c r="E4271">
        <f t="shared" ca="1" si="599"/>
        <v>0</v>
      </c>
      <c r="H4271" t="str">
        <f t="shared" ca="1" si="600"/>
        <v>'Simpl. All tex.-dual tex'!</v>
      </c>
      <c r="I4271" t="str">
        <f t="shared" ca="1" si="601"/>
        <v>'Simpl. All tex.-dual tex'!</v>
      </c>
      <c r="J4271">
        <f t="shared" ca="1" si="602"/>
        <v>0</v>
      </c>
      <c r="K4271">
        <f t="shared" ca="1" si="603"/>
        <v>0</v>
      </c>
      <c r="N4271" t="str">
        <f t="shared" ca="1" si="604"/>
        <v>D:z</v>
      </c>
      <c r="O4271" t="str">
        <f t="shared" ca="1" si="605"/>
        <v>D7:z7</v>
      </c>
    </row>
    <row r="4272" spans="1:15">
      <c r="A4272" t="str">
        <f t="shared" si="607"/>
        <v>15</v>
      </c>
      <c r="B4272" t="str">
        <f t="shared" ca="1" si="598"/>
        <v>W</v>
      </c>
      <c r="C4272" t="s">
        <v>2278</v>
      </c>
      <c r="D4272" t="s">
        <v>5201</v>
      </c>
      <c r="E4272">
        <f t="shared" ca="1" si="599"/>
        <v>0</v>
      </c>
      <c r="H4272" t="str">
        <f t="shared" ca="1" si="600"/>
        <v>'Simpl. All tex.-dual tex'!</v>
      </c>
      <c r="I4272" t="str">
        <f t="shared" ca="1" si="601"/>
        <v>'Simpl. All tex.-dual tex'!</v>
      </c>
      <c r="J4272">
        <f t="shared" ca="1" si="602"/>
        <v>0</v>
      </c>
      <c r="K4272">
        <f t="shared" ca="1" si="603"/>
        <v>0</v>
      </c>
      <c r="N4272" t="str">
        <f t="shared" ca="1" si="604"/>
        <v>D:z</v>
      </c>
      <c r="O4272" t="str">
        <f t="shared" ca="1" si="605"/>
        <v>D7:z7</v>
      </c>
    </row>
    <row r="4273" spans="1:15">
      <c r="A4273" t="str">
        <f t="shared" si="607"/>
        <v>15</v>
      </c>
      <c r="B4273" t="str">
        <f t="shared" ca="1" si="598"/>
        <v>W</v>
      </c>
      <c r="C4273" t="s">
        <v>2279</v>
      </c>
      <c r="D4273" t="s">
        <v>5202</v>
      </c>
      <c r="E4273">
        <f t="shared" ca="1" si="599"/>
        <v>0</v>
      </c>
      <c r="H4273" t="str">
        <f t="shared" ca="1" si="600"/>
        <v>'Simpl. All tex.-dual tex'!</v>
      </c>
      <c r="I4273" t="str">
        <f t="shared" ca="1" si="601"/>
        <v>'Simpl. All tex.-dual tex'!</v>
      </c>
      <c r="J4273">
        <f t="shared" ca="1" si="602"/>
        <v>0</v>
      </c>
      <c r="K4273">
        <f t="shared" ca="1" si="603"/>
        <v>0</v>
      </c>
      <c r="N4273" t="str">
        <f t="shared" ca="1" si="604"/>
        <v>D:z</v>
      </c>
      <c r="O4273" t="str">
        <f t="shared" ca="1" si="605"/>
        <v>D7:z7</v>
      </c>
    </row>
    <row r="4274" spans="1:15">
      <c r="A4274" t="str">
        <f t="shared" si="607"/>
        <v>15</v>
      </c>
      <c r="B4274" t="str">
        <f t="shared" ca="1" si="598"/>
        <v>W</v>
      </c>
      <c r="C4274" t="s">
        <v>4436</v>
      </c>
      <c r="D4274" t="s">
        <v>4912</v>
      </c>
      <c r="E4274">
        <f t="shared" ca="1" si="599"/>
        <v>0</v>
      </c>
      <c r="H4274" t="str">
        <f t="shared" ca="1" si="600"/>
        <v>'Simpl. All tex.-dual tex'!</v>
      </c>
      <c r="I4274" t="str">
        <f t="shared" ca="1" si="601"/>
        <v>'Simpl. All tex.-dual tex'!</v>
      </c>
      <c r="J4274">
        <f t="shared" ca="1" si="602"/>
        <v>0</v>
      </c>
      <c r="K4274">
        <f t="shared" ca="1" si="603"/>
        <v>0</v>
      </c>
      <c r="N4274" t="str">
        <f t="shared" ca="1" si="604"/>
        <v>D:z</v>
      </c>
      <c r="O4274" t="str">
        <f t="shared" ca="1" si="605"/>
        <v>D7:z7</v>
      </c>
    </row>
    <row r="4275" spans="1:15">
      <c r="A4275" t="str">
        <f t="shared" si="607"/>
        <v>15</v>
      </c>
      <c r="B4275" t="str">
        <f t="shared" ca="1" si="598"/>
        <v>W</v>
      </c>
      <c r="C4275" t="s">
        <v>4466</v>
      </c>
      <c r="D4275" t="s">
        <v>4913</v>
      </c>
      <c r="E4275">
        <f t="shared" ca="1" si="599"/>
        <v>0</v>
      </c>
      <c r="H4275" t="str">
        <f t="shared" ca="1" si="600"/>
        <v>'Simpl. All tex.-dual tex'!</v>
      </c>
      <c r="I4275" t="str">
        <f t="shared" ca="1" si="601"/>
        <v>'Simpl. All tex.-dual tex'!</v>
      </c>
      <c r="J4275">
        <f t="shared" ca="1" si="602"/>
        <v>0</v>
      </c>
      <c r="K4275">
        <f t="shared" ca="1" si="603"/>
        <v>0</v>
      </c>
      <c r="N4275" t="str">
        <f t="shared" ca="1" si="604"/>
        <v>D:z</v>
      </c>
      <c r="O4275" t="str">
        <f t="shared" ca="1" si="605"/>
        <v>D7:z7</v>
      </c>
    </row>
    <row r="4276" spans="1:15">
      <c r="A4276" t="str">
        <f t="shared" si="607"/>
        <v>15</v>
      </c>
      <c r="B4276" t="str">
        <f t="shared" ca="1" si="598"/>
        <v>W</v>
      </c>
      <c r="C4276" t="s">
        <v>4496</v>
      </c>
      <c r="D4276" t="s">
        <v>4914</v>
      </c>
      <c r="E4276">
        <f t="shared" ca="1" si="599"/>
        <v>0</v>
      </c>
      <c r="H4276" t="str">
        <f t="shared" ca="1" si="600"/>
        <v>'Simpl. All tex.-dual tex'!</v>
      </c>
      <c r="I4276" t="str">
        <f t="shared" ca="1" si="601"/>
        <v>'Simpl. All tex.-dual tex'!</v>
      </c>
      <c r="J4276">
        <f t="shared" ca="1" si="602"/>
        <v>0</v>
      </c>
      <c r="K4276">
        <f t="shared" ca="1" si="603"/>
        <v>0</v>
      </c>
      <c r="N4276" t="str">
        <f t="shared" ca="1" si="604"/>
        <v>D:z</v>
      </c>
      <c r="O4276" t="str">
        <f t="shared" ca="1" si="605"/>
        <v>D7:z7</v>
      </c>
    </row>
    <row r="4277" spans="1:15">
      <c r="A4277" t="str">
        <f t="shared" si="607"/>
        <v>15</v>
      </c>
      <c r="B4277" t="str">
        <f t="shared" ca="1" si="598"/>
        <v>W</v>
      </c>
      <c r="C4277" t="s">
        <v>4526</v>
      </c>
      <c r="D4277" t="s">
        <v>4915</v>
      </c>
      <c r="E4277">
        <f t="shared" ca="1" si="599"/>
        <v>0</v>
      </c>
      <c r="H4277" t="str">
        <f t="shared" ca="1" si="600"/>
        <v>'Simpl. All tex.-dual tex'!</v>
      </c>
      <c r="I4277" t="str">
        <f t="shared" ca="1" si="601"/>
        <v>'Simpl. All tex.-dual tex'!</v>
      </c>
      <c r="J4277">
        <f t="shared" ca="1" si="602"/>
        <v>0</v>
      </c>
      <c r="K4277">
        <f t="shared" ca="1" si="603"/>
        <v>0</v>
      </c>
      <c r="N4277" t="str">
        <f t="shared" ca="1" si="604"/>
        <v>D:z</v>
      </c>
      <c r="O4277" t="str">
        <f t="shared" ca="1" si="605"/>
        <v>D7:z7</v>
      </c>
    </row>
    <row r="4278" spans="1:15">
      <c r="A4278" t="str">
        <f t="shared" si="607"/>
        <v>15</v>
      </c>
      <c r="B4278" t="str">
        <f t="shared" ca="1" si="598"/>
        <v>W</v>
      </c>
      <c r="C4278" t="s">
        <v>4556</v>
      </c>
      <c r="D4278" t="s">
        <v>4916</v>
      </c>
      <c r="E4278">
        <f t="shared" ca="1" si="599"/>
        <v>0</v>
      </c>
      <c r="H4278" t="str">
        <f t="shared" ca="1" si="600"/>
        <v>'Simpl. All tex.-dual tex'!</v>
      </c>
      <c r="I4278" t="str">
        <f t="shared" ca="1" si="601"/>
        <v>'Simpl. All tex.-dual tex'!</v>
      </c>
      <c r="J4278">
        <f t="shared" ca="1" si="602"/>
        <v>0</v>
      </c>
      <c r="K4278">
        <f t="shared" ca="1" si="603"/>
        <v>0</v>
      </c>
      <c r="N4278" t="str">
        <f t="shared" ca="1" si="604"/>
        <v>D:z</v>
      </c>
      <c r="O4278" t="str">
        <f t="shared" ca="1" si="605"/>
        <v>D7:z7</v>
      </c>
    </row>
    <row r="4279" spans="1:15">
      <c r="A4279" t="str">
        <f t="shared" si="607"/>
        <v>15</v>
      </c>
      <c r="B4279" t="str">
        <f t="shared" ca="1" si="598"/>
        <v>W</v>
      </c>
      <c r="C4279" t="s">
        <v>4586</v>
      </c>
      <c r="D4279" t="s">
        <v>4917</v>
      </c>
      <c r="E4279">
        <f t="shared" ca="1" si="599"/>
        <v>0</v>
      </c>
      <c r="H4279" t="str">
        <f t="shared" ca="1" si="600"/>
        <v>'Simpl. All tex.-dual tex'!</v>
      </c>
      <c r="I4279" t="str">
        <f t="shared" ca="1" si="601"/>
        <v>'Simpl. All tex.-dual tex'!</v>
      </c>
      <c r="J4279">
        <f t="shared" ca="1" si="602"/>
        <v>0</v>
      </c>
      <c r="K4279">
        <f t="shared" ca="1" si="603"/>
        <v>0</v>
      </c>
      <c r="N4279" t="str">
        <f t="shared" ca="1" si="604"/>
        <v>D:z</v>
      </c>
      <c r="O4279" t="str">
        <f t="shared" ca="1" si="605"/>
        <v>D7:z7</v>
      </c>
    </row>
    <row r="4280" spans="1:15">
      <c r="A4280" t="str">
        <f t="shared" si="607"/>
        <v>15</v>
      </c>
      <c r="B4280" t="str">
        <f t="shared" ca="1" si="598"/>
        <v>W</v>
      </c>
      <c r="C4280" t="s">
        <v>4616</v>
      </c>
      <c r="D4280" t="s">
        <v>4918</v>
      </c>
      <c r="E4280">
        <f t="shared" ca="1" si="599"/>
        <v>0</v>
      </c>
      <c r="H4280" t="str">
        <f t="shared" ca="1" si="600"/>
        <v>'Simpl. All tex.-dual tex'!</v>
      </c>
      <c r="I4280" t="str">
        <f t="shared" ca="1" si="601"/>
        <v>'Simpl. All tex.-dual tex'!</v>
      </c>
      <c r="J4280">
        <f t="shared" ca="1" si="602"/>
        <v>0</v>
      </c>
      <c r="K4280">
        <f t="shared" ca="1" si="603"/>
        <v>0</v>
      </c>
      <c r="N4280" t="str">
        <f t="shared" ca="1" si="604"/>
        <v>D:z</v>
      </c>
      <c r="O4280" t="str">
        <f t="shared" ca="1" si="605"/>
        <v>D7:z7</v>
      </c>
    </row>
    <row r="4281" spans="1:15">
      <c r="A4281" t="str">
        <f t="shared" si="607"/>
        <v>15</v>
      </c>
      <c r="B4281" t="str">
        <f t="shared" ca="1" si="598"/>
        <v>W</v>
      </c>
      <c r="C4281" t="s">
        <v>4896</v>
      </c>
      <c r="D4281" t="s">
        <v>4919</v>
      </c>
      <c r="E4281">
        <f t="shared" ca="1" si="599"/>
        <v>0</v>
      </c>
      <c r="H4281" t="str">
        <f t="shared" ca="1" si="600"/>
        <v>'Simpl. All tex.-dual tex'!</v>
      </c>
      <c r="I4281" t="str">
        <f t="shared" ca="1" si="601"/>
        <v>'Simpl. All tex.-dual tex'!</v>
      </c>
      <c r="J4281">
        <f t="shared" ca="1" si="602"/>
        <v>0</v>
      </c>
      <c r="K4281">
        <f t="shared" ca="1" si="603"/>
        <v>0</v>
      </c>
      <c r="N4281" t="str">
        <f t="shared" ca="1" si="604"/>
        <v>D:z</v>
      </c>
      <c r="O4281" t="str">
        <f t="shared" ca="1" si="605"/>
        <v>D7:z7</v>
      </c>
    </row>
    <row r="4282" spans="1:15">
      <c r="A4282" t="str">
        <f t="shared" si="607"/>
        <v>15</v>
      </c>
      <c r="B4282" t="str">
        <f t="shared" ca="1" si="598"/>
        <v>W</v>
      </c>
      <c r="C4282" t="s">
        <v>4897</v>
      </c>
      <c r="D4282" t="s">
        <v>4920</v>
      </c>
      <c r="E4282">
        <f t="shared" ca="1" si="599"/>
        <v>0</v>
      </c>
      <c r="H4282" t="str">
        <f t="shared" ca="1" si="600"/>
        <v>'Simpl. All tex.-dual tex'!</v>
      </c>
      <c r="I4282" t="str">
        <f t="shared" ca="1" si="601"/>
        <v>'Simpl. All tex.-dual tex'!</v>
      </c>
      <c r="J4282">
        <f t="shared" ca="1" si="602"/>
        <v>0</v>
      </c>
      <c r="K4282">
        <f t="shared" ca="1" si="603"/>
        <v>0</v>
      </c>
      <c r="N4282" t="str">
        <f t="shared" ca="1" si="604"/>
        <v>D:z</v>
      </c>
      <c r="O4282" t="str">
        <f t="shared" ca="1" si="605"/>
        <v>D7:z7</v>
      </c>
    </row>
    <row r="4283" spans="1:15">
      <c r="A4283" t="str">
        <f t="shared" si="607"/>
        <v>15</v>
      </c>
      <c r="B4283" t="str">
        <f t="shared" ca="1" si="598"/>
        <v>W</v>
      </c>
      <c r="C4283" t="s">
        <v>4898</v>
      </c>
      <c r="D4283" t="s">
        <v>4921</v>
      </c>
      <c r="E4283">
        <f t="shared" ca="1" si="599"/>
        <v>0</v>
      </c>
      <c r="H4283" t="str">
        <f t="shared" ca="1" si="600"/>
        <v>'Simpl. All tex.-dual tex'!</v>
      </c>
      <c r="I4283" t="str">
        <f t="shared" ca="1" si="601"/>
        <v>'Simpl. All tex.-dual tex'!</v>
      </c>
      <c r="J4283">
        <f t="shared" ca="1" si="602"/>
        <v>0</v>
      </c>
      <c r="K4283">
        <f t="shared" ca="1" si="603"/>
        <v>0</v>
      </c>
      <c r="N4283" t="str">
        <f t="shared" ca="1" si="604"/>
        <v>D:z</v>
      </c>
      <c r="O4283" t="str">
        <f t="shared" ca="1" si="605"/>
        <v>D7:z7</v>
      </c>
    </row>
    <row r="4284" spans="1:15">
      <c r="A4284" t="str">
        <f t="shared" si="607"/>
        <v>15</v>
      </c>
      <c r="B4284" t="str">
        <f t="shared" ca="1" si="598"/>
        <v>W</v>
      </c>
      <c r="C4284" t="s">
        <v>229</v>
      </c>
      <c r="D4284" t="s">
        <v>5066</v>
      </c>
      <c r="E4284">
        <f t="shared" ca="1" si="599"/>
        <v>0</v>
      </c>
      <c r="H4284" t="str">
        <f t="shared" ca="1" si="600"/>
        <v>'Simpl. All tex.-dual tex'!</v>
      </c>
      <c r="I4284" t="str">
        <f t="shared" ca="1" si="601"/>
        <v>'Simpl. All tex.-dual tex'!</v>
      </c>
      <c r="J4284">
        <f t="shared" ca="1" si="602"/>
        <v>0</v>
      </c>
      <c r="K4284">
        <f t="shared" ca="1" si="603"/>
        <v>0</v>
      </c>
      <c r="N4284" t="str">
        <f t="shared" ca="1" si="604"/>
        <v>D:z</v>
      </c>
      <c r="O4284" t="str">
        <f t="shared" ca="1" si="605"/>
        <v>D7:z7</v>
      </c>
    </row>
    <row r="4285" spans="1:15">
      <c r="A4285" t="str">
        <f t="shared" si="607"/>
        <v>15</v>
      </c>
      <c r="B4285" t="str">
        <f t="shared" ca="1" si="598"/>
        <v>W</v>
      </c>
      <c r="C4285" t="s">
        <v>230</v>
      </c>
      <c r="D4285" t="s">
        <v>5078</v>
      </c>
      <c r="E4285">
        <f t="shared" ca="1" si="599"/>
        <v>0</v>
      </c>
      <c r="H4285" t="str">
        <f t="shared" ca="1" si="600"/>
        <v>'Simpl. All tex.-dual tex'!</v>
      </c>
      <c r="I4285" t="str">
        <f t="shared" ca="1" si="601"/>
        <v>'Simpl. All tex.-dual tex'!</v>
      </c>
      <c r="J4285">
        <f t="shared" ca="1" si="602"/>
        <v>0</v>
      </c>
      <c r="K4285">
        <f t="shared" ca="1" si="603"/>
        <v>0</v>
      </c>
      <c r="N4285" t="str">
        <f t="shared" ca="1" si="604"/>
        <v>D:z</v>
      </c>
      <c r="O4285" t="str">
        <f t="shared" ca="1" si="605"/>
        <v>D7:z7</v>
      </c>
    </row>
    <row r="4286" spans="1:15">
      <c r="A4286" t="str">
        <f t="shared" si="607"/>
        <v>15</v>
      </c>
      <c r="B4286" t="str">
        <f t="shared" ca="1" si="598"/>
        <v>W</v>
      </c>
      <c r="C4286" t="s">
        <v>231</v>
      </c>
      <c r="D4286" t="s">
        <v>5186</v>
      </c>
      <c r="E4286">
        <f t="shared" ca="1" si="599"/>
        <v>0</v>
      </c>
      <c r="H4286" t="str">
        <f t="shared" ca="1" si="600"/>
        <v>'Simpl. All tex.-dual tex'!</v>
      </c>
      <c r="I4286" t="str">
        <f t="shared" ca="1" si="601"/>
        <v>'Simpl. All tex.-dual tex'!</v>
      </c>
      <c r="J4286">
        <f t="shared" ca="1" si="602"/>
        <v>0</v>
      </c>
      <c r="K4286">
        <f t="shared" ca="1" si="603"/>
        <v>0</v>
      </c>
      <c r="N4286" t="str">
        <f t="shared" ca="1" si="604"/>
        <v>D:z</v>
      </c>
      <c r="O4286" t="str">
        <f t="shared" ca="1" si="605"/>
        <v>D7:z7</v>
      </c>
    </row>
    <row r="4287" spans="1:15">
      <c r="A4287" t="str">
        <f t="shared" si="607"/>
        <v>15</v>
      </c>
      <c r="B4287" t="str">
        <f t="shared" ca="1" si="598"/>
        <v>W</v>
      </c>
      <c r="C4287" t="s">
        <v>232</v>
      </c>
      <c r="D4287" t="s">
        <v>5187</v>
      </c>
      <c r="E4287">
        <f t="shared" ca="1" si="599"/>
        <v>0</v>
      </c>
      <c r="H4287" t="str">
        <f t="shared" ca="1" si="600"/>
        <v>'Simpl. All tex.-dual tex'!</v>
      </c>
      <c r="I4287" t="str">
        <f t="shared" ca="1" si="601"/>
        <v>'Simpl. All tex.-dual tex'!</v>
      </c>
      <c r="J4287">
        <f t="shared" ca="1" si="602"/>
        <v>0</v>
      </c>
      <c r="K4287">
        <f t="shared" ca="1" si="603"/>
        <v>0</v>
      </c>
      <c r="N4287" t="str">
        <f t="shared" ca="1" si="604"/>
        <v>D:z</v>
      </c>
      <c r="O4287" t="str">
        <f t="shared" ca="1" si="605"/>
        <v>D7:z7</v>
      </c>
    </row>
    <row r="4288" spans="1:15">
      <c r="A4288" t="str">
        <f t="shared" si="607"/>
        <v>15</v>
      </c>
      <c r="B4288" t="str">
        <f t="shared" ca="1" si="598"/>
        <v>W</v>
      </c>
      <c r="C4288" t="s">
        <v>233</v>
      </c>
      <c r="D4288" t="s">
        <v>5188</v>
      </c>
      <c r="E4288">
        <f t="shared" ca="1" si="599"/>
        <v>0</v>
      </c>
      <c r="H4288" t="str">
        <f t="shared" ca="1" si="600"/>
        <v>'Simpl. All tex.-dual tex'!</v>
      </c>
      <c r="I4288" t="str">
        <f t="shared" ca="1" si="601"/>
        <v>'Simpl. All tex.-dual tex'!</v>
      </c>
      <c r="J4288">
        <f t="shared" ca="1" si="602"/>
        <v>0</v>
      </c>
      <c r="K4288">
        <f t="shared" ca="1" si="603"/>
        <v>0</v>
      </c>
      <c r="N4288" t="str">
        <f t="shared" ca="1" si="604"/>
        <v>D:z</v>
      </c>
      <c r="O4288" t="str">
        <f t="shared" ca="1" si="605"/>
        <v>D7:z7</v>
      </c>
    </row>
    <row r="4289" spans="1:15">
      <c r="A4289" t="str">
        <f t="shared" si="607"/>
        <v>15</v>
      </c>
      <c r="B4289" t="str">
        <f t="shared" ca="1" si="598"/>
        <v>W</v>
      </c>
      <c r="C4289" t="s">
        <v>234</v>
      </c>
      <c r="D4289" t="s">
        <v>5189</v>
      </c>
      <c r="E4289">
        <f t="shared" ca="1" si="599"/>
        <v>0</v>
      </c>
      <c r="H4289" t="str">
        <f t="shared" ca="1" si="600"/>
        <v>'Simpl. All tex.-dual tex'!</v>
      </c>
      <c r="I4289" t="str">
        <f t="shared" ca="1" si="601"/>
        <v>'Simpl. All tex.-dual tex'!</v>
      </c>
      <c r="J4289">
        <f t="shared" ca="1" si="602"/>
        <v>0</v>
      </c>
      <c r="K4289">
        <f t="shared" ca="1" si="603"/>
        <v>0</v>
      </c>
      <c r="N4289" t="str">
        <f t="shared" ca="1" si="604"/>
        <v>D:z</v>
      </c>
      <c r="O4289" t="str">
        <f t="shared" ca="1" si="605"/>
        <v>D7:z7</v>
      </c>
    </row>
    <row r="4290" spans="1:15">
      <c r="A4290" t="str">
        <f t="shared" si="607"/>
        <v>15</v>
      </c>
      <c r="B4290" t="str">
        <f t="shared" ca="1" si="598"/>
        <v>W</v>
      </c>
      <c r="C4290" t="s">
        <v>235</v>
      </c>
      <c r="D4290" t="s">
        <v>5190</v>
      </c>
      <c r="E4290">
        <f t="shared" ca="1" si="599"/>
        <v>0</v>
      </c>
      <c r="H4290" t="str">
        <f t="shared" ca="1" si="600"/>
        <v>'Simpl. All tex.-dual tex'!</v>
      </c>
      <c r="I4290" t="str">
        <f t="shared" ca="1" si="601"/>
        <v>'Simpl. All tex.-dual tex'!</v>
      </c>
      <c r="J4290">
        <f t="shared" ca="1" si="602"/>
        <v>0</v>
      </c>
      <c r="K4290">
        <f t="shared" ca="1" si="603"/>
        <v>0</v>
      </c>
      <c r="N4290" t="str">
        <f t="shared" ca="1" si="604"/>
        <v>D:z</v>
      </c>
      <c r="O4290" t="str">
        <f t="shared" ca="1" si="605"/>
        <v>D7:z7</v>
      </c>
    </row>
    <row r="4291" spans="1:15">
      <c r="A4291" t="str">
        <f t="shared" si="607"/>
        <v>15</v>
      </c>
      <c r="B4291" t="str">
        <f t="shared" ca="1" si="598"/>
        <v>W</v>
      </c>
      <c r="C4291" t="s">
        <v>236</v>
      </c>
      <c r="D4291" t="s">
        <v>5191</v>
      </c>
      <c r="E4291">
        <f t="shared" ca="1" si="599"/>
        <v>0</v>
      </c>
      <c r="H4291" t="str">
        <f t="shared" ca="1" si="600"/>
        <v>'Simpl. All tex.-dual tex'!</v>
      </c>
      <c r="I4291" t="str">
        <f t="shared" ca="1" si="601"/>
        <v>'Simpl. All tex.-dual tex'!</v>
      </c>
      <c r="J4291">
        <f t="shared" ca="1" si="602"/>
        <v>0</v>
      </c>
      <c r="K4291">
        <f t="shared" ca="1" si="603"/>
        <v>0</v>
      </c>
      <c r="N4291" t="str">
        <f t="shared" ca="1" si="604"/>
        <v>D:z</v>
      </c>
      <c r="O4291" t="str">
        <f t="shared" ca="1" si="605"/>
        <v>D7:z7</v>
      </c>
    </row>
    <row r="4292" spans="1:15">
      <c r="A4292" t="str">
        <f t="shared" si="607"/>
        <v>15</v>
      </c>
      <c r="B4292" t="str">
        <f t="shared" ca="1" si="598"/>
        <v>W</v>
      </c>
      <c r="C4292" t="s">
        <v>237</v>
      </c>
      <c r="D4292" t="s">
        <v>5192</v>
      </c>
      <c r="E4292">
        <f t="shared" ca="1" si="599"/>
        <v>0</v>
      </c>
      <c r="H4292" t="str">
        <f t="shared" ca="1" si="600"/>
        <v>'Simpl. All tex.-dual tex'!</v>
      </c>
      <c r="I4292" t="str">
        <f t="shared" ca="1" si="601"/>
        <v>'Simpl. All tex.-dual tex'!</v>
      </c>
      <c r="J4292">
        <f t="shared" ca="1" si="602"/>
        <v>0</v>
      </c>
      <c r="K4292">
        <f t="shared" ca="1" si="603"/>
        <v>0</v>
      </c>
      <c r="N4292" t="str">
        <f t="shared" ca="1" si="604"/>
        <v>D:z</v>
      </c>
      <c r="O4292" t="str">
        <f t="shared" ca="1" si="605"/>
        <v>D7:z7</v>
      </c>
    </row>
    <row r="4293" spans="1:15">
      <c r="A4293" t="str">
        <f t="shared" si="607"/>
        <v>15</v>
      </c>
      <c r="B4293" t="str">
        <f t="shared" ca="1" si="598"/>
        <v>W</v>
      </c>
      <c r="C4293" t="s">
        <v>238</v>
      </c>
      <c r="D4293" t="s">
        <v>5193</v>
      </c>
      <c r="E4293">
        <f t="shared" ca="1" si="599"/>
        <v>0</v>
      </c>
      <c r="H4293" t="str">
        <f t="shared" ca="1" si="600"/>
        <v>'Simpl. All tex.-dual tex'!</v>
      </c>
      <c r="I4293" t="str">
        <f t="shared" ca="1" si="601"/>
        <v>'Simpl. All tex.-dual tex'!</v>
      </c>
      <c r="J4293">
        <f t="shared" ca="1" si="602"/>
        <v>0</v>
      </c>
      <c r="K4293">
        <f t="shared" ca="1" si="603"/>
        <v>0</v>
      </c>
      <c r="N4293" t="str">
        <f t="shared" ca="1" si="604"/>
        <v>D:z</v>
      </c>
      <c r="O4293" t="str">
        <f t="shared" ca="1" si="605"/>
        <v>D7:z7</v>
      </c>
    </row>
    <row r="4294" spans="1:15">
      <c r="A4294" t="str">
        <f t="shared" si="607"/>
        <v>15</v>
      </c>
      <c r="B4294" t="str">
        <f t="shared" ca="1" si="598"/>
        <v>W</v>
      </c>
      <c r="C4294" t="s">
        <v>2641</v>
      </c>
      <c r="D4294" t="s">
        <v>4922</v>
      </c>
      <c r="E4294">
        <f t="shared" ca="1" si="599"/>
        <v>0</v>
      </c>
      <c r="H4294" t="str">
        <f t="shared" ca="1" si="600"/>
        <v>'Simpl. All tex.-dual tex'!</v>
      </c>
      <c r="I4294" t="str">
        <f t="shared" ca="1" si="601"/>
        <v>'Simpl. All tex.-dual tex'!</v>
      </c>
      <c r="J4294">
        <f t="shared" ca="1" si="602"/>
        <v>0</v>
      </c>
      <c r="K4294">
        <f t="shared" ca="1" si="603"/>
        <v>0</v>
      </c>
      <c r="N4294" t="str">
        <f t="shared" ca="1" si="604"/>
        <v>D:z</v>
      </c>
      <c r="O4294" t="str">
        <f t="shared" ca="1" si="605"/>
        <v>D7:z7</v>
      </c>
    </row>
    <row r="4295" spans="1:15">
      <c r="A4295" t="str">
        <f t="shared" si="607"/>
        <v>15</v>
      </c>
      <c r="B4295" t="str">
        <f t="shared" ca="1" si="598"/>
        <v>W</v>
      </c>
      <c r="C4295" t="s">
        <v>2639</v>
      </c>
      <c r="D4295" t="s">
        <v>4923</v>
      </c>
      <c r="E4295">
        <f t="shared" ca="1" si="599"/>
        <v>0</v>
      </c>
      <c r="H4295" t="str">
        <f t="shared" ca="1" si="600"/>
        <v>'Simpl. All tex.-dual tex'!</v>
      </c>
      <c r="I4295" t="str">
        <f t="shared" ca="1" si="601"/>
        <v>'Simpl. All tex.-dual tex'!</v>
      </c>
      <c r="J4295">
        <f t="shared" ca="1" si="602"/>
        <v>0</v>
      </c>
      <c r="K4295">
        <f t="shared" ca="1" si="603"/>
        <v>0</v>
      </c>
      <c r="N4295" t="str">
        <f t="shared" ca="1" si="604"/>
        <v>D:z</v>
      </c>
      <c r="O4295" t="str">
        <f t="shared" ca="1" si="605"/>
        <v>D7:z7</v>
      </c>
    </row>
    <row r="4296" spans="1:15">
      <c r="A4296" t="str">
        <f t="shared" si="607"/>
        <v>15</v>
      </c>
      <c r="B4296" t="str">
        <f t="shared" ca="1" si="598"/>
        <v>W</v>
      </c>
      <c r="C4296" t="s">
        <v>2640</v>
      </c>
      <c r="D4296" t="s">
        <v>4924</v>
      </c>
      <c r="E4296">
        <f t="shared" ca="1" si="599"/>
        <v>0</v>
      </c>
      <c r="H4296" t="str">
        <f t="shared" ca="1" si="600"/>
        <v>'Simpl. All tex.-dual tex'!</v>
      </c>
      <c r="I4296" t="str">
        <f t="shared" ca="1" si="601"/>
        <v>'Simpl. All tex.-dual tex'!</v>
      </c>
      <c r="J4296">
        <f t="shared" ca="1" si="602"/>
        <v>0</v>
      </c>
      <c r="K4296">
        <f t="shared" ca="1" si="603"/>
        <v>0</v>
      </c>
      <c r="N4296" t="str">
        <f t="shared" ca="1" si="604"/>
        <v>D:z</v>
      </c>
      <c r="O4296" t="str">
        <f t="shared" ca="1" si="605"/>
        <v>D7:z7</v>
      </c>
    </row>
    <row r="4297" spans="1:15">
      <c r="A4297" t="str">
        <f t="shared" si="607"/>
        <v>15</v>
      </c>
      <c r="B4297" t="str">
        <f t="shared" ca="1" si="598"/>
        <v>W</v>
      </c>
      <c r="C4297" t="s">
        <v>2636</v>
      </c>
      <c r="D4297" t="s">
        <v>4925</v>
      </c>
      <c r="E4297">
        <f t="shared" ca="1" si="599"/>
        <v>0</v>
      </c>
      <c r="H4297" t="str">
        <f t="shared" ca="1" si="600"/>
        <v>'Simpl. All tex.-dual tex'!</v>
      </c>
      <c r="I4297" t="str">
        <f t="shared" ca="1" si="601"/>
        <v>'Simpl. All tex.-dual tex'!</v>
      </c>
      <c r="J4297">
        <f t="shared" ca="1" si="602"/>
        <v>0</v>
      </c>
      <c r="K4297">
        <f t="shared" ca="1" si="603"/>
        <v>0</v>
      </c>
      <c r="N4297" t="str">
        <f t="shared" ca="1" si="604"/>
        <v>D:z</v>
      </c>
      <c r="O4297" t="str">
        <f t="shared" ca="1" si="605"/>
        <v>D7:z7</v>
      </c>
    </row>
    <row r="4298" spans="1:15">
      <c r="A4298" t="str">
        <f t="shared" si="607"/>
        <v>15</v>
      </c>
      <c r="B4298" t="str">
        <f t="shared" ca="1" si="598"/>
        <v>W</v>
      </c>
      <c r="C4298" t="s">
        <v>2637</v>
      </c>
      <c r="D4298" t="s">
        <v>4926</v>
      </c>
      <c r="E4298">
        <f t="shared" ca="1" si="599"/>
        <v>0</v>
      </c>
      <c r="H4298" t="str">
        <f t="shared" ca="1" si="600"/>
        <v>'Simpl. All tex.-dual tex'!</v>
      </c>
      <c r="I4298" t="str">
        <f t="shared" ca="1" si="601"/>
        <v>'Simpl. All tex.-dual tex'!</v>
      </c>
      <c r="J4298">
        <f t="shared" ca="1" si="602"/>
        <v>0</v>
      </c>
      <c r="K4298">
        <f t="shared" ca="1" si="603"/>
        <v>0</v>
      </c>
      <c r="N4298" t="str">
        <f t="shared" ca="1" si="604"/>
        <v>D:z</v>
      </c>
      <c r="O4298" t="str">
        <f t="shared" ca="1" si="605"/>
        <v>D7:z7</v>
      </c>
    </row>
    <row r="4299" spans="1:15">
      <c r="A4299" t="str">
        <f t="shared" si="607"/>
        <v>15</v>
      </c>
      <c r="B4299" t="str">
        <f t="shared" ref="B4299:B4362" ca="1" si="608">VLOOKUP(H4299,$A$1:$K$3,11,FALSE)</f>
        <v>W</v>
      </c>
      <c r="C4299" t="s">
        <v>2638</v>
      </c>
      <c r="D4299" t="s">
        <v>4927</v>
      </c>
      <c r="E4299">
        <f t="shared" ref="E4299:E4362" ca="1" si="609">IFERROR(VLOOKUP(C4299,INDIRECT($H4299&amp;$N4299),MATCH($A4299,INDIRECT($H4299&amp;$O4299),0),FALSE),0)</f>
        <v>0</v>
      </c>
      <c r="H4299" t="str">
        <f t="shared" ref="H4299:H4362" ca="1" si="610">IF(I4299&lt;&gt;0,I4299,IF(J4299&lt;&gt;0,J4299,K4299))</f>
        <v>'Simpl. All tex.-dual tex'!</v>
      </c>
      <c r="I4299" t="str">
        <f t="shared" ref="I4299:I4362" ca="1" si="611">IF(IFERROR(VLOOKUP(C4299,INDIRECT($G$5&amp;"D:D"),1,FALSE),0)&lt;&gt;0,I$9,0)</f>
        <v>'Simpl. All tex.-dual tex'!</v>
      </c>
      <c r="J4299">
        <f t="shared" ref="J4299:J4362" ca="1" si="612">IF(IFERROR(VLOOKUP(C4299,INDIRECT($G$6&amp;"D:D"),1,FALSE),0)&lt;&gt;0,J$9,0)</f>
        <v>0</v>
      </c>
      <c r="K4299">
        <f t="shared" ref="K4299:K4362" ca="1" si="613">IF(IFERROR(VLOOKUP($C4299,INDIRECT($G$7&amp;"d:d"),1,FALSE),0)&lt;&gt;0,K$9,0)</f>
        <v>0</v>
      </c>
      <c r="N4299" t="str">
        <f t="shared" ref="N4299:N4362" ca="1" si="614">VLOOKUP($H4299,$G$5:$I$7,2,FALSE)</f>
        <v>D:z</v>
      </c>
      <c r="O4299" t="str">
        <f t="shared" ref="O4299:O4362" ca="1" si="615">VLOOKUP($H4299,$G$5:$I$7,3,FALSE)</f>
        <v>D7:z7</v>
      </c>
    </row>
    <row r="4300" spans="1:15">
      <c r="A4300" t="str">
        <f t="shared" si="607"/>
        <v>15</v>
      </c>
      <c r="B4300" t="str">
        <f t="shared" ca="1" si="608"/>
        <v>W</v>
      </c>
      <c r="C4300" t="s">
        <v>2635</v>
      </c>
      <c r="D4300" t="s">
        <v>4928</v>
      </c>
      <c r="E4300">
        <f t="shared" ca="1" si="609"/>
        <v>0</v>
      </c>
      <c r="H4300" t="str">
        <f t="shared" ca="1" si="610"/>
        <v>'Simpl. All tex.-dual tex'!</v>
      </c>
      <c r="I4300" t="str">
        <f t="shared" ca="1" si="611"/>
        <v>'Simpl. All tex.-dual tex'!</v>
      </c>
      <c r="J4300">
        <f t="shared" ca="1" si="612"/>
        <v>0</v>
      </c>
      <c r="K4300">
        <f t="shared" ca="1" si="613"/>
        <v>0</v>
      </c>
      <c r="N4300" t="str">
        <f t="shared" ca="1" si="614"/>
        <v>D:z</v>
      </c>
      <c r="O4300" t="str">
        <f t="shared" ca="1" si="615"/>
        <v>D7:z7</v>
      </c>
    </row>
    <row r="4301" spans="1:15">
      <c r="A4301" t="str">
        <f t="shared" si="607"/>
        <v>15</v>
      </c>
      <c r="B4301" t="str">
        <f t="shared" ca="1" si="608"/>
        <v>W</v>
      </c>
      <c r="C4301" t="s">
        <v>2634</v>
      </c>
      <c r="D4301" t="s">
        <v>4929</v>
      </c>
      <c r="E4301">
        <f t="shared" ca="1" si="609"/>
        <v>0</v>
      </c>
      <c r="H4301" t="str">
        <f t="shared" ca="1" si="610"/>
        <v>'Simpl. All tex.-dual tex'!</v>
      </c>
      <c r="I4301" t="str">
        <f t="shared" ca="1" si="611"/>
        <v>'Simpl. All tex.-dual tex'!</v>
      </c>
      <c r="J4301">
        <f t="shared" ca="1" si="612"/>
        <v>0</v>
      </c>
      <c r="K4301">
        <f t="shared" ca="1" si="613"/>
        <v>0</v>
      </c>
      <c r="N4301" t="str">
        <f t="shared" ca="1" si="614"/>
        <v>D:z</v>
      </c>
      <c r="O4301" t="str">
        <f t="shared" ca="1" si="615"/>
        <v>D7:z7</v>
      </c>
    </row>
    <row r="4302" spans="1:15">
      <c r="A4302" t="str">
        <f t="shared" si="607"/>
        <v>15</v>
      </c>
      <c r="B4302" t="str">
        <f t="shared" ca="1" si="608"/>
        <v>W</v>
      </c>
      <c r="C4302" t="s">
        <v>2633</v>
      </c>
      <c r="D4302" t="s">
        <v>4930</v>
      </c>
      <c r="E4302">
        <f t="shared" ca="1" si="609"/>
        <v>0</v>
      </c>
      <c r="H4302" t="str">
        <f t="shared" ca="1" si="610"/>
        <v>'Simpl. All tex.-dual tex'!</v>
      </c>
      <c r="I4302" t="str">
        <f t="shared" ca="1" si="611"/>
        <v>'Simpl. All tex.-dual tex'!</v>
      </c>
      <c r="J4302">
        <f t="shared" ca="1" si="612"/>
        <v>0</v>
      </c>
      <c r="K4302">
        <f t="shared" ca="1" si="613"/>
        <v>0</v>
      </c>
      <c r="N4302" t="str">
        <f t="shared" ca="1" si="614"/>
        <v>D:z</v>
      </c>
      <c r="O4302" t="str">
        <f t="shared" ca="1" si="615"/>
        <v>D7:z7</v>
      </c>
    </row>
    <row r="4303" spans="1:15">
      <c r="A4303" t="str">
        <f t="shared" si="607"/>
        <v>15</v>
      </c>
      <c r="B4303" t="str">
        <f t="shared" ca="1" si="608"/>
        <v>W</v>
      </c>
      <c r="C4303" t="s">
        <v>2632</v>
      </c>
      <c r="D4303" t="s">
        <v>4931</v>
      </c>
      <c r="E4303">
        <f t="shared" ca="1" si="609"/>
        <v>0</v>
      </c>
      <c r="H4303" t="str">
        <f t="shared" ca="1" si="610"/>
        <v>'Simpl. All tex.-dual tex'!</v>
      </c>
      <c r="I4303" t="str">
        <f t="shared" ca="1" si="611"/>
        <v>'Simpl. All tex.-dual tex'!</v>
      </c>
      <c r="J4303">
        <f t="shared" ca="1" si="612"/>
        <v>0</v>
      </c>
      <c r="K4303">
        <f t="shared" ca="1" si="613"/>
        <v>0</v>
      </c>
      <c r="N4303" t="str">
        <f t="shared" ca="1" si="614"/>
        <v>D:z</v>
      </c>
      <c r="O4303" t="str">
        <f t="shared" ca="1" si="615"/>
        <v>D7:z7</v>
      </c>
    </row>
    <row r="4304" spans="1:15">
      <c r="A4304" t="str">
        <f t="shared" si="607"/>
        <v>15</v>
      </c>
      <c r="B4304" t="str">
        <f t="shared" ca="1" si="608"/>
        <v>W</v>
      </c>
      <c r="C4304" t="s">
        <v>239</v>
      </c>
      <c r="D4304" t="s">
        <v>5067</v>
      </c>
      <c r="E4304">
        <f t="shared" ca="1" si="609"/>
        <v>0</v>
      </c>
      <c r="H4304" t="str">
        <f t="shared" ca="1" si="610"/>
        <v>'Simpl. All tex.-dual tex'!</v>
      </c>
      <c r="I4304" t="str">
        <f t="shared" ca="1" si="611"/>
        <v>'Simpl. All tex.-dual tex'!</v>
      </c>
      <c r="J4304">
        <f t="shared" ca="1" si="612"/>
        <v>0</v>
      </c>
      <c r="K4304">
        <f t="shared" ca="1" si="613"/>
        <v>0</v>
      </c>
      <c r="N4304" t="str">
        <f t="shared" ca="1" si="614"/>
        <v>D:z</v>
      </c>
      <c r="O4304" t="str">
        <f t="shared" ca="1" si="615"/>
        <v>D7:z7</v>
      </c>
    </row>
    <row r="4305" spans="1:15">
      <c r="A4305" t="str">
        <f t="shared" si="607"/>
        <v>15</v>
      </c>
      <c r="B4305" t="str">
        <f t="shared" ca="1" si="608"/>
        <v>W</v>
      </c>
      <c r="C4305" t="s">
        <v>240</v>
      </c>
      <c r="D4305" t="s">
        <v>5179</v>
      </c>
      <c r="E4305">
        <f t="shared" ca="1" si="609"/>
        <v>0</v>
      </c>
      <c r="H4305" t="str">
        <f t="shared" ca="1" si="610"/>
        <v>'Simpl. All tex.-dual tex'!</v>
      </c>
      <c r="I4305" t="str">
        <f t="shared" ca="1" si="611"/>
        <v>'Simpl. All tex.-dual tex'!</v>
      </c>
      <c r="J4305">
        <f t="shared" ca="1" si="612"/>
        <v>0</v>
      </c>
      <c r="K4305">
        <f t="shared" ca="1" si="613"/>
        <v>0</v>
      </c>
      <c r="N4305" t="str">
        <f t="shared" ca="1" si="614"/>
        <v>D:z</v>
      </c>
      <c r="O4305" t="str">
        <f t="shared" ca="1" si="615"/>
        <v>D7:z7</v>
      </c>
    </row>
    <row r="4306" spans="1:15">
      <c r="A4306" t="str">
        <f t="shared" si="607"/>
        <v>15</v>
      </c>
      <c r="B4306" t="str">
        <f t="shared" ca="1" si="608"/>
        <v>W</v>
      </c>
      <c r="C4306" t="s">
        <v>241</v>
      </c>
      <c r="D4306" t="s">
        <v>5180</v>
      </c>
      <c r="E4306">
        <f t="shared" ca="1" si="609"/>
        <v>0</v>
      </c>
      <c r="H4306" t="str">
        <f t="shared" ca="1" si="610"/>
        <v>'Simpl. All tex.-dual tex'!</v>
      </c>
      <c r="I4306" t="str">
        <f t="shared" ca="1" si="611"/>
        <v>'Simpl. All tex.-dual tex'!</v>
      </c>
      <c r="J4306">
        <f t="shared" ca="1" si="612"/>
        <v>0</v>
      </c>
      <c r="K4306">
        <f t="shared" ca="1" si="613"/>
        <v>0</v>
      </c>
      <c r="N4306" t="str">
        <f t="shared" ca="1" si="614"/>
        <v>D:z</v>
      </c>
      <c r="O4306" t="str">
        <f t="shared" ca="1" si="615"/>
        <v>D7:z7</v>
      </c>
    </row>
    <row r="4307" spans="1:15">
      <c r="A4307" t="str">
        <f t="shared" si="607"/>
        <v>15</v>
      </c>
      <c r="B4307" t="str">
        <f t="shared" ca="1" si="608"/>
        <v>W</v>
      </c>
      <c r="C4307" t="s">
        <v>242</v>
      </c>
      <c r="D4307" t="s">
        <v>5181</v>
      </c>
      <c r="E4307">
        <f t="shared" ca="1" si="609"/>
        <v>0</v>
      </c>
      <c r="H4307" t="str">
        <f t="shared" ca="1" si="610"/>
        <v>'Simpl. All tex.-dual tex'!</v>
      </c>
      <c r="I4307" t="str">
        <f t="shared" ca="1" si="611"/>
        <v>'Simpl. All tex.-dual tex'!</v>
      </c>
      <c r="J4307">
        <f t="shared" ca="1" si="612"/>
        <v>0</v>
      </c>
      <c r="K4307">
        <f t="shared" ca="1" si="613"/>
        <v>0</v>
      </c>
      <c r="N4307" t="str">
        <f t="shared" ca="1" si="614"/>
        <v>D:z</v>
      </c>
      <c r="O4307" t="str">
        <f t="shared" ca="1" si="615"/>
        <v>D7:z7</v>
      </c>
    </row>
    <row r="4308" spans="1:15">
      <c r="A4308" t="str">
        <f t="shared" si="607"/>
        <v>15</v>
      </c>
      <c r="B4308" t="str">
        <f t="shared" ca="1" si="608"/>
        <v>W</v>
      </c>
      <c r="C4308" t="s">
        <v>243</v>
      </c>
      <c r="D4308" t="s">
        <v>5182</v>
      </c>
      <c r="E4308">
        <f t="shared" ca="1" si="609"/>
        <v>0</v>
      </c>
      <c r="H4308" t="str">
        <f t="shared" ca="1" si="610"/>
        <v>'Simpl. All tex.-dual tex'!</v>
      </c>
      <c r="I4308" t="str">
        <f t="shared" ca="1" si="611"/>
        <v>'Simpl. All tex.-dual tex'!</v>
      </c>
      <c r="J4308">
        <f t="shared" ca="1" si="612"/>
        <v>0</v>
      </c>
      <c r="K4308">
        <f t="shared" ca="1" si="613"/>
        <v>0</v>
      </c>
      <c r="N4308" t="str">
        <f t="shared" ca="1" si="614"/>
        <v>D:z</v>
      </c>
      <c r="O4308" t="str">
        <f t="shared" ca="1" si="615"/>
        <v>D7:z7</v>
      </c>
    </row>
    <row r="4309" spans="1:15">
      <c r="A4309" t="str">
        <f t="shared" si="607"/>
        <v>15</v>
      </c>
      <c r="B4309" t="str">
        <f t="shared" ca="1" si="608"/>
        <v>W</v>
      </c>
      <c r="C4309" t="s">
        <v>244</v>
      </c>
      <c r="D4309" t="s">
        <v>5183</v>
      </c>
      <c r="E4309">
        <f t="shared" ca="1" si="609"/>
        <v>0</v>
      </c>
      <c r="H4309" t="str">
        <f t="shared" ca="1" si="610"/>
        <v>'Simpl. All tex.-dual tex'!</v>
      </c>
      <c r="I4309" t="str">
        <f t="shared" ca="1" si="611"/>
        <v>'Simpl. All tex.-dual tex'!</v>
      </c>
      <c r="J4309">
        <f t="shared" ca="1" si="612"/>
        <v>0</v>
      </c>
      <c r="K4309">
        <f t="shared" ca="1" si="613"/>
        <v>0</v>
      </c>
      <c r="N4309" t="str">
        <f t="shared" ca="1" si="614"/>
        <v>D:z</v>
      </c>
      <c r="O4309" t="str">
        <f t="shared" ca="1" si="615"/>
        <v>D7:z7</v>
      </c>
    </row>
    <row r="4310" spans="1:15">
      <c r="A4310" t="str">
        <f t="shared" si="607"/>
        <v>15</v>
      </c>
      <c r="B4310" t="str">
        <f t="shared" ca="1" si="608"/>
        <v>W</v>
      </c>
      <c r="C4310" t="s">
        <v>245</v>
      </c>
      <c r="D4310" t="s">
        <v>5184</v>
      </c>
      <c r="E4310">
        <f t="shared" ca="1" si="609"/>
        <v>0</v>
      </c>
      <c r="H4310" t="str">
        <f t="shared" ca="1" si="610"/>
        <v>'Simpl. All tex.-dual tex'!</v>
      </c>
      <c r="I4310" t="str">
        <f t="shared" ca="1" si="611"/>
        <v>'Simpl. All tex.-dual tex'!</v>
      </c>
      <c r="J4310">
        <f t="shared" ca="1" si="612"/>
        <v>0</v>
      </c>
      <c r="K4310">
        <f t="shared" ca="1" si="613"/>
        <v>0</v>
      </c>
      <c r="N4310" t="str">
        <f t="shared" ca="1" si="614"/>
        <v>D:z</v>
      </c>
      <c r="O4310" t="str">
        <f t="shared" ca="1" si="615"/>
        <v>D7:z7</v>
      </c>
    </row>
    <row r="4311" spans="1:15">
      <c r="A4311" t="str">
        <f t="shared" si="607"/>
        <v>15</v>
      </c>
      <c r="B4311" t="str">
        <f t="shared" ca="1" si="608"/>
        <v>W</v>
      </c>
      <c r="C4311" t="s">
        <v>246</v>
      </c>
      <c r="D4311" t="s">
        <v>5185</v>
      </c>
      <c r="E4311">
        <f t="shared" ca="1" si="609"/>
        <v>0</v>
      </c>
      <c r="H4311" t="str">
        <f t="shared" ca="1" si="610"/>
        <v>'Simpl. All tex.-dual tex'!</v>
      </c>
      <c r="I4311" t="str">
        <f t="shared" ca="1" si="611"/>
        <v>'Simpl. All tex.-dual tex'!</v>
      </c>
      <c r="J4311">
        <f t="shared" ca="1" si="612"/>
        <v>0</v>
      </c>
      <c r="K4311">
        <f t="shared" ca="1" si="613"/>
        <v>0</v>
      </c>
      <c r="N4311" t="str">
        <f t="shared" ca="1" si="614"/>
        <v>D:z</v>
      </c>
      <c r="O4311" t="str">
        <f t="shared" ca="1" si="615"/>
        <v>D7:z7</v>
      </c>
    </row>
    <row r="4312" spans="1:15">
      <c r="A4312" t="str">
        <f t="shared" si="607"/>
        <v>15</v>
      </c>
      <c r="B4312" t="str">
        <f t="shared" ca="1" si="608"/>
        <v>W</v>
      </c>
      <c r="C4312" t="s">
        <v>3114</v>
      </c>
      <c r="D4312" t="s">
        <v>4932</v>
      </c>
      <c r="E4312">
        <f t="shared" ca="1" si="609"/>
        <v>0</v>
      </c>
      <c r="H4312" t="str">
        <f t="shared" ca="1" si="610"/>
        <v>'Simpl. All tex.-dual tex'!</v>
      </c>
      <c r="I4312" t="str">
        <f t="shared" ca="1" si="611"/>
        <v>'Simpl. All tex.-dual tex'!</v>
      </c>
      <c r="J4312">
        <f t="shared" ca="1" si="612"/>
        <v>0</v>
      </c>
      <c r="K4312">
        <f t="shared" ca="1" si="613"/>
        <v>0</v>
      </c>
      <c r="N4312" t="str">
        <f t="shared" ca="1" si="614"/>
        <v>D:z</v>
      </c>
      <c r="O4312" t="str">
        <f t="shared" ca="1" si="615"/>
        <v>D7:z7</v>
      </c>
    </row>
    <row r="4313" spans="1:15">
      <c r="A4313" t="str">
        <f t="shared" si="607"/>
        <v>15</v>
      </c>
      <c r="B4313" t="str">
        <f t="shared" ca="1" si="608"/>
        <v>W</v>
      </c>
      <c r="C4313" t="s">
        <v>3174</v>
      </c>
      <c r="D4313" t="s">
        <v>4933</v>
      </c>
      <c r="E4313">
        <f t="shared" ca="1" si="609"/>
        <v>0</v>
      </c>
      <c r="H4313" t="str">
        <f t="shared" ca="1" si="610"/>
        <v>'Simpl. All tex.-dual tex'!</v>
      </c>
      <c r="I4313" t="str">
        <f t="shared" ca="1" si="611"/>
        <v>'Simpl. All tex.-dual tex'!</v>
      </c>
      <c r="J4313">
        <f t="shared" ca="1" si="612"/>
        <v>0</v>
      </c>
      <c r="K4313">
        <f t="shared" ca="1" si="613"/>
        <v>0</v>
      </c>
      <c r="N4313" t="str">
        <f t="shared" ca="1" si="614"/>
        <v>D:z</v>
      </c>
      <c r="O4313" t="str">
        <f t="shared" ca="1" si="615"/>
        <v>D7:z7</v>
      </c>
    </row>
    <row r="4314" spans="1:15">
      <c r="A4314" t="str">
        <f t="shared" si="607"/>
        <v>15</v>
      </c>
      <c r="B4314" t="str">
        <f t="shared" ca="1" si="608"/>
        <v>W</v>
      </c>
      <c r="C4314" t="s">
        <v>3234</v>
      </c>
      <c r="D4314" t="s">
        <v>4934</v>
      </c>
      <c r="E4314">
        <f t="shared" ca="1" si="609"/>
        <v>0</v>
      </c>
      <c r="H4314" t="str">
        <f t="shared" ca="1" si="610"/>
        <v>'Simpl. All tex.-dual tex'!</v>
      </c>
      <c r="I4314" t="str">
        <f t="shared" ca="1" si="611"/>
        <v>'Simpl. All tex.-dual tex'!</v>
      </c>
      <c r="J4314">
        <f t="shared" ca="1" si="612"/>
        <v>0</v>
      </c>
      <c r="K4314">
        <f t="shared" ca="1" si="613"/>
        <v>0</v>
      </c>
      <c r="N4314" t="str">
        <f t="shared" ca="1" si="614"/>
        <v>D:z</v>
      </c>
      <c r="O4314" t="str">
        <f t="shared" ca="1" si="615"/>
        <v>D7:z7</v>
      </c>
    </row>
    <row r="4315" spans="1:15">
      <c r="A4315" t="str">
        <f t="shared" si="607"/>
        <v>15</v>
      </c>
      <c r="B4315" t="str">
        <f t="shared" ca="1" si="608"/>
        <v>W</v>
      </c>
      <c r="C4315" t="s">
        <v>3294</v>
      </c>
      <c r="D4315" t="s">
        <v>4935</v>
      </c>
      <c r="E4315">
        <f t="shared" ca="1" si="609"/>
        <v>0</v>
      </c>
      <c r="H4315" t="str">
        <f t="shared" ca="1" si="610"/>
        <v>'Simpl. All tex.-dual tex'!</v>
      </c>
      <c r="I4315" t="str">
        <f t="shared" ca="1" si="611"/>
        <v>'Simpl. All tex.-dual tex'!</v>
      </c>
      <c r="J4315">
        <f t="shared" ca="1" si="612"/>
        <v>0</v>
      </c>
      <c r="K4315">
        <f t="shared" ca="1" si="613"/>
        <v>0</v>
      </c>
      <c r="N4315" t="str">
        <f t="shared" ca="1" si="614"/>
        <v>D:z</v>
      </c>
      <c r="O4315" t="str">
        <f t="shared" ca="1" si="615"/>
        <v>D7:z7</v>
      </c>
    </row>
    <row r="4316" spans="1:15">
      <c r="A4316" t="str">
        <f t="shared" si="607"/>
        <v>15</v>
      </c>
      <c r="B4316" t="str">
        <f t="shared" ca="1" si="608"/>
        <v>W</v>
      </c>
      <c r="C4316" t="s">
        <v>3354</v>
      </c>
      <c r="D4316" t="s">
        <v>4936</v>
      </c>
      <c r="E4316">
        <f t="shared" ca="1" si="609"/>
        <v>0</v>
      </c>
      <c r="H4316" t="str">
        <f t="shared" ca="1" si="610"/>
        <v>'Simpl. All tex.-dual tex'!</v>
      </c>
      <c r="I4316" t="str">
        <f t="shared" ca="1" si="611"/>
        <v>'Simpl. All tex.-dual tex'!</v>
      </c>
      <c r="J4316">
        <f t="shared" ca="1" si="612"/>
        <v>0</v>
      </c>
      <c r="K4316">
        <f t="shared" ca="1" si="613"/>
        <v>0</v>
      </c>
      <c r="N4316" t="str">
        <f t="shared" ca="1" si="614"/>
        <v>D:z</v>
      </c>
      <c r="O4316" t="str">
        <f t="shared" ca="1" si="615"/>
        <v>D7:z7</v>
      </c>
    </row>
    <row r="4317" spans="1:15">
      <c r="A4317" t="str">
        <f t="shared" si="607"/>
        <v>15</v>
      </c>
      <c r="B4317" t="str">
        <f t="shared" ca="1" si="608"/>
        <v>W</v>
      </c>
      <c r="C4317" t="s">
        <v>3414</v>
      </c>
      <c r="D4317" t="s">
        <v>4937</v>
      </c>
      <c r="E4317">
        <f t="shared" ca="1" si="609"/>
        <v>0</v>
      </c>
      <c r="H4317" t="str">
        <f t="shared" ca="1" si="610"/>
        <v>'Simpl. All tex.-dual tex'!</v>
      </c>
      <c r="I4317" t="str">
        <f t="shared" ca="1" si="611"/>
        <v>'Simpl. All tex.-dual tex'!</v>
      </c>
      <c r="J4317">
        <f t="shared" ca="1" si="612"/>
        <v>0</v>
      </c>
      <c r="K4317">
        <f t="shared" ca="1" si="613"/>
        <v>0</v>
      </c>
      <c r="N4317" t="str">
        <f t="shared" ca="1" si="614"/>
        <v>D:z</v>
      </c>
      <c r="O4317" t="str">
        <f t="shared" ca="1" si="615"/>
        <v>D7:z7</v>
      </c>
    </row>
    <row r="4318" spans="1:15">
      <c r="A4318" t="str">
        <f t="shared" si="607"/>
        <v>15</v>
      </c>
      <c r="B4318" t="str">
        <f t="shared" ca="1" si="608"/>
        <v>W</v>
      </c>
      <c r="C4318" t="s">
        <v>3474</v>
      </c>
      <c r="D4318" t="s">
        <v>4938</v>
      </c>
      <c r="E4318">
        <f t="shared" ca="1" si="609"/>
        <v>0</v>
      </c>
      <c r="H4318" t="str">
        <f t="shared" ca="1" si="610"/>
        <v>'Simpl. All tex.-dual tex'!</v>
      </c>
      <c r="I4318" t="str">
        <f t="shared" ca="1" si="611"/>
        <v>'Simpl. All tex.-dual tex'!</v>
      </c>
      <c r="J4318">
        <f t="shared" ca="1" si="612"/>
        <v>0</v>
      </c>
      <c r="K4318">
        <f t="shared" ca="1" si="613"/>
        <v>0</v>
      </c>
      <c r="N4318" t="str">
        <f t="shared" ca="1" si="614"/>
        <v>D:z</v>
      </c>
      <c r="O4318" t="str">
        <f t="shared" ca="1" si="615"/>
        <v>D7:z7</v>
      </c>
    </row>
    <row r="4319" spans="1:15">
      <c r="A4319" t="str">
        <f t="shared" si="607"/>
        <v>15</v>
      </c>
      <c r="B4319" t="str">
        <f t="shared" ca="1" si="608"/>
        <v>W</v>
      </c>
      <c r="C4319" t="s">
        <v>3534</v>
      </c>
      <c r="D4319" t="s">
        <v>4939</v>
      </c>
      <c r="E4319">
        <f t="shared" ca="1" si="609"/>
        <v>0</v>
      </c>
      <c r="H4319" t="str">
        <f t="shared" ca="1" si="610"/>
        <v>'Simpl. All tex.-dual tex'!</v>
      </c>
      <c r="I4319" t="str">
        <f t="shared" ca="1" si="611"/>
        <v>'Simpl. All tex.-dual tex'!</v>
      </c>
      <c r="J4319">
        <f t="shared" ca="1" si="612"/>
        <v>0</v>
      </c>
      <c r="K4319">
        <f t="shared" ca="1" si="613"/>
        <v>0</v>
      </c>
      <c r="N4319" t="str">
        <f t="shared" ca="1" si="614"/>
        <v>D:z</v>
      </c>
      <c r="O4319" t="str">
        <f t="shared" ca="1" si="615"/>
        <v>D7:z7</v>
      </c>
    </row>
    <row r="4320" spans="1:15">
      <c r="A4320" t="str">
        <f t="shared" si="607"/>
        <v>15</v>
      </c>
      <c r="B4320" t="str">
        <f t="shared" ca="1" si="608"/>
        <v>W</v>
      </c>
      <c r="C4320" t="s">
        <v>247</v>
      </c>
      <c r="D4320" t="s">
        <v>5068</v>
      </c>
      <c r="E4320">
        <f t="shared" ca="1" si="609"/>
        <v>0</v>
      </c>
      <c r="H4320" t="str">
        <f t="shared" ca="1" si="610"/>
        <v>'Simpl. All tex.-dual tex'!</v>
      </c>
      <c r="I4320" t="str">
        <f t="shared" ca="1" si="611"/>
        <v>'Simpl. All tex.-dual tex'!</v>
      </c>
      <c r="J4320">
        <f t="shared" ca="1" si="612"/>
        <v>0</v>
      </c>
      <c r="K4320">
        <f t="shared" ca="1" si="613"/>
        <v>0</v>
      </c>
      <c r="N4320" t="str">
        <f t="shared" ca="1" si="614"/>
        <v>D:z</v>
      </c>
      <c r="O4320" t="str">
        <f t="shared" ca="1" si="615"/>
        <v>D7:z7</v>
      </c>
    </row>
    <row r="4321" spans="1:15">
      <c r="A4321" t="str">
        <f t="shared" si="607"/>
        <v>15</v>
      </c>
      <c r="B4321" t="str">
        <f t="shared" ca="1" si="608"/>
        <v>W</v>
      </c>
      <c r="C4321" t="s">
        <v>248</v>
      </c>
      <c r="D4321" t="s">
        <v>5203</v>
      </c>
      <c r="E4321">
        <f t="shared" ca="1" si="609"/>
        <v>0</v>
      </c>
      <c r="H4321" t="str">
        <f t="shared" ca="1" si="610"/>
        <v>'Simpl. All tex.-dual tex'!</v>
      </c>
      <c r="I4321" t="str">
        <f t="shared" ca="1" si="611"/>
        <v>'Simpl. All tex.-dual tex'!</v>
      </c>
      <c r="J4321">
        <f t="shared" ca="1" si="612"/>
        <v>0</v>
      </c>
      <c r="K4321">
        <f t="shared" ca="1" si="613"/>
        <v>0</v>
      </c>
      <c r="N4321" t="str">
        <f t="shared" ca="1" si="614"/>
        <v>D:z</v>
      </c>
      <c r="O4321" t="str">
        <f t="shared" ca="1" si="615"/>
        <v>D7:z7</v>
      </c>
    </row>
    <row r="4322" spans="1:15">
      <c r="A4322" t="str">
        <f t="shared" si="607"/>
        <v>15</v>
      </c>
      <c r="B4322" t="str">
        <f t="shared" ca="1" si="608"/>
        <v>W</v>
      </c>
      <c r="C4322" t="s">
        <v>249</v>
      </c>
      <c r="D4322" t="s">
        <v>5204</v>
      </c>
      <c r="E4322">
        <f t="shared" ca="1" si="609"/>
        <v>0</v>
      </c>
      <c r="H4322" t="str">
        <f t="shared" ca="1" si="610"/>
        <v>'Simpl. All tex.-dual tex'!</v>
      </c>
      <c r="I4322" t="str">
        <f t="shared" ca="1" si="611"/>
        <v>'Simpl. All tex.-dual tex'!</v>
      </c>
      <c r="J4322">
        <f t="shared" ca="1" si="612"/>
        <v>0</v>
      </c>
      <c r="K4322">
        <f t="shared" ca="1" si="613"/>
        <v>0</v>
      </c>
      <c r="N4322" t="str">
        <f t="shared" ca="1" si="614"/>
        <v>D:z</v>
      </c>
      <c r="O4322" t="str">
        <f t="shared" ca="1" si="615"/>
        <v>D7:z7</v>
      </c>
    </row>
    <row r="4323" spans="1:15">
      <c r="A4323" t="str">
        <f t="shared" si="607"/>
        <v>15</v>
      </c>
      <c r="B4323" t="str">
        <f t="shared" ca="1" si="608"/>
        <v>W</v>
      </c>
      <c r="C4323" t="s">
        <v>250</v>
      </c>
      <c r="D4323" t="s">
        <v>5212</v>
      </c>
      <c r="E4323">
        <f t="shared" ca="1" si="609"/>
        <v>0</v>
      </c>
      <c r="H4323" t="str">
        <f t="shared" ca="1" si="610"/>
        <v>'Simpl. All tex.-dual tex'!</v>
      </c>
      <c r="I4323" t="str">
        <f t="shared" ca="1" si="611"/>
        <v>'Simpl. All tex.-dual tex'!</v>
      </c>
      <c r="J4323">
        <f t="shared" ca="1" si="612"/>
        <v>0</v>
      </c>
      <c r="K4323">
        <f t="shared" ca="1" si="613"/>
        <v>0</v>
      </c>
      <c r="N4323" t="str">
        <f t="shared" ca="1" si="614"/>
        <v>D:z</v>
      </c>
      <c r="O4323" t="str">
        <f t="shared" ca="1" si="615"/>
        <v>D7:z7</v>
      </c>
    </row>
    <row r="4324" spans="1:15">
      <c r="A4324" t="str">
        <f t="shared" si="607"/>
        <v>15</v>
      </c>
      <c r="B4324" t="str">
        <f t="shared" ca="1" si="608"/>
        <v>W</v>
      </c>
      <c r="C4324" t="s">
        <v>251</v>
      </c>
      <c r="D4324" t="s">
        <v>5211</v>
      </c>
      <c r="E4324">
        <f t="shared" ca="1" si="609"/>
        <v>0</v>
      </c>
      <c r="H4324" t="str">
        <f t="shared" ca="1" si="610"/>
        <v>'Simpl. All tex.-dual tex'!</v>
      </c>
      <c r="I4324" t="str">
        <f t="shared" ca="1" si="611"/>
        <v>'Simpl. All tex.-dual tex'!</v>
      </c>
      <c r="J4324">
        <f t="shared" ca="1" si="612"/>
        <v>0</v>
      </c>
      <c r="K4324">
        <f t="shared" ca="1" si="613"/>
        <v>0</v>
      </c>
      <c r="N4324" t="str">
        <f t="shared" ca="1" si="614"/>
        <v>D:z</v>
      </c>
      <c r="O4324" t="str">
        <f t="shared" ca="1" si="615"/>
        <v>D7:z7</v>
      </c>
    </row>
    <row r="4325" spans="1:15">
      <c r="A4325" t="str">
        <f t="shared" si="607"/>
        <v>15</v>
      </c>
      <c r="B4325" t="str">
        <f t="shared" ca="1" si="608"/>
        <v>W</v>
      </c>
      <c r="C4325" t="s">
        <v>252</v>
      </c>
      <c r="D4325" t="s">
        <v>5210</v>
      </c>
      <c r="E4325">
        <f t="shared" ca="1" si="609"/>
        <v>0</v>
      </c>
      <c r="H4325" t="str">
        <f t="shared" ca="1" si="610"/>
        <v>'Simpl. All tex.-dual tex'!</v>
      </c>
      <c r="I4325" t="str">
        <f t="shared" ca="1" si="611"/>
        <v>'Simpl. All tex.-dual tex'!</v>
      </c>
      <c r="J4325">
        <f t="shared" ca="1" si="612"/>
        <v>0</v>
      </c>
      <c r="K4325">
        <f t="shared" ca="1" si="613"/>
        <v>0</v>
      </c>
      <c r="N4325" t="str">
        <f t="shared" ca="1" si="614"/>
        <v>D:z</v>
      </c>
      <c r="O4325" t="str">
        <f t="shared" ca="1" si="615"/>
        <v>D7:z7</v>
      </c>
    </row>
    <row r="4326" spans="1:15">
      <c r="A4326" t="str">
        <f t="shared" si="607"/>
        <v>15</v>
      </c>
      <c r="B4326" t="str">
        <f t="shared" ca="1" si="608"/>
        <v>W</v>
      </c>
      <c r="C4326" t="s">
        <v>253</v>
      </c>
      <c r="D4326" t="s">
        <v>5209</v>
      </c>
      <c r="E4326">
        <f t="shared" ca="1" si="609"/>
        <v>0</v>
      </c>
      <c r="H4326" t="str">
        <f t="shared" ca="1" si="610"/>
        <v>'Simpl. All tex.-dual tex'!</v>
      </c>
      <c r="I4326" t="str">
        <f t="shared" ca="1" si="611"/>
        <v>'Simpl. All tex.-dual tex'!</v>
      </c>
      <c r="J4326">
        <f t="shared" ca="1" si="612"/>
        <v>0</v>
      </c>
      <c r="K4326">
        <f t="shared" ca="1" si="613"/>
        <v>0</v>
      </c>
      <c r="N4326" t="str">
        <f t="shared" ca="1" si="614"/>
        <v>D:z</v>
      </c>
      <c r="O4326" t="str">
        <f t="shared" ca="1" si="615"/>
        <v>D7:z7</v>
      </c>
    </row>
    <row r="4327" spans="1:15">
      <c r="A4327" t="str">
        <f t="shared" si="607"/>
        <v>15</v>
      </c>
      <c r="B4327" t="str">
        <f t="shared" ca="1" si="608"/>
        <v>W</v>
      </c>
      <c r="C4327" t="s">
        <v>254</v>
      </c>
      <c r="D4327" t="s">
        <v>5208</v>
      </c>
      <c r="E4327">
        <f t="shared" ca="1" si="609"/>
        <v>0</v>
      </c>
      <c r="H4327" t="str">
        <f t="shared" ca="1" si="610"/>
        <v>'Simpl. All tex.-dual tex'!</v>
      </c>
      <c r="I4327" t="str">
        <f t="shared" ca="1" si="611"/>
        <v>'Simpl. All tex.-dual tex'!</v>
      </c>
      <c r="J4327">
        <f t="shared" ca="1" si="612"/>
        <v>0</v>
      </c>
      <c r="K4327">
        <f t="shared" ca="1" si="613"/>
        <v>0</v>
      </c>
      <c r="N4327" t="str">
        <f t="shared" ca="1" si="614"/>
        <v>D:z</v>
      </c>
      <c r="O4327" t="str">
        <f t="shared" ca="1" si="615"/>
        <v>D7:z7</v>
      </c>
    </row>
    <row r="4328" spans="1:15">
      <c r="A4328" t="str">
        <f t="shared" ref="A4328:A4391" si="616">MID(D4328,LEN(C4328)+2,LEN(D4328)-LEN(C4328))</f>
        <v>15</v>
      </c>
      <c r="B4328" t="str">
        <f t="shared" ca="1" si="608"/>
        <v>W</v>
      </c>
      <c r="C4328" t="s">
        <v>255</v>
      </c>
      <c r="D4328" t="s">
        <v>5207</v>
      </c>
      <c r="E4328">
        <f t="shared" ca="1" si="609"/>
        <v>0</v>
      </c>
      <c r="H4328" t="str">
        <f t="shared" ca="1" si="610"/>
        <v>'Simpl. All tex.-dual tex'!</v>
      </c>
      <c r="I4328" t="str">
        <f t="shared" ca="1" si="611"/>
        <v>'Simpl. All tex.-dual tex'!</v>
      </c>
      <c r="J4328">
        <f t="shared" ca="1" si="612"/>
        <v>0</v>
      </c>
      <c r="K4328">
        <f t="shared" ca="1" si="613"/>
        <v>0</v>
      </c>
      <c r="N4328" t="str">
        <f t="shared" ca="1" si="614"/>
        <v>D:z</v>
      </c>
      <c r="O4328" t="str">
        <f t="shared" ca="1" si="615"/>
        <v>D7:z7</v>
      </c>
    </row>
    <row r="4329" spans="1:15">
      <c r="A4329" t="str">
        <f t="shared" si="616"/>
        <v>15</v>
      </c>
      <c r="B4329" t="str">
        <f t="shared" ca="1" si="608"/>
        <v>W</v>
      </c>
      <c r="C4329" t="s">
        <v>256</v>
      </c>
      <c r="D4329" t="s">
        <v>5206</v>
      </c>
      <c r="E4329">
        <f t="shared" ca="1" si="609"/>
        <v>0</v>
      </c>
      <c r="H4329" t="str">
        <f t="shared" ca="1" si="610"/>
        <v>'Simpl. All tex.-dual tex'!</v>
      </c>
      <c r="I4329" t="str">
        <f t="shared" ca="1" si="611"/>
        <v>'Simpl. All tex.-dual tex'!</v>
      </c>
      <c r="J4329">
        <f t="shared" ca="1" si="612"/>
        <v>0</v>
      </c>
      <c r="K4329">
        <f t="shared" ca="1" si="613"/>
        <v>0</v>
      </c>
      <c r="N4329" t="str">
        <f t="shared" ca="1" si="614"/>
        <v>D:z</v>
      </c>
      <c r="O4329" t="str">
        <f t="shared" ca="1" si="615"/>
        <v>D7:z7</v>
      </c>
    </row>
    <row r="4330" spans="1:15">
      <c r="A4330" t="str">
        <f t="shared" si="616"/>
        <v>15</v>
      </c>
      <c r="B4330" t="str">
        <f t="shared" ca="1" si="608"/>
        <v>W</v>
      </c>
      <c r="C4330" t="s">
        <v>257</v>
      </c>
      <c r="D4330" t="s">
        <v>5205</v>
      </c>
      <c r="E4330">
        <f t="shared" ca="1" si="609"/>
        <v>0</v>
      </c>
      <c r="H4330" t="str">
        <f t="shared" ca="1" si="610"/>
        <v>'Simpl. All tex.-dual tex'!</v>
      </c>
      <c r="I4330" t="str">
        <f t="shared" ca="1" si="611"/>
        <v>'Simpl. All tex.-dual tex'!</v>
      </c>
      <c r="J4330">
        <f t="shared" ca="1" si="612"/>
        <v>0</v>
      </c>
      <c r="K4330">
        <f t="shared" ca="1" si="613"/>
        <v>0</v>
      </c>
      <c r="N4330" t="str">
        <f t="shared" ca="1" si="614"/>
        <v>D:z</v>
      </c>
      <c r="O4330" t="str">
        <f t="shared" ca="1" si="615"/>
        <v>D7:z7</v>
      </c>
    </row>
    <row r="4331" spans="1:15">
      <c r="A4331" t="str">
        <f t="shared" si="616"/>
        <v>15</v>
      </c>
      <c r="B4331" t="str">
        <f t="shared" ca="1" si="608"/>
        <v>W</v>
      </c>
      <c r="C4331" t="s">
        <v>258</v>
      </c>
      <c r="D4331" t="s">
        <v>5216</v>
      </c>
      <c r="E4331">
        <f t="shared" ca="1" si="609"/>
        <v>0</v>
      </c>
      <c r="H4331" t="str">
        <f t="shared" ca="1" si="610"/>
        <v>'Simpl. All tex.-dual tex'!</v>
      </c>
      <c r="I4331" t="str">
        <f t="shared" ca="1" si="611"/>
        <v>'Simpl. All tex.-dual tex'!</v>
      </c>
      <c r="J4331">
        <f t="shared" ca="1" si="612"/>
        <v>0</v>
      </c>
      <c r="K4331">
        <f t="shared" ca="1" si="613"/>
        <v>0</v>
      </c>
      <c r="N4331" t="str">
        <f t="shared" ca="1" si="614"/>
        <v>D:z</v>
      </c>
      <c r="O4331" t="str">
        <f t="shared" ca="1" si="615"/>
        <v>D7:z7</v>
      </c>
    </row>
    <row r="4332" spans="1:15">
      <c r="A4332" t="str">
        <f t="shared" si="616"/>
        <v>15</v>
      </c>
      <c r="B4332" t="str">
        <f t="shared" ca="1" si="608"/>
        <v>W</v>
      </c>
      <c r="C4332" t="s">
        <v>259</v>
      </c>
      <c r="D4332" t="s">
        <v>5215</v>
      </c>
      <c r="E4332">
        <f t="shared" ca="1" si="609"/>
        <v>0</v>
      </c>
      <c r="H4332" t="str">
        <f t="shared" ca="1" si="610"/>
        <v>'Simpl. All tex.-dual tex'!</v>
      </c>
      <c r="I4332" t="str">
        <f t="shared" ca="1" si="611"/>
        <v>'Simpl. All tex.-dual tex'!</v>
      </c>
      <c r="J4332">
        <f t="shared" ca="1" si="612"/>
        <v>0</v>
      </c>
      <c r="K4332">
        <f t="shared" ca="1" si="613"/>
        <v>0</v>
      </c>
      <c r="N4332" t="str">
        <f t="shared" ca="1" si="614"/>
        <v>D:z</v>
      </c>
      <c r="O4332" t="str">
        <f t="shared" ca="1" si="615"/>
        <v>D7:z7</v>
      </c>
    </row>
    <row r="4333" spans="1:15">
      <c r="A4333" t="str">
        <f t="shared" si="616"/>
        <v>15</v>
      </c>
      <c r="B4333" t="str">
        <f t="shared" ca="1" si="608"/>
        <v>W</v>
      </c>
      <c r="C4333" t="s">
        <v>260</v>
      </c>
      <c r="D4333" t="s">
        <v>5214</v>
      </c>
      <c r="E4333">
        <f t="shared" ca="1" si="609"/>
        <v>0</v>
      </c>
      <c r="H4333" t="str">
        <f t="shared" ca="1" si="610"/>
        <v>'Simpl. All tex.-dual tex'!</v>
      </c>
      <c r="I4333" t="str">
        <f t="shared" ca="1" si="611"/>
        <v>'Simpl. All tex.-dual tex'!</v>
      </c>
      <c r="J4333">
        <f t="shared" ca="1" si="612"/>
        <v>0</v>
      </c>
      <c r="K4333">
        <f t="shared" ca="1" si="613"/>
        <v>0</v>
      </c>
      <c r="N4333" t="str">
        <f t="shared" ca="1" si="614"/>
        <v>D:z</v>
      </c>
      <c r="O4333" t="str">
        <f t="shared" ca="1" si="615"/>
        <v>D7:z7</v>
      </c>
    </row>
    <row r="4334" spans="1:15">
      <c r="A4334" t="str">
        <f t="shared" si="616"/>
        <v>15</v>
      </c>
      <c r="B4334" t="str">
        <f t="shared" ca="1" si="608"/>
        <v>W</v>
      </c>
      <c r="C4334" t="s">
        <v>261</v>
      </c>
      <c r="D4334" t="s">
        <v>5213</v>
      </c>
      <c r="E4334">
        <f t="shared" ca="1" si="609"/>
        <v>0</v>
      </c>
      <c r="H4334" t="str">
        <f t="shared" ca="1" si="610"/>
        <v>'Simpl. All tex.-dual tex'!</v>
      </c>
      <c r="I4334" t="str">
        <f t="shared" ca="1" si="611"/>
        <v>'Simpl. All tex.-dual tex'!</v>
      </c>
      <c r="J4334">
        <f t="shared" ca="1" si="612"/>
        <v>0</v>
      </c>
      <c r="K4334">
        <f t="shared" ca="1" si="613"/>
        <v>0</v>
      </c>
      <c r="N4334" t="str">
        <f t="shared" ca="1" si="614"/>
        <v>D:z</v>
      </c>
      <c r="O4334" t="str">
        <f t="shared" ca="1" si="615"/>
        <v>D7:z7</v>
      </c>
    </row>
    <row r="4335" spans="1:15">
      <c r="A4335" t="str">
        <f t="shared" si="616"/>
        <v>15</v>
      </c>
      <c r="B4335" t="str">
        <f t="shared" ca="1" si="608"/>
        <v>W</v>
      </c>
      <c r="C4335" t="s">
        <v>262</v>
      </c>
      <c r="D4335" t="s">
        <v>5217</v>
      </c>
      <c r="E4335">
        <f t="shared" ca="1" si="609"/>
        <v>0</v>
      </c>
      <c r="H4335" t="str">
        <f t="shared" ca="1" si="610"/>
        <v>'Simpl. All tex.-dual tex'!</v>
      </c>
      <c r="I4335" t="str">
        <f t="shared" ca="1" si="611"/>
        <v>'Simpl. All tex.-dual tex'!</v>
      </c>
      <c r="J4335">
        <f t="shared" ca="1" si="612"/>
        <v>0</v>
      </c>
      <c r="K4335">
        <f t="shared" ca="1" si="613"/>
        <v>0</v>
      </c>
      <c r="N4335" t="str">
        <f t="shared" ca="1" si="614"/>
        <v>D:z</v>
      </c>
      <c r="O4335" t="str">
        <f t="shared" ca="1" si="615"/>
        <v>D7:z7</v>
      </c>
    </row>
    <row r="4336" spans="1:15">
      <c r="A4336" t="str">
        <f t="shared" si="616"/>
        <v>15</v>
      </c>
      <c r="B4336" t="str">
        <f t="shared" ca="1" si="608"/>
        <v>W</v>
      </c>
      <c r="C4336" t="s">
        <v>263</v>
      </c>
      <c r="D4336" t="s">
        <v>5218</v>
      </c>
      <c r="E4336">
        <f t="shared" ca="1" si="609"/>
        <v>0</v>
      </c>
      <c r="H4336" t="str">
        <f t="shared" ca="1" si="610"/>
        <v>'Simpl. All tex.-dual tex'!</v>
      </c>
      <c r="I4336" t="str">
        <f t="shared" ca="1" si="611"/>
        <v>'Simpl. All tex.-dual tex'!</v>
      </c>
      <c r="J4336">
        <f t="shared" ca="1" si="612"/>
        <v>0</v>
      </c>
      <c r="K4336">
        <f t="shared" ca="1" si="613"/>
        <v>0</v>
      </c>
      <c r="N4336" t="str">
        <f t="shared" ca="1" si="614"/>
        <v>D:z</v>
      </c>
      <c r="O4336" t="str">
        <f t="shared" ca="1" si="615"/>
        <v>D7:z7</v>
      </c>
    </row>
    <row r="4337" spans="1:15">
      <c r="A4337" t="str">
        <f t="shared" si="616"/>
        <v>15</v>
      </c>
      <c r="B4337" t="str">
        <f t="shared" ca="1" si="608"/>
        <v>W</v>
      </c>
      <c r="C4337" t="s">
        <v>3129</v>
      </c>
      <c r="D4337" t="s">
        <v>4940</v>
      </c>
      <c r="E4337">
        <f t="shared" ca="1" si="609"/>
        <v>0</v>
      </c>
      <c r="H4337" t="str">
        <f t="shared" ca="1" si="610"/>
        <v>'Simpl. All tex.-dual tex'!</v>
      </c>
      <c r="I4337" t="str">
        <f t="shared" ca="1" si="611"/>
        <v>'Simpl. All tex.-dual tex'!</v>
      </c>
      <c r="J4337">
        <f t="shared" ca="1" si="612"/>
        <v>0</v>
      </c>
      <c r="K4337">
        <f t="shared" ca="1" si="613"/>
        <v>0</v>
      </c>
      <c r="N4337" t="str">
        <f t="shared" ca="1" si="614"/>
        <v>D:z</v>
      </c>
      <c r="O4337" t="str">
        <f t="shared" ca="1" si="615"/>
        <v>D7:z7</v>
      </c>
    </row>
    <row r="4338" spans="1:15">
      <c r="A4338" t="str">
        <f t="shared" si="616"/>
        <v>15</v>
      </c>
      <c r="B4338" t="str">
        <f t="shared" ca="1" si="608"/>
        <v>W</v>
      </c>
      <c r="C4338" t="s">
        <v>3189</v>
      </c>
      <c r="D4338" t="s">
        <v>4941</v>
      </c>
      <c r="E4338">
        <f t="shared" ca="1" si="609"/>
        <v>0</v>
      </c>
      <c r="H4338" t="str">
        <f t="shared" ca="1" si="610"/>
        <v>'Simpl. All tex.-dual tex'!</v>
      </c>
      <c r="I4338" t="str">
        <f t="shared" ca="1" si="611"/>
        <v>'Simpl. All tex.-dual tex'!</v>
      </c>
      <c r="J4338">
        <f t="shared" ca="1" si="612"/>
        <v>0</v>
      </c>
      <c r="K4338">
        <f t="shared" ca="1" si="613"/>
        <v>0</v>
      </c>
      <c r="N4338" t="str">
        <f t="shared" ca="1" si="614"/>
        <v>D:z</v>
      </c>
      <c r="O4338" t="str">
        <f t="shared" ca="1" si="615"/>
        <v>D7:z7</v>
      </c>
    </row>
    <row r="4339" spans="1:15">
      <c r="A4339" t="str">
        <f t="shared" si="616"/>
        <v>15</v>
      </c>
      <c r="B4339" t="str">
        <f t="shared" ca="1" si="608"/>
        <v>W</v>
      </c>
      <c r="C4339" t="s">
        <v>3249</v>
      </c>
      <c r="D4339" t="s">
        <v>4942</v>
      </c>
      <c r="E4339">
        <f t="shared" ca="1" si="609"/>
        <v>0</v>
      </c>
      <c r="H4339" t="str">
        <f t="shared" ca="1" si="610"/>
        <v>'Simpl. All tex.-dual tex'!</v>
      </c>
      <c r="I4339" t="str">
        <f t="shared" ca="1" si="611"/>
        <v>'Simpl. All tex.-dual tex'!</v>
      </c>
      <c r="J4339">
        <f t="shared" ca="1" si="612"/>
        <v>0</v>
      </c>
      <c r="K4339">
        <f t="shared" ca="1" si="613"/>
        <v>0</v>
      </c>
      <c r="N4339" t="str">
        <f t="shared" ca="1" si="614"/>
        <v>D:z</v>
      </c>
      <c r="O4339" t="str">
        <f t="shared" ca="1" si="615"/>
        <v>D7:z7</v>
      </c>
    </row>
    <row r="4340" spans="1:15">
      <c r="A4340" t="str">
        <f t="shared" si="616"/>
        <v>15</v>
      </c>
      <c r="B4340" t="str">
        <f t="shared" ca="1" si="608"/>
        <v>W</v>
      </c>
      <c r="C4340" t="s">
        <v>3309</v>
      </c>
      <c r="D4340" t="s">
        <v>4943</v>
      </c>
      <c r="E4340">
        <f t="shared" ca="1" si="609"/>
        <v>0</v>
      </c>
      <c r="H4340" t="str">
        <f t="shared" ca="1" si="610"/>
        <v>'Simpl. All tex.-dual tex'!</v>
      </c>
      <c r="I4340" t="str">
        <f t="shared" ca="1" si="611"/>
        <v>'Simpl. All tex.-dual tex'!</v>
      </c>
      <c r="J4340">
        <f t="shared" ca="1" si="612"/>
        <v>0</v>
      </c>
      <c r="K4340">
        <f t="shared" ca="1" si="613"/>
        <v>0</v>
      </c>
      <c r="N4340" t="str">
        <f t="shared" ca="1" si="614"/>
        <v>D:z</v>
      </c>
      <c r="O4340" t="str">
        <f t="shared" ca="1" si="615"/>
        <v>D7:z7</v>
      </c>
    </row>
    <row r="4341" spans="1:15">
      <c r="A4341" t="str">
        <f t="shared" si="616"/>
        <v>15</v>
      </c>
      <c r="B4341" t="str">
        <f t="shared" ca="1" si="608"/>
        <v>W</v>
      </c>
      <c r="C4341" t="s">
        <v>3369</v>
      </c>
      <c r="D4341" t="s">
        <v>4944</v>
      </c>
      <c r="E4341">
        <f t="shared" ca="1" si="609"/>
        <v>0</v>
      </c>
      <c r="H4341" t="str">
        <f t="shared" ca="1" si="610"/>
        <v>'Simpl. All tex.-dual tex'!</v>
      </c>
      <c r="I4341" t="str">
        <f t="shared" ca="1" si="611"/>
        <v>'Simpl. All tex.-dual tex'!</v>
      </c>
      <c r="J4341">
        <f t="shared" ca="1" si="612"/>
        <v>0</v>
      </c>
      <c r="K4341">
        <f t="shared" ca="1" si="613"/>
        <v>0</v>
      </c>
      <c r="N4341" t="str">
        <f t="shared" ca="1" si="614"/>
        <v>D:z</v>
      </c>
      <c r="O4341" t="str">
        <f t="shared" ca="1" si="615"/>
        <v>D7:z7</v>
      </c>
    </row>
    <row r="4342" spans="1:15">
      <c r="A4342" t="str">
        <f t="shared" si="616"/>
        <v>15</v>
      </c>
      <c r="B4342" t="str">
        <f t="shared" ca="1" si="608"/>
        <v>W</v>
      </c>
      <c r="C4342" t="s">
        <v>3429</v>
      </c>
      <c r="D4342" t="s">
        <v>4945</v>
      </c>
      <c r="E4342">
        <f t="shared" ca="1" si="609"/>
        <v>0</v>
      </c>
      <c r="H4342" t="str">
        <f t="shared" ca="1" si="610"/>
        <v>'Simpl. All tex.-dual tex'!</v>
      </c>
      <c r="I4342" t="str">
        <f t="shared" ca="1" si="611"/>
        <v>'Simpl. All tex.-dual tex'!</v>
      </c>
      <c r="J4342">
        <f t="shared" ca="1" si="612"/>
        <v>0</v>
      </c>
      <c r="K4342">
        <f t="shared" ca="1" si="613"/>
        <v>0</v>
      </c>
      <c r="N4342" t="str">
        <f t="shared" ca="1" si="614"/>
        <v>D:z</v>
      </c>
      <c r="O4342" t="str">
        <f t="shared" ca="1" si="615"/>
        <v>D7:z7</v>
      </c>
    </row>
    <row r="4343" spans="1:15">
      <c r="A4343" t="str">
        <f t="shared" si="616"/>
        <v>15</v>
      </c>
      <c r="B4343" t="str">
        <f t="shared" ca="1" si="608"/>
        <v>W</v>
      </c>
      <c r="C4343" t="s">
        <v>3489</v>
      </c>
      <c r="D4343" t="s">
        <v>4946</v>
      </c>
      <c r="E4343">
        <f t="shared" ca="1" si="609"/>
        <v>0</v>
      </c>
      <c r="H4343" t="str">
        <f t="shared" ca="1" si="610"/>
        <v>'Simpl. All tex.-dual tex'!</v>
      </c>
      <c r="I4343" t="str">
        <f t="shared" ca="1" si="611"/>
        <v>'Simpl. All tex.-dual tex'!</v>
      </c>
      <c r="J4343">
        <f t="shared" ca="1" si="612"/>
        <v>0</v>
      </c>
      <c r="K4343">
        <f t="shared" ca="1" si="613"/>
        <v>0</v>
      </c>
      <c r="N4343" t="str">
        <f t="shared" ca="1" si="614"/>
        <v>D:z</v>
      </c>
      <c r="O4343" t="str">
        <f t="shared" ca="1" si="615"/>
        <v>D7:z7</v>
      </c>
    </row>
    <row r="4344" spans="1:15">
      <c r="A4344" t="str">
        <f t="shared" si="616"/>
        <v>15</v>
      </c>
      <c r="B4344" t="str">
        <f t="shared" ca="1" si="608"/>
        <v>W</v>
      </c>
      <c r="C4344" t="s">
        <v>3549</v>
      </c>
      <c r="D4344" t="s">
        <v>4947</v>
      </c>
      <c r="E4344">
        <f t="shared" ca="1" si="609"/>
        <v>0</v>
      </c>
      <c r="H4344" t="str">
        <f t="shared" ca="1" si="610"/>
        <v>'Simpl. All tex.-dual tex'!</v>
      </c>
      <c r="I4344" t="str">
        <f t="shared" ca="1" si="611"/>
        <v>'Simpl. All tex.-dual tex'!</v>
      </c>
      <c r="J4344">
        <f t="shared" ca="1" si="612"/>
        <v>0</v>
      </c>
      <c r="K4344">
        <f t="shared" ca="1" si="613"/>
        <v>0</v>
      </c>
      <c r="N4344" t="str">
        <f t="shared" ca="1" si="614"/>
        <v>D:z</v>
      </c>
      <c r="O4344" t="str">
        <f t="shared" ca="1" si="615"/>
        <v>D7:z7</v>
      </c>
    </row>
    <row r="4345" spans="1:15">
      <c r="A4345" t="str">
        <f t="shared" si="616"/>
        <v>15</v>
      </c>
      <c r="B4345" t="str">
        <f t="shared" ca="1" si="608"/>
        <v>W</v>
      </c>
      <c r="C4345" t="s">
        <v>3636</v>
      </c>
      <c r="D4345" t="s">
        <v>4948</v>
      </c>
      <c r="E4345">
        <f t="shared" ca="1" si="609"/>
        <v>0</v>
      </c>
      <c r="H4345" t="str">
        <f t="shared" ca="1" si="610"/>
        <v>'Simpl. All tex.-dual tex'!</v>
      </c>
      <c r="I4345" t="str">
        <f t="shared" ca="1" si="611"/>
        <v>'Simpl. All tex.-dual tex'!</v>
      </c>
      <c r="J4345">
        <f t="shared" ca="1" si="612"/>
        <v>0</v>
      </c>
      <c r="K4345">
        <f t="shared" ca="1" si="613"/>
        <v>0</v>
      </c>
      <c r="N4345" t="str">
        <f t="shared" ca="1" si="614"/>
        <v>D:z</v>
      </c>
      <c r="O4345" t="str">
        <f t="shared" ca="1" si="615"/>
        <v>D7:z7</v>
      </c>
    </row>
    <row r="4346" spans="1:15">
      <c r="A4346" t="str">
        <f t="shared" si="616"/>
        <v>15</v>
      </c>
      <c r="B4346" t="str">
        <f t="shared" ca="1" si="608"/>
        <v>W</v>
      </c>
      <c r="C4346" t="s">
        <v>3637</v>
      </c>
      <c r="D4346" t="s">
        <v>4949</v>
      </c>
      <c r="E4346">
        <f t="shared" ca="1" si="609"/>
        <v>0</v>
      </c>
      <c r="H4346" t="str">
        <f t="shared" ca="1" si="610"/>
        <v>'Simpl. All tex.-dual tex'!</v>
      </c>
      <c r="I4346" t="str">
        <f t="shared" ca="1" si="611"/>
        <v>'Simpl. All tex.-dual tex'!</v>
      </c>
      <c r="J4346">
        <f t="shared" ca="1" si="612"/>
        <v>0</v>
      </c>
      <c r="K4346">
        <f t="shared" ca="1" si="613"/>
        <v>0</v>
      </c>
      <c r="N4346" t="str">
        <f t="shared" ca="1" si="614"/>
        <v>D:z</v>
      </c>
      <c r="O4346" t="str">
        <f t="shared" ca="1" si="615"/>
        <v>D7:z7</v>
      </c>
    </row>
    <row r="4347" spans="1:15">
      <c r="A4347" t="str">
        <f t="shared" si="616"/>
        <v>15</v>
      </c>
      <c r="B4347" t="str">
        <f t="shared" ca="1" si="608"/>
        <v>W</v>
      </c>
      <c r="C4347" t="s">
        <v>3669</v>
      </c>
      <c r="D4347" t="s">
        <v>4950</v>
      </c>
      <c r="E4347">
        <f t="shared" ca="1" si="609"/>
        <v>0</v>
      </c>
      <c r="H4347" t="str">
        <f t="shared" ca="1" si="610"/>
        <v>'Simpl. All tex.-dual tex'!</v>
      </c>
      <c r="I4347" t="str">
        <f t="shared" ca="1" si="611"/>
        <v>'Simpl. All tex.-dual tex'!</v>
      </c>
      <c r="J4347">
        <f t="shared" ca="1" si="612"/>
        <v>0</v>
      </c>
      <c r="K4347">
        <f t="shared" ca="1" si="613"/>
        <v>0</v>
      </c>
      <c r="N4347" t="str">
        <f t="shared" ca="1" si="614"/>
        <v>D:z</v>
      </c>
      <c r="O4347" t="str">
        <f t="shared" ca="1" si="615"/>
        <v>D7:z7</v>
      </c>
    </row>
    <row r="4348" spans="1:15">
      <c r="A4348" t="str">
        <f t="shared" si="616"/>
        <v>15</v>
      </c>
      <c r="B4348" t="str">
        <f t="shared" ca="1" si="608"/>
        <v>W</v>
      </c>
      <c r="C4348" t="s">
        <v>3699</v>
      </c>
      <c r="D4348" t="s">
        <v>4951</v>
      </c>
      <c r="E4348">
        <f t="shared" ca="1" si="609"/>
        <v>0</v>
      </c>
      <c r="H4348" t="str">
        <f t="shared" ca="1" si="610"/>
        <v>'Simpl. All tex.-dual tex'!</v>
      </c>
      <c r="I4348" t="str">
        <f t="shared" ca="1" si="611"/>
        <v>'Simpl. All tex.-dual tex'!</v>
      </c>
      <c r="J4348">
        <f t="shared" ca="1" si="612"/>
        <v>0</v>
      </c>
      <c r="K4348">
        <f t="shared" ca="1" si="613"/>
        <v>0</v>
      </c>
      <c r="N4348" t="str">
        <f t="shared" ca="1" si="614"/>
        <v>D:z</v>
      </c>
      <c r="O4348" t="str">
        <f t="shared" ca="1" si="615"/>
        <v>D7:z7</v>
      </c>
    </row>
    <row r="4349" spans="1:15">
      <c r="A4349" t="str">
        <f t="shared" si="616"/>
        <v>15</v>
      </c>
      <c r="B4349" t="str">
        <f t="shared" ca="1" si="608"/>
        <v>W</v>
      </c>
      <c r="C4349" t="s">
        <v>3714</v>
      </c>
      <c r="D4349" t="s">
        <v>4952</v>
      </c>
      <c r="E4349">
        <f t="shared" ca="1" si="609"/>
        <v>0</v>
      </c>
      <c r="H4349" t="str">
        <f t="shared" ca="1" si="610"/>
        <v>'Simpl. All tex.-dual tex'!</v>
      </c>
      <c r="I4349" t="str">
        <f t="shared" ca="1" si="611"/>
        <v>'Simpl. All tex.-dual tex'!</v>
      </c>
      <c r="J4349">
        <f t="shared" ca="1" si="612"/>
        <v>0</v>
      </c>
      <c r="K4349">
        <f t="shared" ca="1" si="613"/>
        <v>0</v>
      </c>
      <c r="N4349" t="str">
        <f t="shared" ca="1" si="614"/>
        <v>D:z</v>
      </c>
      <c r="O4349" t="str">
        <f t="shared" ca="1" si="615"/>
        <v>D7:z7</v>
      </c>
    </row>
    <row r="4350" spans="1:15">
      <c r="A4350" t="str">
        <f t="shared" si="616"/>
        <v>15</v>
      </c>
      <c r="B4350" t="str">
        <f t="shared" ca="1" si="608"/>
        <v>W</v>
      </c>
      <c r="C4350" t="s">
        <v>3729</v>
      </c>
      <c r="D4350" t="s">
        <v>4953</v>
      </c>
      <c r="E4350">
        <f t="shared" ca="1" si="609"/>
        <v>0</v>
      </c>
      <c r="H4350" t="str">
        <f t="shared" ca="1" si="610"/>
        <v>'Simpl. All tex.-dual tex'!</v>
      </c>
      <c r="I4350" t="str">
        <f t="shared" ca="1" si="611"/>
        <v>'Simpl. All tex.-dual tex'!</v>
      </c>
      <c r="J4350">
        <f t="shared" ca="1" si="612"/>
        <v>0</v>
      </c>
      <c r="K4350">
        <f t="shared" ca="1" si="613"/>
        <v>0</v>
      </c>
      <c r="N4350" t="str">
        <f t="shared" ca="1" si="614"/>
        <v>D:z</v>
      </c>
      <c r="O4350" t="str">
        <f t="shared" ca="1" si="615"/>
        <v>D7:z7</v>
      </c>
    </row>
    <row r="4351" spans="1:15">
      <c r="A4351" t="str">
        <f t="shared" si="616"/>
        <v>15</v>
      </c>
      <c r="B4351" t="str">
        <f t="shared" ca="1" si="608"/>
        <v>W</v>
      </c>
      <c r="C4351" t="s">
        <v>3759</v>
      </c>
      <c r="D4351" t="s">
        <v>4954</v>
      </c>
      <c r="E4351">
        <f t="shared" ca="1" si="609"/>
        <v>0</v>
      </c>
      <c r="H4351" t="str">
        <f t="shared" ca="1" si="610"/>
        <v>'Simpl. All tex.-dual tex'!</v>
      </c>
      <c r="I4351" t="str">
        <f t="shared" ca="1" si="611"/>
        <v>'Simpl. All tex.-dual tex'!</v>
      </c>
      <c r="J4351">
        <f t="shared" ca="1" si="612"/>
        <v>0</v>
      </c>
      <c r="K4351">
        <f t="shared" ca="1" si="613"/>
        <v>0</v>
      </c>
      <c r="N4351" t="str">
        <f t="shared" ca="1" si="614"/>
        <v>D:z</v>
      </c>
      <c r="O4351" t="str">
        <f t="shared" ca="1" si="615"/>
        <v>D7:z7</v>
      </c>
    </row>
    <row r="4352" spans="1:15">
      <c r="A4352" t="str">
        <f t="shared" si="616"/>
        <v>15</v>
      </c>
      <c r="B4352" t="str">
        <f t="shared" ca="1" si="608"/>
        <v>W</v>
      </c>
      <c r="C4352" t="s">
        <v>3804</v>
      </c>
      <c r="D4352" t="s">
        <v>4955</v>
      </c>
      <c r="E4352">
        <f t="shared" ca="1" si="609"/>
        <v>0</v>
      </c>
      <c r="H4352" t="str">
        <f t="shared" ca="1" si="610"/>
        <v>'Simpl. All tex.-dual tex'!</v>
      </c>
      <c r="I4352" t="str">
        <f t="shared" ca="1" si="611"/>
        <v>'Simpl. All tex.-dual tex'!</v>
      </c>
      <c r="J4352">
        <f t="shared" ca="1" si="612"/>
        <v>0</v>
      </c>
      <c r="K4352">
        <f t="shared" ca="1" si="613"/>
        <v>0</v>
      </c>
      <c r="N4352" t="str">
        <f t="shared" ca="1" si="614"/>
        <v>D:z</v>
      </c>
      <c r="O4352" t="str">
        <f t="shared" ca="1" si="615"/>
        <v>D7:z7</v>
      </c>
    </row>
    <row r="4353" spans="1:15">
      <c r="A4353" t="str">
        <f t="shared" si="616"/>
        <v>15</v>
      </c>
      <c r="B4353" t="str">
        <f t="shared" ca="1" si="608"/>
        <v>W</v>
      </c>
      <c r="C4353" t="s">
        <v>3819</v>
      </c>
      <c r="D4353" t="s">
        <v>4956</v>
      </c>
      <c r="E4353">
        <f t="shared" ca="1" si="609"/>
        <v>0</v>
      </c>
      <c r="H4353" t="str">
        <f t="shared" ca="1" si="610"/>
        <v>'Simpl. All tex.-dual tex'!</v>
      </c>
      <c r="I4353" t="str">
        <f t="shared" ca="1" si="611"/>
        <v>'Simpl. All tex.-dual tex'!</v>
      </c>
      <c r="J4353">
        <f t="shared" ca="1" si="612"/>
        <v>0</v>
      </c>
      <c r="K4353">
        <f t="shared" ca="1" si="613"/>
        <v>0</v>
      </c>
      <c r="N4353" t="str">
        <f t="shared" ca="1" si="614"/>
        <v>D:z</v>
      </c>
      <c r="O4353" t="str">
        <f t="shared" ca="1" si="615"/>
        <v>D7:z7</v>
      </c>
    </row>
    <row r="4354" spans="1:15">
      <c r="A4354" t="str">
        <f t="shared" si="616"/>
        <v>15</v>
      </c>
      <c r="B4354" t="str">
        <f t="shared" ca="1" si="608"/>
        <v>W</v>
      </c>
      <c r="C4354" t="s">
        <v>264</v>
      </c>
      <c r="D4354" t="s">
        <v>5069</v>
      </c>
      <c r="E4354">
        <f t="shared" ca="1" si="609"/>
        <v>0</v>
      </c>
      <c r="H4354" t="str">
        <f t="shared" ca="1" si="610"/>
        <v>'Simpl. All tex.-dual tex'!</v>
      </c>
      <c r="I4354" t="str">
        <f t="shared" ca="1" si="611"/>
        <v>'Simpl. All tex.-dual tex'!</v>
      </c>
      <c r="J4354">
        <f t="shared" ca="1" si="612"/>
        <v>0</v>
      </c>
      <c r="K4354">
        <f t="shared" ca="1" si="613"/>
        <v>0</v>
      </c>
      <c r="N4354" t="str">
        <f t="shared" ca="1" si="614"/>
        <v>D:z</v>
      </c>
      <c r="O4354" t="str">
        <f t="shared" ca="1" si="615"/>
        <v>D7:z7</v>
      </c>
    </row>
    <row r="4355" spans="1:15">
      <c r="A4355" t="str">
        <f t="shared" si="616"/>
        <v>15</v>
      </c>
      <c r="B4355" t="str">
        <f t="shared" ca="1" si="608"/>
        <v>W</v>
      </c>
      <c r="C4355" t="s">
        <v>265</v>
      </c>
      <c r="D4355" t="s">
        <v>5172</v>
      </c>
      <c r="E4355">
        <f t="shared" ca="1" si="609"/>
        <v>0</v>
      </c>
      <c r="H4355" t="str">
        <f t="shared" ca="1" si="610"/>
        <v>'Simpl. All tex.-dual tex'!</v>
      </c>
      <c r="I4355" t="str">
        <f t="shared" ca="1" si="611"/>
        <v>'Simpl. All tex.-dual tex'!</v>
      </c>
      <c r="J4355">
        <f t="shared" ca="1" si="612"/>
        <v>0</v>
      </c>
      <c r="K4355">
        <f t="shared" ca="1" si="613"/>
        <v>0</v>
      </c>
      <c r="N4355" t="str">
        <f t="shared" ca="1" si="614"/>
        <v>D:z</v>
      </c>
      <c r="O4355" t="str">
        <f t="shared" ca="1" si="615"/>
        <v>D7:z7</v>
      </c>
    </row>
    <row r="4356" spans="1:15">
      <c r="A4356" t="str">
        <f t="shared" si="616"/>
        <v>15</v>
      </c>
      <c r="B4356" t="str">
        <f t="shared" ca="1" si="608"/>
        <v>W</v>
      </c>
      <c r="C4356" t="s">
        <v>266</v>
      </c>
      <c r="D4356" t="s">
        <v>5173</v>
      </c>
      <c r="E4356">
        <f t="shared" ca="1" si="609"/>
        <v>0</v>
      </c>
      <c r="H4356" t="str">
        <f t="shared" ca="1" si="610"/>
        <v>'Simpl. All tex.-dual tex'!</v>
      </c>
      <c r="I4356" t="str">
        <f t="shared" ca="1" si="611"/>
        <v>'Simpl. All tex.-dual tex'!</v>
      </c>
      <c r="J4356">
        <f t="shared" ca="1" si="612"/>
        <v>0</v>
      </c>
      <c r="K4356">
        <f t="shared" ca="1" si="613"/>
        <v>0</v>
      </c>
      <c r="N4356" t="str">
        <f t="shared" ca="1" si="614"/>
        <v>D:z</v>
      </c>
      <c r="O4356" t="str">
        <f t="shared" ca="1" si="615"/>
        <v>D7:z7</v>
      </c>
    </row>
    <row r="4357" spans="1:15">
      <c r="A4357" t="str">
        <f t="shared" si="616"/>
        <v>15</v>
      </c>
      <c r="B4357" t="str">
        <f t="shared" ca="1" si="608"/>
        <v>W</v>
      </c>
      <c r="C4357" t="s">
        <v>267</v>
      </c>
      <c r="D4357" t="s">
        <v>5174</v>
      </c>
      <c r="E4357">
        <f t="shared" ca="1" si="609"/>
        <v>0</v>
      </c>
      <c r="H4357" t="str">
        <f t="shared" ca="1" si="610"/>
        <v>'Simpl. All tex.-dual tex'!</v>
      </c>
      <c r="I4357" t="str">
        <f t="shared" ca="1" si="611"/>
        <v>'Simpl. All tex.-dual tex'!</v>
      </c>
      <c r="J4357">
        <f t="shared" ca="1" si="612"/>
        <v>0</v>
      </c>
      <c r="K4357">
        <f t="shared" ca="1" si="613"/>
        <v>0</v>
      </c>
      <c r="N4357" t="str">
        <f t="shared" ca="1" si="614"/>
        <v>D:z</v>
      </c>
      <c r="O4357" t="str">
        <f t="shared" ca="1" si="615"/>
        <v>D7:z7</v>
      </c>
    </row>
    <row r="4358" spans="1:15">
      <c r="A4358" t="str">
        <f t="shared" si="616"/>
        <v>15</v>
      </c>
      <c r="B4358" t="str">
        <f t="shared" ca="1" si="608"/>
        <v>W</v>
      </c>
      <c r="C4358" t="s">
        <v>268</v>
      </c>
      <c r="D4358" t="s">
        <v>5175</v>
      </c>
      <c r="E4358">
        <f t="shared" ca="1" si="609"/>
        <v>0</v>
      </c>
      <c r="H4358" t="str">
        <f t="shared" ca="1" si="610"/>
        <v>'Simpl. All tex.-dual tex'!</v>
      </c>
      <c r="I4358" t="str">
        <f t="shared" ca="1" si="611"/>
        <v>'Simpl. All tex.-dual tex'!</v>
      </c>
      <c r="J4358">
        <f t="shared" ca="1" si="612"/>
        <v>0</v>
      </c>
      <c r="K4358">
        <f t="shared" ca="1" si="613"/>
        <v>0</v>
      </c>
      <c r="N4358" t="str">
        <f t="shared" ca="1" si="614"/>
        <v>D:z</v>
      </c>
      <c r="O4358" t="str">
        <f t="shared" ca="1" si="615"/>
        <v>D7:z7</v>
      </c>
    </row>
    <row r="4359" spans="1:15">
      <c r="A4359" t="str">
        <f t="shared" si="616"/>
        <v>15</v>
      </c>
      <c r="B4359" t="str">
        <f t="shared" ca="1" si="608"/>
        <v>W</v>
      </c>
      <c r="C4359" t="s">
        <v>269</v>
      </c>
      <c r="D4359" t="s">
        <v>5176</v>
      </c>
      <c r="E4359">
        <f t="shared" ca="1" si="609"/>
        <v>0</v>
      </c>
      <c r="H4359" t="str">
        <f t="shared" ca="1" si="610"/>
        <v>'Simpl. All tex.-dual tex'!</v>
      </c>
      <c r="I4359" t="str">
        <f t="shared" ca="1" si="611"/>
        <v>'Simpl. All tex.-dual tex'!</v>
      </c>
      <c r="J4359">
        <f t="shared" ca="1" si="612"/>
        <v>0</v>
      </c>
      <c r="K4359">
        <f t="shared" ca="1" si="613"/>
        <v>0</v>
      </c>
      <c r="N4359" t="str">
        <f t="shared" ca="1" si="614"/>
        <v>D:z</v>
      </c>
      <c r="O4359" t="str">
        <f t="shared" ca="1" si="615"/>
        <v>D7:z7</v>
      </c>
    </row>
    <row r="4360" spans="1:15">
      <c r="A4360" t="str">
        <f t="shared" si="616"/>
        <v>15</v>
      </c>
      <c r="B4360" t="str">
        <f t="shared" ca="1" si="608"/>
        <v>W</v>
      </c>
      <c r="C4360" t="s">
        <v>272</v>
      </c>
      <c r="D4360" t="s">
        <v>5177</v>
      </c>
      <c r="E4360">
        <f t="shared" ca="1" si="609"/>
        <v>0</v>
      </c>
      <c r="H4360" t="str">
        <f t="shared" ca="1" si="610"/>
        <v>'Simpl. All tex.-dual tex'!</v>
      </c>
      <c r="I4360" t="str">
        <f t="shared" ca="1" si="611"/>
        <v>'Simpl. All tex.-dual tex'!</v>
      </c>
      <c r="J4360">
        <f t="shared" ca="1" si="612"/>
        <v>0</v>
      </c>
      <c r="K4360">
        <f t="shared" ca="1" si="613"/>
        <v>0</v>
      </c>
      <c r="N4360" t="str">
        <f t="shared" ca="1" si="614"/>
        <v>D:z</v>
      </c>
      <c r="O4360" t="str">
        <f t="shared" ca="1" si="615"/>
        <v>D7:z7</v>
      </c>
    </row>
    <row r="4361" spans="1:15">
      <c r="A4361" t="str">
        <f t="shared" si="616"/>
        <v>15</v>
      </c>
      <c r="B4361" t="str">
        <f t="shared" ca="1" si="608"/>
        <v>W</v>
      </c>
      <c r="C4361" t="s">
        <v>275</v>
      </c>
      <c r="D4361" t="s">
        <v>5178</v>
      </c>
      <c r="E4361">
        <f t="shared" ca="1" si="609"/>
        <v>0</v>
      </c>
      <c r="H4361" t="str">
        <f t="shared" ca="1" si="610"/>
        <v>'Simpl. All tex.-dual tex'!</v>
      </c>
      <c r="I4361" t="str">
        <f t="shared" ca="1" si="611"/>
        <v>'Simpl. All tex.-dual tex'!</v>
      </c>
      <c r="J4361">
        <f t="shared" ca="1" si="612"/>
        <v>0</v>
      </c>
      <c r="K4361">
        <f t="shared" ca="1" si="613"/>
        <v>0</v>
      </c>
      <c r="N4361" t="str">
        <f t="shared" ca="1" si="614"/>
        <v>D:z</v>
      </c>
      <c r="O4361" t="str">
        <f t="shared" ca="1" si="615"/>
        <v>D7:z7</v>
      </c>
    </row>
    <row r="4362" spans="1:15">
      <c r="A4362" t="str">
        <f t="shared" si="616"/>
        <v>15</v>
      </c>
      <c r="B4362" t="str">
        <f t="shared" ca="1" si="608"/>
        <v>W</v>
      </c>
      <c r="C4362" t="s">
        <v>3144</v>
      </c>
      <c r="D4362" t="s">
        <v>4957</v>
      </c>
      <c r="E4362">
        <f t="shared" ca="1" si="609"/>
        <v>0</v>
      </c>
      <c r="H4362" t="str">
        <f t="shared" ca="1" si="610"/>
        <v>'Simpl. All tex.-dual tex'!</v>
      </c>
      <c r="I4362" t="str">
        <f t="shared" ca="1" si="611"/>
        <v>'Simpl. All tex.-dual tex'!</v>
      </c>
      <c r="J4362">
        <f t="shared" ca="1" si="612"/>
        <v>0</v>
      </c>
      <c r="K4362">
        <f t="shared" ca="1" si="613"/>
        <v>0</v>
      </c>
      <c r="N4362" t="str">
        <f t="shared" ca="1" si="614"/>
        <v>D:z</v>
      </c>
      <c r="O4362" t="str">
        <f t="shared" ca="1" si="615"/>
        <v>D7:z7</v>
      </c>
    </row>
    <row r="4363" spans="1:15">
      <c r="A4363" t="str">
        <f t="shared" si="616"/>
        <v>15</v>
      </c>
      <c r="B4363" t="str">
        <f t="shared" ref="B4363:B4426" ca="1" si="617">VLOOKUP(H4363,$A$1:$K$3,11,FALSE)</f>
        <v>W</v>
      </c>
      <c r="C4363" t="s">
        <v>3204</v>
      </c>
      <c r="D4363" t="s">
        <v>4958</v>
      </c>
      <c r="E4363">
        <f t="shared" ref="E4363:E4426" ca="1" si="618">IFERROR(VLOOKUP(C4363,INDIRECT($H4363&amp;$N4363),MATCH($A4363,INDIRECT($H4363&amp;$O4363),0),FALSE),0)</f>
        <v>0</v>
      </c>
      <c r="H4363" t="str">
        <f t="shared" ref="H4363:H4426" ca="1" si="619">IF(I4363&lt;&gt;0,I4363,IF(J4363&lt;&gt;0,J4363,K4363))</f>
        <v>'Simpl. All tex.-dual tex'!</v>
      </c>
      <c r="I4363" t="str">
        <f t="shared" ref="I4363:I4426" ca="1" si="620">IF(IFERROR(VLOOKUP(C4363,INDIRECT($G$5&amp;"D:D"),1,FALSE),0)&lt;&gt;0,I$9,0)</f>
        <v>'Simpl. All tex.-dual tex'!</v>
      </c>
      <c r="J4363">
        <f t="shared" ref="J4363:J4426" ca="1" si="621">IF(IFERROR(VLOOKUP(C4363,INDIRECT($G$6&amp;"D:D"),1,FALSE),0)&lt;&gt;0,J$9,0)</f>
        <v>0</v>
      </c>
      <c r="K4363">
        <f t="shared" ref="K4363:K4426" ca="1" si="622">IF(IFERROR(VLOOKUP($C4363,INDIRECT($G$7&amp;"d:d"),1,FALSE),0)&lt;&gt;0,K$9,0)</f>
        <v>0</v>
      </c>
      <c r="N4363" t="str">
        <f t="shared" ref="N4363:N4426" ca="1" si="623">VLOOKUP($H4363,$G$5:$I$7,2,FALSE)</f>
        <v>D:z</v>
      </c>
      <c r="O4363" t="str">
        <f t="shared" ref="O4363:O4426" ca="1" si="624">VLOOKUP($H4363,$G$5:$I$7,3,FALSE)</f>
        <v>D7:z7</v>
      </c>
    </row>
    <row r="4364" spans="1:15">
      <c r="A4364" t="str">
        <f t="shared" si="616"/>
        <v>15</v>
      </c>
      <c r="B4364" t="str">
        <f t="shared" ca="1" si="617"/>
        <v>W</v>
      </c>
      <c r="C4364" t="s">
        <v>3264</v>
      </c>
      <c r="D4364" t="s">
        <v>4959</v>
      </c>
      <c r="E4364">
        <f t="shared" ca="1" si="618"/>
        <v>0</v>
      </c>
      <c r="H4364" t="str">
        <f t="shared" ca="1" si="619"/>
        <v>'Simpl. All tex.-dual tex'!</v>
      </c>
      <c r="I4364" t="str">
        <f t="shared" ca="1" si="620"/>
        <v>'Simpl. All tex.-dual tex'!</v>
      </c>
      <c r="J4364">
        <f t="shared" ca="1" si="621"/>
        <v>0</v>
      </c>
      <c r="K4364">
        <f t="shared" ca="1" si="622"/>
        <v>0</v>
      </c>
      <c r="N4364" t="str">
        <f t="shared" ca="1" si="623"/>
        <v>D:z</v>
      </c>
      <c r="O4364" t="str">
        <f t="shared" ca="1" si="624"/>
        <v>D7:z7</v>
      </c>
    </row>
    <row r="4365" spans="1:15">
      <c r="A4365" t="str">
        <f t="shared" si="616"/>
        <v>15</v>
      </c>
      <c r="B4365" t="str">
        <f t="shared" ca="1" si="617"/>
        <v>W</v>
      </c>
      <c r="C4365" t="s">
        <v>3324</v>
      </c>
      <c r="D4365" t="s">
        <v>4960</v>
      </c>
      <c r="E4365">
        <f t="shared" ca="1" si="618"/>
        <v>0</v>
      </c>
      <c r="H4365" t="str">
        <f t="shared" ca="1" si="619"/>
        <v>'Simpl. All tex.-dual tex'!</v>
      </c>
      <c r="I4365" t="str">
        <f t="shared" ca="1" si="620"/>
        <v>'Simpl. All tex.-dual tex'!</v>
      </c>
      <c r="J4365">
        <f t="shared" ca="1" si="621"/>
        <v>0</v>
      </c>
      <c r="K4365">
        <f t="shared" ca="1" si="622"/>
        <v>0</v>
      </c>
      <c r="N4365" t="str">
        <f t="shared" ca="1" si="623"/>
        <v>D:z</v>
      </c>
      <c r="O4365" t="str">
        <f t="shared" ca="1" si="624"/>
        <v>D7:z7</v>
      </c>
    </row>
    <row r="4366" spans="1:15">
      <c r="A4366" t="str">
        <f t="shared" si="616"/>
        <v>15</v>
      </c>
      <c r="B4366" t="str">
        <f t="shared" ca="1" si="617"/>
        <v>W</v>
      </c>
      <c r="C4366" t="s">
        <v>3384</v>
      </c>
      <c r="D4366" t="s">
        <v>4961</v>
      </c>
      <c r="E4366">
        <f t="shared" ca="1" si="618"/>
        <v>0</v>
      </c>
      <c r="H4366" t="str">
        <f t="shared" ca="1" si="619"/>
        <v>'Simpl. All tex.-dual tex'!</v>
      </c>
      <c r="I4366" t="str">
        <f t="shared" ca="1" si="620"/>
        <v>'Simpl. All tex.-dual tex'!</v>
      </c>
      <c r="J4366">
        <f t="shared" ca="1" si="621"/>
        <v>0</v>
      </c>
      <c r="K4366">
        <f t="shared" ca="1" si="622"/>
        <v>0</v>
      </c>
      <c r="N4366" t="str">
        <f t="shared" ca="1" si="623"/>
        <v>D:z</v>
      </c>
      <c r="O4366" t="str">
        <f t="shared" ca="1" si="624"/>
        <v>D7:z7</v>
      </c>
    </row>
    <row r="4367" spans="1:15">
      <c r="A4367" t="str">
        <f t="shared" si="616"/>
        <v>15</v>
      </c>
      <c r="B4367" t="str">
        <f t="shared" ca="1" si="617"/>
        <v>W</v>
      </c>
      <c r="C4367" t="s">
        <v>3444</v>
      </c>
      <c r="D4367" t="s">
        <v>4962</v>
      </c>
      <c r="E4367">
        <f t="shared" ca="1" si="618"/>
        <v>0</v>
      </c>
      <c r="H4367" t="str">
        <f t="shared" ca="1" si="619"/>
        <v>'Simpl. All tex.-dual tex'!</v>
      </c>
      <c r="I4367" t="str">
        <f t="shared" ca="1" si="620"/>
        <v>'Simpl. All tex.-dual tex'!</v>
      </c>
      <c r="J4367">
        <f t="shared" ca="1" si="621"/>
        <v>0</v>
      </c>
      <c r="K4367">
        <f t="shared" ca="1" si="622"/>
        <v>0</v>
      </c>
      <c r="N4367" t="str">
        <f t="shared" ca="1" si="623"/>
        <v>D:z</v>
      </c>
      <c r="O4367" t="str">
        <f t="shared" ca="1" si="624"/>
        <v>D7:z7</v>
      </c>
    </row>
    <row r="4368" spans="1:15">
      <c r="A4368" t="str">
        <f t="shared" si="616"/>
        <v>15</v>
      </c>
      <c r="B4368" t="str">
        <f t="shared" ca="1" si="617"/>
        <v>W</v>
      </c>
      <c r="C4368" t="s">
        <v>3834</v>
      </c>
      <c r="D4368" t="s">
        <v>4963</v>
      </c>
      <c r="E4368">
        <f t="shared" ca="1" si="618"/>
        <v>0</v>
      </c>
      <c r="H4368" t="str">
        <f t="shared" ca="1" si="619"/>
        <v>'Simpl. All tex.-dual tex'!</v>
      </c>
      <c r="I4368" t="str">
        <f t="shared" ca="1" si="620"/>
        <v>'Simpl. All tex.-dual tex'!</v>
      </c>
      <c r="J4368">
        <f t="shared" ca="1" si="621"/>
        <v>0</v>
      </c>
      <c r="K4368">
        <f t="shared" ca="1" si="622"/>
        <v>0</v>
      </c>
      <c r="N4368" t="str">
        <f t="shared" ca="1" si="623"/>
        <v>D:z</v>
      </c>
      <c r="O4368" t="str">
        <f t="shared" ca="1" si="624"/>
        <v>D7:z7</v>
      </c>
    </row>
    <row r="4369" spans="1:15">
      <c r="A4369" t="str">
        <f t="shared" si="616"/>
        <v>15</v>
      </c>
      <c r="B4369" t="str">
        <f t="shared" ca="1" si="617"/>
        <v>W</v>
      </c>
      <c r="C4369" t="s">
        <v>3774</v>
      </c>
      <c r="D4369" t="s">
        <v>4964</v>
      </c>
      <c r="E4369">
        <f t="shared" ca="1" si="618"/>
        <v>0</v>
      </c>
      <c r="H4369" t="str">
        <f t="shared" ca="1" si="619"/>
        <v>'Simpl. All tex.-dual tex'!</v>
      </c>
      <c r="I4369" t="str">
        <f t="shared" ca="1" si="620"/>
        <v>'Simpl. All tex.-dual tex'!</v>
      </c>
      <c r="J4369">
        <f t="shared" ca="1" si="621"/>
        <v>0</v>
      </c>
      <c r="K4369">
        <f t="shared" ca="1" si="622"/>
        <v>0</v>
      </c>
      <c r="N4369" t="str">
        <f t="shared" ca="1" si="623"/>
        <v>D:z</v>
      </c>
      <c r="O4369" t="str">
        <f t="shared" ca="1" si="624"/>
        <v>D7:z7</v>
      </c>
    </row>
    <row r="4370" spans="1:15">
      <c r="A4370" t="str">
        <f t="shared" si="616"/>
        <v>15</v>
      </c>
      <c r="B4370" t="str">
        <f t="shared" ca="1" si="617"/>
        <v>W</v>
      </c>
      <c r="C4370" t="s">
        <v>276</v>
      </c>
      <c r="D4370" t="s">
        <v>5070</v>
      </c>
      <c r="E4370">
        <f t="shared" ca="1" si="618"/>
        <v>0</v>
      </c>
      <c r="H4370" t="str">
        <f t="shared" ca="1" si="619"/>
        <v>'Simpl. All tex.-dual tex'!</v>
      </c>
      <c r="I4370" t="str">
        <f t="shared" ca="1" si="620"/>
        <v>'Simpl. All tex.-dual tex'!</v>
      </c>
      <c r="J4370">
        <f t="shared" ca="1" si="621"/>
        <v>0</v>
      </c>
      <c r="K4370">
        <f t="shared" ca="1" si="622"/>
        <v>0</v>
      </c>
      <c r="N4370" t="str">
        <f t="shared" ca="1" si="623"/>
        <v>D:z</v>
      </c>
      <c r="O4370" t="str">
        <f t="shared" ca="1" si="624"/>
        <v>D7:z7</v>
      </c>
    </row>
    <row r="4371" spans="1:15">
      <c r="A4371" t="str">
        <f t="shared" si="616"/>
        <v>15</v>
      </c>
      <c r="B4371" t="str">
        <f t="shared" ca="1" si="617"/>
        <v>W</v>
      </c>
      <c r="C4371" t="s">
        <v>277</v>
      </c>
      <c r="D4371" t="s">
        <v>5157</v>
      </c>
      <c r="E4371">
        <f t="shared" ca="1" si="618"/>
        <v>0</v>
      </c>
      <c r="H4371" t="str">
        <f t="shared" ca="1" si="619"/>
        <v>'Simpl. All tex.-dual tex'!</v>
      </c>
      <c r="I4371" t="str">
        <f t="shared" ca="1" si="620"/>
        <v>'Simpl. All tex.-dual tex'!</v>
      </c>
      <c r="J4371">
        <f t="shared" ca="1" si="621"/>
        <v>0</v>
      </c>
      <c r="K4371">
        <f t="shared" ca="1" si="622"/>
        <v>0</v>
      </c>
      <c r="N4371" t="str">
        <f t="shared" ca="1" si="623"/>
        <v>D:z</v>
      </c>
      <c r="O4371" t="str">
        <f t="shared" ca="1" si="624"/>
        <v>D7:z7</v>
      </c>
    </row>
    <row r="4372" spans="1:15">
      <c r="A4372" t="str">
        <f t="shared" si="616"/>
        <v>15</v>
      </c>
      <c r="B4372" t="str">
        <f t="shared" ca="1" si="617"/>
        <v>W</v>
      </c>
      <c r="C4372" t="s">
        <v>278</v>
      </c>
      <c r="D4372" t="s">
        <v>5158</v>
      </c>
      <c r="E4372">
        <f t="shared" ca="1" si="618"/>
        <v>0</v>
      </c>
      <c r="H4372" t="str">
        <f t="shared" ca="1" si="619"/>
        <v>'Simpl. All tex.-dual tex'!</v>
      </c>
      <c r="I4372" t="str">
        <f t="shared" ca="1" si="620"/>
        <v>'Simpl. All tex.-dual tex'!</v>
      </c>
      <c r="J4372">
        <f t="shared" ca="1" si="621"/>
        <v>0</v>
      </c>
      <c r="K4372">
        <f t="shared" ca="1" si="622"/>
        <v>0</v>
      </c>
      <c r="N4372" t="str">
        <f t="shared" ca="1" si="623"/>
        <v>D:z</v>
      </c>
      <c r="O4372" t="str">
        <f t="shared" ca="1" si="624"/>
        <v>D7:z7</v>
      </c>
    </row>
    <row r="4373" spans="1:15">
      <c r="A4373" t="str">
        <f t="shared" si="616"/>
        <v>15</v>
      </c>
      <c r="B4373" t="str">
        <f t="shared" ca="1" si="617"/>
        <v>W</v>
      </c>
      <c r="C4373" t="s">
        <v>281</v>
      </c>
      <c r="D4373" t="s">
        <v>5159</v>
      </c>
      <c r="E4373">
        <f t="shared" ca="1" si="618"/>
        <v>0</v>
      </c>
      <c r="H4373" t="str">
        <f t="shared" ca="1" si="619"/>
        <v>'Simpl. All tex.-dual tex'!</v>
      </c>
      <c r="I4373" t="str">
        <f t="shared" ca="1" si="620"/>
        <v>'Simpl. All tex.-dual tex'!</v>
      </c>
      <c r="J4373">
        <f t="shared" ca="1" si="621"/>
        <v>0</v>
      </c>
      <c r="K4373">
        <f t="shared" ca="1" si="622"/>
        <v>0</v>
      </c>
      <c r="N4373" t="str">
        <f t="shared" ca="1" si="623"/>
        <v>D:z</v>
      </c>
      <c r="O4373" t="str">
        <f t="shared" ca="1" si="624"/>
        <v>D7:z7</v>
      </c>
    </row>
    <row r="4374" spans="1:15">
      <c r="A4374" t="str">
        <f t="shared" si="616"/>
        <v>15</v>
      </c>
      <c r="B4374" t="str">
        <f t="shared" ca="1" si="617"/>
        <v>W</v>
      </c>
      <c r="C4374" t="s">
        <v>279</v>
      </c>
      <c r="D4374" t="s">
        <v>5160</v>
      </c>
      <c r="E4374">
        <f t="shared" ca="1" si="618"/>
        <v>0</v>
      </c>
      <c r="H4374" t="str">
        <f t="shared" ca="1" si="619"/>
        <v>'Simpl. All tex.-dual tex'!</v>
      </c>
      <c r="I4374" t="str">
        <f t="shared" ca="1" si="620"/>
        <v>'Simpl. All tex.-dual tex'!</v>
      </c>
      <c r="J4374">
        <f t="shared" ca="1" si="621"/>
        <v>0</v>
      </c>
      <c r="K4374">
        <f t="shared" ca="1" si="622"/>
        <v>0</v>
      </c>
      <c r="N4374" t="str">
        <f t="shared" ca="1" si="623"/>
        <v>D:z</v>
      </c>
      <c r="O4374" t="str">
        <f t="shared" ca="1" si="624"/>
        <v>D7:z7</v>
      </c>
    </row>
    <row r="4375" spans="1:15">
      <c r="A4375" t="str">
        <f t="shared" si="616"/>
        <v>15</v>
      </c>
      <c r="B4375" t="str">
        <f t="shared" ca="1" si="617"/>
        <v>W</v>
      </c>
      <c r="C4375" t="s">
        <v>280</v>
      </c>
      <c r="D4375" t="s">
        <v>5161</v>
      </c>
      <c r="E4375">
        <f t="shared" ca="1" si="618"/>
        <v>0</v>
      </c>
      <c r="H4375" t="str">
        <f t="shared" ca="1" si="619"/>
        <v>'Simpl. All tex.-dual tex'!</v>
      </c>
      <c r="I4375" t="str">
        <f t="shared" ca="1" si="620"/>
        <v>'Simpl. All tex.-dual tex'!</v>
      </c>
      <c r="J4375">
        <f t="shared" ca="1" si="621"/>
        <v>0</v>
      </c>
      <c r="K4375">
        <f t="shared" ca="1" si="622"/>
        <v>0</v>
      </c>
      <c r="N4375" t="str">
        <f t="shared" ca="1" si="623"/>
        <v>D:z</v>
      </c>
      <c r="O4375" t="str">
        <f t="shared" ca="1" si="624"/>
        <v>D7:z7</v>
      </c>
    </row>
    <row r="4376" spans="1:15">
      <c r="A4376" t="str">
        <f t="shared" si="616"/>
        <v>15</v>
      </c>
      <c r="B4376" t="str">
        <f t="shared" ca="1" si="617"/>
        <v>W</v>
      </c>
      <c r="C4376" t="s">
        <v>282</v>
      </c>
      <c r="D4376" t="s">
        <v>5162</v>
      </c>
      <c r="E4376">
        <f t="shared" ca="1" si="618"/>
        <v>0</v>
      </c>
      <c r="H4376" t="str">
        <f t="shared" ca="1" si="619"/>
        <v>'Simpl. All tex.-dual tex'!</v>
      </c>
      <c r="I4376" t="str">
        <f t="shared" ca="1" si="620"/>
        <v>'Simpl. All tex.-dual tex'!</v>
      </c>
      <c r="J4376">
        <f t="shared" ca="1" si="621"/>
        <v>0</v>
      </c>
      <c r="K4376">
        <f t="shared" ca="1" si="622"/>
        <v>0</v>
      </c>
      <c r="N4376" t="str">
        <f t="shared" ca="1" si="623"/>
        <v>D:z</v>
      </c>
      <c r="O4376" t="str">
        <f t="shared" ca="1" si="624"/>
        <v>D7:z7</v>
      </c>
    </row>
    <row r="4377" spans="1:15">
      <c r="A4377" t="str">
        <f t="shared" si="616"/>
        <v>15</v>
      </c>
      <c r="B4377" t="str">
        <f t="shared" ca="1" si="617"/>
        <v>W</v>
      </c>
      <c r="C4377" t="s">
        <v>283</v>
      </c>
      <c r="D4377" t="s">
        <v>5163</v>
      </c>
      <c r="E4377">
        <f t="shared" ca="1" si="618"/>
        <v>0</v>
      </c>
      <c r="H4377" t="str">
        <f t="shared" ca="1" si="619"/>
        <v>'Simpl. All tex.-dual tex'!</v>
      </c>
      <c r="I4377" t="str">
        <f t="shared" ca="1" si="620"/>
        <v>'Simpl. All tex.-dual tex'!</v>
      </c>
      <c r="J4377">
        <f t="shared" ca="1" si="621"/>
        <v>0</v>
      </c>
      <c r="K4377">
        <f t="shared" ca="1" si="622"/>
        <v>0</v>
      </c>
      <c r="N4377" t="str">
        <f t="shared" ca="1" si="623"/>
        <v>D:z</v>
      </c>
      <c r="O4377" t="str">
        <f t="shared" ca="1" si="624"/>
        <v>D7:z7</v>
      </c>
    </row>
    <row r="4378" spans="1:15">
      <c r="A4378" t="str">
        <f t="shared" si="616"/>
        <v>15</v>
      </c>
      <c r="B4378" t="str">
        <f t="shared" ca="1" si="617"/>
        <v>W</v>
      </c>
      <c r="C4378" t="s">
        <v>284</v>
      </c>
      <c r="D4378" t="s">
        <v>5164</v>
      </c>
      <c r="E4378">
        <f t="shared" ca="1" si="618"/>
        <v>0</v>
      </c>
      <c r="H4378" t="str">
        <f t="shared" ca="1" si="619"/>
        <v>'Simpl. All tex.-dual tex'!</v>
      </c>
      <c r="I4378" t="str">
        <f t="shared" ca="1" si="620"/>
        <v>'Simpl. All tex.-dual tex'!</v>
      </c>
      <c r="J4378">
        <f t="shared" ca="1" si="621"/>
        <v>0</v>
      </c>
      <c r="K4378">
        <f t="shared" ca="1" si="622"/>
        <v>0</v>
      </c>
      <c r="N4378" t="str">
        <f t="shared" ca="1" si="623"/>
        <v>D:z</v>
      </c>
      <c r="O4378" t="str">
        <f t="shared" ca="1" si="624"/>
        <v>D7:z7</v>
      </c>
    </row>
    <row r="4379" spans="1:15">
      <c r="A4379" t="str">
        <f t="shared" si="616"/>
        <v>15</v>
      </c>
      <c r="B4379" t="str">
        <f t="shared" ca="1" si="617"/>
        <v>W</v>
      </c>
      <c r="C4379" t="s">
        <v>285</v>
      </c>
      <c r="D4379" t="s">
        <v>5165</v>
      </c>
      <c r="E4379">
        <f t="shared" ca="1" si="618"/>
        <v>0</v>
      </c>
      <c r="H4379" t="str">
        <f t="shared" ca="1" si="619"/>
        <v>'Simpl. All tex.-dual tex'!</v>
      </c>
      <c r="I4379" t="str">
        <f t="shared" ca="1" si="620"/>
        <v>'Simpl. All tex.-dual tex'!</v>
      </c>
      <c r="J4379">
        <f t="shared" ca="1" si="621"/>
        <v>0</v>
      </c>
      <c r="K4379">
        <f t="shared" ca="1" si="622"/>
        <v>0</v>
      </c>
      <c r="N4379" t="str">
        <f t="shared" ca="1" si="623"/>
        <v>D:z</v>
      </c>
      <c r="O4379" t="str">
        <f t="shared" ca="1" si="624"/>
        <v>D7:z7</v>
      </c>
    </row>
    <row r="4380" spans="1:15">
      <c r="A4380" t="str">
        <f t="shared" si="616"/>
        <v>15</v>
      </c>
      <c r="B4380" t="str">
        <f t="shared" ca="1" si="617"/>
        <v>W</v>
      </c>
      <c r="C4380" t="s">
        <v>286</v>
      </c>
      <c r="D4380" t="s">
        <v>5166</v>
      </c>
      <c r="E4380">
        <f t="shared" ca="1" si="618"/>
        <v>0</v>
      </c>
      <c r="H4380" t="str">
        <f t="shared" ca="1" si="619"/>
        <v>'Simpl. All tex.-dual tex'!</v>
      </c>
      <c r="I4380" t="str">
        <f t="shared" ca="1" si="620"/>
        <v>'Simpl. All tex.-dual tex'!</v>
      </c>
      <c r="J4380">
        <f t="shared" ca="1" si="621"/>
        <v>0</v>
      </c>
      <c r="K4380">
        <f t="shared" ca="1" si="622"/>
        <v>0</v>
      </c>
      <c r="N4380" t="str">
        <f t="shared" ca="1" si="623"/>
        <v>D:z</v>
      </c>
      <c r="O4380" t="str">
        <f t="shared" ca="1" si="624"/>
        <v>D7:z7</v>
      </c>
    </row>
    <row r="4381" spans="1:15">
      <c r="A4381" t="str">
        <f t="shared" si="616"/>
        <v>15</v>
      </c>
      <c r="B4381" t="str">
        <f t="shared" ca="1" si="617"/>
        <v>W</v>
      </c>
      <c r="C4381" t="s">
        <v>287</v>
      </c>
      <c r="D4381" t="s">
        <v>5167</v>
      </c>
      <c r="E4381">
        <f t="shared" ca="1" si="618"/>
        <v>0</v>
      </c>
      <c r="H4381" t="str">
        <f t="shared" ca="1" si="619"/>
        <v>'Simpl. All tex.-dual tex'!</v>
      </c>
      <c r="I4381" t="str">
        <f t="shared" ca="1" si="620"/>
        <v>'Simpl. All tex.-dual tex'!</v>
      </c>
      <c r="J4381">
        <f t="shared" ca="1" si="621"/>
        <v>0</v>
      </c>
      <c r="K4381">
        <f t="shared" ca="1" si="622"/>
        <v>0</v>
      </c>
      <c r="N4381" t="str">
        <f t="shared" ca="1" si="623"/>
        <v>D:z</v>
      </c>
      <c r="O4381" t="str">
        <f t="shared" ca="1" si="624"/>
        <v>D7:z7</v>
      </c>
    </row>
    <row r="4382" spans="1:15">
      <c r="A4382" t="str">
        <f t="shared" si="616"/>
        <v>15</v>
      </c>
      <c r="B4382" t="str">
        <f t="shared" ca="1" si="617"/>
        <v>W</v>
      </c>
      <c r="C4382" t="s">
        <v>288</v>
      </c>
      <c r="D4382" t="s">
        <v>5168</v>
      </c>
      <c r="E4382">
        <f t="shared" ca="1" si="618"/>
        <v>0</v>
      </c>
      <c r="H4382" t="str">
        <f t="shared" ca="1" si="619"/>
        <v>'Simpl. All tex.-dual tex'!</v>
      </c>
      <c r="I4382" t="str">
        <f t="shared" ca="1" si="620"/>
        <v>'Simpl. All tex.-dual tex'!</v>
      </c>
      <c r="J4382">
        <f t="shared" ca="1" si="621"/>
        <v>0</v>
      </c>
      <c r="K4382">
        <f t="shared" ca="1" si="622"/>
        <v>0</v>
      </c>
      <c r="N4382" t="str">
        <f t="shared" ca="1" si="623"/>
        <v>D:z</v>
      </c>
      <c r="O4382" t="str">
        <f t="shared" ca="1" si="624"/>
        <v>D7:z7</v>
      </c>
    </row>
    <row r="4383" spans="1:15">
      <c r="A4383" t="str">
        <f t="shared" si="616"/>
        <v>15</v>
      </c>
      <c r="B4383" t="str">
        <f t="shared" ca="1" si="617"/>
        <v>W</v>
      </c>
      <c r="C4383" t="s">
        <v>289</v>
      </c>
      <c r="D4383" t="s">
        <v>5169</v>
      </c>
      <c r="E4383">
        <f t="shared" ca="1" si="618"/>
        <v>0</v>
      </c>
      <c r="H4383" t="str">
        <f t="shared" ca="1" si="619"/>
        <v>'Simpl. All tex.-dual tex'!</v>
      </c>
      <c r="I4383" t="str">
        <f t="shared" ca="1" si="620"/>
        <v>'Simpl. All tex.-dual tex'!</v>
      </c>
      <c r="J4383">
        <f t="shared" ca="1" si="621"/>
        <v>0</v>
      </c>
      <c r="K4383">
        <f t="shared" ca="1" si="622"/>
        <v>0</v>
      </c>
      <c r="N4383" t="str">
        <f t="shared" ca="1" si="623"/>
        <v>D:z</v>
      </c>
      <c r="O4383" t="str">
        <f t="shared" ca="1" si="624"/>
        <v>D7:z7</v>
      </c>
    </row>
    <row r="4384" spans="1:15">
      <c r="A4384" t="str">
        <f t="shared" si="616"/>
        <v>15</v>
      </c>
      <c r="B4384" t="str">
        <f t="shared" ca="1" si="617"/>
        <v>W</v>
      </c>
      <c r="C4384" t="s">
        <v>290</v>
      </c>
      <c r="D4384" t="s">
        <v>5170</v>
      </c>
      <c r="E4384">
        <f t="shared" ca="1" si="618"/>
        <v>0</v>
      </c>
      <c r="H4384" t="str">
        <f t="shared" ca="1" si="619"/>
        <v>'Simpl. All tex.-dual tex'!</v>
      </c>
      <c r="I4384" t="str">
        <f t="shared" ca="1" si="620"/>
        <v>'Simpl. All tex.-dual tex'!</v>
      </c>
      <c r="J4384">
        <f t="shared" ca="1" si="621"/>
        <v>0</v>
      </c>
      <c r="K4384">
        <f t="shared" ca="1" si="622"/>
        <v>0</v>
      </c>
      <c r="N4384" t="str">
        <f t="shared" ca="1" si="623"/>
        <v>D:z</v>
      </c>
      <c r="O4384" t="str">
        <f t="shared" ca="1" si="624"/>
        <v>D7:z7</v>
      </c>
    </row>
    <row r="4385" spans="1:15">
      <c r="A4385" t="str">
        <f t="shared" si="616"/>
        <v>15</v>
      </c>
      <c r="B4385" t="str">
        <f t="shared" ca="1" si="617"/>
        <v>W</v>
      </c>
      <c r="C4385" t="s">
        <v>3159</v>
      </c>
      <c r="D4385" t="s">
        <v>4965</v>
      </c>
      <c r="E4385">
        <f t="shared" ca="1" si="618"/>
        <v>0</v>
      </c>
      <c r="H4385" t="str">
        <f t="shared" ca="1" si="619"/>
        <v>'Simpl. All tex.-dual tex'!</v>
      </c>
      <c r="I4385" t="str">
        <f t="shared" ca="1" si="620"/>
        <v>'Simpl. All tex.-dual tex'!</v>
      </c>
      <c r="J4385">
        <f t="shared" ca="1" si="621"/>
        <v>0</v>
      </c>
      <c r="K4385">
        <f t="shared" ca="1" si="622"/>
        <v>0</v>
      </c>
      <c r="N4385" t="str">
        <f t="shared" ca="1" si="623"/>
        <v>D:z</v>
      </c>
      <c r="O4385" t="str">
        <f t="shared" ca="1" si="624"/>
        <v>D7:z7</v>
      </c>
    </row>
    <row r="4386" spans="1:15">
      <c r="A4386" t="str">
        <f t="shared" si="616"/>
        <v>15</v>
      </c>
      <c r="B4386" t="str">
        <f t="shared" ca="1" si="617"/>
        <v>W</v>
      </c>
      <c r="C4386" t="s">
        <v>3219</v>
      </c>
      <c r="D4386" t="s">
        <v>4966</v>
      </c>
      <c r="E4386">
        <f t="shared" ca="1" si="618"/>
        <v>0</v>
      </c>
      <c r="H4386" t="str">
        <f t="shared" ca="1" si="619"/>
        <v>'Simpl. All tex.-dual tex'!</v>
      </c>
      <c r="I4386" t="str">
        <f t="shared" ca="1" si="620"/>
        <v>'Simpl. All tex.-dual tex'!</v>
      </c>
      <c r="J4386">
        <f t="shared" ca="1" si="621"/>
        <v>0</v>
      </c>
      <c r="K4386">
        <f t="shared" ca="1" si="622"/>
        <v>0</v>
      </c>
      <c r="N4386" t="str">
        <f t="shared" ca="1" si="623"/>
        <v>D:z</v>
      </c>
      <c r="O4386" t="str">
        <f t="shared" ca="1" si="624"/>
        <v>D7:z7</v>
      </c>
    </row>
    <row r="4387" spans="1:15">
      <c r="A4387" t="str">
        <f t="shared" si="616"/>
        <v>15</v>
      </c>
      <c r="B4387" t="str">
        <f t="shared" ca="1" si="617"/>
        <v>W</v>
      </c>
      <c r="C4387" t="s">
        <v>3279</v>
      </c>
      <c r="D4387" t="s">
        <v>4967</v>
      </c>
      <c r="E4387">
        <f t="shared" ca="1" si="618"/>
        <v>0</v>
      </c>
      <c r="H4387" t="str">
        <f t="shared" ca="1" si="619"/>
        <v>'Simpl. All tex.-dual tex'!</v>
      </c>
      <c r="I4387" t="str">
        <f t="shared" ca="1" si="620"/>
        <v>'Simpl. All tex.-dual tex'!</v>
      </c>
      <c r="J4387">
        <f t="shared" ca="1" si="621"/>
        <v>0</v>
      </c>
      <c r="K4387">
        <f t="shared" ca="1" si="622"/>
        <v>0</v>
      </c>
      <c r="N4387" t="str">
        <f t="shared" ca="1" si="623"/>
        <v>D:z</v>
      </c>
      <c r="O4387" t="str">
        <f t="shared" ca="1" si="624"/>
        <v>D7:z7</v>
      </c>
    </row>
    <row r="4388" spans="1:15">
      <c r="A4388" t="str">
        <f t="shared" si="616"/>
        <v>15</v>
      </c>
      <c r="B4388" t="str">
        <f t="shared" ca="1" si="617"/>
        <v>W</v>
      </c>
      <c r="C4388" t="s">
        <v>3339</v>
      </c>
      <c r="D4388" t="s">
        <v>4968</v>
      </c>
      <c r="E4388">
        <f t="shared" ca="1" si="618"/>
        <v>0</v>
      </c>
      <c r="H4388" t="str">
        <f t="shared" ca="1" si="619"/>
        <v>'Simpl. All tex.-dual tex'!</v>
      </c>
      <c r="I4388" t="str">
        <f t="shared" ca="1" si="620"/>
        <v>'Simpl. All tex.-dual tex'!</v>
      </c>
      <c r="J4388">
        <f t="shared" ca="1" si="621"/>
        <v>0</v>
      </c>
      <c r="K4388">
        <f t="shared" ca="1" si="622"/>
        <v>0</v>
      </c>
      <c r="N4388" t="str">
        <f t="shared" ca="1" si="623"/>
        <v>D:z</v>
      </c>
      <c r="O4388" t="str">
        <f t="shared" ca="1" si="624"/>
        <v>D7:z7</v>
      </c>
    </row>
    <row r="4389" spans="1:15">
      <c r="A4389" t="str">
        <f t="shared" si="616"/>
        <v>15</v>
      </c>
      <c r="B4389" t="str">
        <f t="shared" ca="1" si="617"/>
        <v>W</v>
      </c>
      <c r="C4389" t="s">
        <v>3399</v>
      </c>
      <c r="D4389" t="s">
        <v>4969</v>
      </c>
      <c r="E4389">
        <f t="shared" ca="1" si="618"/>
        <v>0</v>
      </c>
      <c r="H4389" t="str">
        <f t="shared" ca="1" si="619"/>
        <v>'Simpl. All tex.-dual tex'!</v>
      </c>
      <c r="I4389" t="str">
        <f t="shared" ca="1" si="620"/>
        <v>'Simpl. All tex.-dual tex'!</v>
      </c>
      <c r="J4389">
        <f t="shared" ca="1" si="621"/>
        <v>0</v>
      </c>
      <c r="K4389">
        <f t="shared" ca="1" si="622"/>
        <v>0</v>
      </c>
      <c r="N4389" t="str">
        <f t="shared" ca="1" si="623"/>
        <v>D:z</v>
      </c>
      <c r="O4389" t="str">
        <f t="shared" ca="1" si="624"/>
        <v>D7:z7</v>
      </c>
    </row>
    <row r="4390" spans="1:15">
      <c r="A4390" t="str">
        <f t="shared" si="616"/>
        <v>15</v>
      </c>
      <c r="B4390" t="str">
        <f t="shared" ca="1" si="617"/>
        <v>W</v>
      </c>
      <c r="C4390" t="s">
        <v>3459</v>
      </c>
      <c r="D4390" t="s">
        <v>4970</v>
      </c>
      <c r="E4390">
        <f t="shared" ca="1" si="618"/>
        <v>0</v>
      </c>
      <c r="H4390" t="str">
        <f t="shared" ca="1" si="619"/>
        <v>'Simpl. All tex.-dual tex'!</v>
      </c>
      <c r="I4390" t="str">
        <f t="shared" ca="1" si="620"/>
        <v>'Simpl. All tex.-dual tex'!</v>
      </c>
      <c r="J4390">
        <f t="shared" ca="1" si="621"/>
        <v>0</v>
      </c>
      <c r="K4390">
        <f t="shared" ca="1" si="622"/>
        <v>0</v>
      </c>
      <c r="N4390" t="str">
        <f t="shared" ca="1" si="623"/>
        <v>D:z</v>
      </c>
      <c r="O4390" t="str">
        <f t="shared" ca="1" si="624"/>
        <v>D7:z7</v>
      </c>
    </row>
    <row r="4391" spans="1:15">
      <c r="A4391" t="str">
        <f t="shared" si="616"/>
        <v>15</v>
      </c>
      <c r="B4391" t="str">
        <f t="shared" ca="1" si="617"/>
        <v>W</v>
      </c>
      <c r="C4391" t="s">
        <v>3519</v>
      </c>
      <c r="D4391" t="s">
        <v>4971</v>
      </c>
      <c r="E4391">
        <f t="shared" ca="1" si="618"/>
        <v>0</v>
      </c>
      <c r="H4391" t="str">
        <f t="shared" ca="1" si="619"/>
        <v>'Simpl. All tex.-dual tex'!</v>
      </c>
      <c r="I4391" t="str">
        <f t="shared" ca="1" si="620"/>
        <v>'Simpl. All tex.-dual tex'!</v>
      </c>
      <c r="J4391">
        <f t="shared" ca="1" si="621"/>
        <v>0</v>
      </c>
      <c r="K4391">
        <f t="shared" ca="1" si="622"/>
        <v>0</v>
      </c>
      <c r="N4391" t="str">
        <f t="shared" ca="1" si="623"/>
        <v>D:z</v>
      </c>
      <c r="O4391" t="str">
        <f t="shared" ca="1" si="624"/>
        <v>D7:z7</v>
      </c>
    </row>
    <row r="4392" spans="1:15">
      <c r="A4392" t="str">
        <f t="shared" ref="A4392:A4455" si="625">MID(D4392,LEN(C4392)+2,LEN(D4392)-LEN(C4392))</f>
        <v>15</v>
      </c>
      <c r="B4392" t="str">
        <f t="shared" ca="1" si="617"/>
        <v>W</v>
      </c>
      <c r="C4392" t="s">
        <v>3579</v>
      </c>
      <c r="D4392" t="s">
        <v>4972</v>
      </c>
      <c r="E4392">
        <f t="shared" ca="1" si="618"/>
        <v>0</v>
      </c>
      <c r="H4392" t="str">
        <f t="shared" ca="1" si="619"/>
        <v>'Simpl. All tex.-dual tex'!</v>
      </c>
      <c r="I4392" t="str">
        <f t="shared" ca="1" si="620"/>
        <v>'Simpl. All tex.-dual tex'!</v>
      </c>
      <c r="J4392">
        <f t="shared" ca="1" si="621"/>
        <v>0</v>
      </c>
      <c r="K4392">
        <f t="shared" ca="1" si="622"/>
        <v>0</v>
      </c>
      <c r="N4392" t="str">
        <f t="shared" ca="1" si="623"/>
        <v>D:z</v>
      </c>
      <c r="O4392" t="str">
        <f t="shared" ca="1" si="624"/>
        <v>D7:z7</v>
      </c>
    </row>
    <row r="4393" spans="1:15">
      <c r="A4393" t="str">
        <f t="shared" si="625"/>
        <v>15</v>
      </c>
      <c r="B4393" t="str">
        <f t="shared" ca="1" si="617"/>
        <v>W</v>
      </c>
      <c r="C4393" t="s">
        <v>3850</v>
      </c>
      <c r="D4393" t="s">
        <v>4973</v>
      </c>
      <c r="E4393">
        <f t="shared" ca="1" si="618"/>
        <v>0</v>
      </c>
      <c r="H4393" t="str">
        <f t="shared" ca="1" si="619"/>
        <v>'Simpl. All tex.-dual tex'!</v>
      </c>
      <c r="I4393" t="str">
        <f t="shared" ca="1" si="620"/>
        <v>'Simpl. All tex.-dual tex'!</v>
      </c>
      <c r="J4393">
        <f t="shared" ca="1" si="621"/>
        <v>0</v>
      </c>
      <c r="K4393">
        <f t="shared" ca="1" si="622"/>
        <v>0</v>
      </c>
      <c r="N4393" t="str">
        <f t="shared" ca="1" si="623"/>
        <v>D:z</v>
      </c>
      <c r="O4393" t="str">
        <f t="shared" ca="1" si="624"/>
        <v>D7:z7</v>
      </c>
    </row>
    <row r="4394" spans="1:15">
      <c r="A4394" t="str">
        <f t="shared" si="625"/>
        <v>15</v>
      </c>
      <c r="B4394" t="str">
        <f t="shared" ca="1" si="617"/>
        <v>W</v>
      </c>
      <c r="C4394" t="s">
        <v>3654</v>
      </c>
      <c r="D4394" t="s">
        <v>4974</v>
      </c>
      <c r="E4394">
        <f t="shared" ca="1" si="618"/>
        <v>0</v>
      </c>
      <c r="H4394" t="str">
        <f t="shared" ca="1" si="619"/>
        <v>'Simpl. All tex.-dual tex'!</v>
      </c>
      <c r="I4394" t="str">
        <f t="shared" ca="1" si="620"/>
        <v>'Simpl. All tex.-dual tex'!</v>
      </c>
      <c r="J4394">
        <f t="shared" ca="1" si="621"/>
        <v>0</v>
      </c>
      <c r="K4394">
        <f t="shared" ca="1" si="622"/>
        <v>0</v>
      </c>
      <c r="N4394" t="str">
        <f t="shared" ca="1" si="623"/>
        <v>D:z</v>
      </c>
      <c r="O4394" t="str">
        <f t="shared" ca="1" si="624"/>
        <v>D7:z7</v>
      </c>
    </row>
    <row r="4395" spans="1:15">
      <c r="A4395" t="str">
        <f t="shared" si="625"/>
        <v>15</v>
      </c>
      <c r="B4395" t="str">
        <f t="shared" ca="1" si="617"/>
        <v>W</v>
      </c>
      <c r="C4395" t="s">
        <v>3684</v>
      </c>
      <c r="D4395" t="s">
        <v>4975</v>
      </c>
      <c r="E4395">
        <f t="shared" ca="1" si="618"/>
        <v>0</v>
      </c>
      <c r="H4395" t="str">
        <f t="shared" ca="1" si="619"/>
        <v>'Simpl. All tex.-dual tex'!</v>
      </c>
      <c r="I4395" t="str">
        <f t="shared" ca="1" si="620"/>
        <v>'Simpl. All tex.-dual tex'!</v>
      </c>
      <c r="J4395">
        <f t="shared" ca="1" si="621"/>
        <v>0</v>
      </c>
      <c r="K4395">
        <f t="shared" ca="1" si="622"/>
        <v>0</v>
      </c>
      <c r="N4395" t="str">
        <f t="shared" ca="1" si="623"/>
        <v>D:z</v>
      </c>
      <c r="O4395" t="str">
        <f t="shared" ca="1" si="624"/>
        <v>D7:z7</v>
      </c>
    </row>
    <row r="4396" spans="1:15">
      <c r="A4396" t="str">
        <f t="shared" si="625"/>
        <v>15</v>
      </c>
      <c r="B4396" t="str">
        <f t="shared" ca="1" si="617"/>
        <v>W</v>
      </c>
      <c r="C4396" t="s">
        <v>3851</v>
      </c>
      <c r="D4396" t="s">
        <v>4976</v>
      </c>
      <c r="E4396">
        <f t="shared" ca="1" si="618"/>
        <v>0</v>
      </c>
      <c r="H4396" t="str">
        <f t="shared" ca="1" si="619"/>
        <v>'Simpl. All tex.-dual tex'!</v>
      </c>
      <c r="I4396" t="str">
        <f t="shared" ca="1" si="620"/>
        <v>'Simpl. All tex.-dual tex'!</v>
      </c>
      <c r="J4396">
        <f t="shared" ca="1" si="621"/>
        <v>0</v>
      </c>
      <c r="K4396">
        <f t="shared" ca="1" si="622"/>
        <v>0</v>
      </c>
      <c r="N4396" t="str">
        <f t="shared" ca="1" si="623"/>
        <v>D:z</v>
      </c>
      <c r="O4396" t="str">
        <f t="shared" ca="1" si="624"/>
        <v>D7:z7</v>
      </c>
    </row>
    <row r="4397" spans="1:15">
      <c r="A4397" t="str">
        <f t="shared" si="625"/>
        <v>15</v>
      </c>
      <c r="B4397" t="str">
        <f t="shared" ca="1" si="617"/>
        <v>W</v>
      </c>
      <c r="C4397" t="s">
        <v>3866</v>
      </c>
      <c r="D4397" t="s">
        <v>4977</v>
      </c>
      <c r="E4397">
        <f t="shared" ca="1" si="618"/>
        <v>0</v>
      </c>
      <c r="H4397" t="str">
        <f t="shared" ca="1" si="619"/>
        <v>'Simpl. All tex.-dual tex'!</v>
      </c>
      <c r="I4397" t="str">
        <f t="shared" ca="1" si="620"/>
        <v>'Simpl. All tex.-dual tex'!</v>
      </c>
      <c r="J4397">
        <f t="shared" ca="1" si="621"/>
        <v>0</v>
      </c>
      <c r="K4397">
        <f t="shared" ca="1" si="622"/>
        <v>0</v>
      </c>
      <c r="N4397" t="str">
        <f t="shared" ca="1" si="623"/>
        <v>D:z</v>
      </c>
      <c r="O4397" t="str">
        <f t="shared" ca="1" si="624"/>
        <v>D7:z7</v>
      </c>
    </row>
    <row r="4398" spans="1:15">
      <c r="A4398" t="str">
        <f t="shared" si="625"/>
        <v>15</v>
      </c>
      <c r="B4398" t="str">
        <f t="shared" ca="1" si="617"/>
        <v>W</v>
      </c>
      <c r="C4398" t="s">
        <v>3881</v>
      </c>
      <c r="D4398" t="s">
        <v>4978</v>
      </c>
      <c r="E4398">
        <f t="shared" ca="1" si="618"/>
        <v>0</v>
      </c>
      <c r="H4398" t="str">
        <f t="shared" ca="1" si="619"/>
        <v>'Simpl. All tex.-dual tex'!</v>
      </c>
      <c r="I4398" t="str">
        <f t="shared" ca="1" si="620"/>
        <v>'Simpl. All tex.-dual tex'!</v>
      </c>
      <c r="J4398">
        <f t="shared" ca="1" si="621"/>
        <v>0</v>
      </c>
      <c r="K4398">
        <f t="shared" ca="1" si="622"/>
        <v>0</v>
      </c>
      <c r="N4398" t="str">
        <f t="shared" ca="1" si="623"/>
        <v>D:z</v>
      </c>
      <c r="O4398" t="str">
        <f t="shared" ca="1" si="624"/>
        <v>D7:z7</v>
      </c>
    </row>
    <row r="4399" spans="1:15">
      <c r="A4399" t="str">
        <f t="shared" si="625"/>
        <v>15</v>
      </c>
      <c r="B4399" t="str">
        <f t="shared" ca="1" si="617"/>
        <v>W</v>
      </c>
      <c r="C4399" t="s">
        <v>3789</v>
      </c>
      <c r="D4399" t="s">
        <v>4979</v>
      </c>
      <c r="E4399">
        <f t="shared" ca="1" si="618"/>
        <v>0</v>
      </c>
      <c r="H4399" t="str">
        <f t="shared" ca="1" si="619"/>
        <v>'Simpl. All tex.-dual tex'!</v>
      </c>
      <c r="I4399" t="str">
        <f t="shared" ca="1" si="620"/>
        <v>'Simpl. All tex.-dual tex'!</v>
      </c>
      <c r="J4399">
        <f t="shared" ca="1" si="621"/>
        <v>0</v>
      </c>
      <c r="K4399">
        <f t="shared" ca="1" si="622"/>
        <v>0</v>
      </c>
      <c r="N4399" t="str">
        <f t="shared" ca="1" si="623"/>
        <v>D:z</v>
      </c>
      <c r="O4399" t="str">
        <f t="shared" ca="1" si="624"/>
        <v>D7:z7</v>
      </c>
    </row>
    <row r="4400" spans="1:15">
      <c r="A4400" t="str">
        <f t="shared" si="625"/>
        <v>15</v>
      </c>
      <c r="B4400" t="str">
        <f t="shared" ca="1" si="617"/>
        <v>W</v>
      </c>
      <c r="C4400" t="s">
        <v>291</v>
      </c>
      <c r="D4400" t="s">
        <v>5071</v>
      </c>
      <c r="E4400">
        <f t="shared" ca="1" si="618"/>
        <v>0</v>
      </c>
      <c r="H4400" t="str">
        <f t="shared" ca="1" si="619"/>
        <v>'Simpl. All tex.-dual tex'!</v>
      </c>
      <c r="I4400" t="str">
        <f t="shared" ca="1" si="620"/>
        <v>'Simpl. All tex.-dual tex'!</v>
      </c>
      <c r="J4400">
        <f t="shared" ca="1" si="621"/>
        <v>0</v>
      </c>
      <c r="K4400">
        <f t="shared" ca="1" si="622"/>
        <v>0</v>
      </c>
      <c r="N4400" t="str">
        <f t="shared" ca="1" si="623"/>
        <v>D:z</v>
      </c>
      <c r="O4400" t="str">
        <f t="shared" ca="1" si="624"/>
        <v>D7:z7</v>
      </c>
    </row>
    <row r="4401" spans="1:15">
      <c r="A4401" t="str">
        <f t="shared" si="625"/>
        <v>15</v>
      </c>
      <c r="B4401" t="str">
        <f t="shared" ca="1" si="617"/>
        <v>W</v>
      </c>
      <c r="C4401" t="s">
        <v>292</v>
      </c>
      <c r="D4401" t="s">
        <v>5146</v>
      </c>
      <c r="E4401">
        <f t="shared" ca="1" si="618"/>
        <v>0</v>
      </c>
      <c r="H4401" t="str">
        <f t="shared" ca="1" si="619"/>
        <v>'Simpl. All tex.-dual tex'!</v>
      </c>
      <c r="I4401" t="str">
        <f t="shared" ca="1" si="620"/>
        <v>'Simpl. All tex.-dual tex'!</v>
      </c>
      <c r="J4401">
        <f t="shared" ca="1" si="621"/>
        <v>0</v>
      </c>
      <c r="K4401">
        <f t="shared" ca="1" si="622"/>
        <v>0</v>
      </c>
      <c r="N4401" t="str">
        <f t="shared" ca="1" si="623"/>
        <v>D:z</v>
      </c>
      <c r="O4401" t="str">
        <f t="shared" ca="1" si="624"/>
        <v>D7:z7</v>
      </c>
    </row>
    <row r="4402" spans="1:15">
      <c r="A4402" t="str">
        <f t="shared" si="625"/>
        <v>15</v>
      </c>
      <c r="B4402" t="str">
        <f t="shared" ca="1" si="617"/>
        <v>W</v>
      </c>
      <c r="C4402" t="s">
        <v>293</v>
      </c>
      <c r="D4402" t="s">
        <v>5145</v>
      </c>
      <c r="E4402">
        <f t="shared" ca="1" si="618"/>
        <v>0</v>
      </c>
      <c r="H4402" t="str">
        <f t="shared" ca="1" si="619"/>
        <v>'Simpl. All tex.-dual tex'!</v>
      </c>
      <c r="I4402" t="str">
        <f t="shared" ca="1" si="620"/>
        <v>'Simpl. All tex.-dual tex'!</v>
      </c>
      <c r="J4402">
        <f t="shared" ca="1" si="621"/>
        <v>0</v>
      </c>
      <c r="K4402">
        <f t="shared" ca="1" si="622"/>
        <v>0</v>
      </c>
      <c r="N4402" t="str">
        <f t="shared" ca="1" si="623"/>
        <v>D:z</v>
      </c>
      <c r="O4402" t="str">
        <f t="shared" ca="1" si="624"/>
        <v>D7:z7</v>
      </c>
    </row>
    <row r="4403" spans="1:15">
      <c r="A4403" t="str">
        <f t="shared" si="625"/>
        <v>15</v>
      </c>
      <c r="B4403" t="str">
        <f t="shared" ca="1" si="617"/>
        <v>W</v>
      </c>
      <c r="C4403" t="s">
        <v>294</v>
      </c>
      <c r="D4403" t="s">
        <v>5144</v>
      </c>
      <c r="E4403">
        <f t="shared" ca="1" si="618"/>
        <v>0</v>
      </c>
      <c r="H4403" t="str">
        <f t="shared" ca="1" si="619"/>
        <v>'Simpl. All tex.-dual tex'!</v>
      </c>
      <c r="I4403" t="str">
        <f t="shared" ca="1" si="620"/>
        <v>'Simpl. All tex.-dual tex'!</v>
      </c>
      <c r="J4403">
        <f t="shared" ca="1" si="621"/>
        <v>0</v>
      </c>
      <c r="K4403">
        <f t="shared" ca="1" si="622"/>
        <v>0</v>
      </c>
      <c r="N4403" t="str">
        <f t="shared" ca="1" si="623"/>
        <v>D:z</v>
      </c>
      <c r="O4403" t="str">
        <f t="shared" ca="1" si="624"/>
        <v>D7:z7</v>
      </c>
    </row>
    <row r="4404" spans="1:15">
      <c r="A4404" t="str">
        <f t="shared" si="625"/>
        <v>15</v>
      </c>
      <c r="B4404" t="str">
        <f t="shared" ca="1" si="617"/>
        <v>W</v>
      </c>
      <c r="C4404" t="s">
        <v>295</v>
      </c>
      <c r="D4404" t="s">
        <v>5143</v>
      </c>
      <c r="E4404">
        <f t="shared" ca="1" si="618"/>
        <v>0</v>
      </c>
      <c r="H4404" t="str">
        <f t="shared" ca="1" si="619"/>
        <v>'Simpl. All tex.-dual tex'!</v>
      </c>
      <c r="I4404" t="str">
        <f t="shared" ca="1" si="620"/>
        <v>'Simpl. All tex.-dual tex'!</v>
      </c>
      <c r="J4404">
        <f t="shared" ca="1" si="621"/>
        <v>0</v>
      </c>
      <c r="K4404">
        <f t="shared" ca="1" si="622"/>
        <v>0</v>
      </c>
      <c r="N4404" t="str">
        <f t="shared" ca="1" si="623"/>
        <v>D:z</v>
      </c>
      <c r="O4404" t="str">
        <f t="shared" ca="1" si="624"/>
        <v>D7:z7</v>
      </c>
    </row>
    <row r="4405" spans="1:15">
      <c r="A4405" t="str">
        <f t="shared" si="625"/>
        <v>15</v>
      </c>
      <c r="B4405" t="str">
        <f t="shared" ca="1" si="617"/>
        <v>W</v>
      </c>
      <c r="C4405" t="s">
        <v>296</v>
      </c>
      <c r="D4405" t="s">
        <v>5147</v>
      </c>
      <c r="E4405">
        <f t="shared" ca="1" si="618"/>
        <v>0</v>
      </c>
      <c r="H4405" t="str">
        <f t="shared" ca="1" si="619"/>
        <v>'Simpl. All tex.-dual tex'!</v>
      </c>
      <c r="I4405" t="str">
        <f t="shared" ca="1" si="620"/>
        <v>'Simpl. All tex.-dual tex'!</v>
      </c>
      <c r="J4405">
        <f t="shared" ca="1" si="621"/>
        <v>0</v>
      </c>
      <c r="K4405">
        <f t="shared" ca="1" si="622"/>
        <v>0</v>
      </c>
      <c r="N4405" t="str">
        <f t="shared" ca="1" si="623"/>
        <v>D:z</v>
      </c>
      <c r="O4405" t="str">
        <f t="shared" ca="1" si="624"/>
        <v>D7:z7</v>
      </c>
    </row>
    <row r="4406" spans="1:15">
      <c r="A4406" t="str">
        <f t="shared" si="625"/>
        <v>15</v>
      </c>
      <c r="B4406" t="str">
        <f t="shared" ca="1" si="617"/>
        <v>W</v>
      </c>
      <c r="C4406" t="s">
        <v>297</v>
      </c>
      <c r="D4406" t="s">
        <v>5125</v>
      </c>
      <c r="E4406">
        <f t="shared" ca="1" si="618"/>
        <v>0</v>
      </c>
      <c r="H4406" t="str">
        <f t="shared" ca="1" si="619"/>
        <v>'Simpl. All tex.-dual tex'!</v>
      </c>
      <c r="I4406" t="str">
        <f t="shared" ca="1" si="620"/>
        <v>'Simpl. All tex.-dual tex'!</v>
      </c>
      <c r="J4406">
        <f t="shared" ca="1" si="621"/>
        <v>0</v>
      </c>
      <c r="K4406">
        <f t="shared" ca="1" si="622"/>
        <v>0</v>
      </c>
      <c r="N4406" t="str">
        <f t="shared" ca="1" si="623"/>
        <v>D:z</v>
      </c>
      <c r="O4406" t="str">
        <f t="shared" ca="1" si="624"/>
        <v>D7:z7</v>
      </c>
    </row>
    <row r="4407" spans="1:15">
      <c r="A4407" t="str">
        <f t="shared" si="625"/>
        <v>15</v>
      </c>
      <c r="B4407" t="str">
        <f t="shared" ca="1" si="617"/>
        <v>W</v>
      </c>
      <c r="C4407" t="s">
        <v>298</v>
      </c>
      <c r="D4407" t="s">
        <v>5149</v>
      </c>
      <c r="E4407">
        <f t="shared" ca="1" si="618"/>
        <v>0</v>
      </c>
      <c r="H4407" t="str">
        <f t="shared" ca="1" si="619"/>
        <v>'Simpl. All tex.-dual tex'!</v>
      </c>
      <c r="I4407" t="str">
        <f t="shared" ca="1" si="620"/>
        <v>'Simpl. All tex.-dual tex'!</v>
      </c>
      <c r="J4407">
        <f t="shared" ca="1" si="621"/>
        <v>0</v>
      </c>
      <c r="K4407">
        <f t="shared" ca="1" si="622"/>
        <v>0</v>
      </c>
      <c r="N4407" t="str">
        <f t="shared" ca="1" si="623"/>
        <v>D:z</v>
      </c>
      <c r="O4407" t="str">
        <f t="shared" ca="1" si="624"/>
        <v>D7:z7</v>
      </c>
    </row>
    <row r="4408" spans="1:15">
      <c r="A4408" t="str">
        <f t="shared" si="625"/>
        <v>15</v>
      </c>
      <c r="B4408" t="str">
        <f t="shared" ca="1" si="617"/>
        <v>W</v>
      </c>
      <c r="C4408" t="s">
        <v>299</v>
      </c>
      <c r="D4408" t="s">
        <v>5148</v>
      </c>
      <c r="E4408">
        <f t="shared" ca="1" si="618"/>
        <v>0</v>
      </c>
      <c r="H4408" t="str">
        <f t="shared" ca="1" si="619"/>
        <v>'Simpl. All tex.-dual tex'!</v>
      </c>
      <c r="I4408" t="str">
        <f t="shared" ca="1" si="620"/>
        <v>'Simpl. All tex.-dual tex'!</v>
      </c>
      <c r="J4408">
        <f t="shared" ca="1" si="621"/>
        <v>0</v>
      </c>
      <c r="K4408">
        <f t="shared" ca="1" si="622"/>
        <v>0</v>
      </c>
      <c r="N4408" t="str">
        <f t="shared" ca="1" si="623"/>
        <v>D:z</v>
      </c>
      <c r="O4408" t="str">
        <f t="shared" ca="1" si="624"/>
        <v>D7:z7</v>
      </c>
    </row>
    <row r="4409" spans="1:15">
      <c r="A4409" t="str">
        <f t="shared" si="625"/>
        <v>15</v>
      </c>
      <c r="B4409" t="str">
        <f t="shared" ca="1" si="617"/>
        <v>W</v>
      </c>
      <c r="C4409" t="s">
        <v>300</v>
      </c>
      <c r="D4409" t="s">
        <v>5150</v>
      </c>
      <c r="E4409">
        <f t="shared" ca="1" si="618"/>
        <v>0</v>
      </c>
      <c r="H4409" t="str">
        <f t="shared" ca="1" si="619"/>
        <v>'Simpl. All tex.-dual tex'!</v>
      </c>
      <c r="I4409" t="str">
        <f t="shared" ca="1" si="620"/>
        <v>'Simpl. All tex.-dual tex'!</v>
      </c>
      <c r="J4409">
        <f t="shared" ca="1" si="621"/>
        <v>0</v>
      </c>
      <c r="K4409">
        <f t="shared" ca="1" si="622"/>
        <v>0</v>
      </c>
      <c r="N4409" t="str">
        <f t="shared" ca="1" si="623"/>
        <v>D:z</v>
      </c>
      <c r="O4409" t="str">
        <f t="shared" ca="1" si="624"/>
        <v>D7:z7</v>
      </c>
    </row>
    <row r="4410" spans="1:15">
      <c r="A4410" t="str">
        <f t="shared" si="625"/>
        <v>15</v>
      </c>
      <c r="B4410" t="str">
        <f t="shared" ca="1" si="617"/>
        <v>W</v>
      </c>
      <c r="C4410" t="s">
        <v>301</v>
      </c>
      <c r="D4410" t="s">
        <v>5151</v>
      </c>
      <c r="E4410">
        <f t="shared" ca="1" si="618"/>
        <v>0</v>
      </c>
      <c r="H4410" t="str">
        <f t="shared" ca="1" si="619"/>
        <v>'Simpl. All tex.-dual tex'!</v>
      </c>
      <c r="I4410" t="str">
        <f t="shared" ca="1" si="620"/>
        <v>'Simpl. All tex.-dual tex'!</v>
      </c>
      <c r="J4410">
        <f t="shared" ca="1" si="621"/>
        <v>0</v>
      </c>
      <c r="K4410">
        <f t="shared" ca="1" si="622"/>
        <v>0</v>
      </c>
      <c r="N4410" t="str">
        <f t="shared" ca="1" si="623"/>
        <v>D:z</v>
      </c>
      <c r="O4410" t="str">
        <f t="shared" ca="1" si="624"/>
        <v>D7:z7</v>
      </c>
    </row>
    <row r="4411" spans="1:15">
      <c r="A4411" t="str">
        <f t="shared" si="625"/>
        <v>15</v>
      </c>
      <c r="B4411" t="str">
        <f t="shared" ca="1" si="617"/>
        <v>W</v>
      </c>
      <c r="C4411" t="s">
        <v>302</v>
      </c>
      <c r="D4411" t="s">
        <v>5152</v>
      </c>
      <c r="E4411">
        <f t="shared" ca="1" si="618"/>
        <v>0</v>
      </c>
      <c r="H4411" t="str">
        <f t="shared" ca="1" si="619"/>
        <v>'Simpl. All tex.-dual tex'!</v>
      </c>
      <c r="I4411" t="str">
        <f t="shared" ca="1" si="620"/>
        <v>'Simpl. All tex.-dual tex'!</v>
      </c>
      <c r="J4411">
        <f t="shared" ca="1" si="621"/>
        <v>0</v>
      </c>
      <c r="K4411">
        <f t="shared" ca="1" si="622"/>
        <v>0</v>
      </c>
      <c r="N4411" t="str">
        <f t="shared" ca="1" si="623"/>
        <v>D:z</v>
      </c>
      <c r="O4411" t="str">
        <f t="shared" ca="1" si="624"/>
        <v>D7:z7</v>
      </c>
    </row>
    <row r="4412" spans="1:15">
      <c r="A4412" t="str">
        <f t="shared" si="625"/>
        <v>15</v>
      </c>
      <c r="B4412" t="str">
        <f t="shared" ca="1" si="617"/>
        <v>W</v>
      </c>
      <c r="C4412" t="s">
        <v>303</v>
      </c>
      <c r="D4412" t="s">
        <v>5153</v>
      </c>
      <c r="E4412">
        <f t="shared" ca="1" si="618"/>
        <v>0</v>
      </c>
      <c r="H4412" t="str">
        <f t="shared" ca="1" si="619"/>
        <v>'Simpl. All tex.-dual tex'!</v>
      </c>
      <c r="I4412" t="str">
        <f t="shared" ca="1" si="620"/>
        <v>'Simpl. All tex.-dual tex'!</v>
      </c>
      <c r="J4412">
        <f t="shared" ca="1" si="621"/>
        <v>0</v>
      </c>
      <c r="K4412">
        <f t="shared" ca="1" si="622"/>
        <v>0</v>
      </c>
      <c r="N4412" t="str">
        <f t="shared" ca="1" si="623"/>
        <v>D:z</v>
      </c>
      <c r="O4412" t="str">
        <f t="shared" ca="1" si="624"/>
        <v>D7:z7</v>
      </c>
    </row>
    <row r="4413" spans="1:15">
      <c r="A4413" t="str">
        <f t="shared" si="625"/>
        <v>15</v>
      </c>
      <c r="B4413" t="str">
        <f t="shared" ca="1" si="617"/>
        <v>W</v>
      </c>
      <c r="C4413" t="s">
        <v>2264</v>
      </c>
      <c r="D4413" t="s">
        <v>5154</v>
      </c>
      <c r="E4413">
        <f t="shared" ca="1" si="618"/>
        <v>0</v>
      </c>
      <c r="H4413" t="str">
        <f t="shared" ca="1" si="619"/>
        <v>'Simpl. All tex.-dual tex'!</v>
      </c>
      <c r="I4413" t="str">
        <f t="shared" ca="1" si="620"/>
        <v>'Simpl. All tex.-dual tex'!</v>
      </c>
      <c r="J4413">
        <f t="shared" ca="1" si="621"/>
        <v>0</v>
      </c>
      <c r="K4413">
        <f t="shared" ca="1" si="622"/>
        <v>0</v>
      </c>
      <c r="N4413" t="str">
        <f t="shared" ca="1" si="623"/>
        <v>D:z</v>
      </c>
      <c r="O4413" t="str">
        <f t="shared" ca="1" si="624"/>
        <v>D7:z7</v>
      </c>
    </row>
    <row r="4414" spans="1:15">
      <c r="A4414" t="str">
        <f t="shared" si="625"/>
        <v>15</v>
      </c>
      <c r="B4414" t="str">
        <f t="shared" ca="1" si="617"/>
        <v>W</v>
      </c>
      <c r="C4414" t="s">
        <v>2265</v>
      </c>
      <c r="D4414" t="s">
        <v>5155</v>
      </c>
      <c r="E4414">
        <f t="shared" ca="1" si="618"/>
        <v>0</v>
      </c>
      <c r="H4414" t="str">
        <f t="shared" ca="1" si="619"/>
        <v>'Simpl. All tex.-dual tex'!</v>
      </c>
      <c r="I4414" t="str">
        <f t="shared" ca="1" si="620"/>
        <v>'Simpl. All tex.-dual tex'!</v>
      </c>
      <c r="J4414">
        <f t="shared" ca="1" si="621"/>
        <v>0</v>
      </c>
      <c r="K4414">
        <f t="shared" ca="1" si="622"/>
        <v>0</v>
      </c>
      <c r="N4414" t="str">
        <f t="shared" ca="1" si="623"/>
        <v>D:z</v>
      </c>
      <c r="O4414" t="str">
        <f t="shared" ca="1" si="624"/>
        <v>D7:z7</v>
      </c>
    </row>
    <row r="4415" spans="1:15">
      <c r="A4415" t="str">
        <f t="shared" si="625"/>
        <v>15</v>
      </c>
      <c r="B4415" t="str">
        <f t="shared" ca="1" si="617"/>
        <v>W</v>
      </c>
      <c r="C4415" t="s">
        <v>2266</v>
      </c>
      <c r="D4415" t="s">
        <v>5156</v>
      </c>
      <c r="E4415">
        <f t="shared" ca="1" si="618"/>
        <v>0</v>
      </c>
      <c r="H4415" t="str">
        <f t="shared" ca="1" si="619"/>
        <v>'Simpl. All tex.-dual tex'!</v>
      </c>
      <c r="I4415" t="str">
        <f t="shared" ca="1" si="620"/>
        <v>'Simpl. All tex.-dual tex'!</v>
      </c>
      <c r="J4415">
        <f t="shared" ca="1" si="621"/>
        <v>0</v>
      </c>
      <c r="K4415">
        <f t="shared" ca="1" si="622"/>
        <v>0</v>
      </c>
      <c r="N4415" t="str">
        <f t="shared" ca="1" si="623"/>
        <v>D:z</v>
      </c>
      <c r="O4415" t="str">
        <f t="shared" ca="1" si="624"/>
        <v>D7:z7</v>
      </c>
    </row>
    <row r="4416" spans="1:15">
      <c r="A4416" t="str">
        <f t="shared" si="625"/>
        <v>15</v>
      </c>
      <c r="B4416" t="str">
        <f t="shared" ca="1" si="617"/>
        <v>W</v>
      </c>
      <c r="C4416" t="s">
        <v>3896</v>
      </c>
      <c r="D4416" t="s">
        <v>4980</v>
      </c>
      <c r="E4416">
        <f t="shared" ca="1" si="618"/>
        <v>0</v>
      </c>
      <c r="H4416" t="str">
        <f t="shared" ca="1" si="619"/>
        <v>'Simpl. All tex.-dual tex'!</v>
      </c>
      <c r="I4416" t="str">
        <f t="shared" ca="1" si="620"/>
        <v>'Simpl. All tex.-dual tex'!</v>
      </c>
      <c r="J4416">
        <f t="shared" ca="1" si="621"/>
        <v>0</v>
      </c>
      <c r="K4416">
        <f t="shared" ca="1" si="622"/>
        <v>0</v>
      </c>
      <c r="N4416" t="str">
        <f t="shared" ca="1" si="623"/>
        <v>D:z</v>
      </c>
      <c r="O4416" t="str">
        <f t="shared" ca="1" si="624"/>
        <v>D7:z7</v>
      </c>
    </row>
    <row r="4417" spans="1:15">
      <c r="A4417" t="str">
        <f t="shared" si="625"/>
        <v>15</v>
      </c>
      <c r="B4417" t="str">
        <f t="shared" ca="1" si="617"/>
        <v>W</v>
      </c>
      <c r="C4417" t="s">
        <v>3941</v>
      </c>
      <c r="D4417" t="s">
        <v>4981</v>
      </c>
      <c r="E4417">
        <f t="shared" ca="1" si="618"/>
        <v>0</v>
      </c>
      <c r="H4417" t="str">
        <f t="shared" ca="1" si="619"/>
        <v>'Simpl. All tex.-dual tex'!</v>
      </c>
      <c r="I4417" t="str">
        <f t="shared" ca="1" si="620"/>
        <v>'Simpl. All tex.-dual tex'!</v>
      </c>
      <c r="J4417">
        <f t="shared" ca="1" si="621"/>
        <v>0</v>
      </c>
      <c r="K4417">
        <f t="shared" ca="1" si="622"/>
        <v>0</v>
      </c>
      <c r="N4417" t="str">
        <f t="shared" ca="1" si="623"/>
        <v>D:z</v>
      </c>
      <c r="O4417" t="str">
        <f t="shared" ca="1" si="624"/>
        <v>D7:z7</v>
      </c>
    </row>
    <row r="4418" spans="1:15">
      <c r="A4418" t="str">
        <f t="shared" si="625"/>
        <v>15</v>
      </c>
      <c r="B4418" t="str">
        <f t="shared" ca="1" si="617"/>
        <v>W</v>
      </c>
      <c r="C4418" t="s">
        <v>3986</v>
      </c>
      <c r="D4418" t="s">
        <v>4982</v>
      </c>
      <c r="E4418">
        <f t="shared" ca="1" si="618"/>
        <v>0</v>
      </c>
      <c r="H4418" t="str">
        <f t="shared" ca="1" si="619"/>
        <v>'Simpl. All tex.-dual tex'!</v>
      </c>
      <c r="I4418" t="str">
        <f t="shared" ca="1" si="620"/>
        <v>'Simpl. All tex.-dual tex'!</v>
      </c>
      <c r="J4418">
        <f t="shared" ca="1" si="621"/>
        <v>0</v>
      </c>
      <c r="K4418">
        <f t="shared" ca="1" si="622"/>
        <v>0</v>
      </c>
      <c r="N4418" t="str">
        <f t="shared" ca="1" si="623"/>
        <v>D:z</v>
      </c>
      <c r="O4418" t="str">
        <f t="shared" ca="1" si="624"/>
        <v>D7:z7</v>
      </c>
    </row>
    <row r="4419" spans="1:15">
      <c r="A4419" t="str">
        <f t="shared" si="625"/>
        <v>15</v>
      </c>
      <c r="B4419" t="str">
        <f t="shared" ca="1" si="617"/>
        <v>W</v>
      </c>
      <c r="C4419" t="s">
        <v>4031</v>
      </c>
      <c r="D4419" t="s">
        <v>4983</v>
      </c>
      <c r="E4419">
        <f t="shared" ca="1" si="618"/>
        <v>0</v>
      </c>
      <c r="H4419" t="str">
        <f t="shared" ca="1" si="619"/>
        <v>'Simpl. All tex.-dual tex'!</v>
      </c>
      <c r="I4419" t="str">
        <f t="shared" ca="1" si="620"/>
        <v>'Simpl. All tex.-dual tex'!</v>
      </c>
      <c r="J4419">
        <f t="shared" ca="1" si="621"/>
        <v>0</v>
      </c>
      <c r="K4419">
        <f t="shared" ca="1" si="622"/>
        <v>0</v>
      </c>
      <c r="N4419" t="str">
        <f t="shared" ca="1" si="623"/>
        <v>D:z</v>
      </c>
      <c r="O4419" t="str">
        <f t="shared" ca="1" si="624"/>
        <v>D7:z7</v>
      </c>
    </row>
    <row r="4420" spans="1:15">
      <c r="A4420" t="str">
        <f t="shared" si="625"/>
        <v>15</v>
      </c>
      <c r="B4420" t="str">
        <f t="shared" ca="1" si="617"/>
        <v>W</v>
      </c>
      <c r="C4420" t="s">
        <v>4076</v>
      </c>
      <c r="D4420" t="s">
        <v>4984</v>
      </c>
      <c r="E4420">
        <f t="shared" ca="1" si="618"/>
        <v>0</v>
      </c>
      <c r="H4420" t="str">
        <f t="shared" ca="1" si="619"/>
        <v>'Simpl. All tex.-dual tex'!</v>
      </c>
      <c r="I4420" t="str">
        <f t="shared" ca="1" si="620"/>
        <v>'Simpl. All tex.-dual tex'!</v>
      </c>
      <c r="J4420">
        <f t="shared" ca="1" si="621"/>
        <v>0</v>
      </c>
      <c r="K4420">
        <f t="shared" ca="1" si="622"/>
        <v>0</v>
      </c>
      <c r="N4420" t="str">
        <f t="shared" ca="1" si="623"/>
        <v>D:z</v>
      </c>
      <c r="O4420" t="str">
        <f t="shared" ca="1" si="624"/>
        <v>D7:z7</v>
      </c>
    </row>
    <row r="4421" spans="1:15">
      <c r="A4421" t="str">
        <f t="shared" si="625"/>
        <v>15</v>
      </c>
      <c r="B4421" t="str">
        <f t="shared" ca="1" si="617"/>
        <v>W</v>
      </c>
      <c r="C4421" t="s">
        <v>4121</v>
      </c>
      <c r="D4421" t="s">
        <v>4985</v>
      </c>
      <c r="E4421">
        <f t="shared" ca="1" si="618"/>
        <v>0</v>
      </c>
      <c r="H4421" t="str">
        <f t="shared" ca="1" si="619"/>
        <v>'Simpl. All tex.-dual tex'!</v>
      </c>
      <c r="I4421" t="str">
        <f t="shared" ca="1" si="620"/>
        <v>'Simpl. All tex.-dual tex'!</v>
      </c>
      <c r="J4421">
        <f t="shared" ca="1" si="621"/>
        <v>0</v>
      </c>
      <c r="K4421">
        <f t="shared" ca="1" si="622"/>
        <v>0</v>
      </c>
      <c r="N4421" t="str">
        <f t="shared" ca="1" si="623"/>
        <v>D:z</v>
      </c>
      <c r="O4421" t="str">
        <f t="shared" ca="1" si="624"/>
        <v>D7:z7</v>
      </c>
    </row>
    <row r="4422" spans="1:15">
      <c r="A4422" t="str">
        <f t="shared" si="625"/>
        <v>15</v>
      </c>
      <c r="B4422" t="str">
        <f t="shared" ca="1" si="617"/>
        <v>W</v>
      </c>
      <c r="C4422" t="s">
        <v>4151</v>
      </c>
      <c r="D4422" t="s">
        <v>4986</v>
      </c>
      <c r="E4422">
        <f t="shared" ca="1" si="618"/>
        <v>0</v>
      </c>
      <c r="H4422" t="str">
        <f t="shared" ca="1" si="619"/>
        <v>'Simpl. All tex.-dual tex'!</v>
      </c>
      <c r="I4422" t="str">
        <f t="shared" ca="1" si="620"/>
        <v>'Simpl. All tex.-dual tex'!</v>
      </c>
      <c r="J4422">
        <f t="shared" ca="1" si="621"/>
        <v>0</v>
      </c>
      <c r="K4422">
        <f t="shared" ca="1" si="622"/>
        <v>0</v>
      </c>
      <c r="N4422" t="str">
        <f t="shared" ca="1" si="623"/>
        <v>D:z</v>
      </c>
      <c r="O4422" t="str">
        <f t="shared" ca="1" si="624"/>
        <v>D7:z7</v>
      </c>
    </row>
    <row r="4423" spans="1:15">
      <c r="A4423" t="str">
        <f t="shared" si="625"/>
        <v>15</v>
      </c>
      <c r="B4423" t="str">
        <f t="shared" ca="1" si="617"/>
        <v>W</v>
      </c>
      <c r="C4423" t="s">
        <v>4181</v>
      </c>
      <c r="D4423" t="s">
        <v>4987</v>
      </c>
      <c r="E4423">
        <f t="shared" ca="1" si="618"/>
        <v>0</v>
      </c>
      <c r="H4423" t="str">
        <f t="shared" ca="1" si="619"/>
        <v>'Simpl. All tex.-dual tex'!</v>
      </c>
      <c r="I4423" t="str">
        <f t="shared" ca="1" si="620"/>
        <v>'Simpl. All tex.-dual tex'!</v>
      </c>
      <c r="J4423">
        <f t="shared" ca="1" si="621"/>
        <v>0</v>
      </c>
      <c r="K4423">
        <f t="shared" ca="1" si="622"/>
        <v>0</v>
      </c>
      <c r="N4423" t="str">
        <f t="shared" ca="1" si="623"/>
        <v>D:z</v>
      </c>
      <c r="O4423" t="str">
        <f t="shared" ca="1" si="624"/>
        <v>D7:z7</v>
      </c>
    </row>
    <row r="4424" spans="1:15">
      <c r="A4424" t="str">
        <f t="shared" si="625"/>
        <v>15</v>
      </c>
      <c r="B4424" t="str">
        <f t="shared" ca="1" si="617"/>
        <v>W</v>
      </c>
      <c r="C4424" t="s">
        <v>4211</v>
      </c>
      <c r="D4424" t="s">
        <v>4988</v>
      </c>
      <c r="E4424">
        <f t="shared" ca="1" si="618"/>
        <v>0</v>
      </c>
      <c r="H4424" t="str">
        <f t="shared" ca="1" si="619"/>
        <v>'Simpl. All tex.-dual tex'!</v>
      </c>
      <c r="I4424" t="str">
        <f t="shared" ca="1" si="620"/>
        <v>'Simpl. All tex.-dual tex'!</v>
      </c>
      <c r="J4424">
        <f t="shared" ca="1" si="621"/>
        <v>0</v>
      </c>
      <c r="K4424">
        <f t="shared" ca="1" si="622"/>
        <v>0</v>
      </c>
      <c r="N4424" t="str">
        <f t="shared" ca="1" si="623"/>
        <v>D:z</v>
      </c>
      <c r="O4424" t="str">
        <f t="shared" ca="1" si="624"/>
        <v>D7:z7</v>
      </c>
    </row>
    <row r="4425" spans="1:15">
      <c r="A4425" t="str">
        <f t="shared" si="625"/>
        <v>15</v>
      </c>
      <c r="B4425" t="str">
        <f t="shared" ca="1" si="617"/>
        <v>W</v>
      </c>
      <c r="C4425" t="s">
        <v>4226</v>
      </c>
      <c r="D4425" t="s">
        <v>4989</v>
      </c>
      <c r="E4425">
        <f t="shared" ca="1" si="618"/>
        <v>0</v>
      </c>
      <c r="H4425" t="str">
        <f t="shared" ca="1" si="619"/>
        <v>'Simpl. All tex.-dual tex'!</v>
      </c>
      <c r="I4425" t="str">
        <f t="shared" ca="1" si="620"/>
        <v>'Simpl. All tex.-dual tex'!</v>
      </c>
      <c r="J4425">
        <f t="shared" ca="1" si="621"/>
        <v>0</v>
      </c>
      <c r="K4425">
        <f t="shared" ca="1" si="622"/>
        <v>0</v>
      </c>
      <c r="N4425" t="str">
        <f t="shared" ca="1" si="623"/>
        <v>D:z</v>
      </c>
      <c r="O4425" t="str">
        <f t="shared" ca="1" si="624"/>
        <v>D7:z7</v>
      </c>
    </row>
    <row r="4426" spans="1:15">
      <c r="A4426" t="str">
        <f t="shared" si="625"/>
        <v>15</v>
      </c>
      <c r="B4426" t="str">
        <f t="shared" ca="1" si="617"/>
        <v>W</v>
      </c>
      <c r="C4426" t="s">
        <v>4256</v>
      </c>
      <c r="D4426" t="s">
        <v>4990</v>
      </c>
      <c r="E4426">
        <f t="shared" ca="1" si="618"/>
        <v>0</v>
      </c>
      <c r="H4426" t="str">
        <f t="shared" ca="1" si="619"/>
        <v>'Simpl. All tex.-dual tex'!</v>
      </c>
      <c r="I4426" t="str">
        <f t="shared" ca="1" si="620"/>
        <v>'Simpl. All tex.-dual tex'!</v>
      </c>
      <c r="J4426">
        <f t="shared" ca="1" si="621"/>
        <v>0</v>
      </c>
      <c r="K4426">
        <f t="shared" ca="1" si="622"/>
        <v>0</v>
      </c>
      <c r="N4426" t="str">
        <f t="shared" ca="1" si="623"/>
        <v>D:z</v>
      </c>
      <c r="O4426" t="str">
        <f t="shared" ca="1" si="624"/>
        <v>D7:z7</v>
      </c>
    </row>
    <row r="4427" spans="1:15">
      <c r="A4427" t="str">
        <f t="shared" si="625"/>
        <v>15</v>
      </c>
      <c r="B4427" t="str">
        <f t="shared" ref="B4427:B4490" ca="1" si="626">VLOOKUP(H4427,$A$1:$K$3,11,FALSE)</f>
        <v>W</v>
      </c>
      <c r="C4427" t="s">
        <v>4286</v>
      </c>
      <c r="D4427" t="s">
        <v>4991</v>
      </c>
      <c r="E4427">
        <f t="shared" ref="E4427:E4490" ca="1" si="627">IFERROR(VLOOKUP(C4427,INDIRECT($H4427&amp;$N4427),MATCH($A4427,INDIRECT($H4427&amp;$O4427),0),FALSE),0)</f>
        <v>0</v>
      </c>
      <c r="H4427" t="str">
        <f t="shared" ref="H4427:H4490" ca="1" si="628">IF(I4427&lt;&gt;0,I4427,IF(J4427&lt;&gt;0,J4427,K4427))</f>
        <v>'Simpl. All tex.-dual tex'!</v>
      </c>
      <c r="I4427" t="str">
        <f t="shared" ref="I4427:I4490" ca="1" si="629">IF(IFERROR(VLOOKUP(C4427,INDIRECT($G$5&amp;"D:D"),1,FALSE),0)&lt;&gt;0,I$9,0)</f>
        <v>'Simpl. All tex.-dual tex'!</v>
      </c>
      <c r="J4427">
        <f t="shared" ref="J4427:J4490" ca="1" si="630">IF(IFERROR(VLOOKUP(C4427,INDIRECT($G$6&amp;"D:D"),1,FALSE),0)&lt;&gt;0,J$9,0)</f>
        <v>0</v>
      </c>
      <c r="K4427">
        <f t="shared" ref="K4427:K4490" ca="1" si="631">IF(IFERROR(VLOOKUP($C4427,INDIRECT($G$7&amp;"d:d"),1,FALSE),0)&lt;&gt;0,K$9,0)</f>
        <v>0</v>
      </c>
      <c r="N4427" t="str">
        <f t="shared" ref="N4427:N4490" ca="1" si="632">VLOOKUP($H4427,$G$5:$I$7,2,FALSE)</f>
        <v>D:z</v>
      </c>
      <c r="O4427" t="str">
        <f t="shared" ref="O4427:O4490" ca="1" si="633">VLOOKUP($H4427,$G$5:$I$7,3,FALSE)</f>
        <v>D7:z7</v>
      </c>
    </row>
    <row r="4428" spans="1:15">
      <c r="A4428" t="str">
        <f t="shared" si="625"/>
        <v>15</v>
      </c>
      <c r="B4428" t="str">
        <f t="shared" ca="1" si="626"/>
        <v>W</v>
      </c>
      <c r="C4428" t="s">
        <v>4301</v>
      </c>
      <c r="D4428" t="s">
        <v>4992</v>
      </c>
      <c r="E4428">
        <f t="shared" ca="1" si="627"/>
        <v>0</v>
      </c>
      <c r="H4428" t="str">
        <f t="shared" ca="1" si="628"/>
        <v>'Simpl. All tex.-dual tex'!</v>
      </c>
      <c r="I4428" t="str">
        <f t="shared" ca="1" si="629"/>
        <v>'Simpl. All tex.-dual tex'!</v>
      </c>
      <c r="J4428">
        <f t="shared" ca="1" si="630"/>
        <v>0</v>
      </c>
      <c r="K4428">
        <f t="shared" ca="1" si="631"/>
        <v>0</v>
      </c>
      <c r="N4428" t="str">
        <f t="shared" ca="1" si="632"/>
        <v>D:z</v>
      </c>
      <c r="O4428" t="str">
        <f t="shared" ca="1" si="633"/>
        <v>D7:z7</v>
      </c>
    </row>
    <row r="4429" spans="1:15">
      <c r="A4429" t="str">
        <f t="shared" si="625"/>
        <v>15</v>
      </c>
      <c r="B4429" t="str">
        <f t="shared" ca="1" si="626"/>
        <v>W</v>
      </c>
      <c r="C4429" t="s">
        <v>4899</v>
      </c>
      <c r="D4429" t="s">
        <v>4993</v>
      </c>
      <c r="E4429">
        <f t="shared" ca="1" si="627"/>
        <v>0</v>
      </c>
      <c r="H4429" t="str">
        <f t="shared" ca="1" si="628"/>
        <v>'Simpl. All tex.-dual tex'!</v>
      </c>
      <c r="I4429" t="str">
        <f t="shared" ca="1" si="629"/>
        <v>'Simpl. All tex.-dual tex'!</v>
      </c>
      <c r="J4429">
        <f t="shared" ca="1" si="630"/>
        <v>0</v>
      </c>
      <c r="K4429">
        <f t="shared" ca="1" si="631"/>
        <v>0</v>
      </c>
      <c r="N4429" t="str">
        <f t="shared" ca="1" si="632"/>
        <v>D:z</v>
      </c>
      <c r="O4429" t="str">
        <f t="shared" ca="1" si="633"/>
        <v>D7:z7</v>
      </c>
    </row>
    <row r="4430" spans="1:15">
      <c r="A4430" t="str">
        <f t="shared" si="625"/>
        <v>15</v>
      </c>
      <c r="B4430" t="str">
        <f t="shared" ca="1" si="626"/>
        <v>W</v>
      </c>
      <c r="C4430" t="s">
        <v>4900</v>
      </c>
      <c r="D4430" t="s">
        <v>4994</v>
      </c>
      <c r="E4430">
        <f t="shared" ca="1" si="627"/>
        <v>0</v>
      </c>
      <c r="H4430" t="str">
        <f t="shared" ca="1" si="628"/>
        <v>'Simpl. All tex.-dual tex'!</v>
      </c>
      <c r="I4430" t="str">
        <f t="shared" ca="1" si="629"/>
        <v>'Simpl. All tex.-dual tex'!</v>
      </c>
      <c r="J4430">
        <f t="shared" ca="1" si="630"/>
        <v>0</v>
      </c>
      <c r="K4430">
        <f t="shared" ca="1" si="631"/>
        <v>0</v>
      </c>
      <c r="N4430" t="str">
        <f t="shared" ca="1" si="632"/>
        <v>D:z</v>
      </c>
      <c r="O4430" t="str">
        <f t="shared" ca="1" si="633"/>
        <v>D7:z7</v>
      </c>
    </row>
    <row r="4431" spans="1:15">
      <c r="A4431" t="str">
        <f t="shared" si="625"/>
        <v>15</v>
      </c>
      <c r="B4431" t="str">
        <f t="shared" ca="1" si="626"/>
        <v>W</v>
      </c>
      <c r="C4431" t="s">
        <v>4901</v>
      </c>
      <c r="D4431" t="s">
        <v>4995</v>
      </c>
      <c r="E4431">
        <f t="shared" ca="1" si="627"/>
        <v>0</v>
      </c>
      <c r="H4431" t="str">
        <f t="shared" ca="1" si="628"/>
        <v>'Simpl. All tex.-dual tex'!</v>
      </c>
      <c r="I4431" t="str">
        <f t="shared" ca="1" si="629"/>
        <v>'Simpl. All tex.-dual tex'!</v>
      </c>
      <c r="J4431">
        <f t="shared" ca="1" si="630"/>
        <v>0</v>
      </c>
      <c r="K4431">
        <f t="shared" ca="1" si="631"/>
        <v>0</v>
      </c>
      <c r="N4431" t="str">
        <f t="shared" ca="1" si="632"/>
        <v>D:z</v>
      </c>
      <c r="O4431" t="str">
        <f t="shared" ca="1" si="633"/>
        <v>D7:z7</v>
      </c>
    </row>
    <row r="4432" spans="1:15">
      <c r="A4432" t="str">
        <f t="shared" si="625"/>
        <v>15</v>
      </c>
      <c r="B4432" t="str">
        <f t="shared" ca="1" si="626"/>
        <v>W</v>
      </c>
      <c r="C4432" t="s">
        <v>304</v>
      </c>
      <c r="D4432" t="s">
        <v>5072</v>
      </c>
      <c r="E4432">
        <f t="shared" ca="1" si="627"/>
        <v>0</v>
      </c>
      <c r="H4432" t="str">
        <f t="shared" ca="1" si="628"/>
        <v>'Simpl. All tex.-dual tex'!</v>
      </c>
      <c r="I4432" t="str">
        <f t="shared" ca="1" si="629"/>
        <v>'Simpl. All tex.-dual tex'!</v>
      </c>
      <c r="J4432">
        <f t="shared" ca="1" si="630"/>
        <v>0</v>
      </c>
      <c r="K4432">
        <f t="shared" ca="1" si="631"/>
        <v>0</v>
      </c>
      <c r="N4432" t="str">
        <f t="shared" ca="1" si="632"/>
        <v>D:z</v>
      </c>
      <c r="O4432" t="str">
        <f t="shared" ca="1" si="633"/>
        <v>D7:z7</v>
      </c>
    </row>
    <row r="4433" spans="1:15">
      <c r="A4433" t="str">
        <f t="shared" si="625"/>
        <v>15</v>
      </c>
      <c r="B4433" t="str">
        <f t="shared" ca="1" si="626"/>
        <v>W</v>
      </c>
      <c r="C4433" t="s">
        <v>305</v>
      </c>
      <c r="D4433" t="s">
        <v>5126</v>
      </c>
      <c r="E4433">
        <f t="shared" ca="1" si="627"/>
        <v>0</v>
      </c>
      <c r="H4433" t="str">
        <f t="shared" ca="1" si="628"/>
        <v>'Simpl. All tex.-dual tex'!</v>
      </c>
      <c r="I4433" t="str">
        <f t="shared" ca="1" si="629"/>
        <v>'Simpl. All tex.-dual tex'!</v>
      </c>
      <c r="J4433">
        <f t="shared" ca="1" si="630"/>
        <v>0</v>
      </c>
      <c r="K4433">
        <f t="shared" ca="1" si="631"/>
        <v>0</v>
      </c>
      <c r="N4433" t="str">
        <f t="shared" ca="1" si="632"/>
        <v>D:z</v>
      </c>
      <c r="O4433" t="str">
        <f t="shared" ca="1" si="633"/>
        <v>D7:z7</v>
      </c>
    </row>
    <row r="4434" spans="1:15">
      <c r="A4434" t="str">
        <f t="shared" si="625"/>
        <v>15</v>
      </c>
      <c r="B4434" t="str">
        <f t="shared" ca="1" si="626"/>
        <v>W</v>
      </c>
      <c r="C4434" t="s">
        <v>306</v>
      </c>
      <c r="D4434" t="s">
        <v>5127</v>
      </c>
      <c r="E4434">
        <f t="shared" ca="1" si="627"/>
        <v>0</v>
      </c>
      <c r="H4434" t="str">
        <f t="shared" ca="1" si="628"/>
        <v>'Simpl. All tex.-dual tex'!</v>
      </c>
      <c r="I4434" t="str">
        <f t="shared" ca="1" si="629"/>
        <v>'Simpl. All tex.-dual tex'!</v>
      </c>
      <c r="J4434">
        <f t="shared" ca="1" si="630"/>
        <v>0</v>
      </c>
      <c r="K4434">
        <f t="shared" ca="1" si="631"/>
        <v>0</v>
      </c>
      <c r="N4434" t="str">
        <f t="shared" ca="1" si="632"/>
        <v>D:z</v>
      </c>
      <c r="O4434" t="str">
        <f t="shared" ca="1" si="633"/>
        <v>D7:z7</v>
      </c>
    </row>
    <row r="4435" spans="1:15">
      <c r="A4435" t="str">
        <f t="shared" si="625"/>
        <v>15</v>
      </c>
      <c r="B4435" t="str">
        <f t="shared" ca="1" si="626"/>
        <v>W</v>
      </c>
      <c r="C4435" t="s">
        <v>307</v>
      </c>
      <c r="D4435" t="s">
        <v>5128</v>
      </c>
      <c r="E4435">
        <f t="shared" ca="1" si="627"/>
        <v>0</v>
      </c>
      <c r="H4435" t="str">
        <f t="shared" ca="1" si="628"/>
        <v>'Simpl. All tex.-dual tex'!</v>
      </c>
      <c r="I4435" t="str">
        <f t="shared" ca="1" si="629"/>
        <v>'Simpl. All tex.-dual tex'!</v>
      </c>
      <c r="J4435">
        <f t="shared" ca="1" si="630"/>
        <v>0</v>
      </c>
      <c r="K4435">
        <f t="shared" ca="1" si="631"/>
        <v>0</v>
      </c>
      <c r="N4435" t="str">
        <f t="shared" ca="1" si="632"/>
        <v>D:z</v>
      </c>
      <c r="O4435" t="str">
        <f t="shared" ca="1" si="633"/>
        <v>D7:z7</v>
      </c>
    </row>
    <row r="4436" spans="1:15">
      <c r="A4436" t="str">
        <f t="shared" si="625"/>
        <v>15</v>
      </c>
      <c r="B4436" t="str">
        <f t="shared" ca="1" si="626"/>
        <v>W</v>
      </c>
      <c r="C4436" t="s">
        <v>308</v>
      </c>
      <c r="D4436" t="s">
        <v>5129</v>
      </c>
      <c r="E4436">
        <f t="shared" ca="1" si="627"/>
        <v>0</v>
      </c>
      <c r="H4436" t="str">
        <f t="shared" ca="1" si="628"/>
        <v>'Simpl. All tex.-dual tex'!</v>
      </c>
      <c r="I4436" t="str">
        <f t="shared" ca="1" si="629"/>
        <v>'Simpl. All tex.-dual tex'!</v>
      </c>
      <c r="J4436">
        <f t="shared" ca="1" si="630"/>
        <v>0</v>
      </c>
      <c r="K4436">
        <f t="shared" ca="1" si="631"/>
        <v>0</v>
      </c>
      <c r="N4436" t="str">
        <f t="shared" ca="1" si="632"/>
        <v>D:z</v>
      </c>
      <c r="O4436" t="str">
        <f t="shared" ca="1" si="633"/>
        <v>D7:z7</v>
      </c>
    </row>
    <row r="4437" spans="1:15">
      <c r="A4437" t="str">
        <f t="shared" si="625"/>
        <v>15</v>
      </c>
      <c r="B4437" t="str">
        <f t="shared" ca="1" si="626"/>
        <v>W</v>
      </c>
      <c r="C4437" t="s">
        <v>309</v>
      </c>
      <c r="D4437" t="s">
        <v>5130</v>
      </c>
      <c r="E4437">
        <f t="shared" ca="1" si="627"/>
        <v>0</v>
      </c>
      <c r="H4437" t="str">
        <f t="shared" ca="1" si="628"/>
        <v>'Simpl. All tex.-dual tex'!</v>
      </c>
      <c r="I4437" t="str">
        <f t="shared" ca="1" si="629"/>
        <v>'Simpl. All tex.-dual tex'!</v>
      </c>
      <c r="J4437">
        <f t="shared" ca="1" si="630"/>
        <v>0</v>
      </c>
      <c r="K4437">
        <f t="shared" ca="1" si="631"/>
        <v>0</v>
      </c>
      <c r="N4437" t="str">
        <f t="shared" ca="1" si="632"/>
        <v>D:z</v>
      </c>
      <c r="O4437" t="str">
        <f t="shared" ca="1" si="633"/>
        <v>D7:z7</v>
      </c>
    </row>
    <row r="4438" spans="1:15">
      <c r="A4438" t="str">
        <f t="shared" si="625"/>
        <v>15</v>
      </c>
      <c r="B4438" t="str">
        <f t="shared" ca="1" si="626"/>
        <v>W</v>
      </c>
      <c r="C4438" t="s">
        <v>310</v>
      </c>
      <c r="D4438" t="s">
        <v>5131</v>
      </c>
      <c r="E4438">
        <f t="shared" ca="1" si="627"/>
        <v>0</v>
      </c>
      <c r="H4438" t="str">
        <f t="shared" ca="1" si="628"/>
        <v>'Simpl. All tex.-dual tex'!</v>
      </c>
      <c r="I4438" t="str">
        <f t="shared" ca="1" si="629"/>
        <v>'Simpl. All tex.-dual tex'!</v>
      </c>
      <c r="J4438">
        <f t="shared" ca="1" si="630"/>
        <v>0</v>
      </c>
      <c r="K4438">
        <f t="shared" ca="1" si="631"/>
        <v>0</v>
      </c>
      <c r="N4438" t="str">
        <f t="shared" ca="1" si="632"/>
        <v>D:z</v>
      </c>
      <c r="O4438" t="str">
        <f t="shared" ca="1" si="633"/>
        <v>D7:z7</v>
      </c>
    </row>
    <row r="4439" spans="1:15">
      <c r="A4439" t="str">
        <f t="shared" si="625"/>
        <v>15</v>
      </c>
      <c r="B4439" t="str">
        <f t="shared" ca="1" si="626"/>
        <v>W</v>
      </c>
      <c r="C4439" t="s">
        <v>311</v>
      </c>
      <c r="D4439" t="s">
        <v>5132</v>
      </c>
      <c r="E4439">
        <f t="shared" ca="1" si="627"/>
        <v>0</v>
      </c>
      <c r="H4439" t="str">
        <f t="shared" ca="1" si="628"/>
        <v>'Simpl. All tex.-dual tex'!</v>
      </c>
      <c r="I4439" t="str">
        <f t="shared" ca="1" si="629"/>
        <v>'Simpl. All tex.-dual tex'!</v>
      </c>
      <c r="J4439">
        <f t="shared" ca="1" si="630"/>
        <v>0</v>
      </c>
      <c r="K4439">
        <f t="shared" ca="1" si="631"/>
        <v>0</v>
      </c>
      <c r="N4439" t="str">
        <f t="shared" ca="1" si="632"/>
        <v>D:z</v>
      </c>
      <c r="O4439" t="str">
        <f t="shared" ca="1" si="633"/>
        <v>D7:z7</v>
      </c>
    </row>
    <row r="4440" spans="1:15">
      <c r="A4440" t="str">
        <f t="shared" si="625"/>
        <v>15</v>
      </c>
      <c r="B4440" t="str">
        <f t="shared" ca="1" si="626"/>
        <v>W</v>
      </c>
      <c r="C4440" t="s">
        <v>312</v>
      </c>
      <c r="D4440" t="s">
        <v>5133</v>
      </c>
      <c r="E4440">
        <f t="shared" ca="1" si="627"/>
        <v>0</v>
      </c>
      <c r="H4440" t="str">
        <f t="shared" ca="1" si="628"/>
        <v>'Simpl. All tex.-dual tex'!</v>
      </c>
      <c r="I4440" t="str">
        <f t="shared" ca="1" si="629"/>
        <v>'Simpl. All tex.-dual tex'!</v>
      </c>
      <c r="J4440">
        <f t="shared" ca="1" si="630"/>
        <v>0</v>
      </c>
      <c r="K4440">
        <f t="shared" ca="1" si="631"/>
        <v>0</v>
      </c>
      <c r="N4440" t="str">
        <f t="shared" ca="1" si="632"/>
        <v>D:z</v>
      </c>
      <c r="O4440" t="str">
        <f t="shared" ca="1" si="633"/>
        <v>D7:z7</v>
      </c>
    </row>
    <row r="4441" spans="1:15">
      <c r="A4441" t="str">
        <f t="shared" si="625"/>
        <v>15</v>
      </c>
      <c r="B4441" t="str">
        <f t="shared" ca="1" si="626"/>
        <v>W</v>
      </c>
      <c r="C4441" t="s">
        <v>313</v>
      </c>
      <c r="D4441" t="s">
        <v>5134</v>
      </c>
      <c r="E4441">
        <f t="shared" ca="1" si="627"/>
        <v>0</v>
      </c>
      <c r="H4441" t="str">
        <f t="shared" ca="1" si="628"/>
        <v>'Simpl. All tex.-dual tex'!</v>
      </c>
      <c r="I4441" t="str">
        <f t="shared" ca="1" si="629"/>
        <v>'Simpl. All tex.-dual tex'!</v>
      </c>
      <c r="J4441">
        <f t="shared" ca="1" si="630"/>
        <v>0</v>
      </c>
      <c r="K4441">
        <f t="shared" ca="1" si="631"/>
        <v>0</v>
      </c>
      <c r="N4441" t="str">
        <f t="shared" ca="1" si="632"/>
        <v>D:z</v>
      </c>
      <c r="O4441" t="str">
        <f t="shared" ca="1" si="633"/>
        <v>D7:z7</v>
      </c>
    </row>
    <row r="4442" spans="1:15">
      <c r="A4442" t="str">
        <f t="shared" si="625"/>
        <v>15</v>
      </c>
      <c r="B4442" t="str">
        <f t="shared" ca="1" si="626"/>
        <v>W</v>
      </c>
      <c r="C4442" t="s">
        <v>314</v>
      </c>
      <c r="D4442" t="s">
        <v>5135</v>
      </c>
      <c r="E4442">
        <f t="shared" ca="1" si="627"/>
        <v>0</v>
      </c>
      <c r="H4442" t="str">
        <f t="shared" ca="1" si="628"/>
        <v>'Simpl. All tex.-dual tex'!</v>
      </c>
      <c r="I4442" t="str">
        <f t="shared" ca="1" si="629"/>
        <v>'Simpl. All tex.-dual tex'!</v>
      </c>
      <c r="J4442">
        <f t="shared" ca="1" si="630"/>
        <v>0</v>
      </c>
      <c r="K4442">
        <f t="shared" ca="1" si="631"/>
        <v>0</v>
      </c>
      <c r="N4442" t="str">
        <f t="shared" ca="1" si="632"/>
        <v>D:z</v>
      </c>
      <c r="O4442" t="str">
        <f t="shared" ca="1" si="633"/>
        <v>D7:z7</v>
      </c>
    </row>
    <row r="4443" spans="1:15">
      <c r="A4443" t="str">
        <f t="shared" si="625"/>
        <v>15</v>
      </c>
      <c r="B4443" t="str">
        <f t="shared" ca="1" si="626"/>
        <v>W</v>
      </c>
      <c r="C4443" t="s">
        <v>315</v>
      </c>
      <c r="D4443" t="s">
        <v>5136</v>
      </c>
      <c r="E4443">
        <f t="shared" ca="1" si="627"/>
        <v>0</v>
      </c>
      <c r="H4443" t="str">
        <f t="shared" ca="1" si="628"/>
        <v>'Simpl. All tex.-dual tex'!</v>
      </c>
      <c r="I4443" t="str">
        <f t="shared" ca="1" si="629"/>
        <v>'Simpl. All tex.-dual tex'!</v>
      </c>
      <c r="J4443">
        <f t="shared" ca="1" si="630"/>
        <v>0</v>
      </c>
      <c r="K4443">
        <f t="shared" ca="1" si="631"/>
        <v>0</v>
      </c>
      <c r="N4443" t="str">
        <f t="shared" ca="1" si="632"/>
        <v>D:z</v>
      </c>
      <c r="O4443" t="str">
        <f t="shared" ca="1" si="633"/>
        <v>D7:z7</v>
      </c>
    </row>
    <row r="4444" spans="1:15">
      <c r="A4444" t="str">
        <f t="shared" si="625"/>
        <v>15</v>
      </c>
      <c r="B4444" t="str">
        <f t="shared" ca="1" si="626"/>
        <v>W</v>
      </c>
      <c r="C4444" t="s">
        <v>316</v>
      </c>
      <c r="D4444" t="s">
        <v>5137</v>
      </c>
      <c r="E4444">
        <f t="shared" ca="1" si="627"/>
        <v>0</v>
      </c>
      <c r="H4444" t="str">
        <f t="shared" ca="1" si="628"/>
        <v>'Simpl. All tex.-dual tex'!</v>
      </c>
      <c r="I4444" t="str">
        <f t="shared" ca="1" si="629"/>
        <v>'Simpl. All tex.-dual tex'!</v>
      </c>
      <c r="J4444">
        <f t="shared" ca="1" si="630"/>
        <v>0</v>
      </c>
      <c r="K4444">
        <f t="shared" ca="1" si="631"/>
        <v>0</v>
      </c>
      <c r="N4444" t="str">
        <f t="shared" ca="1" si="632"/>
        <v>D:z</v>
      </c>
      <c r="O4444" t="str">
        <f t="shared" ca="1" si="633"/>
        <v>D7:z7</v>
      </c>
    </row>
    <row r="4445" spans="1:15">
      <c r="A4445" t="str">
        <f t="shared" si="625"/>
        <v>15</v>
      </c>
      <c r="B4445" t="str">
        <f t="shared" ca="1" si="626"/>
        <v>W</v>
      </c>
      <c r="C4445" t="s">
        <v>317</v>
      </c>
      <c r="D4445" t="s">
        <v>5138</v>
      </c>
      <c r="E4445">
        <f t="shared" ca="1" si="627"/>
        <v>0</v>
      </c>
      <c r="H4445" t="str">
        <f t="shared" ca="1" si="628"/>
        <v>'Simpl. All tex.-dual tex'!</v>
      </c>
      <c r="I4445" t="str">
        <f t="shared" ca="1" si="629"/>
        <v>'Simpl. All tex.-dual tex'!</v>
      </c>
      <c r="J4445">
        <f t="shared" ca="1" si="630"/>
        <v>0</v>
      </c>
      <c r="K4445">
        <f t="shared" ca="1" si="631"/>
        <v>0</v>
      </c>
      <c r="N4445" t="str">
        <f t="shared" ca="1" si="632"/>
        <v>D:z</v>
      </c>
      <c r="O4445" t="str">
        <f t="shared" ca="1" si="633"/>
        <v>D7:z7</v>
      </c>
    </row>
    <row r="4446" spans="1:15">
      <c r="A4446" t="str">
        <f t="shared" si="625"/>
        <v>15</v>
      </c>
      <c r="B4446" t="str">
        <f t="shared" ca="1" si="626"/>
        <v>W</v>
      </c>
      <c r="C4446" t="s">
        <v>318</v>
      </c>
      <c r="D4446" t="s">
        <v>5139</v>
      </c>
      <c r="E4446">
        <f t="shared" ca="1" si="627"/>
        <v>0</v>
      </c>
      <c r="H4446" t="str">
        <f t="shared" ca="1" si="628"/>
        <v>'Simpl. All tex.-dual tex'!</v>
      </c>
      <c r="I4446" t="str">
        <f t="shared" ca="1" si="629"/>
        <v>'Simpl. All tex.-dual tex'!</v>
      </c>
      <c r="J4446">
        <f t="shared" ca="1" si="630"/>
        <v>0</v>
      </c>
      <c r="K4446">
        <f t="shared" ca="1" si="631"/>
        <v>0</v>
      </c>
      <c r="N4446" t="str">
        <f t="shared" ca="1" si="632"/>
        <v>D:z</v>
      </c>
      <c r="O4446" t="str">
        <f t="shared" ca="1" si="633"/>
        <v>D7:z7</v>
      </c>
    </row>
    <row r="4447" spans="1:15">
      <c r="A4447" t="str">
        <f t="shared" si="625"/>
        <v>15</v>
      </c>
      <c r="B4447" t="str">
        <f t="shared" ca="1" si="626"/>
        <v>W</v>
      </c>
      <c r="C4447" t="s">
        <v>319</v>
      </c>
      <c r="D4447" t="s">
        <v>5140</v>
      </c>
      <c r="E4447">
        <f t="shared" ca="1" si="627"/>
        <v>0</v>
      </c>
      <c r="H4447" t="str">
        <f t="shared" ca="1" si="628"/>
        <v>'Simpl. All tex.-dual tex'!</v>
      </c>
      <c r="I4447" t="str">
        <f t="shared" ca="1" si="629"/>
        <v>'Simpl. All tex.-dual tex'!</v>
      </c>
      <c r="J4447">
        <f t="shared" ca="1" si="630"/>
        <v>0</v>
      </c>
      <c r="K4447">
        <f t="shared" ca="1" si="631"/>
        <v>0</v>
      </c>
      <c r="N4447" t="str">
        <f t="shared" ca="1" si="632"/>
        <v>D:z</v>
      </c>
      <c r="O4447" t="str">
        <f t="shared" ca="1" si="633"/>
        <v>D7:z7</v>
      </c>
    </row>
    <row r="4448" spans="1:15">
      <c r="A4448" t="str">
        <f t="shared" si="625"/>
        <v>15</v>
      </c>
      <c r="B4448" t="str">
        <f t="shared" ca="1" si="626"/>
        <v>W</v>
      </c>
      <c r="C4448" t="s">
        <v>320</v>
      </c>
      <c r="D4448" t="s">
        <v>5141</v>
      </c>
      <c r="E4448">
        <f t="shared" ca="1" si="627"/>
        <v>0</v>
      </c>
      <c r="H4448" t="str">
        <f t="shared" ca="1" si="628"/>
        <v>'Simpl. All tex.-dual tex'!</v>
      </c>
      <c r="I4448" t="str">
        <f t="shared" ca="1" si="629"/>
        <v>'Simpl. All tex.-dual tex'!</v>
      </c>
      <c r="J4448">
        <f t="shared" ca="1" si="630"/>
        <v>0</v>
      </c>
      <c r="K4448">
        <f t="shared" ca="1" si="631"/>
        <v>0</v>
      </c>
      <c r="N4448" t="str">
        <f t="shared" ca="1" si="632"/>
        <v>D:z</v>
      </c>
      <c r="O4448" t="str">
        <f t="shared" ca="1" si="633"/>
        <v>D7:z7</v>
      </c>
    </row>
    <row r="4449" spans="1:15">
      <c r="A4449" t="str">
        <f t="shared" si="625"/>
        <v>15</v>
      </c>
      <c r="B4449" t="str">
        <f t="shared" ca="1" si="626"/>
        <v>W</v>
      </c>
      <c r="C4449" t="s">
        <v>321</v>
      </c>
      <c r="D4449" t="s">
        <v>5142</v>
      </c>
      <c r="E4449">
        <f t="shared" ca="1" si="627"/>
        <v>0</v>
      </c>
      <c r="H4449" t="str">
        <f t="shared" ca="1" si="628"/>
        <v>'Simpl. All tex.-dual tex'!</v>
      </c>
      <c r="I4449" t="str">
        <f t="shared" ca="1" si="629"/>
        <v>'Simpl. All tex.-dual tex'!</v>
      </c>
      <c r="J4449">
        <f t="shared" ca="1" si="630"/>
        <v>0</v>
      </c>
      <c r="K4449">
        <f t="shared" ca="1" si="631"/>
        <v>0</v>
      </c>
      <c r="N4449" t="str">
        <f t="shared" ca="1" si="632"/>
        <v>D:z</v>
      </c>
      <c r="O4449" t="str">
        <f t="shared" ca="1" si="633"/>
        <v>D7:z7</v>
      </c>
    </row>
    <row r="4450" spans="1:15">
      <c r="A4450" t="str">
        <f t="shared" si="625"/>
        <v>15</v>
      </c>
      <c r="B4450" t="str">
        <f t="shared" ca="1" si="626"/>
        <v>W</v>
      </c>
      <c r="C4450" t="s">
        <v>3911</v>
      </c>
      <c r="D4450" t="s">
        <v>4996</v>
      </c>
      <c r="E4450">
        <f t="shared" ca="1" si="627"/>
        <v>0</v>
      </c>
      <c r="H4450" t="str">
        <f t="shared" ca="1" si="628"/>
        <v>'Simpl. All tex.-dual tex'!</v>
      </c>
      <c r="I4450" t="str">
        <f t="shared" ca="1" si="629"/>
        <v>'Simpl. All tex.-dual tex'!</v>
      </c>
      <c r="J4450">
        <f t="shared" ca="1" si="630"/>
        <v>0</v>
      </c>
      <c r="K4450">
        <f t="shared" ca="1" si="631"/>
        <v>0</v>
      </c>
      <c r="N4450" t="str">
        <f t="shared" ca="1" si="632"/>
        <v>D:z</v>
      </c>
      <c r="O4450" t="str">
        <f t="shared" ca="1" si="633"/>
        <v>D7:z7</v>
      </c>
    </row>
    <row r="4451" spans="1:15">
      <c r="A4451" t="str">
        <f t="shared" si="625"/>
        <v>15</v>
      </c>
      <c r="B4451" t="str">
        <f t="shared" ca="1" si="626"/>
        <v>W</v>
      </c>
      <c r="C4451" t="s">
        <v>3956</v>
      </c>
      <c r="D4451" t="s">
        <v>4997</v>
      </c>
      <c r="E4451">
        <f t="shared" ca="1" si="627"/>
        <v>0</v>
      </c>
      <c r="H4451" t="str">
        <f t="shared" ca="1" si="628"/>
        <v>'Simpl. All tex.-dual tex'!</v>
      </c>
      <c r="I4451" t="str">
        <f t="shared" ca="1" si="629"/>
        <v>'Simpl. All tex.-dual tex'!</v>
      </c>
      <c r="J4451">
        <f t="shared" ca="1" si="630"/>
        <v>0</v>
      </c>
      <c r="K4451">
        <f t="shared" ca="1" si="631"/>
        <v>0</v>
      </c>
      <c r="N4451" t="str">
        <f t="shared" ca="1" si="632"/>
        <v>D:z</v>
      </c>
      <c r="O4451" t="str">
        <f t="shared" ca="1" si="633"/>
        <v>D7:z7</v>
      </c>
    </row>
    <row r="4452" spans="1:15">
      <c r="A4452" t="str">
        <f t="shared" si="625"/>
        <v>15</v>
      </c>
      <c r="B4452" t="str">
        <f t="shared" ca="1" si="626"/>
        <v>W</v>
      </c>
      <c r="C4452" t="s">
        <v>4001</v>
      </c>
      <c r="D4452" t="s">
        <v>4998</v>
      </c>
      <c r="E4452">
        <f t="shared" ca="1" si="627"/>
        <v>0</v>
      </c>
      <c r="H4452" t="str">
        <f t="shared" ca="1" si="628"/>
        <v>'Simpl. All tex.-dual tex'!</v>
      </c>
      <c r="I4452" t="str">
        <f t="shared" ca="1" si="629"/>
        <v>'Simpl. All tex.-dual tex'!</v>
      </c>
      <c r="J4452">
        <f t="shared" ca="1" si="630"/>
        <v>0</v>
      </c>
      <c r="K4452">
        <f t="shared" ca="1" si="631"/>
        <v>0</v>
      </c>
      <c r="N4452" t="str">
        <f t="shared" ca="1" si="632"/>
        <v>D:z</v>
      </c>
      <c r="O4452" t="str">
        <f t="shared" ca="1" si="633"/>
        <v>D7:z7</v>
      </c>
    </row>
    <row r="4453" spans="1:15">
      <c r="A4453" t="str">
        <f t="shared" si="625"/>
        <v>15</v>
      </c>
      <c r="B4453" t="str">
        <f t="shared" ca="1" si="626"/>
        <v>W</v>
      </c>
      <c r="C4453" t="s">
        <v>4046</v>
      </c>
      <c r="D4453" t="s">
        <v>4999</v>
      </c>
      <c r="E4453">
        <f t="shared" ca="1" si="627"/>
        <v>0</v>
      </c>
      <c r="H4453" t="str">
        <f t="shared" ca="1" si="628"/>
        <v>'Simpl. All tex.-dual tex'!</v>
      </c>
      <c r="I4453" t="str">
        <f t="shared" ca="1" si="629"/>
        <v>'Simpl. All tex.-dual tex'!</v>
      </c>
      <c r="J4453">
        <f t="shared" ca="1" si="630"/>
        <v>0</v>
      </c>
      <c r="K4453">
        <f t="shared" ca="1" si="631"/>
        <v>0</v>
      </c>
      <c r="N4453" t="str">
        <f t="shared" ca="1" si="632"/>
        <v>D:z</v>
      </c>
      <c r="O4453" t="str">
        <f t="shared" ca="1" si="633"/>
        <v>D7:z7</v>
      </c>
    </row>
    <row r="4454" spans="1:15">
      <c r="A4454" t="str">
        <f t="shared" si="625"/>
        <v>15</v>
      </c>
      <c r="B4454" t="str">
        <f t="shared" ca="1" si="626"/>
        <v>W</v>
      </c>
      <c r="C4454" t="s">
        <v>4091</v>
      </c>
      <c r="D4454" t="s">
        <v>5000</v>
      </c>
      <c r="E4454">
        <f t="shared" ca="1" si="627"/>
        <v>0</v>
      </c>
      <c r="H4454" t="str">
        <f t="shared" ca="1" si="628"/>
        <v>'Simpl. All tex.-dual tex'!</v>
      </c>
      <c r="I4454" t="str">
        <f t="shared" ca="1" si="629"/>
        <v>'Simpl. All tex.-dual tex'!</v>
      </c>
      <c r="J4454">
        <f t="shared" ca="1" si="630"/>
        <v>0</v>
      </c>
      <c r="K4454">
        <f t="shared" ca="1" si="631"/>
        <v>0</v>
      </c>
      <c r="N4454" t="str">
        <f t="shared" ca="1" si="632"/>
        <v>D:z</v>
      </c>
      <c r="O4454" t="str">
        <f t="shared" ca="1" si="633"/>
        <v>D7:z7</v>
      </c>
    </row>
    <row r="4455" spans="1:15">
      <c r="A4455" t="str">
        <f t="shared" si="625"/>
        <v>15</v>
      </c>
      <c r="B4455" t="str">
        <f t="shared" ca="1" si="626"/>
        <v>W</v>
      </c>
      <c r="C4455" t="s">
        <v>4136</v>
      </c>
      <c r="D4455" t="s">
        <v>5001</v>
      </c>
      <c r="E4455">
        <f t="shared" ca="1" si="627"/>
        <v>0</v>
      </c>
      <c r="H4455" t="str">
        <f t="shared" ca="1" si="628"/>
        <v>'Simpl. All tex.-dual tex'!</v>
      </c>
      <c r="I4455" t="str">
        <f t="shared" ca="1" si="629"/>
        <v>'Simpl. All tex.-dual tex'!</v>
      </c>
      <c r="J4455">
        <f t="shared" ca="1" si="630"/>
        <v>0</v>
      </c>
      <c r="K4455">
        <f t="shared" ca="1" si="631"/>
        <v>0</v>
      </c>
      <c r="N4455" t="str">
        <f t="shared" ca="1" si="632"/>
        <v>D:z</v>
      </c>
      <c r="O4455" t="str">
        <f t="shared" ca="1" si="633"/>
        <v>D7:z7</v>
      </c>
    </row>
    <row r="4456" spans="1:15">
      <c r="A4456" t="str">
        <f t="shared" ref="A4456:A4519" si="634">MID(D4456,LEN(C4456)+2,LEN(D4456)-LEN(C4456))</f>
        <v>15</v>
      </c>
      <c r="B4456" t="str">
        <f t="shared" ca="1" si="626"/>
        <v>W</v>
      </c>
      <c r="C4456" t="s">
        <v>4166</v>
      </c>
      <c r="D4456" t="s">
        <v>5002</v>
      </c>
      <c r="E4456">
        <f t="shared" ca="1" si="627"/>
        <v>0</v>
      </c>
      <c r="H4456" t="str">
        <f t="shared" ca="1" si="628"/>
        <v>'Simpl. All tex.-dual tex'!</v>
      </c>
      <c r="I4456" t="str">
        <f t="shared" ca="1" si="629"/>
        <v>'Simpl. All tex.-dual tex'!</v>
      </c>
      <c r="J4456">
        <f t="shared" ca="1" si="630"/>
        <v>0</v>
      </c>
      <c r="K4456">
        <f t="shared" ca="1" si="631"/>
        <v>0</v>
      </c>
      <c r="N4456" t="str">
        <f t="shared" ca="1" si="632"/>
        <v>D:z</v>
      </c>
      <c r="O4456" t="str">
        <f t="shared" ca="1" si="633"/>
        <v>D7:z7</v>
      </c>
    </row>
    <row r="4457" spans="1:15">
      <c r="A4457" t="str">
        <f t="shared" si="634"/>
        <v>15</v>
      </c>
      <c r="B4457" t="str">
        <f t="shared" ca="1" si="626"/>
        <v>W</v>
      </c>
      <c r="C4457" t="s">
        <v>4196</v>
      </c>
      <c r="D4457" t="s">
        <v>5003</v>
      </c>
      <c r="E4457">
        <f t="shared" ca="1" si="627"/>
        <v>0</v>
      </c>
      <c r="H4457" t="str">
        <f t="shared" ca="1" si="628"/>
        <v>'Simpl. All tex.-dual tex'!</v>
      </c>
      <c r="I4457" t="str">
        <f t="shared" ca="1" si="629"/>
        <v>'Simpl. All tex.-dual tex'!</v>
      </c>
      <c r="J4457">
        <f t="shared" ca="1" si="630"/>
        <v>0</v>
      </c>
      <c r="K4457">
        <f t="shared" ca="1" si="631"/>
        <v>0</v>
      </c>
      <c r="N4457" t="str">
        <f t="shared" ca="1" si="632"/>
        <v>D:z</v>
      </c>
      <c r="O4457" t="str">
        <f t="shared" ca="1" si="633"/>
        <v>D7:z7</v>
      </c>
    </row>
    <row r="4458" spans="1:15">
      <c r="A4458" t="str">
        <f t="shared" si="634"/>
        <v>15</v>
      </c>
      <c r="B4458" t="str">
        <f t="shared" ca="1" si="626"/>
        <v>W</v>
      </c>
      <c r="C4458" t="s">
        <v>4316</v>
      </c>
      <c r="D4458" t="s">
        <v>5004</v>
      </c>
      <c r="E4458">
        <f t="shared" ca="1" si="627"/>
        <v>0</v>
      </c>
      <c r="H4458" t="str">
        <f t="shared" ca="1" si="628"/>
        <v>'Simpl. All tex.-dual tex'!</v>
      </c>
      <c r="I4458" t="str">
        <f t="shared" ca="1" si="629"/>
        <v>'Simpl. All tex.-dual tex'!</v>
      </c>
      <c r="J4458">
        <f t="shared" ca="1" si="630"/>
        <v>0</v>
      </c>
      <c r="K4458">
        <f t="shared" ca="1" si="631"/>
        <v>0</v>
      </c>
      <c r="N4458" t="str">
        <f t="shared" ca="1" si="632"/>
        <v>D:z</v>
      </c>
      <c r="O4458" t="str">
        <f t="shared" ca="1" si="633"/>
        <v>D7:z7</v>
      </c>
    </row>
    <row r="4459" spans="1:15">
      <c r="A4459" t="str">
        <f t="shared" si="634"/>
        <v>15</v>
      </c>
      <c r="B4459" t="str">
        <f t="shared" ca="1" si="626"/>
        <v>W</v>
      </c>
      <c r="C4459" t="s">
        <v>4241</v>
      </c>
      <c r="D4459" t="s">
        <v>5005</v>
      </c>
      <c r="E4459">
        <f t="shared" ca="1" si="627"/>
        <v>0</v>
      </c>
      <c r="H4459" t="str">
        <f t="shared" ca="1" si="628"/>
        <v>'Simpl. All tex.-dual tex'!</v>
      </c>
      <c r="I4459" t="str">
        <f t="shared" ca="1" si="629"/>
        <v>'Simpl. All tex.-dual tex'!</v>
      </c>
      <c r="J4459">
        <f t="shared" ca="1" si="630"/>
        <v>0</v>
      </c>
      <c r="K4459">
        <f t="shared" ca="1" si="631"/>
        <v>0</v>
      </c>
      <c r="N4459" t="str">
        <f t="shared" ca="1" si="632"/>
        <v>D:z</v>
      </c>
      <c r="O4459" t="str">
        <f t="shared" ca="1" si="633"/>
        <v>D7:z7</v>
      </c>
    </row>
    <row r="4460" spans="1:15">
      <c r="A4460" t="str">
        <f t="shared" si="634"/>
        <v>15</v>
      </c>
      <c r="B4460" t="str">
        <f t="shared" ca="1" si="626"/>
        <v>W</v>
      </c>
      <c r="C4460" t="s">
        <v>4271</v>
      </c>
      <c r="D4460" t="s">
        <v>5006</v>
      </c>
      <c r="E4460">
        <f t="shared" ca="1" si="627"/>
        <v>0</v>
      </c>
      <c r="H4460" t="str">
        <f t="shared" ca="1" si="628"/>
        <v>'Simpl. All tex.-dual tex'!</v>
      </c>
      <c r="I4460" t="str">
        <f t="shared" ca="1" si="629"/>
        <v>'Simpl. All tex.-dual tex'!</v>
      </c>
      <c r="J4460">
        <f t="shared" ca="1" si="630"/>
        <v>0</v>
      </c>
      <c r="K4460">
        <f t="shared" ca="1" si="631"/>
        <v>0</v>
      </c>
      <c r="N4460" t="str">
        <f t="shared" ca="1" si="632"/>
        <v>D:z</v>
      </c>
      <c r="O4460" t="str">
        <f t="shared" ca="1" si="633"/>
        <v>D7:z7</v>
      </c>
    </row>
    <row r="4461" spans="1:15">
      <c r="A4461" t="str">
        <f t="shared" si="634"/>
        <v>15</v>
      </c>
      <c r="B4461" t="str">
        <f t="shared" ca="1" si="626"/>
        <v>W</v>
      </c>
      <c r="C4461" t="s">
        <v>4331</v>
      </c>
      <c r="D4461" t="s">
        <v>5007</v>
      </c>
      <c r="E4461">
        <f t="shared" ca="1" si="627"/>
        <v>0</v>
      </c>
      <c r="H4461" t="str">
        <f t="shared" ca="1" si="628"/>
        <v>'Simpl. All tex.-dual tex'!</v>
      </c>
      <c r="I4461" t="str">
        <f t="shared" ca="1" si="629"/>
        <v>'Simpl. All tex.-dual tex'!</v>
      </c>
      <c r="J4461">
        <f t="shared" ca="1" si="630"/>
        <v>0</v>
      </c>
      <c r="K4461">
        <f t="shared" ca="1" si="631"/>
        <v>0</v>
      </c>
      <c r="N4461" t="str">
        <f t="shared" ca="1" si="632"/>
        <v>D:z</v>
      </c>
      <c r="O4461" t="str">
        <f t="shared" ca="1" si="633"/>
        <v>D7:z7</v>
      </c>
    </row>
    <row r="4462" spans="1:15">
      <c r="A4462" t="str">
        <f t="shared" si="634"/>
        <v>15</v>
      </c>
      <c r="B4462" t="str">
        <f t="shared" ca="1" si="626"/>
        <v>W</v>
      </c>
      <c r="C4462" t="s">
        <v>4346</v>
      </c>
      <c r="D4462" t="s">
        <v>5008</v>
      </c>
      <c r="E4462">
        <f t="shared" ca="1" si="627"/>
        <v>0</v>
      </c>
      <c r="H4462" t="str">
        <f t="shared" ca="1" si="628"/>
        <v>'Simpl. All tex.-dual tex'!</v>
      </c>
      <c r="I4462" t="str">
        <f t="shared" ca="1" si="629"/>
        <v>'Simpl. All tex.-dual tex'!</v>
      </c>
      <c r="J4462">
        <f t="shared" ca="1" si="630"/>
        <v>0</v>
      </c>
      <c r="K4462">
        <f t="shared" ca="1" si="631"/>
        <v>0</v>
      </c>
      <c r="N4462" t="str">
        <f t="shared" ca="1" si="632"/>
        <v>D:z</v>
      </c>
      <c r="O4462" t="str">
        <f t="shared" ca="1" si="633"/>
        <v>D7:z7</v>
      </c>
    </row>
    <row r="4463" spans="1:15">
      <c r="A4463" t="str">
        <f t="shared" si="634"/>
        <v>15</v>
      </c>
      <c r="B4463" t="str">
        <f t="shared" ca="1" si="626"/>
        <v>W</v>
      </c>
      <c r="C4463" t="s">
        <v>4361</v>
      </c>
      <c r="D4463" t="s">
        <v>5009</v>
      </c>
      <c r="E4463">
        <f t="shared" ca="1" si="627"/>
        <v>0</v>
      </c>
      <c r="H4463" t="str">
        <f t="shared" ca="1" si="628"/>
        <v>'Simpl. All tex.-dual tex'!</v>
      </c>
      <c r="I4463" t="str">
        <f t="shared" ca="1" si="629"/>
        <v>'Simpl. All tex.-dual tex'!</v>
      </c>
      <c r="J4463">
        <f t="shared" ca="1" si="630"/>
        <v>0</v>
      </c>
      <c r="K4463">
        <f t="shared" ca="1" si="631"/>
        <v>0</v>
      </c>
      <c r="N4463" t="str">
        <f t="shared" ca="1" si="632"/>
        <v>D:z</v>
      </c>
      <c r="O4463" t="str">
        <f t="shared" ca="1" si="633"/>
        <v>D7:z7</v>
      </c>
    </row>
    <row r="4464" spans="1:15">
      <c r="A4464" t="str">
        <f t="shared" si="634"/>
        <v>15</v>
      </c>
      <c r="B4464" t="str">
        <f t="shared" ca="1" si="626"/>
        <v>W</v>
      </c>
      <c r="C4464" t="s">
        <v>4376</v>
      </c>
      <c r="D4464" t="s">
        <v>5010</v>
      </c>
      <c r="E4464">
        <f t="shared" ca="1" si="627"/>
        <v>0</v>
      </c>
      <c r="H4464" t="str">
        <f t="shared" ca="1" si="628"/>
        <v>'Simpl. All tex.-dual tex'!</v>
      </c>
      <c r="I4464" t="str">
        <f t="shared" ca="1" si="629"/>
        <v>'Simpl. All tex.-dual tex'!</v>
      </c>
      <c r="J4464">
        <f t="shared" ca="1" si="630"/>
        <v>0</v>
      </c>
      <c r="K4464">
        <f t="shared" ca="1" si="631"/>
        <v>0</v>
      </c>
      <c r="N4464" t="str">
        <f t="shared" ca="1" si="632"/>
        <v>D:z</v>
      </c>
      <c r="O4464" t="str">
        <f t="shared" ca="1" si="633"/>
        <v>D7:z7</v>
      </c>
    </row>
    <row r="4465" spans="1:15">
      <c r="A4465" t="str">
        <f t="shared" si="634"/>
        <v>15</v>
      </c>
      <c r="B4465" t="str">
        <f t="shared" ca="1" si="626"/>
        <v>W</v>
      </c>
      <c r="C4465" t="s">
        <v>4391</v>
      </c>
      <c r="D4465" t="s">
        <v>5011</v>
      </c>
      <c r="E4465">
        <f t="shared" ca="1" si="627"/>
        <v>0</v>
      </c>
      <c r="H4465" t="str">
        <f t="shared" ca="1" si="628"/>
        <v>'Simpl. All tex.-dual tex'!</v>
      </c>
      <c r="I4465" t="str">
        <f t="shared" ca="1" si="629"/>
        <v>'Simpl. All tex.-dual tex'!</v>
      </c>
      <c r="J4465">
        <f t="shared" ca="1" si="630"/>
        <v>0</v>
      </c>
      <c r="K4465">
        <f t="shared" ca="1" si="631"/>
        <v>0</v>
      </c>
      <c r="N4465" t="str">
        <f t="shared" ca="1" si="632"/>
        <v>D:z</v>
      </c>
      <c r="O4465" t="str">
        <f t="shared" ca="1" si="633"/>
        <v>D7:z7</v>
      </c>
    </row>
    <row r="4466" spans="1:15">
      <c r="A4466" t="str">
        <f t="shared" si="634"/>
        <v>15</v>
      </c>
      <c r="B4466" t="str">
        <f t="shared" ca="1" si="626"/>
        <v>W</v>
      </c>
      <c r="C4466" t="s">
        <v>4406</v>
      </c>
      <c r="D4466" t="s">
        <v>5012</v>
      </c>
      <c r="E4466">
        <f t="shared" ca="1" si="627"/>
        <v>0</v>
      </c>
      <c r="H4466" t="str">
        <f t="shared" ca="1" si="628"/>
        <v>'Simpl. All tex.-dual tex'!</v>
      </c>
      <c r="I4466" t="str">
        <f t="shared" ca="1" si="629"/>
        <v>'Simpl. All tex.-dual tex'!</v>
      </c>
      <c r="J4466">
        <f t="shared" ca="1" si="630"/>
        <v>0</v>
      </c>
      <c r="K4466">
        <f t="shared" ca="1" si="631"/>
        <v>0</v>
      </c>
      <c r="N4466" t="str">
        <f t="shared" ca="1" si="632"/>
        <v>D:z</v>
      </c>
      <c r="O4466" t="str">
        <f t="shared" ca="1" si="633"/>
        <v>D7:z7</v>
      </c>
    </row>
    <row r="4467" spans="1:15">
      <c r="A4467" t="str">
        <f t="shared" si="634"/>
        <v>15</v>
      </c>
      <c r="B4467" t="str">
        <f t="shared" ca="1" si="626"/>
        <v>W</v>
      </c>
      <c r="C4467" t="s">
        <v>4421</v>
      </c>
      <c r="D4467" t="s">
        <v>5013</v>
      </c>
      <c r="E4467">
        <f t="shared" ca="1" si="627"/>
        <v>0</v>
      </c>
      <c r="H4467" t="str">
        <f t="shared" ca="1" si="628"/>
        <v>'Simpl. All tex.-dual tex'!</v>
      </c>
      <c r="I4467" t="str">
        <f t="shared" ca="1" si="629"/>
        <v>'Simpl. All tex.-dual tex'!</v>
      </c>
      <c r="J4467">
        <f t="shared" ca="1" si="630"/>
        <v>0</v>
      </c>
      <c r="K4467">
        <f t="shared" ca="1" si="631"/>
        <v>0</v>
      </c>
      <c r="N4467" t="str">
        <f t="shared" ca="1" si="632"/>
        <v>D:z</v>
      </c>
      <c r="O4467" t="str">
        <f t="shared" ca="1" si="633"/>
        <v>D7:z7</v>
      </c>
    </row>
    <row r="4468" spans="1:15">
      <c r="A4468" t="str">
        <f t="shared" si="634"/>
        <v>15</v>
      </c>
      <c r="B4468" t="str">
        <f t="shared" ca="1" si="626"/>
        <v>W</v>
      </c>
      <c r="C4468" t="s">
        <v>322</v>
      </c>
      <c r="D4468" t="s">
        <v>5073</v>
      </c>
      <c r="E4468">
        <f t="shared" ca="1" si="627"/>
        <v>0</v>
      </c>
      <c r="H4468" t="str">
        <f t="shared" ca="1" si="628"/>
        <v>'Simpl. All tex.-dual tex'!</v>
      </c>
      <c r="I4468" t="str">
        <f t="shared" ca="1" si="629"/>
        <v>'Simpl. All tex.-dual tex'!</v>
      </c>
      <c r="J4468">
        <f t="shared" ca="1" si="630"/>
        <v>0</v>
      </c>
      <c r="K4468">
        <f t="shared" ca="1" si="631"/>
        <v>0</v>
      </c>
      <c r="N4468" t="str">
        <f t="shared" ca="1" si="632"/>
        <v>D:z</v>
      </c>
      <c r="O4468" t="str">
        <f t="shared" ca="1" si="633"/>
        <v>D7:z7</v>
      </c>
    </row>
    <row r="4469" spans="1:15">
      <c r="A4469" t="str">
        <f t="shared" si="634"/>
        <v>15</v>
      </c>
      <c r="B4469" t="str">
        <f t="shared" ca="1" si="626"/>
        <v>W</v>
      </c>
      <c r="C4469" t="s">
        <v>323</v>
      </c>
      <c r="D4469" t="s">
        <v>5113</v>
      </c>
      <c r="E4469">
        <f t="shared" ca="1" si="627"/>
        <v>0</v>
      </c>
      <c r="H4469" t="str">
        <f t="shared" ca="1" si="628"/>
        <v>'Simpl. All tex.-dual tex'!</v>
      </c>
      <c r="I4469" t="str">
        <f t="shared" ca="1" si="629"/>
        <v>'Simpl. All tex.-dual tex'!</v>
      </c>
      <c r="J4469">
        <f t="shared" ca="1" si="630"/>
        <v>0</v>
      </c>
      <c r="K4469">
        <f t="shared" ca="1" si="631"/>
        <v>0</v>
      </c>
      <c r="N4469" t="str">
        <f t="shared" ca="1" si="632"/>
        <v>D:z</v>
      </c>
      <c r="O4469" t="str">
        <f t="shared" ca="1" si="633"/>
        <v>D7:z7</v>
      </c>
    </row>
    <row r="4470" spans="1:15">
      <c r="A4470" t="str">
        <f t="shared" si="634"/>
        <v>15</v>
      </c>
      <c r="B4470" t="str">
        <f t="shared" ca="1" si="626"/>
        <v>W</v>
      </c>
      <c r="C4470" t="s">
        <v>324</v>
      </c>
      <c r="D4470" t="s">
        <v>5114</v>
      </c>
      <c r="E4470">
        <f t="shared" ca="1" si="627"/>
        <v>0</v>
      </c>
      <c r="H4470" t="str">
        <f t="shared" ca="1" si="628"/>
        <v>'Simpl. All tex.-dual tex'!</v>
      </c>
      <c r="I4470" t="str">
        <f t="shared" ca="1" si="629"/>
        <v>'Simpl. All tex.-dual tex'!</v>
      </c>
      <c r="J4470">
        <f t="shared" ca="1" si="630"/>
        <v>0</v>
      </c>
      <c r="K4470">
        <f t="shared" ca="1" si="631"/>
        <v>0</v>
      </c>
      <c r="N4470" t="str">
        <f t="shared" ca="1" si="632"/>
        <v>D:z</v>
      </c>
      <c r="O4470" t="str">
        <f t="shared" ca="1" si="633"/>
        <v>D7:z7</v>
      </c>
    </row>
    <row r="4471" spans="1:15">
      <c r="A4471" t="str">
        <f t="shared" si="634"/>
        <v>15</v>
      </c>
      <c r="B4471" t="str">
        <f t="shared" ca="1" si="626"/>
        <v>W</v>
      </c>
      <c r="C4471" t="s">
        <v>325</v>
      </c>
      <c r="D4471" t="s">
        <v>5115</v>
      </c>
      <c r="E4471">
        <f t="shared" ca="1" si="627"/>
        <v>0</v>
      </c>
      <c r="H4471" t="str">
        <f t="shared" ca="1" si="628"/>
        <v>'Simpl. All tex.-dual tex'!</v>
      </c>
      <c r="I4471" t="str">
        <f t="shared" ca="1" si="629"/>
        <v>'Simpl. All tex.-dual tex'!</v>
      </c>
      <c r="J4471">
        <f t="shared" ca="1" si="630"/>
        <v>0</v>
      </c>
      <c r="K4471">
        <f t="shared" ca="1" si="631"/>
        <v>0</v>
      </c>
      <c r="N4471" t="str">
        <f t="shared" ca="1" si="632"/>
        <v>D:z</v>
      </c>
      <c r="O4471" t="str">
        <f t="shared" ca="1" si="633"/>
        <v>D7:z7</v>
      </c>
    </row>
    <row r="4472" spans="1:15">
      <c r="A4472" t="str">
        <f t="shared" si="634"/>
        <v>15</v>
      </c>
      <c r="B4472" t="str">
        <f t="shared" ca="1" si="626"/>
        <v>W</v>
      </c>
      <c r="C4472" t="s">
        <v>326</v>
      </c>
      <c r="D4472" t="s">
        <v>5116</v>
      </c>
      <c r="E4472">
        <f t="shared" ca="1" si="627"/>
        <v>0</v>
      </c>
      <c r="H4472" t="str">
        <f t="shared" ca="1" si="628"/>
        <v>'Simpl. All tex.-dual tex'!</v>
      </c>
      <c r="I4472" t="str">
        <f t="shared" ca="1" si="629"/>
        <v>'Simpl. All tex.-dual tex'!</v>
      </c>
      <c r="J4472">
        <f t="shared" ca="1" si="630"/>
        <v>0</v>
      </c>
      <c r="K4472">
        <f t="shared" ca="1" si="631"/>
        <v>0</v>
      </c>
      <c r="N4472" t="str">
        <f t="shared" ca="1" si="632"/>
        <v>D:z</v>
      </c>
      <c r="O4472" t="str">
        <f t="shared" ca="1" si="633"/>
        <v>D7:z7</v>
      </c>
    </row>
    <row r="4473" spans="1:15">
      <c r="A4473" t="str">
        <f t="shared" si="634"/>
        <v>15</v>
      </c>
      <c r="B4473" t="str">
        <f t="shared" ca="1" si="626"/>
        <v>W</v>
      </c>
      <c r="C4473" t="s">
        <v>2280</v>
      </c>
      <c r="D4473" t="s">
        <v>5117</v>
      </c>
      <c r="E4473">
        <f t="shared" ca="1" si="627"/>
        <v>0</v>
      </c>
      <c r="H4473" t="str">
        <f t="shared" ca="1" si="628"/>
        <v>'Simpl. All tex.-dual tex'!</v>
      </c>
      <c r="I4473" t="str">
        <f t="shared" ca="1" si="629"/>
        <v>'Simpl. All tex.-dual tex'!</v>
      </c>
      <c r="J4473">
        <f t="shared" ca="1" si="630"/>
        <v>0</v>
      </c>
      <c r="K4473">
        <f t="shared" ca="1" si="631"/>
        <v>0</v>
      </c>
      <c r="N4473" t="str">
        <f t="shared" ca="1" si="632"/>
        <v>D:z</v>
      </c>
      <c r="O4473" t="str">
        <f t="shared" ca="1" si="633"/>
        <v>D7:z7</v>
      </c>
    </row>
    <row r="4474" spans="1:15">
      <c r="A4474" t="str">
        <f t="shared" si="634"/>
        <v>15</v>
      </c>
      <c r="B4474" t="str">
        <f t="shared" ca="1" si="626"/>
        <v>W</v>
      </c>
      <c r="C4474" t="s">
        <v>2281</v>
      </c>
      <c r="D4474" t="s">
        <v>5118</v>
      </c>
      <c r="E4474">
        <f t="shared" ca="1" si="627"/>
        <v>0</v>
      </c>
      <c r="H4474" t="str">
        <f t="shared" ca="1" si="628"/>
        <v>'Simpl. All tex.-dual tex'!</v>
      </c>
      <c r="I4474" t="str">
        <f t="shared" ca="1" si="629"/>
        <v>'Simpl. All tex.-dual tex'!</v>
      </c>
      <c r="J4474">
        <f t="shared" ca="1" si="630"/>
        <v>0</v>
      </c>
      <c r="K4474">
        <f t="shared" ca="1" si="631"/>
        <v>0</v>
      </c>
      <c r="N4474" t="str">
        <f t="shared" ca="1" si="632"/>
        <v>D:z</v>
      </c>
      <c r="O4474" t="str">
        <f t="shared" ca="1" si="633"/>
        <v>D7:z7</v>
      </c>
    </row>
    <row r="4475" spans="1:15">
      <c r="A4475" t="str">
        <f t="shared" si="634"/>
        <v>15</v>
      </c>
      <c r="B4475" t="str">
        <f t="shared" ca="1" si="626"/>
        <v>W</v>
      </c>
      <c r="C4475" t="s">
        <v>2282</v>
      </c>
      <c r="D4475" t="s">
        <v>5119</v>
      </c>
      <c r="E4475">
        <f t="shared" ca="1" si="627"/>
        <v>0</v>
      </c>
      <c r="H4475" t="str">
        <f t="shared" ca="1" si="628"/>
        <v>'Simpl. All tex.-dual tex'!</v>
      </c>
      <c r="I4475" t="str">
        <f t="shared" ca="1" si="629"/>
        <v>'Simpl. All tex.-dual tex'!</v>
      </c>
      <c r="J4475">
        <f t="shared" ca="1" si="630"/>
        <v>0</v>
      </c>
      <c r="K4475">
        <f t="shared" ca="1" si="631"/>
        <v>0</v>
      </c>
      <c r="N4475" t="str">
        <f t="shared" ca="1" si="632"/>
        <v>D:z</v>
      </c>
      <c r="O4475" t="str">
        <f t="shared" ca="1" si="633"/>
        <v>D7:z7</v>
      </c>
    </row>
    <row r="4476" spans="1:15">
      <c r="A4476" t="str">
        <f t="shared" si="634"/>
        <v>15</v>
      </c>
      <c r="B4476" t="str">
        <f t="shared" ca="1" si="626"/>
        <v>W</v>
      </c>
      <c r="C4476" t="s">
        <v>2283</v>
      </c>
      <c r="D4476" t="s">
        <v>5120</v>
      </c>
      <c r="E4476">
        <f t="shared" ca="1" si="627"/>
        <v>0</v>
      </c>
      <c r="H4476" t="str">
        <f t="shared" ca="1" si="628"/>
        <v>'Simpl. All tex.-dual tex'!</v>
      </c>
      <c r="I4476" t="str">
        <f t="shared" ca="1" si="629"/>
        <v>'Simpl. All tex.-dual tex'!</v>
      </c>
      <c r="J4476">
        <f t="shared" ca="1" si="630"/>
        <v>0</v>
      </c>
      <c r="K4476">
        <f t="shared" ca="1" si="631"/>
        <v>0</v>
      </c>
      <c r="N4476" t="str">
        <f t="shared" ca="1" si="632"/>
        <v>D:z</v>
      </c>
      <c r="O4476" t="str">
        <f t="shared" ca="1" si="633"/>
        <v>D7:z7</v>
      </c>
    </row>
    <row r="4477" spans="1:15">
      <c r="A4477" t="str">
        <f t="shared" si="634"/>
        <v>15</v>
      </c>
      <c r="B4477" t="str">
        <f t="shared" ca="1" si="626"/>
        <v>W</v>
      </c>
      <c r="C4477" t="s">
        <v>2284</v>
      </c>
      <c r="D4477" t="s">
        <v>5121</v>
      </c>
      <c r="E4477">
        <f t="shared" ca="1" si="627"/>
        <v>0</v>
      </c>
      <c r="H4477" t="str">
        <f t="shared" ca="1" si="628"/>
        <v>'Simpl. All tex.-dual tex'!</v>
      </c>
      <c r="I4477" t="str">
        <f t="shared" ca="1" si="629"/>
        <v>'Simpl. All tex.-dual tex'!</v>
      </c>
      <c r="J4477">
        <f t="shared" ca="1" si="630"/>
        <v>0</v>
      </c>
      <c r="K4477">
        <f t="shared" ca="1" si="631"/>
        <v>0</v>
      </c>
      <c r="N4477" t="str">
        <f t="shared" ca="1" si="632"/>
        <v>D:z</v>
      </c>
      <c r="O4477" t="str">
        <f t="shared" ca="1" si="633"/>
        <v>D7:z7</v>
      </c>
    </row>
    <row r="4478" spans="1:15">
      <c r="A4478" t="str">
        <f t="shared" si="634"/>
        <v>15</v>
      </c>
      <c r="B4478" t="str">
        <f t="shared" ca="1" si="626"/>
        <v>W</v>
      </c>
      <c r="C4478" t="s">
        <v>2285</v>
      </c>
      <c r="D4478" t="s">
        <v>5122</v>
      </c>
      <c r="E4478">
        <f t="shared" ca="1" si="627"/>
        <v>0</v>
      </c>
      <c r="H4478" t="str">
        <f t="shared" ca="1" si="628"/>
        <v>'Simpl. All tex.-dual tex'!</v>
      </c>
      <c r="I4478" t="str">
        <f t="shared" ca="1" si="629"/>
        <v>'Simpl. All tex.-dual tex'!</v>
      </c>
      <c r="J4478">
        <f t="shared" ca="1" si="630"/>
        <v>0</v>
      </c>
      <c r="K4478">
        <f t="shared" ca="1" si="631"/>
        <v>0</v>
      </c>
      <c r="N4478" t="str">
        <f t="shared" ca="1" si="632"/>
        <v>D:z</v>
      </c>
      <c r="O4478" t="str">
        <f t="shared" ca="1" si="633"/>
        <v>D7:z7</v>
      </c>
    </row>
    <row r="4479" spans="1:15">
      <c r="A4479" t="str">
        <f t="shared" si="634"/>
        <v>15</v>
      </c>
      <c r="B4479" t="str">
        <f t="shared" ca="1" si="626"/>
        <v>W</v>
      </c>
      <c r="C4479" t="s">
        <v>2286</v>
      </c>
      <c r="D4479" t="s">
        <v>5123</v>
      </c>
      <c r="E4479">
        <f t="shared" ca="1" si="627"/>
        <v>0</v>
      </c>
      <c r="H4479" t="str">
        <f t="shared" ca="1" si="628"/>
        <v>'Simpl. All tex.-dual tex'!</v>
      </c>
      <c r="I4479" t="str">
        <f t="shared" ca="1" si="629"/>
        <v>'Simpl. All tex.-dual tex'!</v>
      </c>
      <c r="J4479">
        <f t="shared" ca="1" si="630"/>
        <v>0</v>
      </c>
      <c r="K4479">
        <f t="shared" ca="1" si="631"/>
        <v>0</v>
      </c>
      <c r="N4479" t="str">
        <f t="shared" ca="1" si="632"/>
        <v>D:z</v>
      </c>
      <c r="O4479" t="str">
        <f t="shared" ca="1" si="633"/>
        <v>D7:z7</v>
      </c>
    </row>
    <row r="4480" spans="1:15">
      <c r="A4480" t="str">
        <f t="shared" si="634"/>
        <v>15</v>
      </c>
      <c r="B4480" t="str">
        <f t="shared" ca="1" si="626"/>
        <v>W</v>
      </c>
      <c r="C4480" t="s">
        <v>2287</v>
      </c>
      <c r="D4480" t="s">
        <v>5124</v>
      </c>
      <c r="E4480">
        <f t="shared" ca="1" si="627"/>
        <v>0</v>
      </c>
      <c r="H4480" t="str">
        <f t="shared" ca="1" si="628"/>
        <v>'Simpl. All tex.-dual tex'!</v>
      </c>
      <c r="I4480" t="str">
        <f t="shared" ca="1" si="629"/>
        <v>'Simpl. All tex.-dual tex'!</v>
      </c>
      <c r="J4480">
        <f t="shared" ca="1" si="630"/>
        <v>0</v>
      </c>
      <c r="K4480">
        <f t="shared" ca="1" si="631"/>
        <v>0</v>
      </c>
      <c r="N4480" t="str">
        <f t="shared" ca="1" si="632"/>
        <v>D:z</v>
      </c>
      <c r="O4480" t="str">
        <f t="shared" ca="1" si="633"/>
        <v>D7:z7</v>
      </c>
    </row>
    <row r="4481" spans="1:15">
      <c r="A4481" t="str">
        <f t="shared" si="634"/>
        <v>15</v>
      </c>
      <c r="B4481" t="str">
        <f t="shared" ca="1" si="626"/>
        <v>W</v>
      </c>
      <c r="C4481" t="s">
        <v>3926</v>
      </c>
      <c r="D4481" t="s">
        <v>5014</v>
      </c>
      <c r="E4481">
        <f t="shared" ca="1" si="627"/>
        <v>0</v>
      </c>
      <c r="H4481" t="str">
        <f t="shared" ca="1" si="628"/>
        <v>'Simpl. All tex.-dual tex'!</v>
      </c>
      <c r="I4481" t="str">
        <f t="shared" ca="1" si="629"/>
        <v>'Simpl. All tex.-dual tex'!</v>
      </c>
      <c r="J4481">
        <f t="shared" ca="1" si="630"/>
        <v>0</v>
      </c>
      <c r="K4481">
        <f t="shared" ca="1" si="631"/>
        <v>0</v>
      </c>
      <c r="N4481" t="str">
        <f t="shared" ca="1" si="632"/>
        <v>D:z</v>
      </c>
      <c r="O4481" t="str">
        <f t="shared" ca="1" si="633"/>
        <v>D7:z7</v>
      </c>
    </row>
    <row r="4482" spans="1:15">
      <c r="A4482" t="str">
        <f t="shared" si="634"/>
        <v>15</v>
      </c>
      <c r="B4482" t="str">
        <f t="shared" ca="1" si="626"/>
        <v>W</v>
      </c>
      <c r="C4482" t="s">
        <v>3971</v>
      </c>
      <c r="D4482" t="s">
        <v>5015</v>
      </c>
      <c r="E4482">
        <f t="shared" ca="1" si="627"/>
        <v>0</v>
      </c>
      <c r="H4482" t="str">
        <f t="shared" ca="1" si="628"/>
        <v>'Simpl. All tex.-dual tex'!</v>
      </c>
      <c r="I4482" t="str">
        <f t="shared" ca="1" si="629"/>
        <v>'Simpl. All tex.-dual tex'!</v>
      </c>
      <c r="J4482">
        <f t="shared" ca="1" si="630"/>
        <v>0</v>
      </c>
      <c r="K4482">
        <f t="shared" ca="1" si="631"/>
        <v>0</v>
      </c>
      <c r="N4482" t="str">
        <f t="shared" ca="1" si="632"/>
        <v>D:z</v>
      </c>
      <c r="O4482" t="str">
        <f t="shared" ca="1" si="633"/>
        <v>D7:z7</v>
      </c>
    </row>
    <row r="4483" spans="1:15">
      <c r="A4483" t="str">
        <f t="shared" si="634"/>
        <v>15</v>
      </c>
      <c r="B4483" t="str">
        <f t="shared" ca="1" si="626"/>
        <v>W</v>
      </c>
      <c r="C4483" t="s">
        <v>4016</v>
      </c>
      <c r="D4483" t="s">
        <v>5016</v>
      </c>
      <c r="E4483">
        <f t="shared" ca="1" si="627"/>
        <v>0</v>
      </c>
      <c r="H4483" t="str">
        <f t="shared" ca="1" si="628"/>
        <v>'Simpl. All tex.-dual tex'!</v>
      </c>
      <c r="I4483" t="str">
        <f t="shared" ca="1" si="629"/>
        <v>'Simpl. All tex.-dual tex'!</v>
      </c>
      <c r="J4483">
        <f t="shared" ca="1" si="630"/>
        <v>0</v>
      </c>
      <c r="K4483">
        <f t="shared" ca="1" si="631"/>
        <v>0</v>
      </c>
      <c r="N4483" t="str">
        <f t="shared" ca="1" si="632"/>
        <v>D:z</v>
      </c>
      <c r="O4483" t="str">
        <f t="shared" ca="1" si="633"/>
        <v>D7:z7</v>
      </c>
    </row>
    <row r="4484" spans="1:15">
      <c r="A4484" t="str">
        <f t="shared" si="634"/>
        <v>15</v>
      </c>
      <c r="B4484" t="str">
        <f t="shared" ca="1" si="626"/>
        <v>W</v>
      </c>
      <c r="C4484" t="s">
        <v>4061</v>
      </c>
      <c r="D4484" t="s">
        <v>5017</v>
      </c>
      <c r="E4484">
        <f t="shared" ca="1" si="627"/>
        <v>0</v>
      </c>
      <c r="H4484" t="str">
        <f t="shared" ca="1" si="628"/>
        <v>'Simpl. All tex.-dual tex'!</v>
      </c>
      <c r="I4484" t="str">
        <f t="shared" ca="1" si="629"/>
        <v>'Simpl. All tex.-dual tex'!</v>
      </c>
      <c r="J4484">
        <f t="shared" ca="1" si="630"/>
        <v>0</v>
      </c>
      <c r="K4484">
        <f t="shared" ca="1" si="631"/>
        <v>0</v>
      </c>
      <c r="N4484" t="str">
        <f t="shared" ca="1" si="632"/>
        <v>D:z</v>
      </c>
      <c r="O4484" t="str">
        <f t="shared" ca="1" si="633"/>
        <v>D7:z7</v>
      </c>
    </row>
    <row r="4485" spans="1:15">
      <c r="A4485" t="str">
        <f t="shared" si="634"/>
        <v>15</v>
      </c>
      <c r="B4485" t="str">
        <f t="shared" ca="1" si="626"/>
        <v>W</v>
      </c>
      <c r="C4485" t="s">
        <v>4106</v>
      </c>
      <c r="D4485" t="s">
        <v>5018</v>
      </c>
      <c r="E4485">
        <f t="shared" ca="1" si="627"/>
        <v>0</v>
      </c>
      <c r="H4485" t="str">
        <f t="shared" ca="1" si="628"/>
        <v>'Simpl. All tex.-dual tex'!</v>
      </c>
      <c r="I4485" t="str">
        <f t="shared" ca="1" si="629"/>
        <v>'Simpl. All tex.-dual tex'!</v>
      </c>
      <c r="J4485">
        <f t="shared" ca="1" si="630"/>
        <v>0</v>
      </c>
      <c r="K4485">
        <f t="shared" ca="1" si="631"/>
        <v>0</v>
      </c>
      <c r="N4485" t="str">
        <f t="shared" ca="1" si="632"/>
        <v>D:z</v>
      </c>
      <c r="O4485" t="str">
        <f t="shared" ca="1" si="633"/>
        <v>D7:z7</v>
      </c>
    </row>
    <row r="4486" spans="1:15">
      <c r="A4486" t="str">
        <f t="shared" si="634"/>
        <v>15</v>
      </c>
      <c r="B4486" t="str">
        <f t="shared" ca="1" si="626"/>
        <v>W</v>
      </c>
      <c r="C4486" t="s">
        <v>4902</v>
      </c>
      <c r="D4486" t="s">
        <v>5019</v>
      </c>
      <c r="E4486">
        <f t="shared" ca="1" si="627"/>
        <v>0</v>
      </c>
      <c r="H4486" t="str">
        <f t="shared" ca="1" si="628"/>
        <v>'Simpl. All tex.-dual tex'!</v>
      </c>
      <c r="I4486" t="str">
        <f t="shared" ca="1" si="629"/>
        <v>'Simpl. All tex.-dual tex'!</v>
      </c>
      <c r="J4486">
        <f t="shared" ca="1" si="630"/>
        <v>0</v>
      </c>
      <c r="K4486">
        <f t="shared" ca="1" si="631"/>
        <v>0</v>
      </c>
      <c r="N4486" t="str">
        <f t="shared" ca="1" si="632"/>
        <v>D:z</v>
      </c>
      <c r="O4486" t="str">
        <f t="shared" ca="1" si="633"/>
        <v>D7:z7</v>
      </c>
    </row>
    <row r="4487" spans="1:15">
      <c r="A4487" t="str">
        <f t="shared" si="634"/>
        <v>15</v>
      </c>
      <c r="B4487" t="str">
        <f t="shared" ca="1" si="626"/>
        <v>W</v>
      </c>
      <c r="C4487" t="s">
        <v>4903</v>
      </c>
      <c r="D4487" t="s">
        <v>5020</v>
      </c>
      <c r="E4487">
        <f t="shared" ca="1" si="627"/>
        <v>0</v>
      </c>
      <c r="H4487" t="str">
        <f t="shared" ca="1" si="628"/>
        <v>'Simpl. All tex.-dual tex'!</v>
      </c>
      <c r="I4487" t="str">
        <f t="shared" ca="1" si="629"/>
        <v>'Simpl. All tex.-dual tex'!</v>
      </c>
      <c r="J4487">
        <f t="shared" ca="1" si="630"/>
        <v>0</v>
      </c>
      <c r="K4487">
        <f t="shared" ca="1" si="631"/>
        <v>0</v>
      </c>
      <c r="N4487" t="str">
        <f t="shared" ca="1" si="632"/>
        <v>D:z</v>
      </c>
      <c r="O4487" t="str">
        <f t="shared" ca="1" si="633"/>
        <v>D7:z7</v>
      </c>
    </row>
    <row r="4488" spans="1:15">
      <c r="A4488" t="str">
        <f t="shared" si="634"/>
        <v>15</v>
      </c>
      <c r="B4488" t="str">
        <f t="shared" ca="1" si="626"/>
        <v>W</v>
      </c>
      <c r="C4488" t="s">
        <v>4904</v>
      </c>
      <c r="D4488" t="s">
        <v>5021</v>
      </c>
      <c r="E4488">
        <f t="shared" ca="1" si="627"/>
        <v>0</v>
      </c>
      <c r="H4488" t="str">
        <f t="shared" ca="1" si="628"/>
        <v>'Simpl. All tex.-dual tex'!</v>
      </c>
      <c r="I4488" t="str">
        <f t="shared" ca="1" si="629"/>
        <v>'Simpl. All tex.-dual tex'!</v>
      </c>
      <c r="J4488">
        <f t="shared" ca="1" si="630"/>
        <v>0</v>
      </c>
      <c r="K4488">
        <f t="shared" ca="1" si="631"/>
        <v>0</v>
      </c>
      <c r="N4488" t="str">
        <f t="shared" ca="1" si="632"/>
        <v>D:z</v>
      </c>
      <c r="O4488" t="str">
        <f t="shared" ca="1" si="633"/>
        <v>D7:z7</v>
      </c>
    </row>
    <row r="4489" spans="1:15">
      <c r="A4489" t="str">
        <f t="shared" si="634"/>
        <v>15</v>
      </c>
      <c r="B4489" t="str">
        <f t="shared" ca="1" si="626"/>
        <v>W</v>
      </c>
      <c r="C4489" t="s">
        <v>4905</v>
      </c>
      <c r="D4489" t="s">
        <v>5022</v>
      </c>
      <c r="E4489">
        <f t="shared" ca="1" si="627"/>
        <v>0</v>
      </c>
      <c r="H4489" t="str">
        <f t="shared" ca="1" si="628"/>
        <v>'Simpl. All tex.-dual tex'!</v>
      </c>
      <c r="I4489" t="str">
        <f t="shared" ca="1" si="629"/>
        <v>'Simpl. All tex.-dual tex'!</v>
      </c>
      <c r="J4489">
        <f t="shared" ca="1" si="630"/>
        <v>0</v>
      </c>
      <c r="K4489">
        <f t="shared" ca="1" si="631"/>
        <v>0</v>
      </c>
      <c r="N4489" t="str">
        <f t="shared" ca="1" si="632"/>
        <v>D:z</v>
      </c>
      <c r="O4489" t="str">
        <f t="shared" ca="1" si="633"/>
        <v>D7:z7</v>
      </c>
    </row>
    <row r="4490" spans="1:15">
      <c r="A4490" t="str">
        <f t="shared" si="634"/>
        <v>15</v>
      </c>
      <c r="B4490" t="str">
        <f t="shared" ca="1" si="626"/>
        <v>W</v>
      </c>
      <c r="C4490" t="s">
        <v>4906</v>
      </c>
      <c r="D4490" t="s">
        <v>5023</v>
      </c>
      <c r="E4490">
        <f t="shared" ca="1" si="627"/>
        <v>0</v>
      </c>
      <c r="H4490" t="str">
        <f t="shared" ca="1" si="628"/>
        <v>'Simpl. All tex.-dual tex'!</v>
      </c>
      <c r="I4490" t="str">
        <f t="shared" ca="1" si="629"/>
        <v>'Simpl. All tex.-dual tex'!</v>
      </c>
      <c r="J4490">
        <f t="shared" ca="1" si="630"/>
        <v>0</v>
      </c>
      <c r="K4490">
        <f t="shared" ca="1" si="631"/>
        <v>0</v>
      </c>
      <c r="N4490" t="str">
        <f t="shared" ca="1" si="632"/>
        <v>D:z</v>
      </c>
      <c r="O4490" t="str">
        <f t="shared" ca="1" si="633"/>
        <v>D7:z7</v>
      </c>
    </row>
    <row r="4491" spans="1:15">
      <c r="A4491" t="str">
        <f t="shared" si="634"/>
        <v>15</v>
      </c>
      <c r="B4491" t="str">
        <f t="shared" ref="B4491:B4554" ca="1" si="635">VLOOKUP(H4491,$A$1:$K$3,11,FALSE)</f>
        <v>W</v>
      </c>
      <c r="C4491" t="s">
        <v>4907</v>
      </c>
      <c r="D4491" t="s">
        <v>5024</v>
      </c>
      <c r="E4491">
        <f t="shared" ref="E4491:E4554" ca="1" si="636">IFERROR(VLOOKUP(C4491,INDIRECT($H4491&amp;$N4491),MATCH($A4491,INDIRECT($H4491&amp;$O4491),0),FALSE),0)</f>
        <v>0</v>
      </c>
      <c r="H4491" t="str">
        <f t="shared" ref="H4491:H4554" ca="1" si="637">IF(I4491&lt;&gt;0,I4491,IF(J4491&lt;&gt;0,J4491,K4491))</f>
        <v>'Simpl. All tex.-dual tex'!</v>
      </c>
      <c r="I4491" t="str">
        <f t="shared" ref="I4491:I4554" ca="1" si="638">IF(IFERROR(VLOOKUP(C4491,INDIRECT($G$5&amp;"D:D"),1,FALSE),0)&lt;&gt;0,I$9,0)</f>
        <v>'Simpl. All tex.-dual tex'!</v>
      </c>
      <c r="J4491">
        <f t="shared" ref="J4491:J4554" ca="1" si="639">IF(IFERROR(VLOOKUP(C4491,INDIRECT($G$6&amp;"D:D"),1,FALSE),0)&lt;&gt;0,J$9,0)</f>
        <v>0</v>
      </c>
      <c r="K4491">
        <f t="shared" ref="K4491:K4554" ca="1" si="640">IF(IFERROR(VLOOKUP($C4491,INDIRECT($G$7&amp;"d:d"),1,FALSE),0)&lt;&gt;0,K$9,0)</f>
        <v>0</v>
      </c>
      <c r="N4491" t="str">
        <f t="shared" ref="N4491:N4554" ca="1" si="641">VLOOKUP($H4491,$G$5:$I$7,2,FALSE)</f>
        <v>D:z</v>
      </c>
      <c r="O4491" t="str">
        <f t="shared" ref="O4491:O4554" ca="1" si="642">VLOOKUP($H4491,$G$5:$I$7,3,FALSE)</f>
        <v>D7:z7</v>
      </c>
    </row>
    <row r="4492" spans="1:15">
      <c r="A4492" t="str">
        <f t="shared" si="634"/>
        <v>15</v>
      </c>
      <c r="B4492" t="str">
        <f t="shared" ca="1" si="635"/>
        <v>W</v>
      </c>
      <c r="C4492" t="s">
        <v>4908</v>
      </c>
      <c r="D4492" t="s">
        <v>5025</v>
      </c>
      <c r="E4492">
        <f t="shared" ca="1" si="636"/>
        <v>0</v>
      </c>
      <c r="H4492" t="str">
        <f t="shared" ca="1" si="637"/>
        <v>'Simpl. All tex.-dual tex'!</v>
      </c>
      <c r="I4492" t="str">
        <f t="shared" ca="1" si="638"/>
        <v>'Simpl. All tex.-dual tex'!</v>
      </c>
      <c r="J4492">
        <f t="shared" ca="1" si="639"/>
        <v>0</v>
      </c>
      <c r="K4492">
        <f t="shared" ca="1" si="640"/>
        <v>0</v>
      </c>
      <c r="N4492" t="str">
        <f t="shared" ca="1" si="641"/>
        <v>D:z</v>
      </c>
      <c r="O4492" t="str">
        <f t="shared" ca="1" si="642"/>
        <v>D7:z7</v>
      </c>
    </row>
    <row r="4493" spans="1:15">
      <c r="A4493" t="str">
        <f t="shared" si="634"/>
        <v>15</v>
      </c>
      <c r="B4493" t="str">
        <f t="shared" ca="1" si="635"/>
        <v>W</v>
      </c>
      <c r="C4493" t="s">
        <v>4909</v>
      </c>
      <c r="D4493" t="s">
        <v>5026</v>
      </c>
      <c r="E4493">
        <f t="shared" ca="1" si="636"/>
        <v>0</v>
      </c>
      <c r="H4493" t="str">
        <f t="shared" ca="1" si="637"/>
        <v>'Simpl. All tex.-dual tex'!</v>
      </c>
      <c r="I4493" t="str">
        <f t="shared" ca="1" si="638"/>
        <v>'Simpl. All tex.-dual tex'!</v>
      </c>
      <c r="J4493">
        <f t="shared" ca="1" si="639"/>
        <v>0</v>
      </c>
      <c r="K4493">
        <f t="shared" ca="1" si="640"/>
        <v>0</v>
      </c>
      <c r="N4493" t="str">
        <f t="shared" ca="1" si="641"/>
        <v>D:z</v>
      </c>
      <c r="O4493" t="str">
        <f t="shared" ca="1" si="642"/>
        <v>D7:z7</v>
      </c>
    </row>
    <row r="4494" spans="1:15">
      <c r="A4494" t="str">
        <f t="shared" si="634"/>
        <v>15</v>
      </c>
      <c r="B4494" t="str">
        <f t="shared" ca="1" si="635"/>
        <v>W</v>
      </c>
      <c r="C4494" t="s">
        <v>327</v>
      </c>
      <c r="D4494" t="s">
        <v>5074</v>
      </c>
      <c r="E4494">
        <f t="shared" ca="1" si="636"/>
        <v>0</v>
      </c>
      <c r="H4494" t="str">
        <f t="shared" ca="1" si="637"/>
        <v>'Simpl. All tex.-dual tex'!</v>
      </c>
      <c r="I4494" t="str">
        <f t="shared" ca="1" si="638"/>
        <v>'Simpl. All tex.-dual tex'!</v>
      </c>
      <c r="J4494">
        <f t="shared" ca="1" si="639"/>
        <v>0</v>
      </c>
      <c r="K4494">
        <f t="shared" ca="1" si="640"/>
        <v>0</v>
      </c>
      <c r="N4494" t="str">
        <f t="shared" ca="1" si="641"/>
        <v>D:z</v>
      </c>
      <c r="O4494" t="str">
        <f t="shared" ca="1" si="642"/>
        <v>D7:z7</v>
      </c>
    </row>
    <row r="4495" spans="1:15">
      <c r="A4495" t="str">
        <f t="shared" si="634"/>
        <v>15</v>
      </c>
      <c r="B4495" t="str">
        <f t="shared" ca="1" si="635"/>
        <v>W</v>
      </c>
      <c r="C4495" t="s">
        <v>328</v>
      </c>
      <c r="D4495" t="s">
        <v>5099</v>
      </c>
      <c r="E4495">
        <f t="shared" ca="1" si="636"/>
        <v>0</v>
      </c>
      <c r="H4495" t="str">
        <f t="shared" ca="1" si="637"/>
        <v>'Simpl. All tex.-dual tex'!</v>
      </c>
      <c r="I4495" t="str">
        <f t="shared" ca="1" si="638"/>
        <v>'Simpl. All tex.-dual tex'!</v>
      </c>
      <c r="J4495">
        <f t="shared" ca="1" si="639"/>
        <v>0</v>
      </c>
      <c r="K4495">
        <f t="shared" ca="1" si="640"/>
        <v>0</v>
      </c>
      <c r="N4495" t="str">
        <f t="shared" ca="1" si="641"/>
        <v>D:z</v>
      </c>
      <c r="O4495" t="str">
        <f t="shared" ca="1" si="642"/>
        <v>D7:z7</v>
      </c>
    </row>
    <row r="4496" spans="1:15">
      <c r="A4496" t="str">
        <f t="shared" si="634"/>
        <v>15</v>
      </c>
      <c r="B4496" t="str">
        <f t="shared" ca="1" si="635"/>
        <v>W</v>
      </c>
      <c r="C4496" t="s">
        <v>329</v>
      </c>
      <c r="D4496" t="s">
        <v>5100</v>
      </c>
      <c r="E4496">
        <f t="shared" ca="1" si="636"/>
        <v>0</v>
      </c>
      <c r="H4496" t="str">
        <f t="shared" ca="1" si="637"/>
        <v>'Simpl. All tex.-dual tex'!</v>
      </c>
      <c r="I4496" t="str">
        <f t="shared" ca="1" si="638"/>
        <v>'Simpl. All tex.-dual tex'!</v>
      </c>
      <c r="J4496">
        <f t="shared" ca="1" si="639"/>
        <v>0</v>
      </c>
      <c r="K4496">
        <f t="shared" ca="1" si="640"/>
        <v>0</v>
      </c>
      <c r="N4496" t="str">
        <f t="shared" ca="1" si="641"/>
        <v>D:z</v>
      </c>
      <c r="O4496" t="str">
        <f t="shared" ca="1" si="642"/>
        <v>D7:z7</v>
      </c>
    </row>
    <row r="4497" spans="1:15">
      <c r="A4497" t="str">
        <f t="shared" si="634"/>
        <v>15</v>
      </c>
      <c r="B4497" t="str">
        <f t="shared" ca="1" si="635"/>
        <v>W</v>
      </c>
      <c r="C4497" t="s">
        <v>330</v>
      </c>
      <c r="D4497" t="s">
        <v>5101</v>
      </c>
      <c r="E4497">
        <f t="shared" ca="1" si="636"/>
        <v>0</v>
      </c>
      <c r="H4497" t="str">
        <f t="shared" ca="1" si="637"/>
        <v>'Simpl. All tex.-dual tex'!</v>
      </c>
      <c r="I4497" t="str">
        <f t="shared" ca="1" si="638"/>
        <v>'Simpl. All tex.-dual tex'!</v>
      </c>
      <c r="J4497">
        <f t="shared" ca="1" si="639"/>
        <v>0</v>
      </c>
      <c r="K4497">
        <f t="shared" ca="1" si="640"/>
        <v>0</v>
      </c>
      <c r="N4497" t="str">
        <f t="shared" ca="1" si="641"/>
        <v>D:z</v>
      </c>
      <c r="O4497" t="str">
        <f t="shared" ca="1" si="642"/>
        <v>D7:z7</v>
      </c>
    </row>
    <row r="4498" spans="1:15">
      <c r="A4498" t="str">
        <f t="shared" si="634"/>
        <v>15</v>
      </c>
      <c r="B4498" t="str">
        <f t="shared" ca="1" si="635"/>
        <v>W</v>
      </c>
      <c r="C4498" t="s">
        <v>331</v>
      </c>
      <c r="D4498" t="s">
        <v>5102</v>
      </c>
      <c r="E4498">
        <f t="shared" ca="1" si="636"/>
        <v>0</v>
      </c>
      <c r="H4498" t="str">
        <f t="shared" ca="1" si="637"/>
        <v>'Simpl. All tex.-dual tex'!</v>
      </c>
      <c r="I4498" t="str">
        <f t="shared" ca="1" si="638"/>
        <v>'Simpl. All tex.-dual tex'!</v>
      </c>
      <c r="J4498">
        <f t="shared" ca="1" si="639"/>
        <v>0</v>
      </c>
      <c r="K4498">
        <f t="shared" ca="1" si="640"/>
        <v>0</v>
      </c>
      <c r="N4498" t="str">
        <f t="shared" ca="1" si="641"/>
        <v>D:z</v>
      </c>
      <c r="O4498" t="str">
        <f t="shared" ca="1" si="642"/>
        <v>D7:z7</v>
      </c>
    </row>
    <row r="4499" spans="1:15">
      <c r="A4499" t="str">
        <f t="shared" si="634"/>
        <v>15</v>
      </c>
      <c r="B4499" t="str">
        <f t="shared" ca="1" si="635"/>
        <v>W</v>
      </c>
      <c r="C4499" t="s">
        <v>332</v>
      </c>
      <c r="D4499" t="s">
        <v>5103</v>
      </c>
      <c r="E4499">
        <f t="shared" ca="1" si="636"/>
        <v>0</v>
      </c>
      <c r="H4499" t="str">
        <f t="shared" ca="1" si="637"/>
        <v>'Simpl. All tex.-dual tex'!</v>
      </c>
      <c r="I4499" t="str">
        <f t="shared" ca="1" si="638"/>
        <v>'Simpl. All tex.-dual tex'!</v>
      </c>
      <c r="J4499">
        <f t="shared" ca="1" si="639"/>
        <v>0</v>
      </c>
      <c r="K4499">
        <f t="shared" ca="1" si="640"/>
        <v>0</v>
      </c>
      <c r="N4499" t="str">
        <f t="shared" ca="1" si="641"/>
        <v>D:z</v>
      </c>
      <c r="O4499" t="str">
        <f t="shared" ca="1" si="642"/>
        <v>D7:z7</v>
      </c>
    </row>
    <row r="4500" spans="1:15">
      <c r="A4500" t="str">
        <f t="shared" si="634"/>
        <v>15</v>
      </c>
      <c r="B4500" t="str">
        <f t="shared" ca="1" si="635"/>
        <v>W</v>
      </c>
      <c r="C4500" t="s">
        <v>333</v>
      </c>
      <c r="D4500" t="s">
        <v>5104</v>
      </c>
      <c r="E4500">
        <f t="shared" ca="1" si="636"/>
        <v>0</v>
      </c>
      <c r="H4500" t="str">
        <f t="shared" ca="1" si="637"/>
        <v>'Simpl. All tex.-dual tex'!</v>
      </c>
      <c r="I4500" t="str">
        <f t="shared" ca="1" si="638"/>
        <v>'Simpl. All tex.-dual tex'!</v>
      </c>
      <c r="J4500">
        <f t="shared" ca="1" si="639"/>
        <v>0</v>
      </c>
      <c r="K4500">
        <f t="shared" ca="1" si="640"/>
        <v>0</v>
      </c>
      <c r="N4500" t="str">
        <f t="shared" ca="1" si="641"/>
        <v>D:z</v>
      </c>
      <c r="O4500" t="str">
        <f t="shared" ca="1" si="642"/>
        <v>D7:z7</v>
      </c>
    </row>
    <row r="4501" spans="1:15">
      <c r="A4501" t="str">
        <f t="shared" si="634"/>
        <v>15</v>
      </c>
      <c r="B4501" t="str">
        <f t="shared" ca="1" si="635"/>
        <v>W</v>
      </c>
      <c r="C4501" t="s">
        <v>334</v>
      </c>
      <c r="D4501" t="s">
        <v>5105</v>
      </c>
      <c r="E4501">
        <f t="shared" ca="1" si="636"/>
        <v>0</v>
      </c>
      <c r="H4501" t="str">
        <f t="shared" ca="1" si="637"/>
        <v>'Simpl. All tex.-dual tex'!</v>
      </c>
      <c r="I4501" t="str">
        <f t="shared" ca="1" si="638"/>
        <v>'Simpl. All tex.-dual tex'!</v>
      </c>
      <c r="J4501">
        <f t="shared" ca="1" si="639"/>
        <v>0</v>
      </c>
      <c r="K4501">
        <f t="shared" ca="1" si="640"/>
        <v>0</v>
      </c>
      <c r="N4501" t="str">
        <f t="shared" ca="1" si="641"/>
        <v>D:z</v>
      </c>
      <c r="O4501" t="str">
        <f t="shared" ca="1" si="642"/>
        <v>D7:z7</v>
      </c>
    </row>
    <row r="4502" spans="1:15">
      <c r="A4502" t="str">
        <f t="shared" si="634"/>
        <v>15</v>
      </c>
      <c r="B4502" t="str">
        <f t="shared" ca="1" si="635"/>
        <v>W</v>
      </c>
      <c r="C4502" t="s">
        <v>335</v>
      </c>
      <c r="D4502" t="s">
        <v>5106</v>
      </c>
      <c r="E4502">
        <f t="shared" ca="1" si="636"/>
        <v>0</v>
      </c>
      <c r="H4502" t="str">
        <f t="shared" ca="1" si="637"/>
        <v>'Simpl. All tex.-dual tex'!</v>
      </c>
      <c r="I4502" t="str">
        <f t="shared" ca="1" si="638"/>
        <v>'Simpl. All tex.-dual tex'!</v>
      </c>
      <c r="J4502">
        <f t="shared" ca="1" si="639"/>
        <v>0</v>
      </c>
      <c r="K4502">
        <f t="shared" ca="1" si="640"/>
        <v>0</v>
      </c>
      <c r="N4502" t="str">
        <f t="shared" ca="1" si="641"/>
        <v>D:z</v>
      </c>
      <c r="O4502" t="str">
        <f t="shared" ca="1" si="642"/>
        <v>D7:z7</v>
      </c>
    </row>
    <row r="4503" spans="1:15">
      <c r="A4503" t="str">
        <f t="shared" si="634"/>
        <v>15</v>
      </c>
      <c r="B4503" t="str">
        <f t="shared" ca="1" si="635"/>
        <v>W</v>
      </c>
      <c r="C4503" t="s">
        <v>336</v>
      </c>
      <c r="D4503" t="s">
        <v>5107</v>
      </c>
      <c r="E4503">
        <f t="shared" ca="1" si="636"/>
        <v>0</v>
      </c>
      <c r="H4503" t="str">
        <f t="shared" ca="1" si="637"/>
        <v>'Simpl. All tex.-dual tex'!</v>
      </c>
      <c r="I4503" t="str">
        <f t="shared" ca="1" si="638"/>
        <v>'Simpl. All tex.-dual tex'!</v>
      </c>
      <c r="J4503">
        <f t="shared" ca="1" si="639"/>
        <v>0</v>
      </c>
      <c r="K4503">
        <f t="shared" ca="1" si="640"/>
        <v>0</v>
      </c>
      <c r="N4503" t="str">
        <f t="shared" ca="1" si="641"/>
        <v>D:z</v>
      </c>
      <c r="O4503" t="str">
        <f t="shared" ca="1" si="642"/>
        <v>D7:z7</v>
      </c>
    </row>
    <row r="4504" spans="1:15">
      <c r="A4504" t="str">
        <f t="shared" si="634"/>
        <v>15</v>
      </c>
      <c r="B4504" t="str">
        <f t="shared" ca="1" si="635"/>
        <v>W</v>
      </c>
      <c r="C4504" t="s">
        <v>337</v>
      </c>
      <c r="D4504" t="s">
        <v>5109</v>
      </c>
      <c r="E4504">
        <f t="shared" ca="1" si="636"/>
        <v>0</v>
      </c>
      <c r="H4504" t="str">
        <f t="shared" ca="1" si="637"/>
        <v>'Simpl. All tex.-dual tex'!</v>
      </c>
      <c r="I4504" t="str">
        <f t="shared" ca="1" si="638"/>
        <v>'Simpl. All tex.-dual tex'!</v>
      </c>
      <c r="J4504">
        <f t="shared" ca="1" si="639"/>
        <v>0</v>
      </c>
      <c r="K4504">
        <f t="shared" ca="1" si="640"/>
        <v>0</v>
      </c>
      <c r="N4504" t="str">
        <f t="shared" ca="1" si="641"/>
        <v>D:z</v>
      </c>
      <c r="O4504" t="str">
        <f t="shared" ca="1" si="642"/>
        <v>D7:z7</v>
      </c>
    </row>
    <row r="4505" spans="1:15">
      <c r="A4505" t="str">
        <f t="shared" si="634"/>
        <v>15</v>
      </c>
      <c r="B4505" t="str">
        <f t="shared" ca="1" si="635"/>
        <v>W</v>
      </c>
      <c r="C4505" t="s">
        <v>338</v>
      </c>
      <c r="D4505" t="s">
        <v>5108</v>
      </c>
      <c r="E4505">
        <f t="shared" ca="1" si="636"/>
        <v>0</v>
      </c>
      <c r="H4505" t="str">
        <f t="shared" ca="1" si="637"/>
        <v>'Simpl. All tex.-dual tex'!</v>
      </c>
      <c r="I4505" t="str">
        <f t="shared" ca="1" si="638"/>
        <v>'Simpl. All tex.-dual tex'!</v>
      </c>
      <c r="J4505">
        <f t="shared" ca="1" si="639"/>
        <v>0</v>
      </c>
      <c r="K4505">
        <f t="shared" ca="1" si="640"/>
        <v>0</v>
      </c>
      <c r="N4505" t="str">
        <f t="shared" ca="1" si="641"/>
        <v>D:z</v>
      </c>
      <c r="O4505" t="str">
        <f t="shared" ca="1" si="642"/>
        <v>D7:z7</v>
      </c>
    </row>
    <row r="4506" spans="1:15">
      <c r="A4506" t="str">
        <f t="shared" si="634"/>
        <v>15</v>
      </c>
      <c r="B4506" t="str">
        <f t="shared" ca="1" si="635"/>
        <v>W</v>
      </c>
      <c r="C4506" t="s">
        <v>339</v>
      </c>
      <c r="D4506" t="s">
        <v>5110</v>
      </c>
      <c r="E4506">
        <f t="shared" ca="1" si="636"/>
        <v>0</v>
      </c>
      <c r="H4506" t="str">
        <f t="shared" ca="1" si="637"/>
        <v>'Simpl. All tex.-dual tex'!</v>
      </c>
      <c r="I4506" t="str">
        <f t="shared" ca="1" si="638"/>
        <v>'Simpl. All tex.-dual tex'!</v>
      </c>
      <c r="J4506">
        <f t="shared" ca="1" si="639"/>
        <v>0</v>
      </c>
      <c r="K4506">
        <f t="shared" ca="1" si="640"/>
        <v>0</v>
      </c>
      <c r="N4506" t="str">
        <f t="shared" ca="1" si="641"/>
        <v>D:z</v>
      </c>
      <c r="O4506" t="str">
        <f t="shared" ca="1" si="642"/>
        <v>D7:z7</v>
      </c>
    </row>
    <row r="4507" spans="1:15">
      <c r="A4507" t="str">
        <f t="shared" si="634"/>
        <v>15</v>
      </c>
      <c r="B4507" t="str">
        <f t="shared" ca="1" si="635"/>
        <v>W</v>
      </c>
      <c r="C4507" t="s">
        <v>340</v>
      </c>
      <c r="D4507" t="s">
        <v>5111</v>
      </c>
      <c r="E4507">
        <f t="shared" ca="1" si="636"/>
        <v>0</v>
      </c>
      <c r="H4507" t="str">
        <f t="shared" ca="1" si="637"/>
        <v>'Simpl. All tex.-dual tex'!</v>
      </c>
      <c r="I4507" t="str">
        <f t="shared" ca="1" si="638"/>
        <v>'Simpl. All tex.-dual tex'!</v>
      </c>
      <c r="J4507">
        <f t="shared" ca="1" si="639"/>
        <v>0</v>
      </c>
      <c r="K4507">
        <f t="shared" ca="1" si="640"/>
        <v>0</v>
      </c>
      <c r="N4507" t="str">
        <f t="shared" ca="1" si="641"/>
        <v>D:z</v>
      </c>
      <c r="O4507" t="str">
        <f t="shared" ca="1" si="642"/>
        <v>D7:z7</v>
      </c>
    </row>
    <row r="4508" spans="1:15">
      <c r="A4508" t="str">
        <f t="shared" si="634"/>
        <v>15</v>
      </c>
      <c r="B4508" t="str">
        <f t="shared" ca="1" si="635"/>
        <v>W</v>
      </c>
      <c r="C4508" t="s">
        <v>341</v>
      </c>
      <c r="D4508" t="s">
        <v>5112</v>
      </c>
      <c r="E4508">
        <f t="shared" ca="1" si="636"/>
        <v>0</v>
      </c>
      <c r="H4508" t="str">
        <f t="shared" ca="1" si="637"/>
        <v>'Simpl. All tex.-dual tex'!</v>
      </c>
      <c r="I4508" t="str">
        <f t="shared" ca="1" si="638"/>
        <v>'Simpl. All tex.-dual tex'!</v>
      </c>
      <c r="J4508">
        <f t="shared" ca="1" si="639"/>
        <v>0</v>
      </c>
      <c r="K4508">
        <f t="shared" ca="1" si="640"/>
        <v>0</v>
      </c>
      <c r="N4508" t="str">
        <f t="shared" ca="1" si="641"/>
        <v>D:z</v>
      </c>
      <c r="O4508" t="str">
        <f t="shared" ca="1" si="642"/>
        <v>D7:z7</v>
      </c>
    </row>
    <row r="4509" spans="1:15">
      <c r="A4509" t="str">
        <f t="shared" si="634"/>
        <v>15</v>
      </c>
      <c r="B4509" t="str">
        <f t="shared" ca="1" si="635"/>
        <v>W</v>
      </c>
      <c r="C4509" t="s">
        <v>4451</v>
      </c>
      <c r="D4509" t="s">
        <v>5027</v>
      </c>
      <c r="E4509">
        <f t="shared" ca="1" si="636"/>
        <v>0</v>
      </c>
      <c r="H4509" t="str">
        <f t="shared" ca="1" si="637"/>
        <v>'Simpl. All tex.-dual tex'!</v>
      </c>
      <c r="I4509" t="str">
        <f t="shared" ca="1" si="638"/>
        <v>'Simpl. All tex.-dual tex'!</v>
      </c>
      <c r="J4509">
        <f t="shared" ca="1" si="639"/>
        <v>0</v>
      </c>
      <c r="K4509">
        <f t="shared" ca="1" si="640"/>
        <v>0</v>
      </c>
      <c r="N4509" t="str">
        <f t="shared" ca="1" si="641"/>
        <v>D:z</v>
      </c>
      <c r="O4509" t="str">
        <f t="shared" ca="1" si="642"/>
        <v>D7:z7</v>
      </c>
    </row>
    <row r="4510" spans="1:15">
      <c r="A4510" t="str">
        <f t="shared" si="634"/>
        <v>15</v>
      </c>
      <c r="B4510" t="str">
        <f t="shared" ca="1" si="635"/>
        <v>W</v>
      </c>
      <c r="C4510" t="s">
        <v>4481</v>
      </c>
      <c r="D4510" t="s">
        <v>5028</v>
      </c>
      <c r="E4510">
        <f t="shared" ca="1" si="636"/>
        <v>0</v>
      </c>
      <c r="H4510" t="str">
        <f t="shared" ca="1" si="637"/>
        <v>'Simpl. All tex.-dual tex'!</v>
      </c>
      <c r="I4510" t="str">
        <f t="shared" ca="1" si="638"/>
        <v>'Simpl. All tex.-dual tex'!</v>
      </c>
      <c r="J4510">
        <f t="shared" ca="1" si="639"/>
        <v>0</v>
      </c>
      <c r="K4510">
        <f t="shared" ca="1" si="640"/>
        <v>0</v>
      </c>
      <c r="N4510" t="str">
        <f t="shared" ca="1" si="641"/>
        <v>D:z</v>
      </c>
      <c r="O4510" t="str">
        <f t="shared" ca="1" si="642"/>
        <v>D7:z7</v>
      </c>
    </row>
    <row r="4511" spans="1:15">
      <c r="A4511" t="str">
        <f t="shared" si="634"/>
        <v>15</v>
      </c>
      <c r="B4511" t="str">
        <f t="shared" ca="1" si="635"/>
        <v>W</v>
      </c>
      <c r="C4511" t="s">
        <v>4511</v>
      </c>
      <c r="D4511" t="s">
        <v>5029</v>
      </c>
      <c r="E4511">
        <f t="shared" ca="1" si="636"/>
        <v>0</v>
      </c>
      <c r="H4511" t="str">
        <f t="shared" ca="1" si="637"/>
        <v>'Simpl. All tex.-dual tex'!</v>
      </c>
      <c r="I4511" t="str">
        <f t="shared" ca="1" si="638"/>
        <v>'Simpl. All tex.-dual tex'!</v>
      </c>
      <c r="J4511">
        <f t="shared" ca="1" si="639"/>
        <v>0</v>
      </c>
      <c r="K4511">
        <f t="shared" ca="1" si="640"/>
        <v>0</v>
      </c>
      <c r="N4511" t="str">
        <f t="shared" ca="1" si="641"/>
        <v>D:z</v>
      </c>
      <c r="O4511" t="str">
        <f t="shared" ca="1" si="642"/>
        <v>D7:z7</v>
      </c>
    </row>
    <row r="4512" spans="1:15">
      <c r="A4512" t="str">
        <f t="shared" si="634"/>
        <v>15</v>
      </c>
      <c r="B4512" t="str">
        <f t="shared" ca="1" si="635"/>
        <v>W</v>
      </c>
      <c r="C4512" t="s">
        <v>4541</v>
      </c>
      <c r="D4512" t="s">
        <v>5030</v>
      </c>
      <c r="E4512">
        <f t="shared" ca="1" si="636"/>
        <v>0</v>
      </c>
      <c r="H4512" t="str">
        <f t="shared" ca="1" si="637"/>
        <v>'Simpl. All tex.-dual tex'!</v>
      </c>
      <c r="I4512" t="str">
        <f t="shared" ca="1" si="638"/>
        <v>'Simpl. All tex.-dual tex'!</v>
      </c>
      <c r="J4512">
        <f t="shared" ca="1" si="639"/>
        <v>0</v>
      </c>
      <c r="K4512">
        <f t="shared" ca="1" si="640"/>
        <v>0</v>
      </c>
      <c r="N4512" t="str">
        <f t="shared" ca="1" si="641"/>
        <v>D:z</v>
      </c>
      <c r="O4512" t="str">
        <f t="shared" ca="1" si="642"/>
        <v>D7:z7</v>
      </c>
    </row>
    <row r="4513" spans="1:15">
      <c r="A4513" t="str">
        <f t="shared" si="634"/>
        <v>15</v>
      </c>
      <c r="B4513" t="str">
        <f t="shared" ca="1" si="635"/>
        <v>W</v>
      </c>
      <c r="C4513" t="s">
        <v>4571</v>
      </c>
      <c r="D4513" t="s">
        <v>5031</v>
      </c>
      <c r="E4513">
        <f t="shared" ca="1" si="636"/>
        <v>0</v>
      </c>
      <c r="H4513" t="str">
        <f t="shared" ca="1" si="637"/>
        <v>'Simpl. All tex.-dual tex'!</v>
      </c>
      <c r="I4513" t="str">
        <f t="shared" ca="1" si="638"/>
        <v>'Simpl. All tex.-dual tex'!</v>
      </c>
      <c r="J4513">
        <f t="shared" ca="1" si="639"/>
        <v>0</v>
      </c>
      <c r="K4513">
        <f t="shared" ca="1" si="640"/>
        <v>0</v>
      </c>
      <c r="N4513" t="str">
        <f t="shared" ca="1" si="641"/>
        <v>D:z</v>
      </c>
      <c r="O4513" t="str">
        <f t="shared" ca="1" si="642"/>
        <v>D7:z7</v>
      </c>
    </row>
    <row r="4514" spans="1:15">
      <c r="A4514" t="str">
        <f t="shared" si="634"/>
        <v>15</v>
      </c>
      <c r="B4514" t="str">
        <f t="shared" ca="1" si="635"/>
        <v>W</v>
      </c>
      <c r="C4514" t="s">
        <v>4601</v>
      </c>
      <c r="D4514" t="s">
        <v>5032</v>
      </c>
      <c r="E4514">
        <f t="shared" ca="1" si="636"/>
        <v>0</v>
      </c>
      <c r="H4514" t="str">
        <f t="shared" ca="1" si="637"/>
        <v>'Simpl. All tex.-dual tex'!</v>
      </c>
      <c r="I4514" t="str">
        <f t="shared" ca="1" si="638"/>
        <v>'Simpl. All tex.-dual tex'!</v>
      </c>
      <c r="J4514">
        <f t="shared" ca="1" si="639"/>
        <v>0</v>
      </c>
      <c r="K4514">
        <f t="shared" ca="1" si="640"/>
        <v>0</v>
      </c>
      <c r="N4514" t="str">
        <f t="shared" ca="1" si="641"/>
        <v>D:z</v>
      </c>
      <c r="O4514" t="str">
        <f t="shared" ca="1" si="642"/>
        <v>D7:z7</v>
      </c>
    </row>
    <row r="4515" spans="1:15">
      <c r="A4515" t="str">
        <f t="shared" si="634"/>
        <v>15</v>
      </c>
      <c r="B4515" t="str">
        <f t="shared" ca="1" si="635"/>
        <v>W</v>
      </c>
      <c r="C4515" t="s">
        <v>4631</v>
      </c>
      <c r="D4515" t="s">
        <v>5033</v>
      </c>
      <c r="E4515">
        <f t="shared" ca="1" si="636"/>
        <v>0</v>
      </c>
      <c r="H4515" t="str">
        <f t="shared" ca="1" si="637"/>
        <v>'Simpl. All tex.-dual tex'!</v>
      </c>
      <c r="I4515" t="str">
        <f t="shared" ca="1" si="638"/>
        <v>'Simpl. All tex.-dual tex'!</v>
      </c>
      <c r="J4515">
        <f t="shared" ca="1" si="639"/>
        <v>0</v>
      </c>
      <c r="K4515">
        <f t="shared" ca="1" si="640"/>
        <v>0</v>
      </c>
      <c r="N4515" t="str">
        <f t="shared" ca="1" si="641"/>
        <v>D:z</v>
      </c>
      <c r="O4515" t="str">
        <f t="shared" ca="1" si="642"/>
        <v>D7:z7</v>
      </c>
    </row>
    <row r="4516" spans="1:15">
      <c r="A4516" t="str">
        <f t="shared" si="634"/>
        <v>15</v>
      </c>
      <c r="B4516" t="str">
        <f t="shared" ca="1" si="635"/>
        <v>W</v>
      </c>
      <c r="C4516" t="s">
        <v>4646</v>
      </c>
      <c r="D4516" t="s">
        <v>5034</v>
      </c>
      <c r="E4516">
        <f t="shared" ca="1" si="636"/>
        <v>0</v>
      </c>
      <c r="H4516" t="str">
        <f t="shared" ca="1" si="637"/>
        <v>'Simpl. All tex.-dual tex'!</v>
      </c>
      <c r="I4516" t="str">
        <f t="shared" ca="1" si="638"/>
        <v>'Simpl. All tex.-dual tex'!</v>
      </c>
      <c r="J4516">
        <f t="shared" ca="1" si="639"/>
        <v>0</v>
      </c>
      <c r="K4516">
        <f t="shared" ca="1" si="640"/>
        <v>0</v>
      </c>
      <c r="N4516" t="str">
        <f t="shared" ca="1" si="641"/>
        <v>D:z</v>
      </c>
      <c r="O4516" t="str">
        <f t="shared" ca="1" si="642"/>
        <v>D7:z7</v>
      </c>
    </row>
    <row r="4517" spans="1:15">
      <c r="A4517" t="str">
        <f t="shared" si="634"/>
        <v>15</v>
      </c>
      <c r="B4517" t="str">
        <f t="shared" ca="1" si="635"/>
        <v>W</v>
      </c>
      <c r="C4517" t="s">
        <v>4661</v>
      </c>
      <c r="D4517" t="s">
        <v>5035</v>
      </c>
      <c r="E4517">
        <f t="shared" ca="1" si="636"/>
        <v>0</v>
      </c>
      <c r="H4517" t="str">
        <f t="shared" ca="1" si="637"/>
        <v>'Simpl. All tex.-dual tex'!</v>
      </c>
      <c r="I4517" t="str">
        <f t="shared" ca="1" si="638"/>
        <v>'Simpl. All tex.-dual tex'!</v>
      </c>
      <c r="J4517">
        <f t="shared" ca="1" si="639"/>
        <v>0</v>
      </c>
      <c r="K4517">
        <f t="shared" ca="1" si="640"/>
        <v>0</v>
      </c>
      <c r="N4517" t="str">
        <f t="shared" ca="1" si="641"/>
        <v>D:z</v>
      </c>
      <c r="O4517" t="str">
        <f t="shared" ca="1" si="642"/>
        <v>D7:z7</v>
      </c>
    </row>
    <row r="4518" spans="1:15">
      <c r="A4518" t="str">
        <f t="shared" si="634"/>
        <v>15</v>
      </c>
      <c r="B4518" t="str">
        <f t="shared" ca="1" si="635"/>
        <v>W</v>
      </c>
      <c r="C4518" t="s">
        <v>4676</v>
      </c>
      <c r="D4518" t="s">
        <v>5036</v>
      </c>
      <c r="E4518">
        <f t="shared" ca="1" si="636"/>
        <v>0</v>
      </c>
      <c r="H4518" t="str">
        <f t="shared" ca="1" si="637"/>
        <v>'Simpl. All tex.-dual tex'!</v>
      </c>
      <c r="I4518" t="str">
        <f t="shared" ca="1" si="638"/>
        <v>'Simpl. All tex.-dual tex'!</v>
      </c>
      <c r="J4518">
        <f t="shared" ca="1" si="639"/>
        <v>0</v>
      </c>
      <c r="K4518">
        <f t="shared" ca="1" si="640"/>
        <v>0</v>
      </c>
      <c r="N4518" t="str">
        <f t="shared" ca="1" si="641"/>
        <v>D:z</v>
      </c>
      <c r="O4518" t="str">
        <f t="shared" ca="1" si="642"/>
        <v>D7:z7</v>
      </c>
    </row>
    <row r="4519" spans="1:15">
      <c r="A4519" t="str">
        <f t="shared" si="634"/>
        <v>15</v>
      </c>
      <c r="B4519" t="str">
        <f t="shared" ca="1" si="635"/>
        <v>W</v>
      </c>
      <c r="C4519" t="s">
        <v>4691</v>
      </c>
      <c r="D4519" t="s">
        <v>5037</v>
      </c>
      <c r="E4519">
        <f t="shared" ca="1" si="636"/>
        <v>0</v>
      </c>
      <c r="H4519" t="str">
        <f t="shared" ca="1" si="637"/>
        <v>'Simpl. All tex.-dual tex'!</v>
      </c>
      <c r="I4519" t="str">
        <f t="shared" ca="1" si="638"/>
        <v>'Simpl. All tex.-dual tex'!</v>
      </c>
      <c r="J4519">
        <f t="shared" ca="1" si="639"/>
        <v>0</v>
      </c>
      <c r="K4519">
        <f t="shared" ca="1" si="640"/>
        <v>0</v>
      </c>
      <c r="N4519" t="str">
        <f t="shared" ca="1" si="641"/>
        <v>D:z</v>
      </c>
      <c r="O4519" t="str">
        <f t="shared" ca="1" si="642"/>
        <v>D7:z7</v>
      </c>
    </row>
    <row r="4520" spans="1:15">
      <c r="A4520" t="str">
        <f t="shared" ref="A4520:A4576" si="643">MID(D4520,LEN(C4520)+2,LEN(D4520)-LEN(C4520))</f>
        <v>15</v>
      </c>
      <c r="B4520" t="str">
        <f t="shared" ca="1" si="635"/>
        <v>W</v>
      </c>
      <c r="C4520" t="s">
        <v>4706</v>
      </c>
      <c r="D4520" t="s">
        <v>5038</v>
      </c>
      <c r="E4520">
        <f t="shared" ca="1" si="636"/>
        <v>0</v>
      </c>
      <c r="H4520" t="str">
        <f t="shared" ca="1" si="637"/>
        <v>'Simpl. All tex.-dual tex'!</v>
      </c>
      <c r="I4520" t="str">
        <f t="shared" ca="1" si="638"/>
        <v>'Simpl. All tex.-dual tex'!</v>
      </c>
      <c r="J4520">
        <f t="shared" ca="1" si="639"/>
        <v>0</v>
      </c>
      <c r="K4520">
        <f t="shared" ca="1" si="640"/>
        <v>0</v>
      </c>
      <c r="N4520" t="str">
        <f t="shared" ca="1" si="641"/>
        <v>D:z</v>
      </c>
      <c r="O4520" t="str">
        <f t="shared" ca="1" si="642"/>
        <v>D7:z7</v>
      </c>
    </row>
    <row r="4521" spans="1:15">
      <c r="A4521" t="str">
        <f t="shared" si="643"/>
        <v>15</v>
      </c>
      <c r="B4521" t="str">
        <f t="shared" ca="1" si="635"/>
        <v>W</v>
      </c>
      <c r="C4521" t="s">
        <v>4721</v>
      </c>
      <c r="D4521" t="s">
        <v>5039</v>
      </c>
      <c r="E4521">
        <f t="shared" ca="1" si="636"/>
        <v>0</v>
      </c>
      <c r="H4521" t="str">
        <f t="shared" ca="1" si="637"/>
        <v>'Simpl. All tex.-dual tex'!</v>
      </c>
      <c r="I4521" t="str">
        <f t="shared" ca="1" si="638"/>
        <v>'Simpl. All tex.-dual tex'!</v>
      </c>
      <c r="J4521">
        <f t="shared" ca="1" si="639"/>
        <v>0</v>
      </c>
      <c r="K4521">
        <f t="shared" ca="1" si="640"/>
        <v>0</v>
      </c>
      <c r="N4521" t="str">
        <f t="shared" ca="1" si="641"/>
        <v>D:z</v>
      </c>
      <c r="O4521" t="str">
        <f t="shared" ca="1" si="642"/>
        <v>D7:z7</v>
      </c>
    </row>
    <row r="4522" spans="1:15">
      <c r="A4522" t="str">
        <f t="shared" ref="A4522:A4538" si="644">MID(D4522,LEN(C4522)+2,LEN(D4522)-LEN(C4522))</f>
        <v>15</v>
      </c>
      <c r="B4522" t="str">
        <f t="shared" ca="1" si="635"/>
        <v>W</v>
      </c>
      <c r="C4522" t="s">
        <v>4736</v>
      </c>
      <c r="D4522" t="s">
        <v>5040</v>
      </c>
      <c r="E4522">
        <f t="shared" ca="1" si="636"/>
        <v>0</v>
      </c>
      <c r="H4522" t="str">
        <f t="shared" ca="1" si="637"/>
        <v>'Simpl. All tex.-dual tex'!</v>
      </c>
      <c r="I4522" t="str">
        <f t="shared" ca="1" si="638"/>
        <v>'Simpl. All tex.-dual tex'!</v>
      </c>
      <c r="J4522">
        <f t="shared" ca="1" si="639"/>
        <v>0</v>
      </c>
      <c r="K4522">
        <f t="shared" ca="1" si="640"/>
        <v>0</v>
      </c>
      <c r="N4522" t="str">
        <f t="shared" ca="1" si="641"/>
        <v>D:z</v>
      </c>
      <c r="O4522" t="str">
        <f t="shared" ca="1" si="642"/>
        <v>D7:z7</v>
      </c>
    </row>
    <row r="4523" spans="1:15">
      <c r="A4523" t="str">
        <f t="shared" si="644"/>
        <v>15</v>
      </c>
      <c r="B4523" t="str">
        <f t="shared" ca="1" si="635"/>
        <v>W</v>
      </c>
      <c r="C4523" t="s">
        <v>4751</v>
      </c>
      <c r="D4523" t="s">
        <v>5041</v>
      </c>
      <c r="E4523">
        <f t="shared" ca="1" si="636"/>
        <v>0</v>
      </c>
      <c r="H4523" t="str">
        <f t="shared" ca="1" si="637"/>
        <v>'Simpl. All tex.-dual tex'!</v>
      </c>
      <c r="I4523" t="str">
        <f t="shared" ca="1" si="638"/>
        <v>'Simpl. All tex.-dual tex'!</v>
      </c>
      <c r="J4523">
        <f t="shared" ca="1" si="639"/>
        <v>0</v>
      </c>
      <c r="K4523">
        <f t="shared" ca="1" si="640"/>
        <v>0</v>
      </c>
      <c r="N4523" t="str">
        <f t="shared" ca="1" si="641"/>
        <v>D:z</v>
      </c>
      <c r="O4523" t="str">
        <f t="shared" ca="1" si="642"/>
        <v>D7:z7</v>
      </c>
    </row>
    <row r="4524" spans="1:15">
      <c r="A4524" t="str">
        <f t="shared" si="644"/>
        <v>15</v>
      </c>
      <c r="B4524" t="str">
        <f t="shared" ca="1" si="635"/>
        <v>W</v>
      </c>
      <c r="C4524" t="s">
        <v>342</v>
      </c>
      <c r="D4524" t="s">
        <v>5075</v>
      </c>
      <c r="E4524">
        <f t="shared" ca="1" si="636"/>
        <v>0</v>
      </c>
      <c r="H4524" t="str">
        <f t="shared" ca="1" si="637"/>
        <v>'Simpl. All tex.-dual tex'!</v>
      </c>
      <c r="I4524" t="str">
        <f t="shared" ca="1" si="638"/>
        <v>'Simpl. All tex.-dual tex'!</v>
      </c>
      <c r="J4524">
        <f t="shared" ca="1" si="639"/>
        <v>0</v>
      </c>
      <c r="K4524">
        <f t="shared" ca="1" si="640"/>
        <v>0</v>
      </c>
      <c r="N4524" t="str">
        <f t="shared" ca="1" si="641"/>
        <v>D:z</v>
      </c>
      <c r="O4524" t="str">
        <f t="shared" ca="1" si="642"/>
        <v>D7:z7</v>
      </c>
    </row>
    <row r="4525" spans="1:15">
      <c r="A4525" t="str">
        <f t="shared" si="644"/>
        <v>15</v>
      </c>
      <c r="B4525" t="str">
        <f t="shared" ca="1" si="635"/>
        <v>W</v>
      </c>
      <c r="C4525" t="s">
        <v>343</v>
      </c>
      <c r="D4525" t="s">
        <v>5085</v>
      </c>
      <c r="E4525">
        <f t="shared" ca="1" si="636"/>
        <v>0</v>
      </c>
      <c r="H4525" t="str">
        <f t="shared" ca="1" si="637"/>
        <v>'Simpl. All tex.-dual tex'!</v>
      </c>
      <c r="I4525" t="str">
        <f t="shared" ca="1" si="638"/>
        <v>'Simpl. All tex.-dual tex'!</v>
      </c>
      <c r="J4525">
        <f t="shared" ca="1" si="639"/>
        <v>0</v>
      </c>
      <c r="K4525">
        <f t="shared" ca="1" si="640"/>
        <v>0</v>
      </c>
      <c r="N4525" t="str">
        <f t="shared" ca="1" si="641"/>
        <v>D:z</v>
      </c>
      <c r="O4525" t="str">
        <f t="shared" ca="1" si="642"/>
        <v>D7:z7</v>
      </c>
    </row>
    <row r="4526" spans="1:15">
      <c r="A4526" t="str">
        <f t="shared" si="644"/>
        <v>15</v>
      </c>
      <c r="B4526" t="str">
        <f t="shared" ca="1" si="635"/>
        <v>W</v>
      </c>
      <c r="C4526" t="s">
        <v>344</v>
      </c>
      <c r="D4526" t="s">
        <v>5086</v>
      </c>
      <c r="E4526">
        <f t="shared" ca="1" si="636"/>
        <v>0</v>
      </c>
      <c r="H4526" t="str">
        <f t="shared" ca="1" si="637"/>
        <v>'Simpl. All tex.-dual tex'!</v>
      </c>
      <c r="I4526" t="str">
        <f t="shared" ca="1" si="638"/>
        <v>'Simpl. All tex.-dual tex'!</v>
      </c>
      <c r="J4526">
        <f t="shared" ca="1" si="639"/>
        <v>0</v>
      </c>
      <c r="K4526">
        <f t="shared" ca="1" si="640"/>
        <v>0</v>
      </c>
      <c r="N4526" t="str">
        <f t="shared" ca="1" si="641"/>
        <v>D:z</v>
      </c>
      <c r="O4526" t="str">
        <f t="shared" ca="1" si="642"/>
        <v>D7:z7</v>
      </c>
    </row>
    <row r="4527" spans="1:15">
      <c r="A4527" t="str">
        <f t="shared" si="644"/>
        <v>15</v>
      </c>
      <c r="B4527" t="str">
        <f t="shared" ca="1" si="635"/>
        <v>W</v>
      </c>
      <c r="C4527" t="s">
        <v>345</v>
      </c>
      <c r="D4527" t="s">
        <v>5087</v>
      </c>
      <c r="E4527">
        <f t="shared" ca="1" si="636"/>
        <v>0</v>
      </c>
      <c r="H4527" t="str">
        <f t="shared" ca="1" si="637"/>
        <v>'Simpl. All tex.-dual tex'!</v>
      </c>
      <c r="I4527" t="str">
        <f t="shared" ca="1" si="638"/>
        <v>'Simpl. All tex.-dual tex'!</v>
      </c>
      <c r="J4527">
        <f t="shared" ca="1" si="639"/>
        <v>0</v>
      </c>
      <c r="K4527">
        <f t="shared" ca="1" si="640"/>
        <v>0</v>
      </c>
      <c r="N4527" t="str">
        <f t="shared" ca="1" si="641"/>
        <v>D:z</v>
      </c>
      <c r="O4527" t="str">
        <f t="shared" ca="1" si="642"/>
        <v>D7:z7</v>
      </c>
    </row>
    <row r="4528" spans="1:15">
      <c r="A4528" t="str">
        <f t="shared" si="644"/>
        <v>15</v>
      </c>
      <c r="B4528" t="str">
        <f t="shared" ca="1" si="635"/>
        <v>W</v>
      </c>
      <c r="C4528" t="s">
        <v>346</v>
      </c>
      <c r="D4528" t="s">
        <v>5088</v>
      </c>
      <c r="E4528">
        <f t="shared" ca="1" si="636"/>
        <v>0</v>
      </c>
      <c r="H4528" t="str">
        <f t="shared" ca="1" si="637"/>
        <v>'Simpl. All tex.-dual tex'!</v>
      </c>
      <c r="I4528" t="str">
        <f t="shared" ca="1" si="638"/>
        <v>'Simpl. All tex.-dual tex'!</v>
      </c>
      <c r="J4528">
        <f t="shared" ca="1" si="639"/>
        <v>0</v>
      </c>
      <c r="K4528">
        <f t="shared" ca="1" si="640"/>
        <v>0</v>
      </c>
      <c r="N4528" t="str">
        <f t="shared" ca="1" si="641"/>
        <v>D:z</v>
      </c>
      <c r="O4528" t="str">
        <f t="shared" ca="1" si="642"/>
        <v>D7:z7</v>
      </c>
    </row>
    <row r="4529" spans="1:15">
      <c r="A4529" t="str">
        <f t="shared" si="644"/>
        <v>15</v>
      </c>
      <c r="B4529" t="str">
        <f t="shared" ca="1" si="635"/>
        <v>W</v>
      </c>
      <c r="C4529" t="s">
        <v>347</v>
      </c>
      <c r="D4529" t="s">
        <v>5089</v>
      </c>
      <c r="E4529">
        <f t="shared" ca="1" si="636"/>
        <v>0</v>
      </c>
      <c r="H4529" t="str">
        <f t="shared" ca="1" si="637"/>
        <v>'Simpl. All tex.-dual tex'!</v>
      </c>
      <c r="I4529" t="str">
        <f t="shared" ca="1" si="638"/>
        <v>'Simpl. All tex.-dual tex'!</v>
      </c>
      <c r="J4529">
        <f t="shared" ca="1" si="639"/>
        <v>0</v>
      </c>
      <c r="K4529">
        <f t="shared" ca="1" si="640"/>
        <v>0</v>
      </c>
      <c r="N4529" t="str">
        <f t="shared" ca="1" si="641"/>
        <v>D:z</v>
      </c>
      <c r="O4529" t="str">
        <f t="shared" ca="1" si="642"/>
        <v>D7:z7</v>
      </c>
    </row>
    <row r="4530" spans="1:15">
      <c r="A4530" t="str">
        <f t="shared" si="644"/>
        <v>15</v>
      </c>
      <c r="B4530" t="str">
        <f t="shared" ca="1" si="635"/>
        <v>W</v>
      </c>
      <c r="C4530" t="s">
        <v>348</v>
      </c>
      <c r="D4530" t="s">
        <v>5090</v>
      </c>
      <c r="E4530">
        <f t="shared" ca="1" si="636"/>
        <v>0</v>
      </c>
      <c r="H4530" t="str">
        <f t="shared" ca="1" si="637"/>
        <v>'Simpl. All tex.-dual tex'!</v>
      </c>
      <c r="I4530" t="str">
        <f t="shared" ca="1" si="638"/>
        <v>'Simpl. All tex.-dual tex'!</v>
      </c>
      <c r="J4530">
        <f t="shared" ca="1" si="639"/>
        <v>0</v>
      </c>
      <c r="K4530">
        <f t="shared" ca="1" si="640"/>
        <v>0</v>
      </c>
      <c r="N4530" t="str">
        <f t="shared" ca="1" si="641"/>
        <v>D:z</v>
      </c>
      <c r="O4530" t="str">
        <f t="shared" ca="1" si="642"/>
        <v>D7:z7</v>
      </c>
    </row>
    <row r="4531" spans="1:15">
      <c r="A4531" t="str">
        <f t="shared" si="644"/>
        <v>15</v>
      </c>
      <c r="B4531" t="str">
        <f t="shared" ca="1" si="635"/>
        <v>W</v>
      </c>
      <c r="C4531" t="s">
        <v>2904</v>
      </c>
      <c r="D4531" t="s">
        <v>5233</v>
      </c>
      <c r="E4531">
        <f t="shared" ca="1" si="636"/>
        <v>0</v>
      </c>
      <c r="H4531" t="str">
        <f t="shared" ca="1" si="637"/>
        <v>'Simpl. All tex.-dual tex'!</v>
      </c>
      <c r="I4531" t="str">
        <f t="shared" ca="1" si="638"/>
        <v>'Simpl. All tex.-dual tex'!</v>
      </c>
      <c r="J4531">
        <f t="shared" ca="1" si="639"/>
        <v>0</v>
      </c>
      <c r="K4531">
        <f t="shared" ca="1" si="640"/>
        <v>0</v>
      </c>
      <c r="N4531" t="str">
        <f t="shared" ca="1" si="641"/>
        <v>D:z</v>
      </c>
      <c r="O4531" t="str">
        <f t="shared" ca="1" si="642"/>
        <v>D7:z7</v>
      </c>
    </row>
    <row r="4532" spans="1:15">
      <c r="A4532" t="str">
        <f t="shared" si="644"/>
        <v>15</v>
      </c>
      <c r="B4532" t="str">
        <f t="shared" ca="1" si="635"/>
        <v>W</v>
      </c>
      <c r="C4532" t="s">
        <v>2919</v>
      </c>
      <c r="D4532" t="s">
        <v>5234</v>
      </c>
      <c r="E4532">
        <f t="shared" ca="1" si="636"/>
        <v>0</v>
      </c>
      <c r="H4532" t="str">
        <f t="shared" ca="1" si="637"/>
        <v>'Simpl. All tex.-dual tex'!</v>
      </c>
      <c r="I4532" t="str">
        <f t="shared" ca="1" si="638"/>
        <v>'Simpl. All tex.-dual tex'!</v>
      </c>
      <c r="J4532">
        <f t="shared" ca="1" si="639"/>
        <v>0</v>
      </c>
      <c r="K4532">
        <f t="shared" ca="1" si="640"/>
        <v>0</v>
      </c>
      <c r="N4532" t="str">
        <f t="shared" ca="1" si="641"/>
        <v>D:z</v>
      </c>
      <c r="O4532" t="str">
        <f t="shared" ca="1" si="642"/>
        <v>D7:z7</v>
      </c>
    </row>
    <row r="4533" spans="1:15">
      <c r="A4533" t="str">
        <f t="shared" si="644"/>
        <v>15</v>
      </c>
      <c r="B4533" t="str">
        <f t="shared" ca="1" si="635"/>
        <v>W</v>
      </c>
      <c r="C4533" t="s">
        <v>2934</v>
      </c>
      <c r="D4533" t="s">
        <v>5235</v>
      </c>
      <c r="E4533">
        <f t="shared" ca="1" si="636"/>
        <v>0</v>
      </c>
      <c r="H4533" t="str">
        <f t="shared" ca="1" si="637"/>
        <v>'Simpl. All tex.-dual tex'!</v>
      </c>
      <c r="I4533" t="str">
        <f t="shared" ca="1" si="638"/>
        <v>'Simpl. All tex.-dual tex'!</v>
      </c>
      <c r="J4533">
        <f t="shared" ca="1" si="639"/>
        <v>0</v>
      </c>
      <c r="K4533">
        <f t="shared" ca="1" si="640"/>
        <v>0</v>
      </c>
      <c r="N4533" t="str">
        <f t="shared" ca="1" si="641"/>
        <v>D:z</v>
      </c>
      <c r="O4533" t="str">
        <f t="shared" ca="1" si="642"/>
        <v>D7:z7</v>
      </c>
    </row>
    <row r="4534" spans="1:15">
      <c r="A4534" t="str">
        <f t="shared" si="644"/>
        <v>15</v>
      </c>
      <c r="B4534" t="str">
        <f t="shared" ca="1" si="635"/>
        <v>W</v>
      </c>
      <c r="C4534" t="s">
        <v>2949</v>
      </c>
      <c r="D4534" t="s">
        <v>5236</v>
      </c>
      <c r="E4534">
        <f t="shared" ca="1" si="636"/>
        <v>0</v>
      </c>
      <c r="H4534" t="str">
        <f t="shared" ca="1" si="637"/>
        <v>'Simpl. All tex.-dual tex'!</v>
      </c>
      <c r="I4534" t="str">
        <f t="shared" ca="1" si="638"/>
        <v>'Simpl. All tex.-dual tex'!</v>
      </c>
      <c r="J4534">
        <f t="shared" ca="1" si="639"/>
        <v>0</v>
      </c>
      <c r="K4534">
        <f t="shared" ca="1" si="640"/>
        <v>0</v>
      </c>
      <c r="N4534" t="str">
        <f t="shared" ca="1" si="641"/>
        <v>D:z</v>
      </c>
      <c r="O4534" t="str">
        <f t="shared" ca="1" si="642"/>
        <v>D7:z7</v>
      </c>
    </row>
    <row r="4535" spans="1:15">
      <c r="A4535" t="str">
        <f t="shared" si="644"/>
        <v>15</v>
      </c>
      <c r="B4535" t="str">
        <f t="shared" ca="1" si="635"/>
        <v>W</v>
      </c>
      <c r="C4535" t="s">
        <v>2964</v>
      </c>
      <c r="D4535" t="s">
        <v>5237</v>
      </c>
      <c r="E4535">
        <f t="shared" ca="1" si="636"/>
        <v>0</v>
      </c>
      <c r="H4535" t="str">
        <f t="shared" ca="1" si="637"/>
        <v>'Simpl. All tex.-dual tex'!</v>
      </c>
      <c r="I4535" t="str">
        <f t="shared" ca="1" si="638"/>
        <v>'Simpl. All tex.-dual tex'!</v>
      </c>
      <c r="J4535">
        <f t="shared" ca="1" si="639"/>
        <v>0</v>
      </c>
      <c r="K4535">
        <f t="shared" ca="1" si="640"/>
        <v>0</v>
      </c>
      <c r="N4535" t="str">
        <f t="shared" ca="1" si="641"/>
        <v>D:z</v>
      </c>
      <c r="O4535" t="str">
        <f t="shared" ca="1" si="642"/>
        <v>D7:z7</v>
      </c>
    </row>
    <row r="4536" spans="1:15">
      <c r="A4536" t="str">
        <f t="shared" si="644"/>
        <v>15</v>
      </c>
      <c r="B4536" t="str">
        <f t="shared" ca="1" si="635"/>
        <v>W</v>
      </c>
      <c r="C4536" t="s">
        <v>2979</v>
      </c>
      <c r="D4536" t="s">
        <v>5238</v>
      </c>
      <c r="E4536">
        <f t="shared" ca="1" si="636"/>
        <v>0</v>
      </c>
      <c r="H4536" t="str">
        <f t="shared" ca="1" si="637"/>
        <v>'Simpl. All tex.-dual tex'!</v>
      </c>
      <c r="I4536" t="str">
        <f t="shared" ca="1" si="638"/>
        <v>'Simpl. All tex.-dual tex'!</v>
      </c>
      <c r="J4536">
        <f t="shared" ca="1" si="639"/>
        <v>0</v>
      </c>
      <c r="K4536">
        <f t="shared" ca="1" si="640"/>
        <v>0</v>
      </c>
      <c r="N4536" t="str">
        <f t="shared" ca="1" si="641"/>
        <v>D:z</v>
      </c>
      <c r="O4536" t="str">
        <f t="shared" ca="1" si="642"/>
        <v>D7:z7</v>
      </c>
    </row>
    <row r="4537" spans="1:15">
      <c r="A4537" t="str">
        <f t="shared" si="644"/>
        <v>15</v>
      </c>
      <c r="B4537" t="str">
        <f t="shared" ca="1" si="635"/>
        <v>W</v>
      </c>
      <c r="C4537" t="s">
        <v>2994</v>
      </c>
      <c r="D4537" t="s">
        <v>5239</v>
      </c>
      <c r="E4537">
        <f t="shared" ca="1" si="636"/>
        <v>0</v>
      </c>
      <c r="H4537" t="str">
        <f t="shared" ca="1" si="637"/>
        <v>'Simpl. All tex.-dual tex'!</v>
      </c>
      <c r="I4537" t="str">
        <f t="shared" ca="1" si="638"/>
        <v>'Simpl. All tex.-dual tex'!</v>
      </c>
      <c r="J4537">
        <f t="shared" ca="1" si="639"/>
        <v>0</v>
      </c>
      <c r="K4537">
        <f t="shared" ca="1" si="640"/>
        <v>0</v>
      </c>
      <c r="N4537" t="str">
        <f t="shared" ca="1" si="641"/>
        <v>D:z</v>
      </c>
      <c r="O4537" t="str">
        <f t="shared" ca="1" si="642"/>
        <v>D7:z7</v>
      </c>
    </row>
    <row r="4538" spans="1:15">
      <c r="A4538" t="str">
        <f t="shared" si="644"/>
        <v>15</v>
      </c>
      <c r="B4538" t="str">
        <f t="shared" ca="1" si="635"/>
        <v>W</v>
      </c>
      <c r="C4538" t="s">
        <v>222</v>
      </c>
      <c r="D4538" t="s">
        <v>5076</v>
      </c>
      <c r="E4538">
        <f t="shared" ca="1" si="636"/>
        <v>0</v>
      </c>
      <c r="H4538" t="str">
        <f t="shared" ca="1" si="637"/>
        <v>'Simpl. All tex.-dual tex'!</v>
      </c>
      <c r="I4538" t="str">
        <f t="shared" ca="1" si="638"/>
        <v>'Simpl. All tex.-dual tex'!</v>
      </c>
      <c r="J4538">
        <f t="shared" ca="1" si="639"/>
        <v>0</v>
      </c>
      <c r="K4538">
        <f t="shared" ca="1" si="640"/>
        <v>0</v>
      </c>
      <c r="N4538" t="str">
        <f t="shared" ca="1" si="641"/>
        <v>D:z</v>
      </c>
      <c r="O4538" t="str">
        <f t="shared" ca="1" si="642"/>
        <v>D7:z7</v>
      </c>
    </row>
    <row r="4539" spans="1:15">
      <c r="A4539" t="str">
        <f t="shared" si="643"/>
        <v>15</v>
      </c>
      <c r="B4539" t="str">
        <f t="shared" ca="1" si="635"/>
        <v>W</v>
      </c>
      <c r="C4539" t="s">
        <v>223</v>
      </c>
      <c r="D4539" t="s">
        <v>5091</v>
      </c>
      <c r="E4539">
        <f t="shared" ca="1" si="636"/>
        <v>0</v>
      </c>
      <c r="H4539" t="str">
        <f t="shared" ca="1" si="637"/>
        <v>'Simpl. All tex.-dual tex'!</v>
      </c>
      <c r="I4539" t="str">
        <f t="shared" ca="1" si="638"/>
        <v>'Simpl. All tex.-dual tex'!</v>
      </c>
      <c r="J4539">
        <f t="shared" ca="1" si="639"/>
        <v>0</v>
      </c>
      <c r="K4539">
        <f t="shared" ca="1" si="640"/>
        <v>0</v>
      </c>
      <c r="N4539" t="str">
        <f t="shared" ca="1" si="641"/>
        <v>D:z</v>
      </c>
      <c r="O4539" t="str">
        <f t="shared" ca="1" si="642"/>
        <v>D7:z7</v>
      </c>
    </row>
    <row r="4540" spans="1:15">
      <c r="A4540" t="str">
        <f t="shared" si="643"/>
        <v>15</v>
      </c>
      <c r="B4540" t="str">
        <f t="shared" ca="1" si="635"/>
        <v>W</v>
      </c>
      <c r="C4540" t="s">
        <v>224</v>
      </c>
      <c r="D4540" t="s">
        <v>5092</v>
      </c>
      <c r="E4540">
        <f t="shared" ca="1" si="636"/>
        <v>0</v>
      </c>
      <c r="H4540" t="str">
        <f t="shared" ca="1" si="637"/>
        <v>'Simpl. All tex.-dual tex'!</v>
      </c>
      <c r="I4540" t="str">
        <f t="shared" ca="1" si="638"/>
        <v>'Simpl. All tex.-dual tex'!</v>
      </c>
      <c r="J4540">
        <f t="shared" ca="1" si="639"/>
        <v>0</v>
      </c>
      <c r="K4540">
        <f t="shared" ca="1" si="640"/>
        <v>0</v>
      </c>
      <c r="N4540" t="str">
        <f t="shared" ca="1" si="641"/>
        <v>D:z</v>
      </c>
      <c r="O4540" t="str">
        <f t="shared" ca="1" si="642"/>
        <v>D7:z7</v>
      </c>
    </row>
    <row r="4541" spans="1:15">
      <c r="A4541" t="str">
        <f t="shared" si="643"/>
        <v>15</v>
      </c>
      <c r="B4541" t="str">
        <f t="shared" ca="1" si="635"/>
        <v>W</v>
      </c>
      <c r="C4541" t="s">
        <v>225</v>
      </c>
      <c r="D4541" t="s">
        <v>5093</v>
      </c>
      <c r="E4541">
        <f t="shared" ca="1" si="636"/>
        <v>0</v>
      </c>
      <c r="H4541" t="str">
        <f t="shared" ca="1" si="637"/>
        <v>'Simpl. All tex.-dual tex'!</v>
      </c>
      <c r="I4541" t="str">
        <f t="shared" ca="1" si="638"/>
        <v>'Simpl. All tex.-dual tex'!</v>
      </c>
      <c r="J4541">
        <f t="shared" ca="1" si="639"/>
        <v>0</v>
      </c>
      <c r="K4541">
        <f t="shared" ca="1" si="640"/>
        <v>0</v>
      </c>
      <c r="N4541" t="str">
        <f t="shared" ca="1" si="641"/>
        <v>D:z</v>
      </c>
      <c r="O4541" t="str">
        <f t="shared" ca="1" si="642"/>
        <v>D7:z7</v>
      </c>
    </row>
    <row r="4542" spans="1:15">
      <c r="A4542" t="str">
        <f t="shared" si="643"/>
        <v>15</v>
      </c>
      <c r="B4542" t="str">
        <f t="shared" ca="1" si="635"/>
        <v>W</v>
      </c>
      <c r="C4542" t="s">
        <v>226</v>
      </c>
      <c r="D4542" t="s">
        <v>5094</v>
      </c>
      <c r="E4542">
        <f t="shared" ca="1" si="636"/>
        <v>0</v>
      </c>
      <c r="H4542" t="str">
        <f t="shared" ca="1" si="637"/>
        <v>'Simpl. All tex.-dual tex'!</v>
      </c>
      <c r="I4542" t="str">
        <f t="shared" ca="1" si="638"/>
        <v>'Simpl. All tex.-dual tex'!</v>
      </c>
      <c r="J4542">
        <f t="shared" ca="1" si="639"/>
        <v>0</v>
      </c>
      <c r="K4542">
        <f t="shared" ca="1" si="640"/>
        <v>0</v>
      </c>
      <c r="N4542" t="str">
        <f t="shared" ca="1" si="641"/>
        <v>D:z</v>
      </c>
      <c r="O4542" t="str">
        <f t="shared" ca="1" si="642"/>
        <v>D7:z7</v>
      </c>
    </row>
    <row r="4543" spans="1:15">
      <c r="A4543" t="str">
        <f t="shared" si="643"/>
        <v>15</v>
      </c>
      <c r="B4543" t="str">
        <f t="shared" ca="1" si="635"/>
        <v>W</v>
      </c>
      <c r="C4543" t="s">
        <v>227</v>
      </c>
      <c r="D4543" t="s">
        <v>5095</v>
      </c>
      <c r="E4543">
        <f t="shared" ca="1" si="636"/>
        <v>0</v>
      </c>
      <c r="H4543" t="str">
        <f t="shared" ca="1" si="637"/>
        <v>'Simpl. All tex.-dual tex'!</v>
      </c>
      <c r="I4543" t="str">
        <f t="shared" ca="1" si="638"/>
        <v>'Simpl. All tex.-dual tex'!</v>
      </c>
      <c r="J4543">
        <f t="shared" ca="1" si="639"/>
        <v>0</v>
      </c>
      <c r="K4543">
        <f t="shared" ca="1" si="640"/>
        <v>0</v>
      </c>
      <c r="N4543" t="str">
        <f t="shared" ca="1" si="641"/>
        <v>D:z</v>
      </c>
      <c r="O4543" t="str">
        <f t="shared" ca="1" si="642"/>
        <v>D7:z7</v>
      </c>
    </row>
    <row r="4544" spans="1:15">
      <c r="A4544" t="str">
        <f t="shared" si="643"/>
        <v>15</v>
      </c>
      <c r="B4544" t="str">
        <f t="shared" ca="1" si="635"/>
        <v>W</v>
      </c>
      <c r="C4544" t="s">
        <v>228</v>
      </c>
      <c r="D4544" t="s">
        <v>5096</v>
      </c>
      <c r="E4544">
        <f t="shared" ca="1" si="636"/>
        <v>0</v>
      </c>
      <c r="H4544" t="str">
        <f t="shared" ca="1" si="637"/>
        <v>'Simpl. All tex.-dual tex'!</v>
      </c>
      <c r="I4544" t="str">
        <f t="shared" ca="1" si="638"/>
        <v>'Simpl. All tex.-dual tex'!</v>
      </c>
      <c r="J4544">
        <f t="shared" ca="1" si="639"/>
        <v>0</v>
      </c>
      <c r="K4544">
        <f t="shared" ca="1" si="640"/>
        <v>0</v>
      </c>
      <c r="N4544" t="str">
        <f t="shared" ca="1" si="641"/>
        <v>D:z</v>
      </c>
      <c r="O4544" t="str">
        <f t="shared" ca="1" si="642"/>
        <v>D7:z7</v>
      </c>
    </row>
    <row r="4545" spans="1:15">
      <c r="A4545" t="str">
        <f t="shared" si="643"/>
        <v>15</v>
      </c>
      <c r="B4545" t="str">
        <f t="shared" ca="1" si="635"/>
        <v>W</v>
      </c>
      <c r="C4545" t="s">
        <v>349</v>
      </c>
      <c r="D4545" t="s">
        <v>5097</v>
      </c>
      <c r="E4545">
        <f t="shared" ca="1" si="636"/>
        <v>0</v>
      </c>
      <c r="H4545" t="str">
        <f t="shared" ca="1" si="637"/>
        <v>'Simpl. All tex.-dual tex'!</v>
      </c>
      <c r="I4545" t="str">
        <f t="shared" ca="1" si="638"/>
        <v>'Simpl. All tex.-dual tex'!</v>
      </c>
      <c r="J4545">
        <f t="shared" ca="1" si="639"/>
        <v>0</v>
      </c>
      <c r="K4545">
        <f t="shared" ca="1" si="640"/>
        <v>0</v>
      </c>
      <c r="N4545" t="str">
        <f t="shared" ca="1" si="641"/>
        <v>D:z</v>
      </c>
      <c r="O4545" t="str">
        <f t="shared" ca="1" si="642"/>
        <v>D7:z7</v>
      </c>
    </row>
    <row r="4546" spans="1:15">
      <c r="A4546" t="str">
        <f t="shared" si="643"/>
        <v>15</v>
      </c>
      <c r="B4546" t="str">
        <f t="shared" ca="1" si="635"/>
        <v>W</v>
      </c>
      <c r="C4546" t="s">
        <v>350</v>
      </c>
      <c r="D4546" t="s">
        <v>5098</v>
      </c>
      <c r="E4546">
        <f t="shared" ca="1" si="636"/>
        <v>0</v>
      </c>
      <c r="H4546" t="str">
        <f t="shared" ca="1" si="637"/>
        <v>'Simpl. All tex.-dual tex'!</v>
      </c>
      <c r="I4546" t="str">
        <f t="shared" ca="1" si="638"/>
        <v>'Simpl. All tex.-dual tex'!</v>
      </c>
      <c r="J4546">
        <f t="shared" ca="1" si="639"/>
        <v>0</v>
      </c>
      <c r="K4546">
        <f t="shared" ca="1" si="640"/>
        <v>0</v>
      </c>
      <c r="N4546" t="str">
        <f t="shared" ca="1" si="641"/>
        <v>D:z</v>
      </c>
      <c r="O4546" t="str">
        <f t="shared" ca="1" si="642"/>
        <v>D7:z7</v>
      </c>
    </row>
    <row r="4547" spans="1:15">
      <c r="A4547" t="str">
        <f t="shared" si="643"/>
        <v>15</v>
      </c>
      <c r="B4547" t="str">
        <f t="shared" ca="1" si="635"/>
        <v>W</v>
      </c>
      <c r="C4547" t="s">
        <v>3009</v>
      </c>
      <c r="D4547" t="s">
        <v>5042</v>
      </c>
      <c r="E4547">
        <f t="shared" ca="1" si="636"/>
        <v>0</v>
      </c>
      <c r="H4547" t="str">
        <f t="shared" ca="1" si="637"/>
        <v>'Simpl. All tex.-dual tex'!</v>
      </c>
      <c r="I4547" t="str">
        <f t="shared" ca="1" si="638"/>
        <v>'Simpl. All tex.-dual tex'!</v>
      </c>
      <c r="J4547">
        <f t="shared" ca="1" si="639"/>
        <v>0</v>
      </c>
      <c r="K4547">
        <f t="shared" ca="1" si="640"/>
        <v>0</v>
      </c>
      <c r="N4547" t="str">
        <f t="shared" ca="1" si="641"/>
        <v>D:z</v>
      </c>
      <c r="O4547" t="str">
        <f t="shared" ca="1" si="642"/>
        <v>D7:z7</v>
      </c>
    </row>
    <row r="4548" spans="1:15">
      <c r="A4548" t="str">
        <f t="shared" si="643"/>
        <v>15</v>
      </c>
      <c r="B4548" t="str">
        <f t="shared" ca="1" si="635"/>
        <v>W</v>
      </c>
      <c r="C4548" t="s">
        <v>3024</v>
      </c>
      <c r="D4548" t="s">
        <v>5043</v>
      </c>
      <c r="E4548">
        <f t="shared" ca="1" si="636"/>
        <v>0</v>
      </c>
      <c r="H4548" t="str">
        <f t="shared" ca="1" si="637"/>
        <v>'Simpl. All tex.-dual tex'!</v>
      </c>
      <c r="I4548" t="str">
        <f t="shared" ca="1" si="638"/>
        <v>'Simpl. All tex.-dual tex'!</v>
      </c>
      <c r="J4548">
        <f t="shared" ca="1" si="639"/>
        <v>0</v>
      </c>
      <c r="K4548">
        <f t="shared" ca="1" si="640"/>
        <v>0</v>
      </c>
      <c r="N4548" t="str">
        <f t="shared" ca="1" si="641"/>
        <v>D:z</v>
      </c>
      <c r="O4548" t="str">
        <f t="shared" ca="1" si="642"/>
        <v>D7:z7</v>
      </c>
    </row>
    <row r="4549" spans="1:15">
      <c r="A4549" t="str">
        <f t="shared" si="643"/>
        <v>15</v>
      </c>
      <c r="B4549" t="str">
        <f t="shared" ca="1" si="635"/>
        <v>W</v>
      </c>
      <c r="C4549" t="s">
        <v>3039</v>
      </c>
      <c r="D4549" t="s">
        <v>5044</v>
      </c>
      <c r="E4549">
        <f t="shared" ca="1" si="636"/>
        <v>0</v>
      </c>
      <c r="H4549" t="str">
        <f t="shared" ca="1" si="637"/>
        <v>'Simpl. All tex.-dual tex'!</v>
      </c>
      <c r="I4549" t="str">
        <f t="shared" ca="1" si="638"/>
        <v>'Simpl. All tex.-dual tex'!</v>
      </c>
      <c r="J4549">
        <f t="shared" ca="1" si="639"/>
        <v>0</v>
      </c>
      <c r="K4549">
        <f t="shared" ca="1" si="640"/>
        <v>0</v>
      </c>
      <c r="N4549" t="str">
        <f t="shared" ca="1" si="641"/>
        <v>D:z</v>
      </c>
      <c r="O4549" t="str">
        <f t="shared" ca="1" si="642"/>
        <v>D7:z7</v>
      </c>
    </row>
    <row r="4550" spans="1:15">
      <c r="A4550" t="str">
        <f t="shared" si="643"/>
        <v>15</v>
      </c>
      <c r="B4550" t="str">
        <f t="shared" ca="1" si="635"/>
        <v>W</v>
      </c>
      <c r="C4550" t="s">
        <v>3054</v>
      </c>
      <c r="D4550" t="s">
        <v>5045</v>
      </c>
      <c r="E4550">
        <f t="shared" ca="1" si="636"/>
        <v>0</v>
      </c>
      <c r="H4550" t="str">
        <f t="shared" ca="1" si="637"/>
        <v>'Simpl. All tex.-dual tex'!</v>
      </c>
      <c r="I4550" t="str">
        <f t="shared" ca="1" si="638"/>
        <v>'Simpl. All tex.-dual tex'!</v>
      </c>
      <c r="J4550">
        <f t="shared" ca="1" si="639"/>
        <v>0</v>
      </c>
      <c r="K4550">
        <f t="shared" ca="1" si="640"/>
        <v>0</v>
      </c>
      <c r="N4550" t="str">
        <f t="shared" ca="1" si="641"/>
        <v>D:z</v>
      </c>
      <c r="O4550" t="str">
        <f t="shared" ca="1" si="642"/>
        <v>D7:z7</v>
      </c>
    </row>
    <row r="4551" spans="1:15">
      <c r="A4551" t="str">
        <f t="shared" si="643"/>
        <v>15</v>
      </c>
      <c r="B4551" t="str">
        <f t="shared" ca="1" si="635"/>
        <v>W</v>
      </c>
      <c r="C4551" t="s">
        <v>3069</v>
      </c>
      <c r="D4551" t="s">
        <v>5046</v>
      </c>
      <c r="E4551">
        <f t="shared" ca="1" si="636"/>
        <v>0</v>
      </c>
      <c r="H4551" t="str">
        <f t="shared" ca="1" si="637"/>
        <v>'Simpl. All tex.-dual tex'!</v>
      </c>
      <c r="I4551" t="str">
        <f t="shared" ca="1" si="638"/>
        <v>'Simpl. All tex.-dual tex'!</v>
      </c>
      <c r="J4551">
        <f t="shared" ca="1" si="639"/>
        <v>0</v>
      </c>
      <c r="K4551">
        <f t="shared" ca="1" si="640"/>
        <v>0</v>
      </c>
      <c r="N4551" t="str">
        <f t="shared" ca="1" si="641"/>
        <v>D:z</v>
      </c>
      <c r="O4551" t="str">
        <f t="shared" ca="1" si="642"/>
        <v>D7:z7</v>
      </c>
    </row>
    <row r="4552" spans="1:15">
      <c r="A4552" t="str">
        <f t="shared" si="643"/>
        <v>15</v>
      </c>
      <c r="B4552" t="str">
        <f t="shared" ca="1" si="635"/>
        <v>W</v>
      </c>
      <c r="C4552" t="s">
        <v>3084</v>
      </c>
      <c r="D4552" t="s">
        <v>5047</v>
      </c>
      <c r="E4552">
        <f t="shared" ca="1" si="636"/>
        <v>0</v>
      </c>
      <c r="H4552" t="str">
        <f t="shared" ca="1" si="637"/>
        <v>'Simpl. All tex.-dual tex'!</v>
      </c>
      <c r="I4552" t="str">
        <f t="shared" ca="1" si="638"/>
        <v>'Simpl. All tex.-dual tex'!</v>
      </c>
      <c r="J4552">
        <f t="shared" ca="1" si="639"/>
        <v>0</v>
      </c>
      <c r="K4552">
        <f t="shared" ca="1" si="640"/>
        <v>0</v>
      </c>
      <c r="N4552" t="str">
        <f t="shared" ca="1" si="641"/>
        <v>D:z</v>
      </c>
      <c r="O4552" t="str">
        <f t="shared" ca="1" si="642"/>
        <v>D7:z7</v>
      </c>
    </row>
    <row r="4553" spans="1:15">
      <c r="A4553" t="str">
        <f t="shared" si="643"/>
        <v>15</v>
      </c>
      <c r="B4553" t="str">
        <f t="shared" ca="1" si="635"/>
        <v>W</v>
      </c>
      <c r="C4553" t="s">
        <v>3099</v>
      </c>
      <c r="D4553" t="s">
        <v>5048</v>
      </c>
      <c r="E4553">
        <f t="shared" ca="1" si="636"/>
        <v>0</v>
      </c>
      <c r="H4553" t="str">
        <f t="shared" ca="1" si="637"/>
        <v>'Simpl. All tex.-dual tex'!</v>
      </c>
      <c r="I4553" t="str">
        <f t="shared" ca="1" si="638"/>
        <v>'Simpl. All tex.-dual tex'!</v>
      </c>
      <c r="J4553">
        <f t="shared" ca="1" si="639"/>
        <v>0</v>
      </c>
      <c r="K4553">
        <f t="shared" ca="1" si="640"/>
        <v>0</v>
      </c>
      <c r="N4553" t="str">
        <f t="shared" ca="1" si="641"/>
        <v>D:z</v>
      </c>
      <c r="O4553" t="str">
        <f t="shared" ca="1" si="642"/>
        <v>D7:z7</v>
      </c>
    </row>
    <row r="4554" spans="1:15">
      <c r="A4554" t="str">
        <f t="shared" si="643"/>
        <v>15</v>
      </c>
      <c r="B4554" t="str">
        <f t="shared" ca="1" si="635"/>
        <v>W</v>
      </c>
      <c r="C4554" t="s">
        <v>4910</v>
      </c>
      <c r="D4554" t="s">
        <v>5049</v>
      </c>
      <c r="E4554">
        <f t="shared" ca="1" si="636"/>
        <v>0</v>
      </c>
      <c r="H4554" t="str">
        <f t="shared" ca="1" si="637"/>
        <v>'Simpl. All tex.-dual tex'!</v>
      </c>
      <c r="I4554" t="str">
        <f t="shared" ca="1" si="638"/>
        <v>'Simpl. All tex.-dual tex'!</v>
      </c>
      <c r="J4554">
        <f t="shared" ca="1" si="639"/>
        <v>0</v>
      </c>
      <c r="K4554">
        <f t="shared" ca="1" si="640"/>
        <v>0</v>
      </c>
      <c r="N4554" t="str">
        <f t="shared" ca="1" si="641"/>
        <v>D:z</v>
      </c>
      <c r="O4554" t="str">
        <f t="shared" ca="1" si="642"/>
        <v>D7:z7</v>
      </c>
    </row>
    <row r="4555" spans="1:15">
      <c r="A4555" t="str">
        <f t="shared" si="643"/>
        <v>15</v>
      </c>
      <c r="B4555" t="str">
        <f t="shared" ref="B4555:B4618" ca="1" si="645">VLOOKUP(H4555,$A$1:$K$3,11,FALSE)</f>
        <v>W</v>
      </c>
      <c r="C4555" t="s">
        <v>4911</v>
      </c>
      <c r="D4555" t="s">
        <v>5050</v>
      </c>
      <c r="E4555">
        <f t="shared" ref="E4555:E4618" ca="1" si="646">IFERROR(VLOOKUP(C4555,INDIRECT($H4555&amp;$N4555),MATCH($A4555,INDIRECT($H4555&amp;$O4555),0),FALSE),0)</f>
        <v>0</v>
      </c>
      <c r="H4555" t="str">
        <f t="shared" ref="H4555:H4618" ca="1" si="647">IF(I4555&lt;&gt;0,I4555,IF(J4555&lt;&gt;0,J4555,K4555))</f>
        <v>'Simpl. All tex.-dual tex'!</v>
      </c>
      <c r="I4555" t="str">
        <f t="shared" ref="I4555:I4618" ca="1" si="648">IF(IFERROR(VLOOKUP(C4555,INDIRECT($G$5&amp;"D:D"),1,FALSE),0)&lt;&gt;0,I$9,0)</f>
        <v>'Simpl. All tex.-dual tex'!</v>
      </c>
      <c r="J4555">
        <f t="shared" ref="J4555:J4618" ca="1" si="649">IF(IFERROR(VLOOKUP(C4555,INDIRECT($G$6&amp;"D:D"),1,FALSE),0)&lt;&gt;0,J$9,0)</f>
        <v>0</v>
      </c>
      <c r="K4555">
        <f t="shared" ref="K4555:K4618" ca="1" si="650">IF(IFERROR(VLOOKUP($C4555,INDIRECT($G$7&amp;"d:d"),1,FALSE),0)&lt;&gt;0,K$9,0)</f>
        <v>0</v>
      </c>
      <c r="N4555" t="str">
        <f t="shared" ref="N4555:N4618" ca="1" si="651">VLOOKUP($H4555,$G$5:$I$7,2,FALSE)</f>
        <v>D:z</v>
      </c>
      <c r="O4555" t="str">
        <f t="shared" ref="O4555:O4618" ca="1" si="652">VLOOKUP($H4555,$G$5:$I$7,3,FALSE)</f>
        <v>D7:z7</v>
      </c>
    </row>
    <row r="4556" spans="1:15">
      <c r="A4556" t="str">
        <f t="shared" si="643"/>
        <v>15</v>
      </c>
      <c r="B4556" t="str">
        <f t="shared" ca="1" si="645"/>
        <v>W</v>
      </c>
      <c r="C4556" t="s">
        <v>351</v>
      </c>
      <c r="D4556" t="s">
        <v>5077</v>
      </c>
      <c r="E4556">
        <f t="shared" ca="1" si="646"/>
        <v>0</v>
      </c>
      <c r="H4556" t="str">
        <f t="shared" ca="1" si="647"/>
        <v>'Simpl. All tex.-dual tex'!</v>
      </c>
      <c r="I4556" t="str">
        <f t="shared" ca="1" si="648"/>
        <v>'Simpl. All tex.-dual tex'!</v>
      </c>
      <c r="J4556">
        <f t="shared" ca="1" si="649"/>
        <v>0</v>
      </c>
      <c r="K4556">
        <f t="shared" ca="1" si="650"/>
        <v>0</v>
      </c>
      <c r="N4556" t="str">
        <f t="shared" ca="1" si="651"/>
        <v>D:z</v>
      </c>
      <c r="O4556" t="str">
        <f t="shared" ca="1" si="652"/>
        <v>D7:z7</v>
      </c>
    </row>
    <row r="4557" spans="1:15">
      <c r="A4557" t="str">
        <f t="shared" si="643"/>
        <v>15</v>
      </c>
      <c r="B4557" t="str">
        <f t="shared" ca="1" si="645"/>
        <v>W</v>
      </c>
      <c r="C4557" t="s">
        <v>352</v>
      </c>
      <c r="D4557" t="s">
        <v>5079</v>
      </c>
      <c r="E4557">
        <f t="shared" ca="1" si="646"/>
        <v>0</v>
      </c>
      <c r="H4557" t="str">
        <f t="shared" ca="1" si="647"/>
        <v>'Simpl. All tex.-dual tex'!</v>
      </c>
      <c r="I4557" t="str">
        <f t="shared" ca="1" si="648"/>
        <v>'Simpl. All tex.-dual tex'!</v>
      </c>
      <c r="J4557">
        <f t="shared" ca="1" si="649"/>
        <v>0</v>
      </c>
      <c r="K4557">
        <f t="shared" ca="1" si="650"/>
        <v>0</v>
      </c>
      <c r="N4557" t="str">
        <f t="shared" ca="1" si="651"/>
        <v>D:z</v>
      </c>
      <c r="O4557" t="str">
        <f t="shared" ca="1" si="652"/>
        <v>D7:z7</v>
      </c>
    </row>
    <row r="4558" spans="1:15">
      <c r="A4558" t="str">
        <f t="shared" si="643"/>
        <v>15</v>
      </c>
      <c r="B4558" t="str">
        <f t="shared" ca="1" si="645"/>
        <v>W</v>
      </c>
      <c r="C4558" t="s">
        <v>353</v>
      </c>
      <c r="D4558" t="s">
        <v>5081</v>
      </c>
      <c r="E4558">
        <f t="shared" ca="1" si="646"/>
        <v>0</v>
      </c>
      <c r="H4558" t="str">
        <f t="shared" ca="1" si="647"/>
        <v>'Simpl. All tex.-dual tex'!</v>
      </c>
      <c r="I4558" t="str">
        <f t="shared" ca="1" si="648"/>
        <v>'Simpl. All tex.-dual tex'!</v>
      </c>
      <c r="J4558">
        <f t="shared" ca="1" si="649"/>
        <v>0</v>
      </c>
      <c r="K4558">
        <f t="shared" ca="1" si="650"/>
        <v>0</v>
      </c>
      <c r="N4558" t="str">
        <f t="shared" ca="1" si="651"/>
        <v>D:z</v>
      </c>
      <c r="O4558" t="str">
        <f t="shared" ca="1" si="652"/>
        <v>D7:z7</v>
      </c>
    </row>
    <row r="4559" spans="1:15">
      <c r="A4559" t="str">
        <f t="shared" si="643"/>
        <v>15</v>
      </c>
      <c r="B4559" t="str">
        <f t="shared" ca="1" si="645"/>
        <v>W</v>
      </c>
      <c r="C4559" t="s">
        <v>354</v>
      </c>
      <c r="D4559" t="s">
        <v>5080</v>
      </c>
      <c r="E4559">
        <f t="shared" ca="1" si="646"/>
        <v>0</v>
      </c>
      <c r="H4559" t="str">
        <f t="shared" ca="1" si="647"/>
        <v>'Simpl. All tex.-dual tex'!</v>
      </c>
      <c r="I4559" t="str">
        <f t="shared" ca="1" si="648"/>
        <v>'Simpl. All tex.-dual tex'!</v>
      </c>
      <c r="J4559">
        <f t="shared" ca="1" si="649"/>
        <v>0</v>
      </c>
      <c r="K4559">
        <f t="shared" ca="1" si="650"/>
        <v>0</v>
      </c>
      <c r="N4559" t="str">
        <f t="shared" ca="1" si="651"/>
        <v>D:z</v>
      </c>
      <c r="O4559" t="str">
        <f t="shared" ca="1" si="652"/>
        <v>D7:z7</v>
      </c>
    </row>
    <row r="4560" spans="1:15">
      <c r="A4560" t="str">
        <f t="shared" si="643"/>
        <v>15</v>
      </c>
      <c r="B4560" t="str">
        <f t="shared" ca="1" si="645"/>
        <v>W</v>
      </c>
      <c r="C4560" t="s">
        <v>355</v>
      </c>
      <c r="D4560" t="s">
        <v>5082</v>
      </c>
      <c r="E4560">
        <f t="shared" ca="1" si="646"/>
        <v>0</v>
      </c>
      <c r="H4560" t="str">
        <f t="shared" ca="1" si="647"/>
        <v>'Simpl. All tex.-dual tex'!</v>
      </c>
      <c r="I4560" t="str">
        <f t="shared" ca="1" si="648"/>
        <v>'Simpl. All tex.-dual tex'!</v>
      </c>
      <c r="J4560">
        <f t="shared" ca="1" si="649"/>
        <v>0</v>
      </c>
      <c r="K4560">
        <f t="shared" ca="1" si="650"/>
        <v>0</v>
      </c>
      <c r="N4560" t="str">
        <f t="shared" ca="1" si="651"/>
        <v>D:z</v>
      </c>
      <c r="O4560" t="str">
        <f t="shared" ca="1" si="652"/>
        <v>D7:z7</v>
      </c>
    </row>
    <row r="4561" spans="1:15">
      <c r="A4561" t="str">
        <f t="shared" si="643"/>
        <v>15</v>
      </c>
      <c r="B4561" t="str">
        <f t="shared" ca="1" si="645"/>
        <v>W</v>
      </c>
      <c r="C4561" t="s">
        <v>356</v>
      </c>
      <c r="D4561" t="s">
        <v>5083</v>
      </c>
      <c r="E4561">
        <f t="shared" ca="1" si="646"/>
        <v>0</v>
      </c>
      <c r="H4561" t="str">
        <f t="shared" ca="1" si="647"/>
        <v>'Simpl. All tex.-dual tex'!</v>
      </c>
      <c r="I4561" t="str">
        <f t="shared" ca="1" si="648"/>
        <v>'Simpl. All tex.-dual tex'!</v>
      </c>
      <c r="J4561">
        <f t="shared" ca="1" si="649"/>
        <v>0</v>
      </c>
      <c r="K4561">
        <f t="shared" ca="1" si="650"/>
        <v>0</v>
      </c>
      <c r="N4561" t="str">
        <f t="shared" ca="1" si="651"/>
        <v>D:z</v>
      </c>
      <c r="O4561" t="str">
        <f t="shared" ca="1" si="652"/>
        <v>D7:z7</v>
      </c>
    </row>
    <row r="4562" spans="1:15">
      <c r="A4562" t="str">
        <f t="shared" si="643"/>
        <v>15</v>
      </c>
      <c r="B4562" t="str">
        <f t="shared" ca="1" si="645"/>
        <v>W</v>
      </c>
      <c r="C4562" t="s">
        <v>357</v>
      </c>
      <c r="D4562" t="s">
        <v>5084</v>
      </c>
      <c r="E4562">
        <f t="shared" ca="1" si="646"/>
        <v>0</v>
      </c>
      <c r="H4562" t="str">
        <f t="shared" ca="1" si="647"/>
        <v>'Simpl. All tex.-dual tex'!</v>
      </c>
      <c r="I4562" t="str">
        <f t="shared" ca="1" si="648"/>
        <v>'Simpl. All tex.-dual tex'!</v>
      </c>
      <c r="J4562">
        <f t="shared" ca="1" si="649"/>
        <v>0</v>
      </c>
      <c r="K4562">
        <f t="shared" ca="1" si="650"/>
        <v>0</v>
      </c>
      <c r="N4562" t="str">
        <f t="shared" ca="1" si="651"/>
        <v>D:z</v>
      </c>
      <c r="O4562" t="str">
        <f t="shared" ca="1" si="652"/>
        <v>D7:z7</v>
      </c>
    </row>
    <row r="4563" spans="1:15">
      <c r="A4563" t="str">
        <f t="shared" si="643"/>
        <v>15</v>
      </c>
      <c r="B4563" t="str">
        <f t="shared" ca="1" si="645"/>
        <v>W</v>
      </c>
      <c r="C4563" t="s">
        <v>4766</v>
      </c>
      <c r="D4563" t="s">
        <v>5051</v>
      </c>
      <c r="E4563">
        <f t="shared" ca="1" si="646"/>
        <v>0</v>
      </c>
      <c r="H4563" t="str">
        <f t="shared" ca="1" si="647"/>
        <v>'Simpl. All tex.-dual tex'!</v>
      </c>
      <c r="I4563" t="str">
        <f t="shared" ca="1" si="648"/>
        <v>'Simpl. All tex.-dual tex'!</v>
      </c>
      <c r="J4563">
        <f t="shared" ca="1" si="649"/>
        <v>0</v>
      </c>
      <c r="K4563">
        <f t="shared" ca="1" si="650"/>
        <v>0</v>
      </c>
      <c r="N4563" t="str">
        <f t="shared" ca="1" si="651"/>
        <v>D:z</v>
      </c>
      <c r="O4563" t="str">
        <f t="shared" ca="1" si="652"/>
        <v>D7:z7</v>
      </c>
    </row>
    <row r="4564" spans="1:15">
      <c r="A4564" t="str">
        <f t="shared" si="643"/>
        <v>15</v>
      </c>
      <c r="B4564" t="str">
        <f t="shared" ca="1" si="645"/>
        <v>W</v>
      </c>
      <c r="C4564" t="s">
        <v>4780</v>
      </c>
      <c r="D4564" t="s">
        <v>5052</v>
      </c>
      <c r="E4564">
        <f t="shared" ca="1" si="646"/>
        <v>0</v>
      </c>
      <c r="H4564" t="str">
        <f t="shared" ca="1" si="647"/>
        <v>'Simpl. All tex.-dual tex'!</v>
      </c>
      <c r="I4564" t="str">
        <f t="shared" ca="1" si="648"/>
        <v>'Simpl. All tex.-dual tex'!</v>
      </c>
      <c r="J4564">
        <f t="shared" ca="1" si="649"/>
        <v>0</v>
      </c>
      <c r="K4564">
        <f t="shared" ca="1" si="650"/>
        <v>0</v>
      </c>
      <c r="N4564" t="str">
        <f t="shared" ca="1" si="651"/>
        <v>D:z</v>
      </c>
      <c r="O4564" t="str">
        <f t="shared" ca="1" si="652"/>
        <v>D7:z7</v>
      </c>
    </row>
    <row r="4565" spans="1:15">
      <c r="A4565" t="str">
        <f t="shared" si="643"/>
        <v>15</v>
      </c>
      <c r="B4565" t="str">
        <f t="shared" ca="1" si="645"/>
        <v>W</v>
      </c>
      <c r="C4565" t="s">
        <v>4794</v>
      </c>
      <c r="D4565" t="s">
        <v>5053</v>
      </c>
      <c r="E4565">
        <f t="shared" ca="1" si="646"/>
        <v>0</v>
      </c>
      <c r="H4565" t="str">
        <f t="shared" ca="1" si="647"/>
        <v>'Simpl. All tex.-dual tex'!</v>
      </c>
      <c r="I4565" t="str">
        <f t="shared" ca="1" si="648"/>
        <v>'Simpl. All tex.-dual tex'!</v>
      </c>
      <c r="J4565">
        <f t="shared" ca="1" si="649"/>
        <v>0</v>
      </c>
      <c r="K4565">
        <f t="shared" ca="1" si="650"/>
        <v>0</v>
      </c>
      <c r="N4565" t="str">
        <f t="shared" ca="1" si="651"/>
        <v>D:z</v>
      </c>
      <c r="O4565" t="str">
        <f t="shared" ca="1" si="652"/>
        <v>D7:z7</v>
      </c>
    </row>
    <row r="4566" spans="1:15">
      <c r="A4566" t="str">
        <f t="shared" si="643"/>
        <v>15</v>
      </c>
      <c r="B4566" t="str">
        <f t="shared" ca="1" si="645"/>
        <v>W</v>
      </c>
      <c r="C4566" t="s">
        <v>4808</v>
      </c>
      <c r="D4566" t="s">
        <v>5054</v>
      </c>
      <c r="E4566">
        <f t="shared" ca="1" si="646"/>
        <v>0</v>
      </c>
      <c r="H4566" t="str">
        <f t="shared" ca="1" si="647"/>
        <v>'Simpl. All tex.-dual tex'!</v>
      </c>
      <c r="I4566" t="str">
        <f t="shared" ca="1" si="648"/>
        <v>'Simpl. All tex.-dual tex'!</v>
      </c>
      <c r="J4566">
        <f t="shared" ca="1" si="649"/>
        <v>0</v>
      </c>
      <c r="K4566">
        <f t="shared" ca="1" si="650"/>
        <v>0</v>
      </c>
      <c r="N4566" t="str">
        <f t="shared" ca="1" si="651"/>
        <v>D:z</v>
      </c>
      <c r="O4566" t="str">
        <f t="shared" ca="1" si="652"/>
        <v>D7:z7</v>
      </c>
    </row>
    <row r="4567" spans="1:15">
      <c r="A4567" t="str">
        <f t="shared" si="643"/>
        <v>15</v>
      </c>
      <c r="B4567" t="str">
        <f t="shared" ca="1" si="645"/>
        <v>W</v>
      </c>
      <c r="C4567" t="s">
        <v>4822</v>
      </c>
      <c r="D4567" t="s">
        <v>5055</v>
      </c>
      <c r="E4567">
        <f t="shared" ca="1" si="646"/>
        <v>0</v>
      </c>
      <c r="H4567" t="str">
        <f t="shared" ca="1" si="647"/>
        <v>'Simpl. All tex.-dual tex'!</v>
      </c>
      <c r="I4567" t="str">
        <f t="shared" ca="1" si="648"/>
        <v>'Simpl. All tex.-dual tex'!</v>
      </c>
      <c r="J4567">
        <f t="shared" ca="1" si="649"/>
        <v>0</v>
      </c>
      <c r="K4567">
        <f t="shared" ca="1" si="650"/>
        <v>0</v>
      </c>
      <c r="N4567" t="str">
        <f t="shared" ca="1" si="651"/>
        <v>D:z</v>
      </c>
      <c r="O4567" t="str">
        <f t="shared" ca="1" si="652"/>
        <v>D7:z7</v>
      </c>
    </row>
    <row r="4568" spans="1:15">
      <c r="A4568" t="str">
        <f t="shared" si="643"/>
        <v>15</v>
      </c>
      <c r="B4568" t="str">
        <f t="shared" ca="1" si="645"/>
        <v>W</v>
      </c>
      <c r="C4568" t="s">
        <v>4836</v>
      </c>
      <c r="D4568" t="s">
        <v>5056</v>
      </c>
      <c r="E4568">
        <f t="shared" ca="1" si="646"/>
        <v>0</v>
      </c>
      <c r="H4568" t="str">
        <f t="shared" ca="1" si="647"/>
        <v>'Simpl. All tex.-dual tex'!</v>
      </c>
      <c r="I4568" t="str">
        <f t="shared" ca="1" si="648"/>
        <v>'Simpl. All tex.-dual tex'!</v>
      </c>
      <c r="J4568">
        <f t="shared" ca="1" si="649"/>
        <v>0</v>
      </c>
      <c r="K4568">
        <f t="shared" ca="1" si="650"/>
        <v>0</v>
      </c>
      <c r="N4568" t="str">
        <f t="shared" ca="1" si="651"/>
        <v>D:z</v>
      </c>
      <c r="O4568" t="str">
        <f t="shared" ca="1" si="652"/>
        <v>D7:z7</v>
      </c>
    </row>
    <row r="4569" spans="1:15">
      <c r="A4569" t="str">
        <f t="shared" si="643"/>
        <v>15</v>
      </c>
      <c r="B4569" t="str">
        <f t="shared" ca="1" si="645"/>
        <v>W</v>
      </c>
      <c r="C4569" t="s">
        <v>4850</v>
      </c>
      <c r="D4569" t="s">
        <v>5057</v>
      </c>
      <c r="E4569">
        <f t="shared" ca="1" si="646"/>
        <v>0</v>
      </c>
      <c r="H4569" t="str">
        <f t="shared" ca="1" si="647"/>
        <v>'Simpl. All tex.-dual tex'!</v>
      </c>
      <c r="I4569" t="str">
        <f t="shared" ca="1" si="648"/>
        <v>'Simpl. All tex.-dual tex'!</v>
      </c>
      <c r="J4569">
        <f t="shared" ca="1" si="649"/>
        <v>0</v>
      </c>
      <c r="K4569">
        <f t="shared" ca="1" si="650"/>
        <v>0</v>
      </c>
      <c r="N4569" t="str">
        <f t="shared" ca="1" si="651"/>
        <v>D:z</v>
      </c>
      <c r="O4569" t="str">
        <f t="shared" ca="1" si="652"/>
        <v>D7:z7</v>
      </c>
    </row>
    <row r="4570" spans="1:15">
      <c r="A4570" t="str">
        <f t="shared" si="643"/>
        <v>15</v>
      </c>
      <c r="B4570" t="str">
        <f t="shared" ca="1" si="645"/>
        <v>W</v>
      </c>
      <c r="C4570" t="s">
        <v>2648</v>
      </c>
      <c r="D4570" t="s">
        <v>5058</v>
      </c>
      <c r="E4570">
        <f t="shared" ca="1" si="646"/>
        <v>0</v>
      </c>
      <c r="H4570" t="str">
        <f t="shared" ca="1" si="647"/>
        <v>'Simpl. All tex.-dual tex'!</v>
      </c>
      <c r="I4570" t="str">
        <f t="shared" ca="1" si="648"/>
        <v>'Simpl. All tex.-dual tex'!</v>
      </c>
      <c r="J4570">
        <f t="shared" ca="1" si="649"/>
        <v>0</v>
      </c>
      <c r="K4570">
        <f t="shared" ca="1" si="650"/>
        <v>0</v>
      </c>
      <c r="N4570" t="str">
        <f t="shared" ca="1" si="651"/>
        <v>D:z</v>
      </c>
      <c r="O4570" t="str">
        <f t="shared" ca="1" si="652"/>
        <v>D7:z7</v>
      </c>
    </row>
    <row r="4571" spans="1:15">
      <c r="A4571" t="str">
        <f t="shared" si="643"/>
        <v>15</v>
      </c>
      <c r="B4571" t="str">
        <f t="shared" ca="1" si="645"/>
        <v>W</v>
      </c>
      <c r="C4571" t="s">
        <v>2649</v>
      </c>
      <c r="D4571" t="s">
        <v>5059</v>
      </c>
      <c r="E4571">
        <f t="shared" ca="1" si="646"/>
        <v>0</v>
      </c>
      <c r="H4571" t="str">
        <f t="shared" ca="1" si="647"/>
        <v>'Simpl. All tex.-dual tex'!</v>
      </c>
      <c r="I4571" t="str">
        <f t="shared" ca="1" si="648"/>
        <v>'Simpl. All tex.-dual tex'!</v>
      </c>
      <c r="J4571">
        <f t="shared" ca="1" si="649"/>
        <v>0</v>
      </c>
      <c r="K4571">
        <f t="shared" ca="1" si="650"/>
        <v>0</v>
      </c>
      <c r="N4571" t="str">
        <f t="shared" ca="1" si="651"/>
        <v>D:z</v>
      </c>
      <c r="O4571" t="str">
        <f t="shared" ca="1" si="652"/>
        <v>D7:z7</v>
      </c>
    </row>
    <row r="4572" spans="1:15">
      <c r="A4572" t="str">
        <f t="shared" si="643"/>
        <v>15</v>
      </c>
      <c r="B4572" t="str">
        <f t="shared" ca="1" si="645"/>
        <v>W</v>
      </c>
      <c r="C4572" t="s">
        <v>2650</v>
      </c>
      <c r="D4572" t="s">
        <v>5060</v>
      </c>
      <c r="E4572">
        <f t="shared" ca="1" si="646"/>
        <v>0</v>
      </c>
      <c r="H4572" t="str">
        <f t="shared" ca="1" si="647"/>
        <v>'Simpl. All tex.-dual tex'!</v>
      </c>
      <c r="I4572" t="str">
        <f t="shared" ca="1" si="648"/>
        <v>'Simpl. All tex.-dual tex'!</v>
      </c>
      <c r="J4572">
        <f t="shared" ca="1" si="649"/>
        <v>0</v>
      </c>
      <c r="K4572">
        <f t="shared" ca="1" si="650"/>
        <v>0</v>
      </c>
      <c r="N4572" t="str">
        <f t="shared" ca="1" si="651"/>
        <v>D:z</v>
      </c>
      <c r="O4572" t="str">
        <f t="shared" ca="1" si="652"/>
        <v>D7:z7</v>
      </c>
    </row>
    <row r="4573" spans="1:15">
      <c r="A4573" t="str">
        <f t="shared" si="643"/>
        <v>15</v>
      </c>
      <c r="B4573" t="str">
        <f t="shared" ca="1" si="645"/>
        <v>W</v>
      </c>
      <c r="C4573" t="s">
        <v>2651</v>
      </c>
      <c r="D4573" t="s">
        <v>5061</v>
      </c>
      <c r="E4573">
        <f t="shared" ca="1" si="646"/>
        <v>0</v>
      </c>
      <c r="H4573" t="str">
        <f t="shared" ca="1" si="647"/>
        <v>'Simpl. All tex.-dual tex'!</v>
      </c>
      <c r="I4573" t="str">
        <f t="shared" ca="1" si="648"/>
        <v>'Simpl. All tex.-dual tex'!</v>
      </c>
      <c r="J4573">
        <f t="shared" ca="1" si="649"/>
        <v>0</v>
      </c>
      <c r="K4573">
        <f t="shared" ca="1" si="650"/>
        <v>0</v>
      </c>
      <c r="N4573" t="str">
        <f t="shared" ca="1" si="651"/>
        <v>D:z</v>
      </c>
      <c r="O4573" t="str">
        <f t="shared" ca="1" si="652"/>
        <v>D7:z7</v>
      </c>
    </row>
    <row r="4574" spans="1:15">
      <c r="A4574" t="str">
        <f t="shared" si="643"/>
        <v>15</v>
      </c>
      <c r="B4574" t="str">
        <f t="shared" ca="1" si="645"/>
        <v>W</v>
      </c>
      <c r="C4574" t="s">
        <v>2652</v>
      </c>
      <c r="D4574" t="s">
        <v>5062</v>
      </c>
      <c r="E4574">
        <f t="shared" ca="1" si="646"/>
        <v>0</v>
      </c>
      <c r="H4574" t="str">
        <f t="shared" ca="1" si="647"/>
        <v>'Simpl. All tex.-dual tex'!</v>
      </c>
      <c r="I4574" t="str">
        <f t="shared" ca="1" si="648"/>
        <v>'Simpl. All tex.-dual tex'!</v>
      </c>
      <c r="J4574">
        <f t="shared" ca="1" si="649"/>
        <v>0</v>
      </c>
      <c r="K4574">
        <f t="shared" ca="1" si="650"/>
        <v>0</v>
      </c>
      <c r="N4574" t="str">
        <f t="shared" ca="1" si="651"/>
        <v>D:z</v>
      </c>
      <c r="O4574" t="str">
        <f t="shared" ca="1" si="652"/>
        <v>D7:z7</v>
      </c>
    </row>
    <row r="4575" spans="1:15">
      <c r="A4575" t="str">
        <f t="shared" si="643"/>
        <v>15</v>
      </c>
      <c r="B4575" t="str">
        <f t="shared" ca="1" si="645"/>
        <v>W</v>
      </c>
      <c r="C4575" t="s">
        <v>2653</v>
      </c>
      <c r="D4575" t="s">
        <v>5063</v>
      </c>
      <c r="E4575">
        <f t="shared" ca="1" si="646"/>
        <v>0</v>
      </c>
      <c r="H4575" t="str">
        <f t="shared" ca="1" si="647"/>
        <v>'Simpl. All tex.-dual tex'!</v>
      </c>
      <c r="I4575" t="str">
        <f t="shared" ca="1" si="648"/>
        <v>'Simpl. All tex.-dual tex'!</v>
      </c>
      <c r="J4575">
        <f t="shared" ca="1" si="649"/>
        <v>0</v>
      </c>
      <c r="K4575">
        <f t="shared" ca="1" si="650"/>
        <v>0</v>
      </c>
      <c r="N4575" t="str">
        <f t="shared" ca="1" si="651"/>
        <v>D:z</v>
      </c>
      <c r="O4575" t="str">
        <f t="shared" ca="1" si="652"/>
        <v>D7:z7</v>
      </c>
    </row>
    <row r="4576" spans="1:15">
      <c r="A4576" t="str">
        <f t="shared" si="643"/>
        <v>15</v>
      </c>
      <c r="B4576" t="str">
        <f t="shared" ca="1" si="645"/>
        <v>W</v>
      </c>
      <c r="C4576" t="s">
        <v>2654</v>
      </c>
      <c r="D4576" t="s">
        <v>5064</v>
      </c>
      <c r="E4576">
        <f t="shared" ca="1" si="646"/>
        <v>0</v>
      </c>
      <c r="H4576" t="str">
        <f t="shared" ca="1" si="647"/>
        <v>'Simpl. All tex.-dual tex'!</v>
      </c>
      <c r="I4576" t="str">
        <f t="shared" ca="1" si="648"/>
        <v>'Simpl. All tex.-dual tex'!</v>
      </c>
      <c r="J4576">
        <f t="shared" ca="1" si="649"/>
        <v>0</v>
      </c>
      <c r="K4576">
        <f t="shared" ca="1" si="650"/>
        <v>0</v>
      </c>
      <c r="N4576" t="str">
        <f t="shared" ca="1" si="651"/>
        <v>D:z</v>
      </c>
      <c r="O4576" t="str">
        <f t="shared" ca="1" si="652"/>
        <v>D7:z7</v>
      </c>
    </row>
    <row r="4577" spans="1:15">
      <c r="A4577" t="str">
        <f t="shared" ref="A4577:A4632" si="653">MID(D4577,LEN(C4577)+2,LEN(D4577)-LEN(C4577))</f>
        <v>01</v>
      </c>
      <c r="B4577" t="str">
        <f t="shared" ca="1" si="645"/>
        <v>W</v>
      </c>
      <c r="C4577" t="s">
        <v>4899</v>
      </c>
      <c r="D4577" t="s">
        <v>5263</v>
      </c>
      <c r="E4577">
        <f t="shared" ca="1" si="646"/>
        <v>0</v>
      </c>
      <c r="H4577" t="str">
        <f t="shared" ca="1" si="647"/>
        <v>'Simpl. All tex.-dual tex'!</v>
      </c>
      <c r="I4577" t="str">
        <f t="shared" ca="1" si="648"/>
        <v>'Simpl. All tex.-dual tex'!</v>
      </c>
      <c r="J4577">
        <f t="shared" ca="1" si="649"/>
        <v>0</v>
      </c>
      <c r="K4577">
        <f t="shared" ca="1" si="650"/>
        <v>0</v>
      </c>
      <c r="N4577" t="str">
        <f t="shared" ca="1" si="651"/>
        <v>D:z</v>
      </c>
      <c r="O4577" t="str">
        <f t="shared" ca="1" si="652"/>
        <v>D7:z7</v>
      </c>
    </row>
    <row r="4578" spans="1:15">
      <c r="A4578" t="str">
        <f t="shared" si="653"/>
        <v>01</v>
      </c>
      <c r="B4578" t="str">
        <f t="shared" ca="1" si="645"/>
        <v>W</v>
      </c>
      <c r="C4578" t="s">
        <v>4900</v>
      </c>
      <c r="D4578" t="s">
        <v>5264</v>
      </c>
      <c r="E4578">
        <f t="shared" ca="1" si="646"/>
        <v>0</v>
      </c>
      <c r="H4578" t="str">
        <f t="shared" ca="1" si="647"/>
        <v>'Simpl. All tex.-dual tex'!</v>
      </c>
      <c r="I4578" t="str">
        <f t="shared" ca="1" si="648"/>
        <v>'Simpl. All tex.-dual tex'!</v>
      </c>
      <c r="J4578">
        <f t="shared" ca="1" si="649"/>
        <v>0</v>
      </c>
      <c r="K4578">
        <f t="shared" ca="1" si="650"/>
        <v>0</v>
      </c>
      <c r="N4578" t="str">
        <f t="shared" ca="1" si="651"/>
        <v>D:z</v>
      </c>
      <c r="O4578" t="str">
        <f t="shared" ca="1" si="652"/>
        <v>D7:z7</v>
      </c>
    </row>
    <row r="4579" spans="1:15">
      <c r="A4579" t="str">
        <f t="shared" si="653"/>
        <v>01</v>
      </c>
      <c r="B4579" t="str">
        <f t="shared" ca="1" si="645"/>
        <v>W</v>
      </c>
      <c r="C4579" t="s">
        <v>4901</v>
      </c>
      <c r="D4579" t="s">
        <v>5265</v>
      </c>
      <c r="E4579">
        <f t="shared" ca="1" si="646"/>
        <v>0</v>
      </c>
      <c r="H4579" t="str">
        <f t="shared" ca="1" si="647"/>
        <v>'Simpl. All tex.-dual tex'!</v>
      </c>
      <c r="I4579" t="str">
        <f t="shared" ca="1" si="648"/>
        <v>'Simpl. All tex.-dual tex'!</v>
      </c>
      <c r="J4579">
        <f t="shared" ca="1" si="649"/>
        <v>0</v>
      </c>
      <c r="K4579">
        <f t="shared" ca="1" si="650"/>
        <v>0</v>
      </c>
      <c r="N4579" t="str">
        <f t="shared" ca="1" si="651"/>
        <v>D:z</v>
      </c>
      <c r="O4579" t="str">
        <f t="shared" ca="1" si="652"/>
        <v>D7:z7</v>
      </c>
    </row>
    <row r="4580" spans="1:15">
      <c r="A4580" t="str">
        <f t="shared" si="653"/>
        <v>02</v>
      </c>
      <c r="B4580" t="str">
        <f t="shared" ca="1" si="645"/>
        <v>W</v>
      </c>
      <c r="C4580" t="s">
        <v>4899</v>
      </c>
      <c r="D4580" t="s">
        <v>5266</v>
      </c>
      <c r="E4580">
        <f t="shared" ca="1" si="646"/>
        <v>0</v>
      </c>
      <c r="H4580" t="str">
        <f t="shared" ca="1" si="647"/>
        <v>'Simpl. All tex.-dual tex'!</v>
      </c>
      <c r="I4580" t="str">
        <f t="shared" ca="1" si="648"/>
        <v>'Simpl. All tex.-dual tex'!</v>
      </c>
      <c r="J4580">
        <f t="shared" ca="1" si="649"/>
        <v>0</v>
      </c>
      <c r="K4580">
        <f t="shared" ca="1" si="650"/>
        <v>0</v>
      </c>
      <c r="N4580" t="str">
        <f t="shared" ca="1" si="651"/>
        <v>D:z</v>
      </c>
      <c r="O4580" t="str">
        <f t="shared" ca="1" si="652"/>
        <v>D7:z7</v>
      </c>
    </row>
    <row r="4581" spans="1:15">
      <c r="A4581" t="str">
        <f t="shared" si="653"/>
        <v>02</v>
      </c>
      <c r="B4581" t="str">
        <f t="shared" ca="1" si="645"/>
        <v>W</v>
      </c>
      <c r="C4581" t="s">
        <v>4900</v>
      </c>
      <c r="D4581" t="s">
        <v>5267</v>
      </c>
      <c r="E4581">
        <f t="shared" ca="1" si="646"/>
        <v>0</v>
      </c>
      <c r="H4581" t="str">
        <f t="shared" ca="1" si="647"/>
        <v>'Simpl. All tex.-dual tex'!</v>
      </c>
      <c r="I4581" t="str">
        <f t="shared" ca="1" si="648"/>
        <v>'Simpl. All tex.-dual tex'!</v>
      </c>
      <c r="J4581">
        <f t="shared" ca="1" si="649"/>
        <v>0</v>
      </c>
      <c r="K4581">
        <f t="shared" ca="1" si="650"/>
        <v>0</v>
      </c>
      <c r="N4581" t="str">
        <f t="shared" ca="1" si="651"/>
        <v>D:z</v>
      </c>
      <c r="O4581" t="str">
        <f t="shared" ca="1" si="652"/>
        <v>D7:z7</v>
      </c>
    </row>
    <row r="4582" spans="1:15">
      <c r="A4582" t="str">
        <f t="shared" si="653"/>
        <v>02</v>
      </c>
      <c r="B4582" t="str">
        <f t="shared" ca="1" si="645"/>
        <v>W</v>
      </c>
      <c r="C4582" t="s">
        <v>4901</v>
      </c>
      <c r="D4582" t="s">
        <v>5268</v>
      </c>
      <c r="E4582">
        <f t="shared" ca="1" si="646"/>
        <v>0</v>
      </c>
      <c r="H4582" t="str">
        <f t="shared" ca="1" si="647"/>
        <v>'Simpl. All tex.-dual tex'!</v>
      </c>
      <c r="I4582" t="str">
        <f t="shared" ca="1" si="648"/>
        <v>'Simpl. All tex.-dual tex'!</v>
      </c>
      <c r="J4582">
        <f t="shared" ca="1" si="649"/>
        <v>0</v>
      </c>
      <c r="K4582">
        <f t="shared" ca="1" si="650"/>
        <v>0</v>
      </c>
      <c r="N4582" t="str">
        <f t="shared" ca="1" si="651"/>
        <v>D:z</v>
      </c>
      <c r="O4582" t="str">
        <f t="shared" ca="1" si="652"/>
        <v>D7:z7</v>
      </c>
    </row>
    <row r="4583" spans="1:15">
      <c r="A4583" t="str">
        <f t="shared" si="653"/>
        <v>03</v>
      </c>
      <c r="B4583" t="str">
        <f t="shared" ca="1" si="645"/>
        <v>W</v>
      </c>
      <c r="C4583" t="s">
        <v>4899</v>
      </c>
      <c r="D4583" t="s">
        <v>5269</v>
      </c>
      <c r="E4583">
        <f t="shared" ca="1" si="646"/>
        <v>0</v>
      </c>
      <c r="H4583" t="str">
        <f t="shared" ca="1" si="647"/>
        <v>'Simpl. All tex.-dual tex'!</v>
      </c>
      <c r="I4583" t="str">
        <f t="shared" ca="1" si="648"/>
        <v>'Simpl. All tex.-dual tex'!</v>
      </c>
      <c r="J4583">
        <f t="shared" ca="1" si="649"/>
        <v>0</v>
      </c>
      <c r="K4583">
        <f t="shared" ca="1" si="650"/>
        <v>0</v>
      </c>
      <c r="N4583" t="str">
        <f t="shared" ca="1" si="651"/>
        <v>D:z</v>
      </c>
      <c r="O4583" t="str">
        <f t="shared" ca="1" si="652"/>
        <v>D7:z7</v>
      </c>
    </row>
    <row r="4584" spans="1:15">
      <c r="A4584" t="str">
        <f t="shared" si="653"/>
        <v>03</v>
      </c>
      <c r="B4584" t="str">
        <f t="shared" ca="1" si="645"/>
        <v>W</v>
      </c>
      <c r="C4584" t="s">
        <v>4900</v>
      </c>
      <c r="D4584" t="s">
        <v>5270</v>
      </c>
      <c r="E4584">
        <f t="shared" ca="1" si="646"/>
        <v>0</v>
      </c>
      <c r="H4584" t="str">
        <f t="shared" ca="1" si="647"/>
        <v>'Simpl. All tex.-dual tex'!</v>
      </c>
      <c r="I4584" t="str">
        <f t="shared" ca="1" si="648"/>
        <v>'Simpl. All tex.-dual tex'!</v>
      </c>
      <c r="J4584">
        <f t="shared" ca="1" si="649"/>
        <v>0</v>
      </c>
      <c r="K4584">
        <f t="shared" ca="1" si="650"/>
        <v>0</v>
      </c>
      <c r="N4584" t="str">
        <f t="shared" ca="1" si="651"/>
        <v>D:z</v>
      </c>
      <c r="O4584" t="str">
        <f t="shared" ca="1" si="652"/>
        <v>D7:z7</v>
      </c>
    </row>
    <row r="4585" spans="1:15">
      <c r="A4585" t="str">
        <f t="shared" si="653"/>
        <v>03</v>
      </c>
      <c r="B4585" t="str">
        <f t="shared" ca="1" si="645"/>
        <v>W</v>
      </c>
      <c r="C4585" t="s">
        <v>4901</v>
      </c>
      <c r="D4585" t="s">
        <v>5271</v>
      </c>
      <c r="E4585">
        <f t="shared" ca="1" si="646"/>
        <v>0</v>
      </c>
      <c r="H4585" t="str">
        <f t="shared" ca="1" si="647"/>
        <v>'Simpl. All tex.-dual tex'!</v>
      </c>
      <c r="I4585" t="str">
        <f t="shared" ca="1" si="648"/>
        <v>'Simpl. All tex.-dual tex'!</v>
      </c>
      <c r="J4585">
        <f t="shared" ca="1" si="649"/>
        <v>0</v>
      </c>
      <c r="K4585">
        <f t="shared" ca="1" si="650"/>
        <v>0</v>
      </c>
      <c r="N4585" t="str">
        <f t="shared" ca="1" si="651"/>
        <v>D:z</v>
      </c>
      <c r="O4585" t="str">
        <f t="shared" ca="1" si="652"/>
        <v>D7:z7</v>
      </c>
    </row>
    <row r="4586" spans="1:15">
      <c r="A4586" t="str">
        <f t="shared" si="653"/>
        <v>04</v>
      </c>
      <c r="B4586" t="str">
        <f t="shared" ca="1" si="645"/>
        <v>W</v>
      </c>
      <c r="C4586" t="s">
        <v>4899</v>
      </c>
      <c r="D4586" t="s">
        <v>5272</v>
      </c>
      <c r="E4586">
        <f t="shared" ca="1" si="646"/>
        <v>0</v>
      </c>
      <c r="H4586" t="str">
        <f t="shared" ca="1" si="647"/>
        <v>'Simpl. All tex.-dual tex'!</v>
      </c>
      <c r="I4586" t="str">
        <f t="shared" ca="1" si="648"/>
        <v>'Simpl. All tex.-dual tex'!</v>
      </c>
      <c r="J4586">
        <f t="shared" ca="1" si="649"/>
        <v>0</v>
      </c>
      <c r="K4586">
        <f t="shared" ca="1" si="650"/>
        <v>0</v>
      </c>
      <c r="N4586" t="str">
        <f t="shared" ca="1" si="651"/>
        <v>D:z</v>
      </c>
      <c r="O4586" t="str">
        <f t="shared" ca="1" si="652"/>
        <v>D7:z7</v>
      </c>
    </row>
    <row r="4587" spans="1:15">
      <c r="A4587" t="str">
        <f t="shared" si="653"/>
        <v>04</v>
      </c>
      <c r="B4587" t="str">
        <f t="shared" ca="1" si="645"/>
        <v>W</v>
      </c>
      <c r="C4587" t="s">
        <v>4900</v>
      </c>
      <c r="D4587" t="s">
        <v>5273</v>
      </c>
      <c r="E4587">
        <f t="shared" ca="1" si="646"/>
        <v>0</v>
      </c>
      <c r="H4587" t="str">
        <f t="shared" ca="1" si="647"/>
        <v>'Simpl. All tex.-dual tex'!</v>
      </c>
      <c r="I4587" t="str">
        <f t="shared" ca="1" si="648"/>
        <v>'Simpl. All tex.-dual tex'!</v>
      </c>
      <c r="J4587">
        <f t="shared" ca="1" si="649"/>
        <v>0</v>
      </c>
      <c r="K4587">
        <f t="shared" ca="1" si="650"/>
        <v>0</v>
      </c>
      <c r="N4587" t="str">
        <f t="shared" ca="1" si="651"/>
        <v>D:z</v>
      </c>
      <c r="O4587" t="str">
        <f t="shared" ca="1" si="652"/>
        <v>D7:z7</v>
      </c>
    </row>
    <row r="4588" spans="1:15">
      <c r="A4588" t="str">
        <f t="shared" si="653"/>
        <v>04</v>
      </c>
      <c r="B4588" t="str">
        <f t="shared" ca="1" si="645"/>
        <v>W</v>
      </c>
      <c r="C4588" t="s">
        <v>4901</v>
      </c>
      <c r="D4588" t="s">
        <v>5274</v>
      </c>
      <c r="E4588">
        <f t="shared" ca="1" si="646"/>
        <v>0</v>
      </c>
      <c r="H4588" t="str">
        <f t="shared" ca="1" si="647"/>
        <v>'Simpl. All tex.-dual tex'!</v>
      </c>
      <c r="I4588" t="str">
        <f t="shared" ca="1" si="648"/>
        <v>'Simpl. All tex.-dual tex'!</v>
      </c>
      <c r="J4588">
        <f t="shared" ca="1" si="649"/>
        <v>0</v>
      </c>
      <c r="K4588">
        <f t="shared" ca="1" si="650"/>
        <v>0</v>
      </c>
      <c r="N4588" t="str">
        <f t="shared" ca="1" si="651"/>
        <v>D:z</v>
      </c>
      <c r="O4588" t="str">
        <f t="shared" ca="1" si="652"/>
        <v>D7:z7</v>
      </c>
    </row>
    <row r="4589" spans="1:15">
      <c r="A4589" t="str">
        <f t="shared" si="653"/>
        <v>05</v>
      </c>
      <c r="B4589" t="str">
        <f t="shared" ca="1" si="645"/>
        <v>W</v>
      </c>
      <c r="C4589" t="s">
        <v>4899</v>
      </c>
      <c r="D4589" t="s">
        <v>5275</v>
      </c>
      <c r="E4589">
        <f t="shared" ca="1" si="646"/>
        <v>0</v>
      </c>
      <c r="H4589" t="str">
        <f t="shared" ca="1" si="647"/>
        <v>'Simpl. All tex.-dual tex'!</v>
      </c>
      <c r="I4589" t="str">
        <f t="shared" ca="1" si="648"/>
        <v>'Simpl. All tex.-dual tex'!</v>
      </c>
      <c r="J4589">
        <f t="shared" ca="1" si="649"/>
        <v>0</v>
      </c>
      <c r="K4589">
        <f t="shared" ca="1" si="650"/>
        <v>0</v>
      </c>
      <c r="N4589" t="str">
        <f t="shared" ca="1" si="651"/>
        <v>D:z</v>
      </c>
      <c r="O4589" t="str">
        <f t="shared" ca="1" si="652"/>
        <v>D7:z7</v>
      </c>
    </row>
    <row r="4590" spans="1:15">
      <c r="A4590" t="str">
        <f t="shared" si="653"/>
        <v>05</v>
      </c>
      <c r="B4590" t="str">
        <f t="shared" ca="1" si="645"/>
        <v>W</v>
      </c>
      <c r="C4590" t="s">
        <v>4900</v>
      </c>
      <c r="D4590" t="s">
        <v>5276</v>
      </c>
      <c r="E4590">
        <f t="shared" ca="1" si="646"/>
        <v>0</v>
      </c>
      <c r="H4590" t="str">
        <f t="shared" ca="1" si="647"/>
        <v>'Simpl. All tex.-dual tex'!</v>
      </c>
      <c r="I4590" t="str">
        <f t="shared" ca="1" si="648"/>
        <v>'Simpl. All tex.-dual tex'!</v>
      </c>
      <c r="J4590">
        <f t="shared" ca="1" si="649"/>
        <v>0</v>
      </c>
      <c r="K4590">
        <f t="shared" ca="1" si="650"/>
        <v>0</v>
      </c>
      <c r="N4590" t="str">
        <f t="shared" ca="1" si="651"/>
        <v>D:z</v>
      </c>
      <c r="O4590" t="str">
        <f t="shared" ca="1" si="652"/>
        <v>D7:z7</v>
      </c>
    </row>
    <row r="4591" spans="1:15">
      <c r="A4591" t="str">
        <f t="shared" si="653"/>
        <v>05</v>
      </c>
      <c r="B4591" t="str">
        <f t="shared" ca="1" si="645"/>
        <v>W</v>
      </c>
      <c r="C4591" t="s">
        <v>4901</v>
      </c>
      <c r="D4591" t="s">
        <v>5277</v>
      </c>
      <c r="E4591">
        <f t="shared" ca="1" si="646"/>
        <v>0</v>
      </c>
      <c r="H4591" t="str">
        <f t="shared" ca="1" si="647"/>
        <v>'Simpl. All tex.-dual tex'!</v>
      </c>
      <c r="I4591" t="str">
        <f t="shared" ca="1" si="648"/>
        <v>'Simpl. All tex.-dual tex'!</v>
      </c>
      <c r="J4591">
        <f t="shared" ca="1" si="649"/>
        <v>0</v>
      </c>
      <c r="K4591">
        <f t="shared" ca="1" si="650"/>
        <v>0</v>
      </c>
      <c r="N4591" t="str">
        <f t="shared" ca="1" si="651"/>
        <v>D:z</v>
      </c>
      <c r="O4591" t="str">
        <f t="shared" ca="1" si="652"/>
        <v>D7:z7</v>
      </c>
    </row>
    <row r="4592" spans="1:15">
      <c r="A4592" t="str">
        <f t="shared" si="653"/>
        <v>06</v>
      </c>
      <c r="B4592" t="str">
        <f t="shared" ca="1" si="645"/>
        <v>W</v>
      </c>
      <c r="C4592" t="s">
        <v>4899</v>
      </c>
      <c r="D4592" t="s">
        <v>5278</v>
      </c>
      <c r="E4592">
        <f t="shared" ca="1" si="646"/>
        <v>0</v>
      </c>
      <c r="H4592" t="str">
        <f t="shared" ca="1" si="647"/>
        <v>'Simpl. All tex.-dual tex'!</v>
      </c>
      <c r="I4592" t="str">
        <f t="shared" ca="1" si="648"/>
        <v>'Simpl. All tex.-dual tex'!</v>
      </c>
      <c r="J4592">
        <f t="shared" ca="1" si="649"/>
        <v>0</v>
      </c>
      <c r="K4592">
        <f t="shared" ca="1" si="650"/>
        <v>0</v>
      </c>
      <c r="N4592" t="str">
        <f t="shared" ca="1" si="651"/>
        <v>D:z</v>
      </c>
      <c r="O4592" t="str">
        <f t="shared" ca="1" si="652"/>
        <v>D7:z7</v>
      </c>
    </row>
    <row r="4593" spans="1:15">
      <c r="A4593" t="str">
        <f t="shared" si="653"/>
        <v>06</v>
      </c>
      <c r="B4593" t="str">
        <f t="shared" ca="1" si="645"/>
        <v>W</v>
      </c>
      <c r="C4593" t="s">
        <v>4900</v>
      </c>
      <c r="D4593" t="s">
        <v>5279</v>
      </c>
      <c r="E4593">
        <f t="shared" ca="1" si="646"/>
        <v>0</v>
      </c>
      <c r="H4593" t="str">
        <f t="shared" ca="1" si="647"/>
        <v>'Simpl. All tex.-dual tex'!</v>
      </c>
      <c r="I4593" t="str">
        <f t="shared" ca="1" si="648"/>
        <v>'Simpl. All tex.-dual tex'!</v>
      </c>
      <c r="J4593">
        <f t="shared" ca="1" si="649"/>
        <v>0</v>
      </c>
      <c r="K4593">
        <f t="shared" ca="1" si="650"/>
        <v>0</v>
      </c>
      <c r="N4593" t="str">
        <f t="shared" ca="1" si="651"/>
        <v>D:z</v>
      </c>
      <c r="O4593" t="str">
        <f t="shared" ca="1" si="652"/>
        <v>D7:z7</v>
      </c>
    </row>
    <row r="4594" spans="1:15">
      <c r="A4594" t="str">
        <f t="shared" si="653"/>
        <v>06</v>
      </c>
      <c r="B4594" t="str">
        <f t="shared" ca="1" si="645"/>
        <v>W</v>
      </c>
      <c r="C4594" t="s">
        <v>4901</v>
      </c>
      <c r="D4594" t="s">
        <v>5280</v>
      </c>
      <c r="E4594">
        <f t="shared" ca="1" si="646"/>
        <v>0</v>
      </c>
      <c r="H4594" t="str">
        <f t="shared" ca="1" si="647"/>
        <v>'Simpl. All tex.-dual tex'!</v>
      </c>
      <c r="I4594" t="str">
        <f t="shared" ca="1" si="648"/>
        <v>'Simpl. All tex.-dual tex'!</v>
      </c>
      <c r="J4594">
        <f t="shared" ca="1" si="649"/>
        <v>0</v>
      </c>
      <c r="K4594">
        <f t="shared" ca="1" si="650"/>
        <v>0</v>
      </c>
      <c r="N4594" t="str">
        <f t="shared" ca="1" si="651"/>
        <v>D:z</v>
      </c>
      <c r="O4594" t="str">
        <f t="shared" ca="1" si="652"/>
        <v>D7:z7</v>
      </c>
    </row>
    <row r="4595" spans="1:15">
      <c r="A4595" t="str">
        <f t="shared" si="653"/>
        <v>07</v>
      </c>
      <c r="B4595" t="str">
        <f t="shared" ca="1" si="645"/>
        <v>W</v>
      </c>
      <c r="C4595" t="s">
        <v>4899</v>
      </c>
      <c r="D4595" t="s">
        <v>5281</v>
      </c>
      <c r="E4595">
        <f t="shared" ca="1" si="646"/>
        <v>0</v>
      </c>
      <c r="H4595" t="str">
        <f t="shared" ca="1" si="647"/>
        <v>'Simpl. All tex.-dual tex'!</v>
      </c>
      <c r="I4595" t="str">
        <f t="shared" ca="1" si="648"/>
        <v>'Simpl. All tex.-dual tex'!</v>
      </c>
      <c r="J4595">
        <f t="shared" ca="1" si="649"/>
        <v>0</v>
      </c>
      <c r="K4595">
        <f t="shared" ca="1" si="650"/>
        <v>0</v>
      </c>
      <c r="N4595" t="str">
        <f t="shared" ca="1" si="651"/>
        <v>D:z</v>
      </c>
      <c r="O4595" t="str">
        <f t="shared" ca="1" si="652"/>
        <v>D7:z7</v>
      </c>
    </row>
    <row r="4596" spans="1:15">
      <c r="A4596" t="str">
        <f t="shared" si="653"/>
        <v>07</v>
      </c>
      <c r="B4596" t="str">
        <f t="shared" ca="1" si="645"/>
        <v>W</v>
      </c>
      <c r="C4596" t="s">
        <v>4900</v>
      </c>
      <c r="D4596" t="s">
        <v>5282</v>
      </c>
      <c r="E4596">
        <f t="shared" ca="1" si="646"/>
        <v>0</v>
      </c>
      <c r="H4596" t="str">
        <f t="shared" ca="1" si="647"/>
        <v>'Simpl. All tex.-dual tex'!</v>
      </c>
      <c r="I4596" t="str">
        <f t="shared" ca="1" si="648"/>
        <v>'Simpl. All tex.-dual tex'!</v>
      </c>
      <c r="J4596">
        <f t="shared" ca="1" si="649"/>
        <v>0</v>
      </c>
      <c r="K4596">
        <f t="shared" ca="1" si="650"/>
        <v>0</v>
      </c>
      <c r="N4596" t="str">
        <f t="shared" ca="1" si="651"/>
        <v>D:z</v>
      </c>
      <c r="O4596" t="str">
        <f t="shared" ca="1" si="652"/>
        <v>D7:z7</v>
      </c>
    </row>
    <row r="4597" spans="1:15">
      <c r="A4597" t="str">
        <f t="shared" si="653"/>
        <v>07</v>
      </c>
      <c r="B4597" t="str">
        <f t="shared" ca="1" si="645"/>
        <v>W</v>
      </c>
      <c r="C4597" t="s">
        <v>4901</v>
      </c>
      <c r="D4597" t="s">
        <v>5283</v>
      </c>
      <c r="E4597">
        <f t="shared" ca="1" si="646"/>
        <v>0</v>
      </c>
      <c r="H4597" t="str">
        <f t="shared" ca="1" si="647"/>
        <v>'Simpl. All tex.-dual tex'!</v>
      </c>
      <c r="I4597" t="str">
        <f t="shared" ca="1" si="648"/>
        <v>'Simpl. All tex.-dual tex'!</v>
      </c>
      <c r="J4597">
        <f t="shared" ca="1" si="649"/>
        <v>0</v>
      </c>
      <c r="K4597">
        <f t="shared" ca="1" si="650"/>
        <v>0</v>
      </c>
      <c r="N4597" t="str">
        <f t="shared" ca="1" si="651"/>
        <v>D:z</v>
      </c>
      <c r="O4597" t="str">
        <f t="shared" ca="1" si="652"/>
        <v>D7:z7</v>
      </c>
    </row>
    <row r="4598" spans="1:15">
      <c r="A4598" t="str">
        <f t="shared" si="653"/>
        <v>08</v>
      </c>
      <c r="B4598" t="str">
        <f t="shared" ca="1" si="645"/>
        <v>W</v>
      </c>
      <c r="C4598" t="s">
        <v>4899</v>
      </c>
      <c r="D4598" t="s">
        <v>5284</v>
      </c>
      <c r="E4598">
        <f t="shared" ca="1" si="646"/>
        <v>0</v>
      </c>
      <c r="H4598" t="str">
        <f t="shared" ca="1" si="647"/>
        <v>'Simpl. All tex.-dual tex'!</v>
      </c>
      <c r="I4598" t="str">
        <f t="shared" ca="1" si="648"/>
        <v>'Simpl. All tex.-dual tex'!</v>
      </c>
      <c r="J4598">
        <f t="shared" ca="1" si="649"/>
        <v>0</v>
      </c>
      <c r="K4598">
        <f t="shared" ca="1" si="650"/>
        <v>0</v>
      </c>
      <c r="N4598" t="str">
        <f t="shared" ca="1" si="651"/>
        <v>D:z</v>
      </c>
      <c r="O4598" t="str">
        <f t="shared" ca="1" si="652"/>
        <v>D7:z7</v>
      </c>
    </row>
    <row r="4599" spans="1:15">
      <c r="A4599" t="str">
        <f t="shared" si="653"/>
        <v>08</v>
      </c>
      <c r="B4599" t="str">
        <f t="shared" ca="1" si="645"/>
        <v>W</v>
      </c>
      <c r="C4599" t="s">
        <v>4900</v>
      </c>
      <c r="D4599" t="s">
        <v>5285</v>
      </c>
      <c r="E4599">
        <f t="shared" ca="1" si="646"/>
        <v>0</v>
      </c>
      <c r="H4599" t="str">
        <f t="shared" ca="1" si="647"/>
        <v>'Simpl. All tex.-dual tex'!</v>
      </c>
      <c r="I4599" t="str">
        <f t="shared" ca="1" si="648"/>
        <v>'Simpl. All tex.-dual tex'!</v>
      </c>
      <c r="J4599">
        <f t="shared" ca="1" si="649"/>
        <v>0</v>
      </c>
      <c r="K4599">
        <f t="shared" ca="1" si="650"/>
        <v>0</v>
      </c>
      <c r="N4599" t="str">
        <f t="shared" ca="1" si="651"/>
        <v>D:z</v>
      </c>
      <c r="O4599" t="str">
        <f t="shared" ca="1" si="652"/>
        <v>D7:z7</v>
      </c>
    </row>
    <row r="4600" spans="1:15">
      <c r="A4600" t="str">
        <f t="shared" si="653"/>
        <v>08</v>
      </c>
      <c r="B4600" t="str">
        <f t="shared" ca="1" si="645"/>
        <v>W</v>
      </c>
      <c r="C4600" t="s">
        <v>4901</v>
      </c>
      <c r="D4600" t="s">
        <v>5286</v>
      </c>
      <c r="E4600">
        <f t="shared" ca="1" si="646"/>
        <v>0</v>
      </c>
      <c r="H4600" t="str">
        <f t="shared" ca="1" si="647"/>
        <v>'Simpl. All tex.-dual tex'!</v>
      </c>
      <c r="I4600" t="str">
        <f t="shared" ca="1" si="648"/>
        <v>'Simpl. All tex.-dual tex'!</v>
      </c>
      <c r="J4600">
        <f t="shared" ca="1" si="649"/>
        <v>0</v>
      </c>
      <c r="K4600">
        <f t="shared" ca="1" si="650"/>
        <v>0</v>
      </c>
      <c r="N4600" t="str">
        <f t="shared" ca="1" si="651"/>
        <v>D:z</v>
      </c>
      <c r="O4600" t="str">
        <f t="shared" ca="1" si="652"/>
        <v>D7:z7</v>
      </c>
    </row>
    <row r="4601" spans="1:15">
      <c r="A4601" t="str">
        <f t="shared" si="653"/>
        <v>09</v>
      </c>
      <c r="B4601" t="str">
        <f t="shared" ca="1" si="645"/>
        <v>W</v>
      </c>
      <c r="C4601" t="s">
        <v>4899</v>
      </c>
      <c r="D4601" t="s">
        <v>5287</v>
      </c>
      <c r="E4601">
        <f t="shared" ca="1" si="646"/>
        <v>0</v>
      </c>
      <c r="H4601" t="str">
        <f t="shared" ca="1" si="647"/>
        <v>'Simpl. All tex.-dual tex'!</v>
      </c>
      <c r="I4601" t="str">
        <f t="shared" ca="1" si="648"/>
        <v>'Simpl. All tex.-dual tex'!</v>
      </c>
      <c r="J4601">
        <f t="shared" ca="1" si="649"/>
        <v>0</v>
      </c>
      <c r="K4601">
        <f t="shared" ca="1" si="650"/>
        <v>0</v>
      </c>
      <c r="N4601" t="str">
        <f t="shared" ca="1" si="651"/>
        <v>D:z</v>
      </c>
      <c r="O4601" t="str">
        <f t="shared" ca="1" si="652"/>
        <v>D7:z7</v>
      </c>
    </row>
    <row r="4602" spans="1:15">
      <c r="A4602" t="str">
        <f t="shared" si="653"/>
        <v>09</v>
      </c>
      <c r="B4602" t="str">
        <f t="shared" ca="1" si="645"/>
        <v>W</v>
      </c>
      <c r="C4602" t="s">
        <v>4900</v>
      </c>
      <c r="D4602" t="s">
        <v>5288</v>
      </c>
      <c r="E4602">
        <f t="shared" ca="1" si="646"/>
        <v>0</v>
      </c>
      <c r="H4602" t="str">
        <f t="shared" ca="1" si="647"/>
        <v>'Simpl. All tex.-dual tex'!</v>
      </c>
      <c r="I4602" t="str">
        <f t="shared" ca="1" si="648"/>
        <v>'Simpl. All tex.-dual tex'!</v>
      </c>
      <c r="J4602">
        <f t="shared" ca="1" si="649"/>
        <v>0</v>
      </c>
      <c r="K4602">
        <f t="shared" ca="1" si="650"/>
        <v>0</v>
      </c>
      <c r="N4602" t="str">
        <f t="shared" ca="1" si="651"/>
        <v>D:z</v>
      </c>
      <c r="O4602" t="str">
        <f t="shared" ca="1" si="652"/>
        <v>D7:z7</v>
      </c>
    </row>
    <row r="4603" spans="1:15">
      <c r="A4603" t="str">
        <f t="shared" si="653"/>
        <v>09</v>
      </c>
      <c r="B4603" t="str">
        <f t="shared" ca="1" si="645"/>
        <v>W</v>
      </c>
      <c r="C4603" t="s">
        <v>4901</v>
      </c>
      <c r="D4603" t="s">
        <v>5289</v>
      </c>
      <c r="E4603">
        <f t="shared" ca="1" si="646"/>
        <v>0</v>
      </c>
      <c r="H4603" t="str">
        <f t="shared" ca="1" si="647"/>
        <v>'Simpl. All tex.-dual tex'!</v>
      </c>
      <c r="I4603" t="str">
        <f t="shared" ca="1" si="648"/>
        <v>'Simpl. All tex.-dual tex'!</v>
      </c>
      <c r="J4603">
        <f t="shared" ca="1" si="649"/>
        <v>0</v>
      </c>
      <c r="K4603">
        <f t="shared" ca="1" si="650"/>
        <v>0</v>
      </c>
      <c r="N4603" t="str">
        <f t="shared" ca="1" si="651"/>
        <v>D:z</v>
      </c>
      <c r="O4603" t="str">
        <f t="shared" ca="1" si="652"/>
        <v>D7:z7</v>
      </c>
    </row>
    <row r="4604" spans="1:15">
      <c r="A4604" t="str">
        <f t="shared" si="653"/>
        <v>10</v>
      </c>
      <c r="B4604" t="str">
        <f t="shared" ca="1" si="645"/>
        <v>W</v>
      </c>
      <c r="C4604" t="s">
        <v>4899</v>
      </c>
      <c r="D4604" t="s">
        <v>5290</v>
      </c>
      <c r="E4604">
        <f t="shared" ca="1" si="646"/>
        <v>0</v>
      </c>
      <c r="H4604" t="str">
        <f t="shared" ca="1" si="647"/>
        <v>'Simpl. All tex.-dual tex'!</v>
      </c>
      <c r="I4604" t="str">
        <f t="shared" ca="1" si="648"/>
        <v>'Simpl. All tex.-dual tex'!</v>
      </c>
      <c r="J4604">
        <f t="shared" ca="1" si="649"/>
        <v>0</v>
      </c>
      <c r="K4604">
        <f t="shared" ca="1" si="650"/>
        <v>0</v>
      </c>
      <c r="N4604" t="str">
        <f t="shared" ca="1" si="651"/>
        <v>D:z</v>
      </c>
      <c r="O4604" t="str">
        <f t="shared" ca="1" si="652"/>
        <v>D7:z7</v>
      </c>
    </row>
    <row r="4605" spans="1:15">
      <c r="A4605" t="str">
        <f t="shared" si="653"/>
        <v>10</v>
      </c>
      <c r="B4605" t="str">
        <f t="shared" ca="1" si="645"/>
        <v>W</v>
      </c>
      <c r="C4605" t="s">
        <v>4900</v>
      </c>
      <c r="D4605" t="s">
        <v>5291</v>
      </c>
      <c r="E4605">
        <f t="shared" ca="1" si="646"/>
        <v>0</v>
      </c>
      <c r="H4605" t="str">
        <f t="shared" ca="1" si="647"/>
        <v>'Simpl. All tex.-dual tex'!</v>
      </c>
      <c r="I4605" t="str">
        <f t="shared" ca="1" si="648"/>
        <v>'Simpl. All tex.-dual tex'!</v>
      </c>
      <c r="J4605">
        <f t="shared" ca="1" si="649"/>
        <v>0</v>
      </c>
      <c r="K4605">
        <f t="shared" ca="1" si="650"/>
        <v>0</v>
      </c>
      <c r="N4605" t="str">
        <f t="shared" ca="1" si="651"/>
        <v>D:z</v>
      </c>
      <c r="O4605" t="str">
        <f t="shared" ca="1" si="652"/>
        <v>D7:z7</v>
      </c>
    </row>
    <row r="4606" spans="1:15">
      <c r="A4606" t="str">
        <f t="shared" si="653"/>
        <v>10</v>
      </c>
      <c r="B4606" t="str">
        <f t="shared" ca="1" si="645"/>
        <v>W</v>
      </c>
      <c r="C4606" t="s">
        <v>4901</v>
      </c>
      <c r="D4606" t="s">
        <v>5292</v>
      </c>
      <c r="E4606">
        <f t="shared" ca="1" si="646"/>
        <v>0</v>
      </c>
      <c r="H4606" t="str">
        <f t="shared" ca="1" si="647"/>
        <v>'Simpl. All tex.-dual tex'!</v>
      </c>
      <c r="I4606" t="str">
        <f t="shared" ca="1" si="648"/>
        <v>'Simpl. All tex.-dual tex'!</v>
      </c>
      <c r="J4606">
        <f t="shared" ca="1" si="649"/>
        <v>0</v>
      </c>
      <c r="K4606">
        <f t="shared" ca="1" si="650"/>
        <v>0</v>
      </c>
      <c r="N4606" t="str">
        <f t="shared" ca="1" si="651"/>
        <v>D:z</v>
      </c>
      <c r="O4606" t="str">
        <f t="shared" ca="1" si="652"/>
        <v>D7:z7</v>
      </c>
    </row>
    <row r="4607" spans="1:15">
      <c r="A4607" t="str">
        <f t="shared" si="653"/>
        <v>11</v>
      </c>
      <c r="B4607" t="str">
        <f t="shared" ca="1" si="645"/>
        <v>W</v>
      </c>
      <c r="C4607" t="s">
        <v>4899</v>
      </c>
      <c r="D4607" t="s">
        <v>5293</v>
      </c>
      <c r="E4607">
        <f t="shared" ca="1" si="646"/>
        <v>0</v>
      </c>
      <c r="H4607" t="str">
        <f t="shared" ca="1" si="647"/>
        <v>'Simpl. All tex.-dual tex'!</v>
      </c>
      <c r="I4607" t="str">
        <f t="shared" ca="1" si="648"/>
        <v>'Simpl. All tex.-dual tex'!</v>
      </c>
      <c r="J4607">
        <f t="shared" ca="1" si="649"/>
        <v>0</v>
      </c>
      <c r="K4607">
        <f t="shared" ca="1" si="650"/>
        <v>0</v>
      </c>
      <c r="N4607" t="str">
        <f t="shared" ca="1" si="651"/>
        <v>D:z</v>
      </c>
      <c r="O4607" t="str">
        <f t="shared" ca="1" si="652"/>
        <v>D7:z7</v>
      </c>
    </row>
    <row r="4608" spans="1:15">
      <c r="A4608" t="str">
        <f t="shared" si="653"/>
        <v>11</v>
      </c>
      <c r="B4608" t="str">
        <f t="shared" ca="1" si="645"/>
        <v>W</v>
      </c>
      <c r="C4608" t="s">
        <v>4900</v>
      </c>
      <c r="D4608" t="s">
        <v>5294</v>
      </c>
      <c r="E4608">
        <f t="shared" ca="1" si="646"/>
        <v>0</v>
      </c>
      <c r="H4608" t="str">
        <f t="shared" ca="1" si="647"/>
        <v>'Simpl. All tex.-dual tex'!</v>
      </c>
      <c r="I4608" t="str">
        <f t="shared" ca="1" si="648"/>
        <v>'Simpl. All tex.-dual tex'!</v>
      </c>
      <c r="J4608">
        <f t="shared" ca="1" si="649"/>
        <v>0</v>
      </c>
      <c r="K4608">
        <f t="shared" ca="1" si="650"/>
        <v>0</v>
      </c>
      <c r="N4608" t="str">
        <f t="shared" ca="1" si="651"/>
        <v>D:z</v>
      </c>
      <c r="O4608" t="str">
        <f t="shared" ca="1" si="652"/>
        <v>D7:z7</v>
      </c>
    </row>
    <row r="4609" spans="1:15">
      <c r="A4609" t="str">
        <f t="shared" si="653"/>
        <v>11</v>
      </c>
      <c r="B4609" t="str">
        <f t="shared" ca="1" si="645"/>
        <v>W</v>
      </c>
      <c r="C4609" t="s">
        <v>4901</v>
      </c>
      <c r="D4609" t="s">
        <v>5295</v>
      </c>
      <c r="E4609">
        <f t="shared" ca="1" si="646"/>
        <v>0</v>
      </c>
      <c r="H4609" t="str">
        <f t="shared" ca="1" si="647"/>
        <v>'Simpl. All tex.-dual tex'!</v>
      </c>
      <c r="I4609" t="str">
        <f t="shared" ca="1" si="648"/>
        <v>'Simpl. All tex.-dual tex'!</v>
      </c>
      <c r="J4609">
        <f t="shared" ca="1" si="649"/>
        <v>0</v>
      </c>
      <c r="K4609">
        <f t="shared" ca="1" si="650"/>
        <v>0</v>
      </c>
      <c r="N4609" t="str">
        <f t="shared" ca="1" si="651"/>
        <v>D:z</v>
      </c>
      <c r="O4609" t="str">
        <f t="shared" ca="1" si="652"/>
        <v>D7:z7</v>
      </c>
    </row>
    <row r="4610" spans="1:15">
      <c r="A4610" t="str">
        <f t="shared" si="653"/>
        <v>12</v>
      </c>
      <c r="B4610" t="str">
        <f t="shared" ca="1" si="645"/>
        <v>W</v>
      </c>
      <c r="C4610" t="s">
        <v>4899</v>
      </c>
      <c r="D4610" t="s">
        <v>5296</v>
      </c>
      <c r="E4610">
        <f t="shared" ca="1" si="646"/>
        <v>0</v>
      </c>
      <c r="H4610" t="str">
        <f t="shared" ca="1" si="647"/>
        <v>'Simpl. All tex.-dual tex'!</v>
      </c>
      <c r="I4610" t="str">
        <f t="shared" ca="1" si="648"/>
        <v>'Simpl. All tex.-dual tex'!</v>
      </c>
      <c r="J4610">
        <f t="shared" ca="1" si="649"/>
        <v>0</v>
      </c>
      <c r="K4610">
        <f t="shared" ca="1" si="650"/>
        <v>0</v>
      </c>
      <c r="N4610" t="str">
        <f t="shared" ca="1" si="651"/>
        <v>D:z</v>
      </c>
      <c r="O4610" t="str">
        <f t="shared" ca="1" si="652"/>
        <v>D7:z7</v>
      </c>
    </row>
    <row r="4611" spans="1:15">
      <c r="A4611" t="str">
        <f t="shared" si="653"/>
        <v>12</v>
      </c>
      <c r="B4611" t="str">
        <f t="shared" ca="1" si="645"/>
        <v>W</v>
      </c>
      <c r="C4611" t="s">
        <v>4900</v>
      </c>
      <c r="D4611" t="s">
        <v>5297</v>
      </c>
      <c r="E4611">
        <f t="shared" ca="1" si="646"/>
        <v>0</v>
      </c>
      <c r="H4611" t="str">
        <f t="shared" ca="1" si="647"/>
        <v>'Simpl. All tex.-dual tex'!</v>
      </c>
      <c r="I4611" t="str">
        <f t="shared" ca="1" si="648"/>
        <v>'Simpl. All tex.-dual tex'!</v>
      </c>
      <c r="J4611">
        <f t="shared" ca="1" si="649"/>
        <v>0</v>
      </c>
      <c r="K4611">
        <f t="shared" ca="1" si="650"/>
        <v>0</v>
      </c>
      <c r="N4611" t="str">
        <f t="shared" ca="1" si="651"/>
        <v>D:z</v>
      </c>
      <c r="O4611" t="str">
        <f t="shared" ca="1" si="652"/>
        <v>D7:z7</v>
      </c>
    </row>
    <row r="4612" spans="1:15">
      <c r="A4612" t="str">
        <f t="shared" si="653"/>
        <v>12</v>
      </c>
      <c r="B4612" t="str">
        <f t="shared" ca="1" si="645"/>
        <v>W</v>
      </c>
      <c r="C4612" t="s">
        <v>4901</v>
      </c>
      <c r="D4612" t="s">
        <v>5298</v>
      </c>
      <c r="E4612">
        <f t="shared" ca="1" si="646"/>
        <v>0</v>
      </c>
      <c r="H4612" t="str">
        <f t="shared" ca="1" si="647"/>
        <v>'Simpl. All tex.-dual tex'!</v>
      </c>
      <c r="I4612" t="str">
        <f t="shared" ca="1" si="648"/>
        <v>'Simpl. All tex.-dual tex'!</v>
      </c>
      <c r="J4612">
        <f t="shared" ca="1" si="649"/>
        <v>0</v>
      </c>
      <c r="K4612">
        <f t="shared" ca="1" si="650"/>
        <v>0</v>
      </c>
      <c r="N4612" t="str">
        <f t="shared" ca="1" si="651"/>
        <v>D:z</v>
      </c>
      <c r="O4612" t="str">
        <f t="shared" ca="1" si="652"/>
        <v>D7:z7</v>
      </c>
    </row>
    <row r="4613" spans="1:15">
      <c r="A4613" t="str">
        <f t="shared" si="653"/>
        <v>13</v>
      </c>
      <c r="B4613" t="str">
        <f t="shared" ca="1" si="645"/>
        <v>W</v>
      </c>
      <c r="C4613" t="s">
        <v>4899</v>
      </c>
      <c r="D4613" t="s">
        <v>5299</v>
      </c>
      <c r="E4613">
        <f t="shared" ca="1" si="646"/>
        <v>0</v>
      </c>
      <c r="H4613" t="str">
        <f t="shared" ca="1" si="647"/>
        <v>'Simpl. All tex.-dual tex'!</v>
      </c>
      <c r="I4613" t="str">
        <f t="shared" ca="1" si="648"/>
        <v>'Simpl. All tex.-dual tex'!</v>
      </c>
      <c r="J4613">
        <f t="shared" ca="1" si="649"/>
        <v>0</v>
      </c>
      <c r="K4613">
        <f t="shared" ca="1" si="650"/>
        <v>0</v>
      </c>
      <c r="N4613" t="str">
        <f t="shared" ca="1" si="651"/>
        <v>D:z</v>
      </c>
      <c r="O4613" t="str">
        <f t="shared" ca="1" si="652"/>
        <v>D7:z7</v>
      </c>
    </row>
    <row r="4614" spans="1:15">
      <c r="A4614" t="str">
        <f t="shared" si="653"/>
        <v>13</v>
      </c>
      <c r="B4614" t="str">
        <f t="shared" ca="1" si="645"/>
        <v>W</v>
      </c>
      <c r="C4614" t="s">
        <v>4900</v>
      </c>
      <c r="D4614" t="s">
        <v>5300</v>
      </c>
      <c r="E4614">
        <f t="shared" ca="1" si="646"/>
        <v>0</v>
      </c>
      <c r="H4614" t="str">
        <f t="shared" ca="1" si="647"/>
        <v>'Simpl. All tex.-dual tex'!</v>
      </c>
      <c r="I4614" t="str">
        <f t="shared" ca="1" si="648"/>
        <v>'Simpl. All tex.-dual tex'!</v>
      </c>
      <c r="J4614">
        <f t="shared" ca="1" si="649"/>
        <v>0</v>
      </c>
      <c r="K4614">
        <f t="shared" ca="1" si="650"/>
        <v>0</v>
      </c>
      <c r="N4614" t="str">
        <f t="shared" ca="1" si="651"/>
        <v>D:z</v>
      </c>
      <c r="O4614" t="str">
        <f t="shared" ca="1" si="652"/>
        <v>D7:z7</v>
      </c>
    </row>
    <row r="4615" spans="1:15">
      <c r="A4615" t="str">
        <f t="shared" si="653"/>
        <v>13</v>
      </c>
      <c r="B4615" t="str">
        <f t="shared" ca="1" si="645"/>
        <v>W</v>
      </c>
      <c r="C4615" t="s">
        <v>4901</v>
      </c>
      <c r="D4615" t="s">
        <v>5301</v>
      </c>
      <c r="E4615">
        <f t="shared" ca="1" si="646"/>
        <v>0</v>
      </c>
      <c r="H4615" t="str">
        <f t="shared" ca="1" si="647"/>
        <v>'Simpl. All tex.-dual tex'!</v>
      </c>
      <c r="I4615" t="str">
        <f t="shared" ca="1" si="648"/>
        <v>'Simpl. All tex.-dual tex'!</v>
      </c>
      <c r="J4615">
        <f t="shared" ca="1" si="649"/>
        <v>0</v>
      </c>
      <c r="K4615">
        <f t="shared" ca="1" si="650"/>
        <v>0</v>
      </c>
      <c r="N4615" t="str">
        <f t="shared" ca="1" si="651"/>
        <v>D:z</v>
      </c>
      <c r="O4615" t="str">
        <f t="shared" ca="1" si="652"/>
        <v>D7:z7</v>
      </c>
    </row>
    <row r="4616" spans="1:15">
      <c r="A4616" t="str">
        <f t="shared" si="653"/>
        <v>14</v>
      </c>
      <c r="B4616" t="str">
        <f t="shared" ca="1" si="645"/>
        <v>W</v>
      </c>
      <c r="C4616" t="s">
        <v>4899</v>
      </c>
      <c r="D4616" t="s">
        <v>5302</v>
      </c>
      <c r="E4616">
        <f t="shared" ca="1" si="646"/>
        <v>0</v>
      </c>
      <c r="H4616" t="str">
        <f t="shared" ca="1" si="647"/>
        <v>'Simpl. All tex.-dual tex'!</v>
      </c>
      <c r="I4616" t="str">
        <f t="shared" ca="1" si="648"/>
        <v>'Simpl. All tex.-dual tex'!</v>
      </c>
      <c r="J4616">
        <f t="shared" ca="1" si="649"/>
        <v>0</v>
      </c>
      <c r="K4616">
        <f t="shared" ca="1" si="650"/>
        <v>0</v>
      </c>
      <c r="N4616" t="str">
        <f t="shared" ca="1" si="651"/>
        <v>D:z</v>
      </c>
      <c r="O4616" t="str">
        <f t="shared" ca="1" si="652"/>
        <v>D7:z7</v>
      </c>
    </row>
    <row r="4617" spans="1:15">
      <c r="A4617" t="str">
        <f t="shared" si="653"/>
        <v>14</v>
      </c>
      <c r="B4617" t="str">
        <f t="shared" ca="1" si="645"/>
        <v>W</v>
      </c>
      <c r="C4617" t="s">
        <v>4900</v>
      </c>
      <c r="D4617" t="s">
        <v>5303</v>
      </c>
      <c r="E4617">
        <f t="shared" ca="1" si="646"/>
        <v>0</v>
      </c>
      <c r="H4617" t="str">
        <f t="shared" ca="1" si="647"/>
        <v>'Simpl. All tex.-dual tex'!</v>
      </c>
      <c r="I4617" t="str">
        <f t="shared" ca="1" si="648"/>
        <v>'Simpl. All tex.-dual tex'!</v>
      </c>
      <c r="J4617">
        <f t="shared" ca="1" si="649"/>
        <v>0</v>
      </c>
      <c r="K4617">
        <f t="shared" ca="1" si="650"/>
        <v>0</v>
      </c>
      <c r="N4617" t="str">
        <f t="shared" ca="1" si="651"/>
        <v>D:z</v>
      </c>
      <c r="O4617" t="str">
        <f t="shared" ca="1" si="652"/>
        <v>D7:z7</v>
      </c>
    </row>
    <row r="4618" spans="1:15">
      <c r="A4618" t="str">
        <f t="shared" si="653"/>
        <v>14</v>
      </c>
      <c r="B4618" t="str">
        <f t="shared" ca="1" si="645"/>
        <v>W</v>
      </c>
      <c r="C4618" t="s">
        <v>4901</v>
      </c>
      <c r="D4618" t="s">
        <v>5304</v>
      </c>
      <c r="E4618">
        <f t="shared" ca="1" si="646"/>
        <v>0</v>
      </c>
      <c r="H4618" t="str">
        <f t="shared" ca="1" si="647"/>
        <v>'Simpl. All tex.-dual tex'!</v>
      </c>
      <c r="I4618" t="str">
        <f t="shared" ca="1" si="648"/>
        <v>'Simpl. All tex.-dual tex'!</v>
      </c>
      <c r="J4618">
        <f t="shared" ca="1" si="649"/>
        <v>0</v>
      </c>
      <c r="K4618">
        <f t="shared" ca="1" si="650"/>
        <v>0</v>
      </c>
      <c r="N4618" t="str">
        <f t="shared" ca="1" si="651"/>
        <v>D:z</v>
      </c>
      <c r="O4618" t="str">
        <f t="shared" ca="1" si="652"/>
        <v>D7:z7</v>
      </c>
    </row>
    <row r="4619" spans="1:15">
      <c r="A4619" t="str">
        <f t="shared" si="653"/>
        <v>15</v>
      </c>
      <c r="B4619" t="str">
        <f t="shared" ref="B4619:B4682" ca="1" si="654">VLOOKUP(H4619,$A$1:$K$3,11,FALSE)</f>
        <v>W</v>
      </c>
      <c r="C4619" t="s">
        <v>4899</v>
      </c>
      <c r="D4619" t="s">
        <v>4993</v>
      </c>
      <c r="E4619">
        <f t="shared" ref="E4619:E4682" ca="1" si="655">IFERROR(VLOOKUP(C4619,INDIRECT($H4619&amp;$N4619),MATCH($A4619,INDIRECT($H4619&amp;$O4619),0),FALSE),0)</f>
        <v>0</v>
      </c>
      <c r="H4619" t="str">
        <f t="shared" ref="H4619:H4682" ca="1" si="656">IF(I4619&lt;&gt;0,I4619,IF(J4619&lt;&gt;0,J4619,K4619))</f>
        <v>'Simpl. All tex.-dual tex'!</v>
      </c>
      <c r="I4619" t="str">
        <f t="shared" ref="I4619:I4682" ca="1" si="657">IF(IFERROR(VLOOKUP(C4619,INDIRECT($G$5&amp;"D:D"),1,FALSE),0)&lt;&gt;0,I$9,0)</f>
        <v>'Simpl. All tex.-dual tex'!</v>
      </c>
      <c r="J4619">
        <f t="shared" ref="J4619:J4682" ca="1" si="658">IF(IFERROR(VLOOKUP(C4619,INDIRECT($G$6&amp;"D:D"),1,FALSE),0)&lt;&gt;0,J$9,0)</f>
        <v>0</v>
      </c>
      <c r="K4619">
        <f t="shared" ref="K4619:K4682" ca="1" si="659">IF(IFERROR(VLOOKUP($C4619,INDIRECT($G$7&amp;"d:d"),1,FALSE),0)&lt;&gt;0,K$9,0)</f>
        <v>0</v>
      </c>
      <c r="N4619" t="str">
        <f t="shared" ref="N4619:N4682" ca="1" si="660">VLOOKUP($H4619,$G$5:$I$7,2,FALSE)</f>
        <v>D:z</v>
      </c>
      <c r="O4619" t="str">
        <f t="shared" ref="O4619:O4682" ca="1" si="661">VLOOKUP($H4619,$G$5:$I$7,3,FALSE)</f>
        <v>D7:z7</v>
      </c>
    </row>
    <row r="4620" spans="1:15">
      <c r="A4620" t="str">
        <f t="shared" si="653"/>
        <v>15</v>
      </c>
      <c r="B4620" t="str">
        <f t="shared" ca="1" si="654"/>
        <v>W</v>
      </c>
      <c r="C4620" t="s">
        <v>4900</v>
      </c>
      <c r="D4620" t="s">
        <v>4994</v>
      </c>
      <c r="E4620">
        <f t="shared" ca="1" si="655"/>
        <v>0</v>
      </c>
      <c r="H4620" t="str">
        <f t="shared" ca="1" si="656"/>
        <v>'Simpl. All tex.-dual tex'!</v>
      </c>
      <c r="I4620" t="str">
        <f t="shared" ca="1" si="657"/>
        <v>'Simpl. All tex.-dual tex'!</v>
      </c>
      <c r="J4620">
        <f t="shared" ca="1" si="658"/>
        <v>0</v>
      </c>
      <c r="K4620">
        <f t="shared" ca="1" si="659"/>
        <v>0</v>
      </c>
      <c r="N4620" t="str">
        <f t="shared" ca="1" si="660"/>
        <v>D:z</v>
      </c>
      <c r="O4620" t="str">
        <f t="shared" ca="1" si="661"/>
        <v>D7:z7</v>
      </c>
    </row>
    <row r="4621" spans="1:15">
      <c r="A4621" t="str">
        <f t="shared" si="653"/>
        <v>15</v>
      </c>
      <c r="B4621" t="str">
        <f t="shared" ca="1" si="654"/>
        <v>W</v>
      </c>
      <c r="C4621" t="s">
        <v>4901</v>
      </c>
      <c r="D4621" t="s">
        <v>4995</v>
      </c>
      <c r="E4621">
        <f t="shared" ca="1" si="655"/>
        <v>0</v>
      </c>
      <c r="H4621" t="str">
        <f t="shared" ca="1" si="656"/>
        <v>'Simpl. All tex.-dual tex'!</v>
      </c>
      <c r="I4621" t="str">
        <f t="shared" ca="1" si="657"/>
        <v>'Simpl. All tex.-dual tex'!</v>
      </c>
      <c r="J4621">
        <f t="shared" ca="1" si="658"/>
        <v>0</v>
      </c>
      <c r="K4621">
        <f t="shared" ca="1" si="659"/>
        <v>0</v>
      </c>
      <c r="N4621" t="str">
        <f t="shared" ca="1" si="660"/>
        <v>D:z</v>
      </c>
      <c r="O4621" t="str">
        <f t="shared" ca="1" si="661"/>
        <v>D7:z7</v>
      </c>
    </row>
    <row r="4622" spans="1:15">
      <c r="A4622" t="str">
        <f t="shared" si="653"/>
        <v>100</v>
      </c>
      <c r="B4622" t="str">
        <f t="shared" ca="1" si="654"/>
        <v>W</v>
      </c>
      <c r="C4622" t="s">
        <v>4899</v>
      </c>
      <c r="D4622" t="s">
        <v>5305</v>
      </c>
      <c r="E4622">
        <f t="shared" ca="1" si="655"/>
        <v>0</v>
      </c>
      <c r="H4622" t="str">
        <f t="shared" ca="1" si="656"/>
        <v>'Simpl. All tex.-dual tex'!</v>
      </c>
      <c r="I4622" t="str">
        <f t="shared" ca="1" si="657"/>
        <v>'Simpl. All tex.-dual tex'!</v>
      </c>
      <c r="J4622">
        <f t="shared" ca="1" si="658"/>
        <v>0</v>
      </c>
      <c r="K4622">
        <f t="shared" ca="1" si="659"/>
        <v>0</v>
      </c>
      <c r="N4622" t="str">
        <f t="shared" ca="1" si="660"/>
        <v>D:z</v>
      </c>
      <c r="O4622" t="str">
        <f t="shared" ca="1" si="661"/>
        <v>D7:z7</v>
      </c>
    </row>
    <row r="4623" spans="1:15">
      <c r="A4623" t="str">
        <f t="shared" si="653"/>
        <v>100</v>
      </c>
      <c r="B4623" t="str">
        <f t="shared" ca="1" si="654"/>
        <v>W</v>
      </c>
      <c r="C4623" t="s">
        <v>4900</v>
      </c>
      <c r="D4623" t="s">
        <v>5306</v>
      </c>
      <c r="E4623">
        <f t="shared" ca="1" si="655"/>
        <v>0</v>
      </c>
      <c r="H4623" t="str">
        <f t="shared" ca="1" si="656"/>
        <v>'Simpl. All tex.-dual tex'!</v>
      </c>
      <c r="I4623" t="str">
        <f t="shared" ca="1" si="657"/>
        <v>'Simpl. All tex.-dual tex'!</v>
      </c>
      <c r="J4623">
        <f t="shared" ca="1" si="658"/>
        <v>0</v>
      </c>
      <c r="K4623">
        <f t="shared" ca="1" si="659"/>
        <v>0</v>
      </c>
      <c r="N4623" t="str">
        <f t="shared" ca="1" si="660"/>
        <v>D:z</v>
      </c>
      <c r="O4623" t="str">
        <f t="shared" ca="1" si="661"/>
        <v>D7:z7</v>
      </c>
    </row>
    <row r="4624" spans="1:15">
      <c r="A4624" t="str">
        <f t="shared" si="653"/>
        <v>100</v>
      </c>
      <c r="B4624" t="str">
        <f t="shared" ca="1" si="654"/>
        <v>W</v>
      </c>
      <c r="C4624" t="s">
        <v>4901</v>
      </c>
      <c r="D4624" t="s">
        <v>5307</v>
      </c>
      <c r="E4624">
        <f t="shared" ca="1" si="655"/>
        <v>0</v>
      </c>
      <c r="H4624" t="str">
        <f t="shared" ca="1" si="656"/>
        <v>'Simpl. All tex.-dual tex'!</v>
      </c>
      <c r="I4624" t="str">
        <f t="shared" ca="1" si="657"/>
        <v>'Simpl. All tex.-dual tex'!</v>
      </c>
      <c r="J4624">
        <f t="shared" ca="1" si="658"/>
        <v>0</v>
      </c>
      <c r="K4624">
        <f t="shared" ca="1" si="659"/>
        <v>0</v>
      </c>
      <c r="N4624" t="str">
        <f t="shared" ca="1" si="660"/>
        <v>D:z</v>
      </c>
      <c r="O4624" t="str">
        <f t="shared" ca="1" si="661"/>
        <v>D7:z7</v>
      </c>
    </row>
    <row r="4625" spans="1:15">
      <c r="A4625" t="str">
        <f t="shared" si="653"/>
        <v>01</v>
      </c>
      <c r="B4625" t="str">
        <f t="shared" ca="1" si="654"/>
        <v>W</v>
      </c>
      <c r="C4625" t="s">
        <v>4902</v>
      </c>
      <c r="D4625" t="s">
        <v>5308</v>
      </c>
      <c r="E4625">
        <f t="shared" ca="1" si="655"/>
        <v>0</v>
      </c>
      <c r="H4625" t="str">
        <f t="shared" ca="1" si="656"/>
        <v>'Simpl. All tex.-dual tex'!</v>
      </c>
      <c r="I4625" t="str">
        <f t="shared" ca="1" si="657"/>
        <v>'Simpl. All tex.-dual tex'!</v>
      </c>
      <c r="J4625">
        <f t="shared" ca="1" si="658"/>
        <v>0</v>
      </c>
      <c r="K4625">
        <f t="shared" ca="1" si="659"/>
        <v>0</v>
      </c>
      <c r="N4625" t="str">
        <f t="shared" ca="1" si="660"/>
        <v>D:z</v>
      </c>
      <c r="O4625" t="str">
        <f t="shared" ca="1" si="661"/>
        <v>D7:z7</v>
      </c>
    </row>
    <row r="4626" spans="1:15">
      <c r="A4626" t="str">
        <f t="shared" si="653"/>
        <v>01</v>
      </c>
      <c r="B4626" t="str">
        <f t="shared" ca="1" si="654"/>
        <v>W</v>
      </c>
      <c r="C4626" t="s">
        <v>4903</v>
      </c>
      <c r="D4626" t="s">
        <v>5309</v>
      </c>
      <c r="E4626">
        <f t="shared" ca="1" si="655"/>
        <v>0</v>
      </c>
      <c r="H4626" t="str">
        <f t="shared" ca="1" si="656"/>
        <v>'Simpl. All tex.-dual tex'!</v>
      </c>
      <c r="I4626" t="str">
        <f t="shared" ca="1" si="657"/>
        <v>'Simpl. All tex.-dual tex'!</v>
      </c>
      <c r="J4626">
        <f t="shared" ca="1" si="658"/>
        <v>0</v>
      </c>
      <c r="K4626">
        <f t="shared" ca="1" si="659"/>
        <v>0</v>
      </c>
      <c r="N4626" t="str">
        <f t="shared" ca="1" si="660"/>
        <v>D:z</v>
      </c>
      <c r="O4626" t="str">
        <f t="shared" ca="1" si="661"/>
        <v>D7:z7</v>
      </c>
    </row>
    <row r="4627" spans="1:15">
      <c r="A4627" t="str">
        <f t="shared" si="653"/>
        <v>01</v>
      </c>
      <c r="B4627" t="str">
        <f t="shared" ca="1" si="654"/>
        <v>W</v>
      </c>
      <c r="C4627" t="s">
        <v>4904</v>
      </c>
      <c r="D4627" t="s">
        <v>5310</v>
      </c>
      <c r="E4627">
        <f t="shared" ca="1" si="655"/>
        <v>0</v>
      </c>
      <c r="H4627" t="str">
        <f t="shared" ca="1" si="656"/>
        <v>'Simpl. All tex.-dual tex'!</v>
      </c>
      <c r="I4627" t="str">
        <f t="shared" ca="1" si="657"/>
        <v>'Simpl. All tex.-dual tex'!</v>
      </c>
      <c r="J4627">
        <f t="shared" ca="1" si="658"/>
        <v>0</v>
      </c>
      <c r="K4627">
        <f t="shared" ca="1" si="659"/>
        <v>0</v>
      </c>
      <c r="N4627" t="str">
        <f t="shared" ca="1" si="660"/>
        <v>D:z</v>
      </c>
      <c r="O4627" t="str">
        <f t="shared" ca="1" si="661"/>
        <v>D7:z7</v>
      </c>
    </row>
    <row r="4628" spans="1:15">
      <c r="A4628" t="str">
        <f t="shared" si="653"/>
        <v>01</v>
      </c>
      <c r="B4628" t="str">
        <f t="shared" ca="1" si="654"/>
        <v>W</v>
      </c>
      <c r="C4628" t="s">
        <v>4905</v>
      </c>
      <c r="D4628" t="s">
        <v>5311</v>
      </c>
      <c r="E4628">
        <f t="shared" ca="1" si="655"/>
        <v>0</v>
      </c>
      <c r="H4628" t="str">
        <f t="shared" ca="1" si="656"/>
        <v>'Simpl. All tex.-dual tex'!</v>
      </c>
      <c r="I4628" t="str">
        <f t="shared" ca="1" si="657"/>
        <v>'Simpl. All tex.-dual tex'!</v>
      </c>
      <c r="J4628">
        <f t="shared" ca="1" si="658"/>
        <v>0</v>
      </c>
      <c r="K4628">
        <f t="shared" ca="1" si="659"/>
        <v>0</v>
      </c>
      <c r="N4628" t="str">
        <f t="shared" ca="1" si="660"/>
        <v>D:z</v>
      </c>
      <c r="O4628" t="str">
        <f t="shared" ca="1" si="661"/>
        <v>D7:z7</v>
      </c>
    </row>
    <row r="4629" spans="1:15">
      <c r="A4629" t="str">
        <f t="shared" si="653"/>
        <v>01</v>
      </c>
      <c r="B4629" t="str">
        <f t="shared" ca="1" si="654"/>
        <v>W</v>
      </c>
      <c r="C4629" t="s">
        <v>4906</v>
      </c>
      <c r="D4629" t="s">
        <v>5312</v>
      </c>
      <c r="E4629">
        <f t="shared" ca="1" si="655"/>
        <v>0</v>
      </c>
      <c r="H4629" t="str">
        <f t="shared" ca="1" si="656"/>
        <v>'Simpl. All tex.-dual tex'!</v>
      </c>
      <c r="I4629" t="str">
        <f t="shared" ca="1" si="657"/>
        <v>'Simpl. All tex.-dual tex'!</v>
      </c>
      <c r="J4629">
        <f t="shared" ca="1" si="658"/>
        <v>0</v>
      </c>
      <c r="K4629">
        <f t="shared" ca="1" si="659"/>
        <v>0</v>
      </c>
      <c r="N4629" t="str">
        <f t="shared" ca="1" si="660"/>
        <v>D:z</v>
      </c>
      <c r="O4629" t="str">
        <f t="shared" ca="1" si="661"/>
        <v>D7:z7</v>
      </c>
    </row>
    <row r="4630" spans="1:15">
      <c r="A4630" t="str">
        <f t="shared" si="653"/>
        <v>01</v>
      </c>
      <c r="B4630" t="str">
        <f t="shared" ca="1" si="654"/>
        <v>W</v>
      </c>
      <c r="C4630" t="s">
        <v>4907</v>
      </c>
      <c r="D4630" t="s">
        <v>5313</v>
      </c>
      <c r="E4630">
        <f t="shared" ca="1" si="655"/>
        <v>0</v>
      </c>
      <c r="H4630" t="str">
        <f t="shared" ca="1" si="656"/>
        <v>'Simpl. All tex.-dual tex'!</v>
      </c>
      <c r="I4630" t="str">
        <f t="shared" ca="1" si="657"/>
        <v>'Simpl. All tex.-dual tex'!</v>
      </c>
      <c r="J4630">
        <f t="shared" ca="1" si="658"/>
        <v>0</v>
      </c>
      <c r="K4630">
        <f t="shared" ca="1" si="659"/>
        <v>0</v>
      </c>
      <c r="N4630" t="str">
        <f t="shared" ca="1" si="660"/>
        <v>D:z</v>
      </c>
      <c r="O4630" t="str">
        <f t="shared" ca="1" si="661"/>
        <v>D7:z7</v>
      </c>
    </row>
    <row r="4631" spans="1:15">
      <c r="A4631" t="str">
        <f t="shared" si="653"/>
        <v>01</v>
      </c>
      <c r="B4631" t="str">
        <f t="shared" ca="1" si="654"/>
        <v>W</v>
      </c>
      <c r="C4631" t="s">
        <v>4908</v>
      </c>
      <c r="D4631" t="s">
        <v>5314</v>
      </c>
      <c r="E4631">
        <f t="shared" ca="1" si="655"/>
        <v>0</v>
      </c>
      <c r="H4631" t="str">
        <f t="shared" ca="1" si="656"/>
        <v>'Simpl. All tex.-dual tex'!</v>
      </c>
      <c r="I4631" t="str">
        <f t="shared" ca="1" si="657"/>
        <v>'Simpl. All tex.-dual tex'!</v>
      </c>
      <c r="J4631">
        <f t="shared" ca="1" si="658"/>
        <v>0</v>
      </c>
      <c r="K4631">
        <f t="shared" ca="1" si="659"/>
        <v>0</v>
      </c>
      <c r="N4631" t="str">
        <f t="shared" ca="1" si="660"/>
        <v>D:z</v>
      </c>
      <c r="O4631" t="str">
        <f t="shared" ca="1" si="661"/>
        <v>D7:z7</v>
      </c>
    </row>
    <row r="4632" spans="1:15">
      <c r="A4632" t="str">
        <f t="shared" si="653"/>
        <v>01</v>
      </c>
      <c r="B4632" t="str">
        <f t="shared" ca="1" si="654"/>
        <v>W</v>
      </c>
      <c r="C4632" t="s">
        <v>4909</v>
      </c>
      <c r="D4632" t="s">
        <v>5315</v>
      </c>
      <c r="E4632">
        <f t="shared" ca="1" si="655"/>
        <v>0</v>
      </c>
      <c r="H4632" t="str">
        <f t="shared" ca="1" si="656"/>
        <v>'Simpl. All tex.-dual tex'!</v>
      </c>
      <c r="I4632" t="str">
        <f t="shared" ca="1" si="657"/>
        <v>'Simpl. All tex.-dual tex'!</v>
      </c>
      <c r="J4632">
        <f t="shared" ca="1" si="658"/>
        <v>0</v>
      </c>
      <c r="K4632">
        <f t="shared" ca="1" si="659"/>
        <v>0</v>
      </c>
      <c r="N4632" t="str">
        <f t="shared" ca="1" si="660"/>
        <v>D:z</v>
      </c>
      <c r="O4632" t="str">
        <f t="shared" ca="1" si="661"/>
        <v>D7:z7</v>
      </c>
    </row>
    <row r="4633" spans="1:15">
      <c r="A4633" t="str">
        <f t="shared" ref="A4633:A4696" si="662">MID(D4633,LEN(C4633)+2,LEN(D4633)-LEN(C4633))</f>
        <v>02</v>
      </c>
      <c r="B4633" t="str">
        <f t="shared" ca="1" si="654"/>
        <v>W</v>
      </c>
      <c r="C4633" t="s">
        <v>4902</v>
      </c>
      <c r="D4633" t="s">
        <v>5316</v>
      </c>
      <c r="E4633">
        <f t="shared" ca="1" si="655"/>
        <v>0</v>
      </c>
      <c r="H4633" t="str">
        <f t="shared" ca="1" si="656"/>
        <v>'Simpl. All tex.-dual tex'!</v>
      </c>
      <c r="I4633" t="str">
        <f t="shared" ca="1" si="657"/>
        <v>'Simpl. All tex.-dual tex'!</v>
      </c>
      <c r="J4633">
        <f t="shared" ca="1" si="658"/>
        <v>0</v>
      </c>
      <c r="K4633">
        <f t="shared" ca="1" si="659"/>
        <v>0</v>
      </c>
      <c r="N4633" t="str">
        <f t="shared" ca="1" si="660"/>
        <v>D:z</v>
      </c>
      <c r="O4633" t="str">
        <f t="shared" ca="1" si="661"/>
        <v>D7:z7</v>
      </c>
    </row>
    <row r="4634" spans="1:15">
      <c r="A4634" t="str">
        <f t="shared" si="662"/>
        <v>02</v>
      </c>
      <c r="B4634" t="str">
        <f t="shared" ca="1" si="654"/>
        <v>W</v>
      </c>
      <c r="C4634" t="s">
        <v>4903</v>
      </c>
      <c r="D4634" t="s">
        <v>5317</v>
      </c>
      <c r="E4634">
        <f t="shared" ca="1" si="655"/>
        <v>0</v>
      </c>
      <c r="H4634" t="str">
        <f t="shared" ca="1" si="656"/>
        <v>'Simpl. All tex.-dual tex'!</v>
      </c>
      <c r="I4634" t="str">
        <f t="shared" ca="1" si="657"/>
        <v>'Simpl. All tex.-dual tex'!</v>
      </c>
      <c r="J4634">
        <f t="shared" ca="1" si="658"/>
        <v>0</v>
      </c>
      <c r="K4634">
        <f t="shared" ca="1" si="659"/>
        <v>0</v>
      </c>
      <c r="N4634" t="str">
        <f t="shared" ca="1" si="660"/>
        <v>D:z</v>
      </c>
      <c r="O4634" t="str">
        <f t="shared" ca="1" si="661"/>
        <v>D7:z7</v>
      </c>
    </row>
    <row r="4635" spans="1:15">
      <c r="A4635" t="str">
        <f t="shared" si="662"/>
        <v>02</v>
      </c>
      <c r="B4635" t="str">
        <f t="shared" ca="1" si="654"/>
        <v>W</v>
      </c>
      <c r="C4635" t="s">
        <v>4904</v>
      </c>
      <c r="D4635" t="s">
        <v>5318</v>
      </c>
      <c r="E4635">
        <f t="shared" ca="1" si="655"/>
        <v>0</v>
      </c>
      <c r="H4635" t="str">
        <f t="shared" ca="1" si="656"/>
        <v>'Simpl. All tex.-dual tex'!</v>
      </c>
      <c r="I4635" t="str">
        <f t="shared" ca="1" si="657"/>
        <v>'Simpl. All tex.-dual tex'!</v>
      </c>
      <c r="J4635">
        <f t="shared" ca="1" si="658"/>
        <v>0</v>
      </c>
      <c r="K4635">
        <f t="shared" ca="1" si="659"/>
        <v>0</v>
      </c>
      <c r="N4635" t="str">
        <f t="shared" ca="1" si="660"/>
        <v>D:z</v>
      </c>
      <c r="O4635" t="str">
        <f t="shared" ca="1" si="661"/>
        <v>D7:z7</v>
      </c>
    </row>
    <row r="4636" spans="1:15">
      <c r="A4636" t="str">
        <f t="shared" si="662"/>
        <v>02</v>
      </c>
      <c r="B4636" t="str">
        <f t="shared" ca="1" si="654"/>
        <v>W</v>
      </c>
      <c r="C4636" t="s">
        <v>4905</v>
      </c>
      <c r="D4636" t="s">
        <v>5319</v>
      </c>
      <c r="E4636">
        <f t="shared" ca="1" si="655"/>
        <v>0</v>
      </c>
      <c r="H4636" t="str">
        <f t="shared" ca="1" si="656"/>
        <v>'Simpl. All tex.-dual tex'!</v>
      </c>
      <c r="I4636" t="str">
        <f t="shared" ca="1" si="657"/>
        <v>'Simpl. All tex.-dual tex'!</v>
      </c>
      <c r="J4636">
        <f t="shared" ca="1" si="658"/>
        <v>0</v>
      </c>
      <c r="K4636">
        <f t="shared" ca="1" si="659"/>
        <v>0</v>
      </c>
      <c r="N4636" t="str">
        <f t="shared" ca="1" si="660"/>
        <v>D:z</v>
      </c>
      <c r="O4636" t="str">
        <f t="shared" ca="1" si="661"/>
        <v>D7:z7</v>
      </c>
    </row>
    <row r="4637" spans="1:15">
      <c r="A4637" t="str">
        <f t="shared" si="662"/>
        <v>02</v>
      </c>
      <c r="B4637" t="str">
        <f t="shared" ca="1" si="654"/>
        <v>W</v>
      </c>
      <c r="C4637" t="s">
        <v>4906</v>
      </c>
      <c r="D4637" t="s">
        <v>5320</v>
      </c>
      <c r="E4637">
        <f t="shared" ca="1" si="655"/>
        <v>0</v>
      </c>
      <c r="H4637" t="str">
        <f t="shared" ca="1" si="656"/>
        <v>'Simpl. All tex.-dual tex'!</v>
      </c>
      <c r="I4637" t="str">
        <f t="shared" ca="1" si="657"/>
        <v>'Simpl. All tex.-dual tex'!</v>
      </c>
      <c r="J4637">
        <f t="shared" ca="1" si="658"/>
        <v>0</v>
      </c>
      <c r="K4637">
        <f t="shared" ca="1" si="659"/>
        <v>0</v>
      </c>
      <c r="N4637" t="str">
        <f t="shared" ca="1" si="660"/>
        <v>D:z</v>
      </c>
      <c r="O4637" t="str">
        <f t="shared" ca="1" si="661"/>
        <v>D7:z7</v>
      </c>
    </row>
    <row r="4638" spans="1:15">
      <c r="A4638" t="str">
        <f t="shared" si="662"/>
        <v>02</v>
      </c>
      <c r="B4638" t="str">
        <f t="shared" ca="1" si="654"/>
        <v>W</v>
      </c>
      <c r="C4638" t="s">
        <v>4907</v>
      </c>
      <c r="D4638" t="s">
        <v>5321</v>
      </c>
      <c r="E4638">
        <f t="shared" ca="1" si="655"/>
        <v>0</v>
      </c>
      <c r="H4638" t="str">
        <f t="shared" ca="1" si="656"/>
        <v>'Simpl. All tex.-dual tex'!</v>
      </c>
      <c r="I4638" t="str">
        <f t="shared" ca="1" si="657"/>
        <v>'Simpl. All tex.-dual tex'!</v>
      </c>
      <c r="J4638">
        <f t="shared" ca="1" si="658"/>
        <v>0</v>
      </c>
      <c r="K4638">
        <f t="shared" ca="1" si="659"/>
        <v>0</v>
      </c>
      <c r="N4638" t="str">
        <f t="shared" ca="1" si="660"/>
        <v>D:z</v>
      </c>
      <c r="O4638" t="str">
        <f t="shared" ca="1" si="661"/>
        <v>D7:z7</v>
      </c>
    </row>
    <row r="4639" spans="1:15">
      <c r="A4639" t="str">
        <f t="shared" si="662"/>
        <v>02</v>
      </c>
      <c r="B4639" t="str">
        <f t="shared" ca="1" si="654"/>
        <v>W</v>
      </c>
      <c r="C4639" t="s">
        <v>4908</v>
      </c>
      <c r="D4639" t="s">
        <v>5322</v>
      </c>
      <c r="E4639">
        <f t="shared" ca="1" si="655"/>
        <v>0</v>
      </c>
      <c r="H4639" t="str">
        <f t="shared" ca="1" si="656"/>
        <v>'Simpl. All tex.-dual tex'!</v>
      </c>
      <c r="I4639" t="str">
        <f t="shared" ca="1" si="657"/>
        <v>'Simpl. All tex.-dual tex'!</v>
      </c>
      <c r="J4639">
        <f t="shared" ca="1" si="658"/>
        <v>0</v>
      </c>
      <c r="K4639">
        <f t="shared" ca="1" si="659"/>
        <v>0</v>
      </c>
      <c r="N4639" t="str">
        <f t="shared" ca="1" si="660"/>
        <v>D:z</v>
      </c>
      <c r="O4639" t="str">
        <f t="shared" ca="1" si="661"/>
        <v>D7:z7</v>
      </c>
    </row>
    <row r="4640" spans="1:15">
      <c r="A4640" t="str">
        <f t="shared" si="662"/>
        <v>02</v>
      </c>
      <c r="B4640" t="str">
        <f t="shared" ca="1" si="654"/>
        <v>W</v>
      </c>
      <c r="C4640" t="s">
        <v>4909</v>
      </c>
      <c r="D4640" t="s">
        <v>5323</v>
      </c>
      <c r="E4640">
        <f t="shared" ca="1" si="655"/>
        <v>0</v>
      </c>
      <c r="H4640" t="str">
        <f t="shared" ca="1" si="656"/>
        <v>'Simpl. All tex.-dual tex'!</v>
      </c>
      <c r="I4640" t="str">
        <f t="shared" ca="1" si="657"/>
        <v>'Simpl. All tex.-dual tex'!</v>
      </c>
      <c r="J4640">
        <f t="shared" ca="1" si="658"/>
        <v>0</v>
      </c>
      <c r="K4640">
        <f t="shared" ca="1" si="659"/>
        <v>0</v>
      </c>
      <c r="N4640" t="str">
        <f t="shared" ca="1" si="660"/>
        <v>D:z</v>
      </c>
      <c r="O4640" t="str">
        <f t="shared" ca="1" si="661"/>
        <v>D7:z7</v>
      </c>
    </row>
    <row r="4641" spans="1:15">
      <c r="A4641" t="str">
        <f t="shared" si="662"/>
        <v>03</v>
      </c>
      <c r="B4641" t="str">
        <f t="shared" ca="1" si="654"/>
        <v>W</v>
      </c>
      <c r="C4641" t="s">
        <v>4902</v>
      </c>
      <c r="D4641" t="s">
        <v>5324</v>
      </c>
      <c r="E4641">
        <f t="shared" ca="1" si="655"/>
        <v>0</v>
      </c>
      <c r="H4641" t="str">
        <f t="shared" ca="1" si="656"/>
        <v>'Simpl. All tex.-dual tex'!</v>
      </c>
      <c r="I4641" t="str">
        <f t="shared" ca="1" si="657"/>
        <v>'Simpl. All tex.-dual tex'!</v>
      </c>
      <c r="J4641">
        <f t="shared" ca="1" si="658"/>
        <v>0</v>
      </c>
      <c r="K4641">
        <f t="shared" ca="1" si="659"/>
        <v>0</v>
      </c>
      <c r="N4641" t="str">
        <f t="shared" ca="1" si="660"/>
        <v>D:z</v>
      </c>
      <c r="O4641" t="str">
        <f t="shared" ca="1" si="661"/>
        <v>D7:z7</v>
      </c>
    </row>
    <row r="4642" spans="1:15">
      <c r="A4642" t="str">
        <f t="shared" si="662"/>
        <v>03</v>
      </c>
      <c r="B4642" t="str">
        <f t="shared" ca="1" si="654"/>
        <v>W</v>
      </c>
      <c r="C4642" t="s">
        <v>4903</v>
      </c>
      <c r="D4642" t="s">
        <v>5325</v>
      </c>
      <c r="E4642">
        <f t="shared" ca="1" si="655"/>
        <v>0</v>
      </c>
      <c r="H4642" t="str">
        <f t="shared" ca="1" si="656"/>
        <v>'Simpl. All tex.-dual tex'!</v>
      </c>
      <c r="I4642" t="str">
        <f t="shared" ca="1" si="657"/>
        <v>'Simpl. All tex.-dual tex'!</v>
      </c>
      <c r="J4642">
        <f t="shared" ca="1" si="658"/>
        <v>0</v>
      </c>
      <c r="K4642">
        <f t="shared" ca="1" si="659"/>
        <v>0</v>
      </c>
      <c r="N4642" t="str">
        <f t="shared" ca="1" si="660"/>
        <v>D:z</v>
      </c>
      <c r="O4642" t="str">
        <f t="shared" ca="1" si="661"/>
        <v>D7:z7</v>
      </c>
    </row>
    <row r="4643" spans="1:15">
      <c r="A4643" t="str">
        <f t="shared" si="662"/>
        <v>03</v>
      </c>
      <c r="B4643" t="str">
        <f t="shared" ca="1" si="654"/>
        <v>W</v>
      </c>
      <c r="C4643" t="s">
        <v>4904</v>
      </c>
      <c r="D4643" t="s">
        <v>5326</v>
      </c>
      <c r="E4643">
        <f t="shared" ca="1" si="655"/>
        <v>0</v>
      </c>
      <c r="H4643" t="str">
        <f t="shared" ca="1" si="656"/>
        <v>'Simpl. All tex.-dual tex'!</v>
      </c>
      <c r="I4643" t="str">
        <f t="shared" ca="1" si="657"/>
        <v>'Simpl. All tex.-dual tex'!</v>
      </c>
      <c r="J4643">
        <f t="shared" ca="1" si="658"/>
        <v>0</v>
      </c>
      <c r="K4643">
        <f t="shared" ca="1" si="659"/>
        <v>0</v>
      </c>
      <c r="N4643" t="str">
        <f t="shared" ca="1" si="660"/>
        <v>D:z</v>
      </c>
      <c r="O4643" t="str">
        <f t="shared" ca="1" si="661"/>
        <v>D7:z7</v>
      </c>
    </row>
    <row r="4644" spans="1:15">
      <c r="A4644" t="str">
        <f t="shared" si="662"/>
        <v>03</v>
      </c>
      <c r="B4644" t="str">
        <f t="shared" ca="1" si="654"/>
        <v>W</v>
      </c>
      <c r="C4644" t="s">
        <v>4905</v>
      </c>
      <c r="D4644" t="s">
        <v>5327</v>
      </c>
      <c r="E4644">
        <f t="shared" ca="1" si="655"/>
        <v>0</v>
      </c>
      <c r="H4644" t="str">
        <f t="shared" ca="1" si="656"/>
        <v>'Simpl. All tex.-dual tex'!</v>
      </c>
      <c r="I4644" t="str">
        <f t="shared" ca="1" si="657"/>
        <v>'Simpl. All tex.-dual tex'!</v>
      </c>
      <c r="J4644">
        <f t="shared" ca="1" si="658"/>
        <v>0</v>
      </c>
      <c r="K4644">
        <f t="shared" ca="1" si="659"/>
        <v>0</v>
      </c>
      <c r="N4644" t="str">
        <f t="shared" ca="1" si="660"/>
        <v>D:z</v>
      </c>
      <c r="O4644" t="str">
        <f t="shared" ca="1" si="661"/>
        <v>D7:z7</v>
      </c>
    </row>
    <row r="4645" spans="1:15">
      <c r="A4645" t="str">
        <f t="shared" si="662"/>
        <v>03</v>
      </c>
      <c r="B4645" t="str">
        <f t="shared" ca="1" si="654"/>
        <v>W</v>
      </c>
      <c r="C4645" t="s">
        <v>4906</v>
      </c>
      <c r="D4645" t="s">
        <v>5328</v>
      </c>
      <c r="E4645">
        <f t="shared" ca="1" si="655"/>
        <v>0</v>
      </c>
      <c r="H4645" t="str">
        <f t="shared" ca="1" si="656"/>
        <v>'Simpl. All tex.-dual tex'!</v>
      </c>
      <c r="I4645" t="str">
        <f t="shared" ca="1" si="657"/>
        <v>'Simpl. All tex.-dual tex'!</v>
      </c>
      <c r="J4645">
        <f t="shared" ca="1" si="658"/>
        <v>0</v>
      </c>
      <c r="K4645">
        <f t="shared" ca="1" si="659"/>
        <v>0</v>
      </c>
      <c r="N4645" t="str">
        <f t="shared" ca="1" si="660"/>
        <v>D:z</v>
      </c>
      <c r="O4645" t="str">
        <f t="shared" ca="1" si="661"/>
        <v>D7:z7</v>
      </c>
    </row>
    <row r="4646" spans="1:15">
      <c r="A4646" t="str">
        <f t="shared" si="662"/>
        <v>03</v>
      </c>
      <c r="B4646" t="str">
        <f t="shared" ca="1" si="654"/>
        <v>W</v>
      </c>
      <c r="C4646" t="s">
        <v>4907</v>
      </c>
      <c r="D4646" t="s">
        <v>5329</v>
      </c>
      <c r="E4646">
        <f t="shared" ca="1" si="655"/>
        <v>0</v>
      </c>
      <c r="H4646" t="str">
        <f t="shared" ca="1" si="656"/>
        <v>'Simpl. All tex.-dual tex'!</v>
      </c>
      <c r="I4646" t="str">
        <f t="shared" ca="1" si="657"/>
        <v>'Simpl. All tex.-dual tex'!</v>
      </c>
      <c r="J4646">
        <f t="shared" ca="1" si="658"/>
        <v>0</v>
      </c>
      <c r="K4646">
        <f t="shared" ca="1" si="659"/>
        <v>0</v>
      </c>
      <c r="N4646" t="str">
        <f t="shared" ca="1" si="660"/>
        <v>D:z</v>
      </c>
      <c r="O4646" t="str">
        <f t="shared" ca="1" si="661"/>
        <v>D7:z7</v>
      </c>
    </row>
    <row r="4647" spans="1:15">
      <c r="A4647" t="str">
        <f t="shared" si="662"/>
        <v>03</v>
      </c>
      <c r="B4647" t="str">
        <f t="shared" ca="1" si="654"/>
        <v>W</v>
      </c>
      <c r="C4647" t="s">
        <v>4908</v>
      </c>
      <c r="D4647" t="s">
        <v>5330</v>
      </c>
      <c r="E4647">
        <f t="shared" ca="1" si="655"/>
        <v>0</v>
      </c>
      <c r="H4647" t="str">
        <f t="shared" ca="1" si="656"/>
        <v>'Simpl. All tex.-dual tex'!</v>
      </c>
      <c r="I4647" t="str">
        <f t="shared" ca="1" si="657"/>
        <v>'Simpl. All tex.-dual tex'!</v>
      </c>
      <c r="J4647">
        <f t="shared" ca="1" si="658"/>
        <v>0</v>
      </c>
      <c r="K4647">
        <f t="shared" ca="1" si="659"/>
        <v>0</v>
      </c>
      <c r="N4647" t="str">
        <f t="shared" ca="1" si="660"/>
        <v>D:z</v>
      </c>
      <c r="O4647" t="str">
        <f t="shared" ca="1" si="661"/>
        <v>D7:z7</v>
      </c>
    </row>
    <row r="4648" spans="1:15">
      <c r="A4648" t="str">
        <f t="shared" si="662"/>
        <v>03</v>
      </c>
      <c r="B4648" t="str">
        <f t="shared" ca="1" si="654"/>
        <v>W</v>
      </c>
      <c r="C4648" t="s">
        <v>4909</v>
      </c>
      <c r="D4648" t="s">
        <v>5331</v>
      </c>
      <c r="E4648">
        <f t="shared" ca="1" si="655"/>
        <v>0</v>
      </c>
      <c r="H4648" t="str">
        <f t="shared" ca="1" si="656"/>
        <v>'Simpl. All tex.-dual tex'!</v>
      </c>
      <c r="I4648" t="str">
        <f t="shared" ca="1" si="657"/>
        <v>'Simpl. All tex.-dual tex'!</v>
      </c>
      <c r="J4648">
        <f t="shared" ca="1" si="658"/>
        <v>0</v>
      </c>
      <c r="K4648">
        <f t="shared" ca="1" si="659"/>
        <v>0</v>
      </c>
      <c r="N4648" t="str">
        <f t="shared" ca="1" si="660"/>
        <v>D:z</v>
      </c>
      <c r="O4648" t="str">
        <f t="shared" ca="1" si="661"/>
        <v>D7:z7</v>
      </c>
    </row>
    <row r="4649" spans="1:15">
      <c r="A4649" t="str">
        <f t="shared" si="662"/>
        <v>04</v>
      </c>
      <c r="B4649" t="str">
        <f t="shared" ca="1" si="654"/>
        <v>W</v>
      </c>
      <c r="C4649" t="s">
        <v>4902</v>
      </c>
      <c r="D4649" t="s">
        <v>5332</v>
      </c>
      <c r="E4649">
        <f t="shared" ca="1" si="655"/>
        <v>0</v>
      </c>
      <c r="H4649" t="str">
        <f t="shared" ca="1" si="656"/>
        <v>'Simpl. All tex.-dual tex'!</v>
      </c>
      <c r="I4649" t="str">
        <f t="shared" ca="1" si="657"/>
        <v>'Simpl. All tex.-dual tex'!</v>
      </c>
      <c r="J4649">
        <f t="shared" ca="1" si="658"/>
        <v>0</v>
      </c>
      <c r="K4649">
        <f t="shared" ca="1" si="659"/>
        <v>0</v>
      </c>
      <c r="N4649" t="str">
        <f t="shared" ca="1" si="660"/>
        <v>D:z</v>
      </c>
      <c r="O4649" t="str">
        <f t="shared" ca="1" si="661"/>
        <v>D7:z7</v>
      </c>
    </row>
    <row r="4650" spans="1:15">
      <c r="A4650" t="str">
        <f t="shared" si="662"/>
        <v>04</v>
      </c>
      <c r="B4650" t="str">
        <f t="shared" ca="1" si="654"/>
        <v>W</v>
      </c>
      <c r="C4650" t="s">
        <v>4903</v>
      </c>
      <c r="D4650" t="s">
        <v>5333</v>
      </c>
      <c r="E4650">
        <f t="shared" ca="1" si="655"/>
        <v>0</v>
      </c>
      <c r="H4650" t="str">
        <f t="shared" ca="1" si="656"/>
        <v>'Simpl. All tex.-dual tex'!</v>
      </c>
      <c r="I4650" t="str">
        <f t="shared" ca="1" si="657"/>
        <v>'Simpl. All tex.-dual tex'!</v>
      </c>
      <c r="J4650">
        <f t="shared" ca="1" si="658"/>
        <v>0</v>
      </c>
      <c r="K4650">
        <f t="shared" ca="1" si="659"/>
        <v>0</v>
      </c>
      <c r="N4650" t="str">
        <f t="shared" ca="1" si="660"/>
        <v>D:z</v>
      </c>
      <c r="O4650" t="str">
        <f t="shared" ca="1" si="661"/>
        <v>D7:z7</v>
      </c>
    </row>
    <row r="4651" spans="1:15">
      <c r="A4651" t="str">
        <f t="shared" si="662"/>
        <v>04</v>
      </c>
      <c r="B4651" t="str">
        <f t="shared" ca="1" si="654"/>
        <v>W</v>
      </c>
      <c r="C4651" t="s">
        <v>4904</v>
      </c>
      <c r="D4651" t="s">
        <v>5334</v>
      </c>
      <c r="E4651">
        <f t="shared" ca="1" si="655"/>
        <v>0</v>
      </c>
      <c r="H4651" t="str">
        <f t="shared" ca="1" si="656"/>
        <v>'Simpl. All tex.-dual tex'!</v>
      </c>
      <c r="I4651" t="str">
        <f t="shared" ca="1" si="657"/>
        <v>'Simpl. All tex.-dual tex'!</v>
      </c>
      <c r="J4651">
        <f t="shared" ca="1" si="658"/>
        <v>0</v>
      </c>
      <c r="K4651">
        <f t="shared" ca="1" si="659"/>
        <v>0</v>
      </c>
      <c r="N4651" t="str">
        <f t="shared" ca="1" si="660"/>
        <v>D:z</v>
      </c>
      <c r="O4651" t="str">
        <f t="shared" ca="1" si="661"/>
        <v>D7:z7</v>
      </c>
    </row>
    <row r="4652" spans="1:15">
      <c r="A4652" t="str">
        <f t="shared" si="662"/>
        <v>04</v>
      </c>
      <c r="B4652" t="str">
        <f t="shared" ca="1" si="654"/>
        <v>W</v>
      </c>
      <c r="C4652" t="s">
        <v>4905</v>
      </c>
      <c r="D4652" t="s">
        <v>5335</v>
      </c>
      <c r="E4652">
        <f t="shared" ca="1" si="655"/>
        <v>0</v>
      </c>
      <c r="H4652" t="str">
        <f t="shared" ca="1" si="656"/>
        <v>'Simpl. All tex.-dual tex'!</v>
      </c>
      <c r="I4652" t="str">
        <f t="shared" ca="1" si="657"/>
        <v>'Simpl. All tex.-dual tex'!</v>
      </c>
      <c r="J4652">
        <f t="shared" ca="1" si="658"/>
        <v>0</v>
      </c>
      <c r="K4652">
        <f t="shared" ca="1" si="659"/>
        <v>0</v>
      </c>
      <c r="N4652" t="str">
        <f t="shared" ca="1" si="660"/>
        <v>D:z</v>
      </c>
      <c r="O4652" t="str">
        <f t="shared" ca="1" si="661"/>
        <v>D7:z7</v>
      </c>
    </row>
    <row r="4653" spans="1:15">
      <c r="A4653" t="str">
        <f t="shared" si="662"/>
        <v>04</v>
      </c>
      <c r="B4653" t="str">
        <f t="shared" ca="1" si="654"/>
        <v>W</v>
      </c>
      <c r="C4653" t="s">
        <v>4906</v>
      </c>
      <c r="D4653" t="s">
        <v>5336</v>
      </c>
      <c r="E4653">
        <f t="shared" ca="1" si="655"/>
        <v>0</v>
      </c>
      <c r="H4653" t="str">
        <f t="shared" ca="1" si="656"/>
        <v>'Simpl. All tex.-dual tex'!</v>
      </c>
      <c r="I4653" t="str">
        <f t="shared" ca="1" si="657"/>
        <v>'Simpl. All tex.-dual tex'!</v>
      </c>
      <c r="J4653">
        <f t="shared" ca="1" si="658"/>
        <v>0</v>
      </c>
      <c r="K4653">
        <f t="shared" ca="1" si="659"/>
        <v>0</v>
      </c>
      <c r="N4653" t="str">
        <f t="shared" ca="1" si="660"/>
        <v>D:z</v>
      </c>
      <c r="O4653" t="str">
        <f t="shared" ca="1" si="661"/>
        <v>D7:z7</v>
      </c>
    </row>
    <row r="4654" spans="1:15">
      <c r="A4654" t="str">
        <f t="shared" si="662"/>
        <v>04</v>
      </c>
      <c r="B4654" t="str">
        <f t="shared" ca="1" si="654"/>
        <v>W</v>
      </c>
      <c r="C4654" t="s">
        <v>4907</v>
      </c>
      <c r="D4654" t="s">
        <v>5337</v>
      </c>
      <c r="E4654">
        <f t="shared" ca="1" si="655"/>
        <v>0</v>
      </c>
      <c r="H4654" t="str">
        <f t="shared" ca="1" si="656"/>
        <v>'Simpl. All tex.-dual tex'!</v>
      </c>
      <c r="I4654" t="str">
        <f t="shared" ca="1" si="657"/>
        <v>'Simpl. All tex.-dual tex'!</v>
      </c>
      <c r="J4654">
        <f t="shared" ca="1" si="658"/>
        <v>0</v>
      </c>
      <c r="K4654">
        <f t="shared" ca="1" si="659"/>
        <v>0</v>
      </c>
      <c r="N4654" t="str">
        <f t="shared" ca="1" si="660"/>
        <v>D:z</v>
      </c>
      <c r="O4654" t="str">
        <f t="shared" ca="1" si="661"/>
        <v>D7:z7</v>
      </c>
    </row>
    <row r="4655" spans="1:15">
      <c r="A4655" t="str">
        <f t="shared" si="662"/>
        <v>04</v>
      </c>
      <c r="B4655" t="str">
        <f t="shared" ca="1" si="654"/>
        <v>W</v>
      </c>
      <c r="C4655" t="s">
        <v>4908</v>
      </c>
      <c r="D4655" t="s">
        <v>5338</v>
      </c>
      <c r="E4655">
        <f t="shared" ca="1" si="655"/>
        <v>0</v>
      </c>
      <c r="H4655" t="str">
        <f t="shared" ca="1" si="656"/>
        <v>'Simpl. All tex.-dual tex'!</v>
      </c>
      <c r="I4655" t="str">
        <f t="shared" ca="1" si="657"/>
        <v>'Simpl. All tex.-dual tex'!</v>
      </c>
      <c r="J4655">
        <f t="shared" ca="1" si="658"/>
        <v>0</v>
      </c>
      <c r="K4655">
        <f t="shared" ca="1" si="659"/>
        <v>0</v>
      </c>
      <c r="N4655" t="str">
        <f t="shared" ca="1" si="660"/>
        <v>D:z</v>
      </c>
      <c r="O4655" t="str">
        <f t="shared" ca="1" si="661"/>
        <v>D7:z7</v>
      </c>
    </row>
    <row r="4656" spans="1:15">
      <c r="A4656" t="str">
        <f t="shared" si="662"/>
        <v>04</v>
      </c>
      <c r="B4656" t="str">
        <f t="shared" ca="1" si="654"/>
        <v>W</v>
      </c>
      <c r="C4656" t="s">
        <v>4909</v>
      </c>
      <c r="D4656" t="s">
        <v>5339</v>
      </c>
      <c r="E4656">
        <f t="shared" ca="1" si="655"/>
        <v>0</v>
      </c>
      <c r="H4656" t="str">
        <f t="shared" ca="1" si="656"/>
        <v>'Simpl. All tex.-dual tex'!</v>
      </c>
      <c r="I4656" t="str">
        <f t="shared" ca="1" si="657"/>
        <v>'Simpl. All tex.-dual tex'!</v>
      </c>
      <c r="J4656">
        <f t="shared" ca="1" si="658"/>
        <v>0</v>
      </c>
      <c r="K4656">
        <f t="shared" ca="1" si="659"/>
        <v>0</v>
      </c>
      <c r="N4656" t="str">
        <f t="shared" ca="1" si="660"/>
        <v>D:z</v>
      </c>
      <c r="O4656" t="str">
        <f t="shared" ca="1" si="661"/>
        <v>D7:z7</v>
      </c>
    </row>
    <row r="4657" spans="1:15">
      <c r="A4657" t="str">
        <f t="shared" si="662"/>
        <v>05</v>
      </c>
      <c r="B4657" t="str">
        <f t="shared" ca="1" si="654"/>
        <v>W</v>
      </c>
      <c r="C4657" t="s">
        <v>4902</v>
      </c>
      <c r="D4657" t="s">
        <v>5340</v>
      </c>
      <c r="E4657">
        <f t="shared" ca="1" si="655"/>
        <v>0</v>
      </c>
      <c r="H4657" t="str">
        <f t="shared" ca="1" si="656"/>
        <v>'Simpl. All tex.-dual tex'!</v>
      </c>
      <c r="I4657" t="str">
        <f t="shared" ca="1" si="657"/>
        <v>'Simpl. All tex.-dual tex'!</v>
      </c>
      <c r="J4657">
        <f t="shared" ca="1" si="658"/>
        <v>0</v>
      </c>
      <c r="K4657">
        <f t="shared" ca="1" si="659"/>
        <v>0</v>
      </c>
      <c r="N4657" t="str">
        <f t="shared" ca="1" si="660"/>
        <v>D:z</v>
      </c>
      <c r="O4657" t="str">
        <f t="shared" ca="1" si="661"/>
        <v>D7:z7</v>
      </c>
    </row>
    <row r="4658" spans="1:15">
      <c r="A4658" t="str">
        <f t="shared" si="662"/>
        <v>05</v>
      </c>
      <c r="B4658" t="str">
        <f t="shared" ca="1" si="654"/>
        <v>W</v>
      </c>
      <c r="C4658" t="s">
        <v>4903</v>
      </c>
      <c r="D4658" t="s">
        <v>5341</v>
      </c>
      <c r="E4658">
        <f t="shared" ca="1" si="655"/>
        <v>0</v>
      </c>
      <c r="H4658" t="str">
        <f t="shared" ca="1" si="656"/>
        <v>'Simpl. All tex.-dual tex'!</v>
      </c>
      <c r="I4658" t="str">
        <f t="shared" ca="1" si="657"/>
        <v>'Simpl. All tex.-dual tex'!</v>
      </c>
      <c r="J4658">
        <f t="shared" ca="1" si="658"/>
        <v>0</v>
      </c>
      <c r="K4658">
        <f t="shared" ca="1" si="659"/>
        <v>0</v>
      </c>
      <c r="N4658" t="str">
        <f t="shared" ca="1" si="660"/>
        <v>D:z</v>
      </c>
      <c r="O4658" t="str">
        <f t="shared" ca="1" si="661"/>
        <v>D7:z7</v>
      </c>
    </row>
    <row r="4659" spans="1:15">
      <c r="A4659" t="str">
        <f t="shared" si="662"/>
        <v>05</v>
      </c>
      <c r="B4659" t="str">
        <f t="shared" ca="1" si="654"/>
        <v>W</v>
      </c>
      <c r="C4659" t="s">
        <v>4904</v>
      </c>
      <c r="D4659" t="s">
        <v>5342</v>
      </c>
      <c r="E4659">
        <f t="shared" ca="1" si="655"/>
        <v>0</v>
      </c>
      <c r="H4659" t="str">
        <f t="shared" ca="1" si="656"/>
        <v>'Simpl. All tex.-dual tex'!</v>
      </c>
      <c r="I4659" t="str">
        <f t="shared" ca="1" si="657"/>
        <v>'Simpl. All tex.-dual tex'!</v>
      </c>
      <c r="J4659">
        <f t="shared" ca="1" si="658"/>
        <v>0</v>
      </c>
      <c r="K4659">
        <f t="shared" ca="1" si="659"/>
        <v>0</v>
      </c>
      <c r="N4659" t="str">
        <f t="shared" ca="1" si="660"/>
        <v>D:z</v>
      </c>
      <c r="O4659" t="str">
        <f t="shared" ca="1" si="661"/>
        <v>D7:z7</v>
      </c>
    </row>
    <row r="4660" spans="1:15">
      <c r="A4660" t="str">
        <f t="shared" si="662"/>
        <v>05</v>
      </c>
      <c r="B4660" t="str">
        <f t="shared" ca="1" si="654"/>
        <v>W</v>
      </c>
      <c r="C4660" t="s">
        <v>4905</v>
      </c>
      <c r="D4660" t="s">
        <v>5343</v>
      </c>
      <c r="E4660">
        <f t="shared" ca="1" si="655"/>
        <v>0</v>
      </c>
      <c r="H4660" t="str">
        <f t="shared" ca="1" si="656"/>
        <v>'Simpl. All tex.-dual tex'!</v>
      </c>
      <c r="I4660" t="str">
        <f t="shared" ca="1" si="657"/>
        <v>'Simpl. All tex.-dual tex'!</v>
      </c>
      <c r="J4660">
        <f t="shared" ca="1" si="658"/>
        <v>0</v>
      </c>
      <c r="K4660">
        <f t="shared" ca="1" si="659"/>
        <v>0</v>
      </c>
      <c r="N4660" t="str">
        <f t="shared" ca="1" si="660"/>
        <v>D:z</v>
      </c>
      <c r="O4660" t="str">
        <f t="shared" ca="1" si="661"/>
        <v>D7:z7</v>
      </c>
    </row>
    <row r="4661" spans="1:15">
      <c r="A4661" t="str">
        <f t="shared" si="662"/>
        <v>05</v>
      </c>
      <c r="B4661" t="str">
        <f t="shared" ca="1" si="654"/>
        <v>W</v>
      </c>
      <c r="C4661" t="s">
        <v>4906</v>
      </c>
      <c r="D4661" t="s">
        <v>5344</v>
      </c>
      <c r="E4661">
        <f t="shared" ca="1" si="655"/>
        <v>0</v>
      </c>
      <c r="H4661" t="str">
        <f t="shared" ca="1" si="656"/>
        <v>'Simpl. All tex.-dual tex'!</v>
      </c>
      <c r="I4661" t="str">
        <f t="shared" ca="1" si="657"/>
        <v>'Simpl. All tex.-dual tex'!</v>
      </c>
      <c r="J4661">
        <f t="shared" ca="1" si="658"/>
        <v>0</v>
      </c>
      <c r="K4661">
        <f t="shared" ca="1" si="659"/>
        <v>0</v>
      </c>
      <c r="N4661" t="str">
        <f t="shared" ca="1" si="660"/>
        <v>D:z</v>
      </c>
      <c r="O4661" t="str">
        <f t="shared" ca="1" si="661"/>
        <v>D7:z7</v>
      </c>
    </row>
    <row r="4662" spans="1:15">
      <c r="A4662" t="str">
        <f t="shared" si="662"/>
        <v>05</v>
      </c>
      <c r="B4662" t="str">
        <f t="shared" ca="1" si="654"/>
        <v>W</v>
      </c>
      <c r="C4662" t="s">
        <v>4907</v>
      </c>
      <c r="D4662" t="s">
        <v>5345</v>
      </c>
      <c r="E4662">
        <f t="shared" ca="1" si="655"/>
        <v>0</v>
      </c>
      <c r="H4662" t="str">
        <f t="shared" ca="1" si="656"/>
        <v>'Simpl. All tex.-dual tex'!</v>
      </c>
      <c r="I4662" t="str">
        <f t="shared" ca="1" si="657"/>
        <v>'Simpl. All tex.-dual tex'!</v>
      </c>
      <c r="J4662">
        <f t="shared" ca="1" si="658"/>
        <v>0</v>
      </c>
      <c r="K4662">
        <f t="shared" ca="1" si="659"/>
        <v>0</v>
      </c>
      <c r="N4662" t="str">
        <f t="shared" ca="1" si="660"/>
        <v>D:z</v>
      </c>
      <c r="O4662" t="str">
        <f t="shared" ca="1" si="661"/>
        <v>D7:z7</v>
      </c>
    </row>
    <row r="4663" spans="1:15">
      <c r="A4663" t="str">
        <f t="shared" si="662"/>
        <v>05</v>
      </c>
      <c r="B4663" t="str">
        <f t="shared" ca="1" si="654"/>
        <v>W</v>
      </c>
      <c r="C4663" t="s">
        <v>4908</v>
      </c>
      <c r="D4663" t="s">
        <v>5346</v>
      </c>
      <c r="E4663">
        <f t="shared" ca="1" si="655"/>
        <v>0</v>
      </c>
      <c r="H4663" t="str">
        <f t="shared" ca="1" si="656"/>
        <v>'Simpl. All tex.-dual tex'!</v>
      </c>
      <c r="I4663" t="str">
        <f t="shared" ca="1" si="657"/>
        <v>'Simpl. All tex.-dual tex'!</v>
      </c>
      <c r="J4663">
        <f t="shared" ca="1" si="658"/>
        <v>0</v>
      </c>
      <c r="K4663">
        <f t="shared" ca="1" si="659"/>
        <v>0</v>
      </c>
      <c r="N4663" t="str">
        <f t="shared" ca="1" si="660"/>
        <v>D:z</v>
      </c>
      <c r="O4663" t="str">
        <f t="shared" ca="1" si="661"/>
        <v>D7:z7</v>
      </c>
    </row>
    <row r="4664" spans="1:15">
      <c r="A4664" t="str">
        <f t="shared" si="662"/>
        <v>05</v>
      </c>
      <c r="B4664" t="str">
        <f t="shared" ca="1" si="654"/>
        <v>W</v>
      </c>
      <c r="C4664" t="s">
        <v>4909</v>
      </c>
      <c r="D4664" t="s">
        <v>5347</v>
      </c>
      <c r="E4664">
        <f t="shared" ca="1" si="655"/>
        <v>0</v>
      </c>
      <c r="H4664" t="str">
        <f t="shared" ca="1" si="656"/>
        <v>'Simpl. All tex.-dual tex'!</v>
      </c>
      <c r="I4664" t="str">
        <f t="shared" ca="1" si="657"/>
        <v>'Simpl. All tex.-dual tex'!</v>
      </c>
      <c r="J4664">
        <f t="shared" ca="1" si="658"/>
        <v>0</v>
      </c>
      <c r="K4664">
        <f t="shared" ca="1" si="659"/>
        <v>0</v>
      </c>
      <c r="N4664" t="str">
        <f t="shared" ca="1" si="660"/>
        <v>D:z</v>
      </c>
      <c r="O4664" t="str">
        <f t="shared" ca="1" si="661"/>
        <v>D7:z7</v>
      </c>
    </row>
    <row r="4665" spans="1:15">
      <c r="A4665" t="str">
        <f t="shared" si="662"/>
        <v>06</v>
      </c>
      <c r="B4665" t="str">
        <f t="shared" ca="1" si="654"/>
        <v>W</v>
      </c>
      <c r="C4665" t="s">
        <v>4902</v>
      </c>
      <c r="D4665" t="s">
        <v>5348</v>
      </c>
      <c r="E4665">
        <f t="shared" ca="1" si="655"/>
        <v>0</v>
      </c>
      <c r="H4665" t="str">
        <f t="shared" ca="1" si="656"/>
        <v>'Simpl. All tex.-dual tex'!</v>
      </c>
      <c r="I4665" t="str">
        <f t="shared" ca="1" si="657"/>
        <v>'Simpl. All tex.-dual tex'!</v>
      </c>
      <c r="J4665">
        <f t="shared" ca="1" si="658"/>
        <v>0</v>
      </c>
      <c r="K4665">
        <f t="shared" ca="1" si="659"/>
        <v>0</v>
      </c>
      <c r="N4665" t="str">
        <f t="shared" ca="1" si="660"/>
        <v>D:z</v>
      </c>
      <c r="O4665" t="str">
        <f t="shared" ca="1" si="661"/>
        <v>D7:z7</v>
      </c>
    </row>
    <row r="4666" spans="1:15">
      <c r="A4666" t="str">
        <f t="shared" si="662"/>
        <v>06</v>
      </c>
      <c r="B4666" t="str">
        <f t="shared" ca="1" si="654"/>
        <v>W</v>
      </c>
      <c r="C4666" t="s">
        <v>4903</v>
      </c>
      <c r="D4666" t="s">
        <v>5349</v>
      </c>
      <c r="E4666">
        <f t="shared" ca="1" si="655"/>
        <v>0</v>
      </c>
      <c r="H4666" t="str">
        <f t="shared" ca="1" si="656"/>
        <v>'Simpl. All tex.-dual tex'!</v>
      </c>
      <c r="I4666" t="str">
        <f t="shared" ca="1" si="657"/>
        <v>'Simpl. All tex.-dual tex'!</v>
      </c>
      <c r="J4666">
        <f t="shared" ca="1" si="658"/>
        <v>0</v>
      </c>
      <c r="K4666">
        <f t="shared" ca="1" si="659"/>
        <v>0</v>
      </c>
      <c r="N4666" t="str">
        <f t="shared" ca="1" si="660"/>
        <v>D:z</v>
      </c>
      <c r="O4666" t="str">
        <f t="shared" ca="1" si="661"/>
        <v>D7:z7</v>
      </c>
    </row>
    <row r="4667" spans="1:15">
      <c r="A4667" t="str">
        <f t="shared" si="662"/>
        <v>06</v>
      </c>
      <c r="B4667" t="str">
        <f t="shared" ca="1" si="654"/>
        <v>W</v>
      </c>
      <c r="C4667" t="s">
        <v>4904</v>
      </c>
      <c r="D4667" t="s">
        <v>5350</v>
      </c>
      <c r="E4667">
        <f t="shared" ca="1" si="655"/>
        <v>0</v>
      </c>
      <c r="H4667" t="str">
        <f t="shared" ca="1" si="656"/>
        <v>'Simpl. All tex.-dual tex'!</v>
      </c>
      <c r="I4667" t="str">
        <f t="shared" ca="1" si="657"/>
        <v>'Simpl. All tex.-dual tex'!</v>
      </c>
      <c r="J4667">
        <f t="shared" ca="1" si="658"/>
        <v>0</v>
      </c>
      <c r="K4667">
        <f t="shared" ca="1" si="659"/>
        <v>0</v>
      </c>
      <c r="N4667" t="str">
        <f t="shared" ca="1" si="660"/>
        <v>D:z</v>
      </c>
      <c r="O4667" t="str">
        <f t="shared" ca="1" si="661"/>
        <v>D7:z7</v>
      </c>
    </row>
    <row r="4668" spans="1:15">
      <c r="A4668" t="str">
        <f t="shared" si="662"/>
        <v>06</v>
      </c>
      <c r="B4668" t="str">
        <f t="shared" ca="1" si="654"/>
        <v>W</v>
      </c>
      <c r="C4668" t="s">
        <v>4905</v>
      </c>
      <c r="D4668" t="s">
        <v>5351</v>
      </c>
      <c r="E4668">
        <f t="shared" ca="1" si="655"/>
        <v>0</v>
      </c>
      <c r="H4668" t="str">
        <f t="shared" ca="1" si="656"/>
        <v>'Simpl. All tex.-dual tex'!</v>
      </c>
      <c r="I4668" t="str">
        <f t="shared" ca="1" si="657"/>
        <v>'Simpl. All tex.-dual tex'!</v>
      </c>
      <c r="J4668">
        <f t="shared" ca="1" si="658"/>
        <v>0</v>
      </c>
      <c r="K4668">
        <f t="shared" ca="1" si="659"/>
        <v>0</v>
      </c>
      <c r="N4668" t="str">
        <f t="shared" ca="1" si="660"/>
        <v>D:z</v>
      </c>
      <c r="O4668" t="str">
        <f t="shared" ca="1" si="661"/>
        <v>D7:z7</v>
      </c>
    </row>
    <row r="4669" spans="1:15">
      <c r="A4669" t="str">
        <f t="shared" si="662"/>
        <v>06</v>
      </c>
      <c r="B4669" t="str">
        <f t="shared" ca="1" si="654"/>
        <v>W</v>
      </c>
      <c r="C4669" t="s">
        <v>4906</v>
      </c>
      <c r="D4669" t="s">
        <v>5352</v>
      </c>
      <c r="E4669">
        <f t="shared" ca="1" si="655"/>
        <v>0</v>
      </c>
      <c r="H4669" t="str">
        <f t="shared" ca="1" si="656"/>
        <v>'Simpl. All tex.-dual tex'!</v>
      </c>
      <c r="I4669" t="str">
        <f t="shared" ca="1" si="657"/>
        <v>'Simpl. All tex.-dual tex'!</v>
      </c>
      <c r="J4669">
        <f t="shared" ca="1" si="658"/>
        <v>0</v>
      </c>
      <c r="K4669">
        <f t="shared" ca="1" si="659"/>
        <v>0</v>
      </c>
      <c r="N4669" t="str">
        <f t="shared" ca="1" si="660"/>
        <v>D:z</v>
      </c>
      <c r="O4669" t="str">
        <f t="shared" ca="1" si="661"/>
        <v>D7:z7</v>
      </c>
    </row>
    <row r="4670" spans="1:15">
      <c r="A4670" t="str">
        <f t="shared" si="662"/>
        <v>06</v>
      </c>
      <c r="B4670" t="str">
        <f t="shared" ca="1" si="654"/>
        <v>W</v>
      </c>
      <c r="C4670" t="s">
        <v>4907</v>
      </c>
      <c r="D4670" t="s">
        <v>5353</v>
      </c>
      <c r="E4670">
        <f t="shared" ca="1" si="655"/>
        <v>0</v>
      </c>
      <c r="H4670" t="str">
        <f t="shared" ca="1" si="656"/>
        <v>'Simpl. All tex.-dual tex'!</v>
      </c>
      <c r="I4670" t="str">
        <f t="shared" ca="1" si="657"/>
        <v>'Simpl. All tex.-dual tex'!</v>
      </c>
      <c r="J4670">
        <f t="shared" ca="1" si="658"/>
        <v>0</v>
      </c>
      <c r="K4670">
        <f t="shared" ca="1" si="659"/>
        <v>0</v>
      </c>
      <c r="N4670" t="str">
        <f t="shared" ca="1" si="660"/>
        <v>D:z</v>
      </c>
      <c r="O4670" t="str">
        <f t="shared" ca="1" si="661"/>
        <v>D7:z7</v>
      </c>
    </row>
    <row r="4671" spans="1:15">
      <c r="A4671" t="str">
        <f t="shared" si="662"/>
        <v>06</v>
      </c>
      <c r="B4671" t="str">
        <f t="shared" ca="1" si="654"/>
        <v>W</v>
      </c>
      <c r="C4671" t="s">
        <v>4908</v>
      </c>
      <c r="D4671" t="s">
        <v>5354</v>
      </c>
      <c r="E4671">
        <f t="shared" ca="1" si="655"/>
        <v>0</v>
      </c>
      <c r="H4671" t="str">
        <f t="shared" ca="1" si="656"/>
        <v>'Simpl. All tex.-dual tex'!</v>
      </c>
      <c r="I4671" t="str">
        <f t="shared" ca="1" si="657"/>
        <v>'Simpl. All tex.-dual tex'!</v>
      </c>
      <c r="J4671">
        <f t="shared" ca="1" si="658"/>
        <v>0</v>
      </c>
      <c r="K4671">
        <f t="shared" ca="1" si="659"/>
        <v>0</v>
      </c>
      <c r="N4671" t="str">
        <f t="shared" ca="1" si="660"/>
        <v>D:z</v>
      </c>
      <c r="O4671" t="str">
        <f t="shared" ca="1" si="661"/>
        <v>D7:z7</v>
      </c>
    </row>
    <row r="4672" spans="1:15">
      <c r="A4672" t="str">
        <f t="shared" si="662"/>
        <v>06</v>
      </c>
      <c r="B4672" t="str">
        <f t="shared" ca="1" si="654"/>
        <v>W</v>
      </c>
      <c r="C4672" t="s">
        <v>4909</v>
      </c>
      <c r="D4672" t="s">
        <v>5355</v>
      </c>
      <c r="E4672">
        <f t="shared" ca="1" si="655"/>
        <v>0</v>
      </c>
      <c r="H4672" t="str">
        <f t="shared" ca="1" si="656"/>
        <v>'Simpl. All tex.-dual tex'!</v>
      </c>
      <c r="I4672" t="str">
        <f t="shared" ca="1" si="657"/>
        <v>'Simpl. All tex.-dual tex'!</v>
      </c>
      <c r="J4672">
        <f t="shared" ca="1" si="658"/>
        <v>0</v>
      </c>
      <c r="K4672">
        <f t="shared" ca="1" si="659"/>
        <v>0</v>
      </c>
      <c r="N4672" t="str">
        <f t="shared" ca="1" si="660"/>
        <v>D:z</v>
      </c>
      <c r="O4672" t="str">
        <f t="shared" ca="1" si="661"/>
        <v>D7:z7</v>
      </c>
    </row>
    <row r="4673" spans="1:15">
      <c r="A4673" t="str">
        <f t="shared" si="662"/>
        <v>07</v>
      </c>
      <c r="B4673" t="str">
        <f t="shared" ca="1" si="654"/>
        <v>W</v>
      </c>
      <c r="C4673" t="s">
        <v>4902</v>
      </c>
      <c r="D4673" t="s">
        <v>5356</v>
      </c>
      <c r="E4673">
        <f t="shared" ca="1" si="655"/>
        <v>0</v>
      </c>
      <c r="H4673" t="str">
        <f t="shared" ca="1" si="656"/>
        <v>'Simpl. All tex.-dual tex'!</v>
      </c>
      <c r="I4673" t="str">
        <f t="shared" ca="1" si="657"/>
        <v>'Simpl. All tex.-dual tex'!</v>
      </c>
      <c r="J4673">
        <f t="shared" ca="1" si="658"/>
        <v>0</v>
      </c>
      <c r="K4673">
        <f t="shared" ca="1" si="659"/>
        <v>0</v>
      </c>
      <c r="N4673" t="str">
        <f t="shared" ca="1" si="660"/>
        <v>D:z</v>
      </c>
      <c r="O4673" t="str">
        <f t="shared" ca="1" si="661"/>
        <v>D7:z7</v>
      </c>
    </row>
    <row r="4674" spans="1:15">
      <c r="A4674" t="str">
        <f t="shared" si="662"/>
        <v>07</v>
      </c>
      <c r="B4674" t="str">
        <f t="shared" ca="1" si="654"/>
        <v>W</v>
      </c>
      <c r="C4674" t="s">
        <v>4903</v>
      </c>
      <c r="D4674" t="s">
        <v>5357</v>
      </c>
      <c r="E4674">
        <f t="shared" ca="1" si="655"/>
        <v>0</v>
      </c>
      <c r="H4674" t="str">
        <f t="shared" ca="1" si="656"/>
        <v>'Simpl. All tex.-dual tex'!</v>
      </c>
      <c r="I4674" t="str">
        <f t="shared" ca="1" si="657"/>
        <v>'Simpl. All tex.-dual tex'!</v>
      </c>
      <c r="J4674">
        <f t="shared" ca="1" si="658"/>
        <v>0</v>
      </c>
      <c r="K4674">
        <f t="shared" ca="1" si="659"/>
        <v>0</v>
      </c>
      <c r="N4674" t="str">
        <f t="shared" ca="1" si="660"/>
        <v>D:z</v>
      </c>
      <c r="O4674" t="str">
        <f t="shared" ca="1" si="661"/>
        <v>D7:z7</v>
      </c>
    </row>
    <row r="4675" spans="1:15">
      <c r="A4675" t="str">
        <f t="shared" si="662"/>
        <v>07</v>
      </c>
      <c r="B4675" t="str">
        <f t="shared" ca="1" si="654"/>
        <v>W</v>
      </c>
      <c r="C4675" t="s">
        <v>4904</v>
      </c>
      <c r="D4675" t="s">
        <v>5358</v>
      </c>
      <c r="E4675">
        <f t="shared" ca="1" si="655"/>
        <v>0</v>
      </c>
      <c r="H4675" t="str">
        <f t="shared" ca="1" si="656"/>
        <v>'Simpl. All tex.-dual tex'!</v>
      </c>
      <c r="I4675" t="str">
        <f t="shared" ca="1" si="657"/>
        <v>'Simpl. All tex.-dual tex'!</v>
      </c>
      <c r="J4675">
        <f t="shared" ca="1" si="658"/>
        <v>0</v>
      </c>
      <c r="K4675">
        <f t="shared" ca="1" si="659"/>
        <v>0</v>
      </c>
      <c r="N4675" t="str">
        <f t="shared" ca="1" si="660"/>
        <v>D:z</v>
      </c>
      <c r="O4675" t="str">
        <f t="shared" ca="1" si="661"/>
        <v>D7:z7</v>
      </c>
    </row>
    <row r="4676" spans="1:15">
      <c r="A4676" t="str">
        <f t="shared" si="662"/>
        <v>07</v>
      </c>
      <c r="B4676" t="str">
        <f t="shared" ca="1" si="654"/>
        <v>W</v>
      </c>
      <c r="C4676" t="s">
        <v>4905</v>
      </c>
      <c r="D4676" t="s">
        <v>5359</v>
      </c>
      <c r="E4676">
        <f t="shared" ca="1" si="655"/>
        <v>0</v>
      </c>
      <c r="H4676" t="str">
        <f t="shared" ca="1" si="656"/>
        <v>'Simpl. All tex.-dual tex'!</v>
      </c>
      <c r="I4676" t="str">
        <f t="shared" ca="1" si="657"/>
        <v>'Simpl. All tex.-dual tex'!</v>
      </c>
      <c r="J4676">
        <f t="shared" ca="1" si="658"/>
        <v>0</v>
      </c>
      <c r="K4676">
        <f t="shared" ca="1" si="659"/>
        <v>0</v>
      </c>
      <c r="N4676" t="str">
        <f t="shared" ca="1" si="660"/>
        <v>D:z</v>
      </c>
      <c r="O4676" t="str">
        <f t="shared" ca="1" si="661"/>
        <v>D7:z7</v>
      </c>
    </row>
    <row r="4677" spans="1:15">
      <c r="A4677" t="str">
        <f t="shared" si="662"/>
        <v>07</v>
      </c>
      <c r="B4677" t="str">
        <f t="shared" ca="1" si="654"/>
        <v>W</v>
      </c>
      <c r="C4677" t="s">
        <v>4906</v>
      </c>
      <c r="D4677" t="s">
        <v>5360</v>
      </c>
      <c r="E4677">
        <f t="shared" ca="1" si="655"/>
        <v>0</v>
      </c>
      <c r="H4677" t="str">
        <f t="shared" ca="1" si="656"/>
        <v>'Simpl. All tex.-dual tex'!</v>
      </c>
      <c r="I4677" t="str">
        <f t="shared" ca="1" si="657"/>
        <v>'Simpl. All tex.-dual tex'!</v>
      </c>
      <c r="J4677">
        <f t="shared" ca="1" si="658"/>
        <v>0</v>
      </c>
      <c r="K4677">
        <f t="shared" ca="1" si="659"/>
        <v>0</v>
      </c>
      <c r="N4677" t="str">
        <f t="shared" ca="1" si="660"/>
        <v>D:z</v>
      </c>
      <c r="O4677" t="str">
        <f t="shared" ca="1" si="661"/>
        <v>D7:z7</v>
      </c>
    </row>
    <row r="4678" spans="1:15">
      <c r="A4678" t="str">
        <f t="shared" si="662"/>
        <v>07</v>
      </c>
      <c r="B4678" t="str">
        <f t="shared" ca="1" si="654"/>
        <v>W</v>
      </c>
      <c r="C4678" t="s">
        <v>4907</v>
      </c>
      <c r="D4678" t="s">
        <v>5361</v>
      </c>
      <c r="E4678">
        <f t="shared" ca="1" si="655"/>
        <v>0</v>
      </c>
      <c r="H4678" t="str">
        <f t="shared" ca="1" si="656"/>
        <v>'Simpl. All tex.-dual tex'!</v>
      </c>
      <c r="I4678" t="str">
        <f t="shared" ca="1" si="657"/>
        <v>'Simpl. All tex.-dual tex'!</v>
      </c>
      <c r="J4678">
        <f t="shared" ca="1" si="658"/>
        <v>0</v>
      </c>
      <c r="K4678">
        <f t="shared" ca="1" si="659"/>
        <v>0</v>
      </c>
      <c r="N4678" t="str">
        <f t="shared" ca="1" si="660"/>
        <v>D:z</v>
      </c>
      <c r="O4678" t="str">
        <f t="shared" ca="1" si="661"/>
        <v>D7:z7</v>
      </c>
    </row>
    <row r="4679" spans="1:15">
      <c r="A4679" t="str">
        <f t="shared" si="662"/>
        <v>07</v>
      </c>
      <c r="B4679" t="str">
        <f t="shared" ca="1" si="654"/>
        <v>W</v>
      </c>
      <c r="C4679" t="s">
        <v>4908</v>
      </c>
      <c r="D4679" t="s">
        <v>5362</v>
      </c>
      <c r="E4679">
        <f t="shared" ca="1" si="655"/>
        <v>0</v>
      </c>
      <c r="H4679" t="str">
        <f t="shared" ca="1" si="656"/>
        <v>'Simpl. All tex.-dual tex'!</v>
      </c>
      <c r="I4679" t="str">
        <f t="shared" ca="1" si="657"/>
        <v>'Simpl. All tex.-dual tex'!</v>
      </c>
      <c r="J4679">
        <f t="shared" ca="1" si="658"/>
        <v>0</v>
      </c>
      <c r="K4679">
        <f t="shared" ca="1" si="659"/>
        <v>0</v>
      </c>
      <c r="N4679" t="str">
        <f t="shared" ca="1" si="660"/>
        <v>D:z</v>
      </c>
      <c r="O4679" t="str">
        <f t="shared" ca="1" si="661"/>
        <v>D7:z7</v>
      </c>
    </row>
    <row r="4680" spans="1:15">
      <c r="A4680" t="str">
        <f t="shared" si="662"/>
        <v>07</v>
      </c>
      <c r="B4680" t="str">
        <f t="shared" ca="1" si="654"/>
        <v>W</v>
      </c>
      <c r="C4680" t="s">
        <v>4909</v>
      </c>
      <c r="D4680" t="s">
        <v>5363</v>
      </c>
      <c r="E4680">
        <f t="shared" ca="1" si="655"/>
        <v>0</v>
      </c>
      <c r="H4680" t="str">
        <f t="shared" ca="1" si="656"/>
        <v>'Simpl. All tex.-dual tex'!</v>
      </c>
      <c r="I4680" t="str">
        <f t="shared" ca="1" si="657"/>
        <v>'Simpl. All tex.-dual tex'!</v>
      </c>
      <c r="J4680">
        <f t="shared" ca="1" si="658"/>
        <v>0</v>
      </c>
      <c r="K4680">
        <f t="shared" ca="1" si="659"/>
        <v>0</v>
      </c>
      <c r="N4680" t="str">
        <f t="shared" ca="1" si="660"/>
        <v>D:z</v>
      </c>
      <c r="O4680" t="str">
        <f t="shared" ca="1" si="661"/>
        <v>D7:z7</v>
      </c>
    </row>
    <row r="4681" spans="1:15">
      <c r="A4681" t="str">
        <f t="shared" si="662"/>
        <v>08</v>
      </c>
      <c r="B4681" t="str">
        <f t="shared" ca="1" si="654"/>
        <v>W</v>
      </c>
      <c r="C4681" t="s">
        <v>4902</v>
      </c>
      <c r="D4681" t="s">
        <v>5364</v>
      </c>
      <c r="E4681">
        <f t="shared" ca="1" si="655"/>
        <v>0</v>
      </c>
      <c r="H4681" t="str">
        <f t="shared" ca="1" si="656"/>
        <v>'Simpl. All tex.-dual tex'!</v>
      </c>
      <c r="I4681" t="str">
        <f t="shared" ca="1" si="657"/>
        <v>'Simpl. All tex.-dual tex'!</v>
      </c>
      <c r="J4681">
        <f t="shared" ca="1" si="658"/>
        <v>0</v>
      </c>
      <c r="K4681">
        <f t="shared" ca="1" si="659"/>
        <v>0</v>
      </c>
      <c r="N4681" t="str">
        <f t="shared" ca="1" si="660"/>
        <v>D:z</v>
      </c>
      <c r="O4681" t="str">
        <f t="shared" ca="1" si="661"/>
        <v>D7:z7</v>
      </c>
    </row>
    <row r="4682" spans="1:15">
      <c r="A4682" t="str">
        <f t="shared" si="662"/>
        <v>08</v>
      </c>
      <c r="B4682" t="str">
        <f t="shared" ca="1" si="654"/>
        <v>W</v>
      </c>
      <c r="C4682" t="s">
        <v>4903</v>
      </c>
      <c r="D4682" t="s">
        <v>5365</v>
      </c>
      <c r="E4682">
        <f t="shared" ca="1" si="655"/>
        <v>0</v>
      </c>
      <c r="H4682" t="str">
        <f t="shared" ca="1" si="656"/>
        <v>'Simpl. All tex.-dual tex'!</v>
      </c>
      <c r="I4682" t="str">
        <f t="shared" ca="1" si="657"/>
        <v>'Simpl. All tex.-dual tex'!</v>
      </c>
      <c r="J4682">
        <f t="shared" ca="1" si="658"/>
        <v>0</v>
      </c>
      <c r="K4682">
        <f t="shared" ca="1" si="659"/>
        <v>0</v>
      </c>
      <c r="N4682" t="str">
        <f t="shared" ca="1" si="660"/>
        <v>D:z</v>
      </c>
      <c r="O4682" t="str">
        <f t="shared" ca="1" si="661"/>
        <v>D7:z7</v>
      </c>
    </row>
    <row r="4683" spans="1:15">
      <c r="A4683" t="str">
        <f t="shared" si="662"/>
        <v>08</v>
      </c>
      <c r="B4683" t="str">
        <f t="shared" ref="B4683:B4746" ca="1" si="663">VLOOKUP(H4683,$A$1:$K$3,11,FALSE)</f>
        <v>W</v>
      </c>
      <c r="C4683" t="s">
        <v>4904</v>
      </c>
      <c r="D4683" t="s">
        <v>5366</v>
      </c>
      <c r="E4683">
        <f t="shared" ref="E4683:E4746" ca="1" si="664">IFERROR(VLOOKUP(C4683,INDIRECT($H4683&amp;$N4683),MATCH($A4683,INDIRECT($H4683&amp;$O4683),0),FALSE),0)</f>
        <v>0</v>
      </c>
      <c r="H4683" t="str">
        <f t="shared" ref="H4683:H4746" ca="1" si="665">IF(I4683&lt;&gt;0,I4683,IF(J4683&lt;&gt;0,J4683,K4683))</f>
        <v>'Simpl. All tex.-dual tex'!</v>
      </c>
      <c r="I4683" t="str">
        <f t="shared" ref="I4683:I4746" ca="1" si="666">IF(IFERROR(VLOOKUP(C4683,INDIRECT($G$5&amp;"D:D"),1,FALSE),0)&lt;&gt;0,I$9,0)</f>
        <v>'Simpl. All tex.-dual tex'!</v>
      </c>
      <c r="J4683">
        <f t="shared" ref="J4683:J4746" ca="1" si="667">IF(IFERROR(VLOOKUP(C4683,INDIRECT($G$6&amp;"D:D"),1,FALSE),0)&lt;&gt;0,J$9,0)</f>
        <v>0</v>
      </c>
      <c r="K4683">
        <f t="shared" ref="K4683:K4746" ca="1" si="668">IF(IFERROR(VLOOKUP($C4683,INDIRECT($G$7&amp;"d:d"),1,FALSE),0)&lt;&gt;0,K$9,0)</f>
        <v>0</v>
      </c>
      <c r="N4683" t="str">
        <f t="shared" ref="N4683:N4746" ca="1" si="669">VLOOKUP($H4683,$G$5:$I$7,2,FALSE)</f>
        <v>D:z</v>
      </c>
      <c r="O4683" t="str">
        <f t="shared" ref="O4683:O4746" ca="1" si="670">VLOOKUP($H4683,$G$5:$I$7,3,FALSE)</f>
        <v>D7:z7</v>
      </c>
    </row>
    <row r="4684" spans="1:15">
      <c r="A4684" t="str">
        <f t="shared" si="662"/>
        <v>08</v>
      </c>
      <c r="B4684" t="str">
        <f t="shared" ca="1" si="663"/>
        <v>W</v>
      </c>
      <c r="C4684" t="s">
        <v>4905</v>
      </c>
      <c r="D4684" t="s">
        <v>5367</v>
      </c>
      <c r="E4684">
        <f t="shared" ca="1" si="664"/>
        <v>0</v>
      </c>
      <c r="H4684" t="str">
        <f t="shared" ca="1" si="665"/>
        <v>'Simpl. All tex.-dual tex'!</v>
      </c>
      <c r="I4684" t="str">
        <f t="shared" ca="1" si="666"/>
        <v>'Simpl. All tex.-dual tex'!</v>
      </c>
      <c r="J4684">
        <f t="shared" ca="1" si="667"/>
        <v>0</v>
      </c>
      <c r="K4684">
        <f t="shared" ca="1" si="668"/>
        <v>0</v>
      </c>
      <c r="N4684" t="str">
        <f t="shared" ca="1" si="669"/>
        <v>D:z</v>
      </c>
      <c r="O4684" t="str">
        <f t="shared" ca="1" si="670"/>
        <v>D7:z7</v>
      </c>
    </row>
    <row r="4685" spans="1:15">
      <c r="A4685" t="str">
        <f t="shared" si="662"/>
        <v>08</v>
      </c>
      <c r="B4685" t="str">
        <f t="shared" ca="1" si="663"/>
        <v>W</v>
      </c>
      <c r="C4685" t="s">
        <v>4906</v>
      </c>
      <c r="D4685" t="s">
        <v>5368</v>
      </c>
      <c r="E4685">
        <f t="shared" ca="1" si="664"/>
        <v>0</v>
      </c>
      <c r="H4685" t="str">
        <f t="shared" ca="1" si="665"/>
        <v>'Simpl. All tex.-dual tex'!</v>
      </c>
      <c r="I4685" t="str">
        <f t="shared" ca="1" si="666"/>
        <v>'Simpl. All tex.-dual tex'!</v>
      </c>
      <c r="J4685">
        <f t="shared" ca="1" si="667"/>
        <v>0</v>
      </c>
      <c r="K4685">
        <f t="shared" ca="1" si="668"/>
        <v>0</v>
      </c>
      <c r="N4685" t="str">
        <f t="shared" ca="1" si="669"/>
        <v>D:z</v>
      </c>
      <c r="O4685" t="str">
        <f t="shared" ca="1" si="670"/>
        <v>D7:z7</v>
      </c>
    </row>
    <row r="4686" spans="1:15">
      <c r="A4686" t="str">
        <f t="shared" si="662"/>
        <v>08</v>
      </c>
      <c r="B4686" t="str">
        <f t="shared" ca="1" si="663"/>
        <v>W</v>
      </c>
      <c r="C4686" t="s">
        <v>4907</v>
      </c>
      <c r="D4686" t="s">
        <v>5369</v>
      </c>
      <c r="E4686">
        <f t="shared" ca="1" si="664"/>
        <v>0</v>
      </c>
      <c r="H4686" t="str">
        <f t="shared" ca="1" si="665"/>
        <v>'Simpl. All tex.-dual tex'!</v>
      </c>
      <c r="I4686" t="str">
        <f t="shared" ca="1" si="666"/>
        <v>'Simpl. All tex.-dual tex'!</v>
      </c>
      <c r="J4686">
        <f t="shared" ca="1" si="667"/>
        <v>0</v>
      </c>
      <c r="K4686">
        <f t="shared" ca="1" si="668"/>
        <v>0</v>
      </c>
      <c r="N4686" t="str">
        <f t="shared" ca="1" si="669"/>
        <v>D:z</v>
      </c>
      <c r="O4686" t="str">
        <f t="shared" ca="1" si="670"/>
        <v>D7:z7</v>
      </c>
    </row>
    <row r="4687" spans="1:15">
      <c r="A4687" t="str">
        <f t="shared" si="662"/>
        <v>08</v>
      </c>
      <c r="B4687" t="str">
        <f t="shared" ca="1" si="663"/>
        <v>W</v>
      </c>
      <c r="C4687" t="s">
        <v>4908</v>
      </c>
      <c r="D4687" t="s">
        <v>5370</v>
      </c>
      <c r="E4687">
        <f t="shared" ca="1" si="664"/>
        <v>0</v>
      </c>
      <c r="H4687" t="str">
        <f t="shared" ca="1" si="665"/>
        <v>'Simpl. All tex.-dual tex'!</v>
      </c>
      <c r="I4687" t="str">
        <f t="shared" ca="1" si="666"/>
        <v>'Simpl. All tex.-dual tex'!</v>
      </c>
      <c r="J4687">
        <f t="shared" ca="1" si="667"/>
        <v>0</v>
      </c>
      <c r="K4687">
        <f t="shared" ca="1" si="668"/>
        <v>0</v>
      </c>
      <c r="N4687" t="str">
        <f t="shared" ca="1" si="669"/>
        <v>D:z</v>
      </c>
      <c r="O4687" t="str">
        <f t="shared" ca="1" si="670"/>
        <v>D7:z7</v>
      </c>
    </row>
    <row r="4688" spans="1:15">
      <c r="A4688" t="str">
        <f t="shared" si="662"/>
        <v>08</v>
      </c>
      <c r="B4688" t="str">
        <f t="shared" ca="1" si="663"/>
        <v>W</v>
      </c>
      <c r="C4688" t="s">
        <v>4909</v>
      </c>
      <c r="D4688" t="s">
        <v>5371</v>
      </c>
      <c r="E4688">
        <f t="shared" ca="1" si="664"/>
        <v>0</v>
      </c>
      <c r="H4688" t="str">
        <f t="shared" ca="1" si="665"/>
        <v>'Simpl. All tex.-dual tex'!</v>
      </c>
      <c r="I4688" t="str">
        <f t="shared" ca="1" si="666"/>
        <v>'Simpl. All tex.-dual tex'!</v>
      </c>
      <c r="J4688">
        <f t="shared" ca="1" si="667"/>
        <v>0</v>
      </c>
      <c r="K4688">
        <f t="shared" ca="1" si="668"/>
        <v>0</v>
      </c>
      <c r="N4688" t="str">
        <f t="shared" ca="1" si="669"/>
        <v>D:z</v>
      </c>
      <c r="O4688" t="str">
        <f t="shared" ca="1" si="670"/>
        <v>D7:z7</v>
      </c>
    </row>
    <row r="4689" spans="1:15">
      <c r="A4689" t="str">
        <f t="shared" si="662"/>
        <v>09</v>
      </c>
      <c r="B4689" t="str">
        <f t="shared" ca="1" si="663"/>
        <v>W</v>
      </c>
      <c r="C4689" t="s">
        <v>4902</v>
      </c>
      <c r="D4689" t="s">
        <v>5372</v>
      </c>
      <c r="E4689">
        <f t="shared" ca="1" si="664"/>
        <v>0</v>
      </c>
      <c r="H4689" t="str">
        <f t="shared" ca="1" si="665"/>
        <v>'Simpl. All tex.-dual tex'!</v>
      </c>
      <c r="I4689" t="str">
        <f t="shared" ca="1" si="666"/>
        <v>'Simpl. All tex.-dual tex'!</v>
      </c>
      <c r="J4689">
        <f t="shared" ca="1" si="667"/>
        <v>0</v>
      </c>
      <c r="K4689">
        <f t="shared" ca="1" si="668"/>
        <v>0</v>
      </c>
      <c r="N4689" t="str">
        <f t="shared" ca="1" si="669"/>
        <v>D:z</v>
      </c>
      <c r="O4689" t="str">
        <f t="shared" ca="1" si="670"/>
        <v>D7:z7</v>
      </c>
    </row>
    <row r="4690" spans="1:15">
      <c r="A4690" t="str">
        <f t="shared" si="662"/>
        <v>09</v>
      </c>
      <c r="B4690" t="str">
        <f t="shared" ca="1" si="663"/>
        <v>W</v>
      </c>
      <c r="C4690" t="s">
        <v>4903</v>
      </c>
      <c r="D4690" t="s">
        <v>5373</v>
      </c>
      <c r="E4690">
        <f t="shared" ca="1" si="664"/>
        <v>0</v>
      </c>
      <c r="H4690" t="str">
        <f t="shared" ca="1" si="665"/>
        <v>'Simpl. All tex.-dual tex'!</v>
      </c>
      <c r="I4690" t="str">
        <f t="shared" ca="1" si="666"/>
        <v>'Simpl. All tex.-dual tex'!</v>
      </c>
      <c r="J4690">
        <f t="shared" ca="1" si="667"/>
        <v>0</v>
      </c>
      <c r="K4690">
        <f t="shared" ca="1" si="668"/>
        <v>0</v>
      </c>
      <c r="N4690" t="str">
        <f t="shared" ca="1" si="669"/>
        <v>D:z</v>
      </c>
      <c r="O4690" t="str">
        <f t="shared" ca="1" si="670"/>
        <v>D7:z7</v>
      </c>
    </row>
    <row r="4691" spans="1:15">
      <c r="A4691" t="str">
        <f t="shared" si="662"/>
        <v>09</v>
      </c>
      <c r="B4691" t="str">
        <f t="shared" ca="1" si="663"/>
        <v>W</v>
      </c>
      <c r="C4691" t="s">
        <v>4904</v>
      </c>
      <c r="D4691" t="s">
        <v>5374</v>
      </c>
      <c r="E4691">
        <f t="shared" ca="1" si="664"/>
        <v>0</v>
      </c>
      <c r="H4691" t="str">
        <f t="shared" ca="1" si="665"/>
        <v>'Simpl. All tex.-dual tex'!</v>
      </c>
      <c r="I4691" t="str">
        <f t="shared" ca="1" si="666"/>
        <v>'Simpl. All tex.-dual tex'!</v>
      </c>
      <c r="J4691">
        <f t="shared" ca="1" si="667"/>
        <v>0</v>
      </c>
      <c r="K4691">
        <f t="shared" ca="1" si="668"/>
        <v>0</v>
      </c>
      <c r="N4691" t="str">
        <f t="shared" ca="1" si="669"/>
        <v>D:z</v>
      </c>
      <c r="O4691" t="str">
        <f t="shared" ca="1" si="670"/>
        <v>D7:z7</v>
      </c>
    </row>
    <row r="4692" spans="1:15">
      <c r="A4692" t="str">
        <f t="shared" si="662"/>
        <v>09</v>
      </c>
      <c r="B4692" t="str">
        <f t="shared" ca="1" si="663"/>
        <v>W</v>
      </c>
      <c r="C4692" t="s">
        <v>4905</v>
      </c>
      <c r="D4692" t="s">
        <v>5375</v>
      </c>
      <c r="E4692">
        <f t="shared" ca="1" si="664"/>
        <v>0</v>
      </c>
      <c r="H4692" t="str">
        <f t="shared" ca="1" si="665"/>
        <v>'Simpl. All tex.-dual tex'!</v>
      </c>
      <c r="I4692" t="str">
        <f t="shared" ca="1" si="666"/>
        <v>'Simpl. All tex.-dual tex'!</v>
      </c>
      <c r="J4692">
        <f t="shared" ca="1" si="667"/>
        <v>0</v>
      </c>
      <c r="K4692">
        <f t="shared" ca="1" si="668"/>
        <v>0</v>
      </c>
      <c r="N4692" t="str">
        <f t="shared" ca="1" si="669"/>
        <v>D:z</v>
      </c>
      <c r="O4692" t="str">
        <f t="shared" ca="1" si="670"/>
        <v>D7:z7</v>
      </c>
    </row>
    <row r="4693" spans="1:15">
      <c r="A4693" t="str">
        <f t="shared" si="662"/>
        <v>09</v>
      </c>
      <c r="B4693" t="str">
        <f t="shared" ca="1" si="663"/>
        <v>W</v>
      </c>
      <c r="C4693" t="s">
        <v>4906</v>
      </c>
      <c r="D4693" t="s">
        <v>5376</v>
      </c>
      <c r="E4693">
        <f t="shared" ca="1" si="664"/>
        <v>0</v>
      </c>
      <c r="H4693" t="str">
        <f t="shared" ca="1" si="665"/>
        <v>'Simpl. All tex.-dual tex'!</v>
      </c>
      <c r="I4693" t="str">
        <f t="shared" ca="1" si="666"/>
        <v>'Simpl. All tex.-dual tex'!</v>
      </c>
      <c r="J4693">
        <f t="shared" ca="1" si="667"/>
        <v>0</v>
      </c>
      <c r="K4693">
        <f t="shared" ca="1" si="668"/>
        <v>0</v>
      </c>
      <c r="N4693" t="str">
        <f t="shared" ca="1" si="669"/>
        <v>D:z</v>
      </c>
      <c r="O4693" t="str">
        <f t="shared" ca="1" si="670"/>
        <v>D7:z7</v>
      </c>
    </row>
    <row r="4694" spans="1:15">
      <c r="A4694" t="str">
        <f t="shared" si="662"/>
        <v>09</v>
      </c>
      <c r="B4694" t="str">
        <f t="shared" ca="1" si="663"/>
        <v>W</v>
      </c>
      <c r="C4694" t="s">
        <v>4907</v>
      </c>
      <c r="D4694" t="s">
        <v>5377</v>
      </c>
      <c r="E4694">
        <f t="shared" ca="1" si="664"/>
        <v>0</v>
      </c>
      <c r="H4694" t="str">
        <f t="shared" ca="1" si="665"/>
        <v>'Simpl. All tex.-dual tex'!</v>
      </c>
      <c r="I4694" t="str">
        <f t="shared" ca="1" si="666"/>
        <v>'Simpl. All tex.-dual tex'!</v>
      </c>
      <c r="J4694">
        <f t="shared" ca="1" si="667"/>
        <v>0</v>
      </c>
      <c r="K4694">
        <f t="shared" ca="1" si="668"/>
        <v>0</v>
      </c>
      <c r="N4694" t="str">
        <f t="shared" ca="1" si="669"/>
        <v>D:z</v>
      </c>
      <c r="O4694" t="str">
        <f t="shared" ca="1" si="670"/>
        <v>D7:z7</v>
      </c>
    </row>
    <row r="4695" spans="1:15">
      <c r="A4695" t="str">
        <f t="shared" si="662"/>
        <v>09</v>
      </c>
      <c r="B4695" t="str">
        <f t="shared" ca="1" si="663"/>
        <v>W</v>
      </c>
      <c r="C4695" t="s">
        <v>4908</v>
      </c>
      <c r="D4695" t="s">
        <v>5378</v>
      </c>
      <c r="E4695">
        <f t="shared" ca="1" si="664"/>
        <v>0</v>
      </c>
      <c r="H4695" t="str">
        <f t="shared" ca="1" si="665"/>
        <v>'Simpl. All tex.-dual tex'!</v>
      </c>
      <c r="I4695" t="str">
        <f t="shared" ca="1" si="666"/>
        <v>'Simpl. All tex.-dual tex'!</v>
      </c>
      <c r="J4695">
        <f t="shared" ca="1" si="667"/>
        <v>0</v>
      </c>
      <c r="K4695">
        <f t="shared" ca="1" si="668"/>
        <v>0</v>
      </c>
      <c r="N4695" t="str">
        <f t="shared" ca="1" si="669"/>
        <v>D:z</v>
      </c>
      <c r="O4695" t="str">
        <f t="shared" ca="1" si="670"/>
        <v>D7:z7</v>
      </c>
    </row>
    <row r="4696" spans="1:15">
      <c r="A4696" t="str">
        <f t="shared" si="662"/>
        <v>09</v>
      </c>
      <c r="B4696" t="str">
        <f t="shared" ca="1" si="663"/>
        <v>W</v>
      </c>
      <c r="C4696" t="s">
        <v>4909</v>
      </c>
      <c r="D4696" t="s">
        <v>5379</v>
      </c>
      <c r="E4696">
        <f t="shared" ca="1" si="664"/>
        <v>0</v>
      </c>
      <c r="H4696" t="str">
        <f t="shared" ca="1" si="665"/>
        <v>'Simpl. All tex.-dual tex'!</v>
      </c>
      <c r="I4696" t="str">
        <f t="shared" ca="1" si="666"/>
        <v>'Simpl. All tex.-dual tex'!</v>
      </c>
      <c r="J4696">
        <f t="shared" ca="1" si="667"/>
        <v>0</v>
      </c>
      <c r="K4696">
        <f t="shared" ca="1" si="668"/>
        <v>0</v>
      </c>
      <c r="N4696" t="str">
        <f t="shared" ca="1" si="669"/>
        <v>D:z</v>
      </c>
      <c r="O4696" t="str">
        <f t="shared" ca="1" si="670"/>
        <v>D7:z7</v>
      </c>
    </row>
    <row r="4697" spans="1:15">
      <c r="A4697" t="str">
        <f t="shared" ref="A4697:A4752" si="671">MID(D4697,LEN(C4697)+2,LEN(D4697)-LEN(C4697))</f>
        <v>10</v>
      </c>
      <c r="B4697" t="str">
        <f t="shared" ca="1" si="663"/>
        <v>W</v>
      </c>
      <c r="C4697" t="s">
        <v>4902</v>
      </c>
      <c r="D4697" t="s">
        <v>5380</v>
      </c>
      <c r="E4697">
        <f t="shared" ca="1" si="664"/>
        <v>0</v>
      </c>
      <c r="H4697" t="str">
        <f t="shared" ca="1" si="665"/>
        <v>'Simpl. All tex.-dual tex'!</v>
      </c>
      <c r="I4697" t="str">
        <f t="shared" ca="1" si="666"/>
        <v>'Simpl. All tex.-dual tex'!</v>
      </c>
      <c r="J4697">
        <f t="shared" ca="1" si="667"/>
        <v>0</v>
      </c>
      <c r="K4697">
        <f t="shared" ca="1" si="668"/>
        <v>0</v>
      </c>
      <c r="N4697" t="str">
        <f t="shared" ca="1" si="669"/>
        <v>D:z</v>
      </c>
      <c r="O4697" t="str">
        <f t="shared" ca="1" si="670"/>
        <v>D7:z7</v>
      </c>
    </row>
    <row r="4698" spans="1:15">
      <c r="A4698" t="str">
        <f t="shared" si="671"/>
        <v>10</v>
      </c>
      <c r="B4698" t="str">
        <f t="shared" ca="1" si="663"/>
        <v>W</v>
      </c>
      <c r="C4698" t="s">
        <v>4903</v>
      </c>
      <c r="D4698" t="s">
        <v>5381</v>
      </c>
      <c r="E4698">
        <f t="shared" ca="1" si="664"/>
        <v>0</v>
      </c>
      <c r="H4698" t="str">
        <f t="shared" ca="1" si="665"/>
        <v>'Simpl. All tex.-dual tex'!</v>
      </c>
      <c r="I4698" t="str">
        <f t="shared" ca="1" si="666"/>
        <v>'Simpl. All tex.-dual tex'!</v>
      </c>
      <c r="J4698">
        <f t="shared" ca="1" si="667"/>
        <v>0</v>
      </c>
      <c r="K4698">
        <f t="shared" ca="1" si="668"/>
        <v>0</v>
      </c>
      <c r="N4698" t="str">
        <f t="shared" ca="1" si="669"/>
        <v>D:z</v>
      </c>
      <c r="O4698" t="str">
        <f t="shared" ca="1" si="670"/>
        <v>D7:z7</v>
      </c>
    </row>
    <row r="4699" spans="1:15">
      <c r="A4699" t="str">
        <f t="shared" si="671"/>
        <v>10</v>
      </c>
      <c r="B4699" t="str">
        <f t="shared" ca="1" si="663"/>
        <v>W</v>
      </c>
      <c r="C4699" t="s">
        <v>4904</v>
      </c>
      <c r="D4699" t="s">
        <v>5382</v>
      </c>
      <c r="E4699">
        <f t="shared" ca="1" si="664"/>
        <v>0</v>
      </c>
      <c r="H4699" t="str">
        <f t="shared" ca="1" si="665"/>
        <v>'Simpl. All tex.-dual tex'!</v>
      </c>
      <c r="I4699" t="str">
        <f t="shared" ca="1" si="666"/>
        <v>'Simpl. All tex.-dual tex'!</v>
      </c>
      <c r="J4699">
        <f t="shared" ca="1" si="667"/>
        <v>0</v>
      </c>
      <c r="K4699">
        <f t="shared" ca="1" si="668"/>
        <v>0</v>
      </c>
      <c r="N4699" t="str">
        <f t="shared" ca="1" si="669"/>
        <v>D:z</v>
      </c>
      <c r="O4699" t="str">
        <f t="shared" ca="1" si="670"/>
        <v>D7:z7</v>
      </c>
    </row>
    <row r="4700" spans="1:15">
      <c r="A4700" t="str">
        <f t="shared" si="671"/>
        <v>10</v>
      </c>
      <c r="B4700" t="str">
        <f t="shared" ca="1" si="663"/>
        <v>W</v>
      </c>
      <c r="C4700" t="s">
        <v>4905</v>
      </c>
      <c r="D4700" t="s">
        <v>5383</v>
      </c>
      <c r="E4700">
        <f t="shared" ca="1" si="664"/>
        <v>0</v>
      </c>
      <c r="H4700" t="str">
        <f t="shared" ca="1" si="665"/>
        <v>'Simpl. All tex.-dual tex'!</v>
      </c>
      <c r="I4700" t="str">
        <f t="shared" ca="1" si="666"/>
        <v>'Simpl. All tex.-dual tex'!</v>
      </c>
      <c r="J4700">
        <f t="shared" ca="1" si="667"/>
        <v>0</v>
      </c>
      <c r="K4700">
        <f t="shared" ca="1" si="668"/>
        <v>0</v>
      </c>
      <c r="N4700" t="str">
        <f t="shared" ca="1" si="669"/>
        <v>D:z</v>
      </c>
      <c r="O4700" t="str">
        <f t="shared" ca="1" si="670"/>
        <v>D7:z7</v>
      </c>
    </row>
    <row r="4701" spans="1:15">
      <c r="A4701" t="str">
        <f t="shared" si="671"/>
        <v>10</v>
      </c>
      <c r="B4701" t="str">
        <f t="shared" ca="1" si="663"/>
        <v>W</v>
      </c>
      <c r="C4701" t="s">
        <v>4906</v>
      </c>
      <c r="D4701" t="s">
        <v>5384</v>
      </c>
      <c r="E4701">
        <f t="shared" ca="1" si="664"/>
        <v>0</v>
      </c>
      <c r="H4701" t="str">
        <f t="shared" ca="1" si="665"/>
        <v>'Simpl. All tex.-dual tex'!</v>
      </c>
      <c r="I4701" t="str">
        <f t="shared" ca="1" si="666"/>
        <v>'Simpl. All tex.-dual tex'!</v>
      </c>
      <c r="J4701">
        <f t="shared" ca="1" si="667"/>
        <v>0</v>
      </c>
      <c r="K4701">
        <f t="shared" ca="1" si="668"/>
        <v>0</v>
      </c>
      <c r="N4701" t="str">
        <f t="shared" ca="1" si="669"/>
        <v>D:z</v>
      </c>
      <c r="O4701" t="str">
        <f t="shared" ca="1" si="670"/>
        <v>D7:z7</v>
      </c>
    </row>
    <row r="4702" spans="1:15">
      <c r="A4702" t="str">
        <f t="shared" si="671"/>
        <v>10</v>
      </c>
      <c r="B4702" t="str">
        <f t="shared" ca="1" si="663"/>
        <v>W</v>
      </c>
      <c r="C4702" t="s">
        <v>4907</v>
      </c>
      <c r="D4702" t="s">
        <v>5385</v>
      </c>
      <c r="E4702">
        <f t="shared" ca="1" si="664"/>
        <v>0</v>
      </c>
      <c r="H4702" t="str">
        <f t="shared" ca="1" si="665"/>
        <v>'Simpl. All tex.-dual tex'!</v>
      </c>
      <c r="I4702" t="str">
        <f t="shared" ca="1" si="666"/>
        <v>'Simpl. All tex.-dual tex'!</v>
      </c>
      <c r="J4702">
        <f t="shared" ca="1" si="667"/>
        <v>0</v>
      </c>
      <c r="K4702">
        <f t="shared" ca="1" si="668"/>
        <v>0</v>
      </c>
      <c r="N4702" t="str">
        <f t="shared" ca="1" si="669"/>
        <v>D:z</v>
      </c>
      <c r="O4702" t="str">
        <f t="shared" ca="1" si="670"/>
        <v>D7:z7</v>
      </c>
    </row>
    <row r="4703" spans="1:15">
      <c r="A4703" t="str">
        <f t="shared" si="671"/>
        <v>10</v>
      </c>
      <c r="B4703" t="str">
        <f t="shared" ca="1" si="663"/>
        <v>W</v>
      </c>
      <c r="C4703" t="s">
        <v>4908</v>
      </c>
      <c r="D4703" t="s">
        <v>5386</v>
      </c>
      <c r="E4703">
        <f t="shared" ca="1" si="664"/>
        <v>0</v>
      </c>
      <c r="H4703" t="str">
        <f t="shared" ca="1" si="665"/>
        <v>'Simpl. All tex.-dual tex'!</v>
      </c>
      <c r="I4703" t="str">
        <f t="shared" ca="1" si="666"/>
        <v>'Simpl. All tex.-dual tex'!</v>
      </c>
      <c r="J4703">
        <f t="shared" ca="1" si="667"/>
        <v>0</v>
      </c>
      <c r="K4703">
        <f t="shared" ca="1" si="668"/>
        <v>0</v>
      </c>
      <c r="N4703" t="str">
        <f t="shared" ca="1" si="669"/>
        <v>D:z</v>
      </c>
      <c r="O4703" t="str">
        <f t="shared" ca="1" si="670"/>
        <v>D7:z7</v>
      </c>
    </row>
    <row r="4704" spans="1:15">
      <c r="A4704" t="str">
        <f t="shared" si="671"/>
        <v>10</v>
      </c>
      <c r="B4704" t="str">
        <f t="shared" ca="1" si="663"/>
        <v>W</v>
      </c>
      <c r="C4704" t="s">
        <v>4909</v>
      </c>
      <c r="D4704" t="s">
        <v>5387</v>
      </c>
      <c r="E4704">
        <f t="shared" ca="1" si="664"/>
        <v>0</v>
      </c>
      <c r="H4704" t="str">
        <f t="shared" ca="1" si="665"/>
        <v>'Simpl. All tex.-dual tex'!</v>
      </c>
      <c r="I4704" t="str">
        <f t="shared" ca="1" si="666"/>
        <v>'Simpl. All tex.-dual tex'!</v>
      </c>
      <c r="J4704">
        <f t="shared" ca="1" si="667"/>
        <v>0</v>
      </c>
      <c r="K4704">
        <f t="shared" ca="1" si="668"/>
        <v>0</v>
      </c>
      <c r="N4704" t="str">
        <f t="shared" ca="1" si="669"/>
        <v>D:z</v>
      </c>
      <c r="O4704" t="str">
        <f t="shared" ca="1" si="670"/>
        <v>D7:z7</v>
      </c>
    </row>
    <row r="4705" spans="1:15">
      <c r="A4705" t="str">
        <f t="shared" si="671"/>
        <v>11</v>
      </c>
      <c r="B4705" t="str">
        <f t="shared" ca="1" si="663"/>
        <v>W</v>
      </c>
      <c r="C4705" t="s">
        <v>4902</v>
      </c>
      <c r="D4705" t="s">
        <v>5388</v>
      </c>
      <c r="E4705">
        <f t="shared" ca="1" si="664"/>
        <v>0</v>
      </c>
      <c r="H4705" t="str">
        <f t="shared" ca="1" si="665"/>
        <v>'Simpl. All tex.-dual tex'!</v>
      </c>
      <c r="I4705" t="str">
        <f t="shared" ca="1" si="666"/>
        <v>'Simpl. All tex.-dual tex'!</v>
      </c>
      <c r="J4705">
        <f t="shared" ca="1" si="667"/>
        <v>0</v>
      </c>
      <c r="K4705">
        <f t="shared" ca="1" si="668"/>
        <v>0</v>
      </c>
      <c r="N4705" t="str">
        <f t="shared" ca="1" si="669"/>
        <v>D:z</v>
      </c>
      <c r="O4705" t="str">
        <f t="shared" ca="1" si="670"/>
        <v>D7:z7</v>
      </c>
    </row>
    <row r="4706" spans="1:15">
      <c r="A4706" t="str">
        <f t="shared" si="671"/>
        <v>11</v>
      </c>
      <c r="B4706" t="str">
        <f t="shared" ca="1" si="663"/>
        <v>W</v>
      </c>
      <c r="C4706" t="s">
        <v>4903</v>
      </c>
      <c r="D4706" t="s">
        <v>5389</v>
      </c>
      <c r="E4706">
        <f t="shared" ca="1" si="664"/>
        <v>0</v>
      </c>
      <c r="H4706" t="str">
        <f t="shared" ca="1" si="665"/>
        <v>'Simpl. All tex.-dual tex'!</v>
      </c>
      <c r="I4706" t="str">
        <f t="shared" ca="1" si="666"/>
        <v>'Simpl. All tex.-dual tex'!</v>
      </c>
      <c r="J4706">
        <f t="shared" ca="1" si="667"/>
        <v>0</v>
      </c>
      <c r="K4706">
        <f t="shared" ca="1" si="668"/>
        <v>0</v>
      </c>
      <c r="N4706" t="str">
        <f t="shared" ca="1" si="669"/>
        <v>D:z</v>
      </c>
      <c r="O4706" t="str">
        <f t="shared" ca="1" si="670"/>
        <v>D7:z7</v>
      </c>
    </row>
    <row r="4707" spans="1:15">
      <c r="A4707" t="str">
        <f t="shared" si="671"/>
        <v>11</v>
      </c>
      <c r="B4707" t="str">
        <f t="shared" ca="1" si="663"/>
        <v>W</v>
      </c>
      <c r="C4707" t="s">
        <v>4904</v>
      </c>
      <c r="D4707" t="s">
        <v>5390</v>
      </c>
      <c r="E4707">
        <f t="shared" ca="1" si="664"/>
        <v>0</v>
      </c>
      <c r="H4707" t="str">
        <f t="shared" ca="1" si="665"/>
        <v>'Simpl. All tex.-dual tex'!</v>
      </c>
      <c r="I4707" t="str">
        <f t="shared" ca="1" si="666"/>
        <v>'Simpl. All tex.-dual tex'!</v>
      </c>
      <c r="J4707">
        <f t="shared" ca="1" si="667"/>
        <v>0</v>
      </c>
      <c r="K4707">
        <f t="shared" ca="1" si="668"/>
        <v>0</v>
      </c>
      <c r="N4707" t="str">
        <f t="shared" ca="1" si="669"/>
        <v>D:z</v>
      </c>
      <c r="O4707" t="str">
        <f t="shared" ca="1" si="670"/>
        <v>D7:z7</v>
      </c>
    </row>
    <row r="4708" spans="1:15">
      <c r="A4708" t="str">
        <f t="shared" si="671"/>
        <v>11</v>
      </c>
      <c r="B4708" t="str">
        <f t="shared" ca="1" si="663"/>
        <v>W</v>
      </c>
      <c r="C4708" t="s">
        <v>4905</v>
      </c>
      <c r="D4708" t="s">
        <v>5391</v>
      </c>
      <c r="E4708">
        <f t="shared" ca="1" si="664"/>
        <v>0</v>
      </c>
      <c r="H4708" t="str">
        <f t="shared" ca="1" si="665"/>
        <v>'Simpl. All tex.-dual tex'!</v>
      </c>
      <c r="I4708" t="str">
        <f t="shared" ca="1" si="666"/>
        <v>'Simpl. All tex.-dual tex'!</v>
      </c>
      <c r="J4708">
        <f t="shared" ca="1" si="667"/>
        <v>0</v>
      </c>
      <c r="K4708">
        <f t="shared" ca="1" si="668"/>
        <v>0</v>
      </c>
      <c r="N4708" t="str">
        <f t="shared" ca="1" si="669"/>
        <v>D:z</v>
      </c>
      <c r="O4708" t="str">
        <f t="shared" ca="1" si="670"/>
        <v>D7:z7</v>
      </c>
    </row>
    <row r="4709" spans="1:15">
      <c r="A4709" t="str">
        <f t="shared" si="671"/>
        <v>11</v>
      </c>
      <c r="B4709" t="str">
        <f t="shared" ca="1" si="663"/>
        <v>W</v>
      </c>
      <c r="C4709" t="s">
        <v>4906</v>
      </c>
      <c r="D4709" t="s">
        <v>5392</v>
      </c>
      <c r="E4709">
        <f t="shared" ca="1" si="664"/>
        <v>0</v>
      </c>
      <c r="H4709" t="str">
        <f t="shared" ca="1" si="665"/>
        <v>'Simpl. All tex.-dual tex'!</v>
      </c>
      <c r="I4709" t="str">
        <f t="shared" ca="1" si="666"/>
        <v>'Simpl. All tex.-dual tex'!</v>
      </c>
      <c r="J4709">
        <f t="shared" ca="1" si="667"/>
        <v>0</v>
      </c>
      <c r="K4709">
        <f t="shared" ca="1" si="668"/>
        <v>0</v>
      </c>
      <c r="N4709" t="str">
        <f t="shared" ca="1" si="669"/>
        <v>D:z</v>
      </c>
      <c r="O4709" t="str">
        <f t="shared" ca="1" si="670"/>
        <v>D7:z7</v>
      </c>
    </row>
    <row r="4710" spans="1:15">
      <c r="A4710" t="str">
        <f t="shared" si="671"/>
        <v>11</v>
      </c>
      <c r="B4710" t="str">
        <f t="shared" ca="1" si="663"/>
        <v>W</v>
      </c>
      <c r="C4710" t="s">
        <v>4907</v>
      </c>
      <c r="D4710" t="s">
        <v>5393</v>
      </c>
      <c r="E4710">
        <f t="shared" ca="1" si="664"/>
        <v>0</v>
      </c>
      <c r="H4710" t="str">
        <f t="shared" ca="1" si="665"/>
        <v>'Simpl. All tex.-dual tex'!</v>
      </c>
      <c r="I4710" t="str">
        <f t="shared" ca="1" si="666"/>
        <v>'Simpl. All tex.-dual tex'!</v>
      </c>
      <c r="J4710">
        <f t="shared" ca="1" si="667"/>
        <v>0</v>
      </c>
      <c r="K4710">
        <f t="shared" ca="1" si="668"/>
        <v>0</v>
      </c>
      <c r="N4710" t="str">
        <f t="shared" ca="1" si="669"/>
        <v>D:z</v>
      </c>
      <c r="O4710" t="str">
        <f t="shared" ca="1" si="670"/>
        <v>D7:z7</v>
      </c>
    </row>
    <row r="4711" spans="1:15">
      <c r="A4711" t="str">
        <f t="shared" si="671"/>
        <v>11</v>
      </c>
      <c r="B4711" t="str">
        <f t="shared" ca="1" si="663"/>
        <v>W</v>
      </c>
      <c r="C4711" t="s">
        <v>4908</v>
      </c>
      <c r="D4711" t="s">
        <v>5394</v>
      </c>
      <c r="E4711">
        <f t="shared" ca="1" si="664"/>
        <v>0</v>
      </c>
      <c r="H4711" t="str">
        <f t="shared" ca="1" si="665"/>
        <v>'Simpl. All tex.-dual tex'!</v>
      </c>
      <c r="I4711" t="str">
        <f t="shared" ca="1" si="666"/>
        <v>'Simpl. All tex.-dual tex'!</v>
      </c>
      <c r="J4711">
        <f t="shared" ca="1" si="667"/>
        <v>0</v>
      </c>
      <c r="K4711">
        <f t="shared" ca="1" si="668"/>
        <v>0</v>
      </c>
      <c r="N4711" t="str">
        <f t="shared" ca="1" si="669"/>
        <v>D:z</v>
      </c>
      <c r="O4711" t="str">
        <f t="shared" ca="1" si="670"/>
        <v>D7:z7</v>
      </c>
    </row>
    <row r="4712" spans="1:15">
      <c r="A4712" t="str">
        <f t="shared" si="671"/>
        <v>11</v>
      </c>
      <c r="B4712" t="str">
        <f t="shared" ca="1" si="663"/>
        <v>W</v>
      </c>
      <c r="C4712" t="s">
        <v>4909</v>
      </c>
      <c r="D4712" t="s">
        <v>5395</v>
      </c>
      <c r="E4712">
        <f t="shared" ca="1" si="664"/>
        <v>0</v>
      </c>
      <c r="H4712" t="str">
        <f t="shared" ca="1" si="665"/>
        <v>'Simpl. All tex.-dual tex'!</v>
      </c>
      <c r="I4712" t="str">
        <f t="shared" ca="1" si="666"/>
        <v>'Simpl. All tex.-dual tex'!</v>
      </c>
      <c r="J4712">
        <f t="shared" ca="1" si="667"/>
        <v>0</v>
      </c>
      <c r="K4712">
        <f t="shared" ca="1" si="668"/>
        <v>0</v>
      </c>
      <c r="N4712" t="str">
        <f t="shared" ca="1" si="669"/>
        <v>D:z</v>
      </c>
      <c r="O4712" t="str">
        <f t="shared" ca="1" si="670"/>
        <v>D7:z7</v>
      </c>
    </row>
    <row r="4713" spans="1:15">
      <c r="A4713" t="str">
        <f t="shared" si="671"/>
        <v>12</v>
      </c>
      <c r="B4713" t="str">
        <f t="shared" ca="1" si="663"/>
        <v>W</v>
      </c>
      <c r="C4713" t="s">
        <v>4902</v>
      </c>
      <c r="D4713" t="s">
        <v>5396</v>
      </c>
      <c r="E4713">
        <f t="shared" ca="1" si="664"/>
        <v>0</v>
      </c>
      <c r="H4713" t="str">
        <f t="shared" ca="1" si="665"/>
        <v>'Simpl. All tex.-dual tex'!</v>
      </c>
      <c r="I4713" t="str">
        <f t="shared" ca="1" si="666"/>
        <v>'Simpl. All tex.-dual tex'!</v>
      </c>
      <c r="J4713">
        <f t="shared" ca="1" si="667"/>
        <v>0</v>
      </c>
      <c r="K4713">
        <f t="shared" ca="1" si="668"/>
        <v>0</v>
      </c>
      <c r="N4713" t="str">
        <f t="shared" ca="1" si="669"/>
        <v>D:z</v>
      </c>
      <c r="O4713" t="str">
        <f t="shared" ca="1" si="670"/>
        <v>D7:z7</v>
      </c>
    </row>
    <row r="4714" spans="1:15">
      <c r="A4714" t="str">
        <f t="shared" si="671"/>
        <v>12</v>
      </c>
      <c r="B4714" t="str">
        <f t="shared" ca="1" si="663"/>
        <v>W</v>
      </c>
      <c r="C4714" t="s">
        <v>4903</v>
      </c>
      <c r="D4714" t="s">
        <v>5397</v>
      </c>
      <c r="E4714">
        <f t="shared" ca="1" si="664"/>
        <v>0</v>
      </c>
      <c r="H4714" t="str">
        <f t="shared" ca="1" si="665"/>
        <v>'Simpl. All tex.-dual tex'!</v>
      </c>
      <c r="I4714" t="str">
        <f t="shared" ca="1" si="666"/>
        <v>'Simpl. All tex.-dual tex'!</v>
      </c>
      <c r="J4714">
        <f t="shared" ca="1" si="667"/>
        <v>0</v>
      </c>
      <c r="K4714">
        <f t="shared" ca="1" si="668"/>
        <v>0</v>
      </c>
      <c r="N4714" t="str">
        <f t="shared" ca="1" si="669"/>
        <v>D:z</v>
      </c>
      <c r="O4714" t="str">
        <f t="shared" ca="1" si="670"/>
        <v>D7:z7</v>
      </c>
    </row>
    <row r="4715" spans="1:15">
      <c r="A4715" t="str">
        <f t="shared" si="671"/>
        <v>12</v>
      </c>
      <c r="B4715" t="str">
        <f t="shared" ca="1" si="663"/>
        <v>W</v>
      </c>
      <c r="C4715" t="s">
        <v>4904</v>
      </c>
      <c r="D4715" t="s">
        <v>5398</v>
      </c>
      <c r="E4715">
        <f t="shared" ca="1" si="664"/>
        <v>0</v>
      </c>
      <c r="H4715" t="str">
        <f t="shared" ca="1" si="665"/>
        <v>'Simpl. All tex.-dual tex'!</v>
      </c>
      <c r="I4715" t="str">
        <f t="shared" ca="1" si="666"/>
        <v>'Simpl. All tex.-dual tex'!</v>
      </c>
      <c r="J4715">
        <f t="shared" ca="1" si="667"/>
        <v>0</v>
      </c>
      <c r="K4715">
        <f t="shared" ca="1" si="668"/>
        <v>0</v>
      </c>
      <c r="N4715" t="str">
        <f t="shared" ca="1" si="669"/>
        <v>D:z</v>
      </c>
      <c r="O4715" t="str">
        <f t="shared" ca="1" si="670"/>
        <v>D7:z7</v>
      </c>
    </row>
    <row r="4716" spans="1:15">
      <c r="A4716" t="str">
        <f t="shared" si="671"/>
        <v>12</v>
      </c>
      <c r="B4716" t="str">
        <f t="shared" ca="1" si="663"/>
        <v>W</v>
      </c>
      <c r="C4716" t="s">
        <v>4905</v>
      </c>
      <c r="D4716" t="s">
        <v>5399</v>
      </c>
      <c r="E4716">
        <f t="shared" ca="1" si="664"/>
        <v>0</v>
      </c>
      <c r="H4716" t="str">
        <f t="shared" ca="1" si="665"/>
        <v>'Simpl. All tex.-dual tex'!</v>
      </c>
      <c r="I4716" t="str">
        <f t="shared" ca="1" si="666"/>
        <v>'Simpl. All tex.-dual tex'!</v>
      </c>
      <c r="J4716">
        <f t="shared" ca="1" si="667"/>
        <v>0</v>
      </c>
      <c r="K4716">
        <f t="shared" ca="1" si="668"/>
        <v>0</v>
      </c>
      <c r="N4716" t="str">
        <f t="shared" ca="1" si="669"/>
        <v>D:z</v>
      </c>
      <c r="O4716" t="str">
        <f t="shared" ca="1" si="670"/>
        <v>D7:z7</v>
      </c>
    </row>
    <row r="4717" spans="1:15">
      <c r="A4717" t="str">
        <f t="shared" si="671"/>
        <v>12</v>
      </c>
      <c r="B4717" t="str">
        <f t="shared" ca="1" si="663"/>
        <v>W</v>
      </c>
      <c r="C4717" t="s">
        <v>4906</v>
      </c>
      <c r="D4717" t="s">
        <v>5400</v>
      </c>
      <c r="E4717">
        <f t="shared" ca="1" si="664"/>
        <v>0</v>
      </c>
      <c r="H4717" t="str">
        <f t="shared" ca="1" si="665"/>
        <v>'Simpl. All tex.-dual tex'!</v>
      </c>
      <c r="I4717" t="str">
        <f t="shared" ca="1" si="666"/>
        <v>'Simpl. All tex.-dual tex'!</v>
      </c>
      <c r="J4717">
        <f t="shared" ca="1" si="667"/>
        <v>0</v>
      </c>
      <c r="K4717">
        <f t="shared" ca="1" si="668"/>
        <v>0</v>
      </c>
      <c r="N4717" t="str">
        <f t="shared" ca="1" si="669"/>
        <v>D:z</v>
      </c>
      <c r="O4717" t="str">
        <f t="shared" ca="1" si="670"/>
        <v>D7:z7</v>
      </c>
    </row>
    <row r="4718" spans="1:15">
      <c r="A4718" t="str">
        <f t="shared" si="671"/>
        <v>12</v>
      </c>
      <c r="B4718" t="str">
        <f t="shared" ca="1" si="663"/>
        <v>W</v>
      </c>
      <c r="C4718" t="s">
        <v>4907</v>
      </c>
      <c r="D4718" t="s">
        <v>5401</v>
      </c>
      <c r="E4718">
        <f t="shared" ca="1" si="664"/>
        <v>0</v>
      </c>
      <c r="H4718" t="str">
        <f t="shared" ca="1" si="665"/>
        <v>'Simpl. All tex.-dual tex'!</v>
      </c>
      <c r="I4718" t="str">
        <f t="shared" ca="1" si="666"/>
        <v>'Simpl. All tex.-dual tex'!</v>
      </c>
      <c r="J4718">
        <f t="shared" ca="1" si="667"/>
        <v>0</v>
      </c>
      <c r="K4718">
        <f t="shared" ca="1" si="668"/>
        <v>0</v>
      </c>
      <c r="N4718" t="str">
        <f t="shared" ca="1" si="669"/>
        <v>D:z</v>
      </c>
      <c r="O4718" t="str">
        <f t="shared" ca="1" si="670"/>
        <v>D7:z7</v>
      </c>
    </row>
    <row r="4719" spans="1:15">
      <c r="A4719" t="str">
        <f t="shared" si="671"/>
        <v>12</v>
      </c>
      <c r="B4719" t="str">
        <f t="shared" ca="1" si="663"/>
        <v>W</v>
      </c>
      <c r="C4719" t="s">
        <v>4908</v>
      </c>
      <c r="D4719" t="s">
        <v>5402</v>
      </c>
      <c r="E4719">
        <f t="shared" ca="1" si="664"/>
        <v>0</v>
      </c>
      <c r="H4719" t="str">
        <f t="shared" ca="1" si="665"/>
        <v>'Simpl. All tex.-dual tex'!</v>
      </c>
      <c r="I4719" t="str">
        <f t="shared" ca="1" si="666"/>
        <v>'Simpl. All tex.-dual tex'!</v>
      </c>
      <c r="J4719">
        <f t="shared" ca="1" si="667"/>
        <v>0</v>
      </c>
      <c r="K4719">
        <f t="shared" ca="1" si="668"/>
        <v>0</v>
      </c>
      <c r="N4719" t="str">
        <f t="shared" ca="1" si="669"/>
        <v>D:z</v>
      </c>
      <c r="O4719" t="str">
        <f t="shared" ca="1" si="670"/>
        <v>D7:z7</v>
      </c>
    </row>
    <row r="4720" spans="1:15">
      <c r="A4720" t="str">
        <f t="shared" si="671"/>
        <v>12</v>
      </c>
      <c r="B4720" t="str">
        <f t="shared" ca="1" si="663"/>
        <v>W</v>
      </c>
      <c r="C4720" t="s">
        <v>4909</v>
      </c>
      <c r="D4720" t="s">
        <v>5403</v>
      </c>
      <c r="E4720">
        <f t="shared" ca="1" si="664"/>
        <v>0</v>
      </c>
      <c r="H4720" t="str">
        <f t="shared" ca="1" si="665"/>
        <v>'Simpl. All tex.-dual tex'!</v>
      </c>
      <c r="I4720" t="str">
        <f t="shared" ca="1" si="666"/>
        <v>'Simpl. All tex.-dual tex'!</v>
      </c>
      <c r="J4720">
        <f t="shared" ca="1" si="667"/>
        <v>0</v>
      </c>
      <c r="K4720">
        <f t="shared" ca="1" si="668"/>
        <v>0</v>
      </c>
      <c r="N4720" t="str">
        <f t="shared" ca="1" si="669"/>
        <v>D:z</v>
      </c>
      <c r="O4720" t="str">
        <f t="shared" ca="1" si="670"/>
        <v>D7:z7</v>
      </c>
    </row>
    <row r="4721" spans="1:15">
      <c r="A4721" t="str">
        <f t="shared" si="671"/>
        <v>13</v>
      </c>
      <c r="B4721" t="str">
        <f t="shared" ca="1" si="663"/>
        <v>W</v>
      </c>
      <c r="C4721" t="s">
        <v>4902</v>
      </c>
      <c r="D4721" t="s">
        <v>5404</v>
      </c>
      <c r="E4721">
        <f t="shared" ca="1" si="664"/>
        <v>0</v>
      </c>
      <c r="H4721" t="str">
        <f t="shared" ca="1" si="665"/>
        <v>'Simpl. All tex.-dual tex'!</v>
      </c>
      <c r="I4721" t="str">
        <f t="shared" ca="1" si="666"/>
        <v>'Simpl. All tex.-dual tex'!</v>
      </c>
      <c r="J4721">
        <f t="shared" ca="1" si="667"/>
        <v>0</v>
      </c>
      <c r="K4721">
        <f t="shared" ca="1" si="668"/>
        <v>0</v>
      </c>
      <c r="N4721" t="str">
        <f t="shared" ca="1" si="669"/>
        <v>D:z</v>
      </c>
      <c r="O4721" t="str">
        <f t="shared" ca="1" si="670"/>
        <v>D7:z7</v>
      </c>
    </row>
    <row r="4722" spans="1:15">
      <c r="A4722" t="str">
        <f t="shared" si="671"/>
        <v>13</v>
      </c>
      <c r="B4722" t="str">
        <f t="shared" ca="1" si="663"/>
        <v>W</v>
      </c>
      <c r="C4722" t="s">
        <v>4903</v>
      </c>
      <c r="D4722" t="s">
        <v>5405</v>
      </c>
      <c r="E4722">
        <f t="shared" ca="1" si="664"/>
        <v>0</v>
      </c>
      <c r="H4722" t="str">
        <f t="shared" ca="1" si="665"/>
        <v>'Simpl. All tex.-dual tex'!</v>
      </c>
      <c r="I4722" t="str">
        <f t="shared" ca="1" si="666"/>
        <v>'Simpl. All tex.-dual tex'!</v>
      </c>
      <c r="J4722">
        <f t="shared" ca="1" si="667"/>
        <v>0</v>
      </c>
      <c r="K4722">
        <f t="shared" ca="1" si="668"/>
        <v>0</v>
      </c>
      <c r="N4722" t="str">
        <f t="shared" ca="1" si="669"/>
        <v>D:z</v>
      </c>
      <c r="O4722" t="str">
        <f t="shared" ca="1" si="670"/>
        <v>D7:z7</v>
      </c>
    </row>
    <row r="4723" spans="1:15">
      <c r="A4723" t="str">
        <f t="shared" si="671"/>
        <v>13</v>
      </c>
      <c r="B4723" t="str">
        <f t="shared" ca="1" si="663"/>
        <v>W</v>
      </c>
      <c r="C4723" t="s">
        <v>4904</v>
      </c>
      <c r="D4723" t="s">
        <v>5406</v>
      </c>
      <c r="E4723">
        <f t="shared" ca="1" si="664"/>
        <v>0</v>
      </c>
      <c r="H4723" t="str">
        <f t="shared" ca="1" si="665"/>
        <v>'Simpl. All tex.-dual tex'!</v>
      </c>
      <c r="I4723" t="str">
        <f t="shared" ca="1" si="666"/>
        <v>'Simpl. All tex.-dual tex'!</v>
      </c>
      <c r="J4723">
        <f t="shared" ca="1" si="667"/>
        <v>0</v>
      </c>
      <c r="K4723">
        <f t="shared" ca="1" si="668"/>
        <v>0</v>
      </c>
      <c r="N4723" t="str">
        <f t="shared" ca="1" si="669"/>
        <v>D:z</v>
      </c>
      <c r="O4723" t="str">
        <f t="shared" ca="1" si="670"/>
        <v>D7:z7</v>
      </c>
    </row>
    <row r="4724" spans="1:15">
      <c r="A4724" t="str">
        <f t="shared" si="671"/>
        <v>13</v>
      </c>
      <c r="B4724" t="str">
        <f t="shared" ca="1" si="663"/>
        <v>W</v>
      </c>
      <c r="C4724" t="s">
        <v>4905</v>
      </c>
      <c r="D4724" t="s">
        <v>5407</v>
      </c>
      <c r="E4724">
        <f t="shared" ca="1" si="664"/>
        <v>0</v>
      </c>
      <c r="H4724" t="str">
        <f t="shared" ca="1" si="665"/>
        <v>'Simpl. All tex.-dual tex'!</v>
      </c>
      <c r="I4724" t="str">
        <f t="shared" ca="1" si="666"/>
        <v>'Simpl. All tex.-dual tex'!</v>
      </c>
      <c r="J4724">
        <f t="shared" ca="1" si="667"/>
        <v>0</v>
      </c>
      <c r="K4724">
        <f t="shared" ca="1" si="668"/>
        <v>0</v>
      </c>
      <c r="N4724" t="str">
        <f t="shared" ca="1" si="669"/>
        <v>D:z</v>
      </c>
      <c r="O4724" t="str">
        <f t="shared" ca="1" si="670"/>
        <v>D7:z7</v>
      </c>
    </row>
    <row r="4725" spans="1:15">
      <c r="A4725" t="str">
        <f t="shared" si="671"/>
        <v>13</v>
      </c>
      <c r="B4725" t="str">
        <f t="shared" ca="1" si="663"/>
        <v>W</v>
      </c>
      <c r="C4725" t="s">
        <v>4906</v>
      </c>
      <c r="D4725" t="s">
        <v>5408</v>
      </c>
      <c r="E4725">
        <f t="shared" ca="1" si="664"/>
        <v>0</v>
      </c>
      <c r="H4725" t="str">
        <f t="shared" ca="1" si="665"/>
        <v>'Simpl. All tex.-dual tex'!</v>
      </c>
      <c r="I4725" t="str">
        <f t="shared" ca="1" si="666"/>
        <v>'Simpl. All tex.-dual tex'!</v>
      </c>
      <c r="J4725">
        <f t="shared" ca="1" si="667"/>
        <v>0</v>
      </c>
      <c r="K4725">
        <f t="shared" ca="1" si="668"/>
        <v>0</v>
      </c>
      <c r="N4725" t="str">
        <f t="shared" ca="1" si="669"/>
        <v>D:z</v>
      </c>
      <c r="O4725" t="str">
        <f t="shared" ca="1" si="670"/>
        <v>D7:z7</v>
      </c>
    </row>
    <row r="4726" spans="1:15">
      <c r="A4726" t="str">
        <f t="shared" si="671"/>
        <v>13</v>
      </c>
      <c r="B4726" t="str">
        <f t="shared" ca="1" si="663"/>
        <v>W</v>
      </c>
      <c r="C4726" t="s">
        <v>4907</v>
      </c>
      <c r="D4726" t="s">
        <v>5409</v>
      </c>
      <c r="E4726">
        <f t="shared" ca="1" si="664"/>
        <v>0</v>
      </c>
      <c r="H4726" t="str">
        <f t="shared" ca="1" si="665"/>
        <v>'Simpl. All tex.-dual tex'!</v>
      </c>
      <c r="I4726" t="str">
        <f t="shared" ca="1" si="666"/>
        <v>'Simpl. All tex.-dual tex'!</v>
      </c>
      <c r="J4726">
        <f t="shared" ca="1" si="667"/>
        <v>0</v>
      </c>
      <c r="K4726">
        <f t="shared" ca="1" si="668"/>
        <v>0</v>
      </c>
      <c r="N4726" t="str">
        <f t="shared" ca="1" si="669"/>
        <v>D:z</v>
      </c>
      <c r="O4726" t="str">
        <f t="shared" ca="1" si="670"/>
        <v>D7:z7</v>
      </c>
    </row>
    <row r="4727" spans="1:15">
      <c r="A4727" t="str">
        <f t="shared" si="671"/>
        <v>13</v>
      </c>
      <c r="B4727" t="str">
        <f t="shared" ca="1" si="663"/>
        <v>W</v>
      </c>
      <c r="C4727" t="s">
        <v>4908</v>
      </c>
      <c r="D4727" t="s">
        <v>5410</v>
      </c>
      <c r="E4727">
        <f t="shared" ca="1" si="664"/>
        <v>0</v>
      </c>
      <c r="H4727" t="str">
        <f t="shared" ca="1" si="665"/>
        <v>'Simpl. All tex.-dual tex'!</v>
      </c>
      <c r="I4727" t="str">
        <f t="shared" ca="1" si="666"/>
        <v>'Simpl. All tex.-dual tex'!</v>
      </c>
      <c r="J4727">
        <f t="shared" ca="1" si="667"/>
        <v>0</v>
      </c>
      <c r="K4727">
        <f t="shared" ca="1" si="668"/>
        <v>0</v>
      </c>
      <c r="N4727" t="str">
        <f t="shared" ca="1" si="669"/>
        <v>D:z</v>
      </c>
      <c r="O4727" t="str">
        <f t="shared" ca="1" si="670"/>
        <v>D7:z7</v>
      </c>
    </row>
    <row r="4728" spans="1:15">
      <c r="A4728" t="str">
        <f t="shared" si="671"/>
        <v>13</v>
      </c>
      <c r="B4728" t="str">
        <f t="shared" ca="1" si="663"/>
        <v>W</v>
      </c>
      <c r="C4728" t="s">
        <v>4909</v>
      </c>
      <c r="D4728" t="s">
        <v>5411</v>
      </c>
      <c r="E4728">
        <f t="shared" ca="1" si="664"/>
        <v>0</v>
      </c>
      <c r="H4728" t="str">
        <f t="shared" ca="1" si="665"/>
        <v>'Simpl. All tex.-dual tex'!</v>
      </c>
      <c r="I4728" t="str">
        <f t="shared" ca="1" si="666"/>
        <v>'Simpl. All tex.-dual tex'!</v>
      </c>
      <c r="J4728">
        <f t="shared" ca="1" si="667"/>
        <v>0</v>
      </c>
      <c r="K4728">
        <f t="shared" ca="1" si="668"/>
        <v>0</v>
      </c>
      <c r="N4728" t="str">
        <f t="shared" ca="1" si="669"/>
        <v>D:z</v>
      </c>
      <c r="O4728" t="str">
        <f t="shared" ca="1" si="670"/>
        <v>D7:z7</v>
      </c>
    </row>
    <row r="4729" spans="1:15">
      <c r="A4729" t="str">
        <f t="shared" si="671"/>
        <v>14</v>
      </c>
      <c r="B4729" t="str">
        <f t="shared" ca="1" si="663"/>
        <v>W</v>
      </c>
      <c r="C4729" t="s">
        <v>4902</v>
      </c>
      <c r="D4729" t="s">
        <v>5412</v>
      </c>
      <c r="E4729">
        <f t="shared" ca="1" si="664"/>
        <v>0</v>
      </c>
      <c r="H4729" t="str">
        <f t="shared" ca="1" si="665"/>
        <v>'Simpl. All tex.-dual tex'!</v>
      </c>
      <c r="I4729" t="str">
        <f t="shared" ca="1" si="666"/>
        <v>'Simpl. All tex.-dual tex'!</v>
      </c>
      <c r="J4729">
        <f t="shared" ca="1" si="667"/>
        <v>0</v>
      </c>
      <c r="K4729">
        <f t="shared" ca="1" si="668"/>
        <v>0</v>
      </c>
      <c r="N4729" t="str">
        <f t="shared" ca="1" si="669"/>
        <v>D:z</v>
      </c>
      <c r="O4729" t="str">
        <f t="shared" ca="1" si="670"/>
        <v>D7:z7</v>
      </c>
    </row>
    <row r="4730" spans="1:15">
      <c r="A4730" t="str">
        <f t="shared" si="671"/>
        <v>14</v>
      </c>
      <c r="B4730" t="str">
        <f t="shared" ca="1" si="663"/>
        <v>W</v>
      </c>
      <c r="C4730" t="s">
        <v>4903</v>
      </c>
      <c r="D4730" t="s">
        <v>5413</v>
      </c>
      <c r="E4730">
        <f t="shared" ca="1" si="664"/>
        <v>0</v>
      </c>
      <c r="H4730" t="str">
        <f t="shared" ca="1" si="665"/>
        <v>'Simpl. All tex.-dual tex'!</v>
      </c>
      <c r="I4730" t="str">
        <f t="shared" ca="1" si="666"/>
        <v>'Simpl. All tex.-dual tex'!</v>
      </c>
      <c r="J4730">
        <f t="shared" ca="1" si="667"/>
        <v>0</v>
      </c>
      <c r="K4730">
        <f t="shared" ca="1" si="668"/>
        <v>0</v>
      </c>
      <c r="N4730" t="str">
        <f t="shared" ca="1" si="669"/>
        <v>D:z</v>
      </c>
      <c r="O4730" t="str">
        <f t="shared" ca="1" si="670"/>
        <v>D7:z7</v>
      </c>
    </row>
    <row r="4731" spans="1:15">
      <c r="A4731" t="str">
        <f t="shared" si="671"/>
        <v>14</v>
      </c>
      <c r="B4731" t="str">
        <f t="shared" ca="1" si="663"/>
        <v>W</v>
      </c>
      <c r="C4731" t="s">
        <v>4904</v>
      </c>
      <c r="D4731" t="s">
        <v>5414</v>
      </c>
      <c r="E4731">
        <f t="shared" ca="1" si="664"/>
        <v>0</v>
      </c>
      <c r="H4731" t="str">
        <f t="shared" ca="1" si="665"/>
        <v>'Simpl. All tex.-dual tex'!</v>
      </c>
      <c r="I4731" t="str">
        <f t="shared" ca="1" si="666"/>
        <v>'Simpl. All tex.-dual tex'!</v>
      </c>
      <c r="J4731">
        <f t="shared" ca="1" si="667"/>
        <v>0</v>
      </c>
      <c r="K4731">
        <f t="shared" ca="1" si="668"/>
        <v>0</v>
      </c>
      <c r="N4731" t="str">
        <f t="shared" ca="1" si="669"/>
        <v>D:z</v>
      </c>
      <c r="O4731" t="str">
        <f t="shared" ca="1" si="670"/>
        <v>D7:z7</v>
      </c>
    </row>
    <row r="4732" spans="1:15">
      <c r="A4732" t="str">
        <f t="shared" si="671"/>
        <v>14</v>
      </c>
      <c r="B4732" t="str">
        <f t="shared" ca="1" si="663"/>
        <v>W</v>
      </c>
      <c r="C4732" t="s">
        <v>4905</v>
      </c>
      <c r="D4732" t="s">
        <v>5415</v>
      </c>
      <c r="E4732">
        <f t="shared" ca="1" si="664"/>
        <v>0</v>
      </c>
      <c r="H4732" t="str">
        <f t="shared" ca="1" si="665"/>
        <v>'Simpl. All tex.-dual tex'!</v>
      </c>
      <c r="I4732" t="str">
        <f t="shared" ca="1" si="666"/>
        <v>'Simpl. All tex.-dual tex'!</v>
      </c>
      <c r="J4732">
        <f t="shared" ca="1" si="667"/>
        <v>0</v>
      </c>
      <c r="K4732">
        <f t="shared" ca="1" si="668"/>
        <v>0</v>
      </c>
      <c r="N4732" t="str">
        <f t="shared" ca="1" si="669"/>
        <v>D:z</v>
      </c>
      <c r="O4732" t="str">
        <f t="shared" ca="1" si="670"/>
        <v>D7:z7</v>
      </c>
    </row>
    <row r="4733" spans="1:15">
      <c r="A4733" t="str">
        <f t="shared" si="671"/>
        <v>14</v>
      </c>
      <c r="B4733" t="str">
        <f t="shared" ca="1" si="663"/>
        <v>W</v>
      </c>
      <c r="C4733" t="s">
        <v>4906</v>
      </c>
      <c r="D4733" t="s">
        <v>5416</v>
      </c>
      <c r="E4733">
        <f t="shared" ca="1" si="664"/>
        <v>0</v>
      </c>
      <c r="H4733" t="str">
        <f t="shared" ca="1" si="665"/>
        <v>'Simpl. All tex.-dual tex'!</v>
      </c>
      <c r="I4733" t="str">
        <f t="shared" ca="1" si="666"/>
        <v>'Simpl. All tex.-dual tex'!</v>
      </c>
      <c r="J4733">
        <f t="shared" ca="1" si="667"/>
        <v>0</v>
      </c>
      <c r="K4733">
        <f t="shared" ca="1" si="668"/>
        <v>0</v>
      </c>
      <c r="N4733" t="str">
        <f t="shared" ca="1" si="669"/>
        <v>D:z</v>
      </c>
      <c r="O4733" t="str">
        <f t="shared" ca="1" si="670"/>
        <v>D7:z7</v>
      </c>
    </row>
    <row r="4734" spans="1:15">
      <c r="A4734" t="str">
        <f t="shared" si="671"/>
        <v>14</v>
      </c>
      <c r="B4734" t="str">
        <f t="shared" ca="1" si="663"/>
        <v>W</v>
      </c>
      <c r="C4734" t="s">
        <v>4907</v>
      </c>
      <c r="D4734" t="s">
        <v>5417</v>
      </c>
      <c r="E4734">
        <f t="shared" ca="1" si="664"/>
        <v>0</v>
      </c>
      <c r="H4734" t="str">
        <f t="shared" ca="1" si="665"/>
        <v>'Simpl. All tex.-dual tex'!</v>
      </c>
      <c r="I4734" t="str">
        <f t="shared" ca="1" si="666"/>
        <v>'Simpl. All tex.-dual tex'!</v>
      </c>
      <c r="J4734">
        <f t="shared" ca="1" si="667"/>
        <v>0</v>
      </c>
      <c r="K4734">
        <f t="shared" ca="1" si="668"/>
        <v>0</v>
      </c>
      <c r="N4734" t="str">
        <f t="shared" ca="1" si="669"/>
        <v>D:z</v>
      </c>
      <c r="O4734" t="str">
        <f t="shared" ca="1" si="670"/>
        <v>D7:z7</v>
      </c>
    </row>
    <row r="4735" spans="1:15">
      <c r="A4735" t="str">
        <f t="shared" si="671"/>
        <v>14</v>
      </c>
      <c r="B4735" t="str">
        <f t="shared" ca="1" si="663"/>
        <v>W</v>
      </c>
      <c r="C4735" t="s">
        <v>4908</v>
      </c>
      <c r="D4735" t="s">
        <v>5418</v>
      </c>
      <c r="E4735">
        <f t="shared" ca="1" si="664"/>
        <v>0</v>
      </c>
      <c r="H4735" t="str">
        <f t="shared" ca="1" si="665"/>
        <v>'Simpl. All tex.-dual tex'!</v>
      </c>
      <c r="I4735" t="str">
        <f t="shared" ca="1" si="666"/>
        <v>'Simpl. All tex.-dual tex'!</v>
      </c>
      <c r="J4735">
        <f t="shared" ca="1" si="667"/>
        <v>0</v>
      </c>
      <c r="K4735">
        <f t="shared" ca="1" si="668"/>
        <v>0</v>
      </c>
      <c r="N4735" t="str">
        <f t="shared" ca="1" si="669"/>
        <v>D:z</v>
      </c>
      <c r="O4735" t="str">
        <f t="shared" ca="1" si="670"/>
        <v>D7:z7</v>
      </c>
    </row>
    <row r="4736" spans="1:15">
      <c r="A4736" t="str">
        <f t="shared" si="671"/>
        <v>14</v>
      </c>
      <c r="B4736" t="str">
        <f t="shared" ca="1" si="663"/>
        <v>W</v>
      </c>
      <c r="C4736" t="s">
        <v>4909</v>
      </c>
      <c r="D4736" t="s">
        <v>5419</v>
      </c>
      <c r="E4736">
        <f t="shared" ca="1" si="664"/>
        <v>0</v>
      </c>
      <c r="H4736" t="str">
        <f t="shared" ca="1" si="665"/>
        <v>'Simpl. All tex.-dual tex'!</v>
      </c>
      <c r="I4736" t="str">
        <f t="shared" ca="1" si="666"/>
        <v>'Simpl. All tex.-dual tex'!</v>
      </c>
      <c r="J4736">
        <f t="shared" ca="1" si="667"/>
        <v>0</v>
      </c>
      <c r="K4736">
        <f t="shared" ca="1" si="668"/>
        <v>0</v>
      </c>
      <c r="N4736" t="str">
        <f t="shared" ca="1" si="669"/>
        <v>D:z</v>
      </c>
      <c r="O4736" t="str">
        <f t="shared" ca="1" si="670"/>
        <v>D7:z7</v>
      </c>
    </row>
    <row r="4737" spans="1:15">
      <c r="A4737" t="str">
        <f t="shared" si="671"/>
        <v>15</v>
      </c>
      <c r="B4737" t="str">
        <f t="shared" ca="1" si="663"/>
        <v>W</v>
      </c>
      <c r="C4737" t="s">
        <v>4902</v>
      </c>
      <c r="D4737" t="s">
        <v>5019</v>
      </c>
      <c r="E4737">
        <f t="shared" ca="1" si="664"/>
        <v>0</v>
      </c>
      <c r="H4737" t="str">
        <f t="shared" ca="1" si="665"/>
        <v>'Simpl. All tex.-dual tex'!</v>
      </c>
      <c r="I4737" t="str">
        <f t="shared" ca="1" si="666"/>
        <v>'Simpl. All tex.-dual tex'!</v>
      </c>
      <c r="J4737">
        <f t="shared" ca="1" si="667"/>
        <v>0</v>
      </c>
      <c r="K4737">
        <f t="shared" ca="1" si="668"/>
        <v>0</v>
      </c>
      <c r="N4737" t="str">
        <f t="shared" ca="1" si="669"/>
        <v>D:z</v>
      </c>
      <c r="O4737" t="str">
        <f t="shared" ca="1" si="670"/>
        <v>D7:z7</v>
      </c>
    </row>
    <row r="4738" spans="1:15">
      <c r="A4738" t="str">
        <f t="shared" si="671"/>
        <v>15</v>
      </c>
      <c r="B4738" t="str">
        <f t="shared" ca="1" si="663"/>
        <v>W</v>
      </c>
      <c r="C4738" t="s">
        <v>4903</v>
      </c>
      <c r="D4738" t="s">
        <v>5020</v>
      </c>
      <c r="E4738">
        <f t="shared" ca="1" si="664"/>
        <v>0</v>
      </c>
      <c r="H4738" t="str">
        <f t="shared" ca="1" si="665"/>
        <v>'Simpl. All tex.-dual tex'!</v>
      </c>
      <c r="I4738" t="str">
        <f t="shared" ca="1" si="666"/>
        <v>'Simpl. All tex.-dual tex'!</v>
      </c>
      <c r="J4738">
        <f t="shared" ca="1" si="667"/>
        <v>0</v>
      </c>
      <c r="K4738">
        <f t="shared" ca="1" si="668"/>
        <v>0</v>
      </c>
      <c r="N4738" t="str">
        <f t="shared" ca="1" si="669"/>
        <v>D:z</v>
      </c>
      <c r="O4738" t="str">
        <f t="shared" ca="1" si="670"/>
        <v>D7:z7</v>
      </c>
    </row>
    <row r="4739" spans="1:15">
      <c r="A4739" t="str">
        <f t="shared" si="671"/>
        <v>15</v>
      </c>
      <c r="B4739" t="str">
        <f t="shared" ca="1" si="663"/>
        <v>W</v>
      </c>
      <c r="C4739" t="s">
        <v>4904</v>
      </c>
      <c r="D4739" t="s">
        <v>5021</v>
      </c>
      <c r="E4739">
        <f t="shared" ca="1" si="664"/>
        <v>0</v>
      </c>
      <c r="H4739" t="str">
        <f t="shared" ca="1" si="665"/>
        <v>'Simpl. All tex.-dual tex'!</v>
      </c>
      <c r="I4739" t="str">
        <f t="shared" ca="1" si="666"/>
        <v>'Simpl. All tex.-dual tex'!</v>
      </c>
      <c r="J4739">
        <f t="shared" ca="1" si="667"/>
        <v>0</v>
      </c>
      <c r="K4739">
        <f t="shared" ca="1" si="668"/>
        <v>0</v>
      </c>
      <c r="N4739" t="str">
        <f t="shared" ca="1" si="669"/>
        <v>D:z</v>
      </c>
      <c r="O4739" t="str">
        <f t="shared" ca="1" si="670"/>
        <v>D7:z7</v>
      </c>
    </row>
    <row r="4740" spans="1:15">
      <c r="A4740" t="str">
        <f t="shared" si="671"/>
        <v>15</v>
      </c>
      <c r="B4740" t="str">
        <f t="shared" ca="1" si="663"/>
        <v>W</v>
      </c>
      <c r="C4740" t="s">
        <v>4905</v>
      </c>
      <c r="D4740" t="s">
        <v>5022</v>
      </c>
      <c r="E4740">
        <f t="shared" ca="1" si="664"/>
        <v>0</v>
      </c>
      <c r="H4740" t="str">
        <f t="shared" ca="1" si="665"/>
        <v>'Simpl. All tex.-dual tex'!</v>
      </c>
      <c r="I4740" t="str">
        <f t="shared" ca="1" si="666"/>
        <v>'Simpl. All tex.-dual tex'!</v>
      </c>
      <c r="J4740">
        <f t="shared" ca="1" si="667"/>
        <v>0</v>
      </c>
      <c r="K4740">
        <f t="shared" ca="1" si="668"/>
        <v>0</v>
      </c>
      <c r="N4740" t="str">
        <f t="shared" ca="1" si="669"/>
        <v>D:z</v>
      </c>
      <c r="O4740" t="str">
        <f t="shared" ca="1" si="670"/>
        <v>D7:z7</v>
      </c>
    </row>
    <row r="4741" spans="1:15">
      <c r="A4741" t="str">
        <f t="shared" si="671"/>
        <v>15</v>
      </c>
      <c r="B4741" t="str">
        <f t="shared" ca="1" si="663"/>
        <v>W</v>
      </c>
      <c r="C4741" t="s">
        <v>4906</v>
      </c>
      <c r="D4741" t="s">
        <v>5023</v>
      </c>
      <c r="E4741">
        <f t="shared" ca="1" si="664"/>
        <v>0</v>
      </c>
      <c r="H4741" t="str">
        <f t="shared" ca="1" si="665"/>
        <v>'Simpl. All tex.-dual tex'!</v>
      </c>
      <c r="I4741" t="str">
        <f t="shared" ca="1" si="666"/>
        <v>'Simpl. All tex.-dual tex'!</v>
      </c>
      <c r="J4741">
        <f t="shared" ca="1" si="667"/>
        <v>0</v>
      </c>
      <c r="K4741">
        <f t="shared" ca="1" si="668"/>
        <v>0</v>
      </c>
      <c r="N4741" t="str">
        <f t="shared" ca="1" si="669"/>
        <v>D:z</v>
      </c>
      <c r="O4741" t="str">
        <f t="shared" ca="1" si="670"/>
        <v>D7:z7</v>
      </c>
    </row>
    <row r="4742" spans="1:15">
      <c r="A4742" t="str">
        <f t="shared" si="671"/>
        <v>15</v>
      </c>
      <c r="B4742" t="str">
        <f t="shared" ca="1" si="663"/>
        <v>W</v>
      </c>
      <c r="C4742" t="s">
        <v>4907</v>
      </c>
      <c r="D4742" t="s">
        <v>5024</v>
      </c>
      <c r="E4742">
        <f t="shared" ca="1" si="664"/>
        <v>0</v>
      </c>
      <c r="H4742" t="str">
        <f t="shared" ca="1" si="665"/>
        <v>'Simpl. All tex.-dual tex'!</v>
      </c>
      <c r="I4742" t="str">
        <f t="shared" ca="1" si="666"/>
        <v>'Simpl. All tex.-dual tex'!</v>
      </c>
      <c r="J4742">
        <f t="shared" ca="1" si="667"/>
        <v>0</v>
      </c>
      <c r="K4742">
        <f t="shared" ca="1" si="668"/>
        <v>0</v>
      </c>
      <c r="N4742" t="str">
        <f t="shared" ca="1" si="669"/>
        <v>D:z</v>
      </c>
      <c r="O4742" t="str">
        <f t="shared" ca="1" si="670"/>
        <v>D7:z7</v>
      </c>
    </row>
    <row r="4743" spans="1:15">
      <c r="A4743" t="str">
        <f t="shared" si="671"/>
        <v>15</v>
      </c>
      <c r="B4743" t="str">
        <f t="shared" ca="1" si="663"/>
        <v>W</v>
      </c>
      <c r="C4743" t="s">
        <v>4908</v>
      </c>
      <c r="D4743" t="s">
        <v>5025</v>
      </c>
      <c r="E4743">
        <f t="shared" ca="1" si="664"/>
        <v>0</v>
      </c>
      <c r="H4743" t="str">
        <f t="shared" ca="1" si="665"/>
        <v>'Simpl. All tex.-dual tex'!</v>
      </c>
      <c r="I4743" t="str">
        <f t="shared" ca="1" si="666"/>
        <v>'Simpl. All tex.-dual tex'!</v>
      </c>
      <c r="J4743">
        <f t="shared" ca="1" si="667"/>
        <v>0</v>
      </c>
      <c r="K4743">
        <f t="shared" ca="1" si="668"/>
        <v>0</v>
      </c>
      <c r="N4743" t="str">
        <f t="shared" ca="1" si="669"/>
        <v>D:z</v>
      </c>
      <c r="O4743" t="str">
        <f t="shared" ca="1" si="670"/>
        <v>D7:z7</v>
      </c>
    </row>
    <row r="4744" spans="1:15">
      <c r="A4744" t="str">
        <f t="shared" si="671"/>
        <v>15</v>
      </c>
      <c r="B4744" t="str">
        <f t="shared" ca="1" si="663"/>
        <v>W</v>
      </c>
      <c r="C4744" t="s">
        <v>4909</v>
      </c>
      <c r="D4744" t="s">
        <v>5026</v>
      </c>
      <c r="E4744">
        <f t="shared" ca="1" si="664"/>
        <v>0</v>
      </c>
      <c r="H4744" t="str">
        <f t="shared" ca="1" si="665"/>
        <v>'Simpl. All tex.-dual tex'!</v>
      </c>
      <c r="I4744" t="str">
        <f t="shared" ca="1" si="666"/>
        <v>'Simpl. All tex.-dual tex'!</v>
      </c>
      <c r="J4744">
        <f t="shared" ca="1" si="667"/>
        <v>0</v>
      </c>
      <c r="K4744">
        <f t="shared" ca="1" si="668"/>
        <v>0</v>
      </c>
      <c r="N4744" t="str">
        <f t="shared" ca="1" si="669"/>
        <v>D:z</v>
      </c>
      <c r="O4744" t="str">
        <f t="shared" ca="1" si="670"/>
        <v>D7:z7</v>
      </c>
    </row>
    <row r="4745" spans="1:15">
      <c r="A4745" t="str">
        <f t="shared" si="671"/>
        <v>100</v>
      </c>
      <c r="B4745" t="str">
        <f t="shared" ca="1" si="663"/>
        <v>W</v>
      </c>
      <c r="C4745" t="s">
        <v>4902</v>
      </c>
      <c r="D4745" t="s">
        <v>5420</v>
      </c>
      <c r="E4745">
        <f t="shared" ca="1" si="664"/>
        <v>0</v>
      </c>
      <c r="H4745" t="str">
        <f t="shared" ca="1" si="665"/>
        <v>'Simpl. All tex.-dual tex'!</v>
      </c>
      <c r="I4745" t="str">
        <f t="shared" ca="1" si="666"/>
        <v>'Simpl. All tex.-dual tex'!</v>
      </c>
      <c r="J4745">
        <f t="shared" ca="1" si="667"/>
        <v>0</v>
      </c>
      <c r="K4745">
        <f t="shared" ca="1" si="668"/>
        <v>0</v>
      </c>
      <c r="N4745" t="str">
        <f t="shared" ca="1" si="669"/>
        <v>D:z</v>
      </c>
      <c r="O4745" t="str">
        <f t="shared" ca="1" si="670"/>
        <v>D7:z7</v>
      </c>
    </row>
    <row r="4746" spans="1:15">
      <c r="A4746" t="str">
        <f t="shared" si="671"/>
        <v>100</v>
      </c>
      <c r="B4746" t="str">
        <f t="shared" ca="1" si="663"/>
        <v>W</v>
      </c>
      <c r="C4746" t="s">
        <v>4903</v>
      </c>
      <c r="D4746" t="s">
        <v>5421</v>
      </c>
      <c r="E4746">
        <f t="shared" ca="1" si="664"/>
        <v>0</v>
      </c>
      <c r="H4746" t="str">
        <f t="shared" ca="1" si="665"/>
        <v>'Simpl. All tex.-dual tex'!</v>
      </c>
      <c r="I4746" t="str">
        <f t="shared" ca="1" si="666"/>
        <v>'Simpl. All tex.-dual tex'!</v>
      </c>
      <c r="J4746">
        <f t="shared" ca="1" si="667"/>
        <v>0</v>
      </c>
      <c r="K4746">
        <f t="shared" ca="1" si="668"/>
        <v>0</v>
      </c>
      <c r="N4746" t="str">
        <f t="shared" ca="1" si="669"/>
        <v>D:z</v>
      </c>
      <c r="O4746" t="str">
        <f t="shared" ca="1" si="670"/>
        <v>D7:z7</v>
      </c>
    </row>
    <row r="4747" spans="1:15">
      <c r="A4747" t="str">
        <f t="shared" si="671"/>
        <v>100</v>
      </c>
      <c r="B4747" t="str">
        <f t="shared" ref="B4747:B4810" ca="1" si="672">VLOOKUP(H4747,$A$1:$K$3,11,FALSE)</f>
        <v>W</v>
      </c>
      <c r="C4747" t="s">
        <v>4904</v>
      </c>
      <c r="D4747" t="s">
        <v>5422</v>
      </c>
      <c r="E4747">
        <f t="shared" ref="E4747:E4810" ca="1" si="673">IFERROR(VLOOKUP(C4747,INDIRECT($H4747&amp;$N4747),MATCH($A4747,INDIRECT($H4747&amp;$O4747),0),FALSE),0)</f>
        <v>0</v>
      </c>
      <c r="H4747" t="str">
        <f t="shared" ref="H4747:H4810" ca="1" si="674">IF(I4747&lt;&gt;0,I4747,IF(J4747&lt;&gt;0,J4747,K4747))</f>
        <v>'Simpl. All tex.-dual tex'!</v>
      </c>
      <c r="I4747" t="str">
        <f t="shared" ref="I4747:I4810" ca="1" si="675">IF(IFERROR(VLOOKUP(C4747,INDIRECT($G$5&amp;"D:D"),1,FALSE),0)&lt;&gt;0,I$9,0)</f>
        <v>'Simpl. All tex.-dual tex'!</v>
      </c>
      <c r="J4747">
        <f t="shared" ref="J4747:J4810" ca="1" si="676">IF(IFERROR(VLOOKUP(C4747,INDIRECT($G$6&amp;"D:D"),1,FALSE),0)&lt;&gt;0,J$9,0)</f>
        <v>0</v>
      </c>
      <c r="K4747">
        <f t="shared" ref="K4747:K4810" ca="1" si="677">IF(IFERROR(VLOOKUP($C4747,INDIRECT($G$7&amp;"d:d"),1,FALSE),0)&lt;&gt;0,K$9,0)</f>
        <v>0</v>
      </c>
      <c r="N4747" t="str">
        <f t="shared" ref="N4747:N4810" ca="1" si="678">VLOOKUP($H4747,$G$5:$I$7,2,FALSE)</f>
        <v>D:z</v>
      </c>
      <c r="O4747" t="str">
        <f t="shared" ref="O4747:O4810" ca="1" si="679">VLOOKUP($H4747,$G$5:$I$7,3,FALSE)</f>
        <v>D7:z7</v>
      </c>
    </row>
    <row r="4748" spans="1:15">
      <c r="A4748" t="str">
        <f t="shared" si="671"/>
        <v>100</v>
      </c>
      <c r="B4748" t="str">
        <f t="shared" ca="1" si="672"/>
        <v>W</v>
      </c>
      <c r="C4748" t="s">
        <v>4905</v>
      </c>
      <c r="D4748" t="s">
        <v>5423</v>
      </c>
      <c r="E4748">
        <f t="shared" ca="1" si="673"/>
        <v>0</v>
      </c>
      <c r="H4748" t="str">
        <f t="shared" ca="1" si="674"/>
        <v>'Simpl. All tex.-dual tex'!</v>
      </c>
      <c r="I4748" t="str">
        <f t="shared" ca="1" si="675"/>
        <v>'Simpl. All tex.-dual tex'!</v>
      </c>
      <c r="J4748">
        <f t="shared" ca="1" si="676"/>
        <v>0</v>
      </c>
      <c r="K4748">
        <f t="shared" ca="1" si="677"/>
        <v>0</v>
      </c>
      <c r="N4748" t="str">
        <f t="shared" ca="1" si="678"/>
        <v>D:z</v>
      </c>
      <c r="O4748" t="str">
        <f t="shared" ca="1" si="679"/>
        <v>D7:z7</v>
      </c>
    </row>
    <row r="4749" spans="1:15">
      <c r="A4749" t="str">
        <f t="shared" si="671"/>
        <v>100</v>
      </c>
      <c r="B4749" t="str">
        <f t="shared" ca="1" si="672"/>
        <v>W</v>
      </c>
      <c r="C4749" t="s">
        <v>4906</v>
      </c>
      <c r="D4749" t="s">
        <v>5424</v>
      </c>
      <c r="E4749">
        <f t="shared" ca="1" si="673"/>
        <v>0</v>
      </c>
      <c r="H4749" t="str">
        <f t="shared" ca="1" si="674"/>
        <v>'Simpl. All tex.-dual tex'!</v>
      </c>
      <c r="I4749" t="str">
        <f t="shared" ca="1" si="675"/>
        <v>'Simpl. All tex.-dual tex'!</v>
      </c>
      <c r="J4749">
        <f t="shared" ca="1" si="676"/>
        <v>0</v>
      </c>
      <c r="K4749">
        <f t="shared" ca="1" si="677"/>
        <v>0</v>
      </c>
      <c r="N4749" t="str">
        <f t="shared" ca="1" si="678"/>
        <v>D:z</v>
      </c>
      <c r="O4749" t="str">
        <f t="shared" ca="1" si="679"/>
        <v>D7:z7</v>
      </c>
    </row>
    <row r="4750" spans="1:15">
      <c r="A4750" t="str">
        <f t="shared" si="671"/>
        <v>100</v>
      </c>
      <c r="B4750" t="str">
        <f t="shared" ca="1" si="672"/>
        <v>W</v>
      </c>
      <c r="C4750" t="s">
        <v>4907</v>
      </c>
      <c r="D4750" t="s">
        <v>5425</v>
      </c>
      <c r="E4750">
        <f t="shared" ca="1" si="673"/>
        <v>0</v>
      </c>
      <c r="H4750" t="str">
        <f t="shared" ca="1" si="674"/>
        <v>'Simpl. All tex.-dual tex'!</v>
      </c>
      <c r="I4750" t="str">
        <f t="shared" ca="1" si="675"/>
        <v>'Simpl. All tex.-dual tex'!</v>
      </c>
      <c r="J4750">
        <f t="shared" ca="1" si="676"/>
        <v>0</v>
      </c>
      <c r="K4750">
        <f t="shared" ca="1" si="677"/>
        <v>0</v>
      </c>
      <c r="N4750" t="str">
        <f t="shared" ca="1" si="678"/>
        <v>D:z</v>
      </c>
      <c r="O4750" t="str">
        <f t="shared" ca="1" si="679"/>
        <v>D7:z7</v>
      </c>
    </row>
    <row r="4751" spans="1:15">
      <c r="A4751" t="str">
        <f t="shared" si="671"/>
        <v>100</v>
      </c>
      <c r="B4751" t="str">
        <f t="shared" ca="1" si="672"/>
        <v>W</v>
      </c>
      <c r="C4751" t="s">
        <v>4908</v>
      </c>
      <c r="D4751" t="s">
        <v>5426</v>
      </c>
      <c r="E4751">
        <f t="shared" ca="1" si="673"/>
        <v>0</v>
      </c>
      <c r="H4751" t="str">
        <f t="shared" ca="1" si="674"/>
        <v>'Simpl. All tex.-dual tex'!</v>
      </c>
      <c r="I4751" t="str">
        <f t="shared" ca="1" si="675"/>
        <v>'Simpl. All tex.-dual tex'!</v>
      </c>
      <c r="J4751">
        <f t="shared" ca="1" si="676"/>
        <v>0</v>
      </c>
      <c r="K4751">
        <f t="shared" ca="1" si="677"/>
        <v>0</v>
      </c>
      <c r="N4751" t="str">
        <f t="shared" ca="1" si="678"/>
        <v>D:z</v>
      </c>
      <c r="O4751" t="str">
        <f t="shared" ca="1" si="679"/>
        <v>D7:z7</v>
      </c>
    </row>
    <row r="4752" spans="1:15">
      <c r="A4752" t="str">
        <f t="shared" si="671"/>
        <v>100</v>
      </c>
      <c r="B4752" t="str">
        <f t="shared" ca="1" si="672"/>
        <v>W</v>
      </c>
      <c r="C4752" t="s">
        <v>4909</v>
      </c>
      <c r="D4752" t="s">
        <v>5427</v>
      </c>
      <c r="E4752">
        <f t="shared" ca="1" si="673"/>
        <v>0</v>
      </c>
      <c r="H4752" t="str">
        <f t="shared" ca="1" si="674"/>
        <v>'Simpl. All tex.-dual tex'!</v>
      </c>
      <c r="I4752" t="str">
        <f t="shared" ca="1" si="675"/>
        <v>'Simpl. All tex.-dual tex'!</v>
      </c>
      <c r="J4752">
        <f t="shared" ca="1" si="676"/>
        <v>0</v>
      </c>
      <c r="K4752">
        <f t="shared" ca="1" si="677"/>
        <v>0</v>
      </c>
      <c r="N4752" t="str">
        <f t="shared" ca="1" si="678"/>
        <v>D:z</v>
      </c>
      <c r="O4752" t="str">
        <f t="shared" ca="1" si="679"/>
        <v>D7:z7</v>
      </c>
    </row>
    <row r="4753" spans="1:15">
      <c r="A4753" t="str">
        <f t="shared" ref="A4753:A4816" si="680">MID(D4753,LEN(C4753)+2,LEN(D4753)-LEN(C4753))</f>
        <v>01</v>
      </c>
      <c r="B4753" t="str">
        <f t="shared" ca="1" si="672"/>
        <v>W</v>
      </c>
      <c r="C4753" t="s">
        <v>6085</v>
      </c>
      <c r="D4753" t="s">
        <v>6245</v>
      </c>
      <c r="E4753">
        <f t="shared" ca="1" si="673"/>
        <v>0</v>
      </c>
      <c r="H4753" t="str">
        <f t="shared" ca="1" si="674"/>
        <v>'(more) Simpl. textures'!</v>
      </c>
      <c r="I4753">
        <f t="shared" ca="1" si="675"/>
        <v>0</v>
      </c>
      <c r="J4753" t="str">
        <f t="shared" ca="1" si="676"/>
        <v>'(more) Simpl. textures'!</v>
      </c>
      <c r="K4753">
        <f t="shared" ca="1" si="677"/>
        <v>0</v>
      </c>
      <c r="N4753" t="str">
        <f t="shared" ca="1" si="678"/>
        <v>D:N</v>
      </c>
      <c r="O4753" t="str">
        <f t="shared" ca="1" si="679"/>
        <v>D7:N7</v>
      </c>
    </row>
    <row r="4754" spans="1:15">
      <c r="A4754" t="str">
        <f t="shared" si="680"/>
        <v>01</v>
      </c>
      <c r="B4754" t="str">
        <f t="shared" ca="1" si="672"/>
        <v>W</v>
      </c>
      <c r="C4754" t="s">
        <v>6086</v>
      </c>
      <c r="D4754" t="s">
        <v>6246</v>
      </c>
      <c r="E4754">
        <f t="shared" ca="1" si="673"/>
        <v>0</v>
      </c>
      <c r="H4754" t="str">
        <f t="shared" ca="1" si="674"/>
        <v>'(more) Simpl. textures'!</v>
      </c>
      <c r="I4754">
        <f t="shared" ca="1" si="675"/>
        <v>0</v>
      </c>
      <c r="J4754" t="str">
        <f t="shared" ca="1" si="676"/>
        <v>'(more) Simpl. textures'!</v>
      </c>
      <c r="K4754">
        <f t="shared" ca="1" si="677"/>
        <v>0</v>
      </c>
      <c r="N4754" t="str">
        <f t="shared" ca="1" si="678"/>
        <v>D:N</v>
      </c>
      <c r="O4754" t="str">
        <f t="shared" ca="1" si="679"/>
        <v>D7:N7</v>
      </c>
    </row>
    <row r="4755" spans="1:15">
      <c r="A4755" t="str">
        <f t="shared" si="680"/>
        <v>01</v>
      </c>
      <c r="B4755" t="str">
        <f t="shared" ca="1" si="672"/>
        <v>W</v>
      </c>
      <c r="C4755" t="s">
        <v>6087</v>
      </c>
      <c r="D4755" t="s">
        <v>6247</v>
      </c>
      <c r="E4755">
        <f t="shared" ca="1" si="673"/>
        <v>0</v>
      </c>
      <c r="H4755" t="str">
        <f t="shared" ca="1" si="674"/>
        <v>'(more) Simpl. textures'!</v>
      </c>
      <c r="I4755">
        <f t="shared" ca="1" si="675"/>
        <v>0</v>
      </c>
      <c r="J4755" t="str">
        <f t="shared" ca="1" si="676"/>
        <v>'(more) Simpl. textures'!</v>
      </c>
      <c r="K4755">
        <f t="shared" ca="1" si="677"/>
        <v>0</v>
      </c>
      <c r="N4755" t="str">
        <f t="shared" ca="1" si="678"/>
        <v>D:N</v>
      </c>
      <c r="O4755" t="str">
        <f t="shared" ca="1" si="679"/>
        <v>D7:N7</v>
      </c>
    </row>
    <row r="4756" spans="1:15">
      <c r="A4756" t="str">
        <f t="shared" si="680"/>
        <v>01</v>
      </c>
      <c r="B4756" t="str">
        <f t="shared" ca="1" si="672"/>
        <v>W</v>
      </c>
      <c r="C4756" t="s">
        <v>6088</v>
      </c>
      <c r="D4756" t="s">
        <v>6248</v>
      </c>
      <c r="E4756">
        <f t="shared" ca="1" si="673"/>
        <v>0</v>
      </c>
      <c r="H4756" t="str">
        <f t="shared" ca="1" si="674"/>
        <v>'(more) Simpl. textures'!</v>
      </c>
      <c r="I4756">
        <f t="shared" ca="1" si="675"/>
        <v>0</v>
      </c>
      <c r="J4756" t="str">
        <f t="shared" ca="1" si="676"/>
        <v>'(more) Simpl. textures'!</v>
      </c>
      <c r="K4756">
        <f t="shared" ca="1" si="677"/>
        <v>0</v>
      </c>
      <c r="N4756" t="str">
        <f t="shared" ca="1" si="678"/>
        <v>D:N</v>
      </c>
      <c r="O4756" t="str">
        <f t="shared" ca="1" si="679"/>
        <v>D7:N7</v>
      </c>
    </row>
    <row r="4757" spans="1:15">
      <c r="A4757" t="str">
        <f t="shared" si="680"/>
        <v>01</v>
      </c>
      <c r="B4757" t="str">
        <f t="shared" ca="1" si="672"/>
        <v>W</v>
      </c>
      <c r="C4757" t="s">
        <v>6089</v>
      </c>
      <c r="D4757" t="s">
        <v>6249</v>
      </c>
      <c r="E4757">
        <f t="shared" ca="1" si="673"/>
        <v>0</v>
      </c>
      <c r="H4757" t="str">
        <f t="shared" ca="1" si="674"/>
        <v>'(more) Simpl. textures'!</v>
      </c>
      <c r="I4757">
        <f t="shared" ca="1" si="675"/>
        <v>0</v>
      </c>
      <c r="J4757" t="str">
        <f t="shared" ca="1" si="676"/>
        <v>'(more) Simpl. textures'!</v>
      </c>
      <c r="K4757">
        <f t="shared" ca="1" si="677"/>
        <v>0</v>
      </c>
      <c r="N4757" t="str">
        <f t="shared" ca="1" si="678"/>
        <v>D:N</v>
      </c>
      <c r="O4757" t="str">
        <f t="shared" ca="1" si="679"/>
        <v>D7:N7</v>
      </c>
    </row>
    <row r="4758" spans="1:15">
      <c r="A4758" t="str">
        <f t="shared" si="680"/>
        <v>01</v>
      </c>
      <c r="B4758" t="str">
        <f t="shared" ca="1" si="672"/>
        <v>W</v>
      </c>
      <c r="C4758" t="s">
        <v>6090</v>
      </c>
      <c r="D4758" t="s">
        <v>6250</v>
      </c>
      <c r="E4758">
        <f t="shared" ca="1" si="673"/>
        <v>0</v>
      </c>
      <c r="H4758" t="str">
        <f t="shared" ca="1" si="674"/>
        <v>'(more) Simpl. textures'!</v>
      </c>
      <c r="I4758">
        <f t="shared" ca="1" si="675"/>
        <v>0</v>
      </c>
      <c r="J4758" t="str">
        <f t="shared" ca="1" si="676"/>
        <v>'(more) Simpl. textures'!</v>
      </c>
      <c r="K4758">
        <f t="shared" ca="1" si="677"/>
        <v>0</v>
      </c>
      <c r="N4758" t="str">
        <f t="shared" ca="1" si="678"/>
        <v>D:N</v>
      </c>
      <c r="O4758" t="str">
        <f t="shared" ca="1" si="679"/>
        <v>D7:N7</v>
      </c>
    </row>
    <row r="4759" spans="1:15">
      <c r="A4759" t="str">
        <f t="shared" si="680"/>
        <v>01</v>
      </c>
      <c r="B4759" t="str">
        <f t="shared" ca="1" si="672"/>
        <v>W</v>
      </c>
      <c r="C4759" t="s">
        <v>6091</v>
      </c>
      <c r="D4759" t="s">
        <v>6251</v>
      </c>
      <c r="E4759">
        <f t="shared" ca="1" si="673"/>
        <v>0</v>
      </c>
      <c r="H4759" t="str">
        <f t="shared" ca="1" si="674"/>
        <v>'(more) Simpl. textures'!</v>
      </c>
      <c r="I4759">
        <f t="shared" ca="1" si="675"/>
        <v>0</v>
      </c>
      <c r="J4759" t="str">
        <f t="shared" ca="1" si="676"/>
        <v>'(more) Simpl. textures'!</v>
      </c>
      <c r="K4759">
        <f t="shared" ca="1" si="677"/>
        <v>0</v>
      </c>
      <c r="N4759" t="str">
        <f t="shared" ca="1" si="678"/>
        <v>D:N</v>
      </c>
      <c r="O4759" t="str">
        <f t="shared" ca="1" si="679"/>
        <v>D7:N7</v>
      </c>
    </row>
    <row r="4760" spans="1:15">
      <c r="A4760" t="str">
        <f t="shared" si="680"/>
        <v>01</v>
      </c>
      <c r="B4760" t="str">
        <f t="shared" ca="1" si="672"/>
        <v>W</v>
      </c>
      <c r="C4760" t="s">
        <v>6092</v>
      </c>
      <c r="D4760" t="s">
        <v>6252</v>
      </c>
      <c r="E4760">
        <f t="shared" ca="1" si="673"/>
        <v>0</v>
      </c>
      <c r="H4760" t="str">
        <f t="shared" ca="1" si="674"/>
        <v>'(more) Simpl. textures'!</v>
      </c>
      <c r="I4760">
        <f t="shared" ca="1" si="675"/>
        <v>0</v>
      </c>
      <c r="J4760" t="str">
        <f t="shared" ca="1" si="676"/>
        <v>'(more) Simpl. textures'!</v>
      </c>
      <c r="K4760">
        <f t="shared" ca="1" si="677"/>
        <v>0</v>
      </c>
      <c r="N4760" t="str">
        <f t="shared" ca="1" si="678"/>
        <v>D:N</v>
      </c>
      <c r="O4760" t="str">
        <f t="shared" ca="1" si="679"/>
        <v>D7:N7</v>
      </c>
    </row>
    <row r="4761" spans="1:15">
      <c r="A4761" t="str">
        <f t="shared" si="680"/>
        <v>01</v>
      </c>
      <c r="B4761" t="str">
        <f t="shared" ca="1" si="672"/>
        <v>W</v>
      </c>
      <c r="C4761" t="s">
        <v>6093</v>
      </c>
      <c r="D4761" t="s">
        <v>6253</v>
      </c>
      <c r="E4761">
        <f t="shared" ca="1" si="673"/>
        <v>0</v>
      </c>
      <c r="H4761" t="str">
        <f t="shared" ca="1" si="674"/>
        <v>'(more) Simpl. textures'!</v>
      </c>
      <c r="I4761">
        <f t="shared" ca="1" si="675"/>
        <v>0</v>
      </c>
      <c r="J4761" t="str">
        <f t="shared" ca="1" si="676"/>
        <v>'(more) Simpl. textures'!</v>
      </c>
      <c r="K4761">
        <f t="shared" ca="1" si="677"/>
        <v>0</v>
      </c>
      <c r="N4761" t="str">
        <f t="shared" ca="1" si="678"/>
        <v>D:N</v>
      </c>
      <c r="O4761" t="str">
        <f t="shared" ca="1" si="679"/>
        <v>D7:N7</v>
      </c>
    </row>
    <row r="4762" spans="1:15">
      <c r="A4762" t="str">
        <f t="shared" si="680"/>
        <v>01</v>
      </c>
      <c r="B4762" t="str">
        <f t="shared" ca="1" si="672"/>
        <v>W</v>
      </c>
      <c r="C4762" t="s">
        <v>6094</v>
      </c>
      <c r="D4762" t="s">
        <v>6254</v>
      </c>
      <c r="E4762">
        <f t="shared" ca="1" si="673"/>
        <v>0</v>
      </c>
      <c r="H4762" t="str">
        <f t="shared" ca="1" si="674"/>
        <v>'(more) Simpl. textures'!</v>
      </c>
      <c r="I4762">
        <f t="shared" ca="1" si="675"/>
        <v>0</v>
      </c>
      <c r="J4762" t="str">
        <f t="shared" ca="1" si="676"/>
        <v>'(more) Simpl. textures'!</v>
      </c>
      <c r="K4762">
        <f t="shared" ca="1" si="677"/>
        <v>0</v>
      </c>
      <c r="N4762" t="str">
        <f t="shared" ca="1" si="678"/>
        <v>D:N</v>
      </c>
      <c r="O4762" t="str">
        <f t="shared" ca="1" si="679"/>
        <v>D7:N7</v>
      </c>
    </row>
    <row r="4763" spans="1:15">
      <c r="A4763" t="str">
        <f t="shared" si="680"/>
        <v>01</v>
      </c>
      <c r="B4763" t="str">
        <f t="shared" ca="1" si="672"/>
        <v>W</v>
      </c>
      <c r="C4763" t="s">
        <v>6095</v>
      </c>
      <c r="D4763" t="s">
        <v>6255</v>
      </c>
      <c r="E4763">
        <f t="shared" ca="1" si="673"/>
        <v>0</v>
      </c>
      <c r="H4763" t="str">
        <f t="shared" ca="1" si="674"/>
        <v>'(more) Simpl. textures'!</v>
      </c>
      <c r="I4763">
        <f t="shared" ca="1" si="675"/>
        <v>0</v>
      </c>
      <c r="J4763" t="str">
        <f t="shared" ca="1" si="676"/>
        <v>'(more) Simpl. textures'!</v>
      </c>
      <c r="K4763">
        <f t="shared" ca="1" si="677"/>
        <v>0</v>
      </c>
      <c r="N4763" t="str">
        <f t="shared" ca="1" si="678"/>
        <v>D:N</v>
      </c>
      <c r="O4763" t="str">
        <f t="shared" ca="1" si="679"/>
        <v>D7:N7</v>
      </c>
    </row>
    <row r="4764" spans="1:15">
      <c r="A4764" t="str">
        <f t="shared" si="680"/>
        <v>01</v>
      </c>
      <c r="B4764" t="str">
        <f t="shared" ca="1" si="672"/>
        <v>W</v>
      </c>
      <c r="C4764" t="s">
        <v>6096</v>
      </c>
      <c r="D4764" t="s">
        <v>6256</v>
      </c>
      <c r="E4764">
        <f t="shared" ca="1" si="673"/>
        <v>0</v>
      </c>
      <c r="H4764" t="str">
        <f t="shared" ca="1" si="674"/>
        <v>'(more) Simpl. textures'!</v>
      </c>
      <c r="I4764">
        <f t="shared" ca="1" si="675"/>
        <v>0</v>
      </c>
      <c r="J4764" t="str">
        <f t="shared" ca="1" si="676"/>
        <v>'(more) Simpl. textures'!</v>
      </c>
      <c r="K4764">
        <f t="shared" ca="1" si="677"/>
        <v>0</v>
      </c>
      <c r="N4764" t="str">
        <f t="shared" ca="1" si="678"/>
        <v>D:N</v>
      </c>
      <c r="O4764" t="str">
        <f t="shared" ca="1" si="679"/>
        <v>D7:N7</v>
      </c>
    </row>
    <row r="4765" spans="1:15">
      <c r="A4765" t="str">
        <f t="shared" si="680"/>
        <v>01</v>
      </c>
      <c r="B4765" t="str">
        <f t="shared" ca="1" si="672"/>
        <v>W</v>
      </c>
      <c r="C4765" t="s">
        <v>6097</v>
      </c>
      <c r="D4765" t="s">
        <v>6257</v>
      </c>
      <c r="E4765">
        <f t="shared" ca="1" si="673"/>
        <v>0</v>
      </c>
      <c r="H4765" t="str">
        <f t="shared" ca="1" si="674"/>
        <v>'(more) Simpl. textures'!</v>
      </c>
      <c r="I4765">
        <f t="shared" ca="1" si="675"/>
        <v>0</v>
      </c>
      <c r="J4765" t="str">
        <f t="shared" ca="1" si="676"/>
        <v>'(more) Simpl. textures'!</v>
      </c>
      <c r="K4765">
        <f t="shared" ca="1" si="677"/>
        <v>0</v>
      </c>
      <c r="N4765" t="str">
        <f t="shared" ca="1" si="678"/>
        <v>D:N</v>
      </c>
      <c r="O4765" t="str">
        <f t="shared" ca="1" si="679"/>
        <v>D7:N7</v>
      </c>
    </row>
    <row r="4766" spans="1:15">
      <c r="A4766" t="str">
        <f t="shared" si="680"/>
        <v>01</v>
      </c>
      <c r="B4766" t="str">
        <f t="shared" ca="1" si="672"/>
        <v>W</v>
      </c>
      <c r="C4766" t="s">
        <v>6098</v>
      </c>
      <c r="D4766" t="s">
        <v>6258</v>
      </c>
      <c r="E4766">
        <f t="shared" ca="1" si="673"/>
        <v>0</v>
      </c>
      <c r="H4766" t="str">
        <f t="shared" ca="1" si="674"/>
        <v>'(more) Simpl. textures'!</v>
      </c>
      <c r="I4766">
        <f t="shared" ca="1" si="675"/>
        <v>0</v>
      </c>
      <c r="J4766" t="str">
        <f t="shared" ca="1" si="676"/>
        <v>'(more) Simpl. textures'!</v>
      </c>
      <c r="K4766">
        <f t="shared" ca="1" si="677"/>
        <v>0</v>
      </c>
      <c r="N4766" t="str">
        <f t="shared" ca="1" si="678"/>
        <v>D:N</v>
      </c>
      <c r="O4766" t="str">
        <f t="shared" ca="1" si="679"/>
        <v>D7:N7</v>
      </c>
    </row>
    <row r="4767" spans="1:15">
      <c r="A4767" t="str">
        <f t="shared" si="680"/>
        <v>01</v>
      </c>
      <c r="B4767" t="str">
        <f t="shared" ca="1" si="672"/>
        <v>W</v>
      </c>
      <c r="C4767" t="s">
        <v>6099</v>
      </c>
      <c r="D4767" t="s">
        <v>6259</v>
      </c>
      <c r="E4767">
        <f t="shared" ca="1" si="673"/>
        <v>0</v>
      </c>
      <c r="H4767" t="str">
        <f t="shared" ca="1" si="674"/>
        <v>'(more) Simpl. textures'!</v>
      </c>
      <c r="I4767">
        <f t="shared" ca="1" si="675"/>
        <v>0</v>
      </c>
      <c r="J4767" t="str">
        <f t="shared" ca="1" si="676"/>
        <v>'(more) Simpl. textures'!</v>
      </c>
      <c r="K4767">
        <f t="shared" ca="1" si="677"/>
        <v>0</v>
      </c>
      <c r="N4767" t="str">
        <f t="shared" ca="1" si="678"/>
        <v>D:N</v>
      </c>
      <c r="O4767" t="str">
        <f t="shared" ca="1" si="679"/>
        <v>D7:N7</v>
      </c>
    </row>
    <row r="4768" spans="1:15">
      <c r="A4768" t="str">
        <f t="shared" si="680"/>
        <v>01</v>
      </c>
      <c r="B4768" t="str">
        <f t="shared" ca="1" si="672"/>
        <v>W</v>
      </c>
      <c r="C4768" t="s">
        <v>6100</v>
      </c>
      <c r="D4768" t="s">
        <v>6260</v>
      </c>
      <c r="E4768">
        <f t="shared" ca="1" si="673"/>
        <v>0</v>
      </c>
      <c r="H4768" t="str">
        <f t="shared" ca="1" si="674"/>
        <v>'(more) Simpl. textures'!</v>
      </c>
      <c r="I4768">
        <f t="shared" ca="1" si="675"/>
        <v>0</v>
      </c>
      <c r="J4768" t="str">
        <f t="shared" ca="1" si="676"/>
        <v>'(more) Simpl. textures'!</v>
      </c>
      <c r="K4768">
        <f t="shared" ca="1" si="677"/>
        <v>0</v>
      </c>
      <c r="N4768" t="str">
        <f t="shared" ca="1" si="678"/>
        <v>D:N</v>
      </c>
      <c r="O4768" t="str">
        <f t="shared" ca="1" si="679"/>
        <v>D7:N7</v>
      </c>
    </row>
    <row r="4769" spans="1:15">
      <c r="A4769" t="str">
        <f t="shared" si="680"/>
        <v>01</v>
      </c>
      <c r="B4769" t="str">
        <f t="shared" ca="1" si="672"/>
        <v>W</v>
      </c>
      <c r="C4769" t="s">
        <v>6101</v>
      </c>
      <c r="D4769" t="s">
        <v>6261</v>
      </c>
      <c r="E4769">
        <f t="shared" ca="1" si="673"/>
        <v>0</v>
      </c>
      <c r="H4769" t="str">
        <f t="shared" ca="1" si="674"/>
        <v>'(more) Simpl. textures'!</v>
      </c>
      <c r="I4769">
        <f t="shared" ca="1" si="675"/>
        <v>0</v>
      </c>
      <c r="J4769" t="str">
        <f t="shared" ca="1" si="676"/>
        <v>'(more) Simpl. textures'!</v>
      </c>
      <c r="K4769">
        <f t="shared" ca="1" si="677"/>
        <v>0</v>
      </c>
      <c r="N4769" t="str">
        <f t="shared" ca="1" si="678"/>
        <v>D:N</v>
      </c>
      <c r="O4769" t="str">
        <f t="shared" ca="1" si="679"/>
        <v>D7:N7</v>
      </c>
    </row>
    <row r="4770" spans="1:15">
      <c r="A4770" t="str">
        <f t="shared" si="680"/>
        <v>01</v>
      </c>
      <c r="B4770" t="str">
        <f t="shared" ca="1" si="672"/>
        <v>W</v>
      </c>
      <c r="C4770" t="s">
        <v>6102</v>
      </c>
      <c r="D4770" t="s">
        <v>6262</v>
      </c>
      <c r="E4770">
        <f t="shared" ca="1" si="673"/>
        <v>0</v>
      </c>
      <c r="H4770" t="str">
        <f t="shared" ca="1" si="674"/>
        <v>'(more) Simpl. textures'!</v>
      </c>
      <c r="I4770">
        <f t="shared" ca="1" si="675"/>
        <v>0</v>
      </c>
      <c r="J4770" t="str">
        <f t="shared" ca="1" si="676"/>
        <v>'(more) Simpl. textures'!</v>
      </c>
      <c r="K4770">
        <f t="shared" ca="1" si="677"/>
        <v>0</v>
      </c>
      <c r="N4770" t="str">
        <f t="shared" ca="1" si="678"/>
        <v>D:N</v>
      </c>
      <c r="O4770" t="str">
        <f t="shared" ca="1" si="679"/>
        <v>D7:N7</v>
      </c>
    </row>
    <row r="4771" spans="1:15">
      <c r="A4771" t="str">
        <f t="shared" si="680"/>
        <v>01</v>
      </c>
      <c r="B4771" t="str">
        <f t="shared" ca="1" si="672"/>
        <v>W</v>
      </c>
      <c r="C4771" t="s">
        <v>6103</v>
      </c>
      <c r="D4771" t="s">
        <v>6263</v>
      </c>
      <c r="E4771">
        <f t="shared" ca="1" si="673"/>
        <v>0</v>
      </c>
      <c r="H4771" t="str">
        <f t="shared" ca="1" si="674"/>
        <v>'(more) Simpl. textures'!</v>
      </c>
      <c r="I4771">
        <f t="shared" ca="1" si="675"/>
        <v>0</v>
      </c>
      <c r="J4771" t="str">
        <f t="shared" ca="1" si="676"/>
        <v>'(more) Simpl. textures'!</v>
      </c>
      <c r="K4771">
        <f t="shared" ca="1" si="677"/>
        <v>0</v>
      </c>
      <c r="N4771" t="str">
        <f t="shared" ca="1" si="678"/>
        <v>D:N</v>
      </c>
      <c r="O4771" t="str">
        <f t="shared" ca="1" si="679"/>
        <v>D7:N7</v>
      </c>
    </row>
    <row r="4772" spans="1:15">
      <c r="A4772" t="str">
        <f t="shared" si="680"/>
        <v>01</v>
      </c>
      <c r="B4772" t="str">
        <f t="shared" ca="1" si="672"/>
        <v>W</v>
      </c>
      <c r="C4772" t="s">
        <v>6104</v>
      </c>
      <c r="D4772" t="s">
        <v>6264</v>
      </c>
      <c r="E4772">
        <f t="shared" ca="1" si="673"/>
        <v>0</v>
      </c>
      <c r="H4772" t="str">
        <f t="shared" ca="1" si="674"/>
        <v>'(more) Simpl. textures'!</v>
      </c>
      <c r="I4772">
        <f t="shared" ca="1" si="675"/>
        <v>0</v>
      </c>
      <c r="J4772" t="str">
        <f t="shared" ca="1" si="676"/>
        <v>'(more) Simpl. textures'!</v>
      </c>
      <c r="K4772">
        <f t="shared" ca="1" si="677"/>
        <v>0</v>
      </c>
      <c r="N4772" t="str">
        <f t="shared" ca="1" si="678"/>
        <v>D:N</v>
      </c>
      <c r="O4772" t="str">
        <f t="shared" ca="1" si="679"/>
        <v>D7:N7</v>
      </c>
    </row>
    <row r="4773" spans="1:15">
      <c r="A4773" t="str">
        <f t="shared" si="680"/>
        <v>01</v>
      </c>
      <c r="B4773" t="str">
        <f t="shared" ca="1" si="672"/>
        <v>W</v>
      </c>
      <c r="C4773" t="s">
        <v>6105</v>
      </c>
      <c r="D4773" t="s">
        <v>6265</v>
      </c>
      <c r="E4773">
        <f t="shared" ca="1" si="673"/>
        <v>0</v>
      </c>
      <c r="H4773" t="str">
        <f t="shared" ca="1" si="674"/>
        <v>'(more) Simpl. textures'!</v>
      </c>
      <c r="I4773">
        <f t="shared" ca="1" si="675"/>
        <v>0</v>
      </c>
      <c r="J4773" t="str">
        <f t="shared" ca="1" si="676"/>
        <v>'(more) Simpl. textures'!</v>
      </c>
      <c r="K4773">
        <f t="shared" ca="1" si="677"/>
        <v>0</v>
      </c>
      <c r="N4773" t="str">
        <f t="shared" ca="1" si="678"/>
        <v>D:N</v>
      </c>
      <c r="O4773" t="str">
        <f t="shared" ca="1" si="679"/>
        <v>D7:N7</v>
      </c>
    </row>
    <row r="4774" spans="1:15">
      <c r="A4774" t="str">
        <f t="shared" si="680"/>
        <v>01</v>
      </c>
      <c r="B4774" t="str">
        <f t="shared" ca="1" si="672"/>
        <v>W</v>
      </c>
      <c r="C4774" t="s">
        <v>6106</v>
      </c>
      <c r="D4774" t="s">
        <v>6266</v>
      </c>
      <c r="E4774">
        <f t="shared" ca="1" si="673"/>
        <v>0</v>
      </c>
      <c r="H4774" t="str">
        <f t="shared" ca="1" si="674"/>
        <v>'(more) Simpl. textures'!</v>
      </c>
      <c r="I4774">
        <f t="shared" ca="1" si="675"/>
        <v>0</v>
      </c>
      <c r="J4774" t="str">
        <f t="shared" ca="1" si="676"/>
        <v>'(more) Simpl. textures'!</v>
      </c>
      <c r="K4774">
        <f t="shared" ca="1" si="677"/>
        <v>0</v>
      </c>
      <c r="N4774" t="str">
        <f t="shared" ca="1" si="678"/>
        <v>D:N</v>
      </c>
      <c r="O4774" t="str">
        <f t="shared" ca="1" si="679"/>
        <v>D7:N7</v>
      </c>
    </row>
    <row r="4775" spans="1:15">
      <c r="A4775" t="str">
        <f t="shared" si="680"/>
        <v>01</v>
      </c>
      <c r="B4775" t="str">
        <f t="shared" ca="1" si="672"/>
        <v>W</v>
      </c>
      <c r="C4775" t="s">
        <v>6107</v>
      </c>
      <c r="D4775" t="s">
        <v>6267</v>
      </c>
      <c r="E4775">
        <f t="shared" ca="1" si="673"/>
        <v>0</v>
      </c>
      <c r="H4775" t="str">
        <f t="shared" ca="1" si="674"/>
        <v>'(more) Simpl. textures'!</v>
      </c>
      <c r="I4775">
        <f t="shared" ca="1" si="675"/>
        <v>0</v>
      </c>
      <c r="J4775" t="str">
        <f t="shared" ca="1" si="676"/>
        <v>'(more) Simpl. textures'!</v>
      </c>
      <c r="K4775">
        <f t="shared" ca="1" si="677"/>
        <v>0</v>
      </c>
      <c r="N4775" t="str">
        <f t="shared" ca="1" si="678"/>
        <v>D:N</v>
      </c>
      <c r="O4775" t="str">
        <f t="shared" ca="1" si="679"/>
        <v>D7:N7</v>
      </c>
    </row>
    <row r="4776" spans="1:15">
      <c r="A4776" t="str">
        <f t="shared" si="680"/>
        <v>01</v>
      </c>
      <c r="B4776" t="str">
        <f t="shared" ca="1" si="672"/>
        <v>W</v>
      </c>
      <c r="C4776" t="s">
        <v>6108</v>
      </c>
      <c r="D4776" t="s">
        <v>6268</v>
      </c>
      <c r="E4776">
        <f t="shared" ca="1" si="673"/>
        <v>0</v>
      </c>
      <c r="H4776" t="str">
        <f t="shared" ca="1" si="674"/>
        <v>'(more) Simpl. textures'!</v>
      </c>
      <c r="I4776">
        <f t="shared" ca="1" si="675"/>
        <v>0</v>
      </c>
      <c r="J4776" t="str">
        <f t="shared" ca="1" si="676"/>
        <v>'(more) Simpl. textures'!</v>
      </c>
      <c r="K4776">
        <f t="shared" ca="1" si="677"/>
        <v>0</v>
      </c>
      <c r="N4776" t="str">
        <f t="shared" ca="1" si="678"/>
        <v>D:N</v>
      </c>
      <c r="O4776" t="str">
        <f t="shared" ca="1" si="679"/>
        <v>D7:N7</v>
      </c>
    </row>
    <row r="4777" spans="1:15">
      <c r="A4777" t="str">
        <f t="shared" si="680"/>
        <v>01</v>
      </c>
      <c r="B4777" t="str">
        <f t="shared" ca="1" si="672"/>
        <v>W</v>
      </c>
      <c r="C4777" t="s">
        <v>6109</v>
      </c>
      <c r="D4777" t="s">
        <v>6269</v>
      </c>
      <c r="E4777">
        <f t="shared" ca="1" si="673"/>
        <v>0</v>
      </c>
      <c r="H4777" t="str">
        <f t="shared" ca="1" si="674"/>
        <v>'(more) Simpl. textures'!</v>
      </c>
      <c r="I4777">
        <f t="shared" ca="1" si="675"/>
        <v>0</v>
      </c>
      <c r="J4777" t="str">
        <f t="shared" ca="1" si="676"/>
        <v>'(more) Simpl. textures'!</v>
      </c>
      <c r="K4777">
        <f t="shared" ca="1" si="677"/>
        <v>0</v>
      </c>
      <c r="N4777" t="str">
        <f t="shared" ca="1" si="678"/>
        <v>D:N</v>
      </c>
      <c r="O4777" t="str">
        <f t="shared" ca="1" si="679"/>
        <v>D7:N7</v>
      </c>
    </row>
    <row r="4778" spans="1:15">
      <c r="A4778" t="str">
        <f t="shared" si="680"/>
        <v>01</v>
      </c>
      <c r="B4778" t="str">
        <f t="shared" ca="1" si="672"/>
        <v>W</v>
      </c>
      <c r="C4778" t="s">
        <v>6110</v>
      </c>
      <c r="D4778" t="s">
        <v>6270</v>
      </c>
      <c r="E4778">
        <f t="shared" ca="1" si="673"/>
        <v>0</v>
      </c>
      <c r="H4778" t="str">
        <f t="shared" ca="1" si="674"/>
        <v>'(more) Simpl. textures'!</v>
      </c>
      <c r="I4778">
        <f t="shared" ca="1" si="675"/>
        <v>0</v>
      </c>
      <c r="J4778" t="str">
        <f t="shared" ca="1" si="676"/>
        <v>'(more) Simpl. textures'!</v>
      </c>
      <c r="K4778">
        <f t="shared" ca="1" si="677"/>
        <v>0</v>
      </c>
      <c r="N4778" t="str">
        <f t="shared" ca="1" si="678"/>
        <v>D:N</v>
      </c>
      <c r="O4778" t="str">
        <f t="shared" ca="1" si="679"/>
        <v>D7:N7</v>
      </c>
    </row>
    <row r="4779" spans="1:15">
      <c r="A4779" t="str">
        <f t="shared" si="680"/>
        <v>01</v>
      </c>
      <c r="B4779" t="str">
        <f t="shared" ca="1" si="672"/>
        <v>W</v>
      </c>
      <c r="C4779" t="s">
        <v>6111</v>
      </c>
      <c r="D4779" t="s">
        <v>6271</v>
      </c>
      <c r="E4779">
        <f t="shared" ca="1" si="673"/>
        <v>0</v>
      </c>
      <c r="H4779" t="str">
        <f t="shared" ca="1" si="674"/>
        <v>'(more) Simpl. textures'!</v>
      </c>
      <c r="I4779">
        <f t="shared" ca="1" si="675"/>
        <v>0</v>
      </c>
      <c r="J4779" t="str">
        <f t="shared" ca="1" si="676"/>
        <v>'(more) Simpl. textures'!</v>
      </c>
      <c r="K4779">
        <f t="shared" ca="1" si="677"/>
        <v>0</v>
      </c>
      <c r="N4779" t="str">
        <f t="shared" ca="1" si="678"/>
        <v>D:N</v>
      </c>
      <c r="O4779" t="str">
        <f t="shared" ca="1" si="679"/>
        <v>D7:N7</v>
      </c>
    </row>
    <row r="4780" spans="1:15">
      <c r="A4780" t="str">
        <f t="shared" si="680"/>
        <v>01</v>
      </c>
      <c r="B4780" t="str">
        <f t="shared" ca="1" si="672"/>
        <v>W</v>
      </c>
      <c r="C4780" t="s">
        <v>6112</v>
      </c>
      <c r="D4780" t="s">
        <v>6272</v>
      </c>
      <c r="E4780">
        <f t="shared" ca="1" si="673"/>
        <v>0</v>
      </c>
      <c r="H4780" t="str">
        <f t="shared" ca="1" si="674"/>
        <v>'(more) Simpl. textures'!</v>
      </c>
      <c r="I4780">
        <f t="shared" ca="1" si="675"/>
        <v>0</v>
      </c>
      <c r="J4780" t="str">
        <f t="shared" ca="1" si="676"/>
        <v>'(more) Simpl. textures'!</v>
      </c>
      <c r="K4780">
        <f t="shared" ca="1" si="677"/>
        <v>0</v>
      </c>
      <c r="N4780" t="str">
        <f t="shared" ca="1" si="678"/>
        <v>D:N</v>
      </c>
      <c r="O4780" t="str">
        <f t="shared" ca="1" si="679"/>
        <v>D7:N7</v>
      </c>
    </row>
    <row r="4781" spans="1:15">
      <c r="A4781" t="str">
        <f t="shared" si="680"/>
        <v>01</v>
      </c>
      <c r="B4781" t="str">
        <f t="shared" ca="1" si="672"/>
        <v>W</v>
      </c>
      <c r="C4781" t="s">
        <v>6113</v>
      </c>
      <c r="D4781" t="s">
        <v>6273</v>
      </c>
      <c r="E4781">
        <f t="shared" ca="1" si="673"/>
        <v>0</v>
      </c>
      <c r="H4781" t="str">
        <f t="shared" ca="1" si="674"/>
        <v>'(more) Simpl. textures'!</v>
      </c>
      <c r="I4781">
        <f t="shared" ca="1" si="675"/>
        <v>0</v>
      </c>
      <c r="J4781" t="str">
        <f t="shared" ca="1" si="676"/>
        <v>'(more) Simpl. textures'!</v>
      </c>
      <c r="K4781">
        <f t="shared" ca="1" si="677"/>
        <v>0</v>
      </c>
      <c r="N4781" t="str">
        <f t="shared" ca="1" si="678"/>
        <v>D:N</v>
      </c>
      <c r="O4781" t="str">
        <f t="shared" ca="1" si="679"/>
        <v>D7:N7</v>
      </c>
    </row>
    <row r="4782" spans="1:15">
      <c r="A4782" t="str">
        <f t="shared" si="680"/>
        <v>01</v>
      </c>
      <c r="B4782" t="str">
        <f t="shared" ca="1" si="672"/>
        <v>W</v>
      </c>
      <c r="C4782" t="s">
        <v>6114</v>
      </c>
      <c r="D4782" t="s">
        <v>6274</v>
      </c>
      <c r="E4782">
        <f t="shared" ca="1" si="673"/>
        <v>0</v>
      </c>
      <c r="H4782" t="str">
        <f t="shared" ca="1" si="674"/>
        <v>'(more) Simpl. textures'!</v>
      </c>
      <c r="I4782">
        <f t="shared" ca="1" si="675"/>
        <v>0</v>
      </c>
      <c r="J4782" t="str">
        <f t="shared" ca="1" si="676"/>
        <v>'(more) Simpl. textures'!</v>
      </c>
      <c r="K4782">
        <f t="shared" ca="1" si="677"/>
        <v>0</v>
      </c>
      <c r="N4782" t="str">
        <f t="shared" ca="1" si="678"/>
        <v>D:N</v>
      </c>
      <c r="O4782" t="str">
        <f t="shared" ca="1" si="679"/>
        <v>D7:N7</v>
      </c>
    </row>
    <row r="4783" spans="1:15">
      <c r="A4783" t="str">
        <f t="shared" si="680"/>
        <v>01</v>
      </c>
      <c r="B4783" t="str">
        <f t="shared" ca="1" si="672"/>
        <v>W</v>
      </c>
      <c r="C4783" t="s">
        <v>6115</v>
      </c>
      <c r="D4783" t="s">
        <v>6275</v>
      </c>
      <c r="E4783">
        <f t="shared" ca="1" si="673"/>
        <v>0</v>
      </c>
      <c r="H4783" t="str">
        <f t="shared" ca="1" si="674"/>
        <v>'(more) Simpl. textures'!</v>
      </c>
      <c r="I4783">
        <f t="shared" ca="1" si="675"/>
        <v>0</v>
      </c>
      <c r="J4783" t="str">
        <f t="shared" ca="1" si="676"/>
        <v>'(more) Simpl. textures'!</v>
      </c>
      <c r="K4783">
        <f t="shared" ca="1" si="677"/>
        <v>0</v>
      </c>
      <c r="N4783" t="str">
        <f t="shared" ca="1" si="678"/>
        <v>D:N</v>
      </c>
      <c r="O4783" t="str">
        <f t="shared" ca="1" si="679"/>
        <v>D7:N7</v>
      </c>
    </row>
    <row r="4784" spans="1:15">
      <c r="A4784" t="str">
        <f t="shared" si="680"/>
        <v>01</v>
      </c>
      <c r="B4784" t="str">
        <f t="shared" ca="1" si="672"/>
        <v>W</v>
      </c>
      <c r="C4784" t="s">
        <v>6116</v>
      </c>
      <c r="D4784" t="s">
        <v>6276</v>
      </c>
      <c r="E4784">
        <f t="shared" ca="1" si="673"/>
        <v>0</v>
      </c>
      <c r="H4784" t="str">
        <f t="shared" ca="1" si="674"/>
        <v>'(more) Simpl. textures'!</v>
      </c>
      <c r="I4784">
        <f t="shared" ca="1" si="675"/>
        <v>0</v>
      </c>
      <c r="J4784" t="str">
        <f t="shared" ca="1" si="676"/>
        <v>'(more) Simpl. textures'!</v>
      </c>
      <c r="K4784">
        <f t="shared" ca="1" si="677"/>
        <v>0</v>
      </c>
      <c r="N4784" t="str">
        <f t="shared" ca="1" si="678"/>
        <v>D:N</v>
      </c>
      <c r="O4784" t="str">
        <f t="shared" ca="1" si="679"/>
        <v>D7:N7</v>
      </c>
    </row>
    <row r="4785" spans="1:15">
      <c r="A4785" t="str">
        <f t="shared" si="680"/>
        <v>01</v>
      </c>
      <c r="B4785" t="str">
        <f t="shared" ca="1" si="672"/>
        <v>W</v>
      </c>
      <c r="C4785" t="s">
        <v>6117</v>
      </c>
      <c r="D4785" t="s">
        <v>6277</v>
      </c>
      <c r="E4785">
        <f t="shared" ca="1" si="673"/>
        <v>0</v>
      </c>
      <c r="H4785" t="str">
        <f t="shared" ca="1" si="674"/>
        <v>'(more) Simpl. textures'!</v>
      </c>
      <c r="I4785">
        <f t="shared" ca="1" si="675"/>
        <v>0</v>
      </c>
      <c r="J4785" t="str">
        <f t="shared" ca="1" si="676"/>
        <v>'(more) Simpl. textures'!</v>
      </c>
      <c r="K4785">
        <f t="shared" ca="1" si="677"/>
        <v>0</v>
      </c>
      <c r="N4785" t="str">
        <f t="shared" ca="1" si="678"/>
        <v>D:N</v>
      </c>
      <c r="O4785" t="str">
        <f t="shared" ca="1" si="679"/>
        <v>D7:N7</v>
      </c>
    </row>
    <row r="4786" spans="1:15">
      <c r="A4786" t="str">
        <f t="shared" si="680"/>
        <v>01</v>
      </c>
      <c r="B4786" t="str">
        <f t="shared" ca="1" si="672"/>
        <v>W</v>
      </c>
      <c r="C4786" t="s">
        <v>6118</v>
      </c>
      <c r="D4786" t="s">
        <v>6278</v>
      </c>
      <c r="E4786">
        <f t="shared" ca="1" si="673"/>
        <v>0</v>
      </c>
      <c r="H4786" t="str">
        <f t="shared" ca="1" si="674"/>
        <v>'(more) Simpl. textures'!</v>
      </c>
      <c r="I4786">
        <f t="shared" ca="1" si="675"/>
        <v>0</v>
      </c>
      <c r="J4786" t="str">
        <f t="shared" ca="1" si="676"/>
        <v>'(more) Simpl. textures'!</v>
      </c>
      <c r="K4786">
        <f t="shared" ca="1" si="677"/>
        <v>0</v>
      </c>
      <c r="N4786" t="str">
        <f t="shared" ca="1" si="678"/>
        <v>D:N</v>
      </c>
      <c r="O4786" t="str">
        <f t="shared" ca="1" si="679"/>
        <v>D7:N7</v>
      </c>
    </row>
    <row r="4787" spans="1:15">
      <c r="A4787" t="str">
        <f t="shared" si="680"/>
        <v>01</v>
      </c>
      <c r="B4787" t="str">
        <f t="shared" ca="1" si="672"/>
        <v>W</v>
      </c>
      <c r="C4787" t="s">
        <v>6119</v>
      </c>
      <c r="D4787" t="s">
        <v>6279</v>
      </c>
      <c r="E4787">
        <f t="shared" ca="1" si="673"/>
        <v>0</v>
      </c>
      <c r="H4787" t="str">
        <f t="shared" ca="1" si="674"/>
        <v>'(more) Simpl. textures'!</v>
      </c>
      <c r="I4787">
        <f t="shared" ca="1" si="675"/>
        <v>0</v>
      </c>
      <c r="J4787" t="str">
        <f t="shared" ca="1" si="676"/>
        <v>'(more) Simpl. textures'!</v>
      </c>
      <c r="K4787">
        <f t="shared" ca="1" si="677"/>
        <v>0</v>
      </c>
      <c r="N4787" t="str">
        <f t="shared" ca="1" si="678"/>
        <v>D:N</v>
      </c>
      <c r="O4787" t="str">
        <f t="shared" ca="1" si="679"/>
        <v>D7:N7</v>
      </c>
    </row>
    <row r="4788" spans="1:15">
      <c r="A4788" t="str">
        <f t="shared" si="680"/>
        <v>01</v>
      </c>
      <c r="B4788" t="str">
        <f t="shared" ca="1" si="672"/>
        <v>W</v>
      </c>
      <c r="C4788" t="s">
        <v>6120</v>
      </c>
      <c r="D4788" t="s">
        <v>6280</v>
      </c>
      <c r="E4788">
        <f t="shared" ca="1" si="673"/>
        <v>0</v>
      </c>
      <c r="H4788" t="str">
        <f t="shared" ca="1" si="674"/>
        <v>'(more) Simpl. textures'!</v>
      </c>
      <c r="I4788">
        <f t="shared" ca="1" si="675"/>
        <v>0</v>
      </c>
      <c r="J4788" t="str">
        <f t="shared" ca="1" si="676"/>
        <v>'(more) Simpl. textures'!</v>
      </c>
      <c r="K4788">
        <f t="shared" ca="1" si="677"/>
        <v>0</v>
      </c>
      <c r="N4788" t="str">
        <f t="shared" ca="1" si="678"/>
        <v>D:N</v>
      </c>
      <c r="O4788" t="str">
        <f t="shared" ca="1" si="679"/>
        <v>D7:N7</v>
      </c>
    </row>
    <row r="4789" spans="1:15">
      <c r="A4789" t="str">
        <f t="shared" si="680"/>
        <v>01</v>
      </c>
      <c r="B4789" t="str">
        <f t="shared" ca="1" si="672"/>
        <v>W</v>
      </c>
      <c r="C4789" t="s">
        <v>6121</v>
      </c>
      <c r="D4789" t="s">
        <v>6281</v>
      </c>
      <c r="E4789">
        <f t="shared" ca="1" si="673"/>
        <v>0</v>
      </c>
      <c r="H4789" t="str">
        <f t="shared" ca="1" si="674"/>
        <v>'(more) Simpl. textures'!</v>
      </c>
      <c r="I4789">
        <f t="shared" ca="1" si="675"/>
        <v>0</v>
      </c>
      <c r="J4789" t="str">
        <f t="shared" ca="1" si="676"/>
        <v>'(more) Simpl. textures'!</v>
      </c>
      <c r="K4789">
        <f t="shared" ca="1" si="677"/>
        <v>0</v>
      </c>
      <c r="N4789" t="str">
        <f t="shared" ca="1" si="678"/>
        <v>D:N</v>
      </c>
      <c r="O4789" t="str">
        <f t="shared" ca="1" si="679"/>
        <v>D7:N7</v>
      </c>
    </row>
    <row r="4790" spans="1:15">
      <c r="A4790" t="str">
        <f t="shared" si="680"/>
        <v>01</v>
      </c>
      <c r="B4790" t="str">
        <f t="shared" ca="1" si="672"/>
        <v>W</v>
      </c>
      <c r="C4790" t="s">
        <v>6122</v>
      </c>
      <c r="D4790" t="s">
        <v>6282</v>
      </c>
      <c r="E4790">
        <f t="shared" ca="1" si="673"/>
        <v>0</v>
      </c>
      <c r="H4790" t="str">
        <f t="shared" ca="1" si="674"/>
        <v>'(more) Simpl. textures'!</v>
      </c>
      <c r="I4790">
        <f t="shared" ca="1" si="675"/>
        <v>0</v>
      </c>
      <c r="J4790" t="str">
        <f t="shared" ca="1" si="676"/>
        <v>'(more) Simpl. textures'!</v>
      </c>
      <c r="K4790">
        <f t="shared" ca="1" si="677"/>
        <v>0</v>
      </c>
      <c r="N4790" t="str">
        <f t="shared" ca="1" si="678"/>
        <v>D:N</v>
      </c>
      <c r="O4790" t="str">
        <f t="shared" ca="1" si="679"/>
        <v>D7:N7</v>
      </c>
    </row>
    <row r="4791" spans="1:15">
      <c r="A4791" t="str">
        <f t="shared" si="680"/>
        <v>01</v>
      </c>
      <c r="B4791" t="str">
        <f t="shared" ca="1" si="672"/>
        <v>W</v>
      </c>
      <c r="C4791" t="s">
        <v>6123</v>
      </c>
      <c r="D4791" t="s">
        <v>6283</v>
      </c>
      <c r="E4791">
        <f t="shared" ca="1" si="673"/>
        <v>0</v>
      </c>
      <c r="H4791" t="str">
        <f t="shared" ca="1" si="674"/>
        <v>'(more) Simpl. textures'!</v>
      </c>
      <c r="I4791">
        <f t="shared" ca="1" si="675"/>
        <v>0</v>
      </c>
      <c r="J4791" t="str">
        <f t="shared" ca="1" si="676"/>
        <v>'(more) Simpl. textures'!</v>
      </c>
      <c r="K4791">
        <f t="shared" ca="1" si="677"/>
        <v>0</v>
      </c>
      <c r="N4791" t="str">
        <f t="shared" ca="1" si="678"/>
        <v>D:N</v>
      </c>
      <c r="O4791" t="str">
        <f t="shared" ca="1" si="679"/>
        <v>D7:N7</v>
      </c>
    </row>
    <row r="4792" spans="1:15">
      <c r="A4792" t="str">
        <f t="shared" si="680"/>
        <v>01</v>
      </c>
      <c r="B4792" t="str">
        <f t="shared" ca="1" si="672"/>
        <v>W</v>
      </c>
      <c r="C4792" t="s">
        <v>6124</v>
      </c>
      <c r="D4792" t="s">
        <v>6284</v>
      </c>
      <c r="E4792">
        <f t="shared" ca="1" si="673"/>
        <v>0</v>
      </c>
      <c r="H4792" t="str">
        <f t="shared" ca="1" si="674"/>
        <v>'(more) Simpl. textures'!</v>
      </c>
      <c r="I4792">
        <f t="shared" ca="1" si="675"/>
        <v>0</v>
      </c>
      <c r="J4792" t="str">
        <f t="shared" ca="1" si="676"/>
        <v>'(more) Simpl. textures'!</v>
      </c>
      <c r="K4792">
        <f t="shared" ca="1" si="677"/>
        <v>0</v>
      </c>
      <c r="N4792" t="str">
        <f t="shared" ca="1" si="678"/>
        <v>D:N</v>
      </c>
      <c r="O4792" t="str">
        <f t="shared" ca="1" si="679"/>
        <v>D7:N7</v>
      </c>
    </row>
    <row r="4793" spans="1:15">
      <c r="A4793" t="str">
        <f t="shared" si="680"/>
        <v>01</v>
      </c>
      <c r="B4793" t="str">
        <f t="shared" ca="1" si="672"/>
        <v>W</v>
      </c>
      <c r="C4793" t="s">
        <v>6125</v>
      </c>
      <c r="D4793" t="s">
        <v>6285</v>
      </c>
      <c r="E4793">
        <f t="shared" ca="1" si="673"/>
        <v>0</v>
      </c>
      <c r="H4793" t="str">
        <f t="shared" ca="1" si="674"/>
        <v>'(more) Simpl. textures'!</v>
      </c>
      <c r="I4793">
        <f t="shared" ca="1" si="675"/>
        <v>0</v>
      </c>
      <c r="J4793" t="str">
        <f t="shared" ca="1" si="676"/>
        <v>'(more) Simpl. textures'!</v>
      </c>
      <c r="K4793">
        <f t="shared" ca="1" si="677"/>
        <v>0</v>
      </c>
      <c r="N4793" t="str">
        <f t="shared" ca="1" si="678"/>
        <v>D:N</v>
      </c>
      <c r="O4793" t="str">
        <f t="shared" ca="1" si="679"/>
        <v>D7:N7</v>
      </c>
    </row>
    <row r="4794" spans="1:15">
      <c r="A4794" t="str">
        <f t="shared" si="680"/>
        <v>01</v>
      </c>
      <c r="B4794" t="str">
        <f t="shared" ca="1" si="672"/>
        <v>W</v>
      </c>
      <c r="C4794" t="s">
        <v>6126</v>
      </c>
      <c r="D4794" t="s">
        <v>6286</v>
      </c>
      <c r="E4794">
        <f t="shared" ca="1" si="673"/>
        <v>0</v>
      </c>
      <c r="H4794" t="str">
        <f t="shared" ca="1" si="674"/>
        <v>'(more) Simpl. textures'!</v>
      </c>
      <c r="I4794">
        <f t="shared" ca="1" si="675"/>
        <v>0</v>
      </c>
      <c r="J4794" t="str">
        <f t="shared" ca="1" si="676"/>
        <v>'(more) Simpl. textures'!</v>
      </c>
      <c r="K4794">
        <f t="shared" ca="1" si="677"/>
        <v>0</v>
      </c>
      <c r="N4794" t="str">
        <f t="shared" ca="1" si="678"/>
        <v>D:N</v>
      </c>
      <c r="O4794" t="str">
        <f t="shared" ca="1" si="679"/>
        <v>D7:N7</v>
      </c>
    </row>
    <row r="4795" spans="1:15">
      <c r="A4795" t="str">
        <f t="shared" si="680"/>
        <v>01</v>
      </c>
      <c r="B4795" t="str">
        <f t="shared" ca="1" si="672"/>
        <v>W</v>
      </c>
      <c r="C4795" t="s">
        <v>6127</v>
      </c>
      <c r="D4795" t="s">
        <v>6287</v>
      </c>
      <c r="E4795">
        <f t="shared" ca="1" si="673"/>
        <v>0</v>
      </c>
      <c r="H4795" t="str">
        <f t="shared" ca="1" si="674"/>
        <v>'(more) Simpl. textures'!</v>
      </c>
      <c r="I4795">
        <f t="shared" ca="1" si="675"/>
        <v>0</v>
      </c>
      <c r="J4795" t="str">
        <f t="shared" ca="1" si="676"/>
        <v>'(more) Simpl. textures'!</v>
      </c>
      <c r="K4795">
        <f t="shared" ca="1" si="677"/>
        <v>0</v>
      </c>
      <c r="N4795" t="str">
        <f t="shared" ca="1" si="678"/>
        <v>D:N</v>
      </c>
      <c r="O4795" t="str">
        <f t="shared" ca="1" si="679"/>
        <v>D7:N7</v>
      </c>
    </row>
    <row r="4796" spans="1:15">
      <c r="A4796" t="str">
        <f t="shared" si="680"/>
        <v>01</v>
      </c>
      <c r="B4796" t="str">
        <f t="shared" ca="1" si="672"/>
        <v>W</v>
      </c>
      <c r="C4796" t="s">
        <v>6128</v>
      </c>
      <c r="D4796" t="s">
        <v>6288</v>
      </c>
      <c r="E4796">
        <f t="shared" ca="1" si="673"/>
        <v>0</v>
      </c>
      <c r="H4796" t="str">
        <f t="shared" ca="1" si="674"/>
        <v>'(more) Simpl. textures'!</v>
      </c>
      <c r="I4796">
        <f t="shared" ca="1" si="675"/>
        <v>0</v>
      </c>
      <c r="J4796" t="str">
        <f t="shared" ca="1" si="676"/>
        <v>'(more) Simpl. textures'!</v>
      </c>
      <c r="K4796">
        <f t="shared" ca="1" si="677"/>
        <v>0</v>
      </c>
      <c r="N4796" t="str">
        <f t="shared" ca="1" si="678"/>
        <v>D:N</v>
      </c>
      <c r="O4796" t="str">
        <f t="shared" ca="1" si="679"/>
        <v>D7:N7</v>
      </c>
    </row>
    <row r="4797" spans="1:15">
      <c r="A4797" t="str">
        <f t="shared" si="680"/>
        <v>01</v>
      </c>
      <c r="B4797" t="str">
        <f t="shared" ca="1" si="672"/>
        <v>W</v>
      </c>
      <c r="C4797" t="s">
        <v>6129</v>
      </c>
      <c r="D4797" t="s">
        <v>6289</v>
      </c>
      <c r="E4797">
        <f t="shared" ca="1" si="673"/>
        <v>0</v>
      </c>
      <c r="H4797" t="str">
        <f t="shared" ca="1" si="674"/>
        <v>'(more) Simpl. textures'!</v>
      </c>
      <c r="I4797">
        <f t="shared" ca="1" si="675"/>
        <v>0</v>
      </c>
      <c r="J4797" t="str">
        <f t="shared" ca="1" si="676"/>
        <v>'(more) Simpl. textures'!</v>
      </c>
      <c r="K4797">
        <f t="shared" ca="1" si="677"/>
        <v>0</v>
      </c>
      <c r="N4797" t="str">
        <f t="shared" ca="1" si="678"/>
        <v>D:N</v>
      </c>
      <c r="O4797" t="str">
        <f t="shared" ca="1" si="679"/>
        <v>D7:N7</v>
      </c>
    </row>
    <row r="4798" spans="1:15">
      <c r="A4798" t="str">
        <f t="shared" si="680"/>
        <v>01</v>
      </c>
      <c r="B4798" t="str">
        <f t="shared" ca="1" si="672"/>
        <v>W</v>
      </c>
      <c r="C4798" t="s">
        <v>6130</v>
      </c>
      <c r="D4798" t="s">
        <v>6290</v>
      </c>
      <c r="E4798">
        <f t="shared" ca="1" si="673"/>
        <v>0</v>
      </c>
      <c r="H4798" t="str">
        <f t="shared" ca="1" si="674"/>
        <v>'(more) Simpl. textures'!</v>
      </c>
      <c r="I4798">
        <f t="shared" ca="1" si="675"/>
        <v>0</v>
      </c>
      <c r="J4798" t="str">
        <f t="shared" ca="1" si="676"/>
        <v>'(more) Simpl. textures'!</v>
      </c>
      <c r="K4798">
        <f t="shared" ca="1" si="677"/>
        <v>0</v>
      </c>
      <c r="N4798" t="str">
        <f t="shared" ca="1" si="678"/>
        <v>D:N</v>
      </c>
      <c r="O4798" t="str">
        <f t="shared" ca="1" si="679"/>
        <v>D7:N7</v>
      </c>
    </row>
    <row r="4799" spans="1:15">
      <c r="A4799" t="str">
        <f t="shared" si="680"/>
        <v>01</v>
      </c>
      <c r="B4799" t="str">
        <f t="shared" ca="1" si="672"/>
        <v>W</v>
      </c>
      <c r="C4799" t="s">
        <v>6131</v>
      </c>
      <c r="D4799" t="s">
        <v>6291</v>
      </c>
      <c r="E4799">
        <f t="shared" ca="1" si="673"/>
        <v>0</v>
      </c>
      <c r="H4799" t="str">
        <f t="shared" ca="1" si="674"/>
        <v>'(more) Simpl. textures'!</v>
      </c>
      <c r="I4799">
        <f t="shared" ca="1" si="675"/>
        <v>0</v>
      </c>
      <c r="J4799" t="str">
        <f t="shared" ca="1" si="676"/>
        <v>'(more) Simpl. textures'!</v>
      </c>
      <c r="K4799">
        <f t="shared" ca="1" si="677"/>
        <v>0</v>
      </c>
      <c r="N4799" t="str">
        <f t="shared" ca="1" si="678"/>
        <v>D:N</v>
      </c>
      <c r="O4799" t="str">
        <f t="shared" ca="1" si="679"/>
        <v>D7:N7</v>
      </c>
    </row>
    <row r="4800" spans="1:15">
      <c r="A4800" t="str">
        <f t="shared" si="680"/>
        <v>01</v>
      </c>
      <c r="B4800" t="str">
        <f t="shared" ca="1" si="672"/>
        <v>W</v>
      </c>
      <c r="C4800" t="s">
        <v>6132</v>
      </c>
      <c r="D4800" t="s">
        <v>6292</v>
      </c>
      <c r="E4800">
        <f t="shared" ca="1" si="673"/>
        <v>0</v>
      </c>
      <c r="H4800" t="str">
        <f t="shared" ca="1" si="674"/>
        <v>'(more) Simpl. textures'!</v>
      </c>
      <c r="I4800">
        <f t="shared" ca="1" si="675"/>
        <v>0</v>
      </c>
      <c r="J4800" t="str">
        <f t="shared" ca="1" si="676"/>
        <v>'(more) Simpl. textures'!</v>
      </c>
      <c r="K4800">
        <f t="shared" ca="1" si="677"/>
        <v>0</v>
      </c>
      <c r="N4800" t="str">
        <f t="shared" ca="1" si="678"/>
        <v>D:N</v>
      </c>
      <c r="O4800" t="str">
        <f t="shared" ca="1" si="679"/>
        <v>D7:N7</v>
      </c>
    </row>
    <row r="4801" spans="1:15">
      <c r="A4801" t="str">
        <f t="shared" si="680"/>
        <v>01</v>
      </c>
      <c r="B4801" t="str">
        <f t="shared" ca="1" si="672"/>
        <v>W</v>
      </c>
      <c r="C4801" t="s">
        <v>6133</v>
      </c>
      <c r="D4801" t="s">
        <v>6293</v>
      </c>
      <c r="E4801">
        <f t="shared" ca="1" si="673"/>
        <v>0</v>
      </c>
      <c r="H4801" t="str">
        <f t="shared" ca="1" si="674"/>
        <v>'(more) Simpl. textures'!</v>
      </c>
      <c r="I4801">
        <f t="shared" ca="1" si="675"/>
        <v>0</v>
      </c>
      <c r="J4801" t="str">
        <f t="shared" ca="1" si="676"/>
        <v>'(more) Simpl. textures'!</v>
      </c>
      <c r="K4801">
        <f t="shared" ca="1" si="677"/>
        <v>0</v>
      </c>
      <c r="N4801" t="str">
        <f t="shared" ca="1" si="678"/>
        <v>D:N</v>
      </c>
      <c r="O4801" t="str">
        <f t="shared" ca="1" si="679"/>
        <v>D7:N7</v>
      </c>
    </row>
    <row r="4802" spans="1:15">
      <c r="A4802" t="str">
        <f t="shared" si="680"/>
        <v>01</v>
      </c>
      <c r="B4802" t="str">
        <f t="shared" ca="1" si="672"/>
        <v>W</v>
      </c>
      <c r="C4802" t="s">
        <v>6134</v>
      </c>
      <c r="D4802" t="s">
        <v>6294</v>
      </c>
      <c r="E4802">
        <f t="shared" ca="1" si="673"/>
        <v>0</v>
      </c>
      <c r="H4802" t="str">
        <f t="shared" ca="1" si="674"/>
        <v>'(more) Simpl. textures'!</v>
      </c>
      <c r="I4802">
        <f t="shared" ca="1" si="675"/>
        <v>0</v>
      </c>
      <c r="J4802" t="str">
        <f t="shared" ca="1" si="676"/>
        <v>'(more) Simpl. textures'!</v>
      </c>
      <c r="K4802">
        <f t="shared" ca="1" si="677"/>
        <v>0</v>
      </c>
      <c r="N4802" t="str">
        <f t="shared" ca="1" si="678"/>
        <v>D:N</v>
      </c>
      <c r="O4802" t="str">
        <f t="shared" ca="1" si="679"/>
        <v>D7:N7</v>
      </c>
    </row>
    <row r="4803" spans="1:15">
      <c r="A4803" t="str">
        <f t="shared" si="680"/>
        <v>01</v>
      </c>
      <c r="B4803" t="str">
        <f t="shared" ca="1" si="672"/>
        <v>W</v>
      </c>
      <c r="C4803" t="s">
        <v>6135</v>
      </c>
      <c r="D4803" t="s">
        <v>6295</v>
      </c>
      <c r="E4803">
        <f t="shared" ca="1" si="673"/>
        <v>0</v>
      </c>
      <c r="H4803" t="str">
        <f t="shared" ca="1" si="674"/>
        <v>'(more) Simpl. textures'!</v>
      </c>
      <c r="I4803">
        <f t="shared" ca="1" si="675"/>
        <v>0</v>
      </c>
      <c r="J4803" t="str">
        <f t="shared" ca="1" si="676"/>
        <v>'(more) Simpl. textures'!</v>
      </c>
      <c r="K4803">
        <f t="shared" ca="1" si="677"/>
        <v>0</v>
      </c>
      <c r="N4803" t="str">
        <f t="shared" ca="1" si="678"/>
        <v>D:N</v>
      </c>
      <c r="O4803" t="str">
        <f t="shared" ca="1" si="679"/>
        <v>D7:N7</v>
      </c>
    </row>
    <row r="4804" spans="1:15">
      <c r="A4804" t="str">
        <f t="shared" si="680"/>
        <v>01</v>
      </c>
      <c r="B4804" t="str">
        <f t="shared" ca="1" si="672"/>
        <v>W</v>
      </c>
      <c r="C4804" t="s">
        <v>6136</v>
      </c>
      <c r="D4804" t="s">
        <v>6296</v>
      </c>
      <c r="E4804">
        <f t="shared" ca="1" si="673"/>
        <v>0</v>
      </c>
      <c r="H4804" t="str">
        <f t="shared" ca="1" si="674"/>
        <v>'(more) Simpl. textures'!</v>
      </c>
      <c r="I4804">
        <f t="shared" ca="1" si="675"/>
        <v>0</v>
      </c>
      <c r="J4804" t="str">
        <f t="shared" ca="1" si="676"/>
        <v>'(more) Simpl. textures'!</v>
      </c>
      <c r="K4804">
        <f t="shared" ca="1" si="677"/>
        <v>0</v>
      </c>
      <c r="N4804" t="str">
        <f t="shared" ca="1" si="678"/>
        <v>D:N</v>
      </c>
      <c r="O4804" t="str">
        <f t="shared" ca="1" si="679"/>
        <v>D7:N7</v>
      </c>
    </row>
    <row r="4805" spans="1:15">
      <c r="A4805" t="str">
        <f t="shared" si="680"/>
        <v>01</v>
      </c>
      <c r="B4805" t="str">
        <f t="shared" ca="1" si="672"/>
        <v>W</v>
      </c>
      <c r="C4805" t="s">
        <v>6137</v>
      </c>
      <c r="D4805" t="s">
        <v>6297</v>
      </c>
      <c r="E4805">
        <f t="shared" ca="1" si="673"/>
        <v>0</v>
      </c>
      <c r="H4805" t="str">
        <f t="shared" ca="1" si="674"/>
        <v>'(more) Simpl. textures'!</v>
      </c>
      <c r="I4805">
        <f t="shared" ca="1" si="675"/>
        <v>0</v>
      </c>
      <c r="J4805" t="str">
        <f t="shared" ca="1" si="676"/>
        <v>'(more) Simpl. textures'!</v>
      </c>
      <c r="K4805">
        <f t="shared" ca="1" si="677"/>
        <v>0</v>
      </c>
      <c r="N4805" t="str">
        <f t="shared" ca="1" si="678"/>
        <v>D:N</v>
      </c>
      <c r="O4805" t="str">
        <f t="shared" ca="1" si="679"/>
        <v>D7:N7</v>
      </c>
    </row>
    <row r="4806" spans="1:15">
      <c r="A4806" t="str">
        <f t="shared" si="680"/>
        <v>01</v>
      </c>
      <c r="B4806" t="str">
        <f t="shared" ca="1" si="672"/>
        <v>W</v>
      </c>
      <c r="C4806" t="s">
        <v>6138</v>
      </c>
      <c r="D4806" t="s">
        <v>6298</v>
      </c>
      <c r="E4806">
        <f t="shared" ca="1" si="673"/>
        <v>0</v>
      </c>
      <c r="H4806" t="str">
        <f t="shared" ca="1" si="674"/>
        <v>'(more) Simpl. textures'!</v>
      </c>
      <c r="I4806">
        <f t="shared" ca="1" si="675"/>
        <v>0</v>
      </c>
      <c r="J4806" t="str">
        <f t="shared" ca="1" si="676"/>
        <v>'(more) Simpl. textures'!</v>
      </c>
      <c r="K4806">
        <f t="shared" ca="1" si="677"/>
        <v>0</v>
      </c>
      <c r="N4806" t="str">
        <f t="shared" ca="1" si="678"/>
        <v>D:N</v>
      </c>
      <c r="O4806" t="str">
        <f t="shared" ca="1" si="679"/>
        <v>D7:N7</v>
      </c>
    </row>
    <row r="4807" spans="1:15">
      <c r="A4807" t="str">
        <f t="shared" si="680"/>
        <v>01</v>
      </c>
      <c r="B4807" t="str">
        <f t="shared" ca="1" si="672"/>
        <v>W</v>
      </c>
      <c r="C4807" t="s">
        <v>6139</v>
      </c>
      <c r="D4807" t="s">
        <v>6299</v>
      </c>
      <c r="E4807">
        <f t="shared" ca="1" si="673"/>
        <v>0</v>
      </c>
      <c r="H4807" t="str">
        <f t="shared" ca="1" si="674"/>
        <v>'(more) Simpl. textures'!</v>
      </c>
      <c r="I4807">
        <f t="shared" ca="1" si="675"/>
        <v>0</v>
      </c>
      <c r="J4807" t="str">
        <f t="shared" ca="1" si="676"/>
        <v>'(more) Simpl. textures'!</v>
      </c>
      <c r="K4807">
        <f t="shared" ca="1" si="677"/>
        <v>0</v>
      </c>
      <c r="N4807" t="str">
        <f t="shared" ca="1" si="678"/>
        <v>D:N</v>
      </c>
      <c r="O4807" t="str">
        <f t="shared" ca="1" si="679"/>
        <v>D7:N7</v>
      </c>
    </row>
    <row r="4808" spans="1:15">
      <c r="A4808" t="str">
        <f t="shared" si="680"/>
        <v>01</v>
      </c>
      <c r="B4808" t="str">
        <f t="shared" ca="1" si="672"/>
        <v>W</v>
      </c>
      <c r="C4808" t="s">
        <v>6140</v>
      </c>
      <c r="D4808" t="s">
        <v>6300</v>
      </c>
      <c r="E4808">
        <f t="shared" ca="1" si="673"/>
        <v>0</v>
      </c>
      <c r="H4808" t="str">
        <f t="shared" ca="1" si="674"/>
        <v>'(more) Simpl. textures'!</v>
      </c>
      <c r="I4808">
        <f t="shared" ca="1" si="675"/>
        <v>0</v>
      </c>
      <c r="J4808" t="str">
        <f t="shared" ca="1" si="676"/>
        <v>'(more) Simpl. textures'!</v>
      </c>
      <c r="K4808">
        <f t="shared" ca="1" si="677"/>
        <v>0</v>
      </c>
      <c r="N4808" t="str">
        <f t="shared" ca="1" si="678"/>
        <v>D:N</v>
      </c>
      <c r="O4808" t="str">
        <f t="shared" ca="1" si="679"/>
        <v>D7:N7</v>
      </c>
    </row>
    <row r="4809" spans="1:15">
      <c r="A4809" t="str">
        <f t="shared" si="680"/>
        <v>01</v>
      </c>
      <c r="B4809" t="str">
        <f t="shared" ca="1" si="672"/>
        <v>W</v>
      </c>
      <c r="C4809" t="s">
        <v>6141</v>
      </c>
      <c r="D4809" t="s">
        <v>6301</v>
      </c>
      <c r="E4809">
        <f t="shared" ca="1" si="673"/>
        <v>0</v>
      </c>
      <c r="H4809" t="str">
        <f t="shared" ca="1" si="674"/>
        <v>'(more) Simpl. textures'!</v>
      </c>
      <c r="I4809">
        <f t="shared" ca="1" si="675"/>
        <v>0</v>
      </c>
      <c r="J4809" t="str">
        <f t="shared" ca="1" si="676"/>
        <v>'(more) Simpl. textures'!</v>
      </c>
      <c r="K4809">
        <f t="shared" ca="1" si="677"/>
        <v>0</v>
      </c>
      <c r="N4809" t="str">
        <f t="shared" ca="1" si="678"/>
        <v>D:N</v>
      </c>
      <c r="O4809" t="str">
        <f t="shared" ca="1" si="679"/>
        <v>D7:N7</v>
      </c>
    </row>
    <row r="4810" spans="1:15">
      <c r="A4810" t="str">
        <f t="shared" si="680"/>
        <v>01</v>
      </c>
      <c r="B4810" t="str">
        <f t="shared" ca="1" si="672"/>
        <v>W</v>
      </c>
      <c r="C4810" t="s">
        <v>6142</v>
      </c>
      <c r="D4810" t="s">
        <v>6302</v>
      </c>
      <c r="E4810">
        <f t="shared" ca="1" si="673"/>
        <v>0</v>
      </c>
      <c r="H4810" t="str">
        <f t="shared" ca="1" si="674"/>
        <v>'(more) Simpl. textures'!</v>
      </c>
      <c r="I4810">
        <f t="shared" ca="1" si="675"/>
        <v>0</v>
      </c>
      <c r="J4810" t="str">
        <f t="shared" ca="1" si="676"/>
        <v>'(more) Simpl. textures'!</v>
      </c>
      <c r="K4810">
        <f t="shared" ca="1" si="677"/>
        <v>0</v>
      </c>
      <c r="N4810" t="str">
        <f t="shared" ca="1" si="678"/>
        <v>D:N</v>
      </c>
      <c r="O4810" t="str">
        <f t="shared" ca="1" si="679"/>
        <v>D7:N7</v>
      </c>
    </row>
    <row r="4811" spans="1:15">
      <c r="A4811" t="str">
        <f t="shared" si="680"/>
        <v>01</v>
      </c>
      <c r="B4811" t="str">
        <f t="shared" ref="B4811:B4874" ca="1" si="681">VLOOKUP(H4811,$A$1:$K$3,11,FALSE)</f>
        <v>W</v>
      </c>
      <c r="C4811" t="s">
        <v>6143</v>
      </c>
      <c r="D4811" t="s">
        <v>6303</v>
      </c>
      <c r="E4811">
        <f t="shared" ref="E4811:E4874" ca="1" si="682">IFERROR(VLOOKUP(C4811,INDIRECT($H4811&amp;$N4811),MATCH($A4811,INDIRECT($H4811&amp;$O4811),0),FALSE),0)</f>
        <v>0</v>
      </c>
      <c r="H4811" t="str">
        <f t="shared" ref="H4811:H4874" ca="1" si="683">IF(I4811&lt;&gt;0,I4811,IF(J4811&lt;&gt;0,J4811,K4811))</f>
        <v>'(more) Simpl. textures'!</v>
      </c>
      <c r="I4811">
        <f t="shared" ref="I4811:I4874" ca="1" si="684">IF(IFERROR(VLOOKUP(C4811,INDIRECT($G$5&amp;"D:D"),1,FALSE),0)&lt;&gt;0,I$9,0)</f>
        <v>0</v>
      </c>
      <c r="J4811" t="str">
        <f t="shared" ref="J4811:J4874" ca="1" si="685">IF(IFERROR(VLOOKUP(C4811,INDIRECT($G$6&amp;"D:D"),1,FALSE),0)&lt;&gt;0,J$9,0)</f>
        <v>'(more) Simpl. textures'!</v>
      </c>
      <c r="K4811">
        <f t="shared" ref="K4811:K4874" ca="1" si="686">IF(IFERROR(VLOOKUP($C4811,INDIRECT($G$7&amp;"d:d"),1,FALSE),0)&lt;&gt;0,K$9,0)</f>
        <v>0</v>
      </c>
      <c r="N4811" t="str">
        <f t="shared" ref="N4811:N4874" ca="1" si="687">VLOOKUP($H4811,$G$5:$I$7,2,FALSE)</f>
        <v>D:N</v>
      </c>
      <c r="O4811" t="str">
        <f t="shared" ref="O4811:O4874" ca="1" si="688">VLOOKUP($H4811,$G$5:$I$7,3,FALSE)</f>
        <v>D7:N7</v>
      </c>
    </row>
    <row r="4812" spans="1:15">
      <c r="A4812" t="str">
        <f t="shared" si="680"/>
        <v>01</v>
      </c>
      <c r="B4812" t="str">
        <f t="shared" ca="1" si="681"/>
        <v>W</v>
      </c>
      <c r="C4812" t="s">
        <v>6144</v>
      </c>
      <c r="D4812" t="s">
        <v>6304</v>
      </c>
      <c r="E4812">
        <f t="shared" ca="1" si="682"/>
        <v>0</v>
      </c>
      <c r="H4812" t="str">
        <f t="shared" ca="1" si="683"/>
        <v>'(more) Simpl. textures'!</v>
      </c>
      <c r="I4812">
        <f t="shared" ca="1" si="684"/>
        <v>0</v>
      </c>
      <c r="J4812" t="str">
        <f t="shared" ca="1" si="685"/>
        <v>'(more) Simpl. textures'!</v>
      </c>
      <c r="K4812">
        <f t="shared" ca="1" si="686"/>
        <v>0</v>
      </c>
      <c r="N4812" t="str">
        <f t="shared" ca="1" si="687"/>
        <v>D:N</v>
      </c>
      <c r="O4812" t="str">
        <f t="shared" ca="1" si="688"/>
        <v>D7:N7</v>
      </c>
    </row>
    <row r="4813" spans="1:15">
      <c r="A4813" t="str">
        <f t="shared" si="680"/>
        <v>01</v>
      </c>
      <c r="B4813" t="str">
        <f t="shared" ca="1" si="681"/>
        <v>W</v>
      </c>
      <c r="C4813" t="s">
        <v>6145</v>
      </c>
      <c r="D4813" t="s">
        <v>6305</v>
      </c>
      <c r="E4813">
        <f t="shared" ca="1" si="682"/>
        <v>0</v>
      </c>
      <c r="H4813" t="str">
        <f t="shared" ca="1" si="683"/>
        <v>'(more) Simpl. textures'!</v>
      </c>
      <c r="I4813">
        <f t="shared" ca="1" si="684"/>
        <v>0</v>
      </c>
      <c r="J4813" t="str">
        <f t="shared" ca="1" si="685"/>
        <v>'(more) Simpl. textures'!</v>
      </c>
      <c r="K4813">
        <f t="shared" ca="1" si="686"/>
        <v>0</v>
      </c>
      <c r="N4813" t="str">
        <f t="shared" ca="1" si="687"/>
        <v>D:N</v>
      </c>
      <c r="O4813" t="str">
        <f t="shared" ca="1" si="688"/>
        <v>D7:N7</v>
      </c>
    </row>
    <row r="4814" spans="1:15">
      <c r="A4814" t="str">
        <f t="shared" si="680"/>
        <v>01</v>
      </c>
      <c r="B4814" t="str">
        <f t="shared" ca="1" si="681"/>
        <v>W</v>
      </c>
      <c r="C4814" t="s">
        <v>6146</v>
      </c>
      <c r="D4814" t="s">
        <v>6306</v>
      </c>
      <c r="E4814">
        <f t="shared" ca="1" si="682"/>
        <v>0</v>
      </c>
      <c r="H4814" t="str">
        <f t="shared" ca="1" si="683"/>
        <v>'(more) Simpl. textures'!</v>
      </c>
      <c r="I4814">
        <f t="shared" ca="1" si="684"/>
        <v>0</v>
      </c>
      <c r="J4814" t="str">
        <f t="shared" ca="1" si="685"/>
        <v>'(more) Simpl. textures'!</v>
      </c>
      <c r="K4814">
        <f t="shared" ca="1" si="686"/>
        <v>0</v>
      </c>
      <c r="N4814" t="str">
        <f t="shared" ca="1" si="687"/>
        <v>D:N</v>
      </c>
      <c r="O4814" t="str">
        <f t="shared" ca="1" si="688"/>
        <v>D7:N7</v>
      </c>
    </row>
    <row r="4815" spans="1:15">
      <c r="A4815" t="str">
        <f t="shared" si="680"/>
        <v>01</v>
      </c>
      <c r="B4815" t="str">
        <f t="shared" ca="1" si="681"/>
        <v>W</v>
      </c>
      <c r="C4815" t="s">
        <v>6147</v>
      </c>
      <c r="D4815" t="s">
        <v>6307</v>
      </c>
      <c r="E4815">
        <f t="shared" ca="1" si="682"/>
        <v>0</v>
      </c>
      <c r="H4815" t="str">
        <f t="shared" ca="1" si="683"/>
        <v>'(more) Simpl. textures'!</v>
      </c>
      <c r="I4815">
        <f t="shared" ca="1" si="684"/>
        <v>0</v>
      </c>
      <c r="J4815" t="str">
        <f t="shared" ca="1" si="685"/>
        <v>'(more) Simpl. textures'!</v>
      </c>
      <c r="K4815">
        <f t="shared" ca="1" si="686"/>
        <v>0</v>
      </c>
      <c r="N4815" t="str">
        <f t="shared" ca="1" si="687"/>
        <v>D:N</v>
      </c>
      <c r="O4815" t="str">
        <f t="shared" ca="1" si="688"/>
        <v>D7:N7</v>
      </c>
    </row>
    <row r="4816" spans="1:15">
      <c r="A4816" t="str">
        <f t="shared" si="680"/>
        <v>01</v>
      </c>
      <c r="B4816" t="str">
        <f t="shared" ca="1" si="681"/>
        <v>W</v>
      </c>
      <c r="C4816" t="s">
        <v>6148</v>
      </c>
      <c r="D4816" t="s">
        <v>6308</v>
      </c>
      <c r="E4816">
        <f t="shared" ca="1" si="682"/>
        <v>0</v>
      </c>
      <c r="H4816" t="str">
        <f t="shared" ca="1" si="683"/>
        <v>'(more) Simpl. textures'!</v>
      </c>
      <c r="I4816">
        <f t="shared" ca="1" si="684"/>
        <v>0</v>
      </c>
      <c r="J4816" t="str">
        <f t="shared" ca="1" si="685"/>
        <v>'(more) Simpl. textures'!</v>
      </c>
      <c r="K4816">
        <f t="shared" ca="1" si="686"/>
        <v>0</v>
      </c>
      <c r="N4816" t="str">
        <f t="shared" ca="1" si="687"/>
        <v>D:N</v>
      </c>
      <c r="O4816" t="str">
        <f t="shared" ca="1" si="688"/>
        <v>D7:N7</v>
      </c>
    </row>
    <row r="4817" spans="1:15">
      <c r="A4817" t="str">
        <f t="shared" ref="A4817:A4880" si="689">MID(D4817,LEN(C4817)+2,LEN(D4817)-LEN(C4817))</f>
        <v>01</v>
      </c>
      <c r="B4817" t="str">
        <f t="shared" ca="1" si="681"/>
        <v>W</v>
      </c>
      <c r="C4817" t="s">
        <v>6149</v>
      </c>
      <c r="D4817" t="s">
        <v>6309</v>
      </c>
      <c r="E4817">
        <f t="shared" ca="1" si="682"/>
        <v>0</v>
      </c>
      <c r="H4817" t="str">
        <f t="shared" ca="1" si="683"/>
        <v>'(more) Simpl. textures'!</v>
      </c>
      <c r="I4817">
        <f t="shared" ca="1" si="684"/>
        <v>0</v>
      </c>
      <c r="J4817" t="str">
        <f t="shared" ca="1" si="685"/>
        <v>'(more) Simpl. textures'!</v>
      </c>
      <c r="K4817">
        <f t="shared" ca="1" si="686"/>
        <v>0</v>
      </c>
      <c r="N4817" t="str">
        <f t="shared" ca="1" si="687"/>
        <v>D:N</v>
      </c>
      <c r="O4817" t="str">
        <f t="shared" ca="1" si="688"/>
        <v>D7:N7</v>
      </c>
    </row>
    <row r="4818" spans="1:15">
      <c r="A4818" t="str">
        <f t="shared" si="689"/>
        <v>01</v>
      </c>
      <c r="B4818" t="str">
        <f t="shared" ca="1" si="681"/>
        <v>W</v>
      </c>
      <c r="C4818" t="s">
        <v>6150</v>
      </c>
      <c r="D4818" t="s">
        <v>6310</v>
      </c>
      <c r="E4818">
        <f t="shared" ca="1" si="682"/>
        <v>0</v>
      </c>
      <c r="H4818" t="str">
        <f t="shared" ca="1" si="683"/>
        <v>'(more) Simpl. textures'!</v>
      </c>
      <c r="I4818">
        <f t="shared" ca="1" si="684"/>
        <v>0</v>
      </c>
      <c r="J4818" t="str">
        <f t="shared" ca="1" si="685"/>
        <v>'(more) Simpl. textures'!</v>
      </c>
      <c r="K4818">
        <f t="shared" ca="1" si="686"/>
        <v>0</v>
      </c>
      <c r="N4818" t="str">
        <f t="shared" ca="1" si="687"/>
        <v>D:N</v>
      </c>
      <c r="O4818" t="str">
        <f t="shared" ca="1" si="688"/>
        <v>D7:N7</v>
      </c>
    </row>
    <row r="4819" spans="1:15">
      <c r="A4819" t="str">
        <f t="shared" si="689"/>
        <v>01</v>
      </c>
      <c r="B4819" t="str">
        <f t="shared" ca="1" si="681"/>
        <v>W</v>
      </c>
      <c r="C4819" t="s">
        <v>6151</v>
      </c>
      <c r="D4819" t="s">
        <v>6311</v>
      </c>
      <c r="E4819">
        <f t="shared" ca="1" si="682"/>
        <v>0</v>
      </c>
      <c r="H4819" t="str">
        <f t="shared" ca="1" si="683"/>
        <v>'(more) Simpl. textures'!</v>
      </c>
      <c r="I4819">
        <f t="shared" ca="1" si="684"/>
        <v>0</v>
      </c>
      <c r="J4819" t="str">
        <f t="shared" ca="1" si="685"/>
        <v>'(more) Simpl. textures'!</v>
      </c>
      <c r="K4819">
        <f t="shared" ca="1" si="686"/>
        <v>0</v>
      </c>
      <c r="N4819" t="str">
        <f t="shared" ca="1" si="687"/>
        <v>D:N</v>
      </c>
      <c r="O4819" t="str">
        <f t="shared" ca="1" si="688"/>
        <v>D7:N7</v>
      </c>
    </row>
    <row r="4820" spans="1:15">
      <c r="A4820" t="str">
        <f t="shared" si="689"/>
        <v>01</v>
      </c>
      <c r="B4820" t="str">
        <f t="shared" ca="1" si="681"/>
        <v>W</v>
      </c>
      <c r="C4820" t="s">
        <v>6152</v>
      </c>
      <c r="D4820" t="s">
        <v>6312</v>
      </c>
      <c r="E4820">
        <f t="shared" ca="1" si="682"/>
        <v>0</v>
      </c>
      <c r="H4820" t="str">
        <f t="shared" ca="1" si="683"/>
        <v>'(more) Simpl. textures'!</v>
      </c>
      <c r="I4820">
        <f t="shared" ca="1" si="684"/>
        <v>0</v>
      </c>
      <c r="J4820" t="str">
        <f t="shared" ca="1" si="685"/>
        <v>'(more) Simpl. textures'!</v>
      </c>
      <c r="K4820">
        <f t="shared" ca="1" si="686"/>
        <v>0</v>
      </c>
      <c r="N4820" t="str">
        <f t="shared" ca="1" si="687"/>
        <v>D:N</v>
      </c>
      <c r="O4820" t="str">
        <f t="shared" ca="1" si="688"/>
        <v>D7:N7</v>
      </c>
    </row>
    <row r="4821" spans="1:15">
      <c r="A4821" t="str">
        <f t="shared" si="689"/>
        <v>01</v>
      </c>
      <c r="B4821" t="str">
        <f t="shared" ca="1" si="681"/>
        <v>W</v>
      </c>
      <c r="C4821" t="s">
        <v>6153</v>
      </c>
      <c r="D4821" t="s">
        <v>6313</v>
      </c>
      <c r="E4821">
        <f t="shared" ca="1" si="682"/>
        <v>0</v>
      </c>
      <c r="H4821" t="str">
        <f t="shared" ca="1" si="683"/>
        <v>'(more) Simpl. textures'!</v>
      </c>
      <c r="I4821">
        <f t="shared" ca="1" si="684"/>
        <v>0</v>
      </c>
      <c r="J4821" t="str">
        <f t="shared" ca="1" si="685"/>
        <v>'(more) Simpl. textures'!</v>
      </c>
      <c r="K4821">
        <f t="shared" ca="1" si="686"/>
        <v>0</v>
      </c>
      <c r="N4821" t="str">
        <f t="shared" ca="1" si="687"/>
        <v>D:N</v>
      </c>
      <c r="O4821" t="str">
        <f t="shared" ca="1" si="688"/>
        <v>D7:N7</v>
      </c>
    </row>
    <row r="4822" spans="1:15">
      <c r="A4822" t="str">
        <f t="shared" si="689"/>
        <v>01</v>
      </c>
      <c r="B4822" t="str">
        <f t="shared" ca="1" si="681"/>
        <v>W</v>
      </c>
      <c r="C4822" t="s">
        <v>6154</v>
      </c>
      <c r="D4822" t="s">
        <v>6314</v>
      </c>
      <c r="E4822">
        <f t="shared" ca="1" si="682"/>
        <v>0</v>
      </c>
      <c r="H4822" t="str">
        <f t="shared" ca="1" si="683"/>
        <v>'(more) Simpl. textures'!</v>
      </c>
      <c r="I4822">
        <f t="shared" ca="1" si="684"/>
        <v>0</v>
      </c>
      <c r="J4822" t="str">
        <f t="shared" ca="1" si="685"/>
        <v>'(more) Simpl. textures'!</v>
      </c>
      <c r="K4822">
        <f t="shared" ca="1" si="686"/>
        <v>0</v>
      </c>
      <c r="N4822" t="str">
        <f t="shared" ca="1" si="687"/>
        <v>D:N</v>
      </c>
      <c r="O4822" t="str">
        <f t="shared" ca="1" si="688"/>
        <v>D7:N7</v>
      </c>
    </row>
    <row r="4823" spans="1:15">
      <c r="A4823" t="str">
        <f t="shared" si="689"/>
        <v>01</v>
      </c>
      <c r="B4823" t="str">
        <f t="shared" ca="1" si="681"/>
        <v>W</v>
      </c>
      <c r="C4823" t="s">
        <v>6155</v>
      </c>
      <c r="D4823" t="s">
        <v>6315</v>
      </c>
      <c r="E4823">
        <f t="shared" ca="1" si="682"/>
        <v>0</v>
      </c>
      <c r="H4823" t="str">
        <f t="shared" ca="1" si="683"/>
        <v>'(more) Simpl. textures'!</v>
      </c>
      <c r="I4823">
        <f t="shared" ca="1" si="684"/>
        <v>0</v>
      </c>
      <c r="J4823" t="str">
        <f t="shared" ca="1" si="685"/>
        <v>'(more) Simpl. textures'!</v>
      </c>
      <c r="K4823">
        <f t="shared" ca="1" si="686"/>
        <v>0</v>
      </c>
      <c r="N4823" t="str">
        <f t="shared" ca="1" si="687"/>
        <v>D:N</v>
      </c>
      <c r="O4823" t="str">
        <f t="shared" ca="1" si="688"/>
        <v>D7:N7</v>
      </c>
    </row>
    <row r="4824" spans="1:15">
      <c r="A4824" t="str">
        <f t="shared" si="689"/>
        <v>01</v>
      </c>
      <c r="B4824" t="str">
        <f t="shared" ca="1" si="681"/>
        <v>W</v>
      </c>
      <c r="C4824" t="s">
        <v>6156</v>
      </c>
      <c r="D4824" t="s">
        <v>6316</v>
      </c>
      <c r="E4824">
        <f t="shared" ca="1" si="682"/>
        <v>0</v>
      </c>
      <c r="H4824" t="str">
        <f t="shared" ca="1" si="683"/>
        <v>'(more) Simpl. textures'!</v>
      </c>
      <c r="I4824">
        <f t="shared" ca="1" si="684"/>
        <v>0</v>
      </c>
      <c r="J4824" t="str">
        <f t="shared" ca="1" si="685"/>
        <v>'(more) Simpl. textures'!</v>
      </c>
      <c r="K4824">
        <f t="shared" ca="1" si="686"/>
        <v>0</v>
      </c>
      <c r="N4824" t="str">
        <f t="shared" ca="1" si="687"/>
        <v>D:N</v>
      </c>
      <c r="O4824" t="str">
        <f t="shared" ca="1" si="688"/>
        <v>D7:N7</v>
      </c>
    </row>
    <row r="4825" spans="1:15">
      <c r="A4825" t="str">
        <f t="shared" si="689"/>
        <v>01</v>
      </c>
      <c r="B4825" t="str">
        <f t="shared" ca="1" si="681"/>
        <v>W</v>
      </c>
      <c r="C4825" t="s">
        <v>6157</v>
      </c>
      <c r="D4825" t="s">
        <v>6317</v>
      </c>
      <c r="E4825">
        <f t="shared" ca="1" si="682"/>
        <v>0</v>
      </c>
      <c r="H4825" t="str">
        <f t="shared" ca="1" si="683"/>
        <v>'(more) Simpl. textures'!</v>
      </c>
      <c r="I4825">
        <f t="shared" ca="1" si="684"/>
        <v>0</v>
      </c>
      <c r="J4825" t="str">
        <f t="shared" ca="1" si="685"/>
        <v>'(more) Simpl. textures'!</v>
      </c>
      <c r="K4825">
        <f t="shared" ca="1" si="686"/>
        <v>0</v>
      </c>
      <c r="N4825" t="str">
        <f t="shared" ca="1" si="687"/>
        <v>D:N</v>
      </c>
      <c r="O4825" t="str">
        <f t="shared" ca="1" si="688"/>
        <v>D7:N7</v>
      </c>
    </row>
    <row r="4826" spans="1:15">
      <c r="A4826" t="str">
        <f t="shared" si="689"/>
        <v>01</v>
      </c>
      <c r="B4826" t="str">
        <f t="shared" ca="1" si="681"/>
        <v>W</v>
      </c>
      <c r="C4826" t="s">
        <v>6158</v>
      </c>
      <c r="D4826" t="s">
        <v>6318</v>
      </c>
      <c r="E4826">
        <f t="shared" ca="1" si="682"/>
        <v>0</v>
      </c>
      <c r="H4826" t="str">
        <f t="shared" ca="1" si="683"/>
        <v>'(more) Simpl. textures'!</v>
      </c>
      <c r="I4826">
        <f t="shared" ca="1" si="684"/>
        <v>0</v>
      </c>
      <c r="J4826" t="str">
        <f t="shared" ca="1" si="685"/>
        <v>'(more) Simpl. textures'!</v>
      </c>
      <c r="K4826">
        <f t="shared" ca="1" si="686"/>
        <v>0</v>
      </c>
      <c r="N4826" t="str">
        <f t="shared" ca="1" si="687"/>
        <v>D:N</v>
      </c>
      <c r="O4826" t="str">
        <f t="shared" ca="1" si="688"/>
        <v>D7:N7</v>
      </c>
    </row>
    <row r="4827" spans="1:15">
      <c r="A4827" t="str">
        <f t="shared" si="689"/>
        <v>01</v>
      </c>
      <c r="B4827" t="str">
        <f t="shared" ca="1" si="681"/>
        <v>W</v>
      </c>
      <c r="C4827" t="s">
        <v>6159</v>
      </c>
      <c r="D4827" t="s">
        <v>6319</v>
      </c>
      <c r="E4827">
        <f t="shared" ca="1" si="682"/>
        <v>0</v>
      </c>
      <c r="H4827" t="str">
        <f t="shared" ca="1" si="683"/>
        <v>'(more) Simpl. textures'!</v>
      </c>
      <c r="I4827">
        <f t="shared" ca="1" si="684"/>
        <v>0</v>
      </c>
      <c r="J4827" t="str">
        <f t="shared" ca="1" si="685"/>
        <v>'(more) Simpl. textures'!</v>
      </c>
      <c r="K4827">
        <f t="shared" ca="1" si="686"/>
        <v>0</v>
      </c>
      <c r="N4827" t="str">
        <f t="shared" ca="1" si="687"/>
        <v>D:N</v>
      </c>
      <c r="O4827" t="str">
        <f t="shared" ca="1" si="688"/>
        <v>D7:N7</v>
      </c>
    </row>
    <row r="4828" spans="1:15">
      <c r="A4828" t="str">
        <f t="shared" si="689"/>
        <v>01</v>
      </c>
      <c r="B4828" t="str">
        <f t="shared" ca="1" si="681"/>
        <v>W</v>
      </c>
      <c r="C4828" t="s">
        <v>6160</v>
      </c>
      <c r="D4828" t="s">
        <v>6320</v>
      </c>
      <c r="E4828">
        <f t="shared" ca="1" si="682"/>
        <v>0</v>
      </c>
      <c r="H4828" t="str">
        <f t="shared" ca="1" si="683"/>
        <v>'(more) Simpl. textures'!</v>
      </c>
      <c r="I4828">
        <f t="shared" ca="1" si="684"/>
        <v>0</v>
      </c>
      <c r="J4828" t="str">
        <f t="shared" ca="1" si="685"/>
        <v>'(more) Simpl. textures'!</v>
      </c>
      <c r="K4828">
        <f t="shared" ca="1" si="686"/>
        <v>0</v>
      </c>
      <c r="N4828" t="str">
        <f t="shared" ca="1" si="687"/>
        <v>D:N</v>
      </c>
      <c r="O4828" t="str">
        <f t="shared" ca="1" si="688"/>
        <v>D7:N7</v>
      </c>
    </row>
    <row r="4829" spans="1:15">
      <c r="A4829" t="str">
        <f t="shared" si="689"/>
        <v>01</v>
      </c>
      <c r="B4829" t="str">
        <f t="shared" ca="1" si="681"/>
        <v>W</v>
      </c>
      <c r="C4829" t="s">
        <v>6161</v>
      </c>
      <c r="D4829" t="s">
        <v>6321</v>
      </c>
      <c r="E4829">
        <f t="shared" ca="1" si="682"/>
        <v>0</v>
      </c>
      <c r="H4829" t="str">
        <f t="shared" ca="1" si="683"/>
        <v>'(more) Simpl. textures'!</v>
      </c>
      <c r="I4829">
        <f t="shared" ca="1" si="684"/>
        <v>0</v>
      </c>
      <c r="J4829" t="str">
        <f t="shared" ca="1" si="685"/>
        <v>'(more) Simpl. textures'!</v>
      </c>
      <c r="K4829">
        <f t="shared" ca="1" si="686"/>
        <v>0</v>
      </c>
      <c r="N4829" t="str">
        <f t="shared" ca="1" si="687"/>
        <v>D:N</v>
      </c>
      <c r="O4829" t="str">
        <f t="shared" ca="1" si="688"/>
        <v>D7:N7</v>
      </c>
    </row>
    <row r="4830" spans="1:15">
      <c r="A4830" t="str">
        <f t="shared" si="689"/>
        <v>01</v>
      </c>
      <c r="B4830" t="str">
        <f t="shared" ca="1" si="681"/>
        <v>W</v>
      </c>
      <c r="C4830" t="s">
        <v>6162</v>
      </c>
      <c r="D4830" t="s">
        <v>6322</v>
      </c>
      <c r="E4830">
        <f t="shared" ca="1" si="682"/>
        <v>0</v>
      </c>
      <c r="H4830" t="str">
        <f t="shared" ca="1" si="683"/>
        <v>'(more) Simpl. textures'!</v>
      </c>
      <c r="I4830">
        <f t="shared" ca="1" si="684"/>
        <v>0</v>
      </c>
      <c r="J4830" t="str">
        <f t="shared" ca="1" si="685"/>
        <v>'(more) Simpl. textures'!</v>
      </c>
      <c r="K4830">
        <f t="shared" ca="1" si="686"/>
        <v>0</v>
      </c>
      <c r="N4830" t="str">
        <f t="shared" ca="1" si="687"/>
        <v>D:N</v>
      </c>
      <c r="O4830" t="str">
        <f t="shared" ca="1" si="688"/>
        <v>D7:N7</v>
      </c>
    </row>
    <row r="4831" spans="1:15">
      <c r="A4831" t="str">
        <f t="shared" si="689"/>
        <v>01</v>
      </c>
      <c r="B4831" t="str">
        <f t="shared" ca="1" si="681"/>
        <v>W</v>
      </c>
      <c r="C4831" t="s">
        <v>6163</v>
      </c>
      <c r="D4831" t="s">
        <v>6323</v>
      </c>
      <c r="E4831">
        <f t="shared" ca="1" si="682"/>
        <v>0</v>
      </c>
      <c r="H4831" t="str">
        <f t="shared" ca="1" si="683"/>
        <v>'(more) Simpl. textures'!</v>
      </c>
      <c r="I4831">
        <f t="shared" ca="1" si="684"/>
        <v>0</v>
      </c>
      <c r="J4831" t="str">
        <f t="shared" ca="1" si="685"/>
        <v>'(more) Simpl. textures'!</v>
      </c>
      <c r="K4831">
        <f t="shared" ca="1" si="686"/>
        <v>0</v>
      </c>
      <c r="N4831" t="str">
        <f t="shared" ca="1" si="687"/>
        <v>D:N</v>
      </c>
      <c r="O4831" t="str">
        <f t="shared" ca="1" si="688"/>
        <v>D7:N7</v>
      </c>
    </row>
    <row r="4832" spans="1:15">
      <c r="A4832" t="str">
        <f t="shared" si="689"/>
        <v>01</v>
      </c>
      <c r="B4832" t="str">
        <f t="shared" ca="1" si="681"/>
        <v>W</v>
      </c>
      <c r="C4832" t="s">
        <v>6164</v>
      </c>
      <c r="D4832" t="s">
        <v>6324</v>
      </c>
      <c r="E4832">
        <f t="shared" ca="1" si="682"/>
        <v>0</v>
      </c>
      <c r="H4832" t="str">
        <f t="shared" ca="1" si="683"/>
        <v>'(more) Simpl. textures'!</v>
      </c>
      <c r="I4832">
        <f t="shared" ca="1" si="684"/>
        <v>0</v>
      </c>
      <c r="J4832" t="str">
        <f t="shared" ca="1" si="685"/>
        <v>'(more) Simpl. textures'!</v>
      </c>
      <c r="K4832">
        <f t="shared" ca="1" si="686"/>
        <v>0</v>
      </c>
      <c r="N4832" t="str">
        <f t="shared" ca="1" si="687"/>
        <v>D:N</v>
      </c>
      <c r="O4832" t="str">
        <f t="shared" ca="1" si="688"/>
        <v>D7:N7</v>
      </c>
    </row>
    <row r="4833" spans="1:15">
      <c r="A4833" t="str">
        <f t="shared" si="689"/>
        <v>01</v>
      </c>
      <c r="B4833" t="str">
        <f t="shared" ca="1" si="681"/>
        <v>W</v>
      </c>
      <c r="C4833" t="s">
        <v>6165</v>
      </c>
      <c r="D4833" t="s">
        <v>6325</v>
      </c>
      <c r="E4833">
        <f t="shared" ca="1" si="682"/>
        <v>0</v>
      </c>
      <c r="H4833" t="str">
        <f t="shared" ca="1" si="683"/>
        <v>'(more) Simpl. textures'!</v>
      </c>
      <c r="I4833">
        <f t="shared" ca="1" si="684"/>
        <v>0</v>
      </c>
      <c r="J4833" t="str">
        <f t="shared" ca="1" si="685"/>
        <v>'(more) Simpl. textures'!</v>
      </c>
      <c r="K4833">
        <f t="shared" ca="1" si="686"/>
        <v>0</v>
      </c>
      <c r="N4833" t="str">
        <f t="shared" ca="1" si="687"/>
        <v>D:N</v>
      </c>
      <c r="O4833" t="str">
        <f t="shared" ca="1" si="688"/>
        <v>D7:N7</v>
      </c>
    </row>
    <row r="4834" spans="1:15">
      <c r="A4834" t="str">
        <f t="shared" si="689"/>
        <v>01</v>
      </c>
      <c r="B4834" t="str">
        <f t="shared" ca="1" si="681"/>
        <v>W</v>
      </c>
      <c r="C4834" t="s">
        <v>6166</v>
      </c>
      <c r="D4834" t="s">
        <v>6326</v>
      </c>
      <c r="E4834">
        <f t="shared" ca="1" si="682"/>
        <v>0</v>
      </c>
      <c r="H4834" t="str">
        <f t="shared" ca="1" si="683"/>
        <v>'(more) Simpl. textures'!</v>
      </c>
      <c r="I4834">
        <f t="shared" ca="1" si="684"/>
        <v>0</v>
      </c>
      <c r="J4834" t="str">
        <f t="shared" ca="1" si="685"/>
        <v>'(more) Simpl. textures'!</v>
      </c>
      <c r="K4834">
        <f t="shared" ca="1" si="686"/>
        <v>0</v>
      </c>
      <c r="N4834" t="str">
        <f t="shared" ca="1" si="687"/>
        <v>D:N</v>
      </c>
      <c r="O4834" t="str">
        <f t="shared" ca="1" si="688"/>
        <v>D7:N7</v>
      </c>
    </row>
    <row r="4835" spans="1:15">
      <c r="A4835" t="str">
        <f t="shared" si="689"/>
        <v>01</v>
      </c>
      <c r="B4835" t="str">
        <f t="shared" ca="1" si="681"/>
        <v>W</v>
      </c>
      <c r="C4835" t="s">
        <v>6167</v>
      </c>
      <c r="D4835" t="s">
        <v>6327</v>
      </c>
      <c r="E4835">
        <f t="shared" ca="1" si="682"/>
        <v>0</v>
      </c>
      <c r="H4835" t="str">
        <f t="shared" ca="1" si="683"/>
        <v>'(more) Simpl. textures'!</v>
      </c>
      <c r="I4835">
        <f t="shared" ca="1" si="684"/>
        <v>0</v>
      </c>
      <c r="J4835" t="str">
        <f t="shared" ca="1" si="685"/>
        <v>'(more) Simpl. textures'!</v>
      </c>
      <c r="K4835">
        <f t="shared" ca="1" si="686"/>
        <v>0</v>
      </c>
      <c r="N4835" t="str">
        <f t="shared" ca="1" si="687"/>
        <v>D:N</v>
      </c>
      <c r="O4835" t="str">
        <f t="shared" ca="1" si="688"/>
        <v>D7:N7</v>
      </c>
    </row>
    <row r="4836" spans="1:15">
      <c r="A4836" t="str">
        <f t="shared" si="689"/>
        <v>01</v>
      </c>
      <c r="B4836" t="str">
        <f t="shared" ca="1" si="681"/>
        <v>W</v>
      </c>
      <c r="C4836" t="s">
        <v>6168</v>
      </c>
      <c r="D4836" t="s">
        <v>6328</v>
      </c>
      <c r="E4836">
        <f t="shared" ca="1" si="682"/>
        <v>0</v>
      </c>
      <c r="H4836" t="str">
        <f t="shared" ca="1" si="683"/>
        <v>'(more) Simpl. textures'!</v>
      </c>
      <c r="I4836">
        <f t="shared" ca="1" si="684"/>
        <v>0</v>
      </c>
      <c r="J4836" t="str">
        <f t="shared" ca="1" si="685"/>
        <v>'(more) Simpl. textures'!</v>
      </c>
      <c r="K4836">
        <f t="shared" ca="1" si="686"/>
        <v>0</v>
      </c>
      <c r="N4836" t="str">
        <f t="shared" ca="1" si="687"/>
        <v>D:N</v>
      </c>
      <c r="O4836" t="str">
        <f t="shared" ca="1" si="688"/>
        <v>D7:N7</v>
      </c>
    </row>
    <row r="4837" spans="1:15">
      <c r="A4837" t="str">
        <f t="shared" si="689"/>
        <v>01</v>
      </c>
      <c r="B4837" t="str">
        <f t="shared" ca="1" si="681"/>
        <v>W</v>
      </c>
      <c r="C4837" t="s">
        <v>6169</v>
      </c>
      <c r="D4837" t="s">
        <v>6329</v>
      </c>
      <c r="E4837">
        <f t="shared" ca="1" si="682"/>
        <v>0</v>
      </c>
      <c r="H4837" t="str">
        <f t="shared" ca="1" si="683"/>
        <v>'(more) Simpl. textures'!</v>
      </c>
      <c r="I4837">
        <f t="shared" ca="1" si="684"/>
        <v>0</v>
      </c>
      <c r="J4837" t="str">
        <f t="shared" ca="1" si="685"/>
        <v>'(more) Simpl. textures'!</v>
      </c>
      <c r="K4837">
        <f t="shared" ca="1" si="686"/>
        <v>0</v>
      </c>
      <c r="N4837" t="str">
        <f t="shared" ca="1" si="687"/>
        <v>D:N</v>
      </c>
      <c r="O4837" t="str">
        <f t="shared" ca="1" si="688"/>
        <v>D7:N7</v>
      </c>
    </row>
    <row r="4838" spans="1:15">
      <c r="A4838" t="str">
        <f t="shared" si="689"/>
        <v>01</v>
      </c>
      <c r="B4838" t="str">
        <f t="shared" ca="1" si="681"/>
        <v>W</v>
      </c>
      <c r="C4838" t="s">
        <v>6170</v>
      </c>
      <c r="D4838" t="s">
        <v>6330</v>
      </c>
      <c r="E4838">
        <f t="shared" ca="1" si="682"/>
        <v>0</v>
      </c>
      <c r="H4838" t="str">
        <f t="shared" ca="1" si="683"/>
        <v>'(more) Simpl. textures'!</v>
      </c>
      <c r="I4838">
        <f t="shared" ca="1" si="684"/>
        <v>0</v>
      </c>
      <c r="J4838" t="str">
        <f t="shared" ca="1" si="685"/>
        <v>'(more) Simpl. textures'!</v>
      </c>
      <c r="K4838">
        <f t="shared" ca="1" si="686"/>
        <v>0</v>
      </c>
      <c r="N4838" t="str">
        <f t="shared" ca="1" si="687"/>
        <v>D:N</v>
      </c>
      <c r="O4838" t="str">
        <f t="shared" ca="1" si="688"/>
        <v>D7:N7</v>
      </c>
    </row>
    <row r="4839" spans="1:15">
      <c r="A4839" t="str">
        <f t="shared" si="689"/>
        <v>01</v>
      </c>
      <c r="B4839" t="str">
        <f t="shared" ca="1" si="681"/>
        <v>W</v>
      </c>
      <c r="C4839" t="s">
        <v>6171</v>
      </c>
      <c r="D4839" t="s">
        <v>6331</v>
      </c>
      <c r="E4839">
        <f t="shared" ca="1" si="682"/>
        <v>0</v>
      </c>
      <c r="H4839" t="str">
        <f t="shared" ca="1" si="683"/>
        <v>'(more) Simpl. textures'!</v>
      </c>
      <c r="I4839">
        <f t="shared" ca="1" si="684"/>
        <v>0</v>
      </c>
      <c r="J4839" t="str">
        <f t="shared" ca="1" si="685"/>
        <v>'(more) Simpl. textures'!</v>
      </c>
      <c r="K4839">
        <f t="shared" ca="1" si="686"/>
        <v>0</v>
      </c>
      <c r="N4839" t="str">
        <f t="shared" ca="1" si="687"/>
        <v>D:N</v>
      </c>
      <c r="O4839" t="str">
        <f t="shared" ca="1" si="688"/>
        <v>D7:N7</v>
      </c>
    </row>
    <row r="4840" spans="1:15">
      <c r="A4840" t="str">
        <f t="shared" si="689"/>
        <v>01</v>
      </c>
      <c r="B4840" t="str">
        <f t="shared" ca="1" si="681"/>
        <v>W</v>
      </c>
      <c r="C4840" t="s">
        <v>6172</v>
      </c>
      <c r="D4840" t="s">
        <v>6332</v>
      </c>
      <c r="E4840">
        <f t="shared" ca="1" si="682"/>
        <v>0</v>
      </c>
      <c r="H4840" t="str">
        <f t="shared" ca="1" si="683"/>
        <v>'(more) Simpl. textures'!</v>
      </c>
      <c r="I4840">
        <f t="shared" ca="1" si="684"/>
        <v>0</v>
      </c>
      <c r="J4840" t="str">
        <f t="shared" ca="1" si="685"/>
        <v>'(more) Simpl. textures'!</v>
      </c>
      <c r="K4840">
        <f t="shared" ca="1" si="686"/>
        <v>0</v>
      </c>
      <c r="N4840" t="str">
        <f t="shared" ca="1" si="687"/>
        <v>D:N</v>
      </c>
      <c r="O4840" t="str">
        <f t="shared" ca="1" si="688"/>
        <v>D7:N7</v>
      </c>
    </row>
    <row r="4841" spans="1:15">
      <c r="A4841" t="str">
        <f t="shared" si="689"/>
        <v>01</v>
      </c>
      <c r="B4841" t="str">
        <f t="shared" ca="1" si="681"/>
        <v>W</v>
      </c>
      <c r="C4841" t="s">
        <v>6173</v>
      </c>
      <c r="D4841" t="s">
        <v>6333</v>
      </c>
      <c r="E4841">
        <f t="shared" ca="1" si="682"/>
        <v>0</v>
      </c>
      <c r="H4841" t="str">
        <f t="shared" ca="1" si="683"/>
        <v>'(more) Simpl. textures'!</v>
      </c>
      <c r="I4841">
        <f t="shared" ca="1" si="684"/>
        <v>0</v>
      </c>
      <c r="J4841" t="str">
        <f t="shared" ca="1" si="685"/>
        <v>'(more) Simpl. textures'!</v>
      </c>
      <c r="K4841">
        <f t="shared" ca="1" si="686"/>
        <v>0</v>
      </c>
      <c r="N4841" t="str">
        <f t="shared" ca="1" si="687"/>
        <v>D:N</v>
      </c>
      <c r="O4841" t="str">
        <f t="shared" ca="1" si="688"/>
        <v>D7:N7</v>
      </c>
    </row>
    <row r="4842" spans="1:15">
      <c r="A4842" t="str">
        <f t="shared" si="689"/>
        <v>01</v>
      </c>
      <c r="B4842" t="str">
        <f t="shared" ca="1" si="681"/>
        <v>W</v>
      </c>
      <c r="C4842" t="s">
        <v>6174</v>
      </c>
      <c r="D4842" t="s">
        <v>6334</v>
      </c>
      <c r="E4842">
        <f t="shared" ca="1" si="682"/>
        <v>0</v>
      </c>
      <c r="H4842" t="str">
        <f t="shared" ca="1" si="683"/>
        <v>'(more) Simpl. textures'!</v>
      </c>
      <c r="I4842">
        <f t="shared" ca="1" si="684"/>
        <v>0</v>
      </c>
      <c r="J4842" t="str">
        <f t="shared" ca="1" si="685"/>
        <v>'(more) Simpl. textures'!</v>
      </c>
      <c r="K4842">
        <f t="shared" ca="1" si="686"/>
        <v>0</v>
      </c>
      <c r="N4842" t="str">
        <f t="shared" ca="1" si="687"/>
        <v>D:N</v>
      </c>
      <c r="O4842" t="str">
        <f t="shared" ca="1" si="688"/>
        <v>D7:N7</v>
      </c>
    </row>
    <row r="4843" spans="1:15">
      <c r="A4843" t="str">
        <f t="shared" si="689"/>
        <v>01</v>
      </c>
      <c r="B4843" t="str">
        <f t="shared" ca="1" si="681"/>
        <v>W</v>
      </c>
      <c r="C4843" t="s">
        <v>6175</v>
      </c>
      <c r="D4843" t="s">
        <v>6335</v>
      </c>
      <c r="E4843">
        <f t="shared" ca="1" si="682"/>
        <v>0</v>
      </c>
      <c r="H4843" t="str">
        <f t="shared" ca="1" si="683"/>
        <v>'(more) Simpl. textures'!</v>
      </c>
      <c r="I4843">
        <f t="shared" ca="1" si="684"/>
        <v>0</v>
      </c>
      <c r="J4843" t="str">
        <f t="shared" ca="1" si="685"/>
        <v>'(more) Simpl. textures'!</v>
      </c>
      <c r="K4843">
        <f t="shared" ca="1" si="686"/>
        <v>0</v>
      </c>
      <c r="N4843" t="str">
        <f t="shared" ca="1" si="687"/>
        <v>D:N</v>
      </c>
      <c r="O4843" t="str">
        <f t="shared" ca="1" si="688"/>
        <v>D7:N7</v>
      </c>
    </row>
    <row r="4844" spans="1:15">
      <c r="A4844" t="str">
        <f t="shared" si="689"/>
        <v>01</v>
      </c>
      <c r="B4844" t="str">
        <f t="shared" ca="1" si="681"/>
        <v>W</v>
      </c>
      <c r="C4844" t="s">
        <v>6176</v>
      </c>
      <c r="D4844" t="s">
        <v>6336</v>
      </c>
      <c r="E4844">
        <f t="shared" ca="1" si="682"/>
        <v>0</v>
      </c>
      <c r="H4844" t="str">
        <f t="shared" ca="1" si="683"/>
        <v>'(more) Simpl. textures'!</v>
      </c>
      <c r="I4844">
        <f t="shared" ca="1" si="684"/>
        <v>0</v>
      </c>
      <c r="J4844" t="str">
        <f t="shared" ca="1" si="685"/>
        <v>'(more) Simpl. textures'!</v>
      </c>
      <c r="K4844">
        <f t="shared" ca="1" si="686"/>
        <v>0</v>
      </c>
      <c r="N4844" t="str">
        <f t="shared" ca="1" si="687"/>
        <v>D:N</v>
      </c>
      <c r="O4844" t="str">
        <f t="shared" ca="1" si="688"/>
        <v>D7:N7</v>
      </c>
    </row>
    <row r="4845" spans="1:15">
      <c r="A4845" t="str">
        <f t="shared" si="689"/>
        <v>01</v>
      </c>
      <c r="B4845" t="str">
        <f t="shared" ca="1" si="681"/>
        <v>W</v>
      </c>
      <c r="C4845" t="s">
        <v>6177</v>
      </c>
      <c r="D4845" t="s">
        <v>6337</v>
      </c>
      <c r="E4845">
        <f t="shared" ca="1" si="682"/>
        <v>0</v>
      </c>
      <c r="H4845" t="str">
        <f t="shared" ca="1" si="683"/>
        <v>'(more) Simpl. textures'!</v>
      </c>
      <c r="I4845">
        <f t="shared" ca="1" si="684"/>
        <v>0</v>
      </c>
      <c r="J4845" t="str">
        <f t="shared" ca="1" si="685"/>
        <v>'(more) Simpl. textures'!</v>
      </c>
      <c r="K4845">
        <f t="shared" ca="1" si="686"/>
        <v>0</v>
      </c>
      <c r="N4845" t="str">
        <f t="shared" ca="1" si="687"/>
        <v>D:N</v>
      </c>
      <c r="O4845" t="str">
        <f t="shared" ca="1" si="688"/>
        <v>D7:N7</v>
      </c>
    </row>
    <row r="4846" spans="1:15">
      <c r="A4846" t="str">
        <f t="shared" si="689"/>
        <v>01</v>
      </c>
      <c r="B4846" t="str">
        <f t="shared" ca="1" si="681"/>
        <v>W</v>
      </c>
      <c r="C4846" t="s">
        <v>6178</v>
      </c>
      <c r="D4846" t="s">
        <v>6338</v>
      </c>
      <c r="E4846">
        <f t="shared" ca="1" si="682"/>
        <v>0</v>
      </c>
      <c r="H4846" t="str">
        <f t="shared" ca="1" si="683"/>
        <v>'(more) Simpl. textures'!</v>
      </c>
      <c r="I4846">
        <f t="shared" ca="1" si="684"/>
        <v>0</v>
      </c>
      <c r="J4846" t="str">
        <f t="shared" ca="1" si="685"/>
        <v>'(more) Simpl. textures'!</v>
      </c>
      <c r="K4846">
        <f t="shared" ca="1" si="686"/>
        <v>0</v>
      </c>
      <c r="N4846" t="str">
        <f t="shared" ca="1" si="687"/>
        <v>D:N</v>
      </c>
      <c r="O4846" t="str">
        <f t="shared" ca="1" si="688"/>
        <v>D7:N7</v>
      </c>
    </row>
    <row r="4847" spans="1:15">
      <c r="A4847" t="str">
        <f t="shared" si="689"/>
        <v>01</v>
      </c>
      <c r="B4847" t="str">
        <f t="shared" ca="1" si="681"/>
        <v>W</v>
      </c>
      <c r="C4847" t="s">
        <v>6179</v>
      </c>
      <c r="D4847" t="s">
        <v>6339</v>
      </c>
      <c r="E4847">
        <f t="shared" ca="1" si="682"/>
        <v>0</v>
      </c>
      <c r="H4847" t="str">
        <f t="shared" ca="1" si="683"/>
        <v>'(more) Simpl. textures'!</v>
      </c>
      <c r="I4847">
        <f t="shared" ca="1" si="684"/>
        <v>0</v>
      </c>
      <c r="J4847" t="str">
        <f t="shared" ca="1" si="685"/>
        <v>'(more) Simpl. textures'!</v>
      </c>
      <c r="K4847">
        <f t="shared" ca="1" si="686"/>
        <v>0</v>
      </c>
      <c r="N4847" t="str">
        <f t="shared" ca="1" si="687"/>
        <v>D:N</v>
      </c>
      <c r="O4847" t="str">
        <f t="shared" ca="1" si="688"/>
        <v>D7:N7</v>
      </c>
    </row>
    <row r="4848" spans="1:15">
      <c r="A4848" t="str">
        <f t="shared" si="689"/>
        <v>01</v>
      </c>
      <c r="B4848" t="str">
        <f t="shared" ca="1" si="681"/>
        <v>W</v>
      </c>
      <c r="C4848" t="s">
        <v>6180</v>
      </c>
      <c r="D4848" t="s">
        <v>6340</v>
      </c>
      <c r="E4848">
        <f t="shared" ca="1" si="682"/>
        <v>0</v>
      </c>
      <c r="H4848" t="str">
        <f t="shared" ca="1" si="683"/>
        <v>'(more) Simpl. textures'!</v>
      </c>
      <c r="I4848">
        <f t="shared" ca="1" si="684"/>
        <v>0</v>
      </c>
      <c r="J4848" t="str">
        <f t="shared" ca="1" si="685"/>
        <v>'(more) Simpl. textures'!</v>
      </c>
      <c r="K4848">
        <f t="shared" ca="1" si="686"/>
        <v>0</v>
      </c>
      <c r="N4848" t="str">
        <f t="shared" ca="1" si="687"/>
        <v>D:N</v>
      </c>
      <c r="O4848" t="str">
        <f t="shared" ca="1" si="688"/>
        <v>D7:N7</v>
      </c>
    </row>
    <row r="4849" spans="1:15">
      <c r="A4849" t="str">
        <f t="shared" si="689"/>
        <v>01</v>
      </c>
      <c r="B4849" t="str">
        <f t="shared" ca="1" si="681"/>
        <v>W</v>
      </c>
      <c r="C4849" t="s">
        <v>6181</v>
      </c>
      <c r="D4849" t="s">
        <v>6341</v>
      </c>
      <c r="E4849">
        <f t="shared" ca="1" si="682"/>
        <v>0</v>
      </c>
      <c r="H4849" t="str">
        <f t="shared" ca="1" si="683"/>
        <v>'(more) Simpl. textures'!</v>
      </c>
      <c r="I4849">
        <f t="shared" ca="1" si="684"/>
        <v>0</v>
      </c>
      <c r="J4849" t="str">
        <f t="shared" ca="1" si="685"/>
        <v>'(more) Simpl. textures'!</v>
      </c>
      <c r="K4849">
        <f t="shared" ca="1" si="686"/>
        <v>0</v>
      </c>
      <c r="N4849" t="str">
        <f t="shared" ca="1" si="687"/>
        <v>D:N</v>
      </c>
      <c r="O4849" t="str">
        <f t="shared" ca="1" si="688"/>
        <v>D7:N7</v>
      </c>
    </row>
    <row r="4850" spans="1:15">
      <c r="A4850" t="str">
        <f t="shared" si="689"/>
        <v>01</v>
      </c>
      <c r="B4850" t="str">
        <f t="shared" ca="1" si="681"/>
        <v>W</v>
      </c>
      <c r="C4850" t="s">
        <v>6182</v>
      </c>
      <c r="D4850" t="s">
        <v>6342</v>
      </c>
      <c r="E4850">
        <f t="shared" ca="1" si="682"/>
        <v>0</v>
      </c>
      <c r="H4850" t="str">
        <f t="shared" ca="1" si="683"/>
        <v>'(more) Simpl. textures'!</v>
      </c>
      <c r="I4850">
        <f t="shared" ca="1" si="684"/>
        <v>0</v>
      </c>
      <c r="J4850" t="str">
        <f t="shared" ca="1" si="685"/>
        <v>'(more) Simpl. textures'!</v>
      </c>
      <c r="K4850">
        <f t="shared" ca="1" si="686"/>
        <v>0</v>
      </c>
      <c r="N4850" t="str">
        <f t="shared" ca="1" si="687"/>
        <v>D:N</v>
      </c>
      <c r="O4850" t="str">
        <f t="shared" ca="1" si="688"/>
        <v>D7:N7</v>
      </c>
    </row>
    <row r="4851" spans="1:15">
      <c r="A4851" t="str">
        <f t="shared" si="689"/>
        <v>01</v>
      </c>
      <c r="B4851" t="str">
        <f t="shared" ca="1" si="681"/>
        <v>W</v>
      </c>
      <c r="C4851" t="s">
        <v>6183</v>
      </c>
      <c r="D4851" t="s">
        <v>6343</v>
      </c>
      <c r="E4851">
        <f t="shared" ca="1" si="682"/>
        <v>0</v>
      </c>
      <c r="H4851" t="str">
        <f t="shared" ca="1" si="683"/>
        <v>'(more) Simpl. textures'!</v>
      </c>
      <c r="I4851">
        <f t="shared" ca="1" si="684"/>
        <v>0</v>
      </c>
      <c r="J4851" t="str">
        <f t="shared" ca="1" si="685"/>
        <v>'(more) Simpl. textures'!</v>
      </c>
      <c r="K4851">
        <f t="shared" ca="1" si="686"/>
        <v>0</v>
      </c>
      <c r="N4851" t="str">
        <f t="shared" ca="1" si="687"/>
        <v>D:N</v>
      </c>
      <c r="O4851" t="str">
        <f t="shared" ca="1" si="688"/>
        <v>D7:N7</v>
      </c>
    </row>
    <row r="4852" spans="1:15">
      <c r="A4852" t="str">
        <f t="shared" si="689"/>
        <v>01</v>
      </c>
      <c r="B4852" t="str">
        <f t="shared" ca="1" si="681"/>
        <v>W</v>
      </c>
      <c r="C4852" t="s">
        <v>6184</v>
      </c>
      <c r="D4852" t="s">
        <v>6344</v>
      </c>
      <c r="E4852">
        <f t="shared" ca="1" si="682"/>
        <v>0</v>
      </c>
      <c r="H4852" t="str">
        <f t="shared" ca="1" si="683"/>
        <v>'(more) Simpl. textures'!</v>
      </c>
      <c r="I4852">
        <f t="shared" ca="1" si="684"/>
        <v>0</v>
      </c>
      <c r="J4852" t="str">
        <f t="shared" ca="1" si="685"/>
        <v>'(more) Simpl. textures'!</v>
      </c>
      <c r="K4852">
        <f t="shared" ca="1" si="686"/>
        <v>0</v>
      </c>
      <c r="N4852" t="str">
        <f t="shared" ca="1" si="687"/>
        <v>D:N</v>
      </c>
      <c r="O4852" t="str">
        <f t="shared" ca="1" si="688"/>
        <v>D7:N7</v>
      </c>
    </row>
    <row r="4853" spans="1:15">
      <c r="A4853" t="str">
        <f t="shared" si="689"/>
        <v>01</v>
      </c>
      <c r="B4853" t="str">
        <f t="shared" ca="1" si="681"/>
        <v>W</v>
      </c>
      <c r="C4853" t="s">
        <v>6185</v>
      </c>
      <c r="D4853" t="s">
        <v>6345</v>
      </c>
      <c r="E4853">
        <f t="shared" ca="1" si="682"/>
        <v>0</v>
      </c>
      <c r="H4853" t="str">
        <f t="shared" ca="1" si="683"/>
        <v>'(more) Simpl. textures'!</v>
      </c>
      <c r="I4853">
        <f t="shared" ca="1" si="684"/>
        <v>0</v>
      </c>
      <c r="J4853" t="str">
        <f t="shared" ca="1" si="685"/>
        <v>'(more) Simpl. textures'!</v>
      </c>
      <c r="K4853">
        <f t="shared" ca="1" si="686"/>
        <v>0</v>
      </c>
      <c r="N4853" t="str">
        <f t="shared" ca="1" si="687"/>
        <v>D:N</v>
      </c>
      <c r="O4853" t="str">
        <f t="shared" ca="1" si="688"/>
        <v>D7:N7</v>
      </c>
    </row>
    <row r="4854" spans="1:15">
      <c r="A4854" t="str">
        <f t="shared" si="689"/>
        <v>01</v>
      </c>
      <c r="B4854" t="str">
        <f t="shared" ca="1" si="681"/>
        <v>W</v>
      </c>
      <c r="C4854" t="s">
        <v>6186</v>
      </c>
      <c r="D4854" t="s">
        <v>6346</v>
      </c>
      <c r="E4854">
        <f t="shared" ca="1" si="682"/>
        <v>0</v>
      </c>
      <c r="H4854" t="str">
        <f t="shared" ca="1" si="683"/>
        <v>'(more) Simpl. textures'!</v>
      </c>
      <c r="I4854">
        <f t="shared" ca="1" si="684"/>
        <v>0</v>
      </c>
      <c r="J4854" t="str">
        <f t="shared" ca="1" si="685"/>
        <v>'(more) Simpl. textures'!</v>
      </c>
      <c r="K4854">
        <f t="shared" ca="1" si="686"/>
        <v>0</v>
      </c>
      <c r="N4854" t="str">
        <f t="shared" ca="1" si="687"/>
        <v>D:N</v>
      </c>
      <c r="O4854" t="str">
        <f t="shared" ca="1" si="688"/>
        <v>D7:N7</v>
      </c>
    </row>
    <row r="4855" spans="1:15">
      <c r="A4855" t="str">
        <f t="shared" si="689"/>
        <v>01</v>
      </c>
      <c r="B4855" t="str">
        <f t="shared" ca="1" si="681"/>
        <v>W</v>
      </c>
      <c r="C4855" t="s">
        <v>6187</v>
      </c>
      <c r="D4855" t="s">
        <v>6347</v>
      </c>
      <c r="E4855">
        <f t="shared" ca="1" si="682"/>
        <v>0</v>
      </c>
      <c r="H4855" t="str">
        <f t="shared" ca="1" si="683"/>
        <v>'(more) Simpl. textures'!</v>
      </c>
      <c r="I4855">
        <f t="shared" ca="1" si="684"/>
        <v>0</v>
      </c>
      <c r="J4855" t="str">
        <f t="shared" ca="1" si="685"/>
        <v>'(more) Simpl. textures'!</v>
      </c>
      <c r="K4855">
        <f t="shared" ca="1" si="686"/>
        <v>0</v>
      </c>
      <c r="N4855" t="str">
        <f t="shared" ca="1" si="687"/>
        <v>D:N</v>
      </c>
      <c r="O4855" t="str">
        <f t="shared" ca="1" si="688"/>
        <v>D7:N7</v>
      </c>
    </row>
    <row r="4856" spans="1:15">
      <c r="A4856" t="str">
        <f t="shared" si="689"/>
        <v>01</v>
      </c>
      <c r="B4856" t="str">
        <f t="shared" ca="1" si="681"/>
        <v>W</v>
      </c>
      <c r="C4856" t="s">
        <v>6188</v>
      </c>
      <c r="D4856" t="s">
        <v>6348</v>
      </c>
      <c r="E4856">
        <f t="shared" ca="1" si="682"/>
        <v>0</v>
      </c>
      <c r="H4856" t="str">
        <f t="shared" ca="1" si="683"/>
        <v>'(more) Simpl. textures'!</v>
      </c>
      <c r="I4856">
        <f t="shared" ca="1" si="684"/>
        <v>0</v>
      </c>
      <c r="J4856" t="str">
        <f t="shared" ca="1" si="685"/>
        <v>'(more) Simpl. textures'!</v>
      </c>
      <c r="K4856">
        <f t="shared" ca="1" si="686"/>
        <v>0</v>
      </c>
      <c r="N4856" t="str">
        <f t="shared" ca="1" si="687"/>
        <v>D:N</v>
      </c>
      <c r="O4856" t="str">
        <f t="shared" ca="1" si="688"/>
        <v>D7:N7</v>
      </c>
    </row>
    <row r="4857" spans="1:15">
      <c r="A4857" t="str">
        <f t="shared" si="689"/>
        <v>01</v>
      </c>
      <c r="B4857" t="str">
        <f t="shared" ca="1" si="681"/>
        <v>W</v>
      </c>
      <c r="C4857" t="s">
        <v>6189</v>
      </c>
      <c r="D4857" t="s">
        <v>6349</v>
      </c>
      <c r="E4857">
        <f t="shared" ca="1" si="682"/>
        <v>0</v>
      </c>
      <c r="H4857" t="str">
        <f t="shared" ca="1" si="683"/>
        <v>'(more) Simpl. textures'!</v>
      </c>
      <c r="I4857">
        <f t="shared" ca="1" si="684"/>
        <v>0</v>
      </c>
      <c r="J4857" t="str">
        <f t="shared" ca="1" si="685"/>
        <v>'(more) Simpl. textures'!</v>
      </c>
      <c r="K4857">
        <f t="shared" ca="1" si="686"/>
        <v>0</v>
      </c>
      <c r="N4857" t="str">
        <f t="shared" ca="1" si="687"/>
        <v>D:N</v>
      </c>
      <c r="O4857" t="str">
        <f t="shared" ca="1" si="688"/>
        <v>D7:N7</v>
      </c>
    </row>
    <row r="4858" spans="1:15">
      <c r="A4858" t="str">
        <f t="shared" si="689"/>
        <v>01</v>
      </c>
      <c r="B4858" t="str">
        <f t="shared" ca="1" si="681"/>
        <v>W</v>
      </c>
      <c r="C4858" t="s">
        <v>6190</v>
      </c>
      <c r="D4858" t="s">
        <v>6350</v>
      </c>
      <c r="E4858">
        <f t="shared" ca="1" si="682"/>
        <v>0</v>
      </c>
      <c r="H4858" t="str">
        <f t="shared" ca="1" si="683"/>
        <v>'(more) Simpl. textures'!</v>
      </c>
      <c r="I4858">
        <f t="shared" ca="1" si="684"/>
        <v>0</v>
      </c>
      <c r="J4858" t="str">
        <f t="shared" ca="1" si="685"/>
        <v>'(more) Simpl. textures'!</v>
      </c>
      <c r="K4858">
        <f t="shared" ca="1" si="686"/>
        <v>0</v>
      </c>
      <c r="N4858" t="str">
        <f t="shared" ca="1" si="687"/>
        <v>D:N</v>
      </c>
      <c r="O4858" t="str">
        <f t="shared" ca="1" si="688"/>
        <v>D7:N7</v>
      </c>
    </row>
    <row r="4859" spans="1:15">
      <c r="A4859" t="str">
        <f t="shared" si="689"/>
        <v>01</v>
      </c>
      <c r="B4859" t="str">
        <f t="shared" ca="1" si="681"/>
        <v>W</v>
      </c>
      <c r="C4859" t="s">
        <v>6191</v>
      </c>
      <c r="D4859" t="s">
        <v>6351</v>
      </c>
      <c r="E4859">
        <f t="shared" ca="1" si="682"/>
        <v>0</v>
      </c>
      <c r="H4859" t="str">
        <f t="shared" ca="1" si="683"/>
        <v>'(more) Simpl. textures'!</v>
      </c>
      <c r="I4859">
        <f t="shared" ca="1" si="684"/>
        <v>0</v>
      </c>
      <c r="J4859" t="str">
        <f t="shared" ca="1" si="685"/>
        <v>'(more) Simpl. textures'!</v>
      </c>
      <c r="K4859">
        <f t="shared" ca="1" si="686"/>
        <v>0</v>
      </c>
      <c r="N4859" t="str">
        <f t="shared" ca="1" si="687"/>
        <v>D:N</v>
      </c>
      <c r="O4859" t="str">
        <f t="shared" ca="1" si="688"/>
        <v>D7:N7</v>
      </c>
    </row>
    <row r="4860" spans="1:15">
      <c r="A4860" t="str">
        <f t="shared" si="689"/>
        <v>01</v>
      </c>
      <c r="B4860" t="str">
        <f t="shared" ca="1" si="681"/>
        <v>W</v>
      </c>
      <c r="C4860" t="s">
        <v>6192</v>
      </c>
      <c r="D4860" t="s">
        <v>6352</v>
      </c>
      <c r="E4860">
        <f t="shared" ca="1" si="682"/>
        <v>0</v>
      </c>
      <c r="H4860" t="str">
        <f t="shared" ca="1" si="683"/>
        <v>'(more) Simpl. textures'!</v>
      </c>
      <c r="I4860">
        <f t="shared" ca="1" si="684"/>
        <v>0</v>
      </c>
      <c r="J4860" t="str">
        <f t="shared" ca="1" si="685"/>
        <v>'(more) Simpl. textures'!</v>
      </c>
      <c r="K4860">
        <f t="shared" ca="1" si="686"/>
        <v>0</v>
      </c>
      <c r="N4860" t="str">
        <f t="shared" ca="1" si="687"/>
        <v>D:N</v>
      </c>
      <c r="O4860" t="str">
        <f t="shared" ca="1" si="688"/>
        <v>D7:N7</v>
      </c>
    </row>
    <row r="4861" spans="1:15">
      <c r="A4861" t="str">
        <f t="shared" si="689"/>
        <v>01</v>
      </c>
      <c r="B4861" t="str">
        <f t="shared" ca="1" si="681"/>
        <v>W</v>
      </c>
      <c r="C4861" t="s">
        <v>6193</v>
      </c>
      <c r="D4861" t="s">
        <v>6353</v>
      </c>
      <c r="E4861">
        <f t="shared" ca="1" si="682"/>
        <v>0</v>
      </c>
      <c r="H4861" t="str">
        <f t="shared" ca="1" si="683"/>
        <v>'(more) Simpl. textures'!</v>
      </c>
      <c r="I4861">
        <f t="shared" ca="1" si="684"/>
        <v>0</v>
      </c>
      <c r="J4861" t="str">
        <f t="shared" ca="1" si="685"/>
        <v>'(more) Simpl. textures'!</v>
      </c>
      <c r="K4861">
        <f t="shared" ca="1" si="686"/>
        <v>0</v>
      </c>
      <c r="N4861" t="str">
        <f t="shared" ca="1" si="687"/>
        <v>D:N</v>
      </c>
      <c r="O4861" t="str">
        <f t="shared" ca="1" si="688"/>
        <v>D7:N7</v>
      </c>
    </row>
    <row r="4862" spans="1:15">
      <c r="A4862" t="str">
        <f t="shared" si="689"/>
        <v>01</v>
      </c>
      <c r="B4862" t="str">
        <f t="shared" ca="1" si="681"/>
        <v>W</v>
      </c>
      <c r="C4862" t="s">
        <v>6194</v>
      </c>
      <c r="D4862" t="s">
        <v>6354</v>
      </c>
      <c r="E4862">
        <f t="shared" ca="1" si="682"/>
        <v>0</v>
      </c>
      <c r="H4862" t="str">
        <f t="shared" ca="1" si="683"/>
        <v>'(more) Simpl. textures'!</v>
      </c>
      <c r="I4862">
        <f t="shared" ca="1" si="684"/>
        <v>0</v>
      </c>
      <c r="J4862" t="str">
        <f t="shared" ca="1" si="685"/>
        <v>'(more) Simpl. textures'!</v>
      </c>
      <c r="K4862">
        <f t="shared" ca="1" si="686"/>
        <v>0</v>
      </c>
      <c r="N4862" t="str">
        <f t="shared" ca="1" si="687"/>
        <v>D:N</v>
      </c>
      <c r="O4862" t="str">
        <f t="shared" ca="1" si="688"/>
        <v>D7:N7</v>
      </c>
    </row>
    <row r="4863" spans="1:15">
      <c r="A4863" t="str">
        <f t="shared" si="689"/>
        <v>01</v>
      </c>
      <c r="B4863" t="str">
        <f t="shared" ca="1" si="681"/>
        <v>W</v>
      </c>
      <c r="C4863" t="s">
        <v>6195</v>
      </c>
      <c r="D4863" t="s">
        <v>6355</v>
      </c>
      <c r="E4863">
        <f t="shared" ca="1" si="682"/>
        <v>0</v>
      </c>
      <c r="H4863" t="str">
        <f t="shared" ca="1" si="683"/>
        <v>'(more) Simpl. textures'!</v>
      </c>
      <c r="I4863">
        <f t="shared" ca="1" si="684"/>
        <v>0</v>
      </c>
      <c r="J4863" t="str">
        <f t="shared" ca="1" si="685"/>
        <v>'(more) Simpl. textures'!</v>
      </c>
      <c r="K4863">
        <f t="shared" ca="1" si="686"/>
        <v>0</v>
      </c>
      <c r="N4863" t="str">
        <f t="shared" ca="1" si="687"/>
        <v>D:N</v>
      </c>
      <c r="O4863" t="str">
        <f t="shared" ca="1" si="688"/>
        <v>D7:N7</v>
      </c>
    </row>
    <row r="4864" spans="1:15">
      <c r="A4864" t="str">
        <f t="shared" si="689"/>
        <v>01</v>
      </c>
      <c r="B4864" t="str">
        <f t="shared" ca="1" si="681"/>
        <v>W</v>
      </c>
      <c r="C4864" t="s">
        <v>6196</v>
      </c>
      <c r="D4864" t="s">
        <v>6356</v>
      </c>
      <c r="E4864">
        <f t="shared" ca="1" si="682"/>
        <v>0</v>
      </c>
      <c r="H4864" t="str">
        <f t="shared" ca="1" si="683"/>
        <v>'(more) Simpl. textures'!</v>
      </c>
      <c r="I4864">
        <f t="shared" ca="1" si="684"/>
        <v>0</v>
      </c>
      <c r="J4864" t="str">
        <f t="shared" ca="1" si="685"/>
        <v>'(more) Simpl. textures'!</v>
      </c>
      <c r="K4864">
        <f t="shared" ca="1" si="686"/>
        <v>0</v>
      </c>
      <c r="N4864" t="str">
        <f t="shared" ca="1" si="687"/>
        <v>D:N</v>
      </c>
      <c r="O4864" t="str">
        <f t="shared" ca="1" si="688"/>
        <v>D7:N7</v>
      </c>
    </row>
    <row r="4865" spans="1:15">
      <c r="A4865" t="str">
        <f t="shared" si="689"/>
        <v>01</v>
      </c>
      <c r="B4865" t="str">
        <f t="shared" ca="1" si="681"/>
        <v>W</v>
      </c>
      <c r="C4865" t="s">
        <v>6197</v>
      </c>
      <c r="D4865" t="s">
        <v>6357</v>
      </c>
      <c r="E4865">
        <f t="shared" ca="1" si="682"/>
        <v>0</v>
      </c>
      <c r="H4865" t="str">
        <f t="shared" ca="1" si="683"/>
        <v>'(more) Simpl. textures'!</v>
      </c>
      <c r="I4865">
        <f t="shared" ca="1" si="684"/>
        <v>0</v>
      </c>
      <c r="J4865" t="str">
        <f t="shared" ca="1" si="685"/>
        <v>'(more) Simpl. textures'!</v>
      </c>
      <c r="K4865">
        <f t="shared" ca="1" si="686"/>
        <v>0</v>
      </c>
      <c r="N4865" t="str">
        <f t="shared" ca="1" si="687"/>
        <v>D:N</v>
      </c>
      <c r="O4865" t="str">
        <f t="shared" ca="1" si="688"/>
        <v>D7:N7</v>
      </c>
    </row>
    <row r="4866" spans="1:15">
      <c r="A4866" t="str">
        <f t="shared" si="689"/>
        <v>01</v>
      </c>
      <c r="B4866" t="str">
        <f t="shared" ca="1" si="681"/>
        <v>W</v>
      </c>
      <c r="C4866" t="s">
        <v>6198</v>
      </c>
      <c r="D4866" t="s">
        <v>6358</v>
      </c>
      <c r="E4866">
        <f t="shared" ca="1" si="682"/>
        <v>0</v>
      </c>
      <c r="H4866" t="str">
        <f t="shared" ca="1" si="683"/>
        <v>'(more) Simpl. textures'!</v>
      </c>
      <c r="I4866">
        <f t="shared" ca="1" si="684"/>
        <v>0</v>
      </c>
      <c r="J4866" t="str">
        <f t="shared" ca="1" si="685"/>
        <v>'(more) Simpl. textures'!</v>
      </c>
      <c r="K4866">
        <f t="shared" ca="1" si="686"/>
        <v>0</v>
      </c>
      <c r="N4866" t="str">
        <f t="shared" ca="1" si="687"/>
        <v>D:N</v>
      </c>
      <c r="O4866" t="str">
        <f t="shared" ca="1" si="688"/>
        <v>D7:N7</v>
      </c>
    </row>
    <row r="4867" spans="1:15">
      <c r="A4867" t="str">
        <f t="shared" si="689"/>
        <v>01</v>
      </c>
      <c r="B4867" t="str">
        <f t="shared" ca="1" si="681"/>
        <v>W</v>
      </c>
      <c r="C4867" t="s">
        <v>6199</v>
      </c>
      <c r="D4867" t="s">
        <v>6359</v>
      </c>
      <c r="E4867">
        <f t="shared" ca="1" si="682"/>
        <v>0</v>
      </c>
      <c r="H4867" t="str">
        <f t="shared" ca="1" si="683"/>
        <v>'(more) Simpl. textures'!</v>
      </c>
      <c r="I4867">
        <f t="shared" ca="1" si="684"/>
        <v>0</v>
      </c>
      <c r="J4867" t="str">
        <f t="shared" ca="1" si="685"/>
        <v>'(more) Simpl. textures'!</v>
      </c>
      <c r="K4867">
        <f t="shared" ca="1" si="686"/>
        <v>0</v>
      </c>
      <c r="N4867" t="str">
        <f t="shared" ca="1" si="687"/>
        <v>D:N</v>
      </c>
      <c r="O4867" t="str">
        <f t="shared" ca="1" si="688"/>
        <v>D7:N7</v>
      </c>
    </row>
    <row r="4868" spans="1:15">
      <c r="A4868" t="str">
        <f t="shared" si="689"/>
        <v>01</v>
      </c>
      <c r="B4868" t="str">
        <f t="shared" ca="1" si="681"/>
        <v>W</v>
      </c>
      <c r="C4868" t="s">
        <v>6200</v>
      </c>
      <c r="D4868" t="s">
        <v>6360</v>
      </c>
      <c r="E4868">
        <f t="shared" ca="1" si="682"/>
        <v>0</v>
      </c>
      <c r="H4868" t="str">
        <f t="shared" ca="1" si="683"/>
        <v>'(more) Simpl. textures'!</v>
      </c>
      <c r="I4868">
        <f t="shared" ca="1" si="684"/>
        <v>0</v>
      </c>
      <c r="J4868" t="str">
        <f t="shared" ca="1" si="685"/>
        <v>'(more) Simpl. textures'!</v>
      </c>
      <c r="K4868">
        <f t="shared" ca="1" si="686"/>
        <v>0</v>
      </c>
      <c r="N4868" t="str">
        <f t="shared" ca="1" si="687"/>
        <v>D:N</v>
      </c>
      <c r="O4868" t="str">
        <f t="shared" ca="1" si="688"/>
        <v>D7:N7</v>
      </c>
    </row>
    <row r="4869" spans="1:15">
      <c r="A4869" t="str">
        <f t="shared" si="689"/>
        <v>01</v>
      </c>
      <c r="B4869" t="str">
        <f t="shared" ca="1" si="681"/>
        <v>W</v>
      </c>
      <c r="C4869" t="s">
        <v>6201</v>
      </c>
      <c r="D4869" t="s">
        <v>6361</v>
      </c>
      <c r="E4869">
        <f t="shared" ca="1" si="682"/>
        <v>0</v>
      </c>
      <c r="H4869" t="str">
        <f t="shared" ca="1" si="683"/>
        <v>'(more) Simpl. textures'!</v>
      </c>
      <c r="I4869">
        <f t="shared" ca="1" si="684"/>
        <v>0</v>
      </c>
      <c r="J4869" t="str">
        <f t="shared" ca="1" si="685"/>
        <v>'(more) Simpl. textures'!</v>
      </c>
      <c r="K4869">
        <f t="shared" ca="1" si="686"/>
        <v>0</v>
      </c>
      <c r="N4869" t="str">
        <f t="shared" ca="1" si="687"/>
        <v>D:N</v>
      </c>
      <c r="O4869" t="str">
        <f t="shared" ca="1" si="688"/>
        <v>D7:N7</v>
      </c>
    </row>
    <row r="4870" spans="1:15">
      <c r="A4870" t="str">
        <f t="shared" si="689"/>
        <v>01</v>
      </c>
      <c r="B4870" t="str">
        <f t="shared" ca="1" si="681"/>
        <v>W</v>
      </c>
      <c r="C4870" t="s">
        <v>6202</v>
      </c>
      <c r="D4870" t="s">
        <v>6362</v>
      </c>
      <c r="E4870">
        <f t="shared" ca="1" si="682"/>
        <v>0</v>
      </c>
      <c r="H4870" t="str">
        <f t="shared" ca="1" si="683"/>
        <v>'(more) Simpl. textures'!</v>
      </c>
      <c r="I4870">
        <f t="shared" ca="1" si="684"/>
        <v>0</v>
      </c>
      <c r="J4870" t="str">
        <f t="shared" ca="1" si="685"/>
        <v>'(more) Simpl. textures'!</v>
      </c>
      <c r="K4870">
        <f t="shared" ca="1" si="686"/>
        <v>0</v>
      </c>
      <c r="N4870" t="str">
        <f t="shared" ca="1" si="687"/>
        <v>D:N</v>
      </c>
      <c r="O4870" t="str">
        <f t="shared" ca="1" si="688"/>
        <v>D7:N7</v>
      </c>
    </row>
    <row r="4871" spans="1:15">
      <c r="A4871" t="str">
        <f t="shared" si="689"/>
        <v>01</v>
      </c>
      <c r="B4871" t="str">
        <f t="shared" ca="1" si="681"/>
        <v>W</v>
      </c>
      <c r="C4871" t="s">
        <v>6203</v>
      </c>
      <c r="D4871" t="s">
        <v>6363</v>
      </c>
      <c r="E4871">
        <f t="shared" ca="1" si="682"/>
        <v>0</v>
      </c>
      <c r="H4871" t="str">
        <f t="shared" ca="1" si="683"/>
        <v>'(more) Simpl. textures'!</v>
      </c>
      <c r="I4871">
        <f t="shared" ca="1" si="684"/>
        <v>0</v>
      </c>
      <c r="J4871" t="str">
        <f t="shared" ca="1" si="685"/>
        <v>'(more) Simpl. textures'!</v>
      </c>
      <c r="K4871">
        <f t="shared" ca="1" si="686"/>
        <v>0</v>
      </c>
      <c r="N4871" t="str">
        <f t="shared" ca="1" si="687"/>
        <v>D:N</v>
      </c>
      <c r="O4871" t="str">
        <f t="shared" ca="1" si="688"/>
        <v>D7:N7</v>
      </c>
    </row>
    <row r="4872" spans="1:15">
      <c r="A4872" t="str">
        <f t="shared" si="689"/>
        <v>01</v>
      </c>
      <c r="B4872" t="str">
        <f t="shared" ca="1" si="681"/>
        <v>W</v>
      </c>
      <c r="C4872" t="s">
        <v>6204</v>
      </c>
      <c r="D4872" t="s">
        <v>6364</v>
      </c>
      <c r="E4872">
        <f t="shared" ca="1" si="682"/>
        <v>0</v>
      </c>
      <c r="H4872" t="str">
        <f t="shared" ca="1" si="683"/>
        <v>'(more) Simpl. textures'!</v>
      </c>
      <c r="I4872">
        <f t="shared" ca="1" si="684"/>
        <v>0</v>
      </c>
      <c r="J4872" t="str">
        <f t="shared" ca="1" si="685"/>
        <v>'(more) Simpl. textures'!</v>
      </c>
      <c r="K4872">
        <f t="shared" ca="1" si="686"/>
        <v>0</v>
      </c>
      <c r="N4872" t="str">
        <f t="shared" ca="1" si="687"/>
        <v>D:N</v>
      </c>
      <c r="O4872" t="str">
        <f t="shared" ca="1" si="688"/>
        <v>D7:N7</v>
      </c>
    </row>
    <row r="4873" spans="1:15">
      <c r="A4873" t="str">
        <f t="shared" si="689"/>
        <v>01</v>
      </c>
      <c r="B4873" t="str">
        <f t="shared" ca="1" si="681"/>
        <v>W</v>
      </c>
      <c r="C4873" t="s">
        <v>6205</v>
      </c>
      <c r="D4873" t="s">
        <v>6365</v>
      </c>
      <c r="E4873">
        <f t="shared" ca="1" si="682"/>
        <v>0</v>
      </c>
      <c r="H4873" t="str">
        <f t="shared" ca="1" si="683"/>
        <v>'(more) Simpl. textures'!</v>
      </c>
      <c r="I4873">
        <f t="shared" ca="1" si="684"/>
        <v>0</v>
      </c>
      <c r="J4873" t="str">
        <f t="shared" ca="1" si="685"/>
        <v>'(more) Simpl. textures'!</v>
      </c>
      <c r="K4873">
        <f t="shared" ca="1" si="686"/>
        <v>0</v>
      </c>
      <c r="N4873" t="str">
        <f t="shared" ca="1" si="687"/>
        <v>D:N</v>
      </c>
      <c r="O4873" t="str">
        <f t="shared" ca="1" si="688"/>
        <v>D7:N7</v>
      </c>
    </row>
    <row r="4874" spans="1:15">
      <c r="A4874" t="str">
        <f t="shared" si="689"/>
        <v>01</v>
      </c>
      <c r="B4874" t="str">
        <f t="shared" ca="1" si="681"/>
        <v>W</v>
      </c>
      <c r="C4874" t="s">
        <v>6206</v>
      </c>
      <c r="D4874" t="s">
        <v>6366</v>
      </c>
      <c r="E4874">
        <f t="shared" ca="1" si="682"/>
        <v>0</v>
      </c>
      <c r="H4874" t="str">
        <f t="shared" ca="1" si="683"/>
        <v>'(more) Simpl. textures'!</v>
      </c>
      <c r="I4874">
        <f t="shared" ca="1" si="684"/>
        <v>0</v>
      </c>
      <c r="J4874" t="str">
        <f t="shared" ca="1" si="685"/>
        <v>'(more) Simpl. textures'!</v>
      </c>
      <c r="K4874">
        <f t="shared" ca="1" si="686"/>
        <v>0</v>
      </c>
      <c r="N4874" t="str">
        <f t="shared" ca="1" si="687"/>
        <v>D:N</v>
      </c>
      <c r="O4874" t="str">
        <f t="shared" ca="1" si="688"/>
        <v>D7:N7</v>
      </c>
    </row>
    <row r="4875" spans="1:15">
      <c r="A4875" t="str">
        <f t="shared" si="689"/>
        <v>01</v>
      </c>
      <c r="B4875" t="str">
        <f t="shared" ref="B4875:B4938" ca="1" si="690">VLOOKUP(H4875,$A$1:$K$3,11,FALSE)</f>
        <v>W</v>
      </c>
      <c r="C4875" t="s">
        <v>6207</v>
      </c>
      <c r="D4875" t="s">
        <v>6367</v>
      </c>
      <c r="E4875">
        <f t="shared" ref="E4875:E4938" ca="1" si="691">IFERROR(VLOOKUP(C4875,INDIRECT($H4875&amp;$N4875),MATCH($A4875,INDIRECT($H4875&amp;$O4875),0),FALSE),0)</f>
        <v>0</v>
      </c>
      <c r="H4875" t="str">
        <f t="shared" ref="H4875:H4938" ca="1" si="692">IF(I4875&lt;&gt;0,I4875,IF(J4875&lt;&gt;0,J4875,K4875))</f>
        <v>'(more) Simpl. textures'!</v>
      </c>
      <c r="I4875">
        <f t="shared" ref="I4875:I4938" ca="1" si="693">IF(IFERROR(VLOOKUP(C4875,INDIRECT($G$5&amp;"D:D"),1,FALSE),0)&lt;&gt;0,I$9,0)</f>
        <v>0</v>
      </c>
      <c r="J4875" t="str">
        <f t="shared" ref="J4875:J4938" ca="1" si="694">IF(IFERROR(VLOOKUP(C4875,INDIRECT($G$6&amp;"D:D"),1,FALSE),0)&lt;&gt;0,J$9,0)</f>
        <v>'(more) Simpl. textures'!</v>
      </c>
      <c r="K4875">
        <f t="shared" ref="K4875:K4938" ca="1" si="695">IF(IFERROR(VLOOKUP($C4875,INDIRECT($G$7&amp;"d:d"),1,FALSE),0)&lt;&gt;0,K$9,0)</f>
        <v>0</v>
      </c>
      <c r="N4875" t="str">
        <f t="shared" ref="N4875:N4938" ca="1" si="696">VLOOKUP($H4875,$G$5:$I$7,2,FALSE)</f>
        <v>D:N</v>
      </c>
      <c r="O4875" t="str">
        <f t="shared" ref="O4875:O4938" ca="1" si="697">VLOOKUP($H4875,$G$5:$I$7,3,FALSE)</f>
        <v>D7:N7</v>
      </c>
    </row>
    <row r="4876" spans="1:15">
      <c r="A4876" t="str">
        <f t="shared" si="689"/>
        <v>01</v>
      </c>
      <c r="B4876" t="str">
        <f t="shared" ca="1" si="690"/>
        <v>W</v>
      </c>
      <c r="C4876" t="s">
        <v>6208</v>
      </c>
      <c r="D4876" t="s">
        <v>6368</v>
      </c>
      <c r="E4876">
        <f t="shared" ca="1" si="691"/>
        <v>0</v>
      </c>
      <c r="H4876" t="str">
        <f t="shared" ca="1" si="692"/>
        <v>'(more) Simpl. textures'!</v>
      </c>
      <c r="I4876">
        <f t="shared" ca="1" si="693"/>
        <v>0</v>
      </c>
      <c r="J4876" t="str">
        <f t="shared" ca="1" si="694"/>
        <v>'(more) Simpl. textures'!</v>
      </c>
      <c r="K4876">
        <f t="shared" ca="1" si="695"/>
        <v>0</v>
      </c>
      <c r="N4876" t="str">
        <f t="shared" ca="1" si="696"/>
        <v>D:N</v>
      </c>
      <c r="O4876" t="str">
        <f t="shared" ca="1" si="697"/>
        <v>D7:N7</v>
      </c>
    </row>
    <row r="4877" spans="1:15">
      <c r="A4877" t="str">
        <f t="shared" si="689"/>
        <v>01</v>
      </c>
      <c r="B4877" t="str">
        <f t="shared" ca="1" si="690"/>
        <v>W</v>
      </c>
      <c r="C4877" t="s">
        <v>6209</v>
      </c>
      <c r="D4877" t="s">
        <v>6369</v>
      </c>
      <c r="E4877">
        <f t="shared" ca="1" si="691"/>
        <v>0</v>
      </c>
      <c r="H4877" t="str">
        <f t="shared" ca="1" si="692"/>
        <v>'(more) Simpl. textures'!</v>
      </c>
      <c r="I4877">
        <f t="shared" ca="1" si="693"/>
        <v>0</v>
      </c>
      <c r="J4877" t="str">
        <f t="shared" ca="1" si="694"/>
        <v>'(more) Simpl. textures'!</v>
      </c>
      <c r="K4877">
        <f t="shared" ca="1" si="695"/>
        <v>0</v>
      </c>
      <c r="N4877" t="str">
        <f t="shared" ca="1" si="696"/>
        <v>D:N</v>
      </c>
      <c r="O4877" t="str">
        <f t="shared" ca="1" si="697"/>
        <v>D7:N7</v>
      </c>
    </row>
    <row r="4878" spans="1:15">
      <c r="A4878" t="str">
        <f t="shared" si="689"/>
        <v>01</v>
      </c>
      <c r="B4878" t="str">
        <f t="shared" ca="1" si="690"/>
        <v>W</v>
      </c>
      <c r="C4878" t="s">
        <v>6210</v>
      </c>
      <c r="D4878" t="s">
        <v>6370</v>
      </c>
      <c r="E4878">
        <f t="shared" ca="1" si="691"/>
        <v>0</v>
      </c>
      <c r="H4878" t="str">
        <f t="shared" ca="1" si="692"/>
        <v>'(more) Simpl. textures'!</v>
      </c>
      <c r="I4878">
        <f t="shared" ca="1" si="693"/>
        <v>0</v>
      </c>
      <c r="J4878" t="str">
        <f t="shared" ca="1" si="694"/>
        <v>'(more) Simpl. textures'!</v>
      </c>
      <c r="K4878">
        <f t="shared" ca="1" si="695"/>
        <v>0</v>
      </c>
      <c r="N4878" t="str">
        <f t="shared" ca="1" si="696"/>
        <v>D:N</v>
      </c>
      <c r="O4878" t="str">
        <f t="shared" ca="1" si="697"/>
        <v>D7:N7</v>
      </c>
    </row>
    <row r="4879" spans="1:15">
      <c r="A4879" t="str">
        <f t="shared" si="689"/>
        <v>01</v>
      </c>
      <c r="B4879" t="str">
        <f t="shared" ca="1" si="690"/>
        <v>W</v>
      </c>
      <c r="C4879" t="s">
        <v>6211</v>
      </c>
      <c r="D4879" t="s">
        <v>6371</v>
      </c>
      <c r="E4879">
        <f t="shared" ca="1" si="691"/>
        <v>0</v>
      </c>
      <c r="H4879" t="str">
        <f t="shared" ca="1" si="692"/>
        <v>'(more) Simpl. textures'!</v>
      </c>
      <c r="I4879">
        <f t="shared" ca="1" si="693"/>
        <v>0</v>
      </c>
      <c r="J4879" t="str">
        <f t="shared" ca="1" si="694"/>
        <v>'(more) Simpl. textures'!</v>
      </c>
      <c r="K4879">
        <f t="shared" ca="1" si="695"/>
        <v>0</v>
      </c>
      <c r="N4879" t="str">
        <f t="shared" ca="1" si="696"/>
        <v>D:N</v>
      </c>
      <c r="O4879" t="str">
        <f t="shared" ca="1" si="697"/>
        <v>D7:N7</v>
      </c>
    </row>
    <row r="4880" spans="1:15">
      <c r="A4880" t="str">
        <f t="shared" si="689"/>
        <v>01</v>
      </c>
      <c r="B4880" t="str">
        <f t="shared" ca="1" si="690"/>
        <v>W</v>
      </c>
      <c r="C4880" t="s">
        <v>6212</v>
      </c>
      <c r="D4880" t="s">
        <v>6372</v>
      </c>
      <c r="E4880">
        <f t="shared" ca="1" si="691"/>
        <v>0</v>
      </c>
      <c r="H4880" t="str">
        <f t="shared" ca="1" si="692"/>
        <v>'(more) Simpl. textures'!</v>
      </c>
      <c r="I4880">
        <f t="shared" ca="1" si="693"/>
        <v>0</v>
      </c>
      <c r="J4880" t="str">
        <f t="shared" ca="1" si="694"/>
        <v>'(more) Simpl. textures'!</v>
      </c>
      <c r="K4880">
        <f t="shared" ca="1" si="695"/>
        <v>0</v>
      </c>
      <c r="N4880" t="str">
        <f t="shared" ca="1" si="696"/>
        <v>D:N</v>
      </c>
      <c r="O4880" t="str">
        <f t="shared" ca="1" si="697"/>
        <v>D7:N7</v>
      </c>
    </row>
    <row r="4881" spans="1:15">
      <c r="A4881" t="str">
        <f t="shared" ref="A4881:A4944" si="698">MID(D4881,LEN(C4881)+2,LEN(D4881)-LEN(C4881))</f>
        <v>01</v>
      </c>
      <c r="B4881" t="str">
        <f t="shared" ca="1" si="690"/>
        <v>W</v>
      </c>
      <c r="C4881" t="s">
        <v>6213</v>
      </c>
      <c r="D4881" t="s">
        <v>6373</v>
      </c>
      <c r="E4881">
        <f t="shared" ca="1" si="691"/>
        <v>0</v>
      </c>
      <c r="H4881" t="str">
        <f t="shared" ca="1" si="692"/>
        <v>'(more) Simpl. textures'!</v>
      </c>
      <c r="I4881">
        <f t="shared" ca="1" si="693"/>
        <v>0</v>
      </c>
      <c r="J4881" t="str">
        <f t="shared" ca="1" si="694"/>
        <v>'(more) Simpl. textures'!</v>
      </c>
      <c r="K4881">
        <f t="shared" ca="1" si="695"/>
        <v>0</v>
      </c>
      <c r="N4881" t="str">
        <f t="shared" ca="1" si="696"/>
        <v>D:N</v>
      </c>
      <c r="O4881" t="str">
        <f t="shared" ca="1" si="697"/>
        <v>D7:N7</v>
      </c>
    </row>
    <row r="4882" spans="1:15">
      <c r="A4882" t="str">
        <f t="shared" si="698"/>
        <v>01</v>
      </c>
      <c r="B4882" t="str">
        <f t="shared" ca="1" si="690"/>
        <v>W</v>
      </c>
      <c r="C4882" t="s">
        <v>6214</v>
      </c>
      <c r="D4882" t="s">
        <v>6374</v>
      </c>
      <c r="E4882">
        <f t="shared" ca="1" si="691"/>
        <v>0</v>
      </c>
      <c r="H4882" t="str">
        <f t="shared" ca="1" si="692"/>
        <v>'(more) Simpl. textures'!</v>
      </c>
      <c r="I4882">
        <f t="shared" ca="1" si="693"/>
        <v>0</v>
      </c>
      <c r="J4882" t="str">
        <f t="shared" ca="1" si="694"/>
        <v>'(more) Simpl. textures'!</v>
      </c>
      <c r="K4882">
        <f t="shared" ca="1" si="695"/>
        <v>0</v>
      </c>
      <c r="N4882" t="str">
        <f t="shared" ca="1" si="696"/>
        <v>D:N</v>
      </c>
      <c r="O4882" t="str">
        <f t="shared" ca="1" si="697"/>
        <v>D7:N7</v>
      </c>
    </row>
    <row r="4883" spans="1:15">
      <c r="A4883" t="str">
        <f t="shared" si="698"/>
        <v>01</v>
      </c>
      <c r="B4883" t="str">
        <f t="shared" ca="1" si="690"/>
        <v>W</v>
      </c>
      <c r="C4883" t="s">
        <v>6215</v>
      </c>
      <c r="D4883" t="s">
        <v>6375</v>
      </c>
      <c r="E4883">
        <f t="shared" ca="1" si="691"/>
        <v>0</v>
      </c>
      <c r="H4883" t="str">
        <f t="shared" ca="1" si="692"/>
        <v>'(more) Simpl. textures'!</v>
      </c>
      <c r="I4883">
        <f t="shared" ca="1" si="693"/>
        <v>0</v>
      </c>
      <c r="J4883" t="str">
        <f t="shared" ca="1" si="694"/>
        <v>'(more) Simpl. textures'!</v>
      </c>
      <c r="K4883">
        <f t="shared" ca="1" si="695"/>
        <v>0</v>
      </c>
      <c r="N4883" t="str">
        <f t="shared" ca="1" si="696"/>
        <v>D:N</v>
      </c>
      <c r="O4883" t="str">
        <f t="shared" ca="1" si="697"/>
        <v>D7:N7</v>
      </c>
    </row>
    <row r="4884" spans="1:15">
      <c r="A4884" t="str">
        <f t="shared" si="698"/>
        <v>01</v>
      </c>
      <c r="B4884" t="str">
        <f t="shared" ca="1" si="690"/>
        <v>W</v>
      </c>
      <c r="C4884" t="s">
        <v>6216</v>
      </c>
      <c r="D4884" t="s">
        <v>6376</v>
      </c>
      <c r="E4884">
        <f t="shared" ca="1" si="691"/>
        <v>0</v>
      </c>
      <c r="H4884" t="str">
        <f t="shared" ca="1" si="692"/>
        <v>'(more) Simpl. textures'!</v>
      </c>
      <c r="I4884">
        <f t="shared" ca="1" si="693"/>
        <v>0</v>
      </c>
      <c r="J4884" t="str">
        <f t="shared" ca="1" si="694"/>
        <v>'(more) Simpl. textures'!</v>
      </c>
      <c r="K4884">
        <f t="shared" ca="1" si="695"/>
        <v>0</v>
      </c>
      <c r="N4884" t="str">
        <f t="shared" ca="1" si="696"/>
        <v>D:N</v>
      </c>
      <c r="O4884" t="str">
        <f t="shared" ca="1" si="697"/>
        <v>D7:N7</v>
      </c>
    </row>
    <row r="4885" spans="1:15">
      <c r="A4885" t="str">
        <f t="shared" si="698"/>
        <v>01</v>
      </c>
      <c r="B4885" t="str">
        <f t="shared" ca="1" si="690"/>
        <v>W</v>
      </c>
      <c r="C4885" t="s">
        <v>6217</v>
      </c>
      <c r="D4885" t="s">
        <v>6377</v>
      </c>
      <c r="E4885">
        <f t="shared" ca="1" si="691"/>
        <v>0</v>
      </c>
      <c r="H4885" t="str">
        <f t="shared" ca="1" si="692"/>
        <v>'(more) Simpl. textures'!</v>
      </c>
      <c r="I4885">
        <f t="shared" ca="1" si="693"/>
        <v>0</v>
      </c>
      <c r="J4885" t="str">
        <f t="shared" ca="1" si="694"/>
        <v>'(more) Simpl. textures'!</v>
      </c>
      <c r="K4885">
        <f t="shared" ca="1" si="695"/>
        <v>0</v>
      </c>
      <c r="N4885" t="str">
        <f t="shared" ca="1" si="696"/>
        <v>D:N</v>
      </c>
      <c r="O4885" t="str">
        <f t="shared" ca="1" si="697"/>
        <v>D7:N7</v>
      </c>
    </row>
    <row r="4886" spans="1:15">
      <c r="A4886" t="str">
        <f t="shared" si="698"/>
        <v>01</v>
      </c>
      <c r="B4886" t="str">
        <f t="shared" ca="1" si="690"/>
        <v>W</v>
      </c>
      <c r="C4886" t="s">
        <v>6218</v>
      </c>
      <c r="D4886" t="s">
        <v>6378</v>
      </c>
      <c r="E4886">
        <f t="shared" ca="1" si="691"/>
        <v>0</v>
      </c>
      <c r="H4886" t="str">
        <f t="shared" ca="1" si="692"/>
        <v>'(more) Simpl. textures'!</v>
      </c>
      <c r="I4886">
        <f t="shared" ca="1" si="693"/>
        <v>0</v>
      </c>
      <c r="J4886" t="str">
        <f t="shared" ca="1" si="694"/>
        <v>'(more) Simpl. textures'!</v>
      </c>
      <c r="K4886">
        <f t="shared" ca="1" si="695"/>
        <v>0</v>
      </c>
      <c r="N4886" t="str">
        <f t="shared" ca="1" si="696"/>
        <v>D:N</v>
      </c>
      <c r="O4886" t="str">
        <f t="shared" ca="1" si="697"/>
        <v>D7:N7</v>
      </c>
    </row>
    <row r="4887" spans="1:15">
      <c r="A4887" t="str">
        <f t="shared" si="698"/>
        <v>01</v>
      </c>
      <c r="B4887" t="str">
        <f t="shared" ca="1" si="690"/>
        <v>W</v>
      </c>
      <c r="C4887" t="s">
        <v>6219</v>
      </c>
      <c r="D4887" t="s">
        <v>6379</v>
      </c>
      <c r="E4887">
        <f t="shared" ca="1" si="691"/>
        <v>0</v>
      </c>
      <c r="H4887" t="str">
        <f t="shared" ca="1" si="692"/>
        <v>'(more) Simpl. textures'!</v>
      </c>
      <c r="I4887">
        <f t="shared" ca="1" si="693"/>
        <v>0</v>
      </c>
      <c r="J4887" t="str">
        <f t="shared" ca="1" si="694"/>
        <v>'(more) Simpl. textures'!</v>
      </c>
      <c r="K4887">
        <f t="shared" ca="1" si="695"/>
        <v>0</v>
      </c>
      <c r="N4887" t="str">
        <f t="shared" ca="1" si="696"/>
        <v>D:N</v>
      </c>
      <c r="O4887" t="str">
        <f t="shared" ca="1" si="697"/>
        <v>D7:N7</v>
      </c>
    </row>
    <row r="4888" spans="1:15">
      <c r="A4888" t="str">
        <f t="shared" si="698"/>
        <v>01</v>
      </c>
      <c r="B4888" t="str">
        <f t="shared" ca="1" si="690"/>
        <v>W</v>
      </c>
      <c r="C4888" t="s">
        <v>6220</v>
      </c>
      <c r="D4888" t="s">
        <v>6380</v>
      </c>
      <c r="E4888">
        <f t="shared" ca="1" si="691"/>
        <v>0</v>
      </c>
      <c r="H4888" t="str">
        <f t="shared" ca="1" si="692"/>
        <v>'(more) Simpl. textures'!</v>
      </c>
      <c r="I4888">
        <f t="shared" ca="1" si="693"/>
        <v>0</v>
      </c>
      <c r="J4888" t="str">
        <f t="shared" ca="1" si="694"/>
        <v>'(more) Simpl. textures'!</v>
      </c>
      <c r="K4888">
        <f t="shared" ca="1" si="695"/>
        <v>0</v>
      </c>
      <c r="N4888" t="str">
        <f t="shared" ca="1" si="696"/>
        <v>D:N</v>
      </c>
      <c r="O4888" t="str">
        <f t="shared" ca="1" si="697"/>
        <v>D7:N7</v>
      </c>
    </row>
    <row r="4889" spans="1:15">
      <c r="A4889" t="str">
        <f t="shared" si="698"/>
        <v>01</v>
      </c>
      <c r="B4889" t="str">
        <f t="shared" ca="1" si="690"/>
        <v>W</v>
      </c>
      <c r="C4889" t="s">
        <v>6221</v>
      </c>
      <c r="D4889" t="s">
        <v>6381</v>
      </c>
      <c r="E4889">
        <f t="shared" ca="1" si="691"/>
        <v>0</v>
      </c>
      <c r="H4889" t="str">
        <f t="shared" ca="1" si="692"/>
        <v>'(more) Simpl. textures'!</v>
      </c>
      <c r="I4889">
        <f t="shared" ca="1" si="693"/>
        <v>0</v>
      </c>
      <c r="J4889" t="str">
        <f t="shared" ca="1" si="694"/>
        <v>'(more) Simpl. textures'!</v>
      </c>
      <c r="K4889">
        <f t="shared" ca="1" si="695"/>
        <v>0</v>
      </c>
      <c r="N4889" t="str">
        <f t="shared" ca="1" si="696"/>
        <v>D:N</v>
      </c>
      <c r="O4889" t="str">
        <f t="shared" ca="1" si="697"/>
        <v>D7:N7</v>
      </c>
    </row>
    <row r="4890" spans="1:15">
      <c r="A4890" t="str">
        <f t="shared" si="698"/>
        <v>01</v>
      </c>
      <c r="B4890" t="str">
        <f t="shared" ca="1" si="690"/>
        <v>W</v>
      </c>
      <c r="C4890" t="s">
        <v>6222</v>
      </c>
      <c r="D4890" t="s">
        <v>6382</v>
      </c>
      <c r="E4890">
        <f t="shared" ca="1" si="691"/>
        <v>0</v>
      </c>
      <c r="H4890" t="str">
        <f t="shared" ca="1" si="692"/>
        <v>'(more) Simpl. textures'!</v>
      </c>
      <c r="I4890">
        <f t="shared" ca="1" si="693"/>
        <v>0</v>
      </c>
      <c r="J4890" t="str">
        <f t="shared" ca="1" si="694"/>
        <v>'(more) Simpl. textures'!</v>
      </c>
      <c r="K4890">
        <f t="shared" ca="1" si="695"/>
        <v>0</v>
      </c>
      <c r="N4890" t="str">
        <f t="shared" ca="1" si="696"/>
        <v>D:N</v>
      </c>
      <c r="O4890" t="str">
        <f t="shared" ca="1" si="697"/>
        <v>D7:N7</v>
      </c>
    </row>
    <row r="4891" spans="1:15">
      <c r="A4891" t="str">
        <f t="shared" si="698"/>
        <v>01</v>
      </c>
      <c r="B4891" t="str">
        <f t="shared" ca="1" si="690"/>
        <v>W</v>
      </c>
      <c r="C4891" t="s">
        <v>6223</v>
      </c>
      <c r="D4891" t="s">
        <v>6383</v>
      </c>
      <c r="E4891">
        <f t="shared" ca="1" si="691"/>
        <v>0</v>
      </c>
      <c r="H4891" t="str">
        <f t="shared" ca="1" si="692"/>
        <v>'(more) Simpl. textures'!</v>
      </c>
      <c r="I4891">
        <f t="shared" ca="1" si="693"/>
        <v>0</v>
      </c>
      <c r="J4891" t="str">
        <f t="shared" ca="1" si="694"/>
        <v>'(more) Simpl. textures'!</v>
      </c>
      <c r="K4891">
        <f t="shared" ca="1" si="695"/>
        <v>0</v>
      </c>
      <c r="N4891" t="str">
        <f t="shared" ca="1" si="696"/>
        <v>D:N</v>
      </c>
      <c r="O4891" t="str">
        <f t="shared" ca="1" si="697"/>
        <v>D7:N7</v>
      </c>
    </row>
    <row r="4892" spans="1:15">
      <c r="A4892" t="str">
        <f t="shared" si="698"/>
        <v>01</v>
      </c>
      <c r="B4892" t="str">
        <f t="shared" ca="1" si="690"/>
        <v>W</v>
      </c>
      <c r="C4892" t="s">
        <v>6224</v>
      </c>
      <c r="D4892" t="s">
        <v>6384</v>
      </c>
      <c r="E4892">
        <f t="shared" ca="1" si="691"/>
        <v>0</v>
      </c>
      <c r="H4892" t="str">
        <f t="shared" ca="1" si="692"/>
        <v>'(more) Simpl. textures'!</v>
      </c>
      <c r="I4892">
        <f t="shared" ca="1" si="693"/>
        <v>0</v>
      </c>
      <c r="J4892" t="str">
        <f t="shared" ca="1" si="694"/>
        <v>'(more) Simpl. textures'!</v>
      </c>
      <c r="K4892">
        <f t="shared" ca="1" si="695"/>
        <v>0</v>
      </c>
      <c r="N4892" t="str">
        <f t="shared" ca="1" si="696"/>
        <v>D:N</v>
      </c>
      <c r="O4892" t="str">
        <f t="shared" ca="1" si="697"/>
        <v>D7:N7</v>
      </c>
    </row>
    <row r="4893" spans="1:15">
      <c r="A4893" t="str">
        <f t="shared" si="698"/>
        <v>01</v>
      </c>
      <c r="B4893" t="str">
        <f t="shared" ca="1" si="690"/>
        <v>W</v>
      </c>
      <c r="C4893" t="s">
        <v>6225</v>
      </c>
      <c r="D4893" t="s">
        <v>6385</v>
      </c>
      <c r="E4893">
        <f t="shared" ca="1" si="691"/>
        <v>0</v>
      </c>
      <c r="H4893" t="str">
        <f t="shared" ca="1" si="692"/>
        <v>'(more) Simpl. textures'!</v>
      </c>
      <c r="I4893">
        <f t="shared" ca="1" si="693"/>
        <v>0</v>
      </c>
      <c r="J4893" t="str">
        <f t="shared" ca="1" si="694"/>
        <v>'(more) Simpl. textures'!</v>
      </c>
      <c r="K4893">
        <f t="shared" ca="1" si="695"/>
        <v>0</v>
      </c>
      <c r="N4893" t="str">
        <f t="shared" ca="1" si="696"/>
        <v>D:N</v>
      </c>
      <c r="O4893" t="str">
        <f t="shared" ca="1" si="697"/>
        <v>D7:N7</v>
      </c>
    </row>
    <row r="4894" spans="1:15">
      <c r="A4894" t="str">
        <f t="shared" si="698"/>
        <v>01</v>
      </c>
      <c r="B4894" t="str">
        <f t="shared" ca="1" si="690"/>
        <v>W</v>
      </c>
      <c r="C4894" t="s">
        <v>6226</v>
      </c>
      <c r="D4894" t="s">
        <v>6386</v>
      </c>
      <c r="E4894">
        <f t="shared" ca="1" si="691"/>
        <v>0</v>
      </c>
      <c r="H4894" t="str">
        <f t="shared" ca="1" si="692"/>
        <v>'(more) Simpl. textures'!</v>
      </c>
      <c r="I4894">
        <f t="shared" ca="1" si="693"/>
        <v>0</v>
      </c>
      <c r="J4894" t="str">
        <f t="shared" ca="1" si="694"/>
        <v>'(more) Simpl. textures'!</v>
      </c>
      <c r="K4894">
        <f t="shared" ca="1" si="695"/>
        <v>0</v>
      </c>
      <c r="N4894" t="str">
        <f t="shared" ca="1" si="696"/>
        <v>D:N</v>
      </c>
      <c r="O4894" t="str">
        <f t="shared" ca="1" si="697"/>
        <v>D7:N7</v>
      </c>
    </row>
    <row r="4895" spans="1:15">
      <c r="A4895" t="str">
        <f t="shared" si="698"/>
        <v>01</v>
      </c>
      <c r="B4895" t="str">
        <f t="shared" ca="1" si="690"/>
        <v>W</v>
      </c>
      <c r="C4895" t="s">
        <v>6227</v>
      </c>
      <c r="D4895" t="s">
        <v>6387</v>
      </c>
      <c r="E4895">
        <f t="shared" ca="1" si="691"/>
        <v>0</v>
      </c>
      <c r="H4895" t="str">
        <f t="shared" ca="1" si="692"/>
        <v>'(more) Simpl. textures'!</v>
      </c>
      <c r="I4895">
        <f t="shared" ca="1" si="693"/>
        <v>0</v>
      </c>
      <c r="J4895" t="str">
        <f t="shared" ca="1" si="694"/>
        <v>'(more) Simpl. textures'!</v>
      </c>
      <c r="K4895">
        <f t="shared" ca="1" si="695"/>
        <v>0</v>
      </c>
      <c r="N4895" t="str">
        <f t="shared" ca="1" si="696"/>
        <v>D:N</v>
      </c>
      <c r="O4895" t="str">
        <f t="shared" ca="1" si="697"/>
        <v>D7:N7</v>
      </c>
    </row>
    <row r="4896" spans="1:15">
      <c r="A4896" t="str">
        <f t="shared" si="698"/>
        <v>01</v>
      </c>
      <c r="B4896" t="str">
        <f t="shared" ca="1" si="690"/>
        <v>W</v>
      </c>
      <c r="C4896" t="s">
        <v>6228</v>
      </c>
      <c r="D4896" t="s">
        <v>6388</v>
      </c>
      <c r="E4896">
        <f t="shared" ca="1" si="691"/>
        <v>0</v>
      </c>
      <c r="H4896" t="str">
        <f t="shared" ca="1" si="692"/>
        <v>'(more) Simpl. textures'!</v>
      </c>
      <c r="I4896">
        <f t="shared" ca="1" si="693"/>
        <v>0</v>
      </c>
      <c r="J4896" t="str">
        <f t="shared" ca="1" si="694"/>
        <v>'(more) Simpl. textures'!</v>
      </c>
      <c r="K4896">
        <f t="shared" ca="1" si="695"/>
        <v>0</v>
      </c>
      <c r="N4896" t="str">
        <f t="shared" ca="1" si="696"/>
        <v>D:N</v>
      </c>
      <c r="O4896" t="str">
        <f t="shared" ca="1" si="697"/>
        <v>D7:N7</v>
      </c>
    </row>
    <row r="4897" spans="1:15">
      <c r="A4897" t="str">
        <f t="shared" si="698"/>
        <v>01</v>
      </c>
      <c r="B4897" t="str">
        <f t="shared" ca="1" si="690"/>
        <v>W</v>
      </c>
      <c r="C4897" t="s">
        <v>6229</v>
      </c>
      <c r="D4897" t="s">
        <v>6389</v>
      </c>
      <c r="E4897">
        <f t="shared" ca="1" si="691"/>
        <v>0</v>
      </c>
      <c r="H4897" t="str">
        <f t="shared" ca="1" si="692"/>
        <v>'(more) Simpl. textures'!</v>
      </c>
      <c r="I4897">
        <f t="shared" ca="1" si="693"/>
        <v>0</v>
      </c>
      <c r="J4897" t="str">
        <f t="shared" ca="1" si="694"/>
        <v>'(more) Simpl. textures'!</v>
      </c>
      <c r="K4897">
        <f t="shared" ca="1" si="695"/>
        <v>0</v>
      </c>
      <c r="N4897" t="str">
        <f t="shared" ca="1" si="696"/>
        <v>D:N</v>
      </c>
      <c r="O4897" t="str">
        <f t="shared" ca="1" si="697"/>
        <v>D7:N7</v>
      </c>
    </row>
    <row r="4898" spans="1:15">
      <c r="A4898" t="str">
        <f t="shared" si="698"/>
        <v>01</v>
      </c>
      <c r="B4898" t="str">
        <f t="shared" ca="1" si="690"/>
        <v>W</v>
      </c>
      <c r="C4898" t="s">
        <v>6230</v>
      </c>
      <c r="D4898" t="s">
        <v>6390</v>
      </c>
      <c r="E4898">
        <f t="shared" ca="1" si="691"/>
        <v>0</v>
      </c>
      <c r="H4898" t="str">
        <f t="shared" ca="1" si="692"/>
        <v>'(more) Simpl. textures'!</v>
      </c>
      <c r="I4898">
        <f t="shared" ca="1" si="693"/>
        <v>0</v>
      </c>
      <c r="J4898" t="str">
        <f t="shared" ca="1" si="694"/>
        <v>'(more) Simpl. textures'!</v>
      </c>
      <c r="K4898">
        <f t="shared" ca="1" si="695"/>
        <v>0</v>
      </c>
      <c r="N4898" t="str">
        <f t="shared" ca="1" si="696"/>
        <v>D:N</v>
      </c>
      <c r="O4898" t="str">
        <f t="shared" ca="1" si="697"/>
        <v>D7:N7</v>
      </c>
    </row>
    <row r="4899" spans="1:15">
      <c r="A4899" t="str">
        <f t="shared" si="698"/>
        <v>01</v>
      </c>
      <c r="B4899" t="str">
        <f t="shared" ca="1" si="690"/>
        <v>W</v>
      </c>
      <c r="C4899" t="s">
        <v>6231</v>
      </c>
      <c r="D4899" t="s">
        <v>6391</v>
      </c>
      <c r="E4899">
        <f t="shared" ca="1" si="691"/>
        <v>0</v>
      </c>
      <c r="H4899" t="str">
        <f t="shared" ca="1" si="692"/>
        <v>'(more) Simpl. textures'!</v>
      </c>
      <c r="I4899">
        <f t="shared" ca="1" si="693"/>
        <v>0</v>
      </c>
      <c r="J4899" t="str">
        <f t="shared" ca="1" si="694"/>
        <v>'(more) Simpl. textures'!</v>
      </c>
      <c r="K4899">
        <f t="shared" ca="1" si="695"/>
        <v>0</v>
      </c>
      <c r="N4899" t="str">
        <f t="shared" ca="1" si="696"/>
        <v>D:N</v>
      </c>
      <c r="O4899" t="str">
        <f t="shared" ca="1" si="697"/>
        <v>D7:N7</v>
      </c>
    </row>
    <row r="4900" spans="1:15">
      <c r="A4900" t="str">
        <f t="shared" si="698"/>
        <v>01</v>
      </c>
      <c r="B4900" t="str">
        <f t="shared" ca="1" si="690"/>
        <v>W</v>
      </c>
      <c r="C4900" t="s">
        <v>6232</v>
      </c>
      <c r="D4900" t="s">
        <v>6392</v>
      </c>
      <c r="E4900">
        <f t="shared" ca="1" si="691"/>
        <v>0</v>
      </c>
      <c r="H4900" t="str">
        <f t="shared" ca="1" si="692"/>
        <v>'(more) Simpl. textures'!</v>
      </c>
      <c r="I4900">
        <f t="shared" ca="1" si="693"/>
        <v>0</v>
      </c>
      <c r="J4900" t="str">
        <f t="shared" ca="1" si="694"/>
        <v>'(more) Simpl. textures'!</v>
      </c>
      <c r="K4900">
        <f t="shared" ca="1" si="695"/>
        <v>0</v>
      </c>
      <c r="N4900" t="str">
        <f t="shared" ca="1" si="696"/>
        <v>D:N</v>
      </c>
      <c r="O4900" t="str">
        <f t="shared" ca="1" si="697"/>
        <v>D7:N7</v>
      </c>
    </row>
    <row r="4901" spans="1:15">
      <c r="A4901" t="str">
        <f t="shared" si="698"/>
        <v>01</v>
      </c>
      <c r="B4901" t="str">
        <f t="shared" ca="1" si="690"/>
        <v>W</v>
      </c>
      <c r="C4901" t="s">
        <v>6233</v>
      </c>
      <c r="D4901" t="s">
        <v>6393</v>
      </c>
      <c r="E4901">
        <f t="shared" ca="1" si="691"/>
        <v>0</v>
      </c>
      <c r="H4901" t="str">
        <f t="shared" ca="1" si="692"/>
        <v>'(more) Simpl. textures'!</v>
      </c>
      <c r="I4901">
        <f t="shared" ca="1" si="693"/>
        <v>0</v>
      </c>
      <c r="J4901" t="str">
        <f t="shared" ca="1" si="694"/>
        <v>'(more) Simpl. textures'!</v>
      </c>
      <c r="K4901">
        <f t="shared" ca="1" si="695"/>
        <v>0</v>
      </c>
      <c r="N4901" t="str">
        <f t="shared" ca="1" si="696"/>
        <v>D:N</v>
      </c>
      <c r="O4901" t="str">
        <f t="shared" ca="1" si="697"/>
        <v>D7:N7</v>
      </c>
    </row>
    <row r="4902" spans="1:15">
      <c r="A4902" t="str">
        <f t="shared" si="698"/>
        <v>01</v>
      </c>
      <c r="B4902" t="str">
        <f t="shared" ca="1" si="690"/>
        <v>W</v>
      </c>
      <c r="C4902" t="s">
        <v>6234</v>
      </c>
      <c r="D4902" t="s">
        <v>6394</v>
      </c>
      <c r="E4902">
        <f t="shared" ca="1" si="691"/>
        <v>0</v>
      </c>
      <c r="H4902" t="str">
        <f t="shared" ca="1" si="692"/>
        <v>'(more) Simpl. textures'!</v>
      </c>
      <c r="I4902">
        <f t="shared" ca="1" si="693"/>
        <v>0</v>
      </c>
      <c r="J4902" t="str">
        <f t="shared" ca="1" si="694"/>
        <v>'(more) Simpl. textures'!</v>
      </c>
      <c r="K4902">
        <f t="shared" ca="1" si="695"/>
        <v>0</v>
      </c>
      <c r="N4902" t="str">
        <f t="shared" ca="1" si="696"/>
        <v>D:N</v>
      </c>
      <c r="O4902" t="str">
        <f t="shared" ca="1" si="697"/>
        <v>D7:N7</v>
      </c>
    </row>
    <row r="4903" spans="1:15">
      <c r="A4903" t="str">
        <f t="shared" si="698"/>
        <v>01</v>
      </c>
      <c r="B4903" t="str">
        <f t="shared" ca="1" si="690"/>
        <v>W</v>
      </c>
      <c r="C4903" t="s">
        <v>6235</v>
      </c>
      <c r="D4903" t="s">
        <v>6395</v>
      </c>
      <c r="E4903">
        <f t="shared" ca="1" si="691"/>
        <v>0</v>
      </c>
      <c r="H4903" t="str">
        <f t="shared" ca="1" si="692"/>
        <v>'(more) Simpl. textures'!</v>
      </c>
      <c r="I4903">
        <f t="shared" ca="1" si="693"/>
        <v>0</v>
      </c>
      <c r="J4903" t="str">
        <f t="shared" ca="1" si="694"/>
        <v>'(more) Simpl. textures'!</v>
      </c>
      <c r="K4903">
        <f t="shared" ca="1" si="695"/>
        <v>0</v>
      </c>
      <c r="N4903" t="str">
        <f t="shared" ca="1" si="696"/>
        <v>D:N</v>
      </c>
      <c r="O4903" t="str">
        <f t="shared" ca="1" si="697"/>
        <v>D7:N7</v>
      </c>
    </row>
    <row r="4904" spans="1:15">
      <c r="A4904" t="str">
        <f t="shared" si="698"/>
        <v>01</v>
      </c>
      <c r="B4904" t="str">
        <f t="shared" ca="1" si="690"/>
        <v>W</v>
      </c>
      <c r="C4904" t="s">
        <v>6236</v>
      </c>
      <c r="D4904" t="s">
        <v>6396</v>
      </c>
      <c r="E4904">
        <f t="shared" ca="1" si="691"/>
        <v>0</v>
      </c>
      <c r="H4904" t="str">
        <f t="shared" ca="1" si="692"/>
        <v>'(more) Simpl. textures'!</v>
      </c>
      <c r="I4904">
        <f t="shared" ca="1" si="693"/>
        <v>0</v>
      </c>
      <c r="J4904" t="str">
        <f t="shared" ca="1" si="694"/>
        <v>'(more) Simpl. textures'!</v>
      </c>
      <c r="K4904">
        <f t="shared" ca="1" si="695"/>
        <v>0</v>
      </c>
      <c r="N4904" t="str">
        <f t="shared" ca="1" si="696"/>
        <v>D:N</v>
      </c>
      <c r="O4904" t="str">
        <f t="shared" ca="1" si="697"/>
        <v>D7:N7</v>
      </c>
    </row>
    <row r="4905" spans="1:15">
      <c r="A4905" t="str">
        <f t="shared" si="698"/>
        <v>01</v>
      </c>
      <c r="B4905" t="str">
        <f t="shared" ca="1" si="690"/>
        <v>W</v>
      </c>
      <c r="C4905" t="s">
        <v>6237</v>
      </c>
      <c r="D4905" t="s">
        <v>6397</v>
      </c>
      <c r="E4905">
        <f t="shared" ca="1" si="691"/>
        <v>0</v>
      </c>
      <c r="H4905" t="str">
        <f t="shared" ca="1" si="692"/>
        <v>'(more) Simpl. textures'!</v>
      </c>
      <c r="I4905">
        <f t="shared" ca="1" si="693"/>
        <v>0</v>
      </c>
      <c r="J4905" t="str">
        <f t="shared" ca="1" si="694"/>
        <v>'(more) Simpl. textures'!</v>
      </c>
      <c r="K4905">
        <f t="shared" ca="1" si="695"/>
        <v>0</v>
      </c>
      <c r="N4905" t="str">
        <f t="shared" ca="1" si="696"/>
        <v>D:N</v>
      </c>
      <c r="O4905" t="str">
        <f t="shared" ca="1" si="697"/>
        <v>D7:N7</v>
      </c>
    </row>
    <row r="4906" spans="1:15">
      <c r="A4906" t="str">
        <f t="shared" si="698"/>
        <v>01</v>
      </c>
      <c r="B4906" t="str">
        <f t="shared" ca="1" si="690"/>
        <v>W</v>
      </c>
      <c r="C4906" t="s">
        <v>6238</v>
      </c>
      <c r="D4906" t="s">
        <v>6398</v>
      </c>
      <c r="E4906">
        <f t="shared" ca="1" si="691"/>
        <v>0</v>
      </c>
      <c r="H4906" t="str">
        <f t="shared" ca="1" si="692"/>
        <v>'(more) Simpl. textures'!</v>
      </c>
      <c r="I4906">
        <f t="shared" ca="1" si="693"/>
        <v>0</v>
      </c>
      <c r="J4906" t="str">
        <f t="shared" ca="1" si="694"/>
        <v>'(more) Simpl. textures'!</v>
      </c>
      <c r="K4906">
        <f t="shared" ca="1" si="695"/>
        <v>0</v>
      </c>
      <c r="N4906" t="str">
        <f t="shared" ca="1" si="696"/>
        <v>D:N</v>
      </c>
      <c r="O4906" t="str">
        <f t="shared" ca="1" si="697"/>
        <v>D7:N7</v>
      </c>
    </row>
    <row r="4907" spans="1:15">
      <c r="A4907" t="str">
        <f t="shared" si="698"/>
        <v>01</v>
      </c>
      <c r="B4907" t="str">
        <f t="shared" ca="1" si="690"/>
        <v>W</v>
      </c>
      <c r="C4907" t="s">
        <v>6239</v>
      </c>
      <c r="D4907" t="s">
        <v>6399</v>
      </c>
      <c r="E4907">
        <f t="shared" ca="1" si="691"/>
        <v>0</v>
      </c>
      <c r="H4907" t="str">
        <f t="shared" ca="1" si="692"/>
        <v>'(more) Simpl. textures'!</v>
      </c>
      <c r="I4907">
        <f t="shared" ca="1" si="693"/>
        <v>0</v>
      </c>
      <c r="J4907" t="str">
        <f t="shared" ca="1" si="694"/>
        <v>'(more) Simpl. textures'!</v>
      </c>
      <c r="K4907">
        <f t="shared" ca="1" si="695"/>
        <v>0</v>
      </c>
      <c r="N4907" t="str">
        <f t="shared" ca="1" si="696"/>
        <v>D:N</v>
      </c>
      <c r="O4907" t="str">
        <f t="shared" ca="1" si="697"/>
        <v>D7:N7</v>
      </c>
    </row>
    <row r="4908" spans="1:15">
      <c r="A4908" t="str">
        <f t="shared" si="698"/>
        <v>01</v>
      </c>
      <c r="B4908" t="str">
        <f t="shared" ca="1" si="690"/>
        <v>W</v>
      </c>
      <c r="C4908" t="s">
        <v>6240</v>
      </c>
      <c r="D4908" t="s">
        <v>6400</v>
      </c>
      <c r="E4908">
        <f t="shared" ca="1" si="691"/>
        <v>0</v>
      </c>
      <c r="H4908" t="str">
        <f t="shared" ca="1" si="692"/>
        <v>'(more) Simpl. textures'!</v>
      </c>
      <c r="I4908">
        <f t="shared" ca="1" si="693"/>
        <v>0</v>
      </c>
      <c r="J4908" t="str">
        <f t="shared" ca="1" si="694"/>
        <v>'(more) Simpl. textures'!</v>
      </c>
      <c r="K4908">
        <f t="shared" ca="1" si="695"/>
        <v>0</v>
      </c>
      <c r="N4908" t="str">
        <f t="shared" ca="1" si="696"/>
        <v>D:N</v>
      </c>
      <c r="O4908" t="str">
        <f t="shared" ca="1" si="697"/>
        <v>D7:N7</v>
      </c>
    </row>
    <row r="4909" spans="1:15">
      <c r="A4909" t="str">
        <f t="shared" si="698"/>
        <v>01</v>
      </c>
      <c r="B4909" t="str">
        <f t="shared" ca="1" si="690"/>
        <v>W</v>
      </c>
      <c r="C4909" t="s">
        <v>6241</v>
      </c>
      <c r="D4909" t="s">
        <v>6401</v>
      </c>
      <c r="E4909">
        <f t="shared" ca="1" si="691"/>
        <v>0</v>
      </c>
      <c r="H4909" t="str">
        <f t="shared" ca="1" si="692"/>
        <v>'(more) Simpl. textures'!</v>
      </c>
      <c r="I4909">
        <f t="shared" ca="1" si="693"/>
        <v>0</v>
      </c>
      <c r="J4909" t="str">
        <f t="shared" ca="1" si="694"/>
        <v>'(more) Simpl. textures'!</v>
      </c>
      <c r="K4909">
        <f t="shared" ca="1" si="695"/>
        <v>0</v>
      </c>
      <c r="N4909" t="str">
        <f t="shared" ca="1" si="696"/>
        <v>D:N</v>
      </c>
      <c r="O4909" t="str">
        <f t="shared" ca="1" si="697"/>
        <v>D7:N7</v>
      </c>
    </row>
    <row r="4910" spans="1:15">
      <c r="A4910" t="str">
        <f t="shared" si="698"/>
        <v>01</v>
      </c>
      <c r="B4910" t="str">
        <f t="shared" ca="1" si="690"/>
        <v>W</v>
      </c>
      <c r="C4910" t="s">
        <v>6242</v>
      </c>
      <c r="D4910" t="s">
        <v>6402</v>
      </c>
      <c r="E4910">
        <f t="shared" ca="1" si="691"/>
        <v>0</v>
      </c>
      <c r="H4910" t="str">
        <f t="shared" ca="1" si="692"/>
        <v>'(more) Simpl. textures'!</v>
      </c>
      <c r="I4910">
        <f t="shared" ca="1" si="693"/>
        <v>0</v>
      </c>
      <c r="J4910" t="str">
        <f t="shared" ca="1" si="694"/>
        <v>'(more) Simpl. textures'!</v>
      </c>
      <c r="K4910">
        <f t="shared" ca="1" si="695"/>
        <v>0</v>
      </c>
      <c r="N4910" t="str">
        <f t="shared" ca="1" si="696"/>
        <v>D:N</v>
      </c>
      <c r="O4910" t="str">
        <f t="shared" ca="1" si="697"/>
        <v>D7:N7</v>
      </c>
    </row>
    <row r="4911" spans="1:15">
      <c r="A4911" t="str">
        <f t="shared" si="698"/>
        <v>01</v>
      </c>
      <c r="B4911" t="str">
        <f t="shared" ca="1" si="690"/>
        <v>W</v>
      </c>
      <c r="C4911" t="s">
        <v>6243</v>
      </c>
      <c r="D4911" t="s">
        <v>6403</v>
      </c>
      <c r="E4911">
        <f t="shared" ca="1" si="691"/>
        <v>0</v>
      </c>
      <c r="H4911" t="str">
        <f t="shared" ca="1" si="692"/>
        <v>'(more) Simpl. textures'!</v>
      </c>
      <c r="I4911">
        <f t="shared" ca="1" si="693"/>
        <v>0</v>
      </c>
      <c r="J4911" t="str">
        <f t="shared" ca="1" si="694"/>
        <v>'(more) Simpl. textures'!</v>
      </c>
      <c r="K4911">
        <f t="shared" ca="1" si="695"/>
        <v>0</v>
      </c>
      <c r="N4911" t="str">
        <f t="shared" ca="1" si="696"/>
        <v>D:N</v>
      </c>
      <c r="O4911" t="str">
        <f t="shared" ca="1" si="697"/>
        <v>D7:N7</v>
      </c>
    </row>
    <row r="4912" spans="1:15">
      <c r="A4912" t="str">
        <f t="shared" si="698"/>
        <v>01</v>
      </c>
      <c r="B4912" t="str">
        <f t="shared" ca="1" si="690"/>
        <v>W</v>
      </c>
      <c r="C4912" t="s">
        <v>6244</v>
      </c>
      <c r="D4912" t="s">
        <v>6404</v>
      </c>
      <c r="E4912">
        <f t="shared" ca="1" si="691"/>
        <v>0</v>
      </c>
      <c r="H4912" t="str">
        <f t="shared" ca="1" si="692"/>
        <v>'(more) Simpl. textures'!</v>
      </c>
      <c r="I4912">
        <f t="shared" ca="1" si="693"/>
        <v>0</v>
      </c>
      <c r="J4912" t="str">
        <f t="shared" ca="1" si="694"/>
        <v>'(more) Simpl. textures'!</v>
      </c>
      <c r="K4912">
        <f t="shared" ca="1" si="695"/>
        <v>0</v>
      </c>
      <c r="N4912" t="str">
        <f t="shared" ca="1" si="696"/>
        <v>D:N</v>
      </c>
      <c r="O4912" t="str">
        <f t="shared" ca="1" si="697"/>
        <v>D7:N7</v>
      </c>
    </row>
    <row r="4913" spans="1:15">
      <c r="A4913" t="str">
        <f t="shared" si="698"/>
        <v>16</v>
      </c>
      <c r="B4913" t="str">
        <f t="shared" ca="1" si="690"/>
        <v>W</v>
      </c>
      <c r="C4913" t="s">
        <v>5431</v>
      </c>
      <c r="D4913" t="s">
        <v>5763</v>
      </c>
      <c r="E4913">
        <f t="shared" ca="1" si="691"/>
        <v>0</v>
      </c>
      <c r="H4913" t="str">
        <f t="shared" ca="1" si="692"/>
        <v>'(more) Simpl. textures'!</v>
      </c>
      <c r="I4913">
        <f t="shared" ca="1" si="693"/>
        <v>0</v>
      </c>
      <c r="J4913" t="str">
        <f t="shared" ca="1" si="694"/>
        <v>'(more) Simpl. textures'!</v>
      </c>
      <c r="K4913">
        <f t="shared" ca="1" si="695"/>
        <v>0</v>
      </c>
      <c r="N4913" t="str">
        <f t="shared" ca="1" si="696"/>
        <v>D:N</v>
      </c>
      <c r="O4913" t="str">
        <f t="shared" ca="1" si="697"/>
        <v>D7:N7</v>
      </c>
    </row>
    <row r="4914" spans="1:15">
      <c r="A4914" t="str">
        <f t="shared" si="698"/>
        <v>16</v>
      </c>
      <c r="B4914" t="str">
        <f t="shared" ca="1" si="690"/>
        <v>W</v>
      </c>
      <c r="C4914" t="s">
        <v>5433</v>
      </c>
      <c r="D4914" t="s">
        <v>5764</v>
      </c>
      <c r="E4914">
        <f t="shared" ca="1" si="691"/>
        <v>0</v>
      </c>
      <c r="H4914" t="str">
        <f t="shared" ca="1" si="692"/>
        <v>'(more) Simpl. textures'!</v>
      </c>
      <c r="I4914">
        <f t="shared" ca="1" si="693"/>
        <v>0</v>
      </c>
      <c r="J4914" t="str">
        <f t="shared" ca="1" si="694"/>
        <v>'(more) Simpl. textures'!</v>
      </c>
      <c r="K4914">
        <f t="shared" ca="1" si="695"/>
        <v>0</v>
      </c>
      <c r="N4914" t="str">
        <f t="shared" ca="1" si="696"/>
        <v>D:N</v>
      </c>
      <c r="O4914" t="str">
        <f t="shared" ca="1" si="697"/>
        <v>D7:N7</v>
      </c>
    </row>
    <row r="4915" spans="1:15">
      <c r="A4915" t="str">
        <f t="shared" si="698"/>
        <v>16</v>
      </c>
      <c r="B4915" t="str">
        <f t="shared" ca="1" si="690"/>
        <v>W</v>
      </c>
      <c r="C4915" t="s">
        <v>5435</v>
      </c>
      <c r="D4915" t="s">
        <v>5765</v>
      </c>
      <c r="E4915">
        <f t="shared" ca="1" si="691"/>
        <v>0</v>
      </c>
      <c r="H4915" t="str">
        <f t="shared" ca="1" si="692"/>
        <v>'(more) Simpl. textures'!</v>
      </c>
      <c r="I4915">
        <f t="shared" ca="1" si="693"/>
        <v>0</v>
      </c>
      <c r="J4915" t="str">
        <f t="shared" ca="1" si="694"/>
        <v>'(more) Simpl. textures'!</v>
      </c>
      <c r="K4915">
        <f t="shared" ca="1" si="695"/>
        <v>0</v>
      </c>
      <c r="N4915" t="str">
        <f t="shared" ca="1" si="696"/>
        <v>D:N</v>
      </c>
      <c r="O4915" t="str">
        <f t="shared" ca="1" si="697"/>
        <v>D7:N7</v>
      </c>
    </row>
    <row r="4916" spans="1:15">
      <c r="A4916" t="str">
        <f t="shared" si="698"/>
        <v>16</v>
      </c>
      <c r="B4916" t="str">
        <f t="shared" ca="1" si="690"/>
        <v>W</v>
      </c>
      <c r="C4916" t="s">
        <v>5437</v>
      </c>
      <c r="D4916" t="s">
        <v>5766</v>
      </c>
      <c r="E4916">
        <f t="shared" ca="1" si="691"/>
        <v>0</v>
      </c>
      <c r="H4916" t="str">
        <f t="shared" ca="1" si="692"/>
        <v>'(more) Simpl. textures'!</v>
      </c>
      <c r="I4916">
        <f t="shared" ca="1" si="693"/>
        <v>0</v>
      </c>
      <c r="J4916" t="str">
        <f t="shared" ca="1" si="694"/>
        <v>'(more) Simpl. textures'!</v>
      </c>
      <c r="K4916">
        <f t="shared" ca="1" si="695"/>
        <v>0</v>
      </c>
      <c r="N4916" t="str">
        <f t="shared" ca="1" si="696"/>
        <v>D:N</v>
      </c>
      <c r="O4916" t="str">
        <f t="shared" ca="1" si="697"/>
        <v>D7:N7</v>
      </c>
    </row>
    <row r="4917" spans="1:15">
      <c r="A4917" t="str">
        <f t="shared" si="698"/>
        <v>16</v>
      </c>
      <c r="B4917" t="str">
        <f t="shared" ca="1" si="690"/>
        <v>W</v>
      </c>
      <c r="C4917" t="s">
        <v>5439</v>
      </c>
      <c r="D4917" t="s">
        <v>5767</v>
      </c>
      <c r="E4917">
        <f t="shared" ca="1" si="691"/>
        <v>0</v>
      </c>
      <c r="H4917" t="str">
        <f t="shared" ca="1" si="692"/>
        <v>'(more) Simpl. textures'!</v>
      </c>
      <c r="I4917">
        <f t="shared" ca="1" si="693"/>
        <v>0</v>
      </c>
      <c r="J4917" t="str">
        <f t="shared" ca="1" si="694"/>
        <v>'(more) Simpl. textures'!</v>
      </c>
      <c r="K4917">
        <f t="shared" ca="1" si="695"/>
        <v>0</v>
      </c>
      <c r="N4917" t="str">
        <f t="shared" ca="1" si="696"/>
        <v>D:N</v>
      </c>
      <c r="O4917" t="str">
        <f t="shared" ca="1" si="697"/>
        <v>D7:N7</v>
      </c>
    </row>
    <row r="4918" spans="1:15">
      <c r="A4918" t="str">
        <f t="shared" si="698"/>
        <v>16</v>
      </c>
      <c r="B4918" t="str">
        <f t="shared" ca="1" si="690"/>
        <v>W</v>
      </c>
      <c r="C4918" t="s">
        <v>5441</v>
      </c>
      <c r="D4918" t="s">
        <v>5768</v>
      </c>
      <c r="E4918">
        <f t="shared" ca="1" si="691"/>
        <v>0</v>
      </c>
      <c r="H4918" t="str">
        <f t="shared" ca="1" si="692"/>
        <v>'(more) Simpl. textures'!</v>
      </c>
      <c r="I4918">
        <f t="shared" ca="1" si="693"/>
        <v>0</v>
      </c>
      <c r="J4918" t="str">
        <f t="shared" ca="1" si="694"/>
        <v>'(more) Simpl. textures'!</v>
      </c>
      <c r="K4918">
        <f t="shared" ca="1" si="695"/>
        <v>0</v>
      </c>
      <c r="N4918" t="str">
        <f t="shared" ca="1" si="696"/>
        <v>D:N</v>
      </c>
      <c r="O4918" t="str">
        <f t="shared" ca="1" si="697"/>
        <v>D7:N7</v>
      </c>
    </row>
    <row r="4919" spans="1:15">
      <c r="A4919" t="str">
        <f t="shared" si="698"/>
        <v>16</v>
      </c>
      <c r="B4919" t="str">
        <f t="shared" ca="1" si="690"/>
        <v>W</v>
      </c>
      <c r="C4919" t="s">
        <v>5443</v>
      </c>
      <c r="D4919" t="s">
        <v>5769</v>
      </c>
      <c r="E4919">
        <f t="shared" ca="1" si="691"/>
        <v>0</v>
      </c>
      <c r="H4919" t="str">
        <f t="shared" ca="1" si="692"/>
        <v>'(more) Simpl. textures'!</v>
      </c>
      <c r="I4919">
        <f t="shared" ca="1" si="693"/>
        <v>0</v>
      </c>
      <c r="J4919" t="str">
        <f t="shared" ca="1" si="694"/>
        <v>'(more) Simpl. textures'!</v>
      </c>
      <c r="K4919">
        <f t="shared" ca="1" si="695"/>
        <v>0</v>
      </c>
      <c r="N4919" t="str">
        <f t="shared" ca="1" si="696"/>
        <v>D:N</v>
      </c>
      <c r="O4919" t="str">
        <f t="shared" ca="1" si="697"/>
        <v>D7:N7</v>
      </c>
    </row>
    <row r="4920" spans="1:15">
      <c r="A4920" t="str">
        <f t="shared" si="698"/>
        <v>16</v>
      </c>
      <c r="B4920" t="str">
        <f t="shared" ca="1" si="690"/>
        <v>W</v>
      </c>
      <c r="C4920" t="s">
        <v>5445</v>
      </c>
      <c r="D4920" t="s">
        <v>5770</v>
      </c>
      <c r="E4920">
        <f t="shared" ca="1" si="691"/>
        <v>0</v>
      </c>
      <c r="H4920" t="str">
        <f t="shared" ca="1" si="692"/>
        <v>'(more) Simpl. textures'!</v>
      </c>
      <c r="I4920">
        <f t="shared" ca="1" si="693"/>
        <v>0</v>
      </c>
      <c r="J4920" t="str">
        <f t="shared" ca="1" si="694"/>
        <v>'(more) Simpl. textures'!</v>
      </c>
      <c r="K4920">
        <f t="shared" ca="1" si="695"/>
        <v>0</v>
      </c>
      <c r="N4920" t="str">
        <f t="shared" ca="1" si="696"/>
        <v>D:N</v>
      </c>
      <c r="O4920" t="str">
        <f t="shared" ca="1" si="697"/>
        <v>D7:N7</v>
      </c>
    </row>
    <row r="4921" spans="1:15">
      <c r="A4921" t="str">
        <f t="shared" si="698"/>
        <v>16</v>
      </c>
      <c r="B4921" t="str">
        <f t="shared" ca="1" si="690"/>
        <v>W</v>
      </c>
      <c r="C4921" t="s">
        <v>5447</v>
      </c>
      <c r="D4921" t="s">
        <v>5771</v>
      </c>
      <c r="E4921">
        <f t="shared" ca="1" si="691"/>
        <v>0</v>
      </c>
      <c r="H4921" t="str">
        <f t="shared" ca="1" si="692"/>
        <v>'(more) Simpl. textures'!</v>
      </c>
      <c r="I4921">
        <f t="shared" ca="1" si="693"/>
        <v>0</v>
      </c>
      <c r="J4921" t="str">
        <f t="shared" ca="1" si="694"/>
        <v>'(more) Simpl. textures'!</v>
      </c>
      <c r="K4921">
        <f t="shared" ca="1" si="695"/>
        <v>0</v>
      </c>
      <c r="N4921" t="str">
        <f t="shared" ca="1" si="696"/>
        <v>D:N</v>
      </c>
      <c r="O4921" t="str">
        <f t="shared" ca="1" si="697"/>
        <v>D7:N7</v>
      </c>
    </row>
    <row r="4922" spans="1:15">
      <c r="A4922" t="str">
        <f t="shared" si="698"/>
        <v>16</v>
      </c>
      <c r="B4922" t="str">
        <f t="shared" ca="1" si="690"/>
        <v>W</v>
      </c>
      <c r="C4922" t="s">
        <v>5449</v>
      </c>
      <c r="D4922" t="s">
        <v>5772</v>
      </c>
      <c r="E4922">
        <f t="shared" ca="1" si="691"/>
        <v>0</v>
      </c>
      <c r="H4922" t="str">
        <f t="shared" ca="1" si="692"/>
        <v>'(more) Simpl. textures'!</v>
      </c>
      <c r="I4922">
        <f t="shared" ca="1" si="693"/>
        <v>0</v>
      </c>
      <c r="J4922" t="str">
        <f t="shared" ca="1" si="694"/>
        <v>'(more) Simpl. textures'!</v>
      </c>
      <c r="K4922">
        <f t="shared" ca="1" si="695"/>
        <v>0</v>
      </c>
      <c r="N4922" t="str">
        <f t="shared" ca="1" si="696"/>
        <v>D:N</v>
      </c>
      <c r="O4922" t="str">
        <f t="shared" ca="1" si="697"/>
        <v>D7:N7</v>
      </c>
    </row>
    <row r="4923" spans="1:15">
      <c r="A4923" t="str">
        <f t="shared" si="698"/>
        <v>16</v>
      </c>
      <c r="B4923" t="str">
        <f t="shared" ca="1" si="690"/>
        <v>W</v>
      </c>
      <c r="C4923" t="s">
        <v>5460</v>
      </c>
      <c r="D4923" t="s">
        <v>5773</v>
      </c>
      <c r="E4923">
        <f t="shared" ca="1" si="691"/>
        <v>0</v>
      </c>
      <c r="H4923" t="str">
        <f t="shared" ca="1" si="692"/>
        <v>'(more) Simpl. textures'!</v>
      </c>
      <c r="I4923">
        <f t="shared" ca="1" si="693"/>
        <v>0</v>
      </c>
      <c r="J4923" t="str">
        <f t="shared" ca="1" si="694"/>
        <v>'(more) Simpl. textures'!</v>
      </c>
      <c r="K4923">
        <f t="shared" ca="1" si="695"/>
        <v>0</v>
      </c>
      <c r="N4923" t="str">
        <f t="shared" ca="1" si="696"/>
        <v>D:N</v>
      </c>
      <c r="O4923" t="str">
        <f t="shared" ca="1" si="697"/>
        <v>D7:N7</v>
      </c>
    </row>
    <row r="4924" spans="1:15">
      <c r="A4924" t="str">
        <f t="shared" si="698"/>
        <v>16</v>
      </c>
      <c r="B4924" t="str">
        <f t="shared" ca="1" si="690"/>
        <v>W</v>
      </c>
      <c r="C4924" t="s">
        <v>5468</v>
      </c>
      <c r="D4924" t="s">
        <v>5774</v>
      </c>
      <c r="E4924">
        <f t="shared" ca="1" si="691"/>
        <v>0</v>
      </c>
      <c r="H4924" t="str">
        <f t="shared" ca="1" si="692"/>
        <v>'(more) Simpl. textures'!</v>
      </c>
      <c r="I4924">
        <f t="shared" ca="1" si="693"/>
        <v>0</v>
      </c>
      <c r="J4924" t="str">
        <f t="shared" ca="1" si="694"/>
        <v>'(more) Simpl. textures'!</v>
      </c>
      <c r="K4924">
        <f t="shared" ca="1" si="695"/>
        <v>0</v>
      </c>
      <c r="N4924" t="str">
        <f t="shared" ca="1" si="696"/>
        <v>D:N</v>
      </c>
      <c r="O4924" t="str">
        <f t="shared" ca="1" si="697"/>
        <v>D7:N7</v>
      </c>
    </row>
    <row r="4925" spans="1:15">
      <c r="A4925" t="str">
        <f t="shared" si="698"/>
        <v>16</v>
      </c>
      <c r="B4925" t="str">
        <f t="shared" ca="1" si="690"/>
        <v>W</v>
      </c>
      <c r="C4925" t="s">
        <v>5469</v>
      </c>
      <c r="D4925" t="s">
        <v>5775</v>
      </c>
      <c r="E4925">
        <f t="shared" ca="1" si="691"/>
        <v>0</v>
      </c>
      <c r="H4925" t="str">
        <f t="shared" ca="1" si="692"/>
        <v>'(more) Simpl. textures'!</v>
      </c>
      <c r="I4925">
        <f t="shared" ca="1" si="693"/>
        <v>0</v>
      </c>
      <c r="J4925" t="str">
        <f t="shared" ca="1" si="694"/>
        <v>'(more) Simpl. textures'!</v>
      </c>
      <c r="K4925">
        <f t="shared" ca="1" si="695"/>
        <v>0</v>
      </c>
      <c r="N4925" t="str">
        <f t="shared" ca="1" si="696"/>
        <v>D:N</v>
      </c>
      <c r="O4925" t="str">
        <f t="shared" ca="1" si="697"/>
        <v>D7:N7</v>
      </c>
    </row>
    <row r="4926" spans="1:15">
      <c r="A4926" t="str">
        <f t="shared" si="698"/>
        <v>16</v>
      </c>
      <c r="B4926" t="str">
        <f t="shared" ca="1" si="690"/>
        <v>W</v>
      </c>
      <c r="C4926" t="s">
        <v>5470</v>
      </c>
      <c r="D4926" t="s">
        <v>5776</v>
      </c>
      <c r="E4926">
        <f t="shared" ca="1" si="691"/>
        <v>0</v>
      </c>
      <c r="H4926" t="str">
        <f t="shared" ca="1" si="692"/>
        <v>'(more) Simpl. textures'!</v>
      </c>
      <c r="I4926">
        <f t="shared" ca="1" si="693"/>
        <v>0</v>
      </c>
      <c r="J4926" t="str">
        <f t="shared" ca="1" si="694"/>
        <v>'(more) Simpl. textures'!</v>
      </c>
      <c r="K4926">
        <f t="shared" ca="1" si="695"/>
        <v>0</v>
      </c>
      <c r="N4926" t="str">
        <f t="shared" ca="1" si="696"/>
        <v>D:N</v>
      </c>
      <c r="O4926" t="str">
        <f t="shared" ca="1" si="697"/>
        <v>D7:N7</v>
      </c>
    </row>
    <row r="4927" spans="1:15">
      <c r="A4927" t="str">
        <f t="shared" si="698"/>
        <v>16</v>
      </c>
      <c r="B4927" t="str">
        <f t="shared" ca="1" si="690"/>
        <v>W</v>
      </c>
      <c r="C4927" t="s">
        <v>5471</v>
      </c>
      <c r="D4927" t="s">
        <v>5777</v>
      </c>
      <c r="E4927">
        <f t="shared" ca="1" si="691"/>
        <v>0</v>
      </c>
      <c r="H4927" t="str">
        <f t="shared" ca="1" si="692"/>
        <v>'(more) Simpl. textures'!</v>
      </c>
      <c r="I4927">
        <f t="shared" ca="1" si="693"/>
        <v>0</v>
      </c>
      <c r="J4927" t="str">
        <f t="shared" ca="1" si="694"/>
        <v>'(more) Simpl. textures'!</v>
      </c>
      <c r="K4927">
        <f t="shared" ca="1" si="695"/>
        <v>0</v>
      </c>
      <c r="N4927" t="str">
        <f t="shared" ca="1" si="696"/>
        <v>D:N</v>
      </c>
      <c r="O4927" t="str">
        <f t="shared" ca="1" si="697"/>
        <v>D7:N7</v>
      </c>
    </row>
    <row r="4928" spans="1:15">
      <c r="A4928" t="str">
        <f t="shared" si="698"/>
        <v>16</v>
      </c>
      <c r="B4928" t="str">
        <f t="shared" ca="1" si="690"/>
        <v>W</v>
      </c>
      <c r="C4928" t="s">
        <v>5472</v>
      </c>
      <c r="D4928" t="s">
        <v>5778</v>
      </c>
      <c r="E4928">
        <f t="shared" ca="1" si="691"/>
        <v>0</v>
      </c>
      <c r="H4928" t="str">
        <f t="shared" ca="1" si="692"/>
        <v>'(more) Simpl. textures'!</v>
      </c>
      <c r="I4928">
        <f t="shared" ca="1" si="693"/>
        <v>0</v>
      </c>
      <c r="J4928" t="str">
        <f t="shared" ca="1" si="694"/>
        <v>'(more) Simpl. textures'!</v>
      </c>
      <c r="K4928">
        <f t="shared" ca="1" si="695"/>
        <v>0</v>
      </c>
      <c r="N4928" t="str">
        <f t="shared" ca="1" si="696"/>
        <v>D:N</v>
      </c>
      <c r="O4928" t="str">
        <f t="shared" ca="1" si="697"/>
        <v>D7:N7</v>
      </c>
    </row>
    <row r="4929" spans="1:15">
      <c r="A4929" t="str">
        <f t="shared" si="698"/>
        <v>16</v>
      </c>
      <c r="B4929" t="str">
        <f t="shared" ca="1" si="690"/>
        <v>W</v>
      </c>
      <c r="C4929" t="s">
        <v>5473</v>
      </c>
      <c r="D4929" t="s">
        <v>5779</v>
      </c>
      <c r="E4929">
        <f t="shared" ca="1" si="691"/>
        <v>0</v>
      </c>
      <c r="H4929" t="str">
        <f t="shared" ca="1" si="692"/>
        <v>'(more) Simpl. textures'!</v>
      </c>
      <c r="I4929">
        <f t="shared" ca="1" si="693"/>
        <v>0</v>
      </c>
      <c r="J4929" t="str">
        <f t="shared" ca="1" si="694"/>
        <v>'(more) Simpl. textures'!</v>
      </c>
      <c r="K4929">
        <f t="shared" ca="1" si="695"/>
        <v>0</v>
      </c>
      <c r="N4929" t="str">
        <f t="shared" ca="1" si="696"/>
        <v>D:N</v>
      </c>
      <c r="O4929" t="str">
        <f t="shared" ca="1" si="697"/>
        <v>D7:N7</v>
      </c>
    </row>
    <row r="4930" spans="1:15">
      <c r="A4930" t="str">
        <f t="shared" si="698"/>
        <v>16</v>
      </c>
      <c r="B4930" t="str">
        <f t="shared" ca="1" si="690"/>
        <v>W</v>
      </c>
      <c r="C4930" t="s">
        <v>5474</v>
      </c>
      <c r="D4930" t="s">
        <v>5780</v>
      </c>
      <c r="E4930">
        <f t="shared" ca="1" si="691"/>
        <v>0</v>
      </c>
      <c r="H4930" t="str">
        <f t="shared" ca="1" si="692"/>
        <v>'(more) Simpl. textures'!</v>
      </c>
      <c r="I4930">
        <f t="shared" ca="1" si="693"/>
        <v>0</v>
      </c>
      <c r="J4930" t="str">
        <f t="shared" ca="1" si="694"/>
        <v>'(more) Simpl. textures'!</v>
      </c>
      <c r="K4930">
        <f t="shared" ca="1" si="695"/>
        <v>0</v>
      </c>
      <c r="N4930" t="str">
        <f t="shared" ca="1" si="696"/>
        <v>D:N</v>
      </c>
      <c r="O4930" t="str">
        <f t="shared" ca="1" si="697"/>
        <v>D7:N7</v>
      </c>
    </row>
    <row r="4931" spans="1:15">
      <c r="A4931" t="str">
        <f t="shared" si="698"/>
        <v>16</v>
      </c>
      <c r="B4931" t="str">
        <f t="shared" ca="1" si="690"/>
        <v>W</v>
      </c>
      <c r="C4931" t="s">
        <v>5508</v>
      </c>
      <c r="D4931" t="s">
        <v>5781</v>
      </c>
      <c r="E4931">
        <f t="shared" ca="1" si="691"/>
        <v>0</v>
      </c>
      <c r="H4931" t="str">
        <f t="shared" ca="1" si="692"/>
        <v>'(more) Simpl. textures'!</v>
      </c>
      <c r="I4931">
        <f t="shared" ca="1" si="693"/>
        <v>0</v>
      </c>
      <c r="J4931" t="str">
        <f t="shared" ca="1" si="694"/>
        <v>'(more) Simpl. textures'!</v>
      </c>
      <c r="K4931">
        <f t="shared" ca="1" si="695"/>
        <v>0</v>
      </c>
      <c r="N4931" t="str">
        <f t="shared" ca="1" si="696"/>
        <v>D:N</v>
      </c>
      <c r="O4931" t="str">
        <f t="shared" ca="1" si="697"/>
        <v>D7:N7</v>
      </c>
    </row>
    <row r="4932" spans="1:15">
      <c r="A4932" t="str">
        <f t="shared" si="698"/>
        <v>16</v>
      </c>
      <c r="B4932" t="str">
        <f t="shared" ca="1" si="690"/>
        <v>W</v>
      </c>
      <c r="C4932" t="s">
        <v>5507</v>
      </c>
      <c r="D4932" t="s">
        <v>5782</v>
      </c>
      <c r="E4932">
        <f t="shared" ca="1" si="691"/>
        <v>0</v>
      </c>
      <c r="H4932" t="str">
        <f t="shared" ca="1" si="692"/>
        <v>'(more) Simpl. textures'!</v>
      </c>
      <c r="I4932">
        <f t="shared" ca="1" si="693"/>
        <v>0</v>
      </c>
      <c r="J4932" t="str">
        <f t="shared" ca="1" si="694"/>
        <v>'(more) Simpl. textures'!</v>
      </c>
      <c r="K4932">
        <f t="shared" ca="1" si="695"/>
        <v>0</v>
      </c>
      <c r="N4932" t="str">
        <f t="shared" ca="1" si="696"/>
        <v>D:N</v>
      </c>
      <c r="O4932" t="str">
        <f t="shared" ca="1" si="697"/>
        <v>D7:N7</v>
      </c>
    </row>
    <row r="4933" spans="1:15">
      <c r="A4933" t="str">
        <f t="shared" si="698"/>
        <v>16</v>
      </c>
      <c r="B4933" t="str">
        <f t="shared" ca="1" si="690"/>
        <v>W</v>
      </c>
      <c r="C4933" t="s">
        <v>5506</v>
      </c>
      <c r="D4933" t="s">
        <v>5783</v>
      </c>
      <c r="E4933">
        <f t="shared" ca="1" si="691"/>
        <v>0</v>
      </c>
      <c r="H4933" t="str">
        <f t="shared" ca="1" si="692"/>
        <v>'(more) Simpl. textures'!</v>
      </c>
      <c r="I4933">
        <f t="shared" ca="1" si="693"/>
        <v>0</v>
      </c>
      <c r="J4933" t="str">
        <f t="shared" ca="1" si="694"/>
        <v>'(more) Simpl. textures'!</v>
      </c>
      <c r="K4933">
        <f t="shared" ca="1" si="695"/>
        <v>0</v>
      </c>
      <c r="N4933" t="str">
        <f t="shared" ca="1" si="696"/>
        <v>D:N</v>
      </c>
      <c r="O4933" t="str">
        <f t="shared" ca="1" si="697"/>
        <v>D7:N7</v>
      </c>
    </row>
    <row r="4934" spans="1:15">
      <c r="A4934" t="str">
        <f t="shared" si="698"/>
        <v>16</v>
      </c>
      <c r="B4934" t="str">
        <f t="shared" ca="1" si="690"/>
        <v>W</v>
      </c>
      <c r="C4934" t="s">
        <v>5505</v>
      </c>
      <c r="D4934" t="s">
        <v>5784</v>
      </c>
      <c r="E4934">
        <f t="shared" ca="1" si="691"/>
        <v>0</v>
      </c>
      <c r="H4934" t="str">
        <f t="shared" ca="1" si="692"/>
        <v>'(more) Simpl. textures'!</v>
      </c>
      <c r="I4934">
        <f t="shared" ca="1" si="693"/>
        <v>0</v>
      </c>
      <c r="J4934" t="str">
        <f t="shared" ca="1" si="694"/>
        <v>'(more) Simpl. textures'!</v>
      </c>
      <c r="K4934">
        <f t="shared" ca="1" si="695"/>
        <v>0</v>
      </c>
      <c r="N4934" t="str">
        <f t="shared" ca="1" si="696"/>
        <v>D:N</v>
      </c>
      <c r="O4934" t="str">
        <f t="shared" ca="1" si="697"/>
        <v>D7:N7</v>
      </c>
    </row>
    <row r="4935" spans="1:15">
      <c r="A4935" t="str">
        <f t="shared" si="698"/>
        <v>16</v>
      </c>
      <c r="B4935" t="str">
        <f t="shared" ca="1" si="690"/>
        <v>W</v>
      </c>
      <c r="C4935" t="s">
        <v>5504</v>
      </c>
      <c r="D4935" t="s">
        <v>5785</v>
      </c>
      <c r="E4935">
        <f t="shared" ca="1" si="691"/>
        <v>0</v>
      </c>
      <c r="H4935" t="str">
        <f t="shared" ca="1" si="692"/>
        <v>'(more) Simpl. textures'!</v>
      </c>
      <c r="I4935">
        <f t="shared" ca="1" si="693"/>
        <v>0</v>
      </c>
      <c r="J4935" t="str">
        <f t="shared" ca="1" si="694"/>
        <v>'(more) Simpl. textures'!</v>
      </c>
      <c r="K4935">
        <f t="shared" ca="1" si="695"/>
        <v>0</v>
      </c>
      <c r="N4935" t="str">
        <f t="shared" ca="1" si="696"/>
        <v>D:N</v>
      </c>
      <c r="O4935" t="str">
        <f t="shared" ca="1" si="697"/>
        <v>D7:N7</v>
      </c>
    </row>
    <row r="4936" spans="1:15">
      <c r="A4936" t="str">
        <f t="shared" si="698"/>
        <v>16</v>
      </c>
      <c r="B4936" t="str">
        <f t="shared" ca="1" si="690"/>
        <v>W</v>
      </c>
      <c r="C4936" t="s">
        <v>5503</v>
      </c>
      <c r="D4936" t="s">
        <v>5786</v>
      </c>
      <c r="E4936">
        <f t="shared" ca="1" si="691"/>
        <v>0</v>
      </c>
      <c r="H4936" t="str">
        <f t="shared" ca="1" si="692"/>
        <v>'(more) Simpl. textures'!</v>
      </c>
      <c r="I4936">
        <f t="shared" ca="1" si="693"/>
        <v>0</v>
      </c>
      <c r="J4936" t="str">
        <f t="shared" ca="1" si="694"/>
        <v>'(more) Simpl. textures'!</v>
      </c>
      <c r="K4936">
        <f t="shared" ca="1" si="695"/>
        <v>0</v>
      </c>
      <c r="N4936" t="str">
        <f t="shared" ca="1" si="696"/>
        <v>D:N</v>
      </c>
      <c r="O4936" t="str">
        <f t="shared" ca="1" si="697"/>
        <v>D7:N7</v>
      </c>
    </row>
    <row r="4937" spans="1:15">
      <c r="A4937" t="str">
        <f t="shared" si="698"/>
        <v>16</v>
      </c>
      <c r="B4937" t="str">
        <f t="shared" ca="1" si="690"/>
        <v>W</v>
      </c>
      <c r="C4937" t="s">
        <v>5502</v>
      </c>
      <c r="D4937" t="s">
        <v>5787</v>
      </c>
      <c r="E4937">
        <f t="shared" ca="1" si="691"/>
        <v>0</v>
      </c>
      <c r="H4937" t="str">
        <f t="shared" ca="1" si="692"/>
        <v>'(more) Simpl. textures'!</v>
      </c>
      <c r="I4937">
        <f t="shared" ca="1" si="693"/>
        <v>0</v>
      </c>
      <c r="J4937" t="str">
        <f t="shared" ca="1" si="694"/>
        <v>'(more) Simpl. textures'!</v>
      </c>
      <c r="K4937">
        <f t="shared" ca="1" si="695"/>
        <v>0</v>
      </c>
      <c r="N4937" t="str">
        <f t="shared" ca="1" si="696"/>
        <v>D:N</v>
      </c>
      <c r="O4937" t="str">
        <f t="shared" ca="1" si="697"/>
        <v>D7:N7</v>
      </c>
    </row>
    <row r="4938" spans="1:15">
      <c r="A4938" t="str">
        <f t="shared" si="698"/>
        <v>16</v>
      </c>
      <c r="B4938" t="str">
        <f t="shared" ca="1" si="690"/>
        <v>W</v>
      </c>
      <c r="C4938" t="s">
        <v>5501</v>
      </c>
      <c r="D4938" t="s">
        <v>5788</v>
      </c>
      <c r="E4938">
        <f t="shared" ca="1" si="691"/>
        <v>0</v>
      </c>
      <c r="H4938" t="str">
        <f t="shared" ca="1" si="692"/>
        <v>'(more) Simpl. textures'!</v>
      </c>
      <c r="I4938">
        <f t="shared" ca="1" si="693"/>
        <v>0</v>
      </c>
      <c r="J4938" t="str">
        <f t="shared" ca="1" si="694"/>
        <v>'(more) Simpl. textures'!</v>
      </c>
      <c r="K4938">
        <f t="shared" ca="1" si="695"/>
        <v>0</v>
      </c>
      <c r="N4938" t="str">
        <f t="shared" ca="1" si="696"/>
        <v>D:N</v>
      </c>
      <c r="O4938" t="str">
        <f t="shared" ca="1" si="697"/>
        <v>D7:N7</v>
      </c>
    </row>
    <row r="4939" spans="1:15">
      <c r="A4939" t="str">
        <f t="shared" si="698"/>
        <v>16</v>
      </c>
      <c r="B4939" t="str">
        <f t="shared" ref="B4939:B5002" ca="1" si="699">VLOOKUP(H4939,$A$1:$K$3,11,FALSE)</f>
        <v>W</v>
      </c>
      <c r="C4939" t="s">
        <v>5500</v>
      </c>
      <c r="D4939" t="s">
        <v>5789</v>
      </c>
      <c r="E4939">
        <f t="shared" ref="E4939:E5002" ca="1" si="700">IFERROR(VLOOKUP(C4939,INDIRECT($H4939&amp;$N4939),MATCH($A4939,INDIRECT($H4939&amp;$O4939),0),FALSE),0)</f>
        <v>0</v>
      </c>
      <c r="H4939" t="str">
        <f t="shared" ref="H4939:H5002" ca="1" si="701">IF(I4939&lt;&gt;0,I4939,IF(J4939&lt;&gt;0,J4939,K4939))</f>
        <v>'(more) Simpl. textures'!</v>
      </c>
      <c r="I4939">
        <f t="shared" ref="I4939:I5002" ca="1" si="702">IF(IFERROR(VLOOKUP(C4939,INDIRECT($G$5&amp;"D:D"),1,FALSE),0)&lt;&gt;0,I$9,0)</f>
        <v>0</v>
      </c>
      <c r="J4939" t="str">
        <f t="shared" ref="J4939:J5002" ca="1" si="703">IF(IFERROR(VLOOKUP(C4939,INDIRECT($G$6&amp;"D:D"),1,FALSE),0)&lt;&gt;0,J$9,0)</f>
        <v>'(more) Simpl. textures'!</v>
      </c>
      <c r="K4939">
        <f t="shared" ref="K4939:K5002" ca="1" si="704">IF(IFERROR(VLOOKUP($C4939,INDIRECT($G$7&amp;"d:d"),1,FALSE),0)&lt;&gt;0,K$9,0)</f>
        <v>0</v>
      </c>
      <c r="N4939" t="str">
        <f t="shared" ref="N4939:N5002" ca="1" si="705">VLOOKUP($H4939,$G$5:$I$7,2,FALSE)</f>
        <v>D:N</v>
      </c>
      <c r="O4939" t="str">
        <f t="shared" ref="O4939:O5002" ca="1" si="706">VLOOKUP($H4939,$G$5:$I$7,3,FALSE)</f>
        <v>D7:N7</v>
      </c>
    </row>
    <row r="4940" spans="1:15">
      <c r="A4940" t="str">
        <f t="shared" si="698"/>
        <v>16</v>
      </c>
      <c r="B4940" t="str">
        <f t="shared" ca="1" si="699"/>
        <v>W</v>
      </c>
      <c r="C4940" t="s">
        <v>5499</v>
      </c>
      <c r="D4940" t="s">
        <v>5790</v>
      </c>
      <c r="E4940">
        <f t="shared" ca="1" si="700"/>
        <v>0</v>
      </c>
      <c r="H4940" t="str">
        <f t="shared" ca="1" si="701"/>
        <v>'(more) Simpl. textures'!</v>
      </c>
      <c r="I4940">
        <f t="shared" ca="1" si="702"/>
        <v>0</v>
      </c>
      <c r="J4940" t="str">
        <f t="shared" ca="1" si="703"/>
        <v>'(more) Simpl. textures'!</v>
      </c>
      <c r="K4940">
        <f t="shared" ca="1" si="704"/>
        <v>0</v>
      </c>
      <c r="N4940" t="str">
        <f t="shared" ca="1" si="705"/>
        <v>D:N</v>
      </c>
      <c r="O4940" t="str">
        <f t="shared" ca="1" si="706"/>
        <v>D7:N7</v>
      </c>
    </row>
    <row r="4941" spans="1:15">
      <c r="A4941" t="str">
        <f t="shared" si="698"/>
        <v>16</v>
      </c>
      <c r="B4941" t="str">
        <f t="shared" ca="1" si="699"/>
        <v>W</v>
      </c>
      <c r="C4941" t="s">
        <v>5498</v>
      </c>
      <c r="D4941" t="s">
        <v>5791</v>
      </c>
      <c r="E4941">
        <f t="shared" ca="1" si="700"/>
        <v>0</v>
      </c>
      <c r="H4941" t="str">
        <f t="shared" ca="1" si="701"/>
        <v>'(more) Simpl. textures'!</v>
      </c>
      <c r="I4941">
        <f t="shared" ca="1" si="702"/>
        <v>0</v>
      </c>
      <c r="J4941" t="str">
        <f t="shared" ca="1" si="703"/>
        <v>'(more) Simpl. textures'!</v>
      </c>
      <c r="K4941">
        <f t="shared" ca="1" si="704"/>
        <v>0</v>
      </c>
      <c r="N4941" t="str">
        <f t="shared" ca="1" si="705"/>
        <v>D:N</v>
      </c>
      <c r="O4941" t="str">
        <f t="shared" ca="1" si="706"/>
        <v>D7:N7</v>
      </c>
    </row>
    <row r="4942" spans="1:15">
      <c r="A4942" t="str">
        <f t="shared" si="698"/>
        <v>16</v>
      </c>
      <c r="B4942" t="str">
        <f t="shared" ca="1" si="699"/>
        <v>W</v>
      </c>
      <c r="C4942" t="s">
        <v>5497</v>
      </c>
      <c r="D4942" t="s">
        <v>5792</v>
      </c>
      <c r="E4942">
        <f t="shared" ca="1" si="700"/>
        <v>0</v>
      </c>
      <c r="H4942" t="str">
        <f t="shared" ca="1" si="701"/>
        <v>'(more) Simpl. textures'!</v>
      </c>
      <c r="I4942">
        <f t="shared" ca="1" si="702"/>
        <v>0</v>
      </c>
      <c r="J4942" t="str">
        <f t="shared" ca="1" si="703"/>
        <v>'(more) Simpl. textures'!</v>
      </c>
      <c r="K4942">
        <f t="shared" ca="1" si="704"/>
        <v>0</v>
      </c>
      <c r="N4942" t="str">
        <f t="shared" ca="1" si="705"/>
        <v>D:N</v>
      </c>
      <c r="O4942" t="str">
        <f t="shared" ca="1" si="706"/>
        <v>D7:N7</v>
      </c>
    </row>
    <row r="4943" spans="1:15">
      <c r="A4943" t="str">
        <f t="shared" si="698"/>
        <v>16</v>
      </c>
      <c r="B4943" t="str">
        <f t="shared" ca="1" si="699"/>
        <v>W</v>
      </c>
      <c r="C4943" t="s">
        <v>5496</v>
      </c>
      <c r="D4943" t="s">
        <v>5793</v>
      </c>
      <c r="E4943">
        <f t="shared" ca="1" si="700"/>
        <v>0</v>
      </c>
      <c r="H4943" t="str">
        <f t="shared" ca="1" si="701"/>
        <v>'(more) Simpl. textures'!</v>
      </c>
      <c r="I4943">
        <f t="shared" ca="1" si="702"/>
        <v>0</v>
      </c>
      <c r="J4943" t="str">
        <f t="shared" ca="1" si="703"/>
        <v>'(more) Simpl. textures'!</v>
      </c>
      <c r="K4943">
        <f t="shared" ca="1" si="704"/>
        <v>0</v>
      </c>
      <c r="N4943" t="str">
        <f t="shared" ca="1" si="705"/>
        <v>D:N</v>
      </c>
      <c r="O4943" t="str">
        <f t="shared" ca="1" si="706"/>
        <v>D7:N7</v>
      </c>
    </row>
    <row r="4944" spans="1:15">
      <c r="A4944" t="str">
        <f t="shared" si="698"/>
        <v>16</v>
      </c>
      <c r="B4944" t="str">
        <f t="shared" ca="1" si="699"/>
        <v>W</v>
      </c>
      <c r="C4944" t="s">
        <v>5495</v>
      </c>
      <c r="D4944" t="s">
        <v>5794</v>
      </c>
      <c r="E4944">
        <f t="shared" ca="1" si="700"/>
        <v>0</v>
      </c>
      <c r="H4944" t="str">
        <f t="shared" ca="1" si="701"/>
        <v>'(more) Simpl. textures'!</v>
      </c>
      <c r="I4944">
        <f t="shared" ca="1" si="702"/>
        <v>0</v>
      </c>
      <c r="J4944" t="str">
        <f t="shared" ca="1" si="703"/>
        <v>'(more) Simpl. textures'!</v>
      </c>
      <c r="K4944">
        <f t="shared" ca="1" si="704"/>
        <v>0</v>
      </c>
      <c r="N4944" t="str">
        <f t="shared" ca="1" si="705"/>
        <v>D:N</v>
      </c>
      <c r="O4944" t="str">
        <f t="shared" ca="1" si="706"/>
        <v>D7:N7</v>
      </c>
    </row>
    <row r="4945" spans="1:15">
      <c r="A4945" t="str">
        <f t="shared" ref="A4945:A5008" si="707">MID(D4945,LEN(C4945)+2,LEN(D4945)-LEN(C4945))</f>
        <v>16</v>
      </c>
      <c r="B4945" t="str">
        <f t="shared" ca="1" si="699"/>
        <v>W</v>
      </c>
      <c r="C4945" t="s">
        <v>5494</v>
      </c>
      <c r="D4945" t="s">
        <v>5795</v>
      </c>
      <c r="E4945">
        <f t="shared" ca="1" si="700"/>
        <v>0</v>
      </c>
      <c r="H4945" t="str">
        <f t="shared" ca="1" si="701"/>
        <v>'(more) Simpl. textures'!</v>
      </c>
      <c r="I4945">
        <f t="shared" ca="1" si="702"/>
        <v>0</v>
      </c>
      <c r="J4945" t="str">
        <f t="shared" ca="1" si="703"/>
        <v>'(more) Simpl. textures'!</v>
      </c>
      <c r="K4945">
        <f t="shared" ca="1" si="704"/>
        <v>0</v>
      </c>
      <c r="N4945" t="str">
        <f t="shared" ca="1" si="705"/>
        <v>D:N</v>
      </c>
      <c r="O4945" t="str">
        <f t="shared" ca="1" si="706"/>
        <v>D7:N7</v>
      </c>
    </row>
    <row r="4946" spans="1:15">
      <c r="A4946" t="str">
        <f t="shared" si="707"/>
        <v>16</v>
      </c>
      <c r="B4946" t="str">
        <f t="shared" ca="1" si="699"/>
        <v>W</v>
      </c>
      <c r="C4946" t="s">
        <v>5493</v>
      </c>
      <c r="D4946" t="s">
        <v>5796</v>
      </c>
      <c r="E4946">
        <f t="shared" ca="1" si="700"/>
        <v>0</v>
      </c>
      <c r="H4946" t="str">
        <f t="shared" ca="1" si="701"/>
        <v>'(more) Simpl. textures'!</v>
      </c>
      <c r="I4946">
        <f t="shared" ca="1" si="702"/>
        <v>0</v>
      </c>
      <c r="J4946" t="str">
        <f t="shared" ca="1" si="703"/>
        <v>'(more) Simpl. textures'!</v>
      </c>
      <c r="K4946">
        <f t="shared" ca="1" si="704"/>
        <v>0</v>
      </c>
      <c r="N4946" t="str">
        <f t="shared" ca="1" si="705"/>
        <v>D:N</v>
      </c>
      <c r="O4946" t="str">
        <f t="shared" ca="1" si="706"/>
        <v>D7:N7</v>
      </c>
    </row>
    <row r="4947" spans="1:15">
      <c r="A4947" t="str">
        <f t="shared" si="707"/>
        <v>16</v>
      </c>
      <c r="B4947" t="str">
        <f t="shared" ca="1" si="699"/>
        <v>W</v>
      </c>
      <c r="C4947" t="s">
        <v>5492</v>
      </c>
      <c r="D4947" t="s">
        <v>5797</v>
      </c>
      <c r="E4947">
        <f t="shared" ca="1" si="700"/>
        <v>0</v>
      </c>
      <c r="H4947" t="str">
        <f t="shared" ca="1" si="701"/>
        <v>'(more) Simpl. textures'!</v>
      </c>
      <c r="I4947">
        <f t="shared" ca="1" si="702"/>
        <v>0</v>
      </c>
      <c r="J4947" t="str">
        <f t="shared" ca="1" si="703"/>
        <v>'(more) Simpl. textures'!</v>
      </c>
      <c r="K4947">
        <f t="shared" ca="1" si="704"/>
        <v>0</v>
      </c>
      <c r="N4947" t="str">
        <f t="shared" ca="1" si="705"/>
        <v>D:N</v>
      </c>
      <c r="O4947" t="str">
        <f t="shared" ca="1" si="706"/>
        <v>D7:N7</v>
      </c>
    </row>
    <row r="4948" spans="1:15">
      <c r="A4948" t="str">
        <f t="shared" si="707"/>
        <v>16</v>
      </c>
      <c r="B4948" t="str">
        <f t="shared" ca="1" si="699"/>
        <v>W</v>
      </c>
      <c r="C4948" t="s">
        <v>5579</v>
      </c>
      <c r="D4948" t="s">
        <v>5798</v>
      </c>
      <c r="E4948">
        <f t="shared" ca="1" si="700"/>
        <v>0</v>
      </c>
      <c r="H4948" t="str">
        <f t="shared" ca="1" si="701"/>
        <v>'(more) Simpl. textures'!</v>
      </c>
      <c r="I4948">
        <f t="shared" ca="1" si="702"/>
        <v>0</v>
      </c>
      <c r="J4948" t="str">
        <f t="shared" ca="1" si="703"/>
        <v>'(more) Simpl. textures'!</v>
      </c>
      <c r="K4948">
        <f t="shared" ca="1" si="704"/>
        <v>0</v>
      </c>
      <c r="N4948" t="str">
        <f t="shared" ca="1" si="705"/>
        <v>D:N</v>
      </c>
      <c r="O4948" t="str">
        <f t="shared" ca="1" si="706"/>
        <v>D7:N7</v>
      </c>
    </row>
    <row r="4949" spans="1:15">
      <c r="A4949" t="str">
        <f t="shared" si="707"/>
        <v>16</v>
      </c>
      <c r="B4949" t="str">
        <f t="shared" ca="1" si="699"/>
        <v>W</v>
      </c>
      <c r="C4949" t="s">
        <v>5580</v>
      </c>
      <c r="D4949" t="s">
        <v>5799</v>
      </c>
      <c r="E4949">
        <f t="shared" ca="1" si="700"/>
        <v>0</v>
      </c>
      <c r="H4949" t="str">
        <f t="shared" ca="1" si="701"/>
        <v>'(more) Simpl. textures'!</v>
      </c>
      <c r="I4949">
        <f t="shared" ca="1" si="702"/>
        <v>0</v>
      </c>
      <c r="J4949" t="str">
        <f t="shared" ca="1" si="703"/>
        <v>'(more) Simpl. textures'!</v>
      </c>
      <c r="K4949">
        <f t="shared" ca="1" si="704"/>
        <v>0</v>
      </c>
      <c r="N4949" t="str">
        <f t="shared" ca="1" si="705"/>
        <v>D:N</v>
      </c>
      <c r="O4949" t="str">
        <f t="shared" ca="1" si="706"/>
        <v>D7:N7</v>
      </c>
    </row>
    <row r="4950" spans="1:15">
      <c r="A4950" t="str">
        <f t="shared" si="707"/>
        <v>16</v>
      </c>
      <c r="B4950" t="str">
        <f t="shared" ca="1" si="699"/>
        <v>W</v>
      </c>
      <c r="C4950" t="s">
        <v>5581</v>
      </c>
      <c r="D4950" t="s">
        <v>5800</v>
      </c>
      <c r="E4950">
        <f t="shared" ca="1" si="700"/>
        <v>0</v>
      </c>
      <c r="H4950" t="str">
        <f t="shared" ca="1" si="701"/>
        <v>'(more) Simpl. textures'!</v>
      </c>
      <c r="I4950">
        <f t="shared" ca="1" si="702"/>
        <v>0</v>
      </c>
      <c r="J4950" t="str">
        <f t="shared" ca="1" si="703"/>
        <v>'(more) Simpl. textures'!</v>
      </c>
      <c r="K4950">
        <f t="shared" ca="1" si="704"/>
        <v>0</v>
      </c>
      <c r="N4950" t="str">
        <f t="shared" ca="1" si="705"/>
        <v>D:N</v>
      </c>
      <c r="O4950" t="str">
        <f t="shared" ca="1" si="706"/>
        <v>D7:N7</v>
      </c>
    </row>
    <row r="4951" spans="1:15">
      <c r="A4951" t="str">
        <f t="shared" si="707"/>
        <v>16</v>
      </c>
      <c r="B4951" t="str">
        <f t="shared" ca="1" si="699"/>
        <v>W</v>
      </c>
      <c r="C4951" t="s">
        <v>5582</v>
      </c>
      <c r="D4951" t="s">
        <v>5801</v>
      </c>
      <c r="E4951">
        <f t="shared" ca="1" si="700"/>
        <v>0</v>
      </c>
      <c r="H4951" t="str">
        <f t="shared" ca="1" si="701"/>
        <v>'(more) Simpl. textures'!</v>
      </c>
      <c r="I4951">
        <f t="shared" ca="1" si="702"/>
        <v>0</v>
      </c>
      <c r="J4951" t="str">
        <f t="shared" ca="1" si="703"/>
        <v>'(more) Simpl. textures'!</v>
      </c>
      <c r="K4951">
        <f t="shared" ca="1" si="704"/>
        <v>0</v>
      </c>
      <c r="N4951" t="str">
        <f t="shared" ca="1" si="705"/>
        <v>D:N</v>
      </c>
      <c r="O4951" t="str">
        <f t="shared" ca="1" si="706"/>
        <v>D7:N7</v>
      </c>
    </row>
    <row r="4952" spans="1:15">
      <c r="A4952" t="str">
        <f t="shared" si="707"/>
        <v>16</v>
      </c>
      <c r="B4952" t="str">
        <f t="shared" ca="1" si="699"/>
        <v>W</v>
      </c>
      <c r="C4952" t="s">
        <v>5583</v>
      </c>
      <c r="D4952" t="s">
        <v>5802</v>
      </c>
      <c r="E4952">
        <f t="shared" ca="1" si="700"/>
        <v>0</v>
      </c>
      <c r="H4952" t="str">
        <f t="shared" ca="1" si="701"/>
        <v>'(more) Simpl. textures'!</v>
      </c>
      <c r="I4952">
        <f t="shared" ca="1" si="702"/>
        <v>0</v>
      </c>
      <c r="J4952" t="str">
        <f t="shared" ca="1" si="703"/>
        <v>'(more) Simpl. textures'!</v>
      </c>
      <c r="K4952">
        <f t="shared" ca="1" si="704"/>
        <v>0</v>
      </c>
      <c r="N4952" t="str">
        <f t="shared" ca="1" si="705"/>
        <v>D:N</v>
      </c>
      <c r="O4952" t="str">
        <f t="shared" ca="1" si="706"/>
        <v>D7:N7</v>
      </c>
    </row>
    <row r="4953" spans="1:15">
      <c r="A4953" t="str">
        <f t="shared" si="707"/>
        <v>16</v>
      </c>
      <c r="B4953" t="str">
        <f t="shared" ca="1" si="699"/>
        <v>W</v>
      </c>
      <c r="C4953" t="s">
        <v>5585</v>
      </c>
      <c r="D4953" t="s">
        <v>5803</v>
      </c>
      <c r="E4953">
        <f t="shared" ca="1" si="700"/>
        <v>0</v>
      </c>
      <c r="H4953" t="str">
        <f t="shared" ca="1" si="701"/>
        <v>'(more) Simpl. textures'!</v>
      </c>
      <c r="I4953">
        <f t="shared" ca="1" si="702"/>
        <v>0</v>
      </c>
      <c r="J4953" t="str">
        <f t="shared" ca="1" si="703"/>
        <v>'(more) Simpl. textures'!</v>
      </c>
      <c r="K4953">
        <f t="shared" ca="1" si="704"/>
        <v>0</v>
      </c>
      <c r="N4953" t="str">
        <f t="shared" ca="1" si="705"/>
        <v>D:N</v>
      </c>
      <c r="O4953" t="str">
        <f t="shared" ca="1" si="706"/>
        <v>D7:N7</v>
      </c>
    </row>
    <row r="4954" spans="1:15">
      <c r="A4954" t="str">
        <f t="shared" si="707"/>
        <v>16</v>
      </c>
      <c r="B4954" t="str">
        <f t="shared" ca="1" si="699"/>
        <v>W</v>
      </c>
      <c r="C4954" t="s">
        <v>5584</v>
      </c>
      <c r="D4954" t="s">
        <v>5804</v>
      </c>
      <c r="E4954">
        <f t="shared" ca="1" si="700"/>
        <v>0</v>
      </c>
      <c r="H4954" t="str">
        <f t="shared" ca="1" si="701"/>
        <v>'(more) Simpl. textures'!</v>
      </c>
      <c r="I4954">
        <f t="shared" ca="1" si="702"/>
        <v>0</v>
      </c>
      <c r="J4954" t="str">
        <f t="shared" ca="1" si="703"/>
        <v>'(more) Simpl. textures'!</v>
      </c>
      <c r="K4954">
        <f t="shared" ca="1" si="704"/>
        <v>0</v>
      </c>
      <c r="N4954" t="str">
        <f t="shared" ca="1" si="705"/>
        <v>D:N</v>
      </c>
      <c r="O4954" t="str">
        <f t="shared" ca="1" si="706"/>
        <v>D7:N7</v>
      </c>
    </row>
    <row r="4955" spans="1:15">
      <c r="A4955" t="str">
        <f t="shared" si="707"/>
        <v>16</v>
      </c>
      <c r="B4955" t="str">
        <f t="shared" ca="1" si="699"/>
        <v>W</v>
      </c>
      <c r="C4955" t="s">
        <v>5586</v>
      </c>
      <c r="D4955" t="s">
        <v>5805</v>
      </c>
      <c r="E4955">
        <f t="shared" ca="1" si="700"/>
        <v>0</v>
      </c>
      <c r="H4955" t="str">
        <f t="shared" ca="1" si="701"/>
        <v>'(more) Simpl. textures'!</v>
      </c>
      <c r="I4955">
        <f t="shared" ca="1" si="702"/>
        <v>0</v>
      </c>
      <c r="J4955" t="str">
        <f t="shared" ca="1" si="703"/>
        <v>'(more) Simpl. textures'!</v>
      </c>
      <c r="K4955">
        <f t="shared" ca="1" si="704"/>
        <v>0</v>
      </c>
      <c r="N4955" t="str">
        <f t="shared" ca="1" si="705"/>
        <v>D:N</v>
      </c>
      <c r="O4955" t="str">
        <f t="shared" ca="1" si="706"/>
        <v>D7:N7</v>
      </c>
    </row>
    <row r="4956" spans="1:15">
      <c r="A4956" t="str">
        <f t="shared" si="707"/>
        <v>16</v>
      </c>
      <c r="B4956" t="str">
        <f t="shared" ca="1" si="699"/>
        <v>W</v>
      </c>
      <c r="C4956" t="s">
        <v>5578</v>
      </c>
      <c r="D4956" t="s">
        <v>5806</v>
      </c>
      <c r="E4956">
        <f t="shared" ca="1" si="700"/>
        <v>0</v>
      </c>
      <c r="H4956" t="str">
        <f t="shared" ca="1" si="701"/>
        <v>'(more) Simpl. textures'!</v>
      </c>
      <c r="I4956">
        <f t="shared" ca="1" si="702"/>
        <v>0</v>
      </c>
      <c r="J4956" t="str">
        <f t="shared" ca="1" si="703"/>
        <v>'(more) Simpl. textures'!</v>
      </c>
      <c r="K4956">
        <f t="shared" ca="1" si="704"/>
        <v>0</v>
      </c>
      <c r="N4956" t="str">
        <f t="shared" ca="1" si="705"/>
        <v>D:N</v>
      </c>
      <c r="O4956" t="str">
        <f t="shared" ca="1" si="706"/>
        <v>D7:N7</v>
      </c>
    </row>
    <row r="4957" spans="1:15">
      <c r="A4957" t="str">
        <f t="shared" si="707"/>
        <v>16</v>
      </c>
      <c r="B4957" t="str">
        <f t="shared" ca="1" si="699"/>
        <v>W</v>
      </c>
      <c r="C4957" t="s">
        <v>5577</v>
      </c>
      <c r="D4957" t="s">
        <v>5807</v>
      </c>
      <c r="E4957">
        <f t="shared" ca="1" si="700"/>
        <v>0</v>
      </c>
      <c r="H4957" t="str">
        <f t="shared" ca="1" si="701"/>
        <v>'(more) Simpl. textures'!</v>
      </c>
      <c r="I4957">
        <f t="shared" ca="1" si="702"/>
        <v>0</v>
      </c>
      <c r="J4957" t="str">
        <f t="shared" ca="1" si="703"/>
        <v>'(more) Simpl. textures'!</v>
      </c>
      <c r="K4957">
        <f t="shared" ca="1" si="704"/>
        <v>0</v>
      </c>
      <c r="N4957" t="str">
        <f t="shared" ca="1" si="705"/>
        <v>D:N</v>
      </c>
      <c r="O4957" t="str">
        <f t="shared" ca="1" si="706"/>
        <v>D7:N7</v>
      </c>
    </row>
    <row r="4958" spans="1:15">
      <c r="A4958" t="str">
        <f t="shared" si="707"/>
        <v>16</v>
      </c>
      <c r="B4958" t="str">
        <f t="shared" ca="1" si="699"/>
        <v>W</v>
      </c>
      <c r="C4958" t="s">
        <v>5576</v>
      </c>
      <c r="D4958" t="s">
        <v>5808</v>
      </c>
      <c r="E4958">
        <f t="shared" ca="1" si="700"/>
        <v>0</v>
      </c>
      <c r="H4958" t="str">
        <f t="shared" ca="1" si="701"/>
        <v>'(more) Simpl. textures'!</v>
      </c>
      <c r="I4958">
        <f t="shared" ca="1" si="702"/>
        <v>0</v>
      </c>
      <c r="J4958" t="str">
        <f t="shared" ca="1" si="703"/>
        <v>'(more) Simpl. textures'!</v>
      </c>
      <c r="K4958">
        <f t="shared" ca="1" si="704"/>
        <v>0</v>
      </c>
      <c r="N4958" t="str">
        <f t="shared" ca="1" si="705"/>
        <v>D:N</v>
      </c>
      <c r="O4958" t="str">
        <f t="shared" ca="1" si="706"/>
        <v>D7:N7</v>
      </c>
    </row>
    <row r="4959" spans="1:15">
      <c r="A4959" t="str">
        <f t="shared" si="707"/>
        <v>16</v>
      </c>
      <c r="B4959" t="str">
        <f t="shared" ca="1" si="699"/>
        <v>W</v>
      </c>
      <c r="C4959" t="s">
        <v>5575</v>
      </c>
      <c r="D4959" t="s">
        <v>5809</v>
      </c>
      <c r="E4959">
        <f t="shared" ca="1" si="700"/>
        <v>0</v>
      </c>
      <c r="H4959" t="str">
        <f t="shared" ca="1" si="701"/>
        <v>'(more) Simpl. textures'!</v>
      </c>
      <c r="I4959">
        <f t="shared" ca="1" si="702"/>
        <v>0</v>
      </c>
      <c r="J4959" t="str">
        <f t="shared" ca="1" si="703"/>
        <v>'(more) Simpl. textures'!</v>
      </c>
      <c r="K4959">
        <f t="shared" ca="1" si="704"/>
        <v>0</v>
      </c>
      <c r="N4959" t="str">
        <f t="shared" ca="1" si="705"/>
        <v>D:N</v>
      </c>
      <c r="O4959" t="str">
        <f t="shared" ca="1" si="706"/>
        <v>D7:N7</v>
      </c>
    </row>
    <row r="4960" spans="1:15">
      <c r="A4960" t="str">
        <f t="shared" si="707"/>
        <v>16</v>
      </c>
      <c r="B4960" t="str">
        <f t="shared" ca="1" si="699"/>
        <v>W</v>
      </c>
      <c r="C4960" t="s">
        <v>5574</v>
      </c>
      <c r="D4960" t="s">
        <v>5810</v>
      </c>
      <c r="E4960">
        <f t="shared" ca="1" si="700"/>
        <v>0</v>
      </c>
      <c r="H4960" t="str">
        <f t="shared" ca="1" si="701"/>
        <v>'(more) Simpl. textures'!</v>
      </c>
      <c r="I4960">
        <f t="shared" ca="1" si="702"/>
        <v>0</v>
      </c>
      <c r="J4960" t="str">
        <f t="shared" ca="1" si="703"/>
        <v>'(more) Simpl. textures'!</v>
      </c>
      <c r="K4960">
        <f t="shared" ca="1" si="704"/>
        <v>0</v>
      </c>
      <c r="N4960" t="str">
        <f t="shared" ca="1" si="705"/>
        <v>D:N</v>
      </c>
      <c r="O4960" t="str">
        <f t="shared" ca="1" si="706"/>
        <v>D7:N7</v>
      </c>
    </row>
    <row r="4961" spans="1:15">
      <c r="A4961" t="str">
        <f t="shared" si="707"/>
        <v>16</v>
      </c>
      <c r="B4961" t="str">
        <f t="shared" ca="1" si="699"/>
        <v>W</v>
      </c>
      <c r="C4961" t="s">
        <v>5572</v>
      </c>
      <c r="D4961" t="s">
        <v>5811</v>
      </c>
      <c r="E4961">
        <f t="shared" ca="1" si="700"/>
        <v>0</v>
      </c>
      <c r="H4961" t="str">
        <f t="shared" ca="1" si="701"/>
        <v>'(more) Simpl. textures'!</v>
      </c>
      <c r="I4961">
        <f t="shared" ca="1" si="702"/>
        <v>0</v>
      </c>
      <c r="J4961" t="str">
        <f t="shared" ca="1" si="703"/>
        <v>'(more) Simpl. textures'!</v>
      </c>
      <c r="K4961">
        <f t="shared" ca="1" si="704"/>
        <v>0</v>
      </c>
      <c r="N4961" t="str">
        <f t="shared" ca="1" si="705"/>
        <v>D:N</v>
      </c>
      <c r="O4961" t="str">
        <f t="shared" ca="1" si="706"/>
        <v>D7:N7</v>
      </c>
    </row>
    <row r="4962" spans="1:15">
      <c r="A4962" t="str">
        <f t="shared" si="707"/>
        <v>16</v>
      </c>
      <c r="B4962" t="str">
        <f t="shared" ca="1" si="699"/>
        <v>W</v>
      </c>
      <c r="C4962" t="s">
        <v>5573</v>
      </c>
      <c r="D4962" t="s">
        <v>5812</v>
      </c>
      <c r="E4962">
        <f t="shared" ca="1" si="700"/>
        <v>0</v>
      </c>
      <c r="H4962" t="str">
        <f t="shared" ca="1" si="701"/>
        <v>'(more) Simpl. textures'!</v>
      </c>
      <c r="I4962">
        <f t="shared" ca="1" si="702"/>
        <v>0</v>
      </c>
      <c r="J4962" t="str">
        <f t="shared" ca="1" si="703"/>
        <v>'(more) Simpl. textures'!</v>
      </c>
      <c r="K4962">
        <f t="shared" ca="1" si="704"/>
        <v>0</v>
      </c>
      <c r="N4962" t="str">
        <f t="shared" ca="1" si="705"/>
        <v>D:N</v>
      </c>
      <c r="O4962" t="str">
        <f t="shared" ca="1" si="706"/>
        <v>D7:N7</v>
      </c>
    </row>
    <row r="4963" spans="1:15">
      <c r="A4963" t="str">
        <f t="shared" si="707"/>
        <v>16</v>
      </c>
      <c r="B4963" t="str">
        <f t="shared" ca="1" si="699"/>
        <v>W</v>
      </c>
      <c r="C4963" t="s">
        <v>5571</v>
      </c>
      <c r="D4963" t="s">
        <v>5813</v>
      </c>
      <c r="E4963">
        <f t="shared" ca="1" si="700"/>
        <v>0</v>
      </c>
      <c r="H4963" t="str">
        <f t="shared" ca="1" si="701"/>
        <v>'(more) Simpl. textures'!</v>
      </c>
      <c r="I4963">
        <f t="shared" ca="1" si="702"/>
        <v>0</v>
      </c>
      <c r="J4963" t="str">
        <f t="shared" ca="1" si="703"/>
        <v>'(more) Simpl. textures'!</v>
      </c>
      <c r="K4963">
        <f t="shared" ca="1" si="704"/>
        <v>0</v>
      </c>
      <c r="N4963" t="str">
        <f t="shared" ca="1" si="705"/>
        <v>D:N</v>
      </c>
      <c r="O4963" t="str">
        <f t="shared" ca="1" si="706"/>
        <v>D7:N7</v>
      </c>
    </row>
    <row r="4964" spans="1:15">
      <c r="A4964" t="str">
        <f t="shared" si="707"/>
        <v>16</v>
      </c>
      <c r="B4964" t="str">
        <f t="shared" ca="1" si="699"/>
        <v>W</v>
      </c>
      <c r="C4964" t="s">
        <v>5570</v>
      </c>
      <c r="D4964" t="s">
        <v>5814</v>
      </c>
      <c r="E4964">
        <f t="shared" ca="1" si="700"/>
        <v>0</v>
      </c>
      <c r="H4964" t="str">
        <f t="shared" ca="1" si="701"/>
        <v>'(more) Simpl. textures'!</v>
      </c>
      <c r="I4964">
        <f t="shared" ca="1" si="702"/>
        <v>0</v>
      </c>
      <c r="J4964" t="str">
        <f t="shared" ca="1" si="703"/>
        <v>'(more) Simpl. textures'!</v>
      </c>
      <c r="K4964">
        <f t="shared" ca="1" si="704"/>
        <v>0</v>
      </c>
      <c r="N4964" t="str">
        <f t="shared" ca="1" si="705"/>
        <v>D:N</v>
      </c>
      <c r="O4964" t="str">
        <f t="shared" ca="1" si="706"/>
        <v>D7:N7</v>
      </c>
    </row>
    <row r="4965" spans="1:15">
      <c r="A4965" t="str">
        <f t="shared" si="707"/>
        <v>16</v>
      </c>
      <c r="B4965" t="str">
        <f t="shared" ca="1" si="699"/>
        <v>W</v>
      </c>
      <c r="C4965" t="s">
        <v>5569</v>
      </c>
      <c r="D4965" t="s">
        <v>5815</v>
      </c>
      <c r="E4965">
        <f t="shared" ca="1" si="700"/>
        <v>0</v>
      </c>
      <c r="H4965" t="str">
        <f t="shared" ca="1" si="701"/>
        <v>'(more) Simpl. textures'!</v>
      </c>
      <c r="I4965">
        <f t="shared" ca="1" si="702"/>
        <v>0</v>
      </c>
      <c r="J4965" t="str">
        <f t="shared" ca="1" si="703"/>
        <v>'(more) Simpl. textures'!</v>
      </c>
      <c r="K4965">
        <f t="shared" ca="1" si="704"/>
        <v>0</v>
      </c>
      <c r="N4965" t="str">
        <f t="shared" ca="1" si="705"/>
        <v>D:N</v>
      </c>
      <c r="O4965" t="str">
        <f t="shared" ca="1" si="706"/>
        <v>D7:N7</v>
      </c>
    </row>
    <row r="4966" spans="1:15">
      <c r="A4966" t="str">
        <f t="shared" si="707"/>
        <v>16</v>
      </c>
      <c r="B4966" t="str">
        <f t="shared" ca="1" si="699"/>
        <v>W</v>
      </c>
      <c r="C4966" t="s">
        <v>5568</v>
      </c>
      <c r="D4966" t="s">
        <v>5816</v>
      </c>
      <c r="E4966">
        <f t="shared" ca="1" si="700"/>
        <v>0</v>
      </c>
      <c r="H4966" t="str">
        <f t="shared" ca="1" si="701"/>
        <v>'(more) Simpl. textures'!</v>
      </c>
      <c r="I4966">
        <f t="shared" ca="1" si="702"/>
        <v>0</v>
      </c>
      <c r="J4966" t="str">
        <f t="shared" ca="1" si="703"/>
        <v>'(more) Simpl. textures'!</v>
      </c>
      <c r="K4966">
        <f t="shared" ca="1" si="704"/>
        <v>0</v>
      </c>
      <c r="N4966" t="str">
        <f t="shared" ca="1" si="705"/>
        <v>D:N</v>
      </c>
      <c r="O4966" t="str">
        <f t="shared" ca="1" si="706"/>
        <v>D7:N7</v>
      </c>
    </row>
    <row r="4967" spans="1:15">
      <c r="A4967" t="str">
        <f t="shared" si="707"/>
        <v>16</v>
      </c>
      <c r="B4967" t="str">
        <f t="shared" ca="1" si="699"/>
        <v>W</v>
      </c>
      <c r="C4967" t="s">
        <v>5567</v>
      </c>
      <c r="D4967" t="s">
        <v>5817</v>
      </c>
      <c r="E4967">
        <f t="shared" ca="1" si="700"/>
        <v>0</v>
      </c>
      <c r="H4967" t="str">
        <f t="shared" ca="1" si="701"/>
        <v>'(more) Simpl. textures'!</v>
      </c>
      <c r="I4967">
        <f t="shared" ca="1" si="702"/>
        <v>0</v>
      </c>
      <c r="J4967" t="str">
        <f t="shared" ca="1" si="703"/>
        <v>'(more) Simpl. textures'!</v>
      </c>
      <c r="K4967">
        <f t="shared" ca="1" si="704"/>
        <v>0</v>
      </c>
      <c r="N4967" t="str">
        <f t="shared" ca="1" si="705"/>
        <v>D:N</v>
      </c>
      <c r="O4967" t="str">
        <f t="shared" ca="1" si="706"/>
        <v>D7:N7</v>
      </c>
    </row>
    <row r="4968" spans="1:15">
      <c r="A4968" t="str">
        <f t="shared" si="707"/>
        <v>16</v>
      </c>
      <c r="B4968" t="str">
        <f t="shared" ca="1" si="699"/>
        <v>W</v>
      </c>
      <c r="C4968" t="s">
        <v>5566</v>
      </c>
      <c r="D4968" t="s">
        <v>5818</v>
      </c>
      <c r="E4968">
        <f t="shared" ca="1" si="700"/>
        <v>0</v>
      </c>
      <c r="H4968" t="str">
        <f t="shared" ca="1" si="701"/>
        <v>'(more) Simpl. textures'!</v>
      </c>
      <c r="I4968">
        <f t="shared" ca="1" si="702"/>
        <v>0</v>
      </c>
      <c r="J4968" t="str">
        <f t="shared" ca="1" si="703"/>
        <v>'(more) Simpl. textures'!</v>
      </c>
      <c r="K4968">
        <f t="shared" ca="1" si="704"/>
        <v>0</v>
      </c>
      <c r="N4968" t="str">
        <f t="shared" ca="1" si="705"/>
        <v>D:N</v>
      </c>
      <c r="O4968" t="str">
        <f t="shared" ca="1" si="706"/>
        <v>D7:N7</v>
      </c>
    </row>
    <row r="4969" spans="1:15">
      <c r="A4969" t="str">
        <f t="shared" si="707"/>
        <v>16</v>
      </c>
      <c r="B4969" t="str">
        <f t="shared" ca="1" si="699"/>
        <v>W</v>
      </c>
      <c r="C4969" t="s">
        <v>5565</v>
      </c>
      <c r="D4969" t="s">
        <v>5819</v>
      </c>
      <c r="E4969">
        <f t="shared" ca="1" si="700"/>
        <v>0</v>
      </c>
      <c r="H4969" t="str">
        <f t="shared" ca="1" si="701"/>
        <v>'(more) Simpl. textures'!</v>
      </c>
      <c r="I4969">
        <f t="shared" ca="1" si="702"/>
        <v>0</v>
      </c>
      <c r="J4969" t="str">
        <f t="shared" ca="1" si="703"/>
        <v>'(more) Simpl. textures'!</v>
      </c>
      <c r="K4969">
        <f t="shared" ca="1" si="704"/>
        <v>0</v>
      </c>
      <c r="N4969" t="str">
        <f t="shared" ca="1" si="705"/>
        <v>D:N</v>
      </c>
      <c r="O4969" t="str">
        <f t="shared" ca="1" si="706"/>
        <v>D7:N7</v>
      </c>
    </row>
    <row r="4970" spans="1:15">
      <c r="A4970" t="str">
        <f t="shared" si="707"/>
        <v>16</v>
      </c>
      <c r="B4970" t="str">
        <f t="shared" ca="1" si="699"/>
        <v>W</v>
      </c>
      <c r="C4970" t="s">
        <v>5564</v>
      </c>
      <c r="D4970" t="s">
        <v>5820</v>
      </c>
      <c r="E4970">
        <f t="shared" ca="1" si="700"/>
        <v>0</v>
      </c>
      <c r="H4970" t="str">
        <f t="shared" ca="1" si="701"/>
        <v>'(more) Simpl. textures'!</v>
      </c>
      <c r="I4970">
        <f t="shared" ca="1" si="702"/>
        <v>0</v>
      </c>
      <c r="J4970" t="str">
        <f t="shared" ca="1" si="703"/>
        <v>'(more) Simpl. textures'!</v>
      </c>
      <c r="K4970">
        <f t="shared" ca="1" si="704"/>
        <v>0</v>
      </c>
      <c r="N4970" t="str">
        <f t="shared" ca="1" si="705"/>
        <v>D:N</v>
      </c>
      <c r="O4970" t="str">
        <f t="shared" ca="1" si="706"/>
        <v>D7:N7</v>
      </c>
    </row>
    <row r="4971" spans="1:15">
      <c r="A4971" t="str">
        <f t="shared" si="707"/>
        <v>16</v>
      </c>
      <c r="B4971" t="str">
        <f t="shared" ca="1" si="699"/>
        <v>W</v>
      </c>
      <c r="C4971" t="s">
        <v>5563</v>
      </c>
      <c r="D4971" t="s">
        <v>5821</v>
      </c>
      <c r="E4971">
        <f t="shared" ca="1" si="700"/>
        <v>0</v>
      </c>
      <c r="H4971" t="str">
        <f t="shared" ca="1" si="701"/>
        <v>'(more) Simpl. textures'!</v>
      </c>
      <c r="I4971">
        <f t="shared" ca="1" si="702"/>
        <v>0</v>
      </c>
      <c r="J4971" t="str">
        <f t="shared" ca="1" si="703"/>
        <v>'(more) Simpl. textures'!</v>
      </c>
      <c r="K4971">
        <f t="shared" ca="1" si="704"/>
        <v>0</v>
      </c>
      <c r="N4971" t="str">
        <f t="shared" ca="1" si="705"/>
        <v>D:N</v>
      </c>
      <c r="O4971" t="str">
        <f t="shared" ca="1" si="706"/>
        <v>D7:N7</v>
      </c>
    </row>
    <row r="4972" spans="1:15">
      <c r="A4972" t="str">
        <f t="shared" si="707"/>
        <v>16</v>
      </c>
      <c r="B4972" t="str">
        <f t="shared" ca="1" si="699"/>
        <v>W</v>
      </c>
      <c r="C4972" t="s">
        <v>5562</v>
      </c>
      <c r="D4972" t="s">
        <v>5822</v>
      </c>
      <c r="E4972">
        <f t="shared" ca="1" si="700"/>
        <v>0</v>
      </c>
      <c r="H4972" t="str">
        <f t="shared" ca="1" si="701"/>
        <v>'(more) Simpl. textures'!</v>
      </c>
      <c r="I4972">
        <f t="shared" ca="1" si="702"/>
        <v>0</v>
      </c>
      <c r="J4972" t="str">
        <f t="shared" ca="1" si="703"/>
        <v>'(more) Simpl. textures'!</v>
      </c>
      <c r="K4972">
        <f t="shared" ca="1" si="704"/>
        <v>0</v>
      </c>
      <c r="N4972" t="str">
        <f t="shared" ca="1" si="705"/>
        <v>D:N</v>
      </c>
      <c r="O4972" t="str">
        <f t="shared" ca="1" si="706"/>
        <v>D7:N7</v>
      </c>
    </row>
    <row r="4973" spans="1:15">
      <c r="A4973" t="str">
        <f t="shared" si="707"/>
        <v>16</v>
      </c>
      <c r="B4973" t="str">
        <f t="shared" ca="1" si="699"/>
        <v>W</v>
      </c>
      <c r="C4973" t="s">
        <v>5561</v>
      </c>
      <c r="D4973" t="s">
        <v>5823</v>
      </c>
      <c r="E4973">
        <f t="shared" ca="1" si="700"/>
        <v>0</v>
      </c>
      <c r="H4973" t="str">
        <f t="shared" ca="1" si="701"/>
        <v>'(more) Simpl. textures'!</v>
      </c>
      <c r="I4973">
        <f t="shared" ca="1" si="702"/>
        <v>0</v>
      </c>
      <c r="J4973" t="str">
        <f t="shared" ca="1" si="703"/>
        <v>'(more) Simpl. textures'!</v>
      </c>
      <c r="K4973">
        <f t="shared" ca="1" si="704"/>
        <v>0</v>
      </c>
      <c r="N4973" t="str">
        <f t="shared" ca="1" si="705"/>
        <v>D:N</v>
      </c>
      <c r="O4973" t="str">
        <f t="shared" ca="1" si="706"/>
        <v>D7:N7</v>
      </c>
    </row>
    <row r="4974" spans="1:15">
      <c r="A4974" t="str">
        <f t="shared" si="707"/>
        <v>16</v>
      </c>
      <c r="B4974" t="str">
        <f t="shared" ca="1" si="699"/>
        <v>W</v>
      </c>
      <c r="C4974" t="s">
        <v>5560</v>
      </c>
      <c r="D4974" t="s">
        <v>5824</v>
      </c>
      <c r="E4974">
        <f t="shared" ca="1" si="700"/>
        <v>0</v>
      </c>
      <c r="H4974" t="str">
        <f t="shared" ca="1" si="701"/>
        <v>'(more) Simpl. textures'!</v>
      </c>
      <c r="I4974">
        <f t="shared" ca="1" si="702"/>
        <v>0</v>
      </c>
      <c r="J4974" t="str">
        <f t="shared" ca="1" si="703"/>
        <v>'(more) Simpl. textures'!</v>
      </c>
      <c r="K4974">
        <f t="shared" ca="1" si="704"/>
        <v>0</v>
      </c>
      <c r="N4974" t="str">
        <f t="shared" ca="1" si="705"/>
        <v>D:N</v>
      </c>
      <c r="O4974" t="str">
        <f t="shared" ca="1" si="706"/>
        <v>D7:N7</v>
      </c>
    </row>
    <row r="4975" spans="1:15">
      <c r="A4975" t="str">
        <f t="shared" si="707"/>
        <v>16</v>
      </c>
      <c r="B4975" t="str">
        <f t="shared" ca="1" si="699"/>
        <v>W</v>
      </c>
      <c r="C4975" t="s">
        <v>5559</v>
      </c>
      <c r="D4975" t="s">
        <v>5825</v>
      </c>
      <c r="E4975">
        <f t="shared" ca="1" si="700"/>
        <v>0</v>
      </c>
      <c r="H4975" t="str">
        <f t="shared" ca="1" si="701"/>
        <v>'(more) Simpl. textures'!</v>
      </c>
      <c r="I4975">
        <f t="shared" ca="1" si="702"/>
        <v>0</v>
      </c>
      <c r="J4975" t="str">
        <f t="shared" ca="1" si="703"/>
        <v>'(more) Simpl. textures'!</v>
      </c>
      <c r="K4975">
        <f t="shared" ca="1" si="704"/>
        <v>0</v>
      </c>
      <c r="N4975" t="str">
        <f t="shared" ca="1" si="705"/>
        <v>D:N</v>
      </c>
      <c r="O4975" t="str">
        <f t="shared" ca="1" si="706"/>
        <v>D7:N7</v>
      </c>
    </row>
    <row r="4976" spans="1:15">
      <c r="A4976" t="str">
        <f t="shared" si="707"/>
        <v>16</v>
      </c>
      <c r="B4976" t="str">
        <f t="shared" ca="1" si="699"/>
        <v>W</v>
      </c>
      <c r="C4976" t="s">
        <v>5558</v>
      </c>
      <c r="D4976" t="s">
        <v>5826</v>
      </c>
      <c r="E4976">
        <f t="shared" ca="1" si="700"/>
        <v>0</v>
      </c>
      <c r="H4976" t="str">
        <f t="shared" ca="1" si="701"/>
        <v>'(more) Simpl. textures'!</v>
      </c>
      <c r="I4976">
        <f t="shared" ca="1" si="702"/>
        <v>0</v>
      </c>
      <c r="J4976" t="str">
        <f t="shared" ca="1" si="703"/>
        <v>'(more) Simpl. textures'!</v>
      </c>
      <c r="K4976">
        <f t="shared" ca="1" si="704"/>
        <v>0</v>
      </c>
      <c r="N4976" t="str">
        <f t="shared" ca="1" si="705"/>
        <v>D:N</v>
      </c>
      <c r="O4976" t="str">
        <f t="shared" ca="1" si="706"/>
        <v>D7:N7</v>
      </c>
    </row>
    <row r="4977" spans="1:15">
      <c r="A4977" t="str">
        <f t="shared" si="707"/>
        <v>16</v>
      </c>
      <c r="B4977" t="str">
        <f t="shared" ca="1" si="699"/>
        <v>W</v>
      </c>
      <c r="C4977" t="s">
        <v>5557</v>
      </c>
      <c r="D4977" t="s">
        <v>5827</v>
      </c>
      <c r="E4977">
        <f t="shared" ca="1" si="700"/>
        <v>0</v>
      </c>
      <c r="H4977" t="str">
        <f t="shared" ca="1" si="701"/>
        <v>'(more) Simpl. textures'!</v>
      </c>
      <c r="I4977">
        <f t="shared" ca="1" si="702"/>
        <v>0</v>
      </c>
      <c r="J4977" t="str">
        <f t="shared" ca="1" si="703"/>
        <v>'(more) Simpl. textures'!</v>
      </c>
      <c r="K4977">
        <f t="shared" ca="1" si="704"/>
        <v>0</v>
      </c>
      <c r="N4977" t="str">
        <f t="shared" ca="1" si="705"/>
        <v>D:N</v>
      </c>
      <c r="O4977" t="str">
        <f t="shared" ca="1" si="706"/>
        <v>D7:N7</v>
      </c>
    </row>
    <row r="4978" spans="1:15">
      <c r="A4978" t="str">
        <f t="shared" si="707"/>
        <v>16</v>
      </c>
      <c r="B4978" t="str">
        <f t="shared" ca="1" si="699"/>
        <v>W</v>
      </c>
      <c r="C4978" t="s">
        <v>5556</v>
      </c>
      <c r="D4978" t="s">
        <v>5828</v>
      </c>
      <c r="E4978">
        <f t="shared" ca="1" si="700"/>
        <v>0</v>
      </c>
      <c r="H4978" t="str">
        <f t="shared" ca="1" si="701"/>
        <v>'(more) Simpl. textures'!</v>
      </c>
      <c r="I4978">
        <f t="shared" ca="1" si="702"/>
        <v>0</v>
      </c>
      <c r="J4978" t="str">
        <f t="shared" ca="1" si="703"/>
        <v>'(more) Simpl. textures'!</v>
      </c>
      <c r="K4978">
        <f t="shared" ca="1" si="704"/>
        <v>0</v>
      </c>
      <c r="N4978" t="str">
        <f t="shared" ca="1" si="705"/>
        <v>D:N</v>
      </c>
      <c r="O4978" t="str">
        <f t="shared" ca="1" si="706"/>
        <v>D7:N7</v>
      </c>
    </row>
    <row r="4979" spans="1:15">
      <c r="A4979" t="str">
        <f t="shared" si="707"/>
        <v>16</v>
      </c>
      <c r="B4979" t="str">
        <f t="shared" ca="1" si="699"/>
        <v>W</v>
      </c>
      <c r="C4979" t="s">
        <v>5555</v>
      </c>
      <c r="D4979" t="s">
        <v>5829</v>
      </c>
      <c r="E4979">
        <f t="shared" ca="1" si="700"/>
        <v>0</v>
      </c>
      <c r="H4979" t="str">
        <f t="shared" ca="1" si="701"/>
        <v>'(more) Simpl. textures'!</v>
      </c>
      <c r="I4979">
        <f t="shared" ca="1" si="702"/>
        <v>0</v>
      </c>
      <c r="J4979" t="str">
        <f t="shared" ca="1" si="703"/>
        <v>'(more) Simpl. textures'!</v>
      </c>
      <c r="K4979">
        <f t="shared" ca="1" si="704"/>
        <v>0</v>
      </c>
      <c r="N4979" t="str">
        <f t="shared" ca="1" si="705"/>
        <v>D:N</v>
      </c>
      <c r="O4979" t="str">
        <f t="shared" ca="1" si="706"/>
        <v>D7:N7</v>
      </c>
    </row>
    <row r="4980" spans="1:15">
      <c r="A4980" t="str">
        <f t="shared" si="707"/>
        <v>16</v>
      </c>
      <c r="B4980" t="str">
        <f t="shared" ca="1" si="699"/>
        <v>W</v>
      </c>
      <c r="C4980" t="s">
        <v>5554</v>
      </c>
      <c r="D4980" t="s">
        <v>5830</v>
      </c>
      <c r="E4980">
        <f t="shared" ca="1" si="700"/>
        <v>0</v>
      </c>
      <c r="H4980" t="str">
        <f t="shared" ca="1" si="701"/>
        <v>'(more) Simpl. textures'!</v>
      </c>
      <c r="I4980">
        <f t="shared" ca="1" si="702"/>
        <v>0</v>
      </c>
      <c r="J4980" t="str">
        <f t="shared" ca="1" si="703"/>
        <v>'(more) Simpl. textures'!</v>
      </c>
      <c r="K4980">
        <f t="shared" ca="1" si="704"/>
        <v>0</v>
      </c>
      <c r="N4980" t="str">
        <f t="shared" ca="1" si="705"/>
        <v>D:N</v>
      </c>
      <c r="O4980" t="str">
        <f t="shared" ca="1" si="706"/>
        <v>D7:N7</v>
      </c>
    </row>
    <row r="4981" spans="1:15">
      <c r="A4981" t="str">
        <f t="shared" si="707"/>
        <v>16</v>
      </c>
      <c r="B4981" t="str">
        <f t="shared" ca="1" si="699"/>
        <v>W</v>
      </c>
      <c r="C4981" t="s">
        <v>5553</v>
      </c>
      <c r="D4981" t="s">
        <v>5831</v>
      </c>
      <c r="E4981">
        <f t="shared" ca="1" si="700"/>
        <v>0</v>
      </c>
      <c r="H4981" t="str">
        <f t="shared" ca="1" si="701"/>
        <v>'(more) Simpl. textures'!</v>
      </c>
      <c r="I4981">
        <f t="shared" ca="1" si="702"/>
        <v>0</v>
      </c>
      <c r="J4981" t="str">
        <f t="shared" ca="1" si="703"/>
        <v>'(more) Simpl. textures'!</v>
      </c>
      <c r="K4981">
        <f t="shared" ca="1" si="704"/>
        <v>0</v>
      </c>
      <c r="N4981" t="str">
        <f t="shared" ca="1" si="705"/>
        <v>D:N</v>
      </c>
      <c r="O4981" t="str">
        <f t="shared" ca="1" si="706"/>
        <v>D7:N7</v>
      </c>
    </row>
    <row r="4982" spans="1:15">
      <c r="A4982" t="str">
        <f t="shared" si="707"/>
        <v>16</v>
      </c>
      <c r="B4982" t="str">
        <f t="shared" ca="1" si="699"/>
        <v>W</v>
      </c>
      <c r="C4982" t="s">
        <v>5552</v>
      </c>
      <c r="D4982" t="s">
        <v>5832</v>
      </c>
      <c r="E4982">
        <f t="shared" ca="1" si="700"/>
        <v>0</v>
      </c>
      <c r="H4982" t="str">
        <f t="shared" ca="1" si="701"/>
        <v>'(more) Simpl. textures'!</v>
      </c>
      <c r="I4982">
        <f t="shared" ca="1" si="702"/>
        <v>0</v>
      </c>
      <c r="J4982" t="str">
        <f t="shared" ca="1" si="703"/>
        <v>'(more) Simpl. textures'!</v>
      </c>
      <c r="K4982">
        <f t="shared" ca="1" si="704"/>
        <v>0</v>
      </c>
      <c r="N4982" t="str">
        <f t="shared" ca="1" si="705"/>
        <v>D:N</v>
      </c>
      <c r="O4982" t="str">
        <f t="shared" ca="1" si="706"/>
        <v>D7:N7</v>
      </c>
    </row>
    <row r="4983" spans="1:15">
      <c r="A4983" t="str">
        <f t="shared" si="707"/>
        <v>16</v>
      </c>
      <c r="B4983" t="str">
        <f t="shared" ca="1" si="699"/>
        <v>W</v>
      </c>
      <c r="C4983" t="s">
        <v>5551</v>
      </c>
      <c r="D4983" t="s">
        <v>5833</v>
      </c>
      <c r="E4983">
        <f t="shared" ca="1" si="700"/>
        <v>0</v>
      </c>
      <c r="H4983" t="str">
        <f t="shared" ca="1" si="701"/>
        <v>'(more) Simpl. textures'!</v>
      </c>
      <c r="I4983">
        <f t="shared" ca="1" si="702"/>
        <v>0</v>
      </c>
      <c r="J4983" t="str">
        <f t="shared" ca="1" si="703"/>
        <v>'(more) Simpl. textures'!</v>
      </c>
      <c r="K4983">
        <f t="shared" ca="1" si="704"/>
        <v>0</v>
      </c>
      <c r="N4983" t="str">
        <f t="shared" ca="1" si="705"/>
        <v>D:N</v>
      </c>
      <c r="O4983" t="str">
        <f t="shared" ca="1" si="706"/>
        <v>D7:N7</v>
      </c>
    </row>
    <row r="4984" spans="1:15">
      <c r="A4984" t="str">
        <f t="shared" si="707"/>
        <v>16</v>
      </c>
      <c r="B4984" t="str">
        <f t="shared" ca="1" si="699"/>
        <v>W</v>
      </c>
      <c r="C4984" t="s">
        <v>5550</v>
      </c>
      <c r="D4984" t="s">
        <v>5834</v>
      </c>
      <c r="E4984">
        <f t="shared" ca="1" si="700"/>
        <v>0</v>
      </c>
      <c r="H4984" t="str">
        <f t="shared" ca="1" si="701"/>
        <v>'(more) Simpl. textures'!</v>
      </c>
      <c r="I4984">
        <f t="shared" ca="1" si="702"/>
        <v>0</v>
      </c>
      <c r="J4984" t="str">
        <f t="shared" ca="1" si="703"/>
        <v>'(more) Simpl. textures'!</v>
      </c>
      <c r="K4984">
        <f t="shared" ca="1" si="704"/>
        <v>0</v>
      </c>
      <c r="N4984" t="str">
        <f t="shared" ca="1" si="705"/>
        <v>D:N</v>
      </c>
      <c r="O4984" t="str">
        <f t="shared" ca="1" si="706"/>
        <v>D7:N7</v>
      </c>
    </row>
    <row r="4985" spans="1:15">
      <c r="A4985" t="str">
        <f t="shared" si="707"/>
        <v>16</v>
      </c>
      <c r="B4985" t="str">
        <f t="shared" ca="1" si="699"/>
        <v>W</v>
      </c>
      <c r="C4985" t="s">
        <v>5549</v>
      </c>
      <c r="D4985" t="s">
        <v>5835</v>
      </c>
      <c r="E4985">
        <f t="shared" ca="1" si="700"/>
        <v>0</v>
      </c>
      <c r="H4985" t="str">
        <f t="shared" ca="1" si="701"/>
        <v>'(more) Simpl. textures'!</v>
      </c>
      <c r="I4985">
        <f t="shared" ca="1" si="702"/>
        <v>0</v>
      </c>
      <c r="J4985" t="str">
        <f t="shared" ca="1" si="703"/>
        <v>'(more) Simpl. textures'!</v>
      </c>
      <c r="K4985">
        <f t="shared" ca="1" si="704"/>
        <v>0</v>
      </c>
      <c r="N4985" t="str">
        <f t="shared" ca="1" si="705"/>
        <v>D:N</v>
      </c>
      <c r="O4985" t="str">
        <f t="shared" ca="1" si="706"/>
        <v>D7:N7</v>
      </c>
    </row>
    <row r="4986" spans="1:15">
      <c r="A4986" t="str">
        <f t="shared" si="707"/>
        <v>16</v>
      </c>
      <c r="B4986" t="str">
        <f t="shared" ca="1" si="699"/>
        <v>W</v>
      </c>
      <c r="C4986" t="s">
        <v>5548</v>
      </c>
      <c r="D4986" t="s">
        <v>5836</v>
      </c>
      <c r="E4986">
        <f t="shared" ca="1" si="700"/>
        <v>0</v>
      </c>
      <c r="H4986" t="str">
        <f t="shared" ca="1" si="701"/>
        <v>'(more) Simpl. textures'!</v>
      </c>
      <c r="I4986">
        <f t="shared" ca="1" si="702"/>
        <v>0</v>
      </c>
      <c r="J4986" t="str">
        <f t="shared" ca="1" si="703"/>
        <v>'(more) Simpl. textures'!</v>
      </c>
      <c r="K4986">
        <f t="shared" ca="1" si="704"/>
        <v>0</v>
      </c>
      <c r="N4986" t="str">
        <f t="shared" ca="1" si="705"/>
        <v>D:N</v>
      </c>
      <c r="O4986" t="str">
        <f t="shared" ca="1" si="706"/>
        <v>D7:N7</v>
      </c>
    </row>
    <row r="4987" spans="1:15">
      <c r="A4987" t="str">
        <f t="shared" si="707"/>
        <v>16</v>
      </c>
      <c r="B4987" t="str">
        <f t="shared" ca="1" si="699"/>
        <v>W</v>
      </c>
      <c r="C4987" t="s">
        <v>5622</v>
      </c>
      <c r="D4987" t="s">
        <v>5837</v>
      </c>
      <c r="E4987">
        <f t="shared" ca="1" si="700"/>
        <v>0</v>
      </c>
      <c r="H4987" t="str">
        <f t="shared" ca="1" si="701"/>
        <v>'(more) Simpl. textures'!</v>
      </c>
      <c r="I4987">
        <f t="shared" ca="1" si="702"/>
        <v>0</v>
      </c>
      <c r="J4987" t="str">
        <f t="shared" ca="1" si="703"/>
        <v>'(more) Simpl. textures'!</v>
      </c>
      <c r="K4987">
        <f t="shared" ca="1" si="704"/>
        <v>0</v>
      </c>
      <c r="N4987" t="str">
        <f t="shared" ca="1" si="705"/>
        <v>D:N</v>
      </c>
      <c r="O4987" t="str">
        <f t="shared" ca="1" si="706"/>
        <v>D7:N7</v>
      </c>
    </row>
    <row r="4988" spans="1:15">
      <c r="A4988" t="str">
        <f t="shared" si="707"/>
        <v>16</v>
      </c>
      <c r="B4988" t="str">
        <f t="shared" ca="1" si="699"/>
        <v>W</v>
      </c>
      <c r="C4988" t="s">
        <v>5621</v>
      </c>
      <c r="D4988" t="s">
        <v>5838</v>
      </c>
      <c r="E4988">
        <f t="shared" ca="1" si="700"/>
        <v>0</v>
      </c>
      <c r="H4988" t="str">
        <f t="shared" ca="1" si="701"/>
        <v>'(more) Simpl. textures'!</v>
      </c>
      <c r="I4988">
        <f t="shared" ca="1" si="702"/>
        <v>0</v>
      </c>
      <c r="J4988" t="str">
        <f t="shared" ca="1" si="703"/>
        <v>'(more) Simpl. textures'!</v>
      </c>
      <c r="K4988">
        <f t="shared" ca="1" si="704"/>
        <v>0</v>
      </c>
      <c r="N4988" t="str">
        <f t="shared" ca="1" si="705"/>
        <v>D:N</v>
      </c>
      <c r="O4988" t="str">
        <f t="shared" ca="1" si="706"/>
        <v>D7:N7</v>
      </c>
    </row>
    <row r="4989" spans="1:15">
      <c r="A4989" t="str">
        <f t="shared" si="707"/>
        <v>16</v>
      </c>
      <c r="B4989" t="str">
        <f t="shared" ca="1" si="699"/>
        <v>W</v>
      </c>
      <c r="C4989" t="s">
        <v>5620</v>
      </c>
      <c r="D4989" t="s">
        <v>5839</v>
      </c>
      <c r="E4989">
        <f t="shared" ca="1" si="700"/>
        <v>0</v>
      </c>
      <c r="H4989" t="str">
        <f t="shared" ca="1" si="701"/>
        <v>'(more) Simpl. textures'!</v>
      </c>
      <c r="I4989">
        <f t="shared" ca="1" si="702"/>
        <v>0</v>
      </c>
      <c r="J4989" t="str">
        <f t="shared" ca="1" si="703"/>
        <v>'(more) Simpl. textures'!</v>
      </c>
      <c r="K4989">
        <f t="shared" ca="1" si="704"/>
        <v>0</v>
      </c>
      <c r="N4989" t="str">
        <f t="shared" ca="1" si="705"/>
        <v>D:N</v>
      </c>
      <c r="O4989" t="str">
        <f t="shared" ca="1" si="706"/>
        <v>D7:N7</v>
      </c>
    </row>
    <row r="4990" spans="1:15">
      <c r="A4990" t="str">
        <f t="shared" si="707"/>
        <v>16</v>
      </c>
      <c r="B4990" t="str">
        <f t="shared" ca="1" si="699"/>
        <v>W</v>
      </c>
      <c r="C4990" t="s">
        <v>5619</v>
      </c>
      <c r="D4990" t="s">
        <v>5840</v>
      </c>
      <c r="E4990">
        <f t="shared" ca="1" si="700"/>
        <v>0</v>
      </c>
      <c r="H4990" t="str">
        <f t="shared" ca="1" si="701"/>
        <v>'(more) Simpl. textures'!</v>
      </c>
      <c r="I4990">
        <f t="shared" ca="1" si="702"/>
        <v>0</v>
      </c>
      <c r="J4990" t="str">
        <f t="shared" ca="1" si="703"/>
        <v>'(more) Simpl. textures'!</v>
      </c>
      <c r="K4990">
        <f t="shared" ca="1" si="704"/>
        <v>0</v>
      </c>
      <c r="N4990" t="str">
        <f t="shared" ca="1" si="705"/>
        <v>D:N</v>
      </c>
      <c r="O4990" t="str">
        <f t="shared" ca="1" si="706"/>
        <v>D7:N7</v>
      </c>
    </row>
    <row r="4991" spans="1:15">
      <c r="A4991" t="str">
        <f t="shared" si="707"/>
        <v>16</v>
      </c>
      <c r="B4991" t="str">
        <f t="shared" ca="1" si="699"/>
        <v>W</v>
      </c>
      <c r="C4991" t="s">
        <v>5618</v>
      </c>
      <c r="D4991" t="s">
        <v>5841</v>
      </c>
      <c r="E4991">
        <f t="shared" ca="1" si="700"/>
        <v>0</v>
      </c>
      <c r="H4991" t="str">
        <f t="shared" ca="1" si="701"/>
        <v>'(more) Simpl. textures'!</v>
      </c>
      <c r="I4991">
        <f t="shared" ca="1" si="702"/>
        <v>0</v>
      </c>
      <c r="J4991" t="str">
        <f t="shared" ca="1" si="703"/>
        <v>'(more) Simpl. textures'!</v>
      </c>
      <c r="K4991">
        <f t="shared" ca="1" si="704"/>
        <v>0</v>
      </c>
      <c r="N4991" t="str">
        <f t="shared" ca="1" si="705"/>
        <v>D:N</v>
      </c>
      <c r="O4991" t="str">
        <f t="shared" ca="1" si="706"/>
        <v>D7:N7</v>
      </c>
    </row>
    <row r="4992" spans="1:15">
      <c r="A4992" t="str">
        <f t="shared" si="707"/>
        <v>16</v>
      </c>
      <c r="B4992" t="str">
        <f t="shared" ca="1" si="699"/>
        <v>W</v>
      </c>
      <c r="C4992" t="s">
        <v>5617</v>
      </c>
      <c r="D4992" t="s">
        <v>5842</v>
      </c>
      <c r="E4992">
        <f t="shared" ca="1" si="700"/>
        <v>0</v>
      </c>
      <c r="H4992" t="str">
        <f t="shared" ca="1" si="701"/>
        <v>'(more) Simpl. textures'!</v>
      </c>
      <c r="I4992">
        <f t="shared" ca="1" si="702"/>
        <v>0</v>
      </c>
      <c r="J4992" t="str">
        <f t="shared" ca="1" si="703"/>
        <v>'(more) Simpl. textures'!</v>
      </c>
      <c r="K4992">
        <f t="shared" ca="1" si="704"/>
        <v>0</v>
      </c>
      <c r="N4992" t="str">
        <f t="shared" ca="1" si="705"/>
        <v>D:N</v>
      </c>
      <c r="O4992" t="str">
        <f t="shared" ca="1" si="706"/>
        <v>D7:N7</v>
      </c>
    </row>
    <row r="4993" spans="1:15">
      <c r="A4993" t="str">
        <f t="shared" si="707"/>
        <v>16</v>
      </c>
      <c r="B4993" t="str">
        <f t="shared" ca="1" si="699"/>
        <v>W</v>
      </c>
      <c r="C4993" t="s">
        <v>5616</v>
      </c>
      <c r="D4993" t="s">
        <v>5843</v>
      </c>
      <c r="E4993">
        <f t="shared" ca="1" si="700"/>
        <v>0</v>
      </c>
      <c r="H4993" t="str">
        <f t="shared" ca="1" si="701"/>
        <v>'(more) Simpl. textures'!</v>
      </c>
      <c r="I4993">
        <f t="shared" ca="1" si="702"/>
        <v>0</v>
      </c>
      <c r="J4993" t="str">
        <f t="shared" ca="1" si="703"/>
        <v>'(more) Simpl. textures'!</v>
      </c>
      <c r="K4993">
        <f t="shared" ca="1" si="704"/>
        <v>0</v>
      </c>
      <c r="N4993" t="str">
        <f t="shared" ca="1" si="705"/>
        <v>D:N</v>
      </c>
      <c r="O4993" t="str">
        <f t="shared" ca="1" si="706"/>
        <v>D7:N7</v>
      </c>
    </row>
    <row r="4994" spans="1:15">
      <c r="A4994" t="str">
        <f t="shared" si="707"/>
        <v>16</v>
      </c>
      <c r="B4994" t="str">
        <f t="shared" ca="1" si="699"/>
        <v>W</v>
      </c>
      <c r="C4994" t="s">
        <v>5615</v>
      </c>
      <c r="D4994" t="s">
        <v>5844</v>
      </c>
      <c r="E4994">
        <f t="shared" ca="1" si="700"/>
        <v>0</v>
      </c>
      <c r="H4994" t="str">
        <f t="shared" ca="1" si="701"/>
        <v>'(more) Simpl. textures'!</v>
      </c>
      <c r="I4994">
        <f t="shared" ca="1" si="702"/>
        <v>0</v>
      </c>
      <c r="J4994" t="str">
        <f t="shared" ca="1" si="703"/>
        <v>'(more) Simpl. textures'!</v>
      </c>
      <c r="K4994">
        <f t="shared" ca="1" si="704"/>
        <v>0</v>
      </c>
      <c r="N4994" t="str">
        <f t="shared" ca="1" si="705"/>
        <v>D:N</v>
      </c>
      <c r="O4994" t="str">
        <f t="shared" ca="1" si="706"/>
        <v>D7:N7</v>
      </c>
    </row>
    <row r="4995" spans="1:15">
      <c r="A4995" t="str">
        <f t="shared" si="707"/>
        <v>16</v>
      </c>
      <c r="B4995" t="str">
        <f t="shared" ca="1" si="699"/>
        <v>W</v>
      </c>
      <c r="C4995" t="s">
        <v>5614</v>
      </c>
      <c r="D4995" t="s">
        <v>5845</v>
      </c>
      <c r="E4995">
        <f t="shared" ca="1" si="700"/>
        <v>0</v>
      </c>
      <c r="H4995" t="str">
        <f t="shared" ca="1" si="701"/>
        <v>'(more) Simpl. textures'!</v>
      </c>
      <c r="I4995">
        <f t="shared" ca="1" si="702"/>
        <v>0</v>
      </c>
      <c r="J4995" t="str">
        <f t="shared" ca="1" si="703"/>
        <v>'(more) Simpl. textures'!</v>
      </c>
      <c r="K4995">
        <f t="shared" ca="1" si="704"/>
        <v>0</v>
      </c>
      <c r="N4995" t="str">
        <f t="shared" ca="1" si="705"/>
        <v>D:N</v>
      </c>
      <c r="O4995" t="str">
        <f t="shared" ca="1" si="706"/>
        <v>D7:N7</v>
      </c>
    </row>
    <row r="4996" spans="1:15">
      <c r="A4996" t="str">
        <f t="shared" si="707"/>
        <v>16</v>
      </c>
      <c r="B4996" t="str">
        <f t="shared" ca="1" si="699"/>
        <v>W</v>
      </c>
      <c r="C4996" t="s">
        <v>5613</v>
      </c>
      <c r="D4996" t="s">
        <v>5846</v>
      </c>
      <c r="E4996">
        <f t="shared" ca="1" si="700"/>
        <v>0</v>
      </c>
      <c r="H4996" t="str">
        <f t="shared" ca="1" si="701"/>
        <v>'(more) Simpl. textures'!</v>
      </c>
      <c r="I4996">
        <f t="shared" ca="1" si="702"/>
        <v>0</v>
      </c>
      <c r="J4996" t="str">
        <f t="shared" ca="1" si="703"/>
        <v>'(more) Simpl. textures'!</v>
      </c>
      <c r="K4996">
        <f t="shared" ca="1" si="704"/>
        <v>0</v>
      </c>
      <c r="N4996" t="str">
        <f t="shared" ca="1" si="705"/>
        <v>D:N</v>
      </c>
      <c r="O4996" t="str">
        <f t="shared" ca="1" si="706"/>
        <v>D7:N7</v>
      </c>
    </row>
    <row r="4997" spans="1:15">
      <c r="A4997" t="str">
        <f t="shared" si="707"/>
        <v>16</v>
      </c>
      <c r="B4997" t="str">
        <f t="shared" ca="1" si="699"/>
        <v>W</v>
      </c>
      <c r="C4997" t="s">
        <v>5611</v>
      </c>
      <c r="D4997" t="s">
        <v>5847</v>
      </c>
      <c r="E4997">
        <f t="shared" ca="1" si="700"/>
        <v>0</v>
      </c>
      <c r="H4997" t="str">
        <f t="shared" ca="1" si="701"/>
        <v>'(more) Simpl. textures'!</v>
      </c>
      <c r="I4997">
        <f t="shared" ca="1" si="702"/>
        <v>0</v>
      </c>
      <c r="J4997" t="str">
        <f t="shared" ca="1" si="703"/>
        <v>'(more) Simpl. textures'!</v>
      </c>
      <c r="K4997">
        <f t="shared" ca="1" si="704"/>
        <v>0</v>
      </c>
      <c r="N4997" t="str">
        <f t="shared" ca="1" si="705"/>
        <v>D:N</v>
      </c>
      <c r="O4997" t="str">
        <f t="shared" ca="1" si="706"/>
        <v>D7:N7</v>
      </c>
    </row>
    <row r="4998" spans="1:15">
      <c r="A4998" t="str">
        <f t="shared" si="707"/>
        <v>16</v>
      </c>
      <c r="B4998" t="str">
        <f t="shared" ca="1" si="699"/>
        <v>W</v>
      </c>
      <c r="C4998" t="s">
        <v>5612</v>
      </c>
      <c r="D4998" t="s">
        <v>5848</v>
      </c>
      <c r="E4998">
        <f t="shared" ca="1" si="700"/>
        <v>0</v>
      </c>
      <c r="H4998" t="str">
        <f t="shared" ca="1" si="701"/>
        <v>'(more) Simpl. textures'!</v>
      </c>
      <c r="I4998">
        <f t="shared" ca="1" si="702"/>
        <v>0</v>
      </c>
      <c r="J4998" t="str">
        <f t="shared" ca="1" si="703"/>
        <v>'(more) Simpl. textures'!</v>
      </c>
      <c r="K4998">
        <f t="shared" ca="1" si="704"/>
        <v>0</v>
      </c>
      <c r="N4998" t="str">
        <f t="shared" ca="1" si="705"/>
        <v>D:N</v>
      </c>
      <c r="O4998" t="str">
        <f t="shared" ca="1" si="706"/>
        <v>D7:N7</v>
      </c>
    </row>
    <row r="4999" spans="1:15">
      <c r="A4999" t="str">
        <f t="shared" si="707"/>
        <v>16</v>
      </c>
      <c r="B4999" t="str">
        <f t="shared" ca="1" si="699"/>
        <v>W</v>
      </c>
      <c r="C4999" t="s">
        <v>5609</v>
      </c>
      <c r="D4999" t="s">
        <v>5849</v>
      </c>
      <c r="E4999">
        <f t="shared" ca="1" si="700"/>
        <v>0</v>
      </c>
      <c r="H4999" t="str">
        <f t="shared" ca="1" si="701"/>
        <v>'(more) Simpl. textures'!</v>
      </c>
      <c r="I4999">
        <f t="shared" ca="1" si="702"/>
        <v>0</v>
      </c>
      <c r="J4999" t="str">
        <f t="shared" ca="1" si="703"/>
        <v>'(more) Simpl. textures'!</v>
      </c>
      <c r="K4999">
        <f t="shared" ca="1" si="704"/>
        <v>0</v>
      </c>
      <c r="N4999" t="str">
        <f t="shared" ca="1" si="705"/>
        <v>D:N</v>
      </c>
      <c r="O4999" t="str">
        <f t="shared" ca="1" si="706"/>
        <v>D7:N7</v>
      </c>
    </row>
    <row r="5000" spans="1:15">
      <c r="A5000" t="str">
        <f t="shared" si="707"/>
        <v>16</v>
      </c>
      <c r="B5000" t="str">
        <f t="shared" ca="1" si="699"/>
        <v>W</v>
      </c>
      <c r="C5000" t="s">
        <v>5610</v>
      </c>
      <c r="D5000" t="s">
        <v>5850</v>
      </c>
      <c r="E5000">
        <f t="shared" ca="1" si="700"/>
        <v>0</v>
      </c>
      <c r="H5000" t="str">
        <f t="shared" ca="1" si="701"/>
        <v>'(more) Simpl. textures'!</v>
      </c>
      <c r="I5000">
        <f t="shared" ca="1" si="702"/>
        <v>0</v>
      </c>
      <c r="J5000" t="str">
        <f t="shared" ca="1" si="703"/>
        <v>'(more) Simpl. textures'!</v>
      </c>
      <c r="K5000">
        <f t="shared" ca="1" si="704"/>
        <v>0</v>
      </c>
      <c r="N5000" t="str">
        <f t="shared" ca="1" si="705"/>
        <v>D:N</v>
      </c>
      <c r="O5000" t="str">
        <f t="shared" ca="1" si="706"/>
        <v>D7:N7</v>
      </c>
    </row>
    <row r="5001" spans="1:15">
      <c r="A5001" t="str">
        <f t="shared" si="707"/>
        <v>16</v>
      </c>
      <c r="B5001" t="str">
        <f t="shared" ca="1" si="699"/>
        <v>W</v>
      </c>
      <c r="C5001" t="s">
        <v>5607</v>
      </c>
      <c r="D5001" t="s">
        <v>5851</v>
      </c>
      <c r="E5001">
        <f t="shared" ca="1" si="700"/>
        <v>0</v>
      </c>
      <c r="H5001" t="str">
        <f t="shared" ca="1" si="701"/>
        <v>'(more) Simpl. textures'!</v>
      </c>
      <c r="I5001">
        <f t="shared" ca="1" si="702"/>
        <v>0</v>
      </c>
      <c r="J5001" t="str">
        <f t="shared" ca="1" si="703"/>
        <v>'(more) Simpl. textures'!</v>
      </c>
      <c r="K5001">
        <f t="shared" ca="1" si="704"/>
        <v>0</v>
      </c>
      <c r="N5001" t="str">
        <f t="shared" ca="1" si="705"/>
        <v>D:N</v>
      </c>
      <c r="O5001" t="str">
        <f t="shared" ca="1" si="706"/>
        <v>D7:N7</v>
      </c>
    </row>
    <row r="5002" spans="1:15">
      <c r="A5002" t="str">
        <f t="shared" si="707"/>
        <v>16</v>
      </c>
      <c r="B5002" t="str">
        <f t="shared" ca="1" si="699"/>
        <v>W</v>
      </c>
      <c r="C5002" t="s">
        <v>5608</v>
      </c>
      <c r="D5002" t="s">
        <v>5852</v>
      </c>
      <c r="E5002">
        <f t="shared" ca="1" si="700"/>
        <v>0</v>
      </c>
      <c r="H5002" t="str">
        <f t="shared" ca="1" si="701"/>
        <v>'(more) Simpl. textures'!</v>
      </c>
      <c r="I5002">
        <f t="shared" ca="1" si="702"/>
        <v>0</v>
      </c>
      <c r="J5002" t="str">
        <f t="shared" ca="1" si="703"/>
        <v>'(more) Simpl. textures'!</v>
      </c>
      <c r="K5002">
        <f t="shared" ca="1" si="704"/>
        <v>0</v>
      </c>
      <c r="N5002" t="str">
        <f t="shared" ca="1" si="705"/>
        <v>D:N</v>
      </c>
      <c r="O5002" t="str">
        <f t="shared" ca="1" si="706"/>
        <v>D7:N7</v>
      </c>
    </row>
    <row r="5003" spans="1:15">
      <c r="A5003" t="str">
        <f t="shared" si="707"/>
        <v>16</v>
      </c>
      <c r="B5003" t="str">
        <f t="shared" ref="B5003:B5066" ca="1" si="708">VLOOKUP(H5003,$A$1:$K$3,11,FALSE)</f>
        <v>W</v>
      </c>
      <c r="C5003" t="s">
        <v>5606</v>
      </c>
      <c r="D5003" t="s">
        <v>5853</v>
      </c>
      <c r="E5003">
        <f t="shared" ref="E5003:E5066" ca="1" si="709">IFERROR(VLOOKUP(C5003,INDIRECT($H5003&amp;$N5003),MATCH($A5003,INDIRECT($H5003&amp;$O5003),0),FALSE),0)</f>
        <v>0</v>
      </c>
      <c r="H5003" t="str">
        <f t="shared" ref="H5003:H5066" ca="1" si="710">IF(I5003&lt;&gt;0,I5003,IF(J5003&lt;&gt;0,J5003,K5003))</f>
        <v>'(more) Simpl. textures'!</v>
      </c>
      <c r="I5003">
        <f t="shared" ref="I5003:I5066" ca="1" si="711">IF(IFERROR(VLOOKUP(C5003,INDIRECT($G$5&amp;"D:D"),1,FALSE),0)&lt;&gt;0,I$9,0)</f>
        <v>0</v>
      </c>
      <c r="J5003" t="str">
        <f t="shared" ref="J5003:J5066" ca="1" si="712">IF(IFERROR(VLOOKUP(C5003,INDIRECT($G$6&amp;"D:D"),1,FALSE),0)&lt;&gt;0,J$9,0)</f>
        <v>'(more) Simpl. textures'!</v>
      </c>
      <c r="K5003">
        <f t="shared" ref="K5003:K5066" ca="1" si="713">IF(IFERROR(VLOOKUP($C5003,INDIRECT($G$7&amp;"d:d"),1,FALSE),0)&lt;&gt;0,K$9,0)</f>
        <v>0</v>
      </c>
      <c r="N5003" t="str">
        <f t="shared" ref="N5003:N5066" ca="1" si="714">VLOOKUP($H5003,$G$5:$I$7,2,FALSE)</f>
        <v>D:N</v>
      </c>
      <c r="O5003" t="str">
        <f t="shared" ref="O5003:O5066" ca="1" si="715">VLOOKUP($H5003,$G$5:$I$7,3,FALSE)</f>
        <v>D7:N7</v>
      </c>
    </row>
    <row r="5004" spans="1:15">
      <c r="A5004" t="str">
        <f t="shared" si="707"/>
        <v>16</v>
      </c>
      <c r="B5004" t="str">
        <f t="shared" ca="1" si="708"/>
        <v>W</v>
      </c>
      <c r="C5004" t="s">
        <v>5605</v>
      </c>
      <c r="D5004" t="s">
        <v>5854</v>
      </c>
      <c r="E5004">
        <f t="shared" ca="1" si="709"/>
        <v>0</v>
      </c>
      <c r="H5004" t="str">
        <f t="shared" ca="1" si="710"/>
        <v>'(more) Simpl. textures'!</v>
      </c>
      <c r="I5004">
        <f t="shared" ca="1" si="711"/>
        <v>0</v>
      </c>
      <c r="J5004" t="str">
        <f t="shared" ca="1" si="712"/>
        <v>'(more) Simpl. textures'!</v>
      </c>
      <c r="K5004">
        <f t="shared" ca="1" si="713"/>
        <v>0</v>
      </c>
      <c r="N5004" t="str">
        <f t="shared" ca="1" si="714"/>
        <v>D:N</v>
      </c>
      <c r="O5004" t="str">
        <f t="shared" ca="1" si="715"/>
        <v>D7:N7</v>
      </c>
    </row>
    <row r="5005" spans="1:15">
      <c r="A5005" t="str">
        <f t="shared" si="707"/>
        <v>16</v>
      </c>
      <c r="B5005" t="str">
        <f t="shared" ca="1" si="708"/>
        <v>W</v>
      </c>
      <c r="C5005" t="s">
        <v>5623</v>
      </c>
      <c r="D5005" t="s">
        <v>5855</v>
      </c>
      <c r="E5005">
        <f t="shared" ca="1" si="709"/>
        <v>0</v>
      </c>
      <c r="H5005" t="str">
        <f t="shared" ca="1" si="710"/>
        <v>'(more) Simpl. textures'!</v>
      </c>
      <c r="I5005">
        <f t="shared" ca="1" si="711"/>
        <v>0</v>
      </c>
      <c r="J5005" t="str">
        <f t="shared" ca="1" si="712"/>
        <v>'(more) Simpl. textures'!</v>
      </c>
      <c r="K5005">
        <f t="shared" ca="1" si="713"/>
        <v>0</v>
      </c>
      <c r="N5005" t="str">
        <f t="shared" ca="1" si="714"/>
        <v>D:N</v>
      </c>
      <c r="O5005" t="str">
        <f t="shared" ca="1" si="715"/>
        <v>D7:N7</v>
      </c>
    </row>
    <row r="5006" spans="1:15">
      <c r="A5006" t="str">
        <f t="shared" si="707"/>
        <v>16</v>
      </c>
      <c r="B5006" t="str">
        <f t="shared" ca="1" si="708"/>
        <v>W</v>
      </c>
      <c r="C5006" t="s">
        <v>5624</v>
      </c>
      <c r="D5006" t="s">
        <v>5856</v>
      </c>
      <c r="E5006">
        <f t="shared" ca="1" si="709"/>
        <v>0</v>
      </c>
      <c r="H5006" t="str">
        <f t="shared" ca="1" si="710"/>
        <v>'(more) Simpl. textures'!</v>
      </c>
      <c r="I5006">
        <f t="shared" ca="1" si="711"/>
        <v>0</v>
      </c>
      <c r="J5006" t="str">
        <f t="shared" ca="1" si="712"/>
        <v>'(more) Simpl. textures'!</v>
      </c>
      <c r="K5006">
        <f t="shared" ca="1" si="713"/>
        <v>0</v>
      </c>
      <c r="N5006" t="str">
        <f t="shared" ca="1" si="714"/>
        <v>D:N</v>
      </c>
      <c r="O5006" t="str">
        <f t="shared" ca="1" si="715"/>
        <v>D7:N7</v>
      </c>
    </row>
    <row r="5007" spans="1:15">
      <c r="A5007" t="str">
        <f t="shared" si="707"/>
        <v>16</v>
      </c>
      <c r="B5007" t="str">
        <f t="shared" ca="1" si="708"/>
        <v>W</v>
      </c>
      <c r="C5007" t="s">
        <v>5625</v>
      </c>
      <c r="D5007" t="s">
        <v>5857</v>
      </c>
      <c r="E5007">
        <f t="shared" ca="1" si="709"/>
        <v>0</v>
      </c>
      <c r="H5007" t="str">
        <f t="shared" ca="1" si="710"/>
        <v>'(more) Simpl. textures'!</v>
      </c>
      <c r="I5007">
        <f t="shared" ca="1" si="711"/>
        <v>0</v>
      </c>
      <c r="J5007" t="str">
        <f t="shared" ca="1" si="712"/>
        <v>'(more) Simpl. textures'!</v>
      </c>
      <c r="K5007">
        <f t="shared" ca="1" si="713"/>
        <v>0</v>
      </c>
      <c r="N5007" t="str">
        <f t="shared" ca="1" si="714"/>
        <v>D:N</v>
      </c>
      <c r="O5007" t="str">
        <f t="shared" ca="1" si="715"/>
        <v>D7:N7</v>
      </c>
    </row>
    <row r="5008" spans="1:15">
      <c r="A5008" t="str">
        <f t="shared" si="707"/>
        <v>16</v>
      </c>
      <c r="B5008" t="str">
        <f t="shared" ca="1" si="708"/>
        <v>W</v>
      </c>
      <c r="C5008" t="s">
        <v>5626</v>
      </c>
      <c r="D5008" t="s">
        <v>5858</v>
      </c>
      <c r="E5008">
        <f t="shared" ca="1" si="709"/>
        <v>0</v>
      </c>
      <c r="H5008" t="str">
        <f t="shared" ca="1" si="710"/>
        <v>'(more) Simpl. textures'!</v>
      </c>
      <c r="I5008">
        <f t="shared" ca="1" si="711"/>
        <v>0</v>
      </c>
      <c r="J5008" t="str">
        <f t="shared" ca="1" si="712"/>
        <v>'(more) Simpl. textures'!</v>
      </c>
      <c r="K5008">
        <f t="shared" ca="1" si="713"/>
        <v>0</v>
      </c>
      <c r="N5008" t="str">
        <f t="shared" ca="1" si="714"/>
        <v>D:N</v>
      </c>
      <c r="O5008" t="str">
        <f t="shared" ca="1" si="715"/>
        <v>D7:N7</v>
      </c>
    </row>
    <row r="5009" spans="1:15">
      <c r="A5009" t="str">
        <f t="shared" ref="A5009:A5072" si="716">MID(D5009,LEN(C5009)+2,LEN(D5009)-LEN(C5009))</f>
        <v>16</v>
      </c>
      <c r="B5009" t="str">
        <f t="shared" ca="1" si="708"/>
        <v>W</v>
      </c>
      <c r="C5009" t="s">
        <v>5627</v>
      </c>
      <c r="D5009" t="s">
        <v>5859</v>
      </c>
      <c r="E5009">
        <f t="shared" ca="1" si="709"/>
        <v>0</v>
      </c>
      <c r="H5009" t="str">
        <f t="shared" ca="1" si="710"/>
        <v>'(more) Simpl. textures'!</v>
      </c>
      <c r="I5009">
        <f t="shared" ca="1" si="711"/>
        <v>0</v>
      </c>
      <c r="J5009" t="str">
        <f t="shared" ca="1" si="712"/>
        <v>'(more) Simpl. textures'!</v>
      </c>
      <c r="K5009">
        <f t="shared" ca="1" si="713"/>
        <v>0</v>
      </c>
      <c r="N5009" t="str">
        <f t="shared" ca="1" si="714"/>
        <v>D:N</v>
      </c>
      <c r="O5009" t="str">
        <f t="shared" ca="1" si="715"/>
        <v>D7:N7</v>
      </c>
    </row>
    <row r="5010" spans="1:15">
      <c r="A5010" t="str">
        <f t="shared" si="716"/>
        <v>16</v>
      </c>
      <c r="B5010" t="str">
        <f t="shared" ca="1" si="708"/>
        <v>W</v>
      </c>
      <c r="C5010" t="s">
        <v>5628</v>
      </c>
      <c r="D5010" t="s">
        <v>5860</v>
      </c>
      <c r="E5010">
        <f t="shared" ca="1" si="709"/>
        <v>0</v>
      </c>
      <c r="H5010" t="str">
        <f t="shared" ca="1" si="710"/>
        <v>'(more) Simpl. textures'!</v>
      </c>
      <c r="I5010">
        <f t="shared" ca="1" si="711"/>
        <v>0</v>
      </c>
      <c r="J5010" t="str">
        <f t="shared" ca="1" si="712"/>
        <v>'(more) Simpl. textures'!</v>
      </c>
      <c r="K5010">
        <f t="shared" ca="1" si="713"/>
        <v>0</v>
      </c>
      <c r="N5010" t="str">
        <f t="shared" ca="1" si="714"/>
        <v>D:N</v>
      </c>
      <c r="O5010" t="str">
        <f t="shared" ca="1" si="715"/>
        <v>D7:N7</v>
      </c>
    </row>
    <row r="5011" spans="1:15">
      <c r="A5011" t="str">
        <f t="shared" si="716"/>
        <v>16</v>
      </c>
      <c r="B5011" t="str">
        <f t="shared" ca="1" si="708"/>
        <v>W</v>
      </c>
      <c r="C5011" t="s">
        <v>5629</v>
      </c>
      <c r="D5011" t="s">
        <v>5861</v>
      </c>
      <c r="E5011">
        <f t="shared" ca="1" si="709"/>
        <v>0</v>
      </c>
      <c r="H5011" t="str">
        <f t="shared" ca="1" si="710"/>
        <v>'(more) Simpl. textures'!</v>
      </c>
      <c r="I5011">
        <f t="shared" ca="1" si="711"/>
        <v>0</v>
      </c>
      <c r="J5011" t="str">
        <f t="shared" ca="1" si="712"/>
        <v>'(more) Simpl. textures'!</v>
      </c>
      <c r="K5011">
        <f t="shared" ca="1" si="713"/>
        <v>0</v>
      </c>
      <c r="N5011" t="str">
        <f t="shared" ca="1" si="714"/>
        <v>D:N</v>
      </c>
      <c r="O5011" t="str">
        <f t="shared" ca="1" si="715"/>
        <v>D7:N7</v>
      </c>
    </row>
    <row r="5012" spans="1:15">
      <c r="A5012" t="str">
        <f t="shared" si="716"/>
        <v>16</v>
      </c>
      <c r="B5012" t="str">
        <f t="shared" ca="1" si="708"/>
        <v>W</v>
      </c>
      <c r="C5012" t="s">
        <v>5630</v>
      </c>
      <c r="D5012" t="s">
        <v>5862</v>
      </c>
      <c r="E5012">
        <f t="shared" ca="1" si="709"/>
        <v>0</v>
      </c>
      <c r="H5012" t="str">
        <f t="shared" ca="1" si="710"/>
        <v>'(more) Simpl. textures'!</v>
      </c>
      <c r="I5012">
        <f t="shared" ca="1" si="711"/>
        <v>0</v>
      </c>
      <c r="J5012" t="str">
        <f t="shared" ca="1" si="712"/>
        <v>'(more) Simpl. textures'!</v>
      </c>
      <c r="K5012">
        <f t="shared" ca="1" si="713"/>
        <v>0</v>
      </c>
      <c r="N5012" t="str">
        <f t="shared" ca="1" si="714"/>
        <v>D:N</v>
      </c>
      <c r="O5012" t="str">
        <f t="shared" ca="1" si="715"/>
        <v>D7:N7</v>
      </c>
    </row>
    <row r="5013" spans="1:15">
      <c r="A5013" t="str">
        <f t="shared" si="716"/>
        <v>16</v>
      </c>
      <c r="B5013" t="str">
        <f t="shared" ca="1" si="708"/>
        <v>W</v>
      </c>
      <c r="C5013" t="s">
        <v>5631</v>
      </c>
      <c r="D5013" t="s">
        <v>5863</v>
      </c>
      <c r="E5013">
        <f t="shared" ca="1" si="709"/>
        <v>0</v>
      </c>
      <c r="H5013" t="str">
        <f t="shared" ca="1" si="710"/>
        <v>'(more) Simpl. textures'!</v>
      </c>
      <c r="I5013">
        <f t="shared" ca="1" si="711"/>
        <v>0</v>
      </c>
      <c r="J5013" t="str">
        <f t="shared" ca="1" si="712"/>
        <v>'(more) Simpl. textures'!</v>
      </c>
      <c r="K5013">
        <f t="shared" ca="1" si="713"/>
        <v>0</v>
      </c>
      <c r="N5013" t="str">
        <f t="shared" ca="1" si="714"/>
        <v>D:N</v>
      </c>
      <c r="O5013" t="str">
        <f t="shared" ca="1" si="715"/>
        <v>D7:N7</v>
      </c>
    </row>
    <row r="5014" spans="1:15">
      <c r="A5014" t="str">
        <f t="shared" si="716"/>
        <v>16</v>
      </c>
      <c r="B5014" t="str">
        <f t="shared" ca="1" si="708"/>
        <v>W</v>
      </c>
      <c r="C5014" t="s">
        <v>5632</v>
      </c>
      <c r="D5014" t="s">
        <v>5864</v>
      </c>
      <c r="E5014">
        <f t="shared" ca="1" si="709"/>
        <v>0</v>
      </c>
      <c r="H5014" t="str">
        <f t="shared" ca="1" si="710"/>
        <v>'(more) Simpl. textures'!</v>
      </c>
      <c r="I5014">
        <f t="shared" ca="1" si="711"/>
        <v>0</v>
      </c>
      <c r="J5014" t="str">
        <f t="shared" ca="1" si="712"/>
        <v>'(more) Simpl. textures'!</v>
      </c>
      <c r="K5014">
        <f t="shared" ca="1" si="713"/>
        <v>0</v>
      </c>
      <c r="N5014" t="str">
        <f t="shared" ca="1" si="714"/>
        <v>D:N</v>
      </c>
      <c r="O5014" t="str">
        <f t="shared" ca="1" si="715"/>
        <v>D7:N7</v>
      </c>
    </row>
    <row r="5015" spans="1:15">
      <c r="A5015" t="str">
        <f t="shared" si="716"/>
        <v>16</v>
      </c>
      <c r="B5015" t="str">
        <f t="shared" ca="1" si="708"/>
        <v>W</v>
      </c>
      <c r="C5015" t="s">
        <v>5633</v>
      </c>
      <c r="D5015" t="s">
        <v>5865</v>
      </c>
      <c r="E5015">
        <f t="shared" ca="1" si="709"/>
        <v>0</v>
      </c>
      <c r="H5015" t="str">
        <f t="shared" ca="1" si="710"/>
        <v>'(more) Simpl. textures'!</v>
      </c>
      <c r="I5015">
        <f t="shared" ca="1" si="711"/>
        <v>0</v>
      </c>
      <c r="J5015" t="str">
        <f t="shared" ca="1" si="712"/>
        <v>'(more) Simpl. textures'!</v>
      </c>
      <c r="K5015">
        <f t="shared" ca="1" si="713"/>
        <v>0</v>
      </c>
      <c r="N5015" t="str">
        <f t="shared" ca="1" si="714"/>
        <v>D:N</v>
      </c>
      <c r="O5015" t="str">
        <f t="shared" ca="1" si="715"/>
        <v>D7:N7</v>
      </c>
    </row>
    <row r="5016" spans="1:15">
      <c r="A5016" t="str">
        <f t="shared" si="716"/>
        <v>16</v>
      </c>
      <c r="B5016" t="str">
        <f t="shared" ca="1" si="708"/>
        <v>W</v>
      </c>
      <c r="C5016" t="s">
        <v>5634</v>
      </c>
      <c r="D5016" t="s">
        <v>5866</v>
      </c>
      <c r="E5016">
        <f t="shared" ca="1" si="709"/>
        <v>0</v>
      </c>
      <c r="H5016" t="str">
        <f t="shared" ca="1" si="710"/>
        <v>'(more) Simpl. textures'!</v>
      </c>
      <c r="I5016">
        <f t="shared" ca="1" si="711"/>
        <v>0</v>
      </c>
      <c r="J5016" t="str">
        <f t="shared" ca="1" si="712"/>
        <v>'(more) Simpl. textures'!</v>
      </c>
      <c r="K5016">
        <f t="shared" ca="1" si="713"/>
        <v>0</v>
      </c>
      <c r="N5016" t="str">
        <f t="shared" ca="1" si="714"/>
        <v>D:N</v>
      </c>
      <c r="O5016" t="str">
        <f t="shared" ca="1" si="715"/>
        <v>D7:N7</v>
      </c>
    </row>
    <row r="5017" spans="1:15">
      <c r="A5017" t="str">
        <f t="shared" si="716"/>
        <v>16</v>
      </c>
      <c r="B5017" t="str">
        <f t="shared" ca="1" si="708"/>
        <v>W</v>
      </c>
      <c r="C5017" t="s">
        <v>5635</v>
      </c>
      <c r="D5017" t="s">
        <v>5867</v>
      </c>
      <c r="E5017">
        <f t="shared" ca="1" si="709"/>
        <v>0</v>
      </c>
      <c r="H5017" t="str">
        <f t="shared" ca="1" si="710"/>
        <v>'(more) Simpl. textures'!</v>
      </c>
      <c r="I5017">
        <f t="shared" ca="1" si="711"/>
        <v>0</v>
      </c>
      <c r="J5017" t="str">
        <f t="shared" ca="1" si="712"/>
        <v>'(more) Simpl. textures'!</v>
      </c>
      <c r="K5017">
        <f t="shared" ca="1" si="713"/>
        <v>0</v>
      </c>
      <c r="N5017" t="str">
        <f t="shared" ca="1" si="714"/>
        <v>D:N</v>
      </c>
      <c r="O5017" t="str">
        <f t="shared" ca="1" si="715"/>
        <v>D7:N7</v>
      </c>
    </row>
    <row r="5018" spans="1:15">
      <c r="A5018" t="str">
        <f t="shared" si="716"/>
        <v>16</v>
      </c>
      <c r="B5018" t="str">
        <f t="shared" ca="1" si="708"/>
        <v>W</v>
      </c>
      <c r="C5018" t="s">
        <v>5664</v>
      </c>
      <c r="D5018" t="s">
        <v>5868</v>
      </c>
      <c r="E5018">
        <f t="shared" ca="1" si="709"/>
        <v>0</v>
      </c>
      <c r="H5018" t="str">
        <f t="shared" ca="1" si="710"/>
        <v>'(more) Simpl. textures'!</v>
      </c>
      <c r="I5018">
        <f t="shared" ca="1" si="711"/>
        <v>0</v>
      </c>
      <c r="J5018" t="str">
        <f t="shared" ca="1" si="712"/>
        <v>'(more) Simpl. textures'!</v>
      </c>
      <c r="K5018">
        <f t="shared" ca="1" si="713"/>
        <v>0</v>
      </c>
      <c r="N5018" t="str">
        <f t="shared" ca="1" si="714"/>
        <v>D:N</v>
      </c>
      <c r="O5018" t="str">
        <f t="shared" ca="1" si="715"/>
        <v>D7:N7</v>
      </c>
    </row>
    <row r="5019" spans="1:15">
      <c r="A5019" t="str">
        <f t="shared" si="716"/>
        <v>16</v>
      </c>
      <c r="B5019" t="str">
        <f t="shared" ca="1" si="708"/>
        <v>W</v>
      </c>
      <c r="C5019" t="s">
        <v>5665</v>
      </c>
      <c r="D5019" t="s">
        <v>5869</v>
      </c>
      <c r="E5019">
        <f t="shared" ca="1" si="709"/>
        <v>0</v>
      </c>
      <c r="H5019" t="str">
        <f t="shared" ca="1" si="710"/>
        <v>'(more) Simpl. textures'!</v>
      </c>
      <c r="I5019">
        <f t="shared" ca="1" si="711"/>
        <v>0</v>
      </c>
      <c r="J5019" t="str">
        <f t="shared" ca="1" si="712"/>
        <v>'(more) Simpl. textures'!</v>
      </c>
      <c r="K5019">
        <f t="shared" ca="1" si="713"/>
        <v>0</v>
      </c>
      <c r="N5019" t="str">
        <f t="shared" ca="1" si="714"/>
        <v>D:N</v>
      </c>
      <c r="O5019" t="str">
        <f t="shared" ca="1" si="715"/>
        <v>D7:N7</v>
      </c>
    </row>
    <row r="5020" spans="1:15">
      <c r="A5020" t="str">
        <f t="shared" si="716"/>
        <v>16</v>
      </c>
      <c r="B5020" t="str">
        <f t="shared" ca="1" si="708"/>
        <v>W</v>
      </c>
      <c r="C5020" t="s">
        <v>5666</v>
      </c>
      <c r="D5020" t="s">
        <v>5870</v>
      </c>
      <c r="E5020">
        <f t="shared" ca="1" si="709"/>
        <v>0</v>
      </c>
      <c r="H5020" t="str">
        <f t="shared" ca="1" si="710"/>
        <v>'(more) Simpl. textures'!</v>
      </c>
      <c r="I5020">
        <f t="shared" ca="1" si="711"/>
        <v>0</v>
      </c>
      <c r="J5020" t="str">
        <f t="shared" ca="1" si="712"/>
        <v>'(more) Simpl. textures'!</v>
      </c>
      <c r="K5020">
        <f t="shared" ca="1" si="713"/>
        <v>0</v>
      </c>
      <c r="N5020" t="str">
        <f t="shared" ca="1" si="714"/>
        <v>D:N</v>
      </c>
      <c r="O5020" t="str">
        <f t="shared" ca="1" si="715"/>
        <v>D7:N7</v>
      </c>
    </row>
    <row r="5021" spans="1:15">
      <c r="A5021" t="str">
        <f t="shared" si="716"/>
        <v>16</v>
      </c>
      <c r="B5021" t="str">
        <f t="shared" ca="1" si="708"/>
        <v>W</v>
      </c>
      <c r="C5021" t="s">
        <v>5667</v>
      </c>
      <c r="D5021" t="s">
        <v>5871</v>
      </c>
      <c r="E5021">
        <f t="shared" ca="1" si="709"/>
        <v>0</v>
      </c>
      <c r="H5021" t="str">
        <f t="shared" ca="1" si="710"/>
        <v>'(more) Simpl. textures'!</v>
      </c>
      <c r="I5021">
        <f t="shared" ca="1" si="711"/>
        <v>0</v>
      </c>
      <c r="J5021" t="str">
        <f t="shared" ca="1" si="712"/>
        <v>'(more) Simpl. textures'!</v>
      </c>
      <c r="K5021">
        <f t="shared" ca="1" si="713"/>
        <v>0</v>
      </c>
      <c r="N5021" t="str">
        <f t="shared" ca="1" si="714"/>
        <v>D:N</v>
      </c>
      <c r="O5021" t="str">
        <f t="shared" ca="1" si="715"/>
        <v>D7:N7</v>
      </c>
    </row>
    <row r="5022" spans="1:15">
      <c r="A5022" t="str">
        <f t="shared" si="716"/>
        <v>16</v>
      </c>
      <c r="B5022" t="str">
        <f t="shared" ca="1" si="708"/>
        <v>W</v>
      </c>
      <c r="C5022" t="s">
        <v>5668</v>
      </c>
      <c r="D5022" t="s">
        <v>5872</v>
      </c>
      <c r="E5022">
        <f t="shared" ca="1" si="709"/>
        <v>0</v>
      </c>
      <c r="H5022" t="str">
        <f t="shared" ca="1" si="710"/>
        <v>'(more) Simpl. textures'!</v>
      </c>
      <c r="I5022">
        <f t="shared" ca="1" si="711"/>
        <v>0</v>
      </c>
      <c r="J5022" t="str">
        <f t="shared" ca="1" si="712"/>
        <v>'(more) Simpl. textures'!</v>
      </c>
      <c r="K5022">
        <f t="shared" ca="1" si="713"/>
        <v>0</v>
      </c>
      <c r="N5022" t="str">
        <f t="shared" ca="1" si="714"/>
        <v>D:N</v>
      </c>
      <c r="O5022" t="str">
        <f t="shared" ca="1" si="715"/>
        <v>D7:N7</v>
      </c>
    </row>
    <row r="5023" spans="1:15">
      <c r="A5023" t="str">
        <f t="shared" si="716"/>
        <v>16</v>
      </c>
      <c r="B5023" t="str">
        <f t="shared" ca="1" si="708"/>
        <v>W</v>
      </c>
      <c r="C5023" t="s">
        <v>5669</v>
      </c>
      <c r="D5023" t="s">
        <v>5873</v>
      </c>
      <c r="E5023">
        <f t="shared" ca="1" si="709"/>
        <v>0</v>
      </c>
      <c r="H5023" t="str">
        <f t="shared" ca="1" si="710"/>
        <v>'(more) Simpl. textures'!</v>
      </c>
      <c r="I5023">
        <f t="shared" ca="1" si="711"/>
        <v>0</v>
      </c>
      <c r="J5023" t="str">
        <f t="shared" ca="1" si="712"/>
        <v>'(more) Simpl. textures'!</v>
      </c>
      <c r="K5023">
        <f t="shared" ca="1" si="713"/>
        <v>0</v>
      </c>
      <c r="N5023" t="str">
        <f t="shared" ca="1" si="714"/>
        <v>D:N</v>
      </c>
      <c r="O5023" t="str">
        <f t="shared" ca="1" si="715"/>
        <v>D7:N7</v>
      </c>
    </row>
    <row r="5024" spans="1:15">
      <c r="A5024" t="str">
        <f t="shared" si="716"/>
        <v>16</v>
      </c>
      <c r="B5024" t="str">
        <f t="shared" ca="1" si="708"/>
        <v>W</v>
      </c>
      <c r="C5024" t="s">
        <v>5670</v>
      </c>
      <c r="D5024" t="s">
        <v>5874</v>
      </c>
      <c r="E5024">
        <f t="shared" ca="1" si="709"/>
        <v>0</v>
      </c>
      <c r="H5024" t="str">
        <f t="shared" ca="1" si="710"/>
        <v>'(more) Simpl. textures'!</v>
      </c>
      <c r="I5024">
        <f t="shared" ca="1" si="711"/>
        <v>0</v>
      </c>
      <c r="J5024" t="str">
        <f t="shared" ca="1" si="712"/>
        <v>'(more) Simpl. textures'!</v>
      </c>
      <c r="K5024">
        <f t="shared" ca="1" si="713"/>
        <v>0</v>
      </c>
      <c r="N5024" t="str">
        <f t="shared" ca="1" si="714"/>
        <v>D:N</v>
      </c>
      <c r="O5024" t="str">
        <f t="shared" ca="1" si="715"/>
        <v>D7:N7</v>
      </c>
    </row>
    <row r="5025" spans="1:15">
      <c r="A5025" t="str">
        <f t="shared" si="716"/>
        <v>16</v>
      </c>
      <c r="B5025" t="str">
        <f t="shared" ca="1" si="708"/>
        <v>W</v>
      </c>
      <c r="C5025" t="s">
        <v>5671</v>
      </c>
      <c r="D5025" t="s">
        <v>5875</v>
      </c>
      <c r="E5025">
        <f t="shared" ca="1" si="709"/>
        <v>0</v>
      </c>
      <c r="H5025" t="str">
        <f t="shared" ca="1" si="710"/>
        <v>'(more) Simpl. textures'!</v>
      </c>
      <c r="I5025">
        <f t="shared" ca="1" si="711"/>
        <v>0</v>
      </c>
      <c r="J5025" t="str">
        <f t="shared" ca="1" si="712"/>
        <v>'(more) Simpl. textures'!</v>
      </c>
      <c r="K5025">
        <f t="shared" ca="1" si="713"/>
        <v>0</v>
      </c>
      <c r="N5025" t="str">
        <f t="shared" ca="1" si="714"/>
        <v>D:N</v>
      </c>
      <c r="O5025" t="str">
        <f t="shared" ca="1" si="715"/>
        <v>D7:N7</v>
      </c>
    </row>
    <row r="5026" spans="1:15">
      <c r="A5026" t="str">
        <f t="shared" si="716"/>
        <v>16</v>
      </c>
      <c r="B5026" t="str">
        <f t="shared" ca="1" si="708"/>
        <v>W</v>
      </c>
      <c r="C5026" t="s">
        <v>5672</v>
      </c>
      <c r="D5026" t="s">
        <v>5876</v>
      </c>
      <c r="E5026">
        <f t="shared" ca="1" si="709"/>
        <v>0</v>
      </c>
      <c r="H5026" t="str">
        <f t="shared" ca="1" si="710"/>
        <v>'(more) Simpl. textures'!</v>
      </c>
      <c r="I5026">
        <f t="shared" ca="1" si="711"/>
        <v>0</v>
      </c>
      <c r="J5026" t="str">
        <f t="shared" ca="1" si="712"/>
        <v>'(more) Simpl. textures'!</v>
      </c>
      <c r="K5026">
        <f t="shared" ca="1" si="713"/>
        <v>0</v>
      </c>
      <c r="N5026" t="str">
        <f t="shared" ca="1" si="714"/>
        <v>D:N</v>
      </c>
      <c r="O5026" t="str">
        <f t="shared" ca="1" si="715"/>
        <v>D7:N7</v>
      </c>
    </row>
    <row r="5027" spans="1:15">
      <c r="A5027" t="str">
        <f t="shared" si="716"/>
        <v>16</v>
      </c>
      <c r="B5027" t="str">
        <f t="shared" ca="1" si="708"/>
        <v>W</v>
      </c>
      <c r="C5027" t="s">
        <v>5673</v>
      </c>
      <c r="D5027" t="s">
        <v>5877</v>
      </c>
      <c r="E5027">
        <f t="shared" ca="1" si="709"/>
        <v>0</v>
      </c>
      <c r="H5027" t="str">
        <f t="shared" ca="1" si="710"/>
        <v>'(more) Simpl. textures'!</v>
      </c>
      <c r="I5027">
        <f t="shared" ca="1" si="711"/>
        <v>0</v>
      </c>
      <c r="J5027" t="str">
        <f t="shared" ca="1" si="712"/>
        <v>'(more) Simpl. textures'!</v>
      </c>
      <c r="K5027">
        <f t="shared" ca="1" si="713"/>
        <v>0</v>
      </c>
      <c r="N5027" t="str">
        <f t="shared" ca="1" si="714"/>
        <v>D:N</v>
      </c>
      <c r="O5027" t="str">
        <f t="shared" ca="1" si="715"/>
        <v>D7:N7</v>
      </c>
    </row>
    <row r="5028" spans="1:15">
      <c r="A5028" t="str">
        <f t="shared" si="716"/>
        <v>16</v>
      </c>
      <c r="B5028" t="str">
        <f t="shared" ca="1" si="708"/>
        <v>W</v>
      </c>
      <c r="C5028" t="s">
        <v>5674</v>
      </c>
      <c r="D5028" t="s">
        <v>5878</v>
      </c>
      <c r="E5028">
        <f t="shared" ca="1" si="709"/>
        <v>0</v>
      </c>
      <c r="H5028" t="str">
        <f t="shared" ca="1" si="710"/>
        <v>'(more) Simpl. textures'!</v>
      </c>
      <c r="I5028">
        <f t="shared" ca="1" si="711"/>
        <v>0</v>
      </c>
      <c r="J5028" t="str">
        <f t="shared" ca="1" si="712"/>
        <v>'(more) Simpl. textures'!</v>
      </c>
      <c r="K5028">
        <f t="shared" ca="1" si="713"/>
        <v>0</v>
      </c>
      <c r="N5028" t="str">
        <f t="shared" ca="1" si="714"/>
        <v>D:N</v>
      </c>
      <c r="O5028" t="str">
        <f t="shared" ca="1" si="715"/>
        <v>D7:N7</v>
      </c>
    </row>
    <row r="5029" spans="1:15">
      <c r="A5029" t="str">
        <f t="shared" si="716"/>
        <v>16</v>
      </c>
      <c r="B5029" t="str">
        <f t="shared" ca="1" si="708"/>
        <v>W</v>
      </c>
      <c r="C5029" t="s">
        <v>5675</v>
      </c>
      <c r="D5029" t="s">
        <v>5879</v>
      </c>
      <c r="E5029">
        <f t="shared" ca="1" si="709"/>
        <v>0</v>
      </c>
      <c r="H5029" t="str">
        <f t="shared" ca="1" si="710"/>
        <v>'(more) Simpl. textures'!</v>
      </c>
      <c r="I5029">
        <f t="shared" ca="1" si="711"/>
        <v>0</v>
      </c>
      <c r="J5029" t="str">
        <f t="shared" ca="1" si="712"/>
        <v>'(more) Simpl. textures'!</v>
      </c>
      <c r="K5029">
        <f t="shared" ca="1" si="713"/>
        <v>0</v>
      </c>
      <c r="N5029" t="str">
        <f t="shared" ca="1" si="714"/>
        <v>D:N</v>
      </c>
      <c r="O5029" t="str">
        <f t="shared" ca="1" si="715"/>
        <v>D7:N7</v>
      </c>
    </row>
    <row r="5030" spans="1:15">
      <c r="A5030" t="str">
        <f t="shared" si="716"/>
        <v>16</v>
      </c>
      <c r="B5030" t="str">
        <f t="shared" ca="1" si="708"/>
        <v>W</v>
      </c>
      <c r="C5030" t="s">
        <v>5676</v>
      </c>
      <c r="D5030" t="s">
        <v>5880</v>
      </c>
      <c r="E5030">
        <f t="shared" ca="1" si="709"/>
        <v>0</v>
      </c>
      <c r="H5030" t="str">
        <f t="shared" ca="1" si="710"/>
        <v>'(more) Simpl. textures'!</v>
      </c>
      <c r="I5030">
        <f t="shared" ca="1" si="711"/>
        <v>0</v>
      </c>
      <c r="J5030" t="str">
        <f t="shared" ca="1" si="712"/>
        <v>'(more) Simpl. textures'!</v>
      </c>
      <c r="K5030">
        <f t="shared" ca="1" si="713"/>
        <v>0</v>
      </c>
      <c r="N5030" t="str">
        <f t="shared" ca="1" si="714"/>
        <v>D:N</v>
      </c>
      <c r="O5030" t="str">
        <f t="shared" ca="1" si="715"/>
        <v>D7:N7</v>
      </c>
    </row>
    <row r="5031" spans="1:15">
      <c r="A5031" t="str">
        <f t="shared" si="716"/>
        <v>16</v>
      </c>
      <c r="B5031" t="str">
        <f t="shared" ca="1" si="708"/>
        <v>W</v>
      </c>
      <c r="C5031" t="s">
        <v>5677</v>
      </c>
      <c r="D5031" t="s">
        <v>5881</v>
      </c>
      <c r="E5031">
        <f t="shared" ca="1" si="709"/>
        <v>0</v>
      </c>
      <c r="H5031" t="str">
        <f t="shared" ca="1" si="710"/>
        <v>'(more) Simpl. textures'!</v>
      </c>
      <c r="I5031">
        <f t="shared" ca="1" si="711"/>
        <v>0</v>
      </c>
      <c r="J5031" t="str">
        <f t="shared" ca="1" si="712"/>
        <v>'(more) Simpl. textures'!</v>
      </c>
      <c r="K5031">
        <f t="shared" ca="1" si="713"/>
        <v>0</v>
      </c>
      <c r="N5031" t="str">
        <f t="shared" ca="1" si="714"/>
        <v>D:N</v>
      </c>
      <c r="O5031" t="str">
        <f t="shared" ca="1" si="715"/>
        <v>D7:N7</v>
      </c>
    </row>
    <row r="5032" spans="1:15">
      <c r="A5032" t="str">
        <f t="shared" si="716"/>
        <v>16</v>
      </c>
      <c r="B5032" t="str">
        <f t="shared" ca="1" si="708"/>
        <v>W</v>
      </c>
      <c r="C5032" t="s">
        <v>5678</v>
      </c>
      <c r="D5032" t="s">
        <v>5882</v>
      </c>
      <c r="E5032">
        <f t="shared" ca="1" si="709"/>
        <v>0</v>
      </c>
      <c r="H5032" t="str">
        <f t="shared" ca="1" si="710"/>
        <v>'(more) Simpl. textures'!</v>
      </c>
      <c r="I5032">
        <f t="shared" ca="1" si="711"/>
        <v>0</v>
      </c>
      <c r="J5032" t="str">
        <f t="shared" ca="1" si="712"/>
        <v>'(more) Simpl. textures'!</v>
      </c>
      <c r="K5032">
        <f t="shared" ca="1" si="713"/>
        <v>0</v>
      </c>
      <c r="N5032" t="str">
        <f t="shared" ca="1" si="714"/>
        <v>D:N</v>
      </c>
      <c r="O5032" t="str">
        <f t="shared" ca="1" si="715"/>
        <v>D7:N7</v>
      </c>
    </row>
    <row r="5033" spans="1:15">
      <c r="A5033" t="str">
        <f t="shared" si="716"/>
        <v>16</v>
      </c>
      <c r="B5033" t="str">
        <f t="shared" ca="1" si="708"/>
        <v>W</v>
      </c>
      <c r="C5033" t="s">
        <v>5692</v>
      </c>
      <c r="D5033" t="s">
        <v>5883</v>
      </c>
      <c r="E5033">
        <f t="shared" ca="1" si="709"/>
        <v>0</v>
      </c>
      <c r="H5033" t="str">
        <f t="shared" ca="1" si="710"/>
        <v>'(more) Simpl. textures'!</v>
      </c>
      <c r="I5033">
        <f t="shared" ca="1" si="711"/>
        <v>0</v>
      </c>
      <c r="J5033" t="str">
        <f t="shared" ca="1" si="712"/>
        <v>'(more) Simpl. textures'!</v>
      </c>
      <c r="K5033">
        <f t="shared" ca="1" si="713"/>
        <v>0</v>
      </c>
      <c r="N5033" t="str">
        <f t="shared" ca="1" si="714"/>
        <v>D:N</v>
      </c>
      <c r="O5033" t="str">
        <f t="shared" ca="1" si="715"/>
        <v>D7:N7</v>
      </c>
    </row>
    <row r="5034" spans="1:15">
      <c r="A5034" t="str">
        <f t="shared" si="716"/>
        <v>16</v>
      </c>
      <c r="B5034" t="str">
        <f t="shared" ca="1" si="708"/>
        <v>W</v>
      </c>
      <c r="C5034" t="s">
        <v>5691</v>
      </c>
      <c r="D5034" t="s">
        <v>5884</v>
      </c>
      <c r="E5034">
        <f t="shared" ca="1" si="709"/>
        <v>0</v>
      </c>
      <c r="H5034" t="str">
        <f t="shared" ca="1" si="710"/>
        <v>'(more) Simpl. textures'!</v>
      </c>
      <c r="I5034">
        <f t="shared" ca="1" si="711"/>
        <v>0</v>
      </c>
      <c r="J5034" t="str">
        <f t="shared" ca="1" si="712"/>
        <v>'(more) Simpl. textures'!</v>
      </c>
      <c r="K5034">
        <f t="shared" ca="1" si="713"/>
        <v>0</v>
      </c>
      <c r="N5034" t="str">
        <f t="shared" ca="1" si="714"/>
        <v>D:N</v>
      </c>
      <c r="O5034" t="str">
        <f t="shared" ca="1" si="715"/>
        <v>D7:N7</v>
      </c>
    </row>
    <row r="5035" spans="1:15">
      <c r="A5035" t="str">
        <f t="shared" si="716"/>
        <v>16</v>
      </c>
      <c r="B5035" t="str">
        <f t="shared" ca="1" si="708"/>
        <v>W</v>
      </c>
      <c r="C5035" t="s">
        <v>5690</v>
      </c>
      <c r="D5035" t="s">
        <v>5885</v>
      </c>
      <c r="E5035">
        <f t="shared" ca="1" si="709"/>
        <v>0</v>
      </c>
      <c r="H5035" t="str">
        <f t="shared" ca="1" si="710"/>
        <v>'(more) Simpl. textures'!</v>
      </c>
      <c r="I5035">
        <f t="shared" ca="1" si="711"/>
        <v>0</v>
      </c>
      <c r="J5035" t="str">
        <f t="shared" ca="1" si="712"/>
        <v>'(more) Simpl. textures'!</v>
      </c>
      <c r="K5035">
        <f t="shared" ca="1" si="713"/>
        <v>0</v>
      </c>
      <c r="N5035" t="str">
        <f t="shared" ca="1" si="714"/>
        <v>D:N</v>
      </c>
      <c r="O5035" t="str">
        <f t="shared" ca="1" si="715"/>
        <v>D7:N7</v>
      </c>
    </row>
    <row r="5036" spans="1:15">
      <c r="A5036" t="str">
        <f t="shared" si="716"/>
        <v>16</v>
      </c>
      <c r="B5036" t="str">
        <f t="shared" ca="1" si="708"/>
        <v>W</v>
      </c>
      <c r="C5036" t="s">
        <v>5689</v>
      </c>
      <c r="D5036" t="s">
        <v>5886</v>
      </c>
      <c r="E5036">
        <f t="shared" ca="1" si="709"/>
        <v>0</v>
      </c>
      <c r="H5036" t="str">
        <f t="shared" ca="1" si="710"/>
        <v>'(more) Simpl. textures'!</v>
      </c>
      <c r="I5036">
        <f t="shared" ca="1" si="711"/>
        <v>0</v>
      </c>
      <c r="J5036" t="str">
        <f t="shared" ca="1" si="712"/>
        <v>'(more) Simpl. textures'!</v>
      </c>
      <c r="K5036">
        <f t="shared" ca="1" si="713"/>
        <v>0</v>
      </c>
      <c r="N5036" t="str">
        <f t="shared" ca="1" si="714"/>
        <v>D:N</v>
      </c>
      <c r="O5036" t="str">
        <f t="shared" ca="1" si="715"/>
        <v>D7:N7</v>
      </c>
    </row>
    <row r="5037" spans="1:15">
      <c r="A5037" t="str">
        <f t="shared" si="716"/>
        <v>16</v>
      </c>
      <c r="B5037" t="str">
        <f t="shared" ca="1" si="708"/>
        <v>W</v>
      </c>
      <c r="C5037" t="s">
        <v>5688</v>
      </c>
      <c r="D5037" t="s">
        <v>5887</v>
      </c>
      <c r="E5037">
        <f t="shared" ca="1" si="709"/>
        <v>0</v>
      </c>
      <c r="H5037" t="str">
        <f t="shared" ca="1" si="710"/>
        <v>'(more) Simpl. textures'!</v>
      </c>
      <c r="I5037">
        <f t="shared" ca="1" si="711"/>
        <v>0</v>
      </c>
      <c r="J5037" t="str">
        <f t="shared" ca="1" si="712"/>
        <v>'(more) Simpl. textures'!</v>
      </c>
      <c r="K5037">
        <f t="shared" ca="1" si="713"/>
        <v>0</v>
      </c>
      <c r="N5037" t="str">
        <f t="shared" ca="1" si="714"/>
        <v>D:N</v>
      </c>
      <c r="O5037" t="str">
        <f t="shared" ca="1" si="715"/>
        <v>D7:N7</v>
      </c>
    </row>
    <row r="5038" spans="1:15">
      <c r="A5038" t="str">
        <f t="shared" si="716"/>
        <v>16</v>
      </c>
      <c r="B5038" t="str">
        <f t="shared" ca="1" si="708"/>
        <v>W</v>
      </c>
      <c r="C5038" t="s">
        <v>5687</v>
      </c>
      <c r="D5038" t="s">
        <v>5888</v>
      </c>
      <c r="E5038">
        <f t="shared" ca="1" si="709"/>
        <v>0</v>
      </c>
      <c r="H5038" t="str">
        <f t="shared" ca="1" si="710"/>
        <v>'(more) Simpl. textures'!</v>
      </c>
      <c r="I5038">
        <f t="shared" ca="1" si="711"/>
        <v>0</v>
      </c>
      <c r="J5038" t="str">
        <f t="shared" ca="1" si="712"/>
        <v>'(more) Simpl. textures'!</v>
      </c>
      <c r="K5038">
        <f t="shared" ca="1" si="713"/>
        <v>0</v>
      </c>
      <c r="N5038" t="str">
        <f t="shared" ca="1" si="714"/>
        <v>D:N</v>
      </c>
      <c r="O5038" t="str">
        <f t="shared" ca="1" si="715"/>
        <v>D7:N7</v>
      </c>
    </row>
    <row r="5039" spans="1:15">
      <c r="A5039" t="str">
        <f t="shared" si="716"/>
        <v>16</v>
      </c>
      <c r="B5039" t="str">
        <f t="shared" ca="1" si="708"/>
        <v>W</v>
      </c>
      <c r="C5039" t="s">
        <v>5686</v>
      </c>
      <c r="D5039" t="s">
        <v>5889</v>
      </c>
      <c r="E5039">
        <f t="shared" ca="1" si="709"/>
        <v>0</v>
      </c>
      <c r="H5039" t="str">
        <f t="shared" ca="1" si="710"/>
        <v>'(more) Simpl. textures'!</v>
      </c>
      <c r="I5039">
        <f t="shared" ca="1" si="711"/>
        <v>0</v>
      </c>
      <c r="J5039" t="str">
        <f t="shared" ca="1" si="712"/>
        <v>'(more) Simpl. textures'!</v>
      </c>
      <c r="K5039">
        <f t="shared" ca="1" si="713"/>
        <v>0</v>
      </c>
      <c r="N5039" t="str">
        <f t="shared" ca="1" si="714"/>
        <v>D:N</v>
      </c>
      <c r="O5039" t="str">
        <f t="shared" ca="1" si="715"/>
        <v>D7:N7</v>
      </c>
    </row>
    <row r="5040" spans="1:15">
      <c r="A5040" t="str">
        <f t="shared" si="716"/>
        <v>16</v>
      </c>
      <c r="B5040" t="str">
        <f t="shared" ca="1" si="708"/>
        <v>W</v>
      </c>
      <c r="C5040" t="s">
        <v>5710</v>
      </c>
      <c r="D5040" t="s">
        <v>5890</v>
      </c>
      <c r="E5040">
        <f t="shared" ca="1" si="709"/>
        <v>0</v>
      </c>
      <c r="H5040" t="str">
        <f t="shared" ca="1" si="710"/>
        <v>'(more) Simpl. textures'!</v>
      </c>
      <c r="I5040">
        <f t="shared" ca="1" si="711"/>
        <v>0</v>
      </c>
      <c r="J5040" t="str">
        <f t="shared" ca="1" si="712"/>
        <v>'(more) Simpl. textures'!</v>
      </c>
      <c r="K5040">
        <f t="shared" ca="1" si="713"/>
        <v>0</v>
      </c>
      <c r="N5040" t="str">
        <f t="shared" ca="1" si="714"/>
        <v>D:N</v>
      </c>
      <c r="O5040" t="str">
        <f t="shared" ca="1" si="715"/>
        <v>D7:N7</v>
      </c>
    </row>
    <row r="5041" spans="1:15">
      <c r="A5041" t="str">
        <f t="shared" si="716"/>
        <v>16</v>
      </c>
      <c r="B5041" t="str">
        <f t="shared" ca="1" si="708"/>
        <v>W</v>
      </c>
      <c r="C5041" t="s">
        <v>5708</v>
      </c>
      <c r="D5041" t="s">
        <v>5891</v>
      </c>
      <c r="E5041">
        <f t="shared" ca="1" si="709"/>
        <v>0</v>
      </c>
      <c r="H5041" t="str">
        <f t="shared" ca="1" si="710"/>
        <v>'(more) Simpl. textures'!</v>
      </c>
      <c r="I5041">
        <f t="shared" ca="1" si="711"/>
        <v>0</v>
      </c>
      <c r="J5041" t="str">
        <f t="shared" ca="1" si="712"/>
        <v>'(more) Simpl. textures'!</v>
      </c>
      <c r="K5041">
        <f t="shared" ca="1" si="713"/>
        <v>0</v>
      </c>
      <c r="N5041" t="str">
        <f t="shared" ca="1" si="714"/>
        <v>D:N</v>
      </c>
      <c r="O5041" t="str">
        <f t="shared" ca="1" si="715"/>
        <v>D7:N7</v>
      </c>
    </row>
    <row r="5042" spans="1:15">
      <c r="A5042" t="str">
        <f t="shared" si="716"/>
        <v>16</v>
      </c>
      <c r="B5042" t="str">
        <f t="shared" ca="1" si="708"/>
        <v>W</v>
      </c>
      <c r="C5042" t="s">
        <v>5709</v>
      </c>
      <c r="D5042" t="s">
        <v>5892</v>
      </c>
      <c r="E5042">
        <f t="shared" ca="1" si="709"/>
        <v>0</v>
      </c>
      <c r="H5042" t="str">
        <f t="shared" ca="1" si="710"/>
        <v>'(more) Simpl. textures'!</v>
      </c>
      <c r="I5042">
        <f t="shared" ca="1" si="711"/>
        <v>0</v>
      </c>
      <c r="J5042" t="str">
        <f t="shared" ca="1" si="712"/>
        <v>'(more) Simpl. textures'!</v>
      </c>
      <c r="K5042">
        <f t="shared" ca="1" si="713"/>
        <v>0</v>
      </c>
      <c r="N5042" t="str">
        <f t="shared" ca="1" si="714"/>
        <v>D:N</v>
      </c>
      <c r="O5042" t="str">
        <f t="shared" ca="1" si="715"/>
        <v>D7:N7</v>
      </c>
    </row>
    <row r="5043" spans="1:15">
      <c r="A5043" t="str">
        <f t="shared" si="716"/>
        <v>16</v>
      </c>
      <c r="B5043" t="str">
        <f t="shared" ca="1" si="708"/>
        <v>W</v>
      </c>
      <c r="C5043" t="s">
        <v>5707</v>
      </c>
      <c r="D5043" t="s">
        <v>5893</v>
      </c>
      <c r="E5043">
        <f t="shared" ca="1" si="709"/>
        <v>0</v>
      </c>
      <c r="H5043" t="str">
        <f t="shared" ca="1" si="710"/>
        <v>'(more) Simpl. textures'!</v>
      </c>
      <c r="I5043">
        <f t="shared" ca="1" si="711"/>
        <v>0</v>
      </c>
      <c r="J5043" t="str">
        <f t="shared" ca="1" si="712"/>
        <v>'(more) Simpl. textures'!</v>
      </c>
      <c r="K5043">
        <f t="shared" ca="1" si="713"/>
        <v>0</v>
      </c>
      <c r="N5043" t="str">
        <f t="shared" ca="1" si="714"/>
        <v>D:N</v>
      </c>
      <c r="O5043" t="str">
        <f t="shared" ca="1" si="715"/>
        <v>D7:N7</v>
      </c>
    </row>
    <row r="5044" spans="1:15">
      <c r="A5044" t="str">
        <f t="shared" si="716"/>
        <v>16</v>
      </c>
      <c r="B5044" t="str">
        <f t="shared" ca="1" si="708"/>
        <v>W</v>
      </c>
      <c r="C5044" t="s">
        <v>5706</v>
      </c>
      <c r="D5044" t="s">
        <v>5894</v>
      </c>
      <c r="E5044">
        <f t="shared" ca="1" si="709"/>
        <v>0</v>
      </c>
      <c r="H5044" t="str">
        <f t="shared" ca="1" si="710"/>
        <v>'(more) Simpl. textures'!</v>
      </c>
      <c r="I5044">
        <f t="shared" ca="1" si="711"/>
        <v>0</v>
      </c>
      <c r="J5044" t="str">
        <f t="shared" ca="1" si="712"/>
        <v>'(more) Simpl. textures'!</v>
      </c>
      <c r="K5044">
        <f t="shared" ca="1" si="713"/>
        <v>0</v>
      </c>
      <c r="N5044" t="str">
        <f t="shared" ca="1" si="714"/>
        <v>D:N</v>
      </c>
      <c r="O5044" t="str">
        <f t="shared" ca="1" si="715"/>
        <v>D7:N7</v>
      </c>
    </row>
    <row r="5045" spans="1:15">
      <c r="A5045" t="str">
        <f t="shared" si="716"/>
        <v>16</v>
      </c>
      <c r="B5045" t="str">
        <f t="shared" ca="1" si="708"/>
        <v>W</v>
      </c>
      <c r="C5045" t="s">
        <v>5703</v>
      </c>
      <c r="D5045" t="s">
        <v>5895</v>
      </c>
      <c r="E5045">
        <f t="shared" ca="1" si="709"/>
        <v>0</v>
      </c>
      <c r="H5045" t="str">
        <f t="shared" ca="1" si="710"/>
        <v>'(more) Simpl. textures'!</v>
      </c>
      <c r="I5045">
        <f t="shared" ca="1" si="711"/>
        <v>0</v>
      </c>
      <c r="J5045" t="str">
        <f t="shared" ca="1" si="712"/>
        <v>'(more) Simpl. textures'!</v>
      </c>
      <c r="K5045">
        <f t="shared" ca="1" si="713"/>
        <v>0</v>
      </c>
      <c r="N5045" t="str">
        <f t="shared" ca="1" si="714"/>
        <v>D:N</v>
      </c>
      <c r="O5045" t="str">
        <f t="shared" ca="1" si="715"/>
        <v>D7:N7</v>
      </c>
    </row>
    <row r="5046" spans="1:15">
      <c r="A5046" t="str">
        <f t="shared" si="716"/>
        <v>16</v>
      </c>
      <c r="B5046" t="str">
        <f t="shared" ca="1" si="708"/>
        <v>W</v>
      </c>
      <c r="C5046" t="s">
        <v>5702</v>
      </c>
      <c r="D5046" t="s">
        <v>5896</v>
      </c>
      <c r="E5046">
        <f t="shared" ca="1" si="709"/>
        <v>0</v>
      </c>
      <c r="H5046" t="str">
        <f t="shared" ca="1" si="710"/>
        <v>'(more) Simpl. textures'!</v>
      </c>
      <c r="I5046">
        <f t="shared" ca="1" si="711"/>
        <v>0</v>
      </c>
      <c r="J5046" t="str">
        <f t="shared" ca="1" si="712"/>
        <v>'(more) Simpl. textures'!</v>
      </c>
      <c r="K5046">
        <f t="shared" ca="1" si="713"/>
        <v>0</v>
      </c>
      <c r="N5046" t="str">
        <f t="shared" ca="1" si="714"/>
        <v>D:N</v>
      </c>
      <c r="O5046" t="str">
        <f t="shared" ca="1" si="715"/>
        <v>D7:N7</v>
      </c>
    </row>
    <row r="5047" spans="1:15">
      <c r="A5047" t="str">
        <f t="shared" si="716"/>
        <v>16</v>
      </c>
      <c r="B5047" t="str">
        <f t="shared" ca="1" si="708"/>
        <v>W</v>
      </c>
      <c r="C5047" t="s">
        <v>5704</v>
      </c>
      <c r="D5047" t="s">
        <v>5897</v>
      </c>
      <c r="E5047">
        <f t="shared" ca="1" si="709"/>
        <v>0</v>
      </c>
      <c r="H5047" t="str">
        <f t="shared" ca="1" si="710"/>
        <v>'(more) Simpl. textures'!</v>
      </c>
      <c r="I5047">
        <f t="shared" ca="1" si="711"/>
        <v>0</v>
      </c>
      <c r="J5047" t="str">
        <f t="shared" ca="1" si="712"/>
        <v>'(more) Simpl. textures'!</v>
      </c>
      <c r="K5047">
        <f t="shared" ca="1" si="713"/>
        <v>0</v>
      </c>
      <c r="N5047" t="str">
        <f t="shared" ca="1" si="714"/>
        <v>D:N</v>
      </c>
      <c r="O5047" t="str">
        <f t="shared" ca="1" si="715"/>
        <v>D7:N7</v>
      </c>
    </row>
    <row r="5048" spans="1:15">
      <c r="A5048" t="str">
        <f t="shared" si="716"/>
        <v>16</v>
      </c>
      <c r="B5048" t="str">
        <f t="shared" ca="1" si="708"/>
        <v>W</v>
      </c>
      <c r="C5048" t="s">
        <v>5705</v>
      </c>
      <c r="D5048" t="s">
        <v>5898</v>
      </c>
      <c r="E5048">
        <f t="shared" ca="1" si="709"/>
        <v>0</v>
      </c>
      <c r="H5048" t="str">
        <f t="shared" ca="1" si="710"/>
        <v>'(more) Simpl. textures'!</v>
      </c>
      <c r="I5048">
        <f t="shared" ca="1" si="711"/>
        <v>0</v>
      </c>
      <c r="J5048" t="str">
        <f t="shared" ca="1" si="712"/>
        <v>'(more) Simpl. textures'!</v>
      </c>
      <c r="K5048">
        <f t="shared" ca="1" si="713"/>
        <v>0</v>
      </c>
      <c r="N5048" t="str">
        <f t="shared" ca="1" si="714"/>
        <v>D:N</v>
      </c>
      <c r="O5048" t="str">
        <f t="shared" ca="1" si="715"/>
        <v>D7:N7</v>
      </c>
    </row>
    <row r="5049" spans="1:15">
      <c r="A5049" t="str">
        <f t="shared" si="716"/>
        <v>16</v>
      </c>
      <c r="B5049" t="str">
        <f t="shared" ca="1" si="708"/>
        <v>W</v>
      </c>
      <c r="C5049" t="s">
        <v>5724</v>
      </c>
      <c r="D5049" t="s">
        <v>5899</v>
      </c>
      <c r="E5049">
        <f t="shared" ca="1" si="709"/>
        <v>0</v>
      </c>
      <c r="H5049" t="str">
        <f t="shared" ca="1" si="710"/>
        <v>'(more) Simpl. textures'!</v>
      </c>
      <c r="I5049">
        <f t="shared" ca="1" si="711"/>
        <v>0</v>
      </c>
      <c r="J5049" t="str">
        <f t="shared" ca="1" si="712"/>
        <v>'(more) Simpl. textures'!</v>
      </c>
      <c r="K5049">
        <f t="shared" ca="1" si="713"/>
        <v>0</v>
      </c>
      <c r="N5049" t="str">
        <f t="shared" ca="1" si="714"/>
        <v>D:N</v>
      </c>
      <c r="O5049" t="str">
        <f t="shared" ca="1" si="715"/>
        <v>D7:N7</v>
      </c>
    </row>
    <row r="5050" spans="1:15">
      <c r="A5050" t="str">
        <f t="shared" si="716"/>
        <v>16</v>
      </c>
      <c r="B5050" t="str">
        <f t="shared" ca="1" si="708"/>
        <v>W</v>
      </c>
      <c r="C5050" t="s">
        <v>5723</v>
      </c>
      <c r="D5050" t="s">
        <v>5900</v>
      </c>
      <c r="E5050">
        <f t="shared" ca="1" si="709"/>
        <v>0</v>
      </c>
      <c r="H5050" t="str">
        <f t="shared" ca="1" si="710"/>
        <v>'(more) Simpl. textures'!</v>
      </c>
      <c r="I5050">
        <f t="shared" ca="1" si="711"/>
        <v>0</v>
      </c>
      <c r="J5050" t="str">
        <f t="shared" ca="1" si="712"/>
        <v>'(more) Simpl. textures'!</v>
      </c>
      <c r="K5050">
        <f t="shared" ca="1" si="713"/>
        <v>0</v>
      </c>
      <c r="N5050" t="str">
        <f t="shared" ca="1" si="714"/>
        <v>D:N</v>
      </c>
      <c r="O5050" t="str">
        <f t="shared" ca="1" si="715"/>
        <v>D7:N7</v>
      </c>
    </row>
    <row r="5051" spans="1:15">
      <c r="A5051" t="str">
        <f t="shared" si="716"/>
        <v>16</v>
      </c>
      <c r="B5051" t="str">
        <f t="shared" ca="1" si="708"/>
        <v>W</v>
      </c>
      <c r="C5051" t="s">
        <v>5722</v>
      </c>
      <c r="D5051" t="s">
        <v>5901</v>
      </c>
      <c r="E5051">
        <f t="shared" ca="1" si="709"/>
        <v>0</v>
      </c>
      <c r="H5051" t="str">
        <f t="shared" ca="1" si="710"/>
        <v>'(more) Simpl. textures'!</v>
      </c>
      <c r="I5051">
        <f t="shared" ca="1" si="711"/>
        <v>0</v>
      </c>
      <c r="J5051" t="str">
        <f t="shared" ca="1" si="712"/>
        <v>'(more) Simpl. textures'!</v>
      </c>
      <c r="K5051">
        <f t="shared" ca="1" si="713"/>
        <v>0</v>
      </c>
      <c r="N5051" t="str">
        <f t="shared" ca="1" si="714"/>
        <v>D:N</v>
      </c>
      <c r="O5051" t="str">
        <f t="shared" ca="1" si="715"/>
        <v>D7:N7</v>
      </c>
    </row>
    <row r="5052" spans="1:15">
      <c r="A5052" t="str">
        <f t="shared" si="716"/>
        <v>16</v>
      </c>
      <c r="B5052" t="str">
        <f t="shared" ca="1" si="708"/>
        <v>W</v>
      </c>
      <c r="C5052" t="s">
        <v>5721</v>
      </c>
      <c r="D5052" t="s">
        <v>5902</v>
      </c>
      <c r="E5052">
        <f t="shared" ca="1" si="709"/>
        <v>0</v>
      </c>
      <c r="H5052" t="str">
        <f t="shared" ca="1" si="710"/>
        <v>'(more) Simpl. textures'!</v>
      </c>
      <c r="I5052">
        <f t="shared" ca="1" si="711"/>
        <v>0</v>
      </c>
      <c r="J5052" t="str">
        <f t="shared" ca="1" si="712"/>
        <v>'(more) Simpl. textures'!</v>
      </c>
      <c r="K5052">
        <f t="shared" ca="1" si="713"/>
        <v>0</v>
      </c>
      <c r="N5052" t="str">
        <f t="shared" ca="1" si="714"/>
        <v>D:N</v>
      </c>
      <c r="O5052" t="str">
        <f t="shared" ca="1" si="715"/>
        <v>D7:N7</v>
      </c>
    </row>
    <row r="5053" spans="1:15">
      <c r="A5053" t="str">
        <f t="shared" si="716"/>
        <v>16</v>
      </c>
      <c r="B5053" t="str">
        <f t="shared" ca="1" si="708"/>
        <v>W</v>
      </c>
      <c r="C5053" t="s">
        <v>5720</v>
      </c>
      <c r="D5053" t="s">
        <v>5903</v>
      </c>
      <c r="E5053">
        <f t="shared" ca="1" si="709"/>
        <v>0</v>
      </c>
      <c r="H5053" t="str">
        <f t="shared" ca="1" si="710"/>
        <v>'(more) Simpl. textures'!</v>
      </c>
      <c r="I5053">
        <f t="shared" ca="1" si="711"/>
        <v>0</v>
      </c>
      <c r="J5053" t="str">
        <f t="shared" ca="1" si="712"/>
        <v>'(more) Simpl. textures'!</v>
      </c>
      <c r="K5053">
        <f t="shared" ca="1" si="713"/>
        <v>0</v>
      </c>
      <c r="N5053" t="str">
        <f t="shared" ca="1" si="714"/>
        <v>D:N</v>
      </c>
      <c r="O5053" t="str">
        <f t="shared" ca="1" si="715"/>
        <v>D7:N7</v>
      </c>
    </row>
    <row r="5054" spans="1:15">
      <c r="A5054" t="str">
        <f t="shared" si="716"/>
        <v>16</v>
      </c>
      <c r="B5054" t="str">
        <f t="shared" ca="1" si="708"/>
        <v>W</v>
      </c>
      <c r="C5054" t="s">
        <v>5719</v>
      </c>
      <c r="D5054" t="s">
        <v>5904</v>
      </c>
      <c r="E5054">
        <f t="shared" ca="1" si="709"/>
        <v>0</v>
      </c>
      <c r="H5054" t="str">
        <f t="shared" ca="1" si="710"/>
        <v>'(more) Simpl. textures'!</v>
      </c>
      <c r="I5054">
        <f t="shared" ca="1" si="711"/>
        <v>0</v>
      </c>
      <c r="J5054" t="str">
        <f t="shared" ca="1" si="712"/>
        <v>'(more) Simpl. textures'!</v>
      </c>
      <c r="K5054">
        <f t="shared" ca="1" si="713"/>
        <v>0</v>
      </c>
      <c r="N5054" t="str">
        <f t="shared" ca="1" si="714"/>
        <v>D:N</v>
      </c>
      <c r="O5054" t="str">
        <f t="shared" ca="1" si="715"/>
        <v>D7:N7</v>
      </c>
    </row>
    <row r="5055" spans="1:15">
      <c r="A5055" t="str">
        <f t="shared" si="716"/>
        <v>16</v>
      </c>
      <c r="B5055" t="str">
        <f t="shared" ca="1" si="708"/>
        <v>W</v>
      </c>
      <c r="C5055" t="s">
        <v>5718</v>
      </c>
      <c r="D5055" t="s">
        <v>5905</v>
      </c>
      <c r="E5055">
        <f t="shared" ca="1" si="709"/>
        <v>0</v>
      </c>
      <c r="H5055" t="str">
        <f t="shared" ca="1" si="710"/>
        <v>'(more) Simpl. textures'!</v>
      </c>
      <c r="I5055">
        <f t="shared" ca="1" si="711"/>
        <v>0</v>
      </c>
      <c r="J5055" t="str">
        <f t="shared" ca="1" si="712"/>
        <v>'(more) Simpl. textures'!</v>
      </c>
      <c r="K5055">
        <f t="shared" ca="1" si="713"/>
        <v>0</v>
      </c>
      <c r="N5055" t="str">
        <f t="shared" ca="1" si="714"/>
        <v>D:N</v>
      </c>
      <c r="O5055" t="str">
        <f t="shared" ca="1" si="715"/>
        <v>D7:N7</v>
      </c>
    </row>
    <row r="5056" spans="1:15">
      <c r="A5056" t="str">
        <f t="shared" si="716"/>
        <v>16</v>
      </c>
      <c r="B5056" t="str">
        <f t="shared" ca="1" si="708"/>
        <v>W</v>
      </c>
      <c r="C5056" t="s">
        <v>5744</v>
      </c>
      <c r="D5056" t="s">
        <v>5906</v>
      </c>
      <c r="E5056">
        <f t="shared" ca="1" si="709"/>
        <v>0</v>
      </c>
      <c r="H5056" t="str">
        <f t="shared" ca="1" si="710"/>
        <v>'(more) Simpl. textures'!</v>
      </c>
      <c r="I5056">
        <f t="shared" ca="1" si="711"/>
        <v>0</v>
      </c>
      <c r="J5056" t="str">
        <f t="shared" ca="1" si="712"/>
        <v>'(more) Simpl. textures'!</v>
      </c>
      <c r="K5056">
        <f t="shared" ca="1" si="713"/>
        <v>0</v>
      </c>
      <c r="N5056" t="str">
        <f t="shared" ca="1" si="714"/>
        <v>D:N</v>
      </c>
      <c r="O5056" t="str">
        <f t="shared" ca="1" si="715"/>
        <v>D7:N7</v>
      </c>
    </row>
    <row r="5057" spans="1:15">
      <c r="A5057" t="str">
        <f t="shared" si="716"/>
        <v>16</v>
      </c>
      <c r="B5057" t="str">
        <f t="shared" ca="1" si="708"/>
        <v>W</v>
      </c>
      <c r="C5057" t="s">
        <v>5743</v>
      </c>
      <c r="D5057" t="s">
        <v>5907</v>
      </c>
      <c r="E5057">
        <f t="shared" ca="1" si="709"/>
        <v>0</v>
      </c>
      <c r="H5057" t="str">
        <f t="shared" ca="1" si="710"/>
        <v>'(more) Simpl. textures'!</v>
      </c>
      <c r="I5057">
        <f t="shared" ca="1" si="711"/>
        <v>0</v>
      </c>
      <c r="J5057" t="str">
        <f t="shared" ca="1" si="712"/>
        <v>'(more) Simpl. textures'!</v>
      </c>
      <c r="K5057">
        <f t="shared" ca="1" si="713"/>
        <v>0</v>
      </c>
      <c r="N5057" t="str">
        <f t="shared" ca="1" si="714"/>
        <v>D:N</v>
      </c>
      <c r="O5057" t="str">
        <f t="shared" ca="1" si="715"/>
        <v>D7:N7</v>
      </c>
    </row>
    <row r="5058" spans="1:15">
      <c r="A5058" t="str">
        <f t="shared" si="716"/>
        <v>16</v>
      </c>
      <c r="B5058" t="str">
        <f t="shared" ca="1" si="708"/>
        <v>W</v>
      </c>
      <c r="C5058" t="s">
        <v>5742</v>
      </c>
      <c r="D5058" t="s">
        <v>5908</v>
      </c>
      <c r="E5058">
        <f t="shared" ca="1" si="709"/>
        <v>0</v>
      </c>
      <c r="H5058" t="str">
        <f t="shared" ca="1" si="710"/>
        <v>'(more) Simpl. textures'!</v>
      </c>
      <c r="I5058">
        <f t="shared" ca="1" si="711"/>
        <v>0</v>
      </c>
      <c r="J5058" t="str">
        <f t="shared" ca="1" si="712"/>
        <v>'(more) Simpl. textures'!</v>
      </c>
      <c r="K5058">
        <f t="shared" ca="1" si="713"/>
        <v>0</v>
      </c>
      <c r="N5058" t="str">
        <f t="shared" ca="1" si="714"/>
        <v>D:N</v>
      </c>
      <c r="O5058" t="str">
        <f t="shared" ca="1" si="715"/>
        <v>D7:N7</v>
      </c>
    </row>
    <row r="5059" spans="1:15">
      <c r="A5059" t="str">
        <f t="shared" si="716"/>
        <v>16</v>
      </c>
      <c r="B5059" t="str">
        <f t="shared" ca="1" si="708"/>
        <v>W</v>
      </c>
      <c r="C5059" t="s">
        <v>5741</v>
      </c>
      <c r="D5059" t="s">
        <v>5909</v>
      </c>
      <c r="E5059">
        <f t="shared" ca="1" si="709"/>
        <v>0</v>
      </c>
      <c r="H5059" t="str">
        <f t="shared" ca="1" si="710"/>
        <v>'(more) Simpl. textures'!</v>
      </c>
      <c r="I5059">
        <f t="shared" ca="1" si="711"/>
        <v>0</v>
      </c>
      <c r="J5059" t="str">
        <f t="shared" ca="1" si="712"/>
        <v>'(more) Simpl. textures'!</v>
      </c>
      <c r="K5059">
        <f t="shared" ca="1" si="713"/>
        <v>0</v>
      </c>
      <c r="N5059" t="str">
        <f t="shared" ca="1" si="714"/>
        <v>D:N</v>
      </c>
      <c r="O5059" t="str">
        <f t="shared" ca="1" si="715"/>
        <v>D7:N7</v>
      </c>
    </row>
    <row r="5060" spans="1:15">
      <c r="A5060" t="str">
        <f t="shared" si="716"/>
        <v>16</v>
      </c>
      <c r="B5060" t="str">
        <f t="shared" ca="1" si="708"/>
        <v>W</v>
      </c>
      <c r="C5060" t="s">
        <v>5740</v>
      </c>
      <c r="D5060" t="s">
        <v>5910</v>
      </c>
      <c r="E5060">
        <f t="shared" ca="1" si="709"/>
        <v>0</v>
      </c>
      <c r="H5060" t="str">
        <f t="shared" ca="1" si="710"/>
        <v>'(more) Simpl. textures'!</v>
      </c>
      <c r="I5060">
        <f t="shared" ca="1" si="711"/>
        <v>0</v>
      </c>
      <c r="J5060" t="str">
        <f t="shared" ca="1" si="712"/>
        <v>'(more) Simpl. textures'!</v>
      </c>
      <c r="K5060">
        <f t="shared" ca="1" si="713"/>
        <v>0</v>
      </c>
      <c r="N5060" t="str">
        <f t="shared" ca="1" si="714"/>
        <v>D:N</v>
      </c>
      <c r="O5060" t="str">
        <f t="shared" ca="1" si="715"/>
        <v>D7:N7</v>
      </c>
    </row>
    <row r="5061" spans="1:15">
      <c r="A5061" t="str">
        <f t="shared" si="716"/>
        <v>16</v>
      </c>
      <c r="B5061" t="str">
        <f t="shared" ca="1" si="708"/>
        <v>W</v>
      </c>
      <c r="C5061" t="s">
        <v>5739</v>
      </c>
      <c r="D5061" t="s">
        <v>5911</v>
      </c>
      <c r="E5061">
        <f t="shared" ca="1" si="709"/>
        <v>0</v>
      </c>
      <c r="H5061" t="str">
        <f t="shared" ca="1" si="710"/>
        <v>'(more) Simpl. textures'!</v>
      </c>
      <c r="I5061">
        <f t="shared" ca="1" si="711"/>
        <v>0</v>
      </c>
      <c r="J5061" t="str">
        <f t="shared" ca="1" si="712"/>
        <v>'(more) Simpl. textures'!</v>
      </c>
      <c r="K5061">
        <f t="shared" ca="1" si="713"/>
        <v>0</v>
      </c>
      <c r="N5061" t="str">
        <f t="shared" ca="1" si="714"/>
        <v>D:N</v>
      </c>
      <c r="O5061" t="str">
        <f t="shared" ca="1" si="715"/>
        <v>D7:N7</v>
      </c>
    </row>
    <row r="5062" spans="1:15">
      <c r="A5062" t="str">
        <f t="shared" si="716"/>
        <v>16</v>
      </c>
      <c r="B5062" t="str">
        <f t="shared" ca="1" si="708"/>
        <v>W</v>
      </c>
      <c r="C5062" t="s">
        <v>5738</v>
      </c>
      <c r="D5062" t="s">
        <v>5912</v>
      </c>
      <c r="E5062">
        <f t="shared" ca="1" si="709"/>
        <v>0</v>
      </c>
      <c r="H5062" t="str">
        <f t="shared" ca="1" si="710"/>
        <v>'(more) Simpl. textures'!</v>
      </c>
      <c r="I5062">
        <f t="shared" ca="1" si="711"/>
        <v>0</v>
      </c>
      <c r="J5062" t="str">
        <f t="shared" ca="1" si="712"/>
        <v>'(more) Simpl. textures'!</v>
      </c>
      <c r="K5062">
        <f t="shared" ca="1" si="713"/>
        <v>0</v>
      </c>
      <c r="N5062" t="str">
        <f t="shared" ca="1" si="714"/>
        <v>D:N</v>
      </c>
      <c r="O5062" t="str">
        <f t="shared" ca="1" si="715"/>
        <v>D7:N7</v>
      </c>
    </row>
    <row r="5063" spans="1:15">
      <c r="A5063" t="str">
        <f t="shared" si="716"/>
        <v>16</v>
      </c>
      <c r="B5063" t="str">
        <f t="shared" ca="1" si="708"/>
        <v>W</v>
      </c>
      <c r="C5063" t="s">
        <v>5737</v>
      </c>
      <c r="D5063" t="s">
        <v>5913</v>
      </c>
      <c r="E5063">
        <f t="shared" ca="1" si="709"/>
        <v>0</v>
      </c>
      <c r="H5063" t="str">
        <f t="shared" ca="1" si="710"/>
        <v>'(more) Simpl. textures'!</v>
      </c>
      <c r="I5063">
        <f t="shared" ca="1" si="711"/>
        <v>0</v>
      </c>
      <c r="J5063" t="str">
        <f t="shared" ca="1" si="712"/>
        <v>'(more) Simpl. textures'!</v>
      </c>
      <c r="K5063">
        <f t="shared" ca="1" si="713"/>
        <v>0</v>
      </c>
      <c r="N5063" t="str">
        <f t="shared" ca="1" si="714"/>
        <v>D:N</v>
      </c>
      <c r="O5063" t="str">
        <f t="shared" ca="1" si="715"/>
        <v>D7:N7</v>
      </c>
    </row>
    <row r="5064" spans="1:15">
      <c r="A5064" t="str">
        <f t="shared" si="716"/>
        <v>16</v>
      </c>
      <c r="B5064" t="str">
        <f t="shared" ca="1" si="708"/>
        <v>W</v>
      </c>
      <c r="C5064" t="s">
        <v>5736</v>
      </c>
      <c r="D5064" t="s">
        <v>5914</v>
      </c>
      <c r="E5064">
        <f t="shared" ca="1" si="709"/>
        <v>0</v>
      </c>
      <c r="H5064" t="str">
        <f t="shared" ca="1" si="710"/>
        <v>'(more) Simpl. textures'!</v>
      </c>
      <c r="I5064">
        <f t="shared" ca="1" si="711"/>
        <v>0</v>
      </c>
      <c r="J5064" t="str">
        <f t="shared" ca="1" si="712"/>
        <v>'(more) Simpl. textures'!</v>
      </c>
      <c r="K5064">
        <f t="shared" ca="1" si="713"/>
        <v>0</v>
      </c>
      <c r="N5064" t="str">
        <f t="shared" ca="1" si="714"/>
        <v>D:N</v>
      </c>
      <c r="O5064" t="str">
        <f t="shared" ca="1" si="715"/>
        <v>D7:N7</v>
      </c>
    </row>
    <row r="5065" spans="1:15">
      <c r="A5065" t="str">
        <f t="shared" si="716"/>
        <v>16</v>
      </c>
      <c r="B5065" t="str">
        <f t="shared" ca="1" si="708"/>
        <v>W</v>
      </c>
      <c r="C5065" t="s">
        <v>5735</v>
      </c>
      <c r="D5065" t="s">
        <v>5915</v>
      </c>
      <c r="E5065">
        <f t="shared" ca="1" si="709"/>
        <v>0</v>
      </c>
      <c r="H5065" t="str">
        <f t="shared" ca="1" si="710"/>
        <v>'(more) Simpl. textures'!</v>
      </c>
      <c r="I5065">
        <f t="shared" ca="1" si="711"/>
        <v>0</v>
      </c>
      <c r="J5065" t="str">
        <f t="shared" ca="1" si="712"/>
        <v>'(more) Simpl. textures'!</v>
      </c>
      <c r="K5065">
        <f t="shared" ca="1" si="713"/>
        <v>0</v>
      </c>
      <c r="N5065" t="str">
        <f t="shared" ca="1" si="714"/>
        <v>D:N</v>
      </c>
      <c r="O5065" t="str">
        <f t="shared" ca="1" si="715"/>
        <v>D7:N7</v>
      </c>
    </row>
    <row r="5066" spans="1:15">
      <c r="A5066" t="str">
        <f t="shared" si="716"/>
        <v>16</v>
      </c>
      <c r="B5066" t="str">
        <f t="shared" ca="1" si="708"/>
        <v>W</v>
      </c>
      <c r="C5066" t="s">
        <v>5758</v>
      </c>
      <c r="D5066" t="s">
        <v>5916</v>
      </c>
      <c r="E5066">
        <f t="shared" ca="1" si="709"/>
        <v>0</v>
      </c>
      <c r="H5066" t="str">
        <f t="shared" ca="1" si="710"/>
        <v>'(more) Simpl. textures'!</v>
      </c>
      <c r="I5066">
        <f t="shared" ca="1" si="711"/>
        <v>0</v>
      </c>
      <c r="J5066" t="str">
        <f t="shared" ca="1" si="712"/>
        <v>'(more) Simpl. textures'!</v>
      </c>
      <c r="K5066">
        <f t="shared" ca="1" si="713"/>
        <v>0</v>
      </c>
      <c r="N5066" t="str">
        <f t="shared" ca="1" si="714"/>
        <v>D:N</v>
      </c>
      <c r="O5066" t="str">
        <f t="shared" ca="1" si="715"/>
        <v>D7:N7</v>
      </c>
    </row>
    <row r="5067" spans="1:15">
      <c r="A5067" t="str">
        <f t="shared" si="716"/>
        <v>16</v>
      </c>
      <c r="B5067" t="str">
        <f t="shared" ref="B5067:B5130" ca="1" si="717">VLOOKUP(H5067,$A$1:$K$3,11,FALSE)</f>
        <v>W</v>
      </c>
      <c r="C5067" t="s">
        <v>5757</v>
      </c>
      <c r="D5067" t="s">
        <v>5917</v>
      </c>
      <c r="E5067">
        <f t="shared" ref="E5067:E5130" ca="1" si="718">IFERROR(VLOOKUP(C5067,INDIRECT($H5067&amp;$N5067),MATCH($A5067,INDIRECT($H5067&amp;$O5067),0),FALSE),0)</f>
        <v>0</v>
      </c>
      <c r="H5067" t="str">
        <f t="shared" ref="H5067:H5130" ca="1" si="719">IF(I5067&lt;&gt;0,I5067,IF(J5067&lt;&gt;0,J5067,K5067))</f>
        <v>'(more) Simpl. textures'!</v>
      </c>
      <c r="I5067">
        <f t="shared" ref="I5067:I5130" ca="1" si="720">IF(IFERROR(VLOOKUP(C5067,INDIRECT($G$5&amp;"D:D"),1,FALSE),0)&lt;&gt;0,I$9,0)</f>
        <v>0</v>
      </c>
      <c r="J5067" t="str">
        <f t="shared" ref="J5067:J5130" ca="1" si="721">IF(IFERROR(VLOOKUP(C5067,INDIRECT($G$6&amp;"D:D"),1,FALSE),0)&lt;&gt;0,J$9,0)</f>
        <v>'(more) Simpl. textures'!</v>
      </c>
      <c r="K5067">
        <f t="shared" ref="K5067:K5130" ca="1" si="722">IF(IFERROR(VLOOKUP($C5067,INDIRECT($G$7&amp;"d:d"),1,FALSE),0)&lt;&gt;0,K$9,0)</f>
        <v>0</v>
      </c>
      <c r="N5067" t="str">
        <f t="shared" ref="N5067:N5130" ca="1" si="723">VLOOKUP($H5067,$G$5:$I$7,2,FALSE)</f>
        <v>D:N</v>
      </c>
      <c r="O5067" t="str">
        <f t="shared" ref="O5067:O5130" ca="1" si="724">VLOOKUP($H5067,$G$5:$I$7,3,FALSE)</f>
        <v>D7:N7</v>
      </c>
    </row>
    <row r="5068" spans="1:15">
      <c r="A5068" t="str">
        <f t="shared" si="716"/>
        <v>16</v>
      </c>
      <c r="B5068" t="str">
        <f t="shared" ca="1" si="717"/>
        <v>W</v>
      </c>
      <c r="C5068" t="s">
        <v>5756</v>
      </c>
      <c r="D5068" t="s">
        <v>5918</v>
      </c>
      <c r="E5068">
        <f t="shared" ca="1" si="718"/>
        <v>0</v>
      </c>
      <c r="H5068" t="str">
        <f t="shared" ca="1" si="719"/>
        <v>'(more) Simpl. textures'!</v>
      </c>
      <c r="I5068">
        <f t="shared" ca="1" si="720"/>
        <v>0</v>
      </c>
      <c r="J5068" t="str">
        <f t="shared" ca="1" si="721"/>
        <v>'(more) Simpl. textures'!</v>
      </c>
      <c r="K5068">
        <f t="shared" ca="1" si="722"/>
        <v>0</v>
      </c>
      <c r="N5068" t="str">
        <f t="shared" ca="1" si="723"/>
        <v>D:N</v>
      </c>
      <c r="O5068" t="str">
        <f t="shared" ca="1" si="724"/>
        <v>D7:N7</v>
      </c>
    </row>
    <row r="5069" spans="1:15">
      <c r="A5069" t="str">
        <f t="shared" si="716"/>
        <v>16</v>
      </c>
      <c r="B5069" t="str">
        <f t="shared" ca="1" si="717"/>
        <v>W</v>
      </c>
      <c r="C5069" t="s">
        <v>5755</v>
      </c>
      <c r="D5069" t="s">
        <v>5919</v>
      </c>
      <c r="E5069">
        <f t="shared" ca="1" si="718"/>
        <v>0</v>
      </c>
      <c r="H5069" t="str">
        <f t="shared" ca="1" si="719"/>
        <v>'(more) Simpl. textures'!</v>
      </c>
      <c r="I5069">
        <f t="shared" ca="1" si="720"/>
        <v>0</v>
      </c>
      <c r="J5069" t="str">
        <f t="shared" ca="1" si="721"/>
        <v>'(more) Simpl. textures'!</v>
      </c>
      <c r="K5069">
        <f t="shared" ca="1" si="722"/>
        <v>0</v>
      </c>
      <c r="N5069" t="str">
        <f t="shared" ca="1" si="723"/>
        <v>D:N</v>
      </c>
      <c r="O5069" t="str">
        <f t="shared" ca="1" si="724"/>
        <v>D7:N7</v>
      </c>
    </row>
    <row r="5070" spans="1:15">
      <c r="A5070" t="str">
        <f t="shared" si="716"/>
        <v>16</v>
      </c>
      <c r="B5070" t="str">
        <f t="shared" ca="1" si="717"/>
        <v>W</v>
      </c>
      <c r="C5070" t="s">
        <v>5754</v>
      </c>
      <c r="D5070" t="s">
        <v>5920</v>
      </c>
      <c r="E5070">
        <f t="shared" ca="1" si="718"/>
        <v>0</v>
      </c>
      <c r="H5070" t="str">
        <f t="shared" ca="1" si="719"/>
        <v>'(more) Simpl. textures'!</v>
      </c>
      <c r="I5070">
        <f t="shared" ca="1" si="720"/>
        <v>0</v>
      </c>
      <c r="J5070" t="str">
        <f t="shared" ca="1" si="721"/>
        <v>'(more) Simpl. textures'!</v>
      </c>
      <c r="K5070">
        <f t="shared" ca="1" si="722"/>
        <v>0</v>
      </c>
      <c r="N5070" t="str">
        <f t="shared" ca="1" si="723"/>
        <v>D:N</v>
      </c>
      <c r="O5070" t="str">
        <f t="shared" ca="1" si="724"/>
        <v>D7:N7</v>
      </c>
    </row>
    <row r="5071" spans="1:15">
      <c r="A5071" t="str">
        <f t="shared" si="716"/>
        <v>16</v>
      </c>
      <c r="B5071" t="str">
        <f t="shared" ca="1" si="717"/>
        <v>W</v>
      </c>
      <c r="C5071" t="s">
        <v>5753</v>
      </c>
      <c r="D5071" t="s">
        <v>5921</v>
      </c>
      <c r="E5071">
        <f t="shared" ca="1" si="718"/>
        <v>0</v>
      </c>
      <c r="H5071" t="str">
        <f t="shared" ca="1" si="719"/>
        <v>'(more) Simpl. textures'!</v>
      </c>
      <c r="I5071">
        <f t="shared" ca="1" si="720"/>
        <v>0</v>
      </c>
      <c r="J5071" t="str">
        <f t="shared" ca="1" si="721"/>
        <v>'(more) Simpl. textures'!</v>
      </c>
      <c r="K5071">
        <f t="shared" ca="1" si="722"/>
        <v>0</v>
      </c>
      <c r="N5071" t="str">
        <f t="shared" ca="1" si="723"/>
        <v>D:N</v>
      </c>
      <c r="O5071" t="str">
        <f t="shared" ca="1" si="724"/>
        <v>D7:N7</v>
      </c>
    </row>
    <row r="5072" spans="1:15">
      <c r="A5072" t="str">
        <f t="shared" si="716"/>
        <v>16</v>
      </c>
      <c r="B5072" t="str">
        <f t="shared" ca="1" si="717"/>
        <v>W</v>
      </c>
      <c r="C5072" t="s">
        <v>5752</v>
      </c>
      <c r="D5072" t="s">
        <v>5922</v>
      </c>
      <c r="E5072">
        <f t="shared" ca="1" si="718"/>
        <v>0</v>
      </c>
      <c r="H5072" t="str">
        <f t="shared" ca="1" si="719"/>
        <v>'(more) Simpl. textures'!</v>
      </c>
      <c r="I5072">
        <f t="shared" ca="1" si="720"/>
        <v>0</v>
      </c>
      <c r="J5072" t="str">
        <f t="shared" ca="1" si="721"/>
        <v>'(more) Simpl. textures'!</v>
      </c>
      <c r="K5072">
        <f t="shared" ca="1" si="722"/>
        <v>0</v>
      </c>
      <c r="N5072" t="str">
        <f t="shared" ca="1" si="723"/>
        <v>D:N</v>
      </c>
      <c r="O5072" t="str">
        <f t="shared" ca="1" si="724"/>
        <v>D7:N7</v>
      </c>
    </row>
    <row r="5073" spans="1:15">
      <c r="A5073" t="str">
        <f t="shared" ref="A5073:A5136" si="725">MID(D5073,LEN(C5073)+2,LEN(D5073)-LEN(C5073))</f>
        <v>16</v>
      </c>
      <c r="B5073" t="str">
        <f t="shared" ca="1" si="717"/>
        <v>W</v>
      </c>
      <c r="C5073" t="s">
        <v>5430</v>
      </c>
      <c r="D5073" t="s">
        <v>5923</v>
      </c>
      <c r="E5073">
        <f t="shared" ca="1" si="718"/>
        <v>0</v>
      </c>
      <c r="H5073" t="str">
        <f t="shared" ca="1" si="719"/>
        <v>'(more) Simpl. textures'!</v>
      </c>
      <c r="I5073">
        <f t="shared" ca="1" si="720"/>
        <v>0</v>
      </c>
      <c r="J5073" t="str">
        <f t="shared" ca="1" si="721"/>
        <v>'(more) Simpl. textures'!</v>
      </c>
      <c r="K5073">
        <f t="shared" ca="1" si="722"/>
        <v>0</v>
      </c>
      <c r="N5073" t="str">
        <f t="shared" ca="1" si="723"/>
        <v>D:N</v>
      </c>
      <c r="O5073" t="str">
        <f t="shared" ca="1" si="724"/>
        <v>D7:N7</v>
      </c>
    </row>
    <row r="5074" spans="1:15">
      <c r="A5074" t="str">
        <f t="shared" si="725"/>
        <v>16</v>
      </c>
      <c r="B5074" t="str">
        <f t="shared" ca="1" si="717"/>
        <v>W</v>
      </c>
      <c r="C5074" t="s">
        <v>5432</v>
      </c>
      <c r="D5074" t="s">
        <v>5924</v>
      </c>
      <c r="E5074">
        <f t="shared" ca="1" si="718"/>
        <v>0</v>
      </c>
      <c r="H5074" t="str">
        <f t="shared" ca="1" si="719"/>
        <v>'(more) Simpl. textures'!</v>
      </c>
      <c r="I5074">
        <f t="shared" ca="1" si="720"/>
        <v>0</v>
      </c>
      <c r="J5074" t="str">
        <f t="shared" ca="1" si="721"/>
        <v>'(more) Simpl. textures'!</v>
      </c>
      <c r="K5074">
        <f t="shared" ca="1" si="722"/>
        <v>0</v>
      </c>
      <c r="N5074" t="str">
        <f t="shared" ca="1" si="723"/>
        <v>D:N</v>
      </c>
      <c r="O5074" t="str">
        <f t="shared" ca="1" si="724"/>
        <v>D7:N7</v>
      </c>
    </row>
    <row r="5075" spans="1:15">
      <c r="A5075" t="str">
        <f t="shared" si="725"/>
        <v>16</v>
      </c>
      <c r="B5075" t="str">
        <f t="shared" ca="1" si="717"/>
        <v>W</v>
      </c>
      <c r="C5075" t="s">
        <v>5434</v>
      </c>
      <c r="D5075" t="s">
        <v>5925</v>
      </c>
      <c r="E5075">
        <f t="shared" ca="1" si="718"/>
        <v>0</v>
      </c>
      <c r="H5075" t="str">
        <f t="shared" ca="1" si="719"/>
        <v>'(more) Simpl. textures'!</v>
      </c>
      <c r="I5075">
        <f t="shared" ca="1" si="720"/>
        <v>0</v>
      </c>
      <c r="J5075" t="str">
        <f t="shared" ca="1" si="721"/>
        <v>'(more) Simpl. textures'!</v>
      </c>
      <c r="K5075">
        <f t="shared" ca="1" si="722"/>
        <v>0</v>
      </c>
      <c r="N5075" t="str">
        <f t="shared" ca="1" si="723"/>
        <v>D:N</v>
      </c>
      <c r="O5075" t="str">
        <f t="shared" ca="1" si="724"/>
        <v>D7:N7</v>
      </c>
    </row>
    <row r="5076" spans="1:15">
      <c r="A5076" t="str">
        <f t="shared" si="725"/>
        <v>16</v>
      </c>
      <c r="B5076" t="str">
        <f t="shared" ca="1" si="717"/>
        <v>W</v>
      </c>
      <c r="C5076" t="s">
        <v>5436</v>
      </c>
      <c r="D5076" t="s">
        <v>5926</v>
      </c>
      <c r="E5076">
        <f t="shared" ca="1" si="718"/>
        <v>0</v>
      </c>
      <c r="H5076" t="str">
        <f t="shared" ca="1" si="719"/>
        <v>'(more) Simpl. textures'!</v>
      </c>
      <c r="I5076">
        <f t="shared" ca="1" si="720"/>
        <v>0</v>
      </c>
      <c r="J5076" t="str">
        <f t="shared" ca="1" si="721"/>
        <v>'(more) Simpl. textures'!</v>
      </c>
      <c r="K5076">
        <f t="shared" ca="1" si="722"/>
        <v>0</v>
      </c>
      <c r="N5076" t="str">
        <f t="shared" ca="1" si="723"/>
        <v>D:N</v>
      </c>
      <c r="O5076" t="str">
        <f t="shared" ca="1" si="724"/>
        <v>D7:N7</v>
      </c>
    </row>
    <row r="5077" spans="1:15">
      <c r="A5077" t="str">
        <f t="shared" si="725"/>
        <v>16</v>
      </c>
      <c r="B5077" t="str">
        <f t="shared" ca="1" si="717"/>
        <v>W</v>
      </c>
      <c r="C5077" t="s">
        <v>5438</v>
      </c>
      <c r="D5077" t="s">
        <v>5927</v>
      </c>
      <c r="E5077">
        <f t="shared" ca="1" si="718"/>
        <v>0</v>
      </c>
      <c r="H5077" t="str">
        <f t="shared" ca="1" si="719"/>
        <v>'(more) Simpl. textures'!</v>
      </c>
      <c r="I5077">
        <f t="shared" ca="1" si="720"/>
        <v>0</v>
      </c>
      <c r="J5077" t="str">
        <f t="shared" ca="1" si="721"/>
        <v>'(more) Simpl. textures'!</v>
      </c>
      <c r="K5077">
        <f t="shared" ca="1" si="722"/>
        <v>0</v>
      </c>
      <c r="N5077" t="str">
        <f t="shared" ca="1" si="723"/>
        <v>D:N</v>
      </c>
      <c r="O5077" t="str">
        <f t="shared" ca="1" si="724"/>
        <v>D7:N7</v>
      </c>
    </row>
    <row r="5078" spans="1:15">
      <c r="A5078" t="str">
        <f t="shared" si="725"/>
        <v>16</v>
      </c>
      <c r="B5078" t="str">
        <f t="shared" ca="1" si="717"/>
        <v>W</v>
      </c>
      <c r="C5078" t="s">
        <v>5440</v>
      </c>
      <c r="D5078" t="s">
        <v>5928</v>
      </c>
      <c r="E5078">
        <f t="shared" ca="1" si="718"/>
        <v>0</v>
      </c>
      <c r="H5078" t="str">
        <f t="shared" ca="1" si="719"/>
        <v>'(more) Simpl. textures'!</v>
      </c>
      <c r="I5078">
        <f t="shared" ca="1" si="720"/>
        <v>0</v>
      </c>
      <c r="J5078" t="str">
        <f t="shared" ca="1" si="721"/>
        <v>'(more) Simpl. textures'!</v>
      </c>
      <c r="K5078">
        <f t="shared" ca="1" si="722"/>
        <v>0</v>
      </c>
      <c r="N5078" t="str">
        <f t="shared" ca="1" si="723"/>
        <v>D:N</v>
      </c>
      <c r="O5078" t="str">
        <f t="shared" ca="1" si="724"/>
        <v>D7:N7</v>
      </c>
    </row>
    <row r="5079" spans="1:15">
      <c r="A5079" t="str">
        <f t="shared" si="725"/>
        <v>16</v>
      </c>
      <c r="B5079" t="str">
        <f t="shared" ca="1" si="717"/>
        <v>W</v>
      </c>
      <c r="C5079" t="s">
        <v>5442</v>
      </c>
      <c r="D5079" t="s">
        <v>5929</v>
      </c>
      <c r="E5079">
        <f t="shared" ca="1" si="718"/>
        <v>0</v>
      </c>
      <c r="H5079" t="str">
        <f t="shared" ca="1" si="719"/>
        <v>'(more) Simpl. textures'!</v>
      </c>
      <c r="I5079">
        <f t="shared" ca="1" si="720"/>
        <v>0</v>
      </c>
      <c r="J5079" t="str">
        <f t="shared" ca="1" si="721"/>
        <v>'(more) Simpl. textures'!</v>
      </c>
      <c r="K5079">
        <f t="shared" ca="1" si="722"/>
        <v>0</v>
      </c>
      <c r="N5079" t="str">
        <f t="shared" ca="1" si="723"/>
        <v>D:N</v>
      </c>
      <c r="O5079" t="str">
        <f t="shared" ca="1" si="724"/>
        <v>D7:N7</v>
      </c>
    </row>
    <row r="5080" spans="1:15">
      <c r="A5080" t="str">
        <f t="shared" si="725"/>
        <v>16</v>
      </c>
      <c r="B5080" t="str">
        <f t="shared" ca="1" si="717"/>
        <v>W</v>
      </c>
      <c r="C5080" t="s">
        <v>5444</v>
      </c>
      <c r="D5080" t="s">
        <v>5930</v>
      </c>
      <c r="E5080">
        <f t="shared" ca="1" si="718"/>
        <v>0</v>
      </c>
      <c r="H5080" t="str">
        <f t="shared" ca="1" si="719"/>
        <v>'(more) Simpl. textures'!</v>
      </c>
      <c r="I5080">
        <f t="shared" ca="1" si="720"/>
        <v>0</v>
      </c>
      <c r="J5080" t="str">
        <f t="shared" ca="1" si="721"/>
        <v>'(more) Simpl. textures'!</v>
      </c>
      <c r="K5080">
        <f t="shared" ca="1" si="722"/>
        <v>0</v>
      </c>
      <c r="N5080" t="str">
        <f t="shared" ca="1" si="723"/>
        <v>D:N</v>
      </c>
      <c r="O5080" t="str">
        <f t="shared" ca="1" si="724"/>
        <v>D7:N7</v>
      </c>
    </row>
    <row r="5081" spans="1:15">
      <c r="A5081" t="str">
        <f t="shared" si="725"/>
        <v>16</v>
      </c>
      <c r="B5081" t="str">
        <f t="shared" ca="1" si="717"/>
        <v>W</v>
      </c>
      <c r="C5081" t="s">
        <v>5446</v>
      </c>
      <c r="D5081" t="s">
        <v>5931</v>
      </c>
      <c r="E5081">
        <f t="shared" ca="1" si="718"/>
        <v>0</v>
      </c>
      <c r="H5081" t="str">
        <f t="shared" ca="1" si="719"/>
        <v>'(more) Simpl. textures'!</v>
      </c>
      <c r="I5081">
        <f t="shared" ca="1" si="720"/>
        <v>0</v>
      </c>
      <c r="J5081" t="str">
        <f t="shared" ca="1" si="721"/>
        <v>'(more) Simpl. textures'!</v>
      </c>
      <c r="K5081">
        <f t="shared" ca="1" si="722"/>
        <v>0</v>
      </c>
      <c r="N5081" t="str">
        <f t="shared" ca="1" si="723"/>
        <v>D:N</v>
      </c>
      <c r="O5081" t="str">
        <f t="shared" ca="1" si="724"/>
        <v>D7:N7</v>
      </c>
    </row>
    <row r="5082" spans="1:15">
      <c r="A5082" t="str">
        <f t="shared" si="725"/>
        <v>16</v>
      </c>
      <c r="B5082" t="str">
        <f t="shared" ca="1" si="717"/>
        <v>W</v>
      </c>
      <c r="C5082" t="s">
        <v>5448</v>
      </c>
      <c r="D5082" t="s">
        <v>5932</v>
      </c>
      <c r="E5082">
        <f t="shared" ca="1" si="718"/>
        <v>0</v>
      </c>
      <c r="H5082" t="str">
        <f t="shared" ca="1" si="719"/>
        <v>'(more) Simpl. textures'!</v>
      </c>
      <c r="I5082">
        <f t="shared" ca="1" si="720"/>
        <v>0</v>
      </c>
      <c r="J5082" t="str">
        <f t="shared" ca="1" si="721"/>
        <v>'(more) Simpl. textures'!</v>
      </c>
      <c r="K5082">
        <f t="shared" ca="1" si="722"/>
        <v>0</v>
      </c>
      <c r="N5082" t="str">
        <f t="shared" ca="1" si="723"/>
        <v>D:N</v>
      </c>
      <c r="O5082" t="str">
        <f t="shared" ca="1" si="724"/>
        <v>D7:N7</v>
      </c>
    </row>
    <row r="5083" spans="1:15">
      <c r="A5083" t="str">
        <f t="shared" si="725"/>
        <v>16</v>
      </c>
      <c r="B5083" t="str">
        <f t="shared" ca="1" si="717"/>
        <v>W</v>
      </c>
      <c r="C5083" t="s">
        <v>5459</v>
      </c>
      <c r="D5083" t="s">
        <v>5933</v>
      </c>
      <c r="E5083">
        <f t="shared" ca="1" si="718"/>
        <v>0</v>
      </c>
      <c r="H5083" t="str">
        <f t="shared" ca="1" si="719"/>
        <v>'(more) Simpl. textures'!</v>
      </c>
      <c r="I5083">
        <f t="shared" ca="1" si="720"/>
        <v>0</v>
      </c>
      <c r="J5083" t="str">
        <f t="shared" ca="1" si="721"/>
        <v>'(more) Simpl. textures'!</v>
      </c>
      <c r="K5083">
        <f t="shared" ca="1" si="722"/>
        <v>0</v>
      </c>
      <c r="N5083" t="str">
        <f t="shared" ca="1" si="723"/>
        <v>D:N</v>
      </c>
      <c r="O5083" t="str">
        <f t="shared" ca="1" si="724"/>
        <v>D7:N7</v>
      </c>
    </row>
    <row r="5084" spans="1:15">
      <c r="A5084" t="str">
        <f t="shared" si="725"/>
        <v>16</v>
      </c>
      <c r="B5084" t="str">
        <f t="shared" ca="1" si="717"/>
        <v>W</v>
      </c>
      <c r="C5084" t="s">
        <v>5461</v>
      </c>
      <c r="D5084" t="s">
        <v>5934</v>
      </c>
      <c r="E5084">
        <f t="shared" ca="1" si="718"/>
        <v>0</v>
      </c>
      <c r="H5084" t="str">
        <f t="shared" ca="1" si="719"/>
        <v>'(more) Simpl. textures'!</v>
      </c>
      <c r="I5084">
        <f t="shared" ca="1" si="720"/>
        <v>0</v>
      </c>
      <c r="J5084" t="str">
        <f t="shared" ca="1" si="721"/>
        <v>'(more) Simpl. textures'!</v>
      </c>
      <c r="K5084">
        <f t="shared" ca="1" si="722"/>
        <v>0</v>
      </c>
      <c r="N5084" t="str">
        <f t="shared" ca="1" si="723"/>
        <v>D:N</v>
      </c>
      <c r="O5084" t="str">
        <f t="shared" ca="1" si="724"/>
        <v>D7:N7</v>
      </c>
    </row>
    <row r="5085" spans="1:15">
      <c r="A5085" t="str">
        <f t="shared" si="725"/>
        <v>16</v>
      </c>
      <c r="B5085" t="str">
        <f t="shared" ca="1" si="717"/>
        <v>W</v>
      </c>
      <c r="C5085" t="s">
        <v>5462</v>
      </c>
      <c r="D5085" t="s">
        <v>5935</v>
      </c>
      <c r="E5085">
        <f t="shared" ca="1" si="718"/>
        <v>0</v>
      </c>
      <c r="H5085" t="str">
        <f t="shared" ca="1" si="719"/>
        <v>'(more) Simpl. textures'!</v>
      </c>
      <c r="I5085">
        <f t="shared" ca="1" si="720"/>
        <v>0</v>
      </c>
      <c r="J5085" t="str">
        <f t="shared" ca="1" si="721"/>
        <v>'(more) Simpl. textures'!</v>
      </c>
      <c r="K5085">
        <f t="shared" ca="1" si="722"/>
        <v>0</v>
      </c>
      <c r="N5085" t="str">
        <f t="shared" ca="1" si="723"/>
        <v>D:N</v>
      </c>
      <c r="O5085" t="str">
        <f t="shared" ca="1" si="724"/>
        <v>D7:N7</v>
      </c>
    </row>
    <row r="5086" spans="1:15">
      <c r="A5086" t="str">
        <f t="shared" si="725"/>
        <v>16</v>
      </c>
      <c r="B5086" t="str">
        <f t="shared" ca="1" si="717"/>
        <v>W</v>
      </c>
      <c r="C5086" t="s">
        <v>5463</v>
      </c>
      <c r="D5086" t="s">
        <v>5936</v>
      </c>
      <c r="E5086">
        <f t="shared" ca="1" si="718"/>
        <v>0</v>
      </c>
      <c r="H5086" t="str">
        <f t="shared" ca="1" si="719"/>
        <v>'(more) Simpl. textures'!</v>
      </c>
      <c r="I5086">
        <f t="shared" ca="1" si="720"/>
        <v>0</v>
      </c>
      <c r="J5086" t="str">
        <f t="shared" ca="1" si="721"/>
        <v>'(more) Simpl. textures'!</v>
      </c>
      <c r="K5086">
        <f t="shared" ca="1" si="722"/>
        <v>0</v>
      </c>
      <c r="N5086" t="str">
        <f t="shared" ca="1" si="723"/>
        <v>D:N</v>
      </c>
      <c r="O5086" t="str">
        <f t="shared" ca="1" si="724"/>
        <v>D7:N7</v>
      </c>
    </row>
    <row r="5087" spans="1:15">
      <c r="A5087" t="str">
        <f t="shared" si="725"/>
        <v>16</v>
      </c>
      <c r="B5087" t="str">
        <f t="shared" ca="1" si="717"/>
        <v>W</v>
      </c>
      <c r="C5087" t="s">
        <v>5464</v>
      </c>
      <c r="D5087" t="s">
        <v>5937</v>
      </c>
      <c r="E5087">
        <f t="shared" ca="1" si="718"/>
        <v>0</v>
      </c>
      <c r="H5087" t="str">
        <f t="shared" ca="1" si="719"/>
        <v>'(more) Simpl. textures'!</v>
      </c>
      <c r="I5087">
        <f t="shared" ca="1" si="720"/>
        <v>0</v>
      </c>
      <c r="J5087" t="str">
        <f t="shared" ca="1" si="721"/>
        <v>'(more) Simpl. textures'!</v>
      </c>
      <c r="K5087">
        <f t="shared" ca="1" si="722"/>
        <v>0</v>
      </c>
      <c r="N5087" t="str">
        <f t="shared" ca="1" si="723"/>
        <v>D:N</v>
      </c>
      <c r="O5087" t="str">
        <f t="shared" ca="1" si="724"/>
        <v>D7:N7</v>
      </c>
    </row>
    <row r="5088" spans="1:15">
      <c r="A5088" t="str">
        <f t="shared" si="725"/>
        <v>16</v>
      </c>
      <c r="B5088" t="str">
        <f t="shared" ca="1" si="717"/>
        <v>W</v>
      </c>
      <c r="C5088" t="s">
        <v>5465</v>
      </c>
      <c r="D5088" t="s">
        <v>5938</v>
      </c>
      <c r="E5088">
        <f t="shared" ca="1" si="718"/>
        <v>0</v>
      </c>
      <c r="H5088" t="str">
        <f t="shared" ca="1" si="719"/>
        <v>'(more) Simpl. textures'!</v>
      </c>
      <c r="I5088">
        <f t="shared" ca="1" si="720"/>
        <v>0</v>
      </c>
      <c r="J5088" t="str">
        <f t="shared" ca="1" si="721"/>
        <v>'(more) Simpl. textures'!</v>
      </c>
      <c r="K5088">
        <f t="shared" ca="1" si="722"/>
        <v>0</v>
      </c>
      <c r="N5088" t="str">
        <f t="shared" ca="1" si="723"/>
        <v>D:N</v>
      </c>
      <c r="O5088" t="str">
        <f t="shared" ca="1" si="724"/>
        <v>D7:N7</v>
      </c>
    </row>
    <row r="5089" spans="1:15">
      <c r="A5089" t="str">
        <f t="shared" si="725"/>
        <v>16</v>
      </c>
      <c r="B5089" t="str">
        <f t="shared" ca="1" si="717"/>
        <v>W</v>
      </c>
      <c r="C5089" t="s">
        <v>5466</v>
      </c>
      <c r="D5089" t="s">
        <v>5939</v>
      </c>
      <c r="E5089">
        <f t="shared" ca="1" si="718"/>
        <v>0</v>
      </c>
      <c r="H5089" t="str">
        <f t="shared" ca="1" si="719"/>
        <v>'(more) Simpl. textures'!</v>
      </c>
      <c r="I5089">
        <f t="shared" ca="1" si="720"/>
        <v>0</v>
      </c>
      <c r="J5089" t="str">
        <f t="shared" ca="1" si="721"/>
        <v>'(more) Simpl. textures'!</v>
      </c>
      <c r="K5089">
        <f t="shared" ca="1" si="722"/>
        <v>0</v>
      </c>
      <c r="N5089" t="str">
        <f t="shared" ca="1" si="723"/>
        <v>D:N</v>
      </c>
      <c r="O5089" t="str">
        <f t="shared" ca="1" si="724"/>
        <v>D7:N7</v>
      </c>
    </row>
    <row r="5090" spans="1:15">
      <c r="A5090" t="str">
        <f t="shared" si="725"/>
        <v>16</v>
      </c>
      <c r="B5090" t="str">
        <f t="shared" ca="1" si="717"/>
        <v>W</v>
      </c>
      <c r="C5090" t="s">
        <v>5467</v>
      </c>
      <c r="D5090" t="s">
        <v>5940</v>
      </c>
      <c r="E5090">
        <f t="shared" ca="1" si="718"/>
        <v>0</v>
      </c>
      <c r="H5090" t="str">
        <f t="shared" ca="1" si="719"/>
        <v>'(more) Simpl. textures'!</v>
      </c>
      <c r="I5090">
        <f t="shared" ca="1" si="720"/>
        <v>0</v>
      </c>
      <c r="J5090" t="str">
        <f t="shared" ca="1" si="721"/>
        <v>'(more) Simpl. textures'!</v>
      </c>
      <c r="K5090">
        <f t="shared" ca="1" si="722"/>
        <v>0</v>
      </c>
      <c r="N5090" t="str">
        <f t="shared" ca="1" si="723"/>
        <v>D:N</v>
      </c>
      <c r="O5090" t="str">
        <f t="shared" ca="1" si="724"/>
        <v>D7:N7</v>
      </c>
    </row>
    <row r="5091" spans="1:15">
      <c r="A5091" t="str">
        <f t="shared" si="725"/>
        <v>16</v>
      </c>
      <c r="B5091" t="str">
        <f t="shared" ca="1" si="717"/>
        <v>W</v>
      </c>
      <c r="C5091" t="s">
        <v>5475</v>
      </c>
      <c r="D5091" t="s">
        <v>5941</v>
      </c>
      <c r="E5091">
        <f t="shared" ca="1" si="718"/>
        <v>0</v>
      </c>
      <c r="H5091" t="str">
        <f t="shared" ca="1" si="719"/>
        <v>'(more) Simpl. textures'!</v>
      </c>
      <c r="I5091">
        <f t="shared" ca="1" si="720"/>
        <v>0</v>
      </c>
      <c r="J5091" t="str">
        <f t="shared" ca="1" si="721"/>
        <v>'(more) Simpl. textures'!</v>
      </c>
      <c r="K5091">
        <f t="shared" ca="1" si="722"/>
        <v>0</v>
      </c>
      <c r="N5091" t="str">
        <f t="shared" ca="1" si="723"/>
        <v>D:N</v>
      </c>
      <c r="O5091" t="str">
        <f t="shared" ca="1" si="724"/>
        <v>D7:N7</v>
      </c>
    </row>
    <row r="5092" spans="1:15">
      <c r="A5092" t="str">
        <f t="shared" si="725"/>
        <v>16</v>
      </c>
      <c r="B5092" t="str">
        <f t="shared" ca="1" si="717"/>
        <v>W</v>
      </c>
      <c r="C5092" t="s">
        <v>5476</v>
      </c>
      <c r="D5092" t="s">
        <v>5942</v>
      </c>
      <c r="E5092">
        <f t="shared" ca="1" si="718"/>
        <v>0</v>
      </c>
      <c r="H5092" t="str">
        <f t="shared" ca="1" si="719"/>
        <v>'(more) Simpl. textures'!</v>
      </c>
      <c r="I5092">
        <f t="shared" ca="1" si="720"/>
        <v>0</v>
      </c>
      <c r="J5092" t="str">
        <f t="shared" ca="1" si="721"/>
        <v>'(more) Simpl. textures'!</v>
      </c>
      <c r="K5092">
        <f t="shared" ca="1" si="722"/>
        <v>0</v>
      </c>
      <c r="N5092" t="str">
        <f t="shared" ca="1" si="723"/>
        <v>D:N</v>
      </c>
      <c r="O5092" t="str">
        <f t="shared" ca="1" si="724"/>
        <v>D7:N7</v>
      </c>
    </row>
    <row r="5093" spans="1:15">
      <c r="A5093" t="str">
        <f t="shared" si="725"/>
        <v>16</v>
      </c>
      <c r="B5093" t="str">
        <f t="shared" ca="1" si="717"/>
        <v>W</v>
      </c>
      <c r="C5093" t="s">
        <v>5477</v>
      </c>
      <c r="D5093" t="s">
        <v>5943</v>
      </c>
      <c r="E5093">
        <f t="shared" ca="1" si="718"/>
        <v>0</v>
      </c>
      <c r="H5093" t="str">
        <f t="shared" ca="1" si="719"/>
        <v>'(more) Simpl. textures'!</v>
      </c>
      <c r="I5093">
        <f t="shared" ca="1" si="720"/>
        <v>0</v>
      </c>
      <c r="J5093" t="str">
        <f t="shared" ca="1" si="721"/>
        <v>'(more) Simpl. textures'!</v>
      </c>
      <c r="K5093">
        <f t="shared" ca="1" si="722"/>
        <v>0</v>
      </c>
      <c r="N5093" t="str">
        <f t="shared" ca="1" si="723"/>
        <v>D:N</v>
      </c>
      <c r="O5093" t="str">
        <f t="shared" ca="1" si="724"/>
        <v>D7:N7</v>
      </c>
    </row>
    <row r="5094" spans="1:15">
      <c r="A5094" t="str">
        <f t="shared" si="725"/>
        <v>16</v>
      </c>
      <c r="B5094" t="str">
        <f t="shared" ca="1" si="717"/>
        <v>W</v>
      </c>
      <c r="C5094" t="s">
        <v>5478</v>
      </c>
      <c r="D5094" t="s">
        <v>5944</v>
      </c>
      <c r="E5094">
        <f t="shared" ca="1" si="718"/>
        <v>0</v>
      </c>
      <c r="H5094" t="str">
        <f t="shared" ca="1" si="719"/>
        <v>'(more) Simpl. textures'!</v>
      </c>
      <c r="I5094">
        <f t="shared" ca="1" si="720"/>
        <v>0</v>
      </c>
      <c r="J5094" t="str">
        <f t="shared" ca="1" si="721"/>
        <v>'(more) Simpl. textures'!</v>
      </c>
      <c r="K5094">
        <f t="shared" ca="1" si="722"/>
        <v>0</v>
      </c>
      <c r="N5094" t="str">
        <f t="shared" ca="1" si="723"/>
        <v>D:N</v>
      </c>
      <c r="O5094" t="str">
        <f t="shared" ca="1" si="724"/>
        <v>D7:N7</v>
      </c>
    </row>
    <row r="5095" spans="1:15">
      <c r="A5095" t="str">
        <f t="shared" si="725"/>
        <v>16</v>
      </c>
      <c r="B5095" t="str">
        <f t="shared" ca="1" si="717"/>
        <v>W</v>
      </c>
      <c r="C5095" t="s">
        <v>5479</v>
      </c>
      <c r="D5095" t="s">
        <v>5945</v>
      </c>
      <c r="E5095">
        <f t="shared" ca="1" si="718"/>
        <v>0</v>
      </c>
      <c r="H5095" t="str">
        <f t="shared" ca="1" si="719"/>
        <v>'(more) Simpl. textures'!</v>
      </c>
      <c r="I5095">
        <f t="shared" ca="1" si="720"/>
        <v>0</v>
      </c>
      <c r="J5095" t="str">
        <f t="shared" ca="1" si="721"/>
        <v>'(more) Simpl. textures'!</v>
      </c>
      <c r="K5095">
        <f t="shared" ca="1" si="722"/>
        <v>0</v>
      </c>
      <c r="N5095" t="str">
        <f t="shared" ca="1" si="723"/>
        <v>D:N</v>
      </c>
      <c r="O5095" t="str">
        <f t="shared" ca="1" si="724"/>
        <v>D7:N7</v>
      </c>
    </row>
    <row r="5096" spans="1:15">
      <c r="A5096" t="str">
        <f t="shared" si="725"/>
        <v>16</v>
      </c>
      <c r="B5096" t="str">
        <f t="shared" ca="1" si="717"/>
        <v>W</v>
      </c>
      <c r="C5096" t="s">
        <v>5480</v>
      </c>
      <c r="D5096" t="s">
        <v>5946</v>
      </c>
      <c r="E5096">
        <f t="shared" ca="1" si="718"/>
        <v>0</v>
      </c>
      <c r="H5096" t="str">
        <f t="shared" ca="1" si="719"/>
        <v>'(more) Simpl. textures'!</v>
      </c>
      <c r="I5096">
        <f t="shared" ca="1" si="720"/>
        <v>0</v>
      </c>
      <c r="J5096" t="str">
        <f t="shared" ca="1" si="721"/>
        <v>'(more) Simpl. textures'!</v>
      </c>
      <c r="K5096">
        <f t="shared" ca="1" si="722"/>
        <v>0</v>
      </c>
      <c r="N5096" t="str">
        <f t="shared" ca="1" si="723"/>
        <v>D:N</v>
      </c>
      <c r="O5096" t="str">
        <f t="shared" ca="1" si="724"/>
        <v>D7:N7</v>
      </c>
    </row>
    <row r="5097" spans="1:15">
      <c r="A5097" t="str">
        <f t="shared" si="725"/>
        <v>16</v>
      </c>
      <c r="B5097" t="str">
        <f t="shared" ca="1" si="717"/>
        <v>W</v>
      </c>
      <c r="C5097" t="s">
        <v>5481</v>
      </c>
      <c r="D5097" t="s">
        <v>5947</v>
      </c>
      <c r="E5097">
        <f t="shared" ca="1" si="718"/>
        <v>0</v>
      </c>
      <c r="H5097" t="str">
        <f t="shared" ca="1" si="719"/>
        <v>'(more) Simpl. textures'!</v>
      </c>
      <c r="I5097">
        <f t="shared" ca="1" si="720"/>
        <v>0</v>
      </c>
      <c r="J5097" t="str">
        <f t="shared" ca="1" si="721"/>
        <v>'(more) Simpl. textures'!</v>
      </c>
      <c r="K5097">
        <f t="shared" ca="1" si="722"/>
        <v>0</v>
      </c>
      <c r="N5097" t="str">
        <f t="shared" ca="1" si="723"/>
        <v>D:N</v>
      </c>
      <c r="O5097" t="str">
        <f t="shared" ca="1" si="724"/>
        <v>D7:N7</v>
      </c>
    </row>
    <row r="5098" spans="1:15">
      <c r="A5098" t="str">
        <f t="shared" si="725"/>
        <v>16</v>
      </c>
      <c r="B5098" t="str">
        <f t="shared" ca="1" si="717"/>
        <v>W</v>
      </c>
      <c r="C5098" t="s">
        <v>5482</v>
      </c>
      <c r="D5098" t="s">
        <v>5948</v>
      </c>
      <c r="E5098">
        <f t="shared" ca="1" si="718"/>
        <v>0</v>
      </c>
      <c r="H5098" t="str">
        <f t="shared" ca="1" si="719"/>
        <v>'(more) Simpl. textures'!</v>
      </c>
      <c r="I5098">
        <f t="shared" ca="1" si="720"/>
        <v>0</v>
      </c>
      <c r="J5098" t="str">
        <f t="shared" ca="1" si="721"/>
        <v>'(more) Simpl. textures'!</v>
      </c>
      <c r="K5098">
        <f t="shared" ca="1" si="722"/>
        <v>0</v>
      </c>
      <c r="N5098" t="str">
        <f t="shared" ca="1" si="723"/>
        <v>D:N</v>
      </c>
      <c r="O5098" t="str">
        <f t="shared" ca="1" si="724"/>
        <v>D7:N7</v>
      </c>
    </row>
    <row r="5099" spans="1:15">
      <c r="A5099" t="str">
        <f t="shared" si="725"/>
        <v>16</v>
      </c>
      <c r="B5099" t="str">
        <f t="shared" ca="1" si="717"/>
        <v>W</v>
      </c>
      <c r="C5099" t="s">
        <v>5483</v>
      </c>
      <c r="D5099" t="s">
        <v>5949</v>
      </c>
      <c r="E5099">
        <f t="shared" ca="1" si="718"/>
        <v>0</v>
      </c>
      <c r="H5099" t="str">
        <f t="shared" ca="1" si="719"/>
        <v>'(more) Simpl. textures'!</v>
      </c>
      <c r="I5099">
        <f t="shared" ca="1" si="720"/>
        <v>0</v>
      </c>
      <c r="J5099" t="str">
        <f t="shared" ca="1" si="721"/>
        <v>'(more) Simpl. textures'!</v>
      </c>
      <c r="K5099">
        <f t="shared" ca="1" si="722"/>
        <v>0</v>
      </c>
      <c r="N5099" t="str">
        <f t="shared" ca="1" si="723"/>
        <v>D:N</v>
      </c>
      <c r="O5099" t="str">
        <f t="shared" ca="1" si="724"/>
        <v>D7:N7</v>
      </c>
    </row>
    <row r="5100" spans="1:15">
      <c r="A5100" t="str">
        <f t="shared" si="725"/>
        <v>16</v>
      </c>
      <c r="B5100" t="str">
        <f t="shared" ca="1" si="717"/>
        <v>W</v>
      </c>
      <c r="C5100" t="s">
        <v>5484</v>
      </c>
      <c r="D5100" t="s">
        <v>5950</v>
      </c>
      <c r="E5100">
        <f t="shared" ca="1" si="718"/>
        <v>0</v>
      </c>
      <c r="H5100" t="str">
        <f t="shared" ca="1" si="719"/>
        <v>'(more) Simpl. textures'!</v>
      </c>
      <c r="I5100">
        <f t="shared" ca="1" si="720"/>
        <v>0</v>
      </c>
      <c r="J5100" t="str">
        <f t="shared" ca="1" si="721"/>
        <v>'(more) Simpl. textures'!</v>
      </c>
      <c r="K5100">
        <f t="shared" ca="1" si="722"/>
        <v>0</v>
      </c>
      <c r="N5100" t="str">
        <f t="shared" ca="1" si="723"/>
        <v>D:N</v>
      </c>
      <c r="O5100" t="str">
        <f t="shared" ca="1" si="724"/>
        <v>D7:N7</v>
      </c>
    </row>
    <row r="5101" spans="1:15">
      <c r="A5101" t="str">
        <f t="shared" si="725"/>
        <v>16</v>
      </c>
      <c r="B5101" t="str">
        <f t="shared" ca="1" si="717"/>
        <v>W</v>
      </c>
      <c r="C5101" t="s">
        <v>5485</v>
      </c>
      <c r="D5101" t="s">
        <v>5951</v>
      </c>
      <c r="E5101">
        <f t="shared" ca="1" si="718"/>
        <v>0</v>
      </c>
      <c r="H5101" t="str">
        <f t="shared" ca="1" si="719"/>
        <v>'(more) Simpl. textures'!</v>
      </c>
      <c r="I5101">
        <f t="shared" ca="1" si="720"/>
        <v>0</v>
      </c>
      <c r="J5101" t="str">
        <f t="shared" ca="1" si="721"/>
        <v>'(more) Simpl. textures'!</v>
      </c>
      <c r="K5101">
        <f t="shared" ca="1" si="722"/>
        <v>0</v>
      </c>
      <c r="N5101" t="str">
        <f t="shared" ca="1" si="723"/>
        <v>D:N</v>
      </c>
      <c r="O5101" t="str">
        <f t="shared" ca="1" si="724"/>
        <v>D7:N7</v>
      </c>
    </row>
    <row r="5102" spans="1:15">
      <c r="A5102" t="str">
        <f t="shared" si="725"/>
        <v>16</v>
      </c>
      <c r="B5102" t="str">
        <f t="shared" ca="1" si="717"/>
        <v>W</v>
      </c>
      <c r="C5102" t="s">
        <v>5486</v>
      </c>
      <c r="D5102" t="s">
        <v>5952</v>
      </c>
      <c r="E5102">
        <f t="shared" ca="1" si="718"/>
        <v>0</v>
      </c>
      <c r="H5102" t="str">
        <f t="shared" ca="1" si="719"/>
        <v>'(more) Simpl. textures'!</v>
      </c>
      <c r="I5102">
        <f t="shared" ca="1" si="720"/>
        <v>0</v>
      </c>
      <c r="J5102" t="str">
        <f t="shared" ca="1" si="721"/>
        <v>'(more) Simpl. textures'!</v>
      </c>
      <c r="K5102">
        <f t="shared" ca="1" si="722"/>
        <v>0</v>
      </c>
      <c r="N5102" t="str">
        <f t="shared" ca="1" si="723"/>
        <v>D:N</v>
      </c>
      <c r="O5102" t="str">
        <f t="shared" ca="1" si="724"/>
        <v>D7:N7</v>
      </c>
    </row>
    <row r="5103" spans="1:15">
      <c r="A5103" t="str">
        <f t="shared" si="725"/>
        <v>16</v>
      </c>
      <c r="B5103" t="str">
        <f t="shared" ca="1" si="717"/>
        <v>W</v>
      </c>
      <c r="C5103" t="s">
        <v>5487</v>
      </c>
      <c r="D5103" t="s">
        <v>5953</v>
      </c>
      <c r="E5103">
        <f t="shared" ca="1" si="718"/>
        <v>0</v>
      </c>
      <c r="H5103" t="str">
        <f t="shared" ca="1" si="719"/>
        <v>'(more) Simpl. textures'!</v>
      </c>
      <c r="I5103">
        <f t="shared" ca="1" si="720"/>
        <v>0</v>
      </c>
      <c r="J5103" t="str">
        <f t="shared" ca="1" si="721"/>
        <v>'(more) Simpl. textures'!</v>
      </c>
      <c r="K5103">
        <f t="shared" ca="1" si="722"/>
        <v>0</v>
      </c>
      <c r="N5103" t="str">
        <f t="shared" ca="1" si="723"/>
        <v>D:N</v>
      </c>
      <c r="O5103" t="str">
        <f t="shared" ca="1" si="724"/>
        <v>D7:N7</v>
      </c>
    </row>
    <row r="5104" spans="1:15">
      <c r="A5104" t="str">
        <f t="shared" si="725"/>
        <v>16</v>
      </c>
      <c r="B5104" t="str">
        <f t="shared" ca="1" si="717"/>
        <v>W</v>
      </c>
      <c r="C5104" t="s">
        <v>5488</v>
      </c>
      <c r="D5104" t="s">
        <v>5954</v>
      </c>
      <c r="E5104">
        <f t="shared" ca="1" si="718"/>
        <v>0</v>
      </c>
      <c r="H5104" t="str">
        <f t="shared" ca="1" si="719"/>
        <v>'(more) Simpl. textures'!</v>
      </c>
      <c r="I5104">
        <f t="shared" ca="1" si="720"/>
        <v>0</v>
      </c>
      <c r="J5104" t="str">
        <f t="shared" ca="1" si="721"/>
        <v>'(more) Simpl. textures'!</v>
      </c>
      <c r="K5104">
        <f t="shared" ca="1" si="722"/>
        <v>0</v>
      </c>
      <c r="N5104" t="str">
        <f t="shared" ca="1" si="723"/>
        <v>D:N</v>
      </c>
      <c r="O5104" t="str">
        <f t="shared" ca="1" si="724"/>
        <v>D7:N7</v>
      </c>
    </row>
    <row r="5105" spans="1:15">
      <c r="A5105" t="str">
        <f t="shared" si="725"/>
        <v>16</v>
      </c>
      <c r="B5105" t="str">
        <f t="shared" ca="1" si="717"/>
        <v>W</v>
      </c>
      <c r="C5105" t="s">
        <v>5489</v>
      </c>
      <c r="D5105" t="s">
        <v>5955</v>
      </c>
      <c r="E5105">
        <f t="shared" ca="1" si="718"/>
        <v>0</v>
      </c>
      <c r="H5105" t="str">
        <f t="shared" ca="1" si="719"/>
        <v>'(more) Simpl. textures'!</v>
      </c>
      <c r="I5105">
        <f t="shared" ca="1" si="720"/>
        <v>0</v>
      </c>
      <c r="J5105" t="str">
        <f t="shared" ca="1" si="721"/>
        <v>'(more) Simpl. textures'!</v>
      </c>
      <c r="K5105">
        <f t="shared" ca="1" si="722"/>
        <v>0</v>
      </c>
      <c r="N5105" t="str">
        <f t="shared" ca="1" si="723"/>
        <v>D:N</v>
      </c>
      <c r="O5105" t="str">
        <f t="shared" ca="1" si="724"/>
        <v>D7:N7</v>
      </c>
    </row>
    <row r="5106" spans="1:15">
      <c r="A5106" t="str">
        <f t="shared" si="725"/>
        <v>16</v>
      </c>
      <c r="B5106" t="str">
        <f t="shared" ca="1" si="717"/>
        <v>W</v>
      </c>
      <c r="C5106" t="s">
        <v>5490</v>
      </c>
      <c r="D5106" t="s">
        <v>5956</v>
      </c>
      <c r="E5106">
        <f t="shared" ca="1" si="718"/>
        <v>0</v>
      </c>
      <c r="H5106" t="str">
        <f t="shared" ca="1" si="719"/>
        <v>'(more) Simpl. textures'!</v>
      </c>
      <c r="I5106">
        <f t="shared" ca="1" si="720"/>
        <v>0</v>
      </c>
      <c r="J5106" t="str">
        <f t="shared" ca="1" si="721"/>
        <v>'(more) Simpl. textures'!</v>
      </c>
      <c r="K5106">
        <f t="shared" ca="1" si="722"/>
        <v>0</v>
      </c>
      <c r="N5106" t="str">
        <f t="shared" ca="1" si="723"/>
        <v>D:N</v>
      </c>
      <c r="O5106" t="str">
        <f t="shared" ca="1" si="724"/>
        <v>D7:N7</v>
      </c>
    </row>
    <row r="5107" spans="1:15">
      <c r="A5107" t="str">
        <f t="shared" si="725"/>
        <v>16</v>
      </c>
      <c r="B5107" t="str">
        <f t="shared" ca="1" si="717"/>
        <v>W</v>
      </c>
      <c r="C5107" t="s">
        <v>5491</v>
      </c>
      <c r="D5107" t="s">
        <v>5957</v>
      </c>
      <c r="E5107">
        <f t="shared" ca="1" si="718"/>
        <v>0</v>
      </c>
      <c r="H5107" t="str">
        <f t="shared" ca="1" si="719"/>
        <v>'(more) Simpl. textures'!</v>
      </c>
      <c r="I5107">
        <f t="shared" ca="1" si="720"/>
        <v>0</v>
      </c>
      <c r="J5107" t="str">
        <f t="shared" ca="1" si="721"/>
        <v>'(more) Simpl. textures'!</v>
      </c>
      <c r="K5107">
        <f t="shared" ca="1" si="722"/>
        <v>0</v>
      </c>
      <c r="N5107" t="str">
        <f t="shared" ca="1" si="723"/>
        <v>D:N</v>
      </c>
      <c r="O5107" t="str">
        <f t="shared" ca="1" si="724"/>
        <v>D7:N7</v>
      </c>
    </row>
    <row r="5108" spans="1:15">
      <c r="A5108" t="str">
        <f t="shared" si="725"/>
        <v>16</v>
      </c>
      <c r="B5108" t="str">
        <f t="shared" ca="1" si="717"/>
        <v>W</v>
      </c>
      <c r="C5108" t="s">
        <v>5509</v>
      </c>
      <c r="D5108" t="s">
        <v>5958</v>
      </c>
      <c r="E5108">
        <f t="shared" ca="1" si="718"/>
        <v>0</v>
      </c>
      <c r="H5108" t="str">
        <f t="shared" ca="1" si="719"/>
        <v>'(more) Simpl. textures'!</v>
      </c>
      <c r="I5108">
        <f t="shared" ca="1" si="720"/>
        <v>0</v>
      </c>
      <c r="J5108" t="str">
        <f t="shared" ca="1" si="721"/>
        <v>'(more) Simpl. textures'!</v>
      </c>
      <c r="K5108">
        <f t="shared" ca="1" si="722"/>
        <v>0</v>
      </c>
      <c r="N5108" t="str">
        <f t="shared" ca="1" si="723"/>
        <v>D:N</v>
      </c>
      <c r="O5108" t="str">
        <f t="shared" ca="1" si="724"/>
        <v>D7:N7</v>
      </c>
    </row>
    <row r="5109" spans="1:15">
      <c r="A5109" t="str">
        <f t="shared" si="725"/>
        <v>16</v>
      </c>
      <c r="B5109" t="str">
        <f t="shared" ca="1" si="717"/>
        <v>W</v>
      </c>
      <c r="C5109" t="s">
        <v>5510</v>
      </c>
      <c r="D5109" t="s">
        <v>5959</v>
      </c>
      <c r="E5109">
        <f t="shared" ca="1" si="718"/>
        <v>0</v>
      </c>
      <c r="H5109" t="str">
        <f t="shared" ca="1" si="719"/>
        <v>'(more) Simpl. textures'!</v>
      </c>
      <c r="I5109">
        <f t="shared" ca="1" si="720"/>
        <v>0</v>
      </c>
      <c r="J5109" t="str">
        <f t="shared" ca="1" si="721"/>
        <v>'(more) Simpl. textures'!</v>
      </c>
      <c r="K5109">
        <f t="shared" ca="1" si="722"/>
        <v>0</v>
      </c>
      <c r="N5109" t="str">
        <f t="shared" ca="1" si="723"/>
        <v>D:N</v>
      </c>
      <c r="O5109" t="str">
        <f t="shared" ca="1" si="724"/>
        <v>D7:N7</v>
      </c>
    </row>
    <row r="5110" spans="1:15">
      <c r="A5110" t="str">
        <f t="shared" si="725"/>
        <v>16</v>
      </c>
      <c r="B5110" t="str">
        <f t="shared" ca="1" si="717"/>
        <v>W</v>
      </c>
      <c r="C5110" t="s">
        <v>5511</v>
      </c>
      <c r="D5110" t="s">
        <v>5960</v>
      </c>
      <c r="E5110">
        <f t="shared" ca="1" si="718"/>
        <v>0</v>
      </c>
      <c r="H5110" t="str">
        <f t="shared" ca="1" si="719"/>
        <v>'(more) Simpl. textures'!</v>
      </c>
      <c r="I5110">
        <f t="shared" ca="1" si="720"/>
        <v>0</v>
      </c>
      <c r="J5110" t="str">
        <f t="shared" ca="1" si="721"/>
        <v>'(more) Simpl. textures'!</v>
      </c>
      <c r="K5110">
        <f t="shared" ca="1" si="722"/>
        <v>0</v>
      </c>
      <c r="N5110" t="str">
        <f t="shared" ca="1" si="723"/>
        <v>D:N</v>
      </c>
      <c r="O5110" t="str">
        <f t="shared" ca="1" si="724"/>
        <v>D7:N7</v>
      </c>
    </row>
    <row r="5111" spans="1:15">
      <c r="A5111" t="str">
        <f t="shared" si="725"/>
        <v>16</v>
      </c>
      <c r="B5111" t="str">
        <f t="shared" ca="1" si="717"/>
        <v>W</v>
      </c>
      <c r="C5111" t="s">
        <v>5512</v>
      </c>
      <c r="D5111" t="s">
        <v>5961</v>
      </c>
      <c r="E5111">
        <f t="shared" ca="1" si="718"/>
        <v>0</v>
      </c>
      <c r="H5111" t="str">
        <f t="shared" ca="1" si="719"/>
        <v>'(more) Simpl. textures'!</v>
      </c>
      <c r="I5111">
        <f t="shared" ca="1" si="720"/>
        <v>0</v>
      </c>
      <c r="J5111" t="str">
        <f t="shared" ca="1" si="721"/>
        <v>'(more) Simpl. textures'!</v>
      </c>
      <c r="K5111">
        <f t="shared" ca="1" si="722"/>
        <v>0</v>
      </c>
      <c r="N5111" t="str">
        <f t="shared" ca="1" si="723"/>
        <v>D:N</v>
      </c>
      <c r="O5111" t="str">
        <f t="shared" ca="1" si="724"/>
        <v>D7:N7</v>
      </c>
    </row>
    <row r="5112" spans="1:15">
      <c r="A5112" t="str">
        <f t="shared" si="725"/>
        <v>16</v>
      </c>
      <c r="B5112" t="str">
        <f t="shared" ca="1" si="717"/>
        <v>W</v>
      </c>
      <c r="C5112" t="s">
        <v>5513</v>
      </c>
      <c r="D5112" t="s">
        <v>5962</v>
      </c>
      <c r="E5112">
        <f t="shared" ca="1" si="718"/>
        <v>0</v>
      </c>
      <c r="H5112" t="str">
        <f t="shared" ca="1" si="719"/>
        <v>'(more) Simpl. textures'!</v>
      </c>
      <c r="I5112">
        <f t="shared" ca="1" si="720"/>
        <v>0</v>
      </c>
      <c r="J5112" t="str">
        <f t="shared" ca="1" si="721"/>
        <v>'(more) Simpl. textures'!</v>
      </c>
      <c r="K5112">
        <f t="shared" ca="1" si="722"/>
        <v>0</v>
      </c>
      <c r="N5112" t="str">
        <f t="shared" ca="1" si="723"/>
        <v>D:N</v>
      </c>
      <c r="O5112" t="str">
        <f t="shared" ca="1" si="724"/>
        <v>D7:N7</v>
      </c>
    </row>
    <row r="5113" spans="1:15">
      <c r="A5113" t="str">
        <f t="shared" si="725"/>
        <v>16</v>
      </c>
      <c r="B5113" t="str">
        <f t="shared" ca="1" si="717"/>
        <v>W</v>
      </c>
      <c r="C5113" t="s">
        <v>5514</v>
      </c>
      <c r="D5113" t="s">
        <v>5963</v>
      </c>
      <c r="E5113">
        <f t="shared" ca="1" si="718"/>
        <v>0</v>
      </c>
      <c r="H5113" t="str">
        <f t="shared" ca="1" si="719"/>
        <v>'(more) Simpl. textures'!</v>
      </c>
      <c r="I5113">
        <f t="shared" ca="1" si="720"/>
        <v>0</v>
      </c>
      <c r="J5113" t="str">
        <f t="shared" ca="1" si="721"/>
        <v>'(more) Simpl. textures'!</v>
      </c>
      <c r="K5113">
        <f t="shared" ca="1" si="722"/>
        <v>0</v>
      </c>
      <c r="N5113" t="str">
        <f t="shared" ca="1" si="723"/>
        <v>D:N</v>
      </c>
      <c r="O5113" t="str">
        <f t="shared" ca="1" si="724"/>
        <v>D7:N7</v>
      </c>
    </row>
    <row r="5114" spans="1:15">
      <c r="A5114" t="str">
        <f t="shared" si="725"/>
        <v>16</v>
      </c>
      <c r="B5114" t="str">
        <f t="shared" ca="1" si="717"/>
        <v>W</v>
      </c>
      <c r="C5114" t="s">
        <v>5515</v>
      </c>
      <c r="D5114" t="s">
        <v>5964</v>
      </c>
      <c r="E5114">
        <f t="shared" ca="1" si="718"/>
        <v>0</v>
      </c>
      <c r="H5114" t="str">
        <f t="shared" ca="1" si="719"/>
        <v>'(more) Simpl. textures'!</v>
      </c>
      <c r="I5114">
        <f t="shared" ca="1" si="720"/>
        <v>0</v>
      </c>
      <c r="J5114" t="str">
        <f t="shared" ca="1" si="721"/>
        <v>'(more) Simpl. textures'!</v>
      </c>
      <c r="K5114">
        <f t="shared" ca="1" si="722"/>
        <v>0</v>
      </c>
      <c r="N5114" t="str">
        <f t="shared" ca="1" si="723"/>
        <v>D:N</v>
      </c>
      <c r="O5114" t="str">
        <f t="shared" ca="1" si="724"/>
        <v>D7:N7</v>
      </c>
    </row>
    <row r="5115" spans="1:15">
      <c r="A5115" t="str">
        <f t="shared" si="725"/>
        <v>16</v>
      </c>
      <c r="B5115" t="str">
        <f t="shared" ca="1" si="717"/>
        <v>W</v>
      </c>
      <c r="C5115" t="s">
        <v>5516</v>
      </c>
      <c r="D5115" t="s">
        <v>5965</v>
      </c>
      <c r="E5115">
        <f t="shared" ca="1" si="718"/>
        <v>0</v>
      </c>
      <c r="H5115" t="str">
        <f t="shared" ca="1" si="719"/>
        <v>'(more) Simpl. textures'!</v>
      </c>
      <c r="I5115">
        <f t="shared" ca="1" si="720"/>
        <v>0</v>
      </c>
      <c r="J5115" t="str">
        <f t="shared" ca="1" si="721"/>
        <v>'(more) Simpl. textures'!</v>
      </c>
      <c r="K5115">
        <f t="shared" ca="1" si="722"/>
        <v>0</v>
      </c>
      <c r="N5115" t="str">
        <f t="shared" ca="1" si="723"/>
        <v>D:N</v>
      </c>
      <c r="O5115" t="str">
        <f t="shared" ca="1" si="724"/>
        <v>D7:N7</v>
      </c>
    </row>
    <row r="5116" spans="1:15">
      <c r="A5116" t="str">
        <f t="shared" si="725"/>
        <v>16</v>
      </c>
      <c r="B5116" t="str">
        <f t="shared" ca="1" si="717"/>
        <v>W</v>
      </c>
      <c r="C5116" t="s">
        <v>5517</v>
      </c>
      <c r="D5116" t="s">
        <v>5966</v>
      </c>
      <c r="E5116">
        <f t="shared" ca="1" si="718"/>
        <v>0</v>
      </c>
      <c r="H5116" t="str">
        <f t="shared" ca="1" si="719"/>
        <v>'(more) Simpl. textures'!</v>
      </c>
      <c r="I5116">
        <f t="shared" ca="1" si="720"/>
        <v>0</v>
      </c>
      <c r="J5116" t="str">
        <f t="shared" ca="1" si="721"/>
        <v>'(more) Simpl. textures'!</v>
      </c>
      <c r="K5116">
        <f t="shared" ca="1" si="722"/>
        <v>0</v>
      </c>
      <c r="N5116" t="str">
        <f t="shared" ca="1" si="723"/>
        <v>D:N</v>
      </c>
      <c r="O5116" t="str">
        <f t="shared" ca="1" si="724"/>
        <v>D7:N7</v>
      </c>
    </row>
    <row r="5117" spans="1:15">
      <c r="A5117" t="str">
        <f t="shared" si="725"/>
        <v>16</v>
      </c>
      <c r="B5117" t="str">
        <f t="shared" ca="1" si="717"/>
        <v>W</v>
      </c>
      <c r="C5117" t="s">
        <v>5518</v>
      </c>
      <c r="D5117" t="s">
        <v>5967</v>
      </c>
      <c r="E5117">
        <f t="shared" ca="1" si="718"/>
        <v>0</v>
      </c>
      <c r="H5117" t="str">
        <f t="shared" ca="1" si="719"/>
        <v>'(more) Simpl. textures'!</v>
      </c>
      <c r="I5117">
        <f t="shared" ca="1" si="720"/>
        <v>0</v>
      </c>
      <c r="J5117" t="str">
        <f t="shared" ca="1" si="721"/>
        <v>'(more) Simpl. textures'!</v>
      </c>
      <c r="K5117">
        <f t="shared" ca="1" si="722"/>
        <v>0</v>
      </c>
      <c r="N5117" t="str">
        <f t="shared" ca="1" si="723"/>
        <v>D:N</v>
      </c>
      <c r="O5117" t="str">
        <f t="shared" ca="1" si="724"/>
        <v>D7:N7</v>
      </c>
    </row>
    <row r="5118" spans="1:15">
      <c r="A5118" t="str">
        <f t="shared" si="725"/>
        <v>16</v>
      </c>
      <c r="B5118" t="str">
        <f t="shared" ca="1" si="717"/>
        <v>W</v>
      </c>
      <c r="C5118" t="s">
        <v>5519</v>
      </c>
      <c r="D5118" t="s">
        <v>5968</v>
      </c>
      <c r="E5118">
        <f t="shared" ca="1" si="718"/>
        <v>0</v>
      </c>
      <c r="H5118" t="str">
        <f t="shared" ca="1" si="719"/>
        <v>'(more) Simpl. textures'!</v>
      </c>
      <c r="I5118">
        <f t="shared" ca="1" si="720"/>
        <v>0</v>
      </c>
      <c r="J5118" t="str">
        <f t="shared" ca="1" si="721"/>
        <v>'(more) Simpl. textures'!</v>
      </c>
      <c r="K5118">
        <f t="shared" ca="1" si="722"/>
        <v>0</v>
      </c>
      <c r="N5118" t="str">
        <f t="shared" ca="1" si="723"/>
        <v>D:N</v>
      </c>
      <c r="O5118" t="str">
        <f t="shared" ca="1" si="724"/>
        <v>D7:N7</v>
      </c>
    </row>
    <row r="5119" spans="1:15">
      <c r="A5119" t="str">
        <f t="shared" si="725"/>
        <v>16</v>
      </c>
      <c r="B5119" t="str">
        <f t="shared" ca="1" si="717"/>
        <v>W</v>
      </c>
      <c r="C5119" t="s">
        <v>5520</v>
      </c>
      <c r="D5119" t="s">
        <v>5969</v>
      </c>
      <c r="E5119">
        <f t="shared" ca="1" si="718"/>
        <v>0</v>
      </c>
      <c r="H5119" t="str">
        <f t="shared" ca="1" si="719"/>
        <v>'(more) Simpl. textures'!</v>
      </c>
      <c r="I5119">
        <f t="shared" ca="1" si="720"/>
        <v>0</v>
      </c>
      <c r="J5119" t="str">
        <f t="shared" ca="1" si="721"/>
        <v>'(more) Simpl. textures'!</v>
      </c>
      <c r="K5119">
        <f t="shared" ca="1" si="722"/>
        <v>0</v>
      </c>
      <c r="N5119" t="str">
        <f t="shared" ca="1" si="723"/>
        <v>D:N</v>
      </c>
      <c r="O5119" t="str">
        <f t="shared" ca="1" si="724"/>
        <v>D7:N7</v>
      </c>
    </row>
    <row r="5120" spans="1:15">
      <c r="A5120" t="str">
        <f t="shared" si="725"/>
        <v>16</v>
      </c>
      <c r="B5120" t="str">
        <f t="shared" ca="1" si="717"/>
        <v>W</v>
      </c>
      <c r="C5120" t="s">
        <v>5521</v>
      </c>
      <c r="D5120" t="s">
        <v>5970</v>
      </c>
      <c r="E5120">
        <f t="shared" ca="1" si="718"/>
        <v>0</v>
      </c>
      <c r="H5120" t="str">
        <f t="shared" ca="1" si="719"/>
        <v>'(more) Simpl. textures'!</v>
      </c>
      <c r="I5120">
        <f t="shared" ca="1" si="720"/>
        <v>0</v>
      </c>
      <c r="J5120" t="str">
        <f t="shared" ca="1" si="721"/>
        <v>'(more) Simpl. textures'!</v>
      </c>
      <c r="K5120">
        <f t="shared" ca="1" si="722"/>
        <v>0</v>
      </c>
      <c r="N5120" t="str">
        <f t="shared" ca="1" si="723"/>
        <v>D:N</v>
      </c>
      <c r="O5120" t="str">
        <f t="shared" ca="1" si="724"/>
        <v>D7:N7</v>
      </c>
    </row>
    <row r="5121" spans="1:15">
      <c r="A5121" t="str">
        <f t="shared" si="725"/>
        <v>16</v>
      </c>
      <c r="B5121" t="str">
        <f t="shared" ca="1" si="717"/>
        <v>W</v>
      </c>
      <c r="C5121" t="s">
        <v>5522</v>
      </c>
      <c r="D5121" t="s">
        <v>5971</v>
      </c>
      <c r="E5121">
        <f t="shared" ca="1" si="718"/>
        <v>0</v>
      </c>
      <c r="H5121" t="str">
        <f t="shared" ca="1" si="719"/>
        <v>'(more) Simpl. textures'!</v>
      </c>
      <c r="I5121">
        <f t="shared" ca="1" si="720"/>
        <v>0</v>
      </c>
      <c r="J5121" t="str">
        <f t="shared" ca="1" si="721"/>
        <v>'(more) Simpl. textures'!</v>
      </c>
      <c r="K5121">
        <f t="shared" ca="1" si="722"/>
        <v>0</v>
      </c>
      <c r="N5121" t="str">
        <f t="shared" ca="1" si="723"/>
        <v>D:N</v>
      </c>
      <c r="O5121" t="str">
        <f t="shared" ca="1" si="724"/>
        <v>D7:N7</v>
      </c>
    </row>
    <row r="5122" spans="1:15">
      <c r="A5122" t="str">
        <f t="shared" si="725"/>
        <v>16</v>
      </c>
      <c r="B5122" t="str">
        <f t="shared" ca="1" si="717"/>
        <v>W</v>
      </c>
      <c r="C5122" t="s">
        <v>5523</v>
      </c>
      <c r="D5122" t="s">
        <v>5972</v>
      </c>
      <c r="E5122">
        <f t="shared" ca="1" si="718"/>
        <v>0</v>
      </c>
      <c r="H5122" t="str">
        <f t="shared" ca="1" si="719"/>
        <v>'(more) Simpl. textures'!</v>
      </c>
      <c r="I5122">
        <f t="shared" ca="1" si="720"/>
        <v>0</v>
      </c>
      <c r="J5122" t="str">
        <f t="shared" ca="1" si="721"/>
        <v>'(more) Simpl. textures'!</v>
      </c>
      <c r="K5122">
        <f t="shared" ca="1" si="722"/>
        <v>0</v>
      </c>
      <c r="N5122" t="str">
        <f t="shared" ca="1" si="723"/>
        <v>D:N</v>
      </c>
      <c r="O5122" t="str">
        <f t="shared" ca="1" si="724"/>
        <v>D7:N7</v>
      </c>
    </row>
    <row r="5123" spans="1:15">
      <c r="A5123" t="str">
        <f t="shared" si="725"/>
        <v>16</v>
      </c>
      <c r="B5123" t="str">
        <f t="shared" ca="1" si="717"/>
        <v>W</v>
      </c>
      <c r="C5123" t="s">
        <v>5524</v>
      </c>
      <c r="D5123" t="s">
        <v>5973</v>
      </c>
      <c r="E5123">
        <f t="shared" ca="1" si="718"/>
        <v>0</v>
      </c>
      <c r="H5123" t="str">
        <f t="shared" ca="1" si="719"/>
        <v>'(more) Simpl. textures'!</v>
      </c>
      <c r="I5123">
        <f t="shared" ca="1" si="720"/>
        <v>0</v>
      </c>
      <c r="J5123" t="str">
        <f t="shared" ca="1" si="721"/>
        <v>'(more) Simpl. textures'!</v>
      </c>
      <c r="K5123">
        <f t="shared" ca="1" si="722"/>
        <v>0</v>
      </c>
      <c r="N5123" t="str">
        <f t="shared" ca="1" si="723"/>
        <v>D:N</v>
      </c>
      <c r="O5123" t="str">
        <f t="shared" ca="1" si="724"/>
        <v>D7:N7</v>
      </c>
    </row>
    <row r="5124" spans="1:15">
      <c r="A5124" t="str">
        <f t="shared" si="725"/>
        <v>16</v>
      </c>
      <c r="B5124" t="str">
        <f t="shared" ca="1" si="717"/>
        <v>W</v>
      </c>
      <c r="C5124" t="s">
        <v>5525</v>
      </c>
      <c r="D5124" t="s">
        <v>5974</v>
      </c>
      <c r="E5124">
        <f t="shared" ca="1" si="718"/>
        <v>0</v>
      </c>
      <c r="H5124" t="str">
        <f t="shared" ca="1" si="719"/>
        <v>'(more) Simpl. textures'!</v>
      </c>
      <c r="I5124">
        <f t="shared" ca="1" si="720"/>
        <v>0</v>
      </c>
      <c r="J5124" t="str">
        <f t="shared" ca="1" si="721"/>
        <v>'(more) Simpl. textures'!</v>
      </c>
      <c r="K5124">
        <f t="shared" ca="1" si="722"/>
        <v>0</v>
      </c>
      <c r="N5124" t="str">
        <f t="shared" ca="1" si="723"/>
        <v>D:N</v>
      </c>
      <c r="O5124" t="str">
        <f t="shared" ca="1" si="724"/>
        <v>D7:N7</v>
      </c>
    </row>
    <row r="5125" spans="1:15">
      <c r="A5125" t="str">
        <f t="shared" si="725"/>
        <v>16</v>
      </c>
      <c r="B5125" t="str">
        <f t="shared" ca="1" si="717"/>
        <v>W</v>
      </c>
      <c r="C5125" t="s">
        <v>5526</v>
      </c>
      <c r="D5125" t="s">
        <v>5975</v>
      </c>
      <c r="E5125">
        <f t="shared" ca="1" si="718"/>
        <v>0</v>
      </c>
      <c r="H5125" t="str">
        <f t="shared" ca="1" si="719"/>
        <v>'(more) Simpl. textures'!</v>
      </c>
      <c r="I5125">
        <f t="shared" ca="1" si="720"/>
        <v>0</v>
      </c>
      <c r="J5125" t="str">
        <f t="shared" ca="1" si="721"/>
        <v>'(more) Simpl. textures'!</v>
      </c>
      <c r="K5125">
        <f t="shared" ca="1" si="722"/>
        <v>0</v>
      </c>
      <c r="N5125" t="str">
        <f t="shared" ca="1" si="723"/>
        <v>D:N</v>
      </c>
      <c r="O5125" t="str">
        <f t="shared" ca="1" si="724"/>
        <v>D7:N7</v>
      </c>
    </row>
    <row r="5126" spans="1:15">
      <c r="A5126" t="str">
        <f t="shared" si="725"/>
        <v>16</v>
      </c>
      <c r="B5126" t="str">
        <f t="shared" ca="1" si="717"/>
        <v>W</v>
      </c>
      <c r="C5126" t="s">
        <v>5527</v>
      </c>
      <c r="D5126" t="s">
        <v>5976</v>
      </c>
      <c r="E5126">
        <f t="shared" ca="1" si="718"/>
        <v>0</v>
      </c>
      <c r="H5126" t="str">
        <f t="shared" ca="1" si="719"/>
        <v>'(more) Simpl. textures'!</v>
      </c>
      <c r="I5126">
        <f t="shared" ca="1" si="720"/>
        <v>0</v>
      </c>
      <c r="J5126" t="str">
        <f t="shared" ca="1" si="721"/>
        <v>'(more) Simpl. textures'!</v>
      </c>
      <c r="K5126">
        <f t="shared" ca="1" si="722"/>
        <v>0</v>
      </c>
      <c r="N5126" t="str">
        <f t="shared" ca="1" si="723"/>
        <v>D:N</v>
      </c>
      <c r="O5126" t="str">
        <f t="shared" ca="1" si="724"/>
        <v>D7:N7</v>
      </c>
    </row>
    <row r="5127" spans="1:15">
      <c r="A5127" t="str">
        <f t="shared" si="725"/>
        <v>16</v>
      </c>
      <c r="B5127" t="str">
        <f t="shared" ca="1" si="717"/>
        <v>W</v>
      </c>
      <c r="C5127" t="s">
        <v>5528</v>
      </c>
      <c r="D5127" t="s">
        <v>5977</v>
      </c>
      <c r="E5127">
        <f t="shared" ca="1" si="718"/>
        <v>0</v>
      </c>
      <c r="H5127" t="str">
        <f t="shared" ca="1" si="719"/>
        <v>'(more) Simpl. textures'!</v>
      </c>
      <c r="I5127">
        <f t="shared" ca="1" si="720"/>
        <v>0</v>
      </c>
      <c r="J5127" t="str">
        <f t="shared" ca="1" si="721"/>
        <v>'(more) Simpl. textures'!</v>
      </c>
      <c r="K5127">
        <f t="shared" ca="1" si="722"/>
        <v>0</v>
      </c>
      <c r="N5127" t="str">
        <f t="shared" ca="1" si="723"/>
        <v>D:N</v>
      </c>
      <c r="O5127" t="str">
        <f t="shared" ca="1" si="724"/>
        <v>D7:N7</v>
      </c>
    </row>
    <row r="5128" spans="1:15">
      <c r="A5128" t="str">
        <f t="shared" si="725"/>
        <v>16</v>
      </c>
      <c r="B5128" t="str">
        <f t="shared" ca="1" si="717"/>
        <v>W</v>
      </c>
      <c r="C5128" t="s">
        <v>5529</v>
      </c>
      <c r="D5128" t="s">
        <v>5978</v>
      </c>
      <c r="E5128">
        <f t="shared" ca="1" si="718"/>
        <v>0</v>
      </c>
      <c r="H5128" t="str">
        <f t="shared" ca="1" si="719"/>
        <v>'(more) Simpl. textures'!</v>
      </c>
      <c r="I5128">
        <f t="shared" ca="1" si="720"/>
        <v>0</v>
      </c>
      <c r="J5128" t="str">
        <f t="shared" ca="1" si="721"/>
        <v>'(more) Simpl. textures'!</v>
      </c>
      <c r="K5128">
        <f t="shared" ca="1" si="722"/>
        <v>0</v>
      </c>
      <c r="N5128" t="str">
        <f t="shared" ca="1" si="723"/>
        <v>D:N</v>
      </c>
      <c r="O5128" t="str">
        <f t="shared" ca="1" si="724"/>
        <v>D7:N7</v>
      </c>
    </row>
    <row r="5129" spans="1:15">
      <c r="A5129" t="str">
        <f t="shared" si="725"/>
        <v>16</v>
      </c>
      <c r="B5129" t="str">
        <f t="shared" ca="1" si="717"/>
        <v>W</v>
      </c>
      <c r="C5129" t="s">
        <v>5530</v>
      </c>
      <c r="D5129" t="s">
        <v>5979</v>
      </c>
      <c r="E5129">
        <f t="shared" ca="1" si="718"/>
        <v>0</v>
      </c>
      <c r="H5129" t="str">
        <f t="shared" ca="1" si="719"/>
        <v>'(more) Simpl. textures'!</v>
      </c>
      <c r="I5129">
        <f t="shared" ca="1" si="720"/>
        <v>0</v>
      </c>
      <c r="J5129" t="str">
        <f t="shared" ca="1" si="721"/>
        <v>'(more) Simpl. textures'!</v>
      </c>
      <c r="K5129">
        <f t="shared" ca="1" si="722"/>
        <v>0</v>
      </c>
      <c r="N5129" t="str">
        <f t="shared" ca="1" si="723"/>
        <v>D:N</v>
      </c>
      <c r="O5129" t="str">
        <f t="shared" ca="1" si="724"/>
        <v>D7:N7</v>
      </c>
    </row>
    <row r="5130" spans="1:15">
      <c r="A5130" t="str">
        <f t="shared" si="725"/>
        <v>16</v>
      </c>
      <c r="B5130" t="str">
        <f t="shared" ca="1" si="717"/>
        <v>W</v>
      </c>
      <c r="C5130" t="s">
        <v>5531</v>
      </c>
      <c r="D5130" t="s">
        <v>5980</v>
      </c>
      <c r="E5130">
        <f t="shared" ca="1" si="718"/>
        <v>0</v>
      </c>
      <c r="H5130" t="str">
        <f t="shared" ca="1" si="719"/>
        <v>'(more) Simpl. textures'!</v>
      </c>
      <c r="I5130">
        <f t="shared" ca="1" si="720"/>
        <v>0</v>
      </c>
      <c r="J5130" t="str">
        <f t="shared" ca="1" si="721"/>
        <v>'(more) Simpl. textures'!</v>
      </c>
      <c r="K5130">
        <f t="shared" ca="1" si="722"/>
        <v>0</v>
      </c>
      <c r="N5130" t="str">
        <f t="shared" ca="1" si="723"/>
        <v>D:N</v>
      </c>
      <c r="O5130" t="str">
        <f t="shared" ca="1" si="724"/>
        <v>D7:N7</v>
      </c>
    </row>
    <row r="5131" spans="1:15">
      <c r="A5131" t="str">
        <f t="shared" si="725"/>
        <v>16</v>
      </c>
      <c r="B5131" t="str">
        <f t="shared" ref="B5131:B5194" ca="1" si="726">VLOOKUP(H5131,$A$1:$K$3,11,FALSE)</f>
        <v>W</v>
      </c>
      <c r="C5131" t="s">
        <v>5532</v>
      </c>
      <c r="D5131" t="s">
        <v>5981</v>
      </c>
      <c r="E5131">
        <f t="shared" ref="E5131:E5194" ca="1" si="727">IFERROR(VLOOKUP(C5131,INDIRECT($H5131&amp;$N5131),MATCH($A5131,INDIRECT($H5131&amp;$O5131),0),FALSE),0)</f>
        <v>0</v>
      </c>
      <c r="H5131" t="str">
        <f t="shared" ref="H5131:H5194" ca="1" si="728">IF(I5131&lt;&gt;0,I5131,IF(J5131&lt;&gt;0,J5131,K5131))</f>
        <v>'(more) Simpl. textures'!</v>
      </c>
      <c r="I5131">
        <f t="shared" ref="I5131:I5194" ca="1" si="729">IF(IFERROR(VLOOKUP(C5131,INDIRECT($G$5&amp;"D:D"),1,FALSE),0)&lt;&gt;0,I$9,0)</f>
        <v>0</v>
      </c>
      <c r="J5131" t="str">
        <f t="shared" ref="J5131:J5194" ca="1" si="730">IF(IFERROR(VLOOKUP(C5131,INDIRECT($G$6&amp;"D:D"),1,FALSE),0)&lt;&gt;0,J$9,0)</f>
        <v>'(more) Simpl. textures'!</v>
      </c>
      <c r="K5131">
        <f t="shared" ref="K5131:K5194" ca="1" si="731">IF(IFERROR(VLOOKUP($C5131,INDIRECT($G$7&amp;"d:d"),1,FALSE),0)&lt;&gt;0,K$9,0)</f>
        <v>0</v>
      </c>
      <c r="N5131" t="str">
        <f t="shared" ref="N5131:N5194" ca="1" si="732">VLOOKUP($H5131,$G$5:$I$7,2,FALSE)</f>
        <v>D:N</v>
      </c>
      <c r="O5131" t="str">
        <f t="shared" ref="O5131:O5194" ca="1" si="733">VLOOKUP($H5131,$G$5:$I$7,3,FALSE)</f>
        <v>D7:N7</v>
      </c>
    </row>
    <row r="5132" spans="1:15">
      <c r="A5132" t="str">
        <f t="shared" si="725"/>
        <v>16</v>
      </c>
      <c r="B5132" t="str">
        <f t="shared" ca="1" si="726"/>
        <v>W</v>
      </c>
      <c r="C5132" t="s">
        <v>5533</v>
      </c>
      <c r="D5132" t="s">
        <v>5982</v>
      </c>
      <c r="E5132">
        <f t="shared" ca="1" si="727"/>
        <v>0</v>
      </c>
      <c r="H5132" t="str">
        <f t="shared" ca="1" si="728"/>
        <v>'(more) Simpl. textures'!</v>
      </c>
      <c r="I5132">
        <f t="shared" ca="1" si="729"/>
        <v>0</v>
      </c>
      <c r="J5132" t="str">
        <f t="shared" ca="1" si="730"/>
        <v>'(more) Simpl. textures'!</v>
      </c>
      <c r="K5132">
        <f t="shared" ca="1" si="731"/>
        <v>0</v>
      </c>
      <c r="N5132" t="str">
        <f t="shared" ca="1" si="732"/>
        <v>D:N</v>
      </c>
      <c r="O5132" t="str">
        <f t="shared" ca="1" si="733"/>
        <v>D7:N7</v>
      </c>
    </row>
    <row r="5133" spans="1:15">
      <c r="A5133" t="str">
        <f t="shared" si="725"/>
        <v>16</v>
      </c>
      <c r="B5133" t="str">
        <f t="shared" ca="1" si="726"/>
        <v>W</v>
      </c>
      <c r="C5133" t="s">
        <v>5534</v>
      </c>
      <c r="D5133" t="s">
        <v>5983</v>
      </c>
      <c r="E5133">
        <f t="shared" ca="1" si="727"/>
        <v>0</v>
      </c>
      <c r="H5133" t="str">
        <f t="shared" ca="1" si="728"/>
        <v>'(more) Simpl. textures'!</v>
      </c>
      <c r="I5133">
        <f t="shared" ca="1" si="729"/>
        <v>0</v>
      </c>
      <c r="J5133" t="str">
        <f t="shared" ca="1" si="730"/>
        <v>'(more) Simpl. textures'!</v>
      </c>
      <c r="K5133">
        <f t="shared" ca="1" si="731"/>
        <v>0</v>
      </c>
      <c r="N5133" t="str">
        <f t="shared" ca="1" si="732"/>
        <v>D:N</v>
      </c>
      <c r="O5133" t="str">
        <f t="shared" ca="1" si="733"/>
        <v>D7:N7</v>
      </c>
    </row>
    <row r="5134" spans="1:15">
      <c r="A5134" t="str">
        <f t="shared" si="725"/>
        <v>16</v>
      </c>
      <c r="B5134" t="str">
        <f t="shared" ca="1" si="726"/>
        <v>W</v>
      </c>
      <c r="C5134" t="s">
        <v>5535</v>
      </c>
      <c r="D5134" t="s">
        <v>5984</v>
      </c>
      <c r="E5134">
        <f t="shared" ca="1" si="727"/>
        <v>0</v>
      </c>
      <c r="H5134" t="str">
        <f t="shared" ca="1" si="728"/>
        <v>'(more) Simpl. textures'!</v>
      </c>
      <c r="I5134">
        <f t="shared" ca="1" si="729"/>
        <v>0</v>
      </c>
      <c r="J5134" t="str">
        <f t="shared" ca="1" si="730"/>
        <v>'(more) Simpl. textures'!</v>
      </c>
      <c r="K5134">
        <f t="shared" ca="1" si="731"/>
        <v>0</v>
      </c>
      <c r="N5134" t="str">
        <f t="shared" ca="1" si="732"/>
        <v>D:N</v>
      </c>
      <c r="O5134" t="str">
        <f t="shared" ca="1" si="733"/>
        <v>D7:N7</v>
      </c>
    </row>
    <row r="5135" spans="1:15">
      <c r="A5135" t="str">
        <f t="shared" si="725"/>
        <v>16</v>
      </c>
      <c r="B5135" t="str">
        <f t="shared" ca="1" si="726"/>
        <v>W</v>
      </c>
      <c r="C5135" t="s">
        <v>5536</v>
      </c>
      <c r="D5135" t="s">
        <v>5985</v>
      </c>
      <c r="E5135">
        <f t="shared" ca="1" si="727"/>
        <v>0</v>
      </c>
      <c r="H5135" t="str">
        <f t="shared" ca="1" si="728"/>
        <v>'(more) Simpl. textures'!</v>
      </c>
      <c r="I5135">
        <f t="shared" ca="1" si="729"/>
        <v>0</v>
      </c>
      <c r="J5135" t="str">
        <f t="shared" ca="1" si="730"/>
        <v>'(more) Simpl. textures'!</v>
      </c>
      <c r="K5135">
        <f t="shared" ca="1" si="731"/>
        <v>0</v>
      </c>
      <c r="N5135" t="str">
        <f t="shared" ca="1" si="732"/>
        <v>D:N</v>
      </c>
      <c r="O5135" t="str">
        <f t="shared" ca="1" si="733"/>
        <v>D7:N7</v>
      </c>
    </row>
    <row r="5136" spans="1:15">
      <c r="A5136" t="str">
        <f t="shared" si="725"/>
        <v>16</v>
      </c>
      <c r="B5136" t="str">
        <f t="shared" ca="1" si="726"/>
        <v>W</v>
      </c>
      <c r="C5136" t="s">
        <v>5537</v>
      </c>
      <c r="D5136" t="s">
        <v>5986</v>
      </c>
      <c r="E5136">
        <f t="shared" ca="1" si="727"/>
        <v>0</v>
      </c>
      <c r="H5136" t="str">
        <f t="shared" ca="1" si="728"/>
        <v>'(more) Simpl. textures'!</v>
      </c>
      <c r="I5136">
        <f t="shared" ca="1" si="729"/>
        <v>0</v>
      </c>
      <c r="J5136" t="str">
        <f t="shared" ca="1" si="730"/>
        <v>'(more) Simpl. textures'!</v>
      </c>
      <c r="K5136">
        <f t="shared" ca="1" si="731"/>
        <v>0</v>
      </c>
      <c r="N5136" t="str">
        <f t="shared" ca="1" si="732"/>
        <v>D:N</v>
      </c>
      <c r="O5136" t="str">
        <f t="shared" ca="1" si="733"/>
        <v>D7:N7</v>
      </c>
    </row>
    <row r="5137" spans="1:15">
      <c r="A5137" t="str">
        <f t="shared" ref="A5137:A5200" si="734">MID(D5137,LEN(C5137)+2,LEN(D5137)-LEN(C5137))</f>
        <v>16</v>
      </c>
      <c r="B5137" t="str">
        <f t="shared" ca="1" si="726"/>
        <v>W</v>
      </c>
      <c r="C5137" t="s">
        <v>5538</v>
      </c>
      <c r="D5137" t="s">
        <v>5987</v>
      </c>
      <c r="E5137">
        <f t="shared" ca="1" si="727"/>
        <v>0</v>
      </c>
      <c r="H5137" t="str">
        <f t="shared" ca="1" si="728"/>
        <v>'(more) Simpl. textures'!</v>
      </c>
      <c r="I5137">
        <f t="shared" ca="1" si="729"/>
        <v>0</v>
      </c>
      <c r="J5137" t="str">
        <f t="shared" ca="1" si="730"/>
        <v>'(more) Simpl. textures'!</v>
      </c>
      <c r="K5137">
        <f t="shared" ca="1" si="731"/>
        <v>0</v>
      </c>
      <c r="N5137" t="str">
        <f t="shared" ca="1" si="732"/>
        <v>D:N</v>
      </c>
      <c r="O5137" t="str">
        <f t="shared" ca="1" si="733"/>
        <v>D7:N7</v>
      </c>
    </row>
    <row r="5138" spans="1:15">
      <c r="A5138" t="str">
        <f t="shared" si="734"/>
        <v>16</v>
      </c>
      <c r="B5138" t="str">
        <f t="shared" ca="1" si="726"/>
        <v>W</v>
      </c>
      <c r="C5138" t="s">
        <v>5539</v>
      </c>
      <c r="D5138" t="s">
        <v>5988</v>
      </c>
      <c r="E5138">
        <f t="shared" ca="1" si="727"/>
        <v>0</v>
      </c>
      <c r="H5138" t="str">
        <f t="shared" ca="1" si="728"/>
        <v>'(more) Simpl. textures'!</v>
      </c>
      <c r="I5138">
        <f t="shared" ca="1" si="729"/>
        <v>0</v>
      </c>
      <c r="J5138" t="str">
        <f t="shared" ca="1" si="730"/>
        <v>'(more) Simpl. textures'!</v>
      </c>
      <c r="K5138">
        <f t="shared" ca="1" si="731"/>
        <v>0</v>
      </c>
      <c r="N5138" t="str">
        <f t="shared" ca="1" si="732"/>
        <v>D:N</v>
      </c>
      <c r="O5138" t="str">
        <f t="shared" ca="1" si="733"/>
        <v>D7:N7</v>
      </c>
    </row>
    <row r="5139" spans="1:15">
      <c r="A5139" t="str">
        <f t="shared" si="734"/>
        <v>16</v>
      </c>
      <c r="B5139" t="str">
        <f t="shared" ca="1" si="726"/>
        <v>W</v>
      </c>
      <c r="C5139" t="s">
        <v>5540</v>
      </c>
      <c r="D5139" t="s">
        <v>5989</v>
      </c>
      <c r="E5139">
        <f t="shared" ca="1" si="727"/>
        <v>0</v>
      </c>
      <c r="H5139" t="str">
        <f t="shared" ca="1" si="728"/>
        <v>'(more) Simpl. textures'!</v>
      </c>
      <c r="I5139">
        <f t="shared" ca="1" si="729"/>
        <v>0</v>
      </c>
      <c r="J5139" t="str">
        <f t="shared" ca="1" si="730"/>
        <v>'(more) Simpl. textures'!</v>
      </c>
      <c r="K5139">
        <f t="shared" ca="1" si="731"/>
        <v>0</v>
      </c>
      <c r="N5139" t="str">
        <f t="shared" ca="1" si="732"/>
        <v>D:N</v>
      </c>
      <c r="O5139" t="str">
        <f t="shared" ca="1" si="733"/>
        <v>D7:N7</v>
      </c>
    </row>
    <row r="5140" spans="1:15">
      <c r="A5140" t="str">
        <f t="shared" si="734"/>
        <v>16</v>
      </c>
      <c r="B5140" t="str">
        <f t="shared" ca="1" si="726"/>
        <v>W</v>
      </c>
      <c r="C5140" t="s">
        <v>5541</v>
      </c>
      <c r="D5140" t="s">
        <v>5990</v>
      </c>
      <c r="E5140">
        <f t="shared" ca="1" si="727"/>
        <v>0</v>
      </c>
      <c r="H5140" t="str">
        <f t="shared" ca="1" si="728"/>
        <v>'(more) Simpl. textures'!</v>
      </c>
      <c r="I5140">
        <f t="shared" ca="1" si="729"/>
        <v>0</v>
      </c>
      <c r="J5140" t="str">
        <f t="shared" ca="1" si="730"/>
        <v>'(more) Simpl. textures'!</v>
      </c>
      <c r="K5140">
        <f t="shared" ca="1" si="731"/>
        <v>0</v>
      </c>
      <c r="N5140" t="str">
        <f t="shared" ca="1" si="732"/>
        <v>D:N</v>
      </c>
      <c r="O5140" t="str">
        <f t="shared" ca="1" si="733"/>
        <v>D7:N7</v>
      </c>
    </row>
    <row r="5141" spans="1:15">
      <c r="A5141" t="str">
        <f t="shared" si="734"/>
        <v>16</v>
      </c>
      <c r="B5141" t="str">
        <f t="shared" ca="1" si="726"/>
        <v>W</v>
      </c>
      <c r="C5141" t="s">
        <v>5542</v>
      </c>
      <c r="D5141" t="s">
        <v>5991</v>
      </c>
      <c r="E5141">
        <f t="shared" ca="1" si="727"/>
        <v>0</v>
      </c>
      <c r="H5141" t="str">
        <f t="shared" ca="1" si="728"/>
        <v>'(more) Simpl. textures'!</v>
      </c>
      <c r="I5141">
        <f t="shared" ca="1" si="729"/>
        <v>0</v>
      </c>
      <c r="J5141" t="str">
        <f t="shared" ca="1" si="730"/>
        <v>'(more) Simpl. textures'!</v>
      </c>
      <c r="K5141">
        <f t="shared" ca="1" si="731"/>
        <v>0</v>
      </c>
      <c r="N5141" t="str">
        <f t="shared" ca="1" si="732"/>
        <v>D:N</v>
      </c>
      <c r="O5141" t="str">
        <f t="shared" ca="1" si="733"/>
        <v>D7:N7</v>
      </c>
    </row>
    <row r="5142" spans="1:15">
      <c r="A5142" t="str">
        <f t="shared" si="734"/>
        <v>16</v>
      </c>
      <c r="B5142" t="str">
        <f t="shared" ca="1" si="726"/>
        <v>W</v>
      </c>
      <c r="C5142" t="s">
        <v>5543</v>
      </c>
      <c r="D5142" t="s">
        <v>5992</v>
      </c>
      <c r="E5142">
        <f t="shared" ca="1" si="727"/>
        <v>0</v>
      </c>
      <c r="H5142" t="str">
        <f t="shared" ca="1" si="728"/>
        <v>'(more) Simpl. textures'!</v>
      </c>
      <c r="I5142">
        <f t="shared" ca="1" si="729"/>
        <v>0</v>
      </c>
      <c r="J5142" t="str">
        <f t="shared" ca="1" si="730"/>
        <v>'(more) Simpl. textures'!</v>
      </c>
      <c r="K5142">
        <f t="shared" ca="1" si="731"/>
        <v>0</v>
      </c>
      <c r="N5142" t="str">
        <f t="shared" ca="1" si="732"/>
        <v>D:N</v>
      </c>
      <c r="O5142" t="str">
        <f t="shared" ca="1" si="733"/>
        <v>D7:N7</v>
      </c>
    </row>
    <row r="5143" spans="1:15">
      <c r="A5143" t="str">
        <f t="shared" si="734"/>
        <v>16</v>
      </c>
      <c r="B5143" t="str">
        <f t="shared" ca="1" si="726"/>
        <v>W</v>
      </c>
      <c r="C5143" t="s">
        <v>5544</v>
      </c>
      <c r="D5143" t="s">
        <v>5993</v>
      </c>
      <c r="E5143">
        <f t="shared" ca="1" si="727"/>
        <v>0</v>
      </c>
      <c r="H5143" t="str">
        <f t="shared" ca="1" si="728"/>
        <v>'(more) Simpl. textures'!</v>
      </c>
      <c r="I5143">
        <f t="shared" ca="1" si="729"/>
        <v>0</v>
      </c>
      <c r="J5143" t="str">
        <f t="shared" ca="1" si="730"/>
        <v>'(more) Simpl. textures'!</v>
      </c>
      <c r="K5143">
        <f t="shared" ca="1" si="731"/>
        <v>0</v>
      </c>
      <c r="N5143" t="str">
        <f t="shared" ca="1" si="732"/>
        <v>D:N</v>
      </c>
      <c r="O5143" t="str">
        <f t="shared" ca="1" si="733"/>
        <v>D7:N7</v>
      </c>
    </row>
    <row r="5144" spans="1:15">
      <c r="A5144" t="str">
        <f t="shared" si="734"/>
        <v>16</v>
      </c>
      <c r="B5144" t="str">
        <f t="shared" ca="1" si="726"/>
        <v>W</v>
      </c>
      <c r="C5144" t="s">
        <v>5545</v>
      </c>
      <c r="D5144" t="s">
        <v>5994</v>
      </c>
      <c r="E5144">
        <f t="shared" ca="1" si="727"/>
        <v>0</v>
      </c>
      <c r="H5144" t="str">
        <f t="shared" ca="1" si="728"/>
        <v>'(more) Simpl. textures'!</v>
      </c>
      <c r="I5144">
        <f t="shared" ca="1" si="729"/>
        <v>0</v>
      </c>
      <c r="J5144" t="str">
        <f t="shared" ca="1" si="730"/>
        <v>'(more) Simpl. textures'!</v>
      </c>
      <c r="K5144">
        <f t="shared" ca="1" si="731"/>
        <v>0</v>
      </c>
      <c r="N5144" t="str">
        <f t="shared" ca="1" si="732"/>
        <v>D:N</v>
      </c>
      <c r="O5144" t="str">
        <f t="shared" ca="1" si="733"/>
        <v>D7:N7</v>
      </c>
    </row>
    <row r="5145" spans="1:15">
      <c r="A5145" t="str">
        <f t="shared" si="734"/>
        <v>16</v>
      </c>
      <c r="B5145" t="str">
        <f t="shared" ca="1" si="726"/>
        <v>W</v>
      </c>
      <c r="C5145" t="s">
        <v>5546</v>
      </c>
      <c r="D5145" t="s">
        <v>5995</v>
      </c>
      <c r="E5145">
        <f t="shared" ca="1" si="727"/>
        <v>0</v>
      </c>
      <c r="H5145" t="str">
        <f t="shared" ca="1" si="728"/>
        <v>'(more) Simpl. textures'!</v>
      </c>
      <c r="I5145">
        <f t="shared" ca="1" si="729"/>
        <v>0</v>
      </c>
      <c r="J5145" t="str">
        <f t="shared" ca="1" si="730"/>
        <v>'(more) Simpl. textures'!</v>
      </c>
      <c r="K5145">
        <f t="shared" ca="1" si="731"/>
        <v>0</v>
      </c>
      <c r="N5145" t="str">
        <f t="shared" ca="1" si="732"/>
        <v>D:N</v>
      </c>
      <c r="O5145" t="str">
        <f t="shared" ca="1" si="733"/>
        <v>D7:N7</v>
      </c>
    </row>
    <row r="5146" spans="1:15">
      <c r="A5146" t="str">
        <f t="shared" si="734"/>
        <v>16</v>
      </c>
      <c r="B5146" t="str">
        <f t="shared" ca="1" si="726"/>
        <v>W</v>
      </c>
      <c r="C5146" t="s">
        <v>5547</v>
      </c>
      <c r="D5146" t="s">
        <v>5996</v>
      </c>
      <c r="E5146">
        <f t="shared" ca="1" si="727"/>
        <v>0</v>
      </c>
      <c r="H5146" t="str">
        <f t="shared" ca="1" si="728"/>
        <v>'(more) Simpl. textures'!</v>
      </c>
      <c r="I5146">
        <f t="shared" ca="1" si="729"/>
        <v>0</v>
      </c>
      <c r="J5146" t="str">
        <f t="shared" ca="1" si="730"/>
        <v>'(more) Simpl. textures'!</v>
      </c>
      <c r="K5146">
        <f t="shared" ca="1" si="731"/>
        <v>0</v>
      </c>
      <c r="N5146" t="str">
        <f t="shared" ca="1" si="732"/>
        <v>D:N</v>
      </c>
      <c r="O5146" t="str">
        <f t="shared" ca="1" si="733"/>
        <v>D7:N7</v>
      </c>
    </row>
    <row r="5147" spans="1:15">
      <c r="A5147" t="str">
        <f t="shared" si="734"/>
        <v>16</v>
      </c>
      <c r="B5147" t="str">
        <f t="shared" ca="1" si="726"/>
        <v>W</v>
      </c>
      <c r="C5147" t="s">
        <v>5591</v>
      </c>
      <c r="D5147" t="s">
        <v>5997</v>
      </c>
      <c r="E5147">
        <f t="shared" ca="1" si="727"/>
        <v>0</v>
      </c>
      <c r="H5147" t="str">
        <f t="shared" ca="1" si="728"/>
        <v>'(more) Simpl. textures'!</v>
      </c>
      <c r="I5147">
        <f t="shared" ca="1" si="729"/>
        <v>0</v>
      </c>
      <c r="J5147" t="str">
        <f t="shared" ca="1" si="730"/>
        <v>'(more) Simpl. textures'!</v>
      </c>
      <c r="K5147">
        <f t="shared" ca="1" si="731"/>
        <v>0</v>
      </c>
      <c r="N5147" t="str">
        <f t="shared" ca="1" si="732"/>
        <v>D:N</v>
      </c>
      <c r="O5147" t="str">
        <f t="shared" ca="1" si="733"/>
        <v>D7:N7</v>
      </c>
    </row>
    <row r="5148" spans="1:15">
      <c r="A5148" t="str">
        <f t="shared" si="734"/>
        <v>16</v>
      </c>
      <c r="B5148" t="str">
        <f t="shared" ca="1" si="726"/>
        <v>W</v>
      </c>
      <c r="C5148" t="s">
        <v>5590</v>
      </c>
      <c r="D5148" t="s">
        <v>5998</v>
      </c>
      <c r="E5148">
        <f t="shared" ca="1" si="727"/>
        <v>0</v>
      </c>
      <c r="H5148" t="str">
        <f t="shared" ca="1" si="728"/>
        <v>'(more) Simpl. textures'!</v>
      </c>
      <c r="I5148">
        <f t="shared" ca="1" si="729"/>
        <v>0</v>
      </c>
      <c r="J5148" t="str">
        <f t="shared" ca="1" si="730"/>
        <v>'(more) Simpl. textures'!</v>
      </c>
      <c r="K5148">
        <f t="shared" ca="1" si="731"/>
        <v>0</v>
      </c>
      <c r="N5148" t="str">
        <f t="shared" ca="1" si="732"/>
        <v>D:N</v>
      </c>
      <c r="O5148" t="str">
        <f t="shared" ca="1" si="733"/>
        <v>D7:N7</v>
      </c>
    </row>
    <row r="5149" spans="1:15">
      <c r="A5149" t="str">
        <f t="shared" si="734"/>
        <v>16</v>
      </c>
      <c r="B5149" t="str">
        <f t="shared" ca="1" si="726"/>
        <v>W</v>
      </c>
      <c r="C5149" t="s">
        <v>5589</v>
      </c>
      <c r="D5149" t="s">
        <v>5999</v>
      </c>
      <c r="E5149">
        <f t="shared" ca="1" si="727"/>
        <v>0</v>
      </c>
      <c r="H5149" t="str">
        <f t="shared" ca="1" si="728"/>
        <v>'(more) Simpl. textures'!</v>
      </c>
      <c r="I5149">
        <f t="shared" ca="1" si="729"/>
        <v>0</v>
      </c>
      <c r="J5149" t="str">
        <f t="shared" ca="1" si="730"/>
        <v>'(more) Simpl. textures'!</v>
      </c>
      <c r="K5149">
        <f t="shared" ca="1" si="731"/>
        <v>0</v>
      </c>
      <c r="N5149" t="str">
        <f t="shared" ca="1" si="732"/>
        <v>D:N</v>
      </c>
      <c r="O5149" t="str">
        <f t="shared" ca="1" si="733"/>
        <v>D7:N7</v>
      </c>
    </row>
    <row r="5150" spans="1:15">
      <c r="A5150" t="str">
        <f t="shared" si="734"/>
        <v>16</v>
      </c>
      <c r="B5150" t="str">
        <f t="shared" ca="1" si="726"/>
        <v>W</v>
      </c>
      <c r="C5150" t="s">
        <v>5587</v>
      </c>
      <c r="D5150" t="s">
        <v>6000</v>
      </c>
      <c r="E5150">
        <f t="shared" ca="1" si="727"/>
        <v>0</v>
      </c>
      <c r="H5150" t="str">
        <f t="shared" ca="1" si="728"/>
        <v>'(more) Simpl. textures'!</v>
      </c>
      <c r="I5150">
        <f t="shared" ca="1" si="729"/>
        <v>0</v>
      </c>
      <c r="J5150" t="str">
        <f t="shared" ca="1" si="730"/>
        <v>'(more) Simpl. textures'!</v>
      </c>
      <c r="K5150">
        <f t="shared" ca="1" si="731"/>
        <v>0</v>
      </c>
      <c r="N5150" t="str">
        <f t="shared" ca="1" si="732"/>
        <v>D:N</v>
      </c>
      <c r="O5150" t="str">
        <f t="shared" ca="1" si="733"/>
        <v>D7:N7</v>
      </c>
    </row>
    <row r="5151" spans="1:15">
      <c r="A5151" t="str">
        <f t="shared" si="734"/>
        <v>16</v>
      </c>
      <c r="B5151" t="str">
        <f t="shared" ca="1" si="726"/>
        <v>W</v>
      </c>
      <c r="C5151" t="s">
        <v>5588</v>
      </c>
      <c r="D5151" t="s">
        <v>6001</v>
      </c>
      <c r="E5151">
        <f t="shared" ca="1" si="727"/>
        <v>0</v>
      </c>
      <c r="H5151" t="str">
        <f t="shared" ca="1" si="728"/>
        <v>'(more) Simpl. textures'!</v>
      </c>
      <c r="I5151">
        <f t="shared" ca="1" si="729"/>
        <v>0</v>
      </c>
      <c r="J5151" t="str">
        <f t="shared" ca="1" si="730"/>
        <v>'(more) Simpl. textures'!</v>
      </c>
      <c r="K5151">
        <f t="shared" ca="1" si="731"/>
        <v>0</v>
      </c>
      <c r="N5151" t="str">
        <f t="shared" ca="1" si="732"/>
        <v>D:N</v>
      </c>
      <c r="O5151" t="str">
        <f t="shared" ca="1" si="733"/>
        <v>D7:N7</v>
      </c>
    </row>
    <row r="5152" spans="1:15">
      <c r="A5152" t="str">
        <f t="shared" si="734"/>
        <v>16</v>
      </c>
      <c r="B5152" t="str">
        <f t="shared" ca="1" si="726"/>
        <v>W</v>
      </c>
      <c r="C5152" t="s">
        <v>5592</v>
      </c>
      <c r="D5152" t="s">
        <v>6002</v>
      </c>
      <c r="E5152">
        <f t="shared" ca="1" si="727"/>
        <v>0</v>
      </c>
      <c r="H5152" t="str">
        <f t="shared" ca="1" si="728"/>
        <v>'(more) Simpl. textures'!</v>
      </c>
      <c r="I5152">
        <f t="shared" ca="1" si="729"/>
        <v>0</v>
      </c>
      <c r="J5152" t="str">
        <f t="shared" ca="1" si="730"/>
        <v>'(more) Simpl. textures'!</v>
      </c>
      <c r="K5152">
        <f t="shared" ca="1" si="731"/>
        <v>0</v>
      </c>
      <c r="N5152" t="str">
        <f t="shared" ca="1" si="732"/>
        <v>D:N</v>
      </c>
      <c r="O5152" t="str">
        <f t="shared" ca="1" si="733"/>
        <v>D7:N7</v>
      </c>
    </row>
    <row r="5153" spans="1:15">
      <c r="A5153" t="str">
        <f t="shared" si="734"/>
        <v>16</v>
      </c>
      <c r="B5153" t="str">
        <f t="shared" ca="1" si="726"/>
        <v>W</v>
      </c>
      <c r="C5153" t="s">
        <v>5594</v>
      </c>
      <c r="D5153" t="s">
        <v>6003</v>
      </c>
      <c r="E5153">
        <f t="shared" ca="1" si="727"/>
        <v>0</v>
      </c>
      <c r="H5153" t="str">
        <f t="shared" ca="1" si="728"/>
        <v>'(more) Simpl. textures'!</v>
      </c>
      <c r="I5153">
        <f t="shared" ca="1" si="729"/>
        <v>0</v>
      </c>
      <c r="J5153" t="str">
        <f t="shared" ca="1" si="730"/>
        <v>'(more) Simpl. textures'!</v>
      </c>
      <c r="K5153">
        <f t="shared" ca="1" si="731"/>
        <v>0</v>
      </c>
      <c r="N5153" t="str">
        <f t="shared" ca="1" si="732"/>
        <v>D:N</v>
      </c>
      <c r="O5153" t="str">
        <f t="shared" ca="1" si="733"/>
        <v>D7:N7</v>
      </c>
    </row>
    <row r="5154" spans="1:15">
      <c r="A5154" t="str">
        <f t="shared" si="734"/>
        <v>16</v>
      </c>
      <c r="B5154" t="str">
        <f t="shared" ca="1" si="726"/>
        <v>W</v>
      </c>
      <c r="C5154" t="s">
        <v>5593</v>
      </c>
      <c r="D5154" t="s">
        <v>6004</v>
      </c>
      <c r="E5154">
        <f t="shared" ca="1" si="727"/>
        <v>0</v>
      </c>
      <c r="H5154" t="str">
        <f t="shared" ca="1" si="728"/>
        <v>'(more) Simpl. textures'!</v>
      </c>
      <c r="I5154">
        <f t="shared" ca="1" si="729"/>
        <v>0</v>
      </c>
      <c r="J5154" t="str">
        <f t="shared" ca="1" si="730"/>
        <v>'(more) Simpl. textures'!</v>
      </c>
      <c r="K5154">
        <f t="shared" ca="1" si="731"/>
        <v>0</v>
      </c>
      <c r="N5154" t="str">
        <f t="shared" ca="1" si="732"/>
        <v>D:N</v>
      </c>
      <c r="O5154" t="str">
        <f t="shared" ca="1" si="733"/>
        <v>D7:N7</v>
      </c>
    </row>
    <row r="5155" spans="1:15">
      <c r="A5155" t="str">
        <f t="shared" si="734"/>
        <v>16</v>
      </c>
      <c r="B5155" t="str">
        <f t="shared" ca="1" si="726"/>
        <v>W</v>
      </c>
      <c r="C5155" t="s">
        <v>5595</v>
      </c>
      <c r="D5155" t="s">
        <v>6005</v>
      </c>
      <c r="E5155">
        <f t="shared" ca="1" si="727"/>
        <v>0</v>
      </c>
      <c r="H5155" t="str">
        <f t="shared" ca="1" si="728"/>
        <v>'(more) Simpl. textures'!</v>
      </c>
      <c r="I5155">
        <f t="shared" ca="1" si="729"/>
        <v>0</v>
      </c>
      <c r="J5155" t="str">
        <f t="shared" ca="1" si="730"/>
        <v>'(more) Simpl. textures'!</v>
      </c>
      <c r="K5155">
        <f t="shared" ca="1" si="731"/>
        <v>0</v>
      </c>
      <c r="N5155" t="str">
        <f t="shared" ca="1" si="732"/>
        <v>D:N</v>
      </c>
      <c r="O5155" t="str">
        <f t="shared" ca="1" si="733"/>
        <v>D7:N7</v>
      </c>
    </row>
    <row r="5156" spans="1:15">
      <c r="A5156" t="str">
        <f t="shared" si="734"/>
        <v>16</v>
      </c>
      <c r="B5156" t="str">
        <f t="shared" ca="1" si="726"/>
        <v>W</v>
      </c>
      <c r="C5156" t="s">
        <v>5596</v>
      </c>
      <c r="D5156" t="s">
        <v>6006</v>
      </c>
      <c r="E5156">
        <f t="shared" ca="1" si="727"/>
        <v>0</v>
      </c>
      <c r="H5156" t="str">
        <f t="shared" ca="1" si="728"/>
        <v>'(more) Simpl. textures'!</v>
      </c>
      <c r="I5156">
        <f t="shared" ca="1" si="729"/>
        <v>0</v>
      </c>
      <c r="J5156" t="str">
        <f t="shared" ca="1" si="730"/>
        <v>'(more) Simpl. textures'!</v>
      </c>
      <c r="K5156">
        <f t="shared" ca="1" si="731"/>
        <v>0</v>
      </c>
      <c r="N5156" t="str">
        <f t="shared" ca="1" si="732"/>
        <v>D:N</v>
      </c>
      <c r="O5156" t="str">
        <f t="shared" ca="1" si="733"/>
        <v>D7:N7</v>
      </c>
    </row>
    <row r="5157" spans="1:15">
      <c r="A5157" t="str">
        <f t="shared" si="734"/>
        <v>16</v>
      </c>
      <c r="B5157" t="str">
        <f t="shared" ca="1" si="726"/>
        <v>W</v>
      </c>
      <c r="C5157" t="s">
        <v>5597</v>
      </c>
      <c r="D5157" t="s">
        <v>6007</v>
      </c>
      <c r="E5157">
        <f t="shared" ca="1" si="727"/>
        <v>0</v>
      </c>
      <c r="H5157" t="str">
        <f t="shared" ca="1" si="728"/>
        <v>'(more) Simpl. textures'!</v>
      </c>
      <c r="I5157">
        <f t="shared" ca="1" si="729"/>
        <v>0</v>
      </c>
      <c r="J5157" t="str">
        <f t="shared" ca="1" si="730"/>
        <v>'(more) Simpl. textures'!</v>
      </c>
      <c r="K5157">
        <f t="shared" ca="1" si="731"/>
        <v>0</v>
      </c>
      <c r="N5157" t="str">
        <f t="shared" ca="1" si="732"/>
        <v>D:N</v>
      </c>
      <c r="O5157" t="str">
        <f t="shared" ca="1" si="733"/>
        <v>D7:N7</v>
      </c>
    </row>
    <row r="5158" spans="1:15">
      <c r="A5158" t="str">
        <f t="shared" si="734"/>
        <v>16</v>
      </c>
      <c r="B5158" t="str">
        <f t="shared" ca="1" si="726"/>
        <v>W</v>
      </c>
      <c r="C5158" t="s">
        <v>5598</v>
      </c>
      <c r="D5158" t="s">
        <v>6008</v>
      </c>
      <c r="E5158">
        <f t="shared" ca="1" si="727"/>
        <v>0</v>
      </c>
      <c r="H5158" t="str">
        <f t="shared" ca="1" si="728"/>
        <v>'(more) Simpl. textures'!</v>
      </c>
      <c r="I5158">
        <f t="shared" ca="1" si="729"/>
        <v>0</v>
      </c>
      <c r="J5158" t="str">
        <f t="shared" ca="1" si="730"/>
        <v>'(more) Simpl. textures'!</v>
      </c>
      <c r="K5158">
        <f t="shared" ca="1" si="731"/>
        <v>0</v>
      </c>
      <c r="N5158" t="str">
        <f t="shared" ca="1" si="732"/>
        <v>D:N</v>
      </c>
      <c r="O5158" t="str">
        <f t="shared" ca="1" si="733"/>
        <v>D7:N7</v>
      </c>
    </row>
    <row r="5159" spans="1:15">
      <c r="A5159" t="str">
        <f t="shared" si="734"/>
        <v>16</v>
      </c>
      <c r="B5159" t="str">
        <f t="shared" ca="1" si="726"/>
        <v>W</v>
      </c>
      <c r="C5159" t="s">
        <v>5599</v>
      </c>
      <c r="D5159" t="s">
        <v>6009</v>
      </c>
      <c r="E5159">
        <f t="shared" ca="1" si="727"/>
        <v>0</v>
      </c>
      <c r="H5159" t="str">
        <f t="shared" ca="1" si="728"/>
        <v>'(more) Simpl. textures'!</v>
      </c>
      <c r="I5159">
        <f t="shared" ca="1" si="729"/>
        <v>0</v>
      </c>
      <c r="J5159" t="str">
        <f t="shared" ca="1" si="730"/>
        <v>'(more) Simpl. textures'!</v>
      </c>
      <c r="K5159">
        <f t="shared" ca="1" si="731"/>
        <v>0</v>
      </c>
      <c r="N5159" t="str">
        <f t="shared" ca="1" si="732"/>
        <v>D:N</v>
      </c>
      <c r="O5159" t="str">
        <f t="shared" ca="1" si="733"/>
        <v>D7:N7</v>
      </c>
    </row>
    <row r="5160" spans="1:15">
      <c r="A5160" t="str">
        <f t="shared" si="734"/>
        <v>16</v>
      </c>
      <c r="B5160" t="str">
        <f t="shared" ca="1" si="726"/>
        <v>W</v>
      </c>
      <c r="C5160" t="s">
        <v>5600</v>
      </c>
      <c r="D5160" t="s">
        <v>6010</v>
      </c>
      <c r="E5160">
        <f t="shared" ca="1" si="727"/>
        <v>0</v>
      </c>
      <c r="H5160" t="str">
        <f t="shared" ca="1" si="728"/>
        <v>'(more) Simpl. textures'!</v>
      </c>
      <c r="I5160">
        <f t="shared" ca="1" si="729"/>
        <v>0</v>
      </c>
      <c r="J5160" t="str">
        <f t="shared" ca="1" si="730"/>
        <v>'(more) Simpl. textures'!</v>
      </c>
      <c r="K5160">
        <f t="shared" ca="1" si="731"/>
        <v>0</v>
      </c>
      <c r="N5160" t="str">
        <f t="shared" ca="1" si="732"/>
        <v>D:N</v>
      </c>
      <c r="O5160" t="str">
        <f t="shared" ca="1" si="733"/>
        <v>D7:N7</v>
      </c>
    </row>
    <row r="5161" spans="1:15">
      <c r="A5161" t="str">
        <f t="shared" si="734"/>
        <v>16</v>
      </c>
      <c r="B5161" t="str">
        <f t="shared" ca="1" si="726"/>
        <v>W</v>
      </c>
      <c r="C5161" t="s">
        <v>5601</v>
      </c>
      <c r="D5161" t="s">
        <v>6011</v>
      </c>
      <c r="E5161">
        <f t="shared" ca="1" si="727"/>
        <v>0</v>
      </c>
      <c r="H5161" t="str">
        <f t="shared" ca="1" si="728"/>
        <v>'(more) Simpl. textures'!</v>
      </c>
      <c r="I5161">
        <f t="shared" ca="1" si="729"/>
        <v>0</v>
      </c>
      <c r="J5161" t="str">
        <f t="shared" ca="1" si="730"/>
        <v>'(more) Simpl. textures'!</v>
      </c>
      <c r="K5161">
        <f t="shared" ca="1" si="731"/>
        <v>0</v>
      </c>
      <c r="N5161" t="str">
        <f t="shared" ca="1" si="732"/>
        <v>D:N</v>
      </c>
      <c r="O5161" t="str">
        <f t="shared" ca="1" si="733"/>
        <v>D7:N7</v>
      </c>
    </row>
    <row r="5162" spans="1:15">
      <c r="A5162" t="str">
        <f t="shared" si="734"/>
        <v>16</v>
      </c>
      <c r="B5162" t="str">
        <f t="shared" ca="1" si="726"/>
        <v>W</v>
      </c>
      <c r="C5162" t="s">
        <v>5602</v>
      </c>
      <c r="D5162" t="s">
        <v>6012</v>
      </c>
      <c r="E5162">
        <f t="shared" ca="1" si="727"/>
        <v>0</v>
      </c>
      <c r="H5162" t="str">
        <f t="shared" ca="1" si="728"/>
        <v>'(more) Simpl. textures'!</v>
      </c>
      <c r="I5162">
        <f t="shared" ca="1" si="729"/>
        <v>0</v>
      </c>
      <c r="J5162" t="str">
        <f t="shared" ca="1" si="730"/>
        <v>'(more) Simpl. textures'!</v>
      </c>
      <c r="K5162">
        <f t="shared" ca="1" si="731"/>
        <v>0</v>
      </c>
      <c r="N5162" t="str">
        <f t="shared" ca="1" si="732"/>
        <v>D:N</v>
      </c>
      <c r="O5162" t="str">
        <f t="shared" ca="1" si="733"/>
        <v>D7:N7</v>
      </c>
    </row>
    <row r="5163" spans="1:15">
      <c r="A5163" t="str">
        <f t="shared" si="734"/>
        <v>16</v>
      </c>
      <c r="B5163" t="str">
        <f t="shared" ca="1" si="726"/>
        <v>W</v>
      </c>
      <c r="C5163" t="s">
        <v>5603</v>
      </c>
      <c r="D5163" t="s">
        <v>6013</v>
      </c>
      <c r="E5163">
        <f t="shared" ca="1" si="727"/>
        <v>0</v>
      </c>
      <c r="H5163" t="str">
        <f t="shared" ca="1" si="728"/>
        <v>'(more) Simpl. textures'!</v>
      </c>
      <c r="I5163">
        <f t="shared" ca="1" si="729"/>
        <v>0</v>
      </c>
      <c r="J5163" t="str">
        <f t="shared" ca="1" si="730"/>
        <v>'(more) Simpl. textures'!</v>
      </c>
      <c r="K5163">
        <f t="shared" ca="1" si="731"/>
        <v>0</v>
      </c>
      <c r="N5163" t="str">
        <f t="shared" ca="1" si="732"/>
        <v>D:N</v>
      </c>
      <c r="O5163" t="str">
        <f t="shared" ca="1" si="733"/>
        <v>D7:N7</v>
      </c>
    </row>
    <row r="5164" spans="1:15">
      <c r="A5164" t="str">
        <f t="shared" si="734"/>
        <v>16</v>
      </c>
      <c r="B5164" t="str">
        <f t="shared" ca="1" si="726"/>
        <v>W</v>
      </c>
      <c r="C5164" t="s">
        <v>5604</v>
      </c>
      <c r="D5164" t="s">
        <v>6014</v>
      </c>
      <c r="E5164">
        <f t="shared" ca="1" si="727"/>
        <v>0</v>
      </c>
      <c r="H5164" t="str">
        <f t="shared" ca="1" si="728"/>
        <v>'(more) Simpl. textures'!</v>
      </c>
      <c r="I5164">
        <f t="shared" ca="1" si="729"/>
        <v>0</v>
      </c>
      <c r="J5164" t="str">
        <f t="shared" ca="1" si="730"/>
        <v>'(more) Simpl. textures'!</v>
      </c>
      <c r="K5164">
        <f t="shared" ca="1" si="731"/>
        <v>0</v>
      </c>
      <c r="N5164" t="str">
        <f t="shared" ca="1" si="732"/>
        <v>D:N</v>
      </c>
      <c r="O5164" t="str">
        <f t="shared" ca="1" si="733"/>
        <v>D7:N7</v>
      </c>
    </row>
    <row r="5165" spans="1:15">
      <c r="A5165" t="str">
        <f t="shared" si="734"/>
        <v>16</v>
      </c>
      <c r="B5165" t="str">
        <f t="shared" ca="1" si="726"/>
        <v>W</v>
      </c>
      <c r="C5165" t="s">
        <v>5648</v>
      </c>
      <c r="D5165" t="s">
        <v>6015</v>
      </c>
      <c r="E5165">
        <f t="shared" ca="1" si="727"/>
        <v>0</v>
      </c>
      <c r="H5165" t="str">
        <f t="shared" ca="1" si="728"/>
        <v>'(more) Simpl. textures'!</v>
      </c>
      <c r="I5165">
        <f t="shared" ca="1" si="729"/>
        <v>0</v>
      </c>
      <c r="J5165" t="str">
        <f t="shared" ca="1" si="730"/>
        <v>'(more) Simpl. textures'!</v>
      </c>
      <c r="K5165">
        <f t="shared" ca="1" si="731"/>
        <v>0</v>
      </c>
      <c r="N5165" t="str">
        <f t="shared" ca="1" si="732"/>
        <v>D:N</v>
      </c>
      <c r="O5165" t="str">
        <f t="shared" ca="1" si="733"/>
        <v>D7:N7</v>
      </c>
    </row>
    <row r="5166" spans="1:15">
      <c r="A5166" t="str">
        <f t="shared" si="734"/>
        <v>16</v>
      </c>
      <c r="B5166" t="str">
        <f t="shared" ca="1" si="726"/>
        <v>W</v>
      </c>
      <c r="C5166" t="s">
        <v>5647</v>
      </c>
      <c r="D5166" t="s">
        <v>6016</v>
      </c>
      <c r="E5166">
        <f t="shared" ca="1" si="727"/>
        <v>0</v>
      </c>
      <c r="H5166" t="str">
        <f t="shared" ca="1" si="728"/>
        <v>'(more) Simpl. textures'!</v>
      </c>
      <c r="I5166">
        <f t="shared" ca="1" si="729"/>
        <v>0</v>
      </c>
      <c r="J5166" t="str">
        <f t="shared" ca="1" si="730"/>
        <v>'(more) Simpl. textures'!</v>
      </c>
      <c r="K5166">
        <f t="shared" ca="1" si="731"/>
        <v>0</v>
      </c>
      <c r="N5166" t="str">
        <f t="shared" ca="1" si="732"/>
        <v>D:N</v>
      </c>
      <c r="O5166" t="str">
        <f t="shared" ca="1" si="733"/>
        <v>D7:N7</v>
      </c>
    </row>
    <row r="5167" spans="1:15">
      <c r="A5167" t="str">
        <f t="shared" si="734"/>
        <v>16</v>
      </c>
      <c r="B5167" t="str">
        <f t="shared" ca="1" si="726"/>
        <v>W</v>
      </c>
      <c r="C5167" t="s">
        <v>5646</v>
      </c>
      <c r="D5167" t="s">
        <v>6017</v>
      </c>
      <c r="E5167">
        <f t="shared" ca="1" si="727"/>
        <v>0</v>
      </c>
      <c r="H5167" t="str">
        <f t="shared" ca="1" si="728"/>
        <v>'(more) Simpl. textures'!</v>
      </c>
      <c r="I5167">
        <f t="shared" ca="1" si="729"/>
        <v>0</v>
      </c>
      <c r="J5167" t="str">
        <f t="shared" ca="1" si="730"/>
        <v>'(more) Simpl. textures'!</v>
      </c>
      <c r="K5167">
        <f t="shared" ca="1" si="731"/>
        <v>0</v>
      </c>
      <c r="N5167" t="str">
        <f t="shared" ca="1" si="732"/>
        <v>D:N</v>
      </c>
      <c r="O5167" t="str">
        <f t="shared" ca="1" si="733"/>
        <v>D7:N7</v>
      </c>
    </row>
    <row r="5168" spans="1:15">
      <c r="A5168" t="str">
        <f t="shared" si="734"/>
        <v>16</v>
      </c>
      <c r="B5168" t="str">
        <f t="shared" ca="1" si="726"/>
        <v>W</v>
      </c>
      <c r="C5168" t="s">
        <v>5645</v>
      </c>
      <c r="D5168" t="s">
        <v>6018</v>
      </c>
      <c r="E5168">
        <f t="shared" ca="1" si="727"/>
        <v>0</v>
      </c>
      <c r="H5168" t="str">
        <f t="shared" ca="1" si="728"/>
        <v>'(more) Simpl. textures'!</v>
      </c>
      <c r="I5168">
        <f t="shared" ca="1" si="729"/>
        <v>0</v>
      </c>
      <c r="J5168" t="str">
        <f t="shared" ca="1" si="730"/>
        <v>'(more) Simpl. textures'!</v>
      </c>
      <c r="K5168">
        <f t="shared" ca="1" si="731"/>
        <v>0</v>
      </c>
      <c r="N5168" t="str">
        <f t="shared" ca="1" si="732"/>
        <v>D:N</v>
      </c>
      <c r="O5168" t="str">
        <f t="shared" ca="1" si="733"/>
        <v>D7:N7</v>
      </c>
    </row>
    <row r="5169" spans="1:15">
      <c r="A5169" t="str">
        <f t="shared" si="734"/>
        <v>16</v>
      </c>
      <c r="B5169" t="str">
        <f t="shared" ca="1" si="726"/>
        <v>W</v>
      </c>
      <c r="C5169" t="s">
        <v>5644</v>
      </c>
      <c r="D5169" t="s">
        <v>6019</v>
      </c>
      <c r="E5169">
        <f t="shared" ca="1" si="727"/>
        <v>0</v>
      </c>
      <c r="H5169" t="str">
        <f t="shared" ca="1" si="728"/>
        <v>'(more) Simpl. textures'!</v>
      </c>
      <c r="I5169">
        <f t="shared" ca="1" si="729"/>
        <v>0</v>
      </c>
      <c r="J5169" t="str">
        <f t="shared" ca="1" si="730"/>
        <v>'(more) Simpl. textures'!</v>
      </c>
      <c r="K5169">
        <f t="shared" ca="1" si="731"/>
        <v>0</v>
      </c>
      <c r="N5169" t="str">
        <f t="shared" ca="1" si="732"/>
        <v>D:N</v>
      </c>
      <c r="O5169" t="str">
        <f t="shared" ca="1" si="733"/>
        <v>D7:N7</v>
      </c>
    </row>
    <row r="5170" spans="1:15">
      <c r="A5170" t="str">
        <f t="shared" si="734"/>
        <v>16</v>
      </c>
      <c r="B5170" t="str">
        <f t="shared" ca="1" si="726"/>
        <v>W</v>
      </c>
      <c r="C5170" t="s">
        <v>5643</v>
      </c>
      <c r="D5170" t="s">
        <v>6020</v>
      </c>
      <c r="E5170">
        <f t="shared" ca="1" si="727"/>
        <v>0</v>
      </c>
      <c r="H5170" t="str">
        <f t="shared" ca="1" si="728"/>
        <v>'(more) Simpl. textures'!</v>
      </c>
      <c r="I5170">
        <f t="shared" ca="1" si="729"/>
        <v>0</v>
      </c>
      <c r="J5170" t="str">
        <f t="shared" ca="1" si="730"/>
        <v>'(more) Simpl. textures'!</v>
      </c>
      <c r="K5170">
        <f t="shared" ca="1" si="731"/>
        <v>0</v>
      </c>
      <c r="N5170" t="str">
        <f t="shared" ca="1" si="732"/>
        <v>D:N</v>
      </c>
      <c r="O5170" t="str">
        <f t="shared" ca="1" si="733"/>
        <v>D7:N7</v>
      </c>
    </row>
    <row r="5171" spans="1:15">
      <c r="A5171" t="str">
        <f t="shared" si="734"/>
        <v>16</v>
      </c>
      <c r="B5171" t="str">
        <f t="shared" ca="1" si="726"/>
        <v>W</v>
      </c>
      <c r="C5171" t="s">
        <v>5642</v>
      </c>
      <c r="D5171" t="s">
        <v>6021</v>
      </c>
      <c r="E5171">
        <f t="shared" ca="1" si="727"/>
        <v>0</v>
      </c>
      <c r="H5171" t="str">
        <f t="shared" ca="1" si="728"/>
        <v>'(more) Simpl. textures'!</v>
      </c>
      <c r="I5171">
        <f t="shared" ca="1" si="729"/>
        <v>0</v>
      </c>
      <c r="J5171" t="str">
        <f t="shared" ca="1" si="730"/>
        <v>'(more) Simpl. textures'!</v>
      </c>
      <c r="K5171">
        <f t="shared" ca="1" si="731"/>
        <v>0</v>
      </c>
      <c r="N5171" t="str">
        <f t="shared" ca="1" si="732"/>
        <v>D:N</v>
      </c>
      <c r="O5171" t="str">
        <f t="shared" ca="1" si="733"/>
        <v>D7:N7</v>
      </c>
    </row>
    <row r="5172" spans="1:15">
      <c r="A5172" t="str">
        <f t="shared" si="734"/>
        <v>16</v>
      </c>
      <c r="B5172" t="str">
        <f t="shared" ca="1" si="726"/>
        <v>W</v>
      </c>
      <c r="C5172" t="s">
        <v>5641</v>
      </c>
      <c r="D5172" t="s">
        <v>6022</v>
      </c>
      <c r="E5172">
        <f t="shared" ca="1" si="727"/>
        <v>0</v>
      </c>
      <c r="H5172" t="str">
        <f t="shared" ca="1" si="728"/>
        <v>'(more) Simpl. textures'!</v>
      </c>
      <c r="I5172">
        <f t="shared" ca="1" si="729"/>
        <v>0</v>
      </c>
      <c r="J5172" t="str">
        <f t="shared" ca="1" si="730"/>
        <v>'(more) Simpl. textures'!</v>
      </c>
      <c r="K5172">
        <f t="shared" ca="1" si="731"/>
        <v>0</v>
      </c>
      <c r="N5172" t="str">
        <f t="shared" ca="1" si="732"/>
        <v>D:N</v>
      </c>
      <c r="O5172" t="str">
        <f t="shared" ca="1" si="733"/>
        <v>D7:N7</v>
      </c>
    </row>
    <row r="5173" spans="1:15">
      <c r="A5173" t="str">
        <f t="shared" si="734"/>
        <v>16</v>
      </c>
      <c r="B5173" t="str">
        <f t="shared" ca="1" si="726"/>
        <v>W</v>
      </c>
      <c r="C5173" t="s">
        <v>5640</v>
      </c>
      <c r="D5173" t="s">
        <v>6023</v>
      </c>
      <c r="E5173">
        <f t="shared" ca="1" si="727"/>
        <v>0</v>
      </c>
      <c r="H5173" t="str">
        <f t="shared" ca="1" si="728"/>
        <v>'(more) Simpl. textures'!</v>
      </c>
      <c r="I5173">
        <f t="shared" ca="1" si="729"/>
        <v>0</v>
      </c>
      <c r="J5173" t="str">
        <f t="shared" ca="1" si="730"/>
        <v>'(more) Simpl. textures'!</v>
      </c>
      <c r="K5173">
        <f t="shared" ca="1" si="731"/>
        <v>0</v>
      </c>
      <c r="N5173" t="str">
        <f t="shared" ca="1" si="732"/>
        <v>D:N</v>
      </c>
      <c r="O5173" t="str">
        <f t="shared" ca="1" si="733"/>
        <v>D7:N7</v>
      </c>
    </row>
    <row r="5174" spans="1:15">
      <c r="A5174" t="str">
        <f t="shared" si="734"/>
        <v>16</v>
      </c>
      <c r="B5174" t="str">
        <f t="shared" ca="1" si="726"/>
        <v>W</v>
      </c>
      <c r="C5174" t="s">
        <v>5639</v>
      </c>
      <c r="D5174" t="s">
        <v>6024</v>
      </c>
      <c r="E5174">
        <f t="shared" ca="1" si="727"/>
        <v>0</v>
      </c>
      <c r="H5174" t="str">
        <f t="shared" ca="1" si="728"/>
        <v>'(more) Simpl. textures'!</v>
      </c>
      <c r="I5174">
        <f t="shared" ca="1" si="729"/>
        <v>0</v>
      </c>
      <c r="J5174" t="str">
        <f t="shared" ca="1" si="730"/>
        <v>'(more) Simpl. textures'!</v>
      </c>
      <c r="K5174">
        <f t="shared" ca="1" si="731"/>
        <v>0</v>
      </c>
      <c r="N5174" t="str">
        <f t="shared" ca="1" si="732"/>
        <v>D:N</v>
      </c>
      <c r="O5174" t="str">
        <f t="shared" ca="1" si="733"/>
        <v>D7:N7</v>
      </c>
    </row>
    <row r="5175" spans="1:15">
      <c r="A5175" t="str">
        <f t="shared" si="734"/>
        <v>16</v>
      </c>
      <c r="B5175" t="str">
        <f t="shared" ca="1" si="726"/>
        <v>W</v>
      </c>
      <c r="C5175" t="s">
        <v>5638</v>
      </c>
      <c r="D5175" t="s">
        <v>6025</v>
      </c>
      <c r="E5175">
        <f t="shared" ca="1" si="727"/>
        <v>0</v>
      </c>
      <c r="H5175" t="str">
        <f t="shared" ca="1" si="728"/>
        <v>'(more) Simpl. textures'!</v>
      </c>
      <c r="I5175">
        <f t="shared" ca="1" si="729"/>
        <v>0</v>
      </c>
      <c r="J5175" t="str">
        <f t="shared" ca="1" si="730"/>
        <v>'(more) Simpl. textures'!</v>
      </c>
      <c r="K5175">
        <f t="shared" ca="1" si="731"/>
        <v>0</v>
      </c>
      <c r="N5175" t="str">
        <f t="shared" ca="1" si="732"/>
        <v>D:N</v>
      </c>
      <c r="O5175" t="str">
        <f t="shared" ca="1" si="733"/>
        <v>D7:N7</v>
      </c>
    </row>
    <row r="5176" spans="1:15">
      <c r="A5176" t="str">
        <f t="shared" si="734"/>
        <v>16</v>
      </c>
      <c r="B5176" t="str">
        <f t="shared" ca="1" si="726"/>
        <v>W</v>
      </c>
      <c r="C5176" t="s">
        <v>5637</v>
      </c>
      <c r="D5176" t="s">
        <v>6026</v>
      </c>
      <c r="E5176">
        <f t="shared" ca="1" si="727"/>
        <v>0</v>
      </c>
      <c r="H5176" t="str">
        <f t="shared" ca="1" si="728"/>
        <v>'(more) Simpl. textures'!</v>
      </c>
      <c r="I5176">
        <f t="shared" ca="1" si="729"/>
        <v>0</v>
      </c>
      <c r="J5176" t="str">
        <f t="shared" ca="1" si="730"/>
        <v>'(more) Simpl. textures'!</v>
      </c>
      <c r="K5176">
        <f t="shared" ca="1" si="731"/>
        <v>0</v>
      </c>
      <c r="N5176" t="str">
        <f t="shared" ca="1" si="732"/>
        <v>D:N</v>
      </c>
      <c r="O5176" t="str">
        <f t="shared" ca="1" si="733"/>
        <v>D7:N7</v>
      </c>
    </row>
    <row r="5177" spans="1:15">
      <c r="A5177" t="str">
        <f t="shared" si="734"/>
        <v>16</v>
      </c>
      <c r="B5177" t="str">
        <f t="shared" ca="1" si="726"/>
        <v>W</v>
      </c>
      <c r="C5177" t="s">
        <v>5636</v>
      </c>
      <c r="D5177" t="s">
        <v>6027</v>
      </c>
      <c r="E5177">
        <f t="shared" ca="1" si="727"/>
        <v>0</v>
      </c>
      <c r="H5177" t="str">
        <f t="shared" ca="1" si="728"/>
        <v>'(more) Simpl. textures'!</v>
      </c>
      <c r="I5177">
        <f t="shared" ca="1" si="729"/>
        <v>0</v>
      </c>
      <c r="J5177" t="str">
        <f t="shared" ca="1" si="730"/>
        <v>'(more) Simpl. textures'!</v>
      </c>
      <c r="K5177">
        <f t="shared" ca="1" si="731"/>
        <v>0</v>
      </c>
      <c r="N5177" t="str">
        <f t="shared" ca="1" si="732"/>
        <v>D:N</v>
      </c>
      <c r="O5177" t="str">
        <f t="shared" ca="1" si="733"/>
        <v>D7:N7</v>
      </c>
    </row>
    <row r="5178" spans="1:15">
      <c r="A5178" t="str">
        <f t="shared" si="734"/>
        <v>16</v>
      </c>
      <c r="B5178" t="str">
        <f t="shared" ca="1" si="726"/>
        <v>W</v>
      </c>
      <c r="C5178" t="s">
        <v>5663</v>
      </c>
      <c r="D5178" t="s">
        <v>6028</v>
      </c>
      <c r="E5178">
        <f t="shared" ca="1" si="727"/>
        <v>0</v>
      </c>
      <c r="H5178" t="str">
        <f t="shared" ca="1" si="728"/>
        <v>'(more) Simpl. textures'!</v>
      </c>
      <c r="I5178">
        <f t="shared" ca="1" si="729"/>
        <v>0</v>
      </c>
      <c r="J5178" t="str">
        <f t="shared" ca="1" si="730"/>
        <v>'(more) Simpl. textures'!</v>
      </c>
      <c r="K5178">
        <f t="shared" ca="1" si="731"/>
        <v>0</v>
      </c>
      <c r="N5178" t="str">
        <f t="shared" ca="1" si="732"/>
        <v>D:N</v>
      </c>
      <c r="O5178" t="str">
        <f t="shared" ca="1" si="733"/>
        <v>D7:N7</v>
      </c>
    </row>
    <row r="5179" spans="1:15">
      <c r="A5179" t="str">
        <f t="shared" si="734"/>
        <v>16</v>
      </c>
      <c r="B5179" t="str">
        <f t="shared" ca="1" si="726"/>
        <v>W</v>
      </c>
      <c r="C5179" t="s">
        <v>5662</v>
      </c>
      <c r="D5179" t="s">
        <v>6029</v>
      </c>
      <c r="E5179">
        <f t="shared" ca="1" si="727"/>
        <v>0</v>
      </c>
      <c r="H5179" t="str">
        <f t="shared" ca="1" si="728"/>
        <v>'(more) Simpl. textures'!</v>
      </c>
      <c r="I5179">
        <f t="shared" ca="1" si="729"/>
        <v>0</v>
      </c>
      <c r="J5179" t="str">
        <f t="shared" ca="1" si="730"/>
        <v>'(more) Simpl. textures'!</v>
      </c>
      <c r="K5179">
        <f t="shared" ca="1" si="731"/>
        <v>0</v>
      </c>
      <c r="N5179" t="str">
        <f t="shared" ca="1" si="732"/>
        <v>D:N</v>
      </c>
      <c r="O5179" t="str">
        <f t="shared" ca="1" si="733"/>
        <v>D7:N7</v>
      </c>
    </row>
    <row r="5180" spans="1:15">
      <c r="A5180" t="str">
        <f t="shared" si="734"/>
        <v>16</v>
      </c>
      <c r="B5180" t="str">
        <f t="shared" ca="1" si="726"/>
        <v>W</v>
      </c>
      <c r="C5180" t="s">
        <v>5661</v>
      </c>
      <c r="D5180" t="s">
        <v>6030</v>
      </c>
      <c r="E5180">
        <f t="shared" ca="1" si="727"/>
        <v>0</v>
      </c>
      <c r="H5180" t="str">
        <f t="shared" ca="1" si="728"/>
        <v>'(more) Simpl. textures'!</v>
      </c>
      <c r="I5180">
        <f t="shared" ca="1" si="729"/>
        <v>0</v>
      </c>
      <c r="J5180" t="str">
        <f t="shared" ca="1" si="730"/>
        <v>'(more) Simpl. textures'!</v>
      </c>
      <c r="K5180">
        <f t="shared" ca="1" si="731"/>
        <v>0</v>
      </c>
      <c r="N5180" t="str">
        <f t="shared" ca="1" si="732"/>
        <v>D:N</v>
      </c>
      <c r="O5180" t="str">
        <f t="shared" ca="1" si="733"/>
        <v>D7:N7</v>
      </c>
    </row>
    <row r="5181" spans="1:15">
      <c r="A5181" t="str">
        <f t="shared" si="734"/>
        <v>16</v>
      </c>
      <c r="B5181" t="str">
        <f t="shared" ca="1" si="726"/>
        <v>W</v>
      </c>
      <c r="C5181" t="s">
        <v>5660</v>
      </c>
      <c r="D5181" t="s">
        <v>6031</v>
      </c>
      <c r="E5181">
        <f t="shared" ca="1" si="727"/>
        <v>0</v>
      </c>
      <c r="H5181" t="str">
        <f t="shared" ca="1" si="728"/>
        <v>'(more) Simpl. textures'!</v>
      </c>
      <c r="I5181">
        <f t="shared" ca="1" si="729"/>
        <v>0</v>
      </c>
      <c r="J5181" t="str">
        <f t="shared" ca="1" si="730"/>
        <v>'(more) Simpl. textures'!</v>
      </c>
      <c r="K5181">
        <f t="shared" ca="1" si="731"/>
        <v>0</v>
      </c>
      <c r="N5181" t="str">
        <f t="shared" ca="1" si="732"/>
        <v>D:N</v>
      </c>
      <c r="O5181" t="str">
        <f t="shared" ca="1" si="733"/>
        <v>D7:N7</v>
      </c>
    </row>
    <row r="5182" spans="1:15">
      <c r="A5182" t="str">
        <f t="shared" si="734"/>
        <v>16</v>
      </c>
      <c r="B5182" t="str">
        <f t="shared" ca="1" si="726"/>
        <v>W</v>
      </c>
      <c r="C5182" t="s">
        <v>5659</v>
      </c>
      <c r="D5182" t="s">
        <v>6032</v>
      </c>
      <c r="E5182">
        <f t="shared" ca="1" si="727"/>
        <v>0</v>
      </c>
      <c r="H5182" t="str">
        <f t="shared" ca="1" si="728"/>
        <v>'(more) Simpl. textures'!</v>
      </c>
      <c r="I5182">
        <f t="shared" ca="1" si="729"/>
        <v>0</v>
      </c>
      <c r="J5182" t="str">
        <f t="shared" ca="1" si="730"/>
        <v>'(more) Simpl. textures'!</v>
      </c>
      <c r="K5182">
        <f t="shared" ca="1" si="731"/>
        <v>0</v>
      </c>
      <c r="N5182" t="str">
        <f t="shared" ca="1" si="732"/>
        <v>D:N</v>
      </c>
      <c r="O5182" t="str">
        <f t="shared" ca="1" si="733"/>
        <v>D7:N7</v>
      </c>
    </row>
    <row r="5183" spans="1:15">
      <c r="A5183" t="str">
        <f t="shared" si="734"/>
        <v>16</v>
      </c>
      <c r="B5183" t="str">
        <f t="shared" ca="1" si="726"/>
        <v>W</v>
      </c>
      <c r="C5183" t="s">
        <v>5658</v>
      </c>
      <c r="D5183" t="s">
        <v>6033</v>
      </c>
      <c r="E5183">
        <f t="shared" ca="1" si="727"/>
        <v>0</v>
      </c>
      <c r="H5183" t="str">
        <f t="shared" ca="1" si="728"/>
        <v>'(more) Simpl. textures'!</v>
      </c>
      <c r="I5183">
        <f t="shared" ca="1" si="729"/>
        <v>0</v>
      </c>
      <c r="J5183" t="str">
        <f t="shared" ca="1" si="730"/>
        <v>'(more) Simpl. textures'!</v>
      </c>
      <c r="K5183">
        <f t="shared" ca="1" si="731"/>
        <v>0</v>
      </c>
      <c r="N5183" t="str">
        <f t="shared" ca="1" si="732"/>
        <v>D:N</v>
      </c>
      <c r="O5183" t="str">
        <f t="shared" ca="1" si="733"/>
        <v>D7:N7</v>
      </c>
    </row>
    <row r="5184" spans="1:15">
      <c r="A5184" t="str">
        <f t="shared" si="734"/>
        <v>16</v>
      </c>
      <c r="B5184" t="str">
        <f t="shared" ca="1" si="726"/>
        <v>W</v>
      </c>
      <c r="C5184" t="s">
        <v>5657</v>
      </c>
      <c r="D5184" t="s">
        <v>6034</v>
      </c>
      <c r="E5184">
        <f t="shared" ca="1" si="727"/>
        <v>0</v>
      </c>
      <c r="H5184" t="str">
        <f t="shared" ca="1" si="728"/>
        <v>'(more) Simpl. textures'!</v>
      </c>
      <c r="I5184">
        <f t="shared" ca="1" si="729"/>
        <v>0</v>
      </c>
      <c r="J5184" t="str">
        <f t="shared" ca="1" si="730"/>
        <v>'(more) Simpl. textures'!</v>
      </c>
      <c r="K5184">
        <f t="shared" ca="1" si="731"/>
        <v>0</v>
      </c>
      <c r="N5184" t="str">
        <f t="shared" ca="1" si="732"/>
        <v>D:N</v>
      </c>
      <c r="O5184" t="str">
        <f t="shared" ca="1" si="733"/>
        <v>D7:N7</v>
      </c>
    </row>
    <row r="5185" spans="1:15">
      <c r="A5185" t="str">
        <f t="shared" si="734"/>
        <v>16</v>
      </c>
      <c r="B5185" t="str">
        <f t="shared" ca="1" si="726"/>
        <v>W</v>
      </c>
      <c r="C5185" t="s">
        <v>5656</v>
      </c>
      <c r="D5185" t="s">
        <v>6035</v>
      </c>
      <c r="E5185">
        <f t="shared" ca="1" si="727"/>
        <v>0</v>
      </c>
      <c r="H5185" t="str">
        <f t="shared" ca="1" si="728"/>
        <v>'(more) Simpl. textures'!</v>
      </c>
      <c r="I5185">
        <f t="shared" ca="1" si="729"/>
        <v>0</v>
      </c>
      <c r="J5185" t="str">
        <f t="shared" ca="1" si="730"/>
        <v>'(more) Simpl. textures'!</v>
      </c>
      <c r="K5185">
        <f t="shared" ca="1" si="731"/>
        <v>0</v>
      </c>
      <c r="N5185" t="str">
        <f t="shared" ca="1" si="732"/>
        <v>D:N</v>
      </c>
      <c r="O5185" t="str">
        <f t="shared" ca="1" si="733"/>
        <v>D7:N7</v>
      </c>
    </row>
    <row r="5186" spans="1:15">
      <c r="A5186" t="str">
        <f t="shared" si="734"/>
        <v>16</v>
      </c>
      <c r="B5186" t="str">
        <f t="shared" ca="1" si="726"/>
        <v>W</v>
      </c>
      <c r="C5186" t="s">
        <v>5655</v>
      </c>
      <c r="D5186" t="s">
        <v>6036</v>
      </c>
      <c r="E5186">
        <f t="shared" ca="1" si="727"/>
        <v>0</v>
      </c>
      <c r="H5186" t="str">
        <f t="shared" ca="1" si="728"/>
        <v>'(more) Simpl. textures'!</v>
      </c>
      <c r="I5186">
        <f t="shared" ca="1" si="729"/>
        <v>0</v>
      </c>
      <c r="J5186" t="str">
        <f t="shared" ca="1" si="730"/>
        <v>'(more) Simpl. textures'!</v>
      </c>
      <c r="K5186">
        <f t="shared" ca="1" si="731"/>
        <v>0</v>
      </c>
      <c r="N5186" t="str">
        <f t="shared" ca="1" si="732"/>
        <v>D:N</v>
      </c>
      <c r="O5186" t="str">
        <f t="shared" ca="1" si="733"/>
        <v>D7:N7</v>
      </c>
    </row>
    <row r="5187" spans="1:15">
      <c r="A5187" t="str">
        <f t="shared" si="734"/>
        <v>16</v>
      </c>
      <c r="B5187" t="str">
        <f t="shared" ca="1" si="726"/>
        <v>W</v>
      </c>
      <c r="C5187" t="s">
        <v>5654</v>
      </c>
      <c r="D5187" t="s">
        <v>6037</v>
      </c>
      <c r="E5187">
        <f t="shared" ca="1" si="727"/>
        <v>0</v>
      </c>
      <c r="H5187" t="str">
        <f t="shared" ca="1" si="728"/>
        <v>'(more) Simpl. textures'!</v>
      </c>
      <c r="I5187">
        <f t="shared" ca="1" si="729"/>
        <v>0</v>
      </c>
      <c r="J5187" t="str">
        <f t="shared" ca="1" si="730"/>
        <v>'(more) Simpl. textures'!</v>
      </c>
      <c r="K5187">
        <f t="shared" ca="1" si="731"/>
        <v>0</v>
      </c>
      <c r="N5187" t="str">
        <f t="shared" ca="1" si="732"/>
        <v>D:N</v>
      </c>
      <c r="O5187" t="str">
        <f t="shared" ca="1" si="733"/>
        <v>D7:N7</v>
      </c>
    </row>
    <row r="5188" spans="1:15">
      <c r="A5188" t="str">
        <f t="shared" si="734"/>
        <v>16</v>
      </c>
      <c r="B5188" t="str">
        <f t="shared" ca="1" si="726"/>
        <v>W</v>
      </c>
      <c r="C5188" t="s">
        <v>5653</v>
      </c>
      <c r="D5188" t="s">
        <v>6038</v>
      </c>
      <c r="E5188">
        <f t="shared" ca="1" si="727"/>
        <v>0</v>
      </c>
      <c r="H5188" t="str">
        <f t="shared" ca="1" si="728"/>
        <v>'(more) Simpl. textures'!</v>
      </c>
      <c r="I5188">
        <f t="shared" ca="1" si="729"/>
        <v>0</v>
      </c>
      <c r="J5188" t="str">
        <f t="shared" ca="1" si="730"/>
        <v>'(more) Simpl. textures'!</v>
      </c>
      <c r="K5188">
        <f t="shared" ca="1" si="731"/>
        <v>0</v>
      </c>
      <c r="N5188" t="str">
        <f t="shared" ca="1" si="732"/>
        <v>D:N</v>
      </c>
      <c r="O5188" t="str">
        <f t="shared" ca="1" si="733"/>
        <v>D7:N7</v>
      </c>
    </row>
    <row r="5189" spans="1:15">
      <c r="A5189" t="str">
        <f t="shared" si="734"/>
        <v>16</v>
      </c>
      <c r="B5189" t="str">
        <f t="shared" ca="1" si="726"/>
        <v>W</v>
      </c>
      <c r="C5189" t="s">
        <v>5652</v>
      </c>
      <c r="D5189" t="s">
        <v>6039</v>
      </c>
      <c r="E5189">
        <f t="shared" ca="1" si="727"/>
        <v>0</v>
      </c>
      <c r="H5189" t="str">
        <f t="shared" ca="1" si="728"/>
        <v>'(more) Simpl. textures'!</v>
      </c>
      <c r="I5189">
        <f t="shared" ca="1" si="729"/>
        <v>0</v>
      </c>
      <c r="J5189" t="str">
        <f t="shared" ca="1" si="730"/>
        <v>'(more) Simpl. textures'!</v>
      </c>
      <c r="K5189">
        <f t="shared" ca="1" si="731"/>
        <v>0</v>
      </c>
      <c r="N5189" t="str">
        <f t="shared" ca="1" si="732"/>
        <v>D:N</v>
      </c>
      <c r="O5189" t="str">
        <f t="shared" ca="1" si="733"/>
        <v>D7:N7</v>
      </c>
    </row>
    <row r="5190" spans="1:15">
      <c r="A5190" t="str">
        <f t="shared" si="734"/>
        <v>16</v>
      </c>
      <c r="B5190" t="str">
        <f t="shared" ca="1" si="726"/>
        <v>W</v>
      </c>
      <c r="C5190" t="s">
        <v>5651</v>
      </c>
      <c r="D5190" t="s">
        <v>6040</v>
      </c>
      <c r="E5190">
        <f t="shared" ca="1" si="727"/>
        <v>0</v>
      </c>
      <c r="H5190" t="str">
        <f t="shared" ca="1" si="728"/>
        <v>'(more) Simpl. textures'!</v>
      </c>
      <c r="I5190">
        <f t="shared" ca="1" si="729"/>
        <v>0</v>
      </c>
      <c r="J5190" t="str">
        <f t="shared" ca="1" si="730"/>
        <v>'(more) Simpl. textures'!</v>
      </c>
      <c r="K5190">
        <f t="shared" ca="1" si="731"/>
        <v>0</v>
      </c>
      <c r="N5190" t="str">
        <f t="shared" ca="1" si="732"/>
        <v>D:N</v>
      </c>
      <c r="O5190" t="str">
        <f t="shared" ca="1" si="733"/>
        <v>D7:N7</v>
      </c>
    </row>
    <row r="5191" spans="1:15">
      <c r="A5191" t="str">
        <f t="shared" si="734"/>
        <v>16</v>
      </c>
      <c r="B5191" t="str">
        <f t="shared" ca="1" si="726"/>
        <v>W</v>
      </c>
      <c r="C5191" t="s">
        <v>5650</v>
      </c>
      <c r="D5191" t="s">
        <v>6041</v>
      </c>
      <c r="E5191">
        <f t="shared" ca="1" si="727"/>
        <v>0</v>
      </c>
      <c r="H5191" t="str">
        <f t="shared" ca="1" si="728"/>
        <v>'(more) Simpl. textures'!</v>
      </c>
      <c r="I5191">
        <f t="shared" ca="1" si="729"/>
        <v>0</v>
      </c>
      <c r="J5191" t="str">
        <f t="shared" ca="1" si="730"/>
        <v>'(more) Simpl. textures'!</v>
      </c>
      <c r="K5191">
        <f t="shared" ca="1" si="731"/>
        <v>0</v>
      </c>
      <c r="N5191" t="str">
        <f t="shared" ca="1" si="732"/>
        <v>D:N</v>
      </c>
      <c r="O5191" t="str">
        <f t="shared" ca="1" si="733"/>
        <v>D7:N7</v>
      </c>
    </row>
    <row r="5192" spans="1:15">
      <c r="A5192" t="str">
        <f t="shared" si="734"/>
        <v>16</v>
      </c>
      <c r="B5192" t="str">
        <f t="shared" ca="1" si="726"/>
        <v>W</v>
      </c>
      <c r="C5192" t="s">
        <v>5649</v>
      </c>
      <c r="D5192" t="s">
        <v>6042</v>
      </c>
      <c r="E5192">
        <f t="shared" ca="1" si="727"/>
        <v>0</v>
      </c>
      <c r="H5192" t="str">
        <f t="shared" ca="1" si="728"/>
        <v>'(more) Simpl. textures'!</v>
      </c>
      <c r="I5192">
        <f t="shared" ca="1" si="729"/>
        <v>0</v>
      </c>
      <c r="J5192" t="str">
        <f t="shared" ca="1" si="730"/>
        <v>'(more) Simpl. textures'!</v>
      </c>
      <c r="K5192">
        <f t="shared" ca="1" si="731"/>
        <v>0</v>
      </c>
      <c r="N5192" t="str">
        <f t="shared" ca="1" si="732"/>
        <v>D:N</v>
      </c>
      <c r="O5192" t="str">
        <f t="shared" ca="1" si="733"/>
        <v>D7:N7</v>
      </c>
    </row>
    <row r="5193" spans="1:15">
      <c r="A5193" t="str">
        <f t="shared" si="734"/>
        <v>16</v>
      </c>
      <c r="B5193" t="str">
        <f t="shared" ca="1" si="726"/>
        <v>W</v>
      </c>
      <c r="C5193" t="s">
        <v>5679</v>
      </c>
      <c r="D5193" t="s">
        <v>6043</v>
      </c>
      <c r="E5193">
        <f t="shared" ca="1" si="727"/>
        <v>0</v>
      </c>
      <c r="H5193" t="str">
        <f t="shared" ca="1" si="728"/>
        <v>'(more) Simpl. textures'!</v>
      </c>
      <c r="I5193">
        <f t="shared" ca="1" si="729"/>
        <v>0</v>
      </c>
      <c r="J5193" t="str">
        <f t="shared" ca="1" si="730"/>
        <v>'(more) Simpl. textures'!</v>
      </c>
      <c r="K5193">
        <f t="shared" ca="1" si="731"/>
        <v>0</v>
      </c>
      <c r="N5193" t="str">
        <f t="shared" ca="1" si="732"/>
        <v>D:N</v>
      </c>
      <c r="O5193" t="str">
        <f t="shared" ca="1" si="733"/>
        <v>D7:N7</v>
      </c>
    </row>
    <row r="5194" spans="1:15">
      <c r="A5194" t="str">
        <f t="shared" si="734"/>
        <v>16</v>
      </c>
      <c r="B5194" t="str">
        <f t="shared" ca="1" si="726"/>
        <v>W</v>
      </c>
      <c r="C5194" t="s">
        <v>5680</v>
      </c>
      <c r="D5194" t="s">
        <v>6044</v>
      </c>
      <c r="E5194">
        <f t="shared" ca="1" si="727"/>
        <v>0</v>
      </c>
      <c r="H5194" t="str">
        <f t="shared" ca="1" si="728"/>
        <v>'(more) Simpl. textures'!</v>
      </c>
      <c r="I5194">
        <f t="shared" ca="1" si="729"/>
        <v>0</v>
      </c>
      <c r="J5194" t="str">
        <f t="shared" ca="1" si="730"/>
        <v>'(more) Simpl. textures'!</v>
      </c>
      <c r="K5194">
        <f t="shared" ca="1" si="731"/>
        <v>0</v>
      </c>
      <c r="N5194" t="str">
        <f t="shared" ca="1" si="732"/>
        <v>D:N</v>
      </c>
      <c r="O5194" t="str">
        <f t="shared" ca="1" si="733"/>
        <v>D7:N7</v>
      </c>
    </row>
    <row r="5195" spans="1:15">
      <c r="A5195" t="str">
        <f t="shared" si="734"/>
        <v>16</v>
      </c>
      <c r="B5195" t="str">
        <f t="shared" ref="B5195:B5232" ca="1" si="735">VLOOKUP(H5195,$A$1:$K$3,11,FALSE)</f>
        <v>W</v>
      </c>
      <c r="C5195" t="s">
        <v>5681</v>
      </c>
      <c r="D5195" t="s">
        <v>6045</v>
      </c>
      <c r="E5195">
        <f t="shared" ref="E5195:E5246" ca="1" si="736">IFERROR(VLOOKUP(C5195,INDIRECT($H5195&amp;$N5195),MATCH($A5195,INDIRECT($H5195&amp;$O5195),0),FALSE),0)</f>
        <v>0</v>
      </c>
      <c r="H5195" t="str">
        <f t="shared" ref="H5195:H5232" ca="1" si="737">IF(I5195&lt;&gt;0,I5195,IF(J5195&lt;&gt;0,J5195,K5195))</f>
        <v>'(more) Simpl. textures'!</v>
      </c>
      <c r="I5195">
        <f t="shared" ref="I5195:I5232" ca="1" si="738">IF(IFERROR(VLOOKUP(C5195,INDIRECT($G$5&amp;"D:D"),1,FALSE),0)&lt;&gt;0,I$9,0)</f>
        <v>0</v>
      </c>
      <c r="J5195" t="str">
        <f t="shared" ref="J5195:J5232" ca="1" si="739">IF(IFERROR(VLOOKUP(C5195,INDIRECT($G$6&amp;"D:D"),1,FALSE),0)&lt;&gt;0,J$9,0)</f>
        <v>'(more) Simpl. textures'!</v>
      </c>
      <c r="K5195">
        <f t="shared" ref="K5195:K5258" ca="1" si="740">IF(IFERROR(VLOOKUP($C5195,INDIRECT($G$7&amp;"d:d"),1,FALSE),0)&lt;&gt;0,K$9,0)</f>
        <v>0</v>
      </c>
      <c r="N5195" t="str">
        <f t="shared" ref="N5195:N5255" ca="1" si="741">VLOOKUP($H5195,$G$5:$I$7,2,FALSE)</f>
        <v>D:N</v>
      </c>
      <c r="O5195" t="str">
        <f t="shared" ref="O5195:O5255" ca="1" si="742">VLOOKUP($H5195,$G$5:$I$7,3,FALSE)</f>
        <v>D7:N7</v>
      </c>
    </row>
    <row r="5196" spans="1:15">
      <c r="A5196" t="str">
        <f t="shared" si="734"/>
        <v>16</v>
      </c>
      <c r="B5196" t="str">
        <f t="shared" ca="1" si="735"/>
        <v>W</v>
      </c>
      <c r="C5196" t="s">
        <v>5682</v>
      </c>
      <c r="D5196" t="s">
        <v>6046</v>
      </c>
      <c r="E5196">
        <f t="shared" ca="1" si="736"/>
        <v>0</v>
      </c>
      <c r="H5196" t="str">
        <f t="shared" ca="1" si="737"/>
        <v>'(more) Simpl. textures'!</v>
      </c>
      <c r="I5196">
        <f t="shared" ca="1" si="738"/>
        <v>0</v>
      </c>
      <c r="J5196" t="str">
        <f t="shared" ca="1" si="739"/>
        <v>'(more) Simpl. textures'!</v>
      </c>
      <c r="K5196">
        <f t="shared" ca="1" si="740"/>
        <v>0</v>
      </c>
      <c r="N5196" t="str">
        <f t="shared" ca="1" si="741"/>
        <v>D:N</v>
      </c>
      <c r="O5196" t="str">
        <f t="shared" ca="1" si="742"/>
        <v>D7:N7</v>
      </c>
    </row>
    <row r="5197" spans="1:15">
      <c r="A5197" t="str">
        <f t="shared" si="734"/>
        <v>16</v>
      </c>
      <c r="B5197" t="str">
        <f t="shared" ca="1" si="735"/>
        <v>W</v>
      </c>
      <c r="C5197" t="s">
        <v>5683</v>
      </c>
      <c r="D5197" t="s">
        <v>6047</v>
      </c>
      <c r="E5197">
        <f t="shared" ca="1" si="736"/>
        <v>0</v>
      </c>
      <c r="H5197" t="str">
        <f t="shared" ca="1" si="737"/>
        <v>'(more) Simpl. textures'!</v>
      </c>
      <c r="I5197">
        <f t="shared" ca="1" si="738"/>
        <v>0</v>
      </c>
      <c r="J5197" t="str">
        <f t="shared" ca="1" si="739"/>
        <v>'(more) Simpl. textures'!</v>
      </c>
      <c r="K5197">
        <f t="shared" ca="1" si="740"/>
        <v>0</v>
      </c>
      <c r="N5197" t="str">
        <f t="shared" ca="1" si="741"/>
        <v>D:N</v>
      </c>
      <c r="O5197" t="str">
        <f t="shared" ca="1" si="742"/>
        <v>D7:N7</v>
      </c>
    </row>
    <row r="5198" spans="1:15">
      <c r="A5198" t="str">
        <f t="shared" si="734"/>
        <v>16</v>
      </c>
      <c r="B5198" t="str">
        <f t="shared" ca="1" si="735"/>
        <v>W</v>
      </c>
      <c r="C5198" t="s">
        <v>5684</v>
      </c>
      <c r="D5198" t="s">
        <v>6048</v>
      </c>
      <c r="E5198">
        <f t="shared" ca="1" si="736"/>
        <v>0</v>
      </c>
      <c r="H5198" t="str">
        <f t="shared" ca="1" si="737"/>
        <v>'(more) Simpl. textures'!</v>
      </c>
      <c r="I5198">
        <f t="shared" ca="1" si="738"/>
        <v>0</v>
      </c>
      <c r="J5198" t="str">
        <f t="shared" ca="1" si="739"/>
        <v>'(more) Simpl. textures'!</v>
      </c>
      <c r="K5198">
        <f t="shared" ca="1" si="740"/>
        <v>0</v>
      </c>
      <c r="N5198" t="str">
        <f t="shared" ca="1" si="741"/>
        <v>D:N</v>
      </c>
      <c r="O5198" t="str">
        <f t="shared" ca="1" si="742"/>
        <v>D7:N7</v>
      </c>
    </row>
    <row r="5199" spans="1:15">
      <c r="A5199" t="str">
        <f t="shared" si="734"/>
        <v>16</v>
      </c>
      <c r="B5199" t="str">
        <f t="shared" ca="1" si="735"/>
        <v>W</v>
      </c>
      <c r="C5199" t="s">
        <v>5685</v>
      </c>
      <c r="D5199" t="s">
        <v>6049</v>
      </c>
      <c r="E5199">
        <f t="shared" ca="1" si="736"/>
        <v>0</v>
      </c>
      <c r="H5199" t="str">
        <f t="shared" ca="1" si="737"/>
        <v>'(more) Simpl. textures'!</v>
      </c>
      <c r="I5199">
        <f t="shared" ca="1" si="738"/>
        <v>0</v>
      </c>
      <c r="J5199" t="str">
        <f t="shared" ca="1" si="739"/>
        <v>'(more) Simpl. textures'!</v>
      </c>
      <c r="K5199">
        <f t="shared" ca="1" si="740"/>
        <v>0</v>
      </c>
      <c r="N5199" t="str">
        <f t="shared" ca="1" si="741"/>
        <v>D:N</v>
      </c>
      <c r="O5199" t="str">
        <f t="shared" ca="1" si="742"/>
        <v>D7:N7</v>
      </c>
    </row>
    <row r="5200" spans="1:15">
      <c r="A5200" t="str">
        <f t="shared" si="734"/>
        <v>16</v>
      </c>
      <c r="B5200" t="str">
        <f t="shared" ca="1" si="735"/>
        <v>W</v>
      </c>
      <c r="C5200" t="s">
        <v>5693</v>
      </c>
      <c r="D5200" t="s">
        <v>6050</v>
      </c>
      <c r="E5200">
        <f t="shared" ca="1" si="736"/>
        <v>0</v>
      </c>
      <c r="H5200" t="str">
        <f t="shared" ca="1" si="737"/>
        <v>'(more) Simpl. textures'!</v>
      </c>
      <c r="I5200">
        <f t="shared" ca="1" si="738"/>
        <v>0</v>
      </c>
      <c r="J5200" t="str">
        <f t="shared" ca="1" si="739"/>
        <v>'(more) Simpl. textures'!</v>
      </c>
      <c r="K5200">
        <f t="shared" ca="1" si="740"/>
        <v>0</v>
      </c>
      <c r="N5200" t="str">
        <f t="shared" ca="1" si="741"/>
        <v>D:N</v>
      </c>
      <c r="O5200" t="str">
        <f t="shared" ca="1" si="742"/>
        <v>D7:N7</v>
      </c>
    </row>
    <row r="5201" spans="1:15">
      <c r="A5201" t="str">
        <f t="shared" ref="A5201:A5232" si="743">MID(D5201,LEN(C5201)+2,LEN(D5201)-LEN(C5201))</f>
        <v>16</v>
      </c>
      <c r="B5201" t="str">
        <f t="shared" ca="1" si="735"/>
        <v>W</v>
      </c>
      <c r="C5201" t="s">
        <v>5694</v>
      </c>
      <c r="D5201" t="s">
        <v>6051</v>
      </c>
      <c r="E5201">
        <f t="shared" ca="1" si="736"/>
        <v>0</v>
      </c>
      <c r="H5201" t="str">
        <f t="shared" ca="1" si="737"/>
        <v>'(more) Simpl. textures'!</v>
      </c>
      <c r="I5201">
        <f t="shared" ca="1" si="738"/>
        <v>0</v>
      </c>
      <c r="J5201" t="str">
        <f t="shared" ca="1" si="739"/>
        <v>'(more) Simpl. textures'!</v>
      </c>
      <c r="K5201">
        <f t="shared" ca="1" si="740"/>
        <v>0</v>
      </c>
      <c r="N5201" t="str">
        <f t="shared" ca="1" si="741"/>
        <v>D:N</v>
      </c>
      <c r="O5201" t="str">
        <f t="shared" ca="1" si="742"/>
        <v>D7:N7</v>
      </c>
    </row>
    <row r="5202" spans="1:15">
      <c r="A5202" t="str">
        <f t="shared" si="743"/>
        <v>16</v>
      </c>
      <c r="B5202" t="str">
        <f t="shared" ca="1" si="735"/>
        <v>W</v>
      </c>
      <c r="C5202" t="s">
        <v>5695</v>
      </c>
      <c r="D5202" t="s">
        <v>6052</v>
      </c>
      <c r="E5202">
        <f t="shared" ca="1" si="736"/>
        <v>0</v>
      </c>
      <c r="H5202" t="str">
        <f t="shared" ca="1" si="737"/>
        <v>'(more) Simpl. textures'!</v>
      </c>
      <c r="I5202">
        <f t="shared" ca="1" si="738"/>
        <v>0</v>
      </c>
      <c r="J5202" t="str">
        <f t="shared" ca="1" si="739"/>
        <v>'(more) Simpl. textures'!</v>
      </c>
      <c r="K5202">
        <f t="shared" ca="1" si="740"/>
        <v>0</v>
      </c>
      <c r="N5202" t="str">
        <f t="shared" ca="1" si="741"/>
        <v>D:N</v>
      </c>
      <c r="O5202" t="str">
        <f t="shared" ca="1" si="742"/>
        <v>D7:N7</v>
      </c>
    </row>
    <row r="5203" spans="1:15">
      <c r="A5203" t="str">
        <f t="shared" si="743"/>
        <v>16</v>
      </c>
      <c r="B5203" t="str">
        <f t="shared" ca="1" si="735"/>
        <v>W</v>
      </c>
      <c r="C5203" t="s">
        <v>5697</v>
      </c>
      <c r="D5203" t="s">
        <v>6053</v>
      </c>
      <c r="E5203">
        <f t="shared" ca="1" si="736"/>
        <v>0</v>
      </c>
      <c r="H5203" t="str">
        <f t="shared" ca="1" si="737"/>
        <v>'(more) Simpl. textures'!</v>
      </c>
      <c r="I5203">
        <f t="shared" ca="1" si="738"/>
        <v>0</v>
      </c>
      <c r="J5203" t="str">
        <f t="shared" ca="1" si="739"/>
        <v>'(more) Simpl. textures'!</v>
      </c>
      <c r="K5203">
        <f t="shared" ca="1" si="740"/>
        <v>0</v>
      </c>
      <c r="N5203" t="str">
        <f t="shared" ca="1" si="741"/>
        <v>D:N</v>
      </c>
      <c r="O5203" t="str">
        <f t="shared" ca="1" si="742"/>
        <v>D7:N7</v>
      </c>
    </row>
    <row r="5204" spans="1:15">
      <c r="A5204" t="str">
        <f t="shared" si="743"/>
        <v>16</v>
      </c>
      <c r="B5204" t="str">
        <f t="shared" ca="1" si="735"/>
        <v>W</v>
      </c>
      <c r="C5204" t="s">
        <v>5696</v>
      </c>
      <c r="D5204" t="s">
        <v>6054</v>
      </c>
      <c r="E5204">
        <f t="shared" ca="1" si="736"/>
        <v>0</v>
      </c>
      <c r="H5204" t="str">
        <f t="shared" ca="1" si="737"/>
        <v>'(more) Simpl. textures'!</v>
      </c>
      <c r="I5204">
        <f t="shared" ca="1" si="738"/>
        <v>0</v>
      </c>
      <c r="J5204" t="str">
        <f t="shared" ca="1" si="739"/>
        <v>'(more) Simpl. textures'!</v>
      </c>
      <c r="K5204">
        <f t="shared" ca="1" si="740"/>
        <v>0</v>
      </c>
      <c r="N5204" t="str">
        <f t="shared" ca="1" si="741"/>
        <v>D:N</v>
      </c>
      <c r="O5204" t="str">
        <f t="shared" ca="1" si="742"/>
        <v>D7:N7</v>
      </c>
    </row>
    <row r="5205" spans="1:15">
      <c r="A5205" t="str">
        <f t="shared" si="743"/>
        <v>16</v>
      </c>
      <c r="B5205" t="str">
        <f t="shared" ca="1" si="735"/>
        <v>W</v>
      </c>
      <c r="C5205" t="s">
        <v>5698</v>
      </c>
      <c r="D5205" t="s">
        <v>6055</v>
      </c>
      <c r="E5205">
        <f t="shared" ca="1" si="736"/>
        <v>0</v>
      </c>
      <c r="H5205" t="str">
        <f t="shared" ca="1" si="737"/>
        <v>'(more) Simpl. textures'!</v>
      </c>
      <c r="I5205">
        <f t="shared" ca="1" si="738"/>
        <v>0</v>
      </c>
      <c r="J5205" t="str">
        <f t="shared" ca="1" si="739"/>
        <v>'(more) Simpl. textures'!</v>
      </c>
      <c r="K5205">
        <f t="shared" ca="1" si="740"/>
        <v>0</v>
      </c>
      <c r="N5205" t="str">
        <f t="shared" ca="1" si="741"/>
        <v>D:N</v>
      </c>
      <c r="O5205" t="str">
        <f t="shared" ca="1" si="742"/>
        <v>D7:N7</v>
      </c>
    </row>
    <row r="5206" spans="1:15">
      <c r="A5206" t="str">
        <f t="shared" si="743"/>
        <v>16</v>
      </c>
      <c r="B5206" t="str">
        <f t="shared" ca="1" si="735"/>
        <v>W</v>
      </c>
      <c r="C5206" t="s">
        <v>5699</v>
      </c>
      <c r="D5206" t="s">
        <v>6056</v>
      </c>
      <c r="E5206">
        <f t="shared" ca="1" si="736"/>
        <v>0</v>
      </c>
      <c r="H5206" t="str">
        <f t="shared" ca="1" si="737"/>
        <v>'(more) Simpl. textures'!</v>
      </c>
      <c r="I5206">
        <f t="shared" ca="1" si="738"/>
        <v>0</v>
      </c>
      <c r="J5206" t="str">
        <f t="shared" ca="1" si="739"/>
        <v>'(more) Simpl. textures'!</v>
      </c>
      <c r="K5206">
        <f t="shared" ca="1" si="740"/>
        <v>0</v>
      </c>
      <c r="N5206" t="str">
        <f t="shared" ca="1" si="741"/>
        <v>D:N</v>
      </c>
      <c r="O5206" t="str">
        <f t="shared" ca="1" si="742"/>
        <v>D7:N7</v>
      </c>
    </row>
    <row r="5207" spans="1:15">
      <c r="A5207" t="str">
        <f t="shared" si="743"/>
        <v>16</v>
      </c>
      <c r="B5207" t="str">
        <f t="shared" ca="1" si="735"/>
        <v>W</v>
      </c>
      <c r="C5207" t="s">
        <v>5701</v>
      </c>
      <c r="D5207" t="s">
        <v>6057</v>
      </c>
      <c r="E5207">
        <f t="shared" ca="1" si="736"/>
        <v>0</v>
      </c>
      <c r="H5207" t="str">
        <f t="shared" ca="1" si="737"/>
        <v>'(more) Simpl. textures'!</v>
      </c>
      <c r="I5207">
        <f t="shared" ca="1" si="738"/>
        <v>0</v>
      </c>
      <c r="J5207" t="str">
        <f t="shared" ca="1" si="739"/>
        <v>'(more) Simpl. textures'!</v>
      </c>
      <c r="K5207">
        <f t="shared" ca="1" si="740"/>
        <v>0</v>
      </c>
      <c r="N5207" t="str">
        <f t="shared" ca="1" si="741"/>
        <v>D:N</v>
      </c>
      <c r="O5207" t="str">
        <f t="shared" ca="1" si="742"/>
        <v>D7:N7</v>
      </c>
    </row>
    <row r="5208" spans="1:15">
      <c r="A5208" t="str">
        <f t="shared" si="743"/>
        <v>16</v>
      </c>
      <c r="B5208" t="str">
        <f t="shared" ca="1" si="735"/>
        <v>W</v>
      </c>
      <c r="C5208" t="s">
        <v>5700</v>
      </c>
      <c r="D5208" t="s">
        <v>6058</v>
      </c>
      <c r="E5208">
        <f t="shared" ca="1" si="736"/>
        <v>0</v>
      </c>
      <c r="H5208" t="str">
        <f t="shared" ca="1" si="737"/>
        <v>'(more) Simpl. textures'!</v>
      </c>
      <c r="I5208">
        <f t="shared" ca="1" si="738"/>
        <v>0</v>
      </c>
      <c r="J5208" t="str">
        <f t="shared" ca="1" si="739"/>
        <v>'(more) Simpl. textures'!</v>
      </c>
      <c r="K5208">
        <f t="shared" ca="1" si="740"/>
        <v>0</v>
      </c>
      <c r="N5208" t="str">
        <f t="shared" ca="1" si="741"/>
        <v>D:N</v>
      </c>
      <c r="O5208" t="str">
        <f t="shared" ca="1" si="742"/>
        <v>D7:N7</v>
      </c>
    </row>
    <row r="5209" spans="1:15">
      <c r="A5209" t="str">
        <f t="shared" si="743"/>
        <v>16</v>
      </c>
      <c r="B5209" t="str">
        <f t="shared" ca="1" si="735"/>
        <v>W</v>
      </c>
      <c r="C5209" t="s">
        <v>5711</v>
      </c>
      <c r="D5209" t="s">
        <v>6059</v>
      </c>
      <c r="E5209">
        <f t="shared" ca="1" si="736"/>
        <v>0</v>
      </c>
      <c r="H5209" t="str">
        <f t="shared" ca="1" si="737"/>
        <v>'(more) Simpl. textures'!</v>
      </c>
      <c r="I5209">
        <f t="shared" ca="1" si="738"/>
        <v>0</v>
      </c>
      <c r="J5209" t="str">
        <f t="shared" ca="1" si="739"/>
        <v>'(more) Simpl. textures'!</v>
      </c>
      <c r="K5209">
        <f t="shared" ca="1" si="740"/>
        <v>0</v>
      </c>
      <c r="N5209" t="str">
        <f t="shared" ca="1" si="741"/>
        <v>D:N</v>
      </c>
      <c r="O5209" t="str">
        <f t="shared" ca="1" si="742"/>
        <v>D7:N7</v>
      </c>
    </row>
    <row r="5210" spans="1:15">
      <c r="A5210" t="str">
        <f t="shared" si="743"/>
        <v>16</v>
      </c>
      <c r="B5210" t="str">
        <f t="shared" ca="1" si="735"/>
        <v>W</v>
      </c>
      <c r="C5210" t="s">
        <v>5712</v>
      </c>
      <c r="D5210" t="s">
        <v>6060</v>
      </c>
      <c r="E5210">
        <f t="shared" ca="1" si="736"/>
        <v>0</v>
      </c>
      <c r="H5210" t="str">
        <f t="shared" ca="1" si="737"/>
        <v>'(more) Simpl. textures'!</v>
      </c>
      <c r="I5210">
        <f t="shared" ca="1" si="738"/>
        <v>0</v>
      </c>
      <c r="J5210" t="str">
        <f t="shared" ca="1" si="739"/>
        <v>'(more) Simpl. textures'!</v>
      </c>
      <c r="K5210">
        <f t="shared" ca="1" si="740"/>
        <v>0</v>
      </c>
      <c r="N5210" t="str">
        <f t="shared" ca="1" si="741"/>
        <v>D:N</v>
      </c>
      <c r="O5210" t="str">
        <f t="shared" ca="1" si="742"/>
        <v>D7:N7</v>
      </c>
    </row>
    <row r="5211" spans="1:15">
      <c r="A5211" t="str">
        <f t="shared" si="743"/>
        <v>16</v>
      </c>
      <c r="B5211" t="str">
        <f t="shared" ca="1" si="735"/>
        <v>W</v>
      </c>
      <c r="C5211" t="s">
        <v>5713</v>
      </c>
      <c r="D5211" t="s">
        <v>6061</v>
      </c>
      <c r="E5211">
        <f t="shared" ca="1" si="736"/>
        <v>0</v>
      </c>
      <c r="H5211" t="str">
        <f t="shared" ca="1" si="737"/>
        <v>'(more) Simpl. textures'!</v>
      </c>
      <c r="I5211">
        <f t="shared" ca="1" si="738"/>
        <v>0</v>
      </c>
      <c r="J5211" t="str">
        <f t="shared" ca="1" si="739"/>
        <v>'(more) Simpl. textures'!</v>
      </c>
      <c r="K5211">
        <f t="shared" ca="1" si="740"/>
        <v>0</v>
      </c>
      <c r="N5211" t="str">
        <f t="shared" ca="1" si="741"/>
        <v>D:N</v>
      </c>
      <c r="O5211" t="str">
        <f t="shared" ca="1" si="742"/>
        <v>D7:N7</v>
      </c>
    </row>
    <row r="5212" spans="1:15">
      <c r="A5212" t="str">
        <f t="shared" si="743"/>
        <v>16</v>
      </c>
      <c r="B5212" t="str">
        <f t="shared" ca="1" si="735"/>
        <v>W</v>
      </c>
      <c r="C5212" t="s">
        <v>5714</v>
      </c>
      <c r="D5212" t="s">
        <v>6062</v>
      </c>
      <c r="E5212">
        <f t="shared" ca="1" si="736"/>
        <v>0</v>
      </c>
      <c r="H5212" t="str">
        <f t="shared" ca="1" si="737"/>
        <v>'(more) Simpl. textures'!</v>
      </c>
      <c r="I5212">
        <f t="shared" ca="1" si="738"/>
        <v>0</v>
      </c>
      <c r="J5212" t="str">
        <f t="shared" ca="1" si="739"/>
        <v>'(more) Simpl. textures'!</v>
      </c>
      <c r="K5212">
        <f t="shared" ca="1" si="740"/>
        <v>0</v>
      </c>
      <c r="N5212" t="str">
        <f t="shared" ca="1" si="741"/>
        <v>D:N</v>
      </c>
      <c r="O5212" t="str">
        <f t="shared" ca="1" si="742"/>
        <v>D7:N7</v>
      </c>
    </row>
    <row r="5213" spans="1:15">
      <c r="A5213" t="str">
        <f t="shared" si="743"/>
        <v>16</v>
      </c>
      <c r="B5213" t="str">
        <f t="shared" ca="1" si="735"/>
        <v>W</v>
      </c>
      <c r="C5213" t="s">
        <v>5715</v>
      </c>
      <c r="D5213" t="s">
        <v>6063</v>
      </c>
      <c r="E5213">
        <f t="shared" ca="1" si="736"/>
        <v>0</v>
      </c>
      <c r="H5213" t="str">
        <f t="shared" ca="1" si="737"/>
        <v>'(more) Simpl. textures'!</v>
      </c>
      <c r="I5213">
        <f t="shared" ca="1" si="738"/>
        <v>0</v>
      </c>
      <c r="J5213" t="str">
        <f t="shared" ca="1" si="739"/>
        <v>'(more) Simpl. textures'!</v>
      </c>
      <c r="K5213">
        <f t="shared" ca="1" si="740"/>
        <v>0</v>
      </c>
      <c r="N5213" t="str">
        <f t="shared" ca="1" si="741"/>
        <v>D:N</v>
      </c>
      <c r="O5213" t="str">
        <f t="shared" ca="1" si="742"/>
        <v>D7:N7</v>
      </c>
    </row>
    <row r="5214" spans="1:15">
      <c r="A5214" t="str">
        <f t="shared" si="743"/>
        <v>16</v>
      </c>
      <c r="B5214" t="str">
        <f t="shared" ca="1" si="735"/>
        <v>W</v>
      </c>
      <c r="C5214" t="s">
        <v>5716</v>
      </c>
      <c r="D5214" t="s">
        <v>6064</v>
      </c>
      <c r="E5214">
        <f t="shared" ca="1" si="736"/>
        <v>0</v>
      </c>
      <c r="H5214" t="str">
        <f t="shared" ca="1" si="737"/>
        <v>'(more) Simpl. textures'!</v>
      </c>
      <c r="I5214">
        <f t="shared" ca="1" si="738"/>
        <v>0</v>
      </c>
      <c r="J5214" t="str">
        <f t="shared" ca="1" si="739"/>
        <v>'(more) Simpl. textures'!</v>
      </c>
      <c r="K5214">
        <f t="shared" ca="1" si="740"/>
        <v>0</v>
      </c>
      <c r="N5214" t="str">
        <f t="shared" ca="1" si="741"/>
        <v>D:N</v>
      </c>
      <c r="O5214" t="str">
        <f t="shared" ca="1" si="742"/>
        <v>D7:N7</v>
      </c>
    </row>
    <row r="5215" spans="1:15">
      <c r="A5215" t="str">
        <f t="shared" si="743"/>
        <v>16</v>
      </c>
      <c r="B5215" t="str">
        <f t="shared" ca="1" si="735"/>
        <v>W</v>
      </c>
      <c r="C5215" t="s">
        <v>5717</v>
      </c>
      <c r="D5215" t="s">
        <v>6065</v>
      </c>
      <c r="E5215">
        <f t="shared" ca="1" si="736"/>
        <v>0</v>
      </c>
      <c r="H5215" t="str">
        <f t="shared" ca="1" si="737"/>
        <v>'(more) Simpl. textures'!</v>
      </c>
      <c r="I5215">
        <f t="shared" ca="1" si="738"/>
        <v>0</v>
      </c>
      <c r="J5215" t="str">
        <f t="shared" ca="1" si="739"/>
        <v>'(more) Simpl. textures'!</v>
      </c>
      <c r="K5215">
        <f t="shared" ca="1" si="740"/>
        <v>0</v>
      </c>
      <c r="N5215" t="str">
        <f t="shared" ca="1" si="741"/>
        <v>D:N</v>
      </c>
      <c r="O5215" t="str">
        <f t="shared" ca="1" si="742"/>
        <v>D7:N7</v>
      </c>
    </row>
    <row r="5216" spans="1:15">
      <c r="A5216" t="str">
        <f t="shared" si="743"/>
        <v>16</v>
      </c>
      <c r="B5216" t="str">
        <f t="shared" ca="1" si="735"/>
        <v>W</v>
      </c>
      <c r="C5216" t="s">
        <v>5725</v>
      </c>
      <c r="D5216" t="s">
        <v>6066</v>
      </c>
      <c r="E5216">
        <f t="shared" ca="1" si="736"/>
        <v>0</v>
      </c>
      <c r="H5216" t="str">
        <f t="shared" ca="1" si="737"/>
        <v>'(more) Simpl. textures'!</v>
      </c>
      <c r="I5216">
        <f t="shared" ca="1" si="738"/>
        <v>0</v>
      </c>
      <c r="J5216" t="str">
        <f t="shared" ca="1" si="739"/>
        <v>'(more) Simpl. textures'!</v>
      </c>
      <c r="K5216">
        <f t="shared" ca="1" si="740"/>
        <v>0</v>
      </c>
      <c r="N5216" t="str">
        <f t="shared" ca="1" si="741"/>
        <v>D:N</v>
      </c>
      <c r="O5216" t="str">
        <f t="shared" ca="1" si="742"/>
        <v>D7:N7</v>
      </c>
    </row>
    <row r="5217" spans="1:15">
      <c r="A5217" t="str">
        <f t="shared" si="743"/>
        <v>16</v>
      </c>
      <c r="B5217" t="str">
        <f t="shared" ca="1" si="735"/>
        <v>W</v>
      </c>
      <c r="C5217" t="s">
        <v>5726</v>
      </c>
      <c r="D5217" t="s">
        <v>6067</v>
      </c>
      <c r="E5217">
        <f t="shared" ca="1" si="736"/>
        <v>0</v>
      </c>
      <c r="H5217" t="str">
        <f t="shared" ca="1" si="737"/>
        <v>'(more) Simpl. textures'!</v>
      </c>
      <c r="I5217">
        <f t="shared" ca="1" si="738"/>
        <v>0</v>
      </c>
      <c r="J5217" t="str">
        <f t="shared" ca="1" si="739"/>
        <v>'(more) Simpl. textures'!</v>
      </c>
      <c r="K5217">
        <f t="shared" ca="1" si="740"/>
        <v>0</v>
      </c>
      <c r="N5217" t="str">
        <f t="shared" ca="1" si="741"/>
        <v>D:N</v>
      </c>
      <c r="O5217" t="str">
        <f t="shared" ca="1" si="742"/>
        <v>D7:N7</v>
      </c>
    </row>
    <row r="5218" spans="1:15">
      <c r="A5218" t="str">
        <f t="shared" si="743"/>
        <v>16</v>
      </c>
      <c r="B5218" t="str">
        <f t="shared" ca="1" si="735"/>
        <v>W</v>
      </c>
      <c r="C5218" t="s">
        <v>5727</v>
      </c>
      <c r="D5218" t="s">
        <v>6068</v>
      </c>
      <c r="E5218">
        <f t="shared" ca="1" si="736"/>
        <v>0</v>
      </c>
      <c r="H5218" t="str">
        <f t="shared" ca="1" si="737"/>
        <v>'(more) Simpl. textures'!</v>
      </c>
      <c r="I5218">
        <f t="shared" ca="1" si="738"/>
        <v>0</v>
      </c>
      <c r="J5218" t="str">
        <f t="shared" ca="1" si="739"/>
        <v>'(more) Simpl. textures'!</v>
      </c>
      <c r="K5218">
        <f t="shared" ca="1" si="740"/>
        <v>0</v>
      </c>
      <c r="N5218" t="str">
        <f t="shared" ca="1" si="741"/>
        <v>D:N</v>
      </c>
      <c r="O5218" t="str">
        <f t="shared" ca="1" si="742"/>
        <v>D7:N7</v>
      </c>
    </row>
    <row r="5219" spans="1:15">
      <c r="A5219" t="str">
        <f t="shared" si="743"/>
        <v>16</v>
      </c>
      <c r="B5219" t="str">
        <f t="shared" ca="1" si="735"/>
        <v>W</v>
      </c>
      <c r="C5219" t="s">
        <v>5728</v>
      </c>
      <c r="D5219" t="s">
        <v>6069</v>
      </c>
      <c r="E5219">
        <f t="shared" ca="1" si="736"/>
        <v>0</v>
      </c>
      <c r="H5219" t="str">
        <f t="shared" ca="1" si="737"/>
        <v>'(more) Simpl. textures'!</v>
      </c>
      <c r="I5219">
        <f t="shared" ca="1" si="738"/>
        <v>0</v>
      </c>
      <c r="J5219" t="str">
        <f t="shared" ca="1" si="739"/>
        <v>'(more) Simpl. textures'!</v>
      </c>
      <c r="K5219">
        <f t="shared" ca="1" si="740"/>
        <v>0</v>
      </c>
      <c r="N5219" t="str">
        <f t="shared" ca="1" si="741"/>
        <v>D:N</v>
      </c>
      <c r="O5219" t="str">
        <f t="shared" ca="1" si="742"/>
        <v>D7:N7</v>
      </c>
    </row>
    <row r="5220" spans="1:15">
      <c r="A5220" t="str">
        <f t="shared" si="743"/>
        <v>16</v>
      </c>
      <c r="B5220" t="str">
        <f t="shared" ca="1" si="735"/>
        <v>W</v>
      </c>
      <c r="C5220" t="s">
        <v>5729</v>
      </c>
      <c r="D5220" t="s">
        <v>6070</v>
      </c>
      <c r="E5220">
        <f t="shared" ca="1" si="736"/>
        <v>0</v>
      </c>
      <c r="H5220" t="str">
        <f t="shared" ca="1" si="737"/>
        <v>'(more) Simpl. textures'!</v>
      </c>
      <c r="I5220">
        <f t="shared" ca="1" si="738"/>
        <v>0</v>
      </c>
      <c r="J5220" t="str">
        <f t="shared" ca="1" si="739"/>
        <v>'(more) Simpl. textures'!</v>
      </c>
      <c r="K5220">
        <f t="shared" ca="1" si="740"/>
        <v>0</v>
      </c>
      <c r="N5220" t="str">
        <f t="shared" ca="1" si="741"/>
        <v>D:N</v>
      </c>
      <c r="O5220" t="str">
        <f t="shared" ca="1" si="742"/>
        <v>D7:N7</v>
      </c>
    </row>
    <row r="5221" spans="1:15">
      <c r="A5221" t="str">
        <f t="shared" si="743"/>
        <v>16</v>
      </c>
      <c r="B5221" t="str">
        <f t="shared" ca="1" si="735"/>
        <v>W</v>
      </c>
      <c r="C5221" t="s">
        <v>5730</v>
      </c>
      <c r="D5221" t="s">
        <v>6071</v>
      </c>
      <c r="E5221">
        <f t="shared" ca="1" si="736"/>
        <v>0</v>
      </c>
      <c r="H5221" t="str">
        <f t="shared" ca="1" si="737"/>
        <v>'(more) Simpl. textures'!</v>
      </c>
      <c r="I5221">
        <f t="shared" ca="1" si="738"/>
        <v>0</v>
      </c>
      <c r="J5221" t="str">
        <f t="shared" ca="1" si="739"/>
        <v>'(more) Simpl. textures'!</v>
      </c>
      <c r="K5221">
        <f t="shared" ca="1" si="740"/>
        <v>0</v>
      </c>
      <c r="N5221" t="str">
        <f t="shared" ca="1" si="741"/>
        <v>D:N</v>
      </c>
      <c r="O5221" t="str">
        <f t="shared" ca="1" si="742"/>
        <v>D7:N7</v>
      </c>
    </row>
    <row r="5222" spans="1:15">
      <c r="A5222" t="str">
        <f t="shared" si="743"/>
        <v>16</v>
      </c>
      <c r="B5222" t="str">
        <f t="shared" ca="1" si="735"/>
        <v>W</v>
      </c>
      <c r="C5222" t="s">
        <v>5731</v>
      </c>
      <c r="D5222" t="s">
        <v>6072</v>
      </c>
      <c r="E5222">
        <f t="shared" ca="1" si="736"/>
        <v>0</v>
      </c>
      <c r="H5222" t="str">
        <f t="shared" ca="1" si="737"/>
        <v>'(more) Simpl. textures'!</v>
      </c>
      <c r="I5222">
        <f t="shared" ca="1" si="738"/>
        <v>0</v>
      </c>
      <c r="J5222" t="str">
        <f t="shared" ca="1" si="739"/>
        <v>'(more) Simpl. textures'!</v>
      </c>
      <c r="K5222">
        <f t="shared" ca="1" si="740"/>
        <v>0</v>
      </c>
      <c r="N5222" t="str">
        <f t="shared" ca="1" si="741"/>
        <v>D:N</v>
      </c>
      <c r="O5222" t="str">
        <f t="shared" ca="1" si="742"/>
        <v>D7:N7</v>
      </c>
    </row>
    <row r="5223" spans="1:15">
      <c r="A5223" t="str">
        <f t="shared" si="743"/>
        <v>16</v>
      </c>
      <c r="B5223" t="str">
        <f t="shared" ca="1" si="735"/>
        <v>W</v>
      </c>
      <c r="C5223" t="s">
        <v>5732</v>
      </c>
      <c r="D5223" t="s">
        <v>6073</v>
      </c>
      <c r="E5223">
        <f t="shared" ca="1" si="736"/>
        <v>0</v>
      </c>
      <c r="H5223" t="str">
        <f t="shared" ca="1" si="737"/>
        <v>'(more) Simpl. textures'!</v>
      </c>
      <c r="I5223">
        <f t="shared" ca="1" si="738"/>
        <v>0</v>
      </c>
      <c r="J5223" t="str">
        <f t="shared" ca="1" si="739"/>
        <v>'(more) Simpl. textures'!</v>
      </c>
      <c r="K5223">
        <f t="shared" ca="1" si="740"/>
        <v>0</v>
      </c>
      <c r="N5223" t="str">
        <f t="shared" ca="1" si="741"/>
        <v>D:N</v>
      </c>
      <c r="O5223" t="str">
        <f t="shared" ca="1" si="742"/>
        <v>D7:N7</v>
      </c>
    </row>
    <row r="5224" spans="1:15">
      <c r="A5224" t="str">
        <f t="shared" si="743"/>
        <v>16</v>
      </c>
      <c r="B5224" t="str">
        <f t="shared" ca="1" si="735"/>
        <v>W</v>
      </c>
      <c r="C5224" t="s">
        <v>5733</v>
      </c>
      <c r="D5224" t="s">
        <v>6074</v>
      </c>
      <c r="E5224">
        <f t="shared" ca="1" si="736"/>
        <v>0</v>
      </c>
      <c r="H5224" t="str">
        <f t="shared" ca="1" si="737"/>
        <v>'(more) Simpl. textures'!</v>
      </c>
      <c r="I5224">
        <f t="shared" ca="1" si="738"/>
        <v>0</v>
      </c>
      <c r="J5224" t="str">
        <f t="shared" ca="1" si="739"/>
        <v>'(more) Simpl. textures'!</v>
      </c>
      <c r="K5224">
        <f t="shared" ca="1" si="740"/>
        <v>0</v>
      </c>
      <c r="N5224" t="str">
        <f t="shared" ca="1" si="741"/>
        <v>D:N</v>
      </c>
      <c r="O5224" t="str">
        <f t="shared" ca="1" si="742"/>
        <v>D7:N7</v>
      </c>
    </row>
    <row r="5225" spans="1:15">
      <c r="A5225" t="str">
        <f t="shared" si="743"/>
        <v>16</v>
      </c>
      <c r="B5225" t="str">
        <f t="shared" ca="1" si="735"/>
        <v>W</v>
      </c>
      <c r="C5225" t="s">
        <v>5734</v>
      </c>
      <c r="D5225" t="s">
        <v>6075</v>
      </c>
      <c r="E5225">
        <f t="shared" ca="1" si="736"/>
        <v>0</v>
      </c>
      <c r="H5225" t="str">
        <f t="shared" ca="1" si="737"/>
        <v>'(more) Simpl. textures'!</v>
      </c>
      <c r="I5225">
        <f t="shared" ca="1" si="738"/>
        <v>0</v>
      </c>
      <c r="J5225" t="str">
        <f t="shared" ca="1" si="739"/>
        <v>'(more) Simpl. textures'!</v>
      </c>
      <c r="K5225">
        <f t="shared" ca="1" si="740"/>
        <v>0</v>
      </c>
      <c r="N5225" t="str">
        <f t="shared" ca="1" si="741"/>
        <v>D:N</v>
      </c>
      <c r="O5225" t="str">
        <f t="shared" ca="1" si="742"/>
        <v>D7:N7</v>
      </c>
    </row>
    <row r="5226" spans="1:15">
      <c r="A5226" t="str">
        <f t="shared" si="743"/>
        <v>16</v>
      </c>
      <c r="B5226" t="str">
        <f t="shared" ca="1" si="735"/>
        <v>W</v>
      </c>
      <c r="C5226" t="s">
        <v>5745</v>
      </c>
      <c r="D5226" t="s">
        <v>6076</v>
      </c>
      <c r="E5226">
        <f t="shared" ca="1" si="736"/>
        <v>0</v>
      </c>
      <c r="H5226" t="str">
        <f t="shared" ca="1" si="737"/>
        <v>'(more) Simpl. textures'!</v>
      </c>
      <c r="I5226">
        <f t="shared" ca="1" si="738"/>
        <v>0</v>
      </c>
      <c r="J5226" t="str">
        <f t="shared" ca="1" si="739"/>
        <v>'(more) Simpl. textures'!</v>
      </c>
      <c r="K5226">
        <f t="shared" ca="1" si="740"/>
        <v>0</v>
      </c>
      <c r="N5226" t="str">
        <f t="shared" ca="1" si="741"/>
        <v>D:N</v>
      </c>
      <c r="O5226" t="str">
        <f t="shared" ca="1" si="742"/>
        <v>D7:N7</v>
      </c>
    </row>
    <row r="5227" spans="1:15">
      <c r="A5227" t="str">
        <f t="shared" si="743"/>
        <v>16</v>
      </c>
      <c r="B5227" t="str">
        <f t="shared" ca="1" si="735"/>
        <v>W</v>
      </c>
      <c r="C5227" t="s">
        <v>5746</v>
      </c>
      <c r="D5227" t="s">
        <v>6077</v>
      </c>
      <c r="E5227">
        <f t="shared" ca="1" si="736"/>
        <v>0</v>
      </c>
      <c r="H5227" t="str">
        <f t="shared" ca="1" si="737"/>
        <v>'(more) Simpl. textures'!</v>
      </c>
      <c r="I5227">
        <f t="shared" ca="1" si="738"/>
        <v>0</v>
      </c>
      <c r="J5227" t="str">
        <f t="shared" ca="1" si="739"/>
        <v>'(more) Simpl. textures'!</v>
      </c>
      <c r="K5227">
        <f t="shared" ca="1" si="740"/>
        <v>0</v>
      </c>
      <c r="N5227" t="str">
        <f t="shared" ca="1" si="741"/>
        <v>D:N</v>
      </c>
      <c r="O5227" t="str">
        <f t="shared" ca="1" si="742"/>
        <v>D7:N7</v>
      </c>
    </row>
    <row r="5228" spans="1:15">
      <c r="A5228" t="str">
        <f t="shared" si="743"/>
        <v>16</v>
      </c>
      <c r="B5228" t="str">
        <f t="shared" ca="1" si="735"/>
        <v>W</v>
      </c>
      <c r="C5228" t="s">
        <v>5747</v>
      </c>
      <c r="D5228" t="s">
        <v>6078</v>
      </c>
      <c r="E5228">
        <f t="shared" ca="1" si="736"/>
        <v>0</v>
      </c>
      <c r="H5228" t="str">
        <f t="shared" ca="1" si="737"/>
        <v>'(more) Simpl. textures'!</v>
      </c>
      <c r="I5228">
        <f t="shared" ca="1" si="738"/>
        <v>0</v>
      </c>
      <c r="J5228" t="str">
        <f t="shared" ca="1" si="739"/>
        <v>'(more) Simpl. textures'!</v>
      </c>
      <c r="K5228">
        <f t="shared" ca="1" si="740"/>
        <v>0</v>
      </c>
      <c r="N5228" t="str">
        <f t="shared" ca="1" si="741"/>
        <v>D:N</v>
      </c>
      <c r="O5228" t="str">
        <f t="shared" ca="1" si="742"/>
        <v>D7:N7</v>
      </c>
    </row>
    <row r="5229" spans="1:15">
      <c r="A5229" t="str">
        <f t="shared" si="743"/>
        <v>16</v>
      </c>
      <c r="B5229" t="str">
        <f t="shared" ca="1" si="735"/>
        <v>W</v>
      </c>
      <c r="C5229" t="s">
        <v>5748</v>
      </c>
      <c r="D5229" t="s">
        <v>6079</v>
      </c>
      <c r="E5229">
        <f t="shared" ca="1" si="736"/>
        <v>0</v>
      </c>
      <c r="H5229" t="str">
        <f t="shared" ca="1" si="737"/>
        <v>'(more) Simpl. textures'!</v>
      </c>
      <c r="I5229">
        <f t="shared" ca="1" si="738"/>
        <v>0</v>
      </c>
      <c r="J5229" t="str">
        <f t="shared" ca="1" si="739"/>
        <v>'(more) Simpl. textures'!</v>
      </c>
      <c r="K5229">
        <f t="shared" ca="1" si="740"/>
        <v>0</v>
      </c>
      <c r="N5229" t="str">
        <f t="shared" ca="1" si="741"/>
        <v>D:N</v>
      </c>
      <c r="O5229" t="str">
        <f t="shared" ca="1" si="742"/>
        <v>D7:N7</v>
      </c>
    </row>
    <row r="5230" spans="1:15">
      <c r="A5230" t="str">
        <f t="shared" si="743"/>
        <v>16</v>
      </c>
      <c r="B5230" t="str">
        <f t="shared" ca="1" si="735"/>
        <v>W</v>
      </c>
      <c r="C5230" t="s">
        <v>5749</v>
      </c>
      <c r="D5230" t="s">
        <v>6080</v>
      </c>
      <c r="E5230">
        <f t="shared" ca="1" si="736"/>
        <v>0</v>
      </c>
      <c r="H5230" t="str">
        <f t="shared" ca="1" si="737"/>
        <v>'(more) Simpl. textures'!</v>
      </c>
      <c r="I5230">
        <f t="shared" ca="1" si="738"/>
        <v>0</v>
      </c>
      <c r="J5230" t="str">
        <f t="shared" ca="1" si="739"/>
        <v>'(more) Simpl. textures'!</v>
      </c>
      <c r="K5230">
        <f t="shared" ca="1" si="740"/>
        <v>0</v>
      </c>
      <c r="N5230" t="str">
        <f t="shared" ca="1" si="741"/>
        <v>D:N</v>
      </c>
      <c r="O5230" t="str">
        <f t="shared" ca="1" si="742"/>
        <v>D7:N7</v>
      </c>
    </row>
    <row r="5231" spans="1:15">
      <c r="A5231" t="str">
        <f t="shared" si="743"/>
        <v>16</v>
      </c>
      <c r="B5231" t="str">
        <f t="shared" ca="1" si="735"/>
        <v>W</v>
      </c>
      <c r="C5231" t="s">
        <v>5750</v>
      </c>
      <c r="D5231" t="s">
        <v>6081</v>
      </c>
      <c r="E5231">
        <f t="shared" ca="1" si="736"/>
        <v>0</v>
      </c>
      <c r="H5231" t="str">
        <f t="shared" ca="1" si="737"/>
        <v>'(more) Simpl. textures'!</v>
      </c>
      <c r="I5231">
        <f t="shared" ca="1" si="738"/>
        <v>0</v>
      </c>
      <c r="J5231" t="str">
        <f t="shared" ca="1" si="739"/>
        <v>'(more) Simpl. textures'!</v>
      </c>
      <c r="K5231">
        <f t="shared" ca="1" si="740"/>
        <v>0</v>
      </c>
      <c r="N5231" t="str">
        <f t="shared" ca="1" si="741"/>
        <v>D:N</v>
      </c>
      <c r="O5231" t="str">
        <f t="shared" ca="1" si="742"/>
        <v>D7:N7</v>
      </c>
    </row>
    <row r="5232" spans="1:15">
      <c r="A5232" t="str">
        <f t="shared" si="743"/>
        <v>16</v>
      </c>
      <c r="B5232" t="str">
        <f t="shared" ca="1" si="735"/>
        <v>W</v>
      </c>
      <c r="C5232" t="s">
        <v>5751</v>
      </c>
      <c r="D5232" t="s">
        <v>6082</v>
      </c>
      <c r="E5232">
        <f t="shared" ca="1" si="736"/>
        <v>0</v>
      </c>
      <c r="H5232" t="str">
        <f t="shared" ca="1" si="737"/>
        <v>'(more) Simpl. textures'!</v>
      </c>
      <c r="I5232">
        <f t="shared" ca="1" si="738"/>
        <v>0</v>
      </c>
      <c r="J5232" t="str">
        <f t="shared" ca="1" si="739"/>
        <v>'(more) Simpl. textures'!</v>
      </c>
      <c r="K5232">
        <f t="shared" ca="1" si="740"/>
        <v>0</v>
      </c>
      <c r="N5232" t="str">
        <f t="shared" ca="1" si="741"/>
        <v>D:N</v>
      </c>
      <c r="O5232" t="str">
        <f t="shared" ca="1" si="742"/>
        <v>D7:N7</v>
      </c>
    </row>
    <row r="5233" spans="1:15">
      <c r="A5233" t="str">
        <f t="shared" ref="A5233:A5239" si="744">MID(D5233,LEN(C5233)+2,LEN(D5233)-LEN(C5233))</f>
        <v>01</v>
      </c>
      <c r="B5233" t="str">
        <f t="shared" ref="B5233:B5239" ca="1" si="745">VLOOKUP(H5233,$A$1:$K$3,11,FALSE)</f>
        <v>W</v>
      </c>
      <c r="C5233" t="s">
        <v>6419</v>
      </c>
      <c r="D5233" t="s">
        <v>6421</v>
      </c>
      <c r="E5233">
        <f t="shared" ca="1" si="736"/>
        <v>0</v>
      </c>
      <c r="H5233" t="str">
        <f t="shared" ref="H5233:H5296" ca="1" si="746">IF(I5233&lt;&gt;0,I5233,IF(J5233&lt;&gt;0,J5233,K5233))</f>
        <v>'Simpl. All tex.-dual tex'!</v>
      </c>
      <c r="I5233" t="str">
        <f t="shared" ref="I5233:I5296" ca="1" si="747">IF(IFERROR(VLOOKUP(C5233,INDIRECT($G$5&amp;"D:D"),1,FALSE),0)&lt;&gt;0,I$9,0)</f>
        <v>'Simpl. All tex.-dual tex'!</v>
      </c>
      <c r="J5233">
        <f t="shared" ref="J5233:J5296" ca="1" si="748">IF(IFERROR(VLOOKUP(C5233,INDIRECT($G$6&amp;"D:D"),1,FALSE),0)&lt;&gt;0,J$9,0)</f>
        <v>0</v>
      </c>
      <c r="K5233">
        <f t="shared" ca="1" si="740"/>
        <v>0</v>
      </c>
      <c r="N5233" t="str">
        <f t="shared" ca="1" si="741"/>
        <v>D:z</v>
      </c>
      <c r="O5233" t="str">
        <f t="shared" ca="1" si="742"/>
        <v>D7:z7</v>
      </c>
    </row>
    <row r="5234" spans="1:15">
      <c r="A5234" t="str">
        <f t="shared" si="744"/>
        <v>02</v>
      </c>
      <c r="B5234" t="str">
        <f t="shared" ca="1" si="745"/>
        <v>W</v>
      </c>
      <c r="C5234" t="s">
        <v>6420</v>
      </c>
      <c r="D5234" t="s">
        <v>6422</v>
      </c>
      <c r="E5234">
        <f t="shared" ca="1" si="736"/>
        <v>0</v>
      </c>
      <c r="H5234" t="str">
        <f t="shared" ca="1" si="746"/>
        <v>'Simpl. All tex.-dual tex'!</v>
      </c>
      <c r="I5234" t="str">
        <f t="shared" ca="1" si="747"/>
        <v>'Simpl. All tex.-dual tex'!</v>
      </c>
      <c r="J5234">
        <f t="shared" ca="1" si="748"/>
        <v>0</v>
      </c>
      <c r="K5234">
        <f t="shared" ca="1" si="740"/>
        <v>0</v>
      </c>
      <c r="N5234" t="str">
        <f t="shared" ca="1" si="741"/>
        <v>D:z</v>
      </c>
      <c r="O5234" t="str">
        <f t="shared" ca="1" si="742"/>
        <v>D7:z7</v>
      </c>
    </row>
    <row r="5235" spans="1:15">
      <c r="A5235" t="str">
        <f t="shared" si="744"/>
        <v>03</v>
      </c>
      <c r="B5235" t="str">
        <f t="shared" ca="1" si="745"/>
        <v>W</v>
      </c>
      <c r="C5235" t="s">
        <v>6417</v>
      </c>
      <c r="D5235" t="s">
        <v>6423</v>
      </c>
      <c r="E5235">
        <f t="shared" ca="1" si="736"/>
        <v>0</v>
      </c>
      <c r="H5235" t="str">
        <f t="shared" ca="1" si="746"/>
        <v>'Simpl. All tex.-dual tex'!</v>
      </c>
      <c r="I5235" t="str">
        <f t="shared" ca="1" si="747"/>
        <v>'Simpl. All tex.-dual tex'!</v>
      </c>
      <c r="J5235">
        <f t="shared" ca="1" si="748"/>
        <v>0</v>
      </c>
      <c r="K5235">
        <f t="shared" ca="1" si="740"/>
        <v>0</v>
      </c>
      <c r="N5235" t="str">
        <f t="shared" ca="1" si="741"/>
        <v>D:z</v>
      </c>
      <c r="O5235" t="str">
        <f t="shared" ca="1" si="742"/>
        <v>D7:z7</v>
      </c>
    </row>
    <row r="5236" spans="1:15">
      <c r="A5236" t="str">
        <f t="shared" si="744"/>
        <v>04</v>
      </c>
      <c r="B5236" t="str">
        <f t="shared" ca="1" si="745"/>
        <v>W</v>
      </c>
      <c r="C5236" t="s">
        <v>6416</v>
      </c>
      <c r="D5236" t="s">
        <v>6424</v>
      </c>
      <c r="E5236">
        <f t="shared" ca="1" si="736"/>
        <v>0</v>
      </c>
      <c r="H5236" t="str">
        <f t="shared" ca="1" si="746"/>
        <v>'Simpl. All tex.-dual tex'!</v>
      </c>
      <c r="I5236" t="str">
        <f t="shared" ca="1" si="747"/>
        <v>'Simpl. All tex.-dual tex'!</v>
      </c>
      <c r="J5236">
        <f t="shared" ca="1" si="748"/>
        <v>0</v>
      </c>
      <c r="K5236">
        <f t="shared" ca="1" si="740"/>
        <v>0</v>
      </c>
      <c r="N5236" t="str">
        <f t="shared" ca="1" si="741"/>
        <v>D:z</v>
      </c>
      <c r="O5236" t="str">
        <f t="shared" ca="1" si="742"/>
        <v>D7:z7</v>
      </c>
    </row>
    <row r="5237" spans="1:15">
      <c r="A5237" t="str">
        <f t="shared" si="744"/>
        <v>05</v>
      </c>
      <c r="B5237" t="str">
        <f t="shared" ca="1" si="745"/>
        <v>W</v>
      </c>
      <c r="C5237" t="s">
        <v>6418</v>
      </c>
      <c r="D5237" t="s">
        <v>6425</v>
      </c>
      <c r="E5237">
        <f t="shared" ca="1" si="736"/>
        <v>0</v>
      </c>
      <c r="H5237" t="str">
        <f t="shared" ca="1" si="746"/>
        <v>'Simpl. All tex.-dual tex'!</v>
      </c>
      <c r="I5237" t="str">
        <f t="shared" ca="1" si="747"/>
        <v>'Simpl. All tex.-dual tex'!</v>
      </c>
      <c r="J5237">
        <f t="shared" ca="1" si="748"/>
        <v>0</v>
      </c>
      <c r="K5237">
        <f t="shared" ca="1" si="740"/>
        <v>0</v>
      </c>
      <c r="N5237" t="str">
        <f t="shared" ca="1" si="741"/>
        <v>D:z</v>
      </c>
      <c r="O5237" t="str">
        <f t="shared" ca="1" si="742"/>
        <v>D7:z7</v>
      </c>
    </row>
    <row r="5238" spans="1:15">
      <c r="A5238" t="str">
        <f t="shared" si="744"/>
        <v>06</v>
      </c>
      <c r="B5238" t="str">
        <f t="shared" ca="1" si="745"/>
        <v>W</v>
      </c>
      <c r="C5238" t="s">
        <v>6414</v>
      </c>
      <c r="D5238" t="s">
        <v>6426</v>
      </c>
      <c r="E5238">
        <f t="shared" ca="1" si="736"/>
        <v>0</v>
      </c>
      <c r="H5238" t="str">
        <f t="shared" ca="1" si="746"/>
        <v>'Simpl. All tex.-dual tex'!</v>
      </c>
      <c r="I5238" t="str">
        <f t="shared" ca="1" si="747"/>
        <v>'Simpl. All tex.-dual tex'!</v>
      </c>
      <c r="J5238">
        <f t="shared" ca="1" si="748"/>
        <v>0</v>
      </c>
      <c r="K5238">
        <f t="shared" ca="1" si="740"/>
        <v>0</v>
      </c>
      <c r="N5238" t="str">
        <f t="shared" ca="1" si="741"/>
        <v>D:z</v>
      </c>
      <c r="O5238" t="str">
        <f t="shared" ca="1" si="742"/>
        <v>D7:z7</v>
      </c>
    </row>
    <row r="5239" spans="1:15">
      <c r="A5239" t="str">
        <f t="shared" si="744"/>
        <v>07</v>
      </c>
      <c r="B5239" t="str">
        <f t="shared" ca="1" si="745"/>
        <v>W</v>
      </c>
      <c r="C5239" t="s">
        <v>6415</v>
      </c>
      <c r="D5239" t="s">
        <v>6427</v>
      </c>
      <c r="E5239">
        <f t="shared" ca="1" si="736"/>
        <v>0</v>
      </c>
      <c r="H5239" t="str">
        <f t="shared" ca="1" si="746"/>
        <v>'Simpl. All tex.-dual tex'!</v>
      </c>
      <c r="I5239" t="str">
        <f t="shared" ca="1" si="747"/>
        <v>'Simpl. All tex.-dual tex'!</v>
      </c>
      <c r="J5239">
        <f t="shared" ca="1" si="748"/>
        <v>0</v>
      </c>
      <c r="K5239">
        <f t="shared" ca="1" si="740"/>
        <v>0</v>
      </c>
      <c r="N5239" t="str">
        <f t="shared" ca="1" si="741"/>
        <v>D:z</v>
      </c>
      <c r="O5239" t="str">
        <f t="shared" ca="1" si="742"/>
        <v>D7:z7</v>
      </c>
    </row>
    <row r="5240" spans="1:15">
      <c r="A5240" t="str">
        <f t="shared" ref="A5240:A5249" si="749">MID(D5240,LEN(C5240)+2,LEN(D5240)-LEN(C5240))</f>
        <v>08</v>
      </c>
      <c r="B5240" t="str">
        <f t="shared" ref="B5240:B5249" ca="1" si="750">VLOOKUP(H5240,$A$1:$K$3,11,FALSE)</f>
        <v>W</v>
      </c>
      <c r="C5240" t="s">
        <v>6415</v>
      </c>
      <c r="D5240" t="s">
        <v>6428</v>
      </c>
      <c r="E5240">
        <f t="shared" ca="1" si="736"/>
        <v>0</v>
      </c>
      <c r="H5240" t="str">
        <f t="shared" ca="1" si="746"/>
        <v>'Simpl. All tex.-dual tex'!</v>
      </c>
      <c r="I5240" t="str">
        <f t="shared" ca="1" si="747"/>
        <v>'Simpl. All tex.-dual tex'!</v>
      </c>
      <c r="J5240">
        <f t="shared" ca="1" si="748"/>
        <v>0</v>
      </c>
      <c r="K5240">
        <f t="shared" ca="1" si="740"/>
        <v>0</v>
      </c>
      <c r="N5240" t="str">
        <f t="shared" ca="1" si="741"/>
        <v>D:z</v>
      </c>
      <c r="O5240" t="str">
        <f t="shared" ca="1" si="742"/>
        <v>D7:z7</v>
      </c>
    </row>
    <row r="5241" spans="1:15">
      <c r="A5241" t="str">
        <f t="shared" si="749"/>
        <v>09</v>
      </c>
      <c r="B5241" t="str">
        <f t="shared" ca="1" si="750"/>
        <v>W</v>
      </c>
      <c r="C5241" t="s">
        <v>6415</v>
      </c>
      <c r="D5241" t="s">
        <v>6429</v>
      </c>
      <c r="E5241">
        <f t="shared" ca="1" si="736"/>
        <v>0</v>
      </c>
      <c r="H5241" t="str">
        <f t="shared" ca="1" si="746"/>
        <v>'Simpl. All tex.-dual tex'!</v>
      </c>
      <c r="I5241" t="str">
        <f t="shared" ca="1" si="747"/>
        <v>'Simpl. All tex.-dual tex'!</v>
      </c>
      <c r="J5241">
        <f t="shared" ca="1" si="748"/>
        <v>0</v>
      </c>
      <c r="K5241">
        <f t="shared" ca="1" si="740"/>
        <v>0</v>
      </c>
      <c r="N5241" t="str">
        <f t="shared" ca="1" si="741"/>
        <v>D:z</v>
      </c>
      <c r="O5241" t="str">
        <f t="shared" ca="1" si="742"/>
        <v>D7:z7</v>
      </c>
    </row>
    <row r="5242" spans="1:15">
      <c r="A5242" t="str">
        <f t="shared" si="749"/>
        <v>10</v>
      </c>
      <c r="B5242" t="str">
        <f t="shared" ca="1" si="750"/>
        <v>W</v>
      </c>
      <c r="C5242" t="s">
        <v>6415</v>
      </c>
      <c r="D5242" t="s">
        <v>6430</v>
      </c>
      <c r="E5242">
        <f t="shared" ca="1" si="736"/>
        <v>0</v>
      </c>
      <c r="H5242" t="str">
        <f t="shared" ca="1" si="746"/>
        <v>'Simpl. All tex.-dual tex'!</v>
      </c>
      <c r="I5242" t="str">
        <f t="shared" ca="1" si="747"/>
        <v>'Simpl. All tex.-dual tex'!</v>
      </c>
      <c r="J5242">
        <f t="shared" ca="1" si="748"/>
        <v>0</v>
      </c>
      <c r="K5242">
        <f t="shared" ca="1" si="740"/>
        <v>0</v>
      </c>
      <c r="N5242" t="str">
        <f t="shared" ca="1" si="741"/>
        <v>D:z</v>
      </c>
      <c r="O5242" t="str">
        <f t="shared" ca="1" si="742"/>
        <v>D7:z7</v>
      </c>
    </row>
    <row r="5243" spans="1:15">
      <c r="A5243" t="str">
        <f t="shared" si="749"/>
        <v>11</v>
      </c>
      <c r="B5243" t="str">
        <f t="shared" ca="1" si="750"/>
        <v>W</v>
      </c>
      <c r="C5243" t="s">
        <v>6415</v>
      </c>
      <c r="D5243" t="s">
        <v>6431</v>
      </c>
      <c r="E5243">
        <f t="shared" ca="1" si="736"/>
        <v>0</v>
      </c>
      <c r="H5243" t="str">
        <f t="shared" ca="1" si="746"/>
        <v>'Simpl. All tex.-dual tex'!</v>
      </c>
      <c r="I5243" t="str">
        <f t="shared" ca="1" si="747"/>
        <v>'Simpl. All tex.-dual tex'!</v>
      </c>
      <c r="J5243">
        <f t="shared" ca="1" si="748"/>
        <v>0</v>
      </c>
      <c r="K5243">
        <f t="shared" ca="1" si="740"/>
        <v>0</v>
      </c>
      <c r="N5243" t="str">
        <f t="shared" ca="1" si="741"/>
        <v>D:z</v>
      </c>
      <c r="O5243" t="str">
        <f t="shared" ca="1" si="742"/>
        <v>D7:z7</v>
      </c>
    </row>
    <row r="5244" spans="1:15">
      <c r="A5244" t="str">
        <f t="shared" si="749"/>
        <v>12</v>
      </c>
      <c r="B5244" t="str">
        <f t="shared" ca="1" si="750"/>
        <v>W</v>
      </c>
      <c r="C5244" t="s">
        <v>6415</v>
      </c>
      <c r="D5244" t="s">
        <v>6432</v>
      </c>
      <c r="E5244">
        <f t="shared" ca="1" si="736"/>
        <v>0</v>
      </c>
      <c r="H5244" t="str">
        <f t="shared" ca="1" si="746"/>
        <v>'Simpl. All tex.-dual tex'!</v>
      </c>
      <c r="I5244" t="str">
        <f t="shared" ca="1" si="747"/>
        <v>'Simpl. All tex.-dual tex'!</v>
      </c>
      <c r="J5244">
        <f t="shared" ca="1" si="748"/>
        <v>0</v>
      </c>
      <c r="K5244">
        <f t="shared" ca="1" si="740"/>
        <v>0</v>
      </c>
      <c r="N5244" t="str">
        <f t="shared" ca="1" si="741"/>
        <v>D:z</v>
      </c>
      <c r="O5244" t="str">
        <f t="shared" ca="1" si="742"/>
        <v>D7:z7</v>
      </c>
    </row>
    <row r="5245" spans="1:15">
      <c r="A5245" t="str">
        <f t="shared" si="749"/>
        <v>13</v>
      </c>
      <c r="B5245" t="str">
        <f t="shared" ca="1" si="750"/>
        <v>W</v>
      </c>
      <c r="C5245" t="s">
        <v>6415</v>
      </c>
      <c r="D5245" t="s">
        <v>6433</v>
      </c>
      <c r="E5245">
        <f t="shared" ca="1" si="736"/>
        <v>0</v>
      </c>
      <c r="H5245" t="str">
        <f t="shared" ca="1" si="746"/>
        <v>'Simpl. All tex.-dual tex'!</v>
      </c>
      <c r="I5245" t="str">
        <f t="shared" ca="1" si="747"/>
        <v>'Simpl. All tex.-dual tex'!</v>
      </c>
      <c r="J5245">
        <f t="shared" ca="1" si="748"/>
        <v>0</v>
      </c>
      <c r="K5245">
        <f t="shared" ca="1" si="740"/>
        <v>0</v>
      </c>
      <c r="N5245" t="str">
        <f t="shared" ca="1" si="741"/>
        <v>D:z</v>
      </c>
      <c r="O5245" t="str">
        <f t="shared" ca="1" si="742"/>
        <v>D7:z7</v>
      </c>
    </row>
    <row r="5246" spans="1:15">
      <c r="A5246" t="str">
        <f t="shared" si="749"/>
        <v>15</v>
      </c>
      <c r="B5246" t="str">
        <f t="shared" ca="1" si="750"/>
        <v>W</v>
      </c>
      <c r="C5246" t="s">
        <v>6415</v>
      </c>
      <c r="D5246" t="s">
        <v>6434</v>
      </c>
      <c r="E5246">
        <f t="shared" ca="1" si="736"/>
        <v>0</v>
      </c>
      <c r="H5246" t="str">
        <f t="shared" ca="1" si="746"/>
        <v>'Simpl. All tex.-dual tex'!</v>
      </c>
      <c r="I5246" t="str">
        <f t="shared" ca="1" si="747"/>
        <v>'Simpl. All tex.-dual tex'!</v>
      </c>
      <c r="J5246">
        <f t="shared" ca="1" si="748"/>
        <v>0</v>
      </c>
      <c r="K5246">
        <f t="shared" ca="1" si="740"/>
        <v>0</v>
      </c>
      <c r="N5246" t="str">
        <f t="shared" ca="1" si="741"/>
        <v>D:z</v>
      </c>
      <c r="O5246" t="str">
        <f t="shared" ca="1" si="742"/>
        <v>D7:z7</v>
      </c>
    </row>
    <row r="5247" spans="1:15">
      <c r="A5247" t="str">
        <f t="shared" si="749"/>
        <v>01</v>
      </c>
      <c r="B5247" t="e">
        <f t="shared" ca="1" si="750"/>
        <v>#N/A</v>
      </c>
      <c r="C5247" t="s">
        <v>6405</v>
      </c>
      <c r="D5247" t="s">
        <v>6408</v>
      </c>
      <c r="E5247">
        <f t="shared" ref="E5247:E5257" ca="1" si="751">IFERROR(VLOOKUP(C5247,INDIRECT($H5247&amp;$N5247),MATCH($A5247,INDIRECT($H5247&amp;$O5247),0),FALSE),0)</f>
        <v>0</v>
      </c>
      <c r="H5247">
        <f t="shared" ca="1" si="746"/>
        <v>0</v>
      </c>
      <c r="I5247">
        <f t="shared" ca="1" si="747"/>
        <v>0</v>
      </c>
      <c r="J5247">
        <f t="shared" ca="1" si="748"/>
        <v>0</v>
      </c>
      <c r="K5247">
        <f t="shared" ca="1" si="740"/>
        <v>0</v>
      </c>
      <c r="N5247" t="e">
        <f t="shared" ca="1" si="741"/>
        <v>#N/A</v>
      </c>
      <c r="O5247" t="e">
        <f t="shared" ca="1" si="742"/>
        <v>#N/A</v>
      </c>
    </row>
    <row r="5248" spans="1:15">
      <c r="A5248" t="str">
        <f t="shared" si="749"/>
        <v>01</v>
      </c>
      <c r="B5248" t="e">
        <f t="shared" ca="1" si="750"/>
        <v>#N/A</v>
      </c>
      <c r="C5248" t="s">
        <v>6406</v>
      </c>
      <c r="D5248" t="s">
        <v>6409</v>
      </c>
      <c r="E5248">
        <f t="shared" ca="1" si="751"/>
        <v>0</v>
      </c>
      <c r="H5248">
        <f t="shared" ca="1" si="746"/>
        <v>0</v>
      </c>
      <c r="I5248">
        <f t="shared" ca="1" si="747"/>
        <v>0</v>
      </c>
      <c r="J5248">
        <f t="shared" ca="1" si="748"/>
        <v>0</v>
      </c>
      <c r="K5248">
        <f t="shared" ca="1" si="740"/>
        <v>0</v>
      </c>
      <c r="N5248" t="e">
        <f t="shared" ca="1" si="741"/>
        <v>#N/A</v>
      </c>
      <c r="O5248" t="e">
        <f t="shared" ca="1" si="742"/>
        <v>#N/A</v>
      </c>
    </row>
    <row r="5249" spans="1:15">
      <c r="A5249" t="str">
        <f t="shared" si="749"/>
        <v>01</v>
      </c>
      <c r="B5249" t="e">
        <f t="shared" ca="1" si="750"/>
        <v>#N/A</v>
      </c>
      <c r="C5249" t="s">
        <v>6407</v>
      </c>
      <c r="D5249" t="s">
        <v>6410</v>
      </c>
      <c r="E5249">
        <f t="shared" ca="1" si="751"/>
        <v>0</v>
      </c>
      <c r="H5249">
        <f t="shared" ca="1" si="746"/>
        <v>0</v>
      </c>
      <c r="I5249">
        <f t="shared" ca="1" si="747"/>
        <v>0</v>
      </c>
      <c r="J5249">
        <f t="shared" ca="1" si="748"/>
        <v>0</v>
      </c>
      <c r="K5249">
        <f t="shared" ca="1" si="740"/>
        <v>0</v>
      </c>
      <c r="N5249" t="e">
        <f t="shared" ca="1" si="741"/>
        <v>#N/A</v>
      </c>
      <c r="O5249" t="e">
        <f t="shared" ca="1" si="742"/>
        <v>#N/A</v>
      </c>
    </row>
    <row r="5250" spans="1:15">
      <c r="A5250" t="str">
        <f t="shared" ref="A5250:A5257" si="752">MID(D5250,LEN(C5250)+2,LEN(D5250)-LEN(C5250))</f>
        <v>01</v>
      </c>
      <c r="B5250" t="e">
        <f t="shared" ref="B5250:B5257" ca="1" si="753">VLOOKUP(H5250,$A$1:$K$3,11,FALSE)</f>
        <v>#N/A</v>
      </c>
      <c r="C5250" t="s">
        <v>6435</v>
      </c>
      <c r="D5250" t="s">
        <v>6443</v>
      </c>
      <c r="E5250">
        <f t="shared" ca="1" si="751"/>
        <v>0</v>
      </c>
      <c r="H5250">
        <f t="shared" ca="1" si="746"/>
        <v>0</v>
      </c>
      <c r="I5250">
        <f t="shared" ca="1" si="747"/>
        <v>0</v>
      </c>
      <c r="J5250">
        <f t="shared" ca="1" si="748"/>
        <v>0</v>
      </c>
      <c r="K5250">
        <f t="shared" ca="1" si="740"/>
        <v>0</v>
      </c>
      <c r="N5250" t="e">
        <f t="shared" ca="1" si="741"/>
        <v>#N/A</v>
      </c>
      <c r="O5250" t="e">
        <f t="shared" ca="1" si="742"/>
        <v>#N/A</v>
      </c>
    </row>
    <row r="5251" spans="1:15">
      <c r="A5251" t="str">
        <f t="shared" si="752"/>
        <v>01</v>
      </c>
      <c r="B5251" t="str">
        <f t="shared" ca="1" si="753"/>
        <v>W</v>
      </c>
      <c r="C5251" t="s">
        <v>6442</v>
      </c>
      <c r="D5251" t="s">
        <v>6444</v>
      </c>
      <c r="E5251">
        <f t="shared" ca="1" si="751"/>
        <v>0</v>
      </c>
      <c r="H5251" t="str">
        <f t="shared" ca="1" si="746"/>
        <v>'Simpl. &amp; Wide boyz'!</v>
      </c>
      <c r="I5251">
        <f t="shared" ca="1" si="747"/>
        <v>0</v>
      </c>
      <c r="J5251">
        <f t="shared" ca="1" si="748"/>
        <v>0</v>
      </c>
      <c r="K5251" t="str">
        <f t="shared" ca="1" si="740"/>
        <v>'Simpl. &amp; Wide boyz'!</v>
      </c>
      <c r="N5251" t="str">
        <f t="shared" ca="1" si="741"/>
        <v>d:n</v>
      </c>
      <c r="O5251" t="str">
        <f t="shared" ca="1" si="742"/>
        <v>d7:n7</v>
      </c>
    </row>
    <row r="5252" spans="1:15">
      <c r="A5252" t="str">
        <f t="shared" si="752"/>
        <v>01</v>
      </c>
      <c r="B5252" t="str">
        <f t="shared" ca="1" si="753"/>
        <v>W</v>
      </c>
      <c r="C5252" t="s">
        <v>6441</v>
      </c>
      <c r="D5252" t="s">
        <v>6445</v>
      </c>
      <c r="E5252">
        <f t="shared" ca="1" si="751"/>
        <v>0</v>
      </c>
      <c r="H5252" t="str">
        <f t="shared" ca="1" si="746"/>
        <v>'Simpl. &amp; Wide boyz'!</v>
      </c>
      <c r="I5252">
        <f t="shared" ca="1" si="747"/>
        <v>0</v>
      </c>
      <c r="J5252">
        <f t="shared" ca="1" si="748"/>
        <v>0</v>
      </c>
      <c r="K5252" t="str">
        <f t="shared" ca="1" si="740"/>
        <v>'Simpl. &amp; Wide boyz'!</v>
      </c>
      <c r="N5252" t="str">
        <f t="shared" ca="1" si="741"/>
        <v>d:n</v>
      </c>
      <c r="O5252" t="str">
        <f t="shared" ca="1" si="742"/>
        <v>d7:n7</v>
      </c>
    </row>
    <row r="5253" spans="1:15">
      <c r="A5253" t="str">
        <f t="shared" si="752"/>
        <v>01</v>
      </c>
      <c r="B5253" t="str">
        <f t="shared" ca="1" si="753"/>
        <v>W</v>
      </c>
      <c r="C5253" t="s">
        <v>6440</v>
      </c>
      <c r="D5253" t="s">
        <v>6446</v>
      </c>
      <c r="E5253">
        <f t="shared" ca="1" si="751"/>
        <v>0</v>
      </c>
      <c r="H5253" t="str">
        <f t="shared" ca="1" si="746"/>
        <v>'Simpl. &amp; Wide boyz'!</v>
      </c>
      <c r="I5253">
        <f t="shared" ca="1" si="747"/>
        <v>0</v>
      </c>
      <c r="J5253">
        <f t="shared" ca="1" si="748"/>
        <v>0</v>
      </c>
      <c r="K5253" t="str">
        <f t="shared" ca="1" si="740"/>
        <v>'Simpl. &amp; Wide boyz'!</v>
      </c>
      <c r="N5253" t="str">
        <f t="shared" ca="1" si="741"/>
        <v>d:n</v>
      </c>
      <c r="O5253" t="str">
        <f t="shared" ca="1" si="742"/>
        <v>d7:n7</v>
      </c>
    </row>
    <row r="5254" spans="1:15">
      <c r="A5254" t="str">
        <f t="shared" si="752"/>
        <v>01</v>
      </c>
      <c r="B5254" t="e">
        <f t="shared" ca="1" si="753"/>
        <v>#N/A</v>
      </c>
      <c r="C5254" t="s">
        <v>6436</v>
      </c>
      <c r="D5254" t="s">
        <v>6447</v>
      </c>
      <c r="E5254">
        <f t="shared" ca="1" si="751"/>
        <v>0</v>
      </c>
      <c r="H5254">
        <f t="shared" ca="1" si="746"/>
        <v>0</v>
      </c>
      <c r="I5254">
        <f t="shared" ca="1" si="747"/>
        <v>0</v>
      </c>
      <c r="J5254">
        <f t="shared" ca="1" si="748"/>
        <v>0</v>
      </c>
      <c r="K5254">
        <f t="shared" ca="1" si="740"/>
        <v>0</v>
      </c>
      <c r="N5254" t="e">
        <f t="shared" ca="1" si="741"/>
        <v>#N/A</v>
      </c>
      <c r="O5254" t="e">
        <f t="shared" ca="1" si="742"/>
        <v>#N/A</v>
      </c>
    </row>
    <row r="5255" spans="1:15">
      <c r="A5255" t="str">
        <f t="shared" si="752"/>
        <v>01</v>
      </c>
      <c r="B5255" t="e">
        <f t="shared" ca="1" si="753"/>
        <v>#N/A</v>
      </c>
      <c r="C5255" t="s">
        <v>6437</v>
      </c>
      <c r="D5255" t="s">
        <v>6450</v>
      </c>
      <c r="E5255">
        <f t="shared" ca="1" si="751"/>
        <v>0</v>
      </c>
      <c r="H5255">
        <f t="shared" ca="1" si="746"/>
        <v>0</v>
      </c>
      <c r="I5255">
        <f t="shared" ca="1" si="747"/>
        <v>0</v>
      </c>
      <c r="J5255">
        <f t="shared" ca="1" si="748"/>
        <v>0</v>
      </c>
      <c r="K5255">
        <f t="shared" ca="1" si="740"/>
        <v>0</v>
      </c>
      <c r="N5255" t="e">
        <f t="shared" ca="1" si="741"/>
        <v>#N/A</v>
      </c>
      <c r="O5255" t="e">
        <f t="shared" ca="1" si="742"/>
        <v>#N/A</v>
      </c>
    </row>
    <row r="5256" spans="1:15">
      <c r="A5256" t="str">
        <f t="shared" si="752"/>
        <v>01</v>
      </c>
      <c r="B5256" t="e">
        <f t="shared" ca="1" si="753"/>
        <v>#N/A</v>
      </c>
      <c r="C5256" t="s">
        <v>6438</v>
      </c>
      <c r="D5256" t="s">
        <v>6449</v>
      </c>
      <c r="E5256">
        <f t="shared" ca="1" si="751"/>
        <v>0</v>
      </c>
      <c r="H5256">
        <f t="shared" ca="1" si="746"/>
        <v>0</v>
      </c>
      <c r="I5256">
        <f t="shared" ca="1" si="747"/>
        <v>0</v>
      </c>
      <c r="J5256">
        <f t="shared" ca="1" si="748"/>
        <v>0</v>
      </c>
      <c r="K5256">
        <f t="shared" ca="1" si="740"/>
        <v>0</v>
      </c>
      <c r="N5256" t="e">
        <f t="shared" ref="N5256:N5319" ca="1" si="754">VLOOKUP($H5256,$G$5:$I$7,2,FALSE)</f>
        <v>#N/A</v>
      </c>
      <c r="O5256" t="e">
        <f t="shared" ref="O5256:O5319" ca="1" si="755">VLOOKUP($H5256,$G$5:$I$7,3,FALSE)</f>
        <v>#N/A</v>
      </c>
    </row>
    <row r="5257" spans="1:15">
      <c r="A5257" t="str">
        <f t="shared" si="752"/>
        <v>01</v>
      </c>
      <c r="B5257" t="e">
        <f t="shared" ca="1" si="753"/>
        <v>#N/A</v>
      </c>
      <c r="C5257" t="s">
        <v>6439</v>
      </c>
      <c r="D5257" t="s">
        <v>6448</v>
      </c>
      <c r="E5257">
        <f t="shared" ca="1" si="751"/>
        <v>0</v>
      </c>
      <c r="H5257">
        <f t="shared" ca="1" si="746"/>
        <v>0</v>
      </c>
      <c r="I5257">
        <f t="shared" ca="1" si="747"/>
        <v>0</v>
      </c>
      <c r="J5257">
        <f t="shared" ca="1" si="748"/>
        <v>0</v>
      </c>
      <c r="K5257">
        <f t="shared" ca="1" si="740"/>
        <v>0</v>
      </c>
      <c r="N5257" t="e">
        <f t="shared" ca="1" si="754"/>
        <v>#N/A</v>
      </c>
      <c r="O5257" t="e">
        <f t="shared" ca="1" si="755"/>
        <v>#N/A</v>
      </c>
    </row>
    <row r="5258" spans="1:15">
      <c r="H5258">
        <f t="shared" ca="1" si="746"/>
        <v>0</v>
      </c>
      <c r="I5258">
        <f t="shared" ca="1" si="747"/>
        <v>0</v>
      </c>
      <c r="J5258">
        <f t="shared" ca="1" si="748"/>
        <v>0</v>
      </c>
      <c r="K5258">
        <f t="shared" ca="1" si="740"/>
        <v>0</v>
      </c>
      <c r="N5258" t="e">
        <f t="shared" ca="1" si="754"/>
        <v>#N/A</v>
      </c>
      <c r="O5258" t="e">
        <f t="shared" ca="1" si="755"/>
        <v>#N/A</v>
      </c>
    </row>
    <row r="5259" spans="1:15">
      <c r="H5259">
        <f t="shared" ca="1" si="746"/>
        <v>0</v>
      </c>
      <c r="I5259">
        <f t="shared" ca="1" si="747"/>
        <v>0</v>
      </c>
      <c r="J5259">
        <f t="shared" ca="1" si="748"/>
        <v>0</v>
      </c>
      <c r="K5259">
        <f t="shared" ref="K5259:K5322" ca="1" si="756">IF(IFERROR(VLOOKUP($C5259,INDIRECT($G$7&amp;"d:d"),1,FALSE),0)&lt;&gt;0,K$9,0)</f>
        <v>0</v>
      </c>
      <c r="N5259" t="e">
        <f t="shared" ca="1" si="754"/>
        <v>#N/A</v>
      </c>
      <c r="O5259" t="e">
        <f t="shared" ca="1" si="755"/>
        <v>#N/A</v>
      </c>
    </row>
    <row r="5260" spans="1:15">
      <c r="H5260">
        <f t="shared" ca="1" si="746"/>
        <v>0</v>
      </c>
      <c r="I5260">
        <f t="shared" ca="1" si="747"/>
        <v>0</v>
      </c>
      <c r="J5260">
        <f t="shared" ca="1" si="748"/>
        <v>0</v>
      </c>
      <c r="K5260">
        <f t="shared" ca="1" si="756"/>
        <v>0</v>
      </c>
      <c r="N5260" t="e">
        <f t="shared" ca="1" si="754"/>
        <v>#N/A</v>
      </c>
      <c r="O5260" t="e">
        <f t="shared" ca="1" si="755"/>
        <v>#N/A</v>
      </c>
    </row>
    <row r="5261" spans="1:15">
      <c r="H5261">
        <f t="shared" ca="1" si="746"/>
        <v>0</v>
      </c>
      <c r="I5261">
        <f t="shared" ca="1" si="747"/>
        <v>0</v>
      </c>
      <c r="J5261">
        <f t="shared" ca="1" si="748"/>
        <v>0</v>
      </c>
      <c r="K5261">
        <f t="shared" ca="1" si="756"/>
        <v>0</v>
      </c>
      <c r="N5261" t="e">
        <f t="shared" ca="1" si="754"/>
        <v>#N/A</v>
      </c>
      <c r="O5261" t="e">
        <f t="shared" ca="1" si="755"/>
        <v>#N/A</v>
      </c>
    </row>
    <row r="5262" spans="1:15">
      <c r="H5262">
        <f t="shared" ca="1" si="746"/>
        <v>0</v>
      </c>
      <c r="I5262">
        <f t="shared" ca="1" si="747"/>
        <v>0</v>
      </c>
      <c r="J5262">
        <f t="shared" ca="1" si="748"/>
        <v>0</v>
      </c>
      <c r="K5262">
        <f t="shared" ca="1" si="756"/>
        <v>0</v>
      </c>
      <c r="N5262" t="e">
        <f t="shared" ca="1" si="754"/>
        <v>#N/A</v>
      </c>
      <c r="O5262" t="e">
        <f t="shared" ca="1" si="755"/>
        <v>#N/A</v>
      </c>
    </row>
    <row r="5263" spans="1:15">
      <c r="H5263">
        <f t="shared" ca="1" si="746"/>
        <v>0</v>
      </c>
      <c r="I5263">
        <f t="shared" ca="1" si="747"/>
        <v>0</v>
      </c>
      <c r="J5263">
        <f t="shared" ca="1" si="748"/>
        <v>0</v>
      </c>
      <c r="K5263">
        <f t="shared" ca="1" si="756"/>
        <v>0</v>
      </c>
      <c r="N5263" t="e">
        <f t="shared" ca="1" si="754"/>
        <v>#N/A</v>
      </c>
      <c r="O5263" t="e">
        <f t="shared" ca="1" si="755"/>
        <v>#N/A</v>
      </c>
    </row>
    <row r="5264" spans="1:15">
      <c r="H5264">
        <f t="shared" ca="1" si="746"/>
        <v>0</v>
      </c>
      <c r="I5264">
        <f t="shared" ca="1" si="747"/>
        <v>0</v>
      </c>
      <c r="J5264">
        <f t="shared" ca="1" si="748"/>
        <v>0</v>
      </c>
      <c r="K5264">
        <f t="shared" ca="1" si="756"/>
        <v>0</v>
      </c>
      <c r="N5264" t="e">
        <f t="shared" ca="1" si="754"/>
        <v>#N/A</v>
      </c>
      <c r="O5264" t="e">
        <f t="shared" ca="1" si="755"/>
        <v>#N/A</v>
      </c>
    </row>
    <row r="5265" spans="8:15">
      <c r="H5265">
        <f t="shared" ca="1" si="746"/>
        <v>0</v>
      </c>
      <c r="I5265">
        <f t="shared" ca="1" si="747"/>
        <v>0</v>
      </c>
      <c r="J5265">
        <f t="shared" ca="1" si="748"/>
        <v>0</v>
      </c>
      <c r="K5265">
        <f t="shared" ca="1" si="756"/>
        <v>0</v>
      </c>
      <c r="N5265" t="e">
        <f t="shared" ca="1" si="754"/>
        <v>#N/A</v>
      </c>
      <c r="O5265" t="e">
        <f t="shared" ca="1" si="755"/>
        <v>#N/A</v>
      </c>
    </row>
    <row r="5266" spans="8:15">
      <c r="H5266">
        <f t="shared" ca="1" si="746"/>
        <v>0</v>
      </c>
      <c r="I5266">
        <f t="shared" ca="1" si="747"/>
        <v>0</v>
      </c>
      <c r="J5266">
        <f t="shared" ca="1" si="748"/>
        <v>0</v>
      </c>
      <c r="K5266">
        <f t="shared" ca="1" si="756"/>
        <v>0</v>
      </c>
      <c r="N5266" t="e">
        <f t="shared" ca="1" si="754"/>
        <v>#N/A</v>
      </c>
      <c r="O5266" t="e">
        <f t="shared" ca="1" si="755"/>
        <v>#N/A</v>
      </c>
    </row>
    <row r="5267" spans="8:15">
      <c r="H5267">
        <f t="shared" ca="1" si="746"/>
        <v>0</v>
      </c>
      <c r="I5267">
        <f t="shared" ca="1" si="747"/>
        <v>0</v>
      </c>
      <c r="J5267">
        <f t="shared" ca="1" si="748"/>
        <v>0</v>
      </c>
      <c r="K5267">
        <f t="shared" ca="1" si="756"/>
        <v>0</v>
      </c>
      <c r="N5267" t="e">
        <f t="shared" ca="1" si="754"/>
        <v>#N/A</v>
      </c>
      <c r="O5267" t="e">
        <f t="shared" ca="1" si="755"/>
        <v>#N/A</v>
      </c>
    </row>
    <row r="5268" spans="8:15">
      <c r="H5268">
        <f t="shared" ca="1" si="746"/>
        <v>0</v>
      </c>
      <c r="I5268">
        <f t="shared" ca="1" si="747"/>
        <v>0</v>
      </c>
      <c r="J5268">
        <f t="shared" ca="1" si="748"/>
        <v>0</v>
      </c>
      <c r="K5268">
        <f t="shared" ca="1" si="756"/>
        <v>0</v>
      </c>
      <c r="N5268" t="e">
        <f t="shared" ca="1" si="754"/>
        <v>#N/A</v>
      </c>
      <c r="O5268" t="e">
        <f t="shared" ca="1" si="755"/>
        <v>#N/A</v>
      </c>
    </row>
    <row r="5269" spans="8:15">
      <c r="H5269">
        <f t="shared" ca="1" si="746"/>
        <v>0</v>
      </c>
      <c r="I5269">
        <f t="shared" ca="1" si="747"/>
        <v>0</v>
      </c>
      <c r="J5269">
        <f t="shared" ca="1" si="748"/>
        <v>0</v>
      </c>
      <c r="K5269">
        <f t="shared" ca="1" si="756"/>
        <v>0</v>
      </c>
      <c r="N5269" t="e">
        <f t="shared" ca="1" si="754"/>
        <v>#N/A</v>
      </c>
      <c r="O5269" t="e">
        <f t="shared" ca="1" si="755"/>
        <v>#N/A</v>
      </c>
    </row>
    <row r="5270" spans="8:15">
      <c r="H5270">
        <f t="shared" ca="1" si="746"/>
        <v>0</v>
      </c>
      <c r="I5270">
        <f t="shared" ca="1" si="747"/>
        <v>0</v>
      </c>
      <c r="J5270">
        <f t="shared" ca="1" si="748"/>
        <v>0</v>
      </c>
      <c r="K5270">
        <f t="shared" ca="1" si="756"/>
        <v>0</v>
      </c>
      <c r="N5270" t="e">
        <f t="shared" ca="1" si="754"/>
        <v>#N/A</v>
      </c>
      <c r="O5270" t="e">
        <f t="shared" ca="1" si="755"/>
        <v>#N/A</v>
      </c>
    </row>
    <row r="5271" spans="8:15">
      <c r="H5271">
        <f t="shared" ca="1" si="746"/>
        <v>0</v>
      </c>
      <c r="I5271">
        <f t="shared" ca="1" si="747"/>
        <v>0</v>
      </c>
      <c r="J5271">
        <f t="shared" ca="1" si="748"/>
        <v>0</v>
      </c>
      <c r="K5271">
        <f t="shared" ca="1" si="756"/>
        <v>0</v>
      </c>
      <c r="N5271" t="e">
        <f t="shared" ca="1" si="754"/>
        <v>#N/A</v>
      </c>
      <c r="O5271" t="e">
        <f t="shared" ca="1" si="755"/>
        <v>#N/A</v>
      </c>
    </row>
    <row r="5272" spans="8:15">
      <c r="H5272">
        <f t="shared" ca="1" si="746"/>
        <v>0</v>
      </c>
      <c r="I5272">
        <f t="shared" ca="1" si="747"/>
        <v>0</v>
      </c>
      <c r="J5272">
        <f t="shared" ca="1" si="748"/>
        <v>0</v>
      </c>
      <c r="K5272">
        <f t="shared" ca="1" si="756"/>
        <v>0</v>
      </c>
      <c r="N5272" t="e">
        <f t="shared" ca="1" si="754"/>
        <v>#N/A</v>
      </c>
      <c r="O5272" t="e">
        <f t="shared" ca="1" si="755"/>
        <v>#N/A</v>
      </c>
    </row>
    <row r="5273" spans="8:15">
      <c r="H5273">
        <f t="shared" ca="1" si="746"/>
        <v>0</v>
      </c>
      <c r="I5273">
        <f t="shared" ca="1" si="747"/>
        <v>0</v>
      </c>
      <c r="J5273">
        <f t="shared" ca="1" si="748"/>
        <v>0</v>
      </c>
      <c r="K5273">
        <f t="shared" ca="1" si="756"/>
        <v>0</v>
      </c>
      <c r="N5273" t="e">
        <f t="shared" ca="1" si="754"/>
        <v>#N/A</v>
      </c>
      <c r="O5273" t="e">
        <f t="shared" ca="1" si="755"/>
        <v>#N/A</v>
      </c>
    </row>
    <row r="5274" spans="8:15">
      <c r="H5274">
        <f t="shared" ca="1" si="746"/>
        <v>0</v>
      </c>
      <c r="I5274">
        <f t="shared" ca="1" si="747"/>
        <v>0</v>
      </c>
      <c r="J5274">
        <f t="shared" ca="1" si="748"/>
        <v>0</v>
      </c>
      <c r="K5274">
        <f t="shared" ca="1" si="756"/>
        <v>0</v>
      </c>
      <c r="N5274" t="e">
        <f t="shared" ca="1" si="754"/>
        <v>#N/A</v>
      </c>
      <c r="O5274" t="e">
        <f t="shared" ca="1" si="755"/>
        <v>#N/A</v>
      </c>
    </row>
    <row r="5275" spans="8:15">
      <c r="H5275">
        <f t="shared" ca="1" si="746"/>
        <v>0</v>
      </c>
      <c r="I5275">
        <f t="shared" ca="1" si="747"/>
        <v>0</v>
      </c>
      <c r="J5275">
        <f t="shared" ca="1" si="748"/>
        <v>0</v>
      </c>
      <c r="K5275">
        <f t="shared" ca="1" si="756"/>
        <v>0</v>
      </c>
      <c r="N5275" t="e">
        <f t="shared" ca="1" si="754"/>
        <v>#N/A</v>
      </c>
      <c r="O5275" t="e">
        <f t="shared" ca="1" si="755"/>
        <v>#N/A</v>
      </c>
    </row>
    <row r="5276" spans="8:15">
      <c r="H5276">
        <f t="shared" ca="1" si="746"/>
        <v>0</v>
      </c>
      <c r="I5276">
        <f t="shared" ca="1" si="747"/>
        <v>0</v>
      </c>
      <c r="J5276">
        <f t="shared" ca="1" si="748"/>
        <v>0</v>
      </c>
      <c r="K5276">
        <f t="shared" ca="1" si="756"/>
        <v>0</v>
      </c>
      <c r="N5276" t="e">
        <f t="shared" ca="1" si="754"/>
        <v>#N/A</v>
      </c>
      <c r="O5276" t="e">
        <f t="shared" ca="1" si="755"/>
        <v>#N/A</v>
      </c>
    </row>
    <row r="5277" spans="8:15">
      <c r="H5277">
        <f t="shared" ca="1" si="746"/>
        <v>0</v>
      </c>
      <c r="I5277">
        <f t="shared" ca="1" si="747"/>
        <v>0</v>
      </c>
      <c r="J5277">
        <f t="shared" ca="1" si="748"/>
        <v>0</v>
      </c>
      <c r="K5277">
        <f t="shared" ca="1" si="756"/>
        <v>0</v>
      </c>
      <c r="N5277" t="e">
        <f t="shared" ca="1" si="754"/>
        <v>#N/A</v>
      </c>
      <c r="O5277" t="e">
        <f t="shared" ca="1" si="755"/>
        <v>#N/A</v>
      </c>
    </row>
    <row r="5278" spans="8:15">
      <c r="H5278">
        <f t="shared" ca="1" si="746"/>
        <v>0</v>
      </c>
      <c r="I5278">
        <f t="shared" ca="1" si="747"/>
        <v>0</v>
      </c>
      <c r="J5278">
        <f t="shared" ca="1" si="748"/>
        <v>0</v>
      </c>
      <c r="K5278">
        <f t="shared" ca="1" si="756"/>
        <v>0</v>
      </c>
      <c r="N5278" t="e">
        <f t="shared" ca="1" si="754"/>
        <v>#N/A</v>
      </c>
      <c r="O5278" t="e">
        <f t="shared" ca="1" si="755"/>
        <v>#N/A</v>
      </c>
    </row>
    <row r="5279" spans="8:15">
      <c r="H5279">
        <f t="shared" ca="1" si="746"/>
        <v>0</v>
      </c>
      <c r="I5279">
        <f t="shared" ca="1" si="747"/>
        <v>0</v>
      </c>
      <c r="J5279">
        <f t="shared" ca="1" si="748"/>
        <v>0</v>
      </c>
      <c r="K5279">
        <f t="shared" ca="1" si="756"/>
        <v>0</v>
      </c>
      <c r="N5279" t="e">
        <f t="shared" ca="1" si="754"/>
        <v>#N/A</v>
      </c>
      <c r="O5279" t="e">
        <f t="shared" ca="1" si="755"/>
        <v>#N/A</v>
      </c>
    </row>
    <row r="5280" spans="8:15">
      <c r="H5280">
        <f t="shared" ca="1" si="746"/>
        <v>0</v>
      </c>
      <c r="I5280">
        <f t="shared" ca="1" si="747"/>
        <v>0</v>
      </c>
      <c r="J5280">
        <f t="shared" ca="1" si="748"/>
        <v>0</v>
      </c>
      <c r="K5280">
        <f t="shared" ca="1" si="756"/>
        <v>0</v>
      </c>
      <c r="N5280" t="e">
        <f t="shared" ca="1" si="754"/>
        <v>#N/A</v>
      </c>
      <c r="O5280" t="e">
        <f t="shared" ca="1" si="755"/>
        <v>#N/A</v>
      </c>
    </row>
    <row r="5281" spans="8:15">
      <c r="H5281">
        <f t="shared" ca="1" si="746"/>
        <v>0</v>
      </c>
      <c r="I5281">
        <f t="shared" ca="1" si="747"/>
        <v>0</v>
      </c>
      <c r="J5281">
        <f t="shared" ca="1" si="748"/>
        <v>0</v>
      </c>
      <c r="K5281">
        <f t="shared" ca="1" si="756"/>
        <v>0</v>
      </c>
      <c r="N5281" t="e">
        <f t="shared" ca="1" si="754"/>
        <v>#N/A</v>
      </c>
      <c r="O5281" t="e">
        <f t="shared" ca="1" si="755"/>
        <v>#N/A</v>
      </c>
    </row>
    <row r="5282" spans="8:15">
      <c r="H5282">
        <f t="shared" ca="1" si="746"/>
        <v>0</v>
      </c>
      <c r="I5282">
        <f t="shared" ca="1" si="747"/>
        <v>0</v>
      </c>
      <c r="J5282">
        <f t="shared" ca="1" si="748"/>
        <v>0</v>
      </c>
      <c r="K5282">
        <f t="shared" ca="1" si="756"/>
        <v>0</v>
      </c>
      <c r="N5282" t="e">
        <f t="shared" ca="1" si="754"/>
        <v>#N/A</v>
      </c>
      <c r="O5282" t="e">
        <f t="shared" ca="1" si="755"/>
        <v>#N/A</v>
      </c>
    </row>
    <row r="5283" spans="8:15">
      <c r="H5283">
        <f t="shared" ca="1" si="746"/>
        <v>0</v>
      </c>
      <c r="I5283">
        <f t="shared" ca="1" si="747"/>
        <v>0</v>
      </c>
      <c r="J5283">
        <f t="shared" ca="1" si="748"/>
        <v>0</v>
      </c>
      <c r="K5283">
        <f t="shared" ca="1" si="756"/>
        <v>0</v>
      </c>
      <c r="N5283" t="e">
        <f t="shared" ca="1" si="754"/>
        <v>#N/A</v>
      </c>
      <c r="O5283" t="e">
        <f t="shared" ca="1" si="755"/>
        <v>#N/A</v>
      </c>
    </row>
    <row r="5284" spans="8:15">
      <c r="H5284">
        <f t="shared" ca="1" si="746"/>
        <v>0</v>
      </c>
      <c r="I5284">
        <f t="shared" ca="1" si="747"/>
        <v>0</v>
      </c>
      <c r="J5284">
        <f t="shared" ca="1" si="748"/>
        <v>0</v>
      </c>
      <c r="K5284">
        <f t="shared" ca="1" si="756"/>
        <v>0</v>
      </c>
      <c r="N5284" t="e">
        <f t="shared" ca="1" si="754"/>
        <v>#N/A</v>
      </c>
      <c r="O5284" t="e">
        <f t="shared" ca="1" si="755"/>
        <v>#N/A</v>
      </c>
    </row>
    <row r="5285" spans="8:15">
      <c r="H5285">
        <f t="shared" ca="1" si="746"/>
        <v>0</v>
      </c>
      <c r="I5285">
        <f t="shared" ca="1" si="747"/>
        <v>0</v>
      </c>
      <c r="J5285">
        <f t="shared" ca="1" si="748"/>
        <v>0</v>
      </c>
      <c r="K5285">
        <f t="shared" ca="1" si="756"/>
        <v>0</v>
      </c>
      <c r="N5285" t="e">
        <f t="shared" ca="1" si="754"/>
        <v>#N/A</v>
      </c>
      <c r="O5285" t="e">
        <f t="shared" ca="1" si="755"/>
        <v>#N/A</v>
      </c>
    </row>
    <row r="5286" spans="8:15">
      <c r="H5286">
        <f t="shared" ca="1" si="746"/>
        <v>0</v>
      </c>
      <c r="I5286">
        <f t="shared" ca="1" si="747"/>
        <v>0</v>
      </c>
      <c r="J5286">
        <f t="shared" ca="1" si="748"/>
        <v>0</v>
      </c>
      <c r="K5286">
        <f t="shared" ca="1" si="756"/>
        <v>0</v>
      </c>
      <c r="N5286" t="e">
        <f t="shared" ca="1" si="754"/>
        <v>#N/A</v>
      </c>
      <c r="O5286" t="e">
        <f t="shared" ca="1" si="755"/>
        <v>#N/A</v>
      </c>
    </row>
    <row r="5287" spans="8:15">
      <c r="H5287">
        <f t="shared" ca="1" si="746"/>
        <v>0</v>
      </c>
      <c r="I5287">
        <f t="shared" ca="1" si="747"/>
        <v>0</v>
      </c>
      <c r="J5287">
        <f t="shared" ca="1" si="748"/>
        <v>0</v>
      </c>
      <c r="K5287">
        <f t="shared" ca="1" si="756"/>
        <v>0</v>
      </c>
      <c r="N5287" t="e">
        <f t="shared" ca="1" si="754"/>
        <v>#N/A</v>
      </c>
      <c r="O5287" t="e">
        <f t="shared" ca="1" si="755"/>
        <v>#N/A</v>
      </c>
    </row>
    <row r="5288" spans="8:15">
      <c r="H5288">
        <f t="shared" ca="1" si="746"/>
        <v>0</v>
      </c>
      <c r="I5288">
        <f t="shared" ca="1" si="747"/>
        <v>0</v>
      </c>
      <c r="J5288">
        <f t="shared" ca="1" si="748"/>
        <v>0</v>
      </c>
      <c r="K5288">
        <f t="shared" ca="1" si="756"/>
        <v>0</v>
      </c>
      <c r="N5288" t="e">
        <f t="shared" ca="1" si="754"/>
        <v>#N/A</v>
      </c>
      <c r="O5288" t="e">
        <f t="shared" ca="1" si="755"/>
        <v>#N/A</v>
      </c>
    </row>
    <row r="5289" spans="8:15">
      <c r="H5289">
        <f t="shared" ca="1" si="746"/>
        <v>0</v>
      </c>
      <c r="I5289">
        <f t="shared" ca="1" si="747"/>
        <v>0</v>
      </c>
      <c r="J5289">
        <f t="shared" ca="1" si="748"/>
        <v>0</v>
      </c>
      <c r="K5289">
        <f t="shared" ca="1" si="756"/>
        <v>0</v>
      </c>
      <c r="N5289" t="e">
        <f t="shared" ca="1" si="754"/>
        <v>#N/A</v>
      </c>
      <c r="O5289" t="e">
        <f t="shared" ca="1" si="755"/>
        <v>#N/A</v>
      </c>
    </row>
    <row r="5290" spans="8:15">
      <c r="H5290">
        <f t="shared" ca="1" si="746"/>
        <v>0</v>
      </c>
      <c r="I5290">
        <f t="shared" ca="1" si="747"/>
        <v>0</v>
      </c>
      <c r="J5290">
        <f t="shared" ca="1" si="748"/>
        <v>0</v>
      </c>
      <c r="K5290">
        <f t="shared" ca="1" si="756"/>
        <v>0</v>
      </c>
      <c r="N5290" t="e">
        <f t="shared" ca="1" si="754"/>
        <v>#N/A</v>
      </c>
      <c r="O5290" t="e">
        <f t="shared" ca="1" si="755"/>
        <v>#N/A</v>
      </c>
    </row>
    <row r="5291" spans="8:15">
      <c r="H5291">
        <f t="shared" ca="1" si="746"/>
        <v>0</v>
      </c>
      <c r="I5291">
        <f t="shared" ca="1" si="747"/>
        <v>0</v>
      </c>
      <c r="J5291">
        <f t="shared" ca="1" si="748"/>
        <v>0</v>
      </c>
      <c r="K5291">
        <f t="shared" ca="1" si="756"/>
        <v>0</v>
      </c>
      <c r="N5291" t="e">
        <f t="shared" ca="1" si="754"/>
        <v>#N/A</v>
      </c>
      <c r="O5291" t="e">
        <f t="shared" ca="1" si="755"/>
        <v>#N/A</v>
      </c>
    </row>
    <row r="5292" spans="8:15">
      <c r="H5292">
        <f t="shared" ca="1" si="746"/>
        <v>0</v>
      </c>
      <c r="I5292">
        <f t="shared" ca="1" si="747"/>
        <v>0</v>
      </c>
      <c r="J5292">
        <f t="shared" ca="1" si="748"/>
        <v>0</v>
      </c>
      <c r="K5292">
        <f t="shared" ca="1" si="756"/>
        <v>0</v>
      </c>
      <c r="N5292" t="e">
        <f t="shared" ca="1" si="754"/>
        <v>#N/A</v>
      </c>
      <c r="O5292" t="e">
        <f t="shared" ca="1" si="755"/>
        <v>#N/A</v>
      </c>
    </row>
    <row r="5293" spans="8:15">
      <c r="H5293">
        <f t="shared" ca="1" si="746"/>
        <v>0</v>
      </c>
      <c r="I5293">
        <f t="shared" ca="1" si="747"/>
        <v>0</v>
      </c>
      <c r="J5293">
        <f t="shared" ca="1" si="748"/>
        <v>0</v>
      </c>
      <c r="K5293">
        <f t="shared" ca="1" si="756"/>
        <v>0</v>
      </c>
      <c r="N5293" t="e">
        <f t="shared" ca="1" si="754"/>
        <v>#N/A</v>
      </c>
      <c r="O5293" t="e">
        <f t="shared" ca="1" si="755"/>
        <v>#N/A</v>
      </c>
    </row>
    <row r="5294" spans="8:15">
      <c r="H5294">
        <f t="shared" ca="1" si="746"/>
        <v>0</v>
      </c>
      <c r="I5294">
        <f t="shared" ca="1" si="747"/>
        <v>0</v>
      </c>
      <c r="J5294">
        <f t="shared" ca="1" si="748"/>
        <v>0</v>
      </c>
      <c r="K5294">
        <f t="shared" ca="1" si="756"/>
        <v>0</v>
      </c>
      <c r="N5294" t="e">
        <f t="shared" ca="1" si="754"/>
        <v>#N/A</v>
      </c>
      <c r="O5294" t="e">
        <f t="shared" ca="1" si="755"/>
        <v>#N/A</v>
      </c>
    </row>
    <row r="5295" spans="8:15">
      <c r="H5295">
        <f t="shared" ca="1" si="746"/>
        <v>0</v>
      </c>
      <c r="I5295">
        <f t="shared" ca="1" si="747"/>
        <v>0</v>
      </c>
      <c r="J5295">
        <f t="shared" ca="1" si="748"/>
        <v>0</v>
      </c>
      <c r="K5295">
        <f t="shared" ca="1" si="756"/>
        <v>0</v>
      </c>
      <c r="N5295" t="e">
        <f t="shared" ca="1" si="754"/>
        <v>#N/A</v>
      </c>
      <c r="O5295" t="e">
        <f t="shared" ca="1" si="755"/>
        <v>#N/A</v>
      </c>
    </row>
    <row r="5296" spans="8:15">
      <c r="H5296">
        <f t="shared" ca="1" si="746"/>
        <v>0</v>
      </c>
      <c r="I5296">
        <f t="shared" ca="1" si="747"/>
        <v>0</v>
      </c>
      <c r="J5296">
        <f t="shared" ca="1" si="748"/>
        <v>0</v>
      </c>
      <c r="K5296">
        <f t="shared" ca="1" si="756"/>
        <v>0</v>
      </c>
      <c r="N5296" t="e">
        <f t="shared" ca="1" si="754"/>
        <v>#N/A</v>
      </c>
      <c r="O5296" t="e">
        <f t="shared" ca="1" si="755"/>
        <v>#N/A</v>
      </c>
    </row>
    <row r="5297" spans="8:15">
      <c r="H5297">
        <f t="shared" ref="H5297:H5360" ca="1" si="757">IF(I5297&lt;&gt;0,I5297,IF(J5297&lt;&gt;0,J5297,K5297))</f>
        <v>0</v>
      </c>
      <c r="I5297">
        <f t="shared" ref="I5297:I5360" ca="1" si="758">IF(IFERROR(VLOOKUP(C5297,INDIRECT($G$5&amp;"D:D"),1,FALSE),0)&lt;&gt;0,I$9,0)</f>
        <v>0</v>
      </c>
      <c r="J5297">
        <f t="shared" ref="J5297:J5360" ca="1" si="759">IF(IFERROR(VLOOKUP(C5297,INDIRECT($G$6&amp;"D:D"),1,FALSE),0)&lt;&gt;0,J$9,0)</f>
        <v>0</v>
      </c>
      <c r="K5297">
        <f t="shared" ca="1" si="756"/>
        <v>0</v>
      </c>
      <c r="N5297" t="e">
        <f t="shared" ca="1" si="754"/>
        <v>#N/A</v>
      </c>
      <c r="O5297" t="e">
        <f t="shared" ca="1" si="755"/>
        <v>#N/A</v>
      </c>
    </row>
    <row r="5298" spans="8:15">
      <c r="H5298">
        <f t="shared" ca="1" si="757"/>
        <v>0</v>
      </c>
      <c r="I5298">
        <f t="shared" ca="1" si="758"/>
        <v>0</v>
      </c>
      <c r="J5298">
        <f t="shared" ca="1" si="759"/>
        <v>0</v>
      </c>
      <c r="K5298">
        <f t="shared" ca="1" si="756"/>
        <v>0</v>
      </c>
      <c r="N5298" t="e">
        <f t="shared" ca="1" si="754"/>
        <v>#N/A</v>
      </c>
      <c r="O5298" t="e">
        <f t="shared" ca="1" si="755"/>
        <v>#N/A</v>
      </c>
    </row>
    <row r="5299" spans="8:15">
      <c r="H5299">
        <f t="shared" ca="1" si="757"/>
        <v>0</v>
      </c>
      <c r="I5299">
        <f t="shared" ca="1" si="758"/>
        <v>0</v>
      </c>
      <c r="J5299">
        <f t="shared" ca="1" si="759"/>
        <v>0</v>
      </c>
      <c r="K5299">
        <f t="shared" ca="1" si="756"/>
        <v>0</v>
      </c>
      <c r="N5299" t="e">
        <f t="shared" ca="1" si="754"/>
        <v>#N/A</v>
      </c>
      <c r="O5299" t="e">
        <f t="shared" ca="1" si="755"/>
        <v>#N/A</v>
      </c>
    </row>
    <row r="5300" spans="8:15">
      <c r="H5300">
        <f t="shared" ca="1" si="757"/>
        <v>0</v>
      </c>
      <c r="I5300">
        <f t="shared" ca="1" si="758"/>
        <v>0</v>
      </c>
      <c r="J5300">
        <f t="shared" ca="1" si="759"/>
        <v>0</v>
      </c>
      <c r="K5300">
        <f t="shared" ca="1" si="756"/>
        <v>0</v>
      </c>
      <c r="N5300" t="e">
        <f t="shared" ca="1" si="754"/>
        <v>#N/A</v>
      </c>
      <c r="O5300" t="e">
        <f t="shared" ca="1" si="755"/>
        <v>#N/A</v>
      </c>
    </row>
    <row r="5301" spans="8:15">
      <c r="H5301">
        <f t="shared" ca="1" si="757"/>
        <v>0</v>
      </c>
      <c r="I5301">
        <f t="shared" ca="1" si="758"/>
        <v>0</v>
      </c>
      <c r="J5301">
        <f t="shared" ca="1" si="759"/>
        <v>0</v>
      </c>
      <c r="K5301">
        <f t="shared" ca="1" si="756"/>
        <v>0</v>
      </c>
      <c r="N5301" t="e">
        <f t="shared" ca="1" si="754"/>
        <v>#N/A</v>
      </c>
      <c r="O5301" t="e">
        <f t="shared" ca="1" si="755"/>
        <v>#N/A</v>
      </c>
    </row>
    <row r="5302" spans="8:15">
      <c r="H5302">
        <f t="shared" ca="1" si="757"/>
        <v>0</v>
      </c>
      <c r="I5302">
        <f t="shared" ca="1" si="758"/>
        <v>0</v>
      </c>
      <c r="J5302">
        <f t="shared" ca="1" si="759"/>
        <v>0</v>
      </c>
      <c r="K5302">
        <f t="shared" ca="1" si="756"/>
        <v>0</v>
      </c>
      <c r="N5302" t="e">
        <f t="shared" ca="1" si="754"/>
        <v>#N/A</v>
      </c>
      <c r="O5302" t="e">
        <f t="shared" ca="1" si="755"/>
        <v>#N/A</v>
      </c>
    </row>
    <row r="5303" spans="8:15">
      <c r="H5303">
        <f t="shared" ca="1" si="757"/>
        <v>0</v>
      </c>
      <c r="I5303">
        <f t="shared" ca="1" si="758"/>
        <v>0</v>
      </c>
      <c r="J5303">
        <f t="shared" ca="1" si="759"/>
        <v>0</v>
      </c>
      <c r="K5303">
        <f t="shared" ca="1" si="756"/>
        <v>0</v>
      </c>
      <c r="N5303" t="e">
        <f t="shared" ca="1" si="754"/>
        <v>#N/A</v>
      </c>
      <c r="O5303" t="e">
        <f t="shared" ca="1" si="755"/>
        <v>#N/A</v>
      </c>
    </row>
    <row r="5304" spans="8:15">
      <c r="H5304">
        <f t="shared" ca="1" si="757"/>
        <v>0</v>
      </c>
      <c r="I5304">
        <f t="shared" ca="1" si="758"/>
        <v>0</v>
      </c>
      <c r="J5304">
        <f t="shared" ca="1" si="759"/>
        <v>0</v>
      </c>
      <c r="K5304">
        <f t="shared" ca="1" si="756"/>
        <v>0</v>
      </c>
      <c r="N5304" t="e">
        <f t="shared" ca="1" si="754"/>
        <v>#N/A</v>
      </c>
      <c r="O5304" t="e">
        <f t="shared" ca="1" si="755"/>
        <v>#N/A</v>
      </c>
    </row>
    <row r="5305" spans="8:15">
      <c r="H5305">
        <f t="shared" ca="1" si="757"/>
        <v>0</v>
      </c>
      <c r="I5305">
        <f t="shared" ca="1" si="758"/>
        <v>0</v>
      </c>
      <c r="J5305">
        <f t="shared" ca="1" si="759"/>
        <v>0</v>
      </c>
      <c r="K5305">
        <f t="shared" ca="1" si="756"/>
        <v>0</v>
      </c>
      <c r="N5305" t="e">
        <f t="shared" ca="1" si="754"/>
        <v>#N/A</v>
      </c>
      <c r="O5305" t="e">
        <f t="shared" ca="1" si="755"/>
        <v>#N/A</v>
      </c>
    </row>
    <row r="5306" spans="8:15">
      <c r="H5306">
        <f t="shared" ca="1" si="757"/>
        <v>0</v>
      </c>
      <c r="I5306">
        <f t="shared" ca="1" si="758"/>
        <v>0</v>
      </c>
      <c r="J5306">
        <f t="shared" ca="1" si="759"/>
        <v>0</v>
      </c>
      <c r="K5306">
        <f t="shared" ca="1" si="756"/>
        <v>0</v>
      </c>
      <c r="N5306" t="e">
        <f t="shared" ca="1" si="754"/>
        <v>#N/A</v>
      </c>
      <c r="O5306" t="e">
        <f t="shared" ca="1" si="755"/>
        <v>#N/A</v>
      </c>
    </row>
    <row r="5307" spans="8:15">
      <c r="H5307">
        <f t="shared" ca="1" si="757"/>
        <v>0</v>
      </c>
      <c r="I5307">
        <f t="shared" ca="1" si="758"/>
        <v>0</v>
      </c>
      <c r="J5307">
        <f t="shared" ca="1" si="759"/>
        <v>0</v>
      </c>
      <c r="K5307">
        <f t="shared" ca="1" si="756"/>
        <v>0</v>
      </c>
      <c r="N5307" t="e">
        <f t="shared" ca="1" si="754"/>
        <v>#N/A</v>
      </c>
      <c r="O5307" t="e">
        <f t="shared" ca="1" si="755"/>
        <v>#N/A</v>
      </c>
    </row>
    <row r="5308" spans="8:15">
      <c r="H5308">
        <f t="shared" ca="1" si="757"/>
        <v>0</v>
      </c>
      <c r="I5308">
        <f t="shared" ca="1" si="758"/>
        <v>0</v>
      </c>
      <c r="J5308">
        <f t="shared" ca="1" si="759"/>
        <v>0</v>
      </c>
      <c r="K5308">
        <f t="shared" ca="1" si="756"/>
        <v>0</v>
      </c>
      <c r="N5308" t="e">
        <f t="shared" ca="1" si="754"/>
        <v>#N/A</v>
      </c>
      <c r="O5308" t="e">
        <f t="shared" ca="1" si="755"/>
        <v>#N/A</v>
      </c>
    </row>
    <row r="5309" spans="8:15">
      <c r="H5309">
        <f t="shared" ca="1" si="757"/>
        <v>0</v>
      </c>
      <c r="I5309">
        <f t="shared" ca="1" si="758"/>
        <v>0</v>
      </c>
      <c r="J5309">
        <f t="shared" ca="1" si="759"/>
        <v>0</v>
      </c>
      <c r="K5309">
        <f t="shared" ca="1" si="756"/>
        <v>0</v>
      </c>
      <c r="N5309" t="e">
        <f t="shared" ca="1" si="754"/>
        <v>#N/A</v>
      </c>
      <c r="O5309" t="e">
        <f t="shared" ca="1" si="755"/>
        <v>#N/A</v>
      </c>
    </row>
    <row r="5310" spans="8:15">
      <c r="H5310">
        <f t="shared" ca="1" si="757"/>
        <v>0</v>
      </c>
      <c r="I5310">
        <f t="shared" ca="1" si="758"/>
        <v>0</v>
      </c>
      <c r="J5310">
        <f t="shared" ca="1" si="759"/>
        <v>0</v>
      </c>
      <c r="K5310">
        <f t="shared" ca="1" si="756"/>
        <v>0</v>
      </c>
      <c r="N5310" t="e">
        <f t="shared" ca="1" si="754"/>
        <v>#N/A</v>
      </c>
      <c r="O5310" t="e">
        <f t="shared" ca="1" si="755"/>
        <v>#N/A</v>
      </c>
    </row>
    <row r="5311" spans="8:15">
      <c r="H5311">
        <f t="shared" ca="1" si="757"/>
        <v>0</v>
      </c>
      <c r="I5311">
        <f t="shared" ca="1" si="758"/>
        <v>0</v>
      </c>
      <c r="J5311">
        <f t="shared" ca="1" si="759"/>
        <v>0</v>
      </c>
      <c r="K5311">
        <f t="shared" ca="1" si="756"/>
        <v>0</v>
      </c>
      <c r="N5311" t="e">
        <f t="shared" ca="1" si="754"/>
        <v>#N/A</v>
      </c>
      <c r="O5311" t="e">
        <f t="shared" ca="1" si="755"/>
        <v>#N/A</v>
      </c>
    </row>
    <row r="5312" spans="8:15">
      <c r="H5312">
        <f t="shared" ca="1" si="757"/>
        <v>0</v>
      </c>
      <c r="I5312">
        <f t="shared" ca="1" si="758"/>
        <v>0</v>
      </c>
      <c r="J5312">
        <f t="shared" ca="1" si="759"/>
        <v>0</v>
      </c>
      <c r="K5312">
        <f t="shared" ca="1" si="756"/>
        <v>0</v>
      </c>
      <c r="N5312" t="e">
        <f t="shared" ca="1" si="754"/>
        <v>#N/A</v>
      </c>
      <c r="O5312" t="e">
        <f t="shared" ca="1" si="755"/>
        <v>#N/A</v>
      </c>
    </row>
    <row r="5313" spans="8:15">
      <c r="H5313">
        <f t="shared" ca="1" si="757"/>
        <v>0</v>
      </c>
      <c r="I5313">
        <f t="shared" ca="1" si="758"/>
        <v>0</v>
      </c>
      <c r="J5313">
        <f t="shared" ca="1" si="759"/>
        <v>0</v>
      </c>
      <c r="K5313">
        <f t="shared" ca="1" si="756"/>
        <v>0</v>
      </c>
      <c r="N5313" t="e">
        <f t="shared" ca="1" si="754"/>
        <v>#N/A</v>
      </c>
      <c r="O5313" t="e">
        <f t="shared" ca="1" si="755"/>
        <v>#N/A</v>
      </c>
    </row>
    <row r="5314" spans="8:15">
      <c r="H5314">
        <f t="shared" ca="1" si="757"/>
        <v>0</v>
      </c>
      <c r="I5314">
        <f t="shared" ca="1" si="758"/>
        <v>0</v>
      </c>
      <c r="J5314">
        <f t="shared" ca="1" si="759"/>
        <v>0</v>
      </c>
      <c r="K5314">
        <f t="shared" ca="1" si="756"/>
        <v>0</v>
      </c>
      <c r="N5314" t="e">
        <f t="shared" ca="1" si="754"/>
        <v>#N/A</v>
      </c>
      <c r="O5314" t="e">
        <f t="shared" ca="1" si="755"/>
        <v>#N/A</v>
      </c>
    </row>
    <row r="5315" spans="8:15">
      <c r="H5315">
        <f t="shared" ca="1" si="757"/>
        <v>0</v>
      </c>
      <c r="I5315">
        <f t="shared" ca="1" si="758"/>
        <v>0</v>
      </c>
      <c r="J5315">
        <f t="shared" ca="1" si="759"/>
        <v>0</v>
      </c>
      <c r="K5315">
        <f t="shared" ca="1" si="756"/>
        <v>0</v>
      </c>
      <c r="N5315" t="e">
        <f t="shared" ca="1" si="754"/>
        <v>#N/A</v>
      </c>
      <c r="O5315" t="e">
        <f t="shared" ca="1" si="755"/>
        <v>#N/A</v>
      </c>
    </row>
    <row r="5316" spans="8:15">
      <c r="H5316">
        <f t="shared" ca="1" si="757"/>
        <v>0</v>
      </c>
      <c r="I5316">
        <f t="shared" ca="1" si="758"/>
        <v>0</v>
      </c>
      <c r="J5316">
        <f t="shared" ca="1" si="759"/>
        <v>0</v>
      </c>
      <c r="K5316">
        <f t="shared" ca="1" si="756"/>
        <v>0</v>
      </c>
      <c r="N5316" t="e">
        <f t="shared" ca="1" si="754"/>
        <v>#N/A</v>
      </c>
      <c r="O5316" t="e">
        <f t="shared" ca="1" si="755"/>
        <v>#N/A</v>
      </c>
    </row>
    <row r="5317" spans="8:15">
      <c r="H5317">
        <f t="shared" ca="1" si="757"/>
        <v>0</v>
      </c>
      <c r="I5317">
        <f t="shared" ca="1" si="758"/>
        <v>0</v>
      </c>
      <c r="J5317">
        <f t="shared" ca="1" si="759"/>
        <v>0</v>
      </c>
      <c r="K5317">
        <f t="shared" ca="1" si="756"/>
        <v>0</v>
      </c>
      <c r="N5317" t="e">
        <f t="shared" ca="1" si="754"/>
        <v>#N/A</v>
      </c>
      <c r="O5317" t="e">
        <f t="shared" ca="1" si="755"/>
        <v>#N/A</v>
      </c>
    </row>
    <row r="5318" spans="8:15">
      <c r="H5318">
        <f t="shared" ca="1" si="757"/>
        <v>0</v>
      </c>
      <c r="I5318">
        <f t="shared" ca="1" si="758"/>
        <v>0</v>
      </c>
      <c r="J5318">
        <f t="shared" ca="1" si="759"/>
        <v>0</v>
      </c>
      <c r="K5318">
        <f t="shared" ca="1" si="756"/>
        <v>0</v>
      </c>
      <c r="N5318" t="e">
        <f t="shared" ca="1" si="754"/>
        <v>#N/A</v>
      </c>
      <c r="O5318" t="e">
        <f t="shared" ca="1" si="755"/>
        <v>#N/A</v>
      </c>
    </row>
    <row r="5319" spans="8:15">
      <c r="H5319">
        <f t="shared" ca="1" si="757"/>
        <v>0</v>
      </c>
      <c r="I5319">
        <f t="shared" ca="1" si="758"/>
        <v>0</v>
      </c>
      <c r="J5319">
        <f t="shared" ca="1" si="759"/>
        <v>0</v>
      </c>
      <c r="K5319">
        <f t="shared" ca="1" si="756"/>
        <v>0</v>
      </c>
      <c r="N5319" t="e">
        <f t="shared" ca="1" si="754"/>
        <v>#N/A</v>
      </c>
      <c r="O5319" t="e">
        <f t="shared" ca="1" si="755"/>
        <v>#N/A</v>
      </c>
    </row>
    <row r="5320" spans="8:15">
      <c r="H5320">
        <f t="shared" ca="1" si="757"/>
        <v>0</v>
      </c>
      <c r="I5320">
        <f t="shared" ca="1" si="758"/>
        <v>0</v>
      </c>
      <c r="J5320">
        <f t="shared" ca="1" si="759"/>
        <v>0</v>
      </c>
      <c r="K5320">
        <f t="shared" ca="1" si="756"/>
        <v>0</v>
      </c>
      <c r="N5320" t="e">
        <f t="shared" ref="N5320:N5383" ca="1" si="760">VLOOKUP($H5320,$G$5:$I$7,2,FALSE)</f>
        <v>#N/A</v>
      </c>
      <c r="O5320" t="e">
        <f t="shared" ref="O5320:O5383" ca="1" si="761">VLOOKUP($H5320,$G$5:$I$7,3,FALSE)</f>
        <v>#N/A</v>
      </c>
    </row>
    <row r="5321" spans="8:15">
      <c r="H5321">
        <f t="shared" ca="1" si="757"/>
        <v>0</v>
      </c>
      <c r="I5321">
        <f t="shared" ca="1" si="758"/>
        <v>0</v>
      </c>
      <c r="J5321">
        <f t="shared" ca="1" si="759"/>
        <v>0</v>
      </c>
      <c r="K5321">
        <f t="shared" ca="1" si="756"/>
        <v>0</v>
      </c>
      <c r="N5321" t="e">
        <f t="shared" ca="1" si="760"/>
        <v>#N/A</v>
      </c>
      <c r="O5321" t="e">
        <f t="shared" ca="1" si="761"/>
        <v>#N/A</v>
      </c>
    </row>
    <row r="5322" spans="8:15">
      <c r="H5322">
        <f t="shared" ca="1" si="757"/>
        <v>0</v>
      </c>
      <c r="I5322">
        <f t="shared" ca="1" si="758"/>
        <v>0</v>
      </c>
      <c r="J5322">
        <f t="shared" ca="1" si="759"/>
        <v>0</v>
      </c>
      <c r="K5322">
        <f t="shared" ca="1" si="756"/>
        <v>0</v>
      </c>
      <c r="N5322" t="e">
        <f t="shared" ca="1" si="760"/>
        <v>#N/A</v>
      </c>
      <c r="O5322" t="e">
        <f t="shared" ca="1" si="761"/>
        <v>#N/A</v>
      </c>
    </row>
    <row r="5323" spans="8:15">
      <c r="H5323">
        <f t="shared" ca="1" si="757"/>
        <v>0</v>
      </c>
      <c r="I5323">
        <f t="shared" ca="1" si="758"/>
        <v>0</v>
      </c>
      <c r="J5323">
        <f t="shared" ca="1" si="759"/>
        <v>0</v>
      </c>
      <c r="K5323">
        <f t="shared" ref="K5323:K5386" ca="1" si="762">IF(IFERROR(VLOOKUP($C5323,INDIRECT($G$7&amp;"d:d"),1,FALSE),0)&lt;&gt;0,K$9,0)</f>
        <v>0</v>
      </c>
      <c r="N5323" t="e">
        <f t="shared" ca="1" si="760"/>
        <v>#N/A</v>
      </c>
      <c r="O5323" t="e">
        <f t="shared" ca="1" si="761"/>
        <v>#N/A</v>
      </c>
    </row>
    <row r="5324" spans="8:15">
      <c r="H5324">
        <f t="shared" ca="1" si="757"/>
        <v>0</v>
      </c>
      <c r="I5324">
        <f t="shared" ca="1" si="758"/>
        <v>0</v>
      </c>
      <c r="J5324">
        <f t="shared" ca="1" si="759"/>
        <v>0</v>
      </c>
      <c r="K5324">
        <f t="shared" ca="1" si="762"/>
        <v>0</v>
      </c>
      <c r="N5324" t="e">
        <f t="shared" ca="1" si="760"/>
        <v>#N/A</v>
      </c>
      <c r="O5324" t="e">
        <f t="shared" ca="1" si="761"/>
        <v>#N/A</v>
      </c>
    </row>
    <row r="5325" spans="8:15">
      <c r="H5325">
        <f t="shared" ca="1" si="757"/>
        <v>0</v>
      </c>
      <c r="I5325">
        <f t="shared" ca="1" si="758"/>
        <v>0</v>
      </c>
      <c r="J5325">
        <f t="shared" ca="1" si="759"/>
        <v>0</v>
      </c>
      <c r="K5325">
        <f t="shared" ca="1" si="762"/>
        <v>0</v>
      </c>
      <c r="N5325" t="e">
        <f t="shared" ca="1" si="760"/>
        <v>#N/A</v>
      </c>
      <c r="O5325" t="e">
        <f t="shared" ca="1" si="761"/>
        <v>#N/A</v>
      </c>
    </row>
    <row r="5326" spans="8:15">
      <c r="H5326">
        <f t="shared" ca="1" si="757"/>
        <v>0</v>
      </c>
      <c r="I5326">
        <f t="shared" ca="1" si="758"/>
        <v>0</v>
      </c>
      <c r="J5326">
        <f t="shared" ca="1" si="759"/>
        <v>0</v>
      </c>
      <c r="K5326">
        <f t="shared" ca="1" si="762"/>
        <v>0</v>
      </c>
      <c r="N5326" t="e">
        <f t="shared" ca="1" si="760"/>
        <v>#N/A</v>
      </c>
      <c r="O5326" t="e">
        <f t="shared" ca="1" si="761"/>
        <v>#N/A</v>
      </c>
    </row>
    <row r="5327" spans="8:15">
      <c r="H5327">
        <f t="shared" ca="1" si="757"/>
        <v>0</v>
      </c>
      <c r="I5327">
        <f t="shared" ca="1" si="758"/>
        <v>0</v>
      </c>
      <c r="J5327">
        <f t="shared" ca="1" si="759"/>
        <v>0</v>
      </c>
      <c r="K5327">
        <f t="shared" ca="1" si="762"/>
        <v>0</v>
      </c>
      <c r="N5327" t="e">
        <f t="shared" ca="1" si="760"/>
        <v>#N/A</v>
      </c>
      <c r="O5327" t="e">
        <f t="shared" ca="1" si="761"/>
        <v>#N/A</v>
      </c>
    </row>
    <row r="5328" spans="8:15">
      <c r="H5328">
        <f t="shared" ca="1" si="757"/>
        <v>0</v>
      </c>
      <c r="I5328">
        <f t="shared" ca="1" si="758"/>
        <v>0</v>
      </c>
      <c r="J5328">
        <f t="shared" ca="1" si="759"/>
        <v>0</v>
      </c>
      <c r="K5328">
        <f t="shared" ca="1" si="762"/>
        <v>0</v>
      </c>
      <c r="N5328" t="e">
        <f t="shared" ca="1" si="760"/>
        <v>#N/A</v>
      </c>
      <c r="O5328" t="e">
        <f t="shared" ca="1" si="761"/>
        <v>#N/A</v>
      </c>
    </row>
    <row r="5329" spans="8:15">
      <c r="H5329">
        <f t="shared" ca="1" si="757"/>
        <v>0</v>
      </c>
      <c r="I5329">
        <f t="shared" ca="1" si="758"/>
        <v>0</v>
      </c>
      <c r="J5329">
        <f t="shared" ca="1" si="759"/>
        <v>0</v>
      </c>
      <c r="K5329">
        <f t="shared" ca="1" si="762"/>
        <v>0</v>
      </c>
      <c r="N5329" t="e">
        <f t="shared" ca="1" si="760"/>
        <v>#N/A</v>
      </c>
      <c r="O5329" t="e">
        <f t="shared" ca="1" si="761"/>
        <v>#N/A</v>
      </c>
    </row>
    <row r="5330" spans="8:15">
      <c r="H5330">
        <f t="shared" ca="1" si="757"/>
        <v>0</v>
      </c>
      <c r="I5330">
        <f t="shared" ca="1" si="758"/>
        <v>0</v>
      </c>
      <c r="J5330">
        <f t="shared" ca="1" si="759"/>
        <v>0</v>
      </c>
      <c r="K5330">
        <f t="shared" ca="1" si="762"/>
        <v>0</v>
      </c>
      <c r="N5330" t="e">
        <f t="shared" ca="1" si="760"/>
        <v>#N/A</v>
      </c>
      <c r="O5330" t="e">
        <f t="shared" ca="1" si="761"/>
        <v>#N/A</v>
      </c>
    </row>
    <row r="5331" spans="8:15">
      <c r="H5331">
        <f t="shared" ca="1" si="757"/>
        <v>0</v>
      </c>
      <c r="I5331">
        <f t="shared" ca="1" si="758"/>
        <v>0</v>
      </c>
      <c r="J5331">
        <f t="shared" ca="1" si="759"/>
        <v>0</v>
      </c>
      <c r="K5331">
        <f t="shared" ca="1" si="762"/>
        <v>0</v>
      </c>
      <c r="N5331" t="e">
        <f t="shared" ca="1" si="760"/>
        <v>#N/A</v>
      </c>
      <c r="O5331" t="e">
        <f t="shared" ca="1" si="761"/>
        <v>#N/A</v>
      </c>
    </row>
    <row r="5332" spans="8:15">
      <c r="H5332">
        <f t="shared" ca="1" si="757"/>
        <v>0</v>
      </c>
      <c r="I5332">
        <f t="shared" ca="1" si="758"/>
        <v>0</v>
      </c>
      <c r="J5332">
        <f t="shared" ca="1" si="759"/>
        <v>0</v>
      </c>
      <c r="K5332">
        <f t="shared" ca="1" si="762"/>
        <v>0</v>
      </c>
      <c r="N5332" t="e">
        <f t="shared" ca="1" si="760"/>
        <v>#N/A</v>
      </c>
      <c r="O5332" t="e">
        <f t="shared" ca="1" si="761"/>
        <v>#N/A</v>
      </c>
    </row>
    <row r="5333" spans="8:15">
      <c r="H5333">
        <f t="shared" ca="1" si="757"/>
        <v>0</v>
      </c>
      <c r="I5333">
        <f t="shared" ca="1" si="758"/>
        <v>0</v>
      </c>
      <c r="J5333">
        <f t="shared" ca="1" si="759"/>
        <v>0</v>
      </c>
      <c r="K5333">
        <f t="shared" ca="1" si="762"/>
        <v>0</v>
      </c>
      <c r="N5333" t="e">
        <f t="shared" ca="1" si="760"/>
        <v>#N/A</v>
      </c>
      <c r="O5333" t="e">
        <f t="shared" ca="1" si="761"/>
        <v>#N/A</v>
      </c>
    </row>
    <row r="5334" spans="8:15">
      <c r="H5334">
        <f t="shared" ca="1" si="757"/>
        <v>0</v>
      </c>
      <c r="I5334">
        <f t="shared" ca="1" si="758"/>
        <v>0</v>
      </c>
      <c r="J5334">
        <f t="shared" ca="1" si="759"/>
        <v>0</v>
      </c>
      <c r="K5334">
        <f t="shared" ca="1" si="762"/>
        <v>0</v>
      </c>
      <c r="N5334" t="e">
        <f t="shared" ca="1" si="760"/>
        <v>#N/A</v>
      </c>
      <c r="O5334" t="e">
        <f t="shared" ca="1" si="761"/>
        <v>#N/A</v>
      </c>
    </row>
    <row r="5335" spans="8:15">
      <c r="H5335">
        <f t="shared" ca="1" si="757"/>
        <v>0</v>
      </c>
      <c r="I5335">
        <f t="shared" ca="1" si="758"/>
        <v>0</v>
      </c>
      <c r="J5335">
        <f t="shared" ca="1" si="759"/>
        <v>0</v>
      </c>
      <c r="K5335">
        <f t="shared" ca="1" si="762"/>
        <v>0</v>
      </c>
      <c r="N5335" t="e">
        <f t="shared" ca="1" si="760"/>
        <v>#N/A</v>
      </c>
      <c r="O5335" t="e">
        <f t="shared" ca="1" si="761"/>
        <v>#N/A</v>
      </c>
    </row>
    <row r="5336" spans="8:15">
      <c r="H5336">
        <f t="shared" ca="1" si="757"/>
        <v>0</v>
      </c>
      <c r="I5336">
        <f t="shared" ca="1" si="758"/>
        <v>0</v>
      </c>
      <c r="J5336">
        <f t="shared" ca="1" si="759"/>
        <v>0</v>
      </c>
      <c r="K5336">
        <f t="shared" ca="1" si="762"/>
        <v>0</v>
      </c>
      <c r="N5336" t="e">
        <f t="shared" ca="1" si="760"/>
        <v>#N/A</v>
      </c>
      <c r="O5336" t="e">
        <f t="shared" ca="1" si="761"/>
        <v>#N/A</v>
      </c>
    </row>
    <row r="5337" spans="8:15">
      <c r="H5337">
        <f t="shared" ca="1" si="757"/>
        <v>0</v>
      </c>
      <c r="I5337">
        <f t="shared" ca="1" si="758"/>
        <v>0</v>
      </c>
      <c r="J5337">
        <f t="shared" ca="1" si="759"/>
        <v>0</v>
      </c>
      <c r="K5337">
        <f t="shared" ca="1" si="762"/>
        <v>0</v>
      </c>
      <c r="N5337" t="e">
        <f t="shared" ca="1" si="760"/>
        <v>#N/A</v>
      </c>
      <c r="O5337" t="e">
        <f t="shared" ca="1" si="761"/>
        <v>#N/A</v>
      </c>
    </row>
    <row r="5338" spans="8:15">
      <c r="H5338">
        <f t="shared" ca="1" si="757"/>
        <v>0</v>
      </c>
      <c r="I5338">
        <f t="shared" ca="1" si="758"/>
        <v>0</v>
      </c>
      <c r="J5338">
        <f t="shared" ca="1" si="759"/>
        <v>0</v>
      </c>
      <c r="K5338">
        <f t="shared" ca="1" si="762"/>
        <v>0</v>
      </c>
      <c r="N5338" t="e">
        <f t="shared" ca="1" si="760"/>
        <v>#N/A</v>
      </c>
      <c r="O5338" t="e">
        <f t="shared" ca="1" si="761"/>
        <v>#N/A</v>
      </c>
    </row>
    <row r="5339" spans="8:15">
      <c r="H5339">
        <f t="shared" ca="1" si="757"/>
        <v>0</v>
      </c>
      <c r="I5339">
        <f t="shared" ca="1" si="758"/>
        <v>0</v>
      </c>
      <c r="J5339">
        <f t="shared" ca="1" si="759"/>
        <v>0</v>
      </c>
      <c r="K5339">
        <f t="shared" ca="1" si="762"/>
        <v>0</v>
      </c>
      <c r="N5339" t="e">
        <f t="shared" ca="1" si="760"/>
        <v>#N/A</v>
      </c>
      <c r="O5339" t="e">
        <f t="shared" ca="1" si="761"/>
        <v>#N/A</v>
      </c>
    </row>
    <row r="5340" spans="8:15">
      <c r="H5340">
        <f t="shared" ca="1" si="757"/>
        <v>0</v>
      </c>
      <c r="I5340">
        <f t="shared" ca="1" si="758"/>
        <v>0</v>
      </c>
      <c r="J5340">
        <f t="shared" ca="1" si="759"/>
        <v>0</v>
      </c>
      <c r="K5340">
        <f t="shared" ca="1" si="762"/>
        <v>0</v>
      </c>
      <c r="N5340" t="e">
        <f t="shared" ca="1" si="760"/>
        <v>#N/A</v>
      </c>
      <c r="O5340" t="e">
        <f t="shared" ca="1" si="761"/>
        <v>#N/A</v>
      </c>
    </row>
    <row r="5341" spans="8:15">
      <c r="H5341">
        <f t="shared" ca="1" si="757"/>
        <v>0</v>
      </c>
      <c r="I5341">
        <f t="shared" ca="1" si="758"/>
        <v>0</v>
      </c>
      <c r="J5341">
        <f t="shared" ca="1" si="759"/>
        <v>0</v>
      </c>
      <c r="K5341">
        <f t="shared" ca="1" si="762"/>
        <v>0</v>
      </c>
      <c r="N5341" t="e">
        <f t="shared" ca="1" si="760"/>
        <v>#N/A</v>
      </c>
      <c r="O5341" t="e">
        <f t="shared" ca="1" si="761"/>
        <v>#N/A</v>
      </c>
    </row>
    <row r="5342" spans="8:15">
      <c r="H5342">
        <f t="shared" ca="1" si="757"/>
        <v>0</v>
      </c>
      <c r="I5342">
        <f t="shared" ca="1" si="758"/>
        <v>0</v>
      </c>
      <c r="J5342">
        <f t="shared" ca="1" si="759"/>
        <v>0</v>
      </c>
      <c r="K5342">
        <f t="shared" ca="1" si="762"/>
        <v>0</v>
      </c>
      <c r="N5342" t="e">
        <f t="shared" ca="1" si="760"/>
        <v>#N/A</v>
      </c>
      <c r="O5342" t="e">
        <f t="shared" ca="1" si="761"/>
        <v>#N/A</v>
      </c>
    </row>
    <row r="5343" spans="8:15">
      <c r="H5343">
        <f t="shared" ca="1" si="757"/>
        <v>0</v>
      </c>
      <c r="I5343">
        <f t="shared" ca="1" si="758"/>
        <v>0</v>
      </c>
      <c r="J5343">
        <f t="shared" ca="1" si="759"/>
        <v>0</v>
      </c>
      <c r="K5343">
        <f t="shared" ca="1" si="762"/>
        <v>0</v>
      </c>
      <c r="N5343" t="e">
        <f t="shared" ca="1" si="760"/>
        <v>#N/A</v>
      </c>
      <c r="O5343" t="e">
        <f t="shared" ca="1" si="761"/>
        <v>#N/A</v>
      </c>
    </row>
    <row r="5344" spans="8:15">
      <c r="H5344">
        <f t="shared" ca="1" si="757"/>
        <v>0</v>
      </c>
      <c r="I5344">
        <f t="shared" ca="1" si="758"/>
        <v>0</v>
      </c>
      <c r="J5344">
        <f t="shared" ca="1" si="759"/>
        <v>0</v>
      </c>
      <c r="K5344">
        <f t="shared" ca="1" si="762"/>
        <v>0</v>
      </c>
      <c r="N5344" t="e">
        <f t="shared" ca="1" si="760"/>
        <v>#N/A</v>
      </c>
      <c r="O5344" t="e">
        <f t="shared" ca="1" si="761"/>
        <v>#N/A</v>
      </c>
    </row>
    <row r="5345" spans="8:15">
      <c r="H5345">
        <f t="shared" ca="1" si="757"/>
        <v>0</v>
      </c>
      <c r="I5345">
        <f t="shared" ca="1" si="758"/>
        <v>0</v>
      </c>
      <c r="J5345">
        <f t="shared" ca="1" si="759"/>
        <v>0</v>
      </c>
      <c r="K5345">
        <f t="shared" ca="1" si="762"/>
        <v>0</v>
      </c>
      <c r="N5345" t="e">
        <f t="shared" ca="1" si="760"/>
        <v>#N/A</v>
      </c>
      <c r="O5345" t="e">
        <f t="shared" ca="1" si="761"/>
        <v>#N/A</v>
      </c>
    </row>
    <row r="5346" spans="8:15">
      <c r="H5346">
        <f t="shared" ca="1" si="757"/>
        <v>0</v>
      </c>
      <c r="I5346">
        <f t="shared" ca="1" si="758"/>
        <v>0</v>
      </c>
      <c r="J5346">
        <f t="shared" ca="1" si="759"/>
        <v>0</v>
      </c>
      <c r="K5346">
        <f t="shared" ca="1" si="762"/>
        <v>0</v>
      </c>
      <c r="N5346" t="e">
        <f t="shared" ca="1" si="760"/>
        <v>#N/A</v>
      </c>
      <c r="O5346" t="e">
        <f t="shared" ca="1" si="761"/>
        <v>#N/A</v>
      </c>
    </row>
    <row r="5347" spans="8:15">
      <c r="H5347">
        <f t="shared" ca="1" si="757"/>
        <v>0</v>
      </c>
      <c r="I5347">
        <f t="shared" ca="1" si="758"/>
        <v>0</v>
      </c>
      <c r="J5347">
        <f t="shared" ca="1" si="759"/>
        <v>0</v>
      </c>
      <c r="K5347">
        <f t="shared" ca="1" si="762"/>
        <v>0</v>
      </c>
      <c r="N5347" t="e">
        <f t="shared" ca="1" si="760"/>
        <v>#N/A</v>
      </c>
      <c r="O5347" t="e">
        <f t="shared" ca="1" si="761"/>
        <v>#N/A</v>
      </c>
    </row>
    <row r="5348" spans="8:15">
      <c r="H5348">
        <f t="shared" ca="1" si="757"/>
        <v>0</v>
      </c>
      <c r="I5348">
        <f t="shared" ca="1" si="758"/>
        <v>0</v>
      </c>
      <c r="J5348">
        <f t="shared" ca="1" si="759"/>
        <v>0</v>
      </c>
      <c r="K5348">
        <f t="shared" ca="1" si="762"/>
        <v>0</v>
      </c>
      <c r="N5348" t="e">
        <f t="shared" ca="1" si="760"/>
        <v>#N/A</v>
      </c>
      <c r="O5348" t="e">
        <f t="shared" ca="1" si="761"/>
        <v>#N/A</v>
      </c>
    </row>
    <row r="5349" spans="8:15">
      <c r="H5349">
        <f t="shared" ca="1" si="757"/>
        <v>0</v>
      </c>
      <c r="I5349">
        <f t="shared" ca="1" si="758"/>
        <v>0</v>
      </c>
      <c r="J5349">
        <f t="shared" ca="1" si="759"/>
        <v>0</v>
      </c>
      <c r="K5349">
        <f t="shared" ca="1" si="762"/>
        <v>0</v>
      </c>
      <c r="N5349" t="e">
        <f t="shared" ca="1" si="760"/>
        <v>#N/A</v>
      </c>
      <c r="O5349" t="e">
        <f t="shared" ca="1" si="761"/>
        <v>#N/A</v>
      </c>
    </row>
    <row r="5350" spans="8:15">
      <c r="H5350">
        <f t="shared" ca="1" si="757"/>
        <v>0</v>
      </c>
      <c r="I5350">
        <f t="shared" ca="1" si="758"/>
        <v>0</v>
      </c>
      <c r="J5350">
        <f t="shared" ca="1" si="759"/>
        <v>0</v>
      </c>
      <c r="K5350">
        <f t="shared" ca="1" si="762"/>
        <v>0</v>
      </c>
      <c r="N5350" t="e">
        <f t="shared" ca="1" si="760"/>
        <v>#N/A</v>
      </c>
      <c r="O5350" t="e">
        <f t="shared" ca="1" si="761"/>
        <v>#N/A</v>
      </c>
    </row>
    <row r="5351" spans="8:15">
      <c r="H5351">
        <f t="shared" ca="1" si="757"/>
        <v>0</v>
      </c>
      <c r="I5351">
        <f t="shared" ca="1" si="758"/>
        <v>0</v>
      </c>
      <c r="J5351">
        <f t="shared" ca="1" si="759"/>
        <v>0</v>
      </c>
      <c r="K5351">
        <f t="shared" ca="1" si="762"/>
        <v>0</v>
      </c>
      <c r="N5351" t="e">
        <f t="shared" ca="1" si="760"/>
        <v>#N/A</v>
      </c>
      <c r="O5351" t="e">
        <f t="shared" ca="1" si="761"/>
        <v>#N/A</v>
      </c>
    </row>
    <row r="5352" spans="8:15">
      <c r="H5352">
        <f t="shared" ca="1" si="757"/>
        <v>0</v>
      </c>
      <c r="I5352">
        <f t="shared" ca="1" si="758"/>
        <v>0</v>
      </c>
      <c r="J5352">
        <f t="shared" ca="1" si="759"/>
        <v>0</v>
      </c>
      <c r="K5352">
        <f t="shared" ca="1" si="762"/>
        <v>0</v>
      </c>
      <c r="N5352" t="e">
        <f t="shared" ca="1" si="760"/>
        <v>#N/A</v>
      </c>
      <c r="O5352" t="e">
        <f t="shared" ca="1" si="761"/>
        <v>#N/A</v>
      </c>
    </row>
    <row r="5353" spans="8:15">
      <c r="H5353">
        <f t="shared" ca="1" si="757"/>
        <v>0</v>
      </c>
      <c r="I5353">
        <f t="shared" ca="1" si="758"/>
        <v>0</v>
      </c>
      <c r="J5353">
        <f t="shared" ca="1" si="759"/>
        <v>0</v>
      </c>
      <c r="K5353">
        <f t="shared" ca="1" si="762"/>
        <v>0</v>
      </c>
      <c r="N5353" t="e">
        <f t="shared" ca="1" si="760"/>
        <v>#N/A</v>
      </c>
      <c r="O5353" t="e">
        <f t="shared" ca="1" si="761"/>
        <v>#N/A</v>
      </c>
    </row>
    <row r="5354" spans="8:15">
      <c r="H5354">
        <f t="shared" ca="1" si="757"/>
        <v>0</v>
      </c>
      <c r="I5354">
        <f t="shared" ca="1" si="758"/>
        <v>0</v>
      </c>
      <c r="J5354">
        <f t="shared" ca="1" si="759"/>
        <v>0</v>
      </c>
      <c r="K5354">
        <f t="shared" ca="1" si="762"/>
        <v>0</v>
      </c>
      <c r="N5354" t="e">
        <f t="shared" ca="1" si="760"/>
        <v>#N/A</v>
      </c>
      <c r="O5354" t="e">
        <f t="shared" ca="1" si="761"/>
        <v>#N/A</v>
      </c>
    </row>
    <row r="5355" spans="8:15">
      <c r="H5355">
        <f t="shared" ca="1" si="757"/>
        <v>0</v>
      </c>
      <c r="I5355">
        <f t="shared" ca="1" si="758"/>
        <v>0</v>
      </c>
      <c r="J5355">
        <f t="shared" ca="1" si="759"/>
        <v>0</v>
      </c>
      <c r="K5355">
        <f t="shared" ca="1" si="762"/>
        <v>0</v>
      </c>
      <c r="N5355" t="e">
        <f t="shared" ca="1" si="760"/>
        <v>#N/A</v>
      </c>
      <c r="O5355" t="e">
        <f t="shared" ca="1" si="761"/>
        <v>#N/A</v>
      </c>
    </row>
    <row r="5356" spans="8:15">
      <c r="H5356">
        <f t="shared" ca="1" si="757"/>
        <v>0</v>
      </c>
      <c r="I5356">
        <f t="shared" ca="1" si="758"/>
        <v>0</v>
      </c>
      <c r="J5356">
        <f t="shared" ca="1" si="759"/>
        <v>0</v>
      </c>
      <c r="K5356">
        <f t="shared" ca="1" si="762"/>
        <v>0</v>
      </c>
      <c r="N5356" t="e">
        <f t="shared" ca="1" si="760"/>
        <v>#N/A</v>
      </c>
      <c r="O5356" t="e">
        <f t="shared" ca="1" si="761"/>
        <v>#N/A</v>
      </c>
    </row>
    <row r="5357" spans="8:15">
      <c r="H5357">
        <f t="shared" ca="1" si="757"/>
        <v>0</v>
      </c>
      <c r="I5357">
        <f t="shared" ca="1" si="758"/>
        <v>0</v>
      </c>
      <c r="J5357">
        <f t="shared" ca="1" si="759"/>
        <v>0</v>
      </c>
      <c r="K5357">
        <f t="shared" ca="1" si="762"/>
        <v>0</v>
      </c>
      <c r="N5357" t="e">
        <f t="shared" ca="1" si="760"/>
        <v>#N/A</v>
      </c>
      <c r="O5357" t="e">
        <f t="shared" ca="1" si="761"/>
        <v>#N/A</v>
      </c>
    </row>
    <row r="5358" spans="8:15">
      <c r="H5358">
        <f t="shared" ca="1" si="757"/>
        <v>0</v>
      </c>
      <c r="I5358">
        <f t="shared" ca="1" si="758"/>
        <v>0</v>
      </c>
      <c r="J5358">
        <f t="shared" ca="1" si="759"/>
        <v>0</v>
      </c>
      <c r="K5358">
        <f t="shared" ca="1" si="762"/>
        <v>0</v>
      </c>
      <c r="N5358" t="e">
        <f t="shared" ca="1" si="760"/>
        <v>#N/A</v>
      </c>
      <c r="O5358" t="e">
        <f t="shared" ca="1" si="761"/>
        <v>#N/A</v>
      </c>
    </row>
    <row r="5359" spans="8:15">
      <c r="H5359">
        <f t="shared" ca="1" si="757"/>
        <v>0</v>
      </c>
      <c r="I5359">
        <f t="shared" ca="1" si="758"/>
        <v>0</v>
      </c>
      <c r="J5359">
        <f t="shared" ca="1" si="759"/>
        <v>0</v>
      </c>
      <c r="K5359">
        <f t="shared" ca="1" si="762"/>
        <v>0</v>
      </c>
      <c r="N5359" t="e">
        <f t="shared" ca="1" si="760"/>
        <v>#N/A</v>
      </c>
      <c r="O5359" t="e">
        <f t="shared" ca="1" si="761"/>
        <v>#N/A</v>
      </c>
    </row>
    <row r="5360" spans="8:15">
      <c r="H5360">
        <f t="shared" ca="1" si="757"/>
        <v>0</v>
      </c>
      <c r="I5360">
        <f t="shared" ca="1" si="758"/>
        <v>0</v>
      </c>
      <c r="J5360">
        <f t="shared" ca="1" si="759"/>
        <v>0</v>
      </c>
      <c r="K5360">
        <f t="shared" ca="1" si="762"/>
        <v>0</v>
      </c>
      <c r="N5360" t="e">
        <f t="shared" ca="1" si="760"/>
        <v>#N/A</v>
      </c>
      <c r="O5360" t="e">
        <f t="shared" ca="1" si="761"/>
        <v>#N/A</v>
      </c>
    </row>
    <row r="5361" spans="8:15">
      <c r="H5361">
        <f t="shared" ref="H5361:H5424" ca="1" si="763">IF(I5361&lt;&gt;0,I5361,IF(J5361&lt;&gt;0,J5361,K5361))</f>
        <v>0</v>
      </c>
      <c r="I5361">
        <f t="shared" ref="I5361:I5424" ca="1" si="764">IF(IFERROR(VLOOKUP(C5361,INDIRECT($G$5&amp;"D:D"),1,FALSE),0)&lt;&gt;0,I$9,0)</f>
        <v>0</v>
      </c>
      <c r="J5361">
        <f t="shared" ref="J5361:J5424" ca="1" si="765">IF(IFERROR(VLOOKUP(C5361,INDIRECT($G$6&amp;"D:D"),1,FALSE),0)&lt;&gt;0,J$9,0)</f>
        <v>0</v>
      </c>
      <c r="K5361">
        <f t="shared" ca="1" si="762"/>
        <v>0</v>
      </c>
      <c r="N5361" t="e">
        <f t="shared" ca="1" si="760"/>
        <v>#N/A</v>
      </c>
      <c r="O5361" t="e">
        <f t="shared" ca="1" si="761"/>
        <v>#N/A</v>
      </c>
    </row>
    <row r="5362" spans="8:15">
      <c r="H5362">
        <f t="shared" ca="1" si="763"/>
        <v>0</v>
      </c>
      <c r="I5362">
        <f t="shared" ca="1" si="764"/>
        <v>0</v>
      </c>
      <c r="J5362">
        <f t="shared" ca="1" si="765"/>
        <v>0</v>
      </c>
      <c r="K5362">
        <f t="shared" ca="1" si="762"/>
        <v>0</v>
      </c>
      <c r="N5362" t="e">
        <f t="shared" ca="1" si="760"/>
        <v>#N/A</v>
      </c>
      <c r="O5362" t="e">
        <f t="shared" ca="1" si="761"/>
        <v>#N/A</v>
      </c>
    </row>
    <row r="5363" spans="8:15">
      <c r="H5363">
        <f t="shared" ca="1" si="763"/>
        <v>0</v>
      </c>
      <c r="I5363">
        <f t="shared" ca="1" si="764"/>
        <v>0</v>
      </c>
      <c r="J5363">
        <f t="shared" ca="1" si="765"/>
        <v>0</v>
      </c>
      <c r="K5363">
        <f t="shared" ca="1" si="762"/>
        <v>0</v>
      </c>
      <c r="N5363" t="e">
        <f t="shared" ca="1" si="760"/>
        <v>#N/A</v>
      </c>
      <c r="O5363" t="e">
        <f t="shared" ca="1" si="761"/>
        <v>#N/A</v>
      </c>
    </row>
    <row r="5364" spans="8:15">
      <c r="H5364">
        <f t="shared" ca="1" si="763"/>
        <v>0</v>
      </c>
      <c r="I5364">
        <f t="shared" ca="1" si="764"/>
        <v>0</v>
      </c>
      <c r="J5364">
        <f t="shared" ca="1" si="765"/>
        <v>0</v>
      </c>
      <c r="K5364">
        <f t="shared" ca="1" si="762"/>
        <v>0</v>
      </c>
      <c r="N5364" t="e">
        <f t="shared" ca="1" si="760"/>
        <v>#N/A</v>
      </c>
      <c r="O5364" t="e">
        <f t="shared" ca="1" si="761"/>
        <v>#N/A</v>
      </c>
    </row>
    <row r="5365" spans="8:15">
      <c r="H5365">
        <f t="shared" ca="1" si="763"/>
        <v>0</v>
      </c>
      <c r="I5365">
        <f t="shared" ca="1" si="764"/>
        <v>0</v>
      </c>
      <c r="J5365">
        <f t="shared" ca="1" si="765"/>
        <v>0</v>
      </c>
      <c r="K5365">
        <f t="shared" ca="1" si="762"/>
        <v>0</v>
      </c>
      <c r="N5365" t="e">
        <f t="shared" ca="1" si="760"/>
        <v>#N/A</v>
      </c>
      <c r="O5365" t="e">
        <f t="shared" ca="1" si="761"/>
        <v>#N/A</v>
      </c>
    </row>
    <row r="5366" spans="8:15">
      <c r="H5366">
        <f t="shared" ca="1" si="763"/>
        <v>0</v>
      </c>
      <c r="I5366">
        <f t="shared" ca="1" si="764"/>
        <v>0</v>
      </c>
      <c r="J5366">
        <f t="shared" ca="1" si="765"/>
        <v>0</v>
      </c>
      <c r="K5366">
        <f t="shared" ca="1" si="762"/>
        <v>0</v>
      </c>
      <c r="N5366" t="e">
        <f t="shared" ca="1" si="760"/>
        <v>#N/A</v>
      </c>
      <c r="O5366" t="e">
        <f t="shared" ca="1" si="761"/>
        <v>#N/A</v>
      </c>
    </row>
    <row r="5367" spans="8:15">
      <c r="H5367">
        <f t="shared" ca="1" si="763"/>
        <v>0</v>
      </c>
      <c r="I5367">
        <f t="shared" ca="1" si="764"/>
        <v>0</v>
      </c>
      <c r="J5367">
        <f t="shared" ca="1" si="765"/>
        <v>0</v>
      </c>
      <c r="K5367">
        <f t="shared" ca="1" si="762"/>
        <v>0</v>
      </c>
      <c r="N5367" t="e">
        <f t="shared" ca="1" si="760"/>
        <v>#N/A</v>
      </c>
      <c r="O5367" t="e">
        <f t="shared" ca="1" si="761"/>
        <v>#N/A</v>
      </c>
    </row>
    <row r="5368" spans="8:15">
      <c r="H5368">
        <f t="shared" ca="1" si="763"/>
        <v>0</v>
      </c>
      <c r="I5368">
        <f t="shared" ca="1" si="764"/>
        <v>0</v>
      </c>
      <c r="J5368">
        <f t="shared" ca="1" si="765"/>
        <v>0</v>
      </c>
      <c r="K5368">
        <f t="shared" ca="1" si="762"/>
        <v>0</v>
      </c>
      <c r="N5368" t="e">
        <f t="shared" ca="1" si="760"/>
        <v>#N/A</v>
      </c>
      <c r="O5368" t="e">
        <f t="shared" ca="1" si="761"/>
        <v>#N/A</v>
      </c>
    </row>
    <row r="5369" spans="8:15">
      <c r="H5369">
        <f t="shared" ca="1" si="763"/>
        <v>0</v>
      </c>
      <c r="I5369">
        <f t="shared" ca="1" si="764"/>
        <v>0</v>
      </c>
      <c r="J5369">
        <f t="shared" ca="1" si="765"/>
        <v>0</v>
      </c>
      <c r="K5369">
        <f t="shared" ca="1" si="762"/>
        <v>0</v>
      </c>
      <c r="N5369" t="e">
        <f t="shared" ca="1" si="760"/>
        <v>#N/A</v>
      </c>
      <c r="O5369" t="e">
        <f t="shared" ca="1" si="761"/>
        <v>#N/A</v>
      </c>
    </row>
    <row r="5370" spans="8:15">
      <c r="H5370">
        <f t="shared" ca="1" si="763"/>
        <v>0</v>
      </c>
      <c r="I5370">
        <f t="shared" ca="1" si="764"/>
        <v>0</v>
      </c>
      <c r="J5370">
        <f t="shared" ca="1" si="765"/>
        <v>0</v>
      </c>
      <c r="K5370">
        <f t="shared" ca="1" si="762"/>
        <v>0</v>
      </c>
      <c r="N5370" t="e">
        <f t="shared" ca="1" si="760"/>
        <v>#N/A</v>
      </c>
      <c r="O5370" t="e">
        <f t="shared" ca="1" si="761"/>
        <v>#N/A</v>
      </c>
    </row>
    <row r="5371" spans="8:15">
      <c r="H5371">
        <f t="shared" ca="1" si="763"/>
        <v>0</v>
      </c>
      <c r="I5371">
        <f t="shared" ca="1" si="764"/>
        <v>0</v>
      </c>
      <c r="J5371">
        <f t="shared" ca="1" si="765"/>
        <v>0</v>
      </c>
      <c r="K5371">
        <f t="shared" ca="1" si="762"/>
        <v>0</v>
      </c>
      <c r="N5371" t="e">
        <f t="shared" ca="1" si="760"/>
        <v>#N/A</v>
      </c>
      <c r="O5371" t="e">
        <f t="shared" ca="1" si="761"/>
        <v>#N/A</v>
      </c>
    </row>
    <row r="5372" spans="8:15">
      <c r="H5372">
        <f t="shared" ca="1" si="763"/>
        <v>0</v>
      </c>
      <c r="I5372">
        <f t="shared" ca="1" si="764"/>
        <v>0</v>
      </c>
      <c r="J5372">
        <f t="shared" ca="1" si="765"/>
        <v>0</v>
      </c>
      <c r="K5372">
        <f t="shared" ca="1" si="762"/>
        <v>0</v>
      </c>
      <c r="N5372" t="e">
        <f t="shared" ca="1" si="760"/>
        <v>#N/A</v>
      </c>
      <c r="O5372" t="e">
        <f t="shared" ca="1" si="761"/>
        <v>#N/A</v>
      </c>
    </row>
    <row r="5373" spans="8:15">
      <c r="H5373">
        <f t="shared" ca="1" si="763"/>
        <v>0</v>
      </c>
      <c r="I5373">
        <f t="shared" ca="1" si="764"/>
        <v>0</v>
      </c>
      <c r="J5373">
        <f t="shared" ca="1" si="765"/>
        <v>0</v>
      </c>
      <c r="K5373">
        <f t="shared" ca="1" si="762"/>
        <v>0</v>
      </c>
      <c r="N5373" t="e">
        <f t="shared" ca="1" si="760"/>
        <v>#N/A</v>
      </c>
      <c r="O5373" t="e">
        <f t="shared" ca="1" si="761"/>
        <v>#N/A</v>
      </c>
    </row>
    <row r="5374" spans="8:15">
      <c r="H5374">
        <f t="shared" ca="1" si="763"/>
        <v>0</v>
      </c>
      <c r="I5374">
        <f t="shared" ca="1" si="764"/>
        <v>0</v>
      </c>
      <c r="J5374">
        <f t="shared" ca="1" si="765"/>
        <v>0</v>
      </c>
      <c r="K5374">
        <f t="shared" ca="1" si="762"/>
        <v>0</v>
      </c>
      <c r="N5374" t="e">
        <f t="shared" ca="1" si="760"/>
        <v>#N/A</v>
      </c>
      <c r="O5374" t="e">
        <f t="shared" ca="1" si="761"/>
        <v>#N/A</v>
      </c>
    </row>
    <row r="5375" spans="8:15">
      <c r="H5375">
        <f t="shared" ca="1" si="763"/>
        <v>0</v>
      </c>
      <c r="I5375">
        <f t="shared" ca="1" si="764"/>
        <v>0</v>
      </c>
      <c r="J5375">
        <f t="shared" ca="1" si="765"/>
        <v>0</v>
      </c>
      <c r="K5375">
        <f t="shared" ca="1" si="762"/>
        <v>0</v>
      </c>
      <c r="N5375" t="e">
        <f t="shared" ca="1" si="760"/>
        <v>#N/A</v>
      </c>
      <c r="O5375" t="e">
        <f t="shared" ca="1" si="761"/>
        <v>#N/A</v>
      </c>
    </row>
    <row r="5376" spans="8:15">
      <c r="H5376">
        <f t="shared" ca="1" si="763"/>
        <v>0</v>
      </c>
      <c r="I5376">
        <f t="shared" ca="1" si="764"/>
        <v>0</v>
      </c>
      <c r="J5376">
        <f t="shared" ca="1" si="765"/>
        <v>0</v>
      </c>
      <c r="K5376">
        <f t="shared" ca="1" si="762"/>
        <v>0</v>
      </c>
      <c r="N5376" t="e">
        <f t="shared" ca="1" si="760"/>
        <v>#N/A</v>
      </c>
      <c r="O5376" t="e">
        <f t="shared" ca="1" si="761"/>
        <v>#N/A</v>
      </c>
    </row>
    <row r="5377" spans="8:15">
      <c r="H5377">
        <f t="shared" ca="1" si="763"/>
        <v>0</v>
      </c>
      <c r="I5377">
        <f t="shared" ca="1" si="764"/>
        <v>0</v>
      </c>
      <c r="J5377">
        <f t="shared" ca="1" si="765"/>
        <v>0</v>
      </c>
      <c r="K5377">
        <f t="shared" ca="1" si="762"/>
        <v>0</v>
      </c>
      <c r="N5377" t="e">
        <f t="shared" ca="1" si="760"/>
        <v>#N/A</v>
      </c>
      <c r="O5377" t="e">
        <f t="shared" ca="1" si="761"/>
        <v>#N/A</v>
      </c>
    </row>
    <row r="5378" spans="8:15">
      <c r="H5378">
        <f t="shared" ca="1" si="763"/>
        <v>0</v>
      </c>
      <c r="I5378">
        <f t="shared" ca="1" si="764"/>
        <v>0</v>
      </c>
      <c r="J5378">
        <f t="shared" ca="1" si="765"/>
        <v>0</v>
      </c>
      <c r="K5378">
        <f t="shared" ca="1" si="762"/>
        <v>0</v>
      </c>
      <c r="N5378" t="e">
        <f t="shared" ca="1" si="760"/>
        <v>#N/A</v>
      </c>
      <c r="O5378" t="e">
        <f t="shared" ca="1" si="761"/>
        <v>#N/A</v>
      </c>
    </row>
    <row r="5379" spans="8:15">
      <c r="H5379">
        <f t="shared" ca="1" si="763"/>
        <v>0</v>
      </c>
      <c r="I5379">
        <f t="shared" ca="1" si="764"/>
        <v>0</v>
      </c>
      <c r="J5379">
        <f t="shared" ca="1" si="765"/>
        <v>0</v>
      </c>
      <c r="K5379">
        <f t="shared" ca="1" si="762"/>
        <v>0</v>
      </c>
      <c r="N5379" t="e">
        <f t="shared" ca="1" si="760"/>
        <v>#N/A</v>
      </c>
      <c r="O5379" t="e">
        <f t="shared" ca="1" si="761"/>
        <v>#N/A</v>
      </c>
    </row>
    <row r="5380" spans="8:15">
      <c r="H5380">
        <f t="shared" ca="1" si="763"/>
        <v>0</v>
      </c>
      <c r="I5380">
        <f t="shared" ca="1" si="764"/>
        <v>0</v>
      </c>
      <c r="J5380">
        <f t="shared" ca="1" si="765"/>
        <v>0</v>
      </c>
      <c r="K5380">
        <f t="shared" ca="1" si="762"/>
        <v>0</v>
      </c>
      <c r="N5380" t="e">
        <f t="shared" ca="1" si="760"/>
        <v>#N/A</v>
      </c>
      <c r="O5380" t="e">
        <f t="shared" ca="1" si="761"/>
        <v>#N/A</v>
      </c>
    </row>
    <row r="5381" spans="8:15">
      <c r="H5381">
        <f t="shared" ca="1" si="763"/>
        <v>0</v>
      </c>
      <c r="I5381">
        <f t="shared" ca="1" si="764"/>
        <v>0</v>
      </c>
      <c r="J5381">
        <f t="shared" ca="1" si="765"/>
        <v>0</v>
      </c>
      <c r="K5381">
        <f t="shared" ca="1" si="762"/>
        <v>0</v>
      </c>
      <c r="N5381" t="e">
        <f t="shared" ca="1" si="760"/>
        <v>#N/A</v>
      </c>
      <c r="O5381" t="e">
        <f t="shared" ca="1" si="761"/>
        <v>#N/A</v>
      </c>
    </row>
    <row r="5382" spans="8:15">
      <c r="H5382">
        <f t="shared" ca="1" si="763"/>
        <v>0</v>
      </c>
      <c r="I5382">
        <f t="shared" ca="1" si="764"/>
        <v>0</v>
      </c>
      <c r="J5382">
        <f t="shared" ca="1" si="765"/>
        <v>0</v>
      </c>
      <c r="K5382">
        <f t="shared" ca="1" si="762"/>
        <v>0</v>
      </c>
      <c r="N5382" t="e">
        <f t="shared" ca="1" si="760"/>
        <v>#N/A</v>
      </c>
      <c r="O5382" t="e">
        <f t="shared" ca="1" si="761"/>
        <v>#N/A</v>
      </c>
    </row>
    <row r="5383" spans="8:15">
      <c r="H5383">
        <f t="shared" ca="1" si="763"/>
        <v>0</v>
      </c>
      <c r="I5383">
        <f t="shared" ca="1" si="764"/>
        <v>0</v>
      </c>
      <c r="J5383">
        <f t="shared" ca="1" si="765"/>
        <v>0</v>
      </c>
      <c r="K5383">
        <f t="shared" ca="1" si="762"/>
        <v>0</v>
      </c>
      <c r="N5383" t="e">
        <f t="shared" ca="1" si="760"/>
        <v>#N/A</v>
      </c>
      <c r="O5383" t="e">
        <f t="shared" ca="1" si="761"/>
        <v>#N/A</v>
      </c>
    </row>
    <row r="5384" spans="8:15">
      <c r="H5384">
        <f t="shared" ca="1" si="763"/>
        <v>0</v>
      </c>
      <c r="I5384">
        <f t="shared" ca="1" si="764"/>
        <v>0</v>
      </c>
      <c r="J5384">
        <f t="shared" ca="1" si="765"/>
        <v>0</v>
      </c>
      <c r="K5384">
        <f t="shared" ca="1" si="762"/>
        <v>0</v>
      </c>
      <c r="N5384" t="e">
        <f t="shared" ref="N5384:N5447" ca="1" si="766">VLOOKUP($H5384,$G$5:$I$7,2,FALSE)</f>
        <v>#N/A</v>
      </c>
      <c r="O5384" t="e">
        <f t="shared" ref="O5384:O5447" ca="1" si="767">VLOOKUP($H5384,$G$5:$I$7,3,FALSE)</f>
        <v>#N/A</v>
      </c>
    </row>
    <row r="5385" spans="8:15">
      <c r="H5385">
        <f t="shared" ca="1" si="763"/>
        <v>0</v>
      </c>
      <c r="I5385">
        <f t="shared" ca="1" si="764"/>
        <v>0</v>
      </c>
      <c r="J5385">
        <f t="shared" ca="1" si="765"/>
        <v>0</v>
      </c>
      <c r="K5385">
        <f t="shared" ca="1" si="762"/>
        <v>0</v>
      </c>
      <c r="N5385" t="e">
        <f t="shared" ca="1" si="766"/>
        <v>#N/A</v>
      </c>
      <c r="O5385" t="e">
        <f t="shared" ca="1" si="767"/>
        <v>#N/A</v>
      </c>
    </row>
    <row r="5386" spans="8:15">
      <c r="H5386">
        <f t="shared" ca="1" si="763"/>
        <v>0</v>
      </c>
      <c r="I5386">
        <f t="shared" ca="1" si="764"/>
        <v>0</v>
      </c>
      <c r="J5386">
        <f t="shared" ca="1" si="765"/>
        <v>0</v>
      </c>
      <c r="K5386">
        <f t="shared" ca="1" si="762"/>
        <v>0</v>
      </c>
      <c r="N5386" t="e">
        <f t="shared" ca="1" si="766"/>
        <v>#N/A</v>
      </c>
      <c r="O5386" t="e">
        <f t="shared" ca="1" si="767"/>
        <v>#N/A</v>
      </c>
    </row>
    <row r="5387" spans="8:15">
      <c r="H5387">
        <f t="shared" ca="1" si="763"/>
        <v>0</v>
      </c>
      <c r="I5387">
        <f t="shared" ca="1" si="764"/>
        <v>0</v>
      </c>
      <c r="J5387">
        <f t="shared" ca="1" si="765"/>
        <v>0</v>
      </c>
      <c r="K5387">
        <f t="shared" ref="K5387:K5450" ca="1" si="768">IF(IFERROR(VLOOKUP($C5387,INDIRECT($G$7&amp;"d:d"),1,FALSE),0)&lt;&gt;0,K$9,0)</f>
        <v>0</v>
      </c>
      <c r="N5387" t="e">
        <f t="shared" ca="1" si="766"/>
        <v>#N/A</v>
      </c>
      <c r="O5387" t="e">
        <f t="shared" ca="1" si="767"/>
        <v>#N/A</v>
      </c>
    </row>
    <row r="5388" spans="8:15">
      <c r="H5388">
        <f t="shared" ca="1" si="763"/>
        <v>0</v>
      </c>
      <c r="I5388">
        <f t="shared" ca="1" si="764"/>
        <v>0</v>
      </c>
      <c r="J5388">
        <f t="shared" ca="1" si="765"/>
        <v>0</v>
      </c>
      <c r="K5388">
        <f t="shared" ca="1" si="768"/>
        <v>0</v>
      </c>
      <c r="N5388" t="e">
        <f t="shared" ca="1" si="766"/>
        <v>#N/A</v>
      </c>
      <c r="O5388" t="e">
        <f t="shared" ca="1" si="767"/>
        <v>#N/A</v>
      </c>
    </row>
    <row r="5389" spans="8:15">
      <c r="H5389">
        <f t="shared" ca="1" si="763"/>
        <v>0</v>
      </c>
      <c r="I5389">
        <f t="shared" ca="1" si="764"/>
        <v>0</v>
      </c>
      <c r="J5389">
        <f t="shared" ca="1" si="765"/>
        <v>0</v>
      </c>
      <c r="K5389">
        <f t="shared" ca="1" si="768"/>
        <v>0</v>
      </c>
      <c r="N5389" t="e">
        <f t="shared" ca="1" si="766"/>
        <v>#N/A</v>
      </c>
      <c r="O5389" t="e">
        <f t="shared" ca="1" si="767"/>
        <v>#N/A</v>
      </c>
    </row>
    <row r="5390" spans="8:15">
      <c r="H5390">
        <f t="shared" ca="1" si="763"/>
        <v>0</v>
      </c>
      <c r="I5390">
        <f t="shared" ca="1" si="764"/>
        <v>0</v>
      </c>
      <c r="J5390">
        <f t="shared" ca="1" si="765"/>
        <v>0</v>
      </c>
      <c r="K5390">
        <f t="shared" ca="1" si="768"/>
        <v>0</v>
      </c>
      <c r="N5390" t="e">
        <f t="shared" ca="1" si="766"/>
        <v>#N/A</v>
      </c>
      <c r="O5390" t="e">
        <f t="shared" ca="1" si="767"/>
        <v>#N/A</v>
      </c>
    </row>
    <row r="5391" spans="8:15">
      <c r="H5391">
        <f t="shared" ca="1" si="763"/>
        <v>0</v>
      </c>
      <c r="I5391">
        <f t="shared" ca="1" si="764"/>
        <v>0</v>
      </c>
      <c r="J5391">
        <f t="shared" ca="1" si="765"/>
        <v>0</v>
      </c>
      <c r="K5391">
        <f t="shared" ca="1" si="768"/>
        <v>0</v>
      </c>
      <c r="N5391" t="e">
        <f t="shared" ca="1" si="766"/>
        <v>#N/A</v>
      </c>
      <c r="O5391" t="e">
        <f t="shared" ca="1" si="767"/>
        <v>#N/A</v>
      </c>
    </row>
    <row r="5392" spans="8:15">
      <c r="H5392">
        <f t="shared" ca="1" si="763"/>
        <v>0</v>
      </c>
      <c r="I5392">
        <f t="shared" ca="1" si="764"/>
        <v>0</v>
      </c>
      <c r="J5392">
        <f t="shared" ca="1" si="765"/>
        <v>0</v>
      </c>
      <c r="K5392">
        <f t="shared" ca="1" si="768"/>
        <v>0</v>
      </c>
      <c r="N5392" t="e">
        <f t="shared" ca="1" si="766"/>
        <v>#N/A</v>
      </c>
      <c r="O5392" t="e">
        <f t="shared" ca="1" si="767"/>
        <v>#N/A</v>
      </c>
    </row>
    <row r="5393" spans="8:15">
      <c r="H5393">
        <f t="shared" ca="1" si="763"/>
        <v>0</v>
      </c>
      <c r="I5393">
        <f t="shared" ca="1" si="764"/>
        <v>0</v>
      </c>
      <c r="J5393">
        <f t="shared" ca="1" si="765"/>
        <v>0</v>
      </c>
      <c r="K5393">
        <f t="shared" ca="1" si="768"/>
        <v>0</v>
      </c>
      <c r="N5393" t="e">
        <f t="shared" ca="1" si="766"/>
        <v>#N/A</v>
      </c>
      <c r="O5393" t="e">
        <f t="shared" ca="1" si="767"/>
        <v>#N/A</v>
      </c>
    </row>
    <row r="5394" spans="8:15">
      <c r="H5394">
        <f t="shared" ca="1" si="763"/>
        <v>0</v>
      </c>
      <c r="I5394">
        <f t="shared" ca="1" si="764"/>
        <v>0</v>
      </c>
      <c r="J5394">
        <f t="shared" ca="1" si="765"/>
        <v>0</v>
      </c>
      <c r="K5394">
        <f t="shared" ca="1" si="768"/>
        <v>0</v>
      </c>
      <c r="N5394" t="e">
        <f t="shared" ca="1" si="766"/>
        <v>#N/A</v>
      </c>
      <c r="O5394" t="e">
        <f t="shared" ca="1" si="767"/>
        <v>#N/A</v>
      </c>
    </row>
    <row r="5395" spans="8:15">
      <c r="H5395">
        <f t="shared" ca="1" si="763"/>
        <v>0</v>
      </c>
      <c r="I5395">
        <f t="shared" ca="1" si="764"/>
        <v>0</v>
      </c>
      <c r="J5395">
        <f t="shared" ca="1" si="765"/>
        <v>0</v>
      </c>
      <c r="K5395">
        <f t="shared" ca="1" si="768"/>
        <v>0</v>
      </c>
      <c r="N5395" t="e">
        <f t="shared" ca="1" si="766"/>
        <v>#N/A</v>
      </c>
      <c r="O5395" t="e">
        <f t="shared" ca="1" si="767"/>
        <v>#N/A</v>
      </c>
    </row>
    <row r="5396" spans="8:15">
      <c r="H5396">
        <f t="shared" ca="1" si="763"/>
        <v>0</v>
      </c>
      <c r="I5396">
        <f t="shared" ca="1" si="764"/>
        <v>0</v>
      </c>
      <c r="J5396">
        <f t="shared" ca="1" si="765"/>
        <v>0</v>
      </c>
      <c r="K5396">
        <f t="shared" ca="1" si="768"/>
        <v>0</v>
      </c>
      <c r="N5396" t="e">
        <f t="shared" ca="1" si="766"/>
        <v>#N/A</v>
      </c>
      <c r="O5396" t="e">
        <f t="shared" ca="1" si="767"/>
        <v>#N/A</v>
      </c>
    </row>
    <row r="5397" spans="8:15">
      <c r="H5397">
        <f t="shared" ca="1" si="763"/>
        <v>0</v>
      </c>
      <c r="I5397">
        <f t="shared" ca="1" si="764"/>
        <v>0</v>
      </c>
      <c r="J5397">
        <f t="shared" ca="1" si="765"/>
        <v>0</v>
      </c>
      <c r="K5397">
        <f t="shared" ca="1" si="768"/>
        <v>0</v>
      </c>
      <c r="N5397" t="e">
        <f t="shared" ca="1" si="766"/>
        <v>#N/A</v>
      </c>
      <c r="O5397" t="e">
        <f t="shared" ca="1" si="767"/>
        <v>#N/A</v>
      </c>
    </row>
    <row r="5398" spans="8:15">
      <c r="H5398">
        <f t="shared" ca="1" si="763"/>
        <v>0</v>
      </c>
      <c r="I5398">
        <f t="shared" ca="1" si="764"/>
        <v>0</v>
      </c>
      <c r="J5398">
        <f t="shared" ca="1" si="765"/>
        <v>0</v>
      </c>
      <c r="K5398">
        <f t="shared" ca="1" si="768"/>
        <v>0</v>
      </c>
      <c r="N5398" t="e">
        <f t="shared" ca="1" si="766"/>
        <v>#N/A</v>
      </c>
      <c r="O5398" t="e">
        <f t="shared" ca="1" si="767"/>
        <v>#N/A</v>
      </c>
    </row>
    <row r="5399" spans="8:15">
      <c r="H5399">
        <f t="shared" ca="1" si="763"/>
        <v>0</v>
      </c>
      <c r="I5399">
        <f t="shared" ca="1" si="764"/>
        <v>0</v>
      </c>
      <c r="J5399">
        <f t="shared" ca="1" si="765"/>
        <v>0</v>
      </c>
      <c r="K5399">
        <f t="shared" ca="1" si="768"/>
        <v>0</v>
      </c>
      <c r="N5399" t="e">
        <f t="shared" ca="1" si="766"/>
        <v>#N/A</v>
      </c>
      <c r="O5399" t="e">
        <f t="shared" ca="1" si="767"/>
        <v>#N/A</v>
      </c>
    </row>
    <row r="5400" spans="8:15">
      <c r="H5400">
        <f t="shared" ca="1" si="763"/>
        <v>0</v>
      </c>
      <c r="I5400">
        <f t="shared" ca="1" si="764"/>
        <v>0</v>
      </c>
      <c r="J5400">
        <f t="shared" ca="1" si="765"/>
        <v>0</v>
      </c>
      <c r="K5400">
        <f t="shared" ca="1" si="768"/>
        <v>0</v>
      </c>
      <c r="N5400" t="e">
        <f t="shared" ca="1" si="766"/>
        <v>#N/A</v>
      </c>
      <c r="O5400" t="e">
        <f t="shared" ca="1" si="767"/>
        <v>#N/A</v>
      </c>
    </row>
    <row r="5401" spans="8:15">
      <c r="H5401">
        <f t="shared" ca="1" si="763"/>
        <v>0</v>
      </c>
      <c r="I5401">
        <f t="shared" ca="1" si="764"/>
        <v>0</v>
      </c>
      <c r="J5401">
        <f t="shared" ca="1" si="765"/>
        <v>0</v>
      </c>
      <c r="K5401">
        <f t="shared" ca="1" si="768"/>
        <v>0</v>
      </c>
      <c r="N5401" t="e">
        <f t="shared" ca="1" si="766"/>
        <v>#N/A</v>
      </c>
      <c r="O5401" t="e">
        <f t="shared" ca="1" si="767"/>
        <v>#N/A</v>
      </c>
    </row>
    <row r="5402" spans="8:15">
      <c r="H5402">
        <f t="shared" ca="1" si="763"/>
        <v>0</v>
      </c>
      <c r="I5402">
        <f t="shared" ca="1" si="764"/>
        <v>0</v>
      </c>
      <c r="J5402">
        <f t="shared" ca="1" si="765"/>
        <v>0</v>
      </c>
      <c r="K5402">
        <f t="shared" ca="1" si="768"/>
        <v>0</v>
      </c>
      <c r="N5402" t="e">
        <f t="shared" ca="1" si="766"/>
        <v>#N/A</v>
      </c>
      <c r="O5402" t="e">
        <f t="shared" ca="1" si="767"/>
        <v>#N/A</v>
      </c>
    </row>
    <row r="5403" spans="8:15">
      <c r="H5403">
        <f t="shared" ca="1" si="763"/>
        <v>0</v>
      </c>
      <c r="I5403">
        <f t="shared" ca="1" si="764"/>
        <v>0</v>
      </c>
      <c r="J5403">
        <f t="shared" ca="1" si="765"/>
        <v>0</v>
      </c>
      <c r="K5403">
        <f t="shared" ca="1" si="768"/>
        <v>0</v>
      </c>
      <c r="N5403" t="e">
        <f t="shared" ca="1" si="766"/>
        <v>#N/A</v>
      </c>
      <c r="O5403" t="e">
        <f t="shared" ca="1" si="767"/>
        <v>#N/A</v>
      </c>
    </row>
    <row r="5404" spans="8:15">
      <c r="H5404">
        <f t="shared" ca="1" si="763"/>
        <v>0</v>
      </c>
      <c r="I5404">
        <f t="shared" ca="1" si="764"/>
        <v>0</v>
      </c>
      <c r="J5404">
        <f t="shared" ca="1" si="765"/>
        <v>0</v>
      </c>
      <c r="K5404">
        <f t="shared" ca="1" si="768"/>
        <v>0</v>
      </c>
      <c r="N5404" t="e">
        <f t="shared" ca="1" si="766"/>
        <v>#N/A</v>
      </c>
      <c r="O5404" t="e">
        <f t="shared" ca="1" si="767"/>
        <v>#N/A</v>
      </c>
    </row>
    <row r="5405" spans="8:15">
      <c r="H5405">
        <f t="shared" ca="1" si="763"/>
        <v>0</v>
      </c>
      <c r="I5405">
        <f t="shared" ca="1" si="764"/>
        <v>0</v>
      </c>
      <c r="J5405">
        <f t="shared" ca="1" si="765"/>
        <v>0</v>
      </c>
      <c r="K5405">
        <f t="shared" ca="1" si="768"/>
        <v>0</v>
      </c>
      <c r="N5405" t="e">
        <f t="shared" ca="1" si="766"/>
        <v>#N/A</v>
      </c>
      <c r="O5405" t="e">
        <f t="shared" ca="1" si="767"/>
        <v>#N/A</v>
      </c>
    </row>
    <row r="5406" spans="8:15">
      <c r="H5406">
        <f t="shared" ca="1" si="763"/>
        <v>0</v>
      </c>
      <c r="I5406">
        <f t="shared" ca="1" si="764"/>
        <v>0</v>
      </c>
      <c r="J5406">
        <f t="shared" ca="1" si="765"/>
        <v>0</v>
      </c>
      <c r="K5406">
        <f t="shared" ca="1" si="768"/>
        <v>0</v>
      </c>
      <c r="N5406" t="e">
        <f t="shared" ca="1" si="766"/>
        <v>#N/A</v>
      </c>
      <c r="O5406" t="e">
        <f t="shared" ca="1" si="767"/>
        <v>#N/A</v>
      </c>
    </row>
    <row r="5407" spans="8:15">
      <c r="H5407">
        <f t="shared" ca="1" si="763"/>
        <v>0</v>
      </c>
      <c r="I5407">
        <f t="shared" ca="1" si="764"/>
        <v>0</v>
      </c>
      <c r="J5407">
        <f t="shared" ca="1" si="765"/>
        <v>0</v>
      </c>
      <c r="K5407">
        <f t="shared" ca="1" si="768"/>
        <v>0</v>
      </c>
      <c r="N5407" t="e">
        <f t="shared" ca="1" si="766"/>
        <v>#N/A</v>
      </c>
      <c r="O5407" t="e">
        <f t="shared" ca="1" si="767"/>
        <v>#N/A</v>
      </c>
    </row>
    <row r="5408" spans="8:15">
      <c r="H5408">
        <f t="shared" ca="1" si="763"/>
        <v>0</v>
      </c>
      <c r="I5408">
        <f t="shared" ca="1" si="764"/>
        <v>0</v>
      </c>
      <c r="J5408">
        <f t="shared" ca="1" si="765"/>
        <v>0</v>
      </c>
      <c r="K5408">
        <f t="shared" ca="1" si="768"/>
        <v>0</v>
      </c>
      <c r="N5408" t="e">
        <f t="shared" ca="1" si="766"/>
        <v>#N/A</v>
      </c>
      <c r="O5408" t="e">
        <f t="shared" ca="1" si="767"/>
        <v>#N/A</v>
      </c>
    </row>
    <row r="5409" spans="8:15">
      <c r="H5409">
        <f t="shared" ca="1" si="763"/>
        <v>0</v>
      </c>
      <c r="I5409">
        <f t="shared" ca="1" si="764"/>
        <v>0</v>
      </c>
      <c r="J5409">
        <f t="shared" ca="1" si="765"/>
        <v>0</v>
      </c>
      <c r="K5409">
        <f t="shared" ca="1" si="768"/>
        <v>0</v>
      </c>
      <c r="N5409" t="e">
        <f t="shared" ca="1" si="766"/>
        <v>#N/A</v>
      </c>
      <c r="O5409" t="e">
        <f t="shared" ca="1" si="767"/>
        <v>#N/A</v>
      </c>
    </row>
    <row r="5410" spans="8:15">
      <c r="H5410">
        <f t="shared" ca="1" si="763"/>
        <v>0</v>
      </c>
      <c r="I5410">
        <f t="shared" ca="1" si="764"/>
        <v>0</v>
      </c>
      <c r="J5410">
        <f t="shared" ca="1" si="765"/>
        <v>0</v>
      </c>
      <c r="K5410">
        <f t="shared" ca="1" si="768"/>
        <v>0</v>
      </c>
      <c r="N5410" t="e">
        <f t="shared" ca="1" si="766"/>
        <v>#N/A</v>
      </c>
      <c r="O5410" t="e">
        <f t="shared" ca="1" si="767"/>
        <v>#N/A</v>
      </c>
    </row>
    <row r="5411" spans="8:15">
      <c r="H5411">
        <f t="shared" ca="1" si="763"/>
        <v>0</v>
      </c>
      <c r="I5411">
        <f t="shared" ca="1" si="764"/>
        <v>0</v>
      </c>
      <c r="J5411">
        <f t="shared" ca="1" si="765"/>
        <v>0</v>
      </c>
      <c r="K5411">
        <f t="shared" ca="1" si="768"/>
        <v>0</v>
      </c>
      <c r="N5411" t="e">
        <f t="shared" ca="1" si="766"/>
        <v>#N/A</v>
      </c>
      <c r="O5411" t="e">
        <f t="shared" ca="1" si="767"/>
        <v>#N/A</v>
      </c>
    </row>
    <row r="5412" spans="8:15">
      <c r="H5412">
        <f t="shared" ca="1" si="763"/>
        <v>0</v>
      </c>
      <c r="I5412">
        <f t="shared" ca="1" si="764"/>
        <v>0</v>
      </c>
      <c r="J5412">
        <f t="shared" ca="1" si="765"/>
        <v>0</v>
      </c>
      <c r="K5412">
        <f t="shared" ca="1" si="768"/>
        <v>0</v>
      </c>
      <c r="N5412" t="e">
        <f t="shared" ca="1" si="766"/>
        <v>#N/A</v>
      </c>
      <c r="O5412" t="e">
        <f t="shared" ca="1" si="767"/>
        <v>#N/A</v>
      </c>
    </row>
    <row r="5413" spans="8:15">
      <c r="H5413">
        <f t="shared" ca="1" si="763"/>
        <v>0</v>
      </c>
      <c r="I5413">
        <f t="shared" ca="1" si="764"/>
        <v>0</v>
      </c>
      <c r="J5413">
        <f t="shared" ca="1" si="765"/>
        <v>0</v>
      </c>
      <c r="K5413">
        <f t="shared" ca="1" si="768"/>
        <v>0</v>
      </c>
      <c r="N5413" t="e">
        <f t="shared" ca="1" si="766"/>
        <v>#N/A</v>
      </c>
      <c r="O5413" t="e">
        <f t="shared" ca="1" si="767"/>
        <v>#N/A</v>
      </c>
    </row>
    <row r="5414" spans="8:15">
      <c r="H5414">
        <f t="shared" ca="1" si="763"/>
        <v>0</v>
      </c>
      <c r="I5414">
        <f t="shared" ca="1" si="764"/>
        <v>0</v>
      </c>
      <c r="J5414">
        <f t="shared" ca="1" si="765"/>
        <v>0</v>
      </c>
      <c r="K5414">
        <f t="shared" ca="1" si="768"/>
        <v>0</v>
      </c>
      <c r="N5414" t="e">
        <f t="shared" ca="1" si="766"/>
        <v>#N/A</v>
      </c>
      <c r="O5414" t="e">
        <f t="shared" ca="1" si="767"/>
        <v>#N/A</v>
      </c>
    </row>
    <row r="5415" spans="8:15">
      <c r="H5415">
        <f t="shared" ca="1" si="763"/>
        <v>0</v>
      </c>
      <c r="I5415">
        <f t="shared" ca="1" si="764"/>
        <v>0</v>
      </c>
      <c r="J5415">
        <f t="shared" ca="1" si="765"/>
        <v>0</v>
      </c>
      <c r="K5415">
        <f t="shared" ca="1" si="768"/>
        <v>0</v>
      </c>
      <c r="N5415" t="e">
        <f t="shared" ca="1" si="766"/>
        <v>#N/A</v>
      </c>
      <c r="O5415" t="e">
        <f t="shared" ca="1" si="767"/>
        <v>#N/A</v>
      </c>
    </row>
    <row r="5416" spans="8:15">
      <c r="H5416">
        <f t="shared" ca="1" si="763"/>
        <v>0</v>
      </c>
      <c r="I5416">
        <f t="shared" ca="1" si="764"/>
        <v>0</v>
      </c>
      <c r="J5416">
        <f t="shared" ca="1" si="765"/>
        <v>0</v>
      </c>
      <c r="K5416">
        <f t="shared" ca="1" si="768"/>
        <v>0</v>
      </c>
      <c r="N5416" t="e">
        <f t="shared" ca="1" si="766"/>
        <v>#N/A</v>
      </c>
      <c r="O5416" t="e">
        <f t="shared" ca="1" si="767"/>
        <v>#N/A</v>
      </c>
    </row>
    <row r="5417" spans="8:15">
      <c r="H5417">
        <f t="shared" ca="1" si="763"/>
        <v>0</v>
      </c>
      <c r="I5417">
        <f t="shared" ca="1" si="764"/>
        <v>0</v>
      </c>
      <c r="J5417">
        <f t="shared" ca="1" si="765"/>
        <v>0</v>
      </c>
      <c r="K5417">
        <f t="shared" ca="1" si="768"/>
        <v>0</v>
      </c>
      <c r="N5417" t="e">
        <f t="shared" ca="1" si="766"/>
        <v>#N/A</v>
      </c>
      <c r="O5417" t="e">
        <f t="shared" ca="1" si="767"/>
        <v>#N/A</v>
      </c>
    </row>
    <row r="5418" spans="8:15">
      <c r="H5418">
        <f t="shared" ca="1" si="763"/>
        <v>0</v>
      </c>
      <c r="I5418">
        <f t="shared" ca="1" si="764"/>
        <v>0</v>
      </c>
      <c r="J5418">
        <f t="shared" ca="1" si="765"/>
        <v>0</v>
      </c>
      <c r="K5418">
        <f t="shared" ca="1" si="768"/>
        <v>0</v>
      </c>
      <c r="N5418" t="e">
        <f t="shared" ca="1" si="766"/>
        <v>#N/A</v>
      </c>
      <c r="O5418" t="e">
        <f t="shared" ca="1" si="767"/>
        <v>#N/A</v>
      </c>
    </row>
    <row r="5419" spans="8:15">
      <c r="H5419">
        <f t="shared" ca="1" si="763"/>
        <v>0</v>
      </c>
      <c r="I5419">
        <f t="shared" ca="1" si="764"/>
        <v>0</v>
      </c>
      <c r="J5419">
        <f t="shared" ca="1" si="765"/>
        <v>0</v>
      </c>
      <c r="K5419">
        <f t="shared" ca="1" si="768"/>
        <v>0</v>
      </c>
      <c r="N5419" t="e">
        <f t="shared" ca="1" si="766"/>
        <v>#N/A</v>
      </c>
      <c r="O5419" t="e">
        <f t="shared" ca="1" si="767"/>
        <v>#N/A</v>
      </c>
    </row>
    <row r="5420" spans="8:15">
      <c r="H5420">
        <f t="shared" ca="1" si="763"/>
        <v>0</v>
      </c>
      <c r="I5420">
        <f t="shared" ca="1" si="764"/>
        <v>0</v>
      </c>
      <c r="J5420">
        <f t="shared" ca="1" si="765"/>
        <v>0</v>
      </c>
      <c r="K5420">
        <f t="shared" ca="1" si="768"/>
        <v>0</v>
      </c>
      <c r="N5420" t="e">
        <f t="shared" ca="1" si="766"/>
        <v>#N/A</v>
      </c>
      <c r="O5420" t="e">
        <f t="shared" ca="1" si="767"/>
        <v>#N/A</v>
      </c>
    </row>
    <row r="5421" spans="8:15">
      <c r="H5421">
        <f t="shared" ca="1" si="763"/>
        <v>0</v>
      </c>
      <c r="I5421">
        <f t="shared" ca="1" si="764"/>
        <v>0</v>
      </c>
      <c r="J5421">
        <f t="shared" ca="1" si="765"/>
        <v>0</v>
      </c>
      <c r="K5421">
        <f t="shared" ca="1" si="768"/>
        <v>0</v>
      </c>
      <c r="N5421" t="e">
        <f t="shared" ca="1" si="766"/>
        <v>#N/A</v>
      </c>
      <c r="O5421" t="e">
        <f t="shared" ca="1" si="767"/>
        <v>#N/A</v>
      </c>
    </row>
    <row r="5422" spans="8:15">
      <c r="H5422">
        <f t="shared" ca="1" si="763"/>
        <v>0</v>
      </c>
      <c r="I5422">
        <f t="shared" ca="1" si="764"/>
        <v>0</v>
      </c>
      <c r="J5422">
        <f t="shared" ca="1" si="765"/>
        <v>0</v>
      </c>
      <c r="K5422">
        <f t="shared" ca="1" si="768"/>
        <v>0</v>
      </c>
      <c r="N5422" t="e">
        <f t="shared" ca="1" si="766"/>
        <v>#N/A</v>
      </c>
      <c r="O5422" t="e">
        <f t="shared" ca="1" si="767"/>
        <v>#N/A</v>
      </c>
    </row>
    <row r="5423" spans="8:15">
      <c r="H5423">
        <f t="shared" ca="1" si="763"/>
        <v>0</v>
      </c>
      <c r="I5423">
        <f t="shared" ca="1" si="764"/>
        <v>0</v>
      </c>
      <c r="J5423">
        <f t="shared" ca="1" si="765"/>
        <v>0</v>
      </c>
      <c r="K5423">
        <f t="shared" ca="1" si="768"/>
        <v>0</v>
      </c>
      <c r="N5423" t="e">
        <f t="shared" ca="1" si="766"/>
        <v>#N/A</v>
      </c>
      <c r="O5423" t="e">
        <f t="shared" ca="1" si="767"/>
        <v>#N/A</v>
      </c>
    </row>
    <row r="5424" spans="8:15">
      <c r="H5424">
        <f t="shared" ca="1" si="763"/>
        <v>0</v>
      </c>
      <c r="I5424">
        <f t="shared" ca="1" si="764"/>
        <v>0</v>
      </c>
      <c r="J5424">
        <f t="shared" ca="1" si="765"/>
        <v>0</v>
      </c>
      <c r="K5424">
        <f t="shared" ca="1" si="768"/>
        <v>0</v>
      </c>
      <c r="N5424" t="e">
        <f t="shared" ca="1" si="766"/>
        <v>#N/A</v>
      </c>
      <c r="O5424" t="e">
        <f t="shared" ca="1" si="767"/>
        <v>#N/A</v>
      </c>
    </row>
    <row r="5425" spans="8:15">
      <c r="H5425">
        <f t="shared" ref="H5425:H5488" ca="1" si="769">IF(I5425&lt;&gt;0,I5425,IF(J5425&lt;&gt;0,J5425,K5425))</f>
        <v>0</v>
      </c>
      <c r="I5425">
        <f t="shared" ref="I5425:I5488" ca="1" si="770">IF(IFERROR(VLOOKUP(C5425,INDIRECT($G$5&amp;"D:D"),1,FALSE),0)&lt;&gt;0,I$9,0)</f>
        <v>0</v>
      </c>
      <c r="J5425">
        <f t="shared" ref="J5425:J5488" ca="1" si="771">IF(IFERROR(VLOOKUP(C5425,INDIRECT($G$6&amp;"D:D"),1,FALSE),0)&lt;&gt;0,J$9,0)</f>
        <v>0</v>
      </c>
      <c r="K5425">
        <f t="shared" ca="1" si="768"/>
        <v>0</v>
      </c>
      <c r="N5425" t="e">
        <f t="shared" ca="1" si="766"/>
        <v>#N/A</v>
      </c>
      <c r="O5425" t="e">
        <f t="shared" ca="1" si="767"/>
        <v>#N/A</v>
      </c>
    </row>
    <row r="5426" spans="8:15">
      <c r="H5426">
        <f t="shared" ca="1" si="769"/>
        <v>0</v>
      </c>
      <c r="I5426">
        <f t="shared" ca="1" si="770"/>
        <v>0</v>
      </c>
      <c r="J5426">
        <f t="shared" ca="1" si="771"/>
        <v>0</v>
      </c>
      <c r="K5426">
        <f t="shared" ca="1" si="768"/>
        <v>0</v>
      </c>
      <c r="N5426" t="e">
        <f t="shared" ca="1" si="766"/>
        <v>#N/A</v>
      </c>
      <c r="O5426" t="e">
        <f t="shared" ca="1" si="767"/>
        <v>#N/A</v>
      </c>
    </row>
    <row r="5427" spans="8:15">
      <c r="H5427">
        <f t="shared" ca="1" si="769"/>
        <v>0</v>
      </c>
      <c r="I5427">
        <f t="shared" ca="1" si="770"/>
        <v>0</v>
      </c>
      <c r="J5427">
        <f t="shared" ca="1" si="771"/>
        <v>0</v>
      </c>
      <c r="K5427">
        <f t="shared" ca="1" si="768"/>
        <v>0</v>
      </c>
      <c r="N5427" t="e">
        <f t="shared" ca="1" si="766"/>
        <v>#N/A</v>
      </c>
      <c r="O5427" t="e">
        <f t="shared" ca="1" si="767"/>
        <v>#N/A</v>
      </c>
    </row>
    <row r="5428" spans="8:15">
      <c r="H5428">
        <f t="shared" ca="1" si="769"/>
        <v>0</v>
      </c>
      <c r="I5428">
        <f t="shared" ca="1" si="770"/>
        <v>0</v>
      </c>
      <c r="J5428">
        <f t="shared" ca="1" si="771"/>
        <v>0</v>
      </c>
      <c r="K5428">
        <f t="shared" ca="1" si="768"/>
        <v>0</v>
      </c>
      <c r="N5428" t="e">
        <f t="shared" ca="1" si="766"/>
        <v>#N/A</v>
      </c>
      <c r="O5428" t="e">
        <f t="shared" ca="1" si="767"/>
        <v>#N/A</v>
      </c>
    </row>
    <row r="5429" spans="8:15">
      <c r="H5429">
        <f t="shared" ca="1" si="769"/>
        <v>0</v>
      </c>
      <c r="I5429">
        <f t="shared" ca="1" si="770"/>
        <v>0</v>
      </c>
      <c r="J5429">
        <f t="shared" ca="1" si="771"/>
        <v>0</v>
      </c>
      <c r="K5429">
        <f t="shared" ca="1" si="768"/>
        <v>0</v>
      </c>
      <c r="N5429" t="e">
        <f t="shared" ca="1" si="766"/>
        <v>#N/A</v>
      </c>
      <c r="O5429" t="e">
        <f t="shared" ca="1" si="767"/>
        <v>#N/A</v>
      </c>
    </row>
    <row r="5430" spans="8:15">
      <c r="H5430">
        <f t="shared" ca="1" si="769"/>
        <v>0</v>
      </c>
      <c r="I5430">
        <f t="shared" ca="1" si="770"/>
        <v>0</v>
      </c>
      <c r="J5430">
        <f t="shared" ca="1" si="771"/>
        <v>0</v>
      </c>
      <c r="K5430">
        <f t="shared" ca="1" si="768"/>
        <v>0</v>
      </c>
      <c r="N5430" t="e">
        <f t="shared" ca="1" si="766"/>
        <v>#N/A</v>
      </c>
      <c r="O5430" t="e">
        <f t="shared" ca="1" si="767"/>
        <v>#N/A</v>
      </c>
    </row>
    <row r="5431" spans="8:15">
      <c r="H5431">
        <f t="shared" ca="1" si="769"/>
        <v>0</v>
      </c>
      <c r="I5431">
        <f t="shared" ca="1" si="770"/>
        <v>0</v>
      </c>
      <c r="J5431">
        <f t="shared" ca="1" si="771"/>
        <v>0</v>
      </c>
      <c r="K5431">
        <f t="shared" ca="1" si="768"/>
        <v>0</v>
      </c>
      <c r="N5431" t="e">
        <f t="shared" ca="1" si="766"/>
        <v>#N/A</v>
      </c>
      <c r="O5431" t="e">
        <f t="shared" ca="1" si="767"/>
        <v>#N/A</v>
      </c>
    </row>
    <row r="5432" spans="8:15">
      <c r="H5432">
        <f t="shared" ca="1" si="769"/>
        <v>0</v>
      </c>
      <c r="I5432">
        <f t="shared" ca="1" si="770"/>
        <v>0</v>
      </c>
      <c r="J5432">
        <f t="shared" ca="1" si="771"/>
        <v>0</v>
      </c>
      <c r="K5432">
        <f t="shared" ca="1" si="768"/>
        <v>0</v>
      </c>
      <c r="N5432" t="e">
        <f t="shared" ca="1" si="766"/>
        <v>#N/A</v>
      </c>
      <c r="O5432" t="e">
        <f t="shared" ca="1" si="767"/>
        <v>#N/A</v>
      </c>
    </row>
    <row r="5433" spans="8:15">
      <c r="H5433">
        <f t="shared" ca="1" si="769"/>
        <v>0</v>
      </c>
      <c r="I5433">
        <f t="shared" ca="1" si="770"/>
        <v>0</v>
      </c>
      <c r="J5433">
        <f t="shared" ca="1" si="771"/>
        <v>0</v>
      </c>
      <c r="K5433">
        <f t="shared" ca="1" si="768"/>
        <v>0</v>
      </c>
      <c r="N5433" t="e">
        <f t="shared" ca="1" si="766"/>
        <v>#N/A</v>
      </c>
      <c r="O5433" t="e">
        <f t="shared" ca="1" si="767"/>
        <v>#N/A</v>
      </c>
    </row>
    <row r="5434" spans="8:15">
      <c r="H5434">
        <f t="shared" ca="1" si="769"/>
        <v>0</v>
      </c>
      <c r="I5434">
        <f t="shared" ca="1" si="770"/>
        <v>0</v>
      </c>
      <c r="J5434">
        <f t="shared" ca="1" si="771"/>
        <v>0</v>
      </c>
      <c r="K5434">
        <f t="shared" ca="1" si="768"/>
        <v>0</v>
      </c>
      <c r="N5434" t="e">
        <f t="shared" ca="1" si="766"/>
        <v>#N/A</v>
      </c>
      <c r="O5434" t="e">
        <f t="shared" ca="1" si="767"/>
        <v>#N/A</v>
      </c>
    </row>
    <row r="5435" spans="8:15">
      <c r="H5435">
        <f t="shared" ca="1" si="769"/>
        <v>0</v>
      </c>
      <c r="I5435">
        <f t="shared" ca="1" si="770"/>
        <v>0</v>
      </c>
      <c r="J5435">
        <f t="shared" ca="1" si="771"/>
        <v>0</v>
      </c>
      <c r="K5435">
        <f t="shared" ca="1" si="768"/>
        <v>0</v>
      </c>
      <c r="N5435" t="e">
        <f t="shared" ca="1" si="766"/>
        <v>#N/A</v>
      </c>
      <c r="O5435" t="e">
        <f t="shared" ca="1" si="767"/>
        <v>#N/A</v>
      </c>
    </row>
    <row r="5436" spans="8:15">
      <c r="H5436">
        <f t="shared" ca="1" si="769"/>
        <v>0</v>
      </c>
      <c r="I5436">
        <f t="shared" ca="1" si="770"/>
        <v>0</v>
      </c>
      <c r="J5436">
        <f t="shared" ca="1" si="771"/>
        <v>0</v>
      </c>
      <c r="K5436">
        <f t="shared" ca="1" si="768"/>
        <v>0</v>
      </c>
      <c r="N5436" t="e">
        <f t="shared" ca="1" si="766"/>
        <v>#N/A</v>
      </c>
      <c r="O5436" t="e">
        <f t="shared" ca="1" si="767"/>
        <v>#N/A</v>
      </c>
    </row>
    <row r="5437" spans="8:15">
      <c r="H5437">
        <f t="shared" ca="1" si="769"/>
        <v>0</v>
      </c>
      <c r="I5437">
        <f t="shared" ca="1" si="770"/>
        <v>0</v>
      </c>
      <c r="J5437">
        <f t="shared" ca="1" si="771"/>
        <v>0</v>
      </c>
      <c r="K5437">
        <f t="shared" ca="1" si="768"/>
        <v>0</v>
      </c>
      <c r="N5437" t="e">
        <f t="shared" ca="1" si="766"/>
        <v>#N/A</v>
      </c>
      <c r="O5437" t="e">
        <f t="shared" ca="1" si="767"/>
        <v>#N/A</v>
      </c>
    </row>
    <row r="5438" spans="8:15">
      <c r="H5438">
        <f t="shared" ca="1" si="769"/>
        <v>0</v>
      </c>
      <c r="I5438">
        <f t="shared" ca="1" si="770"/>
        <v>0</v>
      </c>
      <c r="J5438">
        <f t="shared" ca="1" si="771"/>
        <v>0</v>
      </c>
      <c r="K5438">
        <f t="shared" ca="1" si="768"/>
        <v>0</v>
      </c>
      <c r="N5438" t="e">
        <f t="shared" ca="1" si="766"/>
        <v>#N/A</v>
      </c>
      <c r="O5438" t="e">
        <f t="shared" ca="1" si="767"/>
        <v>#N/A</v>
      </c>
    </row>
    <row r="5439" spans="8:15">
      <c r="H5439">
        <f t="shared" ca="1" si="769"/>
        <v>0</v>
      </c>
      <c r="I5439">
        <f t="shared" ca="1" si="770"/>
        <v>0</v>
      </c>
      <c r="J5439">
        <f t="shared" ca="1" si="771"/>
        <v>0</v>
      </c>
      <c r="K5439">
        <f t="shared" ca="1" si="768"/>
        <v>0</v>
      </c>
      <c r="N5439" t="e">
        <f t="shared" ca="1" si="766"/>
        <v>#N/A</v>
      </c>
      <c r="O5439" t="e">
        <f t="shared" ca="1" si="767"/>
        <v>#N/A</v>
      </c>
    </row>
    <row r="5440" spans="8:15">
      <c r="H5440">
        <f t="shared" ca="1" si="769"/>
        <v>0</v>
      </c>
      <c r="I5440">
        <f t="shared" ca="1" si="770"/>
        <v>0</v>
      </c>
      <c r="J5440">
        <f t="shared" ca="1" si="771"/>
        <v>0</v>
      </c>
      <c r="K5440">
        <f t="shared" ca="1" si="768"/>
        <v>0</v>
      </c>
      <c r="N5440" t="e">
        <f t="shared" ca="1" si="766"/>
        <v>#N/A</v>
      </c>
      <c r="O5440" t="e">
        <f t="shared" ca="1" si="767"/>
        <v>#N/A</v>
      </c>
    </row>
    <row r="5441" spans="8:15">
      <c r="H5441">
        <f t="shared" ca="1" si="769"/>
        <v>0</v>
      </c>
      <c r="I5441">
        <f t="shared" ca="1" si="770"/>
        <v>0</v>
      </c>
      <c r="J5441">
        <f t="shared" ca="1" si="771"/>
        <v>0</v>
      </c>
      <c r="K5441">
        <f t="shared" ca="1" si="768"/>
        <v>0</v>
      </c>
      <c r="N5441" t="e">
        <f t="shared" ca="1" si="766"/>
        <v>#N/A</v>
      </c>
      <c r="O5441" t="e">
        <f t="shared" ca="1" si="767"/>
        <v>#N/A</v>
      </c>
    </row>
    <row r="5442" spans="8:15">
      <c r="H5442">
        <f t="shared" ca="1" si="769"/>
        <v>0</v>
      </c>
      <c r="I5442">
        <f t="shared" ca="1" si="770"/>
        <v>0</v>
      </c>
      <c r="J5442">
        <f t="shared" ca="1" si="771"/>
        <v>0</v>
      </c>
      <c r="K5442">
        <f t="shared" ca="1" si="768"/>
        <v>0</v>
      </c>
      <c r="N5442" t="e">
        <f t="shared" ca="1" si="766"/>
        <v>#N/A</v>
      </c>
      <c r="O5442" t="e">
        <f t="shared" ca="1" si="767"/>
        <v>#N/A</v>
      </c>
    </row>
    <row r="5443" spans="8:15">
      <c r="H5443">
        <f t="shared" ca="1" si="769"/>
        <v>0</v>
      </c>
      <c r="I5443">
        <f t="shared" ca="1" si="770"/>
        <v>0</v>
      </c>
      <c r="J5443">
        <f t="shared" ca="1" si="771"/>
        <v>0</v>
      </c>
      <c r="K5443">
        <f t="shared" ca="1" si="768"/>
        <v>0</v>
      </c>
      <c r="N5443" t="e">
        <f t="shared" ca="1" si="766"/>
        <v>#N/A</v>
      </c>
      <c r="O5443" t="e">
        <f t="shared" ca="1" si="767"/>
        <v>#N/A</v>
      </c>
    </row>
    <row r="5444" spans="8:15">
      <c r="H5444">
        <f t="shared" ca="1" si="769"/>
        <v>0</v>
      </c>
      <c r="I5444">
        <f t="shared" ca="1" si="770"/>
        <v>0</v>
      </c>
      <c r="J5444">
        <f t="shared" ca="1" si="771"/>
        <v>0</v>
      </c>
      <c r="K5444">
        <f t="shared" ca="1" si="768"/>
        <v>0</v>
      </c>
      <c r="N5444" t="e">
        <f t="shared" ca="1" si="766"/>
        <v>#N/A</v>
      </c>
      <c r="O5444" t="e">
        <f t="shared" ca="1" si="767"/>
        <v>#N/A</v>
      </c>
    </row>
    <row r="5445" spans="8:15">
      <c r="H5445">
        <f t="shared" ca="1" si="769"/>
        <v>0</v>
      </c>
      <c r="I5445">
        <f t="shared" ca="1" si="770"/>
        <v>0</v>
      </c>
      <c r="J5445">
        <f t="shared" ca="1" si="771"/>
        <v>0</v>
      </c>
      <c r="K5445">
        <f t="shared" ca="1" si="768"/>
        <v>0</v>
      </c>
      <c r="N5445" t="e">
        <f t="shared" ca="1" si="766"/>
        <v>#N/A</v>
      </c>
      <c r="O5445" t="e">
        <f t="shared" ca="1" si="767"/>
        <v>#N/A</v>
      </c>
    </row>
    <row r="5446" spans="8:15">
      <c r="H5446">
        <f t="shared" ca="1" si="769"/>
        <v>0</v>
      </c>
      <c r="I5446">
        <f t="shared" ca="1" si="770"/>
        <v>0</v>
      </c>
      <c r="J5446">
        <f t="shared" ca="1" si="771"/>
        <v>0</v>
      </c>
      <c r="K5446">
        <f t="shared" ca="1" si="768"/>
        <v>0</v>
      </c>
      <c r="N5446" t="e">
        <f t="shared" ca="1" si="766"/>
        <v>#N/A</v>
      </c>
      <c r="O5446" t="e">
        <f t="shared" ca="1" si="767"/>
        <v>#N/A</v>
      </c>
    </row>
    <row r="5447" spans="8:15">
      <c r="H5447">
        <f t="shared" ca="1" si="769"/>
        <v>0</v>
      </c>
      <c r="I5447">
        <f t="shared" ca="1" si="770"/>
        <v>0</v>
      </c>
      <c r="J5447">
        <f t="shared" ca="1" si="771"/>
        <v>0</v>
      </c>
      <c r="K5447">
        <f t="shared" ca="1" si="768"/>
        <v>0</v>
      </c>
      <c r="N5447" t="e">
        <f t="shared" ca="1" si="766"/>
        <v>#N/A</v>
      </c>
      <c r="O5447" t="e">
        <f t="shared" ca="1" si="767"/>
        <v>#N/A</v>
      </c>
    </row>
    <row r="5448" spans="8:15">
      <c r="H5448">
        <f t="shared" ca="1" si="769"/>
        <v>0</v>
      </c>
      <c r="I5448">
        <f t="shared" ca="1" si="770"/>
        <v>0</v>
      </c>
      <c r="J5448">
        <f t="shared" ca="1" si="771"/>
        <v>0</v>
      </c>
      <c r="K5448">
        <f t="shared" ca="1" si="768"/>
        <v>0</v>
      </c>
      <c r="N5448" t="e">
        <f t="shared" ref="N5448:N5511" ca="1" si="772">VLOOKUP($H5448,$G$5:$I$7,2,FALSE)</f>
        <v>#N/A</v>
      </c>
      <c r="O5448" t="e">
        <f t="shared" ref="O5448:O5511" ca="1" si="773">VLOOKUP($H5448,$G$5:$I$7,3,FALSE)</f>
        <v>#N/A</v>
      </c>
    </row>
    <row r="5449" spans="8:15">
      <c r="H5449">
        <f t="shared" ca="1" si="769"/>
        <v>0</v>
      </c>
      <c r="I5449">
        <f t="shared" ca="1" si="770"/>
        <v>0</v>
      </c>
      <c r="J5449">
        <f t="shared" ca="1" si="771"/>
        <v>0</v>
      </c>
      <c r="K5449">
        <f t="shared" ca="1" si="768"/>
        <v>0</v>
      </c>
      <c r="N5449" t="e">
        <f t="shared" ca="1" si="772"/>
        <v>#N/A</v>
      </c>
      <c r="O5449" t="e">
        <f t="shared" ca="1" si="773"/>
        <v>#N/A</v>
      </c>
    </row>
    <row r="5450" spans="8:15">
      <c r="H5450">
        <f t="shared" ca="1" si="769"/>
        <v>0</v>
      </c>
      <c r="I5450">
        <f t="shared" ca="1" si="770"/>
        <v>0</v>
      </c>
      <c r="J5450">
        <f t="shared" ca="1" si="771"/>
        <v>0</v>
      </c>
      <c r="K5450">
        <f t="shared" ca="1" si="768"/>
        <v>0</v>
      </c>
      <c r="N5450" t="e">
        <f t="shared" ca="1" si="772"/>
        <v>#N/A</v>
      </c>
      <c r="O5450" t="e">
        <f t="shared" ca="1" si="773"/>
        <v>#N/A</v>
      </c>
    </row>
    <row r="5451" spans="8:15">
      <c r="H5451">
        <f t="shared" ca="1" si="769"/>
        <v>0</v>
      </c>
      <c r="I5451">
        <f t="shared" ca="1" si="770"/>
        <v>0</v>
      </c>
      <c r="J5451">
        <f t="shared" ca="1" si="771"/>
        <v>0</v>
      </c>
      <c r="K5451">
        <f t="shared" ref="K5451:K5514" ca="1" si="774">IF(IFERROR(VLOOKUP($C5451,INDIRECT($G$7&amp;"d:d"),1,FALSE),0)&lt;&gt;0,K$9,0)</f>
        <v>0</v>
      </c>
      <c r="N5451" t="e">
        <f t="shared" ca="1" si="772"/>
        <v>#N/A</v>
      </c>
      <c r="O5451" t="e">
        <f t="shared" ca="1" si="773"/>
        <v>#N/A</v>
      </c>
    </row>
    <row r="5452" spans="8:15">
      <c r="H5452">
        <f t="shared" ca="1" si="769"/>
        <v>0</v>
      </c>
      <c r="I5452">
        <f t="shared" ca="1" si="770"/>
        <v>0</v>
      </c>
      <c r="J5452">
        <f t="shared" ca="1" si="771"/>
        <v>0</v>
      </c>
      <c r="K5452">
        <f t="shared" ca="1" si="774"/>
        <v>0</v>
      </c>
      <c r="N5452" t="e">
        <f t="shared" ca="1" si="772"/>
        <v>#N/A</v>
      </c>
      <c r="O5452" t="e">
        <f t="shared" ca="1" si="773"/>
        <v>#N/A</v>
      </c>
    </row>
    <row r="5453" spans="8:15">
      <c r="H5453">
        <f t="shared" ca="1" si="769"/>
        <v>0</v>
      </c>
      <c r="I5453">
        <f t="shared" ca="1" si="770"/>
        <v>0</v>
      </c>
      <c r="J5453">
        <f t="shared" ca="1" si="771"/>
        <v>0</v>
      </c>
      <c r="K5453">
        <f t="shared" ca="1" si="774"/>
        <v>0</v>
      </c>
      <c r="N5453" t="e">
        <f t="shared" ca="1" si="772"/>
        <v>#N/A</v>
      </c>
      <c r="O5453" t="e">
        <f t="shared" ca="1" si="773"/>
        <v>#N/A</v>
      </c>
    </row>
    <row r="5454" spans="8:15">
      <c r="H5454">
        <f t="shared" ca="1" si="769"/>
        <v>0</v>
      </c>
      <c r="I5454">
        <f t="shared" ca="1" si="770"/>
        <v>0</v>
      </c>
      <c r="J5454">
        <f t="shared" ca="1" si="771"/>
        <v>0</v>
      </c>
      <c r="K5454">
        <f t="shared" ca="1" si="774"/>
        <v>0</v>
      </c>
      <c r="N5454" t="e">
        <f t="shared" ca="1" si="772"/>
        <v>#N/A</v>
      </c>
      <c r="O5454" t="e">
        <f t="shared" ca="1" si="773"/>
        <v>#N/A</v>
      </c>
    </row>
    <row r="5455" spans="8:15">
      <c r="H5455">
        <f t="shared" ca="1" si="769"/>
        <v>0</v>
      </c>
      <c r="I5455">
        <f t="shared" ca="1" si="770"/>
        <v>0</v>
      </c>
      <c r="J5455">
        <f t="shared" ca="1" si="771"/>
        <v>0</v>
      </c>
      <c r="K5455">
        <f t="shared" ca="1" si="774"/>
        <v>0</v>
      </c>
      <c r="N5455" t="e">
        <f t="shared" ca="1" si="772"/>
        <v>#N/A</v>
      </c>
      <c r="O5455" t="e">
        <f t="shared" ca="1" si="773"/>
        <v>#N/A</v>
      </c>
    </row>
    <row r="5456" spans="8:15">
      <c r="H5456">
        <f t="shared" ca="1" si="769"/>
        <v>0</v>
      </c>
      <c r="I5456">
        <f t="shared" ca="1" si="770"/>
        <v>0</v>
      </c>
      <c r="J5456">
        <f t="shared" ca="1" si="771"/>
        <v>0</v>
      </c>
      <c r="K5456">
        <f t="shared" ca="1" si="774"/>
        <v>0</v>
      </c>
      <c r="N5456" t="e">
        <f t="shared" ca="1" si="772"/>
        <v>#N/A</v>
      </c>
      <c r="O5456" t="e">
        <f t="shared" ca="1" si="773"/>
        <v>#N/A</v>
      </c>
    </row>
    <row r="5457" spans="8:15">
      <c r="H5457">
        <f t="shared" ca="1" si="769"/>
        <v>0</v>
      </c>
      <c r="I5457">
        <f t="shared" ca="1" si="770"/>
        <v>0</v>
      </c>
      <c r="J5457">
        <f t="shared" ca="1" si="771"/>
        <v>0</v>
      </c>
      <c r="K5457">
        <f t="shared" ca="1" si="774"/>
        <v>0</v>
      </c>
      <c r="N5457" t="e">
        <f t="shared" ca="1" si="772"/>
        <v>#N/A</v>
      </c>
      <c r="O5457" t="e">
        <f t="shared" ca="1" si="773"/>
        <v>#N/A</v>
      </c>
    </row>
    <row r="5458" spans="8:15">
      <c r="H5458">
        <f t="shared" ca="1" si="769"/>
        <v>0</v>
      </c>
      <c r="I5458">
        <f t="shared" ca="1" si="770"/>
        <v>0</v>
      </c>
      <c r="J5458">
        <f t="shared" ca="1" si="771"/>
        <v>0</v>
      </c>
      <c r="K5458">
        <f t="shared" ca="1" si="774"/>
        <v>0</v>
      </c>
      <c r="N5458" t="e">
        <f t="shared" ca="1" si="772"/>
        <v>#N/A</v>
      </c>
      <c r="O5458" t="e">
        <f t="shared" ca="1" si="773"/>
        <v>#N/A</v>
      </c>
    </row>
    <row r="5459" spans="8:15">
      <c r="H5459">
        <f t="shared" ca="1" si="769"/>
        <v>0</v>
      </c>
      <c r="I5459">
        <f t="shared" ca="1" si="770"/>
        <v>0</v>
      </c>
      <c r="J5459">
        <f t="shared" ca="1" si="771"/>
        <v>0</v>
      </c>
      <c r="K5459">
        <f t="shared" ca="1" si="774"/>
        <v>0</v>
      </c>
      <c r="N5459" t="e">
        <f t="shared" ca="1" si="772"/>
        <v>#N/A</v>
      </c>
      <c r="O5459" t="e">
        <f t="shared" ca="1" si="773"/>
        <v>#N/A</v>
      </c>
    </row>
    <row r="5460" spans="8:15">
      <c r="H5460">
        <f t="shared" ca="1" si="769"/>
        <v>0</v>
      </c>
      <c r="I5460">
        <f t="shared" ca="1" si="770"/>
        <v>0</v>
      </c>
      <c r="J5460">
        <f t="shared" ca="1" si="771"/>
        <v>0</v>
      </c>
      <c r="K5460">
        <f t="shared" ca="1" si="774"/>
        <v>0</v>
      </c>
      <c r="N5460" t="e">
        <f t="shared" ca="1" si="772"/>
        <v>#N/A</v>
      </c>
      <c r="O5460" t="e">
        <f t="shared" ca="1" si="773"/>
        <v>#N/A</v>
      </c>
    </row>
    <row r="5461" spans="8:15">
      <c r="H5461">
        <f t="shared" ca="1" si="769"/>
        <v>0</v>
      </c>
      <c r="I5461">
        <f t="shared" ca="1" si="770"/>
        <v>0</v>
      </c>
      <c r="J5461">
        <f t="shared" ca="1" si="771"/>
        <v>0</v>
      </c>
      <c r="K5461">
        <f t="shared" ca="1" si="774"/>
        <v>0</v>
      </c>
      <c r="N5461" t="e">
        <f t="shared" ca="1" si="772"/>
        <v>#N/A</v>
      </c>
      <c r="O5461" t="e">
        <f t="shared" ca="1" si="773"/>
        <v>#N/A</v>
      </c>
    </row>
    <row r="5462" spans="8:15">
      <c r="H5462">
        <f t="shared" ca="1" si="769"/>
        <v>0</v>
      </c>
      <c r="I5462">
        <f t="shared" ca="1" si="770"/>
        <v>0</v>
      </c>
      <c r="J5462">
        <f t="shared" ca="1" si="771"/>
        <v>0</v>
      </c>
      <c r="K5462">
        <f t="shared" ca="1" si="774"/>
        <v>0</v>
      </c>
      <c r="N5462" t="e">
        <f t="shared" ca="1" si="772"/>
        <v>#N/A</v>
      </c>
      <c r="O5462" t="e">
        <f t="shared" ca="1" si="773"/>
        <v>#N/A</v>
      </c>
    </row>
    <row r="5463" spans="8:15">
      <c r="H5463">
        <f t="shared" ca="1" si="769"/>
        <v>0</v>
      </c>
      <c r="I5463">
        <f t="shared" ca="1" si="770"/>
        <v>0</v>
      </c>
      <c r="J5463">
        <f t="shared" ca="1" si="771"/>
        <v>0</v>
      </c>
      <c r="K5463">
        <f t="shared" ca="1" si="774"/>
        <v>0</v>
      </c>
      <c r="N5463" t="e">
        <f t="shared" ca="1" si="772"/>
        <v>#N/A</v>
      </c>
      <c r="O5463" t="e">
        <f t="shared" ca="1" si="773"/>
        <v>#N/A</v>
      </c>
    </row>
    <row r="5464" spans="8:15">
      <c r="H5464">
        <f t="shared" ca="1" si="769"/>
        <v>0</v>
      </c>
      <c r="I5464">
        <f t="shared" ca="1" si="770"/>
        <v>0</v>
      </c>
      <c r="J5464">
        <f t="shared" ca="1" si="771"/>
        <v>0</v>
      </c>
      <c r="K5464">
        <f t="shared" ca="1" si="774"/>
        <v>0</v>
      </c>
      <c r="N5464" t="e">
        <f t="shared" ca="1" si="772"/>
        <v>#N/A</v>
      </c>
      <c r="O5464" t="e">
        <f t="shared" ca="1" si="773"/>
        <v>#N/A</v>
      </c>
    </row>
    <row r="5465" spans="8:15">
      <c r="H5465">
        <f t="shared" ca="1" si="769"/>
        <v>0</v>
      </c>
      <c r="I5465">
        <f t="shared" ca="1" si="770"/>
        <v>0</v>
      </c>
      <c r="J5465">
        <f t="shared" ca="1" si="771"/>
        <v>0</v>
      </c>
      <c r="K5465">
        <f t="shared" ca="1" si="774"/>
        <v>0</v>
      </c>
      <c r="N5465" t="e">
        <f t="shared" ca="1" si="772"/>
        <v>#N/A</v>
      </c>
      <c r="O5465" t="e">
        <f t="shared" ca="1" si="773"/>
        <v>#N/A</v>
      </c>
    </row>
    <row r="5466" spans="8:15">
      <c r="H5466">
        <f t="shared" ca="1" si="769"/>
        <v>0</v>
      </c>
      <c r="I5466">
        <f t="shared" ca="1" si="770"/>
        <v>0</v>
      </c>
      <c r="J5466">
        <f t="shared" ca="1" si="771"/>
        <v>0</v>
      </c>
      <c r="K5466">
        <f t="shared" ca="1" si="774"/>
        <v>0</v>
      </c>
      <c r="N5466" t="e">
        <f t="shared" ca="1" si="772"/>
        <v>#N/A</v>
      </c>
      <c r="O5466" t="e">
        <f t="shared" ca="1" si="773"/>
        <v>#N/A</v>
      </c>
    </row>
    <row r="5467" spans="8:15">
      <c r="H5467">
        <f t="shared" ca="1" si="769"/>
        <v>0</v>
      </c>
      <c r="I5467">
        <f t="shared" ca="1" si="770"/>
        <v>0</v>
      </c>
      <c r="J5467">
        <f t="shared" ca="1" si="771"/>
        <v>0</v>
      </c>
      <c r="K5467">
        <f t="shared" ca="1" si="774"/>
        <v>0</v>
      </c>
      <c r="N5467" t="e">
        <f t="shared" ca="1" si="772"/>
        <v>#N/A</v>
      </c>
      <c r="O5467" t="e">
        <f t="shared" ca="1" si="773"/>
        <v>#N/A</v>
      </c>
    </row>
    <row r="5468" spans="8:15">
      <c r="H5468">
        <f t="shared" ca="1" si="769"/>
        <v>0</v>
      </c>
      <c r="I5468">
        <f t="shared" ca="1" si="770"/>
        <v>0</v>
      </c>
      <c r="J5468">
        <f t="shared" ca="1" si="771"/>
        <v>0</v>
      </c>
      <c r="K5468">
        <f t="shared" ca="1" si="774"/>
        <v>0</v>
      </c>
      <c r="N5468" t="e">
        <f t="shared" ca="1" si="772"/>
        <v>#N/A</v>
      </c>
      <c r="O5468" t="e">
        <f t="shared" ca="1" si="773"/>
        <v>#N/A</v>
      </c>
    </row>
    <row r="5469" spans="8:15">
      <c r="H5469">
        <f t="shared" ca="1" si="769"/>
        <v>0</v>
      </c>
      <c r="I5469">
        <f t="shared" ca="1" si="770"/>
        <v>0</v>
      </c>
      <c r="J5469">
        <f t="shared" ca="1" si="771"/>
        <v>0</v>
      </c>
      <c r="K5469">
        <f t="shared" ca="1" si="774"/>
        <v>0</v>
      </c>
      <c r="N5469" t="e">
        <f t="shared" ca="1" si="772"/>
        <v>#N/A</v>
      </c>
      <c r="O5469" t="e">
        <f t="shared" ca="1" si="773"/>
        <v>#N/A</v>
      </c>
    </row>
    <row r="5470" spans="8:15">
      <c r="H5470">
        <f t="shared" ca="1" si="769"/>
        <v>0</v>
      </c>
      <c r="I5470">
        <f t="shared" ca="1" si="770"/>
        <v>0</v>
      </c>
      <c r="J5470">
        <f t="shared" ca="1" si="771"/>
        <v>0</v>
      </c>
      <c r="K5470">
        <f t="shared" ca="1" si="774"/>
        <v>0</v>
      </c>
      <c r="N5470" t="e">
        <f t="shared" ca="1" si="772"/>
        <v>#N/A</v>
      </c>
      <c r="O5470" t="e">
        <f t="shared" ca="1" si="773"/>
        <v>#N/A</v>
      </c>
    </row>
    <row r="5471" spans="8:15">
      <c r="H5471">
        <f t="shared" ca="1" si="769"/>
        <v>0</v>
      </c>
      <c r="I5471">
        <f t="shared" ca="1" si="770"/>
        <v>0</v>
      </c>
      <c r="J5471">
        <f t="shared" ca="1" si="771"/>
        <v>0</v>
      </c>
      <c r="K5471">
        <f t="shared" ca="1" si="774"/>
        <v>0</v>
      </c>
      <c r="N5471" t="e">
        <f t="shared" ca="1" si="772"/>
        <v>#N/A</v>
      </c>
      <c r="O5471" t="e">
        <f t="shared" ca="1" si="773"/>
        <v>#N/A</v>
      </c>
    </row>
    <row r="5472" spans="8:15">
      <c r="H5472">
        <f t="shared" ca="1" si="769"/>
        <v>0</v>
      </c>
      <c r="I5472">
        <f t="shared" ca="1" si="770"/>
        <v>0</v>
      </c>
      <c r="J5472">
        <f t="shared" ca="1" si="771"/>
        <v>0</v>
      </c>
      <c r="K5472">
        <f t="shared" ca="1" si="774"/>
        <v>0</v>
      </c>
      <c r="N5472" t="e">
        <f t="shared" ca="1" si="772"/>
        <v>#N/A</v>
      </c>
      <c r="O5472" t="e">
        <f t="shared" ca="1" si="773"/>
        <v>#N/A</v>
      </c>
    </row>
    <row r="5473" spans="8:15">
      <c r="H5473">
        <f t="shared" ca="1" si="769"/>
        <v>0</v>
      </c>
      <c r="I5473">
        <f t="shared" ca="1" si="770"/>
        <v>0</v>
      </c>
      <c r="J5473">
        <f t="shared" ca="1" si="771"/>
        <v>0</v>
      </c>
      <c r="K5473">
        <f t="shared" ca="1" si="774"/>
        <v>0</v>
      </c>
      <c r="N5473" t="e">
        <f t="shared" ca="1" si="772"/>
        <v>#N/A</v>
      </c>
      <c r="O5473" t="e">
        <f t="shared" ca="1" si="773"/>
        <v>#N/A</v>
      </c>
    </row>
    <row r="5474" spans="8:15">
      <c r="H5474">
        <f t="shared" ca="1" si="769"/>
        <v>0</v>
      </c>
      <c r="I5474">
        <f t="shared" ca="1" si="770"/>
        <v>0</v>
      </c>
      <c r="J5474">
        <f t="shared" ca="1" si="771"/>
        <v>0</v>
      </c>
      <c r="K5474">
        <f t="shared" ca="1" si="774"/>
        <v>0</v>
      </c>
      <c r="N5474" t="e">
        <f t="shared" ca="1" si="772"/>
        <v>#N/A</v>
      </c>
      <c r="O5474" t="e">
        <f t="shared" ca="1" si="773"/>
        <v>#N/A</v>
      </c>
    </row>
    <row r="5475" spans="8:15">
      <c r="H5475">
        <f t="shared" ca="1" si="769"/>
        <v>0</v>
      </c>
      <c r="I5475">
        <f t="shared" ca="1" si="770"/>
        <v>0</v>
      </c>
      <c r="J5475">
        <f t="shared" ca="1" si="771"/>
        <v>0</v>
      </c>
      <c r="K5475">
        <f t="shared" ca="1" si="774"/>
        <v>0</v>
      </c>
      <c r="N5475" t="e">
        <f t="shared" ca="1" si="772"/>
        <v>#N/A</v>
      </c>
      <c r="O5475" t="e">
        <f t="shared" ca="1" si="773"/>
        <v>#N/A</v>
      </c>
    </row>
    <row r="5476" spans="8:15">
      <c r="H5476">
        <f t="shared" ca="1" si="769"/>
        <v>0</v>
      </c>
      <c r="I5476">
        <f t="shared" ca="1" si="770"/>
        <v>0</v>
      </c>
      <c r="J5476">
        <f t="shared" ca="1" si="771"/>
        <v>0</v>
      </c>
      <c r="K5476">
        <f t="shared" ca="1" si="774"/>
        <v>0</v>
      </c>
      <c r="N5476" t="e">
        <f t="shared" ca="1" si="772"/>
        <v>#N/A</v>
      </c>
      <c r="O5476" t="e">
        <f t="shared" ca="1" si="773"/>
        <v>#N/A</v>
      </c>
    </row>
    <row r="5477" spans="8:15">
      <c r="H5477">
        <f t="shared" ca="1" si="769"/>
        <v>0</v>
      </c>
      <c r="I5477">
        <f t="shared" ca="1" si="770"/>
        <v>0</v>
      </c>
      <c r="J5477">
        <f t="shared" ca="1" si="771"/>
        <v>0</v>
      </c>
      <c r="K5477">
        <f t="shared" ca="1" si="774"/>
        <v>0</v>
      </c>
      <c r="N5477" t="e">
        <f t="shared" ca="1" si="772"/>
        <v>#N/A</v>
      </c>
      <c r="O5477" t="e">
        <f t="shared" ca="1" si="773"/>
        <v>#N/A</v>
      </c>
    </row>
    <row r="5478" spans="8:15">
      <c r="H5478">
        <f t="shared" ca="1" si="769"/>
        <v>0</v>
      </c>
      <c r="I5478">
        <f t="shared" ca="1" si="770"/>
        <v>0</v>
      </c>
      <c r="J5478">
        <f t="shared" ca="1" si="771"/>
        <v>0</v>
      </c>
      <c r="K5478">
        <f t="shared" ca="1" si="774"/>
        <v>0</v>
      </c>
      <c r="N5478" t="e">
        <f t="shared" ca="1" si="772"/>
        <v>#N/A</v>
      </c>
      <c r="O5478" t="e">
        <f t="shared" ca="1" si="773"/>
        <v>#N/A</v>
      </c>
    </row>
    <row r="5479" spans="8:15">
      <c r="H5479">
        <f t="shared" ca="1" si="769"/>
        <v>0</v>
      </c>
      <c r="I5479">
        <f t="shared" ca="1" si="770"/>
        <v>0</v>
      </c>
      <c r="J5479">
        <f t="shared" ca="1" si="771"/>
        <v>0</v>
      </c>
      <c r="K5479">
        <f t="shared" ca="1" si="774"/>
        <v>0</v>
      </c>
      <c r="N5479" t="e">
        <f t="shared" ca="1" si="772"/>
        <v>#N/A</v>
      </c>
      <c r="O5479" t="e">
        <f t="shared" ca="1" si="773"/>
        <v>#N/A</v>
      </c>
    </row>
    <row r="5480" spans="8:15">
      <c r="H5480">
        <f t="shared" ca="1" si="769"/>
        <v>0</v>
      </c>
      <c r="I5480">
        <f t="shared" ca="1" si="770"/>
        <v>0</v>
      </c>
      <c r="J5480">
        <f t="shared" ca="1" si="771"/>
        <v>0</v>
      </c>
      <c r="K5480">
        <f t="shared" ca="1" si="774"/>
        <v>0</v>
      </c>
      <c r="N5480" t="e">
        <f t="shared" ca="1" si="772"/>
        <v>#N/A</v>
      </c>
      <c r="O5480" t="e">
        <f t="shared" ca="1" si="773"/>
        <v>#N/A</v>
      </c>
    </row>
    <row r="5481" spans="8:15">
      <c r="H5481">
        <f t="shared" ca="1" si="769"/>
        <v>0</v>
      </c>
      <c r="I5481">
        <f t="shared" ca="1" si="770"/>
        <v>0</v>
      </c>
      <c r="J5481">
        <f t="shared" ca="1" si="771"/>
        <v>0</v>
      </c>
      <c r="K5481">
        <f t="shared" ca="1" si="774"/>
        <v>0</v>
      </c>
      <c r="N5481" t="e">
        <f t="shared" ca="1" si="772"/>
        <v>#N/A</v>
      </c>
      <c r="O5481" t="e">
        <f t="shared" ca="1" si="773"/>
        <v>#N/A</v>
      </c>
    </row>
    <row r="5482" spans="8:15">
      <c r="H5482">
        <f t="shared" ca="1" si="769"/>
        <v>0</v>
      </c>
      <c r="I5482">
        <f t="shared" ca="1" si="770"/>
        <v>0</v>
      </c>
      <c r="J5482">
        <f t="shared" ca="1" si="771"/>
        <v>0</v>
      </c>
      <c r="K5482">
        <f t="shared" ca="1" si="774"/>
        <v>0</v>
      </c>
      <c r="N5482" t="e">
        <f t="shared" ca="1" si="772"/>
        <v>#N/A</v>
      </c>
      <c r="O5482" t="e">
        <f t="shared" ca="1" si="773"/>
        <v>#N/A</v>
      </c>
    </row>
    <row r="5483" spans="8:15">
      <c r="H5483">
        <f t="shared" ca="1" si="769"/>
        <v>0</v>
      </c>
      <c r="I5483">
        <f t="shared" ca="1" si="770"/>
        <v>0</v>
      </c>
      <c r="J5483">
        <f t="shared" ca="1" si="771"/>
        <v>0</v>
      </c>
      <c r="K5483">
        <f t="shared" ca="1" si="774"/>
        <v>0</v>
      </c>
      <c r="N5483" t="e">
        <f t="shared" ca="1" si="772"/>
        <v>#N/A</v>
      </c>
      <c r="O5483" t="e">
        <f t="shared" ca="1" si="773"/>
        <v>#N/A</v>
      </c>
    </row>
    <row r="5484" spans="8:15">
      <c r="H5484">
        <f t="shared" ca="1" si="769"/>
        <v>0</v>
      </c>
      <c r="I5484">
        <f t="shared" ca="1" si="770"/>
        <v>0</v>
      </c>
      <c r="J5484">
        <f t="shared" ca="1" si="771"/>
        <v>0</v>
      </c>
      <c r="K5484">
        <f t="shared" ca="1" si="774"/>
        <v>0</v>
      </c>
      <c r="N5484" t="e">
        <f t="shared" ca="1" si="772"/>
        <v>#N/A</v>
      </c>
      <c r="O5484" t="e">
        <f t="shared" ca="1" si="773"/>
        <v>#N/A</v>
      </c>
    </row>
    <row r="5485" spans="8:15">
      <c r="H5485">
        <f t="shared" ca="1" si="769"/>
        <v>0</v>
      </c>
      <c r="I5485">
        <f t="shared" ca="1" si="770"/>
        <v>0</v>
      </c>
      <c r="J5485">
        <f t="shared" ca="1" si="771"/>
        <v>0</v>
      </c>
      <c r="K5485">
        <f t="shared" ca="1" si="774"/>
        <v>0</v>
      </c>
      <c r="N5485" t="e">
        <f t="shared" ca="1" si="772"/>
        <v>#N/A</v>
      </c>
      <c r="O5485" t="e">
        <f t="shared" ca="1" si="773"/>
        <v>#N/A</v>
      </c>
    </row>
    <row r="5486" spans="8:15">
      <c r="H5486">
        <f t="shared" ca="1" si="769"/>
        <v>0</v>
      </c>
      <c r="I5486">
        <f t="shared" ca="1" si="770"/>
        <v>0</v>
      </c>
      <c r="J5486">
        <f t="shared" ca="1" si="771"/>
        <v>0</v>
      </c>
      <c r="K5486">
        <f t="shared" ca="1" si="774"/>
        <v>0</v>
      </c>
      <c r="N5486" t="e">
        <f t="shared" ca="1" si="772"/>
        <v>#N/A</v>
      </c>
      <c r="O5486" t="e">
        <f t="shared" ca="1" si="773"/>
        <v>#N/A</v>
      </c>
    </row>
    <row r="5487" spans="8:15">
      <c r="H5487">
        <f t="shared" ca="1" si="769"/>
        <v>0</v>
      </c>
      <c r="I5487">
        <f t="shared" ca="1" si="770"/>
        <v>0</v>
      </c>
      <c r="J5487">
        <f t="shared" ca="1" si="771"/>
        <v>0</v>
      </c>
      <c r="K5487">
        <f t="shared" ca="1" si="774"/>
        <v>0</v>
      </c>
      <c r="N5487" t="e">
        <f t="shared" ca="1" si="772"/>
        <v>#N/A</v>
      </c>
      <c r="O5487" t="e">
        <f t="shared" ca="1" si="773"/>
        <v>#N/A</v>
      </c>
    </row>
    <row r="5488" spans="8:15">
      <c r="H5488">
        <f t="shared" ca="1" si="769"/>
        <v>0</v>
      </c>
      <c r="I5488">
        <f t="shared" ca="1" si="770"/>
        <v>0</v>
      </c>
      <c r="J5488">
        <f t="shared" ca="1" si="771"/>
        <v>0</v>
      </c>
      <c r="K5488">
        <f t="shared" ca="1" si="774"/>
        <v>0</v>
      </c>
      <c r="N5488" t="e">
        <f t="shared" ca="1" si="772"/>
        <v>#N/A</v>
      </c>
      <c r="O5488" t="e">
        <f t="shared" ca="1" si="773"/>
        <v>#N/A</v>
      </c>
    </row>
    <row r="5489" spans="8:15">
      <c r="H5489">
        <f t="shared" ref="H5489:H5552" ca="1" si="775">IF(I5489&lt;&gt;0,I5489,IF(J5489&lt;&gt;0,J5489,K5489))</f>
        <v>0</v>
      </c>
      <c r="I5489">
        <f t="shared" ref="I5489:I5552" ca="1" si="776">IF(IFERROR(VLOOKUP(C5489,INDIRECT($G$5&amp;"D:D"),1,FALSE),0)&lt;&gt;0,I$9,0)</f>
        <v>0</v>
      </c>
      <c r="J5489">
        <f t="shared" ref="J5489:J5552" ca="1" si="777">IF(IFERROR(VLOOKUP(C5489,INDIRECT($G$6&amp;"D:D"),1,FALSE),0)&lt;&gt;0,J$9,0)</f>
        <v>0</v>
      </c>
      <c r="K5489">
        <f t="shared" ca="1" si="774"/>
        <v>0</v>
      </c>
      <c r="N5489" t="e">
        <f t="shared" ca="1" si="772"/>
        <v>#N/A</v>
      </c>
      <c r="O5489" t="e">
        <f t="shared" ca="1" si="773"/>
        <v>#N/A</v>
      </c>
    </row>
    <row r="5490" spans="8:15">
      <c r="H5490">
        <f t="shared" ca="1" si="775"/>
        <v>0</v>
      </c>
      <c r="I5490">
        <f t="shared" ca="1" si="776"/>
        <v>0</v>
      </c>
      <c r="J5490">
        <f t="shared" ca="1" si="777"/>
        <v>0</v>
      </c>
      <c r="K5490">
        <f t="shared" ca="1" si="774"/>
        <v>0</v>
      </c>
      <c r="N5490" t="e">
        <f t="shared" ca="1" si="772"/>
        <v>#N/A</v>
      </c>
      <c r="O5490" t="e">
        <f t="shared" ca="1" si="773"/>
        <v>#N/A</v>
      </c>
    </row>
    <row r="5491" spans="8:15">
      <c r="H5491">
        <f t="shared" ca="1" si="775"/>
        <v>0</v>
      </c>
      <c r="I5491">
        <f t="shared" ca="1" si="776"/>
        <v>0</v>
      </c>
      <c r="J5491">
        <f t="shared" ca="1" si="777"/>
        <v>0</v>
      </c>
      <c r="K5491">
        <f t="shared" ca="1" si="774"/>
        <v>0</v>
      </c>
      <c r="N5491" t="e">
        <f t="shared" ca="1" si="772"/>
        <v>#N/A</v>
      </c>
      <c r="O5491" t="e">
        <f t="shared" ca="1" si="773"/>
        <v>#N/A</v>
      </c>
    </row>
    <row r="5492" spans="8:15">
      <c r="H5492">
        <f t="shared" ca="1" si="775"/>
        <v>0</v>
      </c>
      <c r="I5492">
        <f t="shared" ca="1" si="776"/>
        <v>0</v>
      </c>
      <c r="J5492">
        <f t="shared" ca="1" si="777"/>
        <v>0</v>
      </c>
      <c r="K5492">
        <f t="shared" ca="1" si="774"/>
        <v>0</v>
      </c>
      <c r="N5492" t="e">
        <f t="shared" ca="1" si="772"/>
        <v>#N/A</v>
      </c>
      <c r="O5492" t="e">
        <f t="shared" ca="1" si="773"/>
        <v>#N/A</v>
      </c>
    </row>
    <row r="5493" spans="8:15">
      <c r="H5493">
        <f t="shared" ca="1" si="775"/>
        <v>0</v>
      </c>
      <c r="I5493">
        <f t="shared" ca="1" si="776"/>
        <v>0</v>
      </c>
      <c r="J5493">
        <f t="shared" ca="1" si="777"/>
        <v>0</v>
      </c>
      <c r="K5493">
        <f t="shared" ca="1" si="774"/>
        <v>0</v>
      </c>
      <c r="N5493" t="e">
        <f t="shared" ca="1" si="772"/>
        <v>#N/A</v>
      </c>
      <c r="O5493" t="e">
        <f t="shared" ca="1" si="773"/>
        <v>#N/A</v>
      </c>
    </row>
    <row r="5494" spans="8:15">
      <c r="H5494">
        <f t="shared" ca="1" si="775"/>
        <v>0</v>
      </c>
      <c r="I5494">
        <f t="shared" ca="1" si="776"/>
        <v>0</v>
      </c>
      <c r="J5494">
        <f t="shared" ca="1" si="777"/>
        <v>0</v>
      </c>
      <c r="K5494">
        <f t="shared" ca="1" si="774"/>
        <v>0</v>
      </c>
      <c r="N5494" t="e">
        <f t="shared" ca="1" si="772"/>
        <v>#N/A</v>
      </c>
      <c r="O5494" t="e">
        <f t="shared" ca="1" si="773"/>
        <v>#N/A</v>
      </c>
    </row>
    <row r="5495" spans="8:15">
      <c r="H5495">
        <f t="shared" ca="1" si="775"/>
        <v>0</v>
      </c>
      <c r="I5495">
        <f t="shared" ca="1" si="776"/>
        <v>0</v>
      </c>
      <c r="J5495">
        <f t="shared" ca="1" si="777"/>
        <v>0</v>
      </c>
      <c r="K5495">
        <f t="shared" ca="1" si="774"/>
        <v>0</v>
      </c>
      <c r="N5495" t="e">
        <f t="shared" ca="1" si="772"/>
        <v>#N/A</v>
      </c>
      <c r="O5495" t="e">
        <f t="shared" ca="1" si="773"/>
        <v>#N/A</v>
      </c>
    </row>
    <row r="5496" spans="8:15">
      <c r="H5496">
        <f t="shared" ca="1" si="775"/>
        <v>0</v>
      </c>
      <c r="I5496">
        <f t="shared" ca="1" si="776"/>
        <v>0</v>
      </c>
      <c r="J5496">
        <f t="shared" ca="1" si="777"/>
        <v>0</v>
      </c>
      <c r="K5496">
        <f t="shared" ca="1" si="774"/>
        <v>0</v>
      </c>
      <c r="N5496" t="e">
        <f t="shared" ca="1" si="772"/>
        <v>#N/A</v>
      </c>
      <c r="O5496" t="e">
        <f t="shared" ca="1" si="773"/>
        <v>#N/A</v>
      </c>
    </row>
    <row r="5497" spans="8:15">
      <c r="H5497">
        <f t="shared" ca="1" si="775"/>
        <v>0</v>
      </c>
      <c r="I5497">
        <f t="shared" ca="1" si="776"/>
        <v>0</v>
      </c>
      <c r="J5497">
        <f t="shared" ca="1" si="777"/>
        <v>0</v>
      </c>
      <c r="K5497">
        <f t="shared" ca="1" si="774"/>
        <v>0</v>
      </c>
      <c r="N5497" t="e">
        <f t="shared" ca="1" si="772"/>
        <v>#N/A</v>
      </c>
      <c r="O5497" t="e">
        <f t="shared" ca="1" si="773"/>
        <v>#N/A</v>
      </c>
    </row>
    <row r="5498" spans="8:15">
      <c r="H5498">
        <f t="shared" ca="1" si="775"/>
        <v>0</v>
      </c>
      <c r="I5498">
        <f t="shared" ca="1" si="776"/>
        <v>0</v>
      </c>
      <c r="J5498">
        <f t="shared" ca="1" si="777"/>
        <v>0</v>
      </c>
      <c r="K5498">
        <f t="shared" ca="1" si="774"/>
        <v>0</v>
      </c>
      <c r="N5498" t="e">
        <f t="shared" ca="1" si="772"/>
        <v>#N/A</v>
      </c>
      <c r="O5498" t="e">
        <f t="shared" ca="1" si="773"/>
        <v>#N/A</v>
      </c>
    </row>
    <row r="5499" spans="8:15">
      <c r="H5499">
        <f t="shared" ca="1" si="775"/>
        <v>0</v>
      </c>
      <c r="I5499">
        <f t="shared" ca="1" si="776"/>
        <v>0</v>
      </c>
      <c r="J5499">
        <f t="shared" ca="1" si="777"/>
        <v>0</v>
      </c>
      <c r="K5499">
        <f t="shared" ca="1" si="774"/>
        <v>0</v>
      </c>
      <c r="N5499" t="e">
        <f t="shared" ca="1" si="772"/>
        <v>#N/A</v>
      </c>
      <c r="O5499" t="e">
        <f t="shared" ca="1" si="773"/>
        <v>#N/A</v>
      </c>
    </row>
    <row r="5500" spans="8:15">
      <c r="H5500">
        <f t="shared" ca="1" si="775"/>
        <v>0</v>
      </c>
      <c r="I5500">
        <f t="shared" ca="1" si="776"/>
        <v>0</v>
      </c>
      <c r="J5500">
        <f t="shared" ca="1" si="777"/>
        <v>0</v>
      </c>
      <c r="K5500">
        <f t="shared" ca="1" si="774"/>
        <v>0</v>
      </c>
      <c r="N5500" t="e">
        <f t="shared" ca="1" si="772"/>
        <v>#N/A</v>
      </c>
      <c r="O5500" t="e">
        <f t="shared" ca="1" si="773"/>
        <v>#N/A</v>
      </c>
    </row>
    <row r="5501" spans="8:15">
      <c r="H5501">
        <f t="shared" ca="1" si="775"/>
        <v>0</v>
      </c>
      <c r="I5501">
        <f t="shared" ca="1" si="776"/>
        <v>0</v>
      </c>
      <c r="J5501">
        <f t="shared" ca="1" si="777"/>
        <v>0</v>
      </c>
      <c r="K5501">
        <f t="shared" ca="1" si="774"/>
        <v>0</v>
      </c>
      <c r="N5501" t="e">
        <f t="shared" ca="1" si="772"/>
        <v>#N/A</v>
      </c>
      <c r="O5501" t="e">
        <f t="shared" ca="1" si="773"/>
        <v>#N/A</v>
      </c>
    </row>
    <row r="5502" spans="8:15">
      <c r="H5502">
        <f t="shared" ca="1" si="775"/>
        <v>0</v>
      </c>
      <c r="I5502">
        <f t="shared" ca="1" si="776"/>
        <v>0</v>
      </c>
      <c r="J5502">
        <f t="shared" ca="1" si="777"/>
        <v>0</v>
      </c>
      <c r="K5502">
        <f t="shared" ca="1" si="774"/>
        <v>0</v>
      </c>
      <c r="N5502" t="e">
        <f t="shared" ca="1" si="772"/>
        <v>#N/A</v>
      </c>
      <c r="O5502" t="e">
        <f t="shared" ca="1" si="773"/>
        <v>#N/A</v>
      </c>
    </row>
    <row r="5503" spans="8:15">
      <c r="H5503">
        <f t="shared" ca="1" si="775"/>
        <v>0</v>
      </c>
      <c r="I5503">
        <f t="shared" ca="1" si="776"/>
        <v>0</v>
      </c>
      <c r="J5503">
        <f t="shared" ca="1" si="777"/>
        <v>0</v>
      </c>
      <c r="K5503">
        <f t="shared" ca="1" si="774"/>
        <v>0</v>
      </c>
      <c r="N5503" t="e">
        <f t="shared" ca="1" si="772"/>
        <v>#N/A</v>
      </c>
      <c r="O5503" t="e">
        <f t="shared" ca="1" si="773"/>
        <v>#N/A</v>
      </c>
    </row>
    <row r="5504" spans="8:15">
      <c r="H5504">
        <f t="shared" ca="1" si="775"/>
        <v>0</v>
      </c>
      <c r="I5504">
        <f t="shared" ca="1" si="776"/>
        <v>0</v>
      </c>
      <c r="J5504">
        <f t="shared" ca="1" si="777"/>
        <v>0</v>
      </c>
      <c r="K5504">
        <f t="shared" ca="1" si="774"/>
        <v>0</v>
      </c>
      <c r="N5504" t="e">
        <f t="shared" ca="1" si="772"/>
        <v>#N/A</v>
      </c>
      <c r="O5504" t="e">
        <f t="shared" ca="1" si="773"/>
        <v>#N/A</v>
      </c>
    </row>
    <row r="5505" spans="8:15">
      <c r="H5505">
        <f t="shared" ca="1" si="775"/>
        <v>0</v>
      </c>
      <c r="I5505">
        <f t="shared" ca="1" si="776"/>
        <v>0</v>
      </c>
      <c r="J5505">
        <f t="shared" ca="1" si="777"/>
        <v>0</v>
      </c>
      <c r="K5505">
        <f t="shared" ca="1" si="774"/>
        <v>0</v>
      </c>
      <c r="N5505" t="e">
        <f t="shared" ca="1" si="772"/>
        <v>#N/A</v>
      </c>
      <c r="O5505" t="e">
        <f t="shared" ca="1" si="773"/>
        <v>#N/A</v>
      </c>
    </row>
    <row r="5506" spans="8:15">
      <c r="H5506">
        <f t="shared" ca="1" si="775"/>
        <v>0</v>
      </c>
      <c r="I5506">
        <f t="shared" ca="1" si="776"/>
        <v>0</v>
      </c>
      <c r="J5506">
        <f t="shared" ca="1" si="777"/>
        <v>0</v>
      </c>
      <c r="K5506">
        <f t="shared" ca="1" si="774"/>
        <v>0</v>
      </c>
      <c r="N5506" t="e">
        <f t="shared" ca="1" si="772"/>
        <v>#N/A</v>
      </c>
      <c r="O5506" t="e">
        <f t="shared" ca="1" si="773"/>
        <v>#N/A</v>
      </c>
    </row>
    <row r="5507" spans="8:15">
      <c r="H5507">
        <f t="shared" ca="1" si="775"/>
        <v>0</v>
      </c>
      <c r="I5507">
        <f t="shared" ca="1" si="776"/>
        <v>0</v>
      </c>
      <c r="J5507">
        <f t="shared" ca="1" si="777"/>
        <v>0</v>
      </c>
      <c r="K5507">
        <f t="shared" ca="1" si="774"/>
        <v>0</v>
      </c>
      <c r="N5507" t="e">
        <f t="shared" ca="1" si="772"/>
        <v>#N/A</v>
      </c>
      <c r="O5507" t="e">
        <f t="shared" ca="1" si="773"/>
        <v>#N/A</v>
      </c>
    </row>
    <row r="5508" spans="8:15">
      <c r="H5508">
        <f t="shared" ca="1" si="775"/>
        <v>0</v>
      </c>
      <c r="I5508">
        <f t="shared" ca="1" si="776"/>
        <v>0</v>
      </c>
      <c r="J5508">
        <f t="shared" ca="1" si="777"/>
        <v>0</v>
      </c>
      <c r="K5508">
        <f t="shared" ca="1" si="774"/>
        <v>0</v>
      </c>
      <c r="N5508" t="e">
        <f t="shared" ca="1" si="772"/>
        <v>#N/A</v>
      </c>
      <c r="O5508" t="e">
        <f t="shared" ca="1" si="773"/>
        <v>#N/A</v>
      </c>
    </row>
    <row r="5509" spans="8:15">
      <c r="H5509">
        <f t="shared" ca="1" si="775"/>
        <v>0</v>
      </c>
      <c r="I5509">
        <f t="shared" ca="1" si="776"/>
        <v>0</v>
      </c>
      <c r="J5509">
        <f t="shared" ca="1" si="777"/>
        <v>0</v>
      </c>
      <c r="K5509">
        <f t="shared" ca="1" si="774"/>
        <v>0</v>
      </c>
      <c r="N5509" t="e">
        <f t="shared" ca="1" si="772"/>
        <v>#N/A</v>
      </c>
      <c r="O5509" t="e">
        <f t="shared" ca="1" si="773"/>
        <v>#N/A</v>
      </c>
    </row>
    <row r="5510" spans="8:15">
      <c r="H5510">
        <f t="shared" ca="1" si="775"/>
        <v>0</v>
      </c>
      <c r="I5510">
        <f t="shared" ca="1" si="776"/>
        <v>0</v>
      </c>
      <c r="J5510">
        <f t="shared" ca="1" si="777"/>
        <v>0</v>
      </c>
      <c r="K5510">
        <f t="shared" ca="1" si="774"/>
        <v>0</v>
      </c>
      <c r="N5510" t="e">
        <f t="shared" ca="1" si="772"/>
        <v>#N/A</v>
      </c>
      <c r="O5510" t="e">
        <f t="shared" ca="1" si="773"/>
        <v>#N/A</v>
      </c>
    </row>
    <row r="5511" spans="8:15">
      <c r="H5511">
        <f t="shared" ca="1" si="775"/>
        <v>0</v>
      </c>
      <c r="I5511">
        <f t="shared" ca="1" si="776"/>
        <v>0</v>
      </c>
      <c r="J5511">
        <f t="shared" ca="1" si="777"/>
        <v>0</v>
      </c>
      <c r="K5511">
        <f t="shared" ca="1" si="774"/>
        <v>0</v>
      </c>
      <c r="N5511" t="e">
        <f t="shared" ca="1" si="772"/>
        <v>#N/A</v>
      </c>
      <c r="O5511" t="e">
        <f t="shared" ca="1" si="773"/>
        <v>#N/A</v>
      </c>
    </row>
    <row r="5512" spans="8:15">
      <c r="H5512">
        <f t="shared" ca="1" si="775"/>
        <v>0</v>
      </c>
      <c r="I5512">
        <f t="shared" ca="1" si="776"/>
        <v>0</v>
      </c>
      <c r="J5512">
        <f t="shared" ca="1" si="777"/>
        <v>0</v>
      </c>
      <c r="K5512">
        <f t="shared" ca="1" si="774"/>
        <v>0</v>
      </c>
      <c r="N5512" t="e">
        <f t="shared" ref="N5512:N5575" ca="1" si="778">VLOOKUP($H5512,$G$5:$I$7,2,FALSE)</f>
        <v>#N/A</v>
      </c>
      <c r="O5512" t="e">
        <f t="shared" ref="O5512:O5575" ca="1" si="779">VLOOKUP($H5512,$G$5:$I$7,3,FALSE)</f>
        <v>#N/A</v>
      </c>
    </row>
    <row r="5513" spans="8:15">
      <c r="H5513">
        <f t="shared" ca="1" si="775"/>
        <v>0</v>
      </c>
      <c r="I5513">
        <f t="shared" ca="1" si="776"/>
        <v>0</v>
      </c>
      <c r="J5513">
        <f t="shared" ca="1" si="777"/>
        <v>0</v>
      </c>
      <c r="K5513">
        <f t="shared" ca="1" si="774"/>
        <v>0</v>
      </c>
      <c r="N5513" t="e">
        <f t="shared" ca="1" si="778"/>
        <v>#N/A</v>
      </c>
      <c r="O5513" t="e">
        <f t="shared" ca="1" si="779"/>
        <v>#N/A</v>
      </c>
    </row>
    <row r="5514" spans="8:15">
      <c r="H5514">
        <f t="shared" ca="1" si="775"/>
        <v>0</v>
      </c>
      <c r="I5514">
        <f t="shared" ca="1" si="776"/>
        <v>0</v>
      </c>
      <c r="J5514">
        <f t="shared" ca="1" si="777"/>
        <v>0</v>
      </c>
      <c r="K5514">
        <f t="shared" ca="1" si="774"/>
        <v>0</v>
      </c>
      <c r="N5514" t="e">
        <f t="shared" ca="1" si="778"/>
        <v>#N/A</v>
      </c>
      <c r="O5514" t="e">
        <f t="shared" ca="1" si="779"/>
        <v>#N/A</v>
      </c>
    </row>
    <row r="5515" spans="8:15">
      <c r="H5515">
        <f t="shared" ca="1" si="775"/>
        <v>0</v>
      </c>
      <c r="I5515">
        <f t="shared" ca="1" si="776"/>
        <v>0</v>
      </c>
      <c r="J5515">
        <f t="shared" ca="1" si="777"/>
        <v>0</v>
      </c>
      <c r="K5515">
        <f t="shared" ref="K5515:K5578" ca="1" si="780">IF(IFERROR(VLOOKUP($C5515,INDIRECT($G$7&amp;"d:d"),1,FALSE),0)&lt;&gt;0,K$9,0)</f>
        <v>0</v>
      </c>
      <c r="N5515" t="e">
        <f t="shared" ca="1" si="778"/>
        <v>#N/A</v>
      </c>
      <c r="O5515" t="e">
        <f t="shared" ca="1" si="779"/>
        <v>#N/A</v>
      </c>
    </row>
    <row r="5516" spans="8:15">
      <c r="H5516">
        <f t="shared" ca="1" si="775"/>
        <v>0</v>
      </c>
      <c r="I5516">
        <f t="shared" ca="1" si="776"/>
        <v>0</v>
      </c>
      <c r="J5516">
        <f t="shared" ca="1" si="777"/>
        <v>0</v>
      </c>
      <c r="K5516">
        <f t="shared" ca="1" si="780"/>
        <v>0</v>
      </c>
      <c r="N5516" t="e">
        <f t="shared" ca="1" si="778"/>
        <v>#N/A</v>
      </c>
      <c r="O5516" t="e">
        <f t="shared" ca="1" si="779"/>
        <v>#N/A</v>
      </c>
    </row>
    <row r="5517" spans="8:15">
      <c r="H5517">
        <f t="shared" ca="1" si="775"/>
        <v>0</v>
      </c>
      <c r="I5517">
        <f t="shared" ca="1" si="776"/>
        <v>0</v>
      </c>
      <c r="J5517">
        <f t="shared" ca="1" si="777"/>
        <v>0</v>
      </c>
      <c r="K5517">
        <f t="shared" ca="1" si="780"/>
        <v>0</v>
      </c>
      <c r="N5517" t="e">
        <f t="shared" ca="1" si="778"/>
        <v>#N/A</v>
      </c>
      <c r="O5517" t="e">
        <f t="shared" ca="1" si="779"/>
        <v>#N/A</v>
      </c>
    </row>
    <row r="5518" spans="8:15">
      <c r="H5518">
        <f t="shared" ca="1" si="775"/>
        <v>0</v>
      </c>
      <c r="I5518">
        <f t="shared" ca="1" si="776"/>
        <v>0</v>
      </c>
      <c r="J5518">
        <f t="shared" ca="1" si="777"/>
        <v>0</v>
      </c>
      <c r="K5518">
        <f t="shared" ca="1" si="780"/>
        <v>0</v>
      </c>
      <c r="N5518" t="e">
        <f t="shared" ca="1" si="778"/>
        <v>#N/A</v>
      </c>
      <c r="O5518" t="e">
        <f t="shared" ca="1" si="779"/>
        <v>#N/A</v>
      </c>
    </row>
    <row r="5519" spans="8:15">
      <c r="H5519">
        <f t="shared" ca="1" si="775"/>
        <v>0</v>
      </c>
      <c r="I5519">
        <f t="shared" ca="1" si="776"/>
        <v>0</v>
      </c>
      <c r="J5519">
        <f t="shared" ca="1" si="777"/>
        <v>0</v>
      </c>
      <c r="K5519">
        <f t="shared" ca="1" si="780"/>
        <v>0</v>
      </c>
      <c r="N5519" t="e">
        <f t="shared" ca="1" si="778"/>
        <v>#N/A</v>
      </c>
      <c r="O5519" t="e">
        <f t="shared" ca="1" si="779"/>
        <v>#N/A</v>
      </c>
    </row>
    <row r="5520" spans="8:15">
      <c r="H5520">
        <f t="shared" ca="1" si="775"/>
        <v>0</v>
      </c>
      <c r="I5520">
        <f t="shared" ca="1" si="776"/>
        <v>0</v>
      </c>
      <c r="J5520">
        <f t="shared" ca="1" si="777"/>
        <v>0</v>
      </c>
      <c r="K5520">
        <f t="shared" ca="1" si="780"/>
        <v>0</v>
      </c>
      <c r="N5520" t="e">
        <f t="shared" ca="1" si="778"/>
        <v>#N/A</v>
      </c>
      <c r="O5520" t="e">
        <f t="shared" ca="1" si="779"/>
        <v>#N/A</v>
      </c>
    </row>
    <row r="5521" spans="8:15">
      <c r="H5521">
        <f t="shared" ca="1" si="775"/>
        <v>0</v>
      </c>
      <c r="I5521">
        <f t="shared" ca="1" si="776"/>
        <v>0</v>
      </c>
      <c r="J5521">
        <f t="shared" ca="1" si="777"/>
        <v>0</v>
      </c>
      <c r="K5521">
        <f t="shared" ca="1" si="780"/>
        <v>0</v>
      </c>
      <c r="N5521" t="e">
        <f t="shared" ca="1" si="778"/>
        <v>#N/A</v>
      </c>
      <c r="O5521" t="e">
        <f t="shared" ca="1" si="779"/>
        <v>#N/A</v>
      </c>
    </row>
    <row r="5522" spans="8:15">
      <c r="H5522">
        <f t="shared" ca="1" si="775"/>
        <v>0</v>
      </c>
      <c r="I5522">
        <f t="shared" ca="1" si="776"/>
        <v>0</v>
      </c>
      <c r="J5522">
        <f t="shared" ca="1" si="777"/>
        <v>0</v>
      </c>
      <c r="K5522">
        <f t="shared" ca="1" si="780"/>
        <v>0</v>
      </c>
      <c r="N5522" t="e">
        <f t="shared" ca="1" si="778"/>
        <v>#N/A</v>
      </c>
      <c r="O5522" t="e">
        <f t="shared" ca="1" si="779"/>
        <v>#N/A</v>
      </c>
    </row>
    <row r="5523" spans="8:15">
      <c r="H5523">
        <f t="shared" ca="1" si="775"/>
        <v>0</v>
      </c>
      <c r="I5523">
        <f t="shared" ca="1" si="776"/>
        <v>0</v>
      </c>
      <c r="J5523">
        <f t="shared" ca="1" si="777"/>
        <v>0</v>
      </c>
      <c r="K5523">
        <f t="shared" ca="1" si="780"/>
        <v>0</v>
      </c>
      <c r="N5523" t="e">
        <f t="shared" ca="1" si="778"/>
        <v>#N/A</v>
      </c>
      <c r="O5523" t="e">
        <f t="shared" ca="1" si="779"/>
        <v>#N/A</v>
      </c>
    </row>
    <row r="5524" spans="8:15">
      <c r="H5524">
        <f t="shared" ca="1" si="775"/>
        <v>0</v>
      </c>
      <c r="I5524">
        <f t="shared" ca="1" si="776"/>
        <v>0</v>
      </c>
      <c r="J5524">
        <f t="shared" ca="1" si="777"/>
        <v>0</v>
      </c>
      <c r="K5524">
        <f t="shared" ca="1" si="780"/>
        <v>0</v>
      </c>
      <c r="N5524" t="e">
        <f t="shared" ca="1" si="778"/>
        <v>#N/A</v>
      </c>
      <c r="O5524" t="e">
        <f t="shared" ca="1" si="779"/>
        <v>#N/A</v>
      </c>
    </row>
    <row r="5525" spans="8:15">
      <c r="H5525">
        <f t="shared" ca="1" si="775"/>
        <v>0</v>
      </c>
      <c r="I5525">
        <f t="shared" ca="1" si="776"/>
        <v>0</v>
      </c>
      <c r="J5525">
        <f t="shared" ca="1" si="777"/>
        <v>0</v>
      </c>
      <c r="K5525">
        <f t="shared" ca="1" si="780"/>
        <v>0</v>
      </c>
      <c r="N5525" t="e">
        <f t="shared" ca="1" si="778"/>
        <v>#N/A</v>
      </c>
      <c r="O5525" t="e">
        <f t="shared" ca="1" si="779"/>
        <v>#N/A</v>
      </c>
    </row>
    <row r="5526" spans="8:15">
      <c r="H5526">
        <f t="shared" ca="1" si="775"/>
        <v>0</v>
      </c>
      <c r="I5526">
        <f t="shared" ca="1" si="776"/>
        <v>0</v>
      </c>
      <c r="J5526">
        <f t="shared" ca="1" si="777"/>
        <v>0</v>
      </c>
      <c r="K5526">
        <f t="shared" ca="1" si="780"/>
        <v>0</v>
      </c>
      <c r="N5526" t="e">
        <f t="shared" ca="1" si="778"/>
        <v>#N/A</v>
      </c>
      <c r="O5526" t="e">
        <f t="shared" ca="1" si="779"/>
        <v>#N/A</v>
      </c>
    </row>
    <row r="5527" spans="8:15">
      <c r="H5527">
        <f t="shared" ca="1" si="775"/>
        <v>0</v>
      </c>
      <c r="I5527">
        <f t="shared" ca="1" si="776"/>
        <v>0</v>
      </c>
      <c r="J5527">
        <f t="shared" ca="1" si="777"/>
        <v>0</v>
      </c>
      <c r="K5527">
        <f t="shared" ca="1" si="780"/>
        <v>0</v>
      </c>
      <c r="N5527" t="e">
        <f t="shared" ca="1" si="778"/>
        <v>#N/A</v>
      </c>
      <c r="O5527" t="e">
        <f t="shared" ca="1" si="779"/>
        <v>#N/A</v>
      </c>
    </row>
    <row r="5528" spans="8:15">
      <c r="H5528">
        <f t="shared" ca="1" si="775"/>
        <v>0</v>
      </c>
      <c r="I5528">
        <f t="shared" ca="1" si="776"/>
        <v>0</v>
      </c>
      <c r="J5528">
        <f t="shared" ca="1" si="777"/>
        <v>0</v>
      </c>
      <c r="K5528">
        <f t="shared" ca="1" si="780"/>
        <v>0</v>
      </c>
      <c r="N5528" t="e">
        <f t="shared" ca="1" si="778"/>
        <v>#N/A</v>
      </c>
      <c r="O5528" t="e">
        <f t="shared" ca="1" si="779"/>
        <v>#N/A</v>
      </c>
    </row>
    <row r="5529" spans="8:15">
      <c r="H5529">
        <f t="shared" ca="1" si="775"/>
        <v>0</v>
      </c>
      <c r="I5529">
        <f t="shared" ca="1" si="776"/>
        <v>0</v>
      </c>
      <c r="J5529">
        <f t="shared" ca="1" si="777"/>
        <v>0</v>
      </c>
      <c r="K5529">
        <f t="shared" ca="1" si="780"/>
        <v>0</v>
      </c>
      <c r="N5529" t="e">
        <f t="shared" ca="1" si="778"/>
        <v>#N/A</v>
      </c>
      <c r="O5529" t="e">
        <f t="shared" ca="1" si="779"/>
        <v>#N/A</v>
      </c>
    </row>
    <row r="5530" spans="8:15">
      <c r="H5530">
        <f t="shared" ca="1" si="775"/>
        <v>0</v>
      </c>
      <c r="I5530">
        <f t="shared" ca="1" si="776"/>
        <v>0</v>
      </c>
      <c r="J5530">
        <f t="shared" ca="1" si="777"/>
        <v>0</v>
      </c>
      <c r="K5530">
        <f t="shared" ca="1" si="780"/>
        <v>0</v>
      </c>
      <c r="N5530" t="e">
        <f t="shared" ca="1" si="778"/>
        <v>#N/A</v>
      </c>
      <c r="O5530" t="e">
        <f t="shared" ca="1" si="779"/>
        <v>#N/A</v>
      </c>
    </row>
    <row r="5531" spans="8:15">
      <c r="H5531">
        <f t="shared" ca="1" si="775"/>
        <v>0</v>
      </c>
      <c r="I5531">
        <f t="shared" ca="1" si="776"/>
        <v>0</v>
      </c>
      <c r="J5531">
        <f t="shared" ca="1" si="777"/>
        <v>0</v>
      </c>
      <c r="K5531">
        <f t="shared" ca="1" si="780"/>
        <v>0</v>
      </c>
      <c r="N5531" t="e">
        <f t="shared" ca="1" si="778"/>
        <v>#N/A</v>
      </c>
      <c r="O5531" t="e">
        <f t="shared" ca="1" si="779"/>
        <v>#N/A</v>
      </c>
    </row>
    <row r="5532" spans="8:15">
      <c r="H5532">
        <f t="shared" ca="1" si="775"/>
        <v>0</v>
      </c>
      <c r="I5532">
        <f t="shared" ca="1" si="776"/>
        <v>0</v>
      </c>
      <c r="J5532">
        <f t="shared" ca="1" si="777"/>
        <v>0</v>
      </c>
      <c r="K5532">
        <f t="shared" ca="1" si="780"/>
        <v>0</v>
      </c>
      <c r="N5532" t="e">
        <f t="shared" ca="1" si="778"/>
        <v>#N/A</v>
      </c>
      <c r="O5532" t="e">
        <f t="shared" ca="1" si="779"/>
        <v>#N/A</v>
      </c>
    </row>
    <row r="5533" spans="8:15">
      <c r="H5533">
        <f t="shared" ca="1" si="775"/>
        <v>0</v>
      </c>
      <c r="I5533">
        <f t="shared" ca="1" si="776"/>
        <v>0</v>
      </c>
      <c r="J5533">
        <f t="shared" ca="1" si="777"/>
        <v>0</v>
      </c>
      <c r="K5533">
        <f t="shared" ca="1" si="780"/>
        <v>0</v>
      </c>
      <c r="N5533" t="e">
        <f t="shared" ca="1" si="778"/>
        <v>#N/A</v>
      </c>
      <c r="O5533" t="e">
        <f t="shared" ca="1" si="779"/>
        <v>#N/A</v>
      </c>
    </row>
    <row r="5534" spans="8:15">
      <c r="H5534">
        <f t="shared" ca="1" si="775"/>
        <v>0</v>
      </c>
      <c r="I5534">
        <f t="shared" ca="1" si="776"/>
        <v>0</v>
      </c>
      <c r="J5534">
        <f t="shared" ca="1" si="777"/>
        <v>0</v>
      </c>
      <c r="K5534">
        <f t="shared" ca="1" si="780"/>
        <v>0</v>
      </c>
      <c r="N5534" t="e">
        <f t="shared" ca="1" si="778"/>
        <v>#N/A</v>
      </c>
      <c r="O5534" t="e">
        <f t="shared" ca="1" si="779"/>
        <v>#N/A</v>
      </c>
    </row>
    <row r="5535" spans="8:15">
      <c r="H5535">
        <f t="shared" ca="1" si="775"/>
        <v>0</v>
      </c>
      <c r="I5535">
        <f t="shared" ca="1" si="776"/>
        <v>0</v>
      </c>
      <c r="J5535">
        <f t="shared" ca="1" si="777"/>
        <v>0</v>
      </c>
      <c r="K5535">
        <f t="shared" ca="1" si="780"/>
        <v>0</v>
      </c>
      <c r="N5535" t="e">
        <f t="shared" ca="1" si="778"/>
        <v>#N/A</v>
      </c>
      <c r="O5535" t="e">
        <f t="shared" ca="1" si="779"/>
        <v>#N/A</v>
      </c>
    </row>
    <row r="5536" spans="8:15">
      <c r="H5536">
        <f t="shared" ca="1" si="775"/>
        <v>0</v>
      </c>
      <c r="I5536">
        <f t="shared" ca="1" si="776"/>
        <v>0</v>
      </c>
      <c r="J5536">
        <f t="shared" ca="1" si="777"/>
        <v>0</v>
      </c>
      <c r="K5536">
        <f t="shared" ca="1" si="780"/>
        <v>0</v>
      </c>
      <c r="N5536" t="e">
        <f t="shared" ca="1" si="778"/>
        <v>#N/A</v>
      </c>
      <c r="O5536" t="e">
        <f t="shared" ca="1" si="779"/>
        <v>#N/A</v>
      </c>
    </row>
    <row r="5537" spans="8:15">
      <c r="H5537">
        <f t="shared" ca="1" si="775"/>
        <v>0</v>
      </c>
      <c r="I5537">
        <f t="shared" ca="1" si="776"/>
        <v>0</v>
      </c>
      <c r="J5537">
        <f t="shared" ca="1" si="777"/>
        <v>0</v>
      </c>
      <c r="K5537">
        <f t="shared" ca="1" si="780"/>
        <v>0</v>
      </c>
      <c r="N5537" t="e">
        <f t="shared" ca="1" si="778"/>
        <v>#N/A</v>
      </c>
      <c r="O5537" t="e">
        <f t="shared" ca="1" si="779"/>
        <v>#N/A</v>
      </c>
    </row>
    <row r="5538" spans="8:15">
      <c r="H5538">
        <f t="shared" ca="1" si="775"/>
        <v>0</v>
      </c>
      <c r="I5538">
        <f t="shared" ca="1" si="776"/>
        <v>0</v>
      </c>
      <c r="J5538">
        <f t="shared" ca="1" si="777"/>
        <v>0</v>
      </c>
      <c r="K5538">
        <f t="shared" ca="1" si="780"/>
        <v>0</v>
      </c>
      <c r="N5538" t="e">
        <f t="shared" ca="1" si="778"/>
        <v>#N/A</v>
      </c>
      <c r="O5538" t="e">
        <f t="shared" ca="1" si="779"/>
        <v>#N/A</v>
      </c>
    </row>
    <row r="5539" spans="8:15">
      <c r="H5539">
        <f t="shared" ca="1" si="775"/>
        <v>0</v>
      </c>
      <c r="I5539">
        <f t="shared" ca="1" si="776"/>
        <v>0</v>
      </c>
      <c r="J5539">
        <f t="shared" ca="1" si="777"/>
        <v>0</v>
      </c>
      <c r="K5539">
        <f t="shared" ca="1" si="780"/>
        <v>0</v>
      </c>
      <c r="N5539" t="e">
        <f t="shared" ca="1" si="778"/>
        <v>#N/A</v>
      </c>
      <c r="O5539" t="e">
        <f t="shared" ca="1" si="779"/>
        <v>#N/A</v>
      </c>
    </row>
    <row r="5540" spans="8:15">
      <c r="H5540">
        <f t="shared" ca="1" si="775"/>
        <v>0</v>
      </c>
      <c r="I5540">
        <f t="shared" ca="1" si="776"/>
        <v>0</v>
      </c>
      <c r="J5540">
        <f t="shared" ca="1" si="777"/>
        <v>0</v>
      </c>
      <c r="K5540">
        <f t="shared" ca="1" si="780"/>
        <v>0</v>
      </c>
      <c r="N5540" t="e">
        <f t="shared" ca="1" si="778"/>
        <v>#N/A</v>
      </c>
      <c r="O5540" t="e">
        <f t="shared" ca="1" si="779"/>
        <v>#N/A</v>
      </c>
    </row>
    <row r="5541" spans="8:15">
      <c r="H5541">
        <f t="shared" ca="1" si="775"/>
        <v>0</v>
      </c>
      <c r="I5541">
        <f t="shared" ca="1" si="776"/>
        <v>0</v>
      </c>
      <c r="J5541">
        <f t="shared" ca="1" si="777"/>
        <v>0</v>
      </c>
      <c r="K5541">
        <f t="shared" ca="1" si="780"/>
        <v>0</v>
      </c>
      <c r="N5541" t="e">
        <f t="shared" ca="1" si="778"/>
        <v>#N/A</v>
      </c>
      <c r="O5541" t="e">
        <f t="shared" ca="1" si="779"/>
        <v>#N/A</v>
      </c>
    </row>
    <row r="5542" spans="8:15">
      <c r="H5542">
        <f t="shared" ca="1" si="775"/>
        <v>0</v>
      </c>
      <c r="I5542">
        <f t="shared" ca="1" si="776"/>
        <v>0</v>
      </c>
      <c r="J5542">
        <f t="shared" ca="1" si="777"/>
        <v>0</v>
      </c>
      <c r="K5542">
        <f t="shared" ca="1" si="780"/>
        <v>0</v>
      </c>
      <c r="N5542" t="e">
        <f t="shared" ca="1" si="778"/>
        <v>#N/A</v>
      </c>
      <c r="O5542" t="e">
        <f t="shared" ca="1" si="779"/>
        <v>#N/A</v>
      </c>
    </row>
    <row r="5543" spans="8:15">
      <c r="H5543">
        <f t="shared" ca="1" si="775"/>
        <v>0</v>
      </c>
      <c r="I5543">
        <f t="shared" ca="1" si="776"/>
        <v>0</v>
      </c>
      <c r="J5543">
        <f t="shared" ca="1" si="777"/>
        <v>0</v>
      </c>
      <c r="K5543">
        <f t="shared" ca="1" si="780"/>
        <v>0</v>
      </c>
      <c r="N5543" t="e">
        <f t="shared" ca="1" si="778"/>
        <v>#N/A</v>
      </c>
      <c r="O5543" t="e">
        <f t="shared" ca="1" si="779"/>
        <v>#N/A</v>
      </c>
    </row>
    <row r="5544" spans="8:15">
      <c r="H5544">
        <f t="shared" ca="1" si="775"/>
        <v>0</v>
      </c>
      <c r="I5544">
        <f t="shared" ca="1" si="776"/>
        <v>0</v>
      </c>
      <c r="J5544">
        <f t="shared" ca="1" si="777"/>
        <v>0</v>
      </c>
      <c r="K5544">
        <f t="shared" ca="1" si="780"/>
        <v>0</v>
      </c>
      <c r="N5544" t="e">
        <f t="shared" ca="1" si="778"/>
        <v>#N/A</v>
      </c>
      <c r="O5544" t="e">
        <f t="shared" ca="1" si="779"/>
        <v>#N/A</v>
      </c>
    </row>
    <row r="5545" spans="8:15">
      <c r="H5545">
        <f t="shared" ca="1" si="775"/>
        <v>0</v>
      </c>
      <c r="I5545">
        <f t="shared" ca="1" si="776"/>
        <v>0</v>
      </c>
      <c r="J5545">
        <f t="shared" ca="1" si="777"/>
        <v>0</v>
      </c>
      <c r="K5545">
        <f t="shared" ca="1" si="780"/>
        <v>0</v>
      </c>
      <c r="N5545" t="e">
        <f t="shared" ca="1" si="778"/>
        <v>#N/A</v>
      </c>
      <c r="O5545" t="e">
        <f t="shared" ca="1" si="779"/>
        <v>#N/A</v>
      </c>
    </row>
    <row r="5546" spans="8:15">
      <c r="H5546">
        <f t="shared" ca="1" si="775"/>
        <v>0</v>
      </c>
      <c r="I5546">
        <f t="shared" ca="1" si="776"/>
        <v>0</v>
      </c>
      <c r="J5546">
        <f t="shared" ca="1" si="777"/>
        <v>0</v>
      </c>
      <c r="K5546">
        <f t="shared" ca="1" si="780"/>
        <v>0</v>
      </c>
      <c r="N5546" t="e">
        <f t="shared" ca="1" si="778"/>
        <v>#N/A</v>
      </c>
      <c r="O5546" t="e">
        <f t="shared" ca="1" si="779"/>
        <v>#N/A</v>
      </c>
    </row>
    <row r="5547" spans="8:15">
      <c r="H5547">
        <f t="shared" ca="1" si="775"/>
        <v>0</v>
      </c>
      <c r="I5547">
        <f t="shared" ca="1" si="776"/>
        <v>0</v>
      </c>
      <c r="J5547">
        <f t="shared" ca="1" si="777"/>
        <v>0</v>
      </c>
      <c r="K5547">
        <f t="shared" ca="1" si="780"/>
        <v>0</v>
      </c>
      <c r="N5547" t="e">
        <f t="shared" ca="1" si="778"/>
        <v>#N/A</v>
      </c>
      <c r="O5547" t="e">
        <f t="shared" ca="1" si="779"/>
        <v>#N/A</v>
      </c>
    </row>
    <row r="5548" spans="8:15">
      <c r="H5548">
        <f t="shared" ca="1" si="775"/>
        <v>0</v>
      </c>
      <c r="I5548">
        <f t="shared" ca="1" si="776"/>
        <v>0</v>
      </c>
      <c r="J5548">
        <f t="shared" ca="1" si="777"/>
        <v>0</v>
      </c>
      <c r="K5548">
        <f t="shared" ca="1" si="780"/>
        <v>0</v>
      </c>
      <c r="N5548" t="e">
        <f t="shared" ca="1" si="778"/>
        <v>#N/A</v>
      </c>
      <c r="O5548" t="e">
        <f t="shared" ca="1" si="779"/>
        <v>#N/A</v>
      </c>
    </row>
    <row r="5549" spans="8:15">
      <c r="H5549">
        <f t="shared" ca="1" si="775"/>
        <v>0</v>
      </c>
      <c r="I5549">
        <f t="shared" ca="1" si="776"/>
        <v>0</v>
      </c>
      <c r="J5549">
        <f t="shared" ca="1" si="777"/>
        <v>0</v>
      </c>
      <c r="K5549">
        <f t="shared" ca="1" si="780"/>
        <v>0</v>
      </c>
      <c r="N5549" t="e">
        <f t="shared" ca="1" si="778"/>
        <v>#N/A</v>
      </c>
      <c r="O5549" t="e">
        <f t="shared" ca="1" si="779"/>
        <v>#N/A</v>
      </c>
    </row>
    <row r="5550" spans="8:15">
      <c r="H5550">
        <f t="shared" ca="1" si="775"/>
        <v>0</v>
      </c>
      <c r="I5550">
        <f t="shared" ca="1" si="776"/>
        <v>0</v>
      </c>
      <c r="J5550">
        <f t="shared" ca="1" si="777"/>
        <v>0</v>
      </c>
      <c r="K5550">
        <f t="shared" ca="1" si="780"/>
        <v>0</v>
      </c>
      <c r="N5550" t="e">
        <f t="shared" ca="1" si="778"/>
        <v>#N/A</v>
      </c>
      <c r="O5550" t="e">
        <f t="shared" ca="1" si="779"/>
        <v>#N/A</v>
      </c>
    </row>
    <row r="5551" spans="8:15">
      <c r="H5551">
        <f t="shared" ca="1" si="775"/>
        <v>0</v>
      </c>
      <c r="I5551">
        <f t="shared" ca="1" si="776"/>
        <v>0</v>
      </c>
      <c r="J5551">
        <f t="shared" ca="1" si="777"/>
        <v>0</v>
      </c>
      <c r="K5551">
        <f t="shared" ca="1" si="780"/>
        <v>0</v>
      </c>
      <c r="N5551" t="e">
        <f t="shared" ca="1" si="778"/>
        <v>#N/A</v>
      </c>
      <c r="O5551" t="e">
        <f t="shared" ca="1" si="779"/>
        <v>#N/A</v>
      </c>
    </row>
    <row r="5552" spans="8:15">
      <c r="H5552">
        <f t="shared" ca="1" si="775"/>
        <v>0</v>
      </c>
      <c r="I5552">
        <f t="shared" ca="1" si="776"/>
        <v>0</v>
      </c>
      <c r="J5552">
        <f t="shared" ca="1" si="777"/>
        <v>0</v>
      </c>
      <c r="K5552">
        <f t="shared" ca="1" si="780"/>
        <v>0</v>
      </c>
      <c r="N5552" t="e">
        <f t="shared" ca="1" si="778"/>
        <v>#N/A</v>
      </c>
      <c r="O5552" t="e">
        <f t="shared" ca="1" si="779"/>
        <v>#N/A</v>
      </c>
    </row>
    <row r="5553" spans="8:15">
      <c r="H5553">
        <f t="shared" ref="H5553:H5616" ca="1" si="781">IF(I5553&lt;&gt;0,I5553,IF(J5553&lt;&gt;0,J5553,K5553))</f>
        <v>0</v>
      </c>
      <c r="I5553">
        <f t="shared" ref="I5553:I5616" ca="1" si="782">IF(IFERROR(VLOOKUP(C5553,INDIRECT($G$5&amp;"D:D"),1,FALSE),0)&lt;&gt;0,I$9,0)</f>
        <v>0</v>
      </c>
      <c r="J5553">
        <f t="shared" ref="J5553:J5616" ca="1" si="783">IF(IFERROR(VLOOKUP(C5553,INDIRECT($G$6&amp;"D:D"),1,FALSE),0)&lt;&gt;0,J$9,0)</f>
        <v>0</v>
      </c>
      <c r="K5553">
        <f t="shared" ca="1" si="780"/>
        <v>0</v>
      </c>
      <c r="N5553" t="e">
        <f t="shared" ca="1" si="778"/>
        <v>#N/A</v>
      </c>
      <c r="O5553" t="e">
        <f t="shared" ca="1" si="779"/>
        <v>#N/A</v>
      </c>
    </row>
    <row r="5554" spans="8:15">
      <c r="H5554">
        <f t="shared" ca="1" si="781"/>
        <v>0</v>
      </c>
      <c r="I5554">
        <f t="shared" ca="1" si="782"/>
        <v>0</v>
      </c>
      <c r="J5554">
        <f t="shared" ca="1" si="783"/>
        <v>0</v>
      </c>
      <c r="K5554">
        <f t="shared" ca="1" si="780"/>
        <v>0</v>
      </c>
      <c r="N5554" t="e">
        <f t="shared" ca="1" si="778"/>
        <v>#N/A</v>
      </c>
      <c r="O5554" t="e">
        <f t="shared" ca="1" si="779"/>
        <v>#N/A</v>
      </c>
    </row>
    <row r="5555" spans="8:15">
      <c r="H5555">
        <f t="shared" ca="1" si="781"/>
        <v>0</v>
      </c>
      <c r="I5555">
        <f t="shared" ca="1" si="782"/>
        <v>0</v>
      </c>
      <c r="J5555">
        <f t="shared" ca="1" si="783"/>
        <v>0</v>
      </c>
      <c r="K5555">
        <f t="shared" ca="1" si="780"/>
        <v>0</v>
      </c>
      <c r="N5555" t="e">
        <f t="shared" ca="1" si="778"/>
        <v>#N/A</v>
      </c>
      <c r="O5555" t="e">
        <f t="shared" ca="1" si="779"/>
        <v>#N/A</v>
      </c>
    </row>
    <row r="5556" spans="8:15">
      <c r="H5556">
        <f t="shared" ca="1" si="781"/>
        <v>0</v>
      </c>
      <c r="I5556">
        <f t="shared" ca="1" si="782"/>
        <v>0</v>
      </c>
      <c r="J5556">
        <f t="shared" ca="1" si="783"/>
        <v>0</v>
      </c>
      <c r="K5556">
        <f t="shared" ca="1" si="780"/>
        <v>0</v>
      </c>
      <c r="N5556" t="e">
        <f t="shared" ca="1" si="778"/>
        <v>#N/A</v>
      </c>
      <c r="O5556" t="e">
        <f t="shared" ca="1" si="779"/>
        <v>#N/A</v>
      </c>
    </row>
    <row r="5557" spans="8:15">
      <c r="H5557">
        <f t="shared" ca="1" si="781"/>
        <v>0</v>
      </c>
      <c r="I5557">
        <f t="shared" ca="1" si="782"/>
        <v>0</v>
      </c>
      <c r="J5557">
        <f t="shared" ca="1" si="783"/>
        <v>0</v>
      </c>
      <c r="K5557">
        <f t="shared" ca="1" si="780"/>
        <v>0</v>
      </c>
      <c r="N5557" t="e">
        <f t="shared" ca="1" si="778"/>
        <v>#N/A</v>
      </c>
      <c r="O5557" t="e">
        <f t="shared" ca="1" si="779"/>
        <v>#N/A</v>
      </c>
    </row>
    <row r="5558" spans="8:15">
      <c r="H5558">
        <f t="shared" ca="1" si="781"/>
        <v>0</v>
      </c>
      <c r="I5558">
        <f t="shared" ca="1" si="782"/>
        <v>0</v>
      </c>
      <c r="J5558">
        <f t="shared" ca="1" si="783"/>
        <v>0</v>
      </c>
      <c r="K5558">
        <f t="shared" ca="1" si="780"/>
        <v>0</v>
      </c>
      <c r="N5558" t="e">
        <f t="shared" ca="1" si="778"/>
        <v>#N/A</v>
      </c>
      <c r="O5558" t="e">
        <f t="shared" ca="1" si="779"/>
        <v>#N/A</v>
      </c>
    </row>
    <row r="5559" spans="8:15">
      <c r="H5559">
        <f t="shared" ca="1" si="781"/>
        <v>0</v>
      </c>
      <c r="I5559">
        <f t="shared" ca="1" si="782"/>
        <v>0</v>
      </c>
      <c r="J5559">
        <f t="shared" ca="1" si="783"/>
        <v>0</v>
      </c>
      <c r="K5559">
        <f t="shared" ca="1" si="780"/>
        <v>0</v>
      </c>
      <c r="N5559" t="e">
        <f t="shared" ca="1" si="778"/>
        <v>#N/A</v>
      </c>
      <c r="O5559" t="e">
        <f t="shared" ca="1" si="779"/>
        <v>#N/A</v>
      </c>
    </row>
    <row r="5560" spans="8:15">
      <c r="H5560">
        <f t="shared" ca="1" si="781"/>
        <v>0</v>
      </c>
      <c r="I5560">
        <f t="shared" ca="1" si="782"/>
        <v>0</v>
      </c>
      <c r="J5560">
        <f t="shared" ca="1" si="783"/>
        <v>0</v>
      </c>
      <c r="K5560">
        <f t="shared" ca="1" si="780"/>
        <v>0</v>
      </c>
      <c r="N5560" t="e">
        <f t="shared" ca="1" si="778"/>
        <v>#N/A</v>
      </c>
      <c r="O5560" t="e">
        <f t="shared" ca="1" si="779"/>
        <v>#N/A</v>
      </c>
    </row>
    <row r="5561" spans="8:15">
      <c r="H5561">
        <f t="shared" ca="1" si="781"/>
        <v>0</v>
      </c>
      <c r="I5561">
        <f t="shared" ca="1" si="782"/>
        <v>0</v>
      </c>
      <c r="J5561">
        <f t="shared" ca="1" si="783"/>
        <v>0</v>
      </c>
      <c r="K5561">
        <f t="shared" ca="1" si="780"/>
        <v>0</v>
      </c>
      <c r="N5561" t="e">
        <f t="shared" ca="1" si="778"/>
        <v>#N/A</v>
      </c>
      <c r="O5561" t="e">
        <f t="shared" ca="1" si="779"/>
        <v>#N/A</v>
      </c>
    </row>
    <row r="5562" spans="8:15">
      <c r="H5562">
        <f t="shared" ca="1" si="781"/>
        <v>0</v>
      </c>
      <c r="I5562">
        <f t="shared" ca="1" si="782"/>
        <v>0</v>
      </c>
      <c r="J5562">
        <f t="shared" ca="1" si="783"/>
        <v>0</v>
      </c>
      <c r="K5562">
        <f t="shared" ca="1" si="780"/>
        <v>0</v>
      </c>
      <c r="N5562" t="e">
        <f t="shared" ca="1" si="778"/>
        <v>#N/A</v>
      </c>
      <c r="O5562" t="e">
        <f t="shared" ca="1" si="779"/>
        <v>#N/A</v>
      </c>
    </row>
    <row r="5563" spans="8:15">
      <c r="H5563">
        <f t="shared" ca="1" si="781"/>
        <v>0</v>
      </c>
      <c r="I5563">
        <f t="shared" ca="1" si="782"/>
        <v>0</v>
      </c>
      <c r="J5563">
        <f t="shared" ca="1" si="783"/>
        <v>0</v>
      </c>
      <c r="K5563">
        <f t="shared" ca="1" si="780"/>
        <v>0</v>
      </c>
      <c r="N5563" t="e">
        <f t="shared" ca="1" si="778"/>
        <v>#N/A</v>
      </c>
      <c r="O5563" t="e">
        <f t="shared" ca="1" si="779"/>
        <v>#N/A</v>
      </c>
    </row>
    <row r="5564" spans="8:15">
      <c r="H5564">
        <f t="shared" ca="1" si="781"/>
        <v>0</v>
      </c>
      <c r="I5564">
        <f t="shared" ca="1" si="782"/>
        <v>0</v>
      </c>
      <c r="J5564">
        <f t="shared" ca="1" si="783"/>
        <v>0</v>
      </c>
      <c r="K5564">
        <f t="shared" ca="1" si="780"/>
        <v>0</v>
      </c>
      <c r="N5564" t="e">
        <f t="shared" ca="1" si="778"/>
        <v>#N/A</v>
      </c>
      <c r="O5564" t="e">
        <f t="shared" ca="1" si="779"/>
        <v>#N/A</v>
      </c>
    </row>
    <row r="5565" spans="8:15">
      <c r="H5565">
        <f t="shared" ca="1" si="781"/>
        <v>0</v>
      </c>
      <c r="I5565">
        <f t="shared" ca="1" si="782"/>
        <v>0</v>
      </c>
      <c r="J5565">
        <f t="shared" ca="1" si="783"/>
        <v>0</v>
      </c>
      <c r="K5565">
        <f t="shared" ca="1" si="780"/>
        <v>0</v>
      </c>
      <c r="N5565" t="e">
        <f t="shared" ca="1" si="778"/>
        <v>#N/A</v>
      </c>
      <c r="O5565" t="e">
        <f t="shared" ca="1" si="779"/>
        <v>#N/A</v>
      </c>
    </row>
    <row r="5566" spans="8:15">
      <c r="H5566">
        <f t="shared" ca="1" si="781"/>
        <v>0</v>
      </c>
      <c r="I5566">
        <f t="shared" ca="1" si="782"/>
        <v>0</v>
      </c>
      <c r="J5566">
        <f t="shared" ca="1" si="783"/>
        <v>0</v>
      </c>
      <c r="K5566">
        <f t="shared" ca="1" si="780"/>
        <v>0</v>
      </c>
      <c r="N5566" t="e">
        <f t="shared" ca="1" si="778"/>
        <v>#N/A</v>
      </c>
      <c r="O5566" t="e">
        <f t="shared" ca="1" si="779"/>
        <v>#N/A</v>
      </c>
    </row>
    <row r="5567" spans="8:15">
      <c r="H5567">
        <f t="shared" ca="1" si="781"/>
        <v>0</v>
      </c>
      <c r="I5567">
        <f t="shared" ca="1" si="782"/>
        <v>0</v>
      </c>
      <c r="J5567">
        <f t="shared" ca="1" si="783"/>
        <v>0</v>
      </c>
      <c r="K5567">
        <f t="shared" ca="1" si="780"/>
        <v>0</v>
      </c>
      <c r="N5567" t="e">
        <f t="shared" ca="1" si="778"/>
        <v>#N/A</v>
      </c>
      <c r="O5567" t="e">
        <f t="shared" ca="1" si="779"/>
        <v>#N/A</v>
      </c>
    </row>
    <row r="5568" spans="8:15">
      <c r="H5568">
        <f t="shared" ca="1" si="781"/>
        <v>0</v>
      </c>
      <c r="I5568">
        <f t="shared" ca="1" si="782"/>
        <v>0</v>
      </c>
      <c r="J5568">
        <f t="shared" ca="1" si="783"/>
        <v>0</v>
      </c>
      <c r="K5568">
        <f t="shared" ca="1" si="780"/>
        <v>0</v>
      </c>
      <c r="N5568" t="e">
        <f t="shared" ca="1" si="778"/>
        <v>#N/A</v>
      </c>
      <c r="O5568" t="e">
        <f t="shared" ca="1" si="779"/>
        <v>#N/A</v>
      </c>
    </row>
    <row r="5569" spans="8:15">
      <c r="H5569">
        <f t="shared" ca="1" si="781"/>
        <v>0</v>
      </c>
      <c r="I5569">
        <f t="shared" ca="1" si="782"/>
        <v>0</v>
      </c>
      <c r="J5569">
        <f t="shared" ca="1" si="783"/>
        <v>0</v>
      </c>
      <c r="K5569">
        <f t="shared" ca="1" si="780"/>
        <v>0</v>
      </c>
      <c r="N5569" t="e">
        <f t="shared" ca="1" si="778"/>
        <v>#N/A</v>
      </c>
      <c r="O5569" t="e">
        <f t="shared" ca="1" si="779"/>
        <v>#N/A</v>
      </c>
    </row>
    <row r="5570" spans="8:15">
      <c r="H5570">
        <f t="shared" ca="1" si="781"/>
        <v>0</v>
      </c>
      <c r="I5570">
        <f t="shared" ca="1" si="782"/>
        <v>0</v>
      </c>
      <c r="J5570">
        <f t="shared" ca="1" si="783"/>
        <v>0</v>
      </c>
      <c r="K5570">
        <f t="shared" ca="1" si="780"/>
        <v>0</v>
      </c>
      <c r="N5570" t="e">
        <f t="shared" ca="1" si="778"/>
        <v>#N/A</v>
      </c>
      <c r="O5570" t="e">
        <f t="shared" ca="1" si="779"/>
        <v>#N/A</v>
      </c>
    </row>
    <row r="5571" spans="8:15">
      <c r="H5571">
        <f t="shared" ca="1" si="781"/>
        <v>0</v>
      </c>
      <c r="I5571">
        <f t="shared" ca="1" si="782"/>
        <v>0</v>
      </c>
      <c r="J5571">
        <f t="shared" ca="1" si="783"/>
        <v>0</v>
      </c>
      <c r="K5571">
        <f t="shared" ca="1" si="780"/>
        <v>0</v>
      </c>
      <c r="N5571" t="e">
        <f t="shared" ca="1" si="778"/>
        <v>#N/A</v>
      </c>
      <c r="O5571" t="e">
        <f t="shared" ca="1" si="779"/>
        <v>#N/A</v>
      </c>
    </row>
    <row r="5572" spans="8:15">
      <c r="H5572">
        <f t="shared" ca="1" si="781"/>
        <v>0</v>
      </c>
      <c r="I5572">
        <f t="shared" ca="1" si="782"/>
        <v>0</v>
      </c>
      <c r="J5572">
        <f t="shared" ca="1" si="783"/>
        <v>0</v>
      </c>
      <c r="K5572">
        <f t="shared" ca="1" si="780"/>
        <v>0</v>
      </c>
      <c r="N5572" t="e">
        <f t="shared" ca="1" si="778"/>
        <v>#N/A</v>
      </c>
      <c r="O5572" t="e">
        <f t="shared" ca="1" si="779"/>
        <v>#N/A</v>
      </c>
    </row>
    <row r="5573" spans="8:15">
      <c r="H5573">
        <f t="shared" ca="1" si="781"/>
        <v>0</v>
      </c>
      <c r="I5573">
        <f t="shared" ca="1" si="782"/>
        <v>0</v>
      </c>
      <c r="J5573">
        <f t="shared" ca="1" si="783"/>
        <v>0</v>
      </c>
      <c r="K5573">
        <f t="shared" ca="1" si="780"/>
        <v>0</v>
      </c>
      <c r="N5573" t="e">
        <f t="shared" ca="1" si="778"/>
        <v>#N/A</v>
      </c>
      <c r="O5573" t="e">
        <f t="shared" ca="1" si="779"/>
        <v>#N/A</v>
      </c>
    </row>
    <row r="5574" spans="8:15">
      <c r="H5574">
        <f t="shared" ca="1" si="781"/>
        <v>0</v>
      </c>
      <c r="I5574">
        <f t="shared" ca="1" si="782"/>
        <v>0</v>
      </c>
      <c r="J5574">
        <f t="shared" ca="1" si="783"/>
        <v>0</v>
      </c>
      <c r="K5574">
        <f t="shared" ca="1" si="780"/>
        <v>0</v>
      </c>
      <c r="N5574" t="e">
        <f t="shared" ca="1" si="778"/>
        <v>#N/A</v>
      </c>
      <c r="O5574" t="e">
        <f t="shared" ca="1" si="779"/>
        <v>#N/A</v>
      </c>
    </row>
    <row r="5575" spans="8:15">
      <c r="H5575">
        <f t="shared" ca="1" si="781"/>
        <v>0</v>
      </c>
      <c r="I5575">
        <f t="shared" ca="1" si="782"/>
        <v>0</v>
      </c>
      <c r="J5575">
        <f t="shared" ca="1" si="783"/>
        <v>0</v>
      </c>
      <c r="K5575">
        <f t="shared" ca="1" si="780"/>
        <v>0</v>
      </c>
      <c r="N5575" t="e">
        <f t="shared" ca="1" si="778"/>
        <v>#N/A</v>
      </c>
      <c r="O5575" t="e">
        <f t="shared" ca="1" si="779"/>
        <v>#N/A</v>
      </c>
    </row>
    <row r="5576" spans="8:15">
      <c r="H5576">
        <f t="shared" ca="1" si="781"/>
        <v>0</v>
      </c>
      <c r="I5576">
        <f t="shared" ca="1" si="782"/>
        <v>0</v>
      </c>
      <c r="J5576">
        <f t="shared" ca="1" si="783"/>
        <v>0</v>
      </c>
      <c r="K5576">
        <f t="shared" ca="1" si="780"/>
        <v>0</v>
      </c>
      <c r="N5576" t="e">
        <f t="shared" ref="N5576:N5639" ca="1" si="784">VLOOKUP($H5576,$G$5:$I$7,2,FALSE)</f>
        <v>#N/A</v>
      </c>
      <c r="O5576" t="e">
        <f t="shared" ref="O5576:O5639" ca="1" si="785">VLOOKUP($H5576,$G$5:$I$7,3,FALSE)</f>
        <v>#N/A</v>
      </c>
    </row>
    <row r="5577" spans="8:15">
      <c r="H5577">
        <f t="shared" ca="1" si="781"/>
        <v>0</v>
      </c>
      <c r="I5577">
        <f t="shared" ca="1" si="782"/>
        <v>0</v>
      </c>
      <c r="J5577">
        <f t="shared" ca="1" si="783"/>
        <v>0</v>
      </c>
      <c r="K5577">
        <f t="shared" ca="1" si="780"/>
        <v>0</v>
      </c>
      <c r="N5577" t="e">
        <f t="shared" ca="1" si="784"/>
        <v>#N/A</v>
      </c>
      <c r="O5577" t="e">
        <f t="shared" ca="1" si="785"/>
        <v>#N/A</v>
      </c>
    </row>
    <row r="5578" spans="8:15">
      <c r="H5578">
        <f t="shared" ca="1" si="781"/>
        <v>0</v>
      </c>
      <c r="I5578">
        <f t="shared" ca="1" si="782"/>
        <v>0</v>
      </c>
      <c r="J5578">
        <f t="shared" ca="1" si="783"/>
        <v>0</v>
      </c>
      <c r="K5578">
        <f t="shared" ca="1" si="780"/>
        <v>0</v>
      </c>
      <c r="N5578" t="e">
        <f t="shared" ca="1" si="784"/>
        <v>#N/A</v>
      </c>
      <c r="O5578" t="e">
        <f t="shared" ca="1" si="785"/>
        <v>#N/A</v>
      </c>
    </row>
    <row r="5579" spans="8:15">
      <c r="H5579">
        <f t="shared" ca="1" si="781"/>
        <v>0</v>
      </c>
      <c r="I5579">
        <f t="shared" ca="1" si="782"/>
        <v>0</v>
      </c>
      <c r="J5579">
        <f t="shared" ca="1" si="783"/>
        <v>0</v>
      </c>
      <c r="K5579">
        <f t="shared" ref="K5579:K5642" ca="1" si="786">IF(IFERROR(VLOOKUP($C5579,INDIRECT($G$7&amp;"d:d"),1,FALSE),0)&lt;&gt;0,K$9,0)</f>
        <v>0</v>
      </c>
      <c r="N5579" t="e">
        <f t="shared" ca="1" si="784"/>
        <v>#N/A</v>
      </c>
      <c r="O5579" t="e">
        <f t="shared" ca="1" si="785"/>
        <v>#N/A</v>
      </c>
    </row>
    <row r="5580" spans="8:15">
      <c r="H5580">
        <f t="shared" ca="1" si="781"/>
        <v>0</v>
      </c>
      <c r="I5580">
        <f t="shared" ca="1" si="782"/>
        <v>0</v>
      </c>
      <c r="J5580">
        <f t="shared" ca="1" si="783"/>
        <v>0</v>
      </c>
      <c r="K5580">
        <f t="shared" ca="1" si="786"/>
        <v>0</v>
      </c>
      <c r="N5580" t="e">
        <f t="shared" ca="1" si="784"/>
        <v>#N/A</v>
      </c>
      <c r="O5580" t="e">
        <f t="shared" ca="1" si="785"/>
        <v>#N/A</v>
      </c>
    </row>
    <row r="5581" spans="8:15">
      <c r="H5581">
        <f t="shared" ca="1" si="781"/>
        <v>0</v>
      </c>
      <c r="I5581">
        <f t="shared" ca="1" si="782"/>
        <v>0</v>
      </c>
      <c r="J5581">
        <f t="shared" ca="1" si="783"/>
        <v>0</v>
      </c>
      <c r="K5581">
        <f t="shared" ca="1" si="786"/>
        <v>0</v>
      </c>
      <c r="N5581" t="e">
        <f t="shared" ca="1" si="784"/>
        <v>#N/A</v>
      </c>
      <c r="O5581" t="e">
        <f t="shared" ca="1" si="785"/>
        <v>#N/A</v>
      </c>
    </row>
    <row r="5582" spans="8:15">
      <c r="H5582">
        <f t="shared" ca="1" si="781"/>
        <v>0</v>
      </c>
      <c r="I5582">
        <f t="shared" ca="1" si="782"/>
        <v>0</v>
      </c>
      <c r="J5582">
        <f t="shared" ca="1" si="783"/>
        <v>0</v>
      </c>
      <c r="K5582">
        <f t="shared" ca="1" si="786"/>
        <v>0</v>
      </c>
      <c r="N5582" t="e">
        <f t="shared" ca="1" si="784"/>
        <v>#N/A</v>
      </c>
      <c r="O5582" t="e">
        <f t="shared" ca="1" si="785"/>
        <v>#N/A</v>
      </c>
    </row>
    <row r="5583" spans="8:15">
      <c r="H5583">
        <f t="shared" ca="1" si="781"/>
        <v>0</v>
      </c>
      <c r="I5583">
        <f t="shared" ca="1" si="782"/>
        <v>0</v>
      </c>
      <c r="J5583">
        <f t="shared" ca="1" si="783"/>
        <v>0</v>
      </c>
      <c r="K5583">
        <f t="shared" ca="1" si="786"/>
        <v>0</v>
      </c>
      <c r="N5583" t="e">
        <f t="shared" ca="1" si="784"/>
        <v>#N/A</v>
      </c>
      <c r="O5583" t="e">
        <f t="shared" ca="1" si="785"/>
        <v>#N/A</v>
      </c>
    </row>
    <row r="5584" spans="8:15">
      <c r="H5584">
        <f t="shared" ca="1" si="781"/>
        <v>0</v>
      </c>
      <c r="I5584">
        <f t="shared" ca="1" si="782"/>
        <v>0</v>
      </c>
      <c r="J5584">
        <f t="shared" ca="1" si="783"/>
        <v>0</v>
      </c>
      <c r="K5584">
        <f t="shared" ca="1" si="786"/>
        <v>0</v>
      </c>
      <c r="N5584" t="e">
        <f t="shared" ca="1" si="784"/>
        <v>#N/A</v>
      </c>
      <c r="O5584" t="e">
        <f t="shared" ca="1" si="785"/>
        <v>#N/A</v>
      </c>
    </row>
    <row r="5585" spans="8:15">
      <c r="H5585">
        <f t="shared" ca="1" si="781"/>
        <v>0</v>
      </c>
      <c r="I5585">
        <f t="shared" ca="1" si="782"/>
        <v>0</v>
      </c>
      <c r="J5585">
        <f t="shared" ca="1" si="783"/>
        <v>0</v>
      </c>
      <c r="K5585">
        <f t="shared" ca="1" si="786"/>
        <v>0</v>
      </c>
      <c r="N5585" t="e">
        <f t="shared" ca="1" si="784"/>
        <v>#N/A</v>
      </c>
      <c r="O5585" t="e">
        <f t="shared" ca="1" si="785"/>
        <v>#N/A</v>
      </c>
    </row>
    <row r="5586" spans="8:15">
      <c r="H5586">
        <f t="shared" ca="1" si="781"/>
        <v>0</v>
      </c>
      <c r="I5586">
        <f t="shared" ca="1" si="782"/>
        <v>0</v>
      </c>
      <c r="J5586">
        <f t="shared" ca="1" si="783"/>
        <v>0</v>
      </c>
      <c r="K5586">
        <f t="shared" ca="1" si="786"/>
        <v>0</v>
      </c>
      <c r="N5586" t="e">
        <f t="shared" ca="1" si="784"/>
        <v>#N/A</v>
      </c>
      <c r="O5586" t="e">
        <f t="shared" ca="1" si="785"/>
        <v>#N/A</v>
      </c>
    </row>
    <row r="5587" spans="8:15">
      <c r="H5587">
        <f t="shared" ca="1" si="781"/>
        <v>0</v>
      </c>
      <c r="I5587">
        <f t="shared" ca="1" si="782"/>
        <v>0</v>
      </c>
      <c r="J5587">
        <f t="shared" ca="1" si="783"/>
        <v>0</v>
      </c>
      <c r="K5587">
        <f t="shared" ca="1" si="786"/>
        <v>0</v>
      </c>
      <c r="N5587" t="e">
        <f t="shared" ca="1" si="784"/>
        <v>#N/A</v>
      </c>
      <c r="O5587" t="e">
        <f t="shared" ca="1" si="785"/>
        <v>#N/A</v>
      </c>
    </row>
    <row r="5588" spans="8:15">
      <c r="H5588">
        <f t="shared" ca="1" si="781"/>
        <v>0</v>
      </c>
      <c r="I5588">
        <f t="shared" ca="1" si="782"/>
        <v>0</v>
      </c>
      <c r="J5588">
        <f t="shared" ca="1" si="783"/>
        <v>0</v>
      </c>
      <c r="K5588">
        <f t="shared" ca="1" si="786"/>
        <v>0</v>
      </c>
      <c r="N5588" t="e">
        <f t="shared" ca="1" si="784"/>
        <v>#N/A</v>
      </c>
      <c r="O5588" t="e">
        <f t="shared" ca="1" si="785"/>
        <v>#N/A</v>
      </c>
    </row>
    <row r="5589" spans="8:15">
      <c r="H5589">
        <f t="shared" ca="1" si="781"/>
        <v>0</v>
      </c>
      <c r="I5589">
        <f t="shared" ca="1" si="782"/>
        <v>0</v>
      </c>
      <c r="J5589">
        <f t="shared" ca="1" si="783"/>
        <v>0</v>
      </c>
      <c r="K5589">
        <f t="shared" ca="1" si="786"/>
        <v>0</v>
      </c>
      <c r="N5589" t="e">
        <f t="shared" ca="1" si="784"/>
        <v>#N/A</v>
      </c>
      <c r="O5589" t="e">
        <f t="shared" ca="1" si="785"/>
        <v>#N/A</v>
      </c>
    </row>
    <row r="5590" spans="8:15">
      <c r="H5590">
        <f t="shared" ca="1" si="781"/>
        <v>0</v>
      </c>
      <c r="I5590">
        <f t="shared" ca="1" si="782"/>
        <v>0</v>
      </c>
      <c r="J5590">
        <f t="shared" ca="1" si="783"/>
        <v>0</v>
      </c>
      <c r="K5590">
        <f t="shared" ca="1" si="786"/>
        <v>0</v>
      </c>
      <c r="N5590" t="e">
        <f t="shared" ca="1" si="784"/>
        <v>#N/A</v>
      </c>
      <c r="O5590" t="e">
        <f t="shared" ca="1" si="785"/>
        <v>#N/A</v>
      </c>
    </row>
    <row r="5591" spans="8:15">
      <c r="H5591">
        <f t="shared" ca="1" si="781"/>
        <v>0</v>
      </c>
      <c r="I5591">
        <f t="shared" ca="1" si="782"/>
        <v>0</v>
      </c>
      <c r="J5591">
        <f t="shared" ca="1" si="783"/>
        <v>0</v>
      </c>
      <c r="K5591">
        <f t="shared" ca="1" si="786"/>
        <v>0</v>
      </c>
      <c r="N5591" t="e">
        <f t="shared" ca="1" si="784"/>
        <v>#N/A</v>
      </c>
      <c r="O5591" t="e">
        <f t="shared" ca="1" si="785"/>
        <v>#N/A</v>
      </c>
    </row>
    <row r="5592" spans="8:15">
      <c r="H5592">
        <f t="shared" ca="1" si="781"/>
        <v>0</v>
      </c>
      <c r="I5592">
        <f t="shared" ca="1" si="782"/>
        <v>0</v>
      </c>
      <c r="J5592">
        <f t="shared" ca="1" si="783"/>
        <v>0</v>
      </c>
      <c r="K5592">
        <f t="shared" ca="1" si="786"/>
        <v>0</v>
      </c>
      <c r="N5592" t="e">
        <f t="shared" ca="1" si="784"/>
        <v>#N/A</v>
      </c>
      <c r="O5592" t="e">
        <f t="shared" ca="1" si="785"/>
        <v>#N/A</v>
      </c>
    </row>
    <row r="5593" spans="8:15">
      <c r="H5593">
        <f t="shared" ca="1" si="781"/>
        <v>0</v>
      </c>
      <c r="I5593">
        <f t="shared" ca="1" si="782"/>
        <v>0</v>
      </c>
      <c r="J5593">
        <f t="shared" ca="1" si="783"/>
        <v>0</v>
      </c>
      <c r="K5593">
        <f t="shared" ca="1" si="786"/>
        <v>0</v>
      </c>
      <c r="N5593" t="e">
        <f t="shared" ca="1" si="784"/>
        <v>#N/A</v>
      </c>
      <c r="O5593" t="e">
        <f t="shared" ca="1" si="785"/>
        <v>#N/A</v>
      </c>
    </row>
    <row r="5594" spans="8:15">
      <c r="H5594">
        <f t="shared" ca="1" si="781"/>
        <v>0</v>
      </c>
      <c r="I5594">
        <f t="shared" ca="1" si="782"/>
        <v>0</v>
      </c>
      <c r="J5594">
        <f t="shared" ca="1" si="783"/>
        <v>0</v>
      </c>
      <c r="K5594">
        <f t="shared" ca="1" si="786"/>
        <v>0</v>
      </c>
      <c r="N5594" t="e">
        <f t="shared" ca="1" si="784"/>
        <v>#N/A</v>
      </c>
      <c r="O5594" t="e">
        <f t="shared" ca="1" si="785"/>
        <v>#N/A</v>
      </c>
    </row>
    <row r="5595" spans="8:15">
      <c r="H5595">
        <f t="shared" ca="1" si="781"/>
        <v>0</v>
      </c>
      <c r="I5595">
        <f t="shared" ca="1" si="782"/>
        <v>0</v>
      </c>
      <c r="J5595">
        <f t="shared" ca="1" si="783"/>
        <v>0</v>
      </c>
      <c r="K5595">
        <f t="shared" ca="1" si="786"/>
        <v>0</v>
      </c>
      <c r="N5595" t="e">
        <f t="shared" ca="1" si="784"/>
        <v>#N/A</v>
      </c>
      <c r="O5595" t="e">
        <f t="shared" ca="1" si="785"/>
        <v>#N/A</v>
      </c>
    </row>
    <row r="5596" spans="8:15">
      <c r="H5596">
        <f t="shared" ca="1" si="781"/>
        <v>0</v>
      </c>
      <c r="I5596">
        <f t="shared" ca="1" si="782"/>
        <v>0</v>
      </c>
      <c r="J5596">
        <f t="shared" ca="1" si="783"/>
        <v>0</v>
      </c>
      <c r="K5596">
        <f t="shared" ca="1" si="786"/>
        <v>0</v>
      </c>
      <c r="N5596" t="e">
        <f t="shared" ca="1" si="784"/>
        <v>#N/A</v>
      </c>
      <c r="O5596" t="e">
        <f t="shared" ca="1" si="785"/>
        <v>#N/A</v>
      </c>
    </row>
    <row r="5597" spans="8:15">
      <c r="H5597">
        <f t="shared" ca="1" si="781"/>
        <v>0</v>
      </c>
      <c r="I5597">
        <f t="shared" ca="1" si="782"/>
        <v>0</v>
      </c>
      <c r="J5597">
        <f t="shared" ca="1" si="783"/>
        <v>0</v>
      </c>
      <c r="K5597">
        <f t="shared" ca="1" si="786"/>
        <v>0</v>
      </c>
      <c r="N5597" t="e">
        <f t="shared" ca="1" si="784"/>
        <v>#N/A</v>
      </c>
      <c r="O5597" t="e">
        <f t="shared" ca="1" si="785"/>
        <v>#N/A</v>
      </c>
    </row>
    <row r="5598" spans="8:15">
      <c r="H5598">
        <f t="shared" ca="1" si="781"/>
        <v>0</v>
      </c>
      <c r="I5598">
        <f t="shared" ca="1" si="782"/>
        <v>0</v>
      </c>
      <c r="J5598">
        <f t="shared" ca="1" si="783"/>
        <v>0</v>
      </c>
      <c r="K5598">
        <f t="shared" ca="1" si="786"/>
        <v>0</v>
      </c>
      <c r="N5598" t="e">
        <f t="shared" ca="1" si="784"/>
        <v>#N/A</v>
      </c>
      <c r="O5598" t="e">
        <f t="shared" ca="1" si="785"/>
        <v>#N/A</v>
      </c>
    </row>
    <row r="5599" spans="8:15">
      <c r="H5599">
        <f t="shared" ca="1" si="781"/>
        <v>0</v>
      </c>
      <c r="I5599">
        <f t="shared" ca="1" si="782"/>
        <v>0</v>
      </c>
      <c r="J5599">
        <f t="shared" ca="1" si="783"/>
        <v>0</v>
      </c>
      <c r="K5599">
        <f t="shared" ca="1" si="786"/>
        <v>0</v>
      </c>
      <c r="N5599" t="e">
        <f t="shared" ca="1" si="784"/>
        <v>#N/A</v>
      </c>
      <c r="O5599" t="e">
        <f t="shared" ca="1" si="785"/>
        <v>#N/A</v>
      </c>
    </row>
    <row r="5600" spans="8:15">
      <c r="H5600">
        <f t="shared" ca="1" si="781"/>
        <v>0</v>
      </c>
      <c r="I5600">
        <f t="shared" ca="1" si="782"/>
        <v>0</v>
      </c>
      <c r="J5600">
        <f t="shared" ca="1" si="783"/>
        <v>0</v>
      </c>
      <c r="K5600">
        <f t="shared" ca="1" si="786"/>
        <v>0</v>
      </c>
      <c r="N5600" t="e">
        <f t="shared" ca="1" si="784"/>
        <v>#N/A</v>
      </c>
      <c r="O5600" t="e">
        <f t="shared" ca="1" si="785"/>
        <v>#N/A</v>
      </c>
    </row>
    <row r="5601" spans="8:15">
      <c r="H5601">
        <f t="shared" ca="1" si="781"/>
        <v>0</v>
      </c>
      <c r="I5601">
        <f t="shared" ca="1" si="782"/>
        <v>0</v>
      </c>
      <c r="J5601">
        <f t="shared" ca="1" si="783"/>
        <v>0</v>
      </c>
      <c r="K5601">
        <f t="shared" ca="1" si="786"/>
        <v>0</v>
      </c>
      <c r="N5601" t="e">
        <f t="shared" ca="1" si="784"/>
        <v>#N/A</v>
      </c>
      <c r="O5601" t="e">
        <f t="shared" ca="1" si="785"/>
        <v>#N/A</v>
      </c>
    </row>
    <row r="5602" spans="8:15">
      <c r="H5602">
        <f t="shared" ca="1" si="781"/>
        <v>0</v>
      </c>
      <c r="I5602">
        <f t="shared" ca="1" si="782"/>
        <v>0</v>
      </c>
      <c r="J5602">
        <f t="shared" ca="1" si="783"/>
        <v>0</v>
      </c>
      <c r="K5602">
        <f t="shared" ca="1" si="786"/>
        <v>0</v>
      </c>
      <c r="N5602" t="e">
        <f t="shared" ca="1" si="784"/>
        <v>#N/A</v>
      </c>
      <c r="O5602" t="e">
        <f t="shared" ca="1" si="785"/>
        <v>#N/A</v>
      </c>
    </row>
    <row r="5603" spans="8:15">
      <c r="H5603">
        <f t="shared" ca="1" si="781"/>
        <v>0</v>
      </c>
      <c r="I5603">
        <f t="shared" ca="1" si="782"/>
        <v>0</v>
      </c>
      <c r="J5603">
        <f t="shared" ca="1" si="783"/>
        <v>0</v>
      </c>
      <c r="K5603">
        <f t="shared" ca="1" si="786"/>
        <v>0</v>
      </c>
      <c r="N5603" t="e">
        <f t="shared" ca="1" si="784"/>
        <v>#N/A</v>
      </c>
      <c r="O5603" t="e">
        <f t="shared" ca="1" si="785"/>
        <v>#N/A</v>
      </c>
    </row>
    <row r="5604" spans="8:15">
      <c r="H5604">
        <f t="shared" ca="1" si="781"/>
        <v>0</v>
      </c>
      <c r="I5604">
        <f t="shared" ca="1" si="782"/>
        <v>0</v>
      </c>
      <c r="J5604">
        <f t="shared" ca="1" si="783"/>
        <v>0</v>
      </c>
      <c r="K5604">
        <f t="shared" ca="1" si="786"/>
        <v>0</v>
      </c>
      <c r="N5604" t="e">
        <f t="shared" ca="1" si="784"/>
        <v>#N/A</v>
      </c>
      <c r="O5604" t="e">
        <f t="shared" ca="1" si="785"/>
        <v>#N/A</v>
      </c>
    </row>
    <row r="5605" spans="8:15">
      <c r="H5605">
        <f t="shared" ca="1" si="781"/>
        <v>0</v>
      </c>
      <c r="I5605">
        <f t="shared" ca="1" si="782"/>
        <v>0</v>
      </c>
      <c r="J5605">
        <f t="shared" ca="1" si="783"/>
        <v>0</v>
      </c>
      <c r="K5605">
        <f t="shared" ca="1" si="786"/>
        <v>0</v>
      </c>
      <c r="N5605" t="e">
        <f t="shared" ca="1" si="784"/>
        <v>#N/A</v>
      </c>
      <c r="O5605" t="e">
        <f t="shared" ca="1" si="785"/>
        <v>#N/A</v>
      </c>
    </row>
    <row r="5606" spans="8:15">
      <c r="H5606">
        <f t="shared" ca="1" si="781"/>
        <v>0</v>
      </c>
      <c r="I5606">
        <f t="shared" ca="1" si="782"/>
        <v>0</v>
      </c>
      <c r="J5606">
        <f t="shared" ca="1" si="783"/>
        <v>0</v>
      </c>
      <c r="K5606">
        <f t="shared" ca="1" si="786"/>
        <v>0</v>
      </c>
      <c r="N5606" t="e">
        <f t="shared" ca="1" si="784"/>
        <v>#N/A</v>
      </c>
      <c r="O5606" t="e">
        <f t="shared" ca="1" si="785"/>
        <v>#N/A</v>
      </c>
    </row>
    <row r="5607" spans="8:15">
      <c r="H5607">
        <f t="shared" ca="1" si="781"/>
        <v>0</v>
      </c>
      <c r="I5607">
        <f t="shared" ca="1" si="782"/>
        <v>0</v>
      </c>
      <c r="J5607">
        <f t="shared" ca="1" si="783"/>
        <v>0</v>
      </c>
      <c r="K5607">
        <f t="shared" ca="1" si="786"/>
        <v>0</v>
      </c>
      <c r="N5607" t="e">
        <f t="shared" ca="1" si="784"/>
        <v>#N/A</v>
      </c>
      <c r="O5607" t="e">
        <f t="shared" ca="1" si="785"/>
        <v>#N/A</v>
      </c>
    </row>
    <row r="5608" spans="8:15">
      <c r="H5608">
        <f t="shared" ca="1" si="781"/>
        <v>0</v>
      </c>
      <c r="I5608">
        <f t="shared" ca="1" si="782"/>
        <v>0</v>
      </c>
      <c r="J5608">
        <f t="shared" ca="1" si="783"/>
        <v>0</v>
      </c>
      <c r="K5608">
        <f t="shared" ca="1" si="786"/>
        <v>0</v>
      </c>
      <c r="N5608" t="e">
        <f t="shared" ca="1" si="784"/>
        <v>#N/A</v>
      </c>
      <c r="O5608" t="e">
        <f t="shared" ca="1" si="785"/>
        <v>#N/A</v>
      </c>
    </row>
    <row r="5609" spans="8:15">
      <c r="H5609">
        <f t="shared" ca="1" si="781"/>
        <v>0</v>
      </c>
      <c r="I5609">
        <f t="shared" ca="1" si="782"/>
        <v>0</v>
      </c>
      <c r="J5609">
        <f t="shared" ca="1" si="783"/>
        <v>0</v>
      </c>
      <c r="K5609">
        <f t="shared" ca="1" si="786"/>
        <v>0</v>
      </c>
      <c r="N5609" t="e">
        <f t="shared" ca="1" si="784"/>
        <v>#N/A</v>
      </c>
      <c r="O5609" t="e">
        <f t="shared" ca="1" si="785"/>
        <v>#N/A</v>
      </c>
    </row>
    <row r="5610" spans="8:15">
      <c r="H5610">
        <f t="shared" ca="1" si="781"/>
        <v>0</v>
      </c>
      <c r="I5610">
        <f t="shared" ca="1" si="782"/>
        <v>0</v>
      </c>
      <c r="J5610">
        <f t="shared" ca="1" si="783"/>
        <v>0</v>
      </c>
      <c r="K5610">
        <f t="shared" ca="1" si="786"/>
        <v>0</v>
      </c>
      <c r="N5610" t="e">
        <f t="shared" ca="1" si="784"/>
        <v>#N/A</v>
      </c>
      <c r="O5610" t="e">
        <f t="shared" ca="1" si="785"/>
        <v>#N/A</v>
      </c>
    </row>
    <row r="5611" spans="8:15">
      <c r="H5611">
        <f t="shared" ca="1" si="781"/>
        <v>0</v>
      </c>
      <c r="I5611">
        <f t="shared" ca="1" si="782"/>
        <v>0</v>
      </c>
      <c r="J5611">
        <f t="shared" ca="1" si="783"/>
        <v>0</v>
      </c>
      <c r="K5611">
        <f t="shared" ca="1" si="786"/>
        <v>0</v>
      </c>
      <c r="N5611" t="e">
        <f t="shared" ca="1" si="784"/>
        <v>#N/A</v>
      </c>
      <c r="O5611" t="e">
        <f t="shared" ca="1" si="785"/>
        <v>#N/A</v>
      </c>
    </row>
    <row r="5612" spans="8:15">
      <c r="H5612">
        <f t="shared" ca="1" si="781"/>
        <v>0</v>
      </c>
      <c r="I5612">
        <f t="shared" ca="1" si="782"/>
        <v>0</v>
      </c>
      <c r="J5612">
        <f t="shared" ca="1" si="783"/>
        <v>0</v>
      </c>
      <c r="K5612">
        <f t="shared" ca="1" si="786"/>
        <v>0</v>
      </c>
      <c r="N5612" t="e">
        <f t="shared" ca="1" si="784"/>
        <v>#N/A</v>
      </c>
      <c r="O5612" t="e">
        <f t="shared" ca="1" si="785"/>
        <v>#N/A</v>
      </c>
    </row>
    <row r="5613" spans="8:15">
      <c r="H5613">
        <f t="shared" ca="1" si="781"/>
        <v>0</v>
      </c>
      <c r="I5613">
        <f t="shared" ca="1" si="782"/>
        <v>0</v>
      </c>
      <c r="J5613">
        <f t="shared" ca="1" si="783"/>
        <v>0</v>
      </c>
      <c r="K5613">
        <f t="shared" ca="1" si="786"/>
        <v>0</v>
      </c>
      <c r="N5613" t="e">
        <f t="shared" ca="1" si="784"/>
        <v>#N/A</v>
      </c>
      <c r="O5613" t="e">
        <f t="shared" ca="1" si="785"/>
        <v>#N/A</v>
      </c>
    </row>
    <row r="5614" spans="8:15">
      <c r="H5614">
        <f t="shared" ca="1" si="781"/>
        <v>0</v>
      </c>
      <c r="I5614">
        <f t="shared" ca="1" si="782"/>
        <v>0</v>
      </c>
      <c r="J5614">
        <f t="shared" ca="1" si="783"/>
        <v>0</v>
      </c>
      <c r="K5614">
        <f t="shared" ca="1" si="786"/>
        <v>0</v>
      </c>
      <c r="N5614" t="e">
        <f t="shared" ca="1" si="784"/>
        <v>#N/A</v>
      </c>
      <c r="O5614" t="e">
        <f t="shared" ca="1" si="785"/>
        <v>#N/A</v>
      </c>
    </row>
    <row r="5615" spans="8:15">
      <c r="H5615">
        <f t="shared" ca="1" si="781"/>
        <v>0</v>
      </c>
      <c r="I5615">
        <f t="shared" ca="1" si="782"/>
        <v>0</v>
      </c>
      <c r="J5615">
        <f t="shared" ca="1" si="783"/>
        <v>0</v>
      </c>
      <c r="K5615">
        <f t="shared" ca="1" si="786"/>
        <v>0</v>
      </c>
      <c r="N5615" t="e">
        <f t="shared" ca="1" si="784"/>
        <v>#N/A</v>
      </c>
      <c r="O5615" t="e">
        <f t="shared" ca="1" si="785"/>
        <v>#N/A</v>
      </c>
    </row>
    <row r="5616" spans="8:15">
      <c r="H5616">
        <f t="shared" ca="1" si="781"/>
        <v>0</v>
      </c>
      <c r="I5616">
        <f t="shared" ca="1" si="782"/>
        <v>0</v>
      </c>
      <c r="J5616">
        <f t="shared" ca="1" si="783"/>
        <v>0</v>
      </c>
      <c r="K5616">
        <f t="shared" ca="1" si="786"/>
        <v>0</v>
      </c>
      <c r="N5616" t="e">
        <f t="shared" ca="1" si="784"/>
        <v>#N/A</v>
      </c>
      <c r="O5616" t="e">
        <f t="shared" ca="1" si="785"/>
        <v>#N/A</v>
      </c>
    </row>
    <row r="5617" spans="8:15">
      <c r="H5617">
        <f t="shared" ref="H5617:H5680" ca="1" si="787">IF(I5617&lt;&gt;0,I5617,IF(J5617&lt;&gt;0,J5617,K5617))</f>
        <v>0</v>
      </c>
      <c r="I5617">
        <f t="shared" ref="I5617:I5680" ca="1" si="788">IF(IFERROR(VLOOKUP(C5617,INDIRECT($G$5&amp;"D:D"),1,FALSE),0)&lt;&gt;0,I$9,0)</f>
        <v>0</v>
      </c>
      <c r="J5617">
        <f t="shared" ref="J5617:J5680" ca="1" si="789">IF(IFERROR(VLOOKUP(C5617,INDIRECT($G$6&amp;"D:D"),1,FALSE),0)&lt;&gt;0,J$9,0)</f>
        <v>0</v>
      </c>
      <c r="K5617">
        <f t="shared" ca="1" si="786"/>
        <v>0</v>
      </c>
      <c r="N5617" t="e">
        <f t="shared" ca="1" si="784"/>
        <v>#N/A</v>
      </c>
      <c r="O5617" t="e">
        <f t="shared" ca="1" si="785"/>
        <v>#N/A</v>
      </c>
    </row>
    <row r="5618" spans="8:15">
      <c r="H5618">
        <f t="shared" ca="1" si="787"/>
        <v>0</v>
      </c>
      <c r="I5618">
        <f t="shared" ca="1" si="788"/>
        <v>0</v>
      </c>
      <c r="J5618">
        <f t="shared" ca="1" si="789"/>
        <v>0</v>
      </c>
      <c r="K5618">
        <f t="shared" ca="1" si="786"/>
        <v>0</v>
      </c>
      <c r="N5618" t="e">
        <f t="shared" ca="1" si="784"/>
        <v>#N/A</v>
      </c>
      <c r="O5618" t="e">
        <f t="shared" ca="1" si="785"/>
        <v>#N/A</v>
      </c>
    </row>
    <row r="5619" spans="8:15">
      <c r="H5619">
        <f t="shared" ca="1" si="787"/>
        <v>0</v>
      </c>
      <c r="I5619">
        <f t="shared" ca="1" si="788"/>
        <v>0</v>
      </c>
      <c r="J5619">
        <f t="shared" ca="1" si="789"/>
        <v>0</v>
      </c>
      <c r="K5619">
        <f t="shared" ca="1" si="786"/>
        <v>0</v>
      </c>
      <c r="N5619" t="e">
        <f t="shared" ca="1" si="784"/>
        <v>#N/A</v>
      </c>
      <c r="O5619" t="e">
        <f t="shared" ca="1" si="785"/>
        <v>#N/A</v>
      </c>
    </row>
    <row r="5620" spans="8:15">
      <c r="H5620">
        <f t="shared" ca="1" si="787"/>
        <v>0</v>
      </c>
      <c r="I5620">
        <f t="shared" ca="1" si="788"/>
        <v>0</v>
      </c>
      <c r="J5620">
        <f t="shared" ca="1" si="789"/>
        <v>0</v>
      </c>
      <c r="K5620">
        <f t="shared" ca="1" si="786"/>
        <v>0</v>
      </c>
      <c r="N5620" t="e">
        <f t="shared" ca="1" si="784"/>
        <v>#N/A</v>
      </c>
      <c r="O5620" t="e">
        <f t="shared" ca="1" si="785"/>
        <v>#N/A</v>
      </c>
    </row>
    <row r="5621" spans="8:15">
      <c r="H5621">
        <f t="shared" ca="1" si="787"/>
        <v>0</v>
      </c>
      <c r="I5621">
        <f t="shared" ca="1" si="788"/>
        <v>0</v>
      </c>
      <c r="J5621">
        <f t="shared" ca="1" si="789"/>
        <v>0</v>
      </c>
      <c r="K5621">
        <f t="shared" ca="1" si="786"/>
        <v>0</v>
      </c>
      <c r="N5621" t="e">
        <f t="shared" ca="1" si="784"/>
        <v>#N/A</v>
      </c>
      <c r="O5621" t="e">
        <f t="shared" ca="1" si="785"/>
        <v>#N/A</v>
      </c>
    </row>
    <row r="5622" spans="8:15">
      <c r="H5622">
        <f t="shared" ca="1" si="787"/>
        <v>0</v>
      </c>
      <c r="I5622">
        <f t="shared" ca="1" si="788"/>
        <v>0</v>
      </c>
      <c r="J5622">
        <f t="shared" ca="1" si="789"/>
        <v>0</v>
      </c>
      <c r="K5622">
        <f t="shared" ca="1" si="786"/>
        <v>0</v>
      </c>
      <c r="N5622" t="e">
        <f t="shared" ca="1" si="784"/>
        <v>#N/A</v>
      </c>
      <c r="O5622" t="e">
        <f t="shared" ca="1" si="785"/>
        <v>#N/A</v>
      </c>
    </row>
    <row r="5623" spans="8:15">
      <c r="H5623">
        <f t="shared" ca="1" si="787"/>
        <v>0</v>
      </c>
      <c r="I5623">
        <f t="shared" ca="1" si="788"/>
        <v>0</v>
      </c>
      <c r="J5623">
        <f t="shared" ca="1" si="789"/>
        <v>0</v>
      </c>
      <c r="K5623">
        <f t="shared" ca="1" si="786"/>
        <v>0</v>
      </c>
      <c r="N5623" t="e">
        <f t="shared" ca="1" si="784"/>
        <v>#N/A</v>
      </c>
      <c r="O5623" t="e">
        <f t="shared" ca="1" si="785"/>
        <v>#N/A</v>
      </c>
    </row>
    <row r="5624" spans="8:15">
      <c r="H5624">
        <f t="shared" ca="1" si="787"/>
        <v>0</v>
      </c>
      <c r="I5624">
        <f t="shared" ca="1" si="788"/>
        <v>0</v>
      </c>
      <c r="J5624">
        <f t="shared" ca="1" si="789"/>
        <v>0</v>
      </c>
      <c r="K5624">
        <f t="shared" ca="1" si="786"/>
        <v>0</v>
      </c>
      <c r="N5624" t="e">
        <f t="shared" ca="1" si="784"/>
        <v>#N/A</v>
      </c>
      <c r="O5624" t="e">
        <f t="shared" ca="1" si="785"/>
        <v>#N/A</v>
      </c>
    </row>
    <row r="5625" spans="8:15">
      <c r="H5625">
        <f t="shared" ca="1" si="787"/>
        <v>0</v>
      </c>
      <c r="I5625">
        <f t="shared" ca="1" si="788"/>
        <v>0</v>
      </c>
      <c r="J5625">
        <f t="shared" ca="1" si="789"/>
        <v>0</v>
      </c>
      <c r="K5625">
        <f t="shared" ca="1" si="786"/>
        <v>0</v>
      </c>
      <c r="N5625" t="e">
        <f t="shared" ca="1" si="784"/>
        <v>#N/A</v>
      </c>
      <c r="O5625" t="e">
        <f t="shared" ca="1" si="785"/>
        <v>#N/A</v>
      </c>
    </row>
    <row r="5626" spans="8:15">
      <c r="H5626">
        <f t="shared" ca="1" si="787"/>
        <v>0</v>
      </c>
      <c r="I5626">
        <f t="shared" ca="1" si="788"/>
        <v>0</v>
      </c>
      <c r="J5626">
        <f t="shared" ca="1" si="789"/>
        <v>0</v>
      </c>
      <c r="K5626">
        <f t="shared" ca="1" si="786"/>
        <v>0</v>
      </c>
      <c r="N5626" t="e">
        <f t="shared" ca="1" si="784"/>
        <v>#N/A</v>
      </c>
      <c r="O5626" t="e">
        <f t="shared" ca="1" si="785"/>
        <v>#N/A</v>
      </c>
    </row>
    <row r="5627" spans="8:15">
      <c r="H5627">
        <f t="shared" ca="1" si="787"/>
        <v>0</v>
      </c>
      <c r="I5627">
        <f t="shared" ca="1" si="788"/>
        <v>0</v>
      </c>
      <c r="J5627">
        <f t="shared" ca="1" si="789"/>
        <v>0</v>
      </c>
      <c r="K5627">
        <f t="shared" ca="1" si="786"/>
        <v>0</v>
      </c>
      <c r="N5627" t="e">
        <f t="shared" ca="1" si="784"/>
        <v>#N/A</v>
      </c>
      <c r="O5627" t="e">
        <f t="shared" ca="1" si="785"/>
        <v>#N/A</v>
      </c>
    </row>
    <row r="5628" spans="8:15">
      <c r="H5628">
        <f t="shared" ca="1" si="787"/>
        <v>0</v>
      </c>
      <c r="I5628">
        <f t="shared" ca="1" si="788"/>
        <v>0</v>
      </c>
      <c r="J5628">
        <f t="shared" ca="1" si="789"/>
        <v>0</v>
      </c>
      <c r="K5628">
        <f t="shared" ca="1" si="786"/>
        <v>0</v>
      </c>
      <c r="N5628" t="e">
        <f t="shared" ca="1" si="784"/>
        <v>#N/A</v>
      </c>
      <c r="O5628" t="e">
        <f t="shared" ca="1" si="785"/>
        <v>#N/A</v>
      </c>
    </row>
    <row r="5629" spans="8:15">
      <c r="H5629">
        <f t="shared" ca="1" si="787"/>
        <v>0</v>
      </c>
      <c r="I5629">
        <f t="shared" ca="1" si="788"/>
        <v>0</v>
      </c>
      <c r="J5629">
        <f t="shared" ca="1" si="789"/>
        <v>0</v>
      </c>
      <c r="K5629">
        <f t="shared" ca="1" si="786"/>
        <v>0</v>
      </c>
      <c r="N5629" t="e">
        <f t="shared" ca="1" si="784"/>
        <v>#N/A</v>
      </c>
      <c r="O5629" t="e">
        <f t="shared" ca="1" si="785"/>
        <v>#N/A</v>
      </c>
    </row>
    <row r="5630" spans="8:15">
      <c r="H5630">
        <f t="shared" ca="1" si="787"/>
        <v>0</v>
      </c>
      <c r="I5630">
        <f t="shared" ca="1" si="788"/>
        <v>0</v>
      </c>
      <c r="J5630">
        <f t="shared" ca="1" si="789"/>
        <v>0</v>
      </c>
      <c r="K5630">
        <f t="shared" ca="1" si="786"/>
        <v>0</v>
      </c>
      <c r="N5630" t="e">
        <f t="shared" ca="1" si="784"/>
        <v>#N/A</v>
      </c>
      <c r="O5630" t="e">
        <f t="shared" ca="1" si="785"/>
        <v>#N/A</v>
      </c>
    </row>
    <row r="5631" spans="8:15">
      <c r="H5631">
        <f t="shared" ca="1" si="787"/>
        <v>0</v>
      </c>
      <c r="I5631">
        <f t="shared" ca="1" si="788"/>
        <v>0</v>
      </c>
      <c r="J5631">
        <f t="shared" ca="1" si="789"/>
        <v>0</v>
      </c>
      <c r="K5631">
        <f t="shared" ca="1" si="786"/>
        <v>0</v>
      </c>
      <c r="N5631" t="e">
        <f t="shared" ca="1" si="784"/>
        <v>#N/A</v>
      </c>
      <c r="O5631" t="e">
        <f t="shared" ca="1" si="785"/>
        <v>#N/A</v>
      </c>
    </row>
    <row r="5632" spans="8:15">
      <c r="H5632">
        <f t="shared" ca="1" si="787"/>
        <v>0</v>
      </c>
      <c r="I5632">
        <f t="shared" ca="1" si="788"/>
        <v>0</v>
      </c>
      <c r="J5632">
        <f t="shared" ca="1" si="789"/>
        <v>0</v>
      </c>
      <c r="K5632">
        <f t="shared" ca="1" si="786"/>
        <v>0</v>
      </c>
      <c r="N5632" t="e">
        <f t="shared" ca="1" si="784"/>
        <v>#N/A</v>
      </c>
      <c r="O5632" t="e">
        <f t="shared" ca="1" si="785"/>
        <v>#N/A</v>
      </c>
    </row>
    <row r="5633" spans="8:15">
      <c r="H5633">
        <f t="shared" ca="1" si="787"/>
        <v>0</v>
      </c>
      <c r="I5633">
        <f t="shared" ca="1" si="788"/>
        <v>0</v>
      </c>
      <c r="J5633">
        <f t="shared" ca="1" si="789"/>
        <v>0</v>
      </c>
      <c r="K5633">
        <f t="shared" ca="1" si="786"/>
        <v>0</v>
      </c>
      <c r="N5633" t="e">
        <f t="shared" ca="1" si="784"/>
        <v>#N/A</v>
      </c>
      <c r="O5633" t="e">
        <f t="shared" ca="1" si="785"/>
        <v>#N/A</v>
      </c>
    </row>
    <row r="5634" spans="8:15">
      <c r="H5634">
        <f t="shared" ca="1" si="787"/>
        <v>0</v>
      </c>
      <c r="I5634">
        <f t="shared" ca="1" si="788"/>
        <v>0</v>
      </c>
      <c r="J5634">
        <f t="shared" ca="1" si="789"/>
        <v>0</v>
      </c>
      <c r="K5634">
        <f t="shared" ca="1" si="786"/>
        <v>0</v>
      </c>
      <c r="N5634" t="e">
        <f t="shared" ca="1" si="784"/>
        <v>#N/A</v>
      </c>
      <c r="O5634" t="e">
        <f t="shared" ca="1" si="785"/>
        <v>#N/A</v>
      </c>
    </row>
    <row r="5635" spans="8:15">
      <c r="H5635">
        <f t="shared" ca="1" si="787"/>
        <v>0</v>
      </c>
      <c r="I5635">
        <f t="shared" ca="1" si="788"/>
        <v>0</v>
      </c>
      <c r="J5635">
        <f t="shared" ca="1" si="789"/>
        <v>0</v>
      </c>
      <c r="K5635">
        <f t="shared" ca="1" si="786"/>
        <v>0</v>
      </c>
      <c r="N5635" t="e">
        <f t="shared" ca="1" si="784"/>
        <v>#N/A</v>
      </c>
      <c r="O5635" t="e">
        <f t="shared" ca="1" si="785"/>
        <v>#N/A</v>
      </c>
    </row>
    <row r="5636" spans="8:15">
      <c r="H5636">
        <f t="shared" ca="1" si="787"/>
        <v>0</v>
      </c>
      <c r="I5636">
        <f t="shared" ca="1" si="788"/>
        <v>0</v>
      </c>
      <c r="J5636">
        <f t="shared" ca="1" si="789"/>
        <v>0</v>
      </c>
      <c r="K5636">
        <f t="shared" ca="1" si="786"/>
        <v>0</v>
      </c>
      <c r="N5636" t="e">
        <f t="shared" ca="1" si="784"/>
        <v>#N/A</v>
      </c>
      <c r="O5636" t="e">
        <f t="shared" ca="1" si="785"/>
        <v>#N/A</v>
      </c>
    </row>
    <row r="5637" spans="8:15">
      <c r="H5637">
        <f t="shared" ca="1" si="787"/>
        <v>0</v>
      </c>
      <c r="I5637">
        <f t="shared" ca="1" si="788"/>
        <v>0</v>
      </c>
      <c r="J5637">
        <f t="shared" ca="1" si="789"/>
        <v>0</v>
      </c>
      <c r="K5637">
        <f t="shared" ca="1" si="786"/>
        <v>0</v>
      </c>
      <c r="N5637" t="e">
        <f t="shared" ca="1" si="784"/>
        <v>#N/A</v>
      </c>
      <c r="O5637" t="e">
        <f t="shared" ca="1" si="785"/>
        <v>#N/A</v>
      </c>
    </row>
    <row r="5638" spans="8:15">
      <c r="H5638">
        <f t="shared" ca="1" si="787"/>
        <v>0</v>
      </c>
      <c r="I5638">
        <f t="shared" ca="1" si="788"/>
        <v>0</v>
      </c>
      <c r="J5638">
        <f t="shared" ca="1" si="789"/>
        <v>0</v>
      </c>
      <c r="K5638">
        <f t="shared" ca="1" si="786"/>
        <v>0</v>
      </c>
      <c r="N5638" t="e">
        <f t="shared" ca="1" si="784"/>
        <v>#N/A</v>
      </c>
      <c r="O5638" t="e">
        <f t="shared" ca="1" si="785"/>
        <v>#N/A</v>
      </c>
    </row>
    <row r="5639" spans="8:15">
      <c r="H5639">
        <f t="shared" ca="1" si="787"/>
        <v>0</v>
      </c>
      <c r="I5639">
        <f t="shared" ca="1" si="788"/>
        <v>0</v>
      </c>
      <c r="J5639">
        <f t="shared" ca="1" si="789"/>
        <v>0</v>
      </c>
      <c r="K5639">
        <f t="shared" ca="1" si="786"/>
        <v>0</v>
      </c>
      <c r="N5639" t="e">
        <f t="shared" ca="1" si="784"/>
        <v>#N/A</v>
      </c>
      <c r="O5639" t="e">
        <f t="shared" ca="1" si="785"/>
        <v>#N/A</v>
      </c>
    </row>
    <row r="5640" spans="8:15">
      <c r="H5640">
        <f t="shared" ca="1" si="787"/>
        <v>0</v>
      </c>
      <c r="I5640">
        <f t="shared" ca="1" si="788"/>
        <v>0</v>
      </c>
      <c r="J5640">
        <f t="shared" ca="1" si="789"/>
        <v>0</v>
      </c>
      <c r="K5640">
        <f t="shared" ca="1" si="786"/>
        <v>0</v>
      </c>
      <c r="N5640" t="e">
        <f t="shared" ref="N5640:N5703" ca="1" si="790">VLOOKUP($H5640,$G$5:$I$7,2,FALSE)</f>
        <v>#N/A</v>
      </c>
      <c r="O5640" t="e">
        <f t="shared" ref="O5640:O5703" ca="1" si="791">VLOOKUP($H5640,$G$5:$I$7,3,FALSE)</f>
        <v>#N/A</v>
      </c>
    </row>
    <row r="5641" spans="8:15">
      <c r="H5641">
        <f t="shared" ca="1" si="787"/>
        <v>0</v>
      </c>
      <c r="I5641">
        <f t="shared" ca="1" si="788"/>
        <v>0</v>
      </c>
      <c r="J5641">
        <f t="shared" ca="1" si="789"/>
        <v>0</v>
      </c>
      <c r="K5641">
        <f t="shared" ca="1" si="786"/>
        <v>0</v>
      </c>
      <c r="N5641" t="e">
        <f t="shared" ca="1" si="790"/>
        <v>#N/A</v>
      </c>
      <c r="O5641" t="e">
        <f t="shared" ca="1" si="791"/>
        <v>#N/A</v>
      </c>
    </row>
    <row r="5642" spans="8:15">
      <c r="H5642">
        <f t="shared" ca="1" si="787"/>
        <v>0</v>
      </c>
      <c r="I5642">
        <f t="shared" ca="1" si="788"/>
        <v>0</v>
      </c>
      <c r="J5642">
        <f t="shared" ca="1" si="789"/>
        <v>0</v>
      </c>
      <c r="K5642">
        <f t="shared" ca="1" si="786"/>
        <v>0</v>
      </c>
      <c r="N5642" t="e">
        <f t="shared" ca="1" si="790"/>
        <v>#N/A</v>
      </c>
      <c r="O5642" t="e">
        <f t="shared" ca="1" si="791"/>
        <v>#N/A</v>
      </c>
    </row>
    <row r="5643" spans="8:15">
      <c r="H5643">
        <f t="shared" ca="1" si="787"/>
        <v>0</v>
      </c>
      <c r="I5643">
        <f t="shared" ca="1" si="788"/>
        <v>0</v>
      </c>
      <c r="J5643">
        <f t="shared" ca="1" si="789"/>
        <v>0</v>
      </c>
      <c r="K5643">
        <f t="shared" ref="K5643:K5706" ca="1" si="792">IF(IFERROR(VLOOKUP($C5643,INDIRECT($G$7&amp;"d:d"),1,FALSE),0)&lt;&gt;0,K$9,0)</f>
        <v>0</v>
      </c>
      <c r="N5643" t="e">
        <f t="shared" ca="1" si="790"/>
        <v>#N/A</v>
      </c>
      <c r="O5643" t="e">
        <f t="shared" ca="1" si="791"/>
        <v>#N/A</v>
      </c>
    </row>
    <row r="5644" spans="8:15">
      <c r="H5644">
        <f t="shared" ca="1" si="787"/>
        <v>0</v>
      </c>
      <c r="I5644">
        <f t="shared" ca="1" si="788"/>
        <v>0</v>
      </c>
      <c r="J5644">
        <f t="shared" ca="1" si="789"/>
        <v>0</v>
      </c>
      <c r="K5644">
        <f t="shared" ca="1" si="792"/>
        <v>0</v>
      </c>
      <c r="N5644" t="e">
        <f t="shared" ca="1" si="790"/>
        <v>#N/A</v>
      </c>
      <c r="O5644" t="e">
        <f t="shared" ca="1" si="791"/>
        <v>#N/A</v>
      </c>
    </row>
    <row r="5645" spans="8:15">
      <c r="H5645">
        <f t="shared" ca="1" si="787"/>
        <v>0</v>
      </c>
      <c r="I5645">
        <f t="shared" ca="1" si="788"/>
        <v>0</v>
      </c>
      <c r="J5645">
        <f t="shared" ca="1" si="789"/>
        <v>0</v>
      </c>
      <c r="K5645">
        <f t="shared" ca="1" si="792"/>
        <v>0</v>
      </c>
      <c r="N5645" t="e">
        <f t="shared" ca="1" si="790"/>
        <v>#N/A</v>
      </c>
      <c r="O5645" t="e">
        <f t="shared" ca="1" si="791"/>
        <v>#N/A</v>
      </c>
    </row>
    <row r="5646" spans="8:15">
      <c r="H5646">
        <f t="shared" ca="1" si="787"/>
        <v>0</v>
      </c>
      <c r="I5646">
        <f t="shared" ca="1" si="788"/>
        <v>0</v>
      </c>
      <c r="J5646">
        <f t="shared" ca="1" si="789"/>
        <v>0</v>
      </c>
      <c r="K5646">
        <f t="shared" ca="1" si="792"/>
        <v>0</v>
      </c>
      <c r="N5646" t="e">
        <f t="shared" ca="1" si="790"/>
        <v>#N/A</v>
      </c>
      <c r="O5646" t="e">
        <f t="shared" ca="1" si="791"/>
        <v>#N/A</v>
      </c>
    </row>
    <row r="5647" spans="8:15">
      <c r="H5647">
        <f t="shared" ca="1" si="787"/>
        <v>0</v>
      </c>
      <c r="I5647">
        <f t="shared" ca="1" si="788"/>
        <v>0</v>
      </c>
      <c r="J5647">
        <f t="shared" ca="1" si="789"/>
        <v>0</v>
      </c>
      <c r="K5647">
        <f t="shared" ca="1" si="792"/>
        <v>0</v>
      </c>
      <c r="N5647" t="e">
        <f t="shared" ca="1" si="790"/>
        <v>#N/A</v>
      </c>
      <c r="O5647" t="e">
        <f t="shared" ca="1" si="791"/>
        <v>#N/A</v>
      </c>
    </row>
    <row r="5648" spans="8:15">
      <c r="H5648">
        <f t="shared" ca="1" si="787"/>
        <v>0</v>
      </c>
      <c r="I5648">
        <f t="shared" ca="1" si="788"/>
        <v>0</v>
      </c>
      <c r="J5648">
        <f t="shared" ca="1" si="789"/>
        <v>0</v>
      </c>
      <c r="K5648">
        <f t="shared" ca="1" si="792"/>
        <v>0</v>
      </c>
      <c r="N5648" t="e">
        <f t="shared" ca="1" si="790"/>
        <v>#N/A</v>
      </c>
      <c r="O5648" t="e">
        <f t="shared" ca="1" si="791"/>
        <v>#N/A</v>
      </c>
    </row>
    <row r="5649" spans="8:15">
      <c r="H5649">
        <f t="shared" ca="1" si="787"/>
        <v>0</v>
      </c>
      <c r="I5649">
        <f t="shared" ca="1" si="788"/>
        <v>0</v>
      </c>
      <c r="J5649">
        <f t="shared" ca="1" si="789"/>
        <v>0</v>
      </c>
      <c r="K5649">
        <f t="shared" ca="1" si="792"/>
        <v>0</v>
      </c>
      <c r="N5649" t="e">
        <f t="shared" ca="1" si="790"/>
        <v>#N/A</v>
      </c>
      <c r="O5649" t="e">
        <f t="shared" ca="1" si="791"/>
        <v>#N/A</v>
      </c>
    </row>
    <row r="5650" spans="8:15">
      <c r="H5650">
        <f t="shared" ca="1" si="787"/>
        <v>0</v>
      </c>
      <c r="I5650">
        <f t="shared" ca="1" si="788"/>
        <v>0</v>
      </c>
      <c r="J5650">
        <f t="shared" ca="1" si="789"/>
        <v>0</v>
      </c>
      <c r="K5650">
        <f t="shared" ca="1" si="792"/>
        <v>0</v>
      </c>
      <c r="N5650" t="e">
        <f t="shared" ca="1" si="790"/>
        <v>#N/A</v>
      </c>
      <c r="O5650" t="e">
        <f t="shared" ca="1" si="791"/>
        <v>#N/A</v>
      </c>
    </row>
    <row r="5651" spans="8:15">
      <c r="H5651">
        <f t="shared" ca="1" si="787"/>
        <v>0</v>
      </c>
      <c r="I5651">
        <f t="shared" ca="1" si="788"/>
        <v>0</v>
      </c>
      <c r="J5651">
        <f t="shared" ca="1" si="789"/>
        <v>0</v>
      </c>
      <c r="K5651">
        <f t="shared" ca="1" si="792"/>
        <v>0</v>
      </c>
      <c r="N5651" t="e">
        <f t="shared" ca="1" si="790"/>
        <v>#N/A</v>
      </c>
      <c r="O5651" t="e">
        <f t="shared" ca="1" si="791"/>
        <v>#N/A</v>
      </c>
    </row>
    <row r="5652" spans="8:15">
      <c r="H5652">
        <f t="shared" ca="1" si="787"/>
        <v>0</v>
      </c>
      <c r="I5652">
        <f t="shared" ca="1" si="788"/>
        <v>0</v>
      </c>
      <c r="J5652">
        <f t="shared" ca="1" si="789"/>
        <v>0</v>
      </c>
      <c r="K5652">
        <f t="shared" ca="1" si="792"/>
        <v>0</v>
      </c>
      <c r="N5652" t="e">
        <f t="shared" ca="1" si="790"/>
        <v>#N/A</v>
      </c>
      <c r="O5652" t="e">
        <f t="shared" ca="1" si="791"/>
        <v>#N/A</v>
      </c>
    </row>
    <row r="5653" spans="8:15">
      <c r="H5653">
        <f t="shared" ca="1" si="787"/>
        <v>0</v>
      </c>
      <c r="I5653">
        <f t="shared" ca="1" si="788"/>
        <v>0</v>
      </c>
      <c r="J5653">
        <f t="shared" ca="1" si="789"/>
        <v>0</v>
      </c>
      <c r="K5653">
        <f t="shared" ca="1" si="792"/>
        <v>0</v>
      </c>
      <c r="N5653" t="e">
        <f t="shared" ca="1" si="790"/>
        <v>#N/A</v>
      </c>
      <c r="O5653" t="e">
        <f t="shared" ca="1" si="791"/>
        <v>#N/A</v>
      </c>
    </row>
    <row r="5654" spans="8:15">
      <c r="H5654">
        <f t="shared" ca="1" si="787"/>
        <v>0</v>
      </c>
      <c r="I5654">
        <f t="shared" ca="1" si="788"/>
        <v>0</v>
      </c>
      <c r="J5654">
        <f t="shared" ca="1" si="789"/>
        <v>0</v>
      </c>
      <c r="K5654">
        <f t="shared" ca="1" si="792"/>
        <v>0</v>
      </c>
      <c r="N5654" t="e">
        <f t="shared" ca="1" si="790"/>
        <v>#N/A</v>
      </c>
      <c r="O5654" t="e">
        <f t="shared" ca="1" si="791"/>
        <v>#N/A</v>
      </c>
    </row>
    <row r="5655" spans="8:15">
      <c r="H5655">
        <f t="shared" ca="1" si="787"/>
        <v>0</v>
      </c>
      <c r="I5655">
        <f t="shared" ca="1" si="788"/>
        <v>0</v>
      </c>
      <c r="J5655">
        <f t="shared" ca="1" si="789"/>
        <v>0</v>
      </c>
      <c r="K5655">
        <f t="shared" ca="1" si="792"/>
        <v>0</v>
      </c>
      <c r="N5655" t="e">
        <f t="shared" ca="1" si="790"/>
        <v>#N/A</v>
      </c>
      <c r="O5655" t="e">
        <f t="shared" ca="1" si="791"/>
        <v>#N/A</v>
      </c>
    </row>
    <row r="5656" spans="8:15">
      <c r="H5656">
        <f t="shared" ca="1" si="787"/>
        <v>0</v>
      </c>
      <c r="I5656">
        <f t="shared" ca="1" si="788"/>
        <v>0</v>
      </c>
      <c r="J5656">
        <f t="shared" ca="1" si="789"/>
        <v>0</v>
      </c>
      <c r="K5656">
        <f t="shared" ca="1" si="792"/>
        <v>0</v>
      </c>
      <c r="N5656" t="e">
        <f t="shared" ca="1" si="790"/>
        <v>#N/A</v>
      </c>
      <c r="O5656" t="e">
        <f t="shared" ca="1" si="791"/>
        <v>#N/A</v>
      </c>
    </row>
    <row r="5657" spans="8:15">
      <c r="H5657">
        <f t="shared" ca="1" si="787"/>
        <v>0</v>
      </c>
      <c r="I5657">
        <f t="shared" ca="1" si="788"/>
        <v>0</v>
      </c>
      <c r="J5657">
        <f t="shared" ca="1" si="789"/>
        <v>0</v>
      </c>
      <c r="K5657">
        <f t="shared" ca="1" si="792"/>
        <v>0</v>
      </c>
      <c r="N5657" t="e">
        <f t="shared" ca="1" si="790"/>
        <v>#N/A</v>
      </c>
      <c r="O5657" t="e">
        <f t="shared" ca="1" si="791"/>
        <v>#N/A</v>
      </c>
    </row>
    <row r="5658" spans="8:15">
      <c r="H5658">
        <f t="shared" ca="1" si="787"/>
        <v>0</v>
      </c>
      <c r="I5658">
        <f t="shared" ca="1" si="788"/>
        <v>0</v>
      </c>
      <c r="J5658">
        <f t="shared" ca="1" si="789"/>
        <v>0</v>
      </c>
      <c r="K5658">
        <f t="shared" ca="1" si="792"/>
        <v>0</v>
      </c>
      <c r="N5658" t="e">
        <f t="shared" ca="1" si="790"/>
        <v>#N/A</v>
      </c>
      <c r="O5658" t="e">
        <f t="shared" ca="1" si="791"/>
        <v>#N/A</v>
      </c>
    </row>
    <row r="5659" spans="8:15">
      <c r="H5659">
        <f t="shared" ca="1" si="787"/>
        <v>0</v>
      </c>
      <c r="I5659">
        <f t="shared" ca="1" si="788"/>
        <v>0</v>
      </c>
      <c r="J5659">
        <f t="shared" ca="1" si="789"/>
        <v>0</v>
      </c>
      <c r="K5659">
        <f t="shared" ca="1" si="792"/>
        <v>0</v>
      </c>
      <c r="N5659" t="e">
        <f t="shared" ca="1" si="790"/>
        <v>#N/A</v>
      </c>
      <c r="O5659" t="e">
        <f t="shared" ca="1" si="791"/>
        <v>#N/A</v>
      </c>
    </row>
    <row r="5660" spans="8:15">
      <c r="H5660">
        <f t="shared" ca="1" si="787"/>
        <v>0</v>
      </c>
      <c r="I5660">
        <f t="shared" ca="1" si="788"/>
        <v>0</v>
      </c>
      <c r="J5660">
        <f t="shared" ca="1" si="789"/>
        <v>0</v>
      </c>
      <c r="K5660">
        <f t="shared" ca="1" si="792"/>
        <v>0</v>
      </c>
      <c r="N5660" t="e">
        <f t="shared" ca="1" si="790"/>
        <v>#N/A</v>
      </c>
      <c r="O5660" t="e">
        <f t="shared" ca="1" si="791"/>
        <v>#N/A</v>
      </c>
    </row>
    <row r="5661" spans="8:15">
      <c r="H5661">
        <f t="shared" ca="1" si="787"/>
        <v>0</v>
      </c>
      <c r="I5661">
        <f t="shared" ca="1" si="788"/>
        <v>0</v>
      </c>
      <c r="J5661">
        <f t="shared" ca="1" si="789"/>
        <v>0</v>
      </c>
      <c r="K5661">
        <f t="shared" ca="1" si="792"/>
        <v>0</v>
      </c>
      <c r="N5661" t="e">
        <f t="shared" ca="1" si="790"/>
        <v>#N/A</v>
      </c>
      <c r="O5661" t="e">
        <f t="shared" ca="1" si="791"/>
        <v>#N/A</v>
      </c>
    </row>
    <row r="5662" spans="8:15">
      <c r="H5662">
        <f t="shared" ca="1" si="787"/>
        <v>0</v>
      </c>
      <c r="I5662">
        <f t="shared" ca="1" si="788"/>
        <v>0</v>
      </c>
      <c r="J5662">
        <f t="shared" ca="1" si="789"/>
        <v>0</v>
      </c>
      <c r="K5662">
        <f t="shared" ca="1" si="792"/>
        <v>0</v>
      </c>
      <c r="N5662" t="e">
        <f t="shared" ca="1" si="790"/>
        <v>#N/A</v>
      </c>
      <c r="O5662" t="e">
        <f t="shared" ca="1" si="791"/>
        <v>#N/A</v>
      </c>
    </row>
    <row r="5663" spans="8:15">
      <c r="H5663">
        <f t="shared" ca="1" si="787"/>
        <v>0</v>
      </c>
      <c r="I5663">
        <f t="shared" ca="1" si="788"/>
        <v>0</v>
      </c>
      <c r="J5663">
        <f t="shared" ca="1" si="789"/>
        <v>0</v>
      </c>
      <c r="K5663">
        <f t="shared" ca="1" si="792"/>
        <v>0</v>
      </c>
      <c r="N5663" t="e">
        <f t="shared" ca="1" si="790"/>
        <v>#N/A</v>
      </c>
      <c r="O5663" t="e">
        <f t="shared" ca="1" si="791"/>
        <v>#N/A</v>
      </c>
    </row>
    <row r="5664" spans="8:15">
      <c r="H5664">
        <f t="shared" ca="1" si="787"/>
        <v>0</v>
      </c>
      <c r="I5664">
        <f t="shared" ca="1" si="788"/>
        <v>0</v>
      </c>
      <c r="J5664">
        <f t="shared" ca="1" si="789"/>
        <v>0</v>
      </c>
      <c r="K5664">
        <f t="shared" ca="1" si="792"/>
        <v>0</v>
      </c>
      <c r="N5664" t="e">
        <f t="shared" ca="1" si="790"/>
        <v>#N/A</v>
      </c>
      <c r="O5664" t="e">
        <f t="shared" ca="1" si="791"/>
        <v>#N/A</v>
      </c>
    </row>
    <row r="5665" spans="8:15">
      <c r="H5665">
        <f t="shared" ca="1" si="787"/>
        <v>0</v>
      </c>
      <c r="I5665">
        <f t="shared" ca="1" si="788"/>
        <v>0</v>
      </c>
      <c r="J5665">
        <f t="shared" ca="1" si="789"/>
        <v>0</v>
      </c>
      <c r="K5665">
        <f t="shared" ca="1" si="792"/>
        <v>0</v>
      </c>
      <c r="N5665" t="e">
        <f t="shared" ca="1" si="790"/>
        <v>#N/A</v>
      </c>
      <c r="O5665" t="e">
        <f t="shared" ca="1" si="791"/>
        <v>#N/A</v>
      </c>
    </row>
    <row r="5666" spans="8:15">
      <c r="H5666">
        <f t="shared" ca="1" si="787"/>
        <v>0</v>
      </c>
      <c r="I5666">
        <f t="shared" ca="1" si="788"/>
        <v>0</v>
      </c>
      <c r="J5666">
        <f t="shared" ca="1" si="789"/>
        <v>0</v>
      </c>
      <c r="K5666">
        <f t="shared" ca="1" si="792"/>
        <v>0</v>
      </c>
      <c r="N5666" t="e">
        <f t="shared" ca="1" si="790"/>
        <v>#N/A</v>
      </c>
      <c r="O5666" t="e">
        <f t="shared" ca="1" si="791"/>
        <v>#N/A</v>
      </c>
    </row>
    <row r="5667" spans="8:15">
      <c r="H5667">
        <f t="shared" ca="1" si="787"/>
        <v>0</v>
      </c>
      <c r="I5667">
        <f t="shared" ca="1" si="788"/>
        <v>0</v>
      </c>
      <c r="J5667">
        <f t="shared" ca="1" si="789"/>
        <v>0</v>
      </c>
      <c r="K5667">
        <f t="shared" ca="1" si="792"/>
        <v>0</v>
      </c>
      <c r="N5667" t="e">
        <f t="shared" ca="1" si="790"/>
        <v>#N/A</v>
      </c>
      <c r="O5667" t="e">
        <f t="shared" ca="1" si="791"/>
        <v>#N/A</v>
      </c>
    </row>
    <row r="5668" spans="8:15">
      <c r="H5668">
        <f t="shared" ca="1" si="787"/>
        <v>0</v>
      </c>
      <c r="I5668">
        <f t="shared" ca="1" si="788"/>
        <v>0</v>
      </c>
      <c r="J5668">
        <f t="shared" ca="1" si="789"/>
        <v>0</v>
      </c>
      <c r="K5668">
        <f t="shared" ca="1" si="792"/>
        <v>0</v>
      </c>
      <c r="N5668" t="e">
        <f t="shared" ca="1" si="790"/>
        <v>#N/A</v>
      </c>
      <c r="O5668" t="e">
        <f t="shared" ca="1" si="791"/>
        <v>#N/A</v>
      </c>
    </row>
    <row r="5669" spans="8:15">
      <c r="H5669">
        <f t="shared" ca="1" si="787"/>
        <v>0</v>
      </c>
      <c r="I5669">
        <f t="shared" ca="1" si="788"/>
        <v>0</v>
      </c>
      <c r="J5669">
        <f t="shared" ca="1" si="789"/>
        <v>0</v>
      </c>
      <c r="K5669">
        <f t="shared" ca="1" si="792"/>
        <v>0</v>
      </c>
      <c r="N5669" t="e">
        <f t="shared" ca="1" si="790"/>
        <v>#N/A</v>
      </c>
      <c r="O5669" t="e">
        <f t="shared" ca="1" si="791"/>
        <v>#N/A</v>
      </c>
    </row>
    <row r="5670" spans="8:15">
      <c r="H5670">
        <f t="shared" ca="1" si="787"/>
        <v>0</v>
      </c>
      <c r="I5670">
        <f t="shared" ca="1" si="788"/>
        <v>0</v>
      </c>
      <c r="J5670">
        <f t="shared" ca="1" si="789"/>
        <v>0</v>
      </c>
      <c r="K5670">
        <f t="shared" ca="1" si="792"/>
        <v>0</v>
      </c>
      <c r="N5670" t="e">
        <f t="shared" ca="1" si="790"/>
        <v>#N/A</v>
      </c>
      <c r="O5670" t="e">
        <f t="shared" ca="1" si="791"/>
        <v>#N/A</v>
      </c>
    </row>
    <row r="5671" spans="8:15">
      <c r="H5671">
        <f t="shared" ca="1" si="787"/>
        <v>0</v>
      </c>
      <c r="I5671">
        <f t="shared" ca="1" si="788"/>
        <v>0</v>
      </c>
      <c r="J5671">
        <f t="shared" ca="1" si="789"/>
        <v>0</v>
      </c>
      <c r="K5671">
        <f t="shared" ca="1" si="792"/>
        <v>0</v>
      </c>
      <c r="N5671" t="e">
        <f t="shared" ca="1" si="790"/>
        <v>#N/A</v>
      </c>
      <c r="O5671" t="e">
        <f t="shared" ca="1" si="791"/>
        <v>#N/A</v>
      </c>
    </row>
    <row r="5672" spans="8:15">
      <c r="H5672">
        <f t="shared" ca="1" si="787"/>
        <v>0</v>
      </c>
      <c r="I5672">
        <f t="shared" ca="1" si="788"/>
        <v>0</v>
      </c>
      <c r="J5672">
        <f t="shared" ca="1" si="789"/>
        <v>0</v>
      </c>
      <c r="K5672">
        <f t="shared" ca="1" si="792"/>
        <v>0</v>
      </c>
      <c r="N5672" t="e">
        <f t="shared" ca="1" si="790"/>
        <v>#N/A</v>
      </c>
      <c r="O5672" t="e">
        <f t="shared" ca="1" si="791"/>
        <v>#N/A</v>
      </c>
    </row>
    <row r="5673" spans="8:15">
      <c r="H5673">
        <f t="shared" ca="1" si="787"/>
        <v>0</v>
      </c>
      <c r="I5673">
        <f t="shared" ca="1" si="788"/>
        <v>0</v>
      </c>
      <c r="J5673">
        <f t="shared" ca="1" si="789"/>
        <v>0</v>
      </c>
      <c r="K5673">
        <f t="shared" ca="1" si="792"/>
        <v>0</v>
      </c>
      <c r="N5673" t="e">
        <f t="shared" ca="1" si="790"/>
        <v>#N/A</v>
      </c>
      <c r="O5673" t="e">
        <f t="shared" ca="1" si="791"/>
        <v>#N/A</v>
      </c>
    </row>
    <row r="5674" spans="8:15">
      <c r="H5674">
        <f t="shared" ca="1" si="787"/>
        <v>0</v>
      </c>
      <c r="I5674">
        <f t="shared" ca="1" si="788"/>
        <v>0</v>
      </c>
      <c r="J5674">
        <f t="shared" ca="1" si="789"/>
        <v>0</v>
      </c>
      <c r="K5674">
        <f t="shared" ca="1" si="792"/>
        <v>0</v>
      </c>
      <c r="N5674" t="e">
        <f t="shared" ca="1" si="790"/>
        <v>#N/A</v>
      </c>
      <c r="O5674" t="e">
        <f t="shared" ca="1" si="791"/>
        <v>#N/A</v>
      </c>
    </row>
    <row r="5675" spans="8:15">
      <c r="H5675">
        <f t="shared" ca="1" si="787"/>
        <v>0</v>
      </c>
      <c r="I5675">
        <f t="shared" ca="1" si="788"/>
        <v>0</v>
      </c>
      <c r="J5675">
        <f t="shared" ca="1" si="789"/>
        <v>0</v>
      </c>
      <c r="K5675">
        <f t="shared" ca="1" si="792"/>
        <v>0</v>
      </c>
      <c r="N5675" t="e">
        <f t="shared" ca="1" si="790"/>
        <v>#N/A</v>
      </c>
      <c r="O5675" t="e">
        <f t="shared" ca="1" si="791"/>
        <v>#N/A</v>
      </c>
    </row>
    <row r="5676" spans="8:15">
      <c r="H5676">
        <f t="shared" ca="1" si="787"/>
        <v>0</v>
      </c>
      <c r="I5676">
        <f t="shared" ca="1" si="788"/>
        <v>0</v>
      </c>
      <c r="J5676">
        <f t="shared" ca="1" si="789"/>
        <v>0</v>
      </c>
      <c r="K5676">
        <f t="shared" ca="1" si="792"/>
        <v>0</v>
      </c>
      <c r="N5676" t="e">
        <f t="shared" ca="1" si="790"/>
        <v>#N/A</v>
      </c>
      <c r="O5676" t="e">
        <f t="shared" ca="1" si="791"/>
        <v>#N/A</v>
      </c>
    </row>
    <row r="5677" spans="8:15">
      <c r="H5677">
        <f t="shared" ca="1" si="787"/>
        <v>0</v>
      </c>
      <c r="I5677">
        <f t="shared" ca="1" si="788"/>
        <v>0</v>
      </c>
      <c r="J5677">
        <f t="shared" ca="1" si="789"/>
        <v>0</v>
      </c>
      <c r="K5677">
        <f t="shared" ca="1" si="792"/>
        <v>0</v>
      </c>
      <c r="N5677" t="e">
        <f t="shared" ca="1" si="790"/>
        <v>#N/A</v>
      </c>
      <c r="O5677" t="e">
        <f t="shared" ca="1" si="791"/>
        <v>#N/A</v>
      </c>
    </row>
    <row r="5678" spans="8:15">
      <c r="H5678">
        <f t="shared" ca="1" si="787"/>
        <v>0</v>
      </c>
      <c r="I5678">
        <f t="shared" ca="1" si="788"/>
        <v>0</v>
      </c>
      <c r="J5678">
        <f t="shared" ca="1" si="789"/>
        <v>0</v>
      </c>
      <c r="K5678">
        <f t="shared" ca="1" si="792"/>
        <v>0</v>
      </c>
      <c r="N5678" t="e">
        <f t="shared" ca="1" si="790"/>
        <v>#N/A</v>
      </c>
      <c r="O5678" t="e">
        <f t="shared" ca="1" si="791"/>
        <v>#N/A</v>
      </c>
    </row>
    <row r="5679" spans="8:15">
      <c r="H5679">
        <f t="shared" ca="1" si="787"/>
        <v>0</v>
      </c>
      <c r="I5679">
        <f t="shared" ca="1" si="788"/>
        <v>0</v>
      </c>
      <c r="J5679">
        <f t="shared" ca="1" si="789"/>
        <v>0</v>
      </c>
      <c r="K5679">
        <f t="shared" ca="1" si="792"/>
        <v>0</v>
      </c>
      <c r="N5679" t="e">
        <f t="shared" ca="1" si="790"/>
        <v>#N/A</v>
      </c>
      <c r="O5679" t="e">
        <f t="shared" ca="1" si="791"/>
        <v>#N/A</v>
      </c>
    </row>
    <row r="5680" spans="8:15">
      <c r="H5680">
        <f t="shared" ca="1" si="787"/>
        <v>0</v>
      </c>
      <c r="I5680">
        <f t="shared" ca="1" si="788"/>
        <v>0</v>
      </c>
      <c r="J5680">
        <f t="shared" ca="1" si="789"/>
        <v>0</v>
      </c>
      <c r="K5680">
        <f t="shared" ca="1" si="792"/>
        <v>0</v>
      </c>
      <c r="N5680" t="e">
        <f t="shared" ca="1" si="790"/>
        <v>#N/A</v>
      </c>
      <c r="O5680" t="e">
        <f t="shared" ca="1" si="791"/>
        <v>#N/A</v>
      </c>
    </row>
    <row r="5681" spans="8:15">
      <c r="H5681">
        <f t="shared" ref="H5681:H5744" ca="1" si="793">IF(I5681&lt;&gt;0,I5681,IF(J5681&lt;&gt;0,J5681,K5681))</f>
        <v>0</v>
      </c>
      <c r="I5681">
        <f t="shared" ref="I5681:I5744" ca="1" si="794">IF(IFERROR(VLOOKUP(C5681,INDIRECT($G$5&amp;"D:D"),1,FALSE),0)&lt;&gt;0,I$9,0)</f>
        <v>0</v>
      </c>
      <c r="J5681">
        <f t="shared" ref="J5681:J5744" ca="1" si="795">IF(IFERROR(VLOOKUP(C5681,INDIRECT($G$6&amp;"D:D"),1,FALSE),0)&lt;&gt;0,J$9,0)</f>
        <v>0</v>
      </c>
      <c r="K5681">
        <f t="shared" ca="1" si="792"/>
        <v>0</v>
      </c>
      <c r="N5681" t="e">
        <f t="shared" ca="1" si="790"/>
        <v>#N/A</v>
      </c>
      <c r="O5681" t="e">
        <f t="shared" ca="1" si="791"/>
        <v>#N/A</v>
      </c>
    </row>
    <row r="5682" spans="8:15">
      <c r="H5682">
        <f t="shared" ca="1" si="793"/>
        <v>0</v>
      </c>
      <c r="I5682">
        <f t="shared" ca="1" si="794"/>
        <v>0</v>
      </c>
      <c r="J5682">
        <f t="shared" ca="1" si="795"/>
        <v>0</v>
      </c>
      <c r="K5682">
        <f t="shared" ca="1" si="792"/>
        <v>0</v>
      </c>
      <c r="N5682" t="e">
        <f t="shared" ca="1" si="790"/>
        <v>#N/A</v>
      </c>
      <c r="O5682" t="e">
        <f t="shared" ca="1" si="791"/>
        <v>#N/A</v>
      </c>
    </row>
    <row r="5683" spans="8:15">
      <c r="H5683">
        <f t="shared" ca="1" si="793"/>
        <v>0</v>
      </c>
      <c r="I5683">
        <f t="shared" ca="1" si="794"/>
        <v>0</v>
      </c>
      <c r="J5683">
        <f t="shared" ca="1" si="795"/>
        <v>0</v>
      </c>
      <c r="K5683">
        <f t="shared" ca="1" si="792"/>
        <v>0</v>
      </c>
      <c r="N5683" t="e">
        <f t="shared" ca="1" si="790"/>
        <v>#N/A</v>
      </c>
      <c r="O5683" t="e">
        <f t="shared" ca="1" si="791"/>
        <v>#N/A</v>
      </c>
    </row>
    <row r="5684" spans="8:15">
      <c r="H5684">
        <f t="shared" ca="1" si="793"/>
        <v>0</v>
      </c>
      <c r="I5684">
        <f t="shared" ca="1" si="794"/>
        <v>0</v>
      </c>
      <c r="J5684">
        <f t="shared" ca="1" si="795"/>
        <v>0</v>
      </c>
      <c r="K5684">
        <f t="shared" ca="1" si="792"/>
        <v>0</v>
      </c>
      <c r="N5684" t="e">
        <f t="shared" ca="1" si="790"/>
        <v>#N/A</v>
      </c>
      <c r="O5684" t="e">
        <f t="shared" ca="1" si="791"/>
        <v>#N/A</v>
      </c>
    </row>
    <row r="5685" spans="8:15">
      <c r="H5685">
        <f t="shared" ca="1" si="793"/>
        <v>0</v>
      </c>
      <c r="I5685">
        <f t="shared" ca="1" si="794"/>
        <v>0</v>
      </c>
      <c r="J5685">
        <f t="shared" ca="1" si="795"/>
        <v>0</v>
      </c>
      <c r="K5685">
        <f t="shared" ca="1" si="792"/>
        <v>0</v>
      </c>
      <c r="N5685" t="e">
        <f t="shared" ca="1" si="790"/>
        <v>#N/A</v>
      </c>
      <c r="O5685" t="e">
        <f t="shared" ca="1" si="791"/>
        <v>#N/A</v>
      </c>
    </row>
    <row r="5686" spans="8:15">
      <c r="H5686">
        <f t="shared" ca="1" si="793"/>
        <v>0</v>
      </c>
      <c r="I5686">
        <f t="shared" ca="1" si="794"/>
        <v>0</v>
      </c>
      <c r="J5686">
        <f t="shared" ca="1" si="795"/>
        <v>0</v>
      </c>
      <c r="K5686">
        <f t="shared" ca="1" si="792"/>
        <v>0</v>
      </c>
      <c r="N5686" t="e">
        <f t="shared" ca="1" si="790"/>
        <v>#N/A</v>
      </c>
      <c r="O5686" t="e">
        <f t="shared" ca="1" si="791"/>
        <v>#N/A</v>
      </c>
    </row>
    <row r="5687" spans="8:15">
      <c r="H5687">
        <f t="shared" ca="1" si="793"/>
        <v>0</v>
      </c>
      <c r="I5687">
        <f t="shared" ca="1" si="794"/>
        <v>0</v>
      </c>
      <c r="J5687">
        <f t="shared" ca="1" si="795"/>
        <v>0</v>
      </c>
      <c r="K5687">
        <f t="shared" ca="1" si="792"/>
        <v>0</v>
      </c>
      <c r="N5687" t="e">
        <f t="shared" ca="1" si="790"/>
        <v>#N/A</v>
      </c>
      <c r="O5687" t="e">
        <f t="shared" ca="1" si="791"/>
        <v>#N/A</v>
      </c>
    </row>
    <row r="5688" spans="8:15">
      <c r="H5688">
        <f t="shared" ca="1" si="793"/>
        <v>0</v>
      </c>
      <c r="I5688">
        <f t="shared" ca="1" si="794"/>
        <v>0</v>
      </c>
      <c r="J5688">
        <f t="shared" ca="1" si="795"/>
        <v>0</v>
      </c>
      <c r="K5688">
        <f t="shared" ca="1" si="792"/>
        <v>0</v>
      </c>
      <c r="N5688" t="e">
        <f t="shared" ca="1" si="790"/>
        <v>#N/A</v>
      </c>
      <c r="O5688" t="e">
        <f t="shared" ca="1" si="791"/>
        <v>#N/A</v>
      </c>
    </row>
    <row r="5689" spans="8:15">
      <c r="H5689">
        <f t="shared" ca="1" si="793"/>
        <v>0</v>
      </c>
      <c r="I5689">
        <f t="shared" ca="1" si="794"/>
        <v>0</v>
      </c>
      <c r="J5689">
        <f t="shared" ca="1" si="795"/>
        <v>0</v>
      </c>
      <c r="K5689">
        <f t="shared" ca="1" si="792"/>
        <v>0</v>
      </c>
      <c r="N5689" t="e">
        <f t="shared" ca="1" si="790"/>
        <v>#N/A</v>
      </c>
      <c r="O5689" t="e">
        <f t="shared" ca="1" si="791"/>
        <v>#N/A</v>
      </c>
    </row>
    <row r="5690" spans="8:15">
      <c r="H5690">
        <f t="shared" ca="1" si="793"/>
        <v>0</v>
      </c>
      <c r="I5690">
        <f t="shared" ca="1" si="794"/>
        <v>0</v>
      </c>
      <c r="J5690">
        <f t="shared" ca="1" si="795"/>
        <v>0</v>
      </c>
      <c r="K5690">
        <f t="shared" ca="1" si="792"/>
        <v>0</v>
      </c>
      <c r="N5690" t="e">
        <f t="shared" ca="1" si="790"/>
        <v>#N/A</v>
      </c>
      <c r="O5690" t="e">
        <f t="shared" ca="1" si="791"/>
        <v>#N/A</v>
      </c>
    </row>
    <row r="5691" spans="8:15">
      <c r="H5691">
        <f t="shared" ca="1" si="793"/>
        <v>0</v>
      </c>
      <c r="I5691">
        <f t="shared" ca="1" si="794"/>
        <v>0</v>
      </c>
      <c r="J5691">
        <f t="shared" ca="1" si="795"/>
        <v>0</v>
      </c>
      <c r="K5691">
        <f t="shared" ca="1" si="792"/>
        <v>0</v>
      </c>
      <c r="N5691" t="e">
        <f t="shared" ca="1" si="790"/>
        <v>#N/A</v>
      </c>
      <c r="O5691" t="e">
        <f t="shared" ca="1" si="791"/>
        <v>#N/A</v>
      </c>
    </row>
    <row r="5692" spans="8:15">
      <c r="H5692">
        <f t="shared" ca="1" si="793"/>
        <v>0</v>
      </c>
      <c r="I5692">
        <f t="shared" ca="1" si="794"/>
        <v>0</v>
      </c>
      <c r="J5692">
        <f t="shared" ca="1" si="795"/>
        <v>0</v>
      </c>
      <c r="K5692">
        <f t="shared" ca="1" si="792"/>
        <v>0</v>
      </c>
      <c r="N5692" t="e">
        <f t="shared" ca="1" si="790"/>
        <v>#N/A</v>
      </c>
      <c r="O5692" t="e">
        <f t="shared" ca="1" si="791"/>
        <v>#N/A</v>
      </c>
    </row>
    <row r="5693" spans="8:15">
      <c r="H5693">
        <f t="shared" ca="1" si="793"/>
        <v>0</v>
      </c>
      <c r="I5693">
        <f t="shared" ca="1" si="794"/>
        <v>0</v>
      </c>
      <c r="J5693">
        <f t="shared" ca="1" si="795"/>
        <v>0</v>
      </c>
      <c r="K5693">
        <f t="shared" ca="1" si="792"/>
        <v>0</v>
      </c>
      <c r="N5693" t="e">
        <f t="shared" ca="1" si="790"/>
        <v>#N/A</v>
      </c>
      <c r="O5693" t="e">
        <f t="shared" ca="1" si="791"/>
        <v>#N/A</v>
      </c>
    </row>
    <row r="5694" spans="8:15">
      <c r="H5694">
        <f t="shared" ca="1" si="793"/>
        <v>0</v>
      </c>
      <c r="I5694">
        <f t="shared" ca="1" si="794"/>
        <v>0</v>
      </c>
      <c r="J5694">
        <f t="shared" ca="1" si="795"/>
        <v>0</v>
      </c>
      <c r="K5694">
        <f t="shared" ca="1" si="792"/>
        <v>0</v>
      </c>
      <c r="N5694" t="e">
        <f t="shared" ca="1" si="790"/>
        <v>#N/A</v>
      </c>
      <c r="O5694" t="e">
        <f t="shared" ca="1" si="791"/>
        <v>#N/A</v>
      </c>
    </row>
    <row r="5695" spans="8:15">
      <c r="H5695">
        <f t="shared" ca="1" si="793"/>
        <v>0</v>
      </c>
      <c r="I5695">
        <f t="shared" ca="1" si="794"/>
        <v>0</v>
      </c>
      <c r="J5695">
        <f t="shared" ca="1" si="795"/>
        <v>0</v>
      </c>
      <c r="K5695">
        <f t="shared" ca="1" si="792"/>
        <v>0</v>
      </c>
      <c r="N5695" t="e">
        <f t="shared" ca="1" si="790"/>
        <v>#N/A</v>
      </c>
      <c r="O5695" t="e">
        <f t="shared" ca="1" si="791"/>
        <v>#N/A</v>
      </c>
    </row>
    <row r="5696" spans="8:15">
      <c r="H5696">
        <f t="shared" ca="1" si="793"/>
        <v>0</v>
      </c>
      <c r="I5696">
        <f t="shared" ca="1" si="794"/>
        <v>0</v>
      </c>
      <c r="J5696">
        <f t="shared" ca="1" si="795"/>
        <v>0</v>
      </c>
      <c r="K5696">
        <f t="shared" ca="1" si="792"/>
        <v>0</v>
      </c>
      <c r="N5696" t="e">
        <f t="shared" ca="1" si="790"/>
        <v>#N/A</v>
      </c>
      <c r="O5696" t="e">
        <f t="shared" ca="1" si="791"/>
        <v>#N/A</v>
      </c>
    </row>
    <row r="5697" spans="8:15">
      <c r="H5697">
        <f t="shared" ca="1" si="793"/>
        <v>0</v>
      </c>
      <c r="I5697">
        <f t="shared" ca="1" si="794"/>
        <v>0</v>
      </c>
      <c r="J5697">
        <f t="shared" ca="1" si="795"/>
        <v>0</v>
      </c>
      <c r="K5697">
        <f t="shared" ca="1" si="792"/>
        <v>0</v>
      </c>
      <c r="N5697" t="e">
        <f t="shared" ca="1" si="790"/>
        <v>#N/A</v>
      </c>
      <c r="O5697" t="e">
        <f t="shared" ca="1" si="791"/>
        <v>#N/A</v>
      </c>
    </row>
    <row r="5698" spans="8:15">
      <c r="H5698">
        <f t="shared" ca="1" si="793"/>
        <v>0</v>
      </c>
      <c r="I5698">
        <f t="shared" ca="1" si="794"/>
        <v>0</v>
      </c>
      <c r="J5698">
        <f t="shared" ca="1" si="795"/>
        <v>0</v>
      </c>
      <c r="K5698">
        <f t="shared" ca="1" si="792"/>
        <v>0</v>
      </c>
      <c r="N5698" t="e">
        <f t="shared" ca="1" si="790"/>
        <v>#N/A</v>
      </c>
      <c r="O5698" t="e">
        <f t="shared" ca="1" si="791"/>
        <v>#N/A</v>
      </c>
    </row>
    <row r="5699" spans="8:15">
      <c r="H5699">
        <f t="shared" ca="1" si="793"/>
        <v>0</v>
      </c>
      <c r="I5699">
        <f t="shared" ca="1" si="794"/>
        <v>0</v>
      </c>
      <c r="J5699">
        <f t="shared" ca="1" si="795"/>
        <v>0</v>
      </c>
      <c r="K5699">
        <f t="shared" ca="1" si="792"/>
        <v>0</v>
      </c>
      <c r="N5699" t="e">
        <f t="shared" ca="1" si="790"/>
        <v>#N/A</v>
      </c>
      <c r="O5699" t="e">
        <f t="shared" ca="1" si="791"/>
        <v>#N/A</v>
      </c>
    </row>
    <row r="5700" spans="8:15">
      <c r="H5700">
        <f t="shared" ca="1" si="793"/>
        <v>0</v>
      </c>
      <c r="I5700">
        <f t="shared" ca="1" si="794"/>
        <v>0</v>
      </c>
      <c r="J5700">
        <f t="shared" ca="1" si="795"/>
        <v>0</v>
      </c>
      <c r="K5700">
        <f t="shared" ca="1" si="792"/>
        <v>0</v>
      </c>
      <c r="N5700" t="e">
        <f t="shared" ca="1" si="790"/>
        <v>#N/A</v>
      </c>
      <c r="O5700" t="e">
        <f t="shared" ca="1" si="791"/>
        <v>#N/A</v>
      </c>
    </row>
    <row r="5701" spans="8:15">
      <c r="H5701">
        <f t="shared" ca="1" si="793"/>
        <v>0</v>
      </c>
      <c r="I5701">
        <f t="shared" ca="1" si="794"/>
        <v>0</v>
      </c>
      <c r="J5701">
        <f t="shared" ca="1" si="795"/>
        <v>0</v>
      </c>
      <c r="K5701">
        <f t="shared" ca="1" si="792"/>
        <v>0</v>
      </c>
      <c r="N5701" t="e">
        <f t="shared" ca="1" si="790"/>
        <v>#N/A</v>
      </c>
      <c r="O5701" t="e">
        <f t="shared" ca="1" si="791"/>
        <v>#N/A</v>
      </c>
    </row>
    <row r="5702" spans="8:15">
      <c r="H5702">
        <f t="shared" ca="1" si="793"/>
        <v>0</v>
      </c>
      <c r="I5702">
        <f t="shared" ca="1" si="794"/>
        <v>0</v>
      </c>
      <c r="J5702">
        <f t="shared" ca="1" si="795"/>
        <v>0</v>
      </c>
      <c r="K5702">
        <f t="shared" ca="1" si="792"/>
        <v>0</v>
      </c>
      <c r="N5702" t="e">
        <f t="shared" ca="1" si="790"/>
        <v>#N/A</v>
      </c>
      <c r="O5702" t="e">
        <f t="shared" ca="1" si="791"/>
        <v>#N/A</v>
      </c>
    </row>
    <row r="5703" spans="8:15">
      <c r="H5703">
        <f t="shared" ca="1" si="793"/>
        <v>0</v>
      </c>
      <c r="I5703">
        <f t="shared" ca="1" si="794"/>
        <v>0</v>
      </c>
      <c r="J5703">
        <f t="shared" ca="1" si="795"/>
        <v>0</v>
      </c>
      <c r="K5703">
        <f t="shared" ca="1" si="792"/>
        <v>0</v>
      </c>
      <c r="N5703" t="e">
        <f t="shared" ca="1" si="790"/>
        <v>#N/A</v>
      </c>
      <c r="O5703" t="e">
        <f t="shared" ca="1" si="791"/>
        <v>#N/A</v>
      </c>
    </row>
    <row r="5704" spans="8:15">
      <c r="H5704">
        <f t="shared" ca="1" si="793"/>
        <v>0</v>
      </c>
      <c r="I5704">
        <f t="shared" ca="1" si="794"/>
        <v>0</v>
      </c>
      <c r="J5704">
        <f t="shared" ca="1" si="795"/>
        <v>0</v>
      </c>
      <c r="K5704">
        <f t="shared" ca="1" si="792"/>
        <v>0</v>
      </c>
      <c r="N5704" t="e">
        <f t="shared" ref="N5704:N5767" ca="1" si="796">VLOOKUP($H5704,$G$5:$I$7,2,FALSE)</f>
        <v>#N/A</v>
      </c>
      <c r="O5704" t="e">
        <f t="shared" ref="O5704:O5767" ca="1" si="797">VLOOKUP($H5704,$G$5:$I$7,3,FALSE)</f>
        <v>#N/A</v>
      </c>
    </row>
    <row r="5705" spans="8:15">
      <c r="H5705">
        <f t="shared" ca="1" si="793"/>
        <v>0</v>
      </c>
      <c r="I5705">
        <f t="shared" ca="1" si="794"/>
        <v>0</v>
      </c>
      <c r="J5705">
        <f t="shared" ca="1" si="795"/>
        <v>0</v>
      </c>
      <c r="K5705">
        <f t="shared" ca="1" si="792"/>
        <v>0</v>
      </c>
      <c r="N5705" t="e">
        <f t="shared" ca="1" si="796"/>
        <v>#N/A</v>
      </c>
      <c r="O5705" t="e">
        <f t="shared" ca="1" si="797"/>
        <v>#N/A</v>
      </c>
    </row>
    <row r="5706" spans="8:15">
      <c r="H5706">
        <f t="shared" ca="1" si="793"/>
        <v>0</v>
      </c>
      <c r="I5706">
        <f t="shared" ca="1" si="794"/>
        <v>0</v>
      </c>
      <c r="J5706">
        <f t="shared" ca="1" si="795"/>
        <v>0</v>
      </c>
      <c r="K5706">
        <f t="shared" ca="1" si="792"/>
        <v>0</v>
      </c>
      <c r="N5706" t="e">
        <f t="shared" ca="1" si="796"/>
        <v>#N/A</v>
      </c>
      <c r="O5706" t="e">
        <f t="shared" ca="1" si="797"/>
        <v>#N/A</v>
      </c>
    </row>
    <row r="5707" spans="8:15">
      <c r="H5707">
        <f t="shared" ca="1" si="793"/>
        <v>0</v>
      </c>
      <c r="I5707">
        <f t="shared" ca="1" si="794"/>
        <v>0</v>
      </c>
      <c r="J5707">
        <f t="shared" ca="1" si="795"/>
        <v>0</v>
      </c>
      <c r="K5707">
        <f t="shared" ref="K5707:K5770" ca="1" si="798">IF(IFERROR(VLOOKUP($C5707,INDIRECT($G$7&amp;"d:d"),1,FALSE),0)&lt;&gt;0,K$9,0)</f>
        <v>0</v>
      </c>
      <c r="N5707" t="e">
        <f t="shared" ca="1" si="796"/>
        <v>#N/A</v>
      </c>
      <c r="O5707" t="e">
        <f t="shared" ca="1" si="797"/>
        <v>#N/A</v>
      </c>
    </row>
    <row r="5708" spans="8:15">
      <c r="H5708">
        <f t="shared" ca="1" si="793"/>
        <v>0</v>
      </c>
      <c r="I5708">
        <f t="shared" ca="1" si="794"/>
        <v>0</v>
      </c>
      <c r="J5708">
        <f t="shared" ca="1" si="795"/>
        <v>0</v>
      </c>
      <c r="K5708">
        <f t="shared" ca="1" si="798"/>
        <v>0</v>
      </c>
      <c r="N5708" t="e">
        <f t="shared" ca="1" si="796"/>
        <v>#N/A</v>
      </c>
      <c r="O5708" t="e">
        <f t="shared" ca="1" si="797"/>
        <v>#N/A</v>
      </c>
    </row>
    <row r="5709" spans="8:15">
      <c r="H5709">
        <f t="shared" ca="1" si="793"/>
        <v>0</v>
      </c>
      <c r="I5709">
        <f t="shared" ca="1" si="794"/>
        <v>0</v>
      </c>
      <c r="J5709">
        <f t="shared" ca="1" si="795"/>
        <v>0</v>
      </c>
      <c r="K5709">
        <f t="shared" ca="1" si="798"/>
        <v>0</v>
      </c>
      <c r="N5709" t="e">
        <f t="shared" ca="1" si="796"/>
        <v>#N/A</v>
      </c>
      <c r="O5709" t="e">
        <f t="shared" ca="1" si="797"/>
        <v>#N/A</v>
      </c>
    </row>
    <row r="5710" spans="8:15">
      <c r="H5710">
        <f t="shared" ca="1" si="793"/>
        <v>0</v>
      </c>
      <c r="I5710">
        <f t="shared" ca="1" si="794"/>
        <v>0</v>
      </c>
      <c r="J5710">
        <f t="shared" ca="1" si="795"/>
        <v>0</v>
      </c>
      <c r="K5710">
        <f t="shared" ca="1" si="798"/>
        <v>0</v>
      </c>
      <c r="N5710" t="e">
        <f t="shared" ca="1" si="796"/>
        <v>#N/A</v>
      </c>
      <c r="O5710" t="e">
        <f t="shared" ca="1" si="797"/>
        <v>#N/A</v>
      </c>
    </row>
    <row r="5711" spans="8:15">
      <c r="H5711">
        <f t="shared" ca="1" si="793"/>
        <v>0</v>
      </c>
      <c r="I5711">
        <f t="shared" ca="1" si="794"/>
        <v>0</v>
      </c>
      <c r="J5711">
        <f t="shared" ca="1" si="795"/>
        <v>0</v>
      </c>
      <c r="K5711">
        <f t="shared" ca="1" si="798"/>
        <v>0</v>
      </c>
      <c r="N5711" t="e">
        <f t="shared" ca="1" si="796"/>
        <v>#N/A</v>
      </c>
      <c r="O5711" t="e">
        <f t="shared" ca="1" si="797"/>
        <v>#N/A</v>
      </c>
    </row>
    <row r="5712" spans="8:15">
      <c r="H5712">
        <f t="shared" ca="1" si="793"/>
        <v>0</v>
      </c>
      <c r="I5712">
        <f t="shared" ca="1" si="794"/>
        <v>0</v>
      </c>
      <c r="J5712">
        <f t="shared" ca="1" si="795"/>
        <v>0</v>
      </c>
      <c r="K5712">
        <f t="shared" ca="1" si="798"/>
        <v>0</v>
      </c>
      <c r="N5712" t="e">
        <f t="shared" ca="1" si="796"/>
        <v>#N/A</v>
      </c>
      <c r="O5712" t="e">
        <f t="shared" ca="1" si="797"/>
        <v>#N/A</v>
      </c>
    </row>
    <row r="5713" spans="8:15">
      <c r="H5713">
        <f t="shared" ca="1" si="793"/>
        <v>0</v>
      </c>
      <c r="I5713">
        <f t="shared" ca="1" si="794"/>
        <v>0</v>
      </c>
      <c r="J5713">
        <f t="shared" ca="1" si="795"/>
        <v>0</v>
      </c>
      <c r="K5713">
        <f t="shared" ca="1" si="798"/>
        <v>0</v>
      </c>
      <c r="N5713" t="e">
        <f t="shared" ca="1" si="796"/>
        <v>#N/A</v>
      </c>
      <c r="O5713" t="e">
        <f t="shared" ca="1" si="797"/>
        <v>#N/A</v>
      </c>
    </row>
    <row r="5714" spans="8:15">
      <c r="H5714">
        <f t="shared" ca="1" si="793"/>
        <v>0</v>
      </c>
      <c r="I5714">
        <f t="shared" ca="1" si="794"/>
        <v>0</v>
      </c>
      <c r="J5714">
        <f t="shared" ca="1" si="795"/>
        <v>0</v>
      </c>
      <c r="K5714">
        <f t="shared" ca="1" si="798"/>
        <v>0</v>
      </c>
      <c r="N5714" t="e">
        <f t="shared" ca="1" si="796"/>
        <v>#N/A</v>
      </c>
      <c r="O5714" t="e">
        <f t="shared" ca="1" si="797"/>
        <v>#N/A</v>
      </c>
    </row>
    <row r="5715" spans="8:15">
      <c r="H5715">
        <f t="shared" ca="1" si="793"/>
        <v>0</v>
      </c>
      <c r="I5715">
        <f t="shared" ca="1" si="794"/>
        <v>0</v>
      </c>
      <c r="J5715">
        <f t="shared" ca="1" si="795"/>
        <v>0</v>
      </c>
      <c r="K5715">
        <f t="shared" ca="1" si="798"/>
        <v>0</v>
      </c>
      <c r="N5715" t="e">
        <f t="shared" ca="1" si="796"/>
        <v>#N/A</v>
      </c>
      <c r="O5715" t="e">
        <f t="shared" ca="1" si="797"/>
        <v>#N/A</v>
      </c>
    </row>
    <row r="5716" spans="8:15">
      <c r="H5716">
        <f t="shared" ca="1" si="793"/>
        <v>0</v>
      </c>
      <c r="I5716">
        <f t="shared" ca="1" si="794"/>
        <v>0</v>
      </c>
      <c r="J5716">
        <f t="shared" ca="1" si="795"/>
        <v>0</v>
      </c>
      <c r="K5716">
        <f t="shared" ca="1" si="798"/>
        <v>0</v>
      </c>
      <c r="N5716" t="e">
        <f t="shared" ca="1" si="796"/>
        <v>#N/A</v>
      </c>
      <c r="O5716" t="e">
        <f t="shared" ca="1" si="797"/>
        <v>#N/A</v>
      </c>
    </row>
    <row r="5717" spans="8:15">
      <c r="H5717">
        <f t="shared" ca="1" si="793"/>
        <v>0</v>
      </c>
      <c r="I5717">
        <f t="shared" ca="1" si="794"/>
        <v>0</v>
      </c>
      <c r="J5717">
        <f t="shared" ca="1" si="795"/>
        <v>0</v>
      </c>
      <c r="K5717">
        <f t="shared" ca="1" si="798"/>
        <v>0</v>
      </c>
      <c r="N5717" t="e">
        <f t="shared" ca="1" si="796"/>
        <v>#N/A</v>
      </c>
      <c r="O5717" t="e">
        <f t="shared" ca="1" si="797"/>
        <v>#N/A</v>
      </c>
    </row>
    <row r="5718" spans="8:15">
      <c r="H5718">
        <f t="shared" ca="1" si="793"/>
        <v>0</v>
      </c>
      <c r="I5718">
        <f t="shared" ca="1" si="794"/>
        <v>0</v>
      </c>
      <c r="J5718">
        <f t="shared" ca="1" si="795"/>
        <v>0</v>
      </c>
      <c r="K5718">
        <f t="shared" ca="1" si="798"/>
        <v>0</v>
      </c>
      <c r="N5718" t="e">
        <f t="shared" ca="1" si="796"/>
        <v>#N/A</v>
      </c>
      <c r="O5718" t="e">
        <f t="shared" ca="1" si="797"/>
        <v>#N/A</v>
      </c>
    </row>
    <row r="5719" spans="8:15">
      <c r="H5719">
        <f t="shared" ca="1" si="793"/>
        <v>0</v>
      </c>
      <c r="I5719">
        <f t="shared" ca="1" si="794"/>
        <v>0</v>
      </c>
      <c r="J5719">
        <f t="shared" ca="1" si="795"/>
        <v>0</v>
      </c>
      <c r="K5719">
        <f t="shared" ca="1" si="798"/>
        <v>0</v>
      </c>
      <c r="N5719" t="e">
        <f t="shared" ca="1" si="796"/>
        <v>#N/A</v>
      </c>
      <c r="O5719" t="e">
        <f t="shared" ca="1" si="797"/>
        <v>#N/A</v>
      </c>
    </row>
    <row r="5720" spans="8:15">
      <c r="H5720">
        <f t="shared" ca="1" si="793"/>
        <v>0</v>
      </c>
      <c r="I5720">
        <f t="shared" ca="1" si="794"/>
        <v>0</v>
      </c>
      <c r="J5720">
        <f t="shared" ca="1" si="795"/>
        <v>0</v>
      </c>
      <c r="K5720">
        <f t="shared" ca="1" si="798"/>
        <v>0</v>
      </c>
      <c r="N5720" t="e">
        <f t="shared" ca="1" si="796"/>
        <v>#N/A</v>
      </c>
      <c r="O5720" t="e">
        <f t="shared" ca="1" si="797"/>
        <v>#N/A</v>
      </c>
    </row>
    <row r="5721" spans="8:15">
      <c r="H5721">
        <f t="shared" ca="1" si="793"/>
        <v>0</v>
      </c>
      <c r="I5721">
        <f t="shared" ca="1" si="794"/>
        <v>0</v>
      </c>
      <c r="J5721">
        <f t="shared" ca="1" si="795"/>
        <v>0</v>
      </c>
      <c r="K5721">
        <f t="shared" ca="1" si="798"/>
        <v>0</v>
      </c>
      <c r="N5721" t="e">
        <f t="shared" ca="1" si="796"/>
        <v>#N/A</v>
      </c>
      <c r="O5721" t="e">
        <f t="shared" ca="1" si="797"/>
        <v>#N/A</v>
      </c>
    </row>
    <row r="5722" spans="8:15">
      <c r="H5722">
        <f t="shared" ca="1" si="793"/>
        <v>0</v>
      </c>
      <c r="I5722">
        <f t="shared" ca="1" si="794"/>
        <v>0</v>
      </c>
      <c r="J5722">
        <f t="shared" ca="1" si="795"/>
        <v>0</v>
      </c>
      <c r="K5722">
        <f t="shared" ca="1" si="798"/>
        <v>0</v>
      </c>
      <c r="N5722" t="e">
        <f t="shared" ca="1" si="796"/>
        <v>#N/A</v>
      </c>
      <c r="O5722" t="e">
        <f t="shared" ca="1" si="797"/>
        <v>#N/A</v>
      </c>
    </row>
    <row r="5723" spans="8:15">
      <c r="H5723">
        <f t="shared" ca="1" si="793"/>
        <v>0</v>
      </c>
      <c r="I5723">
        <f t="shared" ca="1" si="794"/>
        <v>0</v>
      </c>
      <c r="J5723">
        <f t="shared" ca="1" si="795"/>
        <v>0</v>
      </c>
      <c r="K5723">
        <f t="shared" ca="1" si="798"/>
        <v>0</v>
      </c>
      <c r="N5723" t="e">
        <f t="shared" ca="1" si="796"/>
        <v>#N/A</v>
      </c>
      <c r="O5723" t="e">
        <f t="shared" ca="1" si="797"/>
        <v>#N/A</v>
      </c>
    </row>
    <row r="5724" spans="8:15">
      <c r="H5724">
        <f t="shared" ca="1" si="793"/>
        <v>0</v>
      </c>
      <c r="I5724">
        <f t="shared" ca="1" si="794"/>
        <v>0</v>
      </c>
      <c r="J5724">
        <f t="shared" ca="1" si="795"/>
        <v>0</v>
      </c>
      <c r="K5724">
        <f t="shared" ca="1" si="798"/>
        <v>0</v>
      </c>
      <c r="N5724" t="e">
        <f t="shared" ca="1" si="796"/>
        <v>#N/A</v>
      </c>
      <c r="O5724" t="e">
        <f t="shared" ca="1" si="797"/>
        <v>#N/A</v>
      </c>
    </row>
    <row r="5725" spans="8:15">
      <c r="H5725">
        <f t="shared" ca="1" si="793"/>
        <v>0</v>
      </c>
      <c r="I5725">
        <f t="shared" ca="1" si="794"/>
        <v>0</v>
      </c>
      <c r="J5725">
        <f t="shared" ca="1" si="795"/>
        <v>0</v>
      </c>
      <c r="K5725">
        <f t="shared" ca="1" si="798"/>
        <v>0</v>
      </c>
      <c r="N5725" t="e">
        <f t="shared" ca="1" si="796"/>
        <v>#N/A</v>
      </c>
      <c r="O5725" t="e">
        <f t="shared" ca="1" si="797"/>
        <v>#N/A</v>
      </c>
    </row>
    <row r="5726" spans="8:15">
      <c r="H5726">
        <f t="shared" ca="1" si="793"/>
        <v>0</v>
      </c>
      <c r="I5726">
        <f t="shared" ca="1" si="794"/>
        <v>0</v>
      </c>
      <c r="J5726">
        <f t="shared" ca="1" si="795"/>
        <v>0</v>
      </c>
      <c r="K5726">
        <f t="shared" ca="1" si="798"/>
        <v>0</v>
      </c>
      <c r="N5726" t="e">
        <f t="shared" ca="1" si="796"/>
        <v>#N/A</v>
      </c>
      <c r="O5726" t="e">
        <f t="shared" ca="1" si="797"/>
        <v>#N/A</v>
      </c>
    </row>
    <row r="5727" spans="8:15">
      <c r="H5727">
        <f t="shared" ca="1" si="793"/>
        <v>0</v>
      </c>
      <c r="I5727">
        <f t="shared" ca="1" si="794"/>
        <v>0</v>
      </c>
      <c r="J5727">
        <f t="shared" ca="1" si="795"/>
        <v>0</v>
      </c>
      <c r="K5727">
        <f t="shared" ca="1" si="798"/>
        <v>0</v>
      </c>
      <c r="N5727" t="e">
        <f t="shared" ca="1" si="796"/>
        <v>#N/A</v>
      </c>
      <c r="O5727" t="e">
        <f t="shared" ca="1" si="797"/>
        <v>#N/A</v>
      </c>
    </row>
    <row r="5728" spans="8:15">
      <c r="H5728">
        <f t="shared" ca="1" si="793"/>
        <v>0</v>
      </c>
      <c r="I5728">
        <f t="shared" ca="1" si="794"/>
        <v>0</v>
      </c>
      <c r="J5728">
        <f t="shared" ca="1" si="795"/>
        <v>0</v>
      </c>
      <c r="K5728">
        <f t="shared" ca="1" si="798"/>
        <v>0</v>
      </c>
      <c r="N5728" t="e">
        <f t="shared" ca="1" si="796"/>
        <v>#N/A</v>
      </c>
      <c r="O5728" t="e">
        <f t="shared" ca="1" si="797"/>
        <v>#N/A</v>
      </c>
    </row>
    <row r="5729" spans="8:15">
      <c r="H5729">
        <f t="shared" ca="1" si="793"/>
        <v>0</v>
      </c>
      <c r="I5729">
        <f t="shared" ca="1" si="794"/>
        <v>0</v>
      </c>
      <c r="J5729">
        <f t="shared" ca="1" si="795"/>
        <v>0</v>
      </c>
      <c r="K5729">
        <f t="shared" ca="1" si="798"/>
        <v>0</v>
      </c>
      <c r="N5729" t="e">
        <f t="shared" ca="1" si="796"/>
        <v>#N/A</v>
      </c>
      <c r="O5729" t="e">
        <f t="shared" ca="1" si="797"/>
        <v>#N/A</v>
      </c>
    </row>
    <row r="5730" spans="8:15">
      <c r="H5730">
        <f t="shared" ca="1" si="793"/>
        <v>0</v>
      </c>
      <c r="I5730">
        <f t="shared" ca="1" si="794"/>
        <v>0</v>
      </c>
      <c r="J5730">
        <f t="shared" ca="1" si="795"/>
        <v>0</v>
      </c>
      <c r="K5730">
        <f t="shared" ca="1" si="798"/>
        <v>0</v>
      </c>
      <c r="N5730" t="e">
        <f t="shared" ca="1" si="796"/>
        <v>#N/A</v>
      </c>
      <c r="O5730" t="e">
        <f t="shared" ca="1" si="797"/>
        <v>#N/A</v>
      </c>
    </row>
    <row r="5731" spans="8:15">
      <c r="H5731">
        <f t="shared" ca="1" si="793"/>
        <v>0</v>
      </c>
      <c r="I5731">
        <f t="shared" ca="1" si="794"/>
        <v>0</v>
      </c>
      <c r="J5731">
        <f t="shared" ca="1" si="795"/>
        <v>0</v>
      </c>
      <c r="K5731">
        <f t="shared" ca="1" si="798"/>
        <v>0</v>
      </c>
      <c r="N5731" t="e">
        <f t="shared" ca="1" si="796"/>
        <v>#N/A</v>
      </c>
      <c r="O5731" t="e">
        <f t="shared" ca="1" si="797"/>
        <v>#N/A</v>
      </c>
    </row>
    <row r="5732" spans="8:15">
      <c r="H5732">
        <f t="shared" ca="1" si="793"/>
        <v>0</v>
      </c>
      <c r="I5732">
        <f t="shared" ca="1" si="794"/>
        <v>0</v>
      </c>
      <c r="J5732">
        <f t="shared" ca="1" si="795"/>
        <v>0</v>
      </c>
      <c r="K5732">
        <f t="shared" ca="1" si="798"/>
        <v>0</v>
      </c>
      <c r="N5732" t="e">
        <f t="shared" ca="1" si="796"/>
        <v>#N/A</v>
      </c>
      <c r="O5732" t="e">
        <f t="shared" ca="1" si="797"/>
        <v>#N/A</v>
      </c>
    </row>
    <row r="5733" spans="8:15">
      <c r="H5733">
        <f t="shared" ca="1" si="793"/>
        <v>0</v>
      </c>
      <c r="I5733">
        <f t="shared" ca="1" si="794"/>
        <v>0</v>
      </c>
      <c r="J5733">
        <f t="shared" ca="1" si="795"/>
        <v>0</v>
      </c>
      <c r="K5733">
        <f t="shared" ca="1" si="798"/>
        <v>0</v>
      </c>
      <c r="N5733" t="e">
        <f t="shared" ca="1" si="796"/>
        <v>#N/A</v>
      </c>
      <c r="O5733" t="e">
        <f t="shared" ca="1" si="797"/>
        <v>#N/A</v>
      </c>
    </row>
    <row r="5734" spans="8:15">
      <c r="H5734">
        <f t="shared" ca="1" si="793"/>
        <v>0</v>
      </c>
      <c r="I5734">
        <f t="shared" ca="1" si="794"/>
        <v>0</v>
      </c>
      <c r="J5734">
        <f t="shared" ca="1" si="795"/>
        <v>0</v>
      </c>
      <c r="K5734">
        <f t="shared" ca="1" si="798"/>
        <v>0</v>
      </c>
      <c r="N5734" t="e">
        <f t="shared" ca="1" si="796"/>
        <v>#N/A</v>
      </c>
      <c r="O5734" t="e">
        <f t="shared" ca="1" si="797"/>
        <v>#N/A</v>
      </c>
    </row>
    <row r="5735" spans="8:15">
      <c r="H5735">
        <f t="shared" ca="1" si="793"/>
        <v>0</v>
      </c>
      <c r="I5735">
        <f t="shared" ca="1" si="794"/>
        <v>0</v>
      </c>
      <c r="J5735">
        <f t="shared" ca="1" si="795"/>
        <v>0</v>
      </c>
      <c r="K5735">
        <f t="shared" ca="1" si="798"/>
        <v>0</v>
      </c>
      <c r="N5735" t="e">
        <f t="shared" ca="1" si="796"/>
        <v>#N/A</v>
      </c>
      <c r="O5735" t="e">
        <f t="shared" ca="1" si="797"/>
        <v>#N/A</v>
      </c>
    </row>
    <row r="5736" spans="8:15">
      <c r="H5736">
        <f t="shared" ca="1" si="793"/>
        <v>0</v>
      </c>
      <c r="I5736">
        <f t="shared" ca="1" si="794"/>
        <v>0</v>
      </c>
      <c r="J5736">
        <f t="shared" ca="1" si="795"/>
        <v>0</v>
      </c>
      <c r="K5736">
        <f t="shared" ca="1" si="798"/>
        <v>0</v>
      </c>
      <c r="N5736" t="e">
        <f t="shared" ca="1" si="796"/>
        <v>#N/A</v>
      </c>
      <c r="O5736" t="e">
        <f t="shared" ca="1" si="797"/>
        <v>#N/A</v>
      </c>
    </row>
    <row r="5737" spans="8:15">
      <c r="H5737">
        <f t="shared" ca="1" si="793"/>
        <v>0</v>
      </c>
      <c r="I5737">
        <f t="shared" ca="1" si="794"/>
        <v>0</v>
      </c>
      <c r="J5737">
        <f t="shared" ca="1" si="795"/>
        <v>0</v>
      </c>
      <c r="K5737">
        <f t="shared" ca="1" si="798"/>
        <v>0</v>
      </c>
      <c r="N5737" t="e">
        <f t="shared" ca="1" si="796"/>
        <v>#N/A</v>
      </c>
      <c r="O5737" t="e">
        <f t="shared" ca="1" si="797"/>
        <v>#N/A</v>
      </c>
    </row>
    <row r="5738" spans="8:15">
      <c r="H5738">
        <f t="shared" ca="1" si="793"/>
        <v>0</v>
      </c>
      <c r="I5738">
        <f t="shared" ca="1" si="794"/>
        <v>0</v>
      </c>
      <c r="J5738">
        <f t="shared" ca="1" si="795"/>
        <v>0</v>
      </c>
      <c r="K5738">
        <f t="shared" ca="1" si="798"/>
        <v>0</v>
      </c>
      <c r="N5738" t="e">
        <f t="shared" ca="1" si="796"/>
        <v>#N/A</v>
      </c>
      <c r="O5738" t="e">
        <f t="shared" ca="1" si="797"/>
        <v>#N/A</v>
      </c>
    </row>
    <row r="5739" spans="8:15">
      <c r="H5739">
        <f t="shared" ca="1" si="793"/>
        <v>0</v>
      </c>
      <c r="I5739">
        <f t="shared" ca="1" si="794"/>
        <v>0</v>
      </c>
      <c r="J5739">
        <f t="shared" ca="1" si="795"/>
        <v>0</v>
      </c>
      <c r="K5739">
        <f t="shared" ca="1" si="798"/>
        <v>0</v>
      </c>
      <c r="N5739" t="e">
        <f t="shared" ca="1" si="796"/>
        <v>#N/A</v>
      </c>
      <c r="O5739" t="e">
        <f t="shared" ca="1" si="797"/>
        <v>#N/A</v>
      </c>
    </row>
    <row r="5740" spans="8:15">
      <c r="H5740">
        <f t="shared" ca="1" si="793"/>
        <v>0</v>
      </c>
      <c r="I5740">
        <f t="shared" ca="1" si="794"/>
        <v>0</v>
      </c>
      <c r="J5740">
        <f t="shared" ca="1" si="795"/>
        <v>0</v>
      </c>
      <c r="K5740">
        <f t="shared" ca="1" si="798"/>
        <v>0</v>
      </c>
      <c r="N5740" t="e">
        <f t="shared" ca="1" si="796"/>
        <v>#N/A</v>
      </c>
      <c r="O5740" t="e">
        <f t="shared" ca="1" si="797"/>
        <v>#N/A</v>
      </c>
    </row>
    <row r="5741" spans="8:15">
      <c r="H5741">
        <f t="shared" ca="1" si="793"/>
        <v>0</v>
      </c>
      <c r="I5741">
        <f t="shared" ca="1" si="794"/>
        <v>0</v>
      </c>
      <c r="J5741">
        <f t="shared" ca="1" si="795"/>
        <v>0</v>
      </c>
      <c r="K5741">
        <f t="shared" ca="1" si="798"/>
        <v>0</v>
      </c>
      <c r="N5741" t="e">
        <f t="shared" ca="1" si="796"/>
        <v>#N/A</v>
      </c>
      <c r="O5741" t="e">
        <f t="shared" ca="1" si="797"/>
        <v>#N/A</v>
      </c>
    </row>
    <row r="5742" spans="8:15">
      <c r="H5742">
        <f t="shared" ca="1" si="793"/>
        <v>0</v>
      </c>
      <c r="I5742">
        <f t="shared" ca="1" si="794"/>
        <v>0</v>
      </c>
      <c r="J5742">
        <f t="shared" ca="1" si="795"/>
        <v>0</v>
      </c>
      <c r="K5742">
        <f t="shared" ca="1" si="798"/>
        <v>0</v>
      </c>
      <c r="N5742" t="e">
        <f t="shared" ca="1" si="796"/>
        <v>#N/A</v>
      </c>
      <c r="O5742" t="e">
        <f t="shared" ca="1" si="797"/>
        <v>#N/A</v>
      </c>
    </row>
    <row r="5743" spans="8:15">
      <c r="H5743">
        <f t="shared" ca="1" si="793"/>
        <v>0</v>
      </c>
      <c r="I5743">
        <f t="shared" ca="1" si="794"/>
        <v>0</v>
      </c>
      <c r="J5743">
        <f t="shared" ca="1" si="795"/>
        <v>0</v>
      </c>
      <c r="K5743">
        <f t="shared" ca="1" si="798"/>
        <v>0</v>
      </c>
      <c r="N5743" t="e">
        <f t="shared" ca="1" si="796"/>
        <v>#N/A</v>
      </c>
      <c r="O5743" t="e">
        <f t="shared" ca="1" si="797"/>
        <v>#N/A</v>
      </c>
    </row>
    <row r="5744" spans="8:15">
      <c r="H5744">
        <f t="shared" ca="1" si="793"/>
        <v>0</v>
      </c>
      <c r="I5744">
        <f t="shared" ca="1" si="794"/>
        <v>0</v>
      </c>
      <c r="J5744">
        <f t="shared" ca="1" si="795"/>
        <v>0</v>
      </c>
      <c r="K5744">
        <f t="shared" ca="1" si="798"/>
        <v>0</v>
      </c>
      <c r="N5744" t="e">
        <f t="shared" ca="1" si="796"/>
        <v>#N/A</v>
      </c>
      <c r="O5744" t="e">
        <f t="shared" ca="1" si="797"/>
        <v>#N/A</v>
      </c>
    </row>
    <row r="5745" spans="8:15">
      <c r="H5745">
        <f t="shared" ref="H5745:H5808" ca="1" si="799">IF(I5745&lt;&gt;0,I5745,IF(J5745&lt;&gt;0,J5745,K5745))</f>
        <v>0</v>
      </c>
      <c r="I5745">
        <f t="shared" ref="I5745:I5808" ca="1" si="800">IF(IFERROR(VLOOKUP(C5745,INDIRECT($G$5&amp;"D:D"),1,FALSE),0)&lt;&gt;0,I$9,0)</f>
        <v>0</v>
      </c>
      <c r="J5745">
        <f t="shared" ref="J5745:J5808" ca="1" si="801">IF(IFERROR(VLOOKUP(C5745,INDIRECT($G$6&amp;"D:D"),1,FALSE),0)&lt;&gt;0,J$9,0)</f>
        <v>0</v>
      </c>
      <c r="K5745">
        <f t="shared" ca="1" si="798"/>
        <v>0</v>
      </c>
      <c r="N5745" t="e">
        <f t="shared" ca="1" si="796"/>
        <v>#N/A</v>
      </c>
      <c r="O5745" t="e">
        <f t="shared" ca="1" si="797"/>
        <v>#N/A</v>
      </c>
    </row>
    <row r="5746" spans="8:15">
      <c r="H5746">
        <f t="shared" ca="1" si="799"/>
        <v>0</v>
      </c>
      <c r="I5746">
        <f t="shared" ca="1" si="800"/>
        <v>0</v>
      </c>
      <c r="J5746">
        <f t="shared" ca="1" si="801"/>
        <v>0</v>
      </c>
      <c r="K5746">
        <f t="shared" ca="1" si="798"/>
        <v>0</v>
      </c>
      <c r="N5746" t="e">
        <f t="shared" ca="1" si="796"/>
        <v>#N/A</v>
      </c>
      <c r="O5746" t="e">
        <f t="shared" ca="1" si="797"/>
        <v>#N/A</v>
      </c>
    </row>
    <row r="5747" spans="8:15">
      <c r="H5747">
        <f t="shared" ca="1" si="799"/>
        <v>0</v>
      </c>
      <c r="I5747">
        <f t="shared" ca="1" si="800"/>
        <v>0</v>
      </c>
      <c r="J5747">
        <f t="shared" ca="1" si="801"/>
        <v>0</v>
      </c>
      <c r="K5747">
        <f t="shared" ca="1" si="798"/>
        <v>0</v>
      </c>
      <c r="N5747" t="e">
        <f t="shared" ca="1" si="796"/>
        <v>#N/A</v>
      </c>
      <c r="O5747" t="e">
        <f t="shared" ca="1" si="797"/>
        <v>#N/A</v>
      </c>
    </row>
    <row r="5748" spans="8:15">
      <c r="H5748">
        <f t="shared" ca="1" si="799"/>
        <v>0</v>
      </c>
      <c r="I5748">
        <f t="shared" ca="1" si="800"/>
        <v>0</v>
      </c>
      <c r="J5748">
        <f t="shared" ca="1" si="801"/>
        <v>0</v>
      </c>
      <c r="K5748">
        <f t="shared" ca="1" si="798"/>
        <v>0</v>
      </c>
      <c r="N5748" t="e">
        <f t="shared" ca="1" si="796"/>
        <v>#N/A</v>
      </c>
      <c r="O5748" t="e">
        <f t="shared" ca="1" si="797"/>
        <v>#N/A</v>
      </c>
    </row>
    <row r="5749" spans="8:15">
      <c r="H5749">
        <f t="shared" ca="1" si="799"/>
        <v>0</v>
      </c>
      <c r="I5749">
        <f t="shared" ca="1" si="800"/>
        <v>0</v>
      </c>
      <c r="J5749">
        <f t="shared" ca="1" si="801"/>
        <v>0</v>
      </c>
      <c r="K5749">
        <f t="shared" ca="1" si="798"/>
        <v>0</v>
      </c>
      <c r="N5749" t="e">
        <f t="shared" ca="1" si="796"/>
        <v>#N/A</v>
      </c>
      <c r="O5749" t="e">
        <f t="shared" ca="1" si="797"/>
        <v>#N/A</v>
      </c>
    </row>
    <row r="5750" spans="8:15">
      <c r="H5750">
        <f t="shared" ca="1" si="799"/>
        <v>0</v>
      </c>
      <c r="I5750">
        <f t="shared" ca="1" si="800"/>
        <v>0</v>
      </c>
      <c r="J5750">
        <f t="shared" ca="1" si="801"/>
        <v>0</v>
      </c>
      <c r="K5750">
        <f t="shared" ca="1" si="798"/>
        <v>0</v>
      </c>
      <c r="N5750" t="e">
        <f t="shared" ca="1" si="796"/>
        <v>#N/A</v>
      </c>
      <c r="O5750" t="e">
        <f t="shared" ca="1" si="797"/>
        <v>#N/A</v>
      </c>
    </row>
    <row r="5751" spans="8:15">
      <c r="H5751">
        <f t="shared" ca="1" si="799"/>
        <v>0</v>
      </c>
      <c r="I5751">
        <f t="shared" ca="1" si="800"/>
        <v>0</v>
      </c>
      <c r="J5751">
        <f t="shared" ca="1" si="801"/>
        <v>0</v>
      </c>
      <c r="K5751">
        <f t="shared" ca="1" si="798"/>
        <v>0</v>
      </c>
      <c r="N5751" t="e">
        <f t="shared" ca="1" si="796"/>
        <v>#N/A</v>
      </c>
      <c r="O5751" t="e">
        <f t="shared" ca="1" si="797"/>
        <v>#N/A</v>
      </c>
    </row>
    <row r="5752" spans="8:15">
      <c r="H5752">
        <f t="shared" ca="1" si="799"/>
        <v>0</v>
      </c>
      <c r="I5752">
        <f t="shared" ca="1" si="800"/>
        <v>0</v>
      </c>
      <c r="J5752">
        <f t="shared" ca="1" si="801"/>
        <v>0</v>
      </c>
      <c r="K5752">
        <f t="shared" ca="1" si="798"/>
        <v>0</v>
      </c>
      <c r="N5752" t="e">
        <f t="shared" ca="1" si="796"/>
        <v>#N/A</v>
      </c>
      <c r="O5752" t="e">
        <f t="shared" ca="1" si="797"/>
        <v>#N/A</v>
      </c>
    </row>
    <row r="5753" spans="8:15">
      <c r="H5753">
        <f t="shared" ca="1" si="799"/>
        <v>0</v>
      </c>
      <c r="I5753">
        <f t="shared" ca="1" si="800"/>
        <v>0</v>
      </c>
      <c r="J5753">
        <f t="shared" ca="1" si="801"/>
        <v>0</v>
      </c>
      <c r="K5753">
        <f t="shared" ca="1" si="798"/>
        <v>0</v>
      </c>
      <c r="N5753" t="e">
        <f t="shared" ca="1" si="796"/>
        <v>#N/A</v>
      </c>
      <c r="O5753" t="e">
        <f t="shared" ca="1" si="797"/>
        <v>#N/A</v>
      </c>
    </row>
    <row r="5754" spans="8:15">
      <c r="H5754">
        <f t="shared" ca="1" si="799"/>
        <v>0</v>
      </c>
      <c r="I5754">
        <f t="shared" ca="1" si="800"/>
        <v>0</v>
      </c>
      <c r="J5754">
        <f t="shared" ca="1" si="801"/>
        <v>0</v>
      </c>
      <c r="K5754">
        <f t="shared" ca="1" si="798"/>
        <v>0</v>
      </c>
      <c r="N5754" t="e">
        <f t="shared" ca="1" si="796"/>
        <v>#N/A</v>
      </c>
      <c r="O5754" t="e">
        <f t="shared" ca="1" si="797"/>
        <v>#N/A</v>
      </c>
    </row>
    <row r="5755" spans="8:15">
      <c r="H5755">
        <f t="shared" ca="1" si="799"/>
        <v>0</v>
      </c>
      <c r="I5755">
        <f t="shared" ca="1" si="800"/>
        <v>0</v>
      </c>
      <c r="J5755">
        <f t="shared" ca="1" si="801"/>
        <v>0</v>
      </c>
      <c r="K5755">
        <f t="shared" ca="1" si="798"/>
        <v>0</v>
      </c>
      <c r="N5755" t="e">
        <f t="shared" ca="1" si="796"/>
        <v>#N/A</v>
      </c>
      <c r="O5755" t="e">
        <f t="shared" ca="1" si="797"/>
        <v>#N/A</v>
      </c>
    </row>
    <row r="5756" spans="8:15">
      <c r="H5756">
        <f t="shared" ca="1" si="799"/>
        <v>0</v>
      </c>
      <c r="I5756">
        <f t="shared" ca="1" si="800"/>
        <v>0</v>
      </c>
      <c r="J5756">
        <f t="shared" ca="1" si="801"/>
        <v>0</v>
      </c>
      <c r="K5756">
        <f t="shared" ca="1" si="798"/>
        <v>0</v>
      </c>
      <c r="N5756" t="e">
        <f t="shared" ca="1" si="796"/>
        <v>#N/A</v>
      </c>
      <c r="O5756" t="e">
        <f t="shared" ca="1" si="797"/>
        <v>#N/A</v>
      </c>
    </row>
    <row r="5757" spans="8:15">
      <c r="H5757">
        <f t="shared" ca="1" si="799"/>
        <v>0</v>
      </c>
      <c r="I5757">
        <f t="shared" ca="1" si="800"/>
        <v>0</v>
      </c>
      <c r="J5757">
        <f t="shared" ca="1" si="801"/>
        <v>0</v>
      </c>
      <c r="K5757">
        <f t="shared" ca="1" si="798"/>
        <v>0</v>
      </c>
      <c r="N5757" t="e">
        <f t="shared" ca="1" si="796"/>
        <v>#N/A</v>
      </c>
      <c r="O5757" t="e">
        <f t="shared" ca="1" si="797"/>
        <v>#N/A</v>
      </c>
    </row>
    <row r="5758" spans="8:15">
      <c r="H5758">
        <f t="shared" ca="1" si="799"/>
        <v>0</v>
      </c>
      <c r="I5758">
        <f t="shared" ca="1" si="800"/>
        <v>0</v>
      </c>
      <c r="J5758">
        <f t="shared" ca="1" si="801"/>
        <v>0</v>
      </c>
      <c r="K5758">
        <f t="shared" ca="1" si="798"/>
        <v>0</v>
      </c>
      <c r="N5758" t="e">
        <f t="shared" ca="1" si="796"/>
        <v>#N/A</v>
      </c>
      <c r="O5758" t="e">
        <f t="shared" ca="1" si="797"/>
        <v>#N/A</v>
      </c>
    </row>
    <row r="5759" spans="8:15">
      <c r="H5759">
        <f t="shared" ca="1" si="799"/>
        <v>0</v>
      </c>
      <c r="I5759">
        <f t="shared" ca="1" si="800"/>
        <v>0</v>
      </c>
      <c r="J5759">
        <f t="shared" ca="1" si="801"/>
        <v>0</v>
      </c>
      <c r="K5759">
        <f t="shared" ca="1" si="798"/>
        <v>0</v>
      </c>
      <c r="N5759" t="e">
        <f t="shared" ca="1" si="796"/>
        <v>#N/A</v>
      </c>
      <c r="O5759" t="e">
        <f t="shared" ca="1" si="797"/>
        <v>#N/A</v>
      </c>
    </row>
    <row r="5760" spans="8:15">
      <c r="H5760">
        <f t="shared" ca="1" si="799"/>
        <v>0</v>
      </c>
      <c r="I5760">
        <f t="shared" ca="1" si="800"/>
        <v>0</v>
      </c>
      <c r="J5760">
        <f t="shared" ca="1" si="801"/>
        <v>0</v>
      </c>
      <c r="K5760">
        <f t="shared" ca="1" si="798"/>
        <v>0</v>
      </c>
      <c r="N5760" t="e">
        <f t="shared" ca="1" si="796"/>
        <v>#N/A</v>
      </c>
      <c r="O5760" t="e">
        <f t="shared" ca="1" si="797"/>
        <v>#N/A</v>
      </c>
    </row>
    <row r="5761" spans="8:15">
      <c r="H5761">
        <f t="shared" ca="1" si="799"/>
        <v>0</v>
      </c>
      <c r="I5761">
        <f t="shared" ca="1" si="800"/>
        <v>0</v>
      </c>
      <c r="J5761">
        <f t="shared" ca="1" si="801"/>
        <v>0</v>
      </c>
      <c r="K5761">
        <f t="shared" ca="1" si="798"/>
        <v>0</v>
      </c>
      <c r="N5761" t="e">
        <f t="shared" ca="1" si="796"/>
        <v>#N/A</v>
      </c>
      <c r="O5761" t="e">
        <f t="shared" ca="1" si="797"/>
        <v>#N/A</v>
      </c>
    </row>
    <row r="5762" spans="8:15">
      <c r="H5762">
        <f t="shared" ca="1" si="799"/>
        <v>0</v>
      </c>
      <c r="I5762">
        <f t="shared" ca="1" si="800"/>
        <v>0</v>
      </c>
      <c r="J5762">
        <f t="shared" ca="1" si="801"/>
        <v>0</v>
      </c>
      <c r="K5762">
        <f t="shared" ca="1" si="798"/>
        <v>0</v>
      </c>
      <c r="N5762" t="e">
        <f t="shared" ca="1" si="796"/>
        <v>#N/A</v>
      </c>
      <c r="O5762" t="e">
        <f t="shared" ca="1" si="797"/>
        <v>#N/A</v>
      </c>
    </row>
    <row r="5763" spans="8:15">
      <c r="H5763">
        <f t="shared" ca="1" si="799"/>
        <v>0</v>
      </c>
      <c r="I5763">
        <f t="shared" ca="1" si="800"/>
        <v>0</v>
      </c>
      <c r="J5763">
        <f t="shared" ca="1" si="801"/>
        <v>0</v>
      </c>
      <c r="K5763">
        <f t="shared" ca="1" si="798"/>
        <v>0</v>
      </c>
      <c r="N5763" t="e">
        <f t="shared" ca="1" si="796"/>
        <v>#N/A</v>
      </c>
      <c r="O5763" t="e">
        <f t="shared" ca="1" si="797"/>
        <v>#N/A</v>
      </c>
    </row>
    <row r="5764" spans="8:15">
      <c r="H5764">
        <f t="shared" ca="1" si="799"/>
        <v>0</v>
      </c>
      <c r="I5764">
        <f t="shared" ca="1" si="800"/>
        <v>0</v>
      </c>
      <c r="J5764">
        <f t="shared" ca="1" si="801"/>
        <v>0</v>
      </c>
      <c r="K5764">
        <f t="shared" ca="1" si="798"/>
        <v>0</v>
      </c>
      <c r="N5764" t="e">
        <f t="shared" ca="1" si="796"/>
        <v>#N/A</v>
      </c>
      <c r="O5764" t="e">
        <f t="shared" ca="1" si="797"/>
        <v>#N/A</v>
      </c>
    </row>
    <row r="5765" spans="8:15">
      <c r="H5765">
        <f t="shared" ca="1" si="799"/>
        <v>0</v>
      </c>
      <c r="I5765">
        <f t="shared" ca="1" si="800"/>
        <v>0</v>
      </c>
      <c r="J5765">
        <f t="shared" ca="1" si="801"/>
        <v>0</v>
      </c>
      <c r="K5765">
        <f t="shared" ca="1" si="798"/>
        <v>0</v>
      </c>
      <c r="N5765" t="e">
        <f t="shared" ca="1" si="796"/>
        <v>#N/A</v>
      </c>
      <c r="O5765" t="e">
        <f t="shared" ca="1" si="797"/>
        <v>#N/A</v>
      </c>
    </row>
    <row r="5766" spans="8:15">
      <c r="H5766">
        <f t="shared" ca="1" si="799"/>
        <v>0</v>
      </c>
      <c r="I5766">
        <f t="shared" ca="1" si="800"/>
        <v>0</v>
      </c>
      <c r="J5766">
        <f t="shared" ca="1" si="801"/>
        <v>0</v>
      </c>
      <c r="K5766">
        <f t="shared" ca="1" si="798"/>
        <v>0</v>
      </c>
      <c r="N5766" t="e">
        <f t="shared" ca="1" si="796"/>
        <v>#N/A</v>
      </c>
      <c r="O5766" t="e">
        <f t="shared" ca="1" si="797"/>
        <v>#N/A</v>
      </c>
    </row>
    <row r="5767" spans="8:15">
      <c r="H5767">
        <f t="shared" ca="1" si="799"/>
        <v>0</v>
      </c>
      <c r="I5767">
        <f t="shared" ca="1" si="800"/>
        <v>0</v>
      </c>
      <c r="J5767">
        <f t="shared" ca="1" si="801"/>
        <v>0</v>
      </c>
      <c r="K5767">
        <f t="shared" ca="1" si="798"/>
        <v>0</v>
      </c>
      <c r="N5767" t="e">
        <f t="shared" ca="1" si="796"/>
        <v>#N/A</v>
      </c>
      <c r="O5767" t="e">
        <f t="shared" ca="1" si="797"/>
        <v>#N/A</v>
      </c>
    </row>
    <row r="5768" spans="8:15">
      <c r="H5768">
        <f t="shared" ca="1" si="799"/>
        <v>0</v>
      </c>
      <c r="I5768">
        <f t="shared" ca="1" si="800"/>
        <v>0</v>
      </c>
      <c r="J5768">
        <f t="shared" ca="1" si="801"/>
        <v>0</v>
      </c>
      <c r="K5768">
        <f t="shared" ca="1" si="798"/>
        <v>0</v>
      </c>
      <c r="N5768" t="e">
        <f t="shared" ref="N5768:N5831" ca="1" si="802">VLOOKUP($H5768,$G$5:$I$7,2,FALSE)</f>
        <v>#N/A</v>
      </c>
      <c r="O5768" t="e">
        <f t="shared" ref="O5768:O5831" ca="1" si="803">VLOOKUP($H5768,$G$5:$I$7,3,FALSE)</f>
        <v>#N/A</v>
      </c>
    </row>
    <row r="5769" spans="8:15">
      <c r="H5769">
        <f t="shared" ca="1" si="799"/>
        <v>0</v>
      </c>
      <c r="I5769">
        <f t="shared" ca="1" si="800"/>
        <v>0</v>
      </c>
      <c r="J5769">
        <f t="shared" ca="1" si="801"/>
        <v>0</v>
      </c>
      <c r="K5769">
        <f t="shared" ca="1" si="798"/>
        <v>0</v>
      </c>
      <c r="N5769" t="e">
        <f t="shared" ca="1" si="802"/>
        <v>#N/A</v>
      </c>
      <c r="O5769" t="e">
        <f t="shared" ca="1" si="803"/>
        <v>#N/A</v>
      </c>
    </row>
    <row r="5770" spans="8:15">
      <c r="H5770">
        <f t="shared" ca="1" si="799"/>
        <v>0</v>
      </c>
      <c r="I5770">
        <f t="shared" ca="1" si="800"/>
        <v>0</v>
      </c>
      <c r="J5770">
        <f t="shared" ca="1" si="801"/>
        <v>0</v>
      </c>
      <c r="K5770">
        <f t="shared" ca="1" si="798"/>
        <v>0</v>
      </c>
      <c r="N5770" t="e">
        <f t="shared" ca="1" si="802"/>
        <v>#N/A</v>
      </c>
      <c r="O5770" t="e">
        <f t="shared" ca="1" si="803"/>
        <v>#N/A</v>
      </c>
    </row>
    <row r="5771" spans="8:15">
      <c r="H5771">
        <f t="shared" ca="1" si="799"/>
        <v>0</v>
      </c>
      <c r="I5771">
        <f t="shared" ca="1" si="800"/>
        <v>0</v>
      </c>
      <c r="J5771">
        <f t="shared" ca="1" si="801"/>
        <v>0</v>
      </c>
      <c r="K5771">
        <f t="shared" ref="K5771:K5834" ca="1" si="804">IF(IFERROR(VLOOKUP($C5771,INDIRECT($G$7&amp;"d:d"),1,FALSE),0)&lt;&gt;0,K$9,0)</f>
        <v>0</v>
      </c>
      <c r="N5771" t="e">
        <f t="shared" ca="1" si="802"/>
        <v>#N/A</v>
      </c>
      <c r="O5771" t="e">
        <f t="shared" ca="1" si="803"/>
        <v>#N/A</v>
      </c>
    </row>
    <row r="5772" spans="8:15">
      <c r="H5772">
        <f t="shared" ca="1" si="799"/>
        <v>0</v>
      </c>
      <c r="I5772">
        <f t="shared" ca="1" si="800"/>
        <v>0</v>
      </c>
      <c r="J5772">
        <f t="shared" ca="1" si="801"/>
        <v>0</v>
      </c>
      <c r="K5772">
        <f t="shared" ca="1" si="804"/>
        <v>0</v>
      </c>
      <c r="N5772" t="e">
        <f t="shared" ca="1" si="802"/>
        <v>#N/A</v>
      </c>
      <c r="O5772" t="e">
        <f t="shared" ca="1" si="803"/>
        <v>#N/A</v>
      </c>
    </row>
    <row r="5773" spans="8:15">
      <c r="H5773">
        <f t="shared" ca="1" si="799"/>
        <v>0</v>
      </c>
      <c r="I5773">
        <f t="shared" ca="1" si="800"/>
        <v>0</v>
      </c>
      <c r="J5773">
        <f t="shared" ca="1" si="801"/>
        <v>0</v>
      </c>
      <c r="K5773">
        <f t="shared" ca="1" si="804"/>
        <v>0</v>
      </c>
      <c r="N5773" t="e">
        <f t="shared" ca="1" si="802"/>
        <v>#N/A</v>
      </c>
      <c r="O5773" t="e">
        <f t="shared" ca="1" si="803"/>
        <v>#N/A</v>
      </c>
    </row>
    <row r="5774" spans="8:15">
      <c r="H5774">
        <f t="shared" ca="1" si="799"/>
        <v>0</v>
      </c>
      <c r="I5774">
        <f t="shared" ca="1" si="800"/>
        <v>0</v>
      </c>
      <c r="J5774">
        <f t="shared" ca="1" si="801"/>
        <v>0</v>
      </c>
      <c r="K5774">
        <f t="shared" ca="1" si="804"/>
        <v>0</v>
      </c>
      <c r="N5774" t="e">
        <f t="shared" ca="1" si="802"/>
        <v>#N/A</v>
      </c>
      <c r="O5774" t="e">
        <f t="shared" ca="1" si="803"/>
        <v>#N/A</v>
      </c>
    </row>
    <row r="5775" spans="8:15">
      <c r="H5775">
        <f t="shared" ca="1" si="799"/>
        <v>0</v>
      </c>
      <c r="I5775">
        <f t="shared" ca="1" si="800"/>
        <v>0</v>
      </c>
      <c r="J5775">
        <f t="shared" ca="1" si="801"/>
        <v>0</v>
      </c>
      <c r="K5775">
        <f t="shared" ca="1" si="804"/>
        <v>0</v>
      </c>
      <c r="N5775" t="e">
        <f t="shared" ca="1" si="802"/>
        <v>#N/A</v>
      </c>
      <c r="O5775" t="e">
        <f t="shared" ca="1" si="803"/>
        <v>#N/A</v>
      </c>
    </row>
    <row r="5776" spans="8:15">
      <c r="H5776">
        <f t="shared" ca="1" si="799"/>
        <v>0</v>
      </c>
      <c r="I5776">
        <f t="shared" ca="1" si="800"/>
        <v>0</v>
      </c>
      <c r="J5776">
        <f t="shared" ca="1" si="801"/>
        <v>0</v>
      </c>
      <c r="K5776">
        <f t="shared" ca="1" si="804"/>
        <v>0</v>
      </c>
      <c r="N5776" t="e">
        <f t="shared" ca="1" si="802"/>
        <v>#N/A</v>
      </c>
      <c r="O5776" t="e">
        <f t="shared" ca="1" si="803"/>
        <v>#N/A</v>
      </c>
    </row>
    <row r="5777" spans="8:15">
      <c r="H5777">
        <f t="shared" ca="1" si="799"/>
        <v>0</v>
      </c>
      <c r="I5777">
        <f t="shared" ca="1" si="800"/>
        <v>0</v>
      </c>
      <c r="J5777">
        <f t="shared" ca="1" si="801"/>
        <v>0</v>
      </c>
      <c r="K5777">
        <f t="shared" ca="1" si="804"/>
        <v>0</v>
      </c>
      <c r="N5777" t="e">
        <f t="shared" ca="1" si="802"/>
        <v>#N/A</v>
      </c>
      <c r="O5777" t="e">
        <f t="shared" ca="1" si="803"/>
        <v>#N/A</v>
      </c>
    </row>
    <row r="5778" spans="8:15">
      <c r="H5778">
        <f t="shared" ca="1" si="799"/>
        <v>0</v>
      </c>
      <c r="I5778">
        <f t="shared" ca="1" si="800"/>
        <v>0</v>
      </c>
      <c r="J5778">
        <f t="shared" ca="1" si="801"/>
        <v>0</v>
      </c>
      <c r="K5778">
        <f t="shared" ca="1" si="804"/>
        <v>0</v>
      </c>
      <c r="N5778" t="e">
        <f t="shared" ca="1" si="802"/>
        <v>#N/A</v>
      </c>
      <c r="O5778" t="e">
        <f t="shared" ca="1" si="803"/>
        <v>#N/A</v>
      </c>
    </row>
    <row r="5779" spans="8:15">
      <c r="H5779">
        <f t="shared" ca="1" si="799"/>
        <v>0</v>
      </c>
      <c r="I5779">
        <f t="shared" ca="1" si="800"/>
        <v>0</v>
      </c>
      <c r="J5779">
        <f t="shared" ca="1" si="801"/>
        <v>0</v>
      </c>
      <c r="K5779">
        <f t="shared" ca="1" si="804"/>
        <v>0</v>
      </c>
      <c r="N5779" t="e">
        <f t="shared" ca="1" si="802"/>
        <v>#N/A</v>
      </c>
      <c r="O5779" t="e">
        <f t="shared" ca="1" si="803"/>
        <v>#N/A</v>
      </c>
    </row>
    <row r="5780" spans="8:15">
      <c r="H5780">
        <f t="shared" ca="1" si="799"/>
        <v>0</v>
      </c>
      <c r="I5780">
        <f t="shared" ca="1" si="800"/>
        <v>0</v>
      </c>
      <c r="J5780">
        <f t="shared" ca="1" si="801"/>
        <v>0</v>
      </c>
      <c r="K5780">
        <f t="shared" ca="1" si="804"/>
        <v>0</v>
      </c>
      <c r="N5780" t="e">
        <f t="shared" ca="1" si="802"/>
        <v>#N/A</v>
      </c>
      <c r="O5780" t="e">
        <f t="shared" ca="1" si="803"/>
        <v>#N/A</v>
      </c>
    </row>
    <row r="5781" spans="8:15">
      <c r="H5781">
        <f t="shared" ca="1" si="799"/>
        <v>0</v>
      </c>
      <c r="I5781">
        <f t="shared" ca="1" si="800"/>
        <v>0</v>
      </c>
      <c r="J5781">
        <f t="shared" ca="1" si="801"/>
        <v>0</v>
      </c>
      <c r="K5781">
        <f t="shared" ca="1" si="804"/>
        <v>0</v>
      </c>
      <c r="N5781" t="e">
        <f t="shared" ca="1" si="802"/>
        <v>#N/A</v>
      </c>
      <c r="O5781" t="e">
        <f t="shared" ca="1" si="803"/>
        <v>#N/A</v>
      </c>
    </row>
    <row r="5782" spans="8:15">
      <c r="H5782">
        <f t="shared" ca="1" si="799"/>
        <v>0</v>
      </c>
      <c r="I5782">
        <f t="shared" ca="1" si="800"/>
        <v>0</v>
      </c>
      <c r="J5782">
        <f t="shared" ca="1" si="801"/>
        <v>0</v>
      </c>
      <c r="K5782">
        <f t="shared" ca="1" si="804"/>
        <v>0</v>
      </c>
      <c r="N5782" t="e">
        <f t="shared" ca="1" si="802"/>
        <v>#N/A</v>
      </c>
      <c r="O5782" t="e">
        <f t="shared" ca="1" si="803"/>
        <v>#N/A</v>
      </c>
    </row>
    <row r="5783" spans="8:15">
      <c r="H5783">
        <f t="shared" ca="1" si="799"/>
        <v>0</v>
      </c>
      <c r="I5783">
        <f t="shared" ca="1" si="800"/>
        <v>0</v>
      </c>
      <c r="J5783">
        <f t="shared" ca="1" si="801"/>
        <v>0</v>
      </c>
      <c r="K5783">
        <f t="shared" ca="1" si="804"/>
        <v>0</v>
      </c>
      <c r="N5783" t="e">
        <f t="shared" ca="1" si="802"/>
        <v>#N/A</v>
      </c>
      <c r="O5783" t="e">
        <f t="shared" ca="1" si="803"/>
        <v>#N/A</v>
      </c>
    </row>
    <row r="5784" spans="8:15">
      <c r="H5784">
        <f t="shared" ca="1" si="799"/>
        <v>0</v>
      </c>
      <c r="I5784">
        <f t="shared" ca="1" si="800"/>
        <v>0</v>
      </c>
      <c r="J5784">
        <f t="shared" ca="1" si="801"/>
        <v>0</v>
      </c>
      <c r="K5784">
        <f t="shared" ca="1" si="804"/>
        <v>0</v>
      </c>
      <c r="N5784" t="e">
        <f t="shared" ca="1" si="802"/>
        <v>#N/A</v>
      </c>
      <c r="O5784" t="e">
        <f t="shared" ca="1" si="803"/>
        <v>#N/A</v>
      </c>
    </row>
    <row r="5785" spans="8:15">
      <c r="H5785">
        <f t="shared" ca="1" si="799"/>
        <v>0</v>
      </c>
      <c r="I5785">
        <f t="shared" ca="1" si="800"/>
        <v>0</v>
      </c>
      <c r="J5785">
        <f t="shared" ca="1" si="801"/>
        <v>0</v>
      </c>
      <c r="K5785">
        <f t="shared" ca="1" si="804"/>
        <v>0</v>
      </c>
      <c r="N5785" t="e">
        <f t="shared" ca="1" si="802"/>
        <v>#N/A</v>
      </c>
      <c r="O5785" t="e">
        <f t="shared" ca="1" si="803"/>
        <v>#N/A</v>
      </c>
    </row>
    <row r="5786" spans="8:15">
      <c r="H5786">
        <f t="shared" ca="1" si="799"/>
        <v>0</v>
      </c>
      <c r="I5786">
        <f t="shared" ca="1" si="800"/>
        <v>0</v>
      </c>
      <c r="J5786">
        <f t="shared" ca="1" si="801"/>
        <v>0</v>
      </c>
      <c r="K5786">
        <f t="shared" ca="1" si="804"/>
        <v>0</v>
      </c>
      <c r="N5786" t="e">
        <f t="shared" ca="1" si="802"/>
        <v>#N/A</v>
      </c>
      <c r="O5786" t="e">
        <f t="shared" ca="1" si="803"/>
        <v>#N/A</v>
      </c>
    </row>
    <row r="5787" spans="8:15">
      <c r="H5787">
        <f t="shared" ca="1" si="799"/>
        <v>0</v>
      </c>
      <c r="I5787">
        <f t="shared" ca="1" si="800"/>
        <v>0</v>
      </c>
      <c r="J5787">
        <f t="shared" ca="1" si="801"/>
        <v>0</v>
      </c>
      <c r="K5787">
        <f t="shared" ca="1" si="804"/>
        <v>0</v>
      </c>
      <c r="N5787" t="e">
        <f t="shared" ca="1" si="802"/>
        <v>#N/A</v>
      </c>
      <c r="O5787" t="e">
        <f t="shared" ca="1" si="803"/>
        <v>#N/A</v>
      </c>
    </row>
    <row r="5788" spans="8:15">
      <c r="H5788">
        <f t="shared" ca="1" si="799"/>
        <v>0</v>
      </c>
      <c r="I5788">
        <f t="shared" ca="1" si="800"/>
        <v>0</v>
      </c>
      <c r="J5788">
        <f t="shared" ca="1" si="801"/>
        <v>0</v>
      </c>
      <c r="K5788">
        <f t="shared" ca="1" si="804"/>
        <v>0</v>
      </c>
      <c r="N5788" t="e">
        <f t="shared" ca="1" si="802"/>
        <v>#N/A</v>
      </c>
      <c r="O5788" t="e">
        <f t="shared" ca="1" si="803"/>
        <v>#N/A</v>
      </c>
    </row>
    <row r="5789" spans="8:15">
      <c r="H5789">
        <f t="shared" ca="1" si="799"/>
        <v>0</v>
      </c>
      <c r="I5789">
        <f t="shared" ca="1" si="800"/>
        <v>0</v>
      </c>
      <c r="J5789">
        <f t="shared" ca="1" si="801"/>
        <v>0</v>
      </c>
      <c r="K5789">
        <f t="shared" ca="1" si="804"/>
        <v>0</v>
      </c>
      <c r="N5789" t="e">
        <f t="shared" ca="1" si="802"/>
        <v>#N/A</v>
      </c>
      <c r="O5789" t="e">
        <f t="shared" ca="1" si="803"/>
        <v>#N/A</v>
      </c>
    </row>
    <row r="5790" spans="8:15">
      <c r="H5790">
        <f t="shared" ca="1" si="799"/>
        <v>0</v>
      </c>
      <c r="I5790">
        <f t="shared" ca="1" si="800"/>
        <v>0</v>
      </c>
      <c r="J5790">
        <f t="shared" ca="1" si="801"/>
        <v>0</v>
      </c>
      <c r="K5790">
        <f t="shared" ca="1" si="804"/>
        <v>0</v>
      </c>
      <c r="N5790" t="e">
        <f t="shared" ca="1" si="802"/>
        <v>#N/A</v>
      </c>
      <c r="O5790" t="e">
        <f t="shared" ca="1" si="803"/>
        <v>#N/A</v>
      </c>
    </row>
    <row r="5791" spans="8:15">
      <c r="H5791">
        <f t="shared" ca="1" si="799"/>
        <v>0</v>
      </c>
      <c r="I5791">
        <f t="shared" ca="1" si="800"/>
        <v>0</v>
      </c>
      <c r="J5791">
        <f t="shared" ca="1" si="801"/>
        <v>0</v>
      </c>
      <c r="K5791">
        <f t="shared" ca="1" si="804"/>
        <v>0</v>
      </c>
      <c r="N5791" t="e">
        <f t="shared" ca="1" si="802"/>
        <v>#N/A</v>
      </c>
      <c r="O5791" t="e">
        <f t="shared" ca="1" si="803"/>
        <v>#N/A</v>
      </c>
    </row>
    <row r="5792" spans="8:15">
      <c r="H5792">
        <f t="shared" ca="1" si="799"/>
        <v>0</v>
      </c>
      <c r="I5792">
        <f t="shared" ca="1" si="800"/>
        <v>0</v>
      </c>
      <c r="J5792">
        <f t="shared" ca="1" si="801"/>
        <v>0</v>
      </c>
      <c r="K5792">
        <f t="shared" ca="1" si="804"/>
        <v>0</v>
      </c>
      <c r="N5792" t="e">
        <f t="shared" ca="1" si="802"/>
        <v>#N/A</v>
      </c>
      <c r="O5792" t="e">
        <f t="shared" ca="1" si="803"/>
        <v>#N/A</v>
      </c>
    </row>
    <row r="5793" spans="8:15">
      <c r="H5793">
        <f t="shared" ca="1" si="799"/>
        <v>0</v>
      </c>
      <c r="I5793">
        <f t="shared" ca="1" si="800"/>
        <v>0</v>
      </c>
      <c r="J5793">
        <f t="shared" ca="1" si="801"/>
        <v>0</v>
      </c>
      <c r="K5793">
        <f t="shared" ca="1" si="804"/>
        <v>0</v>
      </c>
      <c r="N5793" t="e">
        <f t="shared" ca="1" si="802"/>
        <v>#N/A</v>
      </c>
      <c r="O5793" t="e">
        <f t="shared" ca="1" si="803"/>
        <v>#N/A</v>
      </c>
    </row>
    <row r="5794" spans="8:15">
      <c r="H5794">
        <f t="shared" ca="1" si="799"/>
        <v>0</v>
      </c>
      <c r="I5794">
        <f t="shared" ca="1" si="800"/>
        <v>0</v>
      </c>
      <c r="J5794">
        <f t="shared" ca="1" si="801"/>
        <v>0</v>
      </c>
      <c r="K5794">
        <f t="shared" ca="1" si="804"/>
        <v>0</v>
      </c>
      <c r="N5794" t="e">
        <f t="shared" ca="1" si="802"/>
        <v>#N/A</v>
      </c>
      <c r="O5794" t="e">
        <f t="shared" ca="1" si="803"/>
        <v>#N/A</v>
      </c>
    </row>
    <row r="5795" spans="8:15">
      <c r="H5795">
        <f t="shared" ca="1" si="799"/>
        <v>0</v>
      </c>
      <c r="I5795">
        <f t="shared" ca="1" si="800"/>
        <v>0</v>
      </c>
      <c r="J5795">
        <f t="shared" ca="1" si="801"/>
        <v>0</v>
      </c>
      <c r="K5795">
        <f t="shared" ca="1" si="804"/>
        <v>0</v>
      </c>
      <c r="N5795" t="e">
        <f t="shared" ca="1" si="802"/>
        <v>#N/A</v>
      </c>
      <c r="O5795" t="e">
        <f t="shared" ca="1" si="803"/>
        <v>#N/A</v>
      </c>
    </row>
    <row r="5796" spans="8:15">
      <c r="H5796">
        <f t="shared" ca="1" si="799"/>
        <v>0</v>
      </c>
      <c r="I5796">
        <f t="shared" ca="1" si="800"/>
        <v>0</v>
      </c>
      <c r="J5796">
        <f t="shared" ca="1" si="801"/>
        <v>0</v>
      </c>
      <c r="K5796">
        <f t="shared" ca="1" si="804"/>
        <v>0</v>
      </c>
      <c r="N5796" t="e">
        <f t="shared" ca="1" si="802"/>
        <v>#N/A</v>
      </c>
      <c r="O5796" t="e">
        <f t="shared" ca="1" si="803"/>
        <v>#N/A</v>
      </c>
    </row>
    <row r="5797" spans="8:15">
      <c r="H5797">
        <f t="shared" ca="1" si="799"/>
        <v>0</v>
      </c>
      <c r="I5797">
        <f t="shared" ca="1" si="800"/>
        <v>0</v>
      </c>
      <c r="J5797">
        <f t="shared" ca="1" si="801"/>
        <v>0</v>
      </c>
      <c r="K5797">
        <f t="shared" ca="1" si="804"/>
        <v>0</v>
      </c>
      <c r="N5797" t="e">
        <f t="shared" ca="1" si="802"/>
        <v>#N/A</v>
      </c>
      <c r="O5797" t="e">
        <f t="shared" ca="1" si="803"/>
        <v>#N/A</v>
      </c>
    </row>
    <row r="5798" spans="8:15">
      <c r="H5798">
        <f t="shared" ca="1" si="799"/>
        <v>0</v>
      </c>
      <c r="I5798">
        <f t="shared" ca="1" si="800"/>
        <v>0</v>
      </c>
      <c r="J5798">
        <f t="shared" ca="1" si="801"/>
        <v>0</v>
      </c>
      <c r="K5798">
        <f t="shared" ca="1" si="804"/>
        <v>0</v>
      </c>
      <c r="N5798" t="e">
        <f t="shared" ca="1" si="802"/>
        <v>#N/A</v>
      </c>
      <c r="O5798" t="e">
        <f t="shared" ca="1" si="803"/>
        <v>#N/A</v>
      </c>
    </row>
    <row r="5799" spans="8:15">
      <c r="H5799">
        <f t="shared" ca="1" si="799"/>
        <v>0</v>
      </c>
      <c r="I5799">
        <f t="shared" ca="1" si="800"/>
        <v>0</v>
      </c>
      <c r="J5799">
        <f t="shared" ca="1" si="801"/>
        <v>0</v>
      </c>
      <c r="K5799">
        <f t="shared" ca="1" si="804"/>
        <v>0</v>
      </c>
      <c r="N5799" t="e">
        <f t="shared" ca="1" si="802"/>
        <v>#N/A</v>
      </c>
      <c r="O5799" t="e">
        <f t="shared" ca="1" si="803"/>
        <v>#N/A</v>
      </c>
    </row>
    <row r="5800" spans="8:15">
      <c r="H5800">
        <f t="shared" ca="1" si="799"/>
        <v>0</v>
      </c>
      <c r="I5800">
        <f t="shared" ca="1" si="800"/>
        <v>0</v>
      </c>
      <c r="J5800">
        <f t="shared" ca="1" si="801"/>
        <v>0</v>
      </c>
      <c r="K5800">
        <f t="shared" ca="1" si="804"/>
        <v>0</v>
      </c>
      <c r="N5800" t="e">
        <f t="shared" ca="1" si="802"/>
        <v>#N/A</v>
      </c>
      <c r="O5800" t="e">
        <f t="shared" ca="1" si="803"/>
        <v>#N/A</v>
      </c>
    </row>
    <row r="5801" spans="8:15">
      <c r="H5801">
        <f t="shared" ca="1" si="799"/>
        <v>0</v>
      </c>
      <c r="I5801">
        <f t="shared" ca="1" si="800"/>
        <v>0</v>
      </c>
      <c r="J5801">
        <f t="shared" ca="1" si="801"/>
        <v>0</v>
      </c>
      <c r="K5801">
        <f t="shared" ca="1" si="804"/>
        <v>0</v>
      </c>
      <c r="N5801" t="e">
        <f t="shared" ca="1" si="802"/>
        <v>#N/A</v>
      </c>
      <c r="O5801" t="e">
        <f t="shared" ca="1" si="803"/>
        <v>#N/A</v>
      </c>
    </row>
    <row r="5802" spans="8:15">
      <c r="H5802">
        <f t="shared" ca="1" si="799"/>
        <v>0</v>
      </c>
      <c r="I5802">
        <f t="shared" ca="1" si="800"/>
        <v>0</v>
      </c>
      <c r="J5802">
        <f t="shared" ca="1" si="801"/>
        <v>0</v>
      </c>
      <c r="K5802">
        <f t="shared" ca="1" si="804"/>
        <v>0</v>
      </c>
      <c r="N5802" t="e">
        <f t="shared" ca="1" si="802"/>
        <v>#N/A</v>
      </c>
      <c r="O5802" t="e">
        <f t="shared" ca="1" si="803"/>
        <v>#N/A</v>
      </c>
    </row>
    <row r="5803" spans="8:15">
      <c r="H5803">
        <f t="shared" ca="1" si="799"/>
        <v>0</v>
      </c>
      <c r="I5803">
        <f t="shared" ca="1" si="800"/>
        <v>0</v>
      </c>
      <c r="J5803">
        <f t="shared" ca="1" si="801"/>
        <v>0</v>
      </c>
      <c r="K5803">
        <f t="shared" ca="1" si="804"/>
        <v>0</v>
      </c>
      <c r="N5803" t="e">
        <f t="shared" ca="1" si="802"/>
        <v>#N/A</v>
      </c>
      <c r="O5803" t="e">
        <f t="shared" ca="1" si="803"/>
        <v>#N/A</v>
      </c>
    </row>
    <row r="5804" spans="8:15">
      <c r="H5804">
        <f t="shared" ca="1" si="799"/>
        <v>0</v>
      </c>
      <c r="I5804">
        <f t="shared" ca="1" si="800"/>
        <v>0</v>
      </c>
      <c r="J5804">
        <f t="shared" ca="1" si="801"/>
        <v>0</v>
      </c>
      <c r="K5804">
        <f t="shared" ca="1" si="804"/>
        <v>0</v>
      </c>
      <c r="N5804" t="e">
        <f t="shared" ca="1" si="802"/>
        <v>#N/A</v>
      </c>
      <c r="O5804" t="e">
        <f t="shared" ca="1" si="803"/>
        <v>#N/A</v>
      </c>
    </row>
    <row r="5805" spans="8:15">
      <c r="H5805">
        <f t="shared" ca="1" si="799"/>
        <v>0</v>
      </c>
      <c r="I5805">
        <f t="shared" ca="1" si="800"/>
        <v>0</v>
      </c>
      <c r="J5805">
        <f t="shared" ca="1" si="801"/>
        <v>0</v>
      </c>
      <c r="K5805">
        <f t="shared" ca="1" si="804"/>
        <v>0</v>
      </c>
      <c r="N5805" t="e">
        <f t="shared" ca="1" si="802"/>
        <v>#N/A</v>
      </c>
      <c r="O5805" t="e">
        <f t="shared" ca="1" si="803"/>
        <v>#N/A</v>
      </c>
    </row>
    <row r="5806" spans="8:15">
      <c r="H5806">
        <f t="shared" ca="1" si="799"/>
        <v>0</v>
      </c>
      <c r="I5806">
        <f t="shared" ca="1" si="800"/>
        <v>0</v>
      </c>
      <c r="J5806">
        <f t="shared" ca="1" si="801"/>
        <v>0</v>
      </c>
      <c r="K5806">
        <f t="shared" ca="1" si="804"/>
        <v>0</v>
      </c>
      <c r="N5806" t="e">
        <f t="shared" ca="1" si="802"/>
        <v>#N/A</v>
      </c>
      <c r="O5806" t="e">
        <f t="shared" ca="1" si="803"/>
        <v>#N/A</v>
      </c>
    </row>
    <row r="5807" spans="8:15">
      <c r="H5807">
        <f t="shared" ca="1" si="799"/>
        <v>0</v>
      </c>
      <c r="I5807">
        <f t="shared" ca="1" si="800"/>
        <v>0</v>
      </c>
      <c r="J5807">
        <f t="shared" ca="1" si="801"/>
        <v>0</v>
      </c>
      <c r="K5807">
        <f t="shared" ca="1" si="804"/>
        <v>0</v>
      </c>
      <c r="N5807" t="e">
        <f t="shared" ca="1" si="802"/>
        <v>#N/A</v>
      </c>
      <c r="O5807" t="e">
        <f t="shared" ca="1" si="803"/>
        <v>#N/A</v>
      </c>
    </row>
    <row r="5808" spans="8:15">
      <c r="H5808">
        <f t="shared" ca="1" si="799"/>
        <v>0</v>
      </c>
      <c r="I5808">
        <f t="shared" ca="1" si="800"/>
        <v>0</v>
      </c>
      <c r="J5808">
        <f t="shared" ca="1" si="801"/>
        <v>0</v>
      </c>
      <c r="K5808">
        <f t="shared" ca="1" si="804"/>
        <v>0</v>
      </c>
      <c r="N5808" t="e">
        <f t="shared" ca="1" si="802"/>
        <v>#N/A</v>
      </c>
      <c r="O5808" t="e">
        <f t="shared" ca="1" si="803"/>
        <v>#N/A</v>
      </c>
    </row>
    <row r="5809" spans="8:15">
      <c r="H5809">
        <f t="shared" ref="H5809:H5872" ca="1" si="805">IF(I5809&lt;&gt;0,I5809,IF(J5809&lt;&gt;0,J5809,K5809))</f>
        <v>0</v>
      </c>
      <c r="I5809">
        <f t="shared" ref="I5809:I5872" ca="1" si="806">IF(IFERROR(VLOOKUP(C5809,INDIRECT($G$5&amp;"D:D"),1,FALSE),0)&lt;&gt;0,I$9,0)</f>
        <v>0</v>
      </c>
      <c r="J5809">
        <f t="shared" ref="J5809:J5872" ca="1" si="807">IF(IFERROR(VLOOKUP(C5809,INDIRECT($G$6&amp;"D:D"),1,FALSE),0)&lt;&gt;0,J$9,0)</f>
        <v>0</v>
      </c>
      <c r="K5809">
        <f t="shared" ca="1" si="804"/>
        <v>0</v>
      </c>
      <c r="N5809" t="e">
        <f t="shared" ca="1" si="802"/>
        <v>#N/A</v>
      </c>
      <c r="O5809" t="e">
        <f t="shared" ca="1" si="803"/>
        <v>#N/A</v>
      </c>
    </row>
    <row r="5810" spans="8:15">
      <c r="H5810">
        <f t="shared" ca="1" si="805"/>
        <v>0</v>
      </c>
      <c r="I5810">
        <f t="shared" ca="1" si="806"/>
        <v>0</v>
      </c>
      <c r="J5810">
        <f t="shared" ca="1" si="807"/>
        <v>0</v>
      </c>
      <c r="K5810">
        <f t="shared" ca="1" si="804"/>
        <v>0</v>
      </c>
      <c r="N5810" t="e">
        <f t="shared" ca="1" si="802"/>
        <v>#N/A</v>
      </c>
      <c r="O5810" t="e">
        <f t="shared" ca="1" si="803"/>
        <v>#N/A</v>
      </c>
    </row>
    <row r="5811" spans="8:15">
      <c r="H5811">
        <f t="shared" ca="1" si="805"/>
        <v>0</v>
      </c>
      <c r="I5811">
        <f t="shared" ca="1" si="806"/>
        <v>0</v>
      </c>
      <c r="J5811">
        <f t="shared" ca="1" si="807"/>
        <v>0</v>
      </c>
      <c r="K5811">
        <f t="shared" ca="1" si="804"/>
        <v>0</v>
      </c>
      <c r="N5811" t="e">
        <f t="shared" ca="1" si="802"/>
        <v>#N/A</v>
      </c>
      <c r="O5811" t="e">
        <f t="shared" ca="1" si="803"/>
        <v>#N/A</v>
      </c>
    </row>
    <row r="5812" spans="8:15">
      <c r="H5812">
        <f t="shared" ca="1" si="805"/>
        <v>0</v>
      </c>
      <c r="I5812">
        <f t="shared" ca="1" si="806"/>
        <v>0</v>
      </c>
      <c r="J5812">
        <f t="shared" ca="1" si="807"/>
        <v>0</v>
      </c>
      <c r="K5812">
        <f t="shared" ca="1" si="804"/>
        <v>0</v>
      </c>
      <c r="N5812" t="e">
        <f t="shared" ca="1" si="802"/>
        <v>#N/A</v>
      </c>
      <c r="O5812" t="e">
        <f t="shared" ca="1" si="803"/>
        <v>#N/A</v>
      </c>
    </row>
    <row r="5813" spans="8:15">
      <c r="H5813">
        <f t="shared" ca="1" si="805"/>
        <v>0</v>
      </c>
      <c r="I5813">
        <f t="shared" ca="1" si="806"/>
        <v>0</v>
      </c>
      <c r="J5813">
        <f t="shared" ca="1" si="807"/>
        <v>0</v>
      </c>
      <c r="K5813">
        <f t="shared" ca="1" si="804"/>
        <v>0</v>
      </c>
      <c r="N5813" t="e">
        <f t="shared" ca="1" si="802"/>
        <v>#N/A</v>
      </c>
      <c r="O5813" t="e">
        <f t="shared" ca="1" si="803"/>
        <v>#N/A</v>
      </c>
    </row>
    <row r="5814" spans="8:15">
      <c r="H5814">
        <f t="shared" ca="1" si="805"/>
        <v>0</v>
      </c>
      <c r="I5814">
        <f t="shared" ca="1" si="806"/>
        <v>0</v>
      </c>
      <c r="J5814">
        <f t="shared" ca="1" si="807"/>
        <v>0</v>
      </c>
      <c r="K5814">
        <f t="shared" ca="1" si="804"/>
        <v>0</v>
      </c>
      <c r="N5814" t="e">
        <f t="shared" ca="1" si="802"/>
        <v>#N/A</v>
      </c>
      <c r="O5814" t="e">
        <f t="shared" ca="1" si="803"/>
        <v>#N/A</v>
      </c>
    </row>
    <row r="5815" spans="8:15">
      <c r="H5815">
        <f t="shared" ca="1" si="805"/>
        <v>0</v>
      </c>
      <c r="I5815">
        <f t="shared" ca="1" si="806"/>
        <v>0</v>
      </c>
      <c r="J5815">
        <f t="shared" ca="1" si="807"/>
        <v>0</v>
      </c>
      <c r="K5815">
        <f t="shared" ca="1" si="804"/>
        <v>0</v>
      </c>
      <c r="N5815" t="e">
        <f t="shared" ca="1" si="802"/>
        <v>#N/A</v>
      </c>
      <c r="O5815" t="e">
        <f t="shared" ca="1" si="803"/>
        <v>#N/A</v>
      </c>
    </row>
    <row r="5816" spans="8:15">
      <c r="H5816">
        <f t="shared" ca="1" si="805"/>
        <v>0</v>
      </c>
      <c r="I5816">
        <f t="shared" ca="1" si="806"/>
        <v>0</v>
      </c>
      <c r="J5816">
        <f t="shared" ca="1" si="807"/>
        <v>0</v>
      </c>
      <c r="K5816">
        <f t="shared" ca="1" si="804"/>
        <v>0</v>
      </c>
      <c r="N5816" t="e">
        <f t="shared" ca="1" si="802"/>
        <v>#N/A</v>
      </c>
      <c r="O5816" t="e">
        <f t="shared" ca="1" si="803"/>
        <v>#N/A</v>
      </c>
    </row>
    <row r="5817" spans="8:15">
      <c r="H5817">
        <f t="shared" ca="1" si="805"/>
        <v>0</v>
      </c>
      <c r="I5817">
        <f t="shared" ca="1" si="806"/>
        <v>0</v>
      </c>
      <c r="J5817">
        <f t="shared" ca="1" si="807"/>
        <v>0</v>
      </c>
      <c r="K5817">
        <f t="shared" ca="1" si="804"/>
        <v>0</v>
      </c>
      <c r="N5817" t="e">
        <f t="shared" ca="1" si="802"/>
        <v>#N/A</v>
      </c>
      <c r="O5817" t="e">
        <f t="shared" ca="1" si="803"/>
        <v>#N/A</v>
      </c>
    </row>
    <row r="5818" spans="8:15">
      <c r="H5818">
        <f t="shared" ca="1" si="805"/>
        <v>0</v>
      </c>
      <c r="I5818">
        <f t="shared" ca="1" si="806"/>
        <v>0</v>
      </c>
      <c r="J5818">
        <f t="shared" ca="1" si="807"/>
        <v>0</v>
      </c>
      <c r="K5818">
        <f t="shared" ca="1" si="804"/>
        <v>0</v>
      </c>
      <c r="N5818" t="e">
        <f t="shared" ca="1" si="802"/>
        <v>#N/A</v>
      </c>
      <c r="O5818" t="e">
        <f t="shared" ca="1" si="803"/>
        <v>#N/A</v>
      </c>
    </row>
    <row r="5819" spans="8:15">
      <c r="H5819">
        <f t="shared" ca="1" si="805"/>
        <v>0</v>
      </c>
      <c r="I5819">
        <f t="shared" ca="1" si="806"/>
        <v>0</v>
      </c>
      <c r="J5819">
        <f t="shared" ca="1" si="807"/>
        <v>0</v>
      </c>
      <c r="K5819">
        <f t="shared" ca="1" si="804"/>
        <v>0</v>
      </c>
      <c r="N5819" t="e">
        <f t="shared" ca="1" si="802"/>
        <v>#N/A</v>
      </c>
      <c r="O5819" t="e">
        <f t="shared" ca="1" si="803"/>
        <v>#N/A</v>
      </c>
    </row>
    <row r="5820" spans="8:15">
      <c r="H5820">
        <f t="shared" ca="1" si="805"/>
        <v>0</v>
      </c>
      <c r="I5820">
        <f t="shared" ca="1" si="806"/>
        <v>0</v>
      </c>
      <c r="J5820">
        <f t="shared" ca="1" si="807"/>
        <v>0</v>
      </c>
      <c r="K5820">
        <f t="shared" ca="1" si="804"/>
        <v>0</v>
      </c>
      <c r="N5820" t="e">
        <f t="shared" ca="1" si="802"/>
        <v>#N/A</v>
      </c>
      <c r="O5820" t="e">
        <f t="shared" ca="1" si="803"/>
        <v>#N/A</v>
      </c>
    </row>
    <row r="5821" spans="8:15">
      <c r="H5821">
        <f t="shared" ca="1" si="805"/>
        <v>0</v>
      </c>
      <c r="I5821">
        <f t="shared" ca="1" si="806"/>
        <v>0</v>
      </c>
      <c r="J5821">
        <f t="shared" ca="1" si="807"/>
        <v>0</v>
      </c>
      <c r="K5821">
        <f t="shared" ca="1" si="804"/>
        <v>0</v>
      </c>
      <c r="N5821" t="e">
        <f t="shared" ca="1" si="802"/>
        <v>#N/A</v>
      </c>
      <c r="O5821" t="e">
        <f t="shared" ca="1" si="803"/>
        <v>#N/A</v>
      </c>
    </row>
    <row r="5822" spans="8:15">
      <c r="H5822">
        <f t="shared" ca="1" si="805"/>
        <v>0</v>
      </c>
      <c r="I5822">
        <f t="shared" ca="1" si="806"/>
        <v>0</v>
      </c>
      <c r="J5822">
        <f t="shared" ca="1" si="807"/>
        <v>0</v>
      </c>
      <c r="K5822">
        <f t="shared" ca="1" si="804"/>
        <v>0</v>
      </c>
      <c r="N5822" t="e">
        <f t="shared" ca="1" si="802"/>
        <v>#N/A</v>
      </c>
      <c r="O5822" t="e">
        <f t="shared" ca="1" si="803"/>
        <v>#N/A</v>
      </c>
    </row>
    <row r="5823" spans="8:15">
      <c r="H5823">
        <f t="shared" ca="1" si="805"/>
        <v>0</v>
      </c>
      <c r="I5823">
        <f t="shared" ca="1" si="806"/>
        <v>0</v>
      </c>
      <c r="J5823">
        <f t="shared" ca="1" si="807"/>
        <v>0</v>
      </c>
      <c r="K5823">
        <f t="shared" ca="1" si="804"/>
        <v>0</v>
      </c>
      <c r="N5823" t="e">
        <f t="shared" ca="1" si="802"/>
        <v>#N/A</v>
      </c>
      <c r="O5823" t="e">
        <f t="shared" ca="1" si="803"/>
        <v>#N/A</v>
      </c>
    </row>
    <row r="5824" spans="8:15">
      <c r="H5824">
        <f t="shared" ca="1" si="805"/>
        <v>0</v>
      </c>
      <c r="I5824">
        <f t="shared" ca="1" si="806"/>
        <v>0</v>
      </c>
      <c r="J5824">
        <f t="shared" ca="1" si="807"/>
        <v>0</v>
      </c>
      <c r="K5824">
        <f t="shared" ca="1" si="804"/>
        <v>0</v>
      </c>
      <c r="N5824" t="e">
        <f t="shared" ca="1" si="802"/>
        <v>#N/A</v>
      </c>
      <c r="O5824" t="e">
        <f t="shared" ca="1" si="803"/>
        <v>#N/A</v>
      </c>
    </row>
    <row r="5825" spans="8:15">
      <c r="H5825">
        <f t="shared" ca="1" si="805"/>
        <v>0</v>
      </c>
      <c r="I5825">
        <f t="shared" ca="1" si="806"/>
        <v>0</v>
      </c>
      <c r="J5825">
        <f t="shared" ca="1" si="807"/>
        <v>0</v>
      </c>
      <c r="K5825">
        <f t="shared" ca="1" si="804"/>
        <v>0</v>
      </c>
      <c r="N5825" t="e">
        <f t="shared" ca="1" si="802"/>
        <v>#N/A</v>
      </c>
      <c r="O5825" t="e">
        <f t="shared" ca="1" si="803"/>
        <v>#N/A</v>
      </c>
    </row>
    <row r="5826" spans="8:15">
      <c r="H5826">
        <f t="shared" ca="1" si="805"/>
        <v>0</v>
      </c>
      <c r="I5826">
        <f t="shared" ca="1" si="806"/>
        <v>0</v>
      </c>
      <c r="J5826">
        <f t="shared" ca="1" si="807"/>
        <v>0</v>
      </c>
      <c r="K5826">
        <f t="shared" ca="1" si="804"/>
        <v>0</v>
      </c>
      <c r="N5826" t="e">
        <f t="shared" ca="1" si="802"/>
        <v>#N/A</v>
      </c>
      <c r="O5826" t="e">
        <f t="shared" ca="1" si="803"/>
        <v>#N/A</v>
      </c>
    </row>
    <row r="5827" spans="8:15">
      <c r="H5827">
        <f t="shared" ca="1" si="805"/>
        <v>0</v>
      </c>
      <c r="I5827">
        <f t="shared" ca="1" si="806"/>
        <v>0</v>
      </c>
      <c r="J5827">
        <f t="shared" ca="1" si="807"/>
        <v>0</v>
      </c>
      <c r="K5827">
        <f t="shared" ca="1" si="804"/>
        <v>0</v>
      </c>
      <c r="N5827" t="e">
        <f t="shared" ca="1" si="802"/>
        <v>#N/A</v>
      </c>
      <c r="O5827" t="e">
        <f t="shared" ca="1" si="803"/>
        <v>#N/A</v>
      </c>
    </row>
    <row r="5828" spans="8:15">
      <c r="H5828">
        <f t="shared" ca="1" si="805"/>
        <v>0</v>
      </c>
      <c r="I5828">
        <f t="shared" ca="1" si="806"/>
        <v>0</v>
      </c>
      <c r="J5828">
        <f t="shared" ca="1" si="807"/>
        <v>0</v>
      </c>
      <c r="K5828">
        <f t="shared" ca="1" si="804"/>
        <v>0</v>
      </c>
      <c r="N5828" t="e">
        <f t="shared" ca="1" si="802"/>
        <v>#N/A</v>
      </c>
      <c r="O5828" t="e">
        <f t="shared" ca="1" si="803"/>
        <v>#N/A</v>
      </c>
    </row>
    <row r="5829" spans="8:15">
      <c r="H5829">
        <f t="shared" ca="1" si="805"/>
        <v>0</v>
      </c>
      <c r="I5829">
        <f t="shared" ca="1" si="806"/>
        <v>0</v>
      </c>
      <c r="J5829">
        <f t="shared" ca="1" si="807"/>
        <v>0</v>
      </c>
      <c r="K5829">
        <f t="shared" ca="1" si="804"/>
        <v>0</v>
      </c>
      <c r="N5829" t="e">
        <f t="shared" ca="1" si="802"/>
        <v>#N/A</v>
      </c>
      <c r="O5829" t="e">
        <f t="shared" ca="1" si="803"/>
        <v>#N/A</v>
      </c>
    </row>
    <row r="5830" spans="8:15">
      <c r="H5830">
        <f t="shared" ca="1" si="805"/>
        <v>0</v>
      </c>
      <c r="I5830">
        <f t="shared" ca="1" si="806"/>
        <v>0</v>
      </c>
      <c r="J5830">
        <f t="shared" ca="1" si="807"/>
        <v>0</v>
      </c>
      <c r="K5830">
        <f t="shared" ca="1" si="804"/>
        <v>0</v>
      </c>
      <c r="N5830" t="e">
        <f t="shared" ca="1" si="802"/>
        <v>#N/A</v>
      </c>
      <c r="O5830" t="e">
        <f t="shared" ca="1" si="803"/>
        <v>#N/A</v>
      </c>
    </row>
    <row r="5831" spans="8:15">
      <c r="H5831">
        <f t="shared" ca="1" si="805"/>
        <v>0</v>
      </c>
      <c r="I5831">
        <f t="shared" ca="1" si="806"/>
        <v>0</v>
      </c>
      <c r="J5831">
        <f t="shared" ca="1" si="807"/>
        <v>0</v>
      </c>
      <c r="K5831">
        <f t="shared" ca="1" si="804"/>
        <v>0</v>
      </c>
      <c r="N5831" t="e">
        <f t="shared" ca="1" si="802"/>
        <v>#N/A</v>
      </c>
      <c r="O5831" t="e">
        <f t="shared" ca="1" si="803"/>
        <v>#N/A</v>
      </c>
    </row>
    <row r="5832" spans="8:15">
      <c r="H5832">
        <f t="shared" ca="1" si="805"/>
        <v>0</v>
      </c>
      <c r="I5832">
        <f t="shared" ca="1" si="806"/>
        <v>0</v>
      </c>
      <c r="J5832">
        <f t="shared" ca="1" si="807"/>
        <v>0</v>
      </c>
      <c r="K5832">
        <f t="shared" ca="1" si="804"/>
        <v>0</v>
      </c>
      <c r="N5832" t="e">
        <f t="shared" ref="N5832:N5895" ca="1" si="808">VLOOKUP($H5832,$G$5:$I$7,2,FALSE)</f>
        <v>#N/A</v>
      </c>
      <c r="O5832" t="e">
        <f t="shared" ref="O5832:O5895" ca="1" si="809">VLOOKUP($H5832,$G$5:$I$7,3,FALSE)</f>
        <v>#N/A</v>
      </c>
    </row>
    <row r="5833" spans="8:15">
      <c r="H5833">
        <f t="shared" ca="1" si="805"/>
        <v>0</v>
      </c>
      <c r="I5833">
        <f t="shared" ca="1" si="806"/>
        <v>0</v>
      </c>
      <c r="J5833">
        <f t="shared" ca="1" si="807"/>
        <v>0</v>
      </c>
      <c r="K5833">
        <f t="shared" ca="1" si="804"/>
        <v>0</v>
      </c>
      <c r="N5833" t="e">
        <f t="shared" ca="1" si="808"/>
        <v>#N/A</v>
      </c>
      <c r="O5833" t="e">
        <f t="shared" ca="1" si="809"/>
        <v>#N/A</v>
      </c>
    </row>
    <row r="5834" spans="8:15">
      <c r="H5834">
        <f t="shared" ca="1" si="805"/>
        <v>0</v>
      </c>
      <c r="I5834">
        <f t="shared" ca="1" si="806"/>
        <v>0</v>
      </c>
      <c r="J5834">
        <f t="shared" ca="1" si="807"/>
        <v>0</v>
      </c>
      <c r="K5834">
        <f t="shared" ca="1" si="804"/>
        <v>0</v>
      </c>
      <c r="N5834" t="e">
        <f t="shared" ca="1" si="808"/>
        <v>#N/A</v>
      </c>
      <c r="O5834" t="e">
        <f t="shared" ca="1" si="809"/>
        <v>#N/A</v>
      </c>
    </row>
    <row r="5835" spans="8:15">
      <c r="H5835">
        <f t="shared" ca="1" si="805"/>
        <v>0</v>
      </c>
      <c r="I5835">
        <f t="shared" ca="1" si="806"/>
        <v>0</v>
      </c>
      <c r="J5835">
        <f t="shared" ca="1" si="807"/>
        <v>0</v>
      </c>
      <c r="K5835">
        <f t="shared" ref="K5835:K5898" ca="1" si="810">IF(IFERROR(VLOOKUP($C5835,INDIRECT($G$7&amp;"d:d"),1,FALSE),0)&lt;&gt;0,K$9,0)</f>
        <v>0</v>
      </c>
      <c r="N5835" t="e">
        <f t="shared" ca="1" si="808"/>
        <v>#N/A</v>
      </c>
      <c r="O5835" t="e">
        <f t="shared" ca="1" si="809"/>
        <v>#N/A</v>
      </c>
    </row>
    <row r="5836" spans="8:15">
      <c r="H5836">
        <f t="shared" ca="1" si="805"/>
        <v>0</v>
      </c>
      <c r="I5836">
        <f t="shared" ca="1" si="806"/>
        <v>0</v>
      </c>
      <c r="J5836">
        <f t="shared" ca="1" si="807"/>
        <v>0</v>
      </c>
      <c r="K5836">
        <f t="shared" ca="1" si="810"/>
        <v>0</v>
      </c>
      <c r="N5836" t="e">
        <f t="shared" ca="1" si="808"/>
        <v>#N/A</v>
      </c>
      <c r="O5836" t="e">
        <f t="shared" ca="1" si="809"/>
        <v>#N/A</v>
      </c>
    </row>
    <row r="5837" spans="8:15">
      <c r="H5837">
        <f t="shared" ca="1" si="805"/>
        <v>0</v>
      </c>
      <c r="I5837">
        <f t="shared" ca="1" si="806"/>
        <v>0</v>
      </c>
      <c r="J5837">
        <f t="shared" ca="1" si="807"/>
        <v>0</v>
      </c>
      <c r="K5837">
        <f t="shared" ca="1" si="810"/>
        <v>0</v>
      </c>
      <c r="N5837" t="e">
        <f t="shared" ca="1" si="808"/>
        <v>#N/A</v>
      </c>
      <c r="O5837" t="e">
        <f t="shared" ca="1" si="809"/>
        <v>#N/A</v>
      </c>
    </row>
    <row r="5838" spans="8:15">
      <c r="H5838">
        <f t="shared" ca="1" si="805"/>
        <v>0</v>
      </c>
      <c r="I5838">
        <f t="shared" ca="1" si="806"/>
        <v>0</v>
      </c>
      <c r="J5838">
        <f t="shared" ca="1" si="807"/>
        <v>0</v>
      </c>
      <c r="K5838">
        <f t="shared" ca="1" si="810"/>
        <v>0</v>
      </c>
      <c r="N5838" t="e">
        <f t="shared" ca="1" si="808"/>
        <v>#N/A</v>
      </c>
      <c r="O5838" t="e">
        <f t="shared" ca="1" si="809"/>
        <v>#N/A</v>
      </c>
    </row>
    <row r="5839" spans="8:15">
      <c r="H5839">
        <f t="shared" ca="1" si="805"/>
        <v>0</v>
      </c>
      <c r="I5839">
        <f t="shared" ca="1" si="806"/>
        <v>0</v>
      </c>
      <c r="J5839">
        <f t="shared" ca="1" si="807"/>
        <v>0</v>
      </c>
      <c r="K5839">
        <f t="shared" ca="1" si="810"/>
        <v>0</v>
      </c>
      <c r="N5839" t="e">
        <f t="shared" ca="1" si="808"/>
        <v>#N/A</v>
      </c>
      <c r="O5839" t="e">
        <f t="shared" ca="1" si="809"/>
        <v>#N/A</v>
      </c>
    </row>
    <row r="5840" spans="8:15">
      <c r="H5840">
        <f t="shared" ca="1" si="805"/>
        <v>0</v>
      </c>
      <c r="I5840">
        <f t="shared" ca="1" si="806"/>
        <v>0</v>
      </c>
      <c r="J5840">
        <f t="shared" ca="1" si="807"/>
        <v>0</v>
      </c>
      <c r="K5840">
        <f t="shared" ca="1" si="810"/>
        <v>0</v>
      </c>
      <c r="N5840" t="e">
        <f t="shared" ca="1" si="808"/>
        <v>#N/A</v>
      </c>
      <c r="O5840" t="e">
        <f t="shared" ca="1" si="809"/>
        <v>#N/A</v>
      </c>
    </row>
    <row r="5841" spans="8:15">
      <c r="H5841">
        <f t="shared" ca="1" si="805"/>
        <v>0</v>
      </c>
      <c r="I5841">
        <f t="shared" ca="1" si="806"/>
        <v>0</v>
      </c>
      <c r="J5841">
        <f t="shared" ca="1" si="807"/>
        <v>0</v>
      </c>
      <c r="K5841">
        <f t="shared" ca="1" si="810"/>
        <v>0</v>
      </c>
      <c r="N5841" t="e">
        <f t="shared" ca="1" si="808"/>
        <v>#N/A</v>
      </c>
      <c r="O5841" t="e">
        <f t="shared" ca="1" si="809"/>
        <v>#N/A</v>
      </c>
    </row>
    <row r="5842" spans="8:15">
      <c r="H5842">
        <f t="shared" ca="1" si="805"/>
        <v>0</v>
      </c>
      <c r="I5842">
        <f t="shared" ca="1" si="806"/>
        <v>0</v>
      </c>
      <c r="J5842">
        <f t="shared" ca="1" si="807"/>
        <v>0</v>
      </c>
      <c r="K5842">
        <f t="shared" ca="1" si="810"/>
        <v>0</v>
      </c>
      <c r="N5842" t="e">
        <f t="shared" ca="1" si="808"/>
        <v>#N/A</v>
      </c>
      <c r="O5842" t="e">
        <f t="shared" ca="1" si="809"/>
        <v>#N/A</v>
      </c>
    </row>
    <row r="5843" spans="8:15">
      <c r="H5843">
        <f t="shared" ca="1" si="805"/>
        <v>0</v>
      </c>
      <c r="I5843">
        <f t="shared" ca="1" si="806"/>
        <v>0</v>
      </c>
      <c r="J5843">
        <f t="shared" ca="1" si="807"/>
        <v>0</v>
      </c>
      <c r="K5843">
        <f t="shared" ca="1" si="810"/>
        <v>0</v>
      </c>
      <c r="N5843" t="e">
        <f t="shared" ca="1" si="808"/>
        <v>#N/A</v>
      </c>
      <c r="O5843" t="e">
        <f t="shared" ca="1" si="809"/>
        <v>#N/A</v>
      </c>
    </row>
    <row r="5844" spans="8:15">
      <c r="H5844">
        <f t="shared" ca="1" si="805"/>
        <v>0</v>
      </c>
      <c r="I5844">
        <f t="shared" ca="1" si="806"/>
        <v>0</v>
      </c>
      <c r="J5844">
        <f t="shared" ca="1" si="807"/>
        <v>0</v>
      </c>
      <c r="K5844">
        <f t="shared" ca="1" si="810"/>
        <v>0</v>
      </c>
      <c r="N5844" t="e">
        <f t="shared" ca="1" si="808"/>
        <v>#N/A</v>
      </c>
      <c r="O5844" t="e">
        <f t="shared" ca="1" si="809"/>
        <v>#N/A</v>
      </c>
    </row>
    <row r="5845" spans="8:15">
      <c r="H5845">
        <f t="shared" ca="1" si="805"/>
        <v>0</v>
      </c>
      <c r="I5845">
        <f t="shared" ca="1" si="806"/>
        <v>0</v>
      </c>
      <c r="J5845">
        <f t="shared" ca="1" si="807"/>
        <v>0</v>
      </c>
      <c r="K5845">
        <f t="shared" ca="1" si="810"/>
        <v>0</v>
      </c>
      <c r="N5845" t="e">
        <f t="shared" ca="1" si="808"/>
        <v>#N/A</v>
      </c>
      <c r="O5845" t="e">
        <f t="shared" ca="1" si="809"/>
        <v>#N/A</v>
      </c>
    </row>
    <row r="5846" spans="8:15">
      <c r="H5846">
        <f t="shared" ca="1" si="805"/>
        <v>0</v>
      </c>
      <c r="I5846">
        <f t="shared" ca="1" si="806"/>
        <v>0</v>
      </c>
      <c r="J5846">
        <f t="shared" ca="1" si="807"/>
        <v>0</v>
      </c>
      <c r="K5846">
        <f t="shared" ca="1" si="810"/>
        <v>0</v>
      </c>
      <c r="N5846" t="e">
        <f t="shared" ca="1" si="808"/>
        <v>#N/A</v>
      </c>
      <c r="O5846" t="e">
        <f t="shared" ca="1" si="809"/>
        <v>#N/A</v>
      </c>
    </row>
    <row r="5847" spans="8:15">
      <c r="H5847">
        <f t="shared" ca="1" si="805"/>
        <v>0</v>
      </c>
      <c r="I5847">
        <f t="shared" ca="1" si="806"/>
        <v>0</v>
      </c>
      <c r="J5847">
        <f t="shared" ca="1" si="807"/>
        <v>0</v>
      </c>
      <c r="K5847">
        <f t="shared" ca="1" si="810"/>
        <v>0</v>
      </c>
      <c r="N5847" t="e">
        <f t="shared" ca="1" si="808"/>
        <v>#N/A</v>
      </c>
      <c r="O5847" t="e">
        <f t="shared" ca="1" si="809"/>
        <v>#N/A</v>
      </c>
    </row>
    <row r="5848" spans="8:15">
      <c r="H5848">
        <f t="shared" ca="1" si="805"/>
        <v>0</v>
      </c>
      <c r="I5848">
        <f t="shared" ca="1" si="806"/>
        <v>0</v>
      </c>
      <c r="J5848">
        <f t="shared" ca="1" si="807"/>
        <v>0</v>
      </c>
      <c r="K5848">
        <f t="shared" ca="1" si="810"/>
        <v>0</v>
      </c>
      <c r="N5848" t="e">
        <f t="shared" ca="1" si="808"/>
        <v>#N/A</v>
      </c>
      <c r="O5848" t="e">
        <f t="shared" ca="1" si="809"/>
        <v>#N/A</v>
      </c>
    </row>
    <row r="5849" spans="8:15">
      <c r="H5849">
        <f t="shared" ca="1" si="805"/>
        <v>0</v>
      </c>
      <c r="I5849">
        <f t="shared" ca="1" si="806"/>
        <v>0</v>
      </c>
      <c r="J5849">
        <f t="shared" ca="1" si="807"/>
        <v>0</v>
      </c>
      <c r="K5849">
        <f t="shared" ca="1" si="810"/>
        <v>0</v>
      </c>
      <c r="N5849" t="e">
        <f t="shared" ca="1" si="808"/>
        <v>#N/A</v>
      </c>
      <c r="O5849" t="e">
        <f t="shared" ca="1" si="809"/>
        <v>#N/A</v>
      </c>
    </row>
    <row r="5850" spans="8:15">
      <c r="H5850">
        <f t="shared" ca="1" si="805"/>
        <v>0</v>
      </c>
      <c r="I5850">
        <f t="shared" ca="1" si="806"/>
        <v>0</v>
      </c>
      <c r="J5850">
        <f t="shared" ca="1" si="807"/>
        <v>0</v>
      </c>
      <c r="K5850">
        <f t="shared" ca="1" si="810"/>
        <v>0</v>
      </c>
      <c r="N5850" t="e">
        <f t="shared" ca="1" si="808"/>
        <v>#N/A</v>
      </c>
      <c r="O5850" t="e">
        <f t="shared" ca="1" si="809"/>
        <v>#N/A</v>
      </c>
    </row>
    <row r="5851" spans="8:15">
      <c r="H5851">
        <f t="shared" ca="1" si="805"/>
        <v>0</v>
      </c>
      <c r="I5851">
        <f t="shared" ca="1" si="806"/>
        <v>0</v>
      </c>
      <c r="J5851">
        <f t="shared" ca="1" si="807"/>
        <v>0</v>
      </c>
      <c r="K5851">
        <f t="shared" ca="1" si="810"/>
        <v>0</v>
      </c>
      <c r="N5851" t="e">
        <f t="shared" ca="1" si="808"/>
        <v>#N/A</v>
      </c>
      <c r="O5851" t="e">
        <f t="shared" ca="1" si="809"/>
        <v>#N/A</v>
      </c>
    </row>
    <row r="5852" spans="8:15">
      <c r="H5852">
        <f t="shared" ca="1" si="805"/>
        <v>0</v>
      </c>
      <c r="I5852">
        <f t="shared" ca="1" si="806"/>
        <v>0</v>
      </c>
      <c r="J5852">
        <f t="shared" ca="1" si="807"/>
        <v>0</v>
      </c>
      <c r="K5852">
        <f t="shared" ca="1" si="810"/>
        <v>0</v>
      </c>
      <c r="N5852" t="e">
        <f t="shared" ca="1" si="808"/>
        <v>#N/A</v>
      </c>
      <c r="O5852" t="e">
        <f t="shared" ca="1" si="809"/>
        <v>#N/A</v>
      </c>
    </row>
    <row r="5853" spans="8:15">
      <c r="H5853">
        <f t="shared" ca="1" si="805"/>
        <v>0</v>
      </c>
      <c r="I5853">
        <f t="shared" ca="1" si="806"/>
        <v>0</v>
      </c>
      <c r="J5853">
        <f t="shared" ca="1" si="807"/>
        <v>0</v>
      </c>
      <c r="K5853">
        <f t="shared" ca="1" si="810"/>
        <v>0</v>
      </c>
      <c r="N5853" t="e">
        <f t="shared" ca="1" si="808"/>
        <v>#N/A</v>
      </c>
      <c r="O5853" t="e">
        <f t="shared" ca="1" si="809"/>
        <v>#N/A</v>
      </c>
    </row>
    <row r="5854" spans="8:15">
      <c r="H5854">
        <f t="shared" ca="1" si="805"/>
        <v>0</v>
      </c>
      <c r="I5854">
        <f t="shared" ca="1" si="806"/>
        <v>0</v>
      </c>
      <c r="J5854">
        <f t="shared" ca="1" si="807"/>
        <v>0</v>
      </c>
      <c r="K5854">
        <f t="shared" ca="1" si="810"/>
        <v>0</v>
      </c>
      <c r="N5854" t="e">
        <f t="shared" ca="1" si="808"/>
        <v>#N/A</v>
      </c>
      <c r="O5854" t="e">
        <f t="shared" ca="1" si="809"/>
        <v>#N/A</v>
      </c>
    </row>
    <row r="5855" spans="8:15">
      <c r="H5855">
        <f t="shared" ca="1" si="805"/>
        <v>0</v>
      </c>
      <c r="I5855">
        <f t="shared" ca="1" si="806"/>
        <v>0</v>
      </c>
      <c r="J5855">
        <f t="shared" ca="1" si="807"/>
        <v>0</v>
      </c>
      <c r="K5855">
        <f t="shared" ca="1" si="810"/>
        <v>0</v>
      </c>
      <c r="N5855" t="e">
        <f t="shared" ca="1" si="808"/>
        <v>#N/A</v>
      </c>
      <c r="O5855" t="e">
        <f t="shared" ca="1" si="809"/>
        <v>#N/A</v>
      </c>
    </row>
    <row r="5856" spans="8:15">
      <c r="H5856">
        <f t="shared" ca="1" si="805"/>
        <v>0</v>
      </c>
      <c r="I5856">
        <f t="shared" ca="1" si="806"/>
        <v>0</v>
      </c>
      <c r="J5856">
        <f t="shared" ca="1" si="807"/>
        <v>0</v>
      </c>
      <c r="K5856">
        <f t="shared" ca="1" si="810"/>
        <v>0</v>
      </c>
      <c r="N5856" t="e">
        <f t="shared" ca="1" si="808"/>
        <v>#N/A</v>
      </c>
      <c r="O5856" t="e">
        <f t="shared" ca="1" si="809"/>
        <v>#N/A</v>
      </c>
    </row>
    <row r="5857" spans="8:15">
      <c r="H5857">
        <f t="shared" ca="1" si="805"/>
        <v>0</v>
      </c>
      <c r="I5857">
        <f t="shared" ca="1" si="806"/>
        <v>0</v>
      </c>
      <c r="J5857">
        <f t="shared" ca="1" si="807"/>
        <v>0</v>
      </c>
      <c r="K5857">
        <f t="shared" ca="1" si="810"/>
        <v>0</v>
      </c>
      <c r="N5857" t="e">
        <f t="shared" ca="1" si="808"/>
        <v>#N/A</v>
      </c>
      <c r="O5857" t="e">
        <f t="shared" ca="1" si="809"/>
        <v>#N/A</v>
      </c>
    </row>
    <row r="5858" spans="8:15">
      <c r="H5858">
        <f t="shared" ca="1" si="805"/>
        <v>0</v>
      </c>
      <c r="I5858">
        <f t="shared" ca="1" si="806"/>
        <v>0</v>
      </c>
      <c r="J5858">
        <f t="shared" ca="1" si="807"/>
        <v>0</v>
      </c>
      <c r="K5858">
        <f t="shared" ca="1" si="810"/>
        <v>0</v>
      </c>
      <c r="N5858" t="e">
        <f t="shared" ca="1" si="808"/>
        <v>#N/A</v>
      </c>
      <c r="O5858" t="e">
        <f t="shared" ca="1" si="809"/>
        <v>#N/A</v>
      </c>
    </row>
    <row r="5859" spans="8:15">
      <c r="H5859">
        <f t="shared" ca="1" si="805"/>
        <v>0</v>
      </c>
      <c r="I5859">
        <f t="shared" ca="1" si="806"/>
        <v>0</v>
      </c>
      <c r="J5859">
        <f t="shared" ca="1" si="807"/>
        <v>0</v>
      </c>
      <c r="K5859">
        <f t="shared" ca="1" si="810"/>
        <v>0</v>
      </c>
      <c r="N5859" t="e">
        <f t="shared" ca="1" si="808"/>
        <v>#N/A</v>
      </c>
      <c r="O5859" t="e">
        <f t="shared" ca="1" si="809"/>
        <v>#N/A</v>
      </c>
    </row>
    <row r="5860" spans="8:15">
      <c r="H5860">
        <f t="shared" ca="1" si="805"/>
        <v>0</v>
      </c>
      <c r="I5860">
        <f t="shared" ca="1" si="806"/>
        <v>0</v>
      </c>
      <c r="J5860">
        <f t="shared" ca="1" si="807"/>
        <v>0</v>
      </c>
      <c r="K5860">
        <f t="shared" ca="1" si="810"/>
        <v>0</v>
      </c>
      <c r="N5860" t="e">
        <f t="shared" ca="1" si="808"/>
        <v>#N/A</v>
      </c>
      <c r="O5860" t="e">
        <f t="shared" ca="1" si="809"/>
        <v>#N/A</v>
      </c>
    </row>
    <row r="5861" spans="8:15">
      <c r="H5861">
        <f t="shared" ca="1" si="805"/>
        <v>0</v>
      </c>
      <c r="I5861">
        <f t="shared" ca="1" si="806"/>
        <v>0</v>
      </c>
      <c r="J5861">
        <f t="shared" ca="1" si="807"/>
        <v>0</v>
      </c>
      <c r="K5861">
        <f t="shared" ca="1" si="810"/>
        <v>0</v>
      </c>
      <c r="N5861" t="e">
        <f t="shared" ca="1" si="808"/>
        <v>#N/A</v>
      </c>
      <c r="O5861" t="e">
        <f t="shared" ca="1" si="809"/>
        <v>#N/A</v>
      </c>
    </row>
    <row r="5862" spans="8:15">
      <c r="H5862">
        <f t="shared" ca="1" si="805"/>
        <v>0</v>
      </c>
      <c r="I5862">
        <f t="shared" ca="1" si="806"/>
        <v>0</v>
      </c>
      <c r="J5862">
        <f t="shared" ca="1" si="807"/>
        <v>0</v>
      </c>
      <c r="K5862">
        <f t="shared" ca="1" si="810"/>
        <v>0</v>
      </c>
      <c r="N5862" t="e">
        <f t="shared" ca="1" si="808"/>
        <v>#N/A</v>
      </c>
      <c r="O5862" t="e">
        <f t="shared" ca="1" si="809"/>
        <v>#N/A</v>
      </c>
    </row>
    <row r="5863" spans="8:15">
      <c r="H5863">
        <f t="shared" ca="1" si="805"/>
        <v>0</v>
      </c>
      <c r="I5863">
        <f t="shared" ca="1" si="806"/>
        <v>0</v>
      </c>
      <c r="J5863">
        <f t="shared" ca="1" si="807"/>
        <v>0</v>
      </c>
      <c r="K5863">
        <f t="shared" ca="1" si="810"/>
        <v>0</v>
      </c>
      <c r="N5863" t="e">
        <f t="shared" ca="1" si="808"/>
        <v>#N/A</v>
      </c>
      <c r="O5863" t="e">
        <f t="shared" ca="1" si="809"/>
        <v>#N/A</v>
      </c>
    </row>
    <row r="5864" spans="8:15">
      <c r="H5864">
        <f t="shared" ca="1" si="805"/>
        <v>0</v>
      </c>
      <c r="I5864">
        <f t="shared" ca="1" si="806"/>
        <v>0</v>
      </c>
      <c r="J5864">
        <f t="shared" ca="1" si="807"/>
        <v>0</v>
      </c>
      <c r="K5864">
        <f t="shared" ca="1" si="810"/>
        <v>0</v>
      </c>
      <c r="N5864" t="e">
        <f t="shared" ca="1" si="808"/>
        <v>#N/A</v>
      </c>
      <c r="O5864" t="e">
        <f t="shared" ca="1" si="809"/>
        <v>#N/A</v>
      </c>
    </row>
    <row r="5865" spans="8:15">
      <c r="H5865">
        <f t="shared" ca="1" si="805"/>
        <v>0</v>
      </c>
      <c r="I5865">
        <f t="shared" ca="1" si="806"/>
        <v>0</v>
      </c>
      <c r="J5865">
        <f t="shared" ca="1" si="807"/>
        <v>0</v>
      </c>
      <c r="K5865">
        <f t="shared" ca="1" si="810"/>
        <v>0</v>
      </c>
      <c r="N5865" t="e">
        <f t="shared" ca="1" si="808"/>
        <v>#N/A</v>
      </c>
      <c r="O5865" t="e">
        <f t="shared" ca="1" si="809"/>
        <v>#N/A</v>
      </c>
    </row>
    <row r="5866" spans="8:15">
      <c r="H5866">
        <f t="shared" ca="1" si="805"/>
        <v>0</v>
      </c>
      <c r="I5866">
        <f t="shared" ca="1" si="806"/>
        <v>0</v>
      </c>
      <c r="J5866">
        <f t="shared" ca="1" si="807"/>
        <v>0</v>
      </c>
      <c r="K5866">
        <f t="shared" ca="1" si="810"/>
        <v>0</v>
      </c>
      <c r="N5866" t="e">
        <f t="shared" ca="1" si="808"/>
        <v>#N/A</v>
      </c>
      <c r="O5866" t="e">
        <f t="shared" ca="1" si="809"/>
        <v>#N/A</v>
      </c>
    </row>
    <row r="5867" spans="8:15">
      <c r="H5867">
        <f t="shared" ca="1" si="805"/>
        <v>0</v>
      </c>
      <c r="I5867">
        <f t="shared" ca="1" si="806"/>
        <v>0</v>
      </c>
      <c r="J5867">
        <f t="shared" ca="1" si="807"/>
        <v>0</v>
      </c>
      <c r="K5867">
        <f t="shared" ca="1" si="810"/>
        <v>0</v>
      </c>
      <c r="N5867" t="e">
        <f t="shared" ca="1" si="808"/>
        <v>#N/A</v>
      </c>
      <c r="O5867" t="e">
        <f t="shared" ca="1" si="809"/>
        <v>#N/A</v>
      </c>
    </row>
    <row r="5868" spans="8:15">
      <c r="H5868">
        <f t="shared" ca="1" si="805"/>
        <v>0</v>
      </c>
      <c r="I5868">
        <f t="shared" ca="1" si="806"/>
        <v>0</v>
      </c>
      <c r="J5868">
        <f t="shared" ca="1" si="807"/>
        <v>0</v>
      </c>
      <c r="K5868">
        <f t="shared" ca="1" si="810"/>
        <v>0</v>
      </c>
      <c r="N5868" t="e">
        <f t="shared" ca="1" si="808"/>
        <v>#N/A</v>
      </c>
      <c r="O5868" t="e">
        <f t="shared" ca="1" si="809"/>
        <v>#N/A</v>
      </c>
    </row>
    <row r="5869" spans="8:15">
      <c r="H5869">
        <f t="shared" ca="1" si="805"/>
        <v>0</v>
      </c>
      <c r="I5869">
        <f t="shared" ca="1" si="806"/>
        <v>0</v>
      </c>
      <c r="J5869">
        <f t="shared" ca="1" si="807"/>
        <v>0</v>
      </c>
      <c r="K5869">
        <f t="shared" ca="1" si="810"/>
        <v>0</v>
      </c>
      <c r="N5869" t="e">
        <f t="shared" ca="1" si="808"/>
        <v>#N/A</v>
      </c>
      <c r="O5869" t="e">
        <f t="shared" ca="1" si="809"/>
        <v>#N/A</v>
      </c>
    </row>
    <row r="5870" spans="8:15">
      <c r="H5870">
        <f t="shared" ca="1" si="805"/>
        <v>0</v>
      </c>
      <c r="I5870">
        <f t="shared" ca="1" si="806"/>
        <v>0</v>
      </c>
      <c r="J5870">
        <f t="shared" ca="1" si="807"/>
        <v>0</v>
      </c>
      <c r="K5870">
        <f t="shared" ca="1" si="810"/>
        <v>0</v>
      </c>
      <c r="N5870" t="e">
        <f t="shared" ca="1" si="808"/>
        <v>#N/A</v>
      </c>
      <c r="O5870" t="e">
        <f t="shared" ca="1" si="809"/>
        <v>#N/A</v>
      </c>
    </row>
    <row r="5871" spans="8:15">
      <c r="H5871">
        <f t="shared" ca="1" si="805"/>
        <v>0</v>
      </c>
      <c r="I5871">
        <f t="shared" ca="1" si="806"/>
        <v>0</v>
      </c>
      <c r="J5871">
        <f t="shared" ca="1" si="807"/>
        <v>0</v>
      </c>
      <c r="K5871">
        <f t="shared" ca="1" si="810"/>
        <v>0</v>
      </c>
      <c r="N5871" t="e">
        <f t="shared" ca="1" si="808"/>
        <v>#N/A</v>
      </c>
      <c r="O5871" t="e">
        <f t="shared" ca="1" si="809"/>
        <v>#N/A</v>
      </c>
    </row>
    <row r="5872" spans="8:15">
      <c r="H5872">
        <f t="shared" ca="1" si="805"/>
        <v>0</v>
      </c>
      <c r="I5872">
        <f t="shared" ca="1" si="806"/>
        <v>0</v>
      </c>
      <c r="J5872">
        <f t="shared" ca="1" si="807"/>
        <v>0</v>
      </c>
      <c r="K5872">
        <f t="shared" ca="1" si="810"/>
        <v>0</v>
      </c>
      <c r="N5872" t="e">
        <f t="shared" ca="1" si="808"/>
        <v>#N/A</v>
      </c>
      <c r="O5872" t="e">
        <f t="shared" ca="1" si="809"/>
        <v>#N/A</v>
      </c>
    </row>
    <row r="5873" spans="8:15">
      <c r="H5873">
        <f t="shared" ref="H5873:H5936" ca="1" si="811">IF(I5873&lt;&gt;0,I5873,IF(J5873&lt;&gt;0,J5873,K5873))</f>
        <v>0</v>
      </c>
      <c r="I5873">
        <f t="shared" ref="I5873:I5936" ca="1" si="812">IF(IFERROR(VLOOKUP(C5873,INDIRECT($G$5&amp;"D:D"),1,FALSE),0)&lt;&gt;0,I$9,0)</f>
        <v>0</v>
      </c>
      <c r="J5873">
        <f t="shared" ref="J5873:J5936" ca="1" si="813">IF(IFERROR(VLOOKUP(C5873,INDIRECT($G$6&amp;"D:D"),1,FALSE),0)&lt;&gt;0,J$9,0)</f>
        <v>0</v>
      </c>
      <c r="K5873">
        <f t="shared" ca="1" si="810"/>
        <v>0</v>
      </c>
      <c r="N5873" t="e">
        <f t="shared" ca="1" si="808"/>
        <v>#N/A</v>
      </c>
      <c r="O5873" t="e">
        <f t="shared" ca="1" si="809"/>
        <v>#N/A</v>
      </c>
    </row>
    <row r="5874" spans="8:15">
      <c r="H5874">
        <f t="shared" ca="1" si="811"/>
        <v>0</v>
      </c>
      <c r="I5874">
        <f t="shared" ca="1" si="812"/>
        <v>0</v>
      </c>
      <c r="J5874">
        <f t="shared" ca="1" si="813"/>
        <v>0</v>
      </c>
      <c r="K5874">
        <f t="shared" ca="1" si="810"/>
        <v>0</v>
      </c>
      <c r="N5874" t="e">
        <f t="shared" ca="1" si="808"/>
        <v>#N/A</v>
      </c>
      <c r="O5874" t="e">
        <f t="shared" ca="1" si="809"/>
        <v>#N/A</v>
      </c>
    </row>
    <row r="5875" spans="8:15">
      <c r="H5875">
        <f t="shared" ca="1" si="811"/>
        <v>0</v>
      </c>
      <c r="I5875">
        <f t="shared" ca="1" si="812"/>
        <v>0</v>
      </c>
      <c r="J5875">
        <f t="shared" ca="1" si="813"/>
        <v>0</v>
      </c>
      <c r="K5875">
        <f t="shared" ca="1" si="810"/>
        <v>0</v>
      </c>
      <c r="N5875" t="e">
        <f t="shared" ca="1" si="808"/>
        <v>#N/A</v>
      </c>
      <c r="O5875" t="e">
        <f t="shared" ca="1" si="809"/>
        <v>#N/A</v>
      </c>
    </row>
    <row r="5876" spans="8:15">
      <c r="H5876">
        <f t="shared" ca="1" si="811"/>
        <v>0</v>
      </c>
      <c r="I5876">
        <f t="shared" ca="1" si="812"/>
        <v>0</v>
      </c>
      <c r="J5876">
        <f t="shared" ca="1" si="813"/>
        <v>0</v>
      </c>
      <c r="K5876">
        <f t="shared" ca="1" si="810"/>
        <v>0</v>
      </c>
      <c r="N5876" t="e">
        <f t="shared" ca="1" si="808"/>
        <v>#N/A</v>
      </c>
      <c r="O5876" t="e">
        <f t="shared" ca="1" si="809"/>
        <v>#N/A</v>
      </c>
    </row>
    <row r="5877" spans="8:15">
      <c r="H5877">
        <f t="shared" ca="1" si="811"/>
        <v>0</v>
      </c>
      <c r="I5877">
        <f t="shared" ca="1" si="812"/>
        <v>0</v>
      </c>
      <c r="J5877">
        <f t="shared" ca="1" si="813"/>
        <v>0</v>
      </c>
      <c r="K5877">
        <f t="shared" ca="1" si="810"/>
        <v>0</v>
      </c>
      <c r="N5877" t="e">
        <f t="shared" ca="1" si="808"/>
        <v>#N/A</v>
      </c>
      <c r="O5877" t="e">
        <f t="shared" ca="1" si="809"/>
        <v>#N/A</v>
      </c>
    </row>
    <row r="5878" spans="8:15">
      <c r="H5878">
        <f t="shared" ca="1" si="811"/>
        <v>0</v>
      </c>
      <c r="I5878">
        <f t="shared" ca="1" si="812"/>
        <v>0</v>
      </c>
      <c r="J5878">
        <f t="shared" ca="1" si="813"/>
        <v>0</v>
      </c>
      <c r="K5878">
        <f t="shared" ca="1" si="810"/>
        <v>0</v>
      </c>
      <c r="N5878" t="e">
        <f t="shared" ca="1" si="808"/>
        <v>#N/A</v>
      </c>
      <c r="O5878" t="e">
        <f t="shared" ca="1" si="809"/>
        <v>#N/A</v>
      </c>
    </row>
    <row r="5879" spans="8:15">
      <c r="H5879">
        <f t="shared" ca="1" si="811"/>
        <v>0</v>
      </c>
      <c r="I5879">
        <f t="shared" ca="1" si="812"/>
        <v>0</v>
      </c>
      <c r="J5879">
        <f t="shared" ca="1" si="813"/>
        <v>0</v>
      </c>
      <c r="K5879">
        <f t="shared" ca="1" si="810"/>
        <v>0</v>
      </c>
      <c r="N5879" t="e">
        <f t="shared" ca="1" si="808"/>
        <v>#N/A</v>
      </c>
      <c r="O5879" t="e">
        <f t="shared" ca="1" si="809"/>
        <v>#N/A</v>
      </c>
    </row>
    <row r="5880" spans="8:15">
      <c r="H5880">
        <f t="shared" ca="1" si="811"/>
        <v>0</v>
      </c>
      <c r="I5880">
        <f t="shared" ca="1" si="812"/>
        <v>0</v>
      </c>
      <c r="J5880">
        <f t="shared" ca="1" si="813"/>
        <v>0</v>
      </c>
      <c r="K5880">
        <f t="shared" ca="1" si="810"/>
        <v>0</v>
      </c>
      <c r="N5880" t="e">
        <f t="shared" ca="1" si="808"/>
        <v>#N/A</v>
      </c>
      <c r="O5880" t="e">
        <f t="shared" ca="1" si="809"/>
        <v>#N/A</v>
      </c>
    </row>
    <row r="5881" spans="8:15">
      <c r="H5881">
        <f t="shared" ca="1" si="811"/>
        <v>0</v>
      </c>
      <c r="I5881">
        <f t="shared" ca="1" si="812"/>
        <v>0</v>
      </c>
      <c r="J5881">
        <f t="shared" ca="1" si="813"/>
        <v>0</v>
      </c>
      <c r="K5881">
        <f t="shared" ca="1" si="810"/>
        <v>0</v>
      </c>
      <c r="N5881" t="e">
        <f t="shared" ca="1" si="808"/>
        <v>#N/A</v>
      </c>
      <c r="O5881" t="e">
        <f t="shared" ca="1" si="809"/>
        <v>#N/A</v>
      </c>
    </row>
    <row r="5882" spans="8:15">
      <c r="H5882">
        <f t="shared" ca="1" si="811"/>
        <v>0</v>
      </c>
      <c r="I5882">
        <f t="shared" ca="1" si="812"/>
        <v>0</v>
      </c>
      <c r="J5882">
        <f t="shared" ca="1" si="813"/>
        <v>0</v>
      </c>
      <c r="K5882">
        <f t="shared" ca="1" si="810"/>
        <v>0</v>
      </c>
      <c r="N5882" t="e">
        <f t="shared" ca="1" si="808"/>
        <v>#N/A</v>
      </c>
      <c r="O5882" t="e">
        <f t="shared" ca="1" si="809"/>
        <v>#N/A</v>
      </c>
    </row>
    <row r="5883" spans="8:15">
      <c r="H5883">
        <f t="shared" ca="1" si="811"/>
        <v>0</v>
      </c>
      <c r="I5883">
        <f t="shared" ca="1" si="812"/>
        <v>0</v>
      </c>
      <c r="J5883">
        <f t="shared" ca="1" si="813"/>
        <v>0</v>
      </c>
      <c r="K5883">
        <f t="shared" ca="1" si="810"/>
        <v>0</v>
      </c>
      <c r="N5883" t="e">
        <f t="shared" ca="1" si="808"/>
        <v>#N/A</v>
      </c>
      <c r="O5883" t="e">
        <f t="shared" ca="1" si="809"/>
        <v>#N/A</v>
      </c>
    </row>
    <row r="5884" spans="8:15">
      <c r="H5884">
        <f t="shared" ca="1" si="811"/>
        <v>0</v>
      </c>
      <c r="I5884">
        <f t="shared" ca="1" si="812"/>
        <v>0</v>
      </c>
      <c r="J5884">
        <f t="shared" ca="1" si="813"/>
        <v>0</v>
      </c>
      <c r="K5884">
        <f t="shared" ca="1" si="810"/>
        <v>0</v>
      </c>
      <c r="N5884" t="e">
        <f t="shared" ca="1" si="808"/>
        <v>#N/A</v>
      </c>
      <c r="O5884" t="e">
        <f t="shared" ca="1" si="809"/>
        <v>#N/A</v>
      </c>
    </row>
    <row r="5885" spans="8:15">
      <c r="H5885">
        <f t="shared" ca="1" si="811"/>
        <v>0</v>
      </c>
      <c r="I5885">
        <f t="shared" ca="1" si="812"/>
        <v>0</v>
      </c>
      <c r="J5885">
        <f t="shared" ca="1" si="813"/>
        <v>0</v>
      </c>
      <c r="K5885">
        <f t="shared" ca="1" si="810"/>
        <v>0</v>
      </c>
      <c r="N5885" t="e">
        <f t="shared" ca="1" si="808"/>
        <v>#N/A</v>
      </c>
      <c r="O5885" t="e">
        <f t="shared" ca="1" si="809"/>
        <v>#N/A</v>
      </c>
    </row>
    <row r="5886" spans="8:15">
      <c r="H5886">
        <f t="shared" ca="1" si="811"/>
        <v>0</v>
      </c>
      <c r="I5886">
        <f t="shared" ca="1" si="812"/>
        <v>0</v>
      </c>
      <c r="J5886">
        <f t="shared" ca="1" si="813"/>
        <v>0</v>
      </c>
      <c r="K5886">
        <f t="shared" ca="1" si="810"/>
        <v>0</v>
      </c>
      <c r="N5886" t="e">
        <f t="shared" ca="1" si="808"/>
        <v>#N/A</v>
      </c>
      <c r="O5886" t="e">
        <f t="shared" ca="1" si="809"/>
        <v>#N/A</v>
      </c>
    </row>
    <row r="5887" spans="8:15">
      <c r="H5887">
        <f t="shared" ca="1" si="811"/>
        <v>0</v>
      </c>
      <c r="I5887">
        <f t="shared" ca="1" si="812"/>
        <v>0</v>
      </c>
      <c r="J5887">
        <f t="shared" ca="1" si="813"/>
        <v>0</v>
      </c>
      <c r="K5887">
        <f t="shared" ca="1" si="810"/>
        <v>0</v>
      </c>
      <c r="N5887" t="e">
        <f t="shared" ca="1" si="808"/>
        <v>#N/A</v>
      </c>
      <c r="O5887" t="e">
        <f t="shared" ca="1" si="809"/>
        <v>#N/A</v>
      </c>
    </row>
    <row r="5888" spans="8:15">
      <c r="H5888">
        <f t="shared" ca="1" si="811"/>
        <v>0</v>
      </c>
      <c r="I5888">
        <f t="shared" ca="1" si="812"/>
        <v>0</v>
      </c>
      <c r="J5888">
        <f t="shared" ca="1" si="813"/>
        <v>0</v>
      </c>
      <c r="K5888">
        <f t="shared" ca="1" si="810"/>
        <v>0</v>
      </c>
      <c r="N5888" t="e">
        <f t="shared" ca="1" si="808"/>
        <v>#N/A</v>
      </c>
      <c r="O5888" t="e">
        <f t="shared" ca="1" si="809"/>
        <v>#N/A</v>
      </c>
    </row>
    <row r="5889" spans="8:15">
      <c r="H5889">
        <f t="shared" ca="1" si="811"/>
        <v>0</v>
      </c>
      <c r="I5889">
        <f t="shared" ca="1" si="812"/>
        <v>0</v>
      </c>
      <c r="J5889">
        <f t="shared" ca="1" si="813"/>
        <v>0</v>
      </c>
      <c r="K5889">
        <f t="shared" ca="1" si="810"/>
        <v>0</v>
      </c>
      <c r="N5889" t="e">
        <f t="shared" ca="1" si="808"/>
        <v>#N/A</v>
      </c>
      <c r="O5889" t="e">
        <f t="shared" ca="1" si="809"/>
        <v>#N/A</v>
      </c>
    </row>
    <row r="5890" spans="8:15">
      <c r="H5890">
        <f t="shared" ca="1" si="811"/>
        <v>0</v>
      </c>
      <c r="I5890">
        <f t="shared" ca="1" si="812"/>
        <v>0</v>
      </c>
      <c r="J5890">
        <f t="shared" ca="1" si="813"/>
        <v>0</v>
      </c>
      <c r="K5890">
        <f t="shared" ca="1" si="810"/>
        <v>0</v>
      </c>
      <c r="N5890" t="e">
        <f t="shared" ca="1" si="808"/>
        <v>#N/A</v>
      </c>
      <c r="O5890" t="e">
        <f t="shared" ca="1" si="809"/>
        <v>#N/A</v>
      </c>
    </row>
    <row r="5891" spans="8:15">
      <c r="H5891">
        <f t="shared" ca="1" si="811"/>
        <v>0</v>
      </c>
      <c r="I5891">
        <f t="shared" ca="1" si="812"/>
        <v>0</v>
      </c>
      <c r="J5891">
        <f t="shared" ca="1" si="813"/>
        <v>0</v>
      </c>
      <c r="K5891">
        <f t="shared" ca="1" si="810"/>
        <v>0</v>
      </c>
      <c r="N5891" t="e">
        <f t="shared" ca="1" si="808"/>
        <v>#N/A</v>
      </c>
      <c r="O5891" t="e">
        <f t="shared" ca="1" si="809"/>
        <v>#N/A</v>
      </c>
    </row>
    <row r="5892" spans="8:15">
      <c r="H5892">
        <f t="shared" ca="1" si="811"/>
        <v>0</v>
      </c>
      <c r="I5892">
        <f t="shared" ca="1" si="812"/>
        <v>0</v>
      </c>
      <c r="J5892">
        <f t="shared" ca="1" si="813"/>
        <v>0</v>
      </c>
      <c r="K5892">
        <f t="shared" ca="1" si="810"/>
        <v>0</v>
      </c>
      <c r="N5892" t="e">
        <f t="shared" ca="1" si="808"/>
        <v>#N/A</v>
      </c>
      <c r="O5892" t="e">
        <f t="shared" ca="1" si="809"/>
        <v>#N/A</v>
      </c>
    </row>
    <row r="5893" spans="8:15">
      <c r="H5893">
        <f t="shared" ca="1" si="811"/>
        <v>0</v>
      </c>
      <c r="I5893">
        <f t="shared" ca="1" si="812"/>
        <v>0</v>
      </c>
      <c r="J5893">
        <f t="shared" ca="1" si="813"/>
        <v>0</v>
      </c>
      <c r="K5893">
        <f t="shared" ca="1" si="810"/>
        <v>0</v>
      </c>
      <c r="N5893" t="e">
        <f t="shared" ca="1" si="808"/>
        <v>#N/A</v>
      </c>
      <c r="O5893" t="e">
        <f t="shared" ca="1" si="809"/>
        <v>#N/A</v>
      </c>
    </row>
    <row r="5894" spans="8:15">
      <c r="H5894">
        <f t="shared" ca="1" si="811"/>
        <v>0</v>
      </c>
      <c r="I5894">
        <f t="shared" ca="1" si="812"/>
        <v>0</v>
      </c>
      <c r="J5894">
        <f t="shared" ca="1" si="813"/>
        <v>0</v>
      </c>
      <c r="K5894">
        <f t="shared" ca="1" si="810"/>
        <v>0</v>
      </c>
      <c r="N5894" t="e">
        <f t="shared" ca="1" si="808"/>
        <v>#N/A</v>
      </c>
      <c r="O5894" t="e">
        <f t="shared" ca="1" si="809"/>
        <v>#N/A</v>
      </c>
    </row>
    <row r="5895" spans="8:15">
      <c r="H5895">
        <f t="shared" ca="1" si="811"/>
        <v>0</v>
      </c>
      <c r="I5895">
        <f t="shared" ca="1" si="812"/>
        <v>0</v>
      </c>
      <c r="J5895">
        <f t="shared" ca="1" si="813"/>
        <v>0</v>
      </c>
      <c r="K5895">
        <f t="shared" ca="1" si="810"/>
        <v>0</v>
      </c>
      <c r="N5895" t="e">
        <f t="shared" ca="1" si="808"/>
        <v>#N/A</v>
      </c>
      <c r="O5895" t="e">
        <f t="shared" ca="1" si="809"/>
        <v>#N/A</v>
      </c>
    </row>
    <row r="5896" spans="8:15">
      <c r="H5896">
        <f t="shared" ca="1" si="811"/>
        <v>0</v>
      </c>
      <c r="I5896">
        <f t="shared" ca="1" si="812"/>
        <v>0</v>
      </c>
      <c r="J5896">
        <f t="shared" ca="1" si="813"/>
        <v>0</v>
      </c>
      <c r="K5896">
        <f t="shared" ca="1" si="810"/>
        <v>0</v>
      </c>
      <c r="N5896" t="e">
        <f t="shared" ref="N5896:N5959" ca="1" si="814">VLOOKUP($H5896,$G$5:$I$7,2,FALSE)</f>
        <v>#N/A</v>
      </c>
      <c r="O5896" t="e">
        <f t="shared" ref="O5896:O5959" ca="1" si="815">VLOOKUP($H5896,$G$5:$I$7,3,FALSE)</f>
        <v>#N/A</v>
      </c>
    </row>
    <row r="5897" spans="8:15">
      <c r="H5897">
        <f t="shared" ca="1" si="811"/>
        <v>0</v>
      </c>
      <c r="I5897">
        <f t="shared" ca="1" si="812"/>
        <v>0</v>
      </c>
      <c r="J5897">
        <f t="shared" ca="1" si="813"/>
        <v>0</v>
      </c>
      <c r="K5897">
        <f t="shared" ca="1" si="810"/>
        <v>0</v>
      </c>
      <c r="N5897" t="e">
        <f t="shared" ca="1" si="814"/>
        <v>#N/A</v>
      </c>
      <c r="O5897" t="e">
        <f t="shared" ca="1" si="815"/>
        <v>#N/A</v>
      </c>
    </row>
    <row r="5898" spans="8:15">
      <c r="H5898">
        <f t="shared" ca="1" si="811"/>
        <v>0</v>
      </c>
      <c r="I5898">
        <f t="shared" ca="1" si="812"/>
        <v>0</v>
      </c>
      <c r="J5898">
        <f t="shared" ca="1" si="813"/>
        <v>0</v>
      </c>
      <c r="K5898">
        <f t="shared" ca="1" si="810"/>
        <v>0</v>
      </c>
      <c r="N5898" t="e">
        <f t="shared" ca="1" si="814"/>
        <v>#N/A</v>
      </c>
      <c r="O5898" t="e">
        <f t="shared" ca="1" si="815"/>
        <v>#N/A</v>
      </c>
    </row>
    <row r="5899" spans="8:15">
      <c r="H5899">
        <f t="shared" ca="1" si="811"/>
        <v>0</v>
      </c>
      <c r="I5899">
        <f t="shared" ca="1" si="812"/>
        <v>0</v>
      </c>
      <c r="J5899">
        <f t="shared" ca="1" si="813"/>
        <v>0</v>
      </c>
      <c r="K5899">
        <f t="shared" ref="K5899:K5962" ca="1" si="816">IF(IFERROR(VLOOKUP($C5899,INDIRECT($G$7&amp;"d:d"),1,FALSE),0)&lt;&gt;0,K$9,0)</f>
        <v>0</v>
      </c>
      <c r="N5899" t="e">
        <f t="shared" ca="1" si="814"/>
        <v>#N/A</v>
      </c>
      <c r="O5899" t="e">
        <f t="shared" ca="1" si="815"/>
        <v>#N/A</v>
      </c>
    </row>
    <row r="5900" spans="8:15">
      <c r="H5900">
        <f t="shared" ca="1" si="811"/>
        <v>0</v>
      </c>
      <c r="I5900">
        <f t="shared" ca="1" si="812"/>
        <v>0</v>
      </c>
      <c r="J5900">
        <f t="shared" ca="1" si="813"/>
        <v>0</v>
      </c>
      <c r="K5900">
        <f t="shared" ca="1" si="816"/>
        <v>0</v>
      </c>
      <c r="N5900" t="e">
        <f t="shared" ca="1" si="814"/>
        <v>#N/A</v>
      </c>
      <c r="O5900" t="e">
        <f t="shared" ca="1" si="815"/>
        <v>#N/A</v>
      </c>
    </row>
    <row r="5901" spans="8:15">
      <c r="H5901">
        <f t="shared" ca="1" si="811"/>
        <v>0</v>
      </c>
      <c r="I5901">
        <f t="shared" ca="1" si="812"/>
        <v>0</v>
      </c>
      <c r="J5901">
        <f t="shared" ca="1" si="813"/>
        <v>0</v>
      </c>
      <c r="K5901">
        <f t="shared" ca="1" si="816"/>
        <v>0</v>
      </c>
      <c r="N5901" t="e">
        <f t="shared" ca="1" si="814"/>
        <v>#N/A</v>
      </c>
      <c r="O5901" t="e">
        <f t="shared" ca="1" si="815"/>
        <v>#N/A</v>
      </c>
    </row>
    <row r="5902" spans="8:15">
      <c r="H5902">
        <f t="shared" ca="1" si="811"/>
        <v>0</v>
      </c>
      <c r="I5902">
        <f t="shared" ca="1" si="812"/>
        <v>0</v>
      </c>
      <c r="J5902">
        <f t="shared" ca="1" si="813"/>
        <v>0</v>
      </c>
      <c r="K5902">
        <f t="shared" ca="1" si="816"/>
        <v>0</v>
      </c>
      <c r="N5902" t="e">
        <f t="shared" ca="1" si="814"/>
        <v>#N/A</v>
      </c>
      <c r="O5902" t="e">
        <f t="shared" ca="1" si="815"/>
        <v>#N/A</v>
      </c>
    </row>
    <row r="5903" spans="8:15">
      <c r="H5903">
        <f t="shared" ca="1" si="811"/>
        <v>0</v>
      </c>
      <c r="I5903">
        <f t="shared" ca="1" si="812"/>
        <v>0</v>
      </c>
      <c r="J5903">
        <f t="shared" ca="1" si="813"/>
        <v>0</v>
      </c>
      <c r="K5903">
        <f t="shared" ca="1" si="816"/>
        <v>0</v>
      </c>
      <c r="N5903" t="e">
        <f t="shared" ca="1" si="814"/>
        <v>#N/A</v>
      </c>
      <c r="O5903" t="e">
        <f t="shared" ca="1" si="815"/>
        <v>#N/A</v>
      </c>
    </row>
    <row r="5904" spans="8:15">
      <c r="H5904">
        <f t="shared" ca="1" si="811"/>
        <v>0</v>
      </c>
      <c r="I5904">
        <f t="shared" ca="1" si="812"/>
        <v>0</v>
      </c>
      <c r="J5904">
        <f t="shared" ca="1" si="813"/>
        <v>0</v>
      </c>
      <c r="K5904">
        <f t="shared" ca="1" si="816"/>
        <v>0</v>
      </c>
      <c r="N5904" t="e">
        <f t="shared" ca="1" si="814"/>
        <v>#N/A</v>
      </c>
      <c r="O5904" t="e">
        <f t="shared" ca="1" si="815"/>
        <v>#N/A</v>
      </c>
    </row>
    <row r="5905" spans="8:15">
      <c r="H5905">
        <f t="shared" ca="1" si="811"/>
        <v>0</v>
      </c>
      <c r="I5905">
        <f t="shared" ca="1" si="812"/>
        <v>0</v>
      </c>
      <c r="J5905">
        <f t="shared" ca="1" si="813"/>
        <v>0</v>
      </c>
      <c r="K5905">
        <f t="shared" ca="1" si="816"/>
        <v>0</v>
      </c>
      <c r="N5905" t="e">
        <f t="shared" ca="1" si="814"/>
        <v>#N/A</v>
      </c>
      <c r="O5905" t="e">
        <f t="shared" ca="1" si="815"/>
        <v>#N/A</v>
      </c>
    </row>
    <row r="5906" spans="8:15">
      <c r="H5906">
        <f t="shared" ca="1" si="811"/>
        <v>0</v>
      </c>
      <c r="I5906">
        <f t="shared" ca="1" si="812"/>
        <v>0</v>
      </c>
      <c r="J5906">
        <f t="shared" ca="1" si="813"/>
        <v>0</v>
      </c>
      <c r="K5906">
        <f t="shared" ca="1" si="816"/>
        <v>0</v>
      </c>
      <c r="N5906" t="e">
        <f t="shared" ca="1" si="814"/>
        <v>#N/A</v>
      </c>
      <c r="O5906" t="e">
        <f t="shared" ca="1" si="815"/>
        <v>#N/A</v>
      </c>
    </row>
    <row r="5907" spans="8:15">
      <c r="H5907">
        <f t="shared" ca="1" si="811"/>
        <v>0</v>
      </c>
      <c r="I5907">
        <f t="shared" ca="1" si="812"/>
        <v>0</v>
      </c>
      <c r="J5907">
        <f t="shared" ca="1" si="813"/>
        <v>0</v>
      </c>
      <c r="K5907">
        <f t="shared" ca="1" si="816"/>
        <v>0</v>
      </c>
      <c r="N5907" t="e">
        <f t="shared" ca="1" si="814"/>
        <v>#N/A</v>
      </c>
      <c r="O5907" t="e">
        <f t="shared" ca="1" si="815"/>
        <v>#N/A</v>
      </c>
    </row>
    <row r="5908" spans="8:15">
      <c r="H5908">
        <f t="shared" ca="1" si="811"/>
        <v>0</v>
      </c>
      <c r="I5908">
        <f t="shared" ca="1" si="812"/>
        <v>0</v>
      </c>
      <c r="J5908">
        <f t="shared" ca="1" si="813"/>
        <v>0</v>
      </c>
      <c r="K5908">
        <f t="shared" ca="1" si="816"/>
        <v>0</v>
      </c>
      <c r="N5908" t="e">
        <f t="shared" ca="1" si="814"/>
        <v>#N/A</v>
      </c>
      <c r="O5908" t="e">
        <f t="shared" ca="1" si="815"/>
        <v>#N/A</v>
      </c>
    </row>
    <row r="5909" spans="8:15">
      <c r="H5909">
        <f t="shared" ca="1" si="811"/>
        <v>0</v>
      </c>
      <c r="I5909">
        <f t="shared" ca="1" si="812"/>
        <v>0</v>
      </c>
      <c r="J5909">
        <f t="shared" ca="1" si="813"/>
        <v>0</v>
      </c>
      <c r="K5909">
        <f t="shared" ca="1" si="816"/>
        <v>0</v>
      </c>
      <c r="N5909" t="e">
        <f t="shared" ca="1" si="814"/>
        <v>#N/A</v>
      </c>
      <c r="O5909" t="e">
        <f t="shared" ca="1" si="815"/>
        <v>#N/A</v>
      </c>
    </row>
    <row r="5910" spans="8:15">
      <c r="H5910">
        <f t="shared" ca="1" si="811"/>
        <v>0</v>
      </c>
      <c r="I5910">
        <f t="shared" ca="1" si="812"/>
        <v>0</v>
      </c>
      <c r="J5910">
        <f t="shared" ca="1" si="813"/>
        <v>0</v>
      </c>
      <c r="K5910">
        <f t="shared" ca="1" si="816"/>
        <v>0</v>
      </c>
      <c r="N5910" t="e">
        <f t="shared" ca="1" si="814"/>
        <v>#N/A</v>
      </c>
      <c r="O5910" t="e">
        <f t="shared" ca="1" si="815"/>
        <v>#N/A</v>
      </c>
    </row>
    <row r="5911" spans="8:15">
      <c r="H5911">
        <f t="shared" ca="1" si="811"/>
        <v>0</v>
      </c>
      <c r="I5911">
        <f t="shared" ca="1" si="812"/>
        <v>0</v>
      </c>
      <c r="J5911">
        <f t="shared" ca="1" si="813"/>
        <v>0</v>
      </c>
      <c r="K5911">
        <f t="shared" ca="1" si="816"/>
        <v>0</v>
      </c>
      <c r="N5911" t="e">
        <f t="shared" ca="1" si="814"/>
        <v>#N/A</v>
      </c>
      <c r="O5911" t="e">
        <f t="shared" ca="1" si="815"/>
        <v>#N/A</v>
      </c>
    </row>
    <row r="5912" spans="8:15">
      <c r="H5912">
        <f t="shared" ca="1" si="811"/>
        <v>0</v>
      </c>
      <c r="I5912">
        <f t="shared" ca="1" si="812"/>
        <v>0</v>
      </c>
      <c r="J5912">
        <f t="shared" ca="1" si="813"/>
        <v>0</v>
      </c>
      <c r="K5912">
        <f t="shared" ca="1" si="816"/>
        <v>0</v>
      </c>
      <c r="N5912" t="e">
        <f t="shared" ca="1" si="814"/>
        <v>#N/A</v>
      </c>
      <c r="O5912" t="e">
        <f t="shared" ca="1" si="815"/>
        <v>#N/A</v>
      </c>
    </row>
    <row r="5913" spans="8:15">
      <c r="H5913">
        <f t="shared" ca="1" si="811"/>
        <v>0</v>
      </c>
      <c r="I5913">
        <f t="shared" ca="1" si="812"/>
        <v>0</v>
      </c>
      <c r="J5913">
        <f t="shared" ca="1" si="813"/>
        <v>0</v>
      </c>
      <c r="K5913">
        <f t="shared" ca="1" si="816"/>
        <v>0</v>
      </c>
      <c r="N5913" t="e">
        <f t="shared" ca="1" si="814"/>
        <v>#N/A</v>
      </c>
      <c r="O5913" t="e">
        <f t="shared" ca="1" si="815"/>
        <v>#N/A</v>
      </c>
    </row>
    <row r="5914" spans="8:15">
      <c r="H5914">
        <f t="shared" ca="1" si="811"/>
        <v>0</v>
      </c>
      <c r="I5914">
        <f t="shared" ca="1" si="812"/>
        <v>0</v>
      </c>
      <c r="J5914">
        <f t="shared" ca="1" si="813"/>
        <v>0</v>
      </c>
      <c r="K5914">
        <f t="shared" ca="1" si="816"/>
        <v>0</v>
      </c>
      <c r="N5914" t="e">
        <f t="shared" ca="1" si="814"/>
        <v>#N/A</v>
      </c>
      <c r="O5914" t="e">
        <f t="shared" ca="1" si="815"/>
        <v>#N/A</v>
      </c>
    </row>
    <row r="5915" spans="8:15">
      <c r="H5915">
        <f t="shared" ca="1" si="811"/>
        <v>0</v>
      </c>
      <c r="I5915">
        <f t="shared" ca="1" si="812"/>
        <v>0</v>
      </c>
      <c r="J5915">
        <f t="shared" ca="1" si="813"/>
        <v>0</v>
      </c>
      <c r="K5915">
        <f t="shared" ca="1" si="816"/>
        <v>0</v>
      </c>
      <c r="N5915" t="e">
        <f t="shared" ca="1" si="814"/>
        <v>#N/A</v>
      </c>
      <c r="O5915" t="e">
        <f t="shared" ca="1" si="815"/>
        <v>#N/A</v>
      </c>
    </row>
    <row r="5916" spans="8:15">
      <c r="H5916">
        <f t="shared" ca="1" si="811"/>
        <v>0</v>
      </c>
      <c r="I5916">
        <f t="shared" ca="1" si="812"/>
        <v>0</v>
      </c>
      <c r="J5916">
        <f t="shared" ca="1" si="813"/>
        <v>0</v>
      </c>
      <c r="K5916">
        <f t="shared" ca="1" si="816"/>
        <v>0</v>
      </c>
      <c r="N5916" t="e">
        <f t="shared" ca="1" si="814"/>
        <v>#N/A</v>
      </c>
      <c r="O5916" t="e">
        <f t="shared" ca="1" si="815"/>
        <v>#N/A</v>
      </c>
    </row>
    <row r="5917" spans="8:15">
      <c r="H5917">
        <f t="shared" ca="1" si="811"/>
        <v>0</v>
      </c>
      <c r="I5917">
        <f t="shared" ca="1" si="812"/>
        <v>0</v>
      </c>
      <c r="J5917">
        <f t="shared" ca="1" si="813"/>
        <v>0</v>
      </c>
      <c r="K5917">
        <f t="shared" ca="1" si="816"/>
        <v>0</v>
      </c>
      <c r="N5917" t="e">
        <f t="shared" ca="1" si="814"/>
        <v>#N/A</v>
      </c>
      <c r="O5917" t="e">
        <f t="shared" ca="1" si="815"/>
        <v>#N/A</v>
      </c>
    </row>
    <row r="5918" spans="8:15">
      <c r="H5918">
        <f t="shared" ca="1" si="811"/>
        <v>0</v>
      </c>
      <c r="I5918">
        <f t="shared" ca="1" si="812"/>
        <v>0</v>
      </c>
      <c r="J5918">
        <f t="shared" ca="1" si="813"/>
        <v>0</v>
      </c>
      <c r="K5918">
        <f t="shared" ca="1" si="816"/>
        <v>0</v>
      </c>
      <c r="N5918" t="e">
        <f t="shared" ca="1" si="814"/>
        <v>#N/A</v>
      </c>
      <c r="O5918" t="e">
        <f t="shared" ca="1" si="815"/>
        <v>#N/A</v>
      </c>
    </row>
    <row r="5919" spans="8:15">
      <c r="H5919">
        <f t="shared" ca="1" si="811"/>
        <v>0</v>
      </c>
      <c r="I5919">
        <f t="shared" ca="1" si="812"/>
        <v>0</v>
      </c>
      <c r="J5919">
        <f t="shared" ca="1" si="813"/>
        <v>0</v>
      </c>
      <c r="K5919">
        <f t="shared" ca="1" si="816"/>
        <v>0</v>
      </c>
      <c r="N5919" t="e">
        <f t="shared" ca="1" si="814"/>
        <v>#N/A</v>
      </c>
      <c r="O5919" t="e">
        <f t="shared" ca="1" si="815"/>
        <v>#N/A</v>
      </c>
    </row>
    <row r="5920" spans="8:15">
      <c r="H5920">
        <f t="shared" ca="1" si="811"/>
        <v>0</v>
      </c>
      <c r="I5920">
        <f t="shared" ca="1" si="812"/>
        <v>0</v>
      </c>
      <c r="J5920">
        <f t="shared" ca="1" si="813"/>
        <v>0</v>
      </c>
      <c r="K5920">
        <f t="shared" ca="1" si="816"/>
        <v>0</v>
      </c>
      <c r="N5920" t="e">
        <f t="shared" ca="1" si="814"/>
        <v>#N/A</v>
      </c>
      <c r="O5920" t="e">
        <f t="shared" ca="1" si="815"/>
        <v>#N/A</v>
      </c>
    </row>
    <row r="5921" spans="8:15">
      <c r="H5921">
        <f t="shared" ca="1" si="811"/>
        <v>0</v>
      </c>
      <c r="I5921">
        <f t="shared" ca="1" si="812"/>
        <v>0</v>
      </c>
      <c r="J5921">
        <f t="shared" ca="1" si="813"/>
        <v>0</v>
      </c>
      <c r="K5921">
        <f t="shared" ca="1" si="816"/>
        <v>0</v>
      </c>
      <c r="N5921" t="e">
        <f t="shared" ca="1" si="814"/>
        <v>#N/A</v>
      </c>
      <c r="O5921" t="e">
        <f t="shared" ca="1" si="815"/>
        <v>#N/A</v>
      </c>
    </row>
    <row r="5922" spans="8:15">
      <c r="H5922">
        <f t="shared" ca="1" si="811"/>
        <v>0</v>
      </c>
      <c r="I5922">
        <f t="shared" ca="1" si="812"/>
        <v>0</v>
      </c>
      <c r="J5922">
        <f t="shared" ca="1" si="813"/>
        <v>0</v>
      </c>
      <c r="K5922">
        <f t="shared" ca="1" si="816"/>
        <v>0</v>
      </c>
      <c r="N5922" t="e">
        <f t="shared" ca="1" si="814"/>
        <v>#N/A</v>
      </c>
      <c r="O5922" t="e">
        <f t="shared" ca="1" si="815"/>
        <v>#N/A</v>
      </c>
    </row>
    <row r="5923" spans="8:15">
      <c r="H5923">
        <f t="shared" ca="1" si="811"/>
        <v>0</v>
      </c>
      <c r="I5923">
        <f t="shared" ca="1" si="812"/>
        <v>0</v>
      </c>
      <c r="J5923">
        <f t="shared" ca="1" si="813"/>
        <v>0</v>
      </c>
      <c r="K5923">
        <f t="shared" ca="1" si="816"/>
        <v>0</v>
      </c>
      <c r="N5923" t="e">
        <f t="shared" ca="1" si="814"/>
        <v>#N/A</v>
      </c>
      <c r="O5923" t="e">
        <f t="shared" ca="1" si="815"/>
        <v>#N/A</v>
      </c>
    </row>
    <row r="5924" spans="8:15">
      <c r="H5924">
        <f t="shared" ca="1" si="811"/>
        <v>0</v>
      </c>
      <c r="I5924">
        <f t="shared" ca="1" si="812"/>
        <v>0</v>
      </c>
      <c r="J5924">
        <f t="shared" ca="1" si="813"/>
        <v>0</v>
      </c>
      <c r="K5924">
        <f t="shared" ca="1" si="816"/>
        <v>0</v>
      </c>
      <c r="N5924" t="e">
        <f t="shared" ca="1" si="814"/>
        <v>#N/A</v>
      </c>
      <c r="O5924" t="e">
        <f t="shared" ca="1" si="815"/>
        <v>#N/A</v>
      </c>
    </row>
    <row r="5925" spans="8:15">
      <c r="H5925">
        <f t="shared" ca="1" si="811"/>
        <v>0</v>
      </c>
      <c r="I5925">
        <f t="shared" ca="1" si="812"/>
        <v>0</v>
      </c>
      <c r="J5925">
        <f t="shared" ca="1" si="813"/>
        <v>0</v>
      </c>
      <c r="K5925">
        <f t="shared" ca="1" si="816"/>
        <v>0</v>
      </c>
      <c r="N5925" t="e">
        <f t="shared" ca="1" si="814"/>
        <v>#N/A</v>
      </c>
      <c r="O5925" t="e">
        <f t="shared" ca="1" si="815"/>
        <v>#N/A</v>
      </c>
    </row>
    <row r="5926" spans="8:15">
      <c r="H5926">
        <f t="shared" ca="1" si="811"/>
        <v>0</v>
      </c>
      <c r="I5926">
        <f t="shared" ca="1" si="812"/>
        <v>0</v>
      </c>
      <c r="J5926">
        <f t="shared" ca="1" si="813"/>
        <v>0</v>
      </c>
      <c r="K5926">
        <f t="shared" ca="1" si="816"/>
        <v>0</v>
      </c>
      <c r="N5926" t="e">
        <f t="shared" ca="1" si="814"/>
        <v>#N/A</v>
      </c>
      <c r="O5926" t="e">
        <f t="shared" ca="1" si="815"/>
        <v>#N/A</v>
      </c>
    </row>
    <row r="5927" spans="8:15">
      <c r="H5927">
        <f t="shared" ca="1" si="811"/>
        <v>0</v>
      </c>
      <c r="I5927">
        <f t="shared" ca="1" si="812"/>
        <v>0</v>
      </c>
      <c r="J5927">
        <f t="shared" ca="1" si="813"/>
        <v>0</v>
      </c>
      <c r="K5927">
        <f t="shared" ca="1" si="816"/>
        <v>0</v>
      </c>
      <c r="N5927" t="e">
        <f t="shared" ca="1" si="814"/>
        <v>#N/A</v>
      </c>
      <c r="O5927" t="e">
        <f t="shared" ca="1" si="815"/>
        <v>#N/A</v>
      </c>
    </row>
    <row r="5928" spans="8:15">
      <c r="H5928">
        <f t="shared" ca="1" si="811"/>
        <v>0</v>
      </c>
      <c r="I5928">
        <f t="shared" ca="1" si="812"/>
        <v>0</v>
      </c>
      <c r="J5928">
        <f t="shared" ca="1" si="813"/>
        <v>0</v>
      </c>
      <c r="K5928">
        <f t="shared" ca="1" si="816"/>
        <v>0</v>
      </c>
      <c r="N5928" t="e">
        <f t="shared" ca="1" si="814"/>
        <v>#N/A</v>
      </c>
      <c r="O5928" t="e">
        <f t="shared" ca="1" si="815"/>
        <v>#N/A</v>
      </c>
    </row>
    <row r="5929" spans="8:15">
      <c r="H5929">
        <f t="shared" ca="1" si="811"/>
        <v>0</v>
      </c>
      <c r="I5929">
        <f t="shared" ca="1" si="812"/>
        <v>0</v>
      </c>
      <c r="J5929">
        <f t="shared" ca="1" si="813"/>
        <v>0</v>
      </c>
      <c r="K5929">
        <f t="shared" ca="1" si="816"/>
        <v>0</v>
      </c>
      <c r="N5929" t="e">
        <f t="shared" ca="1" si="814"/>
        <v>#N/A</v>
      </c>
      <c r="O5929" t="e">
        <f t="shared" ca="1" si="815"/>
        <v>#N/A</v>
      </c>
    </row>
    <row r="5930" spans="8:15">
      <c r="H5930">
        <f t="shared" ca="1" si="811"/>
        <v>0</v>
      </c>
      <c r="I5930">
        <f t="shared" ca="1" si="812"/>
        <v>0</v>
      </c>
      <c r="J5930">
        <f t="shared" ca="1" si="813"/>
        <v>0</v>
      </c>
      <c r="K5930">
        <f t="shared" ca="1" si="816"/>
        <v>0</v>
      </c>
      <c r="N5930" t="e">
        <f t="shared" ca="1" si="814"/>
        <v>#N/A</v>
      </c>
      <c r="O5930" t="e">
        <f t="shared" ca="1" si="815"/>
        <v>#N/A</v>
      </c>
    </row>
    <row r="5931" spans="8:15">
      <c r="H5931">
        <f t="shared" ca="1" si="811"/>
        <v>0</v>
      </c>
      <c r="I5931">
        <f t="shared" ca="1" si="812"/>
        <v>0</v>
      </c>
      <c r="J5931">
        <f t="shared" ca="1" si="813"/>
        <v>0</v>
      </c>
      <c r="K5931">
        <f t="shared" ca="1" si="816"/>
        <v>0</v>
      </c>
      <c r="N5931" t="e">
        <f t="shared" ca="1" si="814"/>
        <v>#N/A</v>
      </c>
      <c r="O5931" t="e">
        <f t="shared" ca="1" si="815"/>
        <v>#N/A</v>
      </c>
    </row>
    <row r="5932" spans="8:15">
      <c r="H5932">
        <f t="shared" ca="1" si="811"/>
        <v>0</v>
      </c>
      <c r="I5932">
        <f t="shared" ca="1" si="812"/>
        <v>0</v>
      </c>
      <c r="J5932">
        <f t="shared" ca="1" si="813"/>
        <v>0</v>
      </c>
      <c r="K5932">
        <f t="shared" ca="1" si="816"/>
        <v>0</v>
      </c>
      <c r="N5932" t="e">
        <f t="shared" ca="1" si="814"/>
        <v>#N/A</v>
      </c>
      <c r="O5932" t="e">
        <f t="shared" ca="1" si="815"/>
        <v>#N/A</v>
      </c>
    </row>
    <row r="5933" spans="8:15">
      <c r="H5933">
        <f t="shared" ca="1" si="811"/>
        <v>0</v>
      </c>
      <c r="I5933">
        <f t="shared" ca="1" si="812"/>
        <v>0</v>
      </c>
      <c r="J5933">
        <f t="shared" ca="1" si="813"/>
        <v>0</v>
      </c>
      <c r="K5933">
        <f t="shared" ca="1" si="816"/>
        <v>0</v>
      </c>
      <c r="N5933" t="e">
        <f t="shared" ca="1" si="814"/>
        <v>#N/A</v>
      </c>
      <c r="O5933" t="e">
        <f t="shared" ca="1" si="815"/>
        <v>#N/A</v>
      </c>
    </row>
    <row r="5934" spans="8:15">
      <c r="H5934">
        <f t="shared" ca="1" si="811"/>
        <v>0</v>
      </c>
      <c r="I5934">
        <f t="shared" ca="1" si="812"/>
        <v>0</v>
      </c>
      <c r="J5934">
        <f t="shared" ca="1" si="813"/>
        <v>0</v>
      </c>
      <c r="K5934">
        <f t="shared" ca="1" si="816"/>
        <v>0</v>
      </c>
      <c r="N5934" t="e">
        <f t="shared" ca="1" si="814"/>
        <v>#N/A</v>
      </c>
      <c r="O5934" t="e">
        <f t="shared" ca="1" si="815"/>
        <v>#N/A</v>
      </c>
    </row>
    <row r="5935" spans="8:15">
      <c r="H5935">
        <f t="shared" ca="1" si="811"/>
        <v>0</v>
      </c>
      <c r="I5935">
        <f t="shared" ca="1" si="812"/>
        <v>0</v>
      </c>
      <c r="J5935">
        <f t="shared" ca="1" si="813"/>
        <v>0</v>
      </c>
      <c r="K5935">
        <f t="shared" ca="1" si="816"/>
        <v>0</v>
      </c>
      <c r="N5935" t="e">
        <f t="shared" ca="1" si="814"/>
        <v>#N/A</v>
      </c>
      <c r="O5935" t="e">
        <f t="shared" ca="1" si="815"/>
        <v>#N/A</v>
      </c>
    </row>
    <row r="5936" spans="8:15">
      <c r="H5936">
        <f t="shared" ca="1" si="811"/>
        <v>0</v>
      </c>
      <c r="I5936">
        <f t="shared" ca="1" si="812"/>
        <v>0</v>
      </c>
      <c r="J5936">
        <f t="shared" ca="1" si="813"/>
        <v>0</v>
      </c>
      <c r="K5936">
        <f t="shared" ca="1" si="816"/>
        <v>0</v>
      </c>
      <c r="N5936" t="e">
        <f t="shared" ca="1" si="814"/>
        <v>#N/A</v>
      </c>
      <c r="O5936" t="e">
        <f t="shared" ca="1" si="815"/>
        <v>#N/A</v>
      </c>
    </row>
    <row r="5937" spans="8:15">
      <c r="H5937">
        <f t="shared" ref="H5937:H6000" ca="1" si="817">IF(I5937&lt;&gt;0,I5937,IF(J5937&lt;&gt;0,J5937,K5937))</f>
        <v>0</v>
      </c>
      <c r="I5937">
        <f t="shared" ref="I5937:I6000" ca="1" si="818">IF(IFERROR(VLOOKUP(C5937,INDIRECT($G$5&amp;"D:D"),1,FALSE),0)&lt;&gt;0,I$9,0)</f>
        <v>0</v>
      </c>
      <c r="J5937">
        <f t="shared" ref="J5937:J6000" ca="1" si="819">IF(IFERROR(VLOOKUP(C5937,INDIRECT($G$6&amp;"D:D"),1,FALSE),0)&lt;&gt;0,J$9,0)</f>
        <v>0</v>
      </c>
      <c r="K5937">
        <f t="shared" ca="1" si="816"/>
        <v>0</v>
      </c>
      <c r="N5937" t="e">
        <f t="shared" ca="1" si="814"/>
        <v>#N/A</v>
      </c>
      <c r="O5937" t="e">
        <f t="shared" ca="1" si="815"/>
        <v>#N/A</v>
      </c>
    </row>
    <row r="5938" spans="8:15">
      <c r="H5938">
        <f t="shared" ca="1" si="817"/>
        <v>0</v>
      </c>
      <c r="I5938">
        <f t="shared" ca="1" si="818"/>
        <v>0</v>
      </c>
      <c r="J5938">
        <f t="shared" ca="1" si="819"/>
        <v>0</v>
      </c>
      <c r="K5938">
        <f t="shared" ca="1" si="816"/>
        <v>0</v>
      </c>
      <c r="N5938" t="e">
        <f t="shared" ca="1" si="814"/>
        <v>#N/A</v>
      </c>
      <c r="O5938" t="e">
        <f t="shared" ca="1" si="815"/>
        <v>#N/A</v>
      </c>
    </row>
    <row r="5939" spans="8:15">
      <c r="H5939">
        <f t="shared" ca="1" si="817"/>
        <v>0</v>
      </c>
      <c r="I5939">
        <f t="shared" ca="1" si="818"/>
        <v>0</v>
      </c>
      <c r="J5939">
        <f t="shared" ca="1" si="819"/>
        <v>0</v>
      </c>
      <c r="K5939">
        <f t="shared" ca="1" si="816"/>
        <v>0</v>
      </c>
      <c r="N5939" t="e">
        <f t="shared" ca="1" si="814"/>
        <v>#N/A</v>
      </c>
      <c r="O5939" t="e">
        <f t="shared" ca="1" si="815"/>
        <v>#N/A</v>
      </c>
    </row>
    <row r="5940" spans="8:15">
      <c r="H5940">
        <f t="shared" ca="1" si="817"/>
        <v>0</v>
      </c>
      <c r="I5940">
        <f t="shared" ca="1" si="818"/>
        <v>0</v>
      </c>
      <c r="J5940">
        <f t="shared" ca="1" si="819"/>
        <v>0</v>
      </c>
      <c r="K5940">
        <f t="shared" ca="1" si="816"/>
        <v>0</v>
      </c>
      <c r="N5940" t="e">
        <f t="shared" ca="1" si="814"/>
        <v>#N/A</v>
      </c>
      <c r="O5940" t="e">
        <f t="shared" ca="1" si="815"/>
        <v>#N/A</v>
      </c>
    </row>
    <row r="5941" spans="8:15">
      <c r="H5941">
        <f t="shared" ca="1" si="817"/>
        <v>0</v>
      </c>
      <c r="I5941">
        <f t="shared" ca="1" si="818"/>
        <v>0</v>
      </c>
      <c r="J5941">
        <f t="shared" ca="1" si="819"/>
        <v>0</v>
      </c>
      <c r="K5941">
        <f t="shared" ca="1" si="816"/>
        <v>0</v>
      </c>
      <c r="N5941" t="e">
        <f t="shared" ca="1" si="814"/>
        <v>#N/A</v>
      </c>
      <c r="O5941" t="e">
        <f t="shared" ca="1" si="815"/>
        <v>#N/A</v>
      </c>
    </row>
    <row r="5942" spans="8:15">
      <c r="H5942">
        <f t="shared" ca="1" si="817"/>
        <v>0</v>
      </c>
      <c r="I5942">
        <f t="shared" ca="1" si="818"/>
        <v>0</v>
      </c>
      <c r="J5942">
        <f t="shared" ca="1" si="819"/>
        <v>0</v>
      </c>
      <c r="K5942">
        <f t="shared" ca="1" si="816"/>
        <v>0</v>
      </c>
      <c r="N5942" t="e">
        <f t="shared" ca="1" si="814"/>
        <v>#N/A</v>
      </c>
      <c r="O5942" t="e">
        <f t="shared" ca="1" si="815"/>
        <v>#N/A</v>
      </c>
    </row>
    <row r="5943" spans="8:15">
      <c r="H5943">
        <f t="shared" ca="1" si="817"/>
        <v>0</v>
      </c>
      <c r="I5943">
        <f t="shared" ca="1" si="818"/>
        <v>0</v>
      </c>
      <c r="J5943">
        <f t="shared" ca="1" si="819"/>
        <v>0</v>
      </c>
      <c r="K5943">
        <f t="shared" ca="1" si="816"/>
        <v>0</v>
      </c>
      <c r="N5943" t="e">
        <f t="shared" ca="1" si="814"/>
        <v>#N/A</v>
      </c>
      <c r="O5943" t="e">
        <f t="shared" ca="1" si="815"/>
        <v>#N/A</v>
      </c>
    </row>
    <row r="5944" spans="8:15">
      <c r="H5944">
        <f t="shared" ca="1" si="817"/>
        <v>0</v>
      </c>
      <c r="I5944">
        <f t="shared" ca="1" si="818"/>
        <v>0</v>
      </c>
      <c r="J5944">
        <f t="shared" ca="1" si="819"/>
        <v>0</v>
      </c>
      <c r="K5944">
        <f t="shared" ca="1" si="816"/>
        <v>0</v>
      </c>
      <c r="N5944" t="e">
        <f t="shared" ca="1" si="814"/>
        <v>#N/A</v>
      </c>
      <c r="O5944" t="e">
        <f t="shared" ca="1" si="815"/>
        <v>#N/A</v>
      </c>
    </row>
    <row r="5945" spans="8:15">
      <c r="H5945">
        <f t="shared" ca="1" si="817"/>
        <v>0</v>
      </c>
      <c r="I5945">
        <f t="shared" ca="1" si="818"/>
        <v>0</v>
      </c>
      <c r="J5945">
        <f t="shared" ca="1" si="819"/>
        <v>0</v>
      </c>
      <c r="K5945">
        <f t="shared" ca="1" si="816"/>
        <v>0</v>
      </c>
      <c r="N5945" t="e">
        <f t="shared" ca="1" si="814"/>
        <v>#N/A</v>
      </c>
      <c r="O5945" t="e">
        <f t="shared" ca="1" si="815"/>
        <v>#N/A</v>
      </c>
    </row>
    <row r="5946" spans="8:15">
      <c r="H5946">
        <f t="shared" ca="1" si="817"/>
        <v>0</v>
      </c>
      <c r="I5946">
        <f t="shared" ca="1" si="818"/>
        <v>0</v>
      </c>
      <c r="J5946">
        <f t="shared" ca="1" si="819"/>
        <v>0</v>
      </c>
      <c r="K5946">
        <f t="shared" ca="1" si="816"/>
        <v>0</v>
      </c>
      <c r="N5946" t="e">
        <f t="shared" ca="1" si="814"/>
        <v>#N/A</v>
      </c>
      <c r="O5946" t="e">
        <f t="shared" ca="1" si="815"/>
        <v>#N/A</v>
      </c>
    </row>
    <row r="5947" spans="8:15">
      <c r="H5947">
        <f t="shared" ca="1" si="817"/>
        <v>0</v>
      </c>
      <c r="I5947">
        <f t="shared" ca="1" si="818"/>
        <v>0</v>
      </c>
      <c r="J5947">
        <f t="shared" ca="1" si="819"/>
        <v>0</v>
      </c>
      <c r="K5947">
        <f t="shared" ca="1" si="816"/>
        <v>0</v>
      </c>
      <c r="N5947" t="e">
        <f t="shared" ca="1" si="814"/>
        <v>#N/A</v>
      </c>
      <c r="O5947" t="e">
        <f t="shared" ca="1" si="815"/>
        <v>#N/A</v>
      </c>
    </row>
    <row r="5948" spans="8:15">
      <c r="H5948">
        <f t="shared" ca="1" si="817"/>
        <v>0</v>
      </c>
      <c r="I5948">
        <f t="shared" ca="1" si="818"/>
        <v>0</v>
      </c>
      <c r="J5948">
        <f t="shared" ca="1" si="819"/>
        <v>0</v>
      </c>
      <c r="K5948">
        <f t="shared" ca="1" si="816"/>
        <v>0</v>
      </c>
      <c r="N5948" t="e">
        <f t="shared" ca="1" si="814"/>
        <v>#N/A</v>
      </c>
      <c r="O5948" t="e">
        <f t="shared" ca="1" si="815"/>
        <v>#N/A</v>
      </c>
    </row>
    <row r="5949" spans="8:15">
      <c r="H5949">
        <f t="shared" ca="1" si="817"/>
        <v>0</v>
      </c>
      <c r="I5949">
        <f t="shared" ca="1" si="818"/>
        <v>0</v>
      </c>
      <c r="J5949">
        <f t="shared" ca="1" si="819"/>
        <v>0</v>
      </c>
      <c r="K5949">
        <f t="shared" ca="1" si="816"/>
        <v>0</v>
      </c>
      <c r="N5949" t="e">
        <f t="shared" ca="1" si="814"/>
        <v>#N/A</v>
      </c>
      <c r="O5949" t="e">
        <f t="shared" ca="1" si="815"/>
        <v>#N/A</v>
      </c>
    </row>
    <row r="5950" spans="8:15">
      <c r="H5950">
        <f t="shared" ca="1" si="817"/>
        <v>0</v>
      </c>
      <c r="I5950">
        <f t="shared" ca="1" si="818"/>
        <v>0</v>
      </c>
      <c r="J5950">
        <f t="shared" ca="1" si="819"/>
        <v>0</v>
      </c>
      <c r="K5950">
        <f t="shared" ca="1" si="816"/>
        <v>0</v>
      </c>
      <c r="N5950" t="e">
        <f t="shared" ca="1" si="814"/>
        <v>#N/A</v>
      </c>
      <c r="O5950" t="e">
        <f t="shared" ca="1" si="815"/>
        <v>#N/A</v>
      </c>
    </row>
    <row r="5951" spans="8:15">
      <c r="H5951">
        <f t="shared" ca="1" si="817"/>
        <v>0</v>
      </c>
      <c r="I5951">
        <f t="shared" ca="1" si="818"/>
        <v>0</v>
      </c>
      <c r="J5951">
        <f t="shared" ca="1" si="819"/>
        <v>0</v>
      </c>
      <c r="K5951">
        <f t="shared" ca="1" si="816"/>
        <v>0</v>
      </c>
      <c r="N5951" t="e">
        <f t="shared" ca="1" si="814"/>
        <v>#N/A</v>
      </c>
      <c r="O5951" t="e">
        <f t="shared" ca="1" si="815"/>
        <v>#N/A</v>
      </c>
    </row>
    <row r="5952" spans="8:15">
      <c r="H5952">
        <f t="shared" ca="1" si="817"/>
        <v>0</v>
      </c>
      <c r="I5952">
        <f t="shared" ca="1" si="818"/>
        <v>0</v>
      </c>
      <c r="J5952">
        <f t="shared" ca="1" si="819"/>
        <v>0</v>
      </c>
      <c r="K5952">
        <f t="shared" ca="1" si="816"/>
        <v>0</v>
      </c>
      <c r="N5952" t="e">
        <f t="shared" ca="1" si="814"/>
        <v>#N/A</v>
      </c>
      <c r="O5952" t="e">
        <f t="shared" ca="1" si="815"/>
        <v>#N/A</v>
      </c>
    </row>
    <row r="5953" spans="8:15">
      <c r="H5953">
        <f t="shared" ca="1" si="817"/>
        <v>0</v>
      </c>
      <c r="I5953">
        <f t="shared" ca="1" si="818"/>
        <v>0</v>
      </c>
      <c r="J5953">
        <f t="shared" ca="1" si="819"/>
        <v>0</v>
      </c>
      <c r="K5953">
        <f t="shared" ca="1" si="816"/>
        <v>0</v>
      </c>
      <c r="N5953" t="e">
        <f t="shared" ca="1" si="814"/>
        <v>#N/A</v>
      </c>
      <c r="O5953" t="e">
        <f t="shared" ca="1" si="815"/>
        <v>#N/A</v>
      </c>
    </row>
    <row r="5954" spans="8:15">
      <c r="H5954">
        <f t="shared" ca="1" si="817"/>
        <v>0</v>
      </c>
      <c r="I5954">
        <f t="shared" ca="1" si="818"/>
        <v>0</v>
      </c>
      <c r="J5954">
        <f t="shared" ca="1" si="819"/>
        <v>0</v>
      </c>
      <c r="K5954">
        <f t="shared" ca="1" si="816"/>
        <v>0</v>
      </c>
      <c r="N5954" t="e">
        <f t="shared" ca="1" si="814"/>
        <v>#N/A</v>
      </c>
      <c r="O5954" t="e">
        <f t="shared" ca="1" si="815"/>
        <v>#N/A</v>
      </c>
    </row>
    <row r="5955" spans="8:15">
      <c r="H5955">
        <f t="shared" ca="1" si="817"/>
        <v>0</v>
      </c>
      <c r="I5955">
        <f t="shared" ca="1" si="818"/>
        <v>0</v>
      </c>
      <c r="J5955">
        <f t="shared" ca="1" si="819"/>
        <v>0</v>
      </c>
      <c r="K5955">
        <f t="shared" ca="1" si="816"/>
        <v>0</v>
      </c>
      <c r="N5955" t="e">
        <f t="shared" ca="1" si="814"/>
        <v>#N/A</v>
      </c>
      <c r="O5955" t="e">
        <f t="shared" ca="1" si="815"/>
        <v>#N/A</v>
      </c>
    </row>
    <row r="5956" spans="8:15">
      <c r="H5956">
        <f t="shared" ca="1" si="817"/>
        <v>0</v>
      </c>
      <c r="I5956">
        <f t="shared" ca="1" si="818"/>
        <v>0</v>
      </c>
      <c r="J5956">
        <f t="shared" ca="1" si="819"/>
        <v>0</v>
      </c>
      <c r="K5956">
        <f t="shared" ca="1" si="816"/>
        <v>0</v>
      </c>
      <c r="N5956" t="e">
        <f t="shared" ca="1" si="814"/>
        <v>#N/A</v>
      </c>
      <c r="O5956" t="e">
        <f t="shared" ca="1" si="815"/>
        <v>#N/A</v>
      </c>
    </row>
    <row r="5957" spans="8:15">
      <c r="H5957">
        <f t="shared" ca="1" si="817"/>
        <v>0</v>
      </c>
      <c r="I5957">
        <f t="shared" ca="1" si="818"/>
        <v>0</v>
      </c>
      <c r="J5957">
        <f t="shared" ca="1" si="819"/>
        <v>0</v>
      </c>
      <c r="K5957">
        <f t="shared" ca="1" si="816"/>
        <v>0</v>
      </c>
      <c r="N5957" t="e">
        <f t="shared" ca="1" si="814"/>
        <v>#N/A</v>
      </c>
      <c r="O5957" t="e">
        <f t="shared" ca="1" si="815"/>
        <v>#N/A</v>
      </c>
    </row>
    <row r="5958" spans="8:15">
      <c r="H5958">
        <f t="shared" ca="1" si="817"/>
        <v>0</v>
      </c>
      <c r="I5958">
        <f t="shared" ca="1" si="818"/>
        <v>0</v>
      </c>
      <c r="J5958">
        <f t="shared" ca="1" si="819"/>
        <v>0</v>
      </c>
      <c r="K5958">
        <f t="shared" ca="1" si="816"/>
        <v>0</v>
      </c>
      <c r="N5958" t="e">
        <f t="shared" ca="1" si="814"/>
        <v>#N/A</v>
      </c>
      <c r="O5958" t="e">
        <f t="shared" ca="1" si="815"/>
        <v>#N/A</v>
      </c>
    </row>
    <row r="5959" spans="8:15">
      <c r="H5959">
        <f t="shared" ca="1" si="817"/>
        <v>0</v>
      </c>
      <c r="I5959">
        <f t="shared" ca="1" si="818"/>
        <v>0</v>
      </c>
      <c r="J5959">
        <f t="shared" ca="1" si="819"/>
        <v>0</v>
      </c>
      <c r="K5959">
        <f t="shared" ca="1" si="816"/>
        <v>0</v>
      </c>
      <c r="N5959" t="e">
        <f t="shared" ca="1" si="814"/>
        <v>#N/A</v>
      </c>
      <c r="O5959" t="e">
        <f t="shared" ca="1" si="815"/>
        <v>#N/A</v>
      </c>
    </row>
    <row r="5960" spans="8:15">
      <c r="H5960">
        <f t="shared" ca="1" si="817"/>
        <v>0</v>
      </c>
      <c r="I5960">
        <f t="shared" ca="1" si="818"/>
        <v>0</v>
      </c>
      <c r="J5960">
        <f t="shared" ca="1" si="819"/>
        <v>0</v>
      </c>
      <c r="K5960">
        <f t="shared" ca="1" si="816"/>
        <v>0</v>
      </c>
      <c r="N5960" t="e">
        <f t="shared" ref="N5960:N6023" ca="1" si="820">VLOOKUP($H5960,$G$5:$I$7,2,FALSE)</f>
        <v>#N/A</v>
      </c>
      <c r="O5960" t="e">
        <f t="shared" ref="O5960:O6023" ca="1" si="821">VLOOKUP($H5960,$G$5:$I$7,3,FALSE)</f>
        <v>#N/A</v>
      </c>
    </row>
    <row r="5961" spans="8:15">
      <c r="H5961">
        <f t="shared" ca="1" si="817"/>
        <v>0</v>
      </c>
      <c r="I5961">
        <f t="shared" ca="1" si="818"/>
        <v>0</v>
      </c>
      <c r="J5961">
        <f t="shared" ca="1" si="819"/>
        <v>0</v>
      </c>
      <c r="K5961">
        <f t="shared" ca="1" si="816"/>
        <v>0</v>
      </c>
      <c r="N5961" t="e">
        <f t="shared" ca="1" si="820"/>
        <v>#N/A</v>
      </c>
      <c r="O5961" t="e">
        <f t="shared" ca="1" si="821"/>
        <v>#N/A</v>
      </c>
    </row>
    <row r="5962" spans="8:15">
      <c r="H5962">
        <f t="shared" ca="1" si="817"/>
        <v>0</v>
      </c>
      <c r="I5962">
        <f t="shared" ca="1" si="818"/>
        <v>0</v>
      </c>
      <c r="J5962">
        <f t="shared" ca="1" si="819"/>
        <v>0</v>
      </c>
      <c r="K5962">
        <f t="shared" ca="1" si="816"/>
        <v>0</v>
      </c>
      <c r="N5962" t="e">
        <f t="shared" ca="1" si="820"/>
        <v>#N/A</v>
      </c>
      <c r="O5962" t="e">
        <f t="shared" ca="1" si="821"/>
        <v>#N/A</v>
      </c>
    </row>
    <row r="5963" spans="8:15">
      <c r="H5963">
        <f t="shared" ca="1" si="817"/>
        <v>0</v>
      </c>
      <c r="I5963">
        <f t="shared" ca="1" si="818"/>
        <v>0</v>
      </c>
      <c r="J5963">
        <f t="shared" ca="1" si="819"/>
        <v>0</v>
      </c>
      <c r="K5963">
        <f t="shared" ref="K5963:K6026" ca="1" si="822">IF(IFERROR(VLOOKUP($C5963,INDIRECT($G$7&amp;"d:d"),1,FALSE),0)&lt;&gt;0,K$9,0)</f>
        <v>0</v>
      </c>
      <c r="N5963" t="e">
        <f t="shared" ca="1" si="820"/>
        <v>#N/A</v>
      </c>
      <c r="O5963" t="e">
        <f t="shared" ca="1" si="821"/>
        <v>#N/A</v>
      </c>
    </row>
    <row r="5964" spans="8:15">
      <c r="H5964">
        <f t="shared" ca="1" si="817"/>
        <v>0</v>
      </c>
      <c r="I5964">
        <f t="shared" ca="1" si="818"/>
        <v>0</v>
      </c>
      <c r="J5964">
        <f t="shared" ca="1" si="819"/>
        <v>0</v>
      </c>
      <c r="K5964">
        <f t="shared" ca="1" si="822"/>
        <v>0</v>
      </c>
      <c r="N5964" t="e">
        <f t="shared" ca="1" si="820"/>
        <v>#N/A</v>
      </c>
      <c r="O5964" t="e">
        <f t="shared" ca="1" si="821"/>
        <v>#N/A</v>
      </c>
    </row>
    <row r="5965" spans="8:15">
      <c r="H5965">
        <f t="shared" ca="1" si="817"/>
        <v>0</v>
      </c>
      <c r="I5965">
        <f t="shared" ca="1" si="818"/>
        <v>0</v>
      </c>
      <c r="J5965">
        <f t="shared" ca="1" si="819"/>
        <v>0</v>
      </c>
      <c r="K5965">
        <f t="shared" ca="1" si="822"/>
        <v>0</v>
      </c>
      <c r="N5965" t="e">
        <f t="shared" ca="1" si="820"/>
        <v>#N/A</v>
      </c>
      <c r="O5965" t="e">
        <f t="shared" ca="1" si="821"/>
        <v>#N/A</v>
      </c>
    </row>
    <row r="5966" spans="8:15">
      <c r="H5966">
        <f t="shared" ca="1" si="817"/>
        <v>0</v>
      </c>
      <c r="I5966">
        <f t="shared" ca="1" si="818"/>
        <v>0</v>
      </c>
      <c r="J5966">
        <f t="shared" ca="1" si="819"/>
        <v>0</v>
      </c>
      <c r="K5966">
        <f t="shared" ca="1" si="822"/>
        <v>0</v>
      </c>
      <c r="N5966" t="e">
        <f t="shared" ca="1" si="820"/>
        <v>#N/A</v>
      </c>
      <c r="O5966" t="e">
        <f t="shared" ca="1" si="821"/>
        <v>#N/A</v>
      </c>
    </row>
    <row r="5967" spans="8:15">
      <c r="H5967">
        <f t="shared" ca="1" si="817"/>
        <v>0</v>
      </c>
      <c r="I5967">
        <f t="shared" ca="1" si="818"/>
        <v>0</v>
      </c>
      <c r="J5967">
        <f t="shared" ca="1" si="819"/>
        <v>0</v>
      </c>
      <c r="K5967">
        <f t="shared" ca="1" si="822"/>
        <v>0</v>
      </c>
      <c r="N5967" t="e">
        <f t="shared" ca="1" si="820"/>
        <v>#N/A</v>
      </c>
      <c r="O5967" t="e">
        <f t="shared" ca="1" si="821"/>
        <v>#N/A</v>
      </c>
    </row>
    <row r="5968" spans="8:15">
      <c r="H5968">
        <f t="shared" ca="1" si="817"/>
        <v>0</v>
      </c>
      <c r="I5968">
        <f t="shared" ca="1" si="818"/>
        <v>0</v>
      </c>
      <c r="J5968">
        <f t="shared" ca="1" si="819"/>
        <v>0</v>
      </c>
      <c r="K5968">
        <f t="shared" ca="1" si="822"/>
        <v>0</v>
      </c>
      <c r="N5968" t="e">
        <f t="shared" ca="1" si="820"/>
        <v>#N/A</v>
      </c>
      <c r="O5968" t="e">
        <f t="shared" ca="1" si="821"/>
        <v>#N/A</v>
      </c>
    </row>
    <row r="5969" spans="8:15">
      <c r="H5969">
        <f t="shared" ca="1" si="817"/>
        <v>0</v>
      </c>
      <c r="I5969">
        <f t="shared" ca="1" si="818"/>
        <v>0</v>
      </c>
      <c r="J5969">
        <f t="shared" ca="1" si="819"/>
        <v>0</v>
      </c>
      <c r="K5969">
        <f t="shared" ca="1" si="822"/>
        <v>0</v>
      </c>
      <c r="N5969" t="e">
        <f t="shared" ca="1" si="820"/>
        <v>#N/A</v>
      </c>
      <c r="O5969" t="e">
        <f t="shared" ca="1" si="821"/>
        <v>#N/A</v>
      </c>
    </row>
    <row r="5970" spans="8:15">
      <c r="H5970">
        <f t="shared" ca="1" si="817"/>
        <v>0</v>
      </c>
      <c r="I5970">
        <f t="shared" ca="1" si="818"/>
        <v>0</v>
      </c>
      <c r="J5970">
        <f t="shared" ca="1" si="819"/>
        <v>0</v>
      </c>
      <c r="K5970">
        <f t="shared" ca="1" si="822"/>
        <v>0</v>
      </c>
      <c r="N5970" t="e">
        <f t="shared" ca="1" si="820"/>
        <v>#N/A</v>
      </c>
      <c r="O5970" t="e">
        <f t="shared" ca="1" si="821"/>
        <v>#N/A</v>
      </c>
    </row>
    <row r="5971" spans="8:15">
      <c r="H5971">
        <f t="shared" ca="1" si="817"/>
        <v>0</v>
      </c>
      <c r="I5971">
        <f t="shared" ca="1" si="818"/>
        <v>0</v>
      </c>
      <c r="J5971">
        <f t="shared" ca="1" si="819"/>
        <v>0</v>
      </c>
      <c r="K5971">
        <f t="shared" ca="1" si="822"/>
        <v>0</v>
      </c>
      <c r="N5971" t="e">
        <f t="shared" ca="1" si="820"/>
        <v>#N/A</v>
      </c>
      <c r="O5971" t="e">
        <f t="shared" ca="1" si="821"/>
        <v>#N/A</v>
      </c>
    </row>
    <row r="5972" spans="8:15">
      <c r="H5972">
        <f t="shared" ca="1" si="817"/>
        <v>0</v>
      </c>
      <c r="I5972">
        <f t="shared" ca="1" si="818"/>
        <v>0</v>
      </c>
      <c r="J5972">
        <f t="shared" ca="1" si="819"/>
        <v>0</v>
      </c>
      <c r="K5972">
        <f t="shared" ca="1" si="822"/>
        <v>0</v>
      </c>
      <c r="N5972" t="e">
        <f t="shared" ca="1" si="820"/>
        <v>#N/A</v>
      </c>
      <c r="O5972" t="e">
        <f t="shared" ca="1" si="821"/>
        <v>#N/A</v>
      </c>
    </row>
    <row r="5973" spans="8:15">
      <c r="H5973">
        <f t="shared" ca="1" si="817"/>
        <v>0</v>
      </c>
      <c r="I5973">
        <f t="shared" ca="1" si="818"/>
        <v>0</v>
      </c>
      <c r="J5973">
        <f t="shared" ca="1" si="819"/>
        <v>0</v>
      </c>
      <c r="K5973">
        <f t="shared" ca="1" si="822"/>
        <v>0</v>
      </c>
      <c r="N5973" t="e">
        <f t="shared" ca="1" si="820"/>
        <v>#N/A</v>
      </c>
      <c r="O5973" t="e">
        <f t="shared" ca="1" si="821"/>
        <v>#N/A</v>
      </c>
    </row>
    <row r="5974" spans="8:15">
      <c r="H5974">
        <f t="shared" ca="1" si="817"/>
        <v>0</v>
      </c>
      <c r="I5974">
        <f t="shared" ca="1" si="818"/>
        <v>0</v>
      </c>
      <c r="J5974">
        <f t="shared" ca="1" si="819"/>
        <v>0</v>
      </c>
      <c r="K5974">
        <f t="shared" ca="1" si="822"/>
        <v>0</v>
      </c>
      <c r="N5974" t="e">
        <f t="shared" ca="1" si="820"/>
        <v>#N/A</v>
      </c>
      <c r="O5974" t="e">
        <f t="shared" ca="1" si="821"/>
        <v>#N/A</v>
      </c>
    </row>
    <row r="5975" spans="8:15">
      <c r="H5975">
        <f t="shared" ca="1" si="817"/>
        <v>0</v>
      </c>
      <c r="I5975">
        <f t="shared" ca="1" si="818"/>
        <v>0</v>
      </c>
      <c r="J5975">
        <f t="shared" ca="1" si="819"/>
        <v>0</v>
      </c>
      <c r="K5975">
        <f t="shared" ca="1" si="822"/>
        <v>0</v>
      </c>
      <c r="N5975" t="e">
        <f t="shared" ca="1" si="820"/>
        <v>#N/A</v>
      </c>
      <c r="O5975" t="e">
        <f t="shared" ca="1" si="821"/>
        <v>#N/A</v>
      </c>
    </row>
    <row r="5976" spans="8:15">
      <c r="H5976">
        <f t="shared" ca="1" si="817"/>
        <v>0</v>
      </c>
      <c r="I5976">
        <f t="shared" ca="1" si="818"/>
        <v>0</v>
      </c>
      <c r="J5976">
        <f t="shared" ca="1" si="819"/>
        <v>0</v>
      </c>
      <c r="K5976">
        <f t="shared" ca="1" si="822"/>
        <v>0</v>
      </c>
      <c r="N5976" t="e">
        <f t="shared" ca="1" si="820"/>
        <v>#N/A</v>
      </c>
      <c r="O5976" t="e">
        <f t="shared" ca="1" si="821"/>
        <v>#N/A</v>
      </c>
    </row>
    <row r="5977" spans="8:15">
      <c r="H5977">
        <f t="shared" ca="1" si="817"/>
        <v>0</v>
      </c>
      <c r="I5977">
        <f t="shared" ca="1" si="818"/>
        <v>0</v>
      </c>
      <c r="J5977">
        <f t="shared" ca="1" si="819"/>
        <v>0</v>
      </c>
      <c r="K5977">
        <f t="shared" ca="1" si="822"/>
        <v>0</v>
      </c>
      <c r="N5977" t="e">
        <f t="shared" ca="1" si="820"/>
        <v>#N/A</v>
      </c>
      <c r="O5977" t="e">
        <f t="shared" ca="1" si="821"/>
        <v>#N/A</v>
      </c>
    </row>
    <row r="5978" spans="8:15">
      <c r="H5978">
        <f t="shared" ca="1" si="817"/>
        <v>0</v>
      </c>
      <c r="I5978">
        <f t="shared" ca="1" si="818"/>
        <v>0</v>
      </c>
      <c r="J5978">
        <f t="shared" ca="1" si="819"/>
        <v>0</v>
      </c>
      <c r="K5978">
        <f t="shared" ca="1" si="822"/>
        <v>0</v>
      </c>
      <c r="N5978" t="e">
        <f t="shared" ca="1" si="820"/>
        <v>#N/A</v>
      </c>
      <c r="O5978" t="e">
        <f t="shared" ca="1" si="821"/>
        <v>#N/A</v>
      </c>
    </row>
    <row r="5979" spans="8:15">
      <c r="H5979">
        <f t="shared" ca="1" si="817"/>
        <v>0</v>
      </c>
      <c r="I5979">
        <f t="shared" ca="1" si="818"/>
        <v>0</v>
      </c>
      <c r="J5979">
        <f t="shared" ca="1" si="819"/>
        <v>0</v>
      </c>
      <c r="K5979">
        <f t="shared" ca="1" si="822"/>
        <v>0</v>
      </c>
      <c r="N5979" t="e">
        <f t="shared" ca="1" si="820"/>
        <v>#N/A</v>
      </c>
      <c r="O5979" t="e">
        <f t="shared" ca="1" si="821"/>
        <v>#N/A</v>
      </c>
    </row>
    <row r="5980" spans="8:15">
      <c r="H5980">
        <f t="shared" ca="1" si="817"/>
        <v>0</v>
      </c>
      <c r="I5980">
        <f t="shared" ca="1" si="818"/>
        <v>0</v>
      </c>
      <c r="J5980">
        <f t="shared" ca="1" si="819"/>
        <v>0</v>
      </c>
      <c r="K5980">
        <f t="shared" ca="1" si="822"/>
        <v>0</v>
      </c>
      <c r="N5980" t="e">
        <f t="shared" ca="1" si="820"/>
        <v>#N/A</v>
      </c>
      <c r="O5980" t="e">
        <f t="shared" ca="1" si="821"/>
        <v>#N/A</v>
      </c>
    </row>
    <row r="5981" spans="8:15">
      <c r="H5981">
        <f t="shared" ca="1" si="817"/>
        <v>0</v>
      </c>
      <c r="I5981">
        <f t="shared" ca="1" si="818"/>
        <v>0</v>
      </c>
      <c r="J5981">
        <f t="shared" ca="1" si="819"/>
        <v>0</v>
      </c>
      <c r="K5981">
        <f t="shared" ca="1" si="822"/>
        <v>0</v>
      </c>
      <c r="N5981" t="e">
        <f t="shared" ca="1" si="820"/>
        <v>#N/A</v>
      </c>
      <c r="O5981" t="e">
        <f t="shared" ca="1" si="821"/>
        <v>#N/A</v>
      </c>
    </row>
    <row r="5982" spans="8:15">
      <c r="H5982">
        <f t="shared" ca="1" si="817"/>
        <v>0</v>
      </c>
      <c r="I5982">
        <f t="shared" ca="1" si="818"/>
        <v>0</v>
      </c>
      <c r="J5982">
        <f t="shared" ca="1" si="819"/>
        <v>0</v>
      </c>
      <c r="K5982">
        <f t="shared" ca="1" si="822"/>
        <v>0</v>
      </c>
      <c r="N5982" t="e">
        <f t="shared" ca="1" si="820"/>
        <v>#N/A</v>
      </c>
      <c r="O5982" t="e">
        <f t="shared" ca="1" si="821"/>
        <v>#N/A</v>
      </c>
    </row>
    <row r="5983" spans="8:15">
      <c r="H5983">
        <f t="shared" ca="1" si="817"/>
        <v>0</v>
      </c>
      <c r="I5983">
        <f t="shared" ca="1" si="818"/>
        <v>0</v>
      </c>
      <c r="J5983">
        <f t="shared" ca="1" si="819"/>
        <v>0</v>
      </c>
      <c r="K5983">
        <f t="shared" ca="1" si="822"/>
        <v>0</v>
      </c>
      <c r="N5983" t="e">
        <f t="shared" ca="1" si="820"/>
        <v>#N/A</v>
      </c>
      <c r="O5983" t="e">
        <f t="shared" ca="1" si="821"/>
        <v>#N/A</v>
      </c>
    </row>
    <row r="5984" spans="8:15">
      <c r="H5984">
        <f t="shared" ca="1" si="817"/>
        <v>0</v>
      </c>
      <c r="I5984">
        <f t="shared" ca="1" si="818"/>
        <v>0</v>
      </c>
      <c r="J5984">
        <f t="shared" ca="1" si="819"/>
        <v>0</v>
      </c>
      <c r="K5984">
        <f t="shared" ca="1" si="822"/>
        <v>0</v>
      </c>
      <c r="N5984" t="e">
        <f t="shared" ca="1" si="820"/>
        <v>#N/A</v>
      </c>
      <c r="O5984" t="e">
        <f t="shared" ca="1" si="821"/>
        <v>#N/A</v>
      </c>
    </row>
    <row r="5985" spans="8:15">
      <c r="H5985">
        <f t="shared" ca="1" si="817"/>
        <v>0</v>
      </c>
      <c r="I5985">
        <f t="shared" ca="1" si="818"/>
        <v>0</v>
      </c>
      <c r="J5985">
        <f t="shared" ca="1" si="819"/>
        <v>0</v>
      </c>
      <c r="K5985">
        <f t="shared" ca="1" si="822"/>
        <v>0</v>
      </c>
      <c r="N5985" t="e">
        <f t="shared" ca="1" si="820"/>
        <v>#N/A</v>
      </c>
      <c r="O5985" t="e">
        <f t="shared" ca="1" si="821"/>
        <v>#N/A</v>
      </c>
    </row>
    <row r="5986" spans="8:15">
      <c r="H5986">
        <f t="shared" ca="1" si="817"/>
        <v>0</v>
      </c>
      <c r="I5986">
        <f t="shared" ca="1" si="818"/>
        <v>0</v>
      </c>
      <c r="J5986">
        <f t="shared" ca="1" si="819"/>
        <v>0</v>
      </c>
      <c r="K5986">
        <f t="shared" ca="1" si="822"/>
        <v>0</v>
      </c>
      <c r="N5986" t="e">
        <f t="shared" ca="1" si="820"/>
        <v>#N/A</v>
      </c>
      <c r="O5986" t="e">
        <f t="shared" ca="1" si="821"/>
        <v>#N/A</v>
      </c>
    </row>
    <row r="5987" spans="8:15">
      <c r="H5987">
        <f t="shared" ca="1" si="817"/>
        <v>0</v>
      </c>
      <c r="I5987">
        <f t="shared" ca="1" si="818"/>
        <v>0</v>
      </c>
      <c r="J5987">
        <f t="shared" ca="1" si="819"/>
        <v>0</v>
      </c>
      <c r="K5987">
        <f t="shared" ca="1" si="822"/>
        <v>0</v>
      </c>
      <c r="N5987" t="e">
        <f t="shared" ca="1" si="820"/>
        <v>#N/A</v>
      </c>
      <c r="O5987" t="e">
        <f t="shared" ca="1" si="821"/>
        <v>#N/A</v>
      </c>
    </row>
    <row r="5988" spans="8:15">
      <c r="H5988">
        <f t="shared" ca="1" si="817"/>
        <v>0</v>
      </c>
      <c r="I5988">
        <f t="shared" ca="1" si="818"/>
        <v>0</v>
      </c>
      <c r="J5988">
        <f t="shared" ca="1" si="819"/>
        <v>0</v>
      </c>
      <c r="K5988">
        <f t="shared" ca="1" si="822"/>
        <v>0</v>
      </c>
      <c r="N5988" t="e">
        <f t="shared" ca="1" si="820"/>
        <v>#N/A</v>
      </c>
      <c r="O5988" t="e">
        <f t="shared" ca="1" si="821"/>
        <v>#N/A</v>
      </c>
    </row>
    <row r="5989" spans="8:15">
      <c r="H5989">
        <f t="shared" ca="1" si="817"/>
        <v>0</v>
      </c>
      <c r="I5989">
        <f t="shared" ca="1" si="818"/>
        <v>0</v>
      </c>
      <c r="J5989">
        <f t="shared" ca="1" si="819"/>
        <v>0</v>
      </c>
      <c r="K5989">
        <f t="shared" ca="1" si="822"/>
        <v>0</v>
      </c>
      <c r="N5989" t="e">
        <f t="shared" ca="1" si="820"/>
        <v>#N/A</v>
      </c>
      <c r="O5989" t="e">
        <f t="shared" ca="1" si="821"/>
        <v>#N/A</v>
      </c>
    </row>
    <row r="5990" spans="8:15">
      <c r="H5990">
        <f t="shared" ca="1" si="817"/>
        <v>0</v>
      </c>
      <c r="I5990">
        <f t="shared" ca="1" si="818"/>
        <v>0</v>
      </c>
      <c r="J5990">
        <f t="shared" ca="1" si="819"/>
        <v>0</v>
      </c>
      <c r="K5990">
        <f t="shared" ca="1" si="822"/>
        <v>0</v>
      </c>
      <c r="N5990" t="e">
        <f t="shared" ca="1" si="820"/>
        <v>#N/A</v>
      </c>
      <c r="O5990" t="e">
        <f t="shared" ca="1" si="821"/>
        <v>#N/A</v>
      </c>
    </row>
    <row r="5991" spans="8:15">
      <c r="H5991">
        <f t="shared" ca="1" si="817"/>
        <v>0</v>
      </c>
      <c r="I5991">
        <f t="shared" ca="1" si="818"/>
        <v>0</v>
      </c>
      <c r="J5991">
        <f t="shared" ca="1" si="819"/>
        <v>0</v>
      </c>
      <c r="K5991">
        <f t="shared" ca="1" si="822"/>
        <v>0</v>
      </c>
      <c r="N5991" t="e">
        <f t="shared" ca="1" si="820"/>
        <v>#N/A</v>
      </c>
      <c r="O5991" t="e">
        <f t="shared" ca="1" si="821"/>
        <v>#N/A</v>
      </c>
    </row>
    <row r="5992" spans="8:15">
      <c r="H5992">
        <f t="shared" ca="1" si="817"/>
        <v>0</v>
      </c>
      <c r="I5992">
        <f t="shared" ca="1" si="818"/>
        <v>0</v>
      </c>
      <c r="J5992">
        <f t="shared" ca="1" si="819"/>
        <v>0</v>
      </c>
      <c r="K5992">
        <f t="shared" ca="1" si="822"/>
        <v>0</v>
      </c>
      <c r="N5992" t="e">
        <f t="shared" ca="1" si="820"/>
        <v>#N/A</v>
      </c>
      <c r="O5992" t="e">
        <f t="shared" ca="1" si="821"/>
        <v>#N/A</v>
      </c>
    </row>
    <row r="5993" spans="8:15">
      <c r="H5993">
        <f t="shared" ca="1" si="817"/>
        <v>0</v>
      </c>
      <c r="I5993">
        <f t="shared" ca="1" si="818"/>
        <v>0</v>
      </c>
      <c r="J5993">
        <f t="shared" ca="1" si="819"/>
        <v>0</v>
      </c>
      <c r="K5993">
        <f t="shared" ca="1" si="822"/>
        <v>0</v>
      </c>
      <c r="N5993" t="e">
        <f t="shared" ca="1" si="820"/>
        <v>#N/A</v>
      </c>
      <c r="O5993" t="e">
        <f t="shared" ca="1" si="821"/>
        <v>#N/A</v>
      </c>
    </row>
    <row r="5994" spans="8:15">
      <c r="H5994">
        <f t="shared" ca="1" si="817"/>
        <v>0</v>
      </c>
      <c r="I5994">
        <f t="shared" ca="1" si="818"/>
        <v>0</v>
      </c>
      <c r="J5994">
        <f t="shared" ca="1" si="819"/>
        <v>0</v>
      </c>
      <c r="K5994">
        <f t="shared" ca="1" si="822"/>
        <v>0</v>
      </c>
      <c r="N5994" t="e">
        <f t="shared" ca="1" si="820"/>
        <v>#N/A</v>
      </c>
      <c r="O5994" t="e">
        <f t="shared" ca="1" si="821"/>
        <v>#N/A</v>
      </c>
    </row>
    <row r="5995" spans="8:15">
      <c r="H5995">
        <f t="shared" ca="1" si="817"/>
        <v>0</v>
      </c>
      <c r="I5995">
        <f t="shared" ca="1" si="818"/>
        <v>0</v>
      </c>
      <c r="J5995">
        <f t="shared" ca="1" si="819"/>
        <v>0</v>
      </c>
      <c r="K5995">
        <f t="shared" ca="1" si="822"/>
        <v>0</v>
      </c>
      <c r="N5995" t="e">
        <f t="shared" ca="1" si="820"/>
        <v>#N/A</v>
      </c>
      <c r="O5995" t="e">
        <f t="shared" ca="1" si="821"/>
        <v>#N/A</v>
      </c>
    </row>
    <row r="5996" spans="8:15">
      <c r="H5996">
        <f t="shared" ca="1" si="817"/>
        <v>0</v>
      </c>
      <c r="I5996">
        <f t="shared" ca="1" si="818"/>
        <v>0</v>
      </c>
      <c r="J5996">
        <f t="shared" ca="1" si="819"/>
        <v>0</v>
      </c>
      <c r="K5996">
        <f t="shared" ca="1" si="822"/>
        <v>0</v>
      </c>
      <c r="N5996" t="e">
        <f t="shared" ca="1" si="820"/>
        <v>#N/A</v>
      </c>
      <c r="O5996" t="e">
        <f t="shared" ca="1" si="821"/>
        <v>#N/A</v>
      </c>
    </row>
    <row r="5997" spans="8:15">
      <c r="H5997">
        <f t="shared" ca="1" si="817"/>
        <v>0</v>
      </c>
      <c r="I5997">
        <f t="shared" ca="1" si="818"/>
        <v>0</v>
      </c>
      <c r="J5997">
        <f t="shared" ca="1" si="819"/>
        <v>0</v>
      </c>
      <c r="K5997">
        <f t="shared" ca="1" si="822"/>
        <v>0</v>
      </c>
      <c r="N5997" t="e">
        <f t="shared" ca="1" si="820"/>
        <v>#N/A</v>
      </c>
      <c r="O5997" t="e">
        <f t="shared" ca="1" si="821"/>
        <v>#N/A</v>
      </c>
    </row>
    <row r="5998" spans="8:15">
      <c r="H5998">
        <f t="shared" ca="1" si="817"/>
        <v>0</v>
      </c>
      <c r="I5998">
        <f t="shared" ca="1" si="818"/>
        <v>0</v>
      </c>
      <c r="J5998">
        <f t="shared" ca="1" si="819"/>
        <v>0</v>
      </c>
      <c r="K5998">
        <f t="shared" ca="1" si="822"/>
        <v>0</v>
      </c>
      <c r="N5998" t="e">
        <f t="shared" ca="1" si="820"/>
        <v>#N/A</v>
      </c>
      <c r="O5998" t="e">
        <f t="shared" ca="1" si="821"/>
        <v>#N/A</v>
      </c>
    </row>
    <row r="5999" spans="8:15">
      <c r="H5999">
        <f t="shared" ca="1" si="817"/>
        <v>0</v>
      </c>
      <c r="I5999">
        <f t="shared" ca="1" si="818"/>
        <v>0</v>
      </c>
      <c r="J5999">
        <f t="shared" ca="1" si="819"/>
        <v>0</v>
      </c>
      <c r="K5999">
        <f t="shared" ca="1" si="822"/>
        <v>0</v>
      </c>
      <c r="N5999" t="e">
        <f t="shared" ca="1" si="820"/>
        <v>#N/A</v>
      </c>
      <c r="O5999" t="e">
        <f t="shared" ca="1" si="821"/>
        <v>#N/A</v>
      </c>
    </row>
    <row r="6000" spans="8:15">
      <c r="H6000">
        <f t="shared" ca="1" si="817"/>
        <v>0</v>
      </c>
      <c r="I6000">
        <f t="shared" ca="1" si="818"/>
        <v>0</v>
      </c>
      <c r="J6000">
        <f t="shared" ca="1" si="819"/>
        <v>0</v>
      </c>
      <c r="K6000">
        <f t="shared" ca="1" si="822"/>
        <v>0</v>
      </c>
      <c r="N6000" t="e">
        <f t="shared" ca="1" si="820"/>
        <v>#N/A</v>
      </c>
      <c r="O6000" t="e">
        <f t="shared" ca="1" si="821"/>
        <v>#N/A</v>
      </c>
    </row>
    <row r="6001" spans="8:15">
      <c r="H6001">
        <f t="shared" ref="H6001:H6064" ca="1" si="823">IF(I6001&lt;&gt;0,I6001,IF(J6001&lt;&gt;0,J6001,K6001))</f>
        <v>0</v>
      </c>
      <c r="I6001">
        <f t="shared" ref="I6001:I6064" ca="1" si="824">IF(IFERROR(VLOOKUP(C6001,INDIRECT($G$5&amp;"D:D"),1,FALSE),0)&lt;&gt;0,I$9,0)</f>
        <v>0</v>
      </c>
      <c r="J6001">
        <f t="shared" ref="J6001:J6064" ca="1" si="825">IF(IFERROR(VLOOKUP(C6001,INDIRECT($G$6&amp;"D:D"),1,FALSE),0)&lt;&gt;0,J$9,0)</f>
        <v>0</v>
      </c>
      <c r="K6001">
        <f t="shared" ca="1" si="822"/>
        <v>0</v>
      </c>
      <c r="N6001" t="e">
        <f t="shared" ca="1" si="820"/>
        <v>#N/A</v>
      </c>
      <c r="O6001" t="e">
        <f t="shared" ca="1" si="821"/>
        <v>#N/A</v>
      </c>
    </row>
    <row r="6002" spans="8:15">
      <c r="H6002">
        <f t="shared" ca="1" si="823"/>
        <v>0</v>
      </c>
      <c r="I6002">
        <f t="shared" ca="1" si="824"/>
        <v>0</v>
      </c>
      <c r="J6002">
        <f t="shared" ca="1" si="825"/>
        <v>0</v>
      </c>
      <c r="K6002">
        <f t="shared" ca="1" si="822"/>
        <v>0</v>
      </c>
      <c r="N6002" t="e">
        <f t="shared" ca="1" si="820"/>
        <v>#N/A</v>
      </c>
      <c r="O6002" t="e">
        <f t="shared" ca="1" si="821"/>
        <v>#N/A</v>
      </c>
    </row>
    <row r="6003" spans="8:15">
      <c r="H6003">
        <f t="shared" ca="1" si="823"/>
        <v>0</v>
      </c>
      <c r="I6003">
        <f t="shared" ca="1" si="824"/>
        <v>0</v>
      </c>
      <c r="J6003">
        <f t="shared" ca="1" si="825"/>
        <v>0</v>
      </c>
      <c r="K6003">
        <f t="shared" ca="1" si="822"/>
        <v>0</v>
      </c>
      <c r="N6003" t="e">
        <f t="shared" ca="1" si="820"/>
        <v>#N/A</v>
      </c>
      <c r="O6003" t="e">
        <f t="shared" ca="1" si="821"/>
        <v>#N/A</v>
      </c>
    </row>
    <row r="6004" spans="8:15">
      <c r="H6004">
        <f t="shared" ca="1" si="823"/>
        <v>0</v>
      </c>
      <c r="I6004">
        <f t="shared" ca="1" si="824"/>
        <v>0</v>
      </c>
      <c r="J6004">
        <f t="shared" ca="1" si="825"/>
        <v>0</v>
      </c>
      <c r="K6004">
        <f t="shared" ca="1" si="822"/>
        <v>0</v>
      </c>
      <c r="N6004" t="e">
        <f t="shared" ca="1" si="820"/>
        <v>#N/A</v>
      </c>
      <c r="O6004" t="e">
        <f t="shared" ca="1" si="821"/>
        <v>#N/A</v>
      </c>
    </row>
    <row r="6005" spans="8:15">
      <c r="H6005">
        <f t="shared" ca="1" si="823"/>
        <v>0</v>
      </c>
      <c r="I6005">
        <f t="shared" ca="1" si="824"/>
        <v>0</v>
      </c>
      <c r="J6005">
        <f t="shared" ca="1" si="825"/>
        <v>0</v>
      </c>
      <c r="K6005">
        <f t="shared" ca="1" si="822"/>
        <v>0</v>
      </c>
      <c r="N6005" t="e">
        <f t="shared" ca="1" si="820"/>
        <v>#N/A</v>
      </c>
      <c r="O6005" t="e">
        <f t="shared" ca="1" si="821"/>
        <v>#N/A</v>
      </c>
    </row>
    <row r="6006" spans="8:15">
      <c r="H6006">
        <f t="shared" ca="1" si="823"/>
        <v>0</v>
      </c>
      <c r="I6006">
        <f t="shared" ca="1" si="824"/>
        <v>0</v>
      </c>
      <c r="J6006">
        <f t="shared" ca="1" si="825"/>
        <v>0</v>
      </c>
      <c r="K6006">
        <f t="shared" ca="1" si="822"/>
        <v>0</v>
      </c>
      <c r="N6006" t="e">
        <f t="shared" ca="1" si="820"/>
        <v>#N/A</v>
      </c>
      <c r="O6006" t="e">
        <f t="shared" ca="1" si="821"/>
        <v>#N/A</v>
      </c>
    </row>
    <row r="6007" spans="8:15">
      <c r="H6007">
        <f t="shared" ca="1" si="823"/>
        <v>0</v>
      </c>
      <c r="I6007">
        <f t="shared" ca="1" si="824"/>
        <v>0</v>
      </c>
      <c r="J6007">
        <f t="shared" ca="1" si="825"/>
        <v>0</v>
      </c>
      <c r="K6007">
        <f t="shared" ca="1" si="822"/>
        <v>0</v>
      </c>
      <c r="N6007" t="e">
        <f t="shared" ca="1" si="820"/>
        <v>#N/A</v>
      </c>
      <c r="O6007" t="e">
        <f t="shared" ca="1" si="821"/>
        <v>#N/A</v>
      </c>
    </row>
    <row r="6008" spans="8:15">
      <c r="H6008">
        <f t="shared" ca="1" si="823"/>
        <v>0</v>
      </c>
      <c r="I6008">
        <f t="shared" ca="1" si="824"/>
        <v>0</v>
      </c>
      <c r="J6008">
        <f t="shared" ca="1" si="825"/>
        <v>0</v>
      </c>
      <c r="K6008">
        <f t="shared" ca="1" si="822"/>
        <v>0</v>
      </c>
      <c r="N6008" t="e">
        <f t="shared" ca="1" si="820"/>
        <v>#N/A</v>
      </c>
      <c r="O6008" t="e">
        <f t="shared" ca="1" si="821"/>
        <v>#N/A</v>
      </c>
    </row>
    <row r="6009" spans="8:15">
      <c r="H6009">
        <f t="shared" ca="1" si="823"/>
        <v>0</v>
      </c>
      <c r="I6009">
        <f t="shared" ca="1" si="824"/>
        <v>0</v>
      </c>
      <c r="J6009">
        <f t="shared" ca="1" si="825"/>
        <v>0</v>
      </c>
      <c r="K6009">
        <f t="shared" ca="1" si="822"/>
        <v>0</v>
      </c>
      <c r="N6009" t="e">
        <f t="shared" ca="1" si="820"/>
        <v>#N/A</v>
      </c>
      <c r="O6009" t="e">
        <f t="shared" ca="1" si="821"/>
        <v>#N/A</v>
      </c>
    </row>
    <row r="6010" spans="8:15">
      <c r="H6010">
        <f t="shared" ca="1" si="823"/>
        <v>0</v>
      </c>
      <c r="I6010">
        <f t="shared" ca="1" si="824"/>
        <v>0</v>
      </c>
      <c r="J6010">
        <f t="shared" ca="1" si="825"/>
        <v>0</v>
      </c>
      <c r="K6010">
        <f t="shared" ca="1" si="822"/>
        <v>0</v>
      </c>
      <c r="N6010" t="e">
        <f t="shared" ca="1" si="820"/>
        <v>#N/A</v>
      </c>
      <c r="O6010" t="e">
        <f t="shared" ca="1" si="821"/>
        <v>#N/A</v>
      </c>
    </row>
    <row r="6011" spans="8:15">
      <c r="H6011">
        <f t="shared" ca="1" si="823"/>
        <v>0</v>
      </c>
      <c r="I6011">
        <f t="shared" ca="1" si="824"/>
        <v>0</v>
      </c>
      <c r="J6011">
        <f t="shared" ca="1" si="825"/>
        <v>0</v>
      </c>
      <c r="K6011">
        <f t="shared" ca="1" si="822"/>
        <v>0</v>
      </c>
      <c r="N6011" t="e">
        <f t="shared" ca="1" si="820"/>
        <v>#N/A</v>
      </c>
      <c r="O6011" t="e">
        <f t="shared" ca="1" si="821"/>
        <v>#N/A</v>
      </c>
    </row>
    <row r="6012" spans="8:15">
      <c r="H6012">
        <f t="shared" ca="1" si="823"/>
        <v>0</v>
      </c>
      <c r="I6012">
        <f t="shared" ca="1" si="824"/>
        <v>0</v>
      </c>
      <c r="J6012">
        <f t="shared" ca="1" si="825"/>
        <v>0</v>
      </c>
      <c r="K6012">
        <f t="shared" ca="1" si="822"/>
        <v>0</v>
      </c>
      <c r="N6012" t="e">
        <f t="shared" ca="1" si="820"/>
        <v>#N/A</v>
      </c>
      <c r="O6012" t="e">
        <f t="shared" ca="1" si="821"/>
        <v>#N/A</v>
      </c>
    </row>
    <row r="6013" spans="8:15">
      <c r="H6013">
        <f t="shared" ca="1" si="823"/>
        <v>0</v>
      </c>
      <c r="I6013">
        <f t="shared" ca="1" si="824"/>
        <v>0</v>
      </c>
      <c r="J6013">
        <f t="shared" ca="1" si="825"/>
        <v>0</v>
      </c>
      <c r="K6013">
        <f t="shared" ca="1" si="822"/>
        <v>0</v>
      </c>
      <c r="N6013" t="e">
        <f t="shared" ca="1" si="820"/>
        <v>#N/A</v>
      </c>
      <c r="O6013" t="e">
        <f t="shared" ca="1" si="821"/>
        <v>#N/A</v>
      </c>
    </row>
    <row r="6014" spans="8:15">
      <c r="H6014">
        <f t="shared" ca="1" si="823"/>
        <v>0</v>
      </c>
      <c r="I6014">
        <f t="shared" ca="1" si="824"/>
        <v>0</v>
      </c>
      <c r="J6014">
        <f t="shared" ca="1" si="825"/>
        <v>0</v>
      </c>
      <c r="K6014">
        <f t="shared" ca="1" si="822"/>
        <v>0</v>
      </c>
      <c r="N6014" t="e">
        <f t="shared" ca="1" si="820"/>
        <v>#N/A</v>
      </c>
      <c r="O6014" t="e">
        <f t="shared" ca="1" si="821"/>
        <v>#N/A</v>
      </c>
    </row>
    <row r="6015" spans="8:15">
      <c r="H6015">
        <f t="shared" ca="1" si="823"/>
        <v>0</v>
      </c>
      <c r="I6015">
        <f t="shared" ca="1" si="824"/>
        <v>0</v>
      </c>
      <c r="J6015">
        <f t="shared" ca="1" si="825"/>
        <v>0</v>
      </c>
      <c r="K6015">
        <f t="shared" ca="1" si="822"/>
        <v>0</v>
      </c>
      <c r="N6015" t="e">
        <f t="shared" ca="1" si="820"/>
        <v>#N/A</v>
      </c>
      <c r="O6015" t="e">
        <f t="shared" ca="1" si="821"/>
        <v>#N/A</v>
      </c>
    </row>
    <row r="6016" spans="8:15">
      <c r="H6016">
        <f t="shared" ca="1" si="823"/>
        <v>0</v>
      </c>
      <c r="I6016">
        <f t="shared" ca="1" si="824"/>
        <v>0</v>
      </c>
      <c r="J6016">
        <f t="shared" ca="1" si="825"/>
        <v>0</v>
      </c>
      <c r="K6016">
        <f t="shared" ca="1" si="822"/>
        <v>0</v>
      </c>
      <c r="N6016" t="e">
        <f t="shared" ca="1" si="820"/>
        <v>#N/A</v>
      </c>
      <c r="O6016" t="e">
        <f t="shared" ca="1" si="821"/>
        <v>#N/A</v>
      </c>
    </row>
    <row r="6017" spans="8:15">
      <c r="H6017">
        <f t="shared" ca="1" si="823"/>
        <v>0</v>
      </c>
      <c r="I6017">
        <f t="shared" ca="1" si="824"/>
        <v>0</v>
      </c>
      <c r="J6017">
        <f t="shared" ca="1" si="825"/>
        <v>0</v>
      </c>
      <c r="K6017">
        <f t="shared" ca="1" si="822"/>
        <v>0</v>
      </c>
      <c r="N6017" t="e">
        <f t="shared" ca="1" si="820"/>
        <v>#N/A</v>
      </c>
      <c r="O6017" t="e">
        <f t="shared" ca="1" si="821"/>
        <v>#N/A</v>
      </c>
    </row>
    <row r="6018" spans="8:15">
      <c r="H6018">
        <f t="shared" ca="1" si="823"/>
        <v>0</v>
      </c>
      <c r="I6018">
        <f t="shared" ca="1" si="824"/>
        <v>0</v>
      </c>
      <c r="J6018">
        <f t="shared" ca="1" si="825"/>
        <v>0</v>
      </c>
      <c r="K6018">
        <f t="shared" ca="1" si="822"/>
        <v>0</v>
      </c>
      <c r="N6018" t="e">
        <f t="shared" ca="1" si="820"/>
        <v>#N/A</v>
      </c>
      <c r="O6018" t="e">
        <f t="shared" ca="1" si="821"/>
        <v>#N/A</v>
      </c>
    </row>
    <row r="6019" spans="8:15">
      <c r="H6019">
        <f t="shared" ca="1" si="823"/>
        <v>0</v>
      </c>
      <c r="I6019">
        <f t="shared" ca="1" si="824"/>
        <v>0</v>
      </c>
      <c r="J6019">
        <f t="shared" ca="1" si="825"/>
        <v>0</v>
      </c>
      <c r="K6019">
        <f t="shared" ca="1" si="822"/>
        <v>0</v>
      </c>
      <c r="N6019" t="e">
        <f t="shared" ca="1" si="820"/>
        <v>#N/A</v>
      </c>
      <c r="O6019" t="e">
        <f t="shared" ca="1" si="821"/>
        <v>#N/A</v>
      </c>
    </row>
    <row r="6020" spans="8:15">
      <c r="H6020">
        <f t="shared" ca="1" si="823"/>
        <v>0</v>
      </c>
      <c r="I6020">
        <f t="shared" ca="1" si="824"/>
        <v>0</v>
      </c>
      <c r="J6020">
        <f t="shared" ca="1" si="825"/>
        <v>0</v>
      </c>
      <c r="K6020">
        <f t="shared" ca="1" si="822"/>
        <v>0</v>
      </c>
      <c r="N6020" t="e">
        <f t="shared" ca="1" si="820"/>
        <v>#N/A</v>
      </c>
      <c r="O6020" t="e">
        <f t="shared" ca="1" si="821"/>
        <v>#N/A</v>
      </c>
    </row>
    <row r="6021" spans="8:15">
      <c r="H6021">
        <f t="shared" ca="1" si="823"/>
        <v>0</v>
      </c>
      <c r="I6021">
        <f t="shared" ca="1" si="824"/>
        <v>0</v>
      </c>
      <c r="J6021">
        <f t="shared" ca="1" si="825"/>
        <v>0</v>
      </c>
      <c r="K6021">
        <f t="shared" ca="1" si="822"/>
        <v>0</v>
      </c>
      <c r="N6021" t="e">
        <f t="shared" ca="1" si="820"/>
        <v>#N/A</v>
      </c>
      <c r="O6021" t="e">
        <f t="shared" ca="1" si="821"/>
        <v>#N/A</v>
      </c>
    </row>
    <row r="6022" spans="8:15">
      <c r="H6022">
        <f t="shared" ca="1" si="823"/>
        <v>0</v>
      </c>
      <c r="I6022">
        <f t="shared" ca="1" si="824"/>
        <v>0</v>
      </c>
      <c r="J6022">
        <f t="shared" ca="1" si="825"/>
        <v>0</v>
      </c>
      <c r="K6022">
        <f t="shared" ca="1" si="822"/>
        <v>0</v>
      </c>
      <c r="N6022" t="e">
        <f t="shared" ca="1" si="820"/>
        <v>#N/A</v>
      </c>
      <c r="O6022" t="e">
        <f t="shared" ca="1" si="821"/>
        <v>#N/A</v>
      </c>
    </row>
    <row r="6023" spans="8:15">
      <c r="H6023">
        <f t="shared" ca="1" si="823"/>
        <v>0</v>
      </c>
      <c r="I6023">
        <f t="shared" ca="1" si="824"/>
        <v>0</v>
      </c>
      <c r="J6023">
        <f t="shared" ca="1" si="825"/>
        <v>0</v>
      </c>
      <c r="K6023">
        <f t="shared" ca="1" si="822"/>
        <v>0</v>
      </c>
      <c r="N6023" t="e">
        <f t="shared" ca="1" si="820"/>
        <v>#N/A</v>
      </c>
      <c r="O6023" t="e">
        <f t="shared" ca="1" si="821"/>
        <v>#N/A</v>
      </c>
    </row>
    <row r="6024" spans="8:15">
      <c r="H6024">
        <f t="shared" ca="1" si="823"/>
        <v>0</v>
      </c>
      <c r="I6024">
        <f t="shared" ca="1" si="824"/>
        <v>0</v>
      </c>
      <c r="J6024">
        <f t="shared" ca="1" si="825"/>
        <v>0</v>
      </c>
      <c r="K6024">
        <f t="shared" ca="1" si="822"/>
        <v>0</v>
      </c>
      <c r="N6024" t="e">
        <f t="shared" ref="N6024:N6087" ca="1" si="826">VLOOKUP($H6024,$G$5:$I$7,2,FALSE)</f>
        <v>#N/A</v>
      </c>
      <c r="O6024" t="e">
        <f t="shared" ref="O6024:O6087" ca="1" si="827">VLOOKUP($H6024,$G$5:$I$7,3,FALSE)</f>
        <v>#N/A</v>
      </c>
    </row>
    <row r="6025" spans="8:15">
      <c r="H6025">
        <f t="shared" ca="1" si="823"/>
        <v>0</v>
      </c>
      <c r="I6025">
        <f t="shared" ca="1" si="824"/>
        <v>0</v>
      </c>
      <c r="J6025">
        <f t="shared" ca="1" si="825"/>
        <v>0</v>
      </c>
      <c r="K6025">
        <f t="shared" ca="1" si="822"/>
        <v>0</v>
      </c>
      <c r="N6025" t="e">
        <f t="shared" ca="1" si="826"/>
        <v>#N/A</v>
      </c>
      <c r="O6025" t="e">
        <f t="shared" ca="1" si="827"/>
        <v>#N/A</v>
      </c>
    </row>
    <row r="6026" spans="8:15">
      <c r="H6026">
        <f t="shared" ca="1" si="823"/>
        <v>0</v>
      </c>
      <c r="I6026">
        <f t="shared" ca="1" si="824"/>
        <v>0</v>
      </c>
      <c r="J6026">
        <f t="shared" ca="1" si="825"/>
        <v>0</v>
      </c>
      <c r="K6026">
        <f t="shared" ca="1" si="822"/>
        <v>0</v>
      </c>
      <c r="N6026" t="e">
        <f t="shared" ca="1" si="826"/>
        <v>#N/A</v>
      </c>
      <c r="O6026" t="e">
        <f t="shared" ca="1" si="827"/>
        <v>#N/A</v>
      </c>
    </row>
    <row r="6027" spans="8:15">
      <c r="H6027">
        <f t="shared" ca="1" si="823"/>
        <v>0</v>
      </c>
      <c r="I6027">
        <f t="shared" ca="1" si="824"/>
        <v>0</v>
      </c>
      <c r="J6027">
        <f t="shared" ca="1" si="825"/>
        <v>0</v>
      </c>
      <c r="K6027">
        <f t="shared" ref="K6027:K6090" ca="1" si="828">IF(IFERROR(VLOOKUP($C6027,INDIRECT($G$7&amp;"d:d"),1,FALSE),0)&lt;&gt;0,K$9,0)</f>
        <v>0</v>
      </c>
      <c r="N6027" t="e">
        <f t="shared" ca="1" si="826"/>
        <v>#N/A</v>
      </c>
      <c r="O6027" t="e">
        <f t="shared" ca="1" si="827"/>
        <v>#N/A</v>
      </c>
    </row>
    <row r="6028" spans="8:15">
      <c r="H6028">
        <f t="shared" ca="1" si="823"/>
        <v>0</v>
      </c>
      <c r="I6028">
        <f t="shared" ca="1" si="824"/>
        <v>0</v>
      </c>
      <c r="J6028">
        <f t="shared" ca="1" si="825"/>
        <v>0</v>
      </c>
      <c r="K6028">
        <f t="shared" ca="1" si="828"/>
        <v>0</v>
      </c>
      <c r="N6028" t="e">
        <f t="shared" ca="1" si="826"/>
        <v>#N/A</v>
      </c>
      <c r="O6028" t="e">
        <f t="shared" ca="1" si="827"/>
        <v>#N/A</v>
      </c>
    </row>
    <row r="6029" spans="8:15">
      <c r="H6029">
        <f t="shared" ca="1" si="823"/>
        <v>0</v>
      </c>
      <c r="I6029">
        <f t="shared" ca="1" si="824"/>
        <v>0</v>
      </c>
      <c r="J6029">
        <f t="shared" ca="1" si="825"/>
        <v>0</v>
      </c>
      <c r="K6029">
        <f t="shared" ca="1" si="828"/>
        <v>0</v>
      </c>
      <c r="N6029" t="e">
        <f t="shared" ca="1" si="826"/>
        <v>#N/A</v>
      </c>
      <c r="O6029" t="e">
        <f t="shared" ca="1" si="827"/>
        <v>#N/A</v>
      </c>
    </row>
    <row r="6030" spans="8:15">
      <c r="H6030">
        <f t="shared" ca="1" si="823"/>
        <v>0</v>
      </c>
      <c r="I6030">
        <f t="shared" ca="1" si="824"/>
        <v>0</v>
      </c>
      <c r="J6030">
        <f t="shared" ca="1" si="825"/>
        <v>0</v>
      </c>
      <c r="K6030">
        <f t="shared" ca="1" si="828"/>
        <v>0</v>
      </c>
      <c r="N6030" t="e">
        <f t="shared" ca="1" si="826"/>
        <v>#N/A</v>
      </c>
      <c r="O6030" t="e">
        <f t="shared" ca="1" si="827"/>
        <v>#N/A</v>
      </c>
    </row>
    <row r="6031" spans="8:15">
      <c r="H6031">
        <f t="shared" ca="1" si="823"/>
        <v>0</v>
      </c>
      <c r="I6031">
        <f t="shared" ca="1" si="824"/>
        <v>0</v>
      </c>
      <c r="J6031">
        <f t="shared" ca="1" si="825"/>
        <v>0</v>
      </c>
      <c r="K6031">
        <f t="shared" ca="1" si="828"/>
        <v>0</v>
      </c>
      <c r="N6031" t="e">
        <f t="shared" ca="1" si="826"/>
        <v>#N/A</v>
      </c>
      <c r="O6031" t="e">
        <f t="shared" ca="1" si="827"/>
        <v>#N/A</v>
      </c>
    </row>
    <row r="6032" spans="8:15">
      <c r="H6032">
        <f t="shared" ca="1" si="823"/>
        <v>0</v>
      </c>
      <c r="I6032">
        <f t="shared" ca="1" si="824"/>
        <v>0</v>
      </c>
      <c r="J6032">
        <f t="shared" ca="1" si="825"/>
        <v>0</v>
      </c>
      <c r="K6032">
        <f t="shared" ca="1" si="828"/>
        <v>0</v>
      </c>
      <c r="N6032" t="e">
        <f t="shared" ca="1" si="826"/>
        <v>#N/A</v>
      </c>
      <c r="O6032" t="e">
        <f t="shared" ca="1" si="827"/>
        <v>#N/A</v>
      </c>
    </row>
    <row r="6033" spans="8:15">
      <c r="H6033">
        <f t="shared" ca="1" si="823"/>
        <v>0</v>
      </c>
      <c r="I6033">
        <f t="shared" ca="1" si="824"/>
        <v>0</v>
      </c>
      <c r="J6033">
        <f t="shared" ca="1" si="825"/>
        <v>0</v>
      </c>
      <c r="K6033">
        <f t="shared" ca="1" si="828"/>
        <v>0</v>
      </c>
      <c r="N6033" t="e">
        <f t="shared" ca="1" si="826"/>
        <v>#N/A</v>
      </c>
      <c r="O6033" t="e">
        <f t="shared" ca="1" si="827"/>
        <v>#N/A</v>
      </c>
    </row>
    <row r="6034" spans="8:15">
      <c r="H6034">
        <f t="shared" ca="1" si="823"/>
        <v>0</v>
      </c>
      <c r="I6034">
        <f t="shared" ca="1" si="824"/>
        <v>0</v>
      </c>
      <c r="J6034">
        <f t="shared" ca="1" si="825"/>
        <v>0</v>
      </c>
      <c r="K6034">
        <f t="shared" ca="1" si="828"/>
        <v>0</v>
      </c>
      <c r="N6034" t="e">
        <f t="shared" ca="1" si="826"/>
        <v>#N/A</v>
      </c>
      <c r="O6034" t="e">
        <f t="shared" ca="1" si="827"/>
        <v>#N/A</v>
      </c>
    </row>
    <row r="6035" spans="8:15">
      <c r="H6035">
        <f t="shared" ca="1" si="823"/>
        <v>0</v>
      </c>
      <c r="I6035">
        <f t="shared" ca="1" si="824"/>
        <v>0</v>
      </c>
      <c r="J6035">
        <f t="shared" ca="1" si="825"/>
        <v>0</v>
      </c>
      <c r="K6035">
        <f t="shared" ca="1" si="828"/>
        <v>0</v>
      </c>
      <c r="N6035" t="e">
        <f t="shared" ca="1" si="826"/>
        <v>#N/A</v>
      </c>
      <c r="O6035" t="e">
        <f t="shared" ca="1" si="827"/>
        <v>#N/A</v>
      </c>
    </row>
    <row r="6036" spans="8:15">
      <c r="H6036">
        <f t="shared" ca="1" si="823"/>
        <v>0</v>
      </c>
      <c r="I6036">
        <f t="shared" ca="1" si="824"/>
        <v>0</v>
      </c>
      <c r="J6036">
        <f t="shared" ca="1" si="825"/>
        <v>0</v>
      </c>
      <c r="K6036">
        <f t="shared" ca="1" si="828"/>
        <v>0</v>
      </c>
      <c r="N6036" t="e">
        <f t="shared" ca="1" si="826"/>
        <v>#N/A</v>
      </c>
      <c r="O6036" t="e">
        <f t="shared" ca="1" si="827"/>
        <v>#N/A</v>
      </c>
    </row>
    <row r="6037" spans="8:15">
      <c r="H6037">
        <f t="shared" ca="1" si="823"/>
        <v>0</v>
      </c>
      <c r="I6037">
        <f t="shared" ca="1" si="824"/>
        <v>0</v>
      </c>
      <c r="J6037">
        <f t="shared" ca="1" si="825"/>
        <v>0</v>
      </c>
      <c r="K6037">
        <f t="shared" ca="1" si="828"/>
        <v>0</v>
      </c>
      <c r="N6037" t="e">
        <f t="shared" ca="1" si="826"/>
        <v>#N/A</v>
      </c>
      <c r="O6037" t="e">
        <f t="shared" ca="1" si="827"/>
        <v>#N/A</v>
      </c>
    </row>
    <row r="6038" spans="8:15">
      <c r="H6038">
        <f t="shared" ca="1" si="823"/>
        <v>0</v>
      </c>
      <c r="I6038">
        <f t="shared" ca="1" si="824"/>
        <v>0</v>
      </c>
      <c r="J6038">
        <f t="shared" ca="1" si="825"/>
        <v>0</v>
      </c>
      <c r="K6038">
        <f t="shared" ca="1" si="828"/>
        <v>0</v>
      </c>
      <c r="N6038" t="e">
        <f t="shared" ca="1" si="826"/>
        <v>#N/A</v>
      </c>
      <c r="O6038" t="e">
        <f t="shared" ca="1" si="827"/>
        <v>#N/A</v>
      </c>
    </row>
    <row r="6039" spans="8:15">
      <c r="H6039">
        <f t="shared" ca="1" si="823"/>
        <v>0</v>
      </c>
      <c r="I6039">
        <f t="shared" ca="1" si="824"/>
        <v>0</v>
      </c>
      <c r="J6039">
        <f t="shared" ca="1" si="825"/>
        <v>0</v>
      </c>
      <c r="K6039">
        <f t="shared" ca="1" si="828"/>
        <v>0</v>
      </c>
      <c r="N6039" t="e">
        <f t="shared" ca="1" si="826"/>
        <v>#N/A</v>
      </c>
      <c r="O6039" t="e">
        <f t="shared" ca="1" si="827"/>
        <v>#N/A</v>
      </c>
    </row>
    <row r="6040" spans="8:15">
      <c r="H6040">
        <f t="shared" ca="1" si="823"/>
        <v>0</v>
      </c>
      <c r="I6040">
        <f t="shared" ca="1" si="824"/>
        <v>0</v>
      </c>
      <c r="J6040">
        <f t="shared" ca="1" si="825"/>
        <v>0</v>
      </c>
      <c r="K6040">
        <f t="shared" ca="1" si="828"/>
        <v>0</v>
      </c>
      <c r="N6040" t="e">
        <f t="shared" ca="1" si="826"/>
        <v>#N/A</v>
      </c>
      <c r="O6040" t="e">
        <f t="shared" ca="1" si="827"/>
        <v>#N/A</v>
      </c>
    </row>
    <row r="6041" spans="8:15">
      <c r="H6041">
        <f t="shared" ca="1" si="823"/>
        <v>0</v>
      </c>
      <c r="I6041">
        <f t="shared" ca="1" si="824"/>
        <v>0</v>
      </c>
      <c r="J6041">
        <f t="shared" ca="1" si="825"/>
        <v>0</v>
      </c>
      <c r="K6041">
        <f t="shared" ca="1" si="828"/>
        <v>0</v>
      </c>
      <c r="N6041" t="e">
        <f t="shared" ca="1" si="826"/>
        <v>#N/A</v>
      </c>
      <c r="O6041" t="e">
        <f t="shared" ca="1" si="827"/>
        <v>#N/A</v>
      </c>
    </row>
    <row r="6042" spans="8:15">
      <c r="H6042">
        <f t="shared" ca="1" si="823"/>
        <v>0</v>
      </c>
      <c r="I6042">
        <f t="shared" ca="1" si="824"/>
        <v>0</v>
      </c>
      <c r="J6042">
        <f t="shared" ca="1" si="825"/>
        <v>0</v>
      </c>
      <c r="K6042">
        <f t="shared" ca="1" si="828"/>
        <v>0</v>
      </c>
      <c r="N6042" t="e">
        <f t="shared" ca="1" si="826"/>
        <v>#N/A</v>
      </c>
      <c r="O6042" t="e">
        <f t="shared" ca="1" si="827"/>
        <v>#N/A</v>
      </c>
    </row>
    <row r="6043" spans="8:15">
      <c r="H6043">
        <f t="shared" ca="1" si="823"/>
        <v>0</v>
      </c>
      <c r="I6043">
        <f t="shared" ca="1" si="824"/>
        <v>0</v>
      </c>
      <c r="J6043">
        <f t="shared" ca="1" si="825"/>
        <v>0</v>
      </c>
      <c r="K6043">
        <f t="shared" ca="1" si="828"/>
        <v>0</v>
      </c>
      <c r="N6043" t="e">
        <f t="shared" ca="1" si="826"/>
        <v>#N/A</v>
      </c>
      <c r="O6043" t="e">
        <f t="shared" ca="1" si="827"/>
        <v>#N/A</v>
      </c>
    </row>
    <row r="6044" spans="8:15">
      <c r="H6044">
        <f t="shared" ca="1" si="823"/>
        <v>0</v>
      </c>
      <c r="I6044">
        <f t="shared" ca="1" si="824"/>
        <v>0</v>
      </c>
      <c r="J6044">
        <f t="shared" ca="1" si="825"/>
        <v>0</v>
      </c>
      <c r="K6044">
        <f t="shared" ca="1" si="828"/>
        <v>0</v>
      </c>
      <c r="N6044" t="e">
        <f t="shared" ca="1" si="826"/>
        <v>#N/A</v>
      </c>
      <c r="O6044" t="e">
        <f t="shared" ca="1" si="827"/>
        <v>#N/A</v>
      </c>
    </row>
    <row r="6045" spans="8:15">
      <c r="H6045">
        <f t="shared" ca="1" si="823"/>
        <v>0</v>
      </c>
      <c r="I6045">
        <f t="shared" ca="1" si="824"/>
        <v>0</v>
      </c>
      <c r="J6045">
        <f t="shared" ca="1" si="825"/>
        <v>0</v>
      </c>
      <c r="K6045">
        <f t="shared" ca="1" si="828"/>
        <v>0</v>
      </c>
      <c r="N6045" t="e">
        <f t="shared" ca="1" si="826"/>
        <v>#N/A</v>
      </c>
      <c r="O6045" t="e">
        <f t="shared" ca="1" si="827"/>
        <v>#N/A</v>
      </c>
    </row>
    <row r="6046" spans="8:15">
      <c r="H6046">
        <f t="shared" ca="1" si="823"/>
        <v>0</v>
      </c>
      <c r="I6046">
        <f t="shared" ca="1" si="824"/>
        <v>0</v>
      </c>
      <c r="J6046">
        <f t="shared" ca="1" si="825"/>
        <v>0</v>
      </c>
      <c r="K6046">
        <f t="shared" ca="1" si="828"/>
        <v>0</v>
      </c>
      <c r="N6046" t="e">
        <f t="shared" ca="1" si="826"/>
        <v>#N/A</v>
      </c>
      <c r="O6046" t="e">
        <f t="shared" ca="1" si="827"/>
        <v>#N/A</v>
      </c>
    </row>
    <row r="6047" spans="8:15">
      <c r="H6047">
        <f t="shared" ca="1" si="823"/>
        <v>0</v>
      </c>
      <c r="I6047">
        <f t="shared" ca="1" si="824"/>
        <v>0</v>
      </c>
      <c r="J6047">
        <f t="shared" ca="1" si="825"/>
        <v>0</v>
      </c>
      <c r="K6047">
        <f t="shared" ca="1" si="828"/>
        <v>0</v>
      </c>
      <c r="N6047" t="e">
        <f t="shared" ca="1" si="826"/>
        <v>#N/A</v>
      </c>
      <c r="O6047" t="e">
        <f t="shared" ca="1" si="827"/>
        <v>#N/A</v>
      </c>
    </row>
    <row r="6048" spans="8:15">
      <c r="H6048">
        <f t="shared" ca="1" si="823"/>
        <v>0</v>
      </c>
      <c r="I6048">
        <f t="shared" ca="1" si="824"/>
        <v>0</v>
      </c>
      <c r="J6048">
        <f t="shared" ca="1" si="825"/>
        <v>0</v>
      </c>
      <c r="K6048">
        <f t="shared" ca="1" si="828"/>
        <v>0</v>
      </c>
      <c r="N6048" t="e">
        <f t="shared" ca="1" si="826"/>
        <v>#N/A</v>
      </c>
      <c r="O6048" t="e">
        <f t="shared" ca="1" si="827"/>
        <v>#N/A</v>
      </c>
    </row>
    <row r="6049" spans="8:15">
      <c r="H6049">
        <f t="shared" ca="1" si="823"/>
        <v>0</v>
      </c>
      <c r="I6049">
        <f t="shared" ca="1" si="824"/>
        <v>0</v>
      </c>
      <c r="J6049">
        <f t="shared" ca="1" si="825"/>
        <v>0</v>
      </c>
      <c r="K6049">
        <f t="shared" ca="1" si="828"/>
        <v>0</v>
      </c>
      <c r="N6049" t="e">
        <f t="shared" ca="1" si="826"/>
        <v>#N/A</v>
      </c>
      <c r="O6049" t="e">
        <f t="shared" ca="1" si="827"/>
        <v>#N/A</v>
      </c>
    </row>
    <row r="6050" spans="8:15">
      <c r="H6050">
        <f t="shared" ca="1" si="823"/>
        <v>0</v>
      </c>
      <c r="I6050">
        <f t="shared" ca="1" si="824"/>
        <v>0</v>
      </c>
      <c r="J6050">
        <f t="shared" ca="1" si="825"/>
        <v>0</v>
      </c>
      <c r="K6050">
        <f t="shared" ca="1" si="828"/>
        <v>0</v>
      </c>
      <c r="N6050" t="e">
        <f t="shared" ca="1" si="826"/>
        <v>#N/A</v>
      </c>
      <c r="O6050" t="e">
        <f t="shared" ca="1" si="827"/>
        <v>#N/A</v>
      </c>
    </row>
    <row r="6051" spans="8:15">
      <c r="H6051">
        <f t="shared" ca="1" si="823"/>
        <v>0</v>
      </c>
      <c r="I6051">
        <f t="shared" ca="1" si="824"/>
        <v>0</v>
      </c>
      <c r="J6051">
        <f t="shared" ca="1" si="825"/>
        <v>0</v>
      </c>
      <c r="K6051">
        <f t="shared" ca="1" si="828"/>
        <v>0</v>
      </c>
      <c r="N6051" t="e">
        <f t="shared" ca="1" si="826"/>
        <v>#N/A</v>
      </c>
      <c r="O6051" t="e">
        <f t="shared" ca="1" si="827"/>
        <v>#N/A</v>
      </c>
    </row>
    <row r="6052" spans="8:15">
      <c r="H6052">
        <f t="shared" ca="1" si="823"/>
        <v>0</v>
      </c>
      <c r="I6052">
        <f t="shared" ca="1" si="824"/>
        <v>0</v>
      </c>
      <c r="J6052">
        <f t="shared" ca="1" si="825"/>
        <v>0</v>
      </c>
      <c r="K6052">
        <f t="shared" ca="1" si="828"/>
        <v>0</v>
      </c>
      <c r="N6052" t="e">
        <f t="shared" ca="1" si="826"/>
        <v>#N/A</v>
      </c>
      <c r="O6052" t="e">
        <f t="shared" ca="1" si="827"/>
        <v>#N/A</v>
      </c>
    </row>
    <row r="6053" spans="8:15">
      <c r="H6053">
        <f t="shared" ca="1" si="823"/>
        <v>0</v>
      </c>
      <c r="I6053">
        <f t="shared" ca="1" si="824"/>
        <v>0</v>
      </c>
      <c r="J6053">
        <f t="shared" ca="1" si="825"/>
        <v>0</v>
      </c>
      <c r="K6053">
        <f t="shared" ca="1" si="828"/>
        <v>0</v>
      </c>
      <c r="N6053" t="e">
        <f t="shared" ca="1" si="826"/>
        <v>#N/A</v>
      </c>
      <c r="O6053" t="e">
        <f t="shared" ca="1" si="827"/>
        <v>#N/A</v>
      </c>
    </row>
    <row r="6054" spans="8:15">
      <c r="H6054">
        <f t="shared" ca="1" si="823"/>
        <v>0</v>
      </c>
      <c r="I6054">
        <f t="shared" ca="1" si="824"/>
        <v>0</v>
      </c>
      <c r="J6054">
        <f t="shared" ca="1" si="825"/>
        <v>0</v>
      </c>
      <c r="K6054">
        <f t="shared" ca="1" si="828"/>
        <v>0</v>
      </c>
      <c r="N6054" t="e">
        <f t="shared" ca="1" si="826"/>
        <v>#N/A</v>
      </c>
      <c r="O6054" t="e">
        <f t="shared" ca="1" si="827"/>
        <v>#N/A</v>
      </c>
    </row>
    <row r="6055" spans="8:15">
      <c r="H6055">
        <f t="shared" ca="1" si="823"/>
        <v>0</v>
      </c>
      <c r="I6055">
        <f t="shared" ca="1" si="824"/>
        <v>0</v>
      </c>
      <c r="J6055">
        <f t="shared" ca="1" si="825"/>
        <v>0</v>
      </c>
      <c r="K6055">
        <f t="shared" ca="1" si="828"/>
        <v>0</v>
      </c>
      <c r="N6055" t="e">
        <f t="shared" ca="1" si="826"/>
        <v>#N/A</v>
      </c>
      <c r="O6055" t="e">
        <f t="shared" ca="1" si="827"/>
        <v>#N/A</v>
      </c>
    </row>
    <row r="6056" spans="8:15">
      <c r="H6056">
        <f t="shared" ca="1" si="823"/>
        <v>0</v>
      </c>
      <c r="I6056">
        <f t="shared" ca="1" si="824"/>
        <v>0</v>
      </c>
      <c r="J6056">
        <f t="shared" ca="1" si="825"/>
        <v>0</v>
      </c>
      <c r="K6056">
        <f t="shared" ca="1" si="828"/>
        <v>0</v>
      </c>
      <c r="N6056" t="e">
        <f t="shared" ca="1" si="826"/>
        <v>#N/A</v>
      </c>
      <c r="O6056" t="e">
        <f t="shared" ca="1" si="827"/>
        <v>#N/A</v>
      </c>
    </row>
    <row r="6057" spans="8:15">
      <c r="H6057">
        <f t="shared" ca="1" si="823"/>
        <v>0</v>
      </c>
      <c r="I6057">
        <f t="shared" ca="1" si="824"/>
        <v>0</v>
      </c>
      <c r="J6057">
        <f t="shared" ca="1" si="825"/>
        <v>0</v>
      </c>
      <c r="K6057">
        <f t="shared" ca="1" si="828"/>
        <v>0</v>
      </c>
      <c r="N6057" t="e">
        <f t="shared" ca="1" si="826"/>
        <v>#N/A</v>
      </c>
      <c r="O6057" t="e">
        <f t="shared" ca="1" si="827"/>
        <v>#N/A</v>
      </c>
    </row>
    <row r="6058" spans="8:15">
      <c r="H6058">
        <f t="shared" ca="1" si="823"/>
        <v>0</v>
      </c>
      <c r="I6058">
        <f t="shared" ca="1" si="824"/>
        <v>0</v>
      </c>
      <c r="J6058">
        <f t="shared" ca="1" si="825"/>
        <v>0</v>
      </c>
      <c r="K6058">
        <f t="shared" ca="1" si="828"/>
        <v>0</v>
      </c>
      <c r="N6058" t="e">
        <f t="shared" ca="1" si="826"/>
        <v>#N/A</v>
      </c>
      <c r="O6058" t="e">
        <f t="shared" ca="1" si="827"/>
        <v>#N/A</v>
      </c>
    </row>
    <row r="6059" spans="8:15">
      <c r="H6059">
        <f t="shared" ca="1" si="823"/>
        <v>0</v>
      </c>
      <c r="I6059">
        <f t="shared" ca="1" si="824"/>
        <v>0</v>
      </c>
      <c r="J6059">
        <f t="shared" ca="1" si="825"/>
        <v>0</v>
      </c>
      <c r="K6059">
        <f t="shared" ca="1" si="828"/>
        <v>0</v>
      </c>
      <c r="N6059" t="e">
        <f t="shared" ca="1" si="826"/>
        <v>#N/A</v>
      </c>
      <c r="O6059" t="e">
        <f t="shared" ca="1" si="827"/>
        <v>#N/A</v>
      </c>
    </row>
    <row r="6060" spans="8:15">
      <c r="H6060">
        <f t="shared" ca="1" si="823"/>
        <v>0</v>
      </c>
      <c r="I6060">
        <f t="shared" ca="1" si="824"/>
        <v>0</v>
      </c>
      <c r="J6060">
        <f t="shared" ca="1" si="825"/>
        <v>0</v>
      </c>
      <c r="K6060">
        <f t="shared" ca="1" si="828"/>
        <v>0</v>
      </c>
      <c r="N6060" t="e">
        <f t="shared" ca="1" si="826"/>
        <v>#N/A</v>
      </c>
      <c r="O6060" t="e">
        <f t="shared" ca="1" si="827"/>
        <v>#N/A</v>
      </c>
    </row>
    <row r="6061" spans="8:15">
      <c r="H6061">
        <f t="shared" ca="1" si="823"/>
        <v>0</v>
      </c>
      <c r="I6061">
        <f t="shared" ca="1" si="824"/>
        <v>0</v>
      </c>
      <c r="J6061">
        <f t="shared" ca="1" si="825"/>
        <v>0</v>
      </c>
      <c r="K6061">
        <f t="shared" ca="1" si="828"/>
        <v>0</v>
      </c>
      <c r="N6061" t="e">
        <f t="shared" ca="1" si="826"/>
        <v>#N/A</v>
      </c>
      <c r="O6061" t="e">
        <f t="shared" ca="1" si="827"/>
        <v>#N/A</v>
      </c>
    </row>
    <row r="6062" spans="8:15">
      <c r="H6062">
        <f t="shared" ca="1" si="823"/>
        <v>0</v>
      </c>
      <c r="I6062">
        <f t="shared" ca="1" si="824"/>
        <v>0</v>
      </c>
      <c r="J6062">
        <f t="shared" ca="1" si="825"/>
        <v>0</v>
      </c>
      <c r="K6062">
        <f t="shared" ca="1" si="828"/>
        <v>0</v>
      </c>
      <c r="N6062" t="e">
        <f t="shared" ca="1" si="826"/>
        <v>#N/A</v>
      </c>
      <c r="O6062" t="e">
        <f t="shared" ca="1" si="827"/>
        <v>#N/A</v>
      </c>
    </row>
    <row r="6063" spans="8:15">
      <c r="H6063">
        <f t="shared" ca="1" si="823"/>
        <v>0</v>
      </c>
      <c r="I6063">
        <f t="shared" ca="1" si="824"/>
        <v>0</v>
      </c>
      <c r="J6063">
        <f t="shared" ca="1" si="825"/>
        <v>0</v>
      </c>
      <c r="K6063">
        <f t="shared" ca="1" si="828"/>
        <v>0</v>
      </c>
      <c r="N6063" t="e">
        <f t="shared" ca="1" si="826"/>
        <v>#N/A</v>
      </c>
      <c r="O6063" t="e">
        <f t="shared" ca="1" si="827"/>
        <v>#N/A</v>
      </c>
    </row>
    <row r="6064" spans="8:15">
      <c r="H6064">
        <f t="shared" ca="1" si="823"/>
        <v>0</v>
      </c>
      <c r="I6064">
        <f t="shared" ca="1" si="824"/>
        <v>0</v>
      </c>
      <c r="J6064">
        <f t="shared" ca="1" si="825"/>
        <v>0</v>
      </c>
      <c r="K6064">
        <f t="shared" ca="1" si="828"/>
        <v>0</v>
      </c>
      <c r="N6064" t="e">
        <f t="shared" ca="1" si="826"/>
        <v>#N/A</v>
      </c>
      <c r="O6064" t="e">
        <f t="shared" ca="1" si="827"/>
        <v>#N/A</v>
      </c>
    </row>
    <row r="6065" spans="8:15">
      <c r="H6065">
        <f t="shared" ref="H6065:H6128" ca="1" si="829">IF(I6065&lt;&gt;0,I6065,IF(J6065&lt;&gt;0,J6065,K6065))</f>
        <v>0</v>
      </c>
      <c r="I6065">
        <f t="shared" ref="I6065:I6128" ca="1" si="830">IF(IFERROR(VLOOKUP(C6065,INDIRECT($G$5&amp;"D:D"),1,FALSE),0)&lt;&gt;0,I$9,0)</f>
        <v>0</v>
      </c>
      <c r="J6065">
        <f t="shared" ref="J6065:J6128" ca="1" si="831">IF(IFERROR(VLOOKUP(C6065,INDIRECT($G$6&amp;"D:D"),1,FALSE),0)&lt;&gt;0,J$9,0)</f>
        <v>0</v>
      </c>
      <c r="K6065">
        <f t="shared" ca="1" si="828"/>
        <v>0</v>
      </c>
      <c r="N6065" t="e">
        <f t="shared" ca="1" si="826"/>
        <v>#N/A</v>
      </c>
      <c r="O6065" t="e">
        <f t="shared" ca="1" si="827"/>
        <v>#N/A</v>
      </c>
    </row>
    <row r="6066" spans="8:15">
      <c r="H6066">
        <f t="shared" ca="1" si="829"/>
        <v>0</v>
      </c>
      <c r="I6066">
        <f t="shared" ca="1" si="830"/>
        <v>0</v>
      </c>
      <c r="J6066">
        <f t="shared" ca="1" si="831"/>
        <v>0</v>
      </c>
      <c r="K6066">
        <f t="shared" ca="1" si="828"/>
        <v>0</v>
      </c>
      <c r="N6066" t="e">
        <f t="shared" ca="1" si="826"/>
        <v>#N/A</v>
      </c>
      <c r="O6066" t="e">
        <f t="shared" ca="1" si="827"/>
        <v>#N/A</v>
      </c>
    </row>
    <row r="6067" spans="8:15">
      <c r="H6067">
        <f t="shared" ca="1" si="829"/>
        <v>0</v>
      </c>
      <c r="I6067">
        <f t="shared" ca="1" si="830"/>
        <v>0</v>
      </c>
      <c r="J6067">
        <f t="shared" ca="1" si="831"/>
        <v>0</v>
      </c>
      <c r="K6067">
        <f t="shared" ca="1" si="828"/>
        <v>0</v>
      </c>
      <c r="N6067" t="e">
        <f t="shared" ca="1" si="826"/>
        <v>#N/A</v>
      </c>
      <c r="O6067" t="e">
        <f t="shared" ca="1" si="827"/>
        <v>#N/A</v>
      </c>
    </row>
    <row r="6068" spans="8:15">
      <c r="H6068">
        <f t="shared" ca="1" si="829"/>
        <v>0</v>
      </c>
      <c r="I6068">
        <f t="shared" ca="1" si="830"/>
        <v>0</v>
      </c>
      <c r="J6068">
        <f t="shared" ca="1" si="831"/>
        <v>0</v>
      </c>
      <c r="K6068">
        <f t="shared" ca="1" si="828"/>
        <v>0</v>
      </c>
      <c r="N6068" t="e">
        <f t="shared" ca="1" si="826"/>
        <v>#N/A</v>
      </c>
      <c r="O6068" t="e">
        <f t="shared" ca="1" si="827"/>
        <v>#N/A</v>
      </c>
    </row>
    <row r="6069" spans="8:15">
      <c r="H6069">
        <f t="shared" ca="1" si="829"/>
        <v>0</v>
      </c>
      <c r="I6069">
        <f t="shared" ca="1" si="830"/>
        <v>0</v>
      </c>
      <c r="J6069">
        <f t="shared" ca="1" si="831"/>
        <v>0</v>
      </c>
      <c r="K6069">
        <f t="shared" ca="1" si="828"/>
        <v>0</v>
      </c>
      <c r="N6069" t="e">
        <f t="shared" ca="1" si="826"/>
        <v>#N/A</v>
      </c>
      <c r="O6069" t="e">
        <f t="shared" ca="1" si="827"/>
        <v>#N/A</v>
      </c>
    </row>
    <row r="6070" spans="8:15">
      <c r="H6070">
        <f t="shared" ca="1" si="829"/>
        <v>0</v>
      </c>
      <c r="I6070">
        <f t="shared" ca="1" si="830"/>
        <v>0</v>
      </c>
      <c r="J6070">
        <f t="shared" ca="1" si="831"/>
        <v>0</v>
      </c>
      <c r="K6070">
        <f t="shared" ca="1" si="828"/>
        <v>0</v>
      </c>
      <c r="N6070" t="e">
        <f t="shared" ca="1" si="826"/>
        <v>#N/A</v>
      </c>
      <c r="O6070" t="e">
        <f t="shared" ca="1" si="827"/>
        <v>#N/A</v>
      </c>
    </row>
    <row r="6071" spans="8:15">
      <c r="H6071">
        <f t="shared" ca="1" si="829"/>
        <v>0</v>
      </c>
      <c r="I6071">
        <f t="shared" ca="1" si="830"/>
        <v>0</v>
      </c>
      <c r="J6071">
        <f t="shared" ca="1" si="831"/>
        <v>0</v>
      </c>
      <c r="K6071">
        <f t="shared" ca="1" si="828"/>
        <v>0</v>
      </c>
      <c r="N6071" t="e">
        <f t="shared" ca="1" si="826"/>
        <v>#N/A</v>
      </c>
      <c r="O6071" t="e">
        <f t="shared" ca="1" si="827"/>
        <v>#N/A</v>
      </c>
    </row>
    <row r="6072" spans="8:15">
      <c r="H6072">
        <f t="shared" ca="1" si="829"/>
        <v>0</v>
      </c>
      <c r="I6072">
        <f t="shared" ca="1" si="830"/>
        <v>0</v>
      </c>
      <c r="J6072">
        <f t="shared" ca="1" si="831"/>
        <v>0</v>
      </c>
      <c r="K6072">
        <f t="shared" ca="1" si="828"/>
        <v>0</v>
      </c>
      <c r="N6072" t="e">
        <f t="shared" ca="1" si="826"/>
        <v>#N/A</v>
      </c>
      <c r="O6072" t="e">
        <f t="shared" ca="1" si="827"/>
        <v>#N/A</v>
      </c>
    </row>
    <row r="6073" spans="8:15">
      <c r="H6073">
        <f t="shared" ca="1" si="829"/>
        <v>0</v>
      </c>
      <c r="I6073">
        <f t="shared" ca="1" si="830"/>
        <v>0</v>
      </c>
      <c r="J6073">
        <f t="shared" ca="1" si="831"/>
        <v>0</v>
      </c>
      <c r="K6073">
        <f t="shared" ca="1" si="828"/>
        <v>0</v>
      </c>
      <c r="N6073" t="e">
        <f t="shared" ca="1" si="826"/>
        <v>#N/A</v>
      </c>
      <c r="O6073" t="e">
        <f t="shared" ca="1" si="827"/>
        <v>#N/A</v>
      </c>
    </row>
    <row r="6074" spans="8:15">
      <c r="H6074">
        <f t="shared" ca="1" si="829"/>
        <v>0</v>
      </c>
      <c r="I6074">
        <f t="shared" ca="1" si="830"/>
        <v>0</v>
      </c>
      <c r="J6074">
        <f t="shared" ca="1" si="831"/>
        <v>0</v>
      </c>
      <c r="K6074">
        <f t="shared" ca="1" si="828"/>
        <v>0</v>
      </c>
      <c r="N6074" t="e">
        <f t="shared" ca="1" si="826"/>
        <v>#N/A</v>
      </c>
      <c r="O6074" t="e">
        <f t="shared" ca="1" si="827"/>
        <v>#N/A</v>
      </c>
    </row>
    <row r="6075" spans="8:15">
      <c r="H6075">
        <f t="shared" ca="1" si="829"/>
        <v>0</v>
      </c>
      <c r="I6075">
        <f t="shared" ca="1" si="830"/>
        <v>0</v>
      </c>
      <c r="J6075">
        <f t="shared" ca="1" si="831"/>
        <v>0</v>
      </c>
      <c r="K6075">
        <f t="shared" ca="1" si="828"/>
        <v>0</v>
      </c>
      <c r="N6075" t="e">
        <f t="shared" ca="1" si="826"/>
        <v>#N/A</v>
      </c>
      <c r="O6075" t="e">
        <f t="shared" ca="1" si="827"/>
        <v>#N/A</v>
      </c>
    </row>
    <row r="6076" spans="8:15">
      <c r="H6076">
        <f t="shared" ca="1" si="829"/>
        <v>0</v>
      </c>
      <c r="I6076">
        <f t="shared" ca="1" si="830"/>
        <v>0</v>
      </c>
      <c r="J6076">
        <f t="shared" ca="1" si="831"/>
        <v>0</v>
      </c>
      <c r="K6076">
        <f t="shared" ca="1" si="828"/>
        <v>0</v>
      </c>
      <c r="N6076" t="e">
        <f t="shared" ca="1" si="826"/>
        <v>#N/A</v>
      </c>
      <c r="O6076" t="e">
        <f t="shared" ca="1" si="827"/>
        <v>#N/A</v>
      </c>
    </row>
    <row r="6077" spans="8:15">
      <c r="H6077">
        <f t="shared" ca="1" si="829"/>
        <v>0</v>
      </c>
      <c r="I6077">
        <f t="shared" ca="1" si="830"/>
        <v>0</v>
      </c>
      <c r="J6077">
        <f t="shared" ca="1" si="831"/>
        <v>0</v>
      </c>
      <c r="K6077">
        <f t="shared" ca="1" si="828"/>
        <v>0</v>
      </c>
      <c r="N6077" t="e">
        <f t="shared" ca="1" si="826"/>
        <v>#N/A</v>
      </c>
      <c r="O6077" t="e">
        <f t="shared" ca="1" si="827"/>
        <v>#N/A</v>
      </c>
    </row>
    <row r="6078" spans="8:15">
      <c r="H6078">
        <f t="shared" ca="1" si="829"/>
        <v>0</v>
      </c>
      <c r="I6078">
        <f t="shared" ca="1" si="830"/>
        <v>0</v>
      </c>
      <c r="J6078">
        <f t="shared" ca="1" si="831"/>
        <v>0</v>
      </c>
      <c r="K6078">
        <f t="shared" ca="1" si="828"/>
        <v>0</v>
      </c>
      <c r="N6078" t="e">
        <f t="shared" ca="1" si="826"/>
        <v>#N/A</v>
      </c>
      <c r="O6078" t="e">
        <f t="shared" ca="1" si="827"/>
        <v>#N/A</v>
      </c>
    </row>
    <row r="6079" spans="8:15">
      <c r="H6079">
        <f t="shared" ca="1" si="829"/>
        <v>0</v>
      </c>
      <c r="I6079">
        <f t="shared" ca="1" si="830"/>
        <v>0</v>
      </c>
      <c r="J6079">
        <f t="shared" ca="1" si="831"/>
        <v>0</v>
      </c>
      <c r="K6079">
        <f t="shared" ca="1" si="828"/>
        <v>0</v>
      </c>
      <c r="N6079" t="e">
        <f t="shared" ca="1" si="826"/>
        <v>#N/A</v>
      </c>
      <c r="O6079" t="e">
        <f t="shared" ca="1" si="827"/>
        <v>#N/A</v>
      </c>
    </row>
    <row r="6080" spans="8:15">
      <c r="H6080">
        <f t="shared" ca="1" si="829"/>
        <v>0</v>
      </c>
      <c r="I6080">
        <f t="shared" ca="1" si="830"/>
        <v>0</v>
      </c>
      <c r="J6080">
        <f t="shared" ca="1" si="831"/>
        <v>0</v>
      </c>
      <c r="K6080">
        <f t="shared" ca="1" si="828"/>
        <v>0</v>
      </c>
      <c r="N6080" t="e">
        <f t="shared" ca="1" si="826"/>
        <v>#N/A</v>
      </c>
      <c r="O6080" t="e">
        <f t="shared" ca="1" si="827"/>
        <v>#N/A</v>
      </c>
    </row>
    <row r="6081" spans="8:15">
      <c r="H6081">
        <f t="shared" ca="1" si="829"/>
        <v>0</v>
      </c>
      <c r="I6081">
        <f t="shared" ca="1" si="830"/>
        <v>0</v>
      </c>
      <c r="J6081">
        <f t="shared" ca="1" si="831"/>
        <v>0</v>
      </c>
      <c r="K6081">
        <f t="shared" ca="1" si="828"/>
        <v>0</v>
      </c>
      <c r="N6081" t="e">
        <f t="shared" ca="1" si="826"/>
        <v>#N/A</v>
      </c>
      <c r="O6081" t="e">
        <f t="shared" ca="1" si="827"/>
        <v>#N/A</v>
      </c>
    </row>
    <row r="6082" spans="8:15">
      <c r="H6082">
        <f t="shared" ca="1" si="829"/>
        <v>0</v>
      </c>
      <c r="I6082">
        <f t="shared" ca="1" si="830"/>
        <v>0</v>
      </c>
      <c r="J6082">
        <f t="shared" ca="1" si="831"/>
        <v>0</v>
      </c>
      <c r="K6082">
        <f t="shared" ca="1" si="828"/>
        <v>0</v>
      </c>
      <c r="N6082" t="e">
        <f t="shared" ca="1" si="826"/>
        <v>#N/A</v>
      </c>
      <c r="O6082" t="e">
        <f t="shared" ca="1" si="827"/>
        <v>#N/A</v>
      </c>
    </row>
    <row r="6083" spans="8:15">
      <c r="H6083">
        <f t="shared" ca="1" si="829"/>
        <v>0</v>
      </c>
      <c r="I6083">
        <f t="shared" ca="1" si="830"/>
        <v>0</v>
      </c>
      <c r="J6083">
        <f t="shared" ca="1" si="831"/>
        <v>0</v>
      </c>
      <c r="K6083">
        <f t="shared" ca="1" si="828"/>
        <v>0</v>
      </c>
      <c r="N6083" t="e">
        <f t="shared" ca="1" si="826"/>
        <v>#N/A</v>
      </c>
      <c r="O6083" t="e">
        <f t="shared" ca="1" si="827"/>
        <v>#N/A</v>
      </c>
    </row>
    <row r="6084" spans="8:15">
      <c r="H6084">
        <f t="shared" ca="1" si="829"/>
        <v>0</v>
      </c>
      <c r="I6084">
        <f t="shared" ca="1" si="830"/>
        <v>0</v>
      </c>
      <c r="J6084">
        <f t="shared" ca="1" si="831"/>
        <v>0</v>
      </c>
      <c r="K6084">
        <f t="shared" ca="1" si="828"/>
        <v>0</v>
      </c>
      <c r="N6084" t="e">
        <f t="shared" ca="1" si="826"/>
        <v>#N/A</v>
      </c>
      <c r="O6084" t="e">
        <f t="shared" ca="1" si="827"/>
        <v>#N/A</v>
      </c>
    </row>
    <row r="6085" spans="8:15">
      <c r="H6085">
        <f t="shared" ca="1" si="829"/>
        <v>0</v>
      </c>
      <c r="I6085">
        <f t="shared" ca="1" si="830"/>
        <v>0</v>
      </c>
      <c r="J6085">
        <f t="shared" ca="1" si="831"/>
        <v>0</v>
      </c>
      <c r="K6085">
        <f t="shared" ca="1" si="828"/>
        <v>0</v>
      </c>
      <c r="N6085" t="e">
        <f t="shared" ca="1" si="826"/>
        <v>#N/A</v>
      </c>
      <c r="O6085" t="e">
        <f t="shared" ca="1" si="827"/>
        <v>#N/A</v>
      </c>
    </row>
    <row r="6086" spans="8:15">
      <c r="H6086">
        <f t="shared" ca="1" si="829"/>
        <v>0</v>
      </c>
      <c r="I6086">
        <f t="shared" ca="1" si="830"/>
        <v>0</v>
      </c>
      <c r="J6086">
        <f t="shared" ca="1" si="831"/>
        <v>0</v>
      </c>
      <c r="K6086">
        <f t="shared" ca="1" si="828"/>
        <v>0</v>
      </c>
      <c r="N6086" t="e">
        <f t="shared" ca="1" si="826"/>
        <v>#N/A</v>
      </c>
      <c r="O6086" t="e">
        <f t="shared" ca="1" si="827"/>
        <v>#N/A</v>
      </c>
    </row>
    <row r="6087" spans="8:15">
      <c r="H6087">
        <f t="shared" ca="1" si="829"/>
        <v>0</v>
      </c>
      <c r="I6087">
        <f t="shared" ca="1" si="830"/>
        <v>0</v>
      </c>
      <c r="J6087">
        <f t="shared" ca="1" si="831"/>
        <v>0</v>
      </c>
      <c r="K6087">
        <f t="shared" ca="1" si="828"/>
        <v>0</v>
      </c>
      <c r="N6087" t="e">
        <f t="shared" ca="1" si="826"/>
        <v>#N/A</v>
      </c>
      <c r="O6087" t="e">
        <f t="shared" ca="1" si="827"/>
        <v>#N/A</v>
      </c>
    </row>
    <row r="6088" spans="8:15">
      <c r="H6088">
        <f t="shared" ca="1" si="829"/>
        <v>0</v>
      </c>
      <c r="I6088">
        <f t="shared" ca="1" si="830"/>
        <v>0</v>
      </c>
      <c r="J6088">
        <f t="shared" ca="1" si="831"/>
        <v>0</v>
      </c>
      <c r="K6088">
        <f t="shared" ca="1" si="828"/>
        <v>0</v>
      </c>
      <c r="N6088" t="e">
        <f t="shared" ref="N6088:N6151" ca="1" si="832">VLOOKUP($H6088,$G$5:$I$7,2,FALSE)</f>
        <v>#N/A</v>
      </c>
      <c r="O6088" t="e">
        <f t="shared" ref="O6088:O6151" ca="1" si="833">VLOOKUP($H6088,$G$5:$I$7,3,FALSE)</f>
        <v>#N/A</v>
      </c>
    </row>
    <row r="6089" spans="8:15">
      <c r="H6089">
        <f t="shared" ca="1" si="829"/>
        <v>0</v>
      </c>
      <c r="I6089">
        <f t="shared" ca="1" si="830"/>
        <v>0</v>
      </c>
      <c r="J6089">
        <f t="shared" ca="1" si="831"/>
        <v>0</v>
      </c>
      <c r="K6089">
        <f t="shared" ca="1" si="828"/>
        <v>0</v>
      </c>
      <c r="N6089" t="e">
        <f t="shared" ca="1" si="832"/>
        <v>#N/A</v>
      </c>
      <c r="O6089" t="e">
        <f t="shared" ca="1" si="833"/>
        <v>#N/A</v>
      </c>
    </row>
    <row r="6090" spans="8:15">
      <c r="H6090">
        <f t="shared" ca="1" si="829"/>
        <v>0</v>
      </c>
      <c r="I6090">
        <f t="shared" ca="1" si="830"/>
        <v>0</v>
      </c>
      <c r="J6090">
        <f t="shared" ca="1" si="831"/>
        <v>0</v>
      </c>
      <c r="K6090">
        <f t="shared" ca="1" si="828"/>
        <v>0</v>
      </c>
      <c r="N6090" t="e">
        <f t="shared" ca="1" si="832"/>
        <v>#N/A</v>
      </c>
      <c r="O6090" t="e">
        <f t="shared" ca="1" si="833"/>
        <v>#N/A</v>
      </c>
    </row>
    <row r="6091" spans="8:15">
      <c r="H6091">
        <f t="shared" ca="1" si="829"/>
        <v>0</v>
      </c>
      <c r="I6091">
        <f t="shared" ca="1" si="830"/>
        <v>0</v>
      </c>
      <c r="J6091">
        <f t="shared" ca="1" si="831"/>
        <v>0</v>
      </c>
      <c r="K6091">
        <f t="shared" ref="K6091:K6154" ca="1" si="834">IF(IFERROR(VLOOKUP($C6091,INDIRECT($G$7&amp;"d:d"),1,FALSE),0)&lt;&gt;0,K$9,0)</f>
        <v>0</v>
      </c>
      <c r="N6091" t="e">
        <f t="shared" ca="1" si="832"/>
        <v>#N/A</v>
      </c>
      <c r="O6091" t="e">
        <f t="shared" ca="1" si="833"/>
        <v>#N/A</v>
      </c>
    </row>
    <row r="6092" spans="8:15">
      <c r="H6092">
        <f t="shared" ca="1" si="829"/>
        <v>0</v>
      </c>
      <c r="I6092">
        <f t="shared" ca="1" si="830"/>
        <v>0</v>
      </c>
      <c r="J6092">
        <f t="shared" ca="1" si="831"/>
        <v>0</v>
      </c>
      <c r="K6092">
        <f t="shared" ca="1" si="834"/>
        <v>0</v>
      </c>
      <c r="N6092" t="e">
        <f t="shared" ca="1" si="832"/>
        <v>#N/A</v>
      </c>
      <c r="O6092" t="e">
        <f t="shared" ca="1" si="833"/>
        <v>#N/A</v>
      </c>
    </row>
    <row r="6093" spans="8:15">
      <c r="H6093">
        <f t="shared" ca="1" si="829"/>
        <v>0</v>
      </c>
      <c r="I6093">
        <f t="shared" ca="1" si="830"/>
        <v>0</v>
      </c>
      <c r="J6093">
        <f t="shared" ca="1" si="831"/>
        <v>0</v>
      </c>
      <c r="K6093">
        <f t="shared" ca="1" si="834"/>
        <v>0</v>
      </c>
      <c r="N6093" t="e">
        <f t="shared" ca="1" si="832"/>
        <v>#N/A</v>
      </c>
      <c r="O6093" t="e">
        <f t="shared" ca="1" si="833"/>
        <v>#N/A</v>
      </c>
    </row>
    <row r="6094" spans="8:15">
      <c r="H6094">
        <f t="shared" ca="1" si="829"/>
        <v>0</v>
      </c>
      <c r="I6094">
        <f t="shared" ca="1" si="830"/>
        <v>0</v>
      </c>
      <c r="J6094">
        <f t="shared" ca="1" si="831"/>
        <v>0</v>
      </c>
      <c r="K6094">
        <f t="shared" ca="1" si="834"/>
        <v>0</v>
      </c>
      <c r="N6094" t="e">
        <f t="shared" ca="1" si="832"/>
        <v>#N/A</v>
      </c>
      <c r="O6094" t="e">
        <f t="shared" ca="1" si="833"/>
        <v>#N/A</v>
      </c>
    </row>
    <row r="6095" spans="8:15">
      <c r="H6095">
        <f t="shared" ca="1" si="829"/>
        <v>0</v>
      </c>
      <c r="I6095">
        <f t="shared" ca="1" si="830"/>
        <v>0</v>
      </c>
      <c r="J6095">
        <f t="shared" ca="1" si="831"/>
        <v>0</v>
      </c>
      <c r="K6095">
        <f t="shared" ca="1" si="834"/>
        <v>0</v>
      </c>
      <c r="N6095" t="e">
        <f t="shared" ca="1" si="832"/>
        <v>#N/A</v>
      </c>
      <c r="O6095" t="e">
        <f t="shared" ca="1" si="833"/>
        <v>#N/A</v>
      </c>
    </row>
    <row r="6096" spans="8:15">
      <c r="H6096">
        <f t="shared" ca="1" si="829"/>
        <v>0</v>
      </c>
      <c r="I6096">
        <f t="shared" ca="1" si="830"/>
        <v>0</v>
      </c>
      <c r="J6096">
        <f t="shared" ca="1" si="831"/>
        <v>0</v>
      </c>
      <c r="K6096">
        <f t="shared" ca="1" si="834"/>
        <v>0</v>
      </c>
      <c r="N6096" t="e">
        <f t="shared" ca="1" si="832"/>
        <v>#N/A</v>
      </c>
      <c r="O6096" t="e">
        <f t="shared" ca="1" si="833"/>
        <v>#N/A</v>
      </c>
    </row>
    <row r="6097" spans="8:15">
      <c r="H6097">
        <f t="shared" ca="1" si="829"/>
        <v>0</v>
      </c>
      <c r="I6097">
        <f t="shared" ca="1" si="830"/>
        <v>0</v>
      </c>
      <c r="J6097">
        <f t="shared" ca="1" si="831"/>
        <v>0</v>
      </c>
      <c r="K6097">
        <f t="shared" ca="1" si="834"/>
        <v>0</v>
      </c>
      <c r="N6097" t="e">
        <f t="shared" ca="1" si="832"/>
        <v>#N/A</v>
      </c>
      <c r="O6097" t="e">
        <f t="shared" ca="1" si="833"/>
        <v>#N/A</v>
      </c>
    </row>
    <row r="6098" spans="8:15">
      <c r="H6098">
        <f t="shared" ca="1" si="829"/>
        <v>0</v>
      </c>
      <c r="I6098">
        <f t="shared" ca="1" si="830"/>
        <v>0</v>
      </c>
      <c r="J6098">
        <f t="shared" ca="1" si="831"/>
        <v>0</v>
      </c>
      <c r="K6098">
        <f t="shared" ca="1" si="834"/>
        <v>0</v>
      </c>
      <c r="N6098" t="e">
        <f t="shared" ca="1" si="832"/>
        <v>#N/A</v>
      </c>
      <c r="O6098" t="e">
        <f t="shared" ca="1" si="833"/>
        <v>#N/A</v>
      </c>
    </row>
    <row r="6099" spans="8:15">
      <c r="H6099">
        <f t="shared" ca="1" si="829"/>
        <v>0</v>
      </c>
      <c r="I6099">
        <f t="shared" ca="1" si="830"/>
        <v>0</v>
      </c>
      <c r="J6099">
        <f t="shared" ca="1" si="831"/>
        <v>0</v>
      </c>
      <c r="K6099">
        <f t="shared" ca="1" si="834"/>
        <v>0</v>
      </c>
      <c r="N6099" t="e">
        <f t="shared" ca="1" si="832"/>
        <v>#N/A</v>
      </c>
      <c r="O6099" t="e">
        <f t="shared" ca="1" si="833"/>
        <v>#N/A</v>
      </c>
    </row>
    <row r="6100" spans="8:15">
      <c r="H6100">
        <f t="shared" ca="1" si="829"/>
        <v>0</v>
      </c>
      <c r="I6100">
        <f t="shared" ca="1" si="830"/>
        <v>0</v>
      </c>
      <c r="J6100">
        <f t="shared" ca="1" si="831"/>
        <v>0</v>
      </c>
      <c r="K6100">
        <f t="shared" ca="1" si="834"/>
        <v>0</v>
      </c>
      <c r="N6100" t="e">
        <f t="shared" ca="1" si="832"/>
        <v>#N/A</v>
      </c>
      <c r="O6100" t="e">
        <f t="shared" ca="1" si="833"/>
        <v>#N/A</v>
      </c>
    </row>
    <row r="6101" spans="8:15">
      <c r="H6101">
        <f t="shared" ca="1" si="829"/>
        <v>0</v>
      </c>
      <c r="I6101">
        <f t="shared" ca="1" si="830"/>
        <v>0</v>
      </c>
      <c r="J6101">
        <f t="shared" ca="1" si="831"/>
        <v>0</v>
      </c>
      <c r="K6101">
        <f t="shared" ca="1" si="834"/>
        <v>0</v>
      </c>
      <c r="N6101" t="e">
        <f t="shared" ca="1" si="832"/>
        <v>#N/A</v>
      </c>
      <c r="O6101" t="e">
        <f t="shared" ca="1" si="833"/>
        <v>#N/A</v>
      </c>
    </row>
    <row r="6102" spans="8:15">
      <c r="H6102">
        <f t="shared" ca="1" si="829"/>
        <v>0</v>
      </c>
      <c r="I6102">
        <f t="shared" ca="1" si="830"/>
        <v>0</v>
      </c>
      <c r="J6102">
        <f t="shared" ca="1" si="831"/>
        <v>0</v>
      </c>
      <c r="K6102">
        <f t="shared" ca="1" si="834"/>
        <v>0</v>
      </c>
      <c r="N6102" t="e">
        <f t="shared" ca="1" si="832"/>
        <v>#N/A</v>
      </c>
      <c r="O6102" t="e">
        <f t="shared" ca="1" si="833"/>
        <v>#N/A</v>
      </c>
    </row>
    <row r="6103" spans="8:15">
      <c r="H6103">
        <f t="shared" ca="1" si="829"/>
        <v>0</v>
      </c>
      <c r="I6103">
        <f t="shared" ca="1" si="830"/>
        <v>0</v>
      </c>
      <c r="J6103">
        <f t="shared" ca="1" si="831"/>
        <v>0</v>
      </c>
      <c r="K6103">
        <f t="shared" ca="1" si="834"/>
        <v>0</v>
      </c>
      <c r="N6103" t="e">
        <f t="shared" ca="1" si="832"/>
        <v>#N/A</v>
      </c>
      <c r="O6103" t="e">
        <f t="shared" ca="1" si="833"/>
        <v>#N/A</v>
      </c>
    </row>
    <row r="6104" spans="8:15">
      <c r="H6104">
        <f t="shared" ca="1" si="829"/>
        <v>0</v>
      </c>
      <c r="I6104">
        <f t="shared" ca="1" si="830"/>
        <v>0</v>
      </c>
      <c r="J6104">
        <f t="shared" ca="1" si="831"/>
        <v>0</v>
      </c>
      <c r="K6104">
        <f t="shared" ca="1" si="834"/>
        <v>0</v>
      </c>
      <c r="N6104" t="e">
        <f t="shared" ca="1" si="832"/>
        <v>#N/A</v>
      </c>
      <c r="O6104" t="e">
        <f t="shared" ca="1" si="833"/>
        <v>#N/A</v>
      </c>
    </row>
    <row r="6105" spans="8:15">
      <c r="H6105">
        <f t="shared" ca="1" si="829"/>
        <v>0</v>
      </c>
      <c r="I6105">
        <f t="shared" ca="1" si="830"/>
        <v>0</v>
      </c>
      <c r="J6105">
        <f t="shared" ca="1" si="831"/>
        <v>0</v>
      </c>
      <c r="K6105">
        <f t="shared" ca="1" si="834"/>
        <v>0</v>
      </c>
      <c r="N6105" t="e">
        <f t="shared" ca="1" si="832"/>
        <v>#N/A</v>
      </c>
      <c r="O6105" t="e">
        <f t="shared" ca="1" si="833"/>
        <v>#N/A</v>
      </c>
    </row>
    <row r="6106" spans="8:15">
      <c r="H6106">
        <f t="shared" ca="1" si="829"/>
        <v>0</v>
      </c>
      <c r="I6106">
        <f t="shared" ca="1" si="830"/>
        <v>0</v>
      </c>
      <c r="J6106">
        <f t="shared" ca="1" si="831"/>
        <v>0</v>
      </c>
      <c r="K6106">
        <f t="shared" ca="1" si="834"/>
        <v>0</v>
      </c>
      <c r="N6106" t="e">
        <f t="shared" ca="1" si="832"/>
        <v>#N/A</v>
      </c>
      <c r="O6106" t="e">
        <f t="shared" ca="1" si="833"/>
        <v>#N/A</v>
      </c>
    </row>
    <row r="6107" spans="8:15">
      <c r="H6107">
        <f t="shared" ca="1" si="829"/>
        <v>0</v>
      </c>
      <c r="I6107">
        <f t="shared" ca="1" si="830"/>
        <v>0</v>
      </c>
      <c r="J6107">
        <f t="shared" ca="1" si="831"/>
        <v>0</v>
      </c>
      <c r="K6107">
        <f t="shared" ca="1" si="834"/>
        <v>0</v>
      </c>
      <c r="N6107" t="e">
        <f t="shared" ca="1" si="832"/>
        <v>#N/A</v>
      </c>
      <c r="O6107" t="e">
        <f t="shared" ca="1" si="833"/>
        <v>#N/A</v>
      </c>
    </row>
    <row r="6108" spans="8:15">
      <c r="H6108">
        <f t="shared" ca="1" si="829"/>
        <v>0</v>
      </c>
      <c r="I6108">
        <f t="shared" ca="1" si="830"/>
        <v>0</v>
      </c>
      <c r="J6108">
        <f t="shared" ca="1" si="831"/>
        <v>0</v>
      </c>
      <c r="K6108">
        <f t="shared" ca="1" si="834"/>
        <v>0</v>
      </c>
      <c r="N6108" t="e">
        <f t="shared" ca="1" si="832"/>
        <v>#N/A</v>
      </c>
      <c r="O6108" t="e">
        <f t="shared" ca="1" si="833"/>
        <v>#N/A</v>
      </c>
    </row>
    <row r="6109" spans="8:15">
      <c r="H6109">
        <f t="shared" ca="1" si="829"/>
        <v>0</v>
      </c>
      <c r="I6109">
        <f t="shared" ca="1" si="830"/>
        <v>0</v>
      </c>
      <c r="J6109">
        <f t="shared" ca="1" si="831"/>
        <v>0</v>
      </c>
      <c r="K6109">
        <f t="shared" ca="1" si="834"/>
        <v>0</v>
      </c>
      <c r="N6109" t="e">
        <f t="shared" ca="1" si="832"/>
        <v>#N/A</v>
      </c>
      <c r="O6109" t="e">
        <f t="shared" ca="1" si="833"/>
        <v>#N/A</v>
      </c>
    </row>
    <row r="6110" spans="8:15">
      <c r="H6110">
        <f t="shared" ca="1" si="829"/>
        <v>0</v>
      </c>
      <c r="I6110">
        <f t="shared" ca="1" si="830"/>
        <v>0</v>
      </c>
      <c r="J6110">
        <f t="shared" ca="1" si="831"/>
        <v>0</v>
      </c>
      <c r="K6110">
        <f t="shared" ca="1" si="834"/>
        <v>0</v>
      </c>
      <c r="N6110" t="e">
        <f t="shared" ca="1" si="832"/>
        <v>#N/A</v>
      </c>
      <c r="O6110" t="e">
        <f t="shared" ca="1" si="833"/>
        <v>#N/A</v>
      </c>
    </row>
    <row r="6111" spans="8:15">
      <c r="H6111">
        <f t="shared" ca="1" si="829"/>
        <v>0</v>
      </c>
      <c r="I6111">
        <f t="shared" ca="1" si="830"/>
        <v>0</v>
      </c>
      <c r="J6111">
        <f t="shared" ca="1" si="831"/>
        <v>0</v>
      </c>
      <c r="K6111">
        <f t="shared" ca="1" si="834"/>
        <v>0</v>
      </c>
      <c r="N6111" t="e">
        <f t="shared" ca="1" si="832"/>
        <v>#N/A</v>
      </c>
      <c r="O6111" t="e">
        <f t="shared" ca="1" si="833"/>
        <v>#N/A</v>
      </c>
    </row>
    <row r="6112" spans="8:15">
      <c r="H6112">
        <f t="shared" ca="1" si="829"/>
        <v>0</v>
      </c>
      <c r="I6112">
        <f t="shared" ca="1" si="830"/>
        <v>0</v>
      </c>
      <c r="J6112">
        <f t="shared" ca="1" si="831"/>
        <v>0</v>
      </c>
      <c r="K6112">
        <f t="shared" ca="1" si="834"/>
        <v>0</v>
      </c>
      <c r="N6112" t="e">
        <f t="shared" ca="1" si="832"/>
        <v>#N/A</v>
      </c>
      <c r="O6112" t="e">
        <f t="shared" ca="1" si="833"/>
        <v>#N/A</v>
      </c>
    </row>
    <row r="6113" spans="8:15">
      <c r="H6113">
        <f t="shared" ca="1" si="829"/>
        <v>0</v>
      </c>
      <c r="I6113">
        <f t="shared" ca="1" si="830"/>
        <v>0</v>
      </c>
      <c r="J6113">
        <f t="shared" ca="1" si="831"/>
        <v>0</v>
      </c>
      <c r="K6113">
        <f t="shared" ca="1" si="834"/>
        <v>0</v>
      </c>
      <c r="N6113" t="e">
        <f t="shared" ca="1" si="832"/>
        <v>#N/A</v>
      </c>
      <c r="O6113" t="e">
        <f t="shared" ca="1" si="833"/>
        <v>#N/A</v>
      </c>
    </row>
    <row r="6114" spans="8:15">
      <c r="H6114">
        <f t="shared" ca="1" si="829"/>
        <v>0</v>
      </c>
      <c r="I6114">
        <f t="shared" ca="1" si="830"/>
        <v>0</v>
      </c>
      <c r="J6114">
        <f t="shared" ca="1" si="831"/>
        <v>0</v>
      </c>
      <c r="K6114">
        <f t="shared" ca="1" si="834"/>
        <v>0</v>
      </c>
      <c r="N6114" t="e">
        <f t="shared" ca="1" si="832"/>
        <v>#N/A</v>
      </c>
      <c r="O6114" t="e">
        <f t="shared" ca="1" si="833"/>
        <v>#N/A</v>
      </c>
    </row>
    <row r="6115" spans="8:15">
      <c r="H6115">
        <f t="shared" ca="1" si="829"/>
        <v>0</v>
      </c>
      <c r="I6115">
        <f t="shared" ca="1" si="830"/>
        <v>0</v>
      </c>
      <c r="J6115">
        <f t="shared" ca="1" si="831"/>
        <v>0</v>
      </c>
      <c r="K6115">
        <f t="shared" ca="1" si="834"/>
        <v>0</v>
      </c>
      <c r="N6115" t="e">
        <f t="shared" ca="1" si="832"/>
        <v>#N/A</v>
      </c>
      <c r="O6115" t="e">
        <f t="shared" ca="1" si="833"/>
        <v>#N/A</v>
      </c>
    </row>
    <row r="6116" spans="8:15">
      <c r="H6116">
        <f t="shared" ca="1" si="829"/>
        <v>0</v>
      </c>
      <c r="I6116">
        <f t="shared" ca="1" si="830"/>
        <v>0</v>
      </c>
      <c r="J6116">
        <f t="shared" ca="1" si="831"/>
        <v>0</v>
      </c>
      <c r="K6116">
        <f t="shared" ca="1" si="834"/>
        <v>0</v>
      </c>
      <c r="N6116" t="e">
        <f t="shared" ca="1" si="832"/>
        <v>#N/A</v>
      </c>
      <c r="O6116" t="e">
        <f t="shared" ca="1" si="833"/>
        <v>#N/A</v>
      </c>
    </row>
    <row r="6117" spans="8:15">
      <c r="H6117">
        <f t="shared" ca="1" si="829"/>
        <v>0</v>
      </c>
      <c r="I6117">
        <f t="shared" ca="1" si="830"/>
        <v>0</v>
      </c>
      <c r="J6117">
        <f t="shared" ca="1" si="831"/>
        <v>0</v>
      </c>
      <c r="K6117">
        <f t="shared" ca="1" si="834"/>
        <v>0</v>
      </c>
      <c r="N6117" t="e">
        <f t="shared" ca="1" si="832"/>
        <v>#N/A</v>
      </c>
      <c r="O6117" t="e">
        <f t="shared" ca="1" si="833"/>
        <v>#N/A</v>
      </c>
    </row>
    <row r="6118" spans="8:15">
      <c r="H6118">
        <f t="shared" ca="1" si="829"/>
        <v>0</v>
      </c>
      <c r="I6118">
        <f t="shared" ca="1" si="830"/>
        <v>0</v>
      </c>
      <c r="J6118">
        <f t="shared" ca="1" si="831"/>
        <v>0</v>
      </c>
      <c r="K6118">
        <f t="shared" ca="1" si="834"/>
        <v>0</v>
      </c>
      <c r="N6118" t="e">
        <f t="shared" ca="1" si="832"/>
        <v>#N/A</v>
      </c>
      <c r="O6118" t="e">
        <f t="shared" ca="1" si="833"/>
        <v>#N/A</v>
      </c>
    </row>
    <row r="6119" spans="8:15">
      <c r="H6119">
        <f t="shared" ca="1" si="829"/>
        <v>0</v>
      </c>
      <c r="I6119">
        <f t="shared" ca="1" si="830"/>
        <v>0</v>
      </c>
      <c r="J6119">
        <f t="shared" ca="1" si="831"/>
        <v>0</v>
      </c>
      <c r="K6119">
        <f t="shared" ca="1" si="834"/>
        <v>0</v>
      </c>
      <c r="N6119" t="e">
        <f t="shared" ca="1" si="832"/>
        <v>#N/A</v>
      </c>
      <c r="O6119" t="e">
        <f t="shared" ca="1" si="833"/>
        <v>#N/A</v>
      </c>
    </row>
    <row r="6120" spans="8:15">
      <c r="H6120">
        <f t="shared" ca="1" si="829"/>
        <v>0</v>
      </c>
      <c r="I6120">
        <f t="shared" ca="1" si="830"/>
        <v>0</v>
      </c>
      <c r="J6120">
        <f t="shared" ca="1" si="831"/>
        <v>0</v>
      </c>
      <c r="K6120">
        <f t="shared" ca="1" si="834"/>
        <v>0</v>
      </c>
      <c r="N6120" t="e">
        <f t="shared" ca="1" si="832"/>
        <v>#N/A</v>
      </c>
      <c r="O6120" t="e">
        <f t="shared" ca="1" si="833"/>
        <v>#N/A</v>
      </c>
    </row>
    <row r="6121" spans="8:15">
      <c r="H6121">
        <f t="shared" ca="1" si="829"/>
        <v>0</v>
      </c>
      <c r="I6121">
        <f t="shared" ca="1" si="830"/>
        <v>0</v>
      </c>
      <c r="J6121">
        <f t="shared" ca="1" si="831"/>
        <v>0</v>
      </c>
      <c r="K6121">
        <f t="shared" ca="1" si="834"/>
        <v>0</v>
      </c>
      <c r="N6121" t="e">
        <f t="shared" ca="1" si="832"/>
        <v>#N/A</v>
      </c>
      <c r="O6121" t="e">
        <f t="shared" ca="1" si="833"/>
        <v>#N/A</v>
      </c>
    </row>
    <row r="6122" spans="8:15">
      <c r="H6122">
        <f t="shared" ca="1" si="829"/>
        <v>0</v>
      </c>
      <c r="I6122">
        <f t="shared" ca="1" si="830"/>
        <v>0</v>
      </c>
      <c r="J6122">
        <f t="shared" ca="1" si="831"/>
        <v>0</v>
      </c>
      <c r="K6122">
        <f t="shared" ca="1" si="834"/>
        <v>0</v>
      </c>
      <c r="N6122" t="e">
        <f t="shared" ca="1" si="832"/>
        <v>#N/A</v>
      </c>
      <c r="O6122" t="e">
        <f t="shared" ca="1" si="833"/>
        <v>#N/A</v>
      </c>
    </row>
    <row r="6123" spans="8:15">
      <c r="H6123">
        <f t="shared" ca="1" si="829"/>
        <v>0</v>
      </c>
      <c r="I6123">
        <f t="shared" ca="1" si="830"/>
        <v>0</v>
      </c>
      <c r="J6123">
        <f t="shared" ca="1" si="831"/>
        <v>0</v>
      </c>
      <c r="K6123">
        <f t="shared" ca="1" si="834"/>
        <v>0</v>
      </c>
      <c r="N6123" t="e">
        <f t="shared" ca="1" si="832"/>
        <v>#N/A</v>
      </c>
      <c r="O6123" t="e">
        <f t="shared" ca="1" si="833"/>
        <v>#N/A</v>
      </c>
    </row>
    <row r="6124" spans="8:15">
      <c r="H6124">
        <f t="shared" ca="1" si="829"/>
        <v>0</v>
      </c>
      <c r="I6124">
        <f t="shared" ca="1" si="830"/>
        <v>0</v>
      </c>
      <c r="J6124">
        <f t="shared" ca="1" si="831"/>
        <v>0</v>
      </c>
      <c r="K6124">
        <f t="shared" ca="1" si="834"/>
        <v>0</v>
      </c>
      <c r="N6124" t="e">
        <f t="shared" ca="1" si="832"/>
        <v>#N/A</v>
      </c>
      <c r="O6124" t="e">
        <f t="shared" ca="1" si="833"/>
        <v>#N/A</v>
      </c>
    </row>
    <row r="6125" spans="8:15">
      <c r="H6125">
        <f t="shared" ca="1" si="829"/>
        <v>0</v>
      </c>
      <c r="I6125">
        <f t="shared" ca="1" si="830"/>
        <v>0</v>
      </c>
      <c r="J6125">
        <f t="shared" ca="1" si="831"/>
        <v>0</v>
      </c>
      <c r="K6125">
        <f t="shared" ca="1" si="834"/>
        <v>0</v>
      </c>
      <c r="N6125" t="e">
        <f t="shared" ca="1" si="832"/>
        <v>#N/A</v>
      </c>
      <c r="O6125" t="e">
        <f t="shared" ca="1" si="833"/>
        <v>#N/A</v>
      </c>
    </row>
    <row r="6126" spans="8:15">
      <c r="H6126">
        <f t="shared" ca="1" si="829"/>
        <v>0</v>
      </c>
      <c r="I6126">
        <f t="shared" ca="1" si="830"/>
        <v>0</v>
      </c>
      <c r="J6126">
        <f t="shared" ca="1" si="831"/>
        <v>0</v>
      </c>
      <c r="K6126">
        <f t="shared" ca="1" si="834"/>
        <v>0</v>
      </c>
      <c r="N6126" t="e">
        <f t="shared" ca="1" si="832"/>
        <v>#N/A</v>
      </c>
      <c r="O6126" t="e">
        <f t="shared" ca="1" si="833"/>
        <v>#N/A</v>
      </c>
    </row>
    <row r="6127" spans="8:15">
      <c r="H6127">
        <f t="shared" ca="1" si="829"/>
        <v>0</v>
      </c>
      <c r="I6127">
        <f t="shared" ca="1" si="830"/>
        <v>0</v>
      </c>
      <c r="J6127">
        <f t="shared" ca="1" si="831"/>
        <v>0</v>
      </c>
      <c r="K6127">
        <f t="shared" ca="1" si="834"/>
        <v>0</v>
      </c>
      <c r="N6127" t="e">
        <f t="shared" ca="1" si="832"/>
        <v>#N/A</v>
      </c>
      <c r="O6127" t="e">
        <f t="shared" ca="1" si="833"/>
        <v>#N/A</v>
      </c>
    </row>
    <row r="6128" spans="8:15">
      <c r="H6128">
        <f t="shared" ca="1" si="829"/>
        <v>0</v>
      </c>
      <c r="I6128">
        <f t="shared" ca="1" si="830"/>
        <v>0</v>
      </c>
      <c r="J6128">
        <f t="shared" ca="1" si="831"/>
        <v>0</v>
      </c>
      <c r="K6128">
        <f t="shared" ca="1" si="834"/>
        <v>0</v>
      </c>
      <c r="N6128" t="e">
        <f t="shared" ca="1" si="832"/>
        <v>#N/A</v>
      </c>
      <c r="O6128" t="e">
        <f t="shared" ca="1" si="833"/>
        <v>#N/A</v>
      </c>
    </row>
    <row r="6129" spans="8:15">
      <c r="H6129">
        <f t="shared" ref="H6129:H6192" ca="1" si="835">IF(I6129&lt;&gt;0,I6129,IF(J6129&lt;&gt;0,J6129,K6129))</f>
        <v>0</v>
      </c>
      <c r="I6129">
        <f t="shared" ref="I6129:I6192" ca="1" si="836">IF(IFERROR(VLOOKUP(C6129,INDIRECT($G$5&amp;"D:D"),1,FALSE),0)&lt;&gt;0,I$9,0)</f>
        <v>0</v>
      </c>
      <c r="J6129">
        <f t="shared" ref="J6129:J6192" ca="1" si="837">IF(IFERROR(VLOOKUP(C6129,INDIRECT($G$6&amp;"D:D"),1,FALSE),0)&lt;&gt;0,J$9,0)</f>
        <v>0</v>
      </c>
      <c r="K6129">
        <f t="shared" ca="1" si="834"/>
        <v>0</v>
      </c>
      <c r="N6129" t="e">
        <f t="shared" ca="1" si="832"/>
        <v>#N/A</v>
      </c>
      <c r="O6129" t="e">
        <f t="shared" ca="1" si="833"/>
        <v>#N/A</v>
      </c>
    </row>
    <row r="6130" spans="8:15">
      <c r="H6130">
        <f t="shared" ca="1" si="835"/>
        <v>0</v>
      </c>
      <c r="I6130">
        <f t="shared" ca="1" si="836"/>
        <v>0</v>
      </c>
      <c r="J6130">
        <f t="shared" ca="1" si="837"/>
        <v>0</v>
      </c>
      <c r="K6130">
        <f t="shared" ca="1" si="834"/>
        <v>0</v>
      </c>
      <c r="N6130" t="e">
        <f t="shared" ca="1" si="832"/>
        <v>#N/A</v>
      </c>
      <c r="O6130" t="e">
        <f t="shared" ca="1" si="833"/>
        <v>#N/A</v>
      </c>
    </row>
    <row r="6131" spans="8:15">
      <c r="H6131">
        <f t="shared" ca="1" si="835"/>
        <v>0</v>
      </c>
      <c r="I6131">
        <f t="shared" ca="1" si="836"/>
        <v>0</v>
      </c>
      <c r="J6131">
        <f t="shared" ca="1" si="837"/>
        <v>0</v>
      </c>
      <c r="K6131">
        <f t="shared" ca="1" si="834"/>
        <v>0</v>
      </c>
      <c r="N6131" t="e">
        <f t="shared" ca="1" si="832"/>
        <v>#N/A</v>
      </c>
      <c r="O6131" t="e">
        <f t="shared" ca="1" si="833"/>
        <v>#N/A</v>
      </c>
    </row>
    <row r="6132" spans="8:15">
      <c r="H6132">
        <f t="shared" ca="1" si="835"/>
        <v>0</v>
      </c>
      <c r="I6132">
        <f t="shared" ca="1" si="836"/>
        <v>0</v>
      </c>
      <c r="J6132">
        <f t="shared" ca="1" si="837"/>
        <v>0</v>
      </c>
      <c r="K6132">
        <f t="shared" ca="1" si="834"/>
        <v>0</v>
      </c>
      <c r="N6132" t="e">
        <f t="shared" ca="1" si="832"/>
        <v>#N/A</v>
      </c>
      <c r="O6132" t="e">
        <f t="shared" ca="1" si="833"/>
        <v>#N/A</v>
      </c>
    </row>
    <row r="6133" spans="8:15">
      <c r="H6133">
        <f t="shared" ca="1" si="835"/>
        <v>0</v>
      </c>
      <c r="I6133">
        <f t="shared" ca="1" si="836"/>
        <v>0</v>
      </c>
      <c r="J6133">
        <f t="shared" ca="1" si="837"/>
        <v>0</v>
      </c>
      <c r="K6133">
        <f t="shared" ca="1" si="834"/>
        <v>0</v>
      </c>
      <c r="N6133" t="e">
        <f t="shared" ca="1" si="832"/>
        <v>#N/A</v>
      </c>
      <c r="O6133" t="e">
        <f t="shared" ca="1" si="833"/>
        <v>#N/A</v>
      </c>
    </row>
    <row r="6134" spans="8:15">
      <c r="H6134">
        <f t="shared" ca="1" si="835"/>
        <v>0</v>
      </c>
      <c r="I6134">
        <f t="shared" ca="1" si="836"/>
        <v>0</v>
      </c>
      <c r="J6134">
        <f t="shared" ca="1" si="837"/>
        <v>0</v>
      </c>
      <c r="K6134">
        <f t="shared" ca="1" si="834"/>
        <v>0</v>
      </c>
      <c r="N6134" t="e">
        <f t="shared" ca="1" si="832"/>
        <v>#N/A</v>
      </c>
      <c r="O6134" t="e">
        <f t="shared" ca="1" si="833"/>
        <v>#N/A</v>
      </c>
    </row>
    <row r="6135" spans="8:15">
      <c r="H6135">
        <f t="shared" ca="1" si="835"/>
        <v>0</v>
      </c>
      <c r="I6135">
        <f t="shared" ca="1" si="836"/>
        <v>0</v>
      </c>
      <c r="J6135">
        <f t="shared" ca="1" si="837"/>
        <v>0</v>
      </c>
      <c r="K6135">
        <f t="shared" ca="1" si="834"/>
        <v>0</v>
      </c>
      <c r="N6135" t="e">
        <f t="shared" ca="1" si="832"/>
        <v>#N/A</v>
      </c>
      <c r="O6135" t="e">
        <f t="shared" ca="1" si="833"/>
        <v>#N/A</v>
      </c>
    </row>
    <row r="6136" spans="8:15">
      <c r="H6136">
        <f t="shared" ca="1" si="835"/>
        <v>0</v>
      </c>
      <c r="I6136">
        <f t="shared" ca="1" si="836"/>
        <v>0</v>
      </c>
      <c r="J6136">
        <f t="shared" ca="1" si="837"/>
        <v>0</v>
      </c>
      <c r="K6136">
        <f t="shared" ca="1" si="834"/>
        <v>0</v>
      </c>
      <c r="N6136" t="e">
        <f t="shared" ca="1" si="832"/>
        <v>#N/A</v>
      </c>
      <c r="O6136" t="e">
        <f t="shared" ca="1" si="833"/>
        <v>#N/A</v>
      </c>
    </row>
    <row r="6137" spans="8:15">
      <c r="H6137">
        <f t="shared" ca="1" si="835"/>
        <v>0</v>
      </c>
      <c r="I6137">
        <f t="shared" ca="1" si="836"/>
        <v>0</v>
      </c>
      <c r="J6137">
        <f t="shared" ca="1" si="837"/>
        <v>0</v>
      </c>
      <c r="K6137">
        <f t="shared" ca="1" si="834"/>
        <v>0</v>
      </c>
      <c r="N6137" t="e">
        <f t="shared" ca="1" si="832"/>
        <v>#N/A</v>
      </c>
      <c r="O6137" t="e">
        <f t="shared" ca="1" si="833"/>
        <v>#N/A</v>
      </c>
    </row>
    <row r="6138" spans="8:15">
      <c r="H6138">
        <f t="shared" ca="1" si="835"/>
        <v>0</v>
      </c>
      <c r="I6138">
        <f t="shared" ca="1" si="836"/>
        <v>0</v>
      </c>
      <c r="J6138">
        <f t="shared" ca="1" si="837"/>
        <v>0</v>
      </c>
      <c r="K6138">
        <f t="shared" ca="1" si="834"/>
        <v>0</v>
      </c>
      <c r="N6138" t="e">
        <f t="shared" ca="1" si="832"/>
        <v>#N/A</v>
      </c>
      <c r="O6138" t="e">
        <f t="shared" ca="1" si="833"/>
        <v>#N/A</v>
      </c>
    </row>
    <row r="6139" spans="8:15">
      <c r="H6139">
        <f t="shared" ca="1" si="835"/>
        <v>0</v>
      </c>
      <c r="I6139">
        <f t="shared" ca="1" si="836"/>
        <v>0</v>
      </c>
      <c r="J6139">
        <f t="shared" ca="1" si="837"/>
        <v>0</v>
      </c>
      <c r="K6139">
        <f t="shared" ca="1" si="834"/>
        <v>0</v>
      </c>
      <c r="N6139" t="e">
        <f t="shared" ca="1" si="832"/>
        <v>#N/A</v>
      </c>
      <c r="O6139" t="e">
        <f t="shared" ca="1" si="833"/>
        <v>#N/A</v>
      </c>
    </row>
    <row r="6140" spans="8:15">
      <c r="H6140">
        <f t="shared" ca="1" si="835"/>
        <v>0</v>
      </c>
      <c r="I6140">
        <f t="shared" ca="1" si="836"/>
        <v>0</v>
      </c>
      <c r="J6140">
        <f t="shared" ca="1" si="837"/>
        <v>0</v>
      </c>
      <c r="K6140">
        <f t="shared" ca="1" si="834"/>
        <v>0</v>
      </c>
      <c r="N6140" t="e">
        <f t="shared" ca="1" si="832"/>
        <v>#N/A</v>
      </c>
      <c r="O6140" t="e">
        <f t="shared" ca="1" si="833"/>
        <v>#N/A</v>
      </c>
    </row>
    <row r="6141" spans="8:15">
      <c r="H6141">
        <f t="shared" ca="1" si="835"/>
        <v>0</v>
      </c>
      <c r="I6141">
        <f t="shared" ca="1" si="836"/>
        <v>0</v>
      </c>
      <c r="J6141">
        <f t="shared" ca="1" si="837"/>
        <v>0</v>
      </c>
      <c r="K6141">
        <f t="shared" ca="1" si="834"/>
        <v>0</v>
      </c>
      <c r="N6141" t="e">
        <f t="shared" ca="1" si="832"/>
        <v>#N/A</v>
      </c>
      <c r="O6141" t="e">
        <f t="shared" ca="1" si="833"/>
        <v>#N/A</v>
      </c>
    </row>
    <row r="6142" spans="8:15">
      <c r="H6142">
        <f t="shared" ca="1" si="835"/>
        <v>0</v>
      </c>
      <c r="I6142">
        <f t="shared" ca="1" si="836"/>
        <v>0</v>
      </c>
      <c r="J6142">
        <f t="shared" ca="1" si="837"/>
        <v>0</v>
      </c>
      <c r="K6142">
        <f t="shared" ca="1" si="834"/>
        <v>0</v>
      </c>
      <c r="N6142" t="e">
        <f t="shared" ca="1" si="832"/>
        <v>#N/A</v>
      </c>
      <c r="O6142" t="e">
        <f t="shared" ca="1" si="833"/>
        <v>#N/A</v>
      </c>
    </row>
    <row r="6143" spans="8:15">
      <c r="H6143">
        <f t="shared" ca="1" si="835"/>
        <v>0</v>
      </c>
      <c r="I6143">
        <f t="shared" ca="1" si="836"/>
        <v>0</v>
      </c>
      <c r="J6143">
        <f t="shared" ca="1" si="837"/>
        <v>0</v>
      </c>
      <c r="K6143">
        <f t="shared" ca="1" si="834"/>
        <v>0</v>
      </c>
      <c r="N6143" t="e">
        <f t="shared" ca="1" si="832"/>
        <v>#N/A</v>
      </c>
      <c r="O6143" t="e">
        <f t="shared" ca="1" si="833"/>
        <v>#N/A</v>
      </c>
    </row>
    <row r="6144" spans="8:15">
      <c r="H6144">
        <f t="shared" ca="1" si="835"/>
        <v>0</v>
      </c>
      <c r="I6144">
        <f t="shared" ca="1" si="836"/>
        <v>0</v>
      </c>
      <c r="J6144">
        <f t="shared" ca="1" si="837"/>
        <v>0</v>
      </c>
      <c r="K6144">
        <f t="shared" ca="1" si="834"/>
        <v>0</v>
      </c>
      <c r="N6144" t="e">
        <f t="shared" ca="1" si="832"/>
        <v>#N/A</v>
      </c>
      <c r="O6144" t="e">
        <f t="shared" ca="1" si="833"/>
        <v>#N/A</v>
      </c>
    </row>
    <row r="6145" spans="8:15">
      <c r="H6145">
        <f t="shared" ca="1" si="835"/>
        <v>0</v>
      </c>
      <c r="I6145">
        <f t="shared" ca="1" si="836"/>
        <v>0</v>
      </c>
      <c r="J6145">
        <f t="shared" ca="1" si="837"/>
        <v>0</v>
      </c>
      <c r="K6145">
        <f t="shared" ca="1" si="834"/>
        <v>0</v>
      </c>
      <c r="N6145" t="e">
        <f t="shared" ca="1" si="832"/>
        <v>#N/A</v>
      </c>
      <c r="O6145" t="e">
        <f t="shared" ca="1" si="833"/>
        <v>#N/A</v>
      </c>
    </row>
    <row r="6146" spans="8:15">
      <c r="H6146">
        <f t="shared" ca="1" si="835"/>
        <v>0</v>
      </c>
      <c r="I6146">
        <f t="shared" ca="1" si="836"/>
        <v>0</v>
      </c>
      <c r="J6146">
        <f t="shared" ca="1" si="837"/>
        <v>0</v>
      </c>
      <c r="K6146">
        <f t="shared" ca="1" si="834"/>
        <v>0</v>
      </c>
      <c r="N6146" t="e">
        <f t="shared" ca="1" si="832"/>
        <v>#N/A</v>
      </c>
      <c r="O6146" t="e">
        <f t="shared" ca="1" si="833"/>
        <v>#N/A</v>
      </c>
    </row>
    <row r="6147" spans="8:15">
      <c r="H6147">
        <f t="shared" ca="1" si="835"/>
        <v>0</v>
      </c>
      <c r="I6147">
        <f t="shared" ca="1" si="836"/>
        <v>0</v>
      </c>
      <c r="J6147">
        <f t="shared" ca="1" si="837"/>
        <v>0</v>
      </c>
      <c r="K6147">
        <f t="shared" ca="1" si="834"/>
        <v>0</v>
      </c>
      <c r="N6147" t="e">
        <f t="shared" ca="1" si="832"/>
        <v>#N/A</v>
      </c>
      <c r="O6147" t="e">
        <f t="shared" ca="1" si="833"/>
        <v>#N/A</v>
      </c>
    </row>
    <row r="6148" spans="8:15">
      <c r="H6148">
        <f t="shared" ca="1" si="835"/>
        <v>0</v>
      </c>
      <c r="I6148">
        <f t="shared" ca="1" si="836"/>
        <v>0</v>
      </c>
      <c r="J6148">
        <f t="shared" ca="1" si="837"/>
        <v>0</v>
      </c>
      <c r="K6148">
        <f t="shared" ca="1" si="834"/>
        <v>0</v>
      </c>
      <c r="N6148" t="e">
        <f t="shared" ca="1" si="832"/>
        <v>#N/A</v>
      </c>
      <c r="O6148" t="e">
        <f t="shared" ca="1" si="833"/>
        <v>#N/A</v>
      </c>
    </row>
    <row r="6149" spans="8:15">
      <c r="H6149">
        <f t="shared" ca="1" si="835"/>
        <v>0</v>
      </c>
      <c r="I6149">
        <f t="shared" ca="1" si="836"/>
        <v>0</v>
      </c>
      <c r="J6149">
        <f t="shared" ca="1" si="837"/>
        <v>0</v>
      </c>
      <c r="K6149">
        <f t="shared" ca="1" si="834"/>
        <v>0</v>
      </c>
      <c r="N6149" t="e">
        <f t="shared" ca="1" si="832"/>
        <v>#N/A</v>
      </c>
      <c r="O6149" t="e">
        <f t="shared" ca="1" si="833"/>
        <v>#N/A</v>
      </c>
    </row>
    <row r="6150" spans="8:15">
      <c r="H6150">
        <f t="shared" ca="1" si="835"/>
        <v>0</v>
      </c>
      <c r="I6150">
        <f t="shared" ca="1" si="836"/>
        <v>0</v>
      </c>
      <c r="J6150">
        <f t="shared" ca="1" si="837"/>
        <v>0</v>
      </c>
      <c r="K6150">
        <f t="shared" ca="1" si="834"/>
        <v>0</v>
      </c>
      <c r="N6150" t="e">
        <f t="shared" ca="1" si="832"/>
        <v>#N/A</v>
      </c>
      <c r="O6150" t="e">
        <f t="shared" ca="1" si="833"/>
        <v>#N/A</v>
      </c>
    </row>
    <row r="6151" spans="8:15">
      <c r="H6151">
        <f t="shared" ca="1" si="835"/>
        <v>0</v>
      </c>
      <c r="I6151">
        <f t="shared" ca="1" si="836"/>
        <v>0</v>
      </c>
      <c r="J6151">
        <f t="shared" ca="1" si="837"/>
        <v>0</v>
      </c>
      <c r="K6151">
        <f t="shared" ca="1" si="834"/>
        <v>0</v>
      </c>
      <c r="N6151" t="e">
        <f t="shared" ca="1" si="832"/>
        <v>#N/A</v>
      </c>
      <c r="O6151" t="e">
        <f t="shared" ca="1" si="833"/>
        <v>#N/A</v>
      </c>
    </row>
    <row r="6152" spans="8:15">
      <c r="H6152">
        <f t="shared" ca="1" si="835"/>
        <v>0</v>
      </c>
      <c r="I6152">
        <f t="shared" ca="1" si="836"/>
        <v>0</v>
      </c>
      <c r="J6152">
        <f t="shared" ca="1" si="837"/>
        <v>0</v>
      </c>
      <c r="K6152">
        <f t="shared" ca="1" si="834"/>
        <v>0</v>
      </c>
      <c r="N6152" t="e">
        <f t="shared" ref="N6152:N6215" ca="1" si="838">VLOOKUP($H6152,$G$5:$I$7,2,FALSE)</f>
        <v>#N/A</v>
      </c>
      <c r="O6152" t="e">
        <f t="shared" ref="O6152:O6215" ca="1" si="839">VLOOKUP($H6152,$G$5:$I$7,3,FALSE)</f>
        <v>#N/A</v>
      </c>
    </row>
    <row r="6153" spans="8:15">
      <c r="H6153">
        <f t="shared" ca="1" si="835"/>
        <v>0</v>
      </c>
      <c r="I6153">
        <f t="shared" ca="1" si="836"/>
        <v>0</v>
      </c>
      <c r="J6153">
        <f t="shared" ca="1" si="837"/>
        <v>0</v>
      </c>
      <c r="K6153">
        <f t="shared" ca="1" si="834"/>
        <v>0</v>
      </c>
      <c r="N6153" t="e">
        <f t="shared" ca="1" si="838"/>
        <v>#N/A</v>
      </c>
      <c r="O6153" t="e">
        <f t="shared" ca="1" si="839"/>
        <v>#N/A</v>
      </c>
    </row>
    <row r="6154" spans="8:15">
      <c r="H6154">
        <f t="shared" ca="1" si="835"/>
        <v>0</v>
      </c>
      <c r="I6154">
        <f t="shared" ca="1" si="836"/>
        <v>0</v>
      </c>
      <c r="J6154">
        <f t="shared" ca="1" si="837"/>
        <v>0</v>
      </c>
      <c r="K6154">
        <f t="shared" ca="1" si="834"/>
        <v>0</v>
      </c>
      <c r="N6154" t="e">
        <f t="shared" ca="1" si="838"/>
        <v>#N/A</v>
      </c>
      <c r="O6154" t="e">
        <f t="shared" ca="1" si="839"/>
        <v>#N/A</v>
      </c>
    </row>
    <row r="6155" spans="8:15">
      <c r="H6155">
        <f t="shared" ca="1" si="835"/>
        <v>0</v>
      </c>
      <c r="I6155">
        <f t="shared" ca="1" si="836"/>
        <v>0</v>
      </c>
      <c r="J6155">
        <f t="shared" ca="1" si="837"/>
        <v>0</v>
      </c>
      <c r="K6155">
        <f t="shared" ref="K6155:K6218" ca="1" si="840">IF(IFERROR(VLOOKUP($C6155,INDIRECT($G$7&amp;"d:d"),1,FALSE),0)&lt;&gt;0,K$9,0)</f>
        <v>0</v>
      </c>
      <c r="N6155" t="e">
        <f t="shared" ca="1" si="838"/>
        <v>#N/A</v>
      </c>
      <c r="O6155" t="e">
        <f t="shared" ca="1" si="839"/>
        <v>#N/A</v>
      </c>
    </row>
    <row r="6156" spans="8:15">
      <c r="H6156">
        <f t="shared" ca="1" si="835"/>
        <v>0</v>
      </c>
      <c r="I6156">
        <f t="shared" ca="1" si="836"/>
        <v>0</v>
      </c>
      <c r="J6156">
        <f t="shared" ca="1" si="837"/>
        <v>0</v>
      </c>
      <c r="K6156">
        <f t="shared" ca="1" si="840"/>
        <v>0</v>
      </c>
      <c r="N6156" t="e">
        <f t="shared" ca="1" si="838"/>
        <v>#N/A</v>
      </c>
      <c r="O6156" t="e">
        <f t="shared" ca="1" si="839"/>
        <v>#N/A</v>
      </c>
    </row>
    <row r="6157" spans="8:15">
      <c r="H6157">
        <f t="shared" ca="1" si="835"/>
        <v>0</v>
      </c>
      <c r="I6157">
        <f t="shared" ca="1" si="836"/>
        <v>0</v>
      </c>
      <c r="J6157">
        <f t="shared" ca="1" si="837"/>
        <v>0</v>
      </c>
      <c r="K6157">
        <f t="shared" ca="1" si="840"/>
        <v>0</v>
      </c>
      <c r="N6157" t="e">
        <f t="shared" ca="1" si="838"/>
        <v>#N/A</v>
      </c>
      <c r="O6157" t="e">
        <f t="shared" ca="1" si="839"/>
        <v>#N/A</v>
      </c>
    </row>
    <row r="6158" spans="8:15">
      <c r="H6158">
        <f t="shared" ca="1" si="835"/>
        <v>0</v>
      </c>
      <c r="I6158">
        <f t="shared" ca="1" si="836"/>
        <v>0</v>
      </c>
      <c r="J6158">
        <f t="shared" ca="1" si="837"/>
        <v>0</v>
      </c>
      <c r="K6158">
        <f t="shared" ca="1" si="840"/>
        <v>0</v>
      </c>
      <c r="N6158" t="e">
        <f t="shared" ca="1" si="838"/>
        <v>#N/A</v>
      </c>
      <c r="O6158" t="e">
        <f t="shared" ca="1" si="839"/>
        <v>#N/A</v>
      </c>
    </row>
    <row r="6159" spans="8:15">
      <c r="H6159">
        <f t="shared" ca="1" si="835"/>
        <v>0</v>
      </c>
      <c r="I6159">
        <f t="shared" ca="1" si="836"/>
        <v>0</v>
      </c>
      <c r="J6159">
        <f t="shared" ca="1" si="837"/>
        <v>0</v>
      </c>
      <c r="K6159">
        <f t="shared" ca="1" si="840"/>
        <v>0</v>
      </c>
      <c r="N6159" t="e">
        <f t="shared" ca="1" si="838"/>
        <v>#N/A</v>
      </c>
      <c r="O6159" t="e">
        <f t="shared" ca="1" si="839"/>
        <v>#N/A</v>
      </c>
    </row>
    <row r="6160" spans="8:15">
      <c r="H6160">
        <f t="shared" ca="1" si="835"/>
        <v>0</v>
      </c>
      <c r="I6160">
        <f t="shared" ca="1" si="836"/>
        <v>0</v>
      </c>
      <c r="J6160">
        <f t="shared" ca="1" si="837"/>
        <v>0</v>
      </c>
      <c r="K6160">
        <f t="shared" ca="1" si="840"/>
        <v>0</v>
      </c>
      <c r="N6160" t="e">
        <f t="shared" ca="1" si="838"/>
        <v>#N/A</v>
      </c>
      <c r="O6160" t="e">
        <f t="shared" ca="1" si="839"/>
        <v>#N/A</v>
      </c>
    </row>
    <row r="6161" spans="8:15">
      <c r="H6161">
        <f t="shared" ca="1" si="835"/>
        <v>0</v>
      </c>
      <c r="I6161">
        <f t="shared" ca="1" si="836"/>
        <v>0</v>
      </c>
      <c r="J6161">
        <f t="shared" ca="1" si="837"/>
        <v>0</v>
      </c>
      <c r="K6161">
        <f t="shared" ca="1" si="840"/>
        <v>0</v>
      </c>
      <c r="N6161" t="e">
        <f t="shared" ca="1" si="838"/>
        <v>#N/A</v>
      </c>
      <c r="O6161" t="e">
        <f t="shared" ca="1" si="839"/>
        <v>#N/A</v>
      </c>
    </row>
    <row r="6162" spans="8:15">
      <c r="H6162">
        <f t="shared" ca="1" si="835"/>
        <v>0</v>
      </c>
      <c r="I6162">
        <f t="shared" ca="1" si="836"/>
        <v>0</v>
      </c>
      <c r="J6162">
        <f t="shared" ca="1" si="837"/>
        <v>0</v>
      </c>
      <c r="K6162">
        <f t="shared" ca="1" si="840"/>
        <v>0</v>
      </c>
      <c r="N6162" t="e">
        <f t="shared" ca="1" si="838"/>
        <v>#N/A</v>
      </c>
      <c r="O6162" t="e">
        <f t="shared" ca="1" si="839"/>
        <v>#N/A</v>
      </c>
    </row>
    <row r="6163" spans="8:15">
      <c r="H6163">
        <f t="shared" ca="1" si="835"/>
        <v>0</v>
      </c>
      <c r="I6163">
        <f t="shared" ca="1" si="836"/>
        <v>0</v>
      </c>
      <c r="J6163">
        <f t="shared" ca="1" si="837"/>
        <v>0</v>
      </c>
      <c r="K6163">
        <f t="shared" ca="1" si="840"/>
        <v>0</v>
      </c>
      <c r="N6163" t="e">
        <f t="shared" ca="1" si="838"/>
        <v>#N/A</v>
      </c>
      <c r="O6163" t="e">
        <f t="shared" ca="1" si="839"/>
        <v>#N/A</v>
      </c>
    </row>
    <row r="6164" spans="8:15">
      <c r="H6164">
        <f t="shared" ca="1" si="835"/>
        <v>0</v>
      </c>
      <c r="I6164">
        <f t="shared" ca="1" si="836"/>
        <v>0</v>
      </c>
      <c r="J6164">
        <f t="shared" ca="1" si="837"/>
        <v>0</v>
      </c>
      <c r="K6164">
        <f t="shared" ca="1" si="840"/>
        <v>0</v>
      </c>
      <c r="N6164" t="e">
        <f t="shared" ca="1" si="838"/>
        <v>#N/A</v>
      </c>
      <c r="O6164" t="e">
        <f t="shared" ca="1" si="839"/>
        <v>#N/A</v>
      </c>
    </row>
    <row r="6165" spans="8:15">
      <c r="H6165">
        <f t="shared" ca="1" si="835"/>
        <v>0</v>
      </c>
      <c r="I6165">
        <f t="shared" ca="1" si="836"/>
        <v>0</v>
      </c>
      <c r="J6165">
        <f t="shared" ca="1" si="837"/>
        <v>0</v>
      </c>
      <c r="K6165">
        <f t="shared" ca="1" si="840"/>
        <v>0</v>
      </c>
      <c r="N6165" t="e">
        <f t="shared" ca="1" si="838"/>
        <v>#N/A</v>
      </c>
      <c r="O6165" t="e">
        <f t="shared" ca="1" si="839"/>
        <v>#N/A</v>
      </c>
    </row>
    <row r="6166" spans="8:15">
      <c r="H6166">
        <f t="shared" ca="1" si="835"/>
        <v>0</v>
      </c>
      <c r="I6166">
        <f t="shared" ca="1" si="836"/>
        <v>0</v>
      </c>
      <c r="J6166">
        <f t="shared" ca="1" si="837"/>
        <v>0</v>
      </c>
      <c r="K6166">
        <f t="shared" ca="1" si="840"/>
        <v>0</v>
      </c>
      <c r="N6166" t="e">
        <f t="shared" ca="1" si="838"/>
        <v>#N/A</v>
      </c>
      <c r="O6166" t="e">
        <f t="shared" ca="1" si="839"/>
        <v>#N/A</v>
      </c>
    </row>
    <row r="6167" spans="8:15">
      <c r="H6167">
        <f t="shared" ca="1" si="835"/>
        <v>0</v>
      </c>
      <c r="I6167">
        <f t="shared" ca="1" si="836"/>
        <v>0</v>
      </c>
      <c r="J6167">
        <f t="shared" ca="1" si="837"/>
        <v>0</v>
      </c>
      <c r="K6167">
        <f t="shared" ca="1" si="840"/>
        <v>0</v>
      </c>
      <c r="N6167" t="e">
        <f t="shared" ca="1" si="838"/>
        <v>#N/A</v>
      </c>
      <c r="O6167" t="e">
        <f t="shared" ca="1" si="839"/>
        <v>#N/A</v>
      </c>
    </row>
    <row r="6168" spans="8:15">
      <c r="H6168">
        <f t="shared" ca="1" si="835"/>
        <v>0</v>
      </c>
      <c r="I6168">
        <f t="shared" ca="1" si="836"/>
        <v>0</v>
      </c>
      <c r="J6168">
        <f t="shared" ca="1" si="837"/>
        <v>0</v>
      </c>
      <c r="K6168">
        <f t="shared" ca="1" si="840"/>
        <v>0</v>
      </c>
      <c r="N6168" t="e">
        <f t="shared" ca="1" si="838"/>
        <v>#N/A</v>
      </c>
      <c r="O6168" t="e">
        <f t="shared" ca="1" si="839"/>
        <v>#N/A</v>
      </c>
    </row>
    <row r="6169" spans="8:15">
      <c r="H6169">
        <f t="shared" ca="1" si="835"/>
        <v>0</v>
      </c>
      <c r="I6169">
        <f t="shared" ca="1" si="836"/>
        <v>0</v>
      </c>
      <c r="J6169">
        <f t="shared" ca="1" si="837"/>
        <v>0</v>
      </c>
      <c r="K6169">
        <f t="shared" ca="1" si="840"/>
        <v>0</v>
      </c>
      <c r="N6169" t="e">
        <f t="shared" ca="1" si="838"/>
        <v>#N/A</v>
      </c>
      <c r="O6169" t="e">
        <f t="shared" ca="1" si="839"/>
        <v>#N/A</v>
      </c>
    </row>
    <row r="6170" spans="8:15">
      <c r="H6170">
        <f t="shared" ca="1" si="835"/>
        <v>0</v>
      </c>
      <c r="I6170">
        <f t="shared" ca="1" si="836"/>
        <v>0</v>
      </c>
      <c r="J6170">
        <f t="shared" ca="1" si="837"/>
        <v>0</v>
      </c>
      <c r="K6170">
        <f t="shared" ca="1" si="840"/>
        <v>0</v>
      </c>
      <c r="N6170" t="e">
        <f t="shared" ca="1" si="838"/>
        <v>#N/A</v>
      </c>
      <c r="O6170" t="e">
        <f t="shared" ca="1" si="839"/>
        <v>#N/A</v>
      </c>
    </row>
    <row r="6171" spans="8:15">
      <c r="H6171">
        <f t="shared" ca="1" si="835"/>
        <v>0</v>
      </c>
      <c r="I6171">
        <f t="shared" ca="1" si="836"/>
        <v>0</v>
      </c>
      <c r="J6171">
        <f t="shared" ca="1" si="837"/>
        <v>0</v>
      </c>
      <c r="K6171">
        <f t="shared" ca="1" si="840"/>
        <v>0</v>
      </c>
      <c r="N6171" t="e">
        <f t="shared" ca="1" si="838"/>
        <v>#N/A</v>
      </c>
      <c r="O6171" t="e">
        <f t="shared" ca="1" si="839"/>
        <v>#N/A</v>
      </c>
    </row>
    <row r="6172" spans="8:15">
      <c r="H6172">
        <f t="shared" ca="1" si="835"/>
        <v>0</v>
      </c>
      <c r="I6172">
        <f t="shared" ca="1" si="836"/>
        <v>0</v>
      </c>
      <c r="J6172">
        <f t="shared" ca="1" si="837"/>
        <v>0</v>
      </c>
      <c r="K6172">
        <f t="shared" ca="1" si="840"/>
        <v>0</v>
      </c>
      <c r="N6172" t="e">
        <f t="shared" ca="1" si="838"/>
        <v>#N/A</v>
      </c>
      <c r="O6172" t="e">
        <f t="shared" ca="1" si="839"/>
        <v>#N/A</v>
      </c>
    </row>
    <row r="6173" spans="8:15">
      <c r="H6173">
        <f t="shared" ca="1" si="835"/>
        <v>0</v>
      </c>
      <c r="I6173">
        <f t="shared" ca="1" si="836"/>
        <v>0</v>
      </c>
      <c r="J6173">
        <f t="shared" ca="1" si="837"/>
        <v>0</v>
      </c>
      <c r="K6173">
        <f t="shared" ca="1" si="840"/>
        <v>0</v>
      </c>
      <c r="N6173" t="e">
        <f t="shared" ca="1" si="838"/>
        <v>#N/A</v>
      </c>
      <c r="O6173" t="e">
        <f t="shared" ca="1" si="839"/>
        <v>#N/A</v>
      </c>
    </row>
    <row r="6174" spans="8:15">
      <c r="H6174">
        <f t="shared" ca="1" si="835"/>
        <v>0</v>
      </c>
      <c r="I6174">
        <f t="shared" ca="1" si="836"/>
        <v>0</v>
      </c>
      <c r="J6174">
        <f t="shared" ca="1" si="837"/>
        <v>0</v>
      </c>
      <c r="K6174">
        <f t="shared" ca="1" si="840"/>
        <v>0</v>
      </c>
      <c r="N6174" t="e">
        <f t="shared" ca="1" si="838"/>
        <v>#N/A</v>
      </c>
      <c r="O6174" t="e">
        <f t="shared" ca="1" si="839"/>
        <v>#N/A</v>
      </c>
    </row>
    <row r="6175" spans="8:15">
      <c r="H6175">
        <f t="shared" ca="1" si="835"/>
        <v>0</v>
      </c>
      <c r="I6175">
        <f t="shared" ca="1" si="836"/>
        <v>0</v>
      </c>
      <c r="J6175">
        <f t="shared" ca="1" si="837"/>
        <v>0</v>
      </c>
      <c r="K6175">
        <f t="shared" ca="1" si="840"/>
        <v>0</v>
      </c>
      <c r="N6175" t="e">
        <f t="shared" ca="1" si="838"/>
        <v>#N/A</v>
      </c>
      <c r="O6175" t="e">
        <f t="shared" ca="1" si="839"/>
        <v>#N/A</v>
      </c>
    </row>
    <row r="6176" spans="8:15">
      <c r="H6176">
        <f t="shared" ca="1" si="835"/>
        <v>0</v>
      </c>
      <c r="I6176">
        <f t="shared" ca="1" si="836"/>
        <v>0</v>
      </c>
      <c r="J6176">
        <f t="shared" ca="1" si="837"/>
        <v>0</v>
      </c>
      <c r="K6176">
        <f t="shared" ca="1" si="840"/>
        <v>0</v>
      </c>
      <c r="N6176" t="e">
        <f t="shared" ca="1" si="838"/>
        <v>#N/A</v>
      </c>
      <c r="O6176" t="e">
        <f t="shared" ca="1" si="839"/>
        <v>#N/A</v>
      </c>
    </row>
    <row r="6177" spans="8:15">
      <c r="H6177">
        <f t="shared" ca="1" si="835"/>
        <v>0</v>
      </c>
      <c r="I6177">
        <f t="shared" ca="1" si="836"/>
        <v>0</v>
      </c>
      <c r="J6177">
        <f t="shared" ca="1" si="837"/>
        <v>0</v>
      </c>
      <c r="K6177">
        <f t="shared" ca="1" si="840"/>
        <v>0</v>
      </c>
      <c r="N6177" t="e">
        <f t="shared" ca="1" si="838"/>
        <v>#N/A</v>
      </c>
      <c r="O6177" t="e">
        <f t="shared" ca="1" si="839"/>
        <v>#N/A</v>
      </c>
    </row>
    <row r="6178" spans="8:15">
      <c r="H6178">
        <f t="shared" ca="1" si="835"/>
        <v>0</v>
      </c>
      <c r="I6178">
        <f t="shared" ca="1" si="836"/>
        <v>0</v>
      </c>
      <c r="J6178">
        <f t="shared" ca="1" si="837"/>
        <v>0</v>
      </c>
      <c r="K6178">
        <f t="shared" ca="1" si="840"/>
        <v>0</v>
      </c>
      <c r="N6178" t="e">
        <f t="shared" ca="1" si="838"/>
        <v>#N/A</v>
      </c>
      <c r="O6178" t="e">
        <f t="shared" ca="1" si="839"/>
        <v>#N/A</v>
      </c>
    </row>
    <row r="6179" spans="8:15">
      <c r="H6179">
        <f t="shared" ca="1" si="835"/>
        <v>0</v>
      </c>
      <c r="I6179">
        <f t="shared" ca="1" si="836"/>
        <v>0</v>
      </c>
      <c r="J6179">
        <f t="shared" ca="1" si="837"/>
        <v>0</v>
      </c>
      <c r="K6179">
        <f t="shared" ca="1" si="840"/>
        <v>0</v>
      </c>
      <c r="N6179" t="e">
        <f t="shared" ca="1" si="838"/>
        <v>#N/A</v>
      </c>
      <c r="O6179" t="e">
        <f t="shared" ca="1" si="839"/>
        <v>#N/A</v>
      </c>
    </row>
    <row r="6180" spans="8:15">
      <c r="H6180">
        <f t="shared" ca="1" si="835"/>
        <v>0</v>
      </c>
      <c r="I6180">
        <f t="shared" ca="1" si="836"/>
        <v>0</v>
      </c>
      <c r="J6180">
        <f t="shared" ca="1" si="837"/>
        <v>0</v>
      </c>
      <c r="K6180">
        <f t="shared" ca="1" si="840"/>
        <v>0</v>
      </c>
      <c r="N6180" t="e">
        <f t="shared" ca="1" si="838"/>
        <v>#N/A</v>
      </c>
      <c r="O6180" t="e">
        <f t="shared" ca="1" si="839"/>
        <v>#N/A</v>
      </c>
    </row>
    <row r="6181" spans="8:15">
      <c r="H6181">
        <f t="shared" ca="1" si="835"/>
        <v>0</v>
      </c>
      <c r="I6181">
        <f t="shared" ca="1" si="836"/>
        <v>0</v>
      </c>
      <c r="J6181">
        <f t="shared" ca="1" si="837"/>
        <v>0</v>
      </c>
      <c r="K6181">
        <f t="shared" ca="1" si="840"/>
        <v>0</v>
      </c>
      <c r="N6181" t="e">
        <f t="shared" ca="1" si="838"/>
        <v>#N/A</v>
      </c>
      <c r="O6181" t="e">
        <f t="shared" ca="1" si="839"/>
        <v>#N/A</v>
      </c>
    </row>
    <row r="6182" spans="8:15">
      <c r="H6182">
        <f t="shared" ca="1" si="835"/>
        <v>0</v>
      </c>
      <c r="I6182">
        <f t="shared" ca="1" si="836"/>
        <v>0</v>
      </c>
      <c r="J6182">
        <f t="shared" ca="1" si="837"/>
        <v>0</v>
      </c>
      <c r="K6182">
        <f t="shared" ca="1" si="840"/>
        <v>0</v>
      </c>
      <c r="N6182" t="e">
        <f t="shared" ca="1" si="838"/>
        <v>#N/A</v>
      </c>
      <c r="O6182" t="e">
        <f t="shared" ca="1" si="839"/>
        <v>#N/A</v>
      </c>
    </row>
    <row r="6183" spans="8:15">
      <c r="H6183">
        <f t="shared" ca="1" si="835"/>
        <v>0</v>
      </c>
      <c r="I6183">
        <f t="shared" ca="1" si="836"/>
        <v>0</v>
      </c>
      <c r="J6183">
        <f t="shared" ca="1" si="837"/>
        <v>0</v>
      </c>
      <c r="K6183">
        <f t="shared" ca="1" si="840"/>
        <v>0</v>
      </c>
      <c r="N6183" t="e">
        <f t="shared" ca="1" si="838"/>
        <v>#N/A</v>
      </c>
      <c r="O6183" t="e">
        <f t="shared" ca="1" si="839"/>
        <v>#N/A</v>
      </c>
    </row>
    <row r="6184" spans="8:15">
      <c r="H6184">
        <f t="shared" ca="1" si="835"/>
        <v>0</v>
      </c>
      <c r="I6184">
        <f t="shared" ca="1" si="836"/>
        <v>0</v>
      </c>
      <c r="J6184">
        <f t="shared" ca="1" si="837"/>
        <v>0</v>
      </c>
      <c r="K6184">
        <f t="shared" ca="1" si="840"/>
        <v>0</v>
      </c>
      <c r="N6184" t="e">
        <f t="shared" ca="1" si="838"/>
        <v>#N/A</v>
      </c>
      <c r="O6184" t="e">
        <f t="shared" ca="1" si="839"/>
        <v>#N/A</v>
      </c>
    </row>
    <row r="6185" spans="8:15">
      <c r="H6185">
        <f t="shared" ca="1" si="835"/>
        <v>0</v>
      </c>
      <c r="I6185">
        <f t="shared" ca="1" si="836"/>
        <v>0</v>
      </c>
      <c r="J6185">
        <f t="shared" ca="1" si="837"/>
        <v>0</v>
      </c>
      <c r="K6185">
        <f t="shared" ca="1" si="840"/>
        <v>0</v>
      </c>
      <c r="N6185" t="e">
        <f t="shared" ca="1" si="838"/>
        <v>#N/A</v>
      </c>
      <c r="O6185" t="e">
        <f t="shared" ca="1" si="839"/>
        <v>#N/A</v>
      </c>
    </row>
    <row r="6186" spans="8:15">
      <c r="H6186">
        <f t="shared" ca="1" si="835"/>
        <v>0</v>
      </c>
      <c r="I6186">
        <f t="shared" ca="1" si="836"/>
        <v>0</v>
      </c>
      <c r="J6186">
        <f t="shared" ca="1" si="837"/>
        <v>0</v>
      </c>
      <c r="K6186">
        <f t="shared" ca="1" si="840"/>
        <v>0</v>
      </c>
      <c r="N6186" t="e">
        <f t="shared" ca="1" si="838"/>
        <v>#N/A</v>
      </c>
      <c r="O6186" t="e">
        <f t="shared" ca="1" si="839"/>
        <v>#N/A</v>
      </c>
    </row>
    <row r="6187" spans="8:15">
      <c r="H6187">
        <f t="shared" ca="1" si="835"/>
        <v>0</v>
      </c>
      <c r="I6187">
        <f t="shared" ca="1" si="836"/>
        <v>0</v>
      </c>
      <c r="J6187">
        <f t="shared" ca="1" si="837"/>
        <v>0</v>
      </c>
      <c r="K6187">
        <f t="shared" ca="1" si="840"/>
        <v>0</v>
      </c>
      <c r="N6187" t="e">
        <f t="shared" ca="1" si="838"/>
        <v>#N/A</v>
      </c>
      <c r="O6187" t="e">
        <f t="shared" ca="1" si="839"/>
        <v>#N/A</v>
      </c>
    </row>
    <row r="6188" spans="8:15">
      <c r="H6188">
        <f t="shared" ca="1" si="835"/>
        <v>0</v>
      </c>
      <c r="I6188">
        <f t="shared" ca="1" si="836"/>
        <v>0</v>
      </c>
      <c r="J6188">
        <f t="shared" ca="1" si="837"/>
        <v>0</v>
      </c>
      <c r="K6188">
        <f t="shared" ca="1" si="840"/>
        <v>0</v>
      </c>
      <c r="N6188" t="e">
        <f t="shared" ca="1" si="838"/>
        <v>#N/A</v>
      </c>
      <c r="O6188" t="e">
        <f t="shared" ca="1" si="839"/>
        <v>#N/A</v>
      </c>
    </row>
    <row r="6189" spans="8:15">
      <c r="H6189">
        <f t="shared" ca="1" si="835"/>
        <v>0</v>
      </c>
      <c r="I6189">
        <f t="shared" ca="1" si="836"/>
        <v>0</v>
      </c>
      <c r="J6189">
        <f t="shared" ca="1" si="837"/>
        <v>0</v>
      </c>
      <c r="K6189">
        <f t="shared" ca="1" si="840"/>
        <v>0</v>
      </c>
      <c r="N6189" t="e">
        <f t="shared" ca="1" si="838"/>
        <v>#N/A</v>
      </c>
      <c r="O6189" t="e">
        <f t="shared" ca="1" si="839"/>
        <v>#N/A</v>
      </c>
    </row>
    <row r="6190" spans="8:15">
      <c r="H6190">
        <f t="shared" ca="1" si="835"/>
        <v>0</v>
      </c>
      <c r="I6190">
        <f t="shared" ca="1" si="836"/>
        <v>0</v>
      </c>
      <c r="J6190">
        <f t="shared" ca="1" si="837"/>
        <v>0</v>
      </c>
      <c r="K6190">
        <f t="shared" ca="1" si="840"/>
        <v>0</v>
      </c>
      <c r="N6190" t="e">
        <f t="shared" ca="1" si="838"/>
        <v>#N/A</v>
      </c>
      <c r="O6190" t="e">
        <f t="shared" ca="1" si="839"/>
        <v>#N/A</v>
      </c>
    </row>
    <row r="6191" spans="8:15">
      <c r="H6191">
        <f t="shared" ca="1" si="835"/>
        <v>0</v>
      </c>
      <c r="I6191">
        <f t="shared" ca="1" si="836"/>
        <v>0</v>
      </c>
      <c r="J6191">
        <f t="shared" ca="1" si="837"/>
        <v>0</v>
      </c>
      <c r="K6191">
        <f t="shared" ca="1" si="840"/>
        <v>0</v>
      </c>
      <c r="N6191" t="e">
        <f t="shared" ca="1" si="838"/>
        <v>#N/A</v>
      </c>
      <c r="O6191" t="e">
        <f t="shared" ca="1" si="839"/>
        <v>#N/A</v>
      </c>
    </row>
    <row r="6192" spans="8:15">
      <c r="H6192">
        <f t="shared" ca="1" si="835"/>
        <v>0</v>
      </c>
      <c r="I6192">
        <f t="shared" ca="1" si="836"/>
        <v>0</v>
      </c>
      <c r="J6192">
        <f t="shared" ca="1" si="837"/>
        <v>0</v>
      </c>
      <c r="K6192">
        <f t="shared" ca="1" si="840"/>
        <v>0</v>
      </c>
      <c r="N6192" t="e">
        <f t="shared" ca="1" si="838"/>
        <v>#N/A</v>
      </c>
      <c r="O6192" t="e">
        <f t="shared" ca="1" si="839"/>
        <v>#N/A</v>
      </c>
    </row>
    <row r="6193" spans="8:15">
      <c r="H6193">
        <f t="shared" ref="H6193:H6256" ca="1" si="841">IF(I6193&lt;&gt;0,I6193,IF(J6193&lt;&gt;0,J6193,K6193))</f>
        <v>0</v>
      </c>
      <c r="I6193">
        <f t="shared" ref="I6193:I6256" ca="1" si="842">IF(IFERROR(VLOOKUP(C6193,INDIRECT($G$5&amp;"D:D"),1,FALSE),0)&lt;&gt;0,I$9,0)</f>
        <v>0</v>
      </c>
      <c r="J6193">
        <f t="shared" ref="J6193:J6256" ca="1" si="843">IF(IFERROR(VLOOKUP(C6193,INDIRECT($G$6&amp;"D:D"),1,FALSE),0)&lt;&gt;0,J$9,0)</f>
        <v>0</v>
      </c>
      <c r="K6193">
        <f t="shared" ca="1" si="840"/>
        <v>0</v>
      </c>
      <c r="N6193" t="e">
        <f t="shared" ca="1" si="838"/>
        <v>#N/A</v>
      </c>
      <c r="O6193" t="e">
        <f t="shared" ca="1" si="839"/>
        <v>#N/A</v>
      </c>
    </row>
    <row r="6194" spans="8:15">
      <c r="H6194">
        <f t="shared" ca="1" si="841"/>
        <v>0</v>
      </c>
      <c r="I6194">
        <f t="shared" ca="1" si="842"/>
        <v>0</v>
      </c>
      <c r="J6194">
        <f t="shared" ca="1" si="843"/>
        <v>0</v>
      </c>
      <c r="K6194">
        <f t="shared" ca="1" si="840"/>
        <v>0</v>
      </c>
      <c r="N6194" t="e">
        <f t="shared" ca="1" si="838"/>
        <v>#N/A</v>
      </c>
      <c r="O6194" t="e">
        <f t="shared" ca="1" si="839"/>
        <v>#N/A</v>
      </c>
    </row>
    <row r="6195" spans="8:15">
      <c r="H6195">
        <f t="shared" ca="1" si="841"/>
        <v>0</v>
      </c>
      <c r="I6195">
        <f t="shared" ca="1" si="842"/>
        <v>0</v>
      </c>
      <c r="J6195">
        <f t="shared" ca="1" si="843"/>
        <v>0</v>
      </c>
      <c r="K6195">
        <f t="shared" ca="1" si="840"/>
        <v>0</v>
      </c>
      <c r="N6195" t="e">
        <f t="shared" ca="1" si="838"/>
        <v>#N/A</v>
      </c>
      <c r="O6195" t="e">
        <f t="shared" ca="1" si="839"/>
        <v>#N/A</v>
      </c>
    </row>
    <row r="6196" spans="8:15">
      <c r="H6196">
        <f t="shared" ca="1" si="841"/>
        <v>0</v>
      </c>
      <c r="I6196">
        <f t="shared" ca="1" si="842"/>
        <v>0</v>
      </c>
      <c r="J6196">
        <f t="shared" ca="1" si="843"/>
        <v>0</v>
      </c>
      <c r="K6196">
        <f t="shared" ca="1" si="840"/>
        <v>0</v>
      </c>
      <c r="N6196" t="e">
        <f t="shared" ca="1" si="838"/>
        <v>#N/A</v>
      </c>
      <c r="O6196" t="e">
        <f t="shared" ca="1" si="839"/>
        <v>#N/A</v>
      </c>
    </row>
    <row r="6197" spans="8:15">
      <c r="H6197">
        <f t="shared" ca="1" si="841"/>
        <v>0</v>
      </c>
      <c r="I6197">
        <f t="shared" ca="1" si="842"/>
        <v>0</v>
      </c>
      <c r="J6197">
        <f t="shared" ca="1" si="843"/>
        <v>0</v>
      </c>
      <c r="K6197">
        <f t="shared" ca="1" si="840"/>
        <v>0</v>
      </c>
      <c r="N6197" t="e">
        <f t="shared" ca="1" si="838"/>
        <v>#N/A</v>
      </c>
      <c r="O6197" t="e">
        <f t="shared" ca="1" si="839"/>
        <v>#N/A</v>
      </c>
    </row>
    <row r="6198" spans="8:15">
      <c r="H6198">
        <f t="shared" ca="1" si="841"/>
        <v>0</v>
      </c>
      <c r="I6198">
        <f t="shared" ca="1" si="842"/>
        <v>0</v>
      </c>
      <c r="J6198">
        <f t="shared" ca="1" si="843"/>
        <v>0</v>
      </c>
      <c r="K6198">
        <f t="shared" ca="1" si="840"/>
        <v>0</v>
      </c>
      <c r="N6198" t="e">
        <f t="shared" ca="1" si="838"/>
        <v>#N/A</v>
      </c>
      <c r="O6198" t="e">
        <f t="shared" ca="1" si="839"/>
        <v>#N/A</v>
      </c>
    </row>
    <row r="6199" spans="8:15">
      <c r="H6199">
        <f t="shared" ca="1" si="841"/>
        <v>0</v>
      </c>
      <c r="I6199">
        <f t="shared" ca="1" si="842"/>
        <v>0</v>
      </c>
      <c r="J6199">
        <f t="shared" ca="1" si="843"/>
        <v>0</v>
      </c>
      <c r="K6199">
        <f t="shared" ca="1" si="840"/>
        <v>0</v>
      </c>
      <c r="N6199" t="e">
        <f t="shared" ca="1" si="838"/>
        <v>#N/A</v>
      </c>
      <c r="O6199" t="e">
        <f t="shared" ca="1" si="839"/>
        <v>#N/A</v>
      </c>
    </row>
    <row r="6200" spans="8:15">
      <c r="H6200">
        <f t="shared" ca="1" si="841"/>
        <v>0</v>
      </c>
      <c r="I6200">
        <f t="shared" ca="1" si="842"/>
        <v>0</v>
      </c>
      <c r="J6200">
        <f t="shared" ca="1" si="843"/>
        <v>0</v>
      </c>
      <c r="K6200">
        <f t="shared" ca="1" si="840"/>
        <v>0</v>
      </c>
      <c r="N6200" t="e">
        <f t="shared" ca="1" si="838"/>
        <v>#N/A</v>
      </c>
      <c r="O6200" t="e">
        <f t="shared" ca="1" si="839"/>
        <v>#N/A</v>
      </c>
    </row>
    <row r="6201" spans="8:15">
      <c r="H6201">
        <f t="shared" ca="1" si="841"/>
        <v>0</v>
      </c>
      <c r="I6201">
        <f t="shared" ca="1" si="842"/>
        <v>0</v>
      </c>
      <c r="J6201">
        <f t="shared" ca="1" si="843"/>
        <v>0</v>
      </c>
      <c r="K6201">
        <f t="shared" ca="1" si="840"/>
        <v>0</v>
      </c>
      <c r="N6201" t="e">
        <f t="shared" ca="1" si="838"/>
        <v>#N/A</v>
      </c>
      <c r="O6201" t="e">
        <f t="shared" ca="1" si="839"/>
        <v>#N/A</v>
      </c>
    </row>
    <row r="6202" spans="8:15">
      <c r="H6202">
        <f t="shared" ca="1" si="841"/>
        <v>0</v>
      </c>
      <c r="I6202">
        <f t="shared" ca="1" si="842"/>
        <v>0</v>
      </c>
      <c r="J6202">
        <f t="shared" ca="1" si="843"/>
        <v>0</v>
      </c>
      <c r="K6202">
        <f t="shared" ca="1" si="840"/>
        <v>0</v>
      </c>
      <c r="N6202" t="e">
        <f t="shared" ca="1" si="838"/>
        <v>#N/A</v>
      </c>
      <c r="O6202" t="e">
        <f t="shared" ca="1" si="839"/>
        <v>#N/A</v>
      </c>
    </row>
    <row r="6203" spans="8:15">
      <c r="H6203">
        <f t="shared" ca="1" si="841"/>
        <v>0</v>
      </c>
      <c r="I6203">
        <f t="shared" ca="1" si="842"/>
        <v>0</v>
      </c>
      <c r="J6203">
        <f t="shared" ca="1" si="843"/>
        <v>0</v>
      </c>
      <c r="K6203">
        <f t="shared" ca="1" si="840"/>
        <v>0</v>
      </c>
      <c r="N6203" t="e">
        <f t="shared" ca="1" si="838"/>
        <v>#N/A</v>
      </c>
      <c r="O6203" t="e">
        <f t="shared" ca="1" si="839"/>
        <v>#N/A</v>
      </c>
    </row>
    <row r="6204" spans="8:15">
      <c r="H6204">
        <f t="shared" ca="1" si="841"/>
        <v>0</v>
      </c>
      <c r="I6204">
        <f t="shared" ca="1" si="842"/>
        <v>0</v>
      </c>
      <c r="J6204">
        <f t="shared" ca="1" si="843"/>
        <v>0</v>
      </c>
      <c r="K6204">
        <f t="shared" ca="1" si="840"/>
        <v>0</v>
      </c>
      <c r="N6204" t="e">
        <f t="shared" ca="1" si="838"/>
        <v>#N/A</v>
      </c>
      <c r="O6204" t="e">
        <f t="shared" ca="1" si="839"/>
        <v>#N/A</v>
      </c>
    </row>
    <row r="6205" spans="8:15">
      <c r="H6205">
        <f t="shared" ca="1" si="841"/>
        <v>0</v>
      </c>
      <c r="I6205">
        <f t="shared" ca="1" si="842"/>
        <v>0</v>
      </c>
      <c r="J6205">
        <f t="shared" ca="1" si="843"/>
        <v>0</v>
      </c>
      <c r="K6205">
        <f t="shared" ca="1" si="840"/>
        <v>0</v>
      </c>
      <c r="N6205" t="e">
        <f t="shared" ca="1" si="838"/>
        <v>#N/A</v>
      </c>
      <c r="O6205" t="e">
        <f t="shared" ca="1" si="839"/>
        <v>#N/A</v>
      </c>
    </row>
    <row r="6206" spans="8:15">
      <c r="H6206">
        <f t="shared" ca="1" si="841"/>
        <v>0</v>
      </c>
      <c r="I6206">
        <f t="shared" ca="1" si="842"/>
        <v>0</v>
      </c>
      <c r="J6206">
        <f t="shared" ca="1" si="843"/>
        <v>0</v>
      </c>
      <c r="K6206">
        <f t="shared" ca="1" si="840"/>
        <v>0</v>
      </c>
      <c r="N6206" t="e">
        <f t="shared" ca="1" si="838"/>
        <v>#N/A</v>
      </c>
      <c r="O6206" t="e">
        <f t="shared" ca="1" si="839"/>
        <v>#N/A</v>
      </c>
    </row>
    <row r="6207" spans="8:15">
      <c r="H6207">
        <f t="shared" ca="1" si="841"/>
        <v>0</v>
      </c>
      <c r="I6207">
        <f t="shared" ca="1" si="842"/>
        <v>0</v>
      </c>
      <c r="J6207">
        <f t="shared" ca="1" si="843"/>
        <v>0</v>
      </c>
      <c r="K6207">
        <f t="shared" ca="1" si="840"/>
        <v>0</v>
      </c>
      <c r="N6207" t="e">
        <f t="shared" ca="1" si="838"/>
        <v>#N/A</v>
      </c>
      <c r="O6207" t="e">
        <f t="shared" ca="1" si="839"/>
        <v>#N/A</v>
      </c>
    </row>
    <row r="6208" spans="8:15">
      <c r="H6208">
        <f t="shared" ca="1" si="841"/>
        <v>0</v>
      </c>
      <c r="I6208">
        <f t="shared" ca="1" si="842"/>
        <v>0</v>
      </c>
      <c r="J6208">
        <f t="shared" ca="1" si="843"/>
        <v>0</v>
      </c>
      <c r="K6208">
        <f t="shared" ca="1" si="840"/>
        <v>0</v>
      </c>
      <c r="N6208" t="e">
        <f t="shared" ca="1" si="838"/>
        <v>#N/A</v>
      </c>
      <c r="O6208" t="e">
        <f t="shared" ca="1" si="839"/>
        <v>#N/A</v>
      </c>
    </row>
    <row r="6209" spans="8:15">
      <c r="H6209">
        <f t="shared" ca="1" si="841"/>
        <v>0</v>
      </c>
      <c r="I6209">
        <f t="shared" ca="1" si="842"/>
        <v>0</v>
      </c>
      <c r="J6209">
        <f t="shared" ca="1" si="843"/>
        <v>0</v>
      </c>
      <c r="K6209">
        <f t="shared" ca="1" si="840"/>
        <v>0</v>
      </c>
      <c r="N6209" t="e">
        <f t="shared" ca="1" si="838"/>
        <v>#N/A</v>
      </c>
      <c r="O6209" t="e">
        <f t="shared" ca="1" si="839"/>
        <v>#N/A</v>
      </c>
    </row>
    <row r="6210" spans="8:15">
      <c r="H6210">
        <f t="shared" ca="1" si="841"/>
        <v>0</v>
      </c>
      <c r="I6210">
        <f t="shared" ca="1" si="842"/>
        <v>0</v>
      </c>
      <c r="J6210">
        <f t="shared" ca="1" si="843"/>
        <v>0</v>
      </c>
      <c r="K6210">
        <f t="shared" ca="1" si="840"/>
        <v>0</v>
      </c>
      <c r="N6210" t="e">
        <f t="shared" ca="1" si="838"/>
        <v>#N/A</v>
      </c>
      <c r="O6210" t="e">
        <f t="shared" ca="1" si="839"/>
        <v>#N/A</v>
      </c>
    </row>
    <row r="6211" spans="8:15">
      <c r="H6211">
        <f t="shared" ca="1" si="841"/>
        <v>0</v>
      </c>
      <c r="I6211">
        <f t="shared" ca="1" si="842"/>
        <v>0</v>
      </c>
      <c r="J6211">
        <f t="shared" ca="1" si="843"/>
        <v>0</v>
      </c>
      <c r="K6211">
        <f t="shared" ca="1" si="840"/>
        <v>0</v>
      </c>
      <c r="N6211" t="e">
        <f t="shared" ca="1" si="838"/>
        <v>#N/A</v>
      </c>
      <c r="O6211" t="e">
        <f t="shared" ca="1" si="839"/>
        <v>#N/A</v>
      </c>
    </row>
    <row r="6212" spans="8:15">
      <c r="H6212">
        <f t="shared" ca="1" si="841"/>
        <v>0</v>
      </c>
      <c r="I6212">
        <f t="shared" ca="1" si="842"/>
        <v>0</v>
      </c>
      <c r="J6212">
        <f t="shared" ca="1" si="843"/>
        <v>0</v>
      </c>
      <c r="K6212">
        <f t="shared" ca="1" si="840"/>
        <v>0</v>
      </c>
      <c r="N6212" t="e">
        <f t="shared" ca="1" si="838"/>
        <v>#N/A</v>
      </c>
      <c r="O6212" t="e">
        <f t="shared" ca="1" si="839"/>
        <v>#N/A</v>
      </c>
    </row>
    <row r="6213" spans="8:15">
      <c r="H6213">
        <f t="shared" ca="1" si="841"/>
        <v>0</v>
      </c>
      <c r="I6213">
        <f t="shared" ca="1" si="842"/>
        <v>0</v>
      </c>
      <c r="J6213">
        <f t="shared" ca="1" si="843"/>
        <v>0</v>
      </c>
      <c r="K6213">
        <f t="shared" ca="1" si="840"/>
        <v>0</v>
      </c>
      <c r="N6213" t="e">
        <f t="shared" ca="1" si="838"/>
        <v>#N/A</v>
      </c>
      <c r="O6213" t="e">
        <f t="shared" ca="1" si="839"/>
        <v>#N/A</v>
      </c>
    </row>
    <row r="6214" spans="8:15">
      <c r="H6214">
        <f t="shared" ca="1" si="841"/>
        <v>0</v>
      </c>
      <c r="I6214">
        <f t="shared" ca="1" si="842"/>
        <v>0</v>
      </c>
      <c r="J6214">
        <f t="shared" ca="1" si="843"/>
        <v>0</v>
      </c>
      <c r="K6214">
        <f t="shared" ca="1" si="840"/>
        <v>0</v>
      </c>
      <c r="N6214" t="e">
        <f t="shared" ca="1" si="838"/>
        <v>#N/A</v>
      </c>
      <c r="O6214" t="e">
        <f t="shared" ca="1" si="839"/>
        <v>#N/A</v>
      </c>
    </row>
    <row r="6215" spans="8:15">
      <c r="H6215">
        <f t="shared" ca="1" si="841"/>
        <v>0</v>
      </c>
      <c r="I6215">
        <f t="shared" ca="1" si="842"/>
        <v>0</v>
      </c>
      <c r="J6215">
        <f t="shared" ca="1" si="843"/>
        <v>0</v>
      </c>
      <c r="K6215">
        <f t="shared" ca="1" si="840"/>
        <v>0</v>
      </c>
      <c r="N6215" t="e">
        <f t="shared" ca="1" si="838"/>
        <v>#N/A</v>
      </c>
      <c r="O6215" t="e">
        <f t="shared" ca="1" si="839"/>
        <v>#N/A</v>
      </c>
    </row>
    <row r="6216" spans="8:15">
      <c r="H6216">
        <f t="shared" ca="1" si="841"/>
        <v>0</v>
      </c>
      <c r="I6216">
        <f t="shared" ca="1" si="842"/>
        <v>0</v>
      </c>
      <c r="J6216">
        <f t="shared" ca="1" si="843"/>
        <v>0</v>
      </c>
      <c r="K6216">
        <f t="shared" ca="1" si="840"/>
        <v>0</v>
      </c>
      <c r="N6216" t="e">
        <f t="shared" ref="N6216:N6279" ca="1" si="844">VLOOKUP($H6216,$G$5:$I$7,2,FALSE)</f>
        <v>#N/A</v>
      </c>
      <c r="O6216" t="e">
        <f t="shared" ref="O6216:O6279" ca="1" si="845">VLOOKUP($H6216,$G$5:$I$7,3,FALSE)</f>
        <v>#N/A</v>
      </c>
    </row>
    <row r="6217" spans="8:15">
      <c r="H6217">
        <f t="shared" ca="1" si="841"/>
        <v>0</v>
      </c>
      <c r="I6217">
        <f t="shared" ca="1" si="842"/>
        <v>0</v>
      </c>
      <c r="J6217">
        <f t="shared" ca="1" si="843"/>
        <v>0</v>
      </c>
      <c r="K6217">
        <f t="shared" ca="1" si="840"/>
        <v>0</v>
      </c>
      <c r="N6217" t="e">
        <f t="shared" ca="1" si="844"/>
        <v>#N/A</v>
      </c>
      <c r="O6217" t="e">
        <f t="shared" ca="1" si="845"/>
        <v>#N/A</v>
      </c>
    </row>
    <row r="6218" spans="8:15">
      <c r="H6218">
        <f t="shared" ca="1" si="841"/>
        <v>0</v>
      </c>
      <c r="I6218">
        <f t="shared" ca="1" si="842"/>
        <v>0</v>
      </c>
      <c r="J6218">
        <f t="shared" ca="1" si="843"/>
        <v>0</v>
      </c>
      <c r="K6218">
        <f t="shared" ca="1" si="840"/>
        <v>0</v>
      </c>
      <c r="N6218" t="e">
        <f t="shared" ca="1" si="844"/>
        <v>#N/A</v>
      </c>
      <c r="O6218" t="e">
        <f t="shared" ca="1" si="845"/>
        <v>#N/A</v>
      </c>
    </row>
    <row r="6219" spans="8:15">
      <c r="H6219">
        <f t="shared" ca="1" si="841"/>
        <v>0</v>
      </c>
      <c r="I6219">
        <f t="shared" ca="1" si="842"/>
        <v>0</v>
      </c>
      <c r="J6219">
        <f t="shared" ca="1" si="843"/>
        <v>0</v>
      </c>
      <c r="K6219">
        <f t="shared" ref="K6219:K6282" ca="1" si="846">IF(IFERROR(VLOOKUP($C6219,INDIRECT($G$7&amp;"d:d"),1,FALSE),0)&lt;&gt;0,K$9,0)</f>
        <v>0</v>
      </c>
      <c r="N6219" t="e">
        <f t="shared" ca="1" si="844"/>
        <v>#N/A</v>
      </c>
      <c r="O6219" t="e">
        <f t="shared" ca="1" si="845"/>
        <v>#N/A</v>
      </c>
    </row>
    <row r="6220" spans="8:15">
      <c r="H6220">
        <f t="shared" ca="1" si="841"/>
        <v>0</v>
      </c>
      <c r="I6220">
        <f t="shared" ca="1" si="842"/>
        <v>0</v>
      </c>
      <c r="J6220">
        <f t="shared" ca="1" si="843"/>
        <v>0</v>
      </c>
      <c r="K6220">
        <f t="shared" ca="1" si="846"/>
        <v>0</v>
      </c>
      <c r="N6220" t="e">
        <f t="shared" ca="1" si="844"/>
        <v>#N/A</v>
      </c>
      <c r="O6220" t="e">
        <f t="shared" ca="1" si="845"/>
        <v>#N/A</v>
      </c>
    </row>
    <row r="6221" spans="8:15">
      <c r="H6221">
        <f t="shared" ca="1" si="841"/>
        <v>0</v>
      </c>
      <c r="I6221">
        <f t="shared" ca="1" si="842"/>
        <v>0</v>
      </c>
      <c r="J6221">
        <f t="shared" ca="1" si="843"/>
        <v>0</v>
      </c>
      <c r="K6221">
        <f t="shared" ca="1" si="846"/>
        <v>0</v>
      </c>
      <c r="N6221" t="e">
        <f t="shared" ca="1" si="844"/>
        <v>#N/A</v>
      </c>
      <c r="O6221" t="e">
        <f t="shared" ca="1" si="845"/>
        <v>#N/A</v>
      </c>
    </row>
    <row r="6222" spans="8:15">
      <c r="H6222">
        <f t="shared" ca="1" si="841"/>
        <v>0</v>
      </c>
      <c r="I6222">
        <f t="shared" ca="1" si="842"/>
        <v>0</v>
      </c>
      <c r="J6222">
        <f t="shared" ca="1" si="843"/>
        <v>0</v>
      </c>
      <c r="K6222">
        <f t="shared" ca="1" si="846"/>
        <v>0</v>
      </c>
      <c r="N6222" t="e">
        <f t="shared" ca="1" si="844"/>
        <v>#N/A</v>
      </c>
      <c r="O6222" t="e">
        <f t="shared" ca="1" si="845"/>
        <v>#N/A</v>
      </c>
    </row>
    <row r="6223" spans="8:15">
      <c r="H6223">
        <f t="shared" ca="1" si="841"/>
        <v>0</v>
      </c>
      <c r="I6223">
        <f t="shared" ca="1" si="842"/>
        <v>0</v>
      </c>
      <c r="J6223">
        <f t="shared" ca="1" si="843"/>
        <v>0</v>
      </c>
      <c r="K6223">
        <f t="shared" ca="1" si="846"/>
        <v>0</v>
      </c>
      <c r="N6223" t="e">
        <f t="shared" ca="1" si="844"/>
        <v>#N/A</v>
      </c>
      <c r="O6223" t="e">
        <f t="shared" ca="1" si="845"/>
        <v>#N/A</v>
      </c>
    </row>
    <row r="6224" spans="8:15">
      <c r="H6224">
        <f t="shared" ca="1" si="841"/>
        <v>0</v>
      </c>
      <c r="I6224">
        <f t="shared" ca="1" si="842"/>
        <v>0</v>
      </c>
      <c r="J6224">
        <f t="shared" ca="1" si="843"/>
        <v>0</v>
      </c>
      <c r="K6224">
        <f t="shared" ca="1" si="846"/>
        <v>0</v>
      </c>
      <c r="N6224" t="e">
        <f t="shared" ca="1" si="844"/>
        <v>#N/A</v>
      </c>
      <c r="O6224" t="e">
        <f t="shared" ca="1" si="845"/>
        <v>#N/A</v>
      </c>
    </row>
    <row r="6225" spans="8:15">
      <c r="H6225">
        <f t="shared" ca="1" si="841"/>
        <v>0</v>
      </c>
      <c r="I6225">
        <f t="shared" ca="1" si="842"/>
        <v>0</v>
      </c>
      <c r="J6225">
        <f t="shared" ca="1" si="843"/>
        <v>0</v>
      </c>
      <c r="K6225">
        <f t="shared" ca="1" si="846"/>
        <v>0</v>
      </c>
      <c r="N6225" t="e">
        <f t="shared" ca="1" si="844"/>
        <v>#N/A</v>
      </c>
      <c r="O6225" t="e">
        <f t="shared" ca="1" si="845"/>
        <v>#N/A</v>
      </c>
    </row>
    <row r="6226" spans="8:15">
      <c r="H6226">
        <f t="shared" ca="1" si="841"/>
        <v>0</v>
      </c>
      <c r="I6226">
        <f t="shared" ca="1" si="842"/>
        <v>0</v>
      </c>
      <c r="J6226">
        <f t="shared" ca="1" si="843"/>
        <v>0</v>
      </c>
      <c r="K6226">
        <f t="shared" ca="1" si="846"/>
        <v>0</v>
      </c>
      <c r="N6226" t="e">
        <f t="shared" ca="1" si="844"/>
        <v>#N/A</v>
      </c>
      <c r="O6226" t="e">
        <f t="shared" ca="1" si="845"/>
        <v>#N/A</v>
      </c>
    </row>
    <row r="6227" spans="8:15">
      <c r="H6227">
        <f t="shared" ca="1" si="841"/>
        <v>0</v>
      </c>
      <c r="I6227">
        <f t="shared" ca="1" si="842"/>
        <v>0</v>
      </c>
      <c r="J6227">
        <f t="shared" ca="1" si="843"/>
        <v>0</v>
      </c>
      <c r="K6227">
        <f t="shared" ca="1" si="846"/>
        <v>0</v>
      </c>
      <c r="N6227" t="e">
        <f t="shared" ca="1" si="844"/>
        <v>#N/A</v>
      </c>
      <c r="O6227" t="e">
        <f t="shared" ca="1" si="845"/>
        <v>#N/A</v>
      </c>
    </row>
    <row r="6228" spans="8:15">
      <c r="H6228">
        <f t="shared" ca="1" si="841"/>
        <v>0</v>
      </c>
      <c r="I6228">
        <f t="shared" ca="1" si="842"/>
        <v>0</v>
      </c>
      <c r="J6228">
        <f t="shared" ca="1" si="843"/>
        <v>0</v>
      </c>
      <c r="K6228">
        <f t="shared" ca="1" si="846"/>
        <v>0</v>
      </c>
      <c r="N6228" t="e">
        <f t="shared" ca="1" si="844"/>
        <v>#N/A</v>
      </c>
      <c r="O6228" t="e">
        <f t="shared" ca="1" si="845"/>
        <v>#N/A</v>
      </c>
    </row>
    <row r="6229" spans="8:15">
      <c r="H6229">
        <f t="shared" ca="1" si="841"/>
        <v>0</v>
      </c>
      <c r="I6229">
        <f t="shared" ca="1" si="842"/>
        <v>0</v>
      </c>
      <c r="J6229">
        <f t="shared" ca="1" si="843"/>
        <v>0</v>
      </c>
      <c r="K6229">
        <f t="shared" ca="1" si="846"/>
        <v>0</v>
      </c>
      <c r="N6229" t="e">
        <f t="shared" ca="1" si="844"/>
        <v>#N/A</v>
      </c>
      <c r="O6229" t="e">
        <f t="shared" ca="1" si="845"/>
        <v>#N/A</v>
      </c>
    </row>
    <row r="6230" spans="8:15">
      <c r="H6230">
        <f t="shared" ca="1" si="841"/>
        <v>0</v>
      </c>
      <c r="I6230">
        <f t="shared" ca="1" si="842"/>
        <v>0</v>
      </c>
      <c r="J6230">
        <f t="shared" ca="1" si="843"/>
        <v>0</v>
      </c>
      <c r="K6230">
        <f t="shared" ca="1" si="846"/>
        <v>0</v>
      </c>
      <c r="N6230" t="e">
        <f t="shared" ca="1" si="844"/>
        <v>#N/A</v>
      </c>
      <c r="O6230" t="e">
        <f t="shared" ca="1" si="845"/>
        <v>#N/A</v>
      </c>
    </row>
    <row r="6231" spans="8:15">
      <c r="H6231">
        <f t="shared" ca="1" si="841"/>
        <v>0</v>
      </c>
      <c r="I6231">
        <f t="shared" ca="1" si="842"/>
        <v>0</v>
      </c>
      <c r="J6231">
        <f t="shared" ca="1" si="843"/>
        <v>0</v>
      </c>
      <c r="K6231">
        <f t="shared" ca="1" si="846"/>
        <v>0</v>
      </c>
      <c r="N6231" t="e">
        <f t="shared" ca="1" si="844"/>
        <v>#N/A</v>
      </c>
      <c r="O6231" t="e">
        <f t="shared" ca="1" si="845"/>
        <v>#N/A</v>
      </c>
    </row>
    <row r="6232" spans="8:15">
      <c r="H6232">
        <f t="shared" ca="1" si="841"/>
        <v>0</v>
      </c>
      <c r="I6232">
        <f t="shared" ca="1" si="842"/>
        <v>0</v>
      </c>
      <c r="J6232">
        <f t="shared" ca="1" si="843"/>
        <v>0</v>
      </c>
      <c r="K6232">
        <f t="shared" ca="1" si="846"/>
        <v>0</v>
      </c>
      <c r="N6232" t="e">
        <f t="shared" ca="1" si="844"/>
        <v>#N/A</v>
      </c>
      <c r="O6232" t="e">
        <f t="shared" ca="1" si="845"/>
        <v>#N/A</v>
      </c>
    </row>
    <row r="6233" spans="8:15">
      <c r="H6233">
        <f t="shared" ca="1" si="841"/>
        <v>0</v>
      </c>
      <c r="I6233">
        <f t="shared" ca="1" si="842"/>
        <v>0</v>
      </c>
      <c r="J6233">
        <f t="shared" ca="1" si="843"/>
        <v>0</v>
      </c>
      <c r="K6233">
        <f t="shared" ca="1" si="846"/>
        <v>0</v>
      </c>
      <c r="N6233" t="e">
        <f t="shared" ca="1" si="844"/>
        <v>#N/A</v>
      </c>
      <c r="O6233" t="e">
        <f t="shared" ca="1" si="845"/>
        <v>#N/A</v>
      </c>
    </row>
    <row r="6234" spans="8:15">
      <c r="H6234">
        <f t="shared" ca="1" si="841"/>
        <v>0</v>
      </c>
      <c r="I6234">
        <f t="shared" ca="1" si="842"/>
        <v>0</v>
      </c>
      <c r="J6234">
        <f t="shared" ca="1" si="843"/>
        <v>0</v>
      </c>
      <c r="K6234">
        <f t="shared" ca="1" si="846"/>
        <v>0</v>
      </c>
      <c r="N6234" t="e">
        <f t="shared" ca="1" si="844"/>
        <v>#N/A</v>
      </c>
      <c r="O6234" t="e">
        <f t="shared" ca="1" si="845"/>
        <v>#N/A</v>
      </c>
    </row>
    <row r="6235" spans="8:15">
      <c r="H6235">
        <f t="shared" ca="1" si="841"/>
        <v>0</v>
      </c>
      <c r="I6235">
        <f t="shared" ca="1" si="842"/>
        <v>0</v>
      </c>
      <c r="J6235">
        <f t="shared" ca="1" si="843"/>
        <v>0</v>
      </c>
      <c r="K6235">
        <f t="shared" ca="1" si="846"/>
        <v>0</v>
      </c>
      <c r="N6235" t="e">
        <f t="shared" ca="1" si="844"/>
        <v>#N/A</v>
      </c>
      <c r="O6235" t="e">
        <f t="shared" ca="1" si="845"/>
        <v>#N/A</v>
      </c>
    </row>
    <row r="6236" spans="8:15">
      <c r="H6236">
        <f t="shared" ca="1" si="841"/>
        <v>0</v>
      </c>
      <c r="I6236">
        <f t="shared" ca="1" si="842"/>
        <v>0</v>
      </c>
      <c r="J6236">
        <f t="shared" ca="1" si="843"/>
        <v>0</v>
      </c>
      <c r="K6236">
        <f t="shared" ca="1" si="846"/>
        <v>0</v>
      </c>
      <c r="N6236" t="e">
        <f t="shared" ca="1" si="844"/>
        <v>#N/A</v>
      </c>
      <c r="O6236" t="e">
        <f t="shared" ca="1" si="845"/>
        <v>#N/A</v>
      </c>
    </row>
    <row r="6237" spans="8:15">
      <c r="H6237">
        <f t="shared" ca="1" si="841"/>
        <v>0</v>
      </c>
      <c r="I6237">
        <f t="shared" ca="1" si="842"/>
        <v>0</v>
      </c>
      <c r="J6237">
        <f t="shared" ca="1" si="843"/>
        <v>0</v>
      </c>
      <c r="K6237">
        <f t="shared" ca="1" si="846"/>
        <v>0</v>
      </c>
      <c r="N6237" t="e">
        <f t="shared" ca="1" si="844"/>
        <v>#N/A</v>
      </c>
      <c r="O6237" t="e">
        <f t="shared" ca="1" si="845"/>
        <v>#N/A</v>
      </c>
    </row>
    <row r="6238" spans="8:15">
      <c r="H6238">
        <f t="shared" ca="1" si="841"/>
        <v>0</v>
      </c>
      <c r="I6238">
        <f t="shared" ca="1" si="842"/>
        <v>0</v>
      </c>
      <c r="J6238">
        <f t="shared" ca="1" si="843"/>
        <v>0</v>
      </c>
      <c r="K6238">
        <f t="shared" ca="1" si="846"/>
        <v>0</v>
      </c>
      <c r="N6238" t="e">
        <f t="shared" ca="1" si="844"/>
        <v>#N/A</v>
      </c>
      <c r="O6238" t="e">
        <f t="shared" ca="1" si="845"/>
        <v>#N/A</v>
      </c>
    </row>
    <row r="6239" spans="8:15">
      <c r="H6239">
        <f t="shared" ca="1" si="841"/>
        <v>0</v>
      </c>
      <c r="I6239">
        <f t="shared" ca="1" si="842"/>
        <v>0</v>
      </c>
      <c r="J6239">
        <f t="shared" ca="1" si="843"/>
        <v>0</v>
      </c>
      <c r="K6239">
        <f t="shared" ca="1" si="846"/>
        <v>0</v>
      </c>
      <c r="N6239" t="e">
        <f t="shared" ca="1" si="844"/>
        <v>#N/A</v>
      </c>
      <c r="O6239" t="e">
        <f t="shared" ca="1" si="845"/>
        <v>#N/A</v>
      </c>
    </row>
    <row r="6240" spans="8:15">
      <c r="H6240">
        <f t="shared" ca="1" si="841"/>
        <v>0</v>
      </c>
      <c r="I6240">
        <f t="shared" ca="1" si="842"/>
        <v>0</v>
      </c>
      <c r="J6240">
        <f t="shared" ca="1" si="843"/>
        <v>0</v>
      </c>
      <c r="K6240">
        <f t="shared" ca="1" si="846"/>
        <v>0</v>
      </c>
      <c r="N6240" t="e">
        <f t="shared" ca="1" si="844"/>
        <v>#N/A</v>
      </c>
      <c r="O6240" t="e">
        <f t="shared" ca="1" si="845"/>
        <v>#N/A</v>
      </c>
    </row>
    <row r="6241" spans="8:15">
      <c r="H6241">
        <f t="shared" ca="1" si="841"/>
        <v>0</v>
      </c>
      <c r="I6241">
        <f t="shared" ca="1" si="842"/>
        <v>0</v>
      </c>
      <c r="J6241">
        <f t="shared" ca="1" si="843"/>
        <v>0</v>
      </c>
      <c r="K6241">
        <f t="shared" ca="1" si="846"/>
        <v>0</v>
      </c>
      <c r="N6241" t="e">
        <f t="shared" ca="1" si="844"/>
        <v>#N/A</v>
      </c>
      <c r="O6241" t="e">
        <f t="shared" ca="1" si="845"/>
        <v>#N/A</v>
      </c>
    </row>
    <row r="6242" spans="8:15">
      <c r="H6242">
        <f t="shared" ca="1" si="841"/>
        <v>0</v>
      </c>
      <c r="I6242">
        <f t="shared" ca="1" si="842"/>
        <v>0</v>
      </c>
      <c r="J6242">
        <f t="shared" ca="1" si="843"/>
        <v>0</v>
      </c>
      <c r="K6242">
        <f t="shared" ca="1" si="846"/>
        <v>0</v>
      </c>
      <c r="N6242" t="e">
        <f t="shared" ca="1" si="844"/>
        <v>#N/A</v>
      </c>
      <c r="O6242" t="e">
        <f t="shared" ca="1" si="845"/>
        <v>#N/A</v>
      </c>
    </row>
    <row r="6243" spans="8:15">
      <c r="H6243">
        <f t="shared" ca="1" si="841"/>
        <v>0</v>
      </c>
      <c r="I6243">
        <f t="shared" ca="1" si="842"/>
        <v>0</v>
      </c>
      <c r="J6243">
        <f t="shared" ca="1" si="843"/>
        <v>0</v>
      </c>
      <c r="K6243">
        <f t="shared" ca="1" si="846"/>
        <v>0</v>
      </c>
      <c r="N6243" t="e">
        <f t="shared" ca="1" si="844"/>
        <v>#N/A</v>
      </c>
      <c r="O6243" t="e">
        <f t="shared" ca="1" si="845"/>
        <v>#N/A</v>
      </c>
    </row>
    <row r="6244" spans="8:15">
      <c r="H6244">
        <f t="shared" ca="1" si="841"/>
        <v>0</v>
      </c>
      <c r="I6244">
        <f t="shared" ca="1" si="842"/>
        <v>0</v>
      </c>
      <c r="J6244">
        <f t="shared" ca="1" si="843"/>
        <v>0</v>
      </c>
      <c r="K6244">
        <f t="shared" ca="1" si="846"/>
        <v>0</v>
      </c>
      <c r="N6244" t="e">
        <f t="shared" ca="1" si="844"/>
        <v>#N/A</v>
      </c>
      <c r="O6244" t="e">
        <f t="shared" ca="1" si="845"/>
        <v>#N/A</v>
      </c>
    </row>
    <row r="6245" spans="8:15">
      <c r="H6245">
        <f t="shared" ca="1" si="841"/>
        <v>0</v>
      </c>
      <c r="I6245">
        <f t="shared" ca="1" si="842"/>
        <v>0</v>
      </c>
      <c r="J6245">
        <f t="shared" ca="1" si="843"/>
        <v>0</v>
      </c>
      <c r="K6245">
        <f t="shared" ca="1" si="846"/>
        <v>0</v>
      </c>
      <c r="N6245" t="e">
        <f t="shared" ca="1" si="844"/>
        <v>#N/A</v>
      </c>
      <c r="O6245" t="e">
        <f t="shared" ca="1" si="845"/>
        <v>#N/A</v>
      </c>
    </row>
    <row r="6246" spans="8:15">
      <c r="H6246">
        <f t="shared" ca="1" si="841"/>
        <v>0</v>
      </c>
      <c r="I6246">
        <f t="shared" ca="1" si="842"/>
        <v>0</v>
      </c>
      <c r="J6246">
        <f t="shared" ca="1" si="843"/>
        <v>0</v>
      </c>
      <c r="K6246">
        <f t="shared" ca="1" si="846"/>
        <v>0</v>
      </c>
      <c r="N6246" t="e">
        <f t="shared" ca="1" si="844"/>
        <v>#N/A</v>
      </c>
      <c r="O6246" t="e">
        <f t="shared" ca="1" si="845"/>
        <v>#N/A</v>
      </c>
    </row>
    <row r="6247" spans="8:15">
      <c r="H6247">
        <f t="shared" ca="1" si="841"/>
        <v>0</v>
      </c>
      <c r="I6247">
        <f t="shared" ca="1" si="842"/>
        <v>0</v>
      </c>
      <c r="J6247">
        <f t="shared" ca="1" si="843"/>
        <v>0</v>
      </c>
      <c r="K6247">
        <f t="shared" ca="1" si="846"/>
        <v>0</v>
      </c>
      <c r="N6247" t="e">
        <f t="shared" ca="1" si="844"/>
        <v>#N/A</v>
      </c>
      <c r="O6247" t="e">
        <f t="shared" ca="1" si="845"/>
        <v>#N/A</v>
      </c>
    </row>
    <row r="6248" spans="8:15">
      <c r="H6248">
        <f t="shared" ca="1" si="841"/>
        <v>0</v>
      </c>
      <c r="I6248">
        <f t="shared" ca="1" si="842"/>
        <v>0</v>
      </c>
      <c r="J6248">
        <f t="shared" ca="1" si="843"/>
        <v>0</v>
      </c>
      <c r="K6248">
        <f t="shared" ca="1" si="846"/>
        <v>0</v>
      </c>
      <c r="N6248" t="e">
        <f t="shared" ca="1" si="844"/>
        <v>#N/A</v>
      </c>
      <c r="O6248" t="e">
        <f t="shared" ca="1" si="845"/>
        <v>#N/A</v>
      </c>
    </row>
    <row r="6249" spans="8:15">
      <c r="H6249">
        <f t="shared" ca="1" si="841"/>
        <v>0</v>
      </c>
      <c r="I6249">
        <f t="shared" ca="1" si="842"/>
        <v>0</v>
      </c>
      <c r="J6249">
        <f t="shared" ca="1" si="843"/>
        <v>0</v>
      </c>
      <c r="K6249">
        <f t="shared" ca="1" si="846"/>
        <v>0</v>
      </c>
      <c r="N6249" t="e">
        <f t="shared" ca="1" si="844"/>
        <v>#N/A</v>
      </c>
      <c r="O6249" t="e">
        <f t="shared" ca="1" si="845"/>
        <v>#N/A</v>
      </c>
    </row>
    <row r="6250" spans="8:15">
      <c r="H6250">
        <f t="shared" ca="1" si="841"/>
        <v>0</v>
      </c>
      <c r="I6250">
        <f t="shared" ca="1" si="842"/>
        <v>0</v>
      </c>
      <c r="J6250">
        <f t="shared" ca="1" si="843"/>
        <v>0</v>
      </c>
      <c r="K6250">
        <f t="shared" ca="1" si="846"/>
        <v>0</v>
      </c>
      <c r="N6250" t="e">
        <f t="shared" ca="1" si="844"/>
        <v>#N/A</v>
      </c>
      <c r="O6250" t="e">
        <f t="shared" ca="1" si="845"/>
        <v>#N/A</v>
      </c>
    </row>
    <row r="6251" spans="8:15">
      <c r="H6251">
        <f t="shared" ca="1" si="841"/>
        <v>0</v>
      </c>
      <c r="I6251">
        <f t="shared" ca="1" si="842"/>
        <v>0</v>
      </c>
      <c r="J6251">
        <f t="shared" ca="1" si="843"/>
        <v>0</v>
      </c>
      <c r="K6251">
        <f t="shared" ca="1" si="846"/>
        <v>0</v>
      </c>
      <c r="N6251" t="e">
        <f t="shared" ca="1" si="844"/>
        <v>#N/A</v>
      </c>
      <c r="O6251" t="e">
        <f t="shared" ca="1" si="845"/>
        <v>#N/A</v>
      </c>
    </row>
    <row r="6252" spans="8:15">
      <c r="H6252">
        <f t="shared" ca="1" si="841"/>
        <v>0</v>
      </c>
      <c r="I6252">
        <f t="shared" ca="1" si="842"/>
        <v>0</v>
      </c>
      <c r="J6252">
        <f t="shared" ca="1" si="843"/>
        <v>0</v>
      </c>
      <c r="K6252">
        <f t="shared" ca="1" si="846"/>
        <v>0</v>
      </c>
      <c r="N6252" t="e">
        <f t="shared" ca="1" si="844"/>
        <v>#N/A</v>
      </c>
      <c r="O6252" t="e">
        <f t="shared" ca="1" si="845"/>
        <v>#N/A</v>
      </c>
    </row>
    <row r="6253" spans="8:15">
      <c r="H6253">
        <f t="shared" ca="1" si="841"/>
        <v>0</v>
      </c>
      <c r="I6253">
        <f t="shared" ca="1" si="842"/>
        <v>0</v>
      </c>
      <c r="J6253">
        <f t="shared" ca="1" si="843"/>
        <v>0</v>
      </c>
      <c r="K6253">
        <f t="shared" ca="1" si="846"/>
        <v>0</v>
      </c>
      <c r="N6253" t="e">
        <f t="shared" ca="1" si="844"/>
        <v>#N/A</v>
      </c>
      <c r="O6253" t="e">
        <f t="shared" ca="1" si="845"/>
        <v>#N/A</v>
      </c>
    </row>
    <row r="6254" spans="8:15">
      <c r="H6254">
        <f t="shared" ca="1" si="841"/>
        <v>0</v>
      </c>
      <c r="I6254">
        <f t="shared" ca="1" si="842"/>
        <v>0</v>
      </c>
      <c r="J6254">
        <f t="shared" ca="1" si="843"/>
        <v>0</v>
      </c>
      <c r="K6254">
        <f t="shared" ca="1" si="846"/>
        <v>0</v>
      </c>
      <c r="N6254" t="e">
        <f t="shared" ca="1" si="844"/>
        <v>#N/A</v>
      </c>
      <c r="O6254" t="e">
        <f t="shared" ca="1" si="845"/>
        <v>#N/A</v>
      </c>
    </row>
    <row r="6255" spans="8:15">
      <c r="H6255">
        <f t="shared" ca="1" si="841"/>
        <v>0</v>
      </c>
      <c r="I6255">
        <f t="shared" ca="1" si="842"/>
        <v>0</v>
      </c>
      <c r="J6255">
        <f t="shared" ca="1" si="843"/>
        <v>0</v>
      </c>
      <c r="K6255">
        <f t="shared" ca="1" si="846"/>
        <v>0</v>
      </c>
      <c r="N6255" t="e">
        <f t="shared" ca="1" si="844"/>
        <v>#N/A</v>
      </c>
      <c r="O6255" t="e">
        <f t="shared" ca="1" si="845"/>
        <v>#N/A</v>
      </c>
    </row>
    <row r="6256" spans="8:15">
      <c r="H6256">
        <f t="shared" ca="1" si="841"/>
        <v>0</v>
      </c>
      <c r="I6256">
        <f t="shared" ca="1" si="842"/>
        <v>0</v>
      </c>
      <c r="J6256">
        <f t="shared" ca="1" si="843"/>
        <v>0</v>
      </c>
      <c r="K6256">
        <f t="shared" ca="1" si="846"/>
        <v>0</v>
      </c>
      <c r="N6256" t="e">
        <f t="shared" ca="1" si="844"/>
        <v>#N/A</v>
      </c>
      <c r="O6256" t="e">
        <f t="shared" ca="1" si="845"/>
        <v>#N/A</v>
      </c>
    </row>
    <row r="6257" spans="8:15">
      <c r="H6257">
        <f t="shared" ref="H6257:H6320" ca="1" si="847">IF(I6257&lt;&gt;0,I6257,IF(J6257&lt;&gt;0,J6257,K6257))</f>
        <v>0</v>
      </c>
      <c r="I6257">
        <f t="shared" ref="I6257:I6320" ca="1" si="848">IF(IFERROR(VLOOKUP(C6257,INDIRECT($G$5&amp;"D:D"),1,FALSE),0)&lt;&gt;0,I$9,0)</f>
        <v>0</v>
      </c>
      <c r="J6257">
        <f t="shared" ref="J6257:J6320" ca="1" si="849">IF(IFERROR(VLOOKUP(C6257,INDIRECT($G$6&amp;"D:D"),1,FALSE),0)&lt;&gt;0,J$9,0)</f>
        <v>0</v>
      </c>
      <c r="K6257">
        <f t="shared" ca="1" si="846"/>
        <v>0</v>
      </c>
      <c r="N6257" t="e">
        <f t="shared" ca="1" si="844"/>
        <v>#N/A</v>
      </c>
      <c r="O6257" t="e">
        <f t="shared" ca="1" si="845"/>
        <v>#N/A</v>
      </c>
    </row>
    <row r="6258" spans="8:15">
      <c r="H6258">
        <f t="shared" ca="1" si="847"/>
        <v>0</v>
      </c>
      <c r="I6258">
        <f t="shared" ca="1" si="848"/>
        <v>0</v>
      </c>
      <c r="J6258">
        <f t="shared" ca="1" si="849"/>
        <v>0</v>
      </c>
      <c r="K6258">
        <f t="shared" ca="1" si="846"/>
        <v>0</v>
      </c>
      <c r="N6258" t="e">
        <f t="shared" ca="1" si="844"/>
        <v>#N/A</v>
      </c>
      <c r="O6258" t="e">
        <f t="shared" ca="1" si="845"/>
        <v>#N/A</v>
      </c>
    </row>
    <row r="6259" spans="8:15">
      <c r="H6259">
        <f t="shared" ca="1" si="847"/>
        <v>0</v>
      </c>
      <c r="I6259">
        <f t="shared" ca="1" si="848"/>
        <v>0</v>
      </c>
      <c r="J6259">
        <f t="shared" ca="1" si="849"/>
        <v>0</v>
      </c>
      <c r="K6259">
        <f t="shared" ca="1" si="846"/>
        <v>0</v>
      </c>
      <c r="N6259" t="e">
        <f t="shared" ca="1" si="844"/>
        <v>#N/A</v>
      </c>
      <c r="O6259" t="e">
        <f t="shared" ca="1" si="845"/>
        <v>#N/A</v>
      </c>
    </row>
    <row r="6260" spans="8:15">
      <c r="H6260">
        <f t="shared" ca="1" si="847"/>
        <v>0</v>
      </c>
      <c r="I6260">
        <f t="shared" ca="1" si="848"/>
        <v>0</v>
      </c>
      <c r="J6260">
        <f t="shared" ca="1" si="849"/>
        <v>0</v>
      </c>
      <c r="K6260">
        <f t="shared" ca="1" si="846"/>
        <v>0</v>
      </c>
      <c r="N6260" t="e">
        <f t="shared" ca="1" si="844"/>
        <v>#N/A</v>
      </c>
      <c r="O6260" t="e">
        <f t="shared" ca="1" si="845"/>
        <v>#N/A</v>
      </c>
    </row>
    <row r="6261" spans="8:15">
      <c r="H6261">
        <f t="shared" ca="1" si="847"/>
        <v>0</v>
      </c>
      <c r="I6261">
        <f t="shared" ca="1" si="848"/>
        <v>0</v>
      </c>
      <c r="J6261">
        <f t="shared" ca="1" si="849"/>
        <v>0</v>
      </c>
      <c r="K6261">
        <f t="shared" ca="1" si="846"/>
        <v>0</v>
      </c>
      <c r="N6261" t="e">
        <f t="shared" ca="1" si="844"/>
        <v>#N/A</v>
      </c>
      <c r="O6261" t="e">
        <f t="shared" ca="1" si="845"/>
        <v>#N/A</v>
      </c>
    </row>
    <row r="6262" spans="8:15">
      <c r="H6262">
        <f t="shared" ca="1" si="847"/>
        <v>0</v>
      </c>
      <c r="I6262">
        <f t="shared" ca="1" si="848"/>
        <v>0</v>
      </c>
      <c r="J6262">
        <f t="shared" ca="1" si="849"/>
        <v>0</v>
      </c>
      <c r="K6262">
        <f t="shared" ca="1" si="846"/>
        <v>0</v>
      </c>
      <c r="N6262" t="e">
        <f t="shared" ca="1" si="844"/>
        <v>#N/A</v>
      </c>
      <c r="O6262" t="e">
        <f t="shared" ca="1" si="845"/>
        <v>#N/A</v>
      </c>
    </row>
    <row r="6263" spans="8:15">
      <c r="H6263">
        <f t="shared" ca="1" si="847"/>
        <v>0</v>
      </c>
      <c r="I6263">
        <f t="shared" ca="1" si="848"/>
        <v>0</v>
      </c>
      <c r="J6263">
        <f t="shared" ca="1" si="849"/>
        <v>0</v>
      </c>
      <c r="K6263">
        <f t="shared" ca="1" si="846"/>
        <v>0</v>
      </c>
      <c r="N6263" t="e">
        <f t="shared" ca="1" si="844"/>
        <v>#N/A</v>
      </c>
      <c r="O6263" t="e">
        <f t="shared" ca="1" si="845"/>
        <v>#N/A</v>
      </c>
    </row>
    <row r="6264" spans="8:15">
      <c r="H6264">
        <f t="shared" ca="1" si="847"/>
        <v>0</v>
      </c>
      <c r="I6264">
        <f t="shared" ca="1" si="848"/>
        <v>0</v>
      </c>
      <c r="J6264">
        <f t="shared" ca="1" si="849"/>
        <v>0</v>
      </c>
      <c r="K6264">
        <f t="shared" ca="1" si="846"/>
        <v>0</v>
      </c>
      <c r="N6264" t="e">
        <f t="shared" ca="1" si="844"/>
        <v>#N/A</v>
      </c>
      <c r="O6264" t="e">
        <f t="shared" ca="1" si="845"/>
        <v>#N/A</v>
      </c>
    </row>
    <row r="6265" spans="8:15">
      <c r="H6265">
        <f t="shared" ca="1" si="847"/>
        <v>0</v>
      </c>
      <c r="I6265">
        <f t="shared" ca="1" si="848"/>
        <v>0</v>
      </c>
      <c r="J6265">
        <f t="shared" ca="1" si="849"/>
        <v>0</v>
      </c>
      <c r="K6265">
        <f t="shared" ca="1" si="846"/>
        <v>0</v>
      </c>
      <c r="N6265" t="e">
        <f t="shared" ca="1" si="844"/>
        <v>#N/A</v>
      </c>
      <c r="O6265" t="e">
        <f t="shared" ca="1" si="845"/>
        <v>#N/A</v>
      </c>
    </row>
    <row r="6266" spans="8:15">
      <c r="H6266">
        <f t="shared" ca="1" si="847"/>
        <v>0</v>
      </c>
      <c r="I6266">
        <f t="shared" ca="1" si="848"/>
        <v>0</v>
      </c>
      <c r="J6266">
        <f t="shared" ca="1" si="849"/>
        <v>0</v>
      </c>
      <c r="K6266">
        <f t="shared" ca="1" si="846"/>
        <v>0</v>
      </c>
      <c r="N6266" t="e">
        <f t="shared" ca="1" si="844"/>
        <v>#N/A</v>
      </c>
      <c r="O6266" t="e">
        <f t="shared" ca="1" si="845"/>
        <v>#N/A</v>
      </c>
    </row>
    <row r="6267" spans="8:15">
      <c r="H6267">
        <f t="shared" ca="1" si="847"/>
        <v>0</v>
      </c>
      <c r="I6267">
        <f t="shared" ca="1" si="848"/>
        <v>0</v>
      </c>
      <c r="J6267">
        <f t="shared" ca="1" si="849"/>
        <v>0</v>
      </c>
      <c r="K6267">
        <f t="shared" ca="1" si="846"/>
        <v>0</v>
      </c>
      <c r="N6267" t="e">
        <f t="shared" ca="1" si="844"/>
        <v>#N/A</v>
      </c>
      <c r="O6267" t="e">
        <f t="shared" ca="1" si="845"/>
        <v>#N/A</v>
      </c>
    </row>
    <row r="6268" spans="8:15">
      <c r="H6268">
        <f t="shared" ca="1" si="847"/>
        <v>0</v>
      </c>
      <c r="I6268">
        <f t="shared" ca="1" si="848"/>
        <v>0</v>
      </c>
      <c r="J6268">
        <f t="shared" ca="1" si="849"/>
        <v>0</v>
      </c>
      <c r="K6268">
        <f t="shared" ca="1" si="846"/>
        <v>0</v>
      </c>
      <c r="N6268" t="e">
        <f t="shared" ca="1" si="844"/>
        <v>#N/A</v>
      </c>
      <c r="O6268" t="e">
        <f t="shared" ca="1" si="845"/>
        <v>#N/A</v>
      </c>
    </row>
    <row r="6269" spans="8:15">
      <c r="H6269">
        <f t="shared" ca="1" si="847"/>
        <v>0</v>
      </c>
      <c r="I6269">
        <f t="shared" ca="1" si="848"/>
        <v>0</v>
      </c>
      <c r="J6269">
        <f t="shared" ca="1" si="849"/>
        <v>0</v>
      </c>
      <c r="K6269">
        <f t="shared" ca="1" si="846"/>
        <v>0</v>
      </c>
      <c r="N6269" t="e">
        <f t="shared" ca="1" si="844"/>
        <v>#N/A</v>
      </c>
      <c r="O6269" t="e">
        <f t="shared" ca="1" si="845"/>
        <v>#N/A</v>
      </c>
    </row>
    <row r="6270" spans="8:15">
      <c r="H6270">
        <f t="shared" ca="1" si="847"/>
        <v>0</v>
      </c>
      <c r="I6270">
        <f t="shared" ca="1" si="848"/>
        <v>0</v>
      </c>
      <c r="J6270">
        <f t="shared" ca="1" si="849"/>
        <v>0</v>
      </c>
      <c r="K6270">
        <f t="shared" ca="1" si="846"/>
        <v>0</v>
      </c>
      <c r="N6270" t="e">
        <f t="shared" ca="1" si="844"/>
        <v>#N/A</v>
      </c>
      <c r="O6270" t="e">
        <f t="shared" ca="1" si="845"/>
        <v>#N/A</v>
      </c>
    </row>
    <row r="6271" spans="8:15">
      <c r="H6271">
        <f t="shared" ca="1" si="847"/>
        <v>0</v>
      </c>
      <c r="I6271">
        <f t="shared" ca="1" si="848"/>
        <v>0</v>
      </c>
      <c r="J6271">
        <f t="shared" ca="1" si="849"/>
        <v>0</v>
      </c>
      <c r="K6271">
        <f t="shared" ca="1" si="846"/>
        <v>0</v>
      </c>
      <c r="N6271" t="e">
        <f t="shared" ca="1" si="844"/>
        <v>#N/A</v>
      </c>
      <c r="O6271" t="e">
        <f t="shared" ca="1" si="845"/>
        <v>#N/A</v>
      </c>
    </row>
    <row r="6272" spans="8:15">
      <c r="H6272">
        <f t="shared" ca="1" si="847"/>
        <v>0</v>
      </c>
      <c r="I6272">
        <f t="shared" ca="1" si="848"/>
        <v>0</v>
      </c>
      <c r="J6272">
        <f t="shared" ca="1" si="849"/>
        <v>0</v>
      </c>
      <c r="K6272">
        <f t="shared" ca="1" si="846"/>
        <v>0</v>
      </c>
      <c r="N6272" t="e">
        <f t="shared" ca="1" si="844"/>
        <v>#N/A</v>
      </c>
      <c r="O6272" t="e">
        <f t="shared" ca="1" si="845"/>
        <v>#N/A</v>
      </c>
    </row>
    <row r="6273" spans="8:15">
      <c r="H6273">
        <f t="shared" ca="1" si="847"/>
        <v>0</v>
      </c>
      <c r="I6273">
        <f t="shared" ca="1" si="848"/>
        <v>0</v>
      </c>
      <c r="J6273">
        <f t="shared" ca="1" si="849"/>
        <v>0</v>
      </c>
      <c r="K6273">
        <f t="shared" ca="1" si="846"/>
        <v>0</v>
      </c>
      <c r="N6273" t="e">
        <f t="shared" ca="1" si="844"/>
        <v>#N/A</v>
      </c>
      <c r="O6273" t="e">
        <f t="shared" ca="1" si="845"/>
        <v>#N/A</v>
      </c>
    </row>
    <row r="6274" spans="8:15">
      <c r="H6274">
        <f t="shared" ca="1" si="847"/>
        <v>0</v>
      </c>
      <c r="I6274">
        <f t="shared" ca="1" si="848"/>
        <v>0</v>
      </c>
      <c r="J6274">
        <f t="shared" ca="1" si="849"/>
        <v>0</v>
      </c>
      <c r="K6274">
        <f t="shared" ca="1" si="846"/>
        <v>0</v>
      </c>
      <c r="N6274" t="e">
        <f t="shared" ca="1" si="844"/>
        <v>#N/A</v>
      </c>
      <c r="O6274" t="e">
        <f t="shared" ca="1" si="845"/>
        <v>#N/A</v>
      </c>
    </row>
    <row r="6275" spans="8:15">
      <c r="H6275">
        <f t="shared" ca="1" si="847"/>
        <v>0</v>
      </c>
      <c r="I6275">
        <f t="shared" ca="1" si="848"/>
        <v>0</v>
      </c>
      <c r="J6275">
        <f t="shared" ca="1" si="849"/>
        <v>0</v>
      </c>
      <c r="K6275">
        <f t="shared" ca="1" si="846"/>
        <v>0</v>
      </c>
      <c r="N6275" t="e">
        <f t="shared" ca="1" si="844"/>
        <v>#N/A</v>
      </c>
      <c r="O6275" t="e">
        <f t="shared" ca="1" si="845"/>
        <v>#N/A</v>
      </c>
    </row>
    <row r="6276" spans="8:15">
      <c r="H6276">
        <f t="shared" ca="1" si="847"/>
        <v>0</v>
      </c>
      <c r="I6276">
        <f t="shared" ca="1" si="848"/>
        <v>0</v>
      </c>
      <c r="J6276">
        <f t="shared" ca="1" si="849"/>
        <v>0</v>
      </c>
      <c r="K6276">
        <f t="shared" ca="1" si="846"/>
        <v>0</v>
      </c>
      <c r="N6276" t="e">
        <f t="shared" ca="1" si="844"/>
        <v>#N/A</v>
      </c>
      <c r="O6276" t="e">
        <f t="shared" ca="1" si="845"/>
        <v>#N/A</v>
      </c>
    </row>
    <row r="6277" spans="8:15">
      <c r="H6277">
        <f t="shared" ca="1" si="847"/>
        <v>0</v>
      </c>
      <c r="I6277">
        <f t="shared" ca="1" si="848"/>
        <v>0</v>
      </c>
      <c r="J6277">
        <f t="shared" ca="1" si="849"/>
        <v>0</v>
      </c>
      <c r="K6277">
        <f t="shared" ca="1" si="846"/>
        <v>0</v>
      </c>
      <c r="N6277" t="e">
        <f t="shared" ca="1" si="844"/>
        <v>#N/A</v>
      </c>
      <c r="O6277" t="e">
        <f t="shared" ca="1" si="845"/>
        <v>#N/A</v>
      </c>
    </row>
    <row r="6278" spans="8:15">
      <c r="H6278">
        <f t="shared" ca="1" si="847"/>
        <v>0</v>
      </c>
      <c r="I6278">
        <f t="shared" ca="1" si="848"/>
        <v>0</v>
      </c>
      <c r="J6278">
        <f t="shared" ca="1" si="849"/>
        <v>0</v>
      </c>
      <c r="K6278">
        <f t="shared" ca="1" si="846"/>
        <v>0</v>
      </c>
      <c r="N6278" t="e">
        <f t="shared" ca="1" si="844"/>
        <v>#N/A</v>
      </c>
      <c r="O6278" t="e">
        <f t="shared" ca="1" si="845"/>
        <v>#N/A</v>
      </c>
    </row>
    <row r="6279" spans="8:15">
      <c r="H6279">
        <f t="shared" ca="1" si="847"/>
        <v>0</v>
      </c>
      <c r="I6279">
        <f t="shared" ca="1" si="848"/>
        <v>0</v>
      </c>
      <c r="J6279">
        <f t="shared" ca="1" si="849"/>
        <v>0</v>
      </c>
      <c r="K6279">
        <f t="shared" ca="1" si="846"/>
        <v>0</v>
      </c>
      <c r="N6279" t="e">
        <f t="shared" ca="1" si="844"/>
        <v>#N/A</v>
      </c>
      <c r="O6279" t="e">
        <f t="shared" ca="1" si="845"/>
        <v>#N/A</v>
      </c>
    </row>
    <row r="6280" spans="8:15">
      <c r="H6280">
        <f t="shared" ca="1" si="847"/>
        <v>0</v>
      </c>
      <c r="I6280">
        <f t="shared" ca="1" si="848"/>
        <v>0</v>
      </c>
      <c r="J6280">
        <f t="shared" ca="1" si="849"/>
        <v>0</v>
      </c>
      <c r="K6280">
        <f t="shared" ca="1" si="846"/>
        <v>0</v>
      </c>
      <c r="N6280" t="e">
        <f t="shared" ref="N6280:N6343" ca="1" si="850">VLOOKUP($H6280,$G$5:$I$7,2,FALSE)</f>
        <v>#N/A</v>
      </c>
      <c r="O6280" t="e">
        <f t="shared" ref="O6280:O6343" ca="1" si="851">VLOOKUP($H6280,$G$5:$I$7,3,FALSE)</f>
        <v>#N/A</v>
      </c>
    </row>
    <row r="6281" spans="8:15">
      <c r="H6281">
        <f t="shared" ca="1" si="847"/>
        <v>0</v>
      </c>
      <c r="I6281">
        <f t="shared" ca="1" si="848"/>
        <v>0</v>
      </c>
      <c r="J6281">
        <f t="shared" ca="1" si="849"/>
        <v>0</v>
      </c>
      <c r="K6281">
        <f t="shared" ca="1" si="846"/>
        <v>0</v>
      </c>
      <c r="N6281" t="e">
        <f t="shared" ca="1" si="850"/>
        <v>#N/A</v>
      </c>
      <c r="O6281" t="e">
        <f t="shared" ca="1" si="851"/>
        <v>#N/A</v>
      </c>
    </row>
    <row r="6282" spans="8:15">
      <c r="H6282">
        <f t="shared" ca="1" si="847"/>
        <v>0</v>
      </c>
      <c r="I6282">
        <f t="shared" ca="1" si="848"/>
        <v>0</v>
      </c>
      <c r="J6282">
        <f t="shared" ca="1" si="849"/>
        <v>0</v>
      </c>
      <c r="K6282">
        <f t="shared" ca="1" si="846"/>
        <v>0</v>
      </c>
      <c r="N6282" t="e">
        <f t="shared" ca="1" si="850"/>
        <v>#N/A</v>
      </c>
      <c r="O6282" t="e">
        <f t="shared" ca="1" si="851"/>
        <v>#N/A</v>
      </c>
    </row>
    <row r="6283" spans="8:15">
      <c r="H6283">
        <f t="shared" ca="1" si="847"/>
        <v>0</v>
      </c>
      <c r="I6283">
        <f t="shared" ca="1" si="848"/>
        <v>0</v>
      </c>
      <c r="J6283">
        <f t="shared" ca="1" si="849"/>
        <v>0</v>
      </c>
      <c r="K6283">
        <f t="shared" ref="K6283:K6346" ca="1" si="852">IF(IFERROR(VLOOKUP($C6283,INDIRECT($G$7&amp;"d:d"),1,FALSE),0)&lt;&gt;0,K$9,0)</f>
        <v>0</v>
      </c>
      <c r="N6283" t="e">
        <f t="shared" ca="1" si="850"/>
        <v>#N/A</v>
      </c>
      <c r="O6283" t="e">
        <f t="shared" ca="1" si="851"/>
        <v>#N/A</v>
      </c>
    </row>
    <row r="6284" spans="8:15">
      <c r="H6284">
        <f t="shared" ca="1" si="847"/>
        <v>0</v>
      </c>
      <c r="I6284">
        <f t="shared" ca="1" si="848"/>
        <v>0</v>
      </c>
      <c r="J6284">
        <f t="shared" ca="1" si="849"/>
        <v>0</v>
      </c>
      <c r="K6284">
        <f t="shared" ca="1" si="852"/>
        <v>0</v>
      </c>
      <c r="N6284" t="e">
        <f t="shared" ca="1" si="850"/>
        <v>#N/A</v>
      </c>
      <c r="O6284" t="e">
        <f t="shared" ca="1" si="851"/>
        <v>#N/A</v>
      </c>
    </row>
    <row r="6285" spans="8:15">
      <c r="H6285">
        <f t="shared" ca="1" si="847"/>
        <v>0</v>
      </c>
      <c r="I6285">
        <f t="shared" ca="1" si="848"/>
        <v>0</v>
      </c>
      <c r="J6285">
        <f t="shared" ca="1" si="849"/>
        <v>0</v>
      </c>
      <c r="K6285">
        <f t="shared" ca="1" si="852"/>
        <v>0</v>
      </c>
      <c r="N6285" t="e">
        <f t="shared" ca="1" si="850"/>
        <v>#N/A</v>
      </c>
      <c r="O6285" t="e">
        <f t="shared" ca="1" si="851"/>
        <v>#N/A</v>
      </c>
    </row>
    <row r="6286" spans="8:15">
      <c r="H6286">
        <f t="shared" ca="1" si="847"/>
        <v>0</v>
      </c>
      <c r="I6286">
        <f t="shared" ca="1" si="848"/>
        <v>0</v>
      </c>
      <c r="J6286">
        <f t="shared" ca="1" si="849"/>
        <v>0</v>
      </c>
      <c r="K6286">
        <f t="shared" ca="1" si="852"/>
        <v>0</v>
      </c>
      <c r="N6286" t="e">
        <f t="shared" ca="1" si="850"/>
        <v>#N/A</v>
      </c>
      <c r="O6286" t="e">
        <f t="shared" ca="1" si="851"/>
        <v>#N/A</v>
      </c>
    </row>
    <row r="6287" spans="8:15">
      <c r="H6287">
        <f t="shared" ca="1" si="847"/>
        <v>0</v>
      </c>
      <c r="I6287">
        <f t="shared" ca="1" si="848"/>
        <v>0</v>
      </c>
      <c r="J6287">
        <f t="shared" ca="1" si="849"/>
        <v>0</v>
      </c>
      <c r="K6287">
        <f t="shared" ca="1" si="852"/>
        <v>0</v>
      </c>
      <c r="N6287" t="e">
        <f t="shared" ca="1" si="850"/>
        <v>#N/A</v>
      </c>
      <c r="O6287" t="e">
        <f t="shared" ca="1" si="851"/>
        <v>#N/A</v>
      </c>
    </row>
    <row r="6288" spans="8:15">
      <c r="H6288">
        <f t="shared" ca="1" si="847"/>
        <v>0</v>
      </c>
      <c r="I6288">
        <f t="shared" ca="1" si="848"/>
        <v>0</v>
      </c>
      <c r="J6288">
        <f t="shared" ca="1" si="849"/>
        <v>0</v>
      </c>
      <c r="K6288">
        <f t="shared" ca="1" si="852"/>
        <v>0</v>
      </c>
      <c r="N6288" t="e">
        <f t="shared" ca="1" si="850"/>
        <v>#N/A</v>
      </c>
      <c r="O6288" t="e">
        <f t="shared" ca="1" si="851"/>
        <v>#N/A</v>
      </c>
    </row>
    <row r="6289" spans="8:15">
      <c r="H6289">
        <f t="shared" ca="1" si="847"/>
        <v>0</v>
      </c>
      <c r="I6289">
        <f t="shared" ca="1" si="848"/>
        <v>0</v>
      </c>
      <c r="J6289">
        <f t="shared" ca="1" si="849"/>
        <v>0</v>
      </c>
      <c r="K6289">
        <f t="shared" ca="1" si="852"/>
        <v>0</v>
      </c>
      <c r="N6289" t="e">
        <f t="shared" ca="1" si="850"/>
        <v>#N/A</v>
      </c>
      <c r="O6289" t="e">
        <f t="shared" ca="1" si="851"/>
        <v>#N/A</v>
      </c>
    </row>
    <row r="6290" spans="8:15">
      <c r="H6290">
        <f t="shared" ca="1" si="847"/>
        <v>0</v>
      </c>
      <c r="I6290">
        <f t="shared" ca="1" si="848"/>
        <v>0</v>
      </c>
      <c r="J6290">
        <f t="shared" ca="1" si="849"/>
        <v>0</v>
      </c>
      <c r="K6290">
        <f t="shared" ca="1" si="852"/>
        <v>0</v>
      </c>
      <c r="N6290" t="e">
        <f t="shared" ca="1" si="850"/>
        <v>#N/A</v>
      </c>
      <c r="O6290" t="e">
        <f t="shared" ca="1" si="851"/>
        <v>#N/A</v>
      </c>
    </row>
    <row r="6291" spans="8:15">
      <c r="H6291">
        <f t="shared" ca="1" si="847"/>
        <v>0</v>
      </c>
      <c r="I6291">
        <f t="shared" ca="1" si="848"/>
        <v>0</v>
      </c>
      <c r="J6291">
        <f t="shared" ca="1" si="849"/>
        <v>0</v>
      </c>
      <c r="K6291">
        <f t="shared" ca="1" si="852"/>
        <v>0</v>
      </c>
      <c r="N6291" t="e">
        <f t="shared" ca="1" si="850"/>
        <v>#N/A</v>
      </c>
      <c r="O6291" t="e">
        <f t="shared" ca="1" si="851"/>
        <v>#N/A</v>
      </c>
    </row>
    <row r="6292" spans="8:15">
      <c r="H6292">
        <f t="shared" ca="1" si="847"/>
        <v>0</v>
      </c>
      <c r="I6292">
        <f t="shared" ca="1" si="848"/>
        <v>0</v>
      </c>
      <c r="J6292">
        <f t="shared" ca="1" si="849"/>
        <v>0</v>
      </c>
      <c r="K6292">
        <f t="shared" ca="1" si="852"/>
        <v>0</v>
      </c>
      <c r="N6292" t="e">
        <f t="shared" ca="1" si="850"/>
        <v>#N/A</v>
      </c>
      <c r="O6292" t="e">
        <f t="shared" ca="1" si="851"/>
        <v>#N/A</v>
      </c>
    </row>
    <row r="6293" spans="8:15">
      <c r="H6293">
        <f t="shared" ca="1" si="847"/>
        <v>0</v>
      </c>
      <c r="I6293">
        <f t="shared" ca="1" si="848"/>
        <v>0</v>
      </c>
      <c r="J6293">
        <f t="shared" ca="1" si="849"/>
        <v>0</v>
      </c>
      <c r="K6293">
        <f t="shared" ca="1" si="852"/>
        <v>0</v>
      </c>
      <c r="N6293" t="e">
        <f t="shared" ca="1" si="850"/>
        <v>#N/A</v>
      </c>
      <c r="O6293" t="e">
        <f t="shared" ca="1" si="851"/>
        <v>#N/A</v>
      </c>
    </row>
    <row r="6294" spans="8:15">
      <c r="H6294">
        <f t="shared" ca="1" si="847"/>
        <v>0</v>
      </c>
      <c r="I6294">
        <f t="shared" ca="1" si="848"/>
        <v>0</v>
      </c>
      <c r="J6294">
        <f t="shared" ca="1" si="849"/>
        <v>0</v>
      </c>
      <c r="K6294">
        <f t="shared" ca="1" si="852"/>
        <v>0</v>
      </c>
      <c r="N6294" t="e">
        <f t="shared" ca="1" si="850"/>
        <v>#N/A</v>
      </c>
      <c r="O6294" t="e">
        <f t="shared" ca="1" si="851"/>
        <v>#N/A</v>
      </c>
    </row>
    <row r="6295" spans="8:15">
      <c r="H6295">
        <f t="shared" ca="1" si="847"/>
        <v>0</v>
      </c>
      <c r="I6295">
        <f t="shared" ca="1" si="848"/>
        <v>0</v>
      </c>
      <c r="J6295">
        <f t="shared" ca="1" si="849"/>
        <v>0</v>
      </c>
      <c r="K6295">
        <f t="shared" ca="1" si="852"/>
        <v>0</v>
      </c>
      <c r="N6295" t="e">
        <f t="shared" ca="1" si="850"/>
        <v>#N/A</v>
      </c>
      <c r="O6295" t="e">
        <f t="shared" ca="1" si="851"/>
        <v>#N/A</v>
      </c>
    </row>
    <row r="6296" spans="8:15">
      <c r="H6296">
        <f t="shared" ca="1" si="847"/>
        <v>0</v>
      </c>
      <c r="I6296">
        <f t="shared" ca="1" si="848"/>
        <v>0</v>
      </c>
      <c r="J6296">
        <f t="shared" ca="1" si="849"/>
        <v>0</v>
      </c>
      <c r="K6296">
        <f t="shared" ca="1" si="852"/>
        <v>0</v>
      </c>
      <c r="N6296" t="e">
        <f t="shared" ca="1" si="850"/>
        <v>#N/A</v>
      </c>
      <c r="O6296" t="e">
        <f t="shared" ca="1" si="851"/>
        <v>#N/A</v>
      </c>
    </row>
    <row r="6297" spans="8:15">
      <c r="H6297">
        <f t="shared" ca="1" si="847"/>
        <v>0</v>
      </c>
      <c r="I6297">
        <f t="shared" ca="1" si="848"/>
        <v>0</v>
      </c>
      <c r="J6297">
        <f t="shared" ca="1" si="849"/>
        <v>0</v>
      </c>
      <c r="K6297">
        <f t="shared" ca="1" si="852"/>
        <v>0</v>
      </c>
      <c r="N6297" t="e">
        <f t="shared" ca="1" si="850"/>
        <v>#N/A</v>
      </c>
      <c r="O6297" t="e">
        <f t="shared" ca="1" si="851"/>
        <v>#N/A</v>
      </c>
    </row>
    <row r="6298" spans="8:15">
      <c r="H6298">
        <f t="shared" ca="1" si="847"/>
        <v>0</v>
      </c>
      <c r="I6298">
        <f t="shared" ca="1" si="848"/>
        <v>0</v>
      </c>
      <c r="J6298">
        <f t="shared" ca="1" si="849"/>
        <v>0</v>
      </c>
      <c r="K6298">
        <f t="shared" ca="1" si="852"/>
        <v>0</v>
      </c>
      <c r="N6298" t="e">
        <f t="shared" ca="1" si="850"/>
        <v>#N/A</v>
      </c>
      <c r="O6298" t="e">
        <f t="shared" ca="1" si="851"/>
        <v>#N/A</v>
      </c>
    </row>
    <row r="6299" spans="8:15">
      <c r="H6299">
        <f t="shared" ca="1" si="847"/>
        <v>0</v>
      </c>
      <c r="I6299">
        <f t="shared" ca="1" si="848"/>
        <v>0</v>
      </c>
      <c r="J6299">
        <f t="shared" ca="1" si="849"/>
        <v>0</v>
      </c>
      <c r="K6299">
        <f t="shared" ca="1" si="852"/>
        <v>0</v>
      </c>
      <c r="N6299" t="e">
        <f t="shared" ca="1" si="850"/>
        <v>#N/A</v>
      </c>
      <c r="O6299" t="e">
        <f t="shared" ca="1" si="851"/>
        <v>#N/A</v>
      </c>
    </row>
    <row r="6300" spans="8:15">
      <c r="H6300">
        <f t="shared" ca="1" si="847"/>
        <v>0</v>
      </c>
      <c r="I6300">
        <f t="shared" ca="1" si="848"/>
        <v>0</v>
      </c>
      <c r="J6300">
        <f t="shared" ca="1" si="849"/>
        <v>0</v>
      </c>
      <c r="K6300">
        <f t="shared" ca="1" si="852"/>
        <v>0</v>
      </c>
      <c r="N6300" t="e">
        <f t="shared" ca="1" si="850"/>
        <v>#N/A</v>
      </c>
      <c r="O6300" t="e">
        <f t="shared" ca="1" si="851"/>
        <v>#N/A</v>
      </c>
    </row>
    <row r="6301" spans="8:15">
      <c r="H6301">
        <f t="shared" ca="1" si="847"/>
        <v>0</v>
      </c>
      <c r="I6301">
        <f t="shared" ca="1" si="848"/>
        <v>0</v>
      </c>
      <c r="J6301">
        <f t="shared" ca="1" si="849"/>
        <v>0</v>
      </c>
      <c r="K6301">
        <f t="shared" ca="1" si="852"/>
        <v>0</v>
      </c>
      <c r="N6301" t="e">
        <f t="shared" ca="1" si="850"/>
        <v>#N/A</v>
      </c>
      <c r="O6301" t="e">
        <f t="shared" ca="1" si="851"/>
        <v>#N/A</v>
      </c>
    </row>
    <row r="6302" spans="8:15">
      <c r="H6302">
        <f t="shared" ca="1" si="847"/>
        <v>0</v>
      </c>
      <c r="I6302">
        <f t="shared" ca="1" si="848"/>
        <v>0</v>
      </c>
      <c r="J6302">
        <f t="shared" ca="1" si="849"/>
        <v>0</v>
      </c>
      <c r="K6302">
        <f t="shared" ca="1" si="852"/>
        <v>0</v>
      </c>
      <c r="N6302" t="e">
        <f t="shared" ca="1" si="850"/>
        <v>#N/A</v>
      </c>
      <c r="O6302" t="e">
        <f t="shared" ca="1" si="851"/>
        <v>#N/A</v>
      </c>
    </row>
    <row r="6303" spans="8:15">
      <c r="H6303">
        <f t="shared" ca="1" si="847"/>
        <v>0</v>
      </c>
      <c r="I6303">
        <f t="shared" ca="1" si="848"/>
        <v>0</v>
      </c>
      <c r="J6303">
        <f t="shared" ca="1" si="849"/>
        <v>0</v>
      </c>
      <c r="K6303">
        <f t="shared" ca="1" si="852"/>
        <v>0</v>
      </c>
      <c r="N6303" t="e">
        <f t="shared" ca="1" si="850"/>
        <v>#N/A</v>
      </c>
      <c r="O6303" t="e">
        <f t="shared" ca="1" si="851"/>
        <v>#N/A</v>
      </c>
    </row>
    <row r="6304" spans="8:15">
      <c r="H6304">
        <f t="shared" ca="1" si="847"/>
        <v>0</v>
      </c>
      <c r="I6304">
        <f t="shared" ca="1" si="848"/>
        <v>0</v>
      </c>
      <c r="J6304">
        <f t="shared" ca="1" si="849"/>
        <v>0</v>
      </c>
      <c r="K6304">
        <f t="shared" ca="1" si="852"/>
        <v>0</v>
      </c>
      <c r="N6304" t="e">
        <f t="shared" ca="1" si="850"/>
        <v>#N/A</v>
      </c>
      <c r="O6304" t="e">
        <f t="shared" ca="1" si="851"/>
        <v>#N/A</v>
      </c>
    </row>
    <row r="6305" spans="8:15">
      <c r="H6305">
        <f t="shared" ca="1" si="847"/>
        <v>0</v>
      </c>
      <c r="I6305">
        <f t="shared" ca="1" si="848"/>
        <v>0</v>
      </c>
      <c r="J6305">
        <f t="shared" ca="1" si="849"/>
        <v>0</v>
      </c>
      <c r="K6305">
        <f t="shared" ca="1" si="852"/>
        <v>0</v>
      </c>
      <c r="N6305" t="e">
        <f t="shared" ca="1" si="850"/>
        <v>#N/A</v>
      </c>
      <c r="O6305" t="e">
        <f t="shared" ca="1" si="851"/>
        <v>#N/A</v>
      </c>
    </row>
    <row r="6306" spans="8:15">
      <c r="H6306">
        <f t="shared" ca="1" si="847"/>
        <v>0</v>
      </c>
      <c r="I6306">
        <f t="shared" ca="1" si="848"/>
        <v>0</v>
      </c>
      <c r="J6306">
        <f t="shared" ca="1" si="849"/>
        <v>0</v>
      </c>
      <c r="K6306">
        <f t="shared" ca="1" si="852"/>
        <v>0</v>
      </c>
      <c r="N6306" t="e">
        <f t="shared" ca="1" si="850"/>
        <v>#N/A</v>
      </c>
      <c r="O6306" t="e">
        <f t="shared" ca="1" si="851"/>
        <v>#N/A</v>
      </c>
    </row>
    <row r="6307" spans="8:15">
      <c r="H6307">
        <f t="shared" ca="1" si="847"/>
        <v>0</v>
      </c>
      <c r="I6307">
        <f t="shared" ca="1" si="848"/>
        <v>0</v>
      </c>
      <c r="J6307">
        <f t="shared" ca="1" si="849"/>
        <v>0</v>
      </c>
      <c r="K6307">
        <f t="shared" ca="1" si="852"/>
        <v>0</v>
      </c>
      <c r="N6307" t="e">
        <f t="shared" ca="1" si="850"/>
        <v>#N/A</v>
      </c>
      <c r="O6307" t="e">
        <f t="shared" ca="1" si="851"/>
        <v>#N/A</v>
      </c>
    </row>
    <row r="6308" spans="8:15">
      <c r="H6308">
        <f t="shared" ca="1" si="847"/>
        <v>0</v>
      </c>
      <c r="I6308">
        <f t="shared" ca="1" si="848"/>
        <v>0</v>
      </c>
      <c r="J6308">
        <f t="shared" ca="1" si="849"/>
        <v>0</v>
      </c>
      <c r="K6308">
        <f t="shared" ca="1" si="852"/>
        <v>0</v>
      </c>
      <c r="N6308" t="e">
        <f t="shared" ca="1" si="850"/>
        <v>#N/A</v>
      </c>
      <c r="O6308" t="e">
        <f t="shared" ca="1" si="851"/>
        <v>#N/A</v>
      </c>
    </row>
    <row r="6309" spans="8:15">
      <c r="H6309">
        <f t="shared" ca="1" si="847"/>
        <v>0</v>
      </c>
      <c r="I6309">
        <f t="shared" ca="1" si="848"/>
        <v>0</v>
      </c>
      <c r="J6309">
        <f t="shared" ca="1" si="849"/>
        <v>0</v>
      </c>
      <c r="K6309">
        <f t="shared" ca="1" si="852"/>
        <v>0</v>
      </c>
      <c r="N6309" t="e">
        <f t="shared" ca="1" si="850"/>
        <v>#N/A</v>
      </c>
      <c r="O6309" t="e">
        <f t="shared" ca="1" si="851"/>
        <v>#N/A</v>
      </c>
    </row>
    <row r="6310" spans="8:15">
      <c r="H6310">
        <f t="shared" ca="1" si="847"/>
        <v>0</v>
      </c>
      <c r="I6310">
        <f t="shared" ca="1" si="848"/>
        <v>0</v>
      </c>
      <c r="J6310">
        <f t="shared" ca="1" si="849"/>
        <v>0</v>
      </c>
      <c r="K6310">
        <f t="shared" ca="1" si="852"/>
        <v>0</v>
      </c>
      <c r="N6310" t="e">
        <f t="shared" ca="1" si="850"/>
        <v>#N/A</v>
      </c>
      <c r="O6310" t="e">
        <f t="shared" ca="1" si="851"/>
        <v>#N/A</v>
      </c>
    </row>
    <row r="6311" spans="8:15">
      <c r="H6311">
        <f t="shared" ca="1" si="847"/>
        <v>0</v>
      </c>
      <c r="I6311">
        <f t="shared" ca="1" si="848"/>
        <v>0</v>
      </c>
      <c r="J6311">
        <f t="shared" ca="1" si="849"/>
        <v>0</v>
      </c>
      <c r="K6311">
        <f t="shared" ca="1" si="852"/>
        <v>0</v>
      </c>
      <c r="N6311" t="e">
        <f t="shared" ca="1" si="850"/>
        <v>#N/A</v>
      </c>
      <c r="O6311" t="e">
        <f t="shared" ca="1" si="851"/>
        <v>#N/A</v>
      </c>
    </row>
    <row r="6312" spans="8:15">
      <c r="H6312">
        <f t="shared" ca="1" si="847"/>
        <v>0</v>
      </c>
      <c r="I6312">
        <f t="shared" ca="1" si="848"/>
        <v>0</v>
      </c>
      <c r="J6312">
        <f t="shared" ca="1" si="849"/>
        <v>0</v>
      </c>
      <c r="K6312">
        <f t="shared" ca="1" si="852"/>
        <v>0</v>
      </c>
      <c r="N6312" t="e">
        <f t="shared" ca="1" si="850"/>
        <v>#N/A</v>
      </c>
      <c r="O6312" t="e">
        <f t="shared" ca="1" si="851"/>
        <v>#N/A</v>
      </c>
    </row>
    <row r="6313" spans="8:15">
      <c r="H6313">
        <f t="shared" ca="1" si="847"/>
        <v>0</v>
      </c>
      <c r="I6313">
        <f t="shared" ca="1" si="848"/>
        <v>0</v>
      </c>
      <c r="J6313">
        <f t="shared" ca="1" si="849"/>
        <v>0</v>
      </c>
      <c r="K6313">
        <f t="shared" ca="1" si="852"/>
        <v>0</v>
      </c>
      <c r="N6313" t="e">
        <f t="shared" ca="1" si="850"/>
        <v>#N/A</v>
      </c>
      <c r="O6313" t="e">
        <f t="shared" ca="1" si="851"/>
        <v>#N/A</v>
      </c>
    </row>
    <row r="6314" spans="8:15">
      <c r="H6314">
        <f t="shared" ca="1" si="847"/>
        <v>0</v>
      </c>
      <c r="I6314">
        <f t="shared" ca="1" si="848"/>
        <v>0</v>
      </c>
      <c r="J6314">
        <f t="shared" ca="1" si="849"/>
        <v>0</v>
      </c>
      <c r="K6314">
        <f t="shared" ca="1" si="852"/>
        <v>0</v>
      </c>
      <c r="N6314" t="e">
        <f t="shared" ca="1" si="850"/>
        <v>#N/A</v>
      </c>
      <c r="O6314" t="e">
        <f t="shared" ca="1" si="851"/>
        <v>#N/A</v>
      </c>
    </row>
    <row r="6315" spans="8:15">
      <c r="H6315">
        <f t="shared" ca="1" si="847"/>
        <v>0</v>
      </c>
      <c r="I6315">
        <f t="shared" ca="1" si="848"/>
        <v>0</v>
      </c>
      <c r="J6315">
        <f t="shared" ca="1" si="849"/>
        <v>0</v>
      </c>
      <c r="K6315">
        <f t="shared" ca="1" si="852"/>
        <v>0</v>
      </c>
      <c r="N6315" t="e">
        <f t="shared" ca="1" si="850"/>
        <v>#N/A</v>
      </c>
      <c r="O6315" t="e">
        <f t="shared" ca="1" si="851"/>
        <v>#N/A</v>
      </c>
    </row>
    <row r="6316" spans="8:15">
      <c r="H6316">
        <f t="shared" ca="1" si="847"/>
        <v>0</v>
      </c>
      <c r="I6316">
        <f t="shared" ca="1" si="848"/>
        <v>0</v>
      </c>
      <c r="J6316">
        <f t="shared" ca="1" si="849"/>
        <v>0</v>
      </c>
      <c r="K6316">
        <f t="shared" ca="1" si="852"/>
        <v>0</v>
      </c>
      <c r="N6316" t="e">
        <f t="shared" ca="1" si="850"/>
        <v>#N/A</v>
      </c>
      <c r="O6316" t="e">
        <f t="shared" ca="1" si="851"/>
        <v>#N/A</v>
      </c>
    </row>
    <row r="6317" spans="8:15">
      <c r="H6317">
        <f t="shared" ca="1" si="847"/>
        <v>0</v>
      </c>
      <c r="I6317">
        <f t="shared" ca="1" si="848"/>
        <v>0</v>
      </c>
      <c r="J6317">
        <f t="shared" ca="1" si="849"/>
        <v>0</v>
      </c>
      <c r="K6317">
        <f t="shared" ca="1" si="852"/>
        <v>0</v>
      </c>
      <c r="N6317" t="e">
        <f t="shared" ca="1" si="850"/>
        <v>#N/A</v>
      </c>
      <c r="O6317" t="e">
        <f t="shared" ca="1" si="851"/>
        <v>#N/A</v>
      </c>
    </row>
    <row r="6318" spans="8:15">
      <c r="H6318">
        <f t="shared" ca="1" si="847"/>
        <v>0</v>
      </c>
      <c r="I6318">
        <f t="shared" ca="1" si="848"/>
        <v>0</v>
      </c>
      <c r="J6318">
        <f t="shared" ca="1" si="849"/>
        <v>0</v>
      </c>
      <c r="K6318">
        <f t="shared" ca="1" si="852"/>
        <v>0</v>
      </c>
      <c r="N6318" t="e">
        <f t="shared" ca="1" si="850"/>
        <v>#N/A</v>
      </c>
      <c r="O6318" t="e">
        <f t="shared" ca="1" si="851"/>
        <v>#N/A</v>
      </c>
    </row>
    <row r="6319" spans="8:15">
      <c r="H6319">
        <f t="shared" ca="1" si="847"/>
        <v>0</v>
      </c>
      <c r="I6319">
        <f t="shared" ca="1" si="848"/>
        <v>0</v>
      </c>
      <c r="J6319">
        <f t="shared" ca="1" si="849"/>
        <v>0</v>
      </c>
      <c r="K6319">
        <f t="shared" ca="1" si="852"/>
        <v>0</v>
      </c>
      <c r="N6319" t="e">
        <f t="shared" ca="1" si="850"/>
        <v>#N/A</v>
      </c>
      <c r="O6319" t="e">
        <f t="shared" ca="1" si="851"/>
        <v>#N/A</v>
      </c>
    </row>
    <row r="6320" spans="8:15">
      <c r="H6320">
        <f t="shared" ca="1" si="847"/>
        <v>0</v>
      </c>
      <c r="I6320">
        <f t="shared" ca="1" si="848"/>
        <v>0</v>
      </c>
      <c r="J6320">
        <f t="shared" ca="1" si="849"/>
        <v>0</v>
      </c>
      <c r="K6320">
        <f t="shared" ca="1" si="852"/>
        <v>0</v>
      </c>
      <c r="N6320" t="e">
        <f t="shared" ca="1" si="850"/>
        <v>#N/A</v>
      </c>
      <c r="O6320" t="e">
        <f t="shared" ca="1" si="851"/>
        <v>#N/A</v>
      </c>
    </row>
    <row r="6321" spans="8:15">
      <c r="H6321">
        <f t="shared" ref="H6321:H6384" ca="1" si="853">IF(I6321&lt;&gt;0,I6321,IF(J6321&lt;&gt;0,J6321,K6321))</f>
        <v>0</v>
      </c>
      <c r="I6321">
        <f t="shared" ref="I6321:I6384" ca="1" si="854">IF(IFERROR(VLOOKUP(C6321,INDIRECT($G$5&amp;"D:D"),1,FALSE),0)&lt;&gt;0,I$9,0)</f>
        <v>0</v>
      </c>
      <c r="J6321">
        <f t="shared" ref="J6321:J6384" ca="1" si="855">IF(IFERROR(VLOOKUP(C6321,INDIRECT($G$6&amp;"D:D"),1,FALSE),0)&lt;&gt;0,J$9,0)</f>
        <v>0</v>
      </c>
      <c r="K6321">
        <f t="shared" ca="1" si="852"/>
        <v>0</v>
      </c>
      <c r="N6321" t="e">
        <f t="shared" ca="1" si="850"/>
        <v>#N/A</v>
      </c>
      <c r="O6321" t="e">
        <f t="shared" ca="1" si="851"/>
        <v>#N/A</v>
      </c>
    </row>
    <row r="6322" spans="8:15">
      <c r="H6322">
        <f t="shared" ca="1" si="853"/>
        <v>0</v>
      </c>
      <c r="I6322">
        <f t="shared" ca="1" si="854"/>
        <v>0</v>
      </c>
      <c r="J6322">
        <f t="shared" ca="1" si="855"/>
        <v>0</v>
      </c>
      <c r="K6322">
        <f t="shared" ca="1" si="852"/>
        <v>0</v>
      </c>
      <c r="N6322" t="e">
        <f t="shared" ca="1" si="850"/>
        <v>#N/A</v>
      </c>
      <c r="O6322" t="e">
        <f t="shared" ca="1" si="851"/>
        <v>#N/A</v>
      </c>
    </row>
    <row r="6323" spans="8:15">
      <c r="H6323">
        <f t="shared" ca="1" si="853"/>
        <v>0</v>
      </c>
      <c r="I6323">
        <f t="shared" ca="1" si="854"/>
        <v>0</v>
      </c>
      <c r="J6323">
        <f t="shared" ca="1" si="855"/>
        <v>0</v>
      </c>
      <c r="K6323">
        <f t="shared" ca="1" si="852"/>
        <v>0</v>
      </c>
      <c r="N6323" t="e">
        <f t="shared" ca="1" si="850"/>
        <v>#N/A</v>
      </c>
      <c r="O6323" t="e">
        <f t="shared" ca="1" si="851"/>
        <v>#N/A</v>
      </c>
    </row>
    <row r="6324" spans="8:15">
      <c r="H6324">
        <f t="shared" ca="1" si="853"/>
        <v>0</v>
      </c>
      <c r="I6324">
        <f t="shared" ca="1" si="854"/>
        <v>0</v>
      </c>
      <c r="J6324">
        <f t="shared" ca="1" si="855"/>
        <v>0</v>
      </c>
      <c r="K6324">
        <f t="shared" ca="1" si="852"/>
        <v>0</v>
      </c>
      <c r="N6324" t="e">
        <f t="shared" ca="1" si="850"/>
        <v>#N/A</v>
      </c>
      <c r="O6324" t="e">
        <f t="shared" ca="1" si="851"/>
        <v>#N/A</v>
      </c>
    </row>
    <row r="6325" spans="8:15">
      <c r="H6325">
        <f t="shared" ca="1" si="853"/>
        <v>0</v>
      </c>
      <c r="I6325">
        <f t="shared" ca="1" si="854"/>
        <v>0</v>
      </c>
      <c r="J6325">
        <f t="shared" ca="1" si="855"/>
        <v>0</v>
      </c>
      <c r="K6325">
        <f t="shared" ca="1" si="852"/>
        <v>0</v>
      </c>
      <c r="N6325" t="e">
        <f t="shared" ca="1" si="850"/>
        <v>#N/A</v>
      </c>
      <c r="O6325" t="e">
        <f t="shared" ca="1" si="851"/>
        <v>#N/A</v>
      </c>
    </row>
    <row r="6326" spans="8:15">
      <c r="H6326">
        <f t="shared" ca="1" si="853"/>
        <v>0</v>
      </c>
      <c r="I6326">
        <f t="shared" ca="1" si="854"/>
        <v>0</v>
      </c>
      <c r="J6326">
        <f t="shared" ca="1" si="855"/>
        <v>0</v>
      </c>
      <c r="K6326">
        <f t="shared" ca="1" si="852"/>
        <v>0</v>
      </c>
      <c r="N6326" t="e">
        <f t="shared" ca="1" si="850"/>
        <v>#N/A</v>
      </c>
      <c r="O6326" t="e">
        <f t="shared" ca="1" si="851"/>
        <v>#N/A</v>
      </c>
    </row>
    <row r="6327" spans="8:15">
      <c r="H6327">
        <f t="shared" ca="1" si="853"/>
        <v>0</v>
      </c>
      <c r="I6327">
        <f t="shared" ca="1" si="854"/>
        <v>0</v>
      </c>
      <c r="J6327">
        <f t="shared" ca="1" si="855"/>
        <v>0</v>
      </c>
      <c r="K6327">
        <f t="shared" ca="1" si="852"/>
        <v>0</v>
      </c>
      <c r="N6327" t="e">
        <f t="shared" ca="1" si="850"/>
        <v>#N/A</v>
      </c>
      <c r="O6327" t="e">
        <f t="shared" ca="1" si="851"/>
        <v>#N/A</v>
      </c>
    </row>
    <row r="6328" spans="8:15">
      <c r="H6328">
        <f t="shared" ca="1" si="853"/>
        <v>0</v>
      </c>
      <c r="I6328">
        <f t="shared" ca="1" si="854"/>
        <v>0</v>
      </c>
      <c r="J6328">
        <f t="shared" ca="1" si="855"/>
        <v>0</v>
      </c>
      <c r="K6328">
        <f t="shared" ca="1" si="852"/>
        <v>0</v>
      </c>
      <c r="N6328" t="e">
        <f t="shared" ca="1" si="850"/>
        <v>#N/A</v>
      </c>
      <c r="O6328" t="e">
        <f t="shared" ca="1" si="851"/>
        <v>#N/A</v>
      </c>
    </row>
    <row r="6329" spans="8:15">
      <c r="H6329">
        <f t="shared" ca="1" si="853"/>
        <v>0</v>
      </c>
      <c r="I6329">
        <f t="shared" ca="1" si="854"/>
        <v>0</v>
      </c>
      <c r="J6329">
        <f t="shared" ca="1" si="855"/>
        <v>0</v>
      </c>
      <c r="K6329">
        <f t="shared" ca="1" si="852"/>
        <v>0</v>
      </c>
      <c r="N6329" t="e">
        <f t="shared" ca="1" si="850"/>
        <v>#N/A</v>
      </c>
      <c r="O6329" t="e">
        <f t="shared" ca="1" si="851"/>
        <v>#N/A</v>
      </c>
    </row>
    <row r="6330" spans="8:15">
      <c r="H6330">
        <f t="shared" ca="1" si="853"/>
        <v>0</v>
      </c>
      <c r="I6330">
        <f t="shared" ca="1" si="854"/>
        <v>0</v>
      </c>
      <c r="J6330">
        <f t="shared" ca="1" si="855"/>
        <v>0</v>
      </c>
      <c r="K6330">
        <f t="shared" ca="1" si="852"/>
        <v>0</v>
      </c>
      <c r="N6330" t="e">
        <f t="shared" ca="1" si="850"/>
        <v>#N/A</v>
      </c>
      <c r="O6330" t="e">
        <f t="shared" ca="1" si="851"/>
        <v>#N/A</v>
      </c>
    </row>
    <row r="6331" spans="8:15">
      <c r="H6331">
        <f t="shared" ca="1" si="853"/>
        <v>0</v>
      </c>
      <c r="I6331">
        <f t="shared" ca="1" si="854"/>
        <v>0</v>
      </c>
      <c r="J6331">
        <f t="shared" ca="1" si="855"/>
        <v>0</v>
      </c>
      <c r="K6331">
        <f t="shared" ca="1" si="852"/>
        <v>0</v>
      </c>
      <c r="N6331" t="e">
        <f t="shared" ca="1" si="850"/>
        <v>#N/A</v>
      </c>
      <c r="O6331" t="e">
        <f t="shared" ca="1" si="851"/>
        <v>#N/A</v>
      </c>
    </row>
    <row r="6332" spans="8:15">
      <c r="H6332">
        <f t="shared" ca="1" si="853"/>
        <v>0</v>
      </c>
      <c r="I6332">
        <f t="shared" ca="1" si="854"/>
        <v>0</v>
      </c>
      <c r="J6332">
        <f t="shared" ca="1" si="855"/>
        <v>0</v>
      </c>
      <c r="K6332">
        <f t="shared" ca="1" si="852"/>
        <v>0</v>
      </c>
      <c r="N6332" t="e">
        <f t="shared" ca="1" si="850"/>
        <v>#N/A</v>
      </c>
      <c r="O6332" t="e">
        <f t="shared" ca="1" si="851"/>
        <v>#N/A</v>
      </c>
    </row>
    <row r="6333" spans="8:15">
      <c r="H6333">
        <f t="shared" ca="1" si="853"/>
        <v>0</v>
      </c>
      <c r="I6333">
        <f t="shared" ca="1" si="854"/>
        <v>0</v>
      </c>
      <c r="J6333">
        <f t="shared" ca="1" si="855"/>
        <v>0</v>
      </c>
      <c r="K6333">
        <f t="shared" ca="1" si="852"/>
        <v>0</v>
      </c>
      <c r="N6333" t="e">
        <f t="shared" ca="1" si="850"/>
        <v>#N/A</v>
      </c>
      <c r="O6333" t="e">
        <f t="shared" ca="1" si="851"/>
        <v>#N/A</v>
      </c>
    </row>
    <row r="6334" spans="8:15">
      <c r="H6334">
        <f t="shared" ca="1" si="853"/>
        <v>0</v>
      </c>
      <c r="I6334">
        <f t="shared" ca="1" si="854"/>
        <v>0</v>
      </c>
      <c r="J6334">
        <f t="shared" ca="1" si="855"/>
        <v>0</v>
      </c>
      <c r="K6334">
        <f t="shared" ca="1" si="852"/>
        <v>0</v>
      </c>
      <c r="N6334" t="e">
        <f t="shared" ca="1" si="850"/>
        <v>#N/A</v>
      </c>
      <c r="O6334" t="e">
        <f t="shared" ca="1" si="851"/>
        <v>#N/A</v>
      </c>
    </row>
    <row r="6335" spans="8:15">
      <c r="H6335">
        <f t="shared" ca="1" si="853"/>
        <v>0</v>
      </c>
      <c r="I6335">
        <f t="shared" ca="1" si="854"/>
        <v>0</v>
      </c>
      <c r="J6335">
        <f t="shared" ca="1" si="855"/>
        <v>0</v>
      </c>
      <c r="K6335">
        <f t="shared" ca="1" si="852"/>
        <v>0</v>
      </c>
      <c r="N6335" t="e">
        <f t="shared" ca="1" si="850"/>
        <v>#N/A</v>
      </c>
      <c r="O6335" t="e">
        <f t="shared" ca="1" si="851"/>
        <v>#N/A</v>
      </c>
    </row>
    <row r="6336" spans="8:15">
      <c r="H6336">
        <f t="shared" ca="1" si="853"/>
        <v>0</v>
      </c>
      <c r="I6336">
        <f t="shared" ca="1" si="854"/>
        <v>0</v>
      </c>
      <c r="J6336">
        <f t="shared" ca="1" si="855"/>
        <v>0</v>
      </c>
      <c r="K6336">
        <f t="shared" ca="1" si="852"/>
        <v>0</v>
      </c>
      <c r="N6336" t="e">
        <f t="shared" ca="1" si="850"/>
        <v>#N/A</v>
      </c>
      <c r="O6336" t="e">
        <f t="shared" ca="1" si="851"/>
        <v>#N/A</v>
      </c>
    </row>
    <row r="6337" spans="8:15">
      <c r="H6337">
        <f t="shared" ca="1" si="853"/>
        <v>0</v>
      </c>
      <c r="I6337">
        <f t="shared" ca="1" si="854"/>
        <v>0</v>
      </c>
      <c r="J6337">
        <f t="shared" ca="1" si="855"/>
        <v>0</v>
      </c>
      <c r="K6337">
        <f t="shared" ca="1" si="852"/>
        <v>0</v>
      </c>
      <c r="N6337" t="e">
        <f t="shared" ca="1" si="850"/>
        <v>#N/A</v>
      </c>
      <c r="O6337" t="e">
        <f t="shared" ca="1" si="851"/>
        <v>#N/A</v>
      </c>
    </row>
    <row r="6338" spans="8:15">
      <c r="H6338">
        <f t="shared" ca="1" si="853"/>
        <v>0</v>
      </c>
      <c r="I6338">
        <f t="shared" ca="1" si="854"/>
        <v>0</v>
      </c>
      <c r="J6338">
        <f t="shared" ca="1" si="855"/>
        <v>0</v>
      </c>
      <c r="K6338">
        <f t="shared" ca="1" si="852"/>
        <v>0</v>
      </c>
      <c r="N6338" t="e">
        <f t="shared" ca="1" si="850"/>
        <v>#N/A</v>
      </c>
      <c r="O6338" t="e">
        <f t="shared" ca="1" si="851"/>
        <v>#N/A</v>
      </c>
    </row>
    <row r="6339" spans="8:15">
      <c r="H6339">
        <f t="shared" ca="1" si="853"/>
        <v>0</v>
      </c>
      <c r="I6339">
        <f t="shared" ca="1" si="854"/>
        <v>0</v>
      </c>
      <c r="J6339">
        <f t="shared" ca="1" si="855"/>
        <v>0</v>
      </c>
      <c r="K6339">
        <f t="shared" ca="1" si="852"/>
        <v>0</v>
      </c>
      <c r="N6339" t="e">
        <f t="shared" ca="1" si="850"/>
        <v>#N/A</v>
      </c>
      <c r="O6339" t="e">
        <f t="shared" ca="1" si="851"/>
        <v>#N/A</v>
      </c>
    </row>
    <row r="6340" spans="8:15">
      <c r="H6340">
        <f t="shared" ca="1" si="853"/>
        <v>0</v>
      </c>
      <c r="I6340">
        <f t="shared" ca="1" si="854"/>
        <v>0</v>
      </c>
      <c r="J6340">
        <f t="shared" ca="1" si="855"/>
        <v>0</v>
      </c>
      <c r="K6340">
        <f t="shared" ca="1" si="852"/>
        <v>0</v>
      </c>
      <c r="N6340" t="e">
        <f t="shared" ca="1" si="850"/>
        <v>#N/A</v>
      </c>
      <c r="O6340" t="e">
        <f t="shared" ca="1" si="851"/>
        <v>#N/A</v>
      </c>
    </row>
    <row r="6341" spans="8:15">
      <c r="H6341">
        <f t="shared" ca="1" si="853"/>
        <v>0</v>
      </c>
      <c r="I6341">
        <f t="shared" ca="1" si="854"/>
        <v>0</v>
      </c>
      <c r="J6341">
        <f t="shared" ca="1" si="855"/>
        <v>0</v>
      </c>
      <c r="K6341">
        <f t="shared" ca="1" si="852"/>
        <v>0</v>
      </c>
      <c r="N6341" t="e">
        <f t="shared" ca="1" si="850"/>
        <v>#N/A</v>
      </c>
      <c r="O6341" t="e">
        <f t="shared" ca="1" si="851"/>
        <v>#N/A</v>
      </c>
    </row>
    <row r="6342" spans="8:15">
      <c r="H6342">
        <f t="shared" ca="1" si="853"/>
        <v>0</v>
      </c>
      <c r="I6342">
        <f t="shared" ca="1" si="854"/>
        <v>0</v>
      </c>
      <c r="J6342">
        <f t="shared" ca="1" si="855"/>
        <v>0</v>
      </c>
      <c r="K6342">
        <f t="shared" ca="1" si="852"/>
        <v>0</v>
      </c>
      <c r="N6342" t="e">
        <f t="shared" ca="1" si="850"/>
        <v>#N/A</v>
      </c>
      <c r="O6342" t="e">
        <f t="shared" ca="1" si="851"/>
        <v>#N/A</v>
      </c>
    </row>
    <row r="6343" spans="8:15">
      <c r="H6343">
        <f t="shared" ca="1" si="853"/>
        <v>0</v>
      </c>
      <c r="I6343">
        <f t="shared" ca="1" si="854"/>
        <v>0</v>
      </c>
      <c r="J6343">
        <f t="shared" ca="1" si="855"/>
        <v>0</v>
      </c>
      <c r="K6343">
        <f t="shared" ca="1" si="852"/>
        <v>0</v>
      </c>
      <c r="N6343" t="e">
        <f t="shared" ca="1" si="850"/>
        <v>#N/A</v>
      </c>
      <c r="O6343" t="e">
        <f t="shared" ca="1" si="851"/>
        <v>#N/A</v>
      </c>
    </row>
    <row r="6344" spans="8:15">
      <c r="H6344">
        <f t="shared" ca="1" si="853"/>
        <v>0</v>
      </c>
      <c r="I6344">
        <f t="shared" ca="1" si="854"/>
        <v>0</v>
      </c>
      <c r="J6344">
        <f t="shared" ca="1" si="855"/>
        <v>0</v>
      </c>
      <c r="K6344">
        <f t="shared" ca="1" si="852"/>
        <v>0</v>
      </c>
      <c r="N6344" t="e">
        <f t="shared" ref="N6344:N6407" ca="1" si="856">VLOOKUP($H6344,$G$5:$I$7,2,FALSE)</f>
        <v>#N/A</v>
      </c>
      <c r="O6344" t="e">
        <f t="shared" ref="O6344:O6407" ca="1" si="857">VLOOKUP($H6344,$G$5:$I$7,3,FALSE)</f>
        <v>#N/A</v>
      </c>
    </row>
    <row r="6345" spans="8:15">
      <c r="H6345">
        <f t="shared" ca="1" si="853"/>
        <v>0</v>
      </c>
      <c r="I6345">
        <f t="shared" ca="1" si="854"/>
        <v>0</v>
      </c>
      <c r="J6345">
        <f t="shared" ca="1" si="855"/>
        <v>0</v>
      </c>
      <c r="K6345">
        <f t="shared" ca="1" si="852"/>
        <v>0</v>
      </c>
      <c r="N6345" t="e">
        <f t="shared" ca="1" si="856"/>
        <v>#N/A</v>
      </c>
      <c r="O6345" t="e">
        <f t="shared" ca="1" si="857"/>
        <v>#N/A</v>
      </c>
    </row>
    <row r="6346" spans="8:15">
      <c r="H6346">
        <f t="shared" ca="1" si="853"/>
        <v>0</v>
      </c>
      <c r="I6346">
        <f t="shared" ca="1" si="854"/>
        <v>0</v>
      </c>
      <c r="J6346">
        <f t="shared" ca="1" si="855"/>
        <v>0</v>
      </c>
      <c r="K6346">
        <f t="shared" ca="1" si="852"/>
        <v>0</v>
      </c>
      <c r="N6346" t="e">
        <f t="shared" ca="1" si="856"/>
        <v>#N/A</v>
      </c>
      <c r="O6346" t="e">
        <f t="shared" ca="1" si="857"/>
        <v>#N/A</v>
      </c>
    </row>
    <row r="6347" spans="8:15">
      <c r="H6347">
        <f t="shared" ca="1" si="853"/>
        <v>0</v>
      </c>
      <c r="I6347">
        <f t="shared" ca="1" si="854"/>
        <v>0</v>
      </c>
      <c r="J6347">
        <f t="shared" ca="1" si="855"/>
        <v>0</v>
      </c>
      <c r="K6347">
        <f t="shared" ref="K6347:K6410" ca="1" si="858">IF(IFERROR(VLOOKUP($C6347,INDIRECT($G$7&amp;"d:d"),1,FALSE),0)&lt;&gt;0,K$9,0)</f>
        <v>0</v>
      </c>
      <c r="N6347" t="e">
        <f t="shared" ca="1" si="856"/>
        <v>#N/A</v>
      </c>
      <c r="O6347" t="e">
        <f t="shared" ca="1" si="857"/>
        <v>#N/A</v>
      </c>
    </row>
    <row r="6348" spans="8:15">
      <c r="H6348">
        <f t="shared" ca="1" si="853"/>
        <v>0</v>
      </c>
      <c r="I6348">
        <f t="shared" ca="1" si="854"/>
        <v>0</v>
      </c>
      <c r="J6348">
        <f t="shared" ca="1" si="855"/>
        <v>0</v>
      </c>
      <c r="K6348">
        <f t="shared" ca="1" si="858"/>
        <v>0</v>
      </c>
      <c r="N6348" t="e">
        <f t="shared" ca="1" si="856"/>
        <v>#N/A</v>
      </c>
      <c r="O6348" t="e">
        <f t="shared" ca="1" si="857"/>
        <v>#N/A</v>
      </c>
    </row>
    <row r="6349" spans="8:15">
      <c r="H6349">
        <f t="shared" ca="1" si="853"/>
        <v>0</v>
      </c>
      <c r="I6349">
        <f t="shared" ca="1" si="854"/>
        <v>0</v>
      </c>
      <c r="J6349">
        <f t="shared" ca="1" si="855"/>
        <v>0</v>
      </c>
      <c r="K6349">
        <f t="shared" ca="1" si="858"/>
        <v>0</v>
      </c>
      <c r="N6349" t="e">
        <f t="shared" ca="1" si="856"/>
        <v>#N/A</v>
      </c>
      <c r="O6349" t="e">
        <f t="shared" ca="1" si="857"/>
        <v>#N/A</v>
      </c>
    </row>
    <row r="6350" spans="8:15">
      <c r="H6350">
        <f t="shared" ca="1" si="853"/>
        <v>0</v>
      </c>
      <c r="I6350">
        <f t="shared" ca="1" si="854"/>
        <v>0</v>
      </c>
      <c r="J6350">
        <f t="shared" ca="1" si="855"/>
        <v>0</v>
      </c>
      <c r="K6350">
        <f t="shared" ca="1" si="858"/>
        <v>0</v>
      </c>
      <c r="N6350" t="e">
        <f t="shared" ca="1" si="856"/>
        <v>#N/A</v>
      </c>
      <c r="O6350" t="e">
        <f t="shared" ca="1" si="857"/>
        <v>#N/A</v>
      </c>
    </row>
    <row r="6351" spans="8:15">
      <c r="H6351">
        <f t="shared" ca="1" si="853"/>
        <v>0</v>
      </c>
      <c r="I6351">
        <f t="shared" ca="1" si="854"/>
        <v>0</v>
      </c>
      <c r="J6351">
        <f t="shared" ca="1" si="855"/>
        <v>0</v>
      </c>
      <c r="K6351">
        <f t="shared" ca="1" si="858"/>
        <v>0</v>
      </c>
      <c r="N6351" t="e">
        <f t="shared" ca="1" si="856"/>
        <v>#N/A</v>
      </c>
      <c r="O6351" t="e">
        <f t="shared" ca="1" si="857"/>
        <v>#N/A</v>
      </c>
    </row>
    <row r="6352" spans="8:15">
      <c r="H6352">
        <f t="shared" ca="1" si="853"/>
        <v>0</v>
      </c>
      <c r="I6352">
        <f t="shared" ca="1" si="854"/>
        <v>0</v>
      </c>
      <c r="J6352">
        <f t="shared" ca="1" si="855"/>
        <v>0</v>
      </c>
      <c r="K6352">
        <f t="shared" ca="1" si="858"/>
        <v>0</v>
      </c>
      <c r="N6352" t="e">
        <f t="shared" ca="1" si="856"/>
        <v>#N/A</v>
      </c>
      <c r="O6352" t="e">
        <f t="shared" ca="1" si="857"/>
        <v>#N/A</v>
      </c>
    </row>
    <row r="6353" spans="8:15">
      <c r="H6353">
        <f t="shared" ca="1" si="853"/>
        <v>0</v>
      </c>
      <c r="I6353">
        <f t="shared" ca="1" si="854"/>
        <v>0</v>
      </c>
      <c r="J6353">
        <f t="shared" ca="1" si="855"/>
        <v>0</v>
      </c>
      <c r="K6353">
        <f t="shared" ca="1" si="858"/>
        <v>0</v>
      </c>
      <c r="N6353" t="e">
        <f t="shared" ca="1" si="856"/>
        <v>#N/A</v>
      </c>
      <c r="O6353" t="e">
        <f t="shared" ca="1" si="857"/>
        <v>#N/A</v>
      </c>
    </row>
    <row r="6354" spans="8:15">
      <c r="H6354">
        <f t="shared" ca="1" si="853"/>
        <v>0</v>
      </c>
      <c r="I6354">
        <f t="shared" ca="1" si="854"/>
        <v>0</v>
      </c>
      <c r="J6354">
        <f t="shared" ca="1" si="855"/>
        <v>0</v>
      </c>
      <c r="K6354">
        <f t="shared" ca="1" si="858"/>
        <v>0</v>
      </c>
      <c r="N6354" t="e">
        <f t="shared" ca="1" si="856"/>
        <v>#N/A</v>
      </c>
      <c r="O6354" t="e">
        <f t="shared" ca="1" si="857"/>
        <v>#N/A</v>
      </c>
    </row>
    <row r="6355" spans="8:15">
      <c r="H6355">
        <f t="shared" ca="1" si="853"/>
        <v>0</v>
      </c>
      <c r="I6355">
        <f t="shared" ca="1" si="854"/>
        <v>0</v>
      </c>
      <c r="J6355">
        <f t="shared" ca="1" si="855"/>
        <v>0</v>
      </c>
      <c r="K6355">
        <f t="shared" ca="1" si="858"/>
        <v>0</v>
      </c>
      <c r="N6355" t="e">
        <f t="shared" ca="1" si="856"/>
        <v>#N/A</v>
      </c>
      <c r="O6355" t="e">
        <f t="shared" ca="1" si="857"/>
        <v>#N/A</v>
      </c>
    </row>
    <row r="6356" spans="8:15">
      <c r="H6356">
        <f t="shared" ca="1" si="853"/>
        <v>0</v>
      </c>
      <c r="I6356">
        <f t="shared" ca="1" si="854"/>
        <v>0</v>
      </c>
      <c r="J6356">
        <f t="shared" ca="1" si="855"/>
        <v>0</v>
      </c>
      <c r="K6356">
        <f t="shared" ca="1" si="858"/>
        <v>0</v>
      </c>
      <c r="N6356" t="e">
        <f t="shared" ca="1" si="856"/>
        <v>#N/A</v>
      </c>
      <c r="O6356" t="e">
        <f t="shared" ca="1" si="857"/>
        <v>#N/A</v>
      </c>
    </row>
    <row r="6357" spans="8:15">
      <c r="H6357">
        <f t="shared" ca="1" si="853"/>
        <v>0</v>
      </c>
      <c r="I6357">
        <f t="shared" ca="1" si="854"/>
        <v>0</v>
      </c>
      <c r="J6357">
        <f t="shared" ca="1" si="855"/>
        <v>0</v>
      </c>
      <c r="K6357">
        <f t="shared" ca="1" si="858"/>
        <v>0</v>
      </c>
      <c r="N6357" t="e">
        <f t="shared" ca="1" si="856"/>
        <v>#N/A</v>
      </c>
      <c r="O6357" t="e">
        <f t="shared" ca="1" si="857"/>
        <v>#N/A</v>
      </c>
    </row>
    <row r="6358" spans="8:15">
      <c r="H6358">
        <f t="shared" ca="1" si="853"/>
        <v>0</v>
      </c>
      <c r="I6358">
        <f t="shared" ca="1" si="854"/>
        <v>0</v>
      </c>
      <c r="J6358">
        <f t="shared" ca="1" si="855"/>
        <v>0</v>
      </c>
      <c r="K6358">
        <f t="shared" ca="1" si="858"/>
        <v>0</v>
      </c>
      <c r="N6358" t="e">
        <f t="shared" ca="1" si="856"/>
        <v>#N/A</v>
      </c>
      <c r="O6358" t="e">
        <f t="shared" ca="1" si="857"/>
        <v>#N/A</v>
      </c>
    </row>
    <row r="6359" spans="8:15">
      <c r="H6359">
        <f t="shared" ca="1" si="853"/>
        <v>0</v>
      </c>
      <c r="I6359">
        <f t="shared" ca="1" si="854"/>
        <v>0</v>
      </c>
      <c r="J6359">
        <f t="shared" ca="1" si="855"/>
        <v>0</v>
      </c>
      <c r="K6359">
        <f t="shared" ca="1" si="858"/>
        <v>0</v>
      </c>
      <c r="N6359" t="e">
        <f t="shared" ca="1" si="856"/>
        <v>#N/A</v>
      </c>
      <c r="O6359" t="e">
        <f t="shared" ca="1" si="857"/>
        <v>#N/A</v>
      </c>
    </row>
    <row r="6360" spans="8:15">
      <c r="H6360">
        <f t="shared" ca="1" si="853"/>
        <v>0</v>
      </c>
      <c r="I6360">
        <f t="shared" ca="1" si="854"/>
        <v>0</v>
      </c>
      <c r="J6360">
        <f t="shared" ca="1" si="855"/>
        <v>0</v>
      </c>
      <c r="K6360">
        <f t="shared" ca="1" si="858"/>
        <v>0</v>
      </c>
      <c r="N6360" t="e">
        <f t="shared" ca="1" si="856"/>
        <v>#N/A</v>
      </c>
      <c r="O6360" t="e">
        <f t="shared" ca="1" si="857"/>
        <v>#N/A</v>
      </c>
    </row>
    <row r="6361" spans="8:15">
      <c r="H6361">
        <f t="shared" ca="1" si="853"/>
        <v>0</v>
      </c>
      <c r="I6361">
        <f t="shared" ca="1" si="854"/>
        <v>0</v>
      </c>
      <c r="J6361">
        <f t="shared" ca="1" si="855"/>
        <v>0</v>
      </c>
      <c r="K6361">
        <f t="shared" ca="1" si="858"/>
        <v>0</v>
      </c>
      <c r="N6361" t="e">
        <f t="shared" ca="1" si="856"/>
        <v>#N/A</v>
      </c>
      <c r="O6361" t="e">
        <f t="shared" ca="1" si="857"/>
        <v>#N/A</v>
      </c>
    </row>
    <row r="6362" spans="8:15">
      <c r="H6362">
        <f t="shared" ca="1" si="853"/>
        <v>0</v>
      </c>
      <c r="I6362">
        <f t="shared" ca="1" si="854"/>
        <v>0</v>
      </c>
      <c r="J6362">
        <f t="shared" ca="1" si="855"/>
        <v>0</v>
      </c>
      <c r="K6362">
        <f t="shared" ca="1" si="858"/>
        <v>0</v>
      </c>
      <c r="N6362" t="e">
        <f t="shared" ca="1" si="856"/>
        <v>#N/A</v>
      </c>
      <c r="O6362" t="e">
        <f t="shared" ca="1" si="857"/>
        <v>#N/A</v>
      </c>
    </row>
    <row r="6363" spans="8:15">
      <c r="H6363">
        <f t="shared" ca="1" si="853"/>
        <v>0</v>
      </c>
      <c r="I6363">
        <f t="shared" ca="1" si="854"/>
        <v>0</v>
      </c>
      <c r="J6363">
        <f t="shared" ca="1" si="855"/>
        <v>0</v>
      </c>
      <c r="K6363">
        <f t="shared" ca="1" si="858"/>
        <v>0</v>
      </c>
      <c r="N6363" t="e">
        <f t="shared" ca="1" si="856"/>
        <v>#N/A</v>
      </c>
      <c r="O6363" t="e">
        <f t="shared" ca="1" si="857"/>
        <v>#N/A</v>
      </c>
    </row>
    <row r="6364" spans="8:15">
      <c r="H6364">
        <f t="shared" ca="1" si="853"/>
        <v>0</v>
      </c>
      <c r="I6364">
        <f t="shared" ca="1" si="854"/>
        <v>0</v>
      </c>
      <c r="J6364">
        <f t="shared" ca="1" si="855"/>
        <v>0</v>
      </c>
      <c r="K6364">
        <f t="shared" ca="1" si="858"/>
        <v>0</v>
      </c>
      <c r="N6364" t="e">
        <f t="shared" ca="1" si="856"/>
        <v>#N/A</v>
      </c>
      <c r="O6364" t="e">
        <f t="shared" ca="1" si="857"/>
        <v>#N/A</v>
      </c>
    </row>
    <row r="6365" spans="8:15">
      <c r="H6365">
        <f t="shared" ca="1" si="853"/>
        <v>0</v>
      </c>
      <c r="I6365">
        <f t="shared" ca="1" si="854"/>
        <v>0</v>
      </c>
      <c r="J6365">
        <f t="shared" ca="1" si="855"/>
        <v>0</v>
      </c>
      <c r="K6365">
        <f t="shared" ca="1" si="858"/>
        <v>0</v>
      </c>
      <c r="N6365" t="e">
        <f t="shared" ca="1" si="856"/>
        <v>#N/A</v>
      </c>
      <c r="O6365" t="e">
        <f t="shared" ca="1" si="857"/>
        <v>#N/A</v>
      </c>
    </row>
    <row r="6366" spans="8:15">
      <c r="H6366">
        <f t="shared" ca="1" si="853"/>
        <v>0</v>
      </c>
      <c r="I6366">
        <f t="shared" ca="1" si="854"/>
        <v>0</v>
      </c>
      <c r="J6366">
        <f t="shared" ca="1" si="855"/>
        <v>0</v>
      </c>
      <c r="K6366">
        <f t="shared" ca="1" si="858"/>
        <v>0</v>
      </c>
      <c r="N6366" t="e">
        <f t="shared" ca="1" si="856"/>
        <v>#N/A</v>
      </c>
      <c r="O6366" t="e">
        <f t="shared" ca="1" si="857"/>
        <v>#N/A</v>
      </c>
    </row>
    <row r="6367" spans="8:15">
      <c r="H6367">
        <f t="shared" ca="1" si="853"/>
        <v>0</v>
      </c>
      <c r="I6367">
        <f t="shared" ca="1" si="854"/>
        <v>0</v>
      </c>
      <c r="J6367">
        <f t="shared" ca="1" si="855"/>
        <v>0</v>
      </c>
      <c r="K6367">
        <f t="shared" ca="1" si="858"/>
        <v>0</v>
      </c>
      <c r="N6367" t="e">
        <f t="shared" ca="1" si="856"/>
        <v>#N/A</v>
      </c>
      <c r="O6367" t="e">
        <f t="shared" ca="1" si="857"/>
        <v>#N/A</v>
      </c>
    </row>
    <row r="6368" spans="8:15">
      <c r="H6368">
        <f t="shared" ca="1" si="853"/>
        <v>0</v>
      </c>
      <c r="I6368">
        <f t="shared" ca="1" si="854"/>
        <v>0</v>
      </c>
      <c r="J6368">
        <f t="shared" ca="1" si="855"/>
        <v>0</v>
      </c>
      <c r="K6368">
        <f t="shared" ca="1" si="858"/>
        <v>0</v>
      </c>
      <c r="N6368" t="e">
        <f t="shared" ca="1" si="856"/>
        <v>#N/A</v>
      </c>
      <c r="O6368" t="e">
        <f t="shared" ca="1" si="857"/>
        <v>#N/A</v>
      </c>
    </row>
    <row r="6369" spans="8:15">
      <c r="H6369">
        <f t="shared" ca="1" si="853"/>
        <v>0</v>
      </c>
      <c r="I6369">
        <f t="shared" ca="1" si="854"/>
        <v>0</v>
      </c>
      <c r="J6369">
        <f t="shared" ca="1" si="855"/>
        <v>0</v>
      </c>
      <c r="K6369">
        <f t="shared" ca="1" si="858"/>
        <v>0</v>
      </c>
      <c r="N6369" t="e">
        <f t="shared" ca="1" si="856"/>
        <v>#N/A</v>
      </c>
      <c r="O6369" t="e">
        <f t="shared" ca="1" si="857"/>
        <v>#N/A</v>
      </c>
    </row>
    <row r="6370" spans="8:15">
      <c r="H6370">
        <f t="shared" ca="1" si="853"/>
        <v>0</v>
      </c>
      <c r="I6370">
        <f t="shared" ca="1" si="854"/>
        <v>0</v>
      </c>
      <c r="J6370">
        <f t="shared" ca="1" si="855"/>
        <v>0</v>
      </c>
      <c r="K6370">
        <f t="shared" ca="1" si="858"/>
        <v>0</v>
      </c>
      <c r="N6370" t="e">
        <f t="shared" ca="1" si="856"/>
        <v>#N/A</v>
      </c>
      <c r="O6370" t="e">
        <f t="shared" ca="1" si="857"/>
        <v>#N/A</v>
      </c>
    </row>
    <row r="6371" spans="8:15">
      <c r="H6371">
        <f t="shared" ca="1" si="853"/>
        <v>0</v>
      </c>
      <c r="I6371">
        <f t="shared" ca="1" si="854"/>
        <v>0</v>
      </c>
      <c r="J6371">
        <f t="shared" ca="1" si="855"/>
        <v>0</v>
      </c>
      <c r="K6371">
        <f t="shared" ca="1" si="858"/>
        <v>0</v>
      </c>
      <c r="N6371" t="e">
        <f t="shared" ca="1" si="856"/>
        <v>#N/A</v>
      </c>
      <c r="O6371" t="e">
        <f t="shared" ca="1" si="857"/>
        <v>#N/A</v>
      </c>
    </row>
    <row r="6372" spans="8:15">
      <c r="H6372">
        <f t="shared" ca="1" si="853"/>
        <v>0</v>
      </c>
      <c r="I6372">
        <f t="shared" ca="1" si="854"/>
        <v>0</v>
      </c>
      <c r="J6372">
        <f t="shared" ca="1" si="855"/>
        <v>0</v>
      </c>
      <c r="K6372">
        <f t="shared" ca="1" si="858"/>
        <v>0</v>
      </c>
      <c r="N6372" t="e">
        <f t="shared" ca="1" si="856"/>
        <v>#N/A</v>
      </c>
      <c r="O6372" t="e">
        <f t="shared" ca="1" si="857"/>
        <v>#N/A</v>
      </c>
    </row>
    <row r="6373" spans="8:15">
      <c r="H6373">
        <f t="shared" ca="1" si="853"/>
        <v>0</v>
      </c>
      <c r="I6373">
        <f t="shared" ca="1" si="854"/>
        <v>0</v>
      </c>
      <c r="J6373">
        <f t="shared" ca="1" si="855"/>
        <v>0</v>
      </c>
      <c r="K6373">
        <f t="shared" ca="1" si="858"/>
        <v>0</v>
      </c>
      <c r="N6373" t="e">
        <f t="shared" ca="1" si="856"/>
        <v>#N/A</v>
      </c>
      <c r="O6373" t="e">
        <f t="shared" ca="1" si="857"/>
        <v>#N/A</v>
      </c>
    </row>
    <row r="6374" spans="8:15">
      <c r="H6374">
        <f t="shared" ca="1" si="853"/>
        <v>0</v>
      </c>
      <c r="I6374">
        <f t="shared" ca="1" si="854"/>
        <v>0</v>
      </c>
      <c r="J6374">
        <f t="shared" ca="1" si="855"/>
        <v>0</v>
      </c>
      <c r="K6374">
        <f t="shared" ca="1" si="858"/>
        <v>0</v>
      </c>
      <c r="N6374" t="e">
        <f t="shared" ca="1" si="856"/>
        <v>#N/A</v>
      </c>
      <c r="O6374" t="e">
        <f t="shared" ca="1" si="857"/>
        <v>#N/A</v>
      </c>
    </row>
    <row r="6375" spans="8:15">
      <c r="H6375">
        <f t="shared" ca="1" si="853"/>
        <v>0</v>
      </c>
      <c r="I6375">
        <f t="shared" ca="1" si="854"/>
        <v>0</v>
      </c>
      <c r="J6375">
        <f t="shared" ca="1" si="855"/>
        <v>0</v>
      </c>
      <c r="K6375">
        <f t="shared" ca="1" si="858"/>
        <v>0</v>
      </c>
      <c r="N6375" t="e">
        <f t="shared" ca="1" si="856"/>
        <v>#N/A</v>
      </c>
      <c r="O6375" t="e">
        <f t="shared" ca="1" si="857"/>
        <v>#N/A</v>
      </c>
    </row>
    <row r="6376" spans="8:15">
      <c r="H6376">
        <f t="shared" ca="1" si="853"/>
        <v>0</v>
      </c>
      <c r="I6376">
        <f t="shared" ca="1" si="854"/>
        <v>0</v>
      </c>
      <c r="J6376">
        <f t="shared" ca="1" si="855"/>
        <v>0</v>
      </c>
      <c r="K6376">
        <f t="shared" ca="1" si="858"/>
        <v>0</v>
      </c>
      <c r="N6376" t="e">
        <f t="shared" ca="1" si="856"/>
        <v>#N/A</v>
      </c>
      <c r="O6376" t="e">
        <f t="shared" ca="1" si="857"/>
        <v>#N/A</v>
      </c>
    </row>
    <row r="6377" spans="8:15">
      <c r="H6377">
        <f t="shared" ca="1" si="853"/>
        <v>0</v>
      </c>
      <c r="I6377">
        <f t="shared" ca="1" si="854"/>
        <v>0</v>
      </c>
      <c r="J6377">
        <f t="shared" ca="1" si="855"/>
        <v>0</v>
      </c>
      <c r="K6377">
        <f t="shared" ca="1" si="858"/>
        <v>0</v>
      </c>
      <c r="N6377" t="e">
        <f t="shared" ca="1" si="856"/>
        <v>#N/A</v>
      </c>
      <c r="O6377" t="e">
        <f t="shared" ca="1" si="857"/>
        <v>#N/A</v>
      </c>
    </row>
    <row r="6378" spans="8:15">
      <c r="H6378">
        <f t="shared" ca="1" si="853"/>
        <v>0</v>
      </c>
      <c r="I6378">
        <f t="shared" ca="1" si="854"/>
        <v>0</v>
      </c>
      <c r="J6378">
        <f t="shared" ca="1" si="855"/>
        <v>0</v>
      </c>
      <c r="K6378">
        <f t="shared" ca="1" si="858"/>
        <v>0</v>
      </c>
      <c r="N6378" t="e">
        <f t="shared" ca="1" si="856"/>
        <v>#N/A</v>
      </c>
      <c r="O6378" t="e">
        <f t="shared" ca="1" si="857"/>
        <v>#N/A</v>
      </c>
    </row>
    <row r="6379" spans="8:15">
      <c r="H6379">
        <f t="shared" ca="1" si="853"/>
        <v>0</v>
      </c>
      <c r="I6379">
        <f t="shared" ca="1" si="854"/>
        <v>0</v>
      </c>
      <c r="J6379">
        <f t="shared" ca="1" si="855"/>
        <v>0</v>
      </c>
      <c r="K6379">
        <f t="shared" ca="1" si="858"/>
        <v>0</v>
      </c>
      <c r="N6379" t="e">
        <f t="shared" ca="1" si="856"/>
        <v>#N/A</v>
      </c>
      <c r="O6379" t="e">
        <f t="shared" ca="1" si="857"/>
        <v>#N/A</v>
      </c>
    </row>
    <row r="6380" spans="8:15">
      <c r="H6380">
        <f t="shared" ca="1" si="853"/>
        <v>0</v>
      </c>
      <c r="I6380">
        <f t="shared" ca="1" si="854"/>
        <v>0</v>
      </c>
      <c r="J6380">
        <f t="shared" ca="1" si="855"/>
        <v>0</v>
      </c>
      <c r="K6380">
        <f t="shared" ca="1" si="858"/>
        <v>0</v>
      </c>
      <c r="N6380" t="e">
        <f t="shared" ca="1" si="856"/>
        <v>#N/A</v>
      </c>
      <c r="O6380" t="e">
        <f t="shared" ca="1" si="857"/>
        <v>#N/A</v>
      </c>
    </row>
    <row r="6381" spans="8:15">
      <c r="H6381">
        <f t="shared" ca="1" si="853"/>
        <v>0</v>
      </c>
      <c r="I6381">
        <f t="shared" ca="1" si="854"/>
        <v>0</v>
      </c>
      <c r="J6381">
        <f t="shared" ca="1" si="855"/>
        <v>0</v>
      </c>
      <c r="K6381">
        <f t="shared" ca="1" si="858"/>
        <v>0</v>
      </c>
      <c r="N6381" t="e">
        <f t="shared" ca="1" si="856"/>
        <v>#N/A</v>
      </c>
      <c r="O6381" t="e">
        <f t="shared" ca="1" si="857"/>
        <v>#N/A</v>
      </c>
    </row>
    <row r="6382" spans="8:15">
      <c r="H6382">
        <f t="shared" ca="1" si="853"/>
        <v>0</v>
      </c>
      <c r="I6382">
        <f t="shared" ca="1" si="854"/>
        <v>0</v>
      </c>
      <c r="J6382">
        <f t="shared" ca="1" si="855"/>
        <v>0</v>
      </c>
      <c r="K6382">
        <f t="shared" ca="1" si="858"/>
        <v>0</v>
      </c>
      <c r="N6382" t="e">
        <f t="shared" ca="1" si="856"/>
        <v>#N/A</v>
      </c>
      <c r="O6382" t="e">
        <f t="shared" ca="1" si="857"/>
        <v>#N/A</v>
      </c>
    </row>
    <row r="6383" spans="8:15">
      <c r="H6383">
        <f t="shared" ca="1" si="853"/>
        <v>0</v>
      </c>
      <c r="I6383">
        <f t="shared" ca="1" si="854"/>
        <v>0</v>
      </c>
      <c r="J6383">
        <f t="shared" ca="1" si="855"/>
        <v>0</v>
      </c>
      <c r="K6383">
        <f t="shared" ca="1" si="858"/>
        <v>0</v>
      </c>
      <c r="N6383" t="e">
        <f t="shared" ca="1" si="856"/>
        <v>#N/A</v>
      </c>
      <c r="O6383" t="e">
        <f t="shared" ca="1" si="857"/>
        <v>#N/A</v>
      </c>
    </row>
    <row r="6384" spans="8:15">
      <c r="H6384">
        <f t="shared" ca="1" si="853"/>
        <v>0</v>
      </c>
      <c r="I6384">
        <f t="shared" ca="1" si="854"/>
        <v>0</v>
      </c>
      <c r="J6384">
        <f t="shared" ca="1" si="855"/>
        <v>0</v>
      </c>
      <c r="K6384">
        <f t="shared" ca="1" si="858"/>
        <v>0</v>
      </c>
      <c r="N6384" t="e">
        <f t="shared" ca="1" si="856"/>
        <v>#N/A</v>
      </c>
      <c r="O6384" t="e">
        <f t="shared" ca="1" si="857"/>
        <v>#N/A</v>
      </c>
    </row>
    <row r="6385" spans="8:15">
      <c r="H6385">
        <f t="shared" ref="H6385:H6448" ca="1" si="859">IF(I6385&lt;&gt;0,I6385,IF(J6385&lt;&gt;0,J6385,K6385))</f>
        <v>0</v>
      </c>
      <c r="I6385">
        <f t="shared" ref="I6385:I6448" ca="1" si="860">IF(IFERROR(VLOOKUP(C6385,INDIRECT($G$5&amp;"D:D"),1,FALSE),0)&lt;&gt;0,I$9,0)</f>
        <v>0</v>
      </c>
      <c r="J6385">
        <f t="shared" ref="J6385:J6448" ca="1" si="861">IF(IFERROR(VLOOKUP(C6385,INDIRECT($G$6&amp;"D:D"),1,FALSE),0)&lt;&gt;0,J$9,0)</f>
        <v>0</v>
      </c>
      <c r="K6385">
        <f t="shared" ca="1" si="858"/>
        <v>0</v>
      </c>
      <c r="N6385" t="e">
        <f t="shared" ca="1" si="856"/>
        <v>#N/A</v>
      </c>
      <c r="O6385" t="e">
        <f t="shared" ca="1" si="857"/>
        <v>#N/A</v>
      </c>
    </row>
    <row r="6386" spans="8:15">
      <c r="H6386">
        <f t="shared" ca="1" si="859"/>
        <v>0</v>
      </c>
      <c r="I6386">
        <f t="shared" ca="1" si="860"/>
        <v>0</v>
      </c>
      <c r="J6386">
        <f t="shared" ca="1" si="861"/>
        <v>0</v>
      </c>
      <c r="K6386">
        <f t="shared" ca="1" si="858"/>
        <v>0</v>
      </c>
      <c r="N6386" t="e">
        <f t="shared" ca="1" si="856"/>
        <v>#N/A</v>
      </c>
      <c r="O6386" t="e">
        <f t="shared" ca="1" si="857"/>
        <v>#N/A</v>
      </c>
    </row>
    <row r="6387" spans="8:15">
      <c r="H6387">
        <f t="shared" ca="1" si="859"/>
        <v>0</v>
      </c>
      <c r="I6387">
        <f t="shared" ca="1" si="860"/>
        <v>0</v>
      </c>
      <c r="J6387">
        <f t="shared" ca="1" si="861"/>
        <v>0</v>
      </c>
      <c r="K6387">
        <f t="shared" ca="1" si="858"/>
        <v>0</v>
      </c>
      <c r="N6387" t="e">
        <f t="shared" ca="1" si="856"/>
        <v>#N/A</v>
      </c>
      <c r="O6387" t="e">
        <f t="shared" ca="1" si="857"/>
        <v>#N/A</v>
      </c>
    </row>
    <row r="6388" spans="8:15">
      <c r="H6388">
        <f t="shared" ca="1" si="859"/>
        <v>0</v>
      </c>
      <c r="I6388">
        <f t="shared" ca="1" si="860"/>
        <v>0</v>
      </c>
      <c r="J6388">
        <f t="shared" ca="1" si="861"/>
        <v>0</v>
      </c>
      <c r="K6388">
        <f t="shared" ca="1" si="858"/>
        <v>0</v>
      </c>
      <c r="N6388" t="e">
        <f t="shared" ca="1" si="856"/>
        <v>#N/A</v>
      </c>
      <c r="O6388" t="e">
        <f t="shared" ca="1" si="857"/>
        <v>#N/A</v>
      </c>
    </row>
    <row r="6389" spans="8:15">
      <c r="H6389">
        <f t="shared" ca="1" si="859"/>
        <v>0</v>
      </c>
      <c r="I6389">
        <f t="shared" ca="1" si="860"/>
        <v>0</v>
      </c>
      <c r="J6389">
        <f t="shared" ca="1" si="861"/>
        <v>0</v>
      </c>
      <c r="K6389">
        <f t="shared" ca="1" si="858"/>
        <v>0</v>
      </c>
      <c r="N6389" t="e">
        <f t="shared" ca="1" si="856"/>
        <v>#N/A</v>
      </c>
      <c r="O6389" t="e">
        <f t="shared" ca="1" si="857"/>
        <v>#N/A</v>
      </c>
    </row>
    <row r="6390" spans="8:15">
      <c r="H6390">
        <f t="shared" ca="1" si="859"/>
        <v>0</v>
      </c>
      <c r="I6390">
        <f t="shared" ca="1" si="860"/>
        <v>0</v>
      </c>
      <c r="J6390">
        <f t="shared" ca="1" si="861"/>
        <v>0</v>
      </c>
      <c r="K6390">
        <f t="shared" ca="1" si="858"/>
        <v>0</v>
      </c>
      <c r="N6390" t="e">
        <f t="shared" ca="1" si="856"/>
        <v>#N/A</v>
      </c>
      <c r="O6390" t="e">
        <f t="shared" ca="1" si="857"/>
        <v>#N/A</v>
      </c>
    </row>
    <row r="6391" spans="8:15">
      <c r="H6391">
        <f t="shared" ca="1" si="859"/>
        <v>0</v>
      </c>
      <c r="I6391">
        <f t="shared" ca="1" si="860"/>
        <v>0</v>
      </c>
      <c r="J6391">
        <f t="shared" ca="1" si="861"/>
        <v>0</v>
      </c>
      <c r="K6391">
        <f t="shared" ca="1" si="858"/>
        <v>0</v>
      </c>
      <c r="N6391" t="e">
        <f t="shared" ca="1" si="856"/>
        <v>#N/A</v>
      </c>
      <c r="O6391" t="e">
        <f t="shared" ca="1" si="857"/>
        <v>#N/A</v>
      </c>
    </row>
    <row r="6392" spans="8:15">
      <c r="H6392">
        <f t="shared" ca="1" si="859"/>
        <v>0</v>
      </c>
      <c r="I6392">
        <f t="shared" ca="1" si="860"/>
        <v>0</v>
      </c>
      <c r="J6392">
        <f t="shared" ca="1" si="861"/>
        <v>0</v>
      </c>
      <c r="K6392">
        <f t="shared" ca="1" si="858"/>
        <v>0</v>
      </c>
      <c r="N6392" t="e">
        <f t="shared" ca="1" si="856"/>
        <v>#N/A</v>
      </c>
      <c r="O6392" t="e">
        <f t="shared" ca="1" si="857"/>
        <v>#N/A</v>
      </c>
    </row>
    <row r="6393" spans="8:15">
      <c r="H6393">
        <f t="shared" ca="1" si="859"/>
        <v>0</v>
      </c>
      <c r="I6393">
        <f t="shared" ca="1" si="860"/>
        <v>0</v>
      </c>
      <c r="J6393">
        <f t="shared" ca="1" si="861"/>
        <v>0</v>
      </c>
      <c r="K6393">
        <f t="shared" ca="1" si="858"/>
        <v>0</v>
      </c>
      <c r="N6393" t="e">
        <f t="shared" ca="1" si="856"/>
        <v>#N/A</v>
      </c>
      <c r="O6393" t="e">
        <f t="shared" ca="1" si="857"/>
        <v>#N/A</v>
      </c>
    </row>
    <row r="6394" spans="8:15">
      <c r="H6394">
        <f t="shared" ca="1" si="859"/>
        <v>0</v>
      </c>
      <c r="I6394">
        <f t="shared" ca="1" si="860"/>
        <v>0</v>
      </c>
      <c r="J6394">
        <f t="shared" ca="1" si="861"/>
        <v>0</v>
      </c>
      <c r="K6394">
        <f t="shared" ca="1" si="858"/>
        <v>0</v>
      </c>
      <c r="N6394" t="e">
        <f t="shared" ca="1" si="856"/>
        <v>#N/A</v>
      </c>
      <c r="O6394" t="e">
        <f t="shared" ca="1" si="857"/>
        <v>#N/A</v>
      </c>
    </row>
    <row r="6395" spans="8:15">
      <c r="H6395">
        <f t="shared" ca="1" si="859"/>
        <v>0</v>
      </c>
      <c r="I6395">
        <f t="shared" ca="1" si="860"/>
        <v>0</v>
      </c>
      <c r="J6395">
        <f t="shared" ca="1" si="861"/>
        <v>0</v>
      </c>
      <c r="K6395">
        <f t="shared" ca="1" si="858"/>
        <v>0</v>
      </c>
      <c r="N6395" t="e">
        <f t="shared" ca="1" si="856"/>
        <v>#N/A</v>
      </c>
      <c r="O6395" t="e">
        <f t="shared" ca="1" si="857"/>
        <v>#N/A</v>
      </c>
    </row>
    <row r="6396" spans="8:15">
      <c r="H6396">
        <f t="shared" ca="1" si="859"/>
        <v>0</v>
      </c>
      <c r="I6396">
        <f t="shared" ca="1" si="860"/>
        <v>0</v>
      </c>
      <c r="J6396">
        <f t="shared" ca="1" si="861"/>
        <v>0</v>
      </c>
      <c r="K6396">
        <f t="shared" ca="1" si="858"/>
        <v>0</v>
      </c>
      <c r="N6396" t="e">
        <f t="shared" ca="1" si="856"/>
        <v>#N/A</v>
      </c>
      <c r="O6396" t="e">
        <f t="shared" ca="1" si="857"/>
        <v>#N/A</v>
      </c>
    </row>
    <row r="6397" spans="8:15">
      <c r="H6397">
        <f t="shared" ca="1" si="859"/>
        <v>0</v>
      </c>
      <c r="I6397">
        <f t="shared" ca="1" si="860"/>
        <v>0</v>
      </c>
      <c r="J6397">
        <f t="shared" ca="1" si="861"/>
        <v>0</v>
      </c>
      <c r="K6397">
        <f t="shared" ca="1" si="858"/>
        <v>0</v>
      </c>
      <c r="N6397" t="e">
        <f t="shared" ca="1" si="856"/>
        <v>#N/A</v>
      </c>
      <c r="O6397" t="e">
        <f t="shared" ca="1" si="857"/>
        <v>#N/A</v>
      </c>
    </row>
    <row r="6398" spans="8:15">
      <c r="H6398">
        <f t="shared" ca="1" si="859"/>
        <v>0</v>
      </c>
      <c r="I6398">
        <f t="shared" ca="1" si="860"/>
        <v>0</v>
      </c>
      <c r="J6398">
        <f t="shared" ca="1" si="861"/>
        <v>0</v>
      </c>
      <c r="K6398">
        <f t="shared" ca="1" si="858"/>
        <v>0</v>
      </c>
      <c r="N6398" t="e">
        <f t="shared" ca="1" si="856"/>
        <v>#N/A</v>
      </c>
      <c r="O6398" t="e">
        <f t="shared" ca="1" si="857"/>
        <v>#N/A</v>
      </c>
    </row>
    <row r="6399" spans="8:15">
      <c r="H6399">
        <f t="shared" ca="1" si="859"/>
        <v>0</v>
      </c>
      <c r="I6399">
        <f t="shared" ca="1" si="860"/>
        <v>0</v>
      </c>
      <c r="J6399">
        <f t="shared" ca="1" si="861"/>
        <v>0</v>
      </c>
      <c r="K6399">
        <f t="shared" ca="1" si="858"/>
        <v>0</v>
      </c>
      <c r="N6399" t="e">
        <f t="shared" ca="1" si="856"/>
        <v>#N/A</v>
      </c>
      <c r="O6399" t="e">
        <f t="shared" ca="1" si="857"/>
        <v>#N/A</v>
      </c>
    </row>
    <row r="6400" spans="8:15">
      <c r="H6400">
        <f t="shared" ca="1" si="859"/>
        <v>0</v>
      </c>
      <c r="I6400">
        <f t="shared" ca="1" si="860"/>
        <v>0</v>
      </c>
      <c r="J6400">
        <f t="shared" ca="1" si="861"/>
        <v>0</v>
      </c>
      <c r="K6400">
        <f t="shared" ca="1" si="858"/>
        <v>0</v>
      </c>
      <c r="N6400" t="e">
        <f t="shared" ca="1" si="856"/>
        <v>#N/A</v>
      </c>
      <c r="O6400" t="e">
        <f t="shared" ca="1" si="857"/>
        <v>#N/A</v>
      </c>
    </row>
    <row r="6401" spans="8:15">
      <c r="H6401">
        <f t="shared" ca="1" si="859"/>
        <v>0</v>
      </c>
      <c r="I6401">
        <f t="shared" ca="1" si="860"/>
        <v>0</v>
      </c>
      <c r="J6401">
        <f t="shared" ca="1" si="861"/>
        <v>0</v>
      </c>
      <c r="K6401">
        <f t="shared" ca="1" si="858"/>
        <v>0</v>
      </c>
      <c r="N6401" t="e">
        <f t="shared" ca="1" si="856"/>
        <v>#N/A</v>
      </c>
      <c r="O6401" t="e">
        <f t="shared" ca="1" si="857"/>
        <v>#N/A</v>
      </c>
    </row>
    <row r="6402" spans="8:15">
      <c r="H6402">
        <f t="shared" ca="1" si="859"/>
        <v>0</v>
      </c>
      <c r="I6402">
        <f t="shared" ca="1" si="860"/>
        <v>0</v>
      </c>
      <c r="J6402">
        <f t="shared" ca="1" si="861"/>
        <v>0</v>
      </c>
      <c r="K6402">
        <f t="shared" ca="1" si="858"/>
        <v>0</v>
      </c>
      <c r="N6402" t="e">
        <f t="shared" ca="1" si="856"/>
        <v>#N/A</v>
      </c>
      <c r="O6402" t="e">
        <f t="shared" ca="1" si="857"/>
        <v>#N/A</v>
      </c>
    </row>
    <row r="6403" spans="8:15">
      <c r="H6403">
        <f t="shared" ca="1" si="859"/>
        <v>0</v>
      </c>
      <c r="I6403">
        <f t="shared" ca="1" si="860"/>
        <v>0</v>
      </c>
      <c r="J6403">
        <f t="shared" ca="1" si="861"/>
        <v>0</v>
      </c>
      <c r="K6403">
        <f t="shared" ca="1" si="858"/>
        <v>0</v>
      </c>
      <c r="N6403" t="e">
        <f t="shared" ca="1" si="856"/>
        <v>#N/A</v>
      </c>
      <c r="O6403" t="e">
        <f t="shared" ca="1" si="857"/>
        <v>#N/A</v>
      </c>
    </row>
    <row r="6404" spans="8:15">
      <c r="H6404">
        <f t="shared" ca="1" si="859"/>
        <v>0</v>
      </c>
      <c r="I6404">
        <f t="shared" ca="1" si="860"/>
        <v>0</v>
      </c>
      <c r="J6404">
        <f t="shared" ca="1" si="861"/>
        <v>0</v>
      </c>
      <c r="K6404">
        <f t="shared" ca="1" si="858"/>
        <v>0</v>
      </c>
      <c r="N6404" t="e">
        <f t="shared" ca="1" si="856"/>
        <v>#N/A</v>
      </c>
      <c r="O6404" t="e">
        <f t="shared" ca="1" si="857"/>
        <v>#N/A</v>
      </c>
    </row>
    <row r="6405" spans="8:15">
      <c r="H6405">
        <f t="shared" ca="1" si="859"/>
        <v>0</v>
      </c>
      <c r="I6405">
        <f t="shared" ca="1" si="860"/>
        <v>0</v>
      </c>
      <c r="J6405">
        <f t="shared" ca="1" si="861"/>
        <v>0</v>
      </c>
      <c r="K6405">
        <f t="shared" ca="1" si="858"/>
        <v>0</v>
      </c>
      <c r="N6405" t="e">
        <f t="shared" ca="1" si="856"/>
        <v>#N/A</v>
      </c>
      <c r="O6405" t="e">
        <f t="shared" ca="1" si="857"/>
        <v>#N/A</v>
      </c>
    </row>
    <row r="6406" spans="8:15">
      <c r="H6406">
        <f t="shared" ca="1" si="859"/>
        <v>0</v>
      </c>
      <c r="I6406">
        <f t="shared" ca="1" si="860"/>
        <v>0</v>
      </c>
      <c r="J6406">
        <f t="shared" ca="1" si="861"/>
        <v>0</v>
      </c>
      <c r="K6406">
        <f t="shared" ca="1" si="858"/>
        <v>0</v>
      </c>
      <c r="N6406" t="e">
        <f t="shared" ca="1" si="856"/>
        <v>#N/A</v>
      </c>
      <c r="O6406" t="e">
        <f t="shared" ca="1" si="857"/>
        <v>#N/A</v>
      </c>
    </row>
    <row r="6407" spans="8:15">
      <c r="H6407">
        <f t="shared" ca="1" si="859"/>
        <v>0</v>
      </c>
      <c r="I6407">
        <f t="shared" ca="1" si="860"/>
        <v>0</v>
      </c>
      <c r="J6407">
        <f t="shared" ca="1" si="861"/>
        <v>0</v>
      </c>
      <c r="K6407">
        <f t="shared" ca="1" si="858"/>
        <v>0</v>
      </c>
      <c r="N6407" t="e">
        <f t="shared" ca="1" si="856"/>
        <v>#N/A</v>
      </c>
      <c r="O6407" t="e">
        <f t="shared" ca="1" si="857"/>
        <v>#N/A</v>
      </c>
    </row>
    <row r="6408" spans="8:15">
      <c r="H6408">
        <f t="shared" ca="1" si="859"/>
        <v>0</v>
      </c>
      <c r="I6408">
        <f t="shared" ca="1" si="860"/>
        <v>0</v>
      </c>
      <c r="J6408">
        <f t="shared" ca="1" si="861"/>
        <v>0</v>
      </c>
      <c r="K6408">
        <f t="shared" ca="1" si="858"/>
        <v>0</v>
      </c>
      <c r="N6408" t="e">
        <f t="shared" ref="N6408:N6471" ca="1" si="862">VLOOKUP($H6408,$G$5:$I$7,2,FALSE)</f>
        <v>#N/A</v>
      </c>
      <c r="O6408" t="e">
        <f t="shared" ref="O6408:O6471" ca="1" si="863">VLOOKUP($H6408,$G$5:$I$7,3,FALSE)</f>
        <v>#N/A</v>
      </c>
    </row>
    <row r="6409" spans="8:15">
      <c r="H6409">
        <f t="shared" ca="1" si="859"/>
        <v>0</v>
      </c>
      <c r="I6409">
        <f t="shared" ca="1" si="860"/>
        <v>0</v>
      </c>
      <c r="J6409">
        <f t="shared" ca="1" si="861"/>
        <v>0</v>
      </c>
      <c r="K6409">
        <f t="shared" ca="1" si="858"/>
        <v>0</v>
      </c>
      <c r="N6409" t="e">
        <f t="shared" ca="1" si="862"/>
        <v>#N/A</v>
      </c>
      <c r="O6409" t="e">
        <f t="shared" ca="1" si="863"/>
        <v>#N/A</v>
      </c>
    </row>
    <row r="6410" spans="8:15">
      <c r="H6410">
        <f t="shared" ca="1" si="859"/>
        <v>0</v>
      </c>
      <c r="I6410">
        <f t="shared" ca="1" si="860"/>
        <v>0</v>
      </c>
      <c r="J6410">
        <f t="shared" ca="1" si="861"/>
        <v>0</v>
      </c>
      <c r="K6410">
        <f t="shared" ca="1" si="858"/>
        <v>0</v>
      </c>
      <c r="N6410" t="e">
        <f t="shared" ca="1" si="862"/>
        <v>#N/A</v>
      </c>
      <c r="O6410" t="e">
        <f t="shared" ca="1" si="863"/>
        <v>#N/A</v>
      </c>
    </row>
    <row r="6411" spans="8:15">
      <c r="H6411">
        <f t="shared" ca="1" si="859"/>
        <v>0</v>
      </c>
      <c r="I6411">
        <f t="shared" ca="1" si="860"/>
        <v>0</v>
      </c>
      <c r="J6411">
        <f t="shared" ca="1" si="861"/>
        <v>0</v>
      </c>
      <c r="K6411">
        <f t="shared" ref="K6411:K6474" ca="1" si="864">IF(IFERROR(VLOOKUP($C6411,INDIRECT($G$7&amp;"d:d"),1,FALSE),0)&lt;&gt;0,K$9,0)</f>
        <v>0</v>
      </c>
      <c r="N6411" t="e">
        <f t="shared" ca="1" si="862"/>
        <v>#N/A</v>
      </c>
      <c r="O6411" t="e">
        <f t="shared" ca="1" si="863"/>
        <v>#N/A</v>
      </c>
    </row>
    <row r="6412" spans="8:15">
      <c r="H6412">
        <f t="shared" ca="1" si="859"/>
        <v>0</v>
      </c>
      <c r="I6412">
        <f t="shared" ca="1" si="860"/>
        <v>0</v>
      </c>
      <c r="J6412">
        <f t="shared" ca="1" si="861"/>
        <v>0</v>
      </c>
      <c r="K6412">
        <f t="shared" ca="1" si="864"/>
        <v>0</v>
      </c>
      <c r="N6412" t="e">
        <f t="shared" ca="1" si="862"/>
        <v>#N/A</v>
      </c>
      <c r="O6412" t="e">
        <f t="shared" ca="1" si="863"/>
        <v>#N/A</v>
      </c>
    </row>
    <row r="6413" spans="8:15">
      <c r="H6413">
        <f t="shared" ca="1" si="859"/>
        <v>0</v>
      </c>
      <c r="I6413">
        <f t="shared" ca="1" si="860"/>
        <v>0</v>
      </c>
      <c r="J6413">
        <f t="shared" ca="1" si="861"/>
        <v>0</v>
      </c>
      <c r="K6413">
        <f t="shared" ca="1" si="864"/>
        <v>0</v>
      </c>
      <c r="N6413" t="e">
        <f t="shared" ca="1" si="862"/>
        <v>#N/A</v>
      </c>
      <c r="O6413" t="e">
        <f t="shared" ca="1" si="863"/>
        <v>#N/A</v>
      </c>
    </row>
    <row r="6414" spans="8:15">
      <c r="H6414">
        <f t="shared" ca="1" si="859"/>
        <v>0</v>
      </c>
      <c r="I6414">
        <f t="shared" ca="1" si="860"/>
        <v>0</v>
      </c>
      <c r="J6414">
        <f t="shared" ca="1" si="861"/>
        <v>0</v>
      </c>
      <c r="K6414">
        <f t="shared" ca="1" si="864"/>
        <v>0</v>
      </c>
      <c r="N6414" t="e">
        <f t="shared" ca="1" si="862"/>
        <v>#N/A</v>
      </c>
      <c r="O6414" t="e">
        <f t="shared" ca="1" si="863"/>
        <v>#N/A</v>
      </c>
    </row>
    <row r="6415" spans="8:15">
      <c r="H6415">
        <f t="shared" ca="1" si="859"/>
        <v>0</v>
      </c>
      <c r="I6415">
        <f t="shared" ca="1" si="860"/>
        <v>0</v>
      </c>
      <c r="J6415">
        <f t="shared" ca="1" si="861"/>
        <v>0</v>
      </c>
      <c r="K6415">
        <f t="shared" ca="1" si="864"/>
        <v>0</v>
      </c>
      <c r="N6415" t="e">
        <f t="shared" ca="1" si="862"/>
        <v>#N/A</v>
      </c>
      <c r="O6415" t="e">
        <f t="shared" ca="1" si="863"/>
        <v>#N/A</v>
      </c>
    </row>
    <row r="6416" spans="8:15">
      <c r="H6416">
        <f t="shared" ca="1" si="859"/>
        <v>0</v>
      </c>
      <c r="I6416">
        <f t="shared" ca="1" si="860"/>
        <v>0</v>
      </c>
      <c r="J6416">
        <f t="shared" ca="1" si="861"/>
        <v>0</v>
      </c>
      <c r="K6416">
        <f t="shared" ca="1" si="864"/>
        <v>0</v>
      </c>
      <c r="N6416" t="e">
        <f t="shared" ca="1" si="862"/>
        <v>#N/A</v>
      </c>
      <c r="O6416" t="e">
        <f t="shared" ca="1" si="863"/>
        <v>#N/A</v>
      </c>
    </row>
    <row r="6417" spans="8:15">
      <c r="H6417">
        <f t="shared" ca="1" si="859"/>
        <v>0</v>
      </c>
      <c r="I6417">
        <f t="shared" ca="1" si="860"/>
        <v>0</v>
      </c>
      <c r="J6417">
        <f t="shared" ca="1" si="861"/>
        <v>0</v>
      </c>
      <c r="K6417">
        <f t="shared" ca="1" si="864"/>
        <v>0</v>
      </c>
      <c r="N6417" t="e">
        <f t="shared" ca="1" si="862"/>
        <v>#N/A</v>
      </c>
      <c r="O6417" t="e">
        <f t="shared" ca="1" si="863"/>
        <v>#N/A</v>
      </c>
    </row>
    <row r="6418" spans="8:15">
      <c r="H6418">
        <f t="shared" ca="1" si="859"/>
        <v>0</v>
      </c>
      <c r="I6418">
        <f t="shared" ca="1" si="860"/>
        <v>0</v>
      </c>
      <c r="J6418">
        <f t="shared" ca="1" si="861"/>
        <v>0</v>
      </c>
      <c r="K6418">
        <f t="shared" ca="1" si="864"/>
        <v>0</v>
      </c>
      <c r="N6418" t="e">
        <f t="shared" ca="1" si="862"/>
        <v>#N/A</v>
      </c>
      <c r="O6418" t="e">
        <f t="shared" ca="1" si="863"/>
        <v>#N/A</v>
      </c>
    </row>
    <row r="6419" spans="8:15">
      <c r="H6419">
        <f t="shared" ca="1" si="859"/>
        <v>0</v>
      </c>
      <c r="I6419">
        <f t="shared" ca="1" si="860"/>
        <v>0</v>
      </c>
      <c r="J6419">
        <f t="shared" ca="1" si="861"/>
        <v>0</v>
      </c>
      <c r="K6419">
        <f t="shared" ca="1" si="864"/>
        <v>0</v>
      </c>
      <c r="N6419" t="e">
        <f t="shared" ca="1" si="862"/>
        <v>#N/A</v>
      </c>
      <c r="O6419" t="e">
        <f t="shared" ca="1" si="863"/>
        <v>#N/A</v>
      </c>
    </row>
    <row r="6420" spans="8:15">
      <c r="H6420">
        <f t="shared" ca="1" si="859"/>
        <v>0</v>
      </c>
      <c r="I6420">
        <f t="shared" ca="1" si="860"/>
        <v>0</v>
      </c>
      <c r="J6420">
        <f t="shared" ca="1" si="861"/>
        <v>0</v>
      </c>
      <c r="K6420">
        <f t="shared" ca="1" si="864"/>
        <v>0</v>
      </c>
      <c r="N6420" t="e">
        <f t="shared" ca="1" si="862"/>
        <v>#N/A</v>
      </c>
      <c r="O6420" t="e">
        <f t="shared" ca="1" si="863"/>
        <v>#N/A</v>
      </c>
    </row>
    <row r="6421" spans="8:15">
      <c r="H6421">
        <f t="shared" ca="1" si="859"/>
        <v>0</v>
      </c>
      <c r="I6421">
        <f t="shared" ca="1" si="860"/>
        <v>0</v>
      </c>
      <c r="J6421">
        <f t="shared" ca="1" si="861"/>
        <v>0</v>
      </c>
      <c r="K6421">
        <f t="shared" ca="1" si="864"/>
        <v>0</v>
      </c>
      <c r="N6421" t="e">
        <f t="shared" ca="1" si="862"/>
        <v>#N/A</v>
      </c>
      <c r="O6421" t="e">
        <f t="shared" ca="1" si="863"/>
        <v>#N/A</v>
      </c>
    </row>
    <row r="6422" spans="8:15">
      <c r="H6422">
        <f t="shared" ca="1" si="859"/>
        <v>0</v>
      </c>
      <c r="I6422">
        <f t="shared" ca="1" si="860"/>
        <v>0</v>
      </c>
      <c r="J6422">
        <f t="shared" ca="1" si="861"/>
        <v>0</v>
      </c>
      <c r="K6422">
        <f t="shared" ca="1" si="864"/>
        <v>0</v>
      </c>
      <c r="N6422" t="e">
        <f t="shared" ca="1" si="862"/>
        <v>#N/A</v>
      </c>
      <c r="O6422" t="e">
        <f t="shared" ca="1" si="863"/>
        <v>#N/A</v>
      </c>
    </row>
    <row r="6423" spans="8:15">
      <c r="H6423">
        <f t="shared" ca="1" si="859"/>
        <v>0</v>
      </c>
      <c r="I6423">
        <f t="shared" ca="1" si="860"/>
        <v>0</v>
      </c>
      <c r="J6423">
        <f t="shared" ca="1" si="861"/>
        <v>0</v>
      </c>
      <c r="K6423">
        <f t="shared" ca="1" si="864"/>
        <v>0</v>
      </c>
      <c r="N6423" t="e">
        <f t="shared" ca="1" si="862"/>
        <v>#N/A</v>
      </c>
      <c r="O6423" t="e">
        <f t="shared" ca="1" si="863"/>
        <v>#N/A</v>
      </c>
    </row>
    <row r="6424" spans="8:15">
      <c r="H6424">
        <f t="shared" ca="1" si="859"/>
        <v>0</v>
      </c>
      <c r="I6424">
        <f t="shared" ca="1" si="860"/>
        <v>0</v>
      </c>
      <c r="J6424">
        <f t="shared" ca="1" si="861"/>
        <v>0</v>
      </c>
      <c r="K6424">
        <f t="shared" ca="1" si="864"/>
        <v>0</v>
      </c>
      <c r="N6424" t="e">
        <f t="shared" ca="1" si="862"/>
        <v>#N/A</v>
      </c>
      <c r="O6424" t="e">
        <f t="shared" ca="1" si="863"/>
        <v>#N/A</v>
      </c>
    </row>
    <row r="6425" spans="8:15">
      <c r="H6425">
        <f t="shared" ca="1" si="859"/>
        <v>0</v>
      </c>
      <c r="I6425">
        <f t="shared" ca="1" si="860"/>
        <v>0</v>
      </c>
      <c r="J6425">
        <f t="shared" ca="1" si="861"/>
        <v>0</v>
      </c>
      <c r="K6425">
        <f t="shared" ca="1" si="864"/>
        <v>0</v>
      </c>
      <c r="N6425" t="e">
        <f t="shared" ca="1" si="862"/>
        <v>#N/A</v>
      </c>
      <c r="O6425" t="e">
        <f t="shared" ca="1" si="863"/>
        <v>#N/A</v>
      </c>
    </row>
    <row r="6426" spans="8:15">
      <c r="H6426">
        <f t="shared" ca="1" si="859"/>
        <v>0</v>
      </c>
      <c r="I6426">
        <f t="shared" ca="1" si="860"/>
        <v>0</v>
      </c>
      <c r="J6426">
        <f t="shared" ca="1" si="861"/>
        <v>0</v>
      </c>
      <c r="K6426">
        <f t="shared" ca="1" si="864"/>
        <v>0</v>
      </c>
      <c r="N6426" t="e">
        <f t="shared" ca="1" si="862"/>
        <v>#N/A</v>
      </c>
      <c r="O6426" t="e">
        <f t="shared" ca="1" si="863"/>
        <v>#N/A</v>
      </c>
    </row>
    <row r="6427" spans="8:15">
      <c r="H6427">
        <f t="shared" ca="1" si="859"/>
        <v>0</v>
      </c>
      <c r="I6427">
        <f t="shared" ca="1" si="860"/>
        <v>0</v>
      </c>
      <c r="J6427">
        <f t="shared" ca="1" si="861"/>
        <v>0</v>
      </c>
      <c r="K6427">
        <f t="shared" ca="1" si="864"/>
        <v>0</v>
      </c>
      <c r="N6427" t="e">
        <f t="shared" ca="1" si="862"/>
        <v>#N/A</v>
      </c>
      <c r="O6427" t="e">
        <f t="shared" ca="1" si="863"/>
        <v>#N/A</v>
      </c>
    </row>
    <row r="6428" spans="8:15">
      <c r="H6428">
        <f t="shared" ca="1" si="859"/>
        <v>0</v>
      </c>
      <c r="I6428">
        <f t="shared" ca="1" si="860"/>
        <v>0</v>
      </c>
      <c r="J6428">
        <f t="shared" ca="1" si="861"/>
        <v>0</v>
      </c>
      <c r="K6428">
        <f t="shared" ca="1" si="864"/>
        <v>0</v>
      </c>
      <c r="N6428" t="e">
        <f t="shared" ca="1" si="862"/>
        <v>#N/A</v>
      </c>
      <c r="O6428" t="e">
        <f t="shared" ca="1" si="863"/>
        <v>#N/A</v>
      </c>
    </row>
    <row r="6429" spans="8:15">
      <c r="H6429">
        <f t="shared" ca="1" si="859"/>
        <v>0</v>
      </c>
      <c r="I6429">
        <f t="shared" ca="1" si="860"/>
        <v>0</v>
      </c>
      <c r="J6429">
        <f t="shared" ca="1" si="861"/>
        <v>0</v>
      </c>
      <c r="K6429">
        <f t="shared" ca="1" si="864"/>
        <v>0</v>
      </c>
      <c r="N6429" t="e">
        <f t="shared" ca="1" si="862"/>
        <v>#N/A</v>
      </c>
      <c r="O6429" t="e">
        <f t="shared" ca="1" si="863"/>
        <v>#N/A</v>
      </c>
    </row>
    <row r="6430" spans="8:15">
      <c r="H6430">
        <f t="shared" ca="1" si="859"/>
        <v>0</v>
      </c>
      <c r="I6430">
        <f t="shared" ca="1" si="860"/>
        <v>0</v>
      </c>
      <c r="J6430">
        <f t="shared" ca="1" si="861"/>
        <v>0</v>
      </c>
      <c r="K6430">
        <f t="shared" ca="1" si="864"/>
        <v>0</v>
      </c>
      <c r="N6430" t="e">
        <f t="shared" ca="1" si="862"/>
        <v>#N/A</v>
      </c>
      <c r="O6430" t="e">
        <f t="shared" ca="1" si="863"/>
        <v>#N/A</v>
      </c>
    </row>
    <row r="6431" spans="8:15">
      <c r="H6431">
        <f t="shared" ca="1" si="859"/>
        <v>0</v>
      </c>
      <c r="I6431">
        <f t="shared" ca="1" si="860"/>
        <v>0</v>
      </c>
      <c r="J6431">
        <f t="shared" ca="1" si="861"/>
        <v>0</v>
      </c>
      <c r="K6431">
        <f t="shared" ca="1" si="864"/>
        <v>0</v>
      </c>
      <c r="N6431" t="e">
        <f t="shared" ca="1" si="862"/>
        <v>#N/A</v>
      </c>
      <c r="O6431" t="e">
        <f t="shared" ca="1" si="863"/>
        <v>#N/A</v>
      </c>
    </row>
    <row r="6432" spans="8:15">
      <c r="H6432">
        <f t="shared" ca="1" si="859"/>
        <v>0</v>
      </c>
      <c r="I6432">
        <f t="shared" ca="1" si="860"/>
        <v>0</v>
      </c>
      <c r="J6432">
        <f t="shared" ca="1" si="861"/>
        <v>0</v>
      </c>
      <c r="K6432">
        <f t="shared" ca="1" si="864"/>
        <v>0</v>
      </c>
      <c r="N6432" t="e">
        <f t="shared" ca="1" si="862"/>
        <v>#N/A</v>
      </c>
      <c r="O6432" t="e">
        <f t="shared" ca="1" si="863"/>
        <v>#N/A</v>
      </c>
    </row>
    <row r="6433" spans="8:15">
      <c r="H6433">
        <f t="shared" ca="1" si="859"/>
        <v>0</v>
      </c>
      <c r="I6433">
        <f t="shared" ca="1" si="860"/>
        <v>0</v>
      </c>
      <c r="J6433">
        <f t="shared" ca="1" si="861"/>
        <v>0</v>
      </c>
      <c r="K6433">
        <f t="shared" ca="1" si="864"/>
        <v>0</v>
      </c>
      <c r="N6433" t="e">
        <f t="shared" ca="1" si="862"/>
        <v>#N/A</v>
      </c>
      <c r="O6433" t="e">
        <f t="shared" ca="1" si="863"/>
        <v>#N/A</v>
      </c>
    </row>
    <row r="6434" spans="8:15">
      <c r="H6434">
        <f t="shared" ca="1" si="859"/>
        <v>0</v>
      </c>
      <c r="I6434">
        <f t="shared" ca="1" si="860"/>
        <v>0</v>
      </c>
      <c r="J6434">
        <f t="shared" ca="1" si="861"/>
        <v>0</v>
      </c>
      <c r="K6434">
        <f t="shared" ca="1" si="864"/>
        <v>0</v>
      </c>
      <c r="N6434" t="e">
        <f t="shared" ca="1" si="862"/>
        <v>#N/A</v>
      </c>
      <c r="O6434" t="e">
        <f t="shared" ca="1" si="863"/>
        <v>#N/A</v>
      </c>
    </row>
    <row r="6435" spans="8:15">
      <c r="H6435">
        <f t="shared" ca="1" si="859"/>
        <v>0</v>
      </c>
      <c r="I6435">
        <f t="shared" ca="1" si="860"/>
        <v>0</v>
      </c>
      <c r="J6435">
        <f t="shared" ca="1" si="861"/>
        <v>0</v>
      </c>
      <c r="K6435">
        <f t="shared" ca="1" si="864"/>
        <v>0</v>
      </c>
      <c r="N6435" t="e">
        <f t="shared" ca="1" si="862"/>
        <v>#N/A</v>
      </c>
      <c r="O6435" t="e">
        <f t="shared" ca="1" si="863"/>
        <v>#N/A</v>
      </c>
    </row>
    <row r="6436" spans="8:15">
      <c r="H6436">
        <f t="shared" ca="1" si="859"/>
        <v>0</v>
      </c>
      <c r="I6436">
        <f t="shared" ca="1" si="860"/>
        <v>0</v>
      </c>
      <c r="J6436">
        <f t="shared" ca="1" si="861"/>
        <v>0</v>
      </c>
      <c r="K6436">
        <f t="shared" ca="1" si="864"/>
        <v>0</v>
      </c>
      <c r="N6436" t="e">
        <f t="shared" ca="1" si="862"/>
        <v>#N/A</v>
      </c>
      <c r="O6436" t="e">
        <f t="shared" ca="1" si="863"/>
        <v>#N/A</v>
      </c>
    </row>
    <row r="6437" spans="8:15">
      <c r="H6437">
        <f t="shared" ca="1" si="859"/>
        <v>0</v>
      </c>
      <c r="I6437">
        <f t="shared" ca="1" si="860"/>
        <v>0</v>
      </c>
      <c r="J6437">
        <f t="shared" ca="1" si="861"/>
        <v>0</v>
      </c>
      <c r="K6437">
        <f t="shared" ca="1" si="864"/>
        <v>0</v>
      </c>
      <c r="N6437" t="e">
        <f t="shared" ca="1" si="862"/>
        <v>#N/A</v>
      </c>
      <c r="O6437" t="e">
        <f t="shared" ca="1" si="863"/>
        <v>#N/A</v>
      </c>
    </row>
    <row r="6438" spans="8:15">
      <c r="H6438">
        <f t="shared" ca="1" si="859"/>
        <v>0</v>
      </c>
      <c r="I6438">
        <f t="shared" ca="1" si="860"/>
        <v>0</v>
      </c>
      <c r="J6438">
        <f t="shared" ca="1" si="861"/>
        <v>0</v>
      </c>
      <c r="K6438">
        <f t="shared" ca="1" si="864"/>
        <v>0</v>
      </c>
      <c r="N6438" t="e">
        <f t="shared" ca="1" si="862"/>
        <v>#N/A</v>
      </c>
      <c r="O6438" t="e">
        <f t="shared" ca="1" si="863"/>
        <v>#N/A</v>
      </c>
    </row>
    <row r="6439" spans="8:15">
      <c r="H6439">
        <f t="shared" ca="1" si="859"/>
        <v>0</v>
      </c>
      <c r="I6439">
        <f t="shared" ca="1" si="860"/>
        <v>0</v>
      </c>
      <c r="J6439">
        <f t="shared" ca="1" si="861"/>
        <v>0</v>
      </c>
      <c r="K6439">
        <f t="shared" ca="1" si="864"/>
        <v>0</v>
      </c>
      <c r="N6439" t="e">
        <f t="shared" ca="1" si="862"/>
        <v>#N/A</v>
      </c>
      <c r="O6439" t="e">
        <f t="shared" ca="1" si="863"/>
        <v>#N/A</v>
      </c>
    </row>
    <row r="6440" spans="8:15">
      <c r="H6440">
        <f t="shared" ca="1" si="859"/>
        <v>0</v>
      </c>
      <c r="I6440">
        <f t="shared" ca="1" si="860"/>
        <v>0</v>
      </c>
      <c r="J6440">
        <f t="shared" ca="1" si="861"/>
        <v>0</v>
      </c>
      <c r="K6440">
        <f t="shared" ca="1" si="864"/>
        <v>0</v>
      </c>
      <c r="N6440" t="e">
        <f t="shared" ca="1" si="862"/>
        <v>#N/A</v>
      </c>
      <c r="O6440" t="e">
        <f t="shared" ca="1" si="863"/>
        <v>#N/A</v>
      </c>
    </row>
    <row r="6441" spans="8:15">
      <c r="H6441">
        <f t="shared" ca="1" si="859"/>
        <v>0</v>
      </c>
      <c r="I6441">
        <f t="shared" ca="1" si="860"/>
        <v>0</v>
      </c>
      <c r="J6441">
        <f t="shared" ca="1" si="861"/>
        <v>0</v>
      </c>
      <c r="K6441">
        <f t="shared" ca="1" si="864"/>
        <v>0</v>
      </c>
      <c r="N6441" t="e">
        <f t="shared" ca="1" si="862"/>
        <v>#N/A</v>
      </c>
      <c r="O6441" t="e">
        <f t="shared" ca="1" si="863"/>
        <v>#N/A</v>
      </c>
    </row>
    <row r="6442" spans="8:15">
      <c r="H6442">
        <f t="shared" ca="1" si="859"/>
        <v>0</v>
      </c>
      <c r="I6442">
        <f t="shared" ca="1" si="860"/>
        <v>0</v>
      </c>
      <c r="J6442">
        <f t="shared" ca="1" si="861"/>
        <v>0</v>
      </c>
      <c r="K6442">
        <f t="shared" ca="1" si="864"/>
        <v>0</v>
      </c>
      <c r="N6442" t="e">
        <f t="shared" ca="1" si="862"/>
        <v>#N/A</v>
      </c>
      <c r="O6442" t="e">
        <f t="shared" ca="1" si="863"/>
        <v>#N/A</v>
      </c>
    </row>
    <row r="6443" spans="8:15">
      <c r="H6443">
        <f t="shared" ca="1" si="859"/>
        <v>0</v>
      </c>
      <c r="I6443">
        <f t="shared" ca="1" si="860"/>
        <v>0</v>
      </c>
      <c r="J6443">
        <f t="shared" ca="1" si="861"/>
        <v>0</v>
      </c>
      <c r="K6443">
        <f t="shared" ca="1" si="864"/>
        <v>0</v>
      </c>
      <c r="N6443" t="e">
        <f t="shared" ca="1" si="862"/>
        <v>#N/A</v>
      </c>
      <c r="O6443" t="e">
        <f t="shared" ca="1" si="863"/>
        <v>#N/A</v>
      </c>
    </row>
    <row r="6444" spans="8:15">
      <c r="H6444">
        <f t="shared" ca="1" si="859"/>
        <v>0</v>
      </c>
      <c r="I6444">
        <f t="shared" ca="1" si="860"/>
        <v>0</v>
      </c>
      <c r="J6444">
        <f t="shared" ca="1" si="861"/>
        <v>0</v>
      </c>
      <c r="K6444">
        <f t="shared" ca="1" si="864"/>
        <v>0</v>
      </c>
      <c r="N6444" t="e">
        <f t="shared" ca="1" si="862"/>
        <v>#N/A</v>
      </c>
      <c r="O6444" t="e">
        <f t="shared" ca="1" si="863"/>
        <v>#N/A</v>
      </c>
    </row>
    <row r="6445" spans="8:15">
      <c r="H6445">
        <f t="shared" ca="1" si="859"/>
        <v>0</v>
      </c>
      <c r="I6445">
        <f t="shared" ca="1" si="860"/>
        <v>0</v>
      </c>
      <c r="J6445">
        <f t="shared" ca="1" si="861"/>
        <v>0</v>
      </c>
      <c r="K6445">
        <f t="shared" ca="1" si="864"/>
        <v>0</v>
      </c>
      <c r="N6445" t="e">
        <f t="shared" ca="1" si="862"/>
        <v>#N/A</v>
      </c>
      <c r="O6445" t="e">
        <f t="shared" ca="1" si="863"/>
        <v>#N/A</v>
      </c>
    </row>
    <row r="6446" spans="8:15">
      <c r="H6446">
        <f t="shared" ca="1" si="859"/>
        <v>0</v>
      </c>
      <c r="I6446">
        <f t="shared" ca="1" si="860"/>
        <v>0</v>
      </c>
      <c r="J6446">
        <f t="shared" ca="1" si="861"/>
        <v>0</v>
      </c>
      <c r="K6446">
        <f t="shared" ca="1" si="864"/>
        <v>0</v>
      </c>
      <c r="N6446" t="e">
        <f t="shared" ca="1" si="862"/>
        <v>#N/A</v>
      </c>
      <c r="O6446" t="e">
        <f t="shared" ca="1" si="863"/>
        <v>#N/A</v>
      </c>
    </row>
    <row r="6447" spans="8:15">
      <c r="H6447">
        <f t="shared" ca="1" si="859"/>
        <v>0</v>
      </c>
      <c r="I6447">
        <f t="shared" ca="1" si="860"/>
        <v>0</v>
      </c>
      <c r="J6447">
        <f t="shared" ca="1" si="861"/>
        <v>0</v>
      </c>
      <c r="K6447">
        <f t="shared" ca="1" si="864"/>
        <v>0</v>
      </c>
      <c r="N6447" t="e">
        <f t="shared" ca="1" si="862"/>
        <v>#N/A</v>
      </c>
      <c r="O6447" t="e">
        <f t="shared" ca="1" si="863"/>
        <v>#N/A</v>
      </c>
    </row>
    <row r="6448" spans="8:15">
      <c r="H6448">
        <f t="shared" ca="1" si="859"/>
        <v>0</v>
      </c>
      <c r="I6448">
        <f t="shared" ca="1" si="860"/>
        <v>0</v>
      </c>
      <c r="J6448">
        <f t="shared" ca="1" si="861"/>
        <v>0</v>
      </c>
      <c r="K6448">
        <f t="shared" ca="1" si="864"/>
        <v>0</v>
      </c>
      <c r="N6448" t="e">
        <f t="shared" ca="1" si="862"/>
        <v>#N/A</v>
      </c>
      <c r="O6448" t="e">
        <f t="shared" ca="1" si="863"/>
        <v>#N/A</v>
      </c>
    </row>
    <row r="6449" spans="8:15">
      <c r="H6449">
        <f t="shared" ref="H6449:H6512" ca="1" si="865">IF(I6449&lt;&gt;0,I6449,IF(J6449&lt;&gt;0,J6449,K6449))</f>
        <v>0</v>
      </c>
      <c r="I6449">
        <f t="shared" ref="I6449:I6512" ca="1" si="866">IF(IFERROR(VLOOKUP(C6449,INDIRECT($G$5&amp;"D:D"),1,FALSE),0)&lt;&gt;0,I$9,0)</f>
        <v>0</v>
      </c>
      <c r="J6449">
        <f t="shared" ref="J6449:J6512" ca="1" si="867">IF(IFERROR(VLOOKUP(C6449,INDIRECT($G$6&amp;"D:D"),1,FALSE),0)&lt;&gt;0,J$9,0)</f>
        <v>0</v>
      </c>
      <c r="K6449">
        <f t="shared" ca="1" si="864"/>
        <v>0</v>
      </c>
      <c r="N6449" t="e">
        <f t="shared" ca="1" si="862"/>
        <v>#N/A</v>
      </c>
      <c r="O6449" t="e">
        <f t="shared" ca="1" si="863"/>
        <v>#N/A</v>
      </c>
    </row>
    <row r="6450" spans="8:15">
      <c r="H6450">
        <f t="shared" ca="1" si="865"/>
        <v>0</v>
      </c>
      <c r="I6450">
        <f t="shared" ca="1" si="866"/>
        <v>0</v>
      </c>
      <c r="J6450">
        <f t="shared" ca="1" si="867"/>
        <v>0</v>
      </c>
      <c r="K6450">
        <f t="shared" ca="1" si="864"/>
        <v>0</v>
      </c>
      <c r="N6450" t="e">
        <f t="shared" ca="1" si="862"/>
        <v>#N/A</v>
      </c>
      <c r="O6450" t="e">
        <f t="shared" ca="1" si="863"/>
        <v>#N/A</v>
      </c>
    </row>
    <row r="6451" spans="8:15">
      <c r="H6451">
        <f t="shared" ca="1" si="865"/>
        <v>0</v>
      </c>
      <c r="I6451">
        <f t="shared" ca="1" si="866"/>
        <v>0</v>
      </c>
      <c r="J6451">
        <f t="shared" ca="1" si="867"/>
        <v>0</v>
      </c>
      <c r="K6451">
        <f t="shared" ca="1" si="864"/>
        <v>0</v>
      </c>
      <c r="N6451" t="e">
        <f t="shared" ca="1" si="862"/>
        <v>#N/A</v>
      </c>
      <c r="O6451" t="e">
        <f t="shared" ca="1" si="863"/>
        <v>#N/A</v>
      </c>
    </row>
    <row r="6452" spans="8:15">
      <c r="H6452">
        <f t="shared" ca="1" si="865"/>
        <v>0</v>
      </c>
      <c r="I6452">
        <f t="shared" ca="1" si="866"/>
        <v>0</v>
      </c>
      <c r="J6452">
        <f t="shared" ca="1" si="867"/>
        <v>0</v>
      </c>
      <c r="K6452">
        <f t="shared" ca="1" si="864"/>
        <v>0</v>
      </c>
      <c r="N6452" t="e">
        <f t="shared" ca="1" si="862"/>
        <v>#N/A</v>
      </c>
      <c r="O6452" t="e">
        <f t="shared" ca="1" si="863"/>
        <v>#N/A</v>
      </c>
    </row>
    <row r="6453" spans="8:15">
      <c r="H6453">
        <f t="shared" ca="1" si="865"/>
        <v>0</v>
      </c>
      <c r="I6453">
        <f t="shared" ca="1" si="866"/>
        <v>0</v>
      </c>
      <c r="J6453">
        <f t="shared" ca="1" si="867"/>
        <v>0</v>
      </c>
      <c r="K6453">
        <f t="shared" ca="1" si="864"/>
        <v>0</v>
      </c>
      <c r="N6453" t="e">
        <f t="shared" ca="1" si="862"/>
        <v>#N/A</v>
      </c>
      <c r="O6453" t="e">
        <f t="shared" ca="1" si="863"/>
        <v>#N/A</v>
      </c>
    </row>
    <row r="6454" spans="8:15">
      <c r="H6454">
        <f t="shared" ca="1" si="865"/>
        <v>0</v>
      </c>
      <c r="I6454">
        <f t="shared" ca="1" si="866"/>
        <v>0</v>
      </c>
      <c r="J6454">
        <f t="shared" ca="1" si="867"/>
        <v>0</v>
      </c>
      <c r="K6454">
        <f t="shared" ca="1" si="864"/>
        <v>0</v>
      </c>
      <c r="N6454" t="e">
        <f t="shared" ca="1" si="862"/>
        <v>#N/A</v>
      </c>
      <c r="O6454" t="e">
        <f t="shared" ca="1" si="863"/>
        <v>#N/A</v>
      </c>
    </row>
    <row r="6455" spans="8:15">
      <c r="H6455">
        <f t="shared" ca="1" si="865"/>
        <v>0</v>
      </c>
      <c r="I6455">
        <f t="shared" ca="1" si="866"/>
        <v>0</v>
      </c>
      <c r="J6455">
        <f t="shared" ca="1" si="867"/>
        <v>0</v>
      </c>
      <c r="K6455">
        <f t="shared" ca="1" si="864"/>
        <v>0</v>
      </c>
      <c r="N6455" t="e">
        <f t="shared" ca="1" si="862"/>
        <v>#N/A</v>
      </c>
      <c r="O6455" t="e">
        <f t="shared" ca="1" si="863"/>
        <v>#N/A</v>
      </c>
    </row>
    <row r="6456" spans="8:15">
      <c r="H6456">
        <f t="shared" ca="1" si="865"/>
        <v>0</v>
      </c>
      <c r="I6456">
        <f t="shared" ca="1" si="866"/>
        <v>0</v>
      </c>
      <c r="J6456">
        <f t="shared" ca="1" si="867"/>
        <v>0</v>
      </c>
      <c r="K6456">
        <f t="shared" ca="1" si="864"/>
        <v>0</v>
      </c>
      <c r="N6456" t="e">
        <f t="shared" ca="1" si="862"/>
        <v>#N/A</v>
      </c>
      <c r="O6456" t="e">
        <f t="shared" ca="1" si="863"/>
        <v>#N/A</v>
      </c>
    </row>
    <row r="6457" spans="8:15">
      <c r="H6457">
        <f t="shared" ca="1" si="865"/>
        <v>0</v>
      </c>
      <c r="I6457">
        <f t="shared" ca="1" si="866"/>
        <v>0</v>
      </c>
      <c r="J6457">
        <f t="shared" ca="1" si="867"/>
        <v>0</v>
      </c>
      <c r="K6457">
        <f t="shared" ca="1" si="864"/>
        <v>0</v>
      </c>
      <c r="N6457" t="e">
        <f t="shared" ca="1" si="862"/>
        <v>#N/A</v>
      </c>
      <c r="O6457" t="e">
        <f t="shared" ca="1" si="863"/>
        <v>#N/A</v>
      </c>
    </row>
    <row r="6458" spans="8:15">
      <c r="H6458">
        <f t="shared" ca="1" si="865"/>
        <v>0</v>
      </c>
      <c r="I6458">
        <f t="shared" ca="1" si="866"/>
        <v>0</v>
      </c>
      <c r="J6458">
        <f t="shared" ca="1" si="867"/>
        <v>0</v>
      </c>
      <c r="K6458">
        <f t="shared" ca="1" si="864"/>
        <v>0</v>
      </c>
      <c r="N6458" t="e">
        <f t="shared" ca="1" si="862"/>
        <v>#N/A</v>
      </c>
      <c r="O6458" t="e">
        <f t="shared" ca="1" si="863"/>
        <v>#N/A</v>
      </c>
    </row>
    <row r="6459" spans="8:15">
      <c r="H6459">
        <f t="shared" ca="1" si="865"/>
        <v>0</v>
      </c>
      <c r="I6459">
        <f t="shared" ca="1" si="866"/>
        <v>0</v>
      </c>
      <c r="J6459">
        <f t="shared" ca="1" si="867"/>
        <v>0</v>
      </c>
      <c r="K6459">
        <f t="shared" ca="1" si="864"/>
        <v>0</v>
      </c>
      <c r="N6459" t="e">
        <f t="shared" ca="1" si="862"/>
        <v>#N/A</v>
      </c>
      <c r="O6459" t="e">
        <f t="shared" ca="1" si="863"/>
        <v>#N/A</v>
      </c>
    </row>
    <row r="6460" spans="8:15">
      <c r="H6460">
        <f t="shared" ca="1" si="865"/>
        <v>0</v>
      </c>
      <c r="I6460">
        <f t="shared" ca="1" si="866"/>
        <v>0</v>
      </c>
      <c r="J6460">
        <f t="shared" ca="1" si="867"/>
        <v>0</v>
      </c>
      <c r="K6460">
        <f t="shared" ca="1" si="864"/>
        <v>0</v>
      </c>
      <c r="N6460" t="e">
        <f t="shared" ca="1" si="862"/>
        <v>#N/A</v>
      </c>
      <c r="O6460" t="e">
        <f t="shared" ca="1" si="863"/>
        <v>#N/A</v>
      </c>
    </row>
    <row r="6461" spans="8:15">
      <c r="H6461">
        <f t="shared" ca="1" si="865"/>
        <v>0</v>
      </c>
      <c r="I6461">
        <f t="shared" ca="1" si="866"/>
        <v>0</v>
      </c>
      <c r="J6461">
        <f t="shared" ca="1" si="867"/>
        <v>0</v>
      </c>
      <c r="K6461">
        <f t="shared" ca="1" si="864"/>
        <v>0</v>
      </c>
      <c r="N6461" t="e">
        <f t="shared" ca="1" si="862"/>
        <v>#N/A</v>
      </c>
      <c r="O6461" t="e">
        <f t="shared" ca="1" si="863"/>
        <v>#N/A</v>
      </c>
    </row>
    <row r="6462" spans="8:15">
      <c r="H6462">
        <f t="shared" ca="1" si="865"/>
        <v>0</v>
      </c>
      <c r="I6462">
        <f t="shared" ca="1" si="866"/>
        <v>0</v>
      </c>
      <c r="J6462">
        <f t="shared" ca="1" si="867"/>
        <v>0</v>
      </c>
      <c r="K6462">
        <f t="shared" ca="1" si="864"/>
        <v>0</v>
      </c>
      <c r="N6462" t="e">
        <f t="shared" ca="1" si="862"/>
        <v>#N/A</v>
      </c>
      <c r="O6462" t="e">
        <f t="shared" ca="1" si="863"/>
        <v>#N/A</v>
      </c>
    </row>
    <row r="6463" spans="8:15">
      <c r="H6463">
        <f t="shared" ca="1" si="865"/>
        <v>0</v>
      </c>
      <c r="I6463">
        <f t="shared" ca="1" si="866"/>
        <v>0</v>
      </c>
      <c r="J6463">
        <f t="shared" ca="1" si="867"/>
        <v>0</v>
      </c>
      <c r="K6463">
        <f t="shared" ca="1" si="864"/>
        <v>0</v>
      </c>
      <c r="N6463" t="e">
        <f t="shared" ca="1" si="862"/>
        <v>#N/A</v>
      </c>
      <c r="O6463" t="e">
        <f t="shared" ca="1" si="863"/>
        <v>#N/A</v>
      </c>
    </row>
    <row r="6464" spans="8:15">
      <c r="H6464">
        <f t="shared" ca="1" si="865"/>
        <v>0</v>
      </c>
      <c r="I6464">
        <f t="shared" ca="1" si="866"/>
        <v>0</v>
      </c>
      <c r="J6464">
        <f t="shared" ca="1" si="867"/>
        <v>0</v>
      </c>
      <c r="K6464">
        <f t="shared" ca="1" si="864"/>
        <v>0</v>
      </c>
      <c r="N6464" t="e">
        <f t="shared" ca="1" si="862"/>
        <v>#N/A</v>
      </c>
      <c r="O6464" t="e">
        <f t="shared" ca="1" si="863"/>
        <v>#N/A</v>
      </c>
    </row>
    <row r="6465" spans="8:15">
      <c r="H6465">
        <f t="shared" ca="1" si="865"/>
        <v>0</v>
      </c>
      <c r="I6465">
        <f t="shared" ca="1" si="866"/>
        <v>0</v>
      </c>
      <c r="J6465">
        <f t="shared" ca="1" si="867"/>
        <v>0</v>
      </c>
      <c r="K6465">
        <f t="shared" ca="1" si="864"/>
        <v>0</v>
      </c>
      <c r="N6465" t="e">
        <f t="shared" ca="1" si="862"/>
        <v>#N/A</v>
      </c>
      <c r="O6465" t="e">
        <f t="shared" ca="1" si="863"/>
        <v>#N/A</v>
      </c>
    </row>
    <row r="6466" spans="8:15">
      <c r="H6466">
        <f t="shared" ca="1" si="865"/>
        <v>0</v>
      </c>
      <c r="I6466">
        <f t="shared" ca="1" si="866"/>
        <v>0</v>
      </c>
      <c r="J6466">
        <f t="shared" ca="1" si="867"/>
        <v>0</v>
      </c>
      <c r="K6466">
        <f t="shared" ca="1" si="864"/>
        <v>0</v>
      </c>
      <c r="N6466" t="e">
        <f t="shared" ca="1" si="862"/>
        <v>#N/A</v>
      </c>
      <c r="O6466" t="e">
        <f t="shared" ca="1" si="863"/>
        <v>#N/A</v>
      </c>
    </row>
    <row r="6467" spans="8:15">
      <c r="H6467">
        <f t="shared" ca="1" si="865"/>
        <v>0</v>
      </c>
      <c r="I6467">
        <f t="shared" ca="1" si="866"/>
        <v>0</v>
      </c>
      <c r="J6467">
        <f t="shared" ca="1" si="867"/>
        <v>0</v>
      </c>
      <c r="K6467">
        <f t="shared" ca="1" si="864"/>
        <v>0</v>
      </c>
      <c r="N6467" t="e">
        <f t="shared" ca="1" si="862"/>
        <v>#N/A</v>
      </c>
      <c r="O6467" t="e">
        <f t="shared" ca="1" si="863"/>
        <v>#N/A</v>
      </c>
    </row>
    <row r="6468" spans="8:15">
      <c r="H6468">
        <f t="shared" ca="1" si="865"/>
        <v>0</v>
      </c>
      <c r="I6468">
        <f t="shared" ca="1" si="866"/>
        <v>0</v>
      </c>
      <c r="J6468">
        <f t="shared" ca="1" si="867"/>
        <v>0</v>
      </c>
      <c r="K6468">
        <f t="shared" ca="1" si="864"/>
        <v>0</v>
      </c>
      <c r="N6468" t="e">
        <f t="shared" ca="1" si="862"/>
        <v>#N/A</v>
      </c>
      <c r="O6468" t="e">
        <f t="shared" ca="1" si="863"/>
        <v>#N/A</v>
      </c>
    </row>
    <row r="6469" spans="8:15">
      <c r="H6469">
        <f t="shared" ca="1" si="865"/>
        <v>0</v>
      </c>
      <c r="I6469">
        <f t="shared" ca="1" si="866"/>
        <v>0</v>
      </c>
      <c r="J6469">
        <f t="shared" ca="1" si="867"/>
        <v>0</v>
      </c>
      <c r="K6469">
        <f t="shared" ca="1" si="864"/>
        <v>0</v>
      </c>
      <c r="N6469" t="e">
        <f t="shared" ca="1" si="862"/>
        <v>#N/A</v>
      </c>
      <c r="O6469" t="e">
        <f t="shared" ca="1" si="863"/>
        <v>#N/A</v>
      </c>
    </row>
    <row r="6470" spans="8:15">
      <c r="H6470">
        <f t="shared" ca="1" si="865"/>
        <v>0</v>
      </c>
      <c r="I6470">
        <f t="shared" ca="1" si="866"/>
        <v>0</v>
      </c>
      <c r="J6470">
        <f t="shared" ca="1" si="867"/>
        <v>0</v>
      </c>
      <c r="K6470">
        <f t="shared" ca="1" si="864"/>
        <v>0</v>
      </c>
      <c r="N6470" t="e">
        <f t="shared" ca="1" si="862"/>
        <v>#N/A</v>
      </c>
      <c r="O6470" t="e">
        <f t="shared" ca="1" si="863"/>
        <v>#N/A</v>
      </c>
    </row>
    <row r="6471" spans="8:15">
      <c r="H6471">
        <f t="shared" ca="1" si="865"/>
        <v>0</v>
      </c>
      <c r="I6471">
        <f t="shared" ca="1" si="866"/>
        <v>0</v>
      </c>
      <c r="J6471">
        <f t="shared" ca="1" si="867"/>
        <v>0</v>
      </c>
      <c r="K6471">
        <f t="shared" ca="1" si="864"/>
        <v>0</v>
      </c>
      <c r="N6471" t="e">
        <f t="shared" ca="1" si="862"/>
        <v>#N/A</v>
      </c>
      <c r="O6471" t="e">
        <f t="shared" ca="1" si="863"/>
        <v>#N/A</v>
      </c>
    </row>
    <row r="6472" spans="8:15">
      <c r="H6472">
        <f t="shared" ca="1" si="865"/>
        <v>0</v>
      </c>
      <c r="I6472">
        <f t="shared" ca="1" si="866"/>
        <v>0</v>
      </c>
      <c r="J6472">
        <f t="shared" ca="1" si="867"/>
        <v>0</v>
      </c>
      <c r="K6472">
        <f t="shared" ca="1" si="864"/>
        <v>0</v>
      </c>
      <c r="N6472" t="e">
        <f t="shared" ref="N6472:N6535" ca="1" si="868">VLOOKUP($H6472,$G$5:$I$7,2,FALSE)</f>
        <v>#N/A</v>
      </c>
      <c r="O6472" t="e">
        <f t="shared" ref="O6472:O6535" ca="1" si="869">VLOOKUP($H6472,$G$5:$I$7,3,FALSE)</f>
        <v>#N/A</v>
      </c>
    </row>
    <row r="6473" spans="8:15">
      <c r="H6473">
        <f t="shared" ca="1" si="865"/>
        <v>0</v>
      </c>
      <c r="I6473">
        <f t="shared" ca="1" si="866"/>
        <v>0</v>
      </c>
      <c r="J6473">
        <f t="shared" ca="1" si="867"/>
        <v>0</v>
      </c>
      <c r="K6473">
        <f t="shared" ca="1" si="864"/>
        <v>0</v>
      </c>
      <c r="N6473" t="e">
        <f t="shared" ca="1" si="868"/>
        <v>#N/A</v>
      </c>
      <c r="O6473" t="e">
        <f t="shared" ca="1" si="869"/>
        <v>#N/A</v>
      </c>
    </row>
    <row r="6474" spans="8:15">
      <c r="H6474">
        <f t="shared" ca="1" si="865"/>
        <v>0</v>
      </c>
      <c r="I6474">
        <f t="shared" ca="1" si="866"/>
        <v>0</v>
      </c>
      <c r="J6474">
        <f t="shared" ca="1" si="867"/>
        <v>0</v>
      </c>
      <c r="K6474">
        <f t="shared" ca="1" si="864"/>
        <v>0</v>
      </c>
      <c r="N6474" t="e">
        <f t="shared" ca="1" si="868"/>
        <v>#N/A</v>
      </c>
      <c r="O6474" t="e">
        <f t="shared" ca="1" si="869"/>
        <v>#N/A</v>
      </c>
    </row>
    <row r="6475" spans="8:15">
      <c r="H6475">
        <f t="shared" ca="1" si="865"/>
        <v>0</v>
      </c>
      <c r="I6475">
        <f t="shared" ca="1" si="866"/>
        <v>0</v>
      </c>
      <c r="J6475">
        <f t="shared" ca="1" si="867"/>
        <v>0</v>
      </c>
      <c r="K6475">
        <f t="shared" ref="K6475:K6538" ca="1" si="870">IF(IFERROR(VLOOKUP($C6475,INDIRECT($G$7&amp;"d:d"),1,FALSE),0)&lt;&gt;0,K$9,0)</f>
        <v>0</v>
      </c>
      <c r="N6475" t="e">
        <f t="shared" ca="1" si="868"/>
        <v>#N/A</v>
      </c>
      <c r="O6475" t="e">
        <f t="shared" ca="1" si="869"/>
        <v>#N/A</v>
      </c>
    </row>
    <row r="6476" spans="8:15">
      <c r="H6476">
        <f t="shared" ca="1" si="865"/>
        <v>0</v>
      </c>
      <c r="I6476">
        <f t="shared" ca="1" si="866"/>
        <v>0</v>
      </c>
      <c r="J6476">
        <f t="shared" ca="1" si="867"/>
        <v>0</v>
      </c>
      <c r="K6476">
        <f t="shared" ca="1" si="870"/>
        <v>0</v>
      </c>
      <c r="N6476" t="e">
        <f t="shared" ca="1" si="868"/>
        <v>#N/A</v>
      </c>
      <c r="O6476" t="e">
        <f t="shared" ca="1" si="869"/>
        <v>#N/A</v>
      </c>
    </row>
    <row r="6477" spans="8:15">
      <c r="H6477">
        <f t="shared" ca="1" si="865"/>
        <v>0</v>
      </c>
      <c r="I6477">
        <f t="shared" ca="1" si="866"/>
        <v>0</v>
      </c>
      <c r="J6477">
        <f t="shared" ca="1" si="867"/>
        <v>0</v>
      </c>
      <c r="K6477">
        <f t="shared" ca="1" si="870"/>
        <v>0</v>
      </c>
      <c r="N6477" t="e">
        <f t="shared" ca="1" si="868"/>
        <v>#N/A</v>
      </c>
      <c r="O6477" t="e">
        <f t="shared" ca="1" si="869"/>
        <v>#N/A</v>
      </c>
    </row>
    <row r="6478" spans="8:15">
      <c r="H6478">
        <f t="shared" ca="1" si="865"/>
        <v>0</v>
      </c>
      <c r="I6478">
        <f t="shared" ca="1" si="866"/>
        <v>0</v>
      </c>
      <c r="J6478">
        <f t="shared" ca="1" si="867"/>
        <v>0</v>
      </c>
      <c r="K6478">
        <f t="shared" ca="1" si="870"/>
        <v>0</v>
      </c>
      <c r="N6478" t="e">
        <f t="shared" ca="1" si="868"/>
        <v>#N/A</v>
      </c>
      <c r="O6478" t="e">
        <f t="shared" ca="1" si="869"/>
        <v>#N/A</v>
      </c>
    </row>
    <row r="6479" spans="8:15">
      <c r="H6479">
        <f t="shared" ca="1" si="865"/>
        <v>0</v>
      </c>
      <c r="I6479">
        <f t="shared" ca="1" si="866"/>
        <v>0</v>
      </c>
      <c r="J6479">
        <f t="shared" ca="1" si="867"/>
        <v>0</v>
      </c>
      <c r="K6479">
        <f t="shared" ca="1" si="870"/>
        <v>0</v>
      </c>
      <c r="N6479" t="e">
        <f t="shared" ca="1" si="868"/>
        <v>#N/A</v>
      </c>
      <c r="O6479" t="e">
        <f t="shared" ca="1" si="869"/>
        <v>#N/A</v>
      </c>
    </row>
    <row r="6480" spans="8:15">
      <c r="H6480">
        <f t="shared" ca="1" si="865"/>
        <v>0</v>
      </c>
      <c r="I6480">
        <f t="shared" ca="1" si="866"/>
        <v>0</v>
      </c>
      <c r="J6480">
        <f t="shared" ca="1" si="867"/>
        <v>0</v>
      </c>
      <c r="K6480">
        <f t="shared" ca="1" si="870"/>
        <v>0</v>
      </c>
      <c r="N6480" t="e">
        <f t="shared" ca="1" si="868"/>
        <v>#N/A</v>
      </c>
      <c r="O6480" t="e">
        <f t="shared" ca="1" si="869"/>
        <v>#N/A</v>
      </c>
    </row>
    <row r="6481" spans="8:15">
      <c r="H6481">
        <f t="shared" ca="1" si="865"/>
        <v>0</v>
      </c>
      <c r="I6481">
        <f t="shared" ca="1" si="866"/>
        <v>0</v>
      </c>
      <c r="J6481">
        <f t="shared" ca="1" si="867"/>
        <v>0</v>
      </c>
      <c r="K6481">
        <f t="shared" ca="1" si="870"/>
        <v>0</v>
      </c>
      <c r="N6481" t="e">
        <f t="shared" ca="1" si="868"/>
        <v>#N/A</v>
      </c>
      <c r="O6481" t="e">
        <f t="shared" ca="1" si="869"/>
        <v>#N/A</v>
      </c>
    </row>
    <row r="6482" spans="8:15">
      <c r="H6482">
        <f t="shared" ca="1" si="865"/>
        <v>0</v>
      </c>
      <c r="I6482">
        <f t="shared" ca="1" si="866"/>
        <v>0</v>
      </c>
      <c r="J6482">
        <f t="shared" ca="1" si="867"/>
        <v>0</v>
      </c>
      <c r="K6482">
        <f t="shared" ca="1" si="870"/>
        <v>0</v>
      </c>
      <c r="N6482" t="e">
        <f t="shared" ca="1" si="868"/>
        <v>#N/A</v>
      </c>
      <c r="O6482" t="e">
        <f t="shared" ca="1" si="869"/>
        <v>#N/A</v>
      </c>
    </row>
    <row r="6483" spans="8:15">
      <c r="H6483">
        <f t="shared" ca="1" si="865"/>
        <v>0</v>
      </c>
      <c r="I6483">
        <f t="shared" ca="1" si="866"/>
        <v>0</v>
      </c>
      <c r="J6483">
        <f t="shared" ca="1" si="867"/>
        <v>0</v>
      </c>
      <c r="K6483">
        <f t="shared" ca="1" si="870"/>
        <v>0</v>
      </c>
      <c r="N6483" t="e">
        <f t="shared" ca="1" si="868"/>
        <v>#N/A</v>
      </c>
      <c r="O6483" t="e">
        <f t="shared" ca="1" si="869"/>
        <v>#N/A</v>
      </c>
    </row>
    <row r="6484" spans="8:15">
      <c r="H6484">
        <f t="shared" ca="1" si="865"/>
        <v>0</v>
      </c>
      <c r="I6484">
        <f t="shared" ca="1" si="866"/>
        <v>0</v>
      </c>
      <c r="J6484">
        <f t="shared" ca="1" si="867"/>
        <v>0</v>
      </c>
      <c r="K6484">
        <f t="shared" ca="1" si="870"/>
        <v>0</v>
      </c>
      <c r="N6484" t="e">
        <f t="shared" ca="1" si="868"/>
        <v>#N/A</v>
      </c>
      <c r="O6484" t="e">
        <f t="shared" ca="1" si="869"/>
        <v>#N/A</v>
      </c>
    </row>
    <row r="6485" spans="8:15">
      <c r="H6485">
        <f t="shared" ca="1" si="865"/>
        <v>0</v>
      </c>
      <c r="I6485">
        <f t="shared" ca="1" si="866"/>
        <v>0</v>
      </c>
      <c r="J6485">
        <f t="shared" ca="1" si="867"/>
        <v>0</v>
      </c>
      <c r="K6485">
        <f t="shared" ca="1" si="870"/>
        <v>0</v>
      </c>
      <c r="N6485" t="e">
        <f t="shared" ca="1" si="868"/>
        <v>#N/A</v>
      </c>
      <c r="O6485" t="e">
        <f t="shared" ca="1" si="869"/>
        <v>#N/A</v>
      </c>
    </row>
    <row r="6486" spans="8:15">
      <c r="H6486">
        <f t="shared" ca="1" si="865"/>
        <v>0</v>
      </c>
      <c r="I6486">
        <f t="shared" ca="1" si="866"/>
        <v>0</v>
      </c>
      <c r="J6486">
        <f t="shared" ca="1" si="867"/>
        <v>0</v>
      </c>
      <c r="K6486">
        <f t="shared" ca="1" si="870"/>
        <v>0</v>
      </c>
      <c r="N6486" t="e">
        <f t="shared" ca="1" si="868"/>
        <v>#N/A</v>
      </c>
      <c r="O6486" t="e">
        <f t="shared" ca="1" si="869"/>
        <v>#N/A</v>
      </c>
    </row>
    <row r="6487" spans="8:15">
      <c r="H6487">
        <f t="shared" ca="1" si="865"/>
        <v>0</v>
      </c>
      <c r="I6487">
        <f t="shared" ca="1" si="866"/>
        <v>0</v>
      </c>
      <c r="J6487">
        <f t="shared" ca="1" si="867"/>
        <v>0</v>
      </c>
      <c r="K6487">
        <f t="shared" ca="1" si="870"/>
        <v>0</v>
      </c>
      <c r="N6487" t="e">
        <f t="shared" ca="1" si="868"/>
        <v>#N/A</v>
      </c>
      <c r="O6487" t="e">
        <f t="shared" ca="1" si="869"/>
        <v>#N/A</v>
      </c>
    </row>
    <row r="6488" spans="8:15">
      <c r="H6488">
        <f t="shared" ca="1" si="865"/>
        <v>0</v>
      </c>
      <c r="I6488">
        <f t="shared" ca="1" si="866"/>
        <v>0</v>
      </c>
      <c r="J6488">
        <f t="shared" ca="1" si="867"/>
        <v>0</v>
      </c>
      <c r="K6488">
        <f t="shared" ca="1" si="870"/>
        <v>0</v>
      </c>
      <c r="N6488" t="e">
        <f t="shared" ca="1" si="868"/>
        <v>#N/A</v>
      </c>
      <c r="O6488" t="e">
        <f t="shared" ca="1" si="869"/>
        <v>#N/A</v>
      </c>
    </row>
    <row r="6489" spans="8:15">
      <c r="H6489">
        <f t="shared" ca="1" si="865"/>
        <v>0</v>
      </c>
      <c r="I6489">
        <f t="shared" ca="1" si="866"/>
        <v>0</v>
      </c>
      <c r="J6489">
        <f t="shared" ca="1" si="867"/>
        <v>0</v>
      </c>
      <c r="K6489">
        <f t="shared" ca="1" si="870"/>
        <v>0</v>
      </c>
      <c r="N6489" t="e">
        <f t="shared" ca="1" si="868"/>
        <v>#N/A</v>
      </c>
      <c r="O6489" t="e">
        <f t="shared" ca="1" si="869"/>
        <v>#N/A</v>
      </c>
    </row>
    <row r="6490" spans="8:15">
      <c r="H6490">
        <f t="shared" ca="1" si="865"/>
        <v>0</v>
      </c>
      <c r="I6490">
        <f t="shared" ca="1" si="866"/>
        <v>0</v>
      </c>
      <c r="J6490">
        <f t="shared" ca="1" si="867"/>
        <v>0</v>
      </c>
      <c r="K6490">
        <f t="shared" ca="1" si="870"/>
        <v>0</v>
      </c>
      <c r="N6490" t="e">
        <f t="shared" ca="1" si="868"/>
        <v>#N/A</v>
      </c>
      <c r="O6490" t="e">
        <f t="shared" ca="1" si="869"/>
        <v>#N/A</v>
      </c>
    </row>
    <row r="6491" spans="8:15">
      <c r="H6491">
        <f t="shared" ca="1" si="865"/>
        <v>0</v>
      </c>
      <c r="I6491">
        <f t="shared" ca="1" si="866"/>
        <v>0</v>
      </c>
      <c r="J6491">
        <f t="shared" ca="1" si="867"/>
        <v>0</v>
      </c>
      <c r="K6491">
        <f t="shared" ca="1" si="870"/>
        <v>0</v>
      </c>
      <c r="N6491" t="e">
        <f t="shared" ca="1" si="868"/>
        <v>#N/A</v>
      </c>
      <c r="O6491" t="e">
        <f t="shared" ca="1" si="869"/>
        <v>#N/A</v>
      </c>
    </row>
    <row r="6492" spans="8:15">
      <c r="H6492">
        <f t="shared" ca="1" si="865"/>
        <v>0</v>
      </c>
      <c r="I6492">
        <f t="shared" ca="1" si="866"/>
        <v>0</v>
      </c>
      <c r="J6492">
        <f t="shared" ca="1" si="867"/>
        <v>0</v>
      </c>
      <c r="K6492">
        <f t="shared" ca="1" si="870"/>
        <v>0</v>
      </c>
      <c r="N6492" t="e">
        <f t="shared" ca="1" si="868"/>
        <v>#N/A</v>
      </c>
      <c r="O6492" t="e">
        <f t="shared" ca="1" si="869"/>
        <v>#N/A</v>
      </c>
    </row>
    <row r="6493" spans="8:15">
      <c r="H6493">
        <f t="shared" ca="1" si="865"/>
        <v>0</v>
      </c>
      <c r="I6493">
        <f t="shared" ca="1" si="866"/>
        <v>0</v>
      </c>
      <c r="J6493">
        <f t="shared" ca="1" si="867"/>
        <v>0</v>
      </c>
      <c r="K6493">
        <f t="shared" ca="1" si="870"/>
        <v>0</v>
      </c>
      <c r="N6493" t="e">
        <f t="shared" ca="1" si="868"/>
        <v>#N/A</v>
      </c>
      <c r="O6493" t="e">
        <f t="shared" ca="1" si="869"/>
        <v>#N/A</v>
      </c>
    </row>
    <row r="6494" spans="8:15">
      <c r="H6494">
        <f t="shared" ca="1" si="865"/>
        <v>0</v>
      </c>
      <c r="I6494">
        <f t="shared" ca="1" si="866"/>
        <v>0</v>
      </c>
      <c r="J6494">
        <f t="shared" ca="1" si="867"/>
        <v>0</v>
      </c>
      <c r="K6494">
        <f t="shared" ca="1" si="870"/>
        <v>0</v>
      </c>
      <c r="N6494" t="e">
        <f t="shared" ca="1" si="868"/>
        <v>#N/A</v>
      </c>
      <c r="O6494" t="e">
        <f t="shared" ca="1" si="869"/>
        <v>#N/A</v>
      </c>
    </row>
    <row r="6495" spans="8:15">
      <c r="H6495">
        <f t="shared" ca="1" si="865"/>
        <v>0</v>
      </c>
      <c r="I6495">
        <f t="shared" ca="1" si="866"/>
        <v>0</v>
      </c>
      <c r="J6495">
        <f t="shared" ca="1" si="867"/>
        <v>0</v>
      </c>
      <c r="K6495">
        <f t="shared" ca="1" si="870"/>
        <v>0</v>
      </c>
      <c r="N6495" t="e">
        <f t="shared" ca="1" si="868"/>
        <v>#N/A</v>
      </c>
      <c r="O6495" t="e">
        <f t="shared" ca="1" si="869"/>
        <v>#N/A</v>
      </c>
    </row>
    <row r="6496" spans="8:15">
      <c r="H6496">
        <f t="shared" ca="1" si="865"/>
        <v>0</v>
      </c>
      <c r="I6496">
        <f t="shared" ca="1" si="866"/>
        <v>0</v>
      </c>
      <c r="J6496">
        <f t="shared" ca="1" si="867"/>
        <v>0</v>
      </c>
      <c r="K6496">
        <f t="shared" ca="1" si="870"/>
        <v>0</v>
      </c>
      <c r="N6496" t="e">
        <f t="shared" ca="1" si="868"/>
        <v>#N/A</v>
      </c>
      <c r="O6496" t="e">
        <f t="shared" ca="1" si="869"/>
        <v>#N/A</v>
      </c>
    </row>
    <row r="6497" spans="8:15">
      <c r="H6497">
        <f t="shared" ca="1" si="865"/>
        <v>0</v>
      </c>
      <c r="I6497">
        <f t="shared" ca="1" si="866"/>
        <v>0</v>
      </c>
      <c r="J6497">
        <f t="shared" ca="1" si="867"/>
        <v>0</v>
      </c>
      <c r="K6497">
        <f t="shared" ca="1" si="870"/>
        <v>0</v>
      </c>
      <c r="N6497" t="e">
        <f t="shared" ca="1" si="868"/>
        <v>#N/A</v>
      </c>
      <c r="O6497" t="e">
        <f t="shared" ca="1" si="869"/>
        <v>#N/A</v>
      </c>
    </row>
    <row r="6498" spans="8:15">
      <c r="H6498">
        <f t="shared" ca="1" si="865"/>
        <v>0</v>
      </c>
      <c r="I6498">
        <f t="shared" ca="1" si="866"/>
        <v>0</v>
      </c>
      <c r="J6498">
        <f t="shared" ca="1" si="867"/>
        <v>0</v>
      </c>
      <c r="K6498">
        <f t="shared" ca="1" si="870"/>
        <v>0</v>
      </c>
      <c r="N6498" t="e">
        <f t="shared" ca="1" si="868"/>
        <v>#N/A</v>
      </c>
      <c r="O6498" t="e">
        <f t="shared" ca="1" si="869"/>
        <v>#N/A</v>
      </c>
    </row>
    <row r="6499" spans="8:15">
      <c r="H6499">
        <f t="shared" ca="1" si="865"/>
        <v>0</v>
      </c>
      <c r="I6499">
        <f t="shared" ca="1" si="866"/>
        <v>0</v>
      </c>
      <c r="J6499">
        <f t="shared" ca="1" si="867"/>
        <v>0</v>
      </c>
      <c r="K6499">
        <f t="shared" ca="1" si="870"/>
        <v>0</v>
      </c>
      <c r="N6499" t="e">
        <f t="shared" ca="1" si="868"/>
        <v>#N/A</v>
      </c>
      <c r="O6499" t="e">
        <f t="shared" ca="1" si="869"/>
        <v>#N/A</v>
      </c>
    </row>
    <row r="6500" spans="8:15">
      <c r="H6500">
        <f t="shared" ca="1" si="865"/>
        <v>0</v>
      </c>
      <c r="I6500">
        <f t="shared" ca="1" si="866"/>
        <v>0</v>
      </c>
      <c r="J6500">
        <f t="shared" ca="1" si="867"/>
        <v>0</v>
      </c>
      <c r="K6500">
        <f t="shared" ca="1" si="870"/>
        <v>0</v>
      </c>
      <c r="N6500" t="e">
        <f t="shared" ca="1" si="868"/>
        <v>#N/A</v>
      </c>
      <c r="O6500" t="e">
        <f t="shared" ca="1" si="869"/>
        <v>#N/A</v>
      </c>
    </row>
    <row r="6501" spans="8:15">
      <c r="H6501">
        <f t="shared" ca="1" si="865"/>
        <v>0</v>
      </c>
      <c r="I6501">
        <f t="shared" ca="1" si="866"/>
        <v>0</v>
      </c>
      <c r="J6501">
        <f t="shared" ca="1" si="867"/>
        <v>0</v>
      </c>
      <c r="K6501">
        <f t="shared" ca="1" si="870"/>
        <v>0</v>
      </c>
      <c r="N6501" t="e">
        <f t="shared" ca="1" si="868"/>
        <v>#N/A</v>
      </c>
      <c r="O6501" t="e">
        <f t="shared" ca="1" si="869"/>
        <v>#N/A</v>
      </c>
    </row>
    <row r="6502" spans="8:15">
      <c r="H6502">
        <f t="shared" ca="1" si="865"/>
        <v>0</v>
      </c>
      <c r="I6502">
        <f t="shared" ca="1" si="866"/>
        <v>0</v>
      </c>
      <c r="J6502">
        <f t="shared" ca="1" si="867"/>
        <v>0</v>
      </c>
      <c r="K6502">
        <f t="shared" ca="1" si="870"/>
        <v>0</v>
      </c>
      <c r="N6502" t="e">
        <f t="shared" ca="1" si="868"/>
        <v>#N/A</v>
      </c>
      <c r="O6502" t="e">
        <f t="shared" ca="1" si="869"/>
        <v>#N/A</v>
      </c>
    </row>
    <row r="6503" spans="8:15">
      <c r="H6503">
        <f t="shared" ca="1" si="865"/>
        <v>0</v>
      </c>
      <c r="I6503">
        <f t="shared" ca="1" si="866"/>
        <v>0</v>
      </c>
      <c r="J6503">
        <f t="shared" ca="1" si="867"/>
        <v>0</v>
      </c>
      <c r="K6503">
        <f t="shared" ca="1" si="870"/>
        <v>0</v>
      </c>
      <c r="N6503" t="e">
        <f t="shared" ca="1" si="868"/>
        <v>#N/A</v>
      </c>
      <c r="O6503" t="e">
        <f t="shared" ca="1" si="869"/>
        <v>#N/A</v>
      </c>
    </row>
    <row r="6504" spans="8:15">
      <c r="H6504">
        <f t="shared" ca="1" si="865"/>
        <v>0</v>
      </c>
      <c r="I6504">
        <f t="shared" ca="1" si="866"/>
        <v>0</v>
      </c>
      <c r="J6504">
        <f t="shared" ca="1" si="867"/>
        <v>0</v>
      </c>
      <c r="K6504">
        <f t="shared" ca="1" si="870"/>
        <v>0</v>
      </c>
      <c r="N6504" t="e">
        <f t="shared" ca="1" si="868"/>
        <v>#N/A</v>
      </c>
      <c r="O6504" t="e">
        <f t="shared" ca="1" si="869"/>
        <v>#N/A</v>
      </c>
    </row>
    <row r="6505" spans="8:15">
      <c r="H6505">
        <f t="shared" ca="1" si="865"/>
        <v>0</v>
      </c>
      <c r="I6505">
        <f t="shared" ca="1" si="866"/>
        <v>0</v>
      </c>
      <c r="J6505">
        <f t="shared" ca="1" si="867"/>
        <v>0</v>
      </c>
      <c r="K6505">
        <f t="shared" ca="1" si="870"/>
        <v>0</v>
      </c>
      <c r="N6505" t="e">
        <f t="shared" ca="1" si="868"/>
        <v>#N/A</v>
      </c>
      <c r="O6505" t="e">
        <f t="shared" ca="1" si="869"/>
        <v>#N/A</v>
      </c>
    </row>
    <row r="6506" spans="8:15">
      <c r="H6506">
        <f t="shared" ca="1" si="865"/>
        <v>0</v>
      </c>
      <c r="I6506">
        <f t="shared" ca="1" si="866"/>
        <v>0</v>
      </c>
      <c r="J6506">
        <f t="shared" ca="1" si="867"/>
        <v>0</v>
      </c>
      <c r="K6506">
        <f t="shared" ca="1" si="870"/>
        <v>0</v>
      </c>
      <c r="N6506" t="e">
        <f t="shared" ca="1" si="868"/>
        <v>#N/A</v>
      </c>
      <c r="O6506" t="e">
        <f t="shared" ca="1" si="869"/>
        <v>#N/A</v>
      </c>
    </row>
    <row r="6507" spans="8:15">
      <c r="H6507">
        <f t="shared" ca="1" si="865"/>
        <v>0</v>
      </c>
      <c r="I6507">
        <f t="shared" ca="1" si="866"/>
        <v>0</v>
      </c>
      <c r="J6507">
        <f t="shared" ca="1" si="867"/>
        <v>0</v>
      </c>
      <c r="K6507">
        <f t="shared" ca="1" si="870"/>
        <v>0</v>
      </c>
      <c r="N6507" t="e">
        <f t="shared" ca="1" si="868"/>
        <v>#N/A</v>
      </c>
      <c r="O6507" t="e">
        <f t="shared" ca="1" si="869"/>
        <v>#N/A</v>
      </c>
    </row>
    <row r="6508" spans="8:15">
      <c r="H6508">
        <f t="shared" ca="1" si="865"/>
        <v>0</v>
      </c>
      <c r="I6508">
        <f t="shared" ca="1" si="866"/>
        <v>0</v>
      </c>
      <c r="J6508">
        <f t="shared" ca="1" si="867"/>
        <v>0</v>
      </c>
      <c r="K6508">
        <f t="shared" ca="1" si="870"/>
        <v>0</v>
      </c>
      <c r="N6508" t="e">
        <f t="shared" ca="1" si="868"/>
        <v>#N/A</v>
      </c>
      <c r="O6508" t="e">
        <f t="shared" ca="1" si="869"/>
        <v>#N/A</v>
      </c>
    </row>
    <row r="6509" spans="8:15">
      <c r="H6509">
        <f t="shared" ca="1" si="865"/>
        <v>0</v>
      </c>
      <c r="I6509">
        <f t="shared" ca="1" si="866"/>
        <v>0</v>
      </c>
      <c r="J6509">
        <f t="shared" ca="1" si="867"/>
        <v>0</v>
      </c>
      <c r="K6509">
        <f t="shared" ca="1" si="870"/>
        <v>0</v>
      </c>
      <c r="N6509" t="e">
        <f t="shared" ca="1" si="868"/>
        <v>#N/A</v>
      </c>
      <c r="O6509" t="e">
        <f t="shared" ca="1" si="869"/>
        <v>#N/A</v>
      </c>
    </row>
    <row r="6510" spans="8:15">
      <c r="H6510">
        <f t="shared" ca="1" si="865"/>
        <v>0</v>
      </c>
      <c r="I6510">
        <f t="shared" ca="1" si="866"/>
        <v>0</v>
      </c>
      <c r="J6510">
        <f t="shared" ca="1" si="867"/>
        <v>0</v>
      </c>
      <c r="K6510">
        <f t="shared" ca="1" si="870"/>
        <v>0</v>
      </c>
      <c r="N6510" t="e">
        <f t="shared" ca="1" si="868"/>
        <v>#N/A</v>
      </c>
      <c r="O6510" t="e">
        <f t="shared" ca="1" si="869"/>
        <v>#N/A</v>
      </c>
    </row>
    <row r="6511" spans="8:15">
      <c r="H6511">
        <f t="shared" ca="1" si="865"/>
        <v>0</v>
      </c>
      <c r="I6511">
        <f t="shared" ca="1" si="866"/>
        <v>0</v>
      </c>
      <c r="J6511">
        <f t="shared" ca="1" si="867"/>
        <v>0</v>
      </c>
      <c r="K6511">
        <f t="shared" ca="1" si="870"/>
        <v>0</v>
      </c>
      <c r="N6511" t="e">
        <f t="shared" ca="1" si="868"/>
        <v>#N/A</v>
      </c>
      <c r="O6511" t="e">
        <f t="shared" ca="1" si="869"/>
        <v>#N/A</v>
      </c>
    </row>
    <row r="6512" spans="8:15">
      <c r="H6512">
        <f t="shared" ca="1" si="865"/>
        <v>0</v>
      </c>
      <c r="I6512">
        <f t="shared" ca="1" si="866"/>
        <v>0</v>
      </c>
      <c r="J6512">
        <f t="shared" ca="1" si="867"/>
        <v>0</v>
      </c>
      <c r="K6512">
        <f t="shared" ca="1" si="870"/>
        <v>0</v>
      </c>
      <c r="N6512" t="e">
        <f t="shared" ca="1" si="868"/>
        <v>#N/A</v>
      </c>
      <c r="O6512" t="e">
        <f t="shared" ca="1" si="869"/>
        <v>#N/A</v>
      </c>
    </row>
    <row r="6513" spans="8:15">
      <c r="H6513">
        <f t="shared" ref="H6513:H6576" ca="1" si="871">IF(I6513&lt;&gt;0,I6513,IF(J6513&lt;&gt;0,J6513,K6513))</f>
        <v>0</v>
      </c>
      <c r="I6513">
        <f t="shared" ref="I6513:I6576" ca="1" si="872">IF(IFERROR(VLOOKUP(C6513,INDIRECT($G$5&amp;"D:D"),1,FALSE),0)&lt;&gt;0,I$9,0)</f>
        <v>0</v>
      </c>
      <c r="J6513">
        <f t="shared" ref="J6513:J6576" ca="1" si="873">IF(IFERROR(VLOOKUP(C6513,INDIRECT($G$6&amp;"D:D"),1,FALSE),0)&lt;&gt;0,J$9,0)</f>
        <v>0</v>
      </c>
      <c r="K6513">
        <f t="shared" ca="1" si="870"/>
        <v>0</v>
      </c>
      <c r="N6513" t="e">
        <f t="shared" ca="1" si="868"/>
        <v>#N/A</v>
      </c>
      <c r="O6513" t="e">
        <f t="shared" ca="1" si="869"/>
        <v>#N/A</v>
      </c>
    </row>
    <row r="6514" spans="8:15">
      <c r="H6514">
        <f t="shared" ca="1" si="871"/>
        <v>0</v>
      </c>
      <c r="I6514">
        <f t="shared" ca="1" si="872"/>
        <v>0</v>
      </c>
      <c r="J6514">
        <f t="shared" ca="1" si="873"/>
        <v>0</v>
      </c>
      <c r="K6514">
        <f t="shared" ca="1" si="870"/>
        <v>0</v>
      </c>
      <c r="N6514" t="e">
        <f t="shared" ca="1" si="868"/>
        <v>#N/A</v>
      </c>
      <c r="O6514" t="e">
        <f t="shared" ca="1" si="869"/>
        <v>#N/A</v>
      </c>
    </row>
    <row r="6515" spans="8:15">
      <c r="H6515">
        <f t="shared" ca="1" si="871"/>
        <v>0</v>
      </c>
      <c r="I6515">
        <f t="shared" ca="1" si="872"/>
        <v>0</v>
      </c>
      <c r="J6515">
        <f t="shared" ca="1" si="873"/>
        <v>0</v>
      </c>
      <c r="K6515">
        <f t="shared" ca="1" si="870"/>
        <v>0</v>
      </c>
      <c r="N6515" t="e">
        <f t="shared" ca="1" si="868"/>
        <v>#N/A</v>
      </c>
      <c r="O6515" t="e">
        <f t="shared" ca="1" si="869"/>
        <v>#N/A</v>
      </c>
    </row>
    <row r="6516" spans="8:15">
      <c r="H6516">
        <f t="shared" ca="1" si="871"/>
        <v>0</v>
      </c>
      <c r="I6516">
        <f t="shared" ca="1" si="872"/>
        <v>0</v>
      </c>
      <c r="J6516">
        <f t="shared" ca="1" si="873"/>
        <v>0</v>
      </c>
      <c r="K6516">
        <f t="shared" ca="1" si="870"/>
        <v>0</v>
      </c>
      <c r="N6516" t="e">
        <f t="shared" ca="1" si="868"/>
        <v>#N/A</v>
      </c>
      <c r="O6516" t="e">
        <f t="shared" ca="1" si="869"/>
        <v>#N/A</v>
      </c>
    </row>
    <row r="6517" spans="8:15">
      <c r="H6517">
        <f t="shared" ca="1" si="871"/>
        <v>0</v>
      </c>
      <c r="I6517">
        <f t="shared" ca="1" si="872"/>
        <v>0</v>
      </c>
      <c r="J6517">
        <f t="shared" ca="1" si="873"/>
        <v>0</v>
      </c>
      <c r="K6517">
        <f t="shared" ca="1" si="870"/>
        <v>0</v>
      </c>
      <c r="N6517" t="e">
        <f t="shared" ca="1" si="868"/>
        <v>#N/A</v>
      </c>
      <c r="O6517" t="e">
        <f t="shared" ca="1" si="869"/>
        <v>#N/A</v>
      </c>
    </row>
    <row r="6518" spans="8:15">
      <c r="H6518">
        <f t="shared" ca="1" si="871"/>
        <v>0</v>
      </c>
      <c r="I6518">
        <f t="shared" ca="1" si="872"/>
        <v>0</v>
      </c>
      <c r="J6518">
        <f t="shared" ca="1" si="873"/>
        <v>0</v>
      </c>
      <c r="K6518">
        <f t="shared" ca="1" si="870"/>
        <v>0</v>
      </c>
      <c r="N6518" t="e">
        <f t="shared" ca="1" si="868"/>
        <v>#N/A</v>
      </c>
      <c r="O6518" t="e">
        <f t="shared" ca="1" si="869"/>
        <v>#N/A</v>
      </c>
    </row>
    <row r="6519" spans="8:15">
      <c r="H6519">
        <f t="shared" ca="1" si="871"/>
        <v>0</v>
      </c>
      <c r="I6519">
        <f t="shared" ca="1" si="872"/>
        <v>0</v>
      </c>
      <c r="J6519">
        <f t="shared" ca="1" si="873"/>
        <v>0</v>
      </c>
      <c r="K6519">
        <f t="shared" ca="1" si="870"/>
        <v>0</v>
      </c>
      <c r="N6519" t="e">
        <f t="shared" ca="1" si="868"/>
        <v>#N/A</v>
      </c>
      <c r="O6519" t="e">
        <f t="shared" ca="1" si="869"/>
        <v>#N/A</v>
      </c>
    </row>
    <row r="6520" spans="8:15">
      <c r="H6520">
        <f t="shared" ca="1" si="871"/>
        <v>0</v>
      </c>
      <c r="I6520">
        <f t="shared" ca="1" si="872"/>
        <v>0</v>
      </c>
      <c r="J6520">
        <f t="shared" ca="1" si="873"/>
        <v>0</v>
      </c>
      <c r="K6520">
        <f t="shared" ca="1" si="870"/>
        <v>0</v>
      </c>
      <c r="N6520" t="e">
        <f t="shared" ca="1" si="868"/>
        <v>#N/A</v>
      </c>
      <c r="O6520" t="e">
        <f t="shared" ca="1" si="869"/>
        <v>#N/A</v>
      </c>
    </row>
    <row r="6521" spans="8:15">
      <c r="H6521">
        <f t="shared" ca="1" si="871"/>
        <v>0</v>
      </c>
      <c r="I6521">
        <f t="shared" ca="1" si="872"/>
        <v>0</v>
      </c>
      <c r="J6521">
        <f t="shared" ca="1" si="873"/>
        <v>0</v>
      </c>
      <c r="K6521">
        <f t="shared" ca="1" si="870"/>
        <v>0</v>
      </c>
      <c r="N6521" t="e">
        <f t="shared" ca="1" si="868"/>
        <v>#N/A</v>
      </c>
      <c r="O6521" t="e">
        <f t="shared" ca="1" si="869"/>
        <v>#N/A</v>
      </c>
    </row>
    <row r="6522" spans="8:15">
      <c r="H6522">
        <f t="shared" ca="1" si="871"/>
        <v>0</v>
      </c>
      <c r="I6522">
        <f t="shared" ca="1" si="872"/>
        <v>0</v>
      </c>
      <c r="J6522">
        <f t="shared" ca="1" si="873"/>
        <v>0</v>
      </c>
      <c r="K6522">
        <f t="shared" ca="1" si="870"/>
        <v>0</v>
      </c>
      <c r="N6522" t="e">
        <f t="shared" ca="1" si="868"/>
        <v>#N/A</v>
      </c>
      <c r="O6522" t="e">
        <f t="shared" ca="1" si="869"/>
        <v>#N/A</v>
      </c>
    </row>
    <row r="6523" spans="8:15">
      <c r="H6523">
        <f t="shared" ca="1" si="871"/>
        <v>0</v>
      </c>
      <c r="I6523">
        <f t="shared" ca="1" si="872"/>
        <v>0</v>
      </c>
      <c r="J6523">
        <f t="shared" ca="1" si="873"/>
        <v>0</v>
      </c>
      <c r="K6523">
        <f t="shared" ca="1" si="870"/>
        <v>0</v>
      </c>
      <c r="N6523" t="e">
        <f t="shared" ca="1" si="868"/>
        <v>#N/A</v>
      </c>
      <c r="O6523" t="e">
        <f t="shared" ca="1" si="869"/>
        <v>#N/A</v>
      </c>
    </row>
    <row r="6524" spans="8:15">
      <c r="H6524">
        <f t="shared" ca="1" si="871"/>
        <v>0</v>
      </c>
      <c r="I6524">
        <f t="shared" ca="1" si="872"/>
        <v>0</v>
      </c>
      <c r="J6524">
        <f t="shared" ca="1" si="873"/>
        <v>0</v>
      </c>
      <c r="K6524">
        <f t="shared" ca="1" si="870"/>
        <v>0</v>
      </c>
      <c r="N6524" t="e">
        <f t="shared" ca="1" si="868"/>
        <v>#N/A</v>
      </c>
      <c r="O6524" t="e">
        <f t="shared" ca="1" si="869"/>
        <v>#N/A</v>
      </c>
    </row>
    <row r="6525" spans="8:15">
      <c r="H6525">
        <f t="shared" ca="1" si="871"/>
        <v>0</v>
      </c>
      <c r="I6525">
        <f t="shared" ca="1" si="872"/>
        <v>0</v>
      </c>
      <c r="J6525">
        <f t="shared" ca="1" si="873"/>
        <v>0</v>
      </c>
      <c r="K6525">
        <f t="shared" ca="1" si="870"/>
        <v>0</v>
      </c>
      <c r="N6525" t="e">
        <f t="shared" ca="1" si="868"/>
        <v>#N/A</v>
      </c>
      <c r="O6525" t="e">
        <f t="shared" ca="1" si="869"/>
        <v>#N/A</v>
      </c>
    </row>
    <row r="6526" spans="8:15">
      <c r="H6526">
        <f t="shared" ca="1" si="871"/>
        <v>0</v>
      </c>
      <c r="I6526">
        <f t="shared" ca="1" si="872"/>
        <v>0</v>
      </c>
      <c r="J6526">
        <f t="shared" ca="1" si="873"/>
        <v>0</v>
      </c>
      <c r="K6526">
        <f t="shared" ca="1" si="870"/>
        <v>0</v>
      </c>
      <c r="N6526" t="e">
        <f t="shared" ca="1" si="868"/>
        <v>#N/A</v>
      </c>
      <c r="O6526" t="e">
        <f t="shared" ca="1" si="869"/>
        <v>#N/A</v>
      </c>
    </row>
    <row r="6527" spans="8:15">
      <c r="H6527">
        <f t="shared" ca="1" si="871"/>
        <v>0</v>
      </c>
      <c r="I6527">
        <f t="shared" ca="1" si="872"/>
        <v>0</v>
      </c>
      <c r="J6527">
        <f t="shared" ca="1" si="873"/>
        <v>0</v>
      </c>
      <c r="K6527">
        <f t="shared" ca="1" si="870"/>
        <v>0</v>
      </c>
      <c r="N6527" t="e">
        <f t="shared" ca="1" si="868"/>
        <v>#N/A</v>
      </c>
      <c r="O6527" t="e">
        <f t="shared" ca="1" si="869"/>
        <v>#N/A</v>
      </c>
    </row>
    <row r="6528" spans="8:15">
      <c r="H6528">
        <f t="shared" ca="1" si="871"/>
        <v>0</v>
      </c>
      <c r="I6528">
        <f t="shared" ca="1" si="872"/>
        <v>0</v>
      </c>
      <c r="J6528">
        <f t="shared" ca="1" si="873"/>
        <v>0</v>
      </c>
      <c r="K6528">
        <f t="shared" ca="1" si="870"/>
        <v>0</v>
      </c>
      <c r="N6528" t="e">
        <f t="shared" ca="1" si="868"/>
        <v>#N/A</v>
      </c>
      <c r="O6528" t="e">
        <f t="shared" ca="1" si="869"/>
        <v>#N/A</v>
      </c>
    </row>
    <row r="6529" spans="8:15">
      <c r="H6529">
        <f t="shared" ca="1" si="871"/>
        <v>0</v>
      </c>
      <c r="I6529">
        <f t="shared" ca="1" si="872"/>
        <v>0</v>
      </c>
      <c r="J6529">
        <f t="shared" ca="1" si="873"/>
        <v>0</v>
      </c>
      <c r="K6529">
        <f t="shared" ca="1" si="870"/>
        <v>0</v>
      </c>
      <c r="N6529" t="e">
        <f t="shared" ca="1" si="868"/>
        <v>#N/A</v>
      </c>
      <c r="O6529" t="e">
        <f t="shared" ca="1" si="869"/>
        <v>#N/A</v>
      </c>
    </row>
    <row r="6530" spans="8:15">
      <c r="H6530">
        <f t="shared" ca="1" si="871"/>
        <v>0</v>
      </c>
      <c r="I6530">
        <f t="shared" ca="1" si="872"/>
        <v>0</v>
      </c>
      <c r="J6530">
        <f t="shared" ca="1" si="873"/>
        <v>0</v>
      </c>
      <c r="K6530">
        <f t="shared" ca="1" si="870"/>
        <v>0</v>
      </c>
      <c r="N6530" t="e">
        <f t="shared" ca="1" si="868"/>
        <v>#N/A</v>
      </c>
      <c r="O6530" t="e">
        <f t="shared" ca="1" si="869"/>
        <v>#N/A</v>
      </c>
    </row>
    <row r="6531" spans="8:15">
      <c r="H6531">
        <f t="shared" ca="1" si="871"/>
        <v>0</v>
      </c>
      <c r="I6531">
        <f t="shared" ca="1" si="872"/>
        <v>0</v>
      </c>
      <c r="J6531">
        <f t="shared" ca="1" si="873"/>
        <v>0</v>
      </c>
      <c r="K6531">
        <f t="shared" ca="1" si="870"/>
        <v>0</v>
      </c>
      <c r="N6531" t="e">
        <f t="shared" ca="1" si="868"/>
        <v>#N/A</v>
      </c>
      <c r="O6531" t="e">
        <f t="shared" ca="1" si="869"/>
        <v>#N/A</v>
      </c>
    </row>
    <row r="6532" spans="8:15">
      <c r="H6532">
        <f t="shared" ca="1" si="871"/>
        <v>0</v>
      </c>
      <c r="I6532">
        <f t="shared" ca="1" si="872"/>
        <v>0</v>
      </c>
      <c r="J6532">
        <f t="shared" ca="1" si="873"/>
        <v>0</v>
      </c>
      <c r="K6532">
        <f t="shared" ca="1" si="870"/>
        <v>0</v>
      </c>
      <c r="N6532" t="e">
        <f t="shared" ca="1" si="868"/>
        <v>#N/A</v>
      </c>
      <c r="O6532" t="e">
        <f t="shared" ca="1" si="869"/>
        <v>#N/A</v>
      </c>
    </row>
    <row r="6533" spans="8:15">
      <c r="H6533">
        <f t="shared" ca="1" si="871"/>
        <v>0</v>
      </c>
      <c r="I6533">
        <f t="shared" ca="1" si="872"/>
        <v>0</v>
      </c>
      <c r="J6533">
        <f t="shared" ca="1" si="873"/>
        <v>0</v>
      </c>
      <c r="K6533">
        <f t="shared" ca="1" si="870"/>
        <v>0</v>
      </c>
      <c r="N6533" t="e">
        <f t="shared" ca="1" si="868"/>
        <v>#N/A</v>
      </c>
      <c r="O6533" t="e">
        <f t="shared" ca="1" si="869"/>
        <v>#N/A</v>
      </c>
    </row>
    <row r="6534" spans="8:15">
      <c r="H6534">
        <f t="shared" ca="1" si="871"/>
        <v>0</v>
      </c>
      <c r="I6534">
        <f t="shared" ca="1" si="872"/>
        <v>0</v>
      </c>
      <c r="J6534">
        <f t="shared" ca="1" si="873"/>
        <v>0</v>
      </c>
      <c r="K6534">
        <f t="shared" ca="1" si="870"/>
        <v>0</v>
      </c>
      <c r="N6534" t="e">
        <f t="shared" ca="1" si="868"/>
        <v>#N/A</v>
      </c>
      <c r="O6534" t="e">
        <f t="shared" ca="1" si="869"/>
        <v>#N/A</v>
      </c>
    </row>
    <row r="6535" spans="8:15">
      <c r="H6535">
        <f t="shared" ca="1" si="871"/>
        <v>0</v>
      </c>
      <c r="I6535">
        <f t="shared" ca="1" si="872"/>
        <v>0</v>
      </c>
      <c r="J6535">
        <f t="shared" ca="1" si="873"/>
        <v>0</v>
      </c>
      <c r="K6535">
        <f t="shared" ca="1" si="870"/>
        <v>0</v>
      </c>
      <c r="N6535" t="e">
        <f t="shared" ca="1" si="868"/>
        <v>#N/A</v>
      </c>
      <c r="O6535" t="e">
        <f t="shared" ca="1" si="869"/>
        <v>#N/A</v>
      </c>
    </row>
    <row r="6536" spans="8:15">
      <c r="H6536">
        <f t="shared" ca="1" si="871"/>
        <v>0</v>
      </c>
      <c r="I6536">
        <f t="shared" ca="1" si="872"/>
        <v>0</v>
      </c>
      <c r="J6536">
        <f t="shared" ca="1" si="873"/>
        <v>0</v>
      </c>
      <c r="K6536">
        <f t="shared" ca="1" si="870"/>
        <v>0</v>
      </c>
      <c r="N6536" t="e">
        <f t="shared" ref="N6536:N6599" ca="1" si="874">VLOOKUP($H6536,$G$5:$I$7,2,FALSE)</f>
        <v>#N/A</v>
      </c>
      <c r="O6536" t="e">
        <f t="shared" ref="O6536:O6599" ca="1" si="875">VLOOKUP($H6536,$G$5:$I$7,3,FALSE)</f>
        <v>#N/A</v>
      </c>
    </row>
    <row r="6537" spans="8:15">
      <c r="H6537">
        <f t="shared" ca="1" si="871"/>
        <v>0</v>
      </c>
      <c r="I6537">
        <f t="shared" ca="1" si="872"/>
        <v>0</v>
      </c>
      <c r="J6537">
        <f t="shared" ca="1" si="873"/>
        <v>0</v>
      </c>
      <c r="K6537">
        <f t="shared" ca="1" si="870"/>
        <v>0</v>
      </c>
      <c r="N6537" t="e">
        <f t="shared" ca="1" si="874"/>
        <v>#N/A</v>
      </c>
      <c r="O6537" t="e">
        <f t="shared" ca="1" si="875"/>
        <v>#N/A</v>
      </c>
    </row>
    <row r="6538" spans="8:15">
      <c r="H6538">
        <f t="shared" ca="1" si="871"/>
        <v>0</v>
      </c>
      <c r="I6538">
        <f t="shared" ca="1" si="872"/>
        <v>0</v>
      </c>
      <c r="J6538">
        <f t="shared" ca="1" si="873"/>
        <v>0</v>
      </c>
      <c r="K6538">
        <f t="shared" ca="1" si="870"/>
        <v>0</v>
      </c>
      <c r="N6538" t="e">
        <f t="shared" ca="1" si="874"/>
        <v>#N/A</v>
      </c>
      <c r="O6538" t="e">
        <f t="shared" ca="1" si="875"/>
        <v>#N/A</v>
      </c>
    </row>
    <row r="6539" spans="8:15">
      <c r="H6539">
        <f t="shared" ca="1" si="871"/>
        <v>0</v>
      </c>
      <c r="I6539">
        <f t="shared" ca="1" si="872"/>
        <v>0</v>
      </c>
      <c r="J6539">
        <f t="shared" ca="1" si="873"/>
        <v>0</v>
      </c>
      <c r="K6539">
        <f t="shared" ref="K6539:K6602" ca="1" si="876">IF(IFERROR(VLOOKUP($C6539,INDIRECT($G$7&amp;"d:d"),1,FALSE),0)&lt;&gt;0,K$9,0)</f>
        <v>0</v>
      </c>
      <c r="N6539" t="e">
        <f t="shared" ca="1" si="874"/>
        <v>#N/A</v>
      </c>
      <c r="O6539" t="e">
        <f t="shared" ca="1" si="875"/>
        <v>#N/A</v>
      </c>
    </row>
    <row r="6540" spans="8:15">
      <c r="H6540">
        <f t="shared" ca="1" si="871"/>
        <v>0</v>
      </c>
      <c r="I6540">
        <f t="shared" ca="1" si="872"/>
        <v>0</v>
      </c>
      <c r="J6540">
        <f t="shared" ca="1" si="873"/>
        <v>0</v>
      </c>
      <c r="K6540">
        <f t="shared" ca="1" si="876"/>
        <v>0</v>
      </c>
      <c r="N6540" t="e">
        <f t="shared" ca="1" si="874"/>
        <v>#N/A</v>
      </c>
      <c r="O6540" t="e">
        <f t="shared" ca="1" si="875"/>
        <v>#N/A</v>
      </c>
    </row>
    <row r="6541" spans="8:15">
      <c r="H6541">
        <f t="shared" ca="1" si="871"/>
        <v>0</v>
      </c>
      <c r="I6541">
        <f t="shared" ca="1" si="872"/>
        <v>0</v>
      </c>
      <c r="J6541">
        <f t="shared" ca="1" si="873"/>
        <v>0</v>
      </c>
      <c r="K6541">
        <f t="shared" ca="1" si="876"/>
        <v>0</v>
      </c>
      <c r="N6541" t="e">
        <f t="shared" ca="1" si="874"/>
        <v>#N/A</v>
      </c>
      <c r="O6541" t="e">
        <f t="shared" ca="1" si="875"/>
        <v>#N/A</v>
      </c>
    </row>
    <row r="6542" spans="8:15">
      <c r="H6542">
        <f t="shared" ca="1" si="871"/>
        <v>0</v>
      </c>
      <c r="I6542">
        <f t="shared" ca="1" si="872"/>
        <v>0</v>
      </c>
      <c r="J6542">
        <f t="shared" ca="1" si="873"/>
        <v>0</v>
      </c>
      <c r="K6542">
        <f t="shared" ca="1" si="876"/>
        <v>0</v>
      </c>
      <c r="N6542" t="e">
        <f t="shared" ca="1" si="874"/>
        <v>#N/A</v>
      </c>
      <c r="O6542" t="e">
        <f t="shared" ca="1" si="875"/>
        <v>#N/A</v>
      </c>
    </row>
    <row r="6543" spans="8:15">
      <c r="H6543">
        <f t="shared" ca="1" si="871"/>
        <v>0</v>
      </c>
      <c r="I6543">
        <f t="shared" ca="1" si="872"/>
        <v>0</v>
      </c>
      <c r="J6543">
        <f t="shared" ca="1" si="873"/>
        <v>0</v>
      </c>
      <c r="K6543">
        <f t="shared" ca="1" si="876"/>
        <v>0</v>
      </c>
      <c r="N6543" t="e">
        <f t="shared" ca="1" si="874"/>
        <v>#N/A</v>
      </c>
      <c r="O6543" t="e">
        <f t="shared" ca="1" si="875"/>
        <v>#N/A</v>
      </c>
    </row>
    <row r="6544" spans="8:15">
      <c r="H6544">
        <f t="shared" ca="1" si="871"/>
        <v>0</v>
      </c>
      <c r="I6544">
        <f t="shared" ca="1" si="872"/>
        <v>0</v>
      </c>
      <c r="J6544">
        <f t="shared" ca="1" si="873"/>
        <v>0</v>
      </c>
      <c r="K6544">
        <f t="shared" ca="1" si="876"/>
        <v>0</v>
      </c>
      <c r="N6544" t="e">
        <f t="shared" ca="1" si="874"/>
        <v>#N/A</v>
      </c>
      <c r="O6544" t="e">
        <f t="shared" ca="1" si="875"/>
        <v>#N/A</v>
      </c>
    </row>
    <row r="6545" spans="8:15">
      <c r="H6545">
        <f t="shared" ca="1" si="871"/>
        <v>0</v>
      </c>
      <c r="I6545">
        <f t="shared" ca="1" si="872"/>
        <v>0</v>
      </c>
      <c r="J6545">
        <f t="shared" ca="1" si="873"/>
        <v>0</v>
      </c>
      <c r="K6545">
        <f t="shared" ca="1" si="876"/>
        <v>0</v>
      </c>
      <c r="N6545" t="e">
        <f t="shared" ca="1" si="874"/>
        <v>#N/A</v>
      </c>
      <c r="O6545" t="e">
        <f t="shared" ca="1" si="875"/>
        <v>#N/A</v>
      </c>
    </row>
    <row r="6546" spans="8:15">
      <c r="H6546">
        <f t="shared" ca="1" si="871"/>
        <v>0</v>
      </c>
      <c r="I6546">
        <f t="shared" ca="1" si="872"/>
        <v>0</v>
      </c>
      <c r="J6546">
        <f t="shared" ca="1" si="873"/>
        <v>0</v>
      </c>
      <c r="K6546">
        <f t="shared" ca="1" si="876"/>
        <v>0</v>
      </c>
      <c r="N6546" t="e">
        <f t="shared" ca="1" si="874"/>
        <v>#N/A</v>
      </c>
      <c r="O6546" t="e">
        <f t="shared" ca="1" si="875"/>
        <v>#N/A</v>
      </c>
    </row>
    <row r="6547" spans="8:15">
      <c r="H6547">
        <f t="shared" ca="1" si="871"/>
        <v>0</v>
      </c>
      <c r="I6547">
        <f t="shared" ca="1" si="872"/>
        <v>0</v>
      </c>
      <c r="J6547">
        <f t="shared" ca="1" si="873"/>
        <v>0</v>
      </c>
      <c r="K6547">
        <f t="shared" ca="1" si="876"/>
        <v>0</v>
      </c>
      <c r="N6547" t="e">
        <f t="shared" ca="1" si="874"/>
        <v>#N/A</v>
      </c>
      <c r="O6547" t="e">
        <f t="shared" ca="1" si="875"/>
        <v>#N/A</v>
      </c>
    </row>
    <row r="6548" spans="8:15">
      <c r="H6548">
        <f t="shared" ca="1" si="871"/>
        <v>0</v>
      </c>
      <c r="I6548">
        <f t="shared" ca="1" si="872"/>
        <v>0</v>
      </c>
      <c r="J6548">
        <f t="shared" ca="1" si="873"/>
        <v>0</v>
      </c>
      <c r="K6548">
        <f t="shared" ca="1" si="876"/>
        <v>0</v>
      </c>
      <c r="N6548" t="e">
        <f t="shared" ca="1" si="874"/>
        <v>#N/A</v>
      </c>
      <c r="O6548" t="e">
        <f t="shared" ca="1" si="875"/>
        <v>#N/A</v>
      </c>
    </row>
    <row r="6549" spans="8:15">
      <c r="H6549">
        <f t="shared" ca="1" si="871"/>
        <v>0</v>
      </c>
      <c r="I6549">
        <f t="shared" ca="1" si="872"/>
        <v>0</v>
      </c>
      <c r="J6549">
        <f t="shared" ca="1" si="873"/>
        <v>0</v>
      </c>
      <c r="K6549">
        <f t="shared" ca="1" si="876"/>
        <v>0</v>
      </c>
      <c r="N6549" t="e">
        <f t="shared" ca="1" si="874"/>
        <v>#N/A</v>
      </c>
      <c r="O6549" t="e">
        <f t="shared" ca="1" si="875"/>
        <v>#N/A</v>
      </c>
    </row>
    <row r="6550" spans="8:15">
      <c r="H6550">
        <f t="shared" ca="1" si="871"/>
        <v>0</v>
      </c>
      <c r="I6550">
        <f t="shared" ca="1" si="872"/>
        <v>0</v>
      </c>
      <c r="J6550">
        <f t="shared" ca="1" si="873"/>
        <v>0</v>
      </c>
      <c r="K6550">
        <f t="shared" ca="1" si="876"/>
        <v>0</v>
      </c>
      <c r="N6550" t="e">
        <f t="shared" ca="1" si="874"/>
        <v>#N/A</v>
      </c>
      <c r="O6550" t="e">
        <f t="shared" ca="1" si="875"/>
        <v>#N/A</v>
      </c>
    </row>
    <row r="6551" spans="8:15">
      <c r="H6551">
        <f t="shared" ca="1" si="871"/>
        <v>0</v>
      </c>
      <c r="I6551">
        <f t="shared" ca="1" si="872"/>
        <v>0</v>
      </c>
      <c r="J6551">
        <f t="shared" ca="1" si="873"/>
        <v>0</v>
      </c>
      <c r="K6551">
        <f t="shared" ca="1" si="876"/>
        <v>0</v>
      </c>
      <c r="N6551" t="e">
        <f t="shared" ca="1" si="874"/>
        <v>#N/A</v>
      </c>
      <c r="O6551" t="e">
        <f t="shared" ca="1" si="875"/>
        <v>#N/A</v>
      </c>
    </row>
    <row r="6552" spans="8:15">
      <c r="H6552">
        <f t="shared" ca="1" si="871"/>
        <v>0</v>
      </c>
      <c r="I6552">
        <f t="shared" ca="1" si="872"/>
        <v>0</v>
      </c>
      <c r="J6552">
        <f t="shared" ca="1" si="873"/>
        <v>0</v>
      </c>
      <c r="K6552">
        <f t="shared" ca="1" si="876"/>
        <v>0</v>
      </c>
      <c r="N6552" t="e">
        <f t="shared" ca="1" si="874"/>
        <v>#N/A</v>
      </c>
      <c r="O6552" t="e">
        <f t="shared" ca="1" si="875"/>
        <v>#N/A</v>
      </c>
    </row>
    <row r="6553" spans="8:15">
      <c r="H6553">
        <f t="shared" ca="1" si="871"/>
        <v>0</v>
      </c>
      <c r="I6553">
        <f t="shared" ca="1" si="872"/>
        <v>0</v>
      </c>
      <c r="J6553">
        <f t="shared" ca="1" si="873"/>
        <v>0</v>
      </c>
      <c r="K6553">
        <f t="shared" ca="1" si="876"/>
        <v>0</v>
      </c>
      <c r="N6553" t="e">
        <f t="shared" ca="1" si="874"/>
        <v>#N/A</v>
      </c>
      <c r="O6553" t="e">
        <f t="shared" ca="1" si="875"/>
        <v>#N/A</v>
      </c>
    </row>
    <row r="6554" spans="8:15">
      <c r="H6554">
        <f t="shared" ca="1" si="871"/>
        <v>0</v>
      </c>
      <c r="I6554">
        <f t="shared" ca="1" si="872"/>
        <v>0</v>
      </c>
      <c r="J6554">
        <f t="shared" ca="1" si="873"/>
        <v>0</v>
      </c>
      <c r="K6554">
        <f t="shared" ca="1" si="876"/>
        <v>0</v>
      </c>
      <c r="N6554" t="e">
        <f t="shared" ca="1" si="874"/>
        <v>#N/A</v>
      </c>
      <c r="O6554" t="e">
        <f t="shared" ca="1" si="875"/>
        <v>#N/A</v>
      </c>
    </row>
    <row r="6555" spans="8:15">
      <c r="H6555">
        <f t="shared" ca="1" si="871"/>
        <v>0</v>
      </c>
      <c r="I6555">
        <f t="shared" ca="1" si="872"/>
        <v>0</v>
      </c>
      <c r="J6555">
        <f t="shared" ca="1" si="873"/>
        <v>0</v>
      </c>
      <c r="K6555">
        <f t="shared" ca="1" si="876"/>
        <v>0</v>
      </c>
      <c r="N6555" t="e">
        <f t="shared" ca="1" si="874"/>
        <v>#N/A</v>
      </c>
      <c r="O6555" t="e">
        <f t="shared" ca="1" si="875"/>
        <v>#N/A</v>
      </c>
    </row>
    <row r="6556" spans="8:15">
      <c r="H6556">
        <f t="shared" ca="1" si="871"/>
        <v>0</v>
      </c>
      <c r="I6556">
        <f t="shared" ca="1" si="872"/>
        <v>0</v>
      </c>
      <c r="J6556">
        <f t="shared" ca="1" si="873"/>
        <v>0</v>
      </c>
      <c r="K6556">
        <f t="shared" ca="1" si="876"/>
        <v>0</v>
      </c>
      <c r="N6556" t="e">
        <f t="shared" ca="1" si="874"/>
        <v>#N/A</v>
      </c>
      <c r="O6556" t="e">
        <f t="shared" ca="1" si="875"/>
        <v>#N/A</v>
      </c>
    </row>
    <row r="6557" spans="8:15">
      <c r="H6557">
        <f t="shared" ca="1" si="871"/>
        <v>0</v>
      </c>
      <c r="I6557">
        <f t="shared" ca="1" si="872"/>
        <v>0</v>
      </c>
      <c r="J6557">
        <f t="shared" ca="1" si="873"/>
        <v>0</v>
      </c>
      <c r="K6557">
        <f t="shared" ca="1" si="876"/>
        <v>0</v>
      </c>
      <c r="N6557" t="e">
        <f t="shared" ca="1" si="874"/>
        <v>#N/A</v>
      </c>
      <c r="O6557" t="e">
        <f t="shared" ca="1" si="875"/>
        <v>#N/A</v>
      </c>
    </row>
    <row r="6558" spans="8:15">
      <c r="H6558">
        <f t="shared" ca="1" si="871"/>
        <v>0</v>
      </c>
      <c r="I6558">
        <f t="shared" ca="1" si="872"/>
        <v>0</v>
      </c>
      <c r="J6558">
        <f t="shared" ca="1" si="873"/>
        <v>0</v>
      </c>
      <c r="K6558">
        <f t="shared" ca="1" si="876"/>
        <v>0</v>
      </c>
      <c r="N6558" t="e">
        <f t="shared" ca="1" si="874"/>
        <v>#N/A</v>
      </c>
      <c r="O6558" t="e">
        <f t="shared" ca="1" si="875"/>
        <v>#N/A</v>
      </c>
    </row>
    <row r="6559" spans="8:15">
      <c r="H6559">
        <f t="shared" ca="1" si="871"/>
        <v>0</v>
      </c>
      <c r="I6559">
        <f t="shared" ca="1" si="872"/>
        <v>0</v>
      </c>
      <c r="J6559">
        <f t="shared" ca="1" si="873"/>
        <v>0</v>
      </c>
      <c r="K6559">
        <f t="shared" ca="1" si="876"/>
        <v>0</v>
      </c>
      <c r="N6559" t="e">
        <f t="shared" ca="1" si="874"/>
        <v>#N/A</v>
      </c>
      <c r="O6559" t="e">
        <f t="shared" ca="1" si="875"/>
        <v>#N/A</v>
      </c>
    </row>
    <row r="6560" spans="8:15">
      <c r="H6560">
        <f t="shared" ca="1" si="871"/>
        <v>0</v>
      </c>
      <c r="I6560">
        <f t="shared" ca="1" si="872"/>
        <v>0</v>
      </c>
      <c r="J6560">
        <f t="shared" ca="1" si="873"/>
        <v>0</v>
      </c>
      <c r="K6560">
        <f t="shared" ca="1" si="876"/>
        <v>0</v>
      </c>
      <c r="N6560" t="e">
        <f t="shared" ca="1" si="874"/>
        <v>#N/A</v>
      </c>
      <c r="O6560" t="e">
        <f t="shared" ca="1" si="875"/>
        <v>#N/A</v>
      </c>
    </row>
    <row r="6561" spans="8:15">
      <c r="H6561">
        <f t="shared" ca="1" si="871"/>
        <v>0</v>
      </c>
      <c r="I6561">
        <f t="shared" ca="1" si="872"/>
        <v>0</v>
      </c>
      <c r="J6561">
        <f t="shared" ca="1" si="873"/>
        <v>0</v>
      </c>
      <c r="K6561">
        <f t="shared" ca="1" si="876"/>
        <v>0</v>
      </c>
      <c r="N6561" t="e">
        <f t="shared" ca="1" si="874"/>
        <v>#N/A</v>
      </c>
      <c r="O6561" t="e">
        <f t="shared" ca="1" si="875"/>
        <v>#N/A</v>
      </c>
    </row>
    <row r="6562" spans="8:15">
      <c r="H6562">
        <f t="shared" ca="1" si="871"/>
        <v>0</v>
      </c>
      <c r="I6562">
        <f t="shared" ca="1" si="872"/>
        <v>0</v>
      </c>
      <c r="J6562">
        <f t="shared" ca="1" si="873"/>
        <v>0</v>
      </c>
      <c r="K6562">
        <f t="shared" ca="1" si="876"/>
        <v>0</v>
      </c>
      <c r="N6562" t="e">
        <f t="shared" ca="1" si="874"/>
        <v>#N/A</v>
      </c>
      <c r="O6562" t="e">
        <f t="shared" ca="1" si="875"/>
        <v>#N/A</v>
      </c>
    </row>
    <row r="6563" spans="8:15">
      <c r="H6563">
        <f t="shared" ca="1" si="871"/>
        <v>0</v>
      </c>
      <c r="I6563">
        <f t="shared" ca="1" si="872"/>
        <v>0</v>
      </c>
      <c r="J6563">
        <f t="shared" ca="1" si="873"/>
        <v>0</v>
      </c>
      <c r="K6563">
        <f t="shared" ca="1" si="876"/>
        <v>0</v>
      </c>
      <c r="N6563" t="e">
        <f t="shared" ca="1" si="874"/>
        <v>#N/A</v>
      </c>
      <c r="O6563" t="e">
        <f t="shared" ca="1" si="875"/>
        <v>#N/A</v>
      </c>
    </row>
    <row r="6564" spans="8:15">
      <c r="H6564">
        <f t="shared" ca="1" si="871"/>
        <v>0</v>
      </c>
      <c r="I6564">
        <f t="shared" ca="1" si="872"/>
        <v>0</v>
      </c>
      <c r="J6564">
        <f t="shared" ca="1" si="873"/>
        <v>0</v>
      </c>
      <c r="K6564">
        <f t="shared" ca="1" si="876"/>
        <v>0</v>
      </c>
      <c r="N6564" t="e">
        <f t="shared" ca="1" si="874"/>
        <v>#N/A</v>
      </c>
      <c r="O6564" t="e">
        <f t="shared" ca="1" si="875"/>
        <v>#N/A</v>
      </c>
    </row>
    <row r="6565" spans="8:15">
      <c r="H6565">
        <f t="shared" ca="1" si="871"/>
        <v>0</v>
      </c>
      <c r="I6565">
        <f t="shared" ca="1" si="872"/>
        <v>0</v>
      </c>
      <c r="J6565">
        <f t="shared" ca="1" si="873"/>
        <v>0</v>
      </c>
      <c r="K6565">
        <f t="shared" ca="1" si="876"/>
        <v>0</v>
      </c>
      <c r="N6565" t="e">
        <f t="shared" ca="1" si="874"/>
        <v>#N/A</v>
      </c>
      <c r="O6565" t="e">
        <f t="shared" ca="1" si="875"/>
        <v>#N/A</v>
      </c>
    </row>
    <row r="6566" spans="8:15">
      <c r="H6566">
        <f t="shared" ca="1" si="871"/>
        <v>0</v>
      </c>
      <c r="I6566">
        <f t="shared" ca="1" si="872"/>
        <v>0</v>
      </c>
      <c r="J6566">
        <f t="shared" ca="1" si="873"/>
        <v>0</v>
      </c>
      <c r="K6566">
        <f t="shared" ca="1" si="876"/>
        <v>0</v>
      </c>
      <c r="N6566" t="e">
        <f t="shared" ca="1" si="874"/>
        <v>#N/A</v>
      </c>
      <c r="O6566" t="e">
        <f t="shared" ca="1" si="875"/>
        <v>#N/A</v>
      </c>
    </row>
    <row r="6567" spans="8:15">
      <c r="H6567">
        <f t="shared" ca="1" si="871"/>
        <v>0</v>
      </c>
      <c r="I6567">
        <f t="shared" ca="1" si="872"/>
        <v>0</v>
      </c>
      <c r="J6567">
        <f t="shared" ca="1" si="873"/>
        <v>0</v>
      </c>
      <c r="K6567">
        <f t="shared" ca="1" si="876"/>
        <v>0</v>
      </c>
      <c r="N6567" t="e">
        <f t="shared" ca="1" si="874"/>
        <v>#N/A</v>
      </c>
      <c r="O6567" t="e">
        <f t="shared" ca="1" si="875"/>
        <v>#N/A</v>
      </c>
    </row>
    <row r="6568" spans="8:15">
      <c r="H6568">
        <f t="shared" ca="1" si="871"/>
        <v>0</v>
      </c>
      <c r="I6568">
        <f t="shared" ca="1" si="872"/>
        <v>0</v>
      </c>
      <c r="J6568">
        <f t="shared" ca="1" si="873"/>
        <v>0</v>
      </c>
      <c r="K6568">
        <f t="shared" ca="1" si="876"/>
        <v>0</v>
      </c>
      <c r="N6568" t="e">
        <f t="shared" ca="1" si="874"/>
        <v>#N/A</v>
      </c>
      <c r="O6568" t="e">
        <f t="shared" ca="1" si="875"/>
        <v>#N/A</v>
      </c>
    </row>
    <row r="6569" spans="8:15">
      <c r="H6569">
        <f t="shared" ca="1" si="871"/>
        <v>0</v>
      </c>
      <c r="I6569">
        <f t="shared" ca="1" si="872"/>
        <v>0</v>
      </c>
      <c r="J6569">
        <f t="shared" ca="1" si="873"/>
        <v>0</v>
      </c>
      <c r="K6569">
        <f t="shared" ca="1" si="876"/>
        <v>0</v>
      </c>
      <c r="N6569" t="e">
        <f t="shared" ca="1" si="874"/>
        <v>#N/A</v>
      </c>
      <c r="O6569" t="e">
        <f t="shared" ca="1" si="875"/>
        <v>#N/A</v>
      </c>
    </row>
    <row r="6570" spans="8:15">
      <c r="H6570">
        <f t="shared" ca="1" si="871"/>
        <v>0</v>
      </c>
      <c r="I6570">
        <f t="shared" ca="1" si="872"/>
        <v>0</v>
      </c>
      <c r="J6570">
        <f t="shared" ca="1" si="873"/>
        <v>0</v>
      </c>
      <c r="K6570">
        <f t="shared" ca="1" si="876"/>
        <v>0</v>
      </c>
      <c r="N6570" t="e">
        <f t="shared" ca="1" si="874"/>
        <v>#N/A</v>
      </c>
      <c r="O6570" t="e">
        <f t="shared" ca="1" si="875"/>
        <v>#N/A</v>
      </c>
    </row>
    <row r="6571" spans="8:15">
      <c r="H6571">
        <f t="shared" ca="1" si="871"/>
        <v>0</v>
      </c>
      <c r="I6571">
        <f t="shared" ca="1" si="872"/>
        <v>0</v>
      </c>
      <c r="J6571">
        <f t="shared" ca="1" si="873"/>
        <v>0</v>
      </c>
      <c r="K6571">
        <f t="shared" ca="1" si="876"/>
        <v>0</v>
      </c>
      <c r="N6571" t="e">
        <f t="shared" ca="1" si="874"/>
        <v>#N/A</v>
      </c>
      <c r="O6571" t="e">
        <f t="shared" ca="1" si="875"/>
        <v>#N/A</v>
      </c>
    </row>
    <row r="6572" spans="8:15">
      <c r="H6572">
        <f t="shared" ca="1" si="871"/>
        <v>0</v>
      </c>
      <c r="I6572">
        <f t="shared" ca="1" si="872"/>
        <v>0</v>
      </c>
      <c r="J6572">
        <f t="shared" ca="1" si="873"/>
        <v>0</v>
      </c>
      <c r="K6572">
        <f t="shared" ca="1" si="876"/>
        <v>0</v>
      </c>
      <c r="N6572" t="e">
        <f t="shared" ca="1" si="874"/>
        <v>#N/A</v>
      </c>
      <c r="O6572" t="e">
        <f t="shared" ca="1" si="875"/>
        <v>#N/A</v>
      </c>
    </row>
    <row r="6573" spans="8:15">
      <c r="H6573">
        <f t="shared" ca="1" si="871"/>
        <v>0</v>
      </c>
      <c r="I6573">
        <f t="shared" ca="1" si="872"/>
        <v>0</v>
      </c>
      <c r="J6573">
        <f t="shared" ca="1" si="873"/>
        <v>0</v>
      </c>
      <c r="K6573">
        <f t="shared" ca="1" si="876"/>
        <v>0</v>
      </c>
      <c r="N6573" t="e">
        <f t="shared" ca="1" si="874"/>
        <v>#N/A</v>
      </c>
      <c r="O6573" t="e">
        <f t="shared" ca="1" si="875"/>
        <v>#N/A</v>
      </c>
    </row>
    <row r="6574" spans="8:15">
      <c r="H6574">
        <f t="shared" ca="1" si="871"/>
        <v>0</v>
      </c>
      <c r="I6574">
        <f t="shared" ca="1" si="872"/>
        <v>0</v>
      </c>
      <c r="J6574">
        <f t="shared" ca="1" si="873"/>
        <v>0</v>
      </c>
      <c r="K6574">
        <f t="shared" ca="1" si="876"/>
        <v>0</v>
      </c>
      <c r="N6574" t="e">
        <f t="shared" ca="1" si="874"/>
        <v>#N/A</v>
      </c>
      <c r="O6574" t="e">
        <f t="shared" ca="1" si="875"/>
        <v>#N/A</v>
      </c>
    </row>
    <row r="6575" spans="8:15">
      <c r="H6575">
        <f t="shared" ca="1" si="871"/>
        <v>0</v>
      </c>
      <c r="I6575">
        <f t="shared" ca="1" si="872"/>
        <v>0</v>
      </c>
      <c r="J6575">
        <f t="shared" ca="1" si="873"/>
        <v>0</v>
      </c>
      <c r="K6575">
        <f t="shared" ca="1" si="876"/>
        <v>0</v>
      </c>
      <c r="N6575" t="e">
        <f t="shared" ca="1" si="874"/>
        <v>#N/A</v>
      </c>
      <c r="O6575" t="e">
        <f t="shared" ca="1" si="875"/>
        <v>#N/A</v>
      </c>
    </row>
    <row r="6576" spans="8:15">
      <c r="H6576">
        <f t="shared" ca="1" si="871"/>
        <v>0</v>
      </c>
      <c r="I6576">
        <f t="shared" ca="1" si="872"/>
        <v>0</v>
      </c>
      <c r="J6576">
        <f t="shared" ca="1" si="873"/>
        <v>0</v>
      </c>
      <c r="K6576">
        <f t="shared" ca="1" si="876"/>
        <v>0</v>
      </c>
      <c r="N6576" t="e">
        <f t="shared" ca="1" si="874"/>
        <v>#N/A</v>
      </c>
      <c r="O6576" t="e">
        <f t="shared" ca="1" si="875"/>
        <v>#N/A</v>
      </c>
    </row>
    <row r="6577" spans="8:15">
      <c r="H6577">
        <f t="shared" ref="H6577:H6640" ca="1" si="877">IF(I6577&lt;&gt;0,I6577,IF(J6577&lt;&gt;0,J6577,K6577))</f>
        <v>0</v>
      </c>
      <c r="I6577">
        <f t="shared" ref="I6577:I6640" ca="1" si="878">IF(IFERROR(VLOOKUP(C6577,INDIRECT($G$5&amp;"D:D"),1,FALSE),0)&lt;&gt;0,I$9,0)</f>
        <v>0</v>
      </c>
      <c r="J6577">
        <f t="shared" ref="J6577:J6640" ca="1" si="879">IF(IFERROR(VLOOKUP(C6577,INDIRECT($G$6&amp;"D:D"),1,FALSE),0)&lt;&gt;0,J$9,0)</f>
        <v>0</v>
      </c>
      <c r="K6577">
        <f t="shared" ca="1" si="876"/>
        <v>0</v>
      </c>
      <c r="N6577" t="e">
        <f t="shared" ca="1" si="874"/>
        <v>#N/A</v>
      </c>
      <c r="O6577" t="e">
        <f t="shared" ca="1" si="875"/>
        <v>#N/A</v>
      </c>
    </row>
    <row r="6578" spans="8:15">
      <c r="H6578">
        <f t="shared" ca="1" si="877"/>
        <v>0</v>
      </c>
      <c r="I6578">
        <f t="shared" ca="1" si="878"/>
        <v>0</v>
      </c>
      <c r="J6578">
        <f t="shared" ca="1" si="879"/>
        <v>0</v>
      </c>
      <c r="K6578">
        <f t="shared" ca="1" si="876"/>
        <v>0</v>
      </c>
      <c r="N6578" t="e">
        <f t="shared" ca="1" si="874"/>
        <v>#N/A</v>
      </c>
      <c r="O6578" t="e">
        <f t="shared" ca="1" si="875"/>
        <v>#N/A</v>
      </c>
    </row>
    <row r="6579" spans="8:15">
      <c r="H6579">
        <f t="shared" ca="1" si="877"/>
        <v>0</v>
      </c>
      <c r="I6579">
        <f t="shared" ca="1" si="878"/>
        <v>0</v>
      </c>
      <c r="J6579">
        <f t="shared" ca="1" si="879"/>
        <v>0</v>
      </c>
      <c r="K6579">
        <f t="shared" ca="1" si="876"/>
        <v>0</v>
      </c>
      <c r="N6579" t="e">
        <f t="shared" ca="1" si="874"/>
        <v>#N/A</v>
      </c>
      <c r="O6579" t="e">
        <f t="shared" ca="1" si="875"/>
        <v>#N/A</v>
      </c>
    </row>
    <row r="6580" spans="8:15">
      <c r="H6580">
        <f t="shared" ca="1" si="877"/>
        <v>0</v>
      </c>
      <c r="I6580">
        <f t="shared" ca="1" si="878"/>
        <v>0</v>
      </c>
      <c r="J6580">
        <f t="shared" ca="1" si="879"/>
        <v>0</v>
      </c>
      <c r="K6580">
        <f t="shared" ca="1" si="876"/>
        <v>0</v>
      </c>
      <c r="N6580" t="e">
        <f t="shared" ca="1" si="874"/>
        <v>#N/A</v>
      </c>
      <c r="O6580" t="e">
        <f t="shared" ca="1" si="875"/>
        <v>#N/A</v>
      </c>
    </row>
    <row r="6581" spans="8:15">
      <c r="H6581">
        <f t="shared" ca="1" si="877"/>
        <v>0</v>
      </c>
      <c r="I6581">
        <f t="shared" ca="1" si="878"/>
        <v>0</v>
      </c>
      <c r="J6581">
        <f t="shared" ca="1" si="879"/>
        <v>0</v>
      </c>
      <c r="K6581">
        <f t="shared" ca="1" si="876"/>
        <v>0</v>
      </c>
      <c r="N6581" t="e">
        <f t="shared" ca="1" si="874"/>
        <v>#N/A</v>
      </c>
      <c r="O6581" t="e">
        <f t="shared" ca="1" si="875"/>
        <v>#N/A</v>
      </c>
    </row>
    <row r="6582" spans="8:15">
      <c r="H6582">
        <f t="shared" ca="1" si="877"/>
        <v>0</v>
      </c>
      <c r="I6582">
        <f t="shared" ca="1" si="878"/>
        <v>0</v>
      </c>
      <c r="J6582">
        <f t="shared" ca="1" si="879"/>
        <v>0</v>
      </c>
      <c r="K6582">
        <f t="shared" ca="1" si="876"/>
        <v>0</v>
      </c>
      <c r="N6582" t="e">
        <f t="shared" ca="1" si="874"/>
        <v>#N/A</v>
      </c>
      <c r="O6582" t="e">
        <f t="shared" ca="1" si="875"/>
        <v>#N/A</v>
      </c>
    </row>
    <row r="6583" spans="8:15">
      <c r="H6583">
        <f t="shared" ca="1" si="877"/>
        <v>0</v>
      </c>
      <c r="I6583">
        <f t="shared" ca="1" si="878"/>
        <v>0</v>
      </c>
      <c r="J6583">
        <f t="shared" ca="1" si="879"/>
        <v>0</v>
      </c>
      <c r="K6583">
        <f t="shared" ca="1" si="876"/>
        <v>0</v>
      </c>
      <c r="N6583" t="e">
        <f t="shared" ca="1" si="874"/>
        <v>#N/A</v>
      </c>
      <c r="O6583" t="e">
        <f t="shared" ca="1" si="875"/>
        <v>#N/A</v>
      </c>
    </row>
    <row r="6584" spans="8:15">
      <c r="H6584">
        <f t="shared" ca="1" si="877"/>
        <v>0</v>
      </c>
      <c r="I6584">
        <f t="shared" ca="1" si="878"/>
        <v>0</v>
      </c>
      <c r="J6584">
        <f t="shared" ca="1" si="879"/>
        <v>0</v>
      </c>
      <c r="K6584">
        <f t="shared" ca="1" si="876"/>
        <v>0</v>
      </c>
      <c r="N6584" t="e">
        <f t="shared" ca="1" si="874"/>
        <v>#N/A</v>
      </c>
      <c r="O6584" t="e">
        <f t="shared" ca="1" si="875"/>
        <v>#N/A</v>
      </c>
    </row>
    <row r="6585" spans="8:15">
      <c r="H6585">
        <f t="shared" ca="1" si="877"/>
        <v>0</v>
      </c>
      <c r="I6585">
        <f t="shared" ca="1" si="878"/>
        <v>0</v>
      </c>
      <c r="J6585">
        <f t="shared" ca="1" si="879"/>
        <v>0</v>
      </c>
      <c r="K6585">
        <f t="shared" ca="1" si="876"/>
        <v>0</v>
      </c>
      <c r="N6585" t="e">
        <f t="shared" ca="1" si="874"/>
        <v>#N/A</v>
      </c>
      <c r="O6585" t="e">
        <f t="shared" ca="1" si="875"/>
        <v>#N/A</v>
      </c>
    </row>
    <row r="6586" spans="8:15">
      <c r="H6586">
        <f t="shared" ca="1" si="877"/>
        <v>0</v>
      </c>
      <c r="I6586">
        <f t="shared" ca="1" si="878"/>
        <v>0</v>
      </c>
      <c r="J6586">
        <f t="shared" ca="1" si="879"/>
        <v>0</v>
      </c>
      <c r="K6586">
        <f t="shared" ca="1" si="876"/>
        <v>0</v>
      </c>
      <c r="N6586" t="e">
        <f t="shared" ca="1" si="874"/>
        <v>#N/A</v>
      </c>
      <c r="O6586" t="e">
        <f t="shared" ca="1" si="875"/>
        <v>#N/A</v>
      </c>
    </row>
    <row r="6587" spans="8:15">
      <c r="H6587">
        <f t="shared" ca="1" si="877"/>
        <v>0</v>
      </c>
      <c r="I6587">
        <f t="shared" ca="1" si="878"/>
        <v>0</v>
      </c>
      <c r="J6587">
        <f t="shared" ca="1" si="879"/>
        <v>0</v>
      </c>
      <c r="K6587">
        <f t="shared" ca="1" si="876"/>
        <v>0</v>
      </c>
      <c r="N6587" t="e">
        <f t="shared" ca="1" si="874"/>
        <v>#N/A</v>
      </c>
      <c r="O6587" t="e">
        <f t="shared" ca="1" si="875"/>
        <v>#N/A</v>
      </c>
    </row>
    <row r="6588" spans="8:15">
      <c r="H6588">
        <f t="shared" ca="1" si="877"/>
        <v>0</v>
      </c>
      <c r="I6588">
        <f t="shared" ca="1" si="878"/>
        <v>0</v>
      </c>
      <c r="J6588">
        <f t="shared" ca="1" si="879"/>
        <v>0</v>
      </c>
      <c r="K6588">
        <f t="shared" ca="1" si="876"/>
        <v>0</v>
      </c>
      <c r="N6588" t="e">
        <f t="shared" ca="1" si="874"/>
        <v>#N/A</v>
      </c>
      <c r="O6588" t="e">
        <f t="shared" ca="1" si="875"/>
        <v>#N/A</v>
      </c>
    </row>
    <row r="6589" spans="8:15">
      <c r="H6589">
        <f t="shared" ca="1" si="877"/>
        <v>0</v>
      </c>
      <c r="I6589">
        <f t="shared" ca="1" si="878"/>
        <v>0</v>
      </c>
      <c r="J6589">
        <f t="shared" ca="1" si="879"/>
        <v>0</v>
      </c>
      <c r="K6589">
        <f t="shared" ca="1" si="876"/>
        <v>0</v>
      </c>
      <c r="N6589" t="e">
        <f t="shared" ca="1" si="874"/>
        <v>#N/A</v>
      </c>
      <c r="O6589" t="e">
        <f t="shared" ca="1" si="875"/>
        <v>#N/A</v>
      </c>
    </row>
    <row r="6590" spans="8:15">
      <c r="H6590">
        <f t="shared" ca="1" si="877"/>
        <v>0</v>
      </c>
      <c r="I6590">
        <f t="shared" ca="1" si="878"/>
        <v>0</v>
      </c>
      <c r="J6590">
        <f t="shared" ca="1" si="879"/>
        <v>0</v>
      </c>
      <c r="K6590">
        <f t="shared" ca="1" si="876"/>
        <v>0</v>
      </c>
      <c r="N6590" t="e">
        <f t="shared" ca="1" si="874"/>
        <v>#N/A</v>
      </c>
      <c r="O6590" t="e">
        <f t="shared" ca="1" si="875"/>
        <v>#N/A</v>
      </c>
    </row>
    <row r="6591" spans="8:15">
      <c r="H6591">
        <f t="shared" ca="1" si="877"/>
        <v>0</v>
      </c>
      <c r="I6591">
        <f t="shared" ca="1" si="878"/>
        <v>0</v>
      </c>
      <c r="J6591">
        <f t="shared" ca="1" si="879"/>
        <v>0</v>
      </c>
      <c r="K6591">
        <f t="shared" ca="1" si="876"/>
        <v>0</v>
      </c>
      <c r="N6591" t="e">
        <f t="shared" ca="1" si="874"/>
        <v>#N/A</v>
      </c>
      <c r="O6591" t="e">
        <f t="shared" ca="1" si="875"/>
        <v>#N/A</v>
      </c>
    </row>
    <row r="6592" spans="8:15">
      <c r="H6592">
        <f t="shared" ca="1" si="877"/>
        <v>0</v>
      </c>
      <c r="I6592">
        <f t="shared" ca="1" si="878"/>
        <v>0</v>
      </c>
      <c r="J6592">
        <f t="shared" ca="1" si="879"/>
        <v>0</v>
      </c>
      <c r="K6592">
        <f t="shared" ca="1" si="876"/>
        <v>0</v>
      </c>
      <c r="N6592" t="e">
        <f t="shared" ca="1" si="874"/>
        <v>#N/A</v>
      </c>
      <c r="O6592" t="e">
        <f t="shared" ca="1" si="875"/>
        <v>#N/A</v>
      </c>
    </row>
    <row r="6593" spans="8:15">
      <c r="H6593">
        <f t="shared" ca="1" si="877"/>
        <v>0</v>
      </c>
      <c r="I6593">
        <f t="shared" ca="1" si="878"/>
        <v>0</v>
      </c>
      <c r="J6593">
        <f t="shared" ca="1" si="879"/>
        <v>0</v>
      </c>
      <c r="K6593">
        <f t="shared" ca="1" si="876"/>
        <v>0</v>
      </c>
      <c r="N6593" t="e">
        <f t="shared" ca="1" si="874"/>
        <v>#N/A</v>
      </c>
      <c r="O6593" t="e">
        <f t="shared" ca="1" si="875"/>
        <v>#N/A</v>
      </c>
    </row>
    <row r="6594" spans="8:15">
      <c r="H6594">
        <f t="shared" ca="1" si="877"/>
        <v>0</v>
      </c>
      <c r="I6594">
        <f t="shared" ca="1" si="878"/>
        <v>0</v>
      </c>
      <c r="J6594">
        <f t="shared" ca="1" si="879"/>
        <v>0</v>
      </c>
      <c r="K6594">
        <f t="shared" ca="1" si="876"/>
        <v>0</v>
      </c>
      <c r="N6594" t="e">
        <f t="shared" ca="1" si="874"/>
        <v>#N/A</v>
      </c>
      <c r="O6594" t="e">
        <f t="shared" ca="1" si="875"/>
        <v>#N/A</v>
      </c>
    </row>
    <row r="6595" spans="8:15">
      <c r="H6595">
        <f t="shared" ca="1" si="877"/>
        <v>0</v>
      </c>
      <c r="I6595">
        <f t="shared" ca="1" si="878"/>
        <v>0</v>
      </c>
      <c r="J6595">
        <f t="shared" ca="1" si="879"/>
        <v>0</v>
      </c>
      <c r="K6595">
        <f t="shared" ca="1" si="876"/>
        <v>0</v>
      </c>
      <c r="N6595" t="e">
        <f t="shared" ca="1" si="874"/>
        <v>#N/A</v>
      </c>
      <c r="O6595" t="e">
        <f t="shared" ca="1" si="875"/>
        <v>#N/A</v>
      </c>
    </row>
    <row r="6596" spans="8:15">
      <c r="H6596">
        <f t="shared" ca="1" si="877"/>
        <v>0</v>
      </c>
      <c r="I6596">
        <f t="shared" ca="1" si="878"/>
        <v>0</v>
      </c>
      <c r="J6596">
        <f t="shared" ca="1" si="879"/>
        <v>0</v>
      </c>
      <c r="K6596">
        <f t="shared" ca="1" si="876"/>
        <v>0</v>
      </c>
      <c r="N6596" t="e">
        <f t="shared" ca="1" si="874"/>
        <v>#N/A</v>
      </c>
      <c r="O6596" t="e">
        <f t="shared" ca="1" si="875"/>
        <v>#N/A</v>
      </c>
    </row>
    <row r="6597" spans="8:15">
      <c r="H6597">
        <f t="shared" ca="1" si="877"/>
        <v>0</v>
      </c>
      <c r="I6597">
        <f t="shared" ca="1" si="878"/>
        <v>0</v>
      </c>
      <c r="J6597">
        <f t="shared" ca="1" si="879"/>
        <v>0</v>
      </c>
      <c r="K6597">
        <f t="shared" ca="1" si="876"/>
        <v>0</v>
      </c>
      <c r="N6597" t="e">
        <f t="shared" ca="1" si="874"/>
        <v>#N/A</v>
      </c>
      <c r="O6597" t="e">
        <f t="shared" ca="1" si="875"/>
        <v>#N/A</v>
      </c>
    </row>
    <row r="6598" spans="8:15">
      <c r="H6598">
        <f t="shared" ca="1" si="877"/>
        <v>0</v>
      </c>
      <c r="I6598">
        <f t="shared" ca="1" si="878"/>
        <v>0</v>
      </c>
      <c r="J6598">
        <f t="shared" ca="1" si="879"/>
        <v>0</v>
      </c>
      <c r="K6598">
        <f t="shared" ca="1" si="876"/>
        <v>0</v>
      </c>
      <c r="N6598" t="e">
        <f t="shared" ca="1" si="874"/>
        <v>#N/A</v>
      </c>
      <c r="O6598" t="e">
        <f t="shared" ca="1" si="875"/>
        <v>#N/A</v>
      </c>
    </row>
    <row r="6599" spans="8:15">
      <c r="H6599">
        <f t="shared" ca="1" si="877"/>
        <v>0</v>
      </c>
      <c r="I6599">
        <f t="shared" ca="1" si="878"/>
        <v>0</v>
      </c>
      <c r="J6599">
        <f t="shared" ca="1" si="879"/>
        <v>0</v>
      </c>
      <c r="K6599">
        <f t="shared" ca="1" si="876"/>
        <v>0</v>
      </c>
      <c r="N6599" t="e">
        <f t="shared" ca="1" si="874"/>
        <v>#N/A</v>
      </c>
      <c r="O6599" t="e">
        <f t="shared" ca="1" si="875"/>
        <v>#N/A</v>
      </c>
    </row>
    <row r="6600" spans="8:15">
      <c r="H6600">
        <f t="shared" ca="1" si="877"/>
        <v>0</v>
      </c>
      <c r="I6600">
        <f t="shared" ca="1" si="878"/>
        <v>0</v>
      </c>
      <c r="J6600">
        <f t="shared" ca="1" si="879"/>
        <v>0</v>
      </c>
      <c r="K6600">
        <f t="shared" ca="1" si="876"/>
        <v>0</v>
      </c>
      <c r="N6600" t="e">
        <f t="shared" ref="N6600:N6663" ca="1" si="880">VLOOKUP($H6600,$G$5:$I$7,2,FALSE)</f>
        <v>#N/A</v>
      </c>
      <c r="O6600" t="e">
        <f t="shared" ref="O6600:O6663" ca="1" si="881">VLOOKUP($H6600,$G$5:$I$7,3,FALSE)</f>
        <v>#N/A</v>
      </c>
    </row>
    <row r="6601" spans="8:15">
      <c r="H6601">
        <f t="shared" ca="1" si="877"/>
        <v>0</v>
      </c>
      <c r="I6601">
        <f t="shared" ca="1" si="878"/>
        <v>0</v>
      </c>
      <c r="J6601">
        <f t="shared" ca="1" si="879"/>
        <v>0</v>
      </c>
      <c r="K6601">
        <f t="shared" ca="1" si="876"/>
        <v>0</v>
      </c>
      <c r="N6601" t="e">
        <f t="shared" ca="1" si="880"/>
        <v>#N/A</v>
      </c>
      <c r="O6601" t="e">
        <f t="shared" ca="1" si="881"/>
        <v>#N/A</v>
      </c>
    </row>
    <row r="6602" spans="8:15">
      <c r="H6602">
        <f t="shared" ca="1" si="877"/>
        <v>0</v>
      </c>
      <c r="I6602">
        <f t="shared" ca="1" si="878"/>
        <v>0</v>
      </c>
      <c r="J6602">
        <f t="shared" ca="1" si="879"/>
        <v>0</v>
      </c>
      <c r="K6602">
        <f t="shared" ca="1" si="876"/>
        <v>0</v>
      </c>
      <c r="N6602" t="e">
        <f t="shared" ca="1" si="880"/>
        <v>#N/A</v>
      </c>
      <c r="O6602" t="e">
        <f t="shared" ca="1" si="881"/>
        <v>#N/A</v>
      </c>
    </row>
    <row r="6603" spans="8:15">
      <c r="H6603">
        <f t="shared" ca="1" si="877"/>
        <v>0</v>
      </c>
      <c r="I6603">
        <f t="shared" ca="1" si="878"/>
        <v>0</v>
      </c>
      <c r="J6603">
        <f t="shared" ca="1" si="879"/>
        <v>0</v>
      </c>
      <c r="K6603">
        <f t="shared" ref="K6603:K6666" ca="1" si="882">IF(IFERROR(VLOOKUP($C6603,INDIRECT($G$7&amp;"d:d"),1,FALSE),0)&lt;&gt;0,K$9,0)</f>
        <v>0</v>
      </c>
      <c r="N6603" t="e">
        <f t="shared" ca="1" si="880"/>
        <v>#N/A</v>
      </c>
      <c r="O6603" t="e">
        <f t="shared" ca="1" si="881"/>
        <v>#N/A</v>
      </c>
    </row>
    <row r="6604" spans="8:15">
      <c r="H6604">
        <f t="shared" ca="1" si="877"/>
        <v>0</v>
      </c>
      <c r="I6604">
        <f t="shared" ca="1" si="878"/>
        <v>0</v>
      </c>
      <c r="J6604">
        <f t="shared" ca="1" si="879"/>
        <v>0</v>
      </c>
      <c r="K6604">
        <f t="shared" ca="1" si="882"/>
        <v>0</v>
      </c>
      <c r="N6604" t="e">
        <f t="shared" ca="1" si="880"/>
        <v>#N/A</v>
      </c>
      <c r="O6604" t="e">
        <f t="shared" ca="1" si="881"/>
        <v>#N/A</v>
      </c>
    </row>
    <row r="6605" spans="8:15">
      <c r="H6605">
        <f t="shared" ca="1" si="877"/>
        <v>0</v>
      </c>
      <c r="I6605">
        <f t="shared" ca="1" si="878"/>
        <v>0</v>
      </c>
      <c r="J6605">
        <f t="shared" ca="1" si="879"/>
        <v>0</v>
      </c>
      <c r="K6605">
        <f t="shared" ca="1" si="882"/>
        <v>0</v>
      </c>
      <c r="N6605" t="e">
        <f t="shared" ca="1" si="880"/>
        <v>#N/A</v>
      </c>
      <c r="O6605" t="e">
        <f t="shared" ca="1" si="881"/>
        <v>#N/A</v>
      </c>
    </row>
    <row r="6606" spans="8:15">
      <c r="H6606">
        <f t="shared" ca="1" si="877"/>
        <v>0</v>
      </c>
      <c r="I6606">
        <f t="shared" ca="1" si="878"/>
        <v>0</v>
      </c>
      <c r="J6606">
        <f t="shared" ca="1" si="879"/>
        <v>0</v>
      </c>
      <c r="K6606">
        <f t="shared" ca="1" si="882"/>
        <v>0</v>
      </c>
      <c r="N6606" t="e">
        <f t="shared" ca="1" si="880"/>
        <v>#N/A</v>
      </c>
      <c r="O6606" t="e">
        <f t="shared" ca="1" si="881"/>
        <v>#N/A</v>
      </c>
    </row>
    <row r="6607" spans="8:15">
      <c r="H6607">
        <f t="shared" ca="1" si="877"/>
        <v>0</v>
      </c>
      <c r="I6607">
        <f t="shared" ca="1" si="878"/>
        <v>0</v>
      </c>
      <c r="J6607">
        <f t="shared" ca="1" si="879"/>
        <v>0</v>
      </c>
      <c r="K6607">
        <f t="shared" ca="1" si="882"/>
        <v>0</v>
      </c>
      <c r="N6607" t="e">
        <f t="shared" ca="1" si="880"/>
        <v>#N/A</v>
      </c>
      <c r="O6607" t="e">
        <f t="shared" ca="1" si="881"/>
        <v>#N/A</v>
      </c>
    </row>
    <row r="6608" spans="8:15">
      <c r="H6608">
        <f t="shared" ca="1" si="877"/>
        <v>0</v>
      </c>
      <c r="I6608">
        <f t="shared" ca="1" si="878"/>
        <v>0</v>
      </c>
      <c r="J6608">
        <f t="shared" ca="1" si="879"/>
        <v>0</v>
      </c>
      <c r="K6608">
        <f t="shared" ca="1" si="882"/>
        <v>0</v>
      </c>
      <c r="N6608" t="e">
        <f t="shared" ca="1" si="880"/>
        <v>#N/A</v>
      </c>
      <c r="O6608" t="e">
        <f t="shared" ca="1" si="881"/>
        <v>#N/A</v>
      </c>
    </row>
    <row r="6609" spans="8:15">
      <c r="H6609">
        <f t="shared" ca="1" si="877"/>
        <v>0</v>
      </c>
      <c r="I6609">
        <f t="shared" ca="1" si="878"/>
        <v>0</v>
      </c>
      <c r="J6609">
        <f t="shared" ca="1" si="879"/>
        <v>0</v>
      </c>
      <c r="K6609">
        <f t="shared" ca="1" si="882"/>
        <v>0</v>
      </c>
      <c r="N6609" t="e">
        <f t="shared" ca="1" si="880"/>
        <v>#N/A</v>
      </c>
      <c r="O6609" t="e">
        <f t="shared" ca="1" si="881"/>
        <v>#N/A</v>
      </c>
    </row>
    <row r="6610" spans="8:15">
      <c r="H6610">
        <f t="shared" ca="1" si="877"/>
        <v>0</v>
      </c>
      <c r="I6610">
        <f t="shared" ca="1" si="878"/>
        <v>0</v>
      </c>
      <c r="J6610">
        <f t="shared" ca="1" si="879"/>
        <v>0</v>
      </c>
      <c r="K6610">
        <f t="shared" ca="1" si="882"/>
        <v>0</v>
      </c>
      <c r="N6610" t="e">
        <f t="shared" ca="1" si="880"/>
        <v>#N/A</v>
      </c>
      <c r="O6610" t="e">
        <f t="shared" ca="1" si="881"/>
        <v>#N/A</v>
      </c>
    </row>
    <row r="6611" spans="8:15">
      <c r="H6611">
        <f t="shared" ca="1" si="877"/>
        <v>0</v>
      </c>
      <c r="I6611">
        <f t="shared" ca="1" si="878"/>
        <v>0</v>
      </c>
      <c r="J6611">
        <f t="shared" ca="1" si="879"/>
        <v>0</v>
      </c>
      <c r="K6611">
        <f t="shared" ca="1" si="882"/>
        <v>0</v>
      </c>
      <c r="N6611" t="e">
        <f t="shared" ca="1" si="880"/>
        <v>#N/A</v>
      </c>
      <c r="O6611" t="e">
        <f t="shared" ca="1" si="881"/>
        <v>#N/A</v>
      </c>
    </row>
    <row r="6612" spans="8:15">
      <c r="H6612">
        <f t="shared" ca="1" si="877"/>
        <v>0</v>
      </c>
      <c r="I6612">
        <f t="shared" ca="1" si="878"/>
        <v>0</v>
      </c>
      <c r="J6612">
        <f t="shared" ca="1" si="879"/>
        <v>0</v>
      </c>
      <c r="K6612">
        <f t="shared" ca="1" si="882"/>
        <v>0</v>
      </c>
      <c r="N6612" t="e">
        <f t="shared" ca="1" si="880"/>
        <v>#N/A</v>
      </c>
      <c r="O6612" t="e">
        <f t="shared" ca="1" si="881"/>
        <v>#N/A</v>
      </c>
    </row>
    <row r="6613" spans="8:15">
      <c r="H6613">
        <f t="shared" ca="1" si="877"/>
        <v>0</v>
      </c>
      <c r="I6613">
        <f t="shared" ca="1" si="878"/>
        <v>0</v>
      </c>
      <c r="J6613">
        <f t="shared" ca="1" si="879"/>
        <v>0</v>
      </c>
      <c r="K6613">
        <f t="shared" ca="1" si="882"/>
        <v>0</v>
      </c>
      <c r="N6613" t="e">
        <f t="shared" ca="1" si="880"/>
        <v>#N/A</v>
      </c>
      <c r="O6613" t="e">
        <f t="shared" ca="1" si="881"/>
        <v>#N/A</v>
      </c>
    </row>
    <row r="6614" spans="8:15">
      <c r="H6614">
        <f t="shared" ca="1" si="877"/>
        <v>0</v>
      </c>
      <c r="I6614">
        <f t="shared" ca="1" si="878"/>
        <v>0</v>
      </c>
      <c r="J6614">
        <f t="shared" ca="1" si="879"/>
        <v>0</v>
      </c>
      <c r="K6614">
        <f t="shared" ca="1" si="882"/>
        <v>0</v>
      </c>
      <c r="N6614" t="e">
        <f t="shared" ca="1" si="880"/>
        <v>#N/A</v>
      </c>
      <c r="O6614" t="e">
        <f t="shared" ca="1" si="881"/>
        <v>#N/A</v>
      </c>
    </row>
    <row r="6615" spans="8:15">
      <c r="H6615">
        <f t="shared" ca="1" si="877"/>
        <v>0</v>
      </c>
      <c r="I6615">
        <f t="shared" ca="1" si="878"/>
        <v>0</v>
      </c>
      <c r="J6615">
        <f t="shared" ca="1" si="879"/>
        <v>0</v>
      </c>
      <c r="K6615">
        <f t="shared" ca="1" si="882"/>
        <v>0</v>
      </c>
      <c r="N6615" t="e">
        <f t="shared" ca="1" si="880"/>
        <v>#N/A</v>
      </c>
      <c r="O6615" t="e">
        <f t="shared" ca="1" si="881"/>
        <v>#N/A</v>
      </c>
    </row>
    <row r="6616" spans="8:15">
      <c r="H6616">
        <f t="shared" ca="1" si="877"/>
        <v>0</v>
      </c>
      <c r="I6616">
        <f t="shared" ca="1" si="878"/>
        <v>0</v>
      </c>
      <c r="J6616">
        <f t="shared" ca="1" si="879"/>
        <v>0</v>
      </c>
      <c r="K6616">
        <f t="shared" ca="1" si="882"/>
        <v>0</v>
      </c>
      <c r="N6616" t="e">
        <f t="shared" ca="1" si="880"/>
        <v>#N/A</v>
      </c>
      <c r="O6616" t="e">
        <f t="shared" ca="1" si="881"/>
        <v>#N/A</v>
      </c>
    </row>
    <row r="6617" spans="8:15">
      <c r="H6617">
        <f t="shared" ca="1" si="877"/>
        <v>0</v>
      </c>
      <c r="I6617">
        <f t="shared" ca="1" si="878"/>
        <v>0</v>
      </c>
      <c r="J6617">
        <f t="shared" ca="1" si="879"/>
        <v>0</v>
      </c>
      <c r="K6617">
        <f t="shared" ca="1" si="882"/>
        <v>0</v>
      </c>
      <c r="N6617" t="e">
        <f t="shared" ca="1" si="880"/>
        <v>#N/A</v>
      </c>
      <c r="O6617" t="e">
        <f t="shared" ca="1" si="881"/>
        <v>#N/A</v>
      </c>
    </row>
    <row r="6618" spans="8:15">
      <c r="H6618">
        <f t="shared" ca="1" si="877"/>
        <v>0</v>
      </c>
      <c r="I6618">
        <f t="shared" ca="1" si="878"/>
        <v>0</v>
      </c>
      <c r="J6618">
        <f t="shared" ca="1" si="879"/>
        <v>0</v>
      </c>
      <c r="K6618">
        <f t="shared" ca="1" si="882"/>
        <v>0</v>
      </c>
      <c r="N6618" t="e">
        <f t="shared" ca="1" si="880"/>
        <v>#N/A</v>
      </c>
      <c r="O6618" t="e">
        <f t="shared" ca="1" si="881"/>
        <v>#N/A</v>
      </c>
    </row>
    <row r="6619" spans="8:15">
      <c r="H6619">
        <f t="shared" ca="1" si="877"/>
        <v>0</v>
      </c>
      <c r="I6619">
        <f t="shared" ca="1" si="878"/>
        <v>0</v>
      </c>
      <c r="J6619">
        <f t="shared" ca="1" si="879"/>
        <v>0</v>
      </c>
      <c r="K6619">
        <f t="shared" ca="1" si="882"/>
        <v>0</v>
      </c>
      <c r="N6619" t="e">
        <f t="shared" ca="1" si="880"/>
        <v>#N/A</v>
      </c>
      <c r="O6619" t="e">
        <f t="shared" ca="1" si="881"/>
        <v>#N/A</v>
      </c>
    </row>
    <row r="6620" spans="8:15">
      <c r="H6620">
        <f t="shared" ca="1" si="877"/>
        <v>0</v>
      </c>
      <c r="I6620">
        <f t="shared" ca="1" si="878"/>
        <v>0</v>
      </c>
      <c r="J6620">
        <f t="shared" ca="1" si="879"/>
        <v>0</v>
      </c>
      <c r="K6620">
        <f t="shared" ca="1" si="882"/>
        <v>0</v>
      </c>
      <c r="N6620" t="e">
        <f t="shared" ca="1" si="880"/>
        <v>#N/A</v>
      </c>
      <c r="O6620" t="e">
        <f t="shared" ca="1" si="881"/>
        <v>#N/A</v>
      </c>
    </row>
    <row r="6621" spans="8:15">
      <c r="H6621">
        <f t="shared" ca="1" si="877"/>
        <v>0</v>
      </c>
      <c r="I6621">
        <f t="shared" ca="1" si="878"/>
        <v>0</v>
      </c>
      <c r="J6621">
        <f t="shared" ca="1" si="879"/>
        <v>0</v>
      </c>
      <c r="K6621">
        <f t="shared" ca="1" si="882"/>
        <v>0</v>
      </c>
      <c r="N6621" t="e">
        <f t="shared" ca="1" si="880"/>
        <v>#N/A</v>
      </c>
      <c r="O6621" t="e">
        <f t="shared" ca="1" si="881"/>
        <v>#N/A</v>
      </c>
    </row>
    <row r="6622" spans="8:15">
      <c r="H6622">
        <f t="shared" ca="1" si="877"/>
        <v>0</v>
      </c>
      <c r="I6622">
        <f t="shared" ca="1" si="878"/>
        <v>0</v>
      </c>
      <c r="J6622">
        <f t="shared" ca="1" si="879"/>
        <v>0</v>
      </c>
      <c r="K6622">
        <f t="shared" ca="1" si="882"/>
        <v>0</v>
      </c>
      <c r="N6622" t="e">
        <f t="shared" ca="1" si="880"/>
        <v>#N/A</v>
      </c>
      <c r="O6622" t="e">
        <f t="shared" ca="1" si="881"/>
        <v>#N/A</v>
      </c>
    </row>
    <row r="6623" spans="8:15">
      <c r="H6623">
        <f t="shared" ca="1" si="877"/>
        <v>0</v>
      </c>
      <c r="I6623">
        <f t="shared" ca="1" si="878"/>
        <v>0</v>
      </c>
      <c r="J6623">
        <f t="shared" ca="1" si="879"/>
        <v>0</v>
      </c>
      <c r="K6623">
        <f t="shared" ca="1" si="882"/>
        <v>0</v>
      </c>
      <c r="N6623" t="e">
        <f t="shared" ca="1" si="880"/>
        <v>#N/A</v>
      </c>
      <c r="O6623" t="e">
        <f t="shared" ca="1" si="881"/>
        <v>#N/A</v>
      </c>
    </row>
    <row r="6624" spans="8:15">
      <c r="H6624">
        <f t="shared" ca="1" si="877"/>
        <v>0</v>
      </c>
      <c r="I6624">
        <f t="shared" ca="1" si="878"/>
        <v>0</v>
      </c>
      <c r="J6624">
        <f t="shared" ca="1" si="879"/>
        <v>0</v>
      </c>
      <c r="K6624">
        <f t="shared" ca="1" si="882"/>
        <v>0</v>
      </c>
      <c r="N6624" t="e">
        <f t="shared" ca="1" si="880"/>
        <v>#N/A</v>
      </c>
      <c r="O6624" t="e">
        <f t="shared" ca="1" si="881"/>
        <v>#N/A</v>
      </c>
    </row>
    <row r="6625" spans="8:15">
      <c r="H6625">
        <f t="shared" ca="1" si="877"/>
        <v>0</v>
      </c>
      <c r="I6625">
        <f t="shared" ca="1" si="878"/>
        <v>0</v>
      </c>
      <c r="J6625">
        <f t="shared" ca="1" si="879"/>
        <v>0</v>
      </c>
      <c r="K6625">
        <f t="shared" ca="1" si="882"/>
        <v>0</v>
      </c>
      <c r="N6625" t="e">
        <f t="shared" ca="1" si="880"/>
        <v>#N/A</v>
      </c>
      <c r="O6625" t="e">
        <f t="shared" ca="1" si="881"/>
        <v>#N/A</v>
      </c>
    </row>
    <row r="6626" spans="8:15">
      <c r="H6626">
        <f t="shared" ca="1" si="877"/>
        <v>0</v>
      </c>
      <c r="I6626">
        <f t="shared" ca="1" si="878"/>
        <v>0</v>
      </c>
      <c r="J6626">
        <f t="shared" ca="1" si="879"/>
        <v>0</v>
      </c>
      <c r="K6626">
        <f t="shared" ca="1" si="882"/>
        <v>0</v>
      </c>
      <c r="N6626" t="e">
        <f t="shared" ca="1" si="880"/>
        <v>#N/A</v>
      </c>
      <c r="O6626" t="e">
        <f t="shared" ca="1" si="881"/>
        <v>#N/A</v>
      </c>
    </row>
    <row r="6627" spans="8:15">
      <c r="H6627">
        <f t="shared" ca="1" si="877"/>
        <v>0</v>
      </c>
      <c r="I6627">
        <f t="shared" ca="1" si="878"/>
        <v>0</v>
      </c>
      <c r="J6627">
        <f t="shared" ca="1" si="879"/>
        <v>0</v>
      </c>
      <c r="K6627">
        <f t="shared" ca="1" si="882"/>
        <v>0</v>
      </c>
      <c r="N6627" t="e">
        <f t="shared" ca="1" si="880"/>
        <v>#N/A</v>
      </c>
      <c r="O6627" t="e">
        <f t="shared" ca="1" si="881"/>
        <v>#N/A</v>
      </c>
    </row>
    <row r="6628" spans="8:15">
      <c r="H6628">
        <f t="shared" ca="1" si="877"/>
        <v>0</v>
      </c>
      <c r="I6628">
        <f t="shared" ca="1" si="878"/>
        <v>0</v>
      </c>
      <c r="J6628">
        <f t="shared" ca="1" si="879"/>
        <v>0</v>
      </c>
      <c r="K6628">
        <f t="shared" ca="1" si="882"/>
        <v>0</v>
      </c>
      <c r="N6628" t="e">
        <f t="shared" ca="1" si="880"/>
        <v>#N/A</v>
      </c>
      <c r="O6628" t="e">
        <f t="shared" ca="1" si="881"/>
        <v>#N/A</v>
      </c>
    </row>
    <row r="6629" spans="8:15">
      <c r="H6629">
        <f t="shared" ca="1" si="877"/>
        <v>0</v>
      </c>
      <c r="I6629">
        <f t="shared" ca="1" si="878"/>
        <v>0</v>
      </c>
      <c r="J6629">
        <f t="shared" ca="1" si="879"/>
        <v>0</v>
      </c>
      <c r="K6629">
        <f t="shared" ca="1" si="882"/>
        <v>0</v>
      </c>
      <c r="N6629" t="e">
        <f t="shared" ca="1" si="880"/>
        <v>#N/A</v>
      </c>
      <c r="O6629" t="e">
        <f t="shared" ca="1" si="881"/>
        <v>#N/A</v>
      </c>
    </row>
    <row r="6630" spans="8:15">
      <c r="H6630">
        <f t="shared" ca="1" si="877"/>
        <v>0</v>
      </c>
      <c r="I6630">
        <f t="shared" ca="1" si="878"/>
        <v>0</v>
      </c>
      <c r="J6630">
        <f t="shared" ca="1" si="879"/>
        <v>0</v>
      </c>
      <c r="K6630">
        <f t="shared" ca="1" si="882"/>
        <v>0</v>
      </c>
      <c r="N6630" t="e">
        <f t="shared" ca="1" si="880"/>
        <v>#N/A</v>
      </c>
      <c r="O6630" t="e">
        <f t="shared" ca="1" si="881"/>
        <v>#N/A</v>
      </c>
    </row>
    <row r="6631" spans="8:15">
      <c r="H6631">
        <f t="shared" ca="1" si="877"/>
        <v>0</v>
      </c>
      <c r="I6631">
        <f t="shared" ca="1" si="878"/>
        <v>0</v>
      </c>
      <c r="J6631">
        <f t="shared" ca="1" si="879"/>
        <v>0</v>
      </c>
      <c r="K6631">
        <f t="shared" ca="1" si="882"/>
        <v>0</v>
      </c>
      <c r="N6631" t="e">
        <f t="shared" ca="1" si="880"/>
        <v>#N/A</v>
      </c>
      <c r="O6631" t="e">
        <f t="shared" ca="1" si="881"/>
        <v>#N/A</v>
      </c>
    </row>
    <row r="6632" spans="8:15">
      <c r="H6632">
        <f t="shared" ca="1" si="877"/>
        <v>0</v>
      </c>
      <c r="I6632">
        <f t="shared" ca="1" si="878"/>
        <v>0</v>
      </c>
      <c r="J6632">
        <f t="shared" ca="1" si="879"/>
        <v>0</v>
      </c>
      <c r="K6632">
        <f t="shared" ca="1" si="882"/>
        <v>0</v>
      </c>
      <c r="N6632" t="e">
        <f t="shared" ca="1" si="880"/>
        <v>#N/A</v>
      </c>
      <c r="O6632" t="e">
        <f t="shared" ca="1" si="881"/>
        <v>#N/A</v>
      </c>
    </row>
    <row r="6633" spans="8:15">
      <c r="H6633">
        <f t="shared" ca="1" si="877"/>
        <v>0</v>
      </c>
      <c r="I6633">
        <f t="shared" ca="1" si="878"/>
        <v>0</v>
      </c>
      <c r="J6633">
        <f t="shared" ca="1" si="879"/>
        <v>0</v>
      </c>
      <c r="K6633">
        <f t="shared" ca="1" si="882"/>
        <v>0</v>
      </c>
      <c r="N6633" t="e">
        <f t="shared" ca="1" si="880"/>
        <v>#N/A</v>
      </c>
      <c r="O6633" t="e">
        <f t="shared" ca="1" si="881"/>
        <v>#N/A</v>
      </c>
    </row>
    <row r="6634" spans="8:15">
      <c r="H6634">
        <f t="shared" ca="1" si="877"/>
        <v>0</v>
      </c>
      <c r="I6634">
        <f t="shared" ca="1" si="878"/>
        <v>0</v>
      </c>
      <c r="J6634">
        <f t="shared" ca="1" si="879"/>
        <v>0</v>
      </c>
      <c r="K6634">
        <f t="shared" ca="1" si="882"/>
        <v>0</v>
      </c>
      <c r="N6634" t="e">
        <f t="shared" ca="1" si="880"/>
        <v>#N/A</v>
      </c>
      <c r="O6634" t="e">
        <f t="shared" ca="1" si="881"/>
        <v>#N/A</v>
      </c>
    </row>
    <row r="6635" spans="8:15">
      <c r="H6635">
        <f t="shared" ca="1" si="877"/>
        <v>0</v>
      </c>
      <c r="I6635">
        <f t="shared" ca="1" si="878"/>
        <v>0</v>
      </c>
      <c r="J6635">
        <f t="shared" ca="1" si="879"/>
        <v>0</v>
      </c>
      <c r="K6635">
        <f t="shared" ca="1" si="882"/>
        <v>0</v>
      </c>
      <c r="N6635" t="e">
        <f t="shared" ca="1" si="880"/>
        <v>#N/A</v>
      </c>
      <c r="O6635" t="e">
        <f t="shared" ca="1" si="881"/>
        <v>#N/A</v>
      </c>
    </row>
    <row r="6636" spans="8:15">
      <c r="H6636">
        <f t="shared" ca="1" si="877"/>
        <v>0</v>
      </c>
      <c r="I6636">
        <f t="shared" ca="1" si="878"/>
        <v>0</v>
      </c>
      <c r="J6636">
        <f t="shared" ca="1" si="879"/>
        <v>0</v>
      </c>
      <c r="K6636">
        <f t="shared" ca="1" si="882"/>
        <v>0</v>
      </c>
      <c r="N6636" t="e">
        <f t="shared" ca="1" si="880"/>
        <v>#N/A</v>
      </c>
      <c r="O6636" t="e">
        <f t="shared" ca="1" si="881"/>
        <v>#N/A</v>
      </c>
    </row>
    <row r="6637" spans="8:15">
      <c r="H6637">
        <f t="shared" ca="1" si="877"/>
        <v>0</v>
      </c>
      <c r="I6637">
        <f t="shared" ca="1" si="878"/>
        <v>0</v>
      </c>
      <c r="J6637">
        <f t="shared" ca="1" si="879"/>
        <v>0</v>
      </c>
      <c r="K6637">
        <f t="shared" ca="1" si="882"/>
        <v>0</v>
      </c>
      <c r="N6637" t="e">
        <f t="shared" ca="1" si="880"/>
        <v>#N/A</v>
      </c>
      <c r="O6637" t="e">
        <f t="shared" ca="1" si="881"/>
        <v>#N/A</v>
      </c>
    </row>
    <row r="6638" spans="8:15">
      <c r="H6638">
        <f t="shared" ca="1" si="877"/>
        <v>0</v>
      </c>
      <c r="I6638">
        <f t="shared" ca="1" si="878"/>
        <v>0</v>
      </c>
      <c r="J6638">
        <f t="shared" ca="1" si="879"/>
        <v>0</v>
      </c>
      <c r="K6638">
        <f t="shared" ca="1" si="882"/>
        <v>0</v>
      </c>
      <c r="N6638" t="e">
        <f t="shared" ca="1" si="880"/>
        <v>#N/A</v>
      </c>
      <c r="O6638" t="e">
        <f t="shared" ca="1" si="881"/>
        <v>#N/A</v>
      </c>
    </row>
    <row r="6639" spans="8:15">
      <c r="H6639">
        <f t="shared" ca="1" si="877"/>
        <v>0</v>
      </c>
      <c r="I6639">
        <f t="shared" ca="1" si="878"/>
        <v>0</v>
      </c>
      <c r="J6639">
        <f t="shared" ca="1" si="879"/>
        <v>0</v>
      </c>
      <c r="K6639">
        <f t="shared" ca="1" si="882"/>
        <v>0</v>
      </c>
      <c r="N6639" t="e">
        <f t="shared" ca="1" si="880"/>
        <v>#N/A</v>
      </c>
      <c r="O6639" t="e">
        <f t="shared" ca="1" si="881"/>
        <v>#N/A</v>
      </c>
    </row>
    <row r="6640" spans="8:15">
      <c r="H6640">
        <f t="shared" ca="1" si="877"/>
        <v>0</v>
      </c>
      <c r="I6640">
        <f t="shared" ca="1" si="878"/>
        <v>0</v>
      </c>
      <c r="J6640">
        <f t="shared" ca="1" si="879"/>
        <v>0</v>
      </c>
      <c r="K6640">
        <f t="shared" ca="1" si="882"/>
        <v>0</v>
      </c>
      <c r="N6640" t="e">
        <f t="shared" ca="1" si="880"/>
        <v>#N/A</v>
      </c>
      <c r="O6640" t="e">
        <f t="shared" ca="1" si="881"/>
        <v>#N/A</v>
      </c>
    </row>
    <row r="6641" spans="8:15">
      <c r="H6641">
        <f t="shared" ref="H6641:H6704" ca="1" si="883">IF(I6641&lt;&gt;0,I6641,IF(J6641&lt;&gt;0,J6641,K6641))</f>
        <v>0</v>
      </c>
      <c r="I6641">
        <f t="shared" ref="I6641:I6704" ca="1" si="884">IF(IFERROR(VLOOKUP(C6641,INDIRECT($G$5&amp;"D:D"),1,FALSE),0)&lt;&gt;0,I$9,0)</f>
        <v>0</v>
      </c>
      <c r="J6641">
        <f t="shared" ref="J6641:J6704" ca="1" si="885">IF(IFERROR(VLOOKUP(C6641,INDIRECT($G$6&amp;"D:D"),1,FALSE),0)&lt;&gt;0,J$9,0)</f>
        <v>0</v>
      </c>
      <c r="K6641">
        <f t="shared" ca="1" si="882"/>
        <v>0</v>
      </c>
      <c r="N6641" t="e">
        <f t="shared" ca="1" si="880"/>
        <v>#N/A</v>
      </c>
      <c r="O6641" t="e">
        <f t="shared" ca="1" si="881"/>
        <v>#N/A</v>
      </c>
    </row>
    <row r="6642" spans="8:15">
      <c r="H6642">
        <f t="shared" ca="1" si="883"/>
        <v>0</v>
      </c>
      <c r="I6642">
        <f t="shared" ca="1" si="884"/>
        <v>0</v>
      </c>
      <c r="J6642">
        <f t="shared" ca="1" si="885"/>
        <v>0</v>
      </c>
      <c r="K6642">
        <f t="shared" ca="1" si="882"/>
        <v>0</v>
      </c>
      <c r="N6642" t="e">
        <f t="shared" ca="1" si="880"/>
        <v>#N/A</v>
      </c>
      <c r="O6642" t="e">
        <f t="shared" ca="1" si="881"/>
        <v>#N/A</v>
      </c>
    </row>
    <row r="6643" spans="8:15">
      <c r="H6643">
        <f t="shared" ca="1" si="883"/>
        <v>0</v>
      </c>
      <c r="I6643">
        <f t="shared" ca="1" si="884"/>
        <v>0</v>
      </c>
      <c r="J6643">
        <f t="shared" ca="1" si="885"/>
        <v>0</v>
      </c>
      <c r="K6643">
        <f t="shared" ca="1" si="882"/>
        <v>0</v>
      </c>
      <c r="N6643" t="e">
        <f t="shared" ca="1" si="880"/>
        <v>#N/A</v>
      </c>
      <c r="O6643" t="e">
        <f t="shared" ca="1" si="881"/>
        <v>#N/A</v>
      </c>
    </row>
    <row r="6644" spans="8:15">
      <c r="H6644">
        <f t="shared" ca="1" si="883"/>
        <v>0</v>
      </c>
      <c r="I6644">
        <f t="shared" ca="1" si="884"/>
        <v>0</v>
      </c>
      <c r="J6644">
        <f t="shared" ca="1" si="885"/>
        <v>0</v>
      </c>
      <c r="K6644">
        <f t="shared" ca="1" si="882"/>
        <v>0</v>
      </c>
      <c r="N6644" t="e">
        <f t="shared" ca="1" si="880"/>
        <v>#N/A</v>
      </c>
      <c r="O6644" t="e">
        <f t="shared" ca="1" si="881"/>
        <v>#N/A</v>
      </c>
    </row>
    <row r="6645" spans="8:15">
      <c r="H6645">
        <f t="shared" ca="1" si="883"/>
        <v>0</v>
      </c>
      <c r="I6645">
        <f t="shared" ca="1" si="884"/>
        <v>0</v>
      </c>
      <c r="J6645">
        <f t="shared" ca="1" si="885"/>
        <v>0</v>
      </c>
      <c r="K6645">
        <f t="shared" ca="1" si="882"/>
        <v>0</v>
      </c>
      <c r="N6645" t="e">
        <f t="shared" ca="1" si="880"/>
        <v>#N/A</v>
      </c>
      <c r="O6645" t="e">
        <f t="shared" ca="1" si="881"/>
        <v>#N/A</v>
      </c>
    </row>
    <row r="6646" spans="8:15">
      <c r="H6646">
        <f t="shared" ca="1" si="883"/>
        <v>0</v>
      </c>
      <c r="I6646">
        <f t="shared" ca="1" si="884"/>
        <v>0</v>
      </c>
      <c r="J6646">
        <f t="shared" ca="1" si="885"/>
        <v>0</v>
      </c>
      <c r="K6646">
        <f t="shared" ca="1" si="882"/>
        <v>0</v>
      </c>
      <c r="N6646" t="e">
        <f t="shared" ca="1" si="880"/>
        <v>#N/A</v>
      </c>
      <c r="O6646" t="e">
        <f t="shared" ca="1" si="881"/>
        <v>#N/A</v>
      </c>
    </row>
    <row r="6647" spans="8:15">
      <c r="H6647">
        <f t="shared" ca="1" si="883"/>
        <v>0</v>
      </c>
      <c r="I6647">
        <f t="shared" ca="1" si="884"/>
        <v>0</v>
      </c>
      <c r="J6647">
        <f t="shared" ca="1" si="885"/>
        <v>0</v>
      </c>
      <c r="K6647">
        <f t="shared" ca="1" si="882"/>
        <v>0</v>
      </c>
      <c r="N6647" t="e">
        <f t="shared" ca="1" si="880"/>
        <v>#N/A</v>
      </c>
      <c r="O6647" t="e">
        <f t="shared" ca="1" si="881"/>
        <v>#N/A</v>
      </c>
    </row>
    <row r="6648" spans="8:15">
      <c r="H6648">
        <f t="shared" ca="1" si="883"/>
        <v>0</v>
      </c>
      <c r="I6648">
        <f t="shared" ca="1" si="884"/>
        <v>0</v>
      </c>
      <c r="J6648">
        <f t="shared" ca="1" si="885"/>
        <v>0</v>
      </c>
      <c r="K6648">
        <f t="shared" ca="1" si="882"/>
        <v>0</v>
      </c>
      <c r="N6648" t="e">
        <f t="shared" ca="1" si="880"/>
        <v>#N/A</v>
      </c>
      <c r="O6648" t="e">
        <f t="shared" ca="1" si="881"/>
        <v>#N/A</v>
      </c>
    </row>
    <row r="6649" spans="8:15">
      <c r="H6649">
        <f t="shared" ca="1" si="883"/>
        <v>0</v>
      </c>
      <c r="I6649">
        <f t="shared" ca="1" si="884"/>
        <v>0</v>
      </c>
      <c r="J6649">
        <f t="shared" ca="1" si="885"/>
        <v>0</v>
      </c>
      <c r="K6649">
        <f t="shared" ca="1" si="882"/>
        <v>0</v>
      </c>
      <c r="N6649" t="e">
        <f t="shared" ca="1" si="880"/>
        <v>#N/A</v>
      </c>
      <c r="O6649" t="e">
        <f t="shared" ca="1" si="881"/>
        <v>#N/A</v>
      </c>
    </row>
    <row r="6650" spans="8:15">
      <c r="H6650">
        <f t="shared" ca="1" si="883"/>
        <v>0</v>
      </c>
      <c r="I6650">
        <f t="shared" ca="1" si="884"/>
        <v>0</v>
      </c>
      <c r="J6650">
        <f t="shared" ca="1" si="885"/>
        <v>0</v>
      </c>
      <c r="K6650">
        <f t="shared" ca="1" si="882"/>
        <v>0</v>
      </c>
      <c r="N6650" t="e">
        <f t="shared" ca="1" si="880"/>
        <v>#N/A</v>
      </c>
      <c r="O6650" t="e">
        <f t="shared" ca="1" si="881"/>
        <v>#N/A</v>
      </c>
    </row>
    <row r="6651" spans="8:15">
      <c r="H6651">
        <f t="shared" ca="1" si="883"/>
        <v>0</v>
      </c>
      <c r="I6651">
        <f t="shared" ca="1" si="884"/>
        <v>0</v>
      </c>
      <c r="J6651">
        <f t="shared" ca="1" si="885"/>
        <v>0</v>
      </c>
      <c r="K6651">
        <f t="shared" ca="1" si="882"/>
        <v>0</v>
      </c>
      <c r="N6651" t="e">
        <f t="shared" ca="1" si="880"/>
        <v>#N/A</v>
      </c>
      <c r="O6651" t="e">
        <f t="shared" ca="1" si="881"/>
        <v>#N/A</v>
      </c>
    </row>
    <row r="6652" spans="8:15">
      <c r="H6652">
        <f t="shared" ca="1" si="883"/>
        <v>0</v>
      </c>
      <c r="I6652">
        <f t="shared" ca="1" si="884"/>
        <v>0</v>
      </c>
      <c r="J6652">
        <f t="shared" ca="1" si="885"/>
        <v>0</v>
      </c>
      <c r="K6652">
        <f t="shared" ca="1" si="882"/>
        <v>0</v>
      </c>
      <c r="N6652" t="e">
        <f t="shared" ca="1" si="880"/>
        <v>#N/A</v>
      </c>
      <c r="O6652" t="e">
        <f t="shared" ca="1" si="881"/>
        <v>#N/A</v>
      </c>
    </row>
    <row r="6653" spans="8:15">
      <c r="H6653">
        <f t="shared" ca="1" si="883"/>
        <v>0</v>
      </c>
      <c r="I6653">
        <f t="shared" ca="1" si="884"/>
        <v>0</v>
      </c>
      <c r="J6653">
        <f t="shared" ca="1" si="885"/>
        <v>0</v>
      </c>
      <c r="K6653">
        <f t="shared" ca="1" si="882"/>
        <v>0</v>
      </c>
      <c r="N6653" t="e">
        <f t="shared" ca="1" si="880"/>
        <v>#N/A</v>
      </c>
      <c r="O6653" t="e">
        <f t="shared" ca="1" si="881"/>
        <v>#N/A</v>
      </c>
    </row>
    <row r="6654" spans="8:15">
      <c r="H6654">
        <f t="shared" ca="1" si="883"/>
        <v>0</v>
      </c>
      <c r="I6654">
        <f t="shared" ca="1" si="884"/>
        <v>0</v>
      </c>
      <c r="J6654">
        <f t="shared" ca="1" si="885"/>
        <v>0</v>
      </c>
      <c r="K6654">
        <f t="shared" ca="1" si="882"/>
        <v>0</v>
      </c>
      <c r="N6654" t="e">
        <f t="shared" ca="1" si="880"/>
        <v>#N/A</v>
      </c>
      <c r="O6654" t="e">
        <f t="shared" ca="1" si="881"/>
        <v>#N/A</v>
      </c>
    </row>
    <row r="6655" spans="8:15">
      <c r="H6655">
        <f t="shared" ca="1" si="883"/>
        <v>0</v>
      </c>
      <c r="I6655">
        <f t="shared" ca="1" si="884"/>
        <v>0</v>
      </c>
      <c r="J6655">
        <f t="shared" ca="1" si="885"/>
        <v>0</v>
      </c>
      <c r="K6655">
        <f t="shared" ca="1" si="882"/>
        <v>0</v>
      </c>
      <c r="N6655" t="e">
        <f t="shared" ca="1" si="880"/>
        <v>#N/A</v>
      </c>
      <c r="O6655" t="e">
        <f t="shared" ca="1" si="881"/>
        <v>#N/A</v>
      </c>
    </row>
    <row r="6656" spans="8:15">
      <c r="H6656">
        <f t="shared" ca="1" si="883"/>
        <v>0</v>
      </c>
      <c r="I6656">
        <f t="shared" ca="1" si="884"/>
        <v>0</v>
      </c>
      <c r="J6656">
        <f t="shared" ca="1" si="885"/>
        <v>0</v>
      </c>
      <c r="K6656">
        <f t="shared" ca="1" si="882"/>
        <v>0</v>
      </c>
      <c r="N6656" t="e">
        <f t="shared" ca="1" si="880"/>
        <v>#N/A</v>
      </c>
      <c r="O6656" t="e">
        <f t="shared" ca="1" si="881"/>
        <v>#N/A</v>
      </c>
    </row>
    <row r="6657" spans="8:15">
      <c r="H6657">
        <f t="shared" ca="1" si="883"/>
        <v>0</v>
      </c>
      <c r="I6657">
        <f t="shared" ca="1" si="884"/>
        <v>0</v>
      </c>
      <c r="J6657">
        <f t="shared" ca="1" si="885"/>
        <v>0</v>
      </c>
      <c r="K6657">
        <f t="shared" ca="1" si="882"/>
        <v>0</v>
      </c>
      <c r="N6657" t="e">
        <f t="shared" ca="1" si="880"/>
        <v>#N/A</v>
      </c>
      <c r="O6657" t="e">
        <f t="shared" ca="1" si="881"/>
        <v>#N/A</v>
      </c>
    </row>
    <row r="6658" spans="8:15">
      <c r="H6658">
        <f t="shared" ca="1" si="883"/>
        <v>0</v>
      </c>
      <c r="I6658">
        <f t="shared" ca="1" si="884"/>
        <v>0</v>
      </c>
      <c r="J6658">
        <f t="shared" ca="1" si="885"/>
        <v>0</v>
      </c>
      <c r="K6658">
        <f t="shared" ca="1" si="882"/>
        <v>0</v>
      </c>
      <c r="N6658" t="e">
        <f t="shared" ca="1" si="880"/>
        <v>#N/A</v>
      </c>
      <c r="O6658" t="e">
        <f t="shared" ca="1" si="881"/>
        <v>#N/A</v>
      </c>
    </row>
    <row r="6659" spans="8:15">
      <c r="H6659">
        <f t="shared" ca="1" si="883"/>
        <v>0</v>
      </c>
      <c r="I6659">
        <f t="shared" ca="1" si="884"/>
        <v>0</v>
      </c>
      <c r="J6659">
        <f t="shared" ca="1" si="885"/>
        <v>0</v>
      </c>
      <c r="K6659">
        <f t="shared" ca="1" si="882"/>
        <v>0</v>
      </c>
      <c r="N6659" t="e">
        <f t="shared" ca="1" si="880"/>
        <v>#N/A</v>
      </c>
      <c r="O6659" t="e">
        <f t="shared" ca="1" si="881"/>
        <v>#N/A</v>
      </c>
    </row>
    <row r="6660" spans="8:15">
      <c r="H6660">
        <f t="shared" ca="1" si="883"/>
        <v>0</v>
      </c>
      <c r="I6660">
        <f t="shared" ca="1" si="884"/>
        <v>0</v>
      </c>
      <c r="J6660">
        <f t="shared" ca="1" si="885"/>
        <v>0</v>
      </c>
      <c r="K6660">
        <f t="shared" ca="1" si="882"/>
        <v>0</v>
      </c>
      <c r="N6660" t="e">
        <f t="shared" ca="1" si="880"/>
        <v>#N/A</v>
      </c>
      <c r="O6660" t="e">
        <f t="shared" ca="1" si="881"/>
        <v>#N/A</v>
      </c>
    </row>
    <row r="6661" spans="8:15">
      <c r="H6661">
        <f t="shared" ca="1" si="883"/>
        <v>0</v>
      </c>
      <c r="I6661">
        <f t="shared" ca="1" si="884"/>
        <v>0</v>
      </c>
      <c r="J6661">
        <f t="shared" ca="1" si="885"/>
        <v>0</v>
      </c>
      <c r="K6661">
        <f t="shared" ca="1" si="882"/>
        <v>0</v>
      </c>
      <c r="N6661" t="e">
        <f t="shared" ca="1" si="880"/>
        <v>#N/A</v>
      </c>
      <c r="O6661" t="e">
        <f t="shared" ca="1" si="881"/>
        <v>#N/A</v>
      </c>
    </row>
    <row r="6662" spans="8:15">
      <c r="H6662">
        <f t="shared" ca="1" si="883"/>
        <v>0</v>
      </c>
      <c r="I6662">
        <f t="shared" ca="1" si="884"/>
        <v>0</v>
      </c>
      <c r="J6662">
        <f t="shared" ca="1" si="885"/>
        <v>0</v>
      </c>
      <c r="K6662">
        <f t="shared" ca="1" si="882"/>
        <v>0</v>
      </c>
      <c r="N6662" t="e">
        <f t="shared" ca="1" si="880"/>
        <v>#N/A</v>
      </c>
      <c r="O6662" t="e">
        <f t="shared" ca="1" si="881"/>
        <v>#N/A</v>
      </c>
    </row>
    <row r="6663" spans="8:15">
      <c r="H6663">
        <f t="shared" ca="1" si="883"/>
        <v>0</v>
      </c>
      <c r="I6663">
        <f t="shared" ca="1" si="884"/>
        <v>0</v>
      </c>
      <c r="J6663">
        <f t="shared" ca="1" si="885"/>
        <v>0</v>
      </c>
      <c r="K6663">
        <f t="shared" ca="1" si="882"/>
        <v>0</v>
      </c>
      <c r="N6663" t="e">
        <f t="shared" ca="1" si="880"/>
        <v>#N/A</v>
      </c>
      <c r="O6663" t="e">
        <f t="shared" ca="1" si="881"/>
        <v>#N/A</v>
      </c>
    </row>
    <row r="6664" spans="8:15">
      <c r="H6664">
        <f t="shared" ca="1" si="883"/>
        <v>0</v>
      </c>
      <c r="I6664">
        <f t="shared" ca="1" si="884"/>
        <v>0</v>
      </c>
      <c r="J6664">
        <f t="shared" ca="1" si="885"/>
        <v>0</v>
      </c>
      <c r="K6664">
        <f t="shared" ca="1" si="882"/>
        <v>0</v>
      </c>
      <c r="N6664" t="e">
        <f t="shared" ref="N6664:N6727" ca="1" si="886">VLOOKUP($H6664,$G$5:$I$7,2,FALSE)</f>
        <v>#N/A</v>
      </c>
      <c r="O6664" t="e">
        <f t="shared" ref="O6664:O6727" ca="1" si="887">VLOOKUP($H6664,$G$5:$I$7,3,FALSE)</f>
        <v>#N/A</v>
      </c>
    </row>
    <row r="6665" spans="8:15">
      <c r="H6665">
        <f t="shared" ca="1" si="883"/>
        <v>0</v>
      </c>
      <c r="I6665">
        <f t="shared" ca="1" si="884"/>
        <v>0</v>
      </c>
      <c r="J6665">
        <f t="shared" ca="1" si="885"/>
        <v>0</v>
      </c>
      <c r="K6665">
        <f t="shared" ca="1" si="882"/>
        <v>0</v>
      </c>
      <c r="N6665" t="e">
        <f t="shared" ca="1" si="886"/>
        <v>#N/A</v>
      </c>
      <c r="O6665" t="e">
        <f t="shared" ca="1" si="887"/>
        <v>#N/A</v>
      </c>
    </row>
    <row r="6666" spans="8:15">
      <c r="H6666">
        <f t="shared" ca="1" si="883"/>
        <v>0</v>
      </c>
      <c r="I6666">
        <f t="shared" ca="1" si="884"/>
        <v>0</v>
      </c>
      <c r="J6666">
        <f t="shared" ca="1" si="885"/>
        <v>0</v>
      </c>
      <c r="K6666">
        <f t="shared" ca="1" si="882"/>
        <v>0</v>
      </c>
      <c r="N6666" t="e">
        <f t="shared" ca="1" si="886"/>
        <v>#N/A</v>
      </c>
      <c r="O6666" t="e">
        <f t="shared" ca="1" si="887"/>
        <v>#N/A</v>
      </c>
    </row>
    <row r="6667" spans="8:15">
      <c r="H6667">
        <f t="shared" ca="1" si="883"/>
        <v>0</v>
      </c>
      <c r="I6667">
        <f t="shared" ca="1" si="884"/>
        <v>0</v>
      </c>
      <c r="J6667">
        <f t="shared" ca="1" si="885"/>
        <v>0</v>
      </c>
      <c r="K6667">
        <f t="shared" ref="K6667:K6730" ca="1" si="888">IF(IFERROR(VLOOKUP($C6667,INDIRECT($G$7&amp;"d:d"),1,FALSE),0)&lt;&gt;0,K$9,0)</f>
        <v>0</v>
      </c>
      <c r="N6667" t="e">
        <f t="shared" ca="1" si="886"/>
        <v>#N/A</v>
      </c>
      <c r="O6667" t="e">
        <f t="shared" ca="1" si="887"/>
        <v>#N/A</v>
      </c>
    </row>
    <row r="6668" spans="8:15">
      <c r="H6668">
        <f t="shared" ca="1" si="883"/>
        <v>0</v>
      </c>
      <c r="I6668">
        <f t="shared" ca="1" si="884"/>
        <v>0</v>
      </c>
      <c r="J6668">
        <f t="shared" ca="1" si="885"/>
        <v>0</v>
      </c>
      <c r="K6668">
        <f t="shared" ca="1" si="888"/>
        <v>0</v>
      </c>
      <c r="N6668" t="e">
        <f t="shared" ca="1" si="886"/>
        <v>#N/A</v>
      </c>
      <c r="O6668" t="e">
        <f t="shared" ca="1" si="887"/>
        <v>#N/A</v>
      </c>
    </row>
    <row r="6669" spans="8:15">
      <c r="H6669">
        <f t="shared" ca="1" si="883"/>
        <v>0</v>
      </c>
      <c r="I6669">
        <f t="shared" ca="1" si="884"/>
        <v>0</v>
      </c>
      <c r="J6669">
        <f t="shared" ca="1" si="885"/>
        <v>0</v>
      </c>
      <c r="K6669">
        <f t="shared" ca="1" si="888"/>
        <v>0</v>
      </c>
      <c r="N6669" t="e">
        <f t="shared" ca="1" si="886"/>
        <v>#N/A</v>
      </c>
      <c r="O6669" t="e">
        <f t="shared" ca="1" si="887"/>
        <v>#N/A</v>
      </c>
    </row>
    <row r="6670" spans="8:15">
      <c r="H6670">
        <f t="shared" ca="1" si="883"/>
        <v>0</v>
      </c>
      <c r="I6670">
        <f t="shared" ca="1" si="884"/>
        <v>0</v>
      </c>
      <c r="J6670">
        <f t="shared" ca="1" si="885"/>
        <v>0</v>
      </c>
      <c r="K6670">
        <f t="shared" ca="1" si="888"/>
        <v>0</v>
      </c>
      <c r="N6670" t="e">
        <f t="shared" ca="1" si="886"/>
        <v>#N/A</v>
      </c>
      <c r="O6670" t="e">
        <f t="shared" ca="1" si="887"/>
        <v>#N/A</v>
      </c>
    </row>
    <row r="6671" spans="8:15">
      <c r="H6671">
        <f t="shared" ca="1" si="883"/>
        <v>0</v>
      </c>
      <c r="I6671">
        <f t="shared" ca="1" si="884"/>
        <v>0</v>
      </c>
      <c r="J6671">
        <f t="shared" ca="1" si="885"/>
        <v>0</v>
      </c>
      <c r="K6671">
        <f t="shared" ca="1" si="888"/>
        <v>0</v>
      </c>
      <c r="N6671" t="e">
        <f t="shared" ca="1" si="886"/>
        <v>#N/A</v>
      </c>
      <c r="O6671" t="e">
        <f t="shared" ca="1" si="887"/>
        <v>#N/A</v>
      </c>
    </row>
    <row r="6672" spans="8:15">
      <c r="H6672">
        <f t="shared" ca="1" si="883"/>
        <v>0</v>
      </c>
      <c r="I6672">
        <f t="shared" ca="1" si="884"/>
        <v>0</v>
      </c>
      <c r="J6672">
        <f t="shared" ca="1" si="885"/>
        <v>0</v>
      </c>
      <c r="K6672">
        <f t="shared" ca="1" si="888"/>
        <v>0</v>
      </c>
      <c r="N6672" t="e">
        <f t="shared" ca="1" si="886"/>
        <v>#N/A</v>
      </c>
      <c r="O6672" t="e">
        <f t="shared" ca="1" si="887"/>
        <v>#N/A</v>
      </c>
    </row>
    <row r="6673" spans="8:15">
      <c r="H6673">
        <f t="shared" ca="1" si="883"/>
        <v>0</v>
      </c>
      <c r="I6673">
        <f t="shared" ca="1" si="884"/>
        <v>0</v>
      </c>
      <c r="J6673">
        <f t="shared" ca="1" si="885"/>
        <v>0</v>
      </c>
      <c r="K6673">
        <f t="shared" ca="1" si="888"/>
        <v>0</v>
      </c>
      <c r="N6673" t="e">
        <f t="shared" ca="1" si="886"/>
        <v>#N/A</v>
      </c>
      <c r="O6673" t="e">
        <f t="shared" ca="1" si="887"/>
        <v>#N/A</v>
      </c>
    </row>
    <row r="6674" spans="8:15">
      <c r="H6674">
        <f t="shared" ca="1" si="883"/>
        <v>0</v>
      </c>
      <c r="I6674">
        <f t="shared" ca="1" si="884"/>
        <v>0</v>
      </c>
      <c r="J6674">
        <f t="shared" ca="1" si="885"/>
        <v>0</v>
      </c>
      <c r="K6674">
        <f t="shared" ca="1" si="888"/>
        <v>0</v>
      </c>
      <c r="N6674" t="e">
        <f t="shared" ca="1" si="886"/>
        <v>#N/A</v>
      </c>
      <c r="O6674" t="e">
        <f t="shared" ca="1" si="887"/>
        <v>#N/A</v>
      </c>
    </row>
    <row r="6675" spans="8:15">
      <c r="H6675">
        <f t="shared" ca="1" si="883"/>
        <v>0</v>
      </c>
      <c r="I6675">
        <f t="shared" ca="1" si="884"/>
        <v>0</v>
      </c>
      <c r="J6675">
        <f t="shared" ca="1" si="885"/>
        <v>0</v>
      </c>
      <c r="K6675">
        <f t="shared" ca="1" si="888"/>
        <v>0</v>
      </c>
      <c r="N6675" t="e">
        <f t="shared" ca="1" si="886"/>
        <v>#N/A</v>
      </c>
      <c r="O6675" t="e">
        <f t="shared" ca="1" si="887"/>
        <v>#N/A</v>
      </c>
    </row>
    <row r="6676" spans="8:15">
      <c r="H6676">
        <f t="shared" ca="1" si="883"/>
        <v>0</v>
      </c>
      <c r="I6676">
        <f t="shared" ca="1" si="884"/>
        <v>0</v>
      </c>
      <c r="J6676">
        <f t="shared" ca="1" si="885"/>
        <v>0</v>
      </c>
      <c r="K6676">
        <f t="shared" ca="1" si="888"/>
        <v>0</v>
      </c>
      <c r="N6676" t="e">
        <f t="shared" ca="1" si="886"/>
        <v>#N/A</v>
      </c>
      <c r="O6676" t="e">
        <f t="shared" ca="1" si="887"/>
        <v>#N/A</v>
      </c>
    </row>
    <row r="6677" spans="8:15">
      <c r="H6677">
        <f t="shared" ca="1" si="883"/>
        <v>0</v>
      </c>
      <c r="I6677">
        <f t="shared" ca="1" si="884"/>
        <v>0</v>
      </c>
      <c r="J6677">
        <f t="shared" ca="1" si="885"/>
        <v>0</v>
      </c>
      <c r="K6677">
        <f t="shared" ca="1" si="888"/>
        <v>0</v>
      </c>
      <c r="N6677" t="e">
        <f t="shared" ca="1" si="886"/>
        <v>#N/A</v>
      </c>
      <c r="O6677" t="e">
        <f t="shared" ca="1" si="887"/>
        <v>#N/A</v>
      </c>
    </row>
    <row r="6678" spans="8:15">
      <c r="H6678">
        <f t="shared" ca="1" si="883"/>
        <v>0</v>
      </c>
      <c r="I6678">
        <f t="shared" ca="1" si="884"/>
        <v>0</v>
      </c>
      <c r="J6678">
        <f t="shared" ca="1" si="885"/>
        <v>0</v>
      </c>
      <c r="K6678">
        <f t="shared" ca="1" si="888"/>
        <v>0</v>
      </c>
      <c r="N6678" t="e">
        <f t="shared" ca="1" si="886"/>
        <v>#N/A</v>
      </c>
      <c r="O6678" t="e">
        <f t="shared" ca="1" si="887"/>
        <v>#N/A</v>
      </c>
    </row>
    <row r="6679" spans="8:15">
      <c r="H6679">
        <f t="shared" ca="1" si="883"/>
        <v>0</v>
      </c>
      <c r="I6679">
        <f t="shared" ca="1" si="884"/>
        <v>0</v>
      </c>
      <c r="J6679">
        <f t="shared" ca="1" si="885"/>
        <v>0</v>
      </c>
      <c r="K6679">
        <f t="shared" ca="1" si="888"/>
        <v>0</v>
      </c>
      <c r="N6679" t="e">
        <f t="shared" ca="1" si="886"/>
        <v>#N/A</v>
      </c>
      <c r="O6679" t="e">
        <f t="shared" ca="1" si="887"/>
        <v>#N/A</v>
      </c>
    </row>
    <row r="6680" spans="8:15">
      <c r="H6680">
        <f t="shared" ca="1" si="883"/>
        <v>0</v>
      </c>
      <c r="I6680">
        <f t="shared" ca="1" si="884"/>
        <v>0</v>
      </c>
      <c r="J6680">
        <f t="shared" ca="1" si="885"/>
        <v>0</v>
      </c>
      <c r="K6680">
        <f t="shared" ca="1" si="888"/>
        <v>0</v>
      </c>
      <c r="N6680" t="e">
        <f t="shared" ca="1" si="886"/>
        <v>#N/A</v>
      </c>
      <c r="O6680" t="e">
        <f t="shared" ca="1" si="887"/>
        <v>#N/A</v>
      </c>
    </row>
    <row r="6681" spans="8:15">
      <c r="H6681">
        <f t="shared" ca="1" si="883"/>
        <v>0</v>
      </c>
      <c r="I6681">
        <f t="shared" ca="1" si="884"/>
        <v>0</v>
      </c>
      <c r="J6681">
        <f t="shared" ca="1" si="885"/>
        <v>0</v>
      </c>
      <c r="K6681">
        <f t="shared" ca="1" si="888"/>
        <v>0</v>
      </c>
      <c r="N6681" t="e">
        <f t="shared" ca="1" si="886"/>
        <v>#N/A</v>
      </c>
      <c r="O6681" t="e">
        <f t="shared" ca="1" si="887"/>
        <v>#N/A</v>
      </c>
    </row>
    <row r="6682" spans="8:15">
      <c r="H6682">
        <f t="shared" ca="1" si="883"/>
        <v>0</v>
      </c>
      <c r="I6682">
        <f t="shared" ca="1" si="884"/>
        <v>0</v>
      </c>
      <c r="J6682">
        <f t="shared" ca="1" si="885"/>
        <v>0</v>
      </c>
      <c r="K6682">
        <f t="shared" ca="1" si="888"/>
        <v>0</v>
      </c>
      <c r="N6682" t="e">
        <f t="shared" ca="1" si="886"/>
        <v>#N/A</v>
      </c>
      <c r="O6682" t="e">
        <f t="shared" ca="1" si="887"/>
        <v>#N/A</v>
      </c>
    </row>
    <row r="6683" spans="8:15">
      <c r="H6683">
        <f t="shared" ca="1" si="883"/>
        <v>0</v>
      </c>
      <c r="I6683">
        <f t="shared" ca="1" si="884"/>
        <v>0</v>
      </c>
      <c r="J6683">
        <f t="shared" ca="1" si="885"/>
        <v>0</v>
      </c>
      <c r="K6683">
        <f t="shared" ca="1" si="888"/>
        <v>0</v>
      </c>
      <c r="N6683" t="e">
        <f t="shared" ca="1" si="886"/>
        <v>#N/A</v>
      </c>
      <c r="O6683" t="e">
        <f t="shared" ca="1" si="887"/>
        <v>#N/A</v>
      </c>
    </row>
    <row r="6684" spans="8:15">
      <c r="H6684">
        <f t="shared" ca="1" si="883"/>
        <v>0</v>
      </c>
      <c r="I6684">
        <f t="shared" ca="1" si="884"/>
        <v>0</v>
      </c>
      <c r="J6684">
        <f t="shared" ca="1" si="885"/>
        <v>0</v>
      </c>
      <c r="K6684">
        <f t="shared" ca="1" si="888"/>
        <v>0</v>
      </c>
      <c r="N6684" t="e">
        <f t="shared" ca="1" si="886"/>
        <v>#N/A</v>
      </c>
      <c r="O6684" t="e">
        <f t="shared" ca="1" si="887"/>
        <v>#N/A</v>
      </c>
    </row>
    <row r="6685" spans="8:15">
      <c r="H6685">
        <f t="shared" ca="1" si="883"/>
        <v>0</v>
      </c>
      <c r="I6685">
        <f t="shared" ca="1" si="884"/>
        <v>0</v>
      </c>
      <c r="J6685">
        <f t="shared" ca="1" si="885"/>
        <v>0</v>
      </c>
      <c r="K6685">
        <f t="shared" ca="1" si="888"/>
        <v>0</v>
      </c>
      <c r="N6685" t="e">
        <f t="shared" ca="1" si="886"/>
        <v>#N/A</v>
      </c>
      <c r="O6685" t="e">
        <f t="shared" ca="1" si="887"/>
        <v>#N/A</v>
      </c>
    </row>
    <row r="6686" spans="8:15">
      <c r="H6686">
        <f t="shared" ca="1" si="883"/>
        <v>0</v>
      </c>
      <c r="I6686">
        <f t="shared" ca="1" si="884"/>
        <v>0</v>
      </c>
      <c r="J6686">
        <f t="shared" ca="1" si="885"/>
        <v>0</v>
      </c>
      <c r="K6686">
        <f t="shared" ca="1" si="888"/>
        <v>0</v>
      </c>
      <c r="N6686" t="e">
        <f t="shared" ca="1" si="886"/>
        <v>#N/A</v>
      </c>
      <c r="O6686" t="e">
        <f t="shared" ca="1" si="887"/>
        <v>#N/A</v>
      </c>
    </row>
    <row r="6687" spans="8:15">
      <c r="H6687">
        <f t="shared" ca="1" si="883"/>
        <v>0</v>
      </c>
      <c r="I6687">
        <f t="shared" ca="1" si="884"/>
        <v>0</v>
      </c>
      <c r="J6687">
        <f t="shared" ca="1" si="885"/>
        <v>0</v>
      </c>
      <c r="K6687">
        <f t="shared" ca="1" si="888"/>
        <v>0</v>
      </c>
      <c r="N6687" t="e">
        <f t="shared" ca="1" si="886"/>
        <v>#N/A</v>
      </c>
      <c r="O6687" t="e">
        <f t="shared" ca="1" si="887"/>
        <v>#N/A</v>
      </c>
    </row>
    <row r="6688" spans="8:15">
      <c r="H6688">
        <f t="shared" ca="1" si="883"/>
        <v>0</v>
      </c>
      <c r="I6688">
        <f t="shared" ca="1" si="884"/>
        <v>0</v>
      </c>
      <c r="J6688">
        <f t="shared" ca="1" si="885"/>
        <v>0</v>
      </c>
      <c r="K6688">
        <f t="shared" ca="1" si="888"/>
        <v>0</v>
      </c>
      <c r="N6688" t="e">
        <f t="shared" ca="1" si="886"/>
        <v>#N/A</v>
      </c>
      <c r="O6688" t="e">
        <f t="shared" ca="1" si="887"/>
        <v>#N/A</v>
      </c>
    </row>
    <row r="6689" spans="8:15">
      <c r="H6689">
        <f t="shared" ca="1" si="883"/>
        <v>0</v>
      </c>
      <c r="I6689">
        <f t="shared" ca="1" si="884"/>
        <v>0</v>
      </c>
      <c r="J6689">
        <f t="shared" ca="1" si="885"/>
        <v>0</v>
      </c>
      <c r="K6689">
        <f t="shared" ca="1" si="888"/>
        <v>0</v>
      </c>
      <c r="N6689" t="e">
        <f t="shared" ca="1" si="886"/>
        <v>#N/A</v>
      </c>
      <c r="O6689" t="e">
        <f t="shared" ca="1" si="887"/>
        <v>#N/A</v>
      </c>
    </row>
    <row r="6690" spans="8:15">
      <c r="H6690">
        <f t="shared" ca="1" si="883"/>
        <v>0</v>
      </c>
      <c r="I6690">
        <f t="shared" ca="1" si="884"/>
        <v>0</v>
      </c>
      <c r="J6690">
        <f t="shared" ca="1" si="885"/>
        <v>0</v>
      </c>
      <c r="K6690">
        <f t="shared" ca="1" si="888"/>
        <v>0</v>
      </c>
      <c r="N6690" t="e">
        <f t="shared" ca="1" si="886"/>
        <v>#N/A</v>
      </c>
      <c r="O6690" t="e">
        <f t="shared" ca="1" si="887"/>
        <v>#N/A</v>
      </c>
    </row>
    <row r="6691" spans="8:15">
      <c r="H6691">
        <f t="shared" ca="1" si="883"/>
        <v>0</v>
      </c>
      <c r="I6691">
        <f t="shared" ca="1" si="884"/>
        <v>0</v>
      </c>
      <c r="J6691">
        <f t="shared" ca="1" si="885"/>
        <v>0</v>
      </c>
      <c r="K6691">
        <f t="shared" ca="1" si="888"/>
        <v>0</v>
      </c>
      <c r="N6691" t="e">
        <f t="shared" ca="1" si="886"/>
        <v>#N/A</v>
      </c>
      <c r="O6691" t="e">
        <f t="shared" ca="1" si="887"/>
        <v>#N/A</v>
      </c>
    </row>
    <row r="6692" spans="8:15">
      <c r="H6692">
        <f t="shared" ca="1" si="883"/>
        <v>0</v>
      </c>
      <c r="I6692">
        <f t="shared" ca="1" si="884"/>
        <v>0</v>
      </c>
      <c r="J6692">
        <f t="shared" ca="1" si="885"/>
        <v>0</v>
      </c>
      <c r="K6692">
        <f t="shared" ca="1" si="888"/>
        <v>0</v>
      </c>
      <c r="N6692" t="e">
        <f t="shared" ca="1" si="886"/>
        <v>#N/A</v>
      </c>
      <c r="O6692" t="e">
        <f t="shared" ca="1" si="887"/>
        <v>#N/A</v>
      </c>
    </row>
    <row r="6693" spans="8:15">
      <c r="H6693">
        <f t="shared" ca="1" si="883"/>
        <v>0</v>
      </c>
      <c r="I6693">
        <f t="shared" ca="1" si="884"/>
        <v>0</v>
      </c>
      <c r="J6693">
        <f t="shared" ca="1" si="885"/>
        <v>0</v>
      </c>
      <c r="K6693">
        <f t="shared" ca="1" si="888"/>
        <v>0</v>
      </c>
      <c r="N6693" t="e">
        <f t="shared" ca="1" si="886"/>
        <v>#N/A</v>
      </c>
      <c r="O6693" t="e">
        <f t="shared" ca="1" si="887"/>
        <v>#N/A</v>
      </c>
    </row>
    <row r="6694" spans="8:15">
      <c r="H6694">
        <f t="shared" ca="1" si="883"/>
        <v>0</v>
      </c>
      <c r="I6694">
        <f t="shared" ca="1" si="884"/>
        <v>0</v>
      </c>
      <c r="J6694">
        <f t="shared" ca="1" si="885"/>
        <v>0</v>
      </c>
      <c r="K6694">
        <f t="shared" ca="1" si="888"/>
        <v>0</v>
      </c>
      <c r="N6694" t="e">
        <f t="shared" ca="1" si="886"/>
        <v>#N/A</v>
      </c>
      <c r="O6694" t="e">
        <f t="shared" ca="1" si="887"/>
        <v>#N/A</v>
      </c>
    </row>
    <row r="6695" spans="8:15">
      <c r="H6695">
        <f t="shared" ca="1" si="883"/>
        <v>0</v>
      </c>
      <c r="I6695">
        <f t="shared" ca="1" si="884"/>
        <v>0</v>
      </c>
      <c r="J6695">
        <f t="shared" ca="1" si="885"/>
        <v>0</v>
      </c>
      <c r="K6695">
        <f t="shared" ca="1" si="888"/>
        <v>0</v>
      </c>
      <c r="N6695" t="e">
        <f t="shared" ca="1" si="886"/>
        <v>#N/A</v>
      </c>
      <c r="O6695" t="e">
        <f t="shared" ca="1" si="887"/>
        <v>#N/A</v>
      </c>
    </row>
    <row r="6696" spans="8:15">
      <c r="H6696">
        <f t="shared" ca="1" si="883"/>
        <v>0</v>
      </c>
      <c r="I6696">
        <f t="shared" ca="1" si="884"/>
        <v>0</v>
      </c>
      <c r="J6696">
        <f t="shared" ca="1" si="885"/>
        <v>0</v>
      </c>
      <c r="K6696">
        <f t="shared" ca="1" si="888"/>
        <v>0</v>
      </c>
      <c r="N6696" t="e">
        <f t="shared" ca="1" si="886"/>
        <v>#N/A</v>
      </c>
      <c r="O6696" t="e">
        <f t="shared" ca="1" si="887"/>
        <v>#N/A</v>
      </c>
    </row>
    <row r="6697" spans="8:15">
      <c r="H6697">
        <f t="shared" ca="1" si="883"/>
        <v>0</v>
      </c>
      <c r="I6697">
        <f t="shared" ca="1" si="884"/>
        <v>0</v>
      </c>
      <c r="J6697">
        <f t="shared" ca="1" si="885"/>
        <v>0</v>
      </c>
      <c r="K6697">
        <f t="shared" ca="1" si="888"/>
        <v>0</v>
      </c>
      <c r="N6697" t="e">
        <f t="shared" ca="1" si="886"/>
        <v>#N/A</v>
      </c>
      <c r="O6697" t="e">
        <f t="shared" ca="1" si="887"/>
        <v>#N/A</v>
      </c>
    </row>
    <row r="6698" spans="8:15">
      <c r="H6698">
        <f t="shared" ca="1" si="883"/>
        <v>0</v>
      </c>
      <c r="I6698">
        <f t="shared" ca="1" si="884"/>
        <v>0</v>
      </c>
      <c r="J6698">
        <f t="shared" ca="1" si="885"/>
        <v>0</v>
      </c>
      <c r="K6698">
        <f t="shared" ca="1" si="888"/>
        <v>0</v>
      </c>
      <c r="N6698" t="e">
        <f t="shared" ca="1" si="886"/>
        <v>#N/A</v>
      </c>
      <c r="O6698" t="e">
        <f t="shared" ca="1" si="887"/>
        <v>#N/A</v>
      </c>
    </row>
    <row r="6699" spans="8:15">
      <c r="H6699">
        <f t="shared" ca="1" si="883"/>
        <v>0</v>
      </c>
      <c r="I6699">
        <f t="shared" ca="1" si="884"/>
        <v>0</v>
      </c>
      <c r="J6699">
        <f t="shared" ca="1" si="885"/>
        <v>0</v>
      </c>
      <c r="K6699">
        <f t="shared" ca="1" si="888"/>
        <v>0</v>
      </c>
      <c r="N6699" t="e">
        <f t="shared" ca="1" si="886"/>
        <v>#N/A</v>
      </c>
      <c r="O6699" t="e">
        <f t="shared" ca="1" si="887"/>
        <v>#N/A</v>
      </c>
    </row>
    <row r="6700" spans="8:15">
      <c r="H6700">
        <f t="shared" ca="1" si="883"/>
        <v>0</v>
      </c>
      <c r="I6700">
        <f t="shared" ca="1" si="884"/>
        <v>0</v>
      </c>
      <c r="J6700">
        <f t="shared" ca="1" si="885"/>
        <v>0</v>
      </c>
      <c r="K6700">
        <f t="shared" ca="1" si="888"/>
        <v>0</v>
      </c>
      <c r="N6700" t="e">
        <f t="shared" ca="1" si="886"/>
        <v>#N/A</v>
      </c>
      <c r="O6700" t="e">
        <f t="shared" ca="1" si="887"/>
        <v>#N/A</v>
      </c>
    </row>
    <row r="6701" spans="8:15">
      <c r="H6701">
        <f t="shared" ca="1" si="883"/>
        <v>0</v>
      </c>
      <c r="I6701">
        <f t="shared" ca="1" si="884"/>
        <v>0</v>
      </c>
      <c r="J6701">
        <f t="shared" ca="1" si="885"/>
        <v>0</v>
      </c>
      <c r="K6701">
        <f t="shared" ca="1" si="888"/>
        <v>0</v>
      </c>
      <c r="N6701" t="e">
        <f t="shared" ca="1" si="886"/>
        <v>#N/A</v>
      </c>
      <c r="O6701" t="e">
        <f t="shared" ca="1" si="887"/>
        <v>#N/A</v>
      </c>
    </row>
    <row r="6702" spans="8:15">
      <c r="H6702">
        <f t="shared" ca="1" si="883"/>
        <v>0</v>
      </c>
      <c r="I6702">
        <f t="shared" ca="1" si="884"/>
        <v>0</v>
      </c>
      <c r="J6702">
        <f t="shared" ca="1" si="885"/>
        <v>0</v>
      </c>
      <c r="K6702">
        <f t="shared" ca="1" si="888"/>
        <v>0</v>
      </c>
      <c r="N6702" t="e">
        <f t="shared" ca="1" si="886"/>
        <v>#N/A</v>
      </c>
      <c r="O6702" t="e">
        <f t="shared" ca="1" si="887"/>
        <v>#N/A</v>
      </c>
    </row>
    <row r="6703" spans="8:15">
      <c r="H6703">
        <f t="shared" ca="1" si="883"/>
        <v>0</v>
      </c>
      <c r="I6703">
        <f t="shared" ca="1" si="884"/>
        <v>0</v>
      </c>
      <c r="J6703">
        <f t="shared" ca="1" si="885"/>
        <v>0</v>
      </c>
      <c r="K6703">
        <f t="shared" ca="1" si="888"/>
        <v>0</v>
      </c>
      <c r="N6703" t="e">
        <f t="shared" ca="1" si="886"/>
        <v>#N/A</v>
      </c>
      <c r="O6703" t="e">
        <f t="shared" ca="1" si="887"/>
        <v>#N/A</v>
      </c>
    </row>
    <row r="6704" spans="8:15">
      <c r="H6704">
        <f t="shared" ca="1" si="883"/>
        <v>0</v>
      </c>
      <c r="I6704">
        <f t="shared" ca="1" si="884"/>
        <v>0</v>
      </c>
      <c r="J6704">
        <f t="shared" ca="1" si="885"/>
        <v>0</v>
      </c>
      <c r="K6704">
        <f t="shared" ca="1" si="888"/>
        <v>0</v>
      </c>
      <c r="N6704" t="e">
        <f t="shared" ca="1" si="886"/>
        <v>#N/A</v>
      </c>
      <c r="O6704" t="e">
        <f t="shared" ca="1" si="887"/>
        <v>#N/A</v>
      </c>
    </row>
    <row r="6705" spans="8:15">
      <c r="H6705">
        <f t="shared" ref="H6705:H6768" ca="1" si="889">IF(I6705&lt;&gt;0,I6705,IF(J6705&lt;&gt;0,J6705,K6705))</f>
        <v>0</v>
      </c>
      <c r="I6705">
        <f t="shared" ref="I6705:I6768" ca="1" si="890">IF(IFERROR(VLOOKUP(C6705,INDIRECT($G$5&amp;"D:D"),1,FALSE),0)&lt;&gt;0,I$9,0)</f>
        <v>0</v>
      </c>
      <c r="J6705">
        <f t="shared" ref="J6705:J6768" ca="1" si="891">IF(IFERROR(VLOOKUP(C6705,INDIRECT($G$6&amp;"D:D"),1,FALSE),0)&lt;&gt;0,J$9,0)</f>
        <v>0</v>
      </c>
      <c r="K6705">
        <f t="shared" ca="1" si="888"/>
        <v>0</v>
      </c>
      <c r="N6705" t="e">
        <f t="shared" ca="1" si="886"/>
        <v>#N/A</v>
      </c>
      <c r="O6705" t="e">
        <f t="shared" ca="1" si="887"/>
        <v>#N/A</v>
      </c>
    </row>
    <row r="6706" spans="8:15">
      <c r="H6706">
        <f t="shared" ca="1" si="889"/>
        <v>0</v>
      </c>
      <c r="I6706">
        <f t="shared" ca="1" si="890"/>
        <v>0</v>
      </c>
      <c r="J6706">
        <f t="shared" ca="1" si="891"/>
        <v>0</v>
      </c>
      <c r="K6706">
        <f t="shared" ca="1" si="888"/>
        <v>0</v>
      </c>
      <c r="N6706" t="e">
        <f t="shared" ca="1" si="886"/>
        <v>#N/A</v>
      </c>
      <c r="O6706" t="e">
        <f t="shared" ca="1" si="887"/>
        <v>#N/A</v>
      </c>
    </row>
    <row r="6707" spans="8:15">
      <c r="H6707">
        <f t="shared" ca="1" si="889"/>
        <v>0</v>
      </c>
      <c r="I6707">
        <f t="shared" ca="1" si="890"/>
        <v>0</v>
      </c>
      <c r="J6707">
        <f t="shared" ca="1" si="891"/>
        <v>0</v>
      </c>
      <c r="K6707">
        <f t="shared" ca="1" si="888"/>
        <v>0</v>
      </c>
      <c r="N6707" t="e">
        <f t="shared" ca="1" si="886"/>
        <v>#N/A</v>
      </c>
      <c r="O6707" t="e">
        <f t="shared" ca="1" si="887"/>
        <v>#N/A</v>
      </c>
    </row>
    <row r="6708" spans="8:15">
      <c r="H6708">
        <f t="shared" ca="1" si="889"/>
        <v>0</v>
      </c>
      <c r="I6708">
        <f t="shared" ca="1" si="890"/>
        <v>0</v>
      </c>
      <c r="J6708">
        <f t="shared" ca="1" si="891"/>
        <v>0</v>
      </c>
      <c r="K6708">
        <f t="shared" ca="1" si="888"/>
        <v>0</v>
      </c>
      <c r="N6708" t="e">
        <f t="shared" ca="1" si="886"/>
        <v>#N/A</v>
      </c>
      <c r="O6708" t="e">
        <f t="shared" ca="1" si="887"/>
        <v>#N/A</v>
      </c>
    </row>
    <row r="6709" spans="8:15">
      <c r="H6709">
        <f t="shared" ca="1" si="889"/>
        <v>0</v>
      </c>
      <c r="I6709">
        <f t="shared" ca="1" si="890"/>
        <v>0</v>
      </c>
      <c r="J6709">
        <f t="shared" ca="1" si="891"/>
        <v>0</v>
      </c>
      <c r="K6709">
        <f t="shared" ca="1" si="888"/>
        <v>0</v>
      </c>
      <c r="N6709" t="e">
        <f t="shared" ca="1" si="886"/>
        <v>#N/A</v>
      </c>
      <c r="O6709" t="e">
        <f t="shared" ca="1" si="887"/>
        <v>#N/A</v>
      </c>
    </row>
    <row r="6710" spans="8:15">
      <c r="H6710">
        <f t="shared" ca="1" si="889"/>
        <v>0</v>
      </c>
      <c r="I6710">
        <f t="shared" ca="1" si="890"/>
        <v>0</v>
      </c>
      <c r="J6710">
        <f t="shared" ca="1" si="891"/>
        <v>0</v>
      </c>
      <c r="K6710">
        <f t="shared" ca="1" si="888"/>
        <v>0</v>
      </c>
      <c r="N6710" t="e">
        <f t="shared" ca="1" si="886"/>
        <v>#N/A</v>
      </c>
      <c r="O6710" t="e">
        <f t="shared" ca="1" si="887"/>
        <v>#N/A</v>
      </c>
    </row>
    <row r="6711" spans="8:15">
      <c r="H6711">
        <f t="shared" ca="1" si="889"/>
        <v>0</v>
      </c>
      <c r="I6711">
        <f t="shared" ca="1" si="890"/>
        <v>0</v>
      </c>
      <c r="J6711">
        <f t="shared" ca="1" si="891"/>
        <v>0</v>
      </c>
      <c r="K6711">
        <f t="shared" ca="1" si="888"/>
        <v>0</v>
      </c>
      <c r="N6711" t="e">
        <f t="shared" ca="1" si="886"/>
        <v>#N/A</v>
      </c>
      <c r="O6711" t="e">
        <f t="shared" ca="1" si="887"/>
        <v>#N/A</v>
      </c>
    </row>
    <row r="6712" spans="8:15">
      <c r="H6712">
        <f t="shared" ca="1" si="889"/>
        <v>0</v>
      </c>
      <c r="I6712">
        <f t="shared" ca="1" si="890"/>
        <v>0</v>
      </c>
      <c r="J6712">
        <f t="shared" ca="1" si="891"/>
        <v>0</v>
      </c>
      <c r="K6712">
        <f t="shared" ca="1" si="888"/>
        <v>0</v>
      </c>
      <c r="N6712" t="e">
        <f t="shared" ca="1" si="886"/>
        <v>#N/A</v>
      </c>
      <c r="O6712" t="e">
        <f t="shared" ca="1" si="887"/>
        <v>#N/A</v>
      </c>
    </row>
    <row r="6713" spans="8:15">
      <c r="H6713">
        <f t="shared" ca="1" si="889"/>
        <v>0</v>
      </c>
      <c r="I6713">
        <f t="shared" ca="1" si="890"/>
        <v>0</v>
      </c>
      <c r="J6713">
        <f t="shared" ca="1" si="891"/>
        <v>0</v>
      </c>
      <c r="K6713">
        <f t="shared" ca="1" si="888"/>
        <v>0</v>
      </c>
      <c r="N6713" t="e">
        <f t="shared" ca="1" si="886"/>
        <v>#N/A</v>
      </c>
      <c r="O6713" t="e">
        <f t="shared" ca="1" si="887"/>
        <v>#N/A</v>
      </c>
    </row>
    <row r="6714" spans="8:15">
      <c r="H6714">
        <f t="shared" ca="1" si="889"/>
        <v>0</v>
      </c>
      <c r="I6714">
        <f t="shared" ca="1" si="890"/>
        <v>0</v>
      </c>
      <c r="J6714">
        <f t="shared" ca="1" si="891"/>
        <v>0</v>
      </c>
      <c r="K6714">
        <f t="shared" ca="1" si="888"/>
        <v>0</v>
      </c>
      <c r="N6714" t="e">
        <f t="shared" ca="1" si="886"/>
        <v>#N/A</v>
      </c>
      <c r="O6714" t="e">
        <f t="shared" ca="1" si="887"/>
        <v>#N/A</v>
      </c>
    </row>
    <row r="6715" spans="8:15">
      <c r="H6715">
        <f t="shared" ca="1" si="889"/>
        <v>0</v>
      </c>
      <c r="I6715">
        <f t="shared" ca="1" si="890"/>
        <v>0</v>
      </c>
      <c r="J6715">
        <f t="shared" ca="1" si="891"/>
        <v>0</v>
      </c>
      <c r="K6715">
        <f t="shared" ca="1" si="888"/>
        <v>0</v>
      </c>
      <c r="N6715" t="e">
        <f t="shared" ca="1" si="886"/>
        <v>#N/A</v>
      </c>
      <c r="O6715" t="e">
        <f t="shared" ca="1" si="887"/>
        <v>#N/A</v>
      </c>
    </row>
    <row r="6716" spans="8:15">
      <c r="H6716">
        <f t="shared" ca="1" si="889"/>
        <v>0</v>
      </c>
      <c r="I6716">
        <f t="shared" ca="1" si="890"/>
        <v>0</v>
      </c>
      <c r="J6716">
        <f t="shared" ca="1" si="891"/>
        <v>0</v>
      </c>
      <c r="K6716">
        <f t="shared" ca="1" si="888"/>
        <v>0</v>
      </c>
      <c r="N6716" t="e">
        <f t="shared" ca="1" si="886"/>
        <v>#N/A</v>
      </c>
      <c r="O6716" t="e">
        <f t="shared" ca="1" si="887"/>
        <v>#N/A</v>
      </c>
    </row>
    <row r="6717" spans="8:15">
      <c r="H6717">
        <f t="shared" ca="1" si="889"/>
        <v>0</v>
      </c>
      <c r="I6717">
        <f t="shared" ca="1" si="890"/>
        <v>0</v>
      </c>
      <c r="J6717">
        <f t="shared" ca="1" si="891"/>
        <v>0</v>
      </c>
      <c r="K6717">
        <f t="shared" ca="1" si="888"/>
        <v>0</v>
      </c>
      <c r="N6717" t="e">
        <f t="shared" ca="1" si="886"/>
        <v>#N/A</v>
      </c>
      <c r="O6717" t="e">
        <f t="shared" ca="1" si="887"/>
        <v>#N/A</v>
      </c>
    </row>
    <row r="6718" spans="8:15">
      <c r="H6718">
        <f t="shared" ca="1" si="889"/>
        <v>0</v>
      </c>
      <c r="I6718">
        <f t="shared" ca="1" si="890"/>
        <v>0</v>
      </c>
      <c r="J6718">
        <f t="shared" ca="1" si="891"/>
        <v>0</v>
      </c>
      <c r="K6718">
        <f t="shared" ca="1" si="888"/>
        <v>0</v>
      </c>
      <c r="N6718" t="e">
        <f t="shared" ca="1" si="886"/>
        <v>#N/A</v>
      </c>
      <c r="O6718" t="e">
        <f t="shared" ca="1" si="887"/>
        <v>#N/A</v>
      </c>
    </row>
    <row r="6719" spans="8:15">
      <c r="H6719">
        <f t="shared" ca="1" si="889"/>
        <v>0</v>
      </c>
      <c r="I6719">
        <f t="shared" ca="1" si="890"/>
        <v>0</v>
      </c>
      <c r="J6719">
        <f t="shared" ca="1" si="891"/>
        <v>0</v>
      </c>
      <c r="K6719">
        <f t="shared" ca="1" si="888"/>
        <v>0</v>
      </c>
      <c r="N6719" t="e">
        <f t="shared" ca="1" si="886"/>
        <v>#N/A</v>
      </c>
      <c r="O6719" t="e">
        <f t="shared" ca="1" si="887"/>
        <v>#N/A</v>
      </c>
    </row>
    <row r="6720" spans="8:15">
      <c r="H6720">
        <f t="shared" ca="1" si="889"/>
        <v>0</v>
      </c>
      <c r="I6720">
        <f t="shared" ca="1" si="890"/>
        <v>0</v>
      </c>
      <c r="J6720">
        <f t="shared" ca="1" si="891"/>
        <v>0</v>
      </c>
      <c r="K6720">
        <f t="shared" ca="1" si="888"/>
        <v>0</v>
      </c>
      <c r="N6720" t="e">
        <f t="shared" ca="1" si="886"/>
        <v>#N/A</v>
      </c>
      <c r="O6720" t="e">
        <f t="shared" ca="1" si="887"/>
        <v>#N/A</v>
      </c>
    </row>
    <row r="6721" spans="8:15">
      <c r="H6721">
        <f t="shared" ca="1" si="889"/>
        <v>0</v>
      </c>
      <c r="I6721">
        <f t="shared" ca="1" si="890"/>
        <v>0</v>
      </c>
      <c r="J6721">
        <f t="shared" ca="1" si="891"/>
        <v>0</v>
      </c>
      <c r="K6721">
        <f t="shared" ca="1" si="888"/>
        <v>0</v>
      </c>
      <c r="N6721" t="e">
        <f t="shared" ca="1" si="886"/>
        <v>#N/A</v>
      </c>
      <c r="O6721" t="e">
        <f t="shared" ca="1" si="887"/>
        <v>#N/A</v>
      </c>
    </row>
    <row r="6722" spans="8:15">
      <c r="H6722">
        <f t="shared" ca="1" si="889"/>
        <v>0</v>
      </c>
      <c r="I6722">
        <f t="shared" ca="1" si="890"/>
        <v>0</v>
      </c>
      <c r="J6722">
        <f t="shared" ca="1" si="891"/>
        <v>0</v>
      </c>
      <c r="K6722">
        <f t="shared" ca="1" si="888"/>
        <v>0</v>
      </c>
      <c r="N6722" t="e">
        <f t="shared" ca="1" si="886"/>
        <v>#N/A</v>
      </c>
      <c r="O6722" t="e">
        <f t="shared" ca="1" si="887"/>
        <v>#N/A</v>
      </c>
    </row>
    <row r="6723" spans="8:15">
      <c r="H6723">
        <f t="shared" ca="1" si="889"/>
        <v>0</v>
      </c>
      <c r="I6723">
        <f t="shared" ca="1" si="890"/>
        <v>0</v>
      </c>
      <c r="J6723">
        <f t="shared" ca="1" si="891"/>
        <v>0</v>
      </c>
      <c r="K6723">
        <f t="shared" ca="1" si="888"/>
        <v>0</v>
      </c>
      <c r="N6723" t="e">
        <f t="shared" ca="1" si="886"/>
        <v>#N/A</v>
      </c>
      <c r="O6723" t="e">
        <f t="shared" ca="1" si="887"/>
        <v>#N/A</v>
      </c>
    </row>
    <row r="6724" spans="8:15">
      <c r="H6724">
        <f t="shared" ca="1" si="889"/>
        <v>0</v>
      </c>
      <c r="I6724">
        <f t="shared" ca="1" si="890"/>
        <v>0</v>
      </c>
      <c r="J6724">
        <f t="shared" ca="1" si="891"/>
        <v>0</v>
      </c>
      <c r="K6724">
        <f t="shared" ca="1" si="888"/>
        <v>0</v>
      </c>
      <c r="N6724" t="e">
        <f t="shared" ca="1" si="886"/>
        <v>#N/A</v>
      </c>
      <c r="O6724" t="e">
        <f t="shared" ca="1" si="887"/>
        <v>#N/A</v>
      </c>
    </row>
    <row r="6725" spans="8:15">
      <c r="H6725">
        <f t="shared" ca="1" si="889"/>
        <v>0</v>
      </c>
      <c r="I6725">
        <f t="shared" ca="1" si="890"/>
        <v>0</v>
      </c>
      <c r="J6725">
        <f t="shared" ca="1" si="891"/>
        <v>0</v>
      </c>
      <c r="K6725">
        <f t="shared" ca="1" si="888"/>
        <v>0</v>
      </c>
      <c r="N6725" t="e">
        <f t="shared" ca="1" si="886"/>
        <v>#N/A</v>
      </c>
      <c r="O6725" t="e">
        <f t="shared" ca="1" si="887"/>
        <v>#N/A</v>
      </c>
    </row>
    <row r="6726" spans="8:15">
      <c r="H6726">
        <f t="shared" ca="1" si="889"/>
        <v>0</v>
      </c>
      <c r="I6726">
        <f t="shared" ca="1" si="890"/>
        <v>0</v>
      </c>
      <c r="J6726">
        <f t="shared" ca="1" si="891"/>
        <v>0</v>
      </c>
      <c r="K6726">
        <f t="shared" ca="1" si="888"/>
        <v>0</v>
      </c>
      <c r="N6726" t="e">
        <f t="shared" ca="1" si="886"/>
        <v>#N/A</v>
      </c>
      <c r="O6726" t="e">
        <f t="shared" ca="1" si="887"/>
        <v>#N/A</v>
      </c>
    </row>
    <row r="6727" spans="8:15">
      <c r="H6727">
        <f t="shared" ca="1" si="889"/>
        <v>0</v>
      </c>
      <c r="I6727">
        <f t="shared" ca="1" si="890"/>
        <v>0</v>
      </c>
      <c r="J6727">
        <f t="shared" ca="1" si="891"/>
        <v>0</v>
      </c>
      <c r="K6727">
        <f t="shared" ca="1" si="888"/>
        <v>0</v>
      </c>
      <c r="N6727" t="e">
        <f t="shared" ca="1" si="886"/>
        <v>#N/A</v>
      </c>
      <c r="O6727" t="e">
        <f t="shared" ca="1" si="887"/>
        <v>#N/A</v>
      </c>
    </row>
    <row r="6728" spans="8:15">
      <c r="H6728">
        <f t="shared" ca="1" si="889"/>
        <v>0</v>
      </c>
      <c r="I6728">
        <f t="shared" ca="1" si="890"/>
        <v>0</v>
      </c>
      <c r="J6728">
        <f t="shared" ca="1" si="891"/>
        <v>0</v>
      </c>
      <c r="K6728">
        <f t="shared" ca="1" si="888"/>
        <v>0</v>
      </c>
      <c r="N6728" t="e">
        <f t="shared" ref="N6728:N6791" ca="1" si="892">VLOOKUP($H6728,$G$5:$I$7,2,FALSE)</f>
        <v>#N/A</v>
      </c>
      <c r="O6728" t="e">
        <f t="shared" ref="O6728:O6791" ca="1" si="893">VLOOKUP($H6728,$G$5:$I$7,3,FALSE)</f>
        <v>#N/A</v>
      </c>
    </row>
    <row r="6729" spans="8:15">
      <c r="H6729">
        <f t="shared" ca="1" si="889"/>
        <v>0</v>
      </c>
      <c r="I6729">
        <f t="shared" ca="1" si="890"/>
        <v>0</v>
      </c>
      <c r="J6729">
        <f t="shared" ca="1" si="891"/>
        <v>0</v>
      </c>
      <c r="K6729">
        <f t="shared" ca="1" si="888"/>
        <v>0</v>
      </c>
      <c r="N6729" t="e">
        <f t="shared" ca="1" si="892"/>
        <v>#N/A</v>
      </c>
      <c r="O6729" t="e">
        <f t="shared" ca="1" si="893"/>
        <v>#N/A</v>
      </c>
    </row>
    <row r="6730" spans="8:15">
      <c r="H6730">
        <f t="shared" ca="1" si="889"/>
        <v>0</v>
      </c>
      <c r="I6730">
        <f t="shared" ca="1" si="890"/>
        <v>0</v>
      </c>
      <c r="J6730">
        <f t="shared" ca="1" si="891"/>
        <v>0</v>
      </c>
      <c r="K6730">
        <f t="shared" ca="1" si="888"/>
        <v>0</v>
      </c>
      <c r="N6730" t="e">
        <f t="shared" ca="1" si="892"/>
        <v>#N/A</v>
      </c>
      <c r="O6730" t="e">
        <f t="shared" ca="1" si="893"/>
        <v>#N/A</v>
      </c>
    </row>
    <row r="6731" spans="8:15">
      <c r="H6731">
        <f t="shared" ca="1" si="889"/>
        <v>0</v>
      </c>
      <c r="I6731">
        <f t="shared" ca="1" si="890"/>
        <v>0</v>
      </c>
      <c r="J6731">
        <f t="shared" ca="1" si="891"/>
        <v>0</v>
      </c>
      <c r="K6731">
        <f t="shared" ref="K6731:K6794" ca="1" si="894">IF(IFERROR(VLOOKUP($C6731,INDIRECT($G$7&amp;"d:d"),1,FALSE),0)&lt;&gt;0,K$9,0)</f>
        <v>0</v>
      </c>
      <c r="N6731" t="e">
        <f t="shared" ca="1" si="892"/>
        <v>#N/A</v>
      </c>
      <c r="O6731" t="e">
        <f t="shared" ca="1" si="893"/>
        <v>#N/A</v>
      </c>
    </row>
    <row r="6732" spans="8:15">
      <c r="H6732">
        <f t="shared" ca="1" si="889"/>
        <v>0</v>
      </c>
      <c r="I6732">
        <f t="shared" ca="1" si="890"/>
        <v>0</v>
      </c>
      <c r="J6732">
        <f t="shared" ca="1" si="891"/>
        <v>0</v>
      </c>
      <c r="K6732">
        <f t="shared" ca="1" si="894"/>
        <v>0</v>
      </c>
      <c r="N6732" t="e">
        <f t="shared" ca="1" si="892"/>
        <v>#N/A</v>
      </c>
      <c r="O6732" t="e">
        <f t="shared" ca="1" si="893"/>
        <v>#N/A</v>
      </c>
    </row>
    <row r="6733" spans="8:15">
      <c r="H6733">
        <f t="shared" ca="1" si="889"/>
        <v>0</v>
      </c>
      <c r="I6733">
        <f t="shared" ca="1" si="890"/>
        <v>0</v>
      </c>
      <c r="J6733">
        <f t="shared" ca="1" si="891"/>
        <v>0</v>
      </c>
      <c r="K6733">
        <f t="shared" ca="1" si="894"/>
        <v>0</v>
      </c>
      <c r="N6733" t="e">
        <f t="shared" ca="1" si="892"/>
        <v>#N/A</v>
      </c>
      <c r="O6733" t="e">
        <f t="shared" ca="1" si="893"/>
        <v>#N/A</v>
      </c>
    </row>
    <row r="6734" spans="8:15">
      <c r="H6734">
        <f t="shared" ca="1" si="889"/>
        <v>0</v>
      </c>
      <c r="I6734">
        <f t="shared" ca="1" si="890"/>
        <v>0</v>
      </c>
      <c r="J6734">
        <f t="shared" ca="1" si="891"/>
        <v>0</v>
      </c>
      <c r="K6734">
        <f t="shared" ca="1" si="894"/>
        <v>0</v>
      </c>
      <c r="N6734" t="e">
        <f t="shared" ca="1" si="892"/>
        <v>#N/A</v>
      </c>
      <c r="O6734" t="e">
        <f t="shared" ca="1" si="893"/>
        <v>#N/A</v>
      </c>
    </row>
    <row r="6735" spans="8:15">
      <c r="H6735">
        <f t="shared" ca="1" si="889"/>
        <v>0</v>
      </c>
      <c r="I6735">
        <f t="shared" ca="1" si="890"/>
        <v>0</v>
      </c>
      <c r="J6735">
        <f t="shared" ca="1" si="891"/>
        <v>0</v>
      </c>
      <c r="K6735">
        <f t="shared" ca="1" si="894"/>
        <v>0</v>
      </c>
      <c r="N6735" t="e">
        <f t="shared" ca="1" si="892"/>
        <v>#N/A</v>
      </c>
      <c r="O6735" t="e">
        <f t="shared" ca="1" si="893"/>
        <v>#N/A</v>
      </c>
    </row>
    <row r="6736" spans="8:15">
      <c r="H6736">
        <f t="shared" ca="1" si="889"/>
        <v>0</v>
      </c>
      <c r="I6736">
        <f t="shared" ca="1" si="890"/>
        <v>0</v>
      </c>
      <c r="J6736">
        <f t="shared" ca="1" si="891"/>
        <v>0</v>
      </c>
      <c r="K6736">
        <f t="shared" ca="1" si="894"/>
        <v>0</v>
      </c>
      <c r="N6736" t="e">
        <f t="shared" ca="1" si="892"/>
        <v>#N/A</v>
      </c>
      <c r="O6736" t="e">
        <f t="shared" ca="1" si="893"/>
        <v>#N/A</v>
      </c>
    </row>
    <row r="6737" spans="8:15">
      <c r="H6737">
        <f t="shared" ca="1" si="889"/>
        <v>0</v>
      </c>
      <c r="I6737">
        <f t="shared" ca="1" si="890"/>
        <v>0</v>
      </c>
      <c r="J6737">
        <f t="shared" ca="1" si="891"/>
        <v>0</v>
      </c>
      <c r="K6737">
        <f t="shared" ca="1" si="894"/>
        <v>0</v>
      </c>
      <c r="N6737" t="e">
        <f t="shared" ca="1" si="892"/>
        <v>#N/A</v>
      </c>
      <c r="O6737" t="e">
        <f t="shared" ca="1" si="893"/>
        <v>#N/A</v>
      </c>
    </row>
    <row r="6738" spans="8:15">
      <c r="H6738">
        <f t="shared" ca="1" si="889"/>
        <v>0</v>
      </c>
      <c r="I6738">
        <f t="shared" ca="1" si="890"/>
        <v>0</v>
      </c>
      <c r="J6738">
        <f t="shared" ca="1" si="891"/>
        <v>0</v>
      </c>
      <c r="K6738">
        <f t="shared" ca="1" si="894"/>
        <v>0</v>
      </c>
      <c r="N6738" t="e">
        <f t="shared" ca="1" si="892"/>
        <v>#N/A</v>
      </c>
      <c r="O6738" t="e">
        <f t="shared" ca="1" si="893"/>
        <v>#N/A</v>
      </c>
    </row>
    <row r="6739" spans="8:15">
      <c r="H6739">
        <f t="shared" ca="1" si="889"/>
        <v>0</v>
      </c>
      <c r="I6739">
        <f t="shared" ca="1" si="890"/>
        <v>0</v>
      </c>
      <c r="J6739">
        <f t="shared" ca="1" si="891"/>
        <v>0</v>
      </c>
      <c r="K6739">
        <f t="shared" ca="1" si="894"/>
        <v>0</v>
      </c>
      <c r="N6739" t="e">
        <f t="shared" ca="1" si="892"/>
        <v>#N/A</v>
      </c>
      <c r="O6739" t="e">
        <f t="shared" ca="1" si="893"/>
        <v>#N/A</v>
      </c>
    </row>
    <row r="6740" spans="8:15">
      <c r="H6740">
        <f t="shared" ca="1" si="889"/>
        <v>0</v>
      </c>
      <c r="I6740">
        <f t="shared" ca="1" si="890"/>
        <v>0</v>
      </c>
      <c r="J6740">
        <f t="shared" ca="1" si="891"/>
        <v>0</v>
      </c>
      <c r="K6740">
        <f t="shared" ca="1" si="894"/>
        <v>0</v>
      </c>
      <c r="N6740" t="e">
        <f t="shared" ca="1" si="892"/>
        <v>#N/A</v>
      </c>
      <c r="O6740" t="e">
        <f t="shared" ca="1" si="893"/>
        <v>#N/A</v>
      </c>
    </row>
    <row r="6741" spans="8:15">
      <c r="H6741">
        <f t="shared" ca="1" si="889"/>
        <v>0</v>
      </c>
      <c r="I6741">
        <f t="shared" ca="1" si="890"/>
        <v>0</v>
      </c>
      <c r="J6741">
        <f t="shared" ca="1" si="891"/>
        <v>0</v>
      </c>
      <c r="K6741">
        <f t="shared" ca="1" si="894"/>
        <v>0</v>
      </c>
      <c r="N6741" t="e">
        <f t="shared" ca="1" si="892"/>
        <v>#N/A</v>
      </c>
      <c r="O6741" t="e">
        <f t="shared" ca="1" si="893"/>
        <v>#N/A</v>
      </c>
    </row>
    <row r="6742" spans="8:15">
      <c r="H6742">
        <f t="shared" ca="1" si="889"/>
        <v>0</v>
      </c>
      <c r="I6742">
        <f t="shared" ca="1" si="890"/>
        <v>0</v>
      </c>
      <c r="J6742">
        <f t="shared" ca="1" si="891"/>
        <v>0</v>
      </c>
      <c r="K6742">
        <f t="shared" ca="1" si="894"/>
        <v>0</v>
      </c>
      <c r="N6742" t="e">
        <f t="shared" ca="1" si="892"/>
        <v>#N/A</v>
      </c>
      <c r="O6742" t="e">
        <f t="shared" ca="1" si="893"/>
        <v>#N/A</v>
      </c>
    </row>
    <row r="6743" spans="8:15">
      <c r="H6743">
        <f t="shared" ca="1" si="889"/>
        <v>0</v>
      </c>
      <c r="I6743">
        <f t="shared" ca="1" si="890"/>
        <v>0</v>
      </c>
      <c r="J6743">
        <f t="shared" ca="1" si="891"/>
        <v>0</v>
      </c>
      <c r="K6743">
        <f t="shared" ca="1" si="894"/>
        <v>0</v>
      </c>
      <c r="N6743" t="e">
        <f t="shared" ca="1" si="892"/>
        <v>#N/A</v>
      </c>
      <c r="O6743" t="e">
        <f t="shared" ca="1" si="893"/>
        <v>#N/A</v>
      </c>
    </row>
    <row r="6744" spans="8:15">
      <c r="H6744">
        <f t="shared" ca="1" si="889"/>
        <v>0</v>
      </c>
      <c r="I6744">
        <f t="shared" ca="1" si="890"/>
        <v>0</v>
      </c>
      <c r="J6744">
        <f t="shared" ca="1" si="891"/>
        <v>0</v>
      </c>
      <c r="K6744">
        <f t="shared" ca="1" si="894"/>
        <v>0</v>
      </c>
      <c r="N6744" t="e">
        <f t="shared" ca="1" si="892"/>
        <v>#N/A</v>
      </c>
      <c r="O6744" t="e">
        <f t="shared" ca="1" si="893"/>
        <v>#N/A</v>
      </c>
    </row>
    <row r="6745" spans="8:15">
      <c r="H6745">
        <f t="shared" ca="1" si="889"/>
        <v>0</v>
      </c>
      <c r="I6745">
        <f t="shared" ca="1" si="890"/>
        <v>0</v>
      </c>
      <c r="J6745">
        <f t="shared" ca="1" si="891"/>
        <v>0</v>
      </c>
      <c r="K6745">
        <f t="shared" ca="1" si="894"/>
        <v>0</v>
      </c>
      <c r="N6745" t="e">
        <f t="shared" ca="1" si="892"/>
        <v>#N/A</v>
      </c>
      <c r="O6745" t="e">
        <f t="shared" ca="1" si="893"/>
        <v>#N/A</v>
      </c>
    </row>
    <row r="6746" spans="8:15">
      <c r="H6746">
        <f t="shared" ca="1" si="889"/>
        <v>0</v>
      </c>
      <c r="I6746">
        <f t="shared" ca="1" si="890"/>
        <v>0</v>
      </c>
      <c r="J6746">
        <f t="shared" ca="1" si="891"/>
        <v>0</v>
      </c>
      <c r="K6746">
        <f t="shared" ca="1" si="894"/>
        <v>0</v>
      </c>
      <c r="N6746" t="e">
        <f t="shared" ca="1" si="892"/>
        <v>#N/A</v>
      </c>
      <c r="O6746" t="e">
        <f t="shared" ca="1" si="893"/>
        <v>#N/A</v>
      </c>
    </row>
    <row r="6747" spans="8:15">
      <c r="H6747">
        <f t="shared" ca="1" si="889"/>
        <v>0</v>
      </c>
      <c r="I6747">
        <f t="shared" ca="1" si="890"/>
        <v>0</v>
      </c>
      <c r="J6747">
        <f t="shared" ca="1" si="891"/>
        <v>0</v>
      </c>
      <c r="K6747">
        <f t="shared" ca="1" si="894"/>
        <v>0</v>
      </c>
      <c r="N6747" t="e">
        <f t="shared" ca="1" si="892"/>
        <v>#N/A</v>
      </c>
      <c r="O6747" t="e">
        <f t="shared" ca="1" si="893"/>
        <v>#N/A</v>
      </c>
    </row>
    <row r="6748" spans="8:15">
      <c r="H6748">
        <f t="shared" ca="1" si="889"/>
        <v>0</v>
      </c>
      <c r="I6748">
        <f t="shared" ca="1" si="890"/>
        <v>0</v>
      </c>
      <c r="J6748">
        <f t="shared" ca="1" si="891"/>
        <v>0</v>
      </c>
      <c r="K6748">
        <f t="shared" ca="1" si="894"/>
        <v>0</v>
      </c>
      <c r="N6748" t="e">
        <f t="shared" ca="1" si="892"/>
        <v>#N/A</v>
      </c>
      <c r="O6748" t="e">
        <f t="shared" ca="1" si="893"/>
        <v>#N/A</v>
      </c>
    </row>
    <row r="6749" spans="8:15">
      <c r="H6749">
        <f t="shared" ca="1" si="889"/>
        <v>0</v>
      </c>
      <c r="I6749">
        <f t="shared" ca="1" si="890"/>
        <v>0</v>
      </c>
      <c r="J6749">
        <f t="shared" ca="1" si="891"/>
        <v>0</v>
      </c>
      <c r="K6749">
        <f t="shared" ca="1" si="894"/>
        <v>0</v>
      </c>
      <c r="N6749" t="e">
        <f t="shared" ca="1" si="892"/>
        <v>#N/A</v>
      </c>
      <c r="O6749" t="e">
        <f t="shared" ca="1" si="893"/>
        <v>#N/A</v>
      </c>
    </row>
    <row r="6750" spans="8:15">
      <c r="H6750">
        <f t="shared" ca="1" si="889"/>
        <v>0</v>
      </c>
      <c r="I6750">
        <f t="shared" ca="1" si="890"/>
        <v>0</v>
      </c>
      <c r="J6750">
        <f t="shared" ca="1" si="891"/>
        <v>0</v>
      </c>
      <c r="K6750">
        <f t="shared" ca="1" si="894"/>
        <v>0</v>
      </c>
      <c r="N6750" t="e">
        <f t="shared" ca="1" si="892"/>
        <v>#N/A</v>
      </c>
      <c r="O6750" t="e">
        <f t="shared" ca="1" si="893"/>
        <v>#N/A</v>
      </c>
    </row>
    <row r="6751" spans="8:15">
      <c r="H6751">
        <f t="shared" ca="1" si="889"/>
        <v>0</v>
      </c>
      <c r="I6751">
        <f t="shared" ca="1" si="890"/>
        <v>0</v>
      </c>
      <c r="J6751">
        <f t="shared" ca="1" si="891"/>
        <v>0</v>
      </c>
      <c r="K6751">
        <f t="shared" ca="1" si="894"/>
        <v>0</v>
      </c>
      <c r="N6751" t="e">
        <f t="shared" ca="1" si="892"/>
        <v>#N/A</v>
      </c>
      <c r="O6751" t="e">
        <f t="shared" ca="1" si="893"/>
        <v>#N/A</v>
      </c>
    </row>
    <row r="6752" spans="8:15">
      <c r="H6752">
        <f t="shared" ca="1" si="889"/>
        <v>0</v>
      </c>
      <c r="I6752">
        <f t="shared" ca="1" si="890"/>
        <v>0</v>
      </c>
      <c r="J6752">
        <f t="shared" ca="1" si="891"/>
        <v>0</v>
      </c>
      <c r="K6752">
        <f t="shared" ca="1" si="894"/>
        <v>0</v>
      </c>
      <c r="N6752" t="e">
        <f t="shared" ca="1" si="892"/>
        <v>#N/A</v>
      </c>
      <c r="O6752" t="e">
        <f t="shared" ca="1" si="893"/>
        <v>#N/A</v>
      </c>
    </row>
    <row r="6753" spans="8:15">
      <c r="H6753">
        <f t="shared" ca="1" si="889"/>
        <v>0</v>
      </c>
      <c r="I6753">
        <f t="shared" ca="1" si="890"/>
        <v>0</v>
      </c>
      <c r="J6753">
        <f t="shared" ca="1" si="891"/>
        <v>0</v>
      </c>
      <c r="K6753">
        <f t="shared" ca="1" si="894"/>
        <v>0</v>
      </c>
      <c r="N6753" t="e">
        <f t="shared" ca="1" si="892"/>
        <v>#N/A</v>
      </c>
      <c r="O6753" t="e">
        <f t="shared" ca="1" si="893"/>
        <v>#N/A</v>
      </c>
    </row>
    <row r="6754" spans="8:15">
      <c r="H6754">
        <f t="shared" ca="1" si="889"/>
        <v>0</v>
      </c>
      <c r="I6754">
        <f t="shared" ca="1" si="890"/>
        <v>0</v>
      </c>
      <c r="J6754">
        <f t="shared" ca="1" si="891"/>
        <v>0</v>
      </c>
      <c r="K6754">
        <f t="shared" ca="1" si="894"/>
        <v>0</v>
      </c>
      <c r="N6754" t="e">
        <f t="shared" ca="1" si="892"/>
        <v>#N/A</v>
      </c>
      <c r="O6754" t="e">
        <f t="shared" ca="1" si="893"/>
        <v>#N/A</v>
      </c>
    </row>
    <row r="6755" spans="8:15">
      <c r="H6755">
        <f t="shared" ca="1" si="889"/>
        <v>0</v>
      </c>
      <c r="I6755">
        <f t="shared" ca="1" si="890"/>
        <v>0</v>
      </c>
      <c r="J6755">
        <f t="shared" ca="1" si="891"/>
        <v>0</v>
      </c>
      <c r="K6755">
        <f t="shared" ca="1" si="894"/>
        <v>0</v>
      </c>
      <c r="N6755" t="e">
        <f t="shared" ca="1" si="892"/>
        <v>#N/A</v>
      </c>
      <c r="O6755" t="e">
        <f t="shared" ca="1" si="893"/>
        <v>#N/A</v>
      </c>
    </row>
    <row r="6756" spans="8:15">
      <c r="H6756">
        <f t="shared" ca="1" si="889"/>
        <v>0</v>
      </c>
      <c r="I6756">
        <f t="shared" ca="1" si="890"/>
        <v>0</v>
      </c>
      <c r="J6756">
        <f t="shared" ca="1" si="891"/>
        <v>0</v>
      </c>
      <c r="K6756">
        <f t="shared" ca="1" si="894"/>
        <v>0</v>
      </c>
      <c r="N6756" t="e">
        <f t="shared" ca="1" si="892"/>
        <v>#N/A</v>
      </c>
      <c r="O6756" t="e">
        <f t="shared" ca="1" si="893"/>
        <v>#N/A</v>
      </c>
    </row>
    <row r="6757" spans="8:15">
      <c r="H6757">
        <f t="shared" ca="1" si="889"/>
        <v>0</v>
      </c>
      <c r="I6757">
        <f t="shared" ca="1" si="890"/>
        <v>0</v>
      </c>
      <c r="J6757">
        <f t="shared" ca="1" si="891"/>
        <v>0</v>
      </c>
      <c r="K6757">
        <f t="shared" ca="1" si="894"/>
        <v>0</v>
      </c>
      <c r="N6757" t="e">
        <f t="shared" ca="1" si="892"/>
        <v>#N/A</v>
      </c>
      <c r="O6757" t="e">
        <f t="shared" ca="1" si="893"/>
        <v>#N/A</v>
      </c>
    </row>
    <row r="6758" spans="8:15">
      <c r="H6758">
        <f t="shared" ca="1" si="889"/>
        <v>0</v>
      </c>
      <c r="I6758">
        <f t="shared" ca="1" si="890"/>
        <v>0</v>
      </c>
      <c r="J6758">
        <f t="shared" ca="1" si="891"/>
        <v>0</v>
      </c>
      <c r="K6758">
        <f t="shared" ca="1" si="894"/>
        <v>0</v>
      </c>
      <c r="N6758" t="e">
        <f t="shared" ca="1" si="892"/>
        <v>#N/A</v>
      </c>
      <c r="O6758" t="e">
        <f t="shared" ca="1" si="893"/>
        <v>#N/A</v>
      </c>
    </row>
    <row r="6759" spans="8:15">
      <c r="H6759">
        <f t="shared" ca="1" si="889"/>
        <v>0</v>
      </c>
      <c r="I6759">
        <f t="shared" ca="1" si="890"/>
        <v>0</v>
      </c>
      <c r="J6759">
        <f t="shared" ca="1" si="891"/>
        <v>0</v>
      </c>
      <c r="K6759">
        <f t="shared" ca="1" si="894"/>
        <v>0</v>
      </c>
      <c r="N6759" t="e">
        <f t="shared" ca="1" si="892"/>
        <v>#N/A</v>
      </c>
      <c r="O6759" t="e">
        <f t="shared" ca="1" si="893"/>
        <v>#N/A</v>
      </c>
    </row>
    <row r="6760" spans="8:15">
      <c r="H6760">
        <f t="shared" ca="1" si="889"/>
        <v>0</v>
      </c>
      <c r="I6760">
        <f t="shared" ca="1" si="890"/>
        <v>0</v>
      </c>
      <c r="J6760">
        <f t="shared" ca="1" si="891"/>
        <v>0</v>
      </c>
      <c r="K6760">
        <f t="shared" ca="1" si="894"/>
        <v>0</v>
      </c>
      <c r="N6760" t="e">
        <f t="shared" ca="1" si="892"/>
        <v>#N/A</v>
      </c>
      <c r="O6760" t="e">
        <f t="shared" ca="1" si="893"/>
        <v>#N/A</v>
      </c>
    </row>
    <row r="6761" spans="8:15">
      <c r="H6761">
        <f t="shared" ca="1" si="889"/>
        <v>0</v>
      </c>
      <c r="I6761">
        <f t="shared" ca="1" si="890"/>
        <v>0</v>
      </c>
      <c r="J6761">
        <f t="shared" ca="1" si="891"/>
        <v>0</v>
      </c>
      <c r="K6761">
        <f t="shared" ca="1" si="894"/>
        <v>0</v>
      </c>
      <c r="N6761" t="e">
        <f t="shared" ca="1" si="892"/>
        <v>#N/A</v>
      </c>
      <c r="O6761" t="e">
        <f t="shared" ca="1" si="893"/>
        <v>#N/A</v>
      </c>
    </row>
    <row r="6762" spans="8:15">
      <c r="H6762">
        <f t="shared" ca="1" si="889"/>
        <v>0</v>
      </c>
      <c r="I6762">
        <f t="shared" ca="1" si="890"/>
        <v>0</v>
      </c>
      <c r="J6762">
        <f t="shared" ca="1" si="891"/>
        <v>0</v>
      </c>
      <c r="K6762">
        <f t="shared" ca="1" si="894"/>
        <v>0</v>
      </c>
      <c r="N6762" t="e">
        <f t="shared" ca="1" si="892"/>
        <v>#N/A</v>
      </c>
      <c r="O6762" t="e">
        <f t="shared" ca="1" si="893"/>
        <v>#N/A</v>
      </c>
    </row>
    <row r="6763" spans="8:15">
      <c r="H6763">
        <f t="shared" ca="1" si="889"/>
        <v>0</v>
      </c>
      <c r="I6763">
        <f t="shared" ca="1" si="890"/>
        <v>0</v>
      </c>
      <c r="J6763">
        <f t="shared" ca="1" si="891"/>
        <v>0</v>
      </c>
      <c r="K6763">
        <f t="shared" ca="1" si="894"/>
        <v>0</v>
      </c>
      <c r="N6763" t="e">
        <f t="shared" ca="1" si="892"/>
        <v>#N/A</v>
      </c>
      <c r="O6763" t="e">
        <f t="shared" ca="1" si="893"/>
        <v>#N/A</v>
      </c>
    </row>
    <row r="6764" spans="8:15">
      <c r="H6764">
        <f t="shared" ca="1" si="889"/>
        <v>0</v>
      </c>
      <c r="I6764">
        <f t="shared" ca="1" si="890"/>
        <v>0</v>
      </c>
      <c r="J6764">
        <f t="shared" ca="1" si="891"/>
        <v>0</v>
      </c>
      <c r="K6764">
        <f t="shared" ca="1" si="894"/>
        <v>0</v>
      </c>
      <c r="N6764" t="e">
        <f t="shared" ca="1" si="892"/>
        <v>#N/A</v>
      </c>
      <c r="O6764" t="e">
        <f t="shared" ca="1" si="893"/>
        <v>#N/A</v>
      </c>
    </row>
    <row r="6765" spans="8:15">
      <c r="H6765">
        <f t="shared" ca="1" si="889"/>
        <v>0</v>
      </c>
      <c r="I6765">
        <f t="shared" ca="1" si="890"/>
        <v>0</v>
      </c>
      <c r="J6765">
        <f t="shared" ca="1" si="891"/>
        <v>0</v>
      </c>
      <c r="K6765">
        <f t="shared" ca="1" si="894"/>
        <v>0</v>
      </c>
      <c r="N6765" t="e">
        <f t="shared" ca="1" si="892"/>
        <v>#N/A</v>
      </c>
      <c r="O6765" t="e">
        <f t="shared" ca="1" si="893"/>
        <v>#N/A</v>
      </c>
    </row>
    <row r="6766" spans="8:15">
      <c r="H6766">
        <f t="shared" ca="1" si="889"/>
        <v>0</v>
      </c>
      <c r="I6766">
        <f t="shared" ca="1" si="890"/>
        <v>0</v>
      </c>
      <c r="J6766">
        <f t="shared" ca="1" si="891"/>
        <v>0</v>
      </c>
      <c r="K6766">
        <f t="shared" ca="1" si="894"/>
        <v>0</v>
      </c>
      <c r="N6766" t="e">
        <f t="shared" ca="1" si="892"/>
        <v>#N/A</v>
      </c>
      <c r="O6766" t="e">
        <f t="shared" ca="1" si="893"/>
        <v>#N/A</v>
      </c>
    </row>
    <row r="6767" spans="8:15">
      <c r="H6767">
        <f t="shared" ca="1" si="889"/>
        <v>0</v>
      </c>
      <c r="I6767">
        <f t="shared" ca="1" si="890"/>
        <v>0</v>
      </c>
      <c r="J6767">
        <f t="shared" ca="1" si="891"/>
        <v>0</v>
      </c>
      <c r="K6767">
        <f t="shared" ca="1" si="894"/>
        <v>0</v>
      </c>
      <c r="N6767" t="e">
        <f t="shared" ca="1" si="892"/>
        <v>#N/A</v>
      </c>
      <c r="O6767" t="e">
        <f t="shared" ca="1" si="893"/>
        <v>#N/A</v>
      </c>
    </row>
    <row r="6768" spans="8:15">
      <c r="H6768">
        <f t="shared" ca="1" si="889"/>
        <v>0</v>
      </c>
      <c r="I6768">
        <f t="shared" ca="1" si="890"/>
        <v>0</v>
      </c>
      <c r="J6768">
        <f t="shared" ca="1" si="891"/>
        <v>0</v>
      </c>
      <c r="K6768">
        <f t="shared" ca="1" si="894"/>
        <v>0</v>
      </c>
      <c r="N6768" t="e">
        <f t="shared" ca="1" si="892"/>
        <v>#N/A</v>
      </c>
      <c r="O6768" t="e">
        <f t="shared" ca="1" si="893"/>
        <v>#N/A</v>
      </c>
    </row>
    <row r="6769" spans="8:15">
      <c r="H6769">
        <f t="shared" ref="H6769:H6832" ca="1" si="895">IF(I6769&lt;&gt;0,I6769,IF(J6769&lt;&gt;0,J6769,K6769))</f>
        <v>0</v>
      </c>
      <c r="I6769">
        <f t="shared" ref="I6769:I6832" ca="1" si="896">IF(IFERROR(VLOOKUP(C6769,INDIRECT($G$5&amp;"D:D"),1,FALSE),0)&lt;&gt;0,I$9,0)</f>
        <v>0</v>
      </c>
      <c r="J6769">
        <f t="shared" ref="J6769:J6832" ca="1" si="897">IF(IFERROR(VLOOKUP(C6769,INDIRECT($G$6&amp;"D:D"),1,FALSE),0)&lt;&gt;0,J$9,0)</f>
        <v>0</v>
      </c>
      <c r="K6769">
        <f t="shared" ca="1" si="894"/>
        <v>0</v>
      </c>
      <c r="N6769" t="e">
        <f t="shared" ca="1" si="892"/>
        <v>#N/A</v>
      </c>
      <c r="O6769" t="e">
        <f t="shared" ca="1" si="893"/>
        <v>#N/A</v>
      </c>
    </row>
    <row r="6770" spans="8:15">
      <c r="H6770">
        <f t="shared" ca="1" si="895"/>
        <v>0</v>
      </c>
      <c r="I6770">
        <f t="shared" ca="1" si="896"/>
        <v>0</v>
      </c>
      <c r="J6770">
        <f t="shared" ca="1" si="897"/>
        <v>0</v>
      </c>
      <c r="K6770">
        <f t="shared" ca="1" si="894"/>
        <v>0</v>
      </c>
      <c r="N6770" t="e">
        <f t="shared" ca="1" si="892"/>
        <v>#N/A</v>
      </c>
      <c r="O6770" t="e">
        <f t="shared" ca="1" si="893"/>
        <v>#N/A</v>
      </c>
    </row>
    <row r="6771" spans="8:15">
      <c r="H6771">
        <f t="shared" ca="1" si="895"/>
        <v>0</v>
      </c>
      <c r="I6771">
        <f t="shared" ca="1" si="896"/>
        <v>0</v>
      </c>
      <c r="J6771">
        <f t="shared" ca="1" si="897"/>
        <v>0</v>
      </c>
      <c r="K6771">
        <f t="shared" ca="1" si="894"/>
        <v>0</v>
      </c>
      <c r="N6771" t="e">
        <f t="shared" ca="1" si="892"/>
        <v>#N/A</v>
      </c>
      <c r="O6771" t="e">
        <f t="shared" ca="1" si="893"/>
        <v>#N/A</v>
      </c>
    </row>
    <row r="6772" spans="8:15">
      <c r="H6772">
        <f t="shared" ca="1" si="895"/>
        <v>0</v>
      </c>
      <c r="I6772">
        <f t="shared" ca="1" si="896"/>
        <v>0</v>
      </c>
      <c r="J6772">
        <f t="shared" ca="1" si="897"/>
        <v>0</v>
      </c>
      <c r="K6772">
        <f t="shared" ca="1" si="894"/>
        <v>0</v>
      </c>
      <c r="N6772" t="e">
        <f t="shared" ca="1" si="892"/>
        <v>#N/A</v>
      </c>
      <c r="O6772" t="e">
        <f t="shared" ca="1" si="893"/>
        <v>#N/A</v>
      </c>
    </row>
    <row r="6773" spans="8:15">
      <c r="H6773">
        <f t="shared" ca="1" si="895"/>
        <v>0</v>
      </c>
      <c r="I6773">
        <f t="shared" ca="1" si="896"/>
        <v>0</v>
      </c>
      <c r="J6773">
        <f t="shared" ca="1" si="897"/>
        <v>0</v>
      </c>
      <c r="K6773">
        <f t="shared" ca="1" si="894"/>
        <v>0</v>
      </c>
      <c r="N6773" t="e">
        <f t="shared" ca="1" si="892"/>
        <v>#N/A</v>
      </c>
      <c r="O6773" t="e">
        <f t="shared" ca="1" si="893"/>
        <v>#N/A</v>
      </c>
    </row>
    <row r="6774" spans="8:15">
      <c r="H6774">
        <f t="shared" ca="1" si="895"/>
        <v>0</v>
      </c>
      <c r="I6774">
        <f t="shared" ca="1" si="896"/>
        <v>0</v>
      </c>
      <c r="J6774">
        <f t="shared" ca="1" si="897"/>
        <v>0</v>
      </c>
      <c r="K6774">
        <f t="shared" ca="1" si="894"/>
        <v>0</v>
      </c>
      <c r="N6774" t="e">
        <f t="shared" ca="1" si="892"/>
        <v>#N/A</v>
      </c>
      <c r="O6774" t="e">
        <f t="shared" ca="1" si="893"/>
        <v>#N/A</v>
      </c>
    </row>
    <row r="6775" spans="8:15">
      <c r="H6775">
        <f t="shared" ca="1" si="895"/>
        <v>0</v>
      </c>
      <c r="I6775">
        <f t="shared" ca="1" si="896"/>
        <v>0</v>
      </c>
      <c r="J6775">
        <f t="shared" ca="1" si="897"/>
        <v>0</v>
      </c>
      <c r="K6775">
        <f t="shared" ca="1" si="894"/>
        <v>0</v>
      </c>
      <c r="N6775" t="e">
        <f t="shared" ca="1" si="892"/>
        <v>#N/A</v>
      </c>
      <c r="O6775" t="e">
        <f t="shared" ca="1" si="893"/>
        <v>#N/A</v>
      </c>
    </row>
    <row r="6776" spans="8:15">
      <c r="H6776">
        <f t="shared" ca="1" si="895"/>
        <v>0</v>
      </c>
      <c r="I6776">
        <f t="shared" ca="1" si="896"/>
        <v>0</v>
      </c>
      <c r="J6776">
        <f t="shared" ca="1" si="897"/>
        <v>0</v>
      </c>
      <c r="K6776">
        <f t="shared" ca="1" si="894"/>
        <v>0</v>
      </c>
      <c r="N6776" t="e">
        <f t="shared" ca="1" si="892"/>
        <v>#N/A</v>
      </c>
      <c r="O6776" t="e">
        <f t="shared" ca="1" si="893"/>
        <v>#N/A</v>
      </c>
    </row>
    <row r="6777" spans="8:15">
      <c r="H6777">
        <f t="shared" ca="1" si="895"/>
        <v>0</v>
      </c>
      <c r="I6777">
        <f t="shared" ca="1" si="896"/>
        <v>0</v>
      </c>
      <c r="J6777">
        <f t="shared" ca="1" si="897"/>
        <v>0</v>
      </c>
      <c r="K6777">
        <f t="shared" ca="1" si="894"/>
        <v>0</v>
      </c>
      <c r="N6777" t="e">
        <f t="shared" ca="1" si="892"/>
        <v>#N/A</v>
      </c>
      <c r="O6777" t="e">
        <f t="shared" ca="1" si="893"/>
        <v>#N/A</v>
      </c>
    </row>
    <row r="6778" spans="8:15">
      <c r="H6778">
        <f t="shared" ca="1" si="895"/>
        <v>0</v>
      </c>
      <c r="I6778">
        <f t="shared" ca="1" si="896"/>
        <v>0</v>
      </c>
      <c r="J6778">
        <f t="shared" ca="1" si="897"/>
        <v>0</v>
      </c>
      <c r="K6778">
        <f t="shared" ca="1" si="894"/>
        <v>0</v>
      </c>
      <c r="N6778" t="e">
        <f t="shared" ca="1" si="892"/>
        <v>#N/A</v>
      </c>
      <c r="O6778" t="e">
        <f t="shared" ca="1" si="893"/>
        <v>#N/A</v>
      </c>
    </row>
    <row r="6779" spans="8:15">
      <c r="H6779">
        <f t="shared" ca="1" si="895"/>
        <v>0</v>
      </c>
      <c r="I6779">
        <f t="shared" ca="1" si="896"/>
        <v>0</v>
      </c>
      <c r="J6779">
        <f t="shared" ca="1" si="897"/>
        <v>0</v>
      </c>
      <c r="K6779">
        <f t="shared" ca="1" si="894"/>
        <v>0</v>
      </c>
      <c r="N6779" t="e">
        <f t="shared" ca="1" si="892"/>
        <v>#N/A</v>
      </c>
      <c r="O6779" t="e">
        <f t="shared" ca="1" si="893"/>
        <v>#N/A</v>
      </c>
    </row>
    <row r="6780" spans="8:15">
      <c r="H6780">
        <f t="shared" ca="1" si="895"/>
        <v>0</v>
      </c>
      <c r="I6780">
        <f t="shared" ca="1" si="896"/>
        <v>0</v>
      </c>
      <c r="J6780">
        <f t="shared" ca="1" si="897"/>
        <v>0</v>
      </c>
      <c r="K6780">
        <f t="shared" ca="1" si="894"/>
        <v>0</v>
      </c>
      <c r="N6780" t="e">
        <f t="shared" ca="1" si="892"/>
        <v>#N/A</v>
      </c>
      <c r="O6780" t="e">
        <f t="shared" ca="1" si="893"/>
        <v>#N/A</v>
      </c>
    </row>
    <row r="6781" spans="8:15">
      <c r="H6781">
        <f t="shared" ca="1" si="895"/>
        <v>0</v>
      </c>
      <c r="I6781">
        <f t="shared" ca="1" si="896"/>
        <v>0</v>
      </c>
      <c r="J6781">
        <f t="shared" ca="1" si="897"/>
        <v>0</v>
      </c>
      <c r="K6781">
        <f t="shared" ca="1" si="894"/>
        <v>0</v>
      </c>
      <c r="N6781" t="e">
        <f t="shared" ca="1" si="892"/>
        <v>#N/A</v>
      </c>
      <c r="O6781" t="e">
        <f t="shared" ca="1" si="893"/>
        <v>#N/A</v>
      </c>
    </row>
    <row r="6782" spans="8:15">
      <c r="H6782">
        <f t="shared" ca="1" si="895"/>
        <v>0</v>
      </c>
      <c r="I6782">
        <f t="shared" ca="1" si="896"/>
        <v>0</v>
      </c>
      <c r="J6782">
        <f t="shared" ca="1" si="897"/>
        <v>0</v>
      </c>
      <c r="K6782">
        <f t="shared" ca="1" si="894"/>
        <v>0</v>
      </c>
      <c r="N6782" t="e">
        <f t="shared" ca="1" si="892"/>
        <v>#N/A</v>
      </c>
      <c r="O6782" t="e">
        <f t="shared" ca="1" si="893"/>
        <v>#N/A</v>
      </c>
    </row>
    <row r="6783" spans="8:15">
      <c r="H6783">
        <f t="shared" ca="1" si="895"/>
        <v>0</v>
      </c>
      <c r="I6783">
        <f t="shared" ca="1" si="896"/>
        <v>0</v>
      </c>
      <c r="J6783">
        <f t="shared" ca="1" si="897"/>
        <v>0</v>
      </c>
      <c r="K6783">
        <f t="shared" ca="1" si="894"/>
        <v>0</v>
      </c>
      <c r="N6783" t="e">
        <f t="shared" ca="1" si="892"/>
        <v>#N/A</v>
      </c>
      <c r="O6783" t="e">
        <f t="shared" ca="1" si="893"/>
        <v>#N/A</v>
      </c>
    </row>
    <row r="6784" spans="8:15">
      <c r="H6784">
        <f t="shared" ca="1" si="895"/>
        <v>0</v>
      </c>
      <c r="I6784">
        <f t="shared" ca="1" si="896"/>
        <v>0</v>
      </c>
      <c r="J6784">
        <f t="shared" ca="1" si="897"/>
        <v>0</v>
      </c>
      <c r="K6784">
        <f t="shared" ca="1" si="894"/>
        <v>0</v>
      </c>
      <c r="N6784" t="e">
        <f t="shared" ca="1" si="892"/>
        <v>#N/A</v>
      </c>
      <c r="O6784" t="e">
        <f t="shared" ca="1" si="893"/>
        <v>#N/A</v>
      </c>
    </row>
    <row r="6785" spans="8:15">
      <c r="H6785">
        <f t="shared" ca="1" si="895"/>
        <v>0</v>
      </c>
      <c r="I6785">
        <f t="shared" ca="1" si="896"/>
        <v>0</v>
      </c>
      <c r="J6785">
        <f t="shared" ca="1" si="897"/>
        <v>0</v>
      </c>
      <c r="K6785">
        <f t="shared" ca="1" si="894"/>
        <v>0</v>
      </c>
      <c r="N6785" t="e">
        <f t="shared" ca="1" si="892"/>
        <v>#N/A</v>
      </c>
      <c r="O6785" t="e">
        <f t="shared" ca="1" si="893"/>
        <v>#N/A</v>
      </c>
    </row>
    <row r="6786" spans="8:15">
      <c r="H6786">
        <f t="shared" ca="1" si="895"/>
        <v>0</v>
      </c>
      <c r="I6786">
        <f t="shared" ca="1" si="896"/>
        <v>0</v>
      </c>
      <c r="J6786">
        <f t="shared" ca="1" si="897"/>
        <v>0</v>
      </c>
      <c r="K6786">
        <f t="shared" ca="1" si="894"/>
        <v>0</v>
      </c>
      <c r="N6786" t="e">
        <f t="shared" ca="1" si="892"/>
        <v>#N/A</v>
      </c>
      <c r="O6786" t="e">
        <f t="shared" ca="1" si="893"/>
        <v>#N/A</v>
      </c>
    </row>
    <row r="6787" spans="8:15">
      <c r="H6787">
        <f t="shared" ca="1" si="895"/>
        <v>0</v>
      </c>
      <c r="I6787">
        <f t="shared" ca="1" si="896"/>
        <v>0</v>
      </c>
      <c r="J6787">
        <f t="shared" ca="1" si="897"/>
        <v>0</v>
      </c>
      <c r="K6787">
        <f t="shared" ca="1" si="894"/>
        <v>0</v>
      </c>
      <c r="N6787" t="e">
        <f t="shared" ca="1" si="892"/>
        <v>#N/A</v>
      </c>
      <c r="O6787" t="e">
        <f t="shared" ca="1" si="893"/>
        <v>#N/A</v>
      </c>
    </row>
    <row r="6788" spans="8:15">
      <c r="H6788">
        <f t="shared" ca="1" si="895"/>
        <v>0</v>
      </c>
      <c r="I6788">
        <f t="shared" ca="1" si="896"/>
        <v>0</v>
      </c>
      <c r="J6788">
        <f t="shared" ca="1" si="897"/>
        <v>0</v>
      </c>
      <c r="K6788">
        <f t="shared" ca="1" si="894"/>
        <v>0</v>
      </c>
      <c r="N6788" t="e">
        <f t="shared" ca="1" si="892"/>
        <v>#N/A</v>
      </c>
      <c r="O6788" t="e">
        <f t="shared" ca="1" si="893"/>
        <v>#N/A</v>
      </c>
    </row>
    <row r="6789" spans="8:15">
      <c r="H6789">
        <f t="shared" ca="1" si="895"/>
        <v>0</v>
      </c>
      <c r="I6789">
        <f t="shared" ca="1" si="896"/>
        <v>0</v>
      </c>
      <c r="J6789">
        <f t="shared" ca="1" si="897"/>
        <v>0</v>
      </c>
      <c r="K6789">
        <f t="shared" ca="1" si="894"/>
        <v>0</v>
      </c>
      <c r="N6789" t="e">
        <f t="shared" ca="1" si="892"/>
        <v>#N/A</v>
      </c>
      <c r="O6789" t="e">
        <f t="shared" ca="1" si="893"/>
        <v>#N/A</v>
      </c>
    </row>
    <row r="6790" spans="8:15">
      <c r="H6790">
        <f t="shared" ca="1" si="895"/>
        <v>0</v>
      </c>
      <c r="I6790">
        <f t="shared" ca="1" si="896"/>
        <v>0</v>
      </c>
      <c r="J6790">
        <f t="shared" ca="1" si="897"/>
        <v>0</v>
      </c>
      <c r="K6790">
        <f t="shared" ca="1" si="894"/>
        <v>0</v>
      </c>
      <c r="N6790" t="e">
        <f t="shared" ca="1" si="892"/>
        <v>#N/A</v>
      </c>
      <c r="O6790" t="e">
        <f t="shared" ca="1" si="893"/>
        <v>#N/A</v>
      </c>
    </row>
    <row r="6791" spans="8:15">
      <c r="H6791">
        <f t="shared" ca="1" si="895"/>
        <v>0</v>
      </c>
      <c r="I6791">
        <f t="shared" ca="1" si="896"/>
        <v>0</v>
      </c>
      <c r="J6791">
        <f t="shared" ca="1" si="897"/>
        <v>0</v>
      </c>
      <c r="K6791">
        <f t="shared" ca="1" si="894"/>
        <v>0</v>
      </c>
      <c r="N6791" t="e">
        <f t="shared" ca="1" si="892"/>
        <v>#N/A</v>
      </c>
      <c r="O6791" t="e">
        <f t="shared" ca="1" si="893"/>
        <v>#N/A</v>
      </c>
    </row>
    <row r="6792" spans="8:15">
      <c r="H6792">
        <f t="shared" ca="1" si="895"/>
        <v>0</v>
      </c>
      <c r="I6792">
        <f t="shared" ca="1" si="896"/>
        <v>0</v>
      </c>
      <c r="J6792">
        <f t="shared" ca="1" si="897"/>
        <v>0</v>
      </c>
      <c r="K6792">
        <f t="shared" ca="1" si="894"/>
        <v>0</v>
      </c>
      <c r="N6792" t="e">
        <f t="shared" ref="N6792:N6855" ca="1" si="898">VLOOKUP($H6792,$G$5:$I$7,2,FALSE)</f>
        <v>#N/A</v>
      </c>
      <c r="O6792" t="e">
        <f t="shared" ref="O6792:O6855" ca="1" si="899">VLOOKUP($H6792,$G$5:$I$7,3,FALSE)</f>
        <v>#N/A</v>
      </c>
    </row>
    <row r="6793" spans="8:15">
      <c r="H6793">
        <f t="shared" ca="1" si="895"/>
        <v>0</v>
      </c>
      <c r="I6793">
        <f t="shared" ca="1" si="896"/>
        <v>0</v>
      </c>
      <c r="J6793">
        <f t="shared" ca="1" si="897"/>
        <v>0</v>
      </c>
      <c r="K6793">
        <f t="shared" ca="1" si="894"/>
        <v>0</v>
      </c>
      <c r="N6793" t="e">
        <f t="shared" ca="1" si="898"/>
        <v>#N/A</v>
      </c>
      <c r="O6793" t="e">
        <f t="shared" ca="1" si="899"/>
        <v>#N/A</v>
      </c>
    </row>
    <row r="6794" spans="8:15">
      <c r="H6794">
        <f t="shared" ca="1" si="895"/>
        <v>0</v>
      </c>
      <c r="I6794">
        <f t="shared" ca="1" si="896"/>
        <v>0</v>
      </c>
      <c r="J6794">
        <f t="shared" ca="1" si="897"/>
        <v>0</v>
      </c>
      <c r="K6794">
        <f t="shared" ca="1" si="894"/>
        <v>0</v>
      </c>
      <c r="N6794" t="e">
        <f t="shared" ca="1" si="898"/>
        <v>#N/A</v>
      </c>
      <c r="O6794" t="e">
        <f t="shared" ca="1" si="899"/>
        <v>#N/A</v>
      </c>
    </row>
    <row r="6795" spans="8:15">
      <c r="H6795">
        <f t="shared" ca="1" si="895"/>
        <v>0</v>
      </c>
      <c r="I6795">
        <f t="shared" ca="1" si="896"/>
        <v>0</v>
      </c>
      <c r="J6795">
        <f t="shared" ca="1" si="897"/>
        <v>0</v>
      </c>
      <c r="K6795">
        <f t="shared" ref="K6795:K6858" ca="1" si="900">IF(IFERROR(VLOOKUP($C6795,INDIRECT($G$7&amp;"d:d"),1,FALSE),0)&lt;&gt;0,K$9,0)</f>
        <v>0</v>
      </c>
      <c r="N6795" t="e">
        <f t="shared" ca="1" si="898"/>
        <v>#N/A</v>
      </c>
      <c r="O6795" t="e">
        <f t="shared" ca="1" si="899"/>
        <v>#N/A</v>
      </c>
    </row>
    <row r="6796" spans="8:15">
      <c r="H6796">
        <f t="shared" ca="1" si="895"/>
        <v>0</v>
      </c>
      <c r="I6796">
        <f t="shared" ca="1" si="896"/>
        <v>0</v>
      </c>
      <c r="J6796">
        <f t="shared" ca="1" si="897"/>
        <v>0</v>
      </c>
      <c r="K6796">
        <f t="shared" ca="1" si="900"/>
        <v>0</v>
      </c>
      <c r="N6796" t="e">
        <f t="shared" ca="1" si="898"/>
        <v>#N/A</v>
      </c>
      <c r="O6796" t="e">
        <f t="shared" ca="1" si="899"/>
        <v>#N/A</v>
      </c>
    </row>
    <row r="6797" spans="8:15">
      <c r="H6797">
        <f t="shared" ca="1" si="895"/>
        <v>0</v>
      </c>
      <c r="I6797">
        <f t="shared" ca="1" si="896"/>
        <v>0</v>
      </c>
      <c r="J6797">
        <f t="shared" ca="1" si="897"/>
        <v>0</v>
      </c>
      <c r="K6797">
        <f t="shared" ca="1" si="900"/>
        <v>0</v>
      </c>
      <c r="N6797" t="e">
        <f t="shared" ca="1" si="898"/>
        <v>#N/A</v>
      </c>
      <c r="O6797" t="e">
        <f t="shared" ca="1" si="899"/>
        <v>#N/A</v>
      </c>
    </row>
    <row r="6798" spans="8:15">
      <c r="H6798">
        <f t="shared" ca="1" si="895"/>
        <v>0</v>
      </c>
      <c r="I6798">
        <f t="shared" ca="1" si="896"/>
        <v>0</v>
      </c>
      <c r="J6798">
        <f t="shared" ca="1" si="897"/>
        <v>0</v>
      </c>
      <c r="K6798">
        <f t="shared" ca="1" si="900"/>
        <v>0</v>
      </c>
      <c r="N6798" t="e">
        <f t="shared" ca="1" si="898"/>
        <v>#N/A</v>
      </c>
      <c r="O6798" t="e">
        <f t="shared" ca="1" si="899"/>
        <v>#N/A</v>
      </c>
    </row>
    <row r="6799" spans="8:15">
      <c r="H6799">
        <f t="shared" ca="1" si="895"/>
        <v>0</v>
      </c>
      <c r="I6799">
        <f t="shared" ca="1" si="896"/>
        <v>0</v>
      </c>
      <c r="J6799">
        <f t="shared" ca="1" si="897"/>
        <v>0</v>
      </c>
      <c r="K6799">
        <f t="shared" ca="1" si="900"/>
        <v>0</v>
      </c>
      <c r="N6799" t="e">
        <f t="shared" ca="1" si="898"/>
        <v>#N/A</v>
      </c>
      <c r="O6799" t="e">
        <f t="shared" ca="1" si="899"/>
        <v>#N/A</v>
      </c>
    </row>
    <row r="6800" spans="8:15">
      <c r="H6800">
        <f t="shared" ca="1" si="895"/>
        <v>0</v>
      </c>
      <c r="I6800">
        <f t="shared" ca="1" si="896"/>
        <v>0</v>
      </c>
      <c r="J6800">
        <f t="shared" ca="1" si="897"/>
        <v>0</v>
      </c>
      <c r="K6800">
        <f t="shared" ca="1" si="900"/>
        <v>0</v>
      </c>
      <c r="N6800" t="e">
        <f t="shared" ca="1" si="898"/>
        <v>#N/A</v>
      </c>
      <c r="O6800" t="e">
        <f t="shared" ca="1" si="899"/>
        <v>#N/A</v>
      </c>
    </row>
    <row r="6801" spans="8:15">
      <c r="H6801">
        <f t="shared" ca="1" si="895"/>
        <v>0</v>
      </c>
      <c r="I6801">
        <f t="shared" ca="1" si="896"/>
        <v>0</v>
      </c>
      <c r="J6801">
        <f t="shared" ca="1" si="897"/>
        <v>0</v>
      </c>
      <c r="K6801">
        <f t="shared" ca="1" si="900"/>
        <v>0</v>
      </c>
      <c r="N6801" t="e">
        <f t="shared" ca="1" si="898"/>
        <v>#N/A</v>
      </c>
      <c r="O6801" t="e">
        <f t="shared" ca="1" si="899"/>
        <v>#N/A</v>
      </c>
    </row>
    <row r="6802" spans="8:15">
      <c r="H6802">
        <f t="shared" ca="1" si="895"/>
        <v>0</v>
      </c>
      <c r="I6802">
        <f t="shared" ca="1" si="896"/>
        <v>0</v>
      </c>
      <c r="J6802">
        <f t="shared" ca="1" si="897"/>
        <v>0</v>
      </c>
      <c r="K6802">
        <f t="shared" ca="1" si="900"/>
        <v>0</v>
      </c>
      <c r="N6802" t="e">
        <f t="shared" ca="1" si="898"/>
        <v>#N/A</v>
      </c>
      <c r="O6802" t="e">
        <f t="shared" ca="1" si="899"/>
        <v>#N/A</v>
      </c>
    </row>
    <row r="6803" spans="8:15">
      <c r="H6803">
        <f t="shared" ca="1" si="895"/>
        <v>0</v>
      </c>
      <c r="I6803">
        <f t="shared" ca="1" si="896"/>
        <v>0</v>
      </c>
      <c r="J6803">
        <f t="shared" ca="1" si="897"/>
        <v>0</v>
      </c>
      <c r="K6803">
        <f t="shared" ca="1" si="900"/>
        <v>0</v>
      </c>
      <c r="N6803" t="e">
        <f t="shared" ca="1" si="898"/>
        <v>#N/A</v>
      </c>
      <c r="O6803" t="e">
        <f t="shared" ca="1" si="899"/>
        <v>#N/A</v>
      </c>
    </row>
    <row r="6804" spans="8:15">
      <c r="H6804">
        <f t="shared" ca="1" si="895"/>
        <v>0</v>
      </c>
      <c r="I6804">
        <f t="shared" ca="1" si="896"/>
        <v>0</v>
      </c>
      <c r="J6804">
        <f t="shared" ca="1" si="897"/>
        <v>0</v>
      </c>
      <c r="K6804">
        <f t="shared" ca="1" si="900"/>
        <v>0</v>
      </c>
      <c r="N6804" t="e">
        <f t="shared" ca="1" si="898"/>
        <v>#N/A</v>
      </c>
      <c r="O6804" t="e">
        <f t="shared" ca="1" si="899"/>
        <v>#N/A</v>
      </c>
    </row>
    <row r="6805" spans="8:15">
      <c r="H6805">
        <f t="shared" ca="1" si="895"/>
        <v>0</v>
      </c>
      <c r="I6805">
        <f t="shared" ca="1" si="896"/>
        <v>0</v>
      </c>
      <c r="J6805">
        <f t="shared" ca="1" si="897"/>
        <v>0</v>
      </c>
      <c r="K6805">
        <f t="shared" ca="1" si="900"/>
        <v>0</v>
      </c>
      <c r="N6805" t="e">
        <f t="shared" ca="1" si="898"/>
        <v>#N/A</v>
      </c>
      <c r="O6805" t="e">
        <f t="shared" ca="1" si="899"/>
        <v>#N/A</v>
      </c>
    </row>
    <row r="6806" spans="8:15">
      <c r="H6806">
        <f t="shared" ca="1" si="895"/>
        <v>0</v>
      </c>
      <c r="I6806">
        <f t="shared" ca="1" si="896"/>
        <v>0</v>
      </c>
      <c r="J6806">
        <f t="shared" ca="1" si="897"/>
        <v>0</v>
      </c>
      <c r="K6806">
        <f t="shared" ca="1" si="900"/>
        <v>0</v>
      </c>
      <c r="N6806" t="e">
        <f t="shared" ca="1" si="898"/>
        <v>#N/A</v>
      </c>
      <c r="O6806" t="e">
        <f t="shared" ca="1" si="899"/>
        <v>#N/A</v>
      </c>
    </row>
    <row r="6807" spans="8:15">
      <c r="H6807">
        <f t="shared" ca="1" si="895"/>
        <v>0</v>
      </c>
      <c r="I6807">
        <f t="shared" ca="1" si="896"/>
        <v>0</v>
      </c>
      <c r="J6807">
        <f t="shared" ca="1" si="897"/>
        <v>0</v>
      </c>
      <c r="K6807">
        <f t="shared" ca="1" si="900"/>
        <v>0</v>
      </c>
      <c r="N6807" t="e">
        <f t="shared" ca="1" si="898"/>
        <v>#N/A</v>
      </c>
      <c r="O6807" t="e">
        <f t="shared" ca="1" si="899"/>
        <v>#N/A</v>
      </c>
    </row>
    <row r="6808" spans="8:15">
      <c r="H6808">
        <f t="shared" ca="1" si="895"/>
        <v>0</v>
      </c>
      <c r="I6808">
        <f t="shared" ca="1" si="896"/>
        <v>0</v>
      </c>
      <c r="J6808">
        <f t="shared" ca="1" si="897"/>
        <v>0</v>
      </c>
      <c r="K6808">
        <f t="shared" ca="1" si="900"/>
        <v>0</v>
      </c>
      <c r="N6808" t="e">
        <f t="shared" ca="1" si="898"/>
        <v>#N/A</v>
      </c>
      <c r="O6808" t="e">
        <f t="shared" ca="1" si="899"/>
        <v>#N/A</v>
      </c>
    </row>
    <row r="6809" spans="8:15">
      <c r="H6809">
        <f t="shared" ca="1" si="895"/>
        <v>0</v>
      </c>
      <c r="I6809">
        <f t="shared" ca="1" si="896"/>
        <v>0</v>
      </c>
      <c r="J6809">
        <f t="shared" ca="1" si="897"/>
        <v>0</v>
      </c>
      <c r="K6809">
        <f t="shared" ca="1" si="900"/>
        <v>0</v>
      </c>
      <c r="N6809" t="e">
        <f t="shared" ca="1" si="898"/>
        <v>#N/A</v>
      </c>
      <c r="O6809" t="e">
        <f t="shared" ca="1" si="899"/>
        <v>#N/A</v>
      </c>
    </row>
    <row r="6810" spans="8:15">
      <c r="H6810">
        <f t="shared" ca="1" si="895"/>
        <v>0</v>
      </c>
      <c r="I6810">
        <f t="shared" ca="1" si="896"/>
        <v>0</v>
      </c>
      <c r="J6810">
        <f t="shared" ca="1" si="897"/>
        <v>0</v>
      </c>
      <c r="K6810">
        <f t="shared" ca="1" si="900"/>
        <v>0</v>
      </c>
      <c r="N6810" t="e">
        <f t="shared" ca="1" si="898"/>
        <v>#N/A</v>
      </c>
      <c r="O6810" t="e">
        <f t="shared" ca="1" si="899"/>
        <v>#N/A</v>
      </c>
    </row>
    <row r="6811" spans="8:15">
      <c r="H6811">
        <f t="shared" ca="1" si="895"/>
        <v>0</v>
      </c>
      <c r="I6811">
        <f t="shared" ca="1" si="896"/>
        <v>0</v>
      </c>
      <c r="J6811">
        <f t="shared" ca="1" si="897"/>
        <v>0</v>
      </c>
      <c r="K6811">
        <f t="shared" ca="1" si="900"/>
        <v>0</v>
      </c>
      <c r="N6811" t="e">
        <f t="shared" ca="1" si="898"/>
        <v>#N/A</v>
      </c>
      <c r="O6811" t="e">
        <f t="shared" ca="1" si="899"/>
        <v>#N/A</v>
      </c>
    </row>
    <row r="6812" spans="8:15">
      <c r="H6812">
        <f t="shared" ca="1" si="895"/>
        <v>0</v>
      </c>
      <c r="I6812">
        <f t="shared" ca="1" si="896"/>
        <v>0</v>
      </c>
      <c r="J6812">
        <f t="shared" ca="1" si="897"/>
        <v>0</v>
      </c>
      <c r="K6812">
        <f t="shared" ca="1" si="900"/>
        <v>0</v>
      </c>
      <c r="N6812" t="e">
        <f t="shared" ca="1" si="898"/>
        <v>#N/A</v>
      </c>
      <c r="O6812" t="e">
        <f t="shared" ca="1" si="899"/>
        <v>#N/A</v>
      </c>
    </row>
    <row r="6813" spans="8:15">
      <c r="H6813">
        <f t="shared" ca="1" si="895"/>
        <v>0</v>
      </c>
      <c r="I6813">
        <f t="shared" ca="1" si="896"/>
        <v>0</v>
      </c>
      <c r="J6813">
        <f t="shared" ca="1" si="897"/>
        <v>0</v>
      </c>
      <c r="K6813">
        <f t="shared" ca="1" si="900"/>
        <v>0</v>
      </c>
      <c r="N6813" t="e">
        <f t="shared" ca="1" si="898"/>
        <v>#N/A</v>
      </c>
      <c r="O6813" t="e">
        <f t="shared" ca="1" si="899"/>
        <v>#N/A</v>
      </c>
    </row>
    <row r="6814" spans="8:15">
      <c r="H6814">
        <f t="shared" ca="1" si="895"/>
        <v>0</v>
      </c>
      <c r="I6814">
        <f t="shared" ca="1" si="896"/>
        <v>0</v>
      </c>
      <c r="J6814">
        <f t="shared" ca="1" si="897"/>
        <v>0</v>
      </c>
      <c r="K6814">
        <f t="shared" ca="1" si="900"/>
        <v>0</v>
      </c>
      <c r="N6814" t="e">
        <f t="shared" ca="1" si="898"/>
        <v>#N/A</v>
      </c>
      <c r="O6814" t="e">
        <f t="shared" ca="1" si="899"/>
        <v>#N/A</v>
      </c>
    </row>
    <row r="6815" spans="8:15">
      <c r="H6815">
        <f t="shared" ca="1" si="895"/>
        <v>0</v>
      </c>
      <c r="I6815">
        <f t="shared" ca="1" si="896"/>
        <v>0</v>
      </c>
      <c r="J6815">
        <f t="shared" ca="1" si="897"/>
        <v>0</v>
      </c>
      <c r="K6815">
        <f t="shared" ca="1" si="900"/>
        <v>0</v>
      </c>
      <c r="N6815" t="e">
        <f t="shared" ca="1" si="898"/>
        <v>#N/A</v>
      </c>
      <c r="O6815" t="e">
        <f t="shared" ca="1" si="899"/>
        <v>#N/A</v>
      </c>
    </row>
    <row r="6816" spans="8:15">
      <c r="H6816">
        <f t="shared" ca="1" si="895"/>
        <v>0</v>
      </c>
      <c r="I6816">
        <f t="shared" ca="1" si="896"/>
        <v>0</v>
      </c>
      <c r="J6816">
        <f t="shared" ca="1" si="897"/>
        <v>0</v>
      </c>
      <c r="K6816">
        <f t="shared" ca="1" si="900"/>
        <v>0</v>
      </c>
      <c r="N6816" t="e">
        <f t="shared" ca="1" si="898"/>
        <v>#N/A</v>
      </c>
      <c r="O6816" t="e">
        <f t="shared" ca="1" si="899"/>
        <v>#N/A</v>
      </c>
    </row>
    <row r="6817" spans="8:15">
      <c r="H6817">
        <f t="shared" ca="1" si="895"/>
        <v>0</v>
      </c>
      <c r="I6817">
        <f t="shared" ca="1" si="896"/>
        <v>0</v>
      </c>
      <c r="J6817">
        <f t="shared" ca="1" si="897"/>
        <v>0</v>
      </c>
      <c r="K6817">
        <f t="shared" ca="1" si="900"/>
        <v>0</v>
      </c>
      <c r="N6817" t="e">
        <f t="shared" ca="1" si="898"/>
        <v>#N/A</v>
      </c>
      <c r="O6817" t="e">
        <f t="shared" ca="1" si="899"/>
        <v>#N/A</v>
      </c>
    </row>
    <row r="6818" spans="8:15">
      <c r="H6818">
        <f t="shared" ca="1" si="895"/>
        <v>0</v>
      </c>
      <c r="I6818">
        <f t="shared" ca="1" si="896"/>
        <v>0</v>
      </c>
      <c r="J6818">
        <f t="shared" ca="1" si="897"/>
        <v>0</v>
      </c>
      <c r="K6818">
        <f t="shared" ca="1" si="900"/>
        <v>0</v>
      </c>
      <c r="N6818" t="e">
        <f t="shared" ca="1" si="898"/>
        <v>#N/A</v>
      </c>
      <c r="O6818" t="e">
        <f t="shared" ca="1" si="899"/>
        <v>#N/A</v>
      </c>
    </row>
    <row r="6819" spans="8:15">
      <c r="H6819">
        <f t="shared" ca="1" si="895"/>
        <v>0</v>
      </c>
      <c r="I6819">
        <f t="shared" ca="1" si="896"/>
        <v>0</v>
      </c>
      <c r="J6819">
        <f t="shared" ca="1" si="897"/>
        <v>0</v>
      </c>
      <c r="K6819">
        <f t="shared" ca="1" si="900"/>
        <v>0</v>
      </c>
      <c r="N6819" t="e">
        <f t="shared" ca="1" si="898"/>
        <v>#N/A</v>
      </c>
      <c r="O6819" t="e">
        <f t="shared" ca="1" si="899"/>
        <v>#N/A</v>
      </c>
    </row>
    <row r="6820" spans="8:15">
      <c r="H6820">
        <f t="shared" ca="1" si="895"/>
        <v>0</v>
      </c>
      <c r="I6820">
        <f t="shared" ca="1" si="896"/>
        <v>0</v>
      </c>
      <c r="J6820">
        <f t="shared" ca="1" si="897"/>
        <v>0</v>
      </c>
      <c r="K6820">
        <f t="shared" ca="1" si="900"/>
        <v>0</v>
      </c>
      <c r="N6820" t="e">
        <f t="shared" ca="1" si="898"/>
        <v>#N/A</v>
      </c>
      <c r="O6820" t="e">
        <f t="shared" ca="1" si="899"/>
        <v>#N/A</v>
      </c>
    </row>
    <row r="6821" spans="8:15">
      <c r="H6821">
        <f t="shared" ca="1" si="895"/>
        <v>0</v>
      </c>
      <c r="I6821">
        <f t="shared" ca="1" si="896"/>
        <v>0</v>
      </c>
      <c r="J6821">
        <f t="shared" ca="1" si="897"/>
        <v>0</v>
      </c>
      <c r="K6821">
        <f t="shared" ca="1" si="900"/>
        <v>0</v>
      </c>
      <c r="N6821" t="e">
        <f t="shared" ca="1" si="898"/>
        <v>#N/A</v>
      </c>
      <c r="O6821" t="e">
        <f t="shared" ca="1" si="899"/>
        <v>#N/A</v>
      </c>
    </row>
    <row r="6822" spans="8:15">
      <c r="H6822">
        <f t="shared" ca="1" si="895"/>
        <v>0</v>
      </c>
      <c r="I6822">
        <f t="shared" ca="1" si="896"/>
        <v>0</v>
      </c>
      <c r="J6822">
        <f t="shared" ca="1" si="897"/>
        <v>0</v>
      </c>
      <c r="K6822">
        <f t="shared" ca="1" si="900"/>
        <v>0</v>
      </c>
      <c r="N6822" t="e">
        <f t="shared" ca="1" si="898"/>
        <v>#N/A</v>
      </c>
      <c r="O6822" t="e">
        <f t="shared" ca="1" si="899"/>
        <v>#N/A</v>
      </c>
    </row>
    <row r="6823" spans="8:15">
      <c r="H6823">
        <f t="shared" ca="1" si="895"/>
        <v>0</v>
      </c>
      <c r="I6823">
        <f t="shared" ca="1" si="896"/>
        <v>0</v>
      </c>
      <c r="J6823">
        <f t="shared" ca="1" si="897"/>
        <v>0</v>
      </c>
      <c r="K6823">
        <f t="shared" ca="1" si="900"/>
        <v>0</v>
      </c>
      <c r="N6823" t="e">
        <f t="shared" ca="1" si="898"/>
        <v>#N/A</v>
      </c>
      <c r="O6823" t="e">
        <f t="shared" ca="1" si="899"/>
        <v>#N/A</v>
      </c>
    </row>
    <row r="6824" spans="8:15">
      <c r="H6824">
        <f t="shared" ca="1" si="895"/>
        <v>0</v>
      </c>
      <c r="I6824">
        <f t="shared" ca="1" si="896"/>
        <v>0</v>
      </c>
      <c r="J6824">
        <f t="shared" ca="1" si="897"/>
        <v>0</v>
      </c>
      <c r="K6824">
        <f t="shared" ca="1" si="900"/>
        <v>0</v>
      </c>
      <c r="N6824" t="e">
        <f t="shared" ca="1" si="898"/>
        <v>#N/A</v>
      </c>
      <c r="O6824" t="e">
        <f t="shared" ca="1" si="899"/>
        <v>#N/A</v>
      </c>
    </row>
    <row r="6825" spans="8:15">
      <c r="H6825">
        <f t="shared" ca="1" si="895"/>
        <v>0</v>
      </c>
      <c r="I6825">
        <f t="shared" ca="1" si="896"/>
        <v>0</v>
      </c>
      <c r="J6825">
        <f t="shared" ca="1" si="897"/>
        <v>0</v>
      </c>
      <c r="K6825">
        <f t="shared" ca="1" si="900"/>
        <v>0</v>
      </c>
      <c r="N6825" t="e">
        <f t="shared" ca="1" si="898"/>
        <v>#N/A</v>
      </c>
      <c r="O6825" t="e">
        <f t="shared" ca="1" si="899"/>
        <v>#N/A</v>
      </c>
    </row>
    <row r="6826" spans="8:15">
      <c r="H6826">
        <f t="shared" ca="1" si="895"/>
        <v>0</v>
      </c>
      <c r="I6826">
        <f t="shared" ca="1" si="896"/>
        <v>0</v>
      </c>
      <c r="J6826">
        <f t="shared" ca="1" si="897"/>
        <v>0</v>
      </c>
      <c r="K6826">
        <f t="shared" ca="1" si="900"/>
        <v>0</v>
      </c>
      <c r="N6826" t="e">
        <f t="shared" ca="1" si="898"/>
        <v>#N/A</v>
      </c>
      <c r="O6826" t="e">
        <f t="shared" ca="1" si="899"/>
        <v>#N/A</v>
      </c>
    </row>
    <row r="6827" spans="8:15">
      <c r="H6827">
        <f t="shared" ca="1" si="895"/>
        <v>0</v>
      </c>
      <c r="I6827">
        <f t="shared" ca="1" si="896"/>
        <v>0</v>
      </c>
      <c r="J6827">
        <f t="shared" ca="1" si="897"/>
        <v>0</v>
      </c>
      <c r="K6827">
        <f t="shared" ca="1" si="900"/>
        <v>0</v>
      </c>
      <c r="N6827" t="e">
        <f t="shared" ca="1" si="898"/>
        <v>#N/A</v>
      </c>
      <c r="O6827" t="e">
        <f t="shared" ca="1" si="899"/>
        <v>#N/A</v>
      </c>
    </row>
    <row r="6828" spans="8:15">
      <c r="H6828">
        <f t="shared" ca="1" si="895"/>
        <v>0</v>
      </c>
      <c r="I6828">
        <f t="shared" ca="1" si="896"/>
        <v>0</v>
      </c>
      <c r="J6828">
        <f t="shared" ca="1" si="897"/>
        <v>0</v>
      </c>
      <c r="K6828">
        <f t="shared" ca="1" si="900"/>
        <v>0</v>
      </c>
      <c r="N6828" t="e">
        <f t="shared" ca="1" si="898"/>
        <v>#N/A</v>
      </c>
      <c r="O6828" t="e">
        <f t="shared" ca="1" si="899"/>
        <v>#N/A</v>
      </c>
    </row>
    <row r="6829" spans="8:15">
      <c r="H6829">
        <f t="shared" ca="1" si="895"/>
        <v>0</v>
      </c>
      <c r="I6829">
        <f t="shared" ca="1" si="896"/>
        <v>0</v>
      </c>
      <c r="J6829">
        <f t="shared" ca="1" si="897"/>
        <v>0</v>
      </c>
      <c r="K6829">
        <f t="shared" ca="1" si="900"/>
        <v>0</v>
      </c>
      <c r="N6829" t="e">
        <f t="shared" ca="1" si="898"/>
        <v>#N/A</v>
      </c>
      <c r="O6829" t="e">
        <f t="shared" ca="1" si="899"/>
        <v>#N/A</v>
      </c>
    </row>
    <row r="6830" spans="8:15">
      <c r="H6830">
        <f t="shared" ca="1" si="895"/>
        <v>0</v>
      </c>
      <c r="I6830">
        <f t="shared" ca="1" si="896"/>
        <v>0</v>
      </c>
      <c r="J6830">
        <f t="shared" ca="1" si="897"/>
        <v>0</v>
      </c>
      <c r="K6830">
        <f t="shared" ca="1" si="900"/>
        <v>0</v>
      </c>
      <c r="N6830" t="e">
        <f t="shared" ca="1" si="898"/>
        <v>#N/A</v>
      </c>
      <c r="O6830" t="e">
        <f t="shared" ca="1" si="899"/>
        <v>#N/A</v>
      </c>
    </row>
    <row r="6831" spans="8:15">
      <c r="H6831">
        <f t="shared" ca="1" si="895"/>
        <v>0</v>
      </c>
      <c r="I6831">
        <f t="shared" ca="1" si="896"/>
        <v>0</v>
      </c>
      <c r="J6831">
        <f t="shared" ca="1" si="897"/>
        <v>0</v>
      </c>
      <c r="K6831">
        <f t="shared" ca="1" si="900"/>
        <v>0</v>
      </c>
      <c r="N6831" t="e">
        <f t="shared" ca="1" si="898"/>
        <v>#N/A</v>
      </c>
      <c r="O6831" t="e">
        <f t="shared" ca="1" si="899"/>
        <v>#N/A</v>
      </c>
    </row>
    <row r="6832" spans="8:15">
      <c r="H6832">
        <f t="shared" ca="1" si="895"/>
        <v>0</v>
      </c>
      <c r="I6832">
        <f t="shared" ca="1" si="896"/>
        <v>0</v>
      </c>
      <c r="J6832">
        <f t="shared" ca="1" si="897"/>
        <v>0</v>
      </c>
      <c r="K6832">
        <f t="shared" ca="1" si="900"/>
        <v>0</v>
      </c>
      <c r="N6832" t="e">
        <f t="shared" ca="1" si="898"/>
        <v>#N/A</v>
      </c>
      <c r="O6832" t="e">
        <f t="shared" ca="1" si="899"/>
        <v>#N/A</v>
      </c>
    </row>
    <row r="6833" spans="8:15">
      <c r="H6833">
        <f t="shared" ref="H6833:H6896" ca="1" si="901">IF(I6833&lt;&gt;0,I6833,IF(J6833&lt;&gt;0,J6833,K6833))</f>
        <v>0</v>
      </c>
      <c r="I6833">
        <f t="shared" ref="I6833:I6896" ca="1" si="902">IF(IFERROR(VLOOKUP(C6833,INDIRECT($G$5&amp;"D:D"),1,FALSE),0)&lt;&gt;0,I$9,0)</f>
        <v>0</v>
      </c>
      <c r="J6833">
        <f t="shared" ref="J6833:J6896" ca="1" si="903">IF(IFERROR(VLOOKUP(C6833,INDIRECT($G$6&amp;"D:D"),1,FALSE),0)&lt;&gt;0,J$9,0)</f>
        <v>0</v>
      </c>
      <c r="K6833">
        <f t="shared" ca="1" si="900"/>
        <v>0</v>
      </c>
      <c r="N6833" t="e">
        <f t="shared" ca="1" si="898"/>
        <v>#N/A</v>
      </c>
      <c r="O6833" t="e">
        <f t="shared" ca="1" si="899"/>
        <v>#N/A</v>
      </c>
    </row>
    <row r="6834" spans="8:15">
      <c r="H6834">
        <f t="shared" ca="1" si="901"/>
        <v>0</v>
      </c>
      <c r="I6834">
        <f t="shared" ca="1" si="902"/>
        <v>0</v>
      </c>
      <c r="J6834">
        <f t="shared" ca="1" si="903"/>
        <v>0</v>
      </c>
      <c r="K6834">
        <f t="shared" ca="1" si="900"/>
        <v>0</v>
      </c>
      <c r="N6834" t="e">
        <f t="shared" ca="1" si="898"/>
        <v>#N/A</v>
      </c>
      <c r="O6834" t="e">
        <f t="shared" ca="1" si="899"/>
        <v>#N/A</v>
      </c>
    </row>
    <row r="6835" spans="8:15">
      <c r="H6835">
        <f t="shared" ca="1" si="901"/>
        <v>0</v>
      </c>
      <c r="I6835">
        <f t="shared" ca="1" si="902"/>
        <v>0</v>
      </c>
      <c r="J6835">
        <f t="shared" ca="1" si="903"/>
        <v>0</v>
      </c>
      <c r="K6835">
        <f t="shared" ca="1" si="900"/>
        <v>0</v>
      </c>
      <c r="N6835" t="e">
        <f t="shared" ca="1" si="898"/>
        <v>#N/A</v>
      </c>
      <c r="O6835" t="e">
        <f t="shared" ca="1" si="899"/>
        <v>#N/A</v>
      </c>
    </row>
    <row r="6836" spans="8:15">
      <c r="H6836">
        <f t="shared" ca="1" si="901"/>
        <v>0</v>
      </c>
      <c r="I6836">
        <f t="shared" ca="1" si="902"/>
        <v>0</v>
      </c>
      <c r="J6836">
        <f t="shared" ca="1" si="903"/>
        <v>0</v>
      </c>
      <c r="K6836">
        <f t="shared" ca="1" si="900"/>
        <v>0</v>
      </c>
      <c r="N6836" t="e">
        <f t="shared" ca="1" si="898"/>
        <v>#N/A</v>
      </c>
      <c r="O6836" t="e">
        <f t="shared" ca="1" si="899"/>
        <v>#N/A</v>
      </c>
    </row>
    <row r="6837" spans="8:15">
      <c r="H6837">
        <f t="shared" ca="1" si="901"/>
        <v>0</v>
      </c>
      <c r="I6837">
        <f t="shared" ca="1" si="902"/>
        <v>0</v>
      </c>
      <c r="J6837">
        <f t="shared" ca="1" si="903"/>
        <v>0</v>
      </c>
      <c r="K6837">
        <f t="shared" ca="1" si="900"/>
        <v>0</v>
      </c>
      <c r="N6837" t="e">
        <f t="shared" ca="1" si="898"/>
        <v>#N/A</v>
      </c>
      <c r="O6837" t="e">
        <f t="shared" ca="1" si="899"/>
        <v>#N/A</v>
      </c>
    </row>
    <row r="6838" spans="8:15">
      <c r="H6838">
        <f t="shared" ca="1" si="901"/>
        <v>0</v>
      </c>
      <c r="I6838">
        <f t="shared" ca="1" si="902"/>
        <v>0</v>
      </c>
      <c r="J6838">
        <f t="shared" ca="1" si="903"/>
        <v>0</v>
      </c>
      <c r="K6838">
        <f t="shared" ca="1" si="900"/>
        <v>0</v>
      </c>
      <c r="N6838" t="e">
        <f t="shared" ca="1" si="898"/>
        <v>#N/A</v>
      </c>
      <c r="O6838" t="e">
        <f t="shared" ca="1" si="899"/>
        <v>#N/A</v>
      </c>
    </row>
    <row r="6839" spans="8:15">
      <c r="H6839">
        <f t="shared" ca="1" si="901"/>
        <v>0</v>
      </c>
      <c r="I6839">
        <f t="shared" ca="1" si="902"/>
        <v>0</v>
      </c>
      <c r="J6839">
        <f t="shared" ca="1" si="903"/>
        <v>0</v>
      </c>
      <c r="K6839">
        <f t="shared" ca="1" si="900"/>
        <v>0</v>
      </c>
      <c r="N6839" t="e">
        <f t="shared" ca="1" si="898"/>
        <v>#N/A</v>
      </c>
      <c r="O6839" t="e">
        <f t="shared" ca="1" si="899"/>
        <v>#N/A</v>
      </c>
    </row>
    <row r="6840" spans="8:15">
      <c r="H6840">
        <f t="shared" ca="1" si="901"/>
        <v>0</v>
      </c>
      <c r="I6840">
        <f t="shared" ca="1" si="902"/>
        <v>0</v>
      </c>
      <c r="J6840">
        <f t="shared" ca="1" si="903"/>
        <v>0</v>
      </c>
      <c r="K6840">
        <f t="shared" ca="1" si="900"/>
        <v>0</v>
      </c>
      <c r="N6840" t="e">
        <f t="shared" ca="1" si="898"/>
        <v>#N/A</v>
      </c>
      <c r="O6840" t="e">
        <f t="shared" ca="1" si="899"/>
        <v>#N/A</v>
      </c>
    </row>
    <row r="6841" spans="8:15">
      <c r="H6841">
        <f t="shared" ca="1" si="901"/>
        <v>0</v>
      </c>
      <c r="I6841">
        <f t="shared" ca="1" si="902"/>
        <v>0</v>
      </c>
      <c r="J6841">
        <f t="shared" ca="1" si="903"/>
        <v>0</v>
      </c>
      <c r="K6841">
        <f t="shared" ca="1" si="900"/>
        <v>0</v>
      </c>
      <c r="N6841" t="e">
        <f t="shared" ca="1" si="898"/>
        <v>#N/A</v>
      </c>
      <c r="O6841" t="e">
        <f t="shared" ca="1" si="899"/>
        <v>#N/A</v>
      </c>
    </row>
    <row r="6842" spans="8:15">
      <c r="H6842">
        <f t="shared" ca="1" si="901"/>
        <v>0</v>
      </c>
      <c r="I6842">
        <f t="shared" ca="1" si="902"/>
        <v>0</v>
      </c>
      <c r="J6842">
        <f t="shared" ca="1" si="903"/>
        <v>0</v>
      </c>
      <c r="K6842">
        <f t="shared" ca="1" si="900"/>
        <v>0</v>
      </c>
      <c r="N6842" t="e">
        <f t="shared" ca="1" si="898"/>
        <v>#N/A</v>
      </c>
      <c r="O6842" t="e">
        <f t="shared" ca="1" si="899"/>
        <v>#N/A</v>
      </c>
    </row>
    <row r="6843" spans="8:15">
      <c r="H6843">
        <f t="shared" ca="1" si="901"/>
        <v>0</v>
      </c>
      <c r="I6843">
        <f t="shared" ca="1" si="902"/>
        <v>0</v>
      </c>
      <c r="J6843">
        <f t="shared" ca="1" si="903"/>
        <v>0</v>
      </c>
      <c r="K6843">
        <f t="shared" ca="1" si="900"/>
        <v>0</v>
      </c>
      <c r="N6843" t="e">
        <f t="shared" ca="1" si="898"/>
        <v>#N/A</v>
      </c>
      <c r="O6843" t="e">
        <f t="shared" ca="1" si="899"/>
        <v>#N/A</v>
      </c>
    </row>
    <row r="6844" spans="8:15">
      <c r="H6844">
        <f t="shared" ca="1" si="901"/>
        <v>0</v>
      </c>
      <c r="I6844">
        <f t="shared" ca="1" si="902"/>
        <v>0</v>
      </c>
      <c r="J6844">
        <f t="shared" ca="1" si="903"/>
        <v>0</v>
      </c>
      <c r="K6844">
        <f t="shared" ca="1" si="900"/>
        <v>0</v>
      </c>
      <c r="N6844" t="e">
        <f t="shared" ca="1" si="898"/>
        <v>#N/A</v>
      </c>
      <c r="O6844" t="e">
        <f t="shared" ca="1" si="899"/>
        <v>#N/A</v>
      </c>
    </row>
    <row r="6845" spans="8:15">
      <c r="H6845">
        <f t="shared" ca="1" si="901"/>
        <v>0</v>
      </c>
      <c r="I6845">
        <f t="shared" ca="1" si="902"/>
        <v>0</v>
      </c>
      <c r="J6845">
        <f t="shared" ca="1" si="903"/>
        <v>0</v>
      </c>
      <c r="K6845">
        <f t="shared" ca="1" si="900"/>
        <v>0</v>
      </c>
      <c r="N6845" t="e">
        <f t="shared" ca="1" si="898"/>
        <v>#N/A</v>
      </c>
      <c r="O6845" t="e">
        <f t="shared" ca="1" si="899"/>
        <v>#N/A</v>
      </c>
    </row>
    <row r="6846" spans="8:15">
      <c r="H6846">
        <f t="shared" ca="1" si="901"/>
        <v>0</v>
      </c>
      <c r="I6846">
        <f t="shared" ca="1" si="902"/>
        <v>0</v>
      </c>
      <c r="J6846">
        <f t="shared" ca="1" si="903"/>
        <v>0</v>
      </c>
      <c r="K6846">
        <f t="shared" ca="1" si="900"/>
        <v>0</v>
      </c>
      <c r="N6846" t="e">
        <f t="shared" ca="1" si="898"/>
        <v>#N/A</v>
      </c>
      <c r="O6846" t="e">
        <f t="shared" ca="1" si="899"/>
        <v>#N/A</v>
      </c>
    </row>
    <row r="6847" spans="8:15">
      <c r="H6847">
        <f t="shared" ca="1" si="901"/>
        <v>0</v>
      </c>
      <c r="I6847">
        <f t="shared" ca="1" si="902"/>
        <v>0</v>
      </c>
      <c r="J6847">
        <f t="shared" ca="1" si="903"/>
        <v>0</v>
      </c>
      <c r="K6847">
        <f t="shared" ca="1" si="900"/>
        <v>0</v>
      </c>
      <c r="N6847" t="e">
        <f t="shared" ca="1" si="898"/>
        <v>#N/A</v>
      </c>
      <c r="O6847" t="e">
        <f t="shared" ca="1" si="899"/>
        <v>#N/A</v>
      </c>
    </row>
    <row r="6848" spans="8:15">
      <c r="H6848">
        <f t="shared" ca="1" si="901"/>
        <v>0</v>
      </c>
      <c r="I6848">
        <f t="shared" ca="1" si="902"/>
        <v>0</v>
      </c>
      <c r="J6848">
        <f t="shared" ca="1" si="903"/>
        <v>0</v>
      </c>
      <c r="K6848">
        <f t="shared" ca="1" si="900"/>
        <v>0</v>
      </c>
      <c r="N6848" t="e">
        <f t="shared" ca="1" si="898"/>
        <v>#N/A</v>
      </c>
      <c r="O6848" t="e">
        <f t="shared" ca="1" si="899"/>
        <v>#N/A</v>
      </c>
    </row>
    <row r="6849" spans="8:15">
      <c r="H6849">
        <f t="shared" ca="1" si="901"/>
        <v>0</v>
      </c>
      <c r="I6849">
        <f t="shared" ca="1" si="902"/>
        <v>0</v>
      </c>
      <c r="J6849">
        <f t="shared" ca="1" si="903"/>
        <v>0</v>
      </c>
      <c r="K6849">
        <f t="shared" ca="1" si="900"/>
        <v>0</v>
      </c>
      <c r="N6849" t="e">
        <f t="shared" ca="1" si="898"/>
        <v>#N/A</v>
      </c>
      <c r="O6849" t="e">
        <f t="shared" ca="1" si="899"/>
        <v>#N/A</v>
      </c>
    </row>
    <row r="6850" spans="8:15">
      <c r="H6850">
        <f t="shared" ca="1" si="901"/>
        <v>0</v>
      </c>
      <c r="I6850">
        <f t="shared" ca="1" si="902"/>
        <v>0</v>
      </c>
      <c r="J6850">
        <f t="shared" ca="1" si="903"/>
        <v>0</v>
      </c>
      <c r="K6850">
        <f t="shared" ca="1" si="900"/>
        <v>0</v>
      </c>
      <c r="N6850" t="e">
        <f t="shared" ca="1" si="898"/>
        <v>#N/A</v>
      </c>
      <c r="O6850" t="e">
        <f t="shared" ca="1" si="899"/>
        <v>#N/A</v>
      </c>
    </row>
    <row r="6851" spans="8:15">
      <c r="H6851">
        <f t="shared" ca="1" si="901"/>
        <v>0</v>
      </c>
      <c r="I6851">
        <f t="shared" ca="1" si="902"/>
        <v>0</v>
      </c>
      <c r="J6851">
        <f t="shared" ca="1" si="903"/>
        <v>0</v>
      </c>
      <c r="K6851">
        <f t="shared" ca="1" si="900"/>
        <v>0</v>
      </c>
      <c r="N6851" t="e">
        <f t="shared" ca="1" si="898"/>
        <v>#N/A</v>
      </c>
      <c r="O6851" t="e">
        <f t="shared" ca="1" si="899"/>
        <v>#N/A</v>
      </c>
    </row>
    <row r="6852" spans="8:15">
      <c r="H6852">
        <f t="shared" ca="1" si="901"/>
        <v>0</v>
      </c>
      <c r="I6852">
        <f t="shared" ca="1" si="902"/>
        <v>0</v>
      </c>
      <c r="J6852">
        <f t="shared" ca="1" si="903"/>
        <v>0</v>
      </c>
      <c r="K6852">
        <f t="shared" ca="1" si="900"/>
        <v>0</v>
      </c>
      <c r="N6852" t="e">
        <f t="shared" ca="1" si="898"/>
        <v>#N/A</v>
      </c>
      <c r="O6852" t="e">
        <f t="shared" ca="1" si="899"/>
        <v>#N/A</v>
      </c>
    </row>
    <row r="6853" spans="8:15">
      <c r="H6853">
        <f t="shared" ca="1" si="901"/>
        <v>0</v>
      </c>
      <c r="I6853">
        <f t="shared" ca="1" si="902"/>
        <v>0</v>
      </c>
      <c r="J6853">
        <f t="shared" ca="1" si="903"/>
        <v>0</v>
      </c>
      <c r="K6853">
        <f t="shared" ca="1" si="900"/>
        <v>0</v>
      </c>
      <c r="N6853" t="e">
        <f t="shared" ca="1" si="898"/>
        <v>#N/A</v>
      </c>
      <c r="O6853" t="e">
        <f t="shared" ca="1" si="899"/>
        <v>#N/A</v>
      </c>
    </row>
    <row r="6854" spans="8:15">
      <c r="H6854">
        <f t="shared" ca="1" si="901"/>
        <v>0</v>
      </c>
      <c r="I6854">
        <f t="shared" ca="1" si="902"/>
        <v>0</v>
      </c>
      <c r="J6854">
        <f t="shared" ca="1" si="903"/>
        <v>0</v>
      </c>
      <c r="K6854">
        <f t="shared" ca="1" si="900"/>
        <v>0</v>
      </c>
      <c r="N6854" t="e">
        <f t="shared" ca="1" si="898"/>
        <v>#N/A</v>
      </c>
      <c r="O6854" t="e">
        <f t="shared" ca="1" si="899"/>
        <v>#N/A</v>
      </c>
    </row>
    <row r="6855" spans="8:15">
      <c r="H6855">
        <f t="shared" ca="1" si="901"/>
        <v>0</v>
      </c>
      <c r="I6855">
        <f t="shared" ca="1" si="902"/>
        <v>0</v>
      </c>
      <c r="J6855">
        <f t="shared" ca="1" si="903"/>
        <v>0</v>
      </c>
      <c r="K6855">
        <f t="shared" ca="1" si="900"/>
        <v>0</v>
      </c>
      <c r="N6855" t="e">
        <f t="shared" ca="1" si="898"/>
        <v>#N/A</v>
      </c>
      <c r="O6855" t="e">
        <f t="shared" ca="1" si="899"/>
        <v>#N/A</v>
      </c>
    </row>
    <row r="6856" spans="8:15">
      <c r="H6856">
        <f t="shared" ca="1" si="901"/>
        <v>0</v>
      </c>
      <c r="I6856">
        <f t="shared" ca="1" si="902"/>
        <v>0</v>
      </c>
      <c r="J6856">
        <f t="shared" ca="1" si="903"/>
        <v>0</v>
      </c>
      <c r="K6856">
        <f t="shared" ca="1" si="900"/>
        <v>0</v>
      </c>
      <c r="N6856" t="e">
        <f t="shared" ref="N6856:N6919" ca="1" si="904">VLOOKUP($H6856,$G$5:$I$7,2,FALSE)</f>
        <v>#N/A</v>
      </c>
      <c r="O6856" t="e">
        <f t="shared" ref="O6856:O6919" ca="1" si="905">VLOOKUP($H6856,$G$5:$I$7,3,FALSE)</f>
        <v>#N/A</v>
      </c>
    </row>
    <row r="6857" spans="8:15">
      <c r="H6857">
        <f t="shared" ca="1" si="901"/>
        <v>0</v>
      </c>
      <c r="I6857">
        <f t="shared" ca="1" si="902"/>
        <v>0</v>
      </c>
      <c r="J6857">
        <f t="shared" ca="1" si="903"/>
        <v>0</v>
      </c>
      <c r="K6857">
        <f t="shared" ca="1" si="900"/>
        <v>0</v>
      </c>
      <c r="N6857" t="e">
        <f t="shared" ca="1" si="904"/>
        <v>#N/A</v>
      </c>
      <c r="O6857" t="e">
        <f t="shared" ca="1" si="905"/>
        <v>#N/A</v>
      </c>
    </row>
    <row r="6858" spans="8:15">
      <c r="H6858">
        <f t="shared" ca="1" si="901"/>
        <v>0</v>
      </c>
      <c r="I6858">
        <f t="shared" ca="1" si="902"/>
        <v>0</v>
      </c>
      <c r="J6858">
        <f t="shared" ca="1" si="903"/>
        <v>0</v>
      </c>
      <c r="K6858">
        <f t="shared" ca="1" si="900"/>
        <v>0</v>
      </c>
      <c r="N6858" t="e">
        <f t="shared" ca="1" si="904"/>
        <v>#N/A</v>
      </c>
      <c r="O6858" t="e">
        <f t="shared" ca="1" si="905"/>
        <v>#N/A</v>
      </c>
    </row>
    <row r="6859" spans="8:15">
      <c r="H6859">
        <f t="shared" ca="1" si="901"/>
        <v>0</v>
      </c>
      <c r="I6859">
        <f t="shared" ca="1" si="902"/>
        <v>0</v>
      </c>
      <c r="J6859">
        <f t="shared" ca="1" si="903"/>
        <v>0</v>
      </c>
      <c r="K6859">
        <f t="shared" ref="K6859:K6922" ca="1" si="906">IF(IFERROR(VLOOKUP($C6859,INDIRECT($G$7&amp;"d:d"),1,FALSE),0)&lt;&gt;0,K$9,0)</f>
        <v>0</v>
      </c>
      <c r="N6859" t="e">
        <f t="shared" ca="1" si="904"/>
        <v>#N/A</v>
      </c>
      <c r="O6859" t="e">
        <f t="shared" ca="1" si="905"/>
        <v>#N/A</v>
      </c>
    </row>
    <row r="6860" spans="8:15">
      <c r="H6860">
        <f t="shared" ca="1" si="901"/>
        <v>0</v>
      </c>
      <c r="I6860">
        <f t="shared" ca="1" si="902"/>
        <v>0</v>
      </c>
      <c r="J6860">
        <f t="shared" ca="1" si="903"/>
        <v>0</v>
      </c>
      <c r="K6860">
        <f t="shared" ca="1" si="906"/>
        <v>0</v>
      </c>
      <c r="N6860" t="e">
        <f t="shared" ca="1" si="904"/>
        <v>#N/A</v>
      </c>
      <c r="O6860" t="e">
        <f t="shared" ca="1" si="905"/>
        <v>#N/A</v>
      </c>
    </row>
    <row r="6861" spans="8:15">
      <c r="H6861">
        <f t="shared" ca="1" si="901"/>
        <v>0</v>
      </c>
      <c r="I6861">
        <f t="shared" ca="1" si="902"/>
        <v>0</v>
      </c>
      <c r="J6861">
        <f t="shared" ca="1" si="903"/>
        <v>0</v>
      </c>
      <c r="K6861">
        <f t="shared" ca="1" si="906"/>
        <v>0</v>
      </c>
      <c r="N6861" t="e">
        <f t="shared" ca="1" si="904"/>
        <v>#N/A</v>
      </c>
      <c r="O6861" t="e">
        <f t="shared" ca="1" si="905"/>
        <v>#N/A</v>
      </c>
    </row>
    <row r="6862" spans="8:15">
      <c r="H6862">
        <f t="shared" ca="1" si="901"/>
        <v>0</v>
      </c>
      <c r="I6862">
        <f t="shared" ca="1" si="902"/>
        <v>0</v>
      </c>
      <c r="J6862">
        <f t="shared" ca="1" si="903"/>
        <v>0</v>
      </c>
      <c r="K6862">
        <f t="shared" ca="1" si="906"/>
        <v>0</v>
      </c>
      <c r="N6862" t="e">
        <f t="shared" ca="1" si="904"/>
        <v>#N/A</v>
      </c>
      <c r="O6862" t="e">
        <f t="shared" ca="1" si="905"/>
        <v>#N/A</v>
      </c>
    </row>
    <row r="6863" spans="8:15">
      <c r="H6863">
        <f t="shared" ca="1" si="901"/>
        <v>0</v>
      </c>
      <c r="I6863">
        <f t="shared" ca="1" si="902"/>
        <v>0</v>
      </c>
      <c r="J6863">
        <f t="shared" ca="1" si="903"/>
        <v>0</v>
      </c>
      <c r="K6863">
        <f t="shared" ca="1" si="906"/>
        <v>0</v>
      </c>
      <c r="N6863" t="e">
        <f t="shared" ca="1" si="904"/>
        <v>#N/A</v>
      </c>
      <c r="O6863" t="e">
        <f t="shared" ca="1" si="905"/>
        <v>#N/A</v>
      </c>
    </row>
    <row r="6864" spans="8:15">
      <c r="H6864">
        <f t="shared" ca="1" si="901"/>
        <v>0</v>
      </c>
      <c r="I6864">
        <f t="shared" ca="1" si="902"/>
        <v>0</v>
      </c>
      <c r="J6864">
        <f t="shared" ca="1" si="903"/>
        <v>0</v>
      </c>
      <c r="K6864">
        <f t="shared" ca="1" si="906"/>
        <v>0</v>
      </c>
      <c r="N6864" t="e">
        <f t="shared" ca="1" si="904"/>
        <v>#N/A</v>
      </c>
      <c r="O6864" t="e">
        <f t="shared" ca="1" si="905"/>
        <v>#N/A</v>
      </c>
    </row>
    <row r="6865" spans="8:15">
      <c r="H6865">
        <f t="shared" ca="1" si="901"/>
        <v>0</v>
      </c>
      <c r="I6865">
        <f t="shared" ca="1" si="902"/>
        <v>0</v>
      </c>
      <c r="J6865">
        <f t="shared" ca="1" si="903"/>
        <v>0</v>
      </c>
      <c r="K6865">
        <f t="shared" ca="1" si="906"/>
        <v>0</v>
      </c>
      <c r="N6865" t="e">
        <f t="shared" ca="1" si="904"/>
        <v>#N/A</v>
      </c>
      <c r="O6865" t="e">
        <f t="shared" ca="1" si="905"/>
        <v>#N/A</v>
      </c>
    </row>
    <row r="6866" spans="8:15">
      <c r="H6866">
        <f t="shared" ca="1" si="901"/>
        <v>0</v>
      </c>
      <c r="I6866">
        <f t="shared" ca="1" si="902"/>
        <v>0</v>
      </c>
      <c r="J6866">
        <f t="shared" ca="1" si="903"/>
        <v>0</v>
      </c>
      <c r="K6866">
        <f t="shared" ca="1" si="906"/>
        <v>0</v>
      </c>
      <c r="N6866" t="e">
        <f t="shared" ca="1" si="904"/>
        <v>#N/A</v>
      </c>
      <c r="O6866" t="e">
        <f t="shared" ca="1" si="905"/>
        <v>#N/A</v>
      </c>
    </row>
    <row r="6867" spans="8:15">
      <c r="H6867">
        <f t="shared" ca="1" si="901"/>
        <v>0</v>
      </c>
      <c r="I6867">
        <f t="shared" ca="1" si="902"/>
        <v>0</v>
      </c>
      <c r="J6867">
        <f t="shared" ca="1" si="903"/>
        <v>0</v>
      </c>
      <c r="K6867">
        <f t="shared" ca="1" si="906"/>
        <v>0</v>
      </c>
      <c r="N6867" t="e">
        <f t="shared" ca="1" si="904"/>
        <v>#N/A</v>
      </c>
      <c r="O6867" t="e">
        <f t="shared" ca="1" si="905"/>
        <v>#N/A</v>
      </c>
    </row>
    <row r="6868" spans="8:15">
      <c r="H6868">
        <f t="shared" ca="1" si="901"/>
        <v>0</v>
      </c>
      <c r="I6868">
        <f t="shared" ca="1" si="902"/>
        <v>0</v>
      </c>
      <c r="J6868">
        <f t="shared" ca="1" si="903"/>
        <v>0</v>
      </c>
      <c r="K6868">
        <f t="shared" ca="1" si="906"/>
        <v>0</v>
      </c>
      <c r="N6868" t="e">
        <f t="shared" ca="1" si="904"/>
        <v>#N/A</v>
      </c>
      <c r="O6868" t="e">
        <f t="shared" ca="1" si="905"/>
        <v>#N/A</v>
      </c>
    </row>
    <row r="6869" spans="8:15">
      <c r="H6869">
        <f t="shared" ca="1" si="901"/>
        <v>0</v>
      </c>
      <c r="I6869">
        <f t="shared" ca="1" si="902"/>
        <v>0</v>
      </c>
      <c r="J6869">
        <f t="shared" ca="1" si="903"/>
        <v>0</v>
      </c>
      <c r="K6869">
        <f t="shared" ca="1" si="906"/>
        <v>0</v>
      </c>
      <c r="N6869" t="e">
        <f t="shared" ca="1" si="904"/>
        <v>#N/A</v>
      </c>
      <c r="O6869" t="e">
        <f t="shared" ca="1" si="905"/>
        <v>#N/A</v>
      </c>
    </row>
    <row r="6870" spans="8:15">
      <c r="H6870">
        <f t="shared" ca="1" si="901"/>
        <v>0</v>
      </c>
      <c r="I6870">
        <f t="shared" ca="1" si="902"/>
        <v>0</v>
      </c>
      <c r="J6870">
        <f t="shared" ca="1" si="903"/>
        <v>0</v>
      </c>
      <c r="K6870">
        <f t="shared" ca="1" si="906"/>
        <v>0</v>
      </c>
      <c r="N6870" t="e">
        <f t="shared" ca="1" si="904"/>
        <v>#N/A</v>
      </c>
      <c r="O6870" t="e">
        <f t="shared" ca="1" si="905"/>
        <v>#N/A</v>
      </c>
    </row>
    <row r="6871" spans="8:15">
      <c r="H6871">
        <f t="shared" ca="1" si="901"/>
        <v>0</v>
      </c>
      <c r="I6871">
        <f t="shared" ca="1" si="902"/>
        <v>0</v>
      </c>
      <c r="J6871">
        <f t="shared" ca="1" si="903"/>
        <v>0</v>
      </c>
      <c r="K6871">
        <f t="shared" ca="1" si="906"/>
        <v>0</v>
      </c>
      <c r="N6871" t="e">
        <f t="shared" ca="1" si="904"/>
        <v>#N/A</v>
      </c>
      <c r="O6871" t="e">
        <f t="shared" ca="1" si="905"/>
        <v>#N/A</v>
      </c>
    </row>
    <row r="6872" spans="8:15">
      <c r="H6872">
        <f t="shared" ca="1" si="901"/>
        <v>0</v>
      </c>
      <c r="I6872">
        <f t="shared" ca="1" si="902"/>
        <v>0</v>
      </c>
      <c r="J6872">
        <f t="shared" ca="1" si="903"/>
        <v>0</v>
      </c>
      <c r="K6872">
        <f t="shared" ca="1" si="906"/>
        <v>0</v>
      </c>
      <c r="N6872" t="e">
        <f t="shared" ca="1" si="904"/>
        <v>#N/A</v>
      </c>
      <c r="O6872" t="e">
        <f t="shared" ca="1" si="905"/>
        <v>#N/A</v>
      </c>
    </row>
    <row r="6873" spans="8:15">
      <c r="H6873">
        <f t="shared" ca="1" si="901"/>
        <v>0</v>
      </c>
      <c r="I6873">
        <f t="shared" ca="1" si="902"/>
        <v>0</v>
      </c>
      <c r="J6873">
        <f t="shared" ca="1" si="903"/>
        <v>0</v>
      </c>
      <c r="K6873">
        <f t="shared" ca="1" si="906"/>
        <v>0</v>
      </c>
      <c r="N6873" t="e">
        <f t="shared" ca="1" si="904"/>
        <v>#N/A</v>
      </c>
      <c r="O6873" t="e">
        <f t="shared" ca="1" si="905"/>
        <v>#N/A</v>
      </c>
    </row>
    <row r="6874" spans="8:15">
      <c r="H6874">
        <f t="shared" ca="1" si="901"/>
        <v>0</v>
      </c>
      <c r="I6874">
        <f t="shared" ca="1" si="902"/>
        <v>0</v>
      </c>
      <c r="J6874">
        <f t="shared" ca="1" si="903"/>
        <v>0</v>
      </c>
      <c r="K6874">
        <f t="shared" ca="1" si="906"/>
        <v>0</v>
      </c>
      <c r="N6874" t="e">
        <f t="shared" ca="1" si="904"/>
        <v>#N/A</v>
      </c>
      <c r="O6874" t="e">
        <f t="shared" ca="1" si="905"/>
        <v>#N/A</v>
      </c>
    </row>
    <row r="6875" spans="8:15">
      <c r="H6875">
        <f t="shared" ca="1" si="901"/>
        <v>0</v>
      </c>
      <c r="I6875">
        <f t="shared" ca="1" si="902"/>
        <v>0</v>
      </c>
      <c r="J6875">
        <f t="shared" ca="1" si="903"/>
        <v>0</v>
      </c>
      <c r="K6875">
        <f t="shared" ca="1" si="906"/>
        <v>0</v>
      </c>
      <c r="N6875" t="e">
        <f t="shared" ca="1" si="904"/>
        <v>#N/A</v>
      </c>
      <c r="O6875" t="e">
        <f t="shared" ca="1" si="905"/>
        <v>#N/A</v>
      </c>
    </row>
    <row r="6876" spans="8:15">
      <c r="H6876">
        <f t="shared" ca="1" si="901"/>
        <v>0</v>
      </c>
      <c r="I6876">
        <f t="shared" ca="1" si="902"/>
        <v>0</v>
      </c>
      <c r="J6876">
        <f t="shared" ca="1" si="903"/>
        <v>0</v>
      </c>
      <c r="K6876">
        <f t="shared" ca="1" si="906"/>
        <v>0</v>
      </c>
      <c r="N6876" t="e">
        <f t="shared" ca="1" si="904"/>
        <v>#N/A</v>
      </c>
      <c r="O6876" t="e">
        <f t="shared" ca="1" si="905"/>
        <v>#N/A</v>
      </c>
    </row>
    <row r="6877" spans="8:15">
      <c r="H6877">
        <f t="shared" ca="1" si="901"/>
        <v>0</v>
      </c>
      <c r="I6877">
        <f t="shared" ca="1" si="902"/>
        <v>0</v>
      </c>
      <c r="J6877">
        <f t="shared" ca="1" si="903"/>
        <v>0</v>
      </c>
      <c r="K6877">
        <f t="shared" ca="1" si="906"/>
        <v>0</v>
      </c>
      <c r="N6877" t="e">
        <f t="shared" ca="1" si="904"/>
        <v>#N/A</v>
      </c>
      <c r="O6877" t="e">
        <f t="shared" ca="1" si="905"/>
        <v>#N/A</v>
      </c>
    </row>
    <row r="6878" spans="8:15">
      <c r="H6878">
        <f t="shared" ca="1" si="901"/>
        <v>0</v>
      </c>
      <c r="I6878">
        <f t="shared" ca="1" si="902"/>
        <v>0</v>
      </c>
      <c r="J6878">
        <f t="shared" ca="1" si="903"/>
        <v>0</v>
      </c>
      <c r="K6878">
        <f t="shared" ca="1" si="906"/>
        <v>0</v>
      </c>
      <c r="N6878" t="e">
        <f t="shared" ca="1" si="904"/>
        <v>#N/A</v>
      </c>
      <c r="O6878" t="e">
        <f t="shared" ca="1" si="905"/>
        <v>#N/A</v>
      </c>
    </row>
    <row r="6879" spans="8:15">
      <c r="H6879">
        <f t="shared" ca="1" si="901"/>
        <v>0</v>
      </c>
      <c r="I6879">
        <f t="shared" ca="1" si="902"/>
        <v>0</v>
      </c>
      <c r="J6879">
        <f t="shared" ca="1" si="903"/>
        <v>0</v>
      </c>
      <c r="K6879">
        <f t="shared" ca="1" si="906"/>
        <v>0</v>
      </c>
      <c r="N6879" t="e">
        <f t="shared" ca="1" si="904"/>
        <v>#N/A</v>
      </c>
      <c r="O6879" t="e">
        <f t="shared" ca="1" si="905"/>
        <v>#N/A</v>
      </c>
    </row>
    <row r="6880" spans="8:15">
      <c r="H6880">
        <f t="shared" ca="1" si="901"/>
        <v>0</v>
      </c>
      <c r="I6880">
        <f t="shared" ca="1" si="902"/>
        <v>0</v>
      </c>
      <c r="J6880">
        <f t="shared" ca="1" si="903"/>
        <v>0</v>
      </c>
      <c r="K6880">
        <f t="shared" ca="1" si="906"/>
        <v>0</v>
      </c>
      <c r="N6880" t="e">
        <f t="shared" ca="1" si="904"/>
        <v>#N/A</v>
      </c>
      <c r="O6880" t="e">
        <f t="shared" ca="1" si="905"/>
        <v>#N/A</v>
      </c>
    </row>
    <row r="6881" spans="8:15">
      <c r="H6881">
        <f t="shared" ca="1" si="901"/>
        <v>0</v>
      </c>
      <c r="I6881">
        <f t="shared" ca="1" si="902"/>
        <v>0</v>
      </c>
      <c r="J6881">
        <f t="shared" ca="1" si="903"/>
        <v>0</v>
      </c>
      <c r="K6881">
        <f t="shared" ca="1" si="906"/>
        <v>0</v>
      </c>
      <c r="N6881" t="e">
        <f t="shared" ca="1" si="904"/>
        <v>#N/A</v>
      </c>
      <c r="O6881" t="e">
        <f t="shared" ca="1" si="905"/>
        <v>#N/A</v>
      </c>
    </row>
    <row r="6882" spans="8:15">
      <c r="H6882">
        <f t="shared" ca="1" si="901"/>
        <v>0</v>
      </c>
      <c r="I6882">
        <f t="shared" ca="1" si="902"/>
        <v>0</v>
      </c>
      <c r="J6882">
        <f t="shared" ca="1" si="903"/>
        <v>0</v>
      </c>
      <c r="K6882">
        <f t="shared" ca="1" si="906"/>
        <v>0</v>
      </c>
      <c r="N6882" t="e">
        <f t="shared" ca="1" si="904"/>
        <v>#N/A</v>
      </c>
      <c r="O6882" t="e">
        <f t="shared" ca="1" si="905"/>
        <v>#N/A</v>
      </c>
    </row>
    <row r="6883" spans="8:15">
      <c r="H6883">
        <f t="shared" ca="1" si="901"/>
        <v>0</v>
      </c>
      <c r="I6883">
        <f t="shared" ca="1" si="902"/>
        <v>0</v>
      </c>
      <c r="J6883">
        <f t="shared" ca="1" si="903"/>
        <v>0</v>
      </c>
      <c r="K6883">
        <f t="shared" ca="1" si="906"/>
        <v>0</v>
      </c>
      <c r="N6883" t="e">
        <f t="shared" ca="1" si="904"/>
        <v>#N/A</v>
      </c>
      <c r="O6883" t="e">
        <f t="shared" ca="1" si="905"/>
        <v>#N/A</v>
      </c>
    </row>
    <row r="6884" spans="8:15">
      <c r="H6884">
        <f t="shared" ca="1" si="901"/>
        <v>0</v>
      </c>
      <c r="I6884">
        <f t="shared" ca="1" si="902"/>
        <v>0</v>
      </c>
      <c r="J6884">
        <f t="shared" ca="1" si="903"/>
        <v>0</v>
      </c>
      <c r="K6884">
        <f t="shared" ca="1" si="906"/>
        <v>0</v>
      </c>
      <c r="N6884" t="e">
        <f t="shared" ca="1" si="904"/>
        <v>#N/A</v>
      </c>
      <c r="O6884" t="e">
        <f t="shared" ca="1" si="905"/>
        <v>#N/A</v>
      </c>
    </row>
    <row r="6885" spans="8:15">
      <c r="H6885">
        <f t="shared" ca="1" si="901"/>
        <v>0</v>
      </c>
      <c r="I6885">
        <f t="shared" ca="1" si="902"/>
        <v>0</v>
      </c>
      <c r="J6885">
        <f t="shared" ca="1" si="903"/>
        <v>0</v>
      </c>
      <c r="K6885">
        <f t="shared" ca="1" si="906"/>
        <v>0</v>
      </c>
      <c r="N6885" t="e">
        <f t="shared" ca="1" si="904"/>
        <v>#N/A</v>
      </c>
      <c r="O6885" t="e">
        <f t="shared" ca="1" si="905"/>
        <v>#N/A</v>
      </c>
    </row>
    <row r="6886" spans="8:15">
      <c r="H6886">
        <f t="shared" ca="1" si="901"/>
        <v>0</v>
      </c>
      <c r="I6886">
        <f t="shared" ca="1" si="902"/>
        <v>0</v>
      </c>
      <c r="J6886">
        <f t="shared" ca="1" si="903"/>
        <v>0</v>
      </c>
      <c r="K6886">
        <f t="shared" ca="1" si="906"/>
        <v>0</v>
      </c>
      <c r="N6886" t="e">
        <f t="shared" ca="1" si="904"/>
        <v>#N/A</v>
      </c>
      <c r="O6886" t="e">
        <f t="shared" ca="1" si="905"/>
        <v>#N/A</v>
      </c>
    </row>
    <row r="6887" spans="8:15">
      <c r="H6887">
        <f t="shared" ca="1" si="901"/>
        <v>0</v>
      </c>
      <c r="I6887">
        <f t="shared" ca="1" si="902"/>
        <v>0</v>
      </c>
      <c r="J6887">
        <f t="shared" ca="1" si="903"/>
        <v>0</v>
      </c>
      <c r="K6887">
        <f t="shared" ca="1" si="906"/>
        <v>0</v>
      </c>
      <c r="N6887" t="e">
        <f t="shared" ca="1" si="904"/>
        <v>#N/A</v>
      </c>
      <c r="O6887" t="e">
        <f t="shared" ca="1" si="905"/>
        <v>#N/A</v>
      </c>
    </row>
    <row r="6888" spans="8:15">
      <c r="H6888">
        <f t="shared" ca="1" si="901"/>
        <v>0</v>
      </c>
      <c r="I6888">
        <f t="shared" ca="1" si="902"/>
        <v>0</v>
      </c>
      <c r="J6888">
        <f t="shared" ca="1" si="903"/>
        <v>0</v>
      </c>
      <c r="K6888">
        <f t="shared" ca="1" si="906"/>
        <v>0</v>
      </c>
      <c r="N6888" t="e">
        <f t="shared" ca="1" si="904"/>
        <v>#N/A</v>
      </c>
      <c r="O6888" t="e">
        <f t="shared" ca="1" si="905"/>
        <v>#N/A</v>
      </c>
    </row>
    <row r="6889" spans="8:15">
      <c r="H6889">
        <f t="shared" ca="1" si="901"/>
        <v>0</v>
      </c>
      <c r="I6889">
        <f t="shared" ca="1" si="902"/>
        <v>0</v>
      </c>
      <c r="J6889">
        <f t="shared" ca="1" si="903"/>
        <v>0</v>
      </c>
      <c r="K6889">
        <f t="shared" ca="1" si="906"/>
        <v>0</v>
      </c>
      <c r="N6889" t="e">
        <f t="shared" ca="1" si="904"/>
        <v>#N/A</v>
      </c>
      <c r="O6889" t="e">
        <f t="shared" ca="1" si="905"/>
        <v>#N/A</v>
      </c>
    </row>
    <row r="6890" spans="8:15">
      <c r="H6890">
        <f t="shared" ca="1" si="901"/>
        <v>0</v>
      </c>
      <c r="I6890">
        <f t="shared" ca="1" si="902"/>
        <v>0</v>
      </c>
      <c r="J6890">
        <f t="shared" ca="1" si="903"/>
        <v>0</v>
      </c>
      <c r="K6890">
        <f t="shared" ca="1" si="906"/>
        <v>0</v>
      </c>
      <c r="N6890" t="e">
        <f t="shared" ca="1" si="904"/>
        <v>#N/A</v>
      </c>
      <c r="O6890" t="e">
        <f t="shared" ca="1" si="905"/>
        <v>#N/A</v>
      </c>
    </row>
    <row r="6891" spans="8:15">
      <c r="H6891">
        <f t="shared" ca="1" si="901"/>
        <v>0</v>
      </c>
      <c r="I6891">
        <f t="shared" ca="1" si="902"/>
        <v>0</v>
      </c>
      <c r="J6891">
        <f t="shared" ca="1" si="903"/>
        <v>0</v>
      </c>
      <c r="K6891">
        <f t="shared" ca="1" si="906"/>
        <v>0</v>
      </c>
      <c r="N6891" t="e">
        <f t="shared" ca="1" si="904"/>
        <v>#N/A</v>
      </c>
      <c r="O6891" t="e">
        <f t="shared" ca="1" si="905"/>
        <v>#N/A</v>
      </c>
    </row>
    <row r="6892" spans="8:15">
      <c r="H6892">
        <f t="shared" ca="1" si="901"/>
        <v>0</v>
      </c>
      <c r="I6892">
        <f t="shared" ca="1" si="902"/>
        <v>0</v>
      </c>
      <c r="J6892">
        <f t="shared" ca="1" si="903"/>
        <v>0</v>
      </c>
      <c r="K6892">
        <f t="shared" ca="1" si="906"/>
        <v>0</v>
      </c>
      <c r="N6892" t="e">
        <f t="shared" ca="1" si="904"/>
        <v>#N/A</v>
      </c>
      <c r="O6892" t="e">
        <f t="shared" ca="1" si="905"/>
        <v>#N/A</v>
      </c>
    </row>
    <row r="6893" spans="8:15">
      <c r="H6893">
        <f t="shared" ca="1" si="901"/>
        <v>0</v>
      </c>
      <c r="I6893">
        <f t="shared" ca="1" si="902"/>
        <v>0</v>
      </c>
      <c r="J6893">
        <f t="shared" ca="1" si="903"/>
        <v>0</v>
      </c>
      <c r="K6893">
        <f t="shared" ca="1" si="906"/>
        <v>0</v>
      </c>
      <c r="N6893" t="e">
        <f t="shared" ca="1" si="904"/>
        <v>#N/A</v>
      </c>
      <c r="O6893" t="e">
        <f t="shared" ca="1" si="905"/>
        <v>#N/A</v>
      </c>
    </row>
    <row r="6894" spans="8:15">
      <c r="H6894">
        <f t="shared" ca="1" si="901"/>
        <v>0</v>
      </c>
      <c r="I6894">
        <f t="shared" ca="1" si="902"/>
        <v>0</v>
      </c>
      <c r="J6894">
        <f t="shared" ca="1" si="903"/>
        <v>0</v>
      </c>
      <c r="K6894">
        <f t="shared" ca="1" si="906"/>
        <v>0</v>
      </c>
      <c r="N6894" t="e">
        <f t="shared" ca="1" si="904"/>
        <v>#N/A</v>
      </c>
      <c r="O6894" t="e">
        <f t="shared" ca="1" si="905"/>
        <v>#N/A</v>
      </c>
    </row>
    <row r="6895" spans="8:15">
      <c r="H6895">
        <f t="shared" ca="1" si="901"/>
        <v>0</v>
      </c>
      <c r="I6895">
        <f t="shared" ca="1" si="902"/>
        <v>0</v>
      </c>
      <c r="J6895">
        <f t="shared" ca="1" si="903"/>
        <v>0</v>
      </c>
      <c r="K6895">
        <f t="shared" ca="1" si="906"/>
        <v>0</v>
      </c>
      <c r="N6895" t="e">
        <f t="shared" ca="1" si="904"/>
        <v>#N/A</v>
      </c>
      <c r="O6895" t="e">
        <f t="shared" ca="1" si="905"/>
        <v>#N/A</v>
      </c>
    </row>
    <row r="6896" spans="8:15">
      <c r="H6896">
        <f t="shared" ca="1" si="901"/>
        <v>0</v>
      </c>
      <c r="I6896">
        <f t="shared" ca="1" si="902"/>
        <v>0</v>
      </c>
      <c r="J6896">
        <f t="shared" ca="1" si="903"/>
        <v>0</v>
      </c>
      <c r="K6896">
        <f t="shared" ca="1" si="906"/>
        <v>0</v>
      </c>
      <c r="N6896" t="e">
        <f t="shared" ca="1" si="904"/>
        <v>#N/A</v>
      </c>
      <c r="O6896" t="e">
        <f t="shared" ca="1" si="905"/>
        <v>#N/A</v>
      </c>
    </row>
    <row r="6897" spans="8:15">
      <c r="H6897">
        <f t="shared" ref="H6897:H6960" ca="1" si="907">IF(I6897&lt;&gt;0,I6897,IF(J6897&lt;&gt;0,J6897,K6897))</f>
        <v>0</v>
      </c>
      <c r="I6897">
        <f t="shared" ref="I6897:I6960" ca="1" si="908">IF(IFERROR(VLOOKUP(C6897,INDIRECT($G$5&amp;"D:D"),1,FALSE),0)&lt;&gt;0,I$9,0)</f>
        <v>0</v>
      </c>
      <c r="J6897">
        <f t="shared" ref="J6897:J6960" ca="1" si="909">IF(IFERROR(VLOOKUP(C6897,INDIRECT($G$6&amp;"D:D"),1,FALSE),0)&lt;&gt;0,J$9,0)</f>
        <v>0</v>
      </c>
      <c r="K6897">
        <f t="shared" ca="1" si="906"/>
        <v>0</v>
      </c>
      <c r="N6897" t="e">
        <f t="shared" ca="1" si="904"/>
        <v>#N/A</v>
      </c>
      <c r="O6897" t="e">
        <f t="shared" ca="1" si="905"/>
        <v>#N/A</v>
      </c>
    </row>
    <row r="6898" spans="8:15">
      <c r="H6898">
        <f t="shared" ca="1" si="907"/>
        <v>0</v>
      </c>
      <c r="I6898">
        <f t="shared" ca="1" si="908"/>
        <v>0</v>
      </c>
      <c r="J6898">
        <f t="shared" ca="1" si="909"/>
        <v>0</v>
      </c>
      <c r="K6898">
        <f t="shared" ca="1" si="906"/>
        <v>0</v>
      </c>
      <c r="N6898" t="e">
        <f t="shared" ca="1" si="904"/>
        <v>#N/A</v>
      </c>
      <c r="O6898" t="e">
        <f t="shared" ca="1" si="905"/>
        <v>#N/A</v>
      </c>
    </row>
    <row r="6899" spans="8:15">
      <c r="H6899">
        <f t="shared" ca="1" si="907"/>
        <v>0</v>
      </c>
      <c r="I6899">
        <f t="shared" ca="1" si="908"/>
        <v>0</v>
      </c>
      <c r="J6899">
        <f t="shared" ca="1" si="909"/>
        <v>0</v>
      </c>
      <c r="K6899">
        <f t="shared" ca="1" si="906"/>
        <v>0</v>
      </c>
      <c r="N6899" t="e">
        <f t="shared" ca="1" si="904"/>
        <v>#N/A</v>
      </c>
      <c r="O6899" t="e">
        <f t="shared" ca="1" si="905"/>
        <v>#N/A</v>
      </c>
    </row>
    <row r="6900" spans="8:15">
      <c r="H6900">
        <f t="shared" ca="1" si="907"/>
        <v>0</v>
      </c>
      <c r="I6900">
        <f t="shared" ca="1" si="908"/>
        <v>0</v>
      </c>
      <c r="J6900">
        <f t="shared" ca="1" si="909"/>
        <v>0</v>
      </c>
      <c r="K6900">
        <f t="shared" ca="1" si="906"/>
        <v>0</v>
      </c>
      <c r="N6900" t="e">
        <f t="shared" ca="1" si="904"/>
        <v>#N/A</v>
      </c>
      <c r="O6900" t="e">
        <f t="shared" ca="1" si="905"/>
        <v>#N/A</v>
      </c>
    </row>
    <row r="6901" spans="8:15">
      <c r="H6901">
        <f t="shared" ca="1" si="907"/>
        <v>0</v>
      </c>
      <c r="I6901">
        <f t="shared" ca="1" si="908"/>
        <v>0</v>
      </c>
      <c r="J6901">
        <f t="shared" ca="1" si="909"/>
        <v>0</v>
      </c>
      <c r="K6901">
        <f t="shared" ca="1" si="906"/>
        <v>0</v>
      </c>
      <c r="N6901" t="e">
        <f t="shared" ca="1" si="904"/>
        <v>#N/A</v>
      </c>
      <c r="O6901" t="e">
        <f t="shared" ca="1" si="905"/>
        <v>#N/A</v>
      </c>
    </row>
    <row r="6902" spans="8:15">
      <c r="H6902">
        <f t="shared" ca="1" si="907"/>
        <v>0</v>
      </c>
      <c r="I6902">
        <f t="shared" ca="1" si="908"/>
        <v>0</v>
      </c>
      <c r="J6902">
        <f t="shared" ca="1" si="909"/>
        <v>0</v>
      </c>
      <c r="K6902">
        <f t="shared" ca="1" si="906"/>
        <v>0</v>
      </c>
      <c r="N6902" t="e">
        <f t="shared" ca="1" si="904"/>
        <v>#N/A</v>
      </c>
      <c r="O6902" t="e">
        <f t="shared" ca="1" si="905"/>
        <v>#N/A</v>
      </c>
    </row>
    <row r="6903" spans="8:15">
      <c r="H6903">
        <f t="shared" ca="1" si="907"/>
        <v>0</v>
      </c>
      <c r="I6903">
        <f t="shared" ca="1" si="908"/>
        <v>0</v>
      </c>
      <c r="J6903">
        <f t="shared" ca="1" si="909"/>
        <v>0</v>
      </c>
      <c r="K6903">
        <f t="shared" ca="1" si="906"/>
        <v>0</v>
      </c>
      <c r="N6903" t="e">
        <f t="shared" ca="1" si="904"/>
        <v>#N/A</v>
      </c>
      <c r="O6903" t="e">
        <f t="shared" ca="1" si="905"/>
        <v>#N/A</v>
      </c>
    </row>
    <row r="6904" spans="8:15">
      <c r="H6904">
        <f t="shared" ca="1" si="907"/>
        <v>0</v>
      </c>
      <c r="I6904">
        <f t="shared" ca="1" si="908"/>
        <v>0</v>
      </c>
      <c r="J6904">
        <f t="shared" ca="1" si="909"/>
        <v>0</v>
      </c>
      <c r="K6904">
        <f t="shared" ca="1" si="906"/>
        <v>0</v>
      </c>
      <c r="N6904" t="e">
        <f t="shared" ca="1" si="904"/>
        <v>#N/A</v>
      </c>
      <c r="O6904" t="e">
        <f t="shared" ca="1" si="905"/>
        <v>#N/A</v>
      </c>
    </row>
    <row r="6905" spans="8:15">
      <c r="H6905">
        <f t="shared" ca="1" si="907"/>
        <v>0</v>
      </c>
      <c r="I6905">
        <f t="shared" ca="1" si="908"/>
        <v>0</v>
      </c>
      <c r="J6905">
        <f t="shared" ca="1" si="909"/>
        <v>0</v>
      </c>
      <c r="K6905">
        <f t="shared" ca="1" si="906"/>
        <v>0</v>
      </c>
      <c r="N6905" t="e">
        <f t="shared" ca="1" si="904"/>
        <v>#N/A</v>
      </c>
      <c r="O6905" t="e">
        <f t="shared" ca="1" si="905"/>
        <v>#N/A</v>
      </c>
    </row>
    <row r="6906" spans="8:15">
      <c r="H6906">
        <f t="shared" ca="1" si="907"/>
        <v>0</v>
      </c>
      <c r="I6906">
        <f t="shared" ca="1" si="908"/>
        <v>0</v>
      </c>
      <c r="J6906">
        <f t="shared" ca="1" si="909"/>
        <v>0</v>
      </c>
      <c r="K6906">
        <f t="shared" ca="1" si="906"/>
        <v>0</v>
      </c>
      <c r="N6906" t="e">
        <f t="shared" ca="1" si="904"/>
        <v>#N/A</v>
      </c>
      <c r="O6906" t="e">
        <f t="shared" ca="1" si="905"/>
        <v>#N/A</v>
      </c>
    </row>
    <row r="6907" spans="8:15">
      <c r="H6907">
        <f t="shared" ca="1" si="907"/>
        <v>0</v>
      </c>
      <c r="I6907">
        <f t="shared" ca="1" si="908"/>
        <v>0</v>
      </c>
      <c r="J6907">
        <f t="shared" ca="1" si="909"/>
        <v>0</v>
      </c>
      <c r="K6907">
        <f t="shared" ca="1" si="906"/>
        <v>0</v>
      </c>
      <c r="N6907" t="e">
        <f t="shared" ca="1" si="904"/>
        <v>#N/A</v>
      </c>
      <c r="O6907" t="e">
        <f t="shared" ca="1" si="905"/>
        <v>#N/A</v>
      </c>
    </row>
    <row r="6908" spans="8:15">
      <c r="H6908">
        <f t="shared" ca="1" si="907"/>
        <v>0</v>
      </c>
      <c r="I6908">
        <f t="shared" ca="1" si="908"/>
        <v>0</v>
      </c>
      <c r="J6908">
        <f t="shared" ca="1" si="909"/>
        <v>0</v>
      </c>
      <c r="K6908">
        <f t="shared" ca="1" si="906"/>
        <v>0</v>
      </c>
      <c r="N6908" t="e">
        <f t="shared" ca="1" si="904"/>
        <v>#N/A</v>
      </c>
      <c r="O6908" t="e">
        <f t="shared" ca="1" si="905"/>
        <v>#N/A</v>
      </c>
    </row>
    <row r="6909" spans="8:15">
      <c r="H6909">
        <f t="shared" ca="1" si="907"/>
        <v>0</v>
      </c>
      <c r="I6909">
        <f t="shared" ca="1" si="908"/>
        <v>0</v>
      </c>
      <c r="J6909">
        <f t="shared" ca="1" si="909"/>
        <v>0</v>
      </c>
      <c r="K6909">
        <f t="shared" ca="1" si="906"/>
        <v>0</v>
      </c>
      <c r="N6909" t="e">
        <f t="shared" ca="1" si="904"/>
        <v>#N/A</v>
      </c>
      <c r="O6909" t="e">
        <f t="shared" ca="1" si="905"/>
        <v>#N/A</v>
      </c>
    </row>
    <row r="6910" spans="8:15">
      <c r="H6910">
        <f t="shared" ca="1" si="907"/>
        <v>0</v>
      </c>
      <c r="I6910">
        <f t="shared" ca="1" si="908"/>
        <v>0</v>
      </c>
      <c r="J6910">
        <f t="shared" ca="1" si="909"/>
        <v>0</v>
      </c>
      <c r="K6910">
        <f t="shared" ca="1" si="906"/>
        <v>0</v>
      </c>
      <c r="N6910" t="e">
        <f t="shared" ca="1" si="904"/>
        <v>#N/A</v>
      </c>
      <c r="O6910" t="e">
        <f t="shared" ca="1" si="905"/>
        <v>#N/A</v>
      </c>
    </row>
    <row r="6911" spans="8:15">
      <c r="H6911">
        <f t="shared" ca="1" si="907"/>
        <v>0</v>
      </c>
      <c r="I6911">
        <f t="shared" ca="1" si="908"/>
        <v>0</v>
      </c>
      <c r="J6911">
        <f t="shared" ca="1" si="909"/>
        <v>0</v>
      </c>
      <c r="K6911">
        <f t="shared" ca="1" si="906"/>
        <v>0</v>
      </c>
      <c r="N6911" t="e">
        <f t="shared" ca="1" si="904"/>
        <v>#N/A</v>
      </c>
      <c r="O6911" t="e">
        <f t="shared" ca="1" si="905"/>
        <v>#N/A</v>
      </c>
    </row>
    <row r="6912" spans="8:15">
      <c r="H6912">
        <f t="shared" ca="1" si="907"/>
        <v>0</v>
      </c>
      <c r="I6912">
        <f t="shared" ca="1" si="908"/>
        <v>0</v>
      </c>
      <c r="J6912">
        <f t="shared" ca="1" si="909"/>
        <v>0</v>
      </c>
      <c r="K6912">
        <f t="shared" ca="1" si="906"/>
        <v>0</v>
      </c>
      <c r="N6912" t="e">
        <f t="shared" ca="1" si="904"/>
        <v>#N/A</v>
      </c>
      <c r="O6912" t="e">
        <f t="shared" ca="1" si="905"/>
        <v>#N/A</v>
      </c>
    </row>
    <row r="6913" spans="8:15">
      <c r="H6913">
        <f t="shared" ca="1" si="907"/>
        <v>0</v>
      </c>
      <c r="I6913">
        <f t="shared" ca="1" si="908"/>
        <v>0</v>
      </c>
      <c r="J6913">
        <f t="shared" ca="1" si="909"/>
        <v>0</v>
      </c>
      <c r="K6913">
        <f t="shared" ca="1" si="906"/>
        <v>0</v>
      </c>
      <c r="N6913" t="e">
        <f t="shared" ca="1" si="904"/>
        <v>#N/A</v>
      </c>
      <c r="O6913" t="e">
        <f t="shared" ca="1" si="905"/>
        <v>#N/A</v>
      </c>
    </row>
    <row r="6914" spans="8:15">
      <c r="H6914">
        <f t="shared" ca="1" si="907"/>
        <v>0</v>
      </c>
      <c r="I6914">
        <f t="shared" ca="1" si="908"/>
        <v>0</v>
      </c>
      <c r="J6914">
        <f t="shared" ca="1" si="909"/>
        <v>0</v>
      </c>
      <c r="K6914">
        <f t="shared" ca="1" si="906"/>
        <v>0</v>
      </c>
      <c r="N6914" t="e">
        <f t="shared" ca="1" si="904"/>
        <v>#N/A</v>
      </c>
      <c r="O6914" t="e">
        <f t="shared" ca="1" si="905"/>
        <v>#N/A</v>
      </c>
    </row>
    <row r="6915" spans="8:15">
      <c r="H6915">
        <f t="shared" ca="1" si="907"/>
        <v>0</v>
      </c>
      <c r="I6915">
        <f t="shared" ca="1" si="908"/>
        <v>0</v>
      </c>
      <c r="J6915">
        <f t="shared" ca="1" si="909"/>
        <v>0</v>
      </c>
      <c r="K6915">
        <f t="shared" ca="1" si="906"/>
        <v>0</v>
      </c>
      <c r="N6915" t="e">
        <f t="shared" ca="1" si="904"/>
        <v>#N/A</v>
      </c>
      <c r="O6915" t="e">
        <f t="shared" ca="1" si="905"/>
        <v>#N/A</v>
      </c>
    </row>
    <row r="6916" spans="8:15">
      <c r="H6916">
        <f t="shared" ca="1" si="907"/>
        <v>0</v>
      </c>
      <c r="I6916">
        <f t="shared" ca="1" si="908"/>
        <v>0</v>
      </c>
      <c r="J6916">
        <f t="shared" ca="1" si="909"/>
        <v>0</v>
      </c>
      <c r="K6916">
        <f t="shared" ca="1" si="906"/>
        <v>0</v>
      </c>
      <c r="N6916" t="e">
        <f t="shared" ca="1" si="904"/>
        <v>#N/A</v>
      </c>
      <c r="O6916" t="e">
        <f t="shared" ca="1" si="905"/>
        <v>#N/A</v>
      </c>
    </row>
    <row r="6917" spans="8:15">
      <c r="H6917">
        <f t="shared" ca="1" si="907"/>
        <v>0</v>
      </c>
      <c r="I6917">
        <f t="shared" ca="1" si="908"/>
        <v>0</v>
      </c>
      <c r="J6917">
        <f t="shared" ca="1" si="909"/>
        <v>0</v>
      </c>
      <c r="K6917">
        <f t="shared" ca="1" si="906"/>
        <v>0</v>
      </c>
      <c r="N6917" t="e">
        <f t="shared" ca="1" si="904"/>
        <v>#N/A</v>
      </c>
      <c r="O6917" t="e">
        <f t="shared" ca="1" si="905"/>
        <v>#N/A</v>
      </c>
    </row>
    <row r="6918" spans="8:15">
      <c r="H6918">
        <f t="shared" ca="1" si="907"/>
        <v>0</v>
      </c>
      <c r="I6918">
        <f t="shared" ca="1" si="908"/>
        <v>0</v>
      </c>
      <c r="J6918">
        <f t="shared" ca="1" si="909"/>
        <v>0</v>
      </c>
      <c r="K6918">
        <f t="shared" ca="1" si="906"/>
        <v>0</v>
      </c>
      <c r="N6918" t="e">
        <f t="shared" ca="1" si="904"/>
        <v>#N/A</v>
      </c>
      <c r="O6918" t="e">
        <f t="shared" ca="1" si="905"/>
        <v>#N/A</v>
      </c>
    </row>
    <row r="6919" spans="8:15">
      <c r="H6919">
        <f t="shared" ca="1" si="907"/>
        <v>0</v>
      </c>
      <c r="I6919">
        <f t="shared" ca="1" si="908"/>
        <v>0</v>
      </c>
      <c r="J6919">
        <f t="shared" ca="1" si="909"/>
        <v>0</v>
      </c>
      <c r="K6919">
        <f t="shared" ca="1" si="906"/>
        <v>0</v>
      </c>
      <c r="N6919" t="e">
        <f t="shared" ca="1" si="904"/>
        <v>#N/A</v>
      </c>
      <c r="O6919" t="e">
        <f t="shared" ca="1" si="905"/>
        <v>#N/A</v>
      </c>
    </row>
    <row r="6920" spans="8:15">
      <c r="H6920">
        <f t="shared" ca="1" si="907"/>
        <v>0</v>
      </c>
      <c r="I6920">
        <f t="shared" ca="1" si="908"/>
        <v>0</v>
      </c>
      <c r="J6920">
        <f t="shared" ca="1" si="909"/>
        <v>0</v>
      </c>
      <c r="K6920">
        <f t="shared" ca="1" si="906"/>
        <v>0</v>
      </c>
      <c r="N6920" t="e">
        <f t="shared" ref="N6920:N6983" ca="1" si="910">VLOOKUP($H6920,$G$5:$I$7,2,FALSE)</f>
        <v>#N/A</v>
      </c>
      <c r="O6920" t="e">
        <f t="shared" ref="O6920:O6983" ca="1" si="911">VLOOKUP($H6920,$G$5:$I$7,3,FALSE)</f>
        <v>#N/A</v>
      </c>
    </row>
    <row r="6921" spans="8:15">
      <c r="H6921">
        <f t="shared" ca="1" si="907"/>
        <v>0</v>
      </c>
      <c r="I6921">
        <f t="shared" ca="1" si="908"/>
        <v>0</v>
      </c>
      <c r="J6921">
        <f t="shared" ca="1" si="909"/>
        <v>0</v>
      </c>
      <c r="K6921">
        <f t="shared" ca="1" si="906"/>
        <v>0</v>
      </c>
      <c r="N6921" t="e">
        <f t="shared" ca="1" si="910"/>
        <v>#N/A</v>
      </c>
      <c r="O6921" t="e">
        <f t="shared" ca="1" si="911"/>
        <v>#N/A</v>
      </c>
    </row>
    <row r="6922" spans="8:15">
      <c r="H6922">
        <f t="shared" ca="1" si="907"/>
        <v>0</v>
      </c>
      <c r="I6922">
        <f t="shared" ca="1" si="908"/>
        <v>0</v>
      </c>
      <c r="J6922">
        <f t="shared" ca="1" si="909"/>
        <v>0</v>
      </c>
      <c r="K6922">
        <f t="shared" ca="1" si="906"/>
        <v>0</v>
      </c>
      <c r="N6922" t="e">
        <f t="shared" ca="1" si="910"/>
        <v>#N/A</v>
      </c>
      <c r="O6922" t="e">
        <f t="shared" ca="1" si="911"/>
        <v>#N/A</v>
      </c>
    </row>
    <row r="6923" spans="8:15">
      <c r="H6923">
        <f t="shared" ca="1" si="907"/>
        <v>0</v>
      </c>
      <c r="I6923">
        <f t="shared" ca="1" si="908"/>
        <v>0</v>
      </c>
      <c r="J6923">
        <f t="shared" ca="1" si="909"/>
        <v>0</v>
      </c>
      <c r="K6923">
        <f t="shared" ref="K6923:K6986" ca="1" si="912">IF(IFERROR(VLOOKUP($C6923,INDIRECT($G$7&amp;"d:d"),1,FALSE),0)&lt;&gt;0,K$9,0)</f>
        <v>0</v>
      </c>
      <c r="N6923" t="e">
        <f t="shared" ca="1" si="910"/>
        <v>#N/A</v>
      </c>
      <c r="O6923" t="e">
        <f t="shared" ca="1" si="911"/>
        <v>#N/A</v>
      </c>
    </row>
    <row r="6924" spans="8:15">
      <c r="H6924">
        <f t="shared" ca="1" si="907"/>
        <v>0</v>
      </c>
      <c r="I6924">
        <f t="shared" ca="1" si="908"/>
        <v>0</v>
      </c>
      <c r="J6924">
        <f t="shared" ca="1" si="909"/>
        <v>0</v>
      </c>
      <c r="K6924">
        <f t="shared" ca="1" si="912"/>
        <v>0</v>
      </c>
      <c r="N6924" t="e">
        <f t="shared" ca="1" si="910"/>
        <v>#N/A</v>
      </c>
      <c r="O6924" t="e">
        <f t="shared" ca="1" si="911"/>
        <v>#N/A</v>
      </c>
    </row>
    <row r="6925" spans="8:15">
      <c r="H6925">
        <f t="shared" ca="1" si="907"/>
        <v>0</v>
      </c>
      <c r="I6925">
        <f t="shared" ca="1" si="908"/>
        <v>0</v>
      </c>
      <c r="J6925">
        <f t="shared" ca="1" si="909"/>
        <v>0</v>
      </c>
      <c r="K6925">
        <f t="shared" ca="1" si="912"/>
        <v>0</v>
      </c>
      <c r="N6925" t="e">
        <f t="shared" ca="1" si="910"/>
        <v>#N/A</v>
      </c>
      <c r="O6925" t="e">
        <f t="shared" ca="1" si="911"/>
        <v>#N/A</v>
      </c>
    </row>
    <row r="6926" spans="8:15">
      <c r="H6926">
        <f t="shared" ca="1" si="907"/>
        <v>0</v>
      </c>
      <c r="I6926">
        <f t="shared" ca="1" si="908"/>
        <v>0</v>
      </c>
      <c r="J6926">
        <f t="shared" ca="1" si="909"/>
        <v>0</v>
      </c>
      <c r="K6926">
        <f t="shared" ca="1" si="912"/>
        <v>0</v>
      </c>
      <c r="N6926" t="e">
        <f t="shared" ca="1" si="910"/>
        <v>#N/A</v>
      </c>
      <c r="O6926" t="e">
        <f t="shared" ca="1" si="911"/>
        <v>#N/A</v>
      </c>
    </row>
    <row r="6927" spans="8:15">
      <c r="H6927">
        <f t="shared" ca="1" si="907"/>
        <v>0</v>
      </c>
      <c r="I6927">
        <f t="shared" ca="1" si="908"/>
        <v>0</v>
      </c>
      <c r="J6927">
        <f t="shared" ca="1" si="909"/>
        <v>0</v>
      </c>
      <c r="K6927">
        <f t="shared" ca="1" si="912"/>
        <v>0</v>
      </c>
      <c r="N6927" t="e">
        <f t="shared" ca="1" si="910"/>
        <v>#N/A</v>
      </c>
      <c r="O6927" t="e">
        <f t="shared" ca="1" si="911"/>
        <v>#N/A</v>
      </c>
    </row>
    <row r="6928" spans="8:15">
      <c r="H6928">
        <f t="shared" ca="1" si="907"/>
        <v>0</v>
      </c>
      <c r="I6928">
        <f t="shared" ca="1" si="908"/>
        <v>0</v>
      </c>
      <c r="J6928">
        <f t="shared" ca="1" si="909"/>
        <v>0</v>
      </c>
      <c r="K6928">
        <f t="shared" ca="1" si="912"/>
        <v>0</v>
      </c>
      <c r="N6928" t="e">
        <f t="shared" ca="1" si="910"/>
        <v>#N/A</v>
      </c>
      <c r="O6928" t="e">
        <f t="shared" ca="1" si="911"/>
        <v>#N/A</v>
      </c>
    </row>
    <row r="6929" spans="8:15">
      <c r="H6929">
        <f t="shared" ca="1" si="907"/>
        <v>0</v>
      </c>
      <c r="I6929">
        <f t="shared" ca="1" si="908"/>
        <v>0</v>
      </c>
      <c r="J6929">
        <f t="shared" ca="1" si="909"/>
        <v>0</v>
      </c>
      <c r="K6929">
        <f t="shared" ca="1" si="912"/>
        <v>0</v>
      </c>
      <c r="N6929" t="e">
        <f t="shared" ca="1" si="910"/>
        <v>#N/A</v>
      </c>
      <c r="O6929" t="e">
        <f t="shared" ca="1" si="911"/>
        <v>#N/A</v>
      </c>
    </row>
    <row r="6930" spans="8:15">
      <c r="H6930">
        <f t="shared" ca="1" si="907"/>
        <v>0</v>
      </c>
      <c r="I6930">
        <f t="shared" ca="1" si="908"/>
        <v>0</v>
      </c>
      <c r="J6930">
        <f t="shared" ca="1" si="909"/>
        <v>0</v>
      </c>
      <c r="K6930">
        <f t="shared" ca="1" si="912"/>
        <v>0</v>
      </c>
      <c r="N6930" t="e">
        <f t="shared" ca="1" si="910"/>
        <v>#N/A</v>
      </c>
      <c r="O6930" t="e">
        <f t="shared" ca="1" si="911"/>
        <v>#N/A</v>
      </c>
    </row>
    <row r="6931" spans="8:15">
      <c r="H6931">
        <f t="shared" ca="1" si="907"/>
        <v>0</v>
      </c>
      <c r="I6931">
        <f t="shared" ca="1" si="908"/>
        <v>0</v>
      </c>
      <c r="J6931">
        <f t="shared" ca="1" si="909"/>
        <v>0</v>
      </c>
      <c r="K6931">
        <f t="shared" ca="1" si="912"/>
        <v>0</v>
      </c>
      <c r="N6931" t="e">
        <f t="shared" ca="1" si="910"/>
        <v>#N/A</v>
      </c>
      <c r="O6931" t="e">
        <f t="shared" ca="1" si="911"/>
        <v>#N/A</v>
      </c>
    </row>
    <row r="6932" spans="8:15">
      <c r="H6932">
        <f t="shared" ca="1" si="907"/>
        <v>0</v>
      </c>
      <c r="I6932">
        <f t="shared" ca="1" si="908"/>
        <v>0</v>
      </c>
      <c r="J6932">
        <f t="shared" ca="1" si="909"/>
        <v>0</v>
      </c>
      <c r="K6932">
        <f t="shared" ca="1" si="912"/>
        <v>0</v>
      </c>
      <c r="N6932" t="e">
        <f t="shared" ca="1" si="910"/>
        <v>#N/A</v>
      </c>
      <c r="O6932" t="e">
        <f t="shared" ca="1" si="911"/>
        <v>#N/A</v>
      </c>
    </row>
    <row r="6933" spans="8:15">
      <c r="H6933">
        <f t="shared" ca="1" si="907"/>
        <v>0</v>
      </c>
      <c r="I6933">
        <f t="shared" ca="1" si="908"/>
        <v>0</v>
      </c>
      <c r="J6933">
        <f t="shared" ca="1" si="909"/>
        <v>0</v>
      </c>
      <c r="K6933">
        <f t="shared" ca="1" si="912"/>
        <v>0</v>
      </c>
      <c r="N6933" t="e">
        <f t="shared" ca="1" si="910"/>
        <v>#N/A</v>
      </c>
      <c r="O6933" t="e">
        <f t="shared" ca="1" si="911"/>
        <v>#N/A</v>
      </c>
    </row>
    <row r="6934" spans="8:15">
      <c r="H6934">
        <f t="shared" ca="1" si="907"/>
        <v>0</v>
      </c>
      <c r="I6934">
        <f t="shared" ca="1" si="908"/>
        <v>0</v>
      </c>
      <c r="J6934">
        <f t="shared" ca="1" si="909"/>
        <v>0</v>
      </c>
      <c r="K6934">
        <f t="shared" ca="1" si="912"/>
        <v>0</v>
      </c>
      <c r="N6934" t="e">
        <f t="shared" ca="1" si="910"/>
        <v>#N/A</v>
      </c>
      <c r="O6934" t="e">
        <f t="shared" ca="1" si="911"/>
        <v>#N/A</v>
      </c>
    </row>
    <row r="6935" spans="8:15">
      <c r="H6935">
        <f t="shared" ca="1" si="907"/>
        <v>0</v>
      </c>
      <c r="I6935">
        <f t="shared" ca="1" si="908"/>
        <v>0</v>
      </c>
      <c r="J6935">
        <f t="shared" ca="1" si="909"/>
        <v>0</v>
      </c>
      <c r="K6935">
        <f t="shared" ca="1" si="912"/>
        <v>0</v>
      </c>
      <c r="N6935" t="e">
        <f t="shared" ca="1" si="910"/>
        <v>#N/A</v>
      </c>
      <c r="O6935" t="e">
        <f t="shared" ca="1" si="911"/>
        <v>#N/A</v>
      </c>
    </row>
    <row r="6936" spans="8:15">
      <c r="H6936">
        <f t="shared" ca="1" si="907"/>
        <v>0</v>
      </c>
      <c r="I6936">
        <f t="shared" ca="1" si="908"/>
        <v>0</v>
      </c>
      <c r="J6936">
        <f t="shared" ca="1" si="909"/>
        <v>0</v>
      </c>
      <c r="K6936">
        <f t="shared" ca="1" si="912"/>
        <v>0</v>
      </c>
      <c r="N6936" t="e">
        <f t="shared" ca="1" si="910"/>
        <v>#N/A</v>
      </c>
      <c r="O6936" t="e">
        <f t="shared" ca="1" si="911"/>
        <v>#N/A</v>
      </c>
    </row>
    <row r="6937" spans="8:15">
      <c r="H6937">
        <f t="shared" ca="1" si="907"/>
        <v>0</v>
      </c>
      <c r="I6937">
        <f t="shared" ca="1" si="908"/>
        <v>0</v>
      </c>
      <c r="J6937">
        <f t="shared" ca="1" si="909"/>
        <v>0</v>
      </c>
      <c r="K6937">
        <f t="shared" ca="1" si="912"/>
        <v>0</v>
      </c>
      <c r="N6937" t="e">
        <f t="shared" ca="1" si="910"/>
        <v>#N/A</v>
      </c>
      <c r="O6937" t="e">
        <f t="shared" ca="1" si="911"/>
        <v>#N/A</v>
      </c>
    </row>
    <row r="6938" spans="8:15">
      <c r="H6938">
        <f t="shared" ca="1" si="907"/>
        <v>0</v>
      </c>
      <c r="I6938">
        <f t="shared" ca="1" si="908"/>
        <v>0</v>
      </c>
      <c r="J6938">
        <f t="shared" ca="1" si="909"/>
        <v>0</v>
      </c>
      <c r="K6938">
        <f t="shared" ca="1" si="912"/>
        <v>0</v>
      </c>
      <c r="N6938" t="e">
        <f t="shared" ca="1" si="910"/>
        <v>#N/A</v>
      </c>
      <c r="O6938" t="e">
        <f t="shared" ca="1" si="911"/>
        <v>#N/A</v>
      </c>
    </row>
    <row r="6939" spans="8:15">
      <c r="H6939">
        <f t="shared" ca="1" si="907"/>
        <v>0</v>
      </c>
      <c r="I6939">
        <f t="shared" ca="1" si="908"/>
        <v>0</v>
      </c>
      <c r="J6939">
        <f t="shared" ca="1" si="909"/>
        <v>0</v>
      </c>
      <c r="K6939">
        <f t="shared" ca="1" si="912"/>
        <v>0</v>
      </c>
      <c r="N6939" t="e">
        <f t="shared" ca="1" si="910"/>
        <v>#N/A</v>
      </c>
      <c r="O6939" t="e">
        <f t="shared" ca="1" si="911"/>
        <v>#N/A</v>
      </c>
    </row>
    <row r="6940" spans="8:15">
      <c r="H6940">
        <f t="shared" ca="1" si="907"/>
        <v>0</v>
      </c>
      <c r="I6940">
        <f t="shared" ca="1" si="908"/>
        <v>0</v>
      </c>
      <c r="J6940">
        <f t="shared" ca="1" si="909"/>
        <v>0</v>
      </c>
      <c r="K6940">
        <f t="shared" ca="1" si="912"/>
        <v>0</v>
      </c>
      <c r="N6940" t="e">
        <f t="shared" ca="1" si="910"/>
        <v>#N/A</v>
      </c>
      <c r="O6940" t="e">
        <f t="shared" ca="1" si="911"/>
        <v>#N/A</v>
      </c>
    </row>
    <row r="6941" spans="8:15">
      <c r="H6941">
        <f t="shared" ca="1" si="907"/>
        <v>0</v>
      </c>
      <c r="I6941">
        <f t="shared" ca="1" si="908"/>
        <v>0</v>
      </c>
      <c r="J6941">
        <f t="shared" ca="1" si="909"/>
        <v>0</v>
      </c>
      <c r="K6941">
        <f t="shared" ca="1" si="912"/>
        <v>0</v>
      </c>
      <c r="N6941" t="e">
        <f t="shared" ca="1" si="910"/>
        <v>#N/A</v>
      </c>
      <c r="O6941" t="e">
        <f t="shared" ca="1" si="911"/>
        <v>#N/A</v>
      </c>
    </row>
    <row r="6942" spans="8:15">
      <c r="H6942">
        <f t="shared" ca="1" si="907"/>
        <v>0</v>
      </c>
      <c r="I6942">
        <f t="shared" ca="1" si="908"/>
        <v>0</v>
      </c>
      <c r="J6942">
        <f t="shared" ca="1" si="909"/>
        <v>0</v>
      </c>
      <c r="K6942">
        <f t="shared" ca="1" si="912"/>
        <v>0</v>
      </c>
      <c r="N6942" t="e">
        <f t="shared" ca="1" si="910"/>
        <v>#N/A</v>
      </c>
      <c r="O6942" t="e">
        <f t="shared" ca="1" si="911"/>
        <v>#N/A</v>
      </c>
    </row>
    <row r="6943" spans="8:15">
      <c r="H6943">
        <f t="shared" ca="1" si="907"/>
        <v>0</v>
      </c>
      <c r="I6943">
        <f t="shared" ca="1" si="908"/>
        <v>0</v>
      </c>
      <c r="J6943">
        <f t="shared" ca="1" si="909"/>
        <v>0</v>
      </c>
      <c r="K6943">
        <f t="shared" ca="1" si="912"/>
        <v>0</v>
      </c>
      <c r="N6943" t="e">
        <f t="shared" ca="1" si="910"/>
        <v>#N/A</v>
      </c>
      <c r="O6943" t="e">
        <f t="shared" ca="1" si="911"/>
        <v>#N/A</v>
      </c>
    </row>
    <row r="6944" spans="8:15">
      <c r="H6944">
        <f t="shared" ca="1" si="907"/>
        <v>0</v>
      </c>
      <c r="I6944">
        <f t="shared" ca="1" si="908"/>
        <v>0</v>
      </c>
      <c r="J6944">
        <f t="shared" ca="1" si="909"/>
        <v>0</v>
      </c>
      <c r="K6944">
        <f t="shared" ca="1" si="912"/>
        <v>0</v>
      </c>
      <c r="N6944" t="e">
        <f t="shared" ca="1" si="910"/>
        <v>#N/A</v>
      </c>
      <c r="O6944" t="e">
        <f t="shared" ca="1" si="911"/>
        <v>#N/A</v>
      </c>
    </row>
    <row r="6945" spans="8:15">
      <c r="H6945">
        <f t="shared" ca="1" si="907"/>
        <v>0</v>
      </c>
      <c r="I6945">
        <f t="shared" ca="1" si="908"/>
        <v>0</v>
      </c>
      <c r="J6945">
        <f t="shared" ca="1" si="909"/>
        <v>0</v>
      </c>
      <c r="K6945">
        <f t="shared" ca="1" si="912"/>
        <v>0</v>
      </c>
      <c r="N6945" t="e">
        <f t="shared" ca="1" si="910"/>
        <v>#N/A</v>
      </c>
      <c r="O6945" t="e">
        <f t="shared" ca="1" si="911"/>
        <v>#N/A</v>
      </c>
    </row>
    <row r="6946" spans="8:15">
      <c r="H6946">
        <f t="shared" ca="1" si="907"/>
        <v>0</v>
      </c>
      <c r="I6946">
        <f t="shared" ca="1" si="908"/>
        <v>0</v>
      </c>
      <c r="J6946">
        <f t="shared" ca="1" si="909"/>
        <v>0</v>
      </c>
      <c r="K6946">
        <f t="shared" ca="1" si="912"/>
        <v>0</v>
      </c>
      <c r="N6946" t="e">
        <f t="shared" ca="1" si="910"/>
        <v>#N/A</v>
      </c>
      <c r="O6946" t="e">
        <f t="shared" ca="1" si="911"/>
        <v>#N/A</v>
      </c>
    </row>
    <row r="6947" spans="8:15">
      <c r="H6947">
        <f t="shared" ca="1" si="907"/>
        <v>0</v>
      </c>
      <c r="I6947">
        <f t="shared" ca="1" si="908"/>
        <v>0</v>
      </c>
      <c r="J6947">
        <f t="shared" ca="1" si="909"/>
        <v>0</v>
      </c>
      <c r="K6947">
        <f t="shared" ca="1" si="912"/>
        <v>0</v>
      </c>
      <c r="N6947" t="e">
        <f t="shared" ca="1" si="910"/>
        <v>#N/A</v>
      </c>
      <c r="O6947" t="e">
        <f t="shared" ca="1" si="911"/>
        <v>#N/A</v>
      </c>
    </row>
    <row r="6948" spans="8:15">
      <c r="H6948">
        <f t="shared" ca="1" si="907"/>
        <v>0</v>
      </c>
      <c r="I6948">
        <f t="shared" ca="1" si="908"/>
        <v>0</v>
      </c>
      <c r="J6948">
        <f t="shared" ca="1" si="909"/>
        <v>0</v>
      </c>
      <c r="K6948">
        <f t="shared" ca="1" si="912"/>
        <v>0</v>
      </c>
      <c r="N6948" t="e">
        <f t="shared" ca="1" si="910"/>
        <v>#N/A</v>
      </c>
      <c r="O6948" t="e">
        <f t="shared" ca="1" si="911"/>
        <v>#N/A</v>
      </c>
    </row>
    <row r="6949" spans="8:15">
      <c r="H6949">
        <f t="shared" ca="1" si="907"/>
        <v>0</v>
      </c>
      <c r="I6949">
        <f t="shared" ca="1" si="908"/>
        <v>0</v>
      </c>
      <c r="J6949">
        <f t="shared" ca="1" si="909"/>
        <v>0</v>
      </c>
      <c r="K6949">
        <f t="shared" ca="1" si="912"/>
        <v>0</v>
      </c>
      <c r="N6949" t="e">
        <f t="shared" ca="1" si="910"/>
        <v>#N/A</v>
      </c>
      <c r="O6949" t="e">
        <f t="shared" ca="1" si="911"/>
        <v>#N/A</v>
      </c>
    </row>
    <row r="6950" spans="8:15">
      <c r="H6950">
        <f t="shared" ca="1" si="907"/>
        <v>0</v>
      </c>
      <c r="I6950">
        <f t="shared" ca="1" si="908"/>
        <v>0</v>
      </c>
      <c r="J6950">
        <f t="shared" ca="1" si="909"/>
        <v>0</v>
      </c>
      <c r="K6950">
        <f t="shared" ca="1" si="912"/>
        <v>0</v>
      </c>
      <c r="N6950" t="e">
        <f t="shared" ca="1" si="910"/>
        <v>#N/A</v>
      </c>
      <c r="O6950" t="e">
        <f t="shared" ca="1" si="911"/>
        <v>#N/A</v>
      </c>
    </row>
    <row r="6951" spans="8:15">
      <c r="H6951">
        <f t="shared" ca="1" si="907"/>
        <v>0</v>
      </c>
      <c r="I6951">
        <f t="shared" ca="1" si="908"/>
        <v>0</v>
      </c>
      <c r="J6951">
        <f t="shared" ca="1" si="909"/>
        <v>0</v>
      </c>
      <c r="K6951">
        <f t="shared" ca="1" si="912"/>
        <v>0</v>
      </c>
      <c r="N6951" t="e">
        <f t="shared" ca="1" si="910"/>
        <v>#N/A</v>
      </c>
      <c r="O6951" t="e">
        <f t="shared" ca="1" si="911"/>
        <v>#N/A</v>
      </c>
    </row>
    <row r="6952" spans="8:15">
      <c r="H6952">
        <f t="shared" ca="1" si="907"/>
        <v>0</v>
      </c>
      <c r="I6952">
        <f t="shared" ca="1" si="908"/>
        <v>0</v>
      </c>
      <c r="J6952">
        <f t="shared" ca="1" si="909"/>
        <v>0</v>
      </c>
      <c r="K6952">
        <f t="shared" ca="1" si="912"/>
        <v>0</v>
      </c>
      <c r="N6952" t="e">
        <f t="shared" ca="1" si="910"/>
        <v>#N/A</v>
      </c>
      <c r="O6952" t="e">
        <f t="shared" ca="1" si="911"/>
        <v>#N/A</v>
      </c>
    </row>
    <row r="6953" spans="8:15">
      <c r="H6953">
        <f t="shared" ca="1" si="907"/>
        <v>0</v>
      </c>
      <c r="I6953">
        <f t="shared" ca="1" si="908"/>
        <v>0</v>
      </c>
      <c r="J6953">
        <f t="shared" ca="1" si="909"/>
        <v>0</v>
      </c>
      <c r="K6953">
        <f t="shared" ca="1" si="912"/>
        <v>0</v>
      </c>
      <c r="N6953" t="e">
        <f t="shared" ca="1" si="910"/>
        <v>#N/A</v>
      </c>
      <c r="O6953" t="e">
        <f t="shared" ca="1" si="911"/>
        <v>#N/A</v>
      </c>
    </row>
    <row r="6954" spans="8:15">
      <c r="H6954">
        <f t="shared" ca="1" si="907"/>
        <v>0</v>
      </c>
      <c r="I6954">
        <f t="shared" ca="1" si="908"/>
        <v>0</v>
      </c>
      <c r="J6954">
        <f t="shared" ca="1" si="909"/>
        <v>0</v>
      </c>
      <c r="K6954">
        <f t="shared" ca="1" si="912"/>
        <v>0</v>
      </c>
      <c r="N6954" t="e">
        <f t="shared" ca="1" si="910"/>
        <v>#N/A</v>
      </c>
      <c r="O6954" t="e">
        <f t="shared" ca="1" si="911"/>
        <v>#N/A</v>
      </c>
    </row>
    <row r="6955" spans="8:15">
      <c r="H6955">
        <f t="shared" ca="1" si="907"/>
        <v>0</v>
      </c>
      <c r="I6955">
        <f t="shared" ca="1" si="908"/>
        <v>0</v>
      </c>
      <c r="J6955">
        <f t="shared" ca="1" si="909"/>
        <v>0</v>
      </c>
      <c r="K6955">
        <f t="shared" ca="1" si="912"/>
        <v>0</v>
      </c>
      <c r="N6955" t="e">
        <f t="shared" ca="1" si="910"/>
        <v>#N/A</v>
      </c>
      <c r="O6955" t="e">
        <f t="shared" ca="1" si="911"/>
        <v>#N/A</v>
      </c>
    </row>
    <row r="6956" spans="8:15">
      <c r="H6956">
        <f t="shared" ca="1" si="907"/>
        <v>0</v>
      </c>
      <c r="I6956">
        <f t="shared" ca="1" si="908"/>
        <v>0</v>
      </c>
      <c r="J6956">
        <f t="shared" ca="1" si="909"/>
        <v>0</v>
      </c>
      <c r="K6956">
        <f t="shared" ca="1" si="912"/>
        <v>0</v>
      </c>
      <c r="N6956" t="e">
        <f t="shared" ca="1" si="910"/>
        <v>#N/A</v>
      </c>
      <c r="O6956" t="e">
        <f t="shared" ca="1" si="911"/>
        <v>#N/A</v>
      </c>
    </row>
    <row r="6957" spans="8:15">
      <c r="H6957">
        <f t="shared" ca="1" si="907"/>
        <v>0</v>
      </c>
      <c r="I6957">
        <f t="shared" ca="1" si="908"/>
        <v>0</v>
      </c>
      <c r="J6957">
        <f t="shared" ca="1" si="909"/>
        <v>0</v>
      </c>
      <c r="K6957">
        <f t="shared" ca="1" si="912"/>
        <v>0</v>
      </c>
      <c r="N6957" t="e">
        <f t="shared" ca="1" si="910"/>
        <v>#N/A</v>
      </c>
      <c r="O6957" t="e">
        <f t="shared" ca="1" si="911"/>
        <v>#N/A</v>
      </c>
    </row>
    <row r="6958" spans="8:15">
      <c r="H6958">
        <f t="shared" ca="1" si="907"/>
        <v>0</v>
      </c>
      <c r="I6958">
        <f t="shared" ca="1" si="908"/>
        <v>0</v>
      </c>
      <c r="J6958">
        <f t="shared" ca="1" si="909"/>
        <v>0</v>
      </c>
      <c r="K6958">
        <f t="shared" ca="1" si="912"/>
        <v>0</v>
      </c>
      <c r="N6958" t="e">
        <f t="shared" ca="1" si="910"/>
        <v>#N/A</v>
      </c>
      <c r="O6958" t="e">
        <f t="shared" ca="1" si="911"/>
        <v>#N/A</v>
      </c>
    </row>
    <row r="6959" spans="8:15">
      <c r="H6959">
        <f t="shared" ca="1" si="907"/>
        <v>0</v>
      </c>
      <c r="I6959">
        <f t="shared" ca="1" si="908"/>
        <v>0</v>
      </c>
      <c r="J6959">
        <f t="shared" ca="1" si="909"/>
        <v>0</v>
      </c>
      <c r="K6959">
        <f t="shared" ca="1" si="912"/>
        <v>0</v>
      </c>
      <c r="N6959" t="e">
        <f t="shared" ca="1" si="910"/>
        <v>#N/A</v>
      </c>
      <c r="O6959" t="e">
        <f t="shared" ca="1" si="911"/>
        <v>#N/A</v>
      </c>
    </row>
    <row r="6960" spans="8:15">
      <c r="H6960">
        <f t="shared" ca="1" si="907"/>
        <v>0</v>
      </c>
      <c r="I6960">
        <f t="shared" ca="1" si="908"/>
        <v>0</v>
      </c>
      <c r="J6960">
        <f t="shared" ca="1" si="909"/>
        <v>0</v>
      </c>
      <c r="K6960">
        <f t="shared" ca="1" si="912"/>
        <v>0</v>
      </c>
      <c r="N6960" t="e">
        <f t="shared" ca="1" si="910"/>
        <v>#N/A</v>
      </c>
      <c r="O6960" t="e">
        <f t="shared" ca="1" si="911"/>
        <v>#N/A</v>
      </c>
    </row>
    <row r="6961" spans="8:15">
      <c r="H6961">
        <f t="shared" ref="H6961:H7024" ca="1" si="913">IF(I6961&lt;&gt;0,I6961,IF(J6961&lt;&gt;0,J6961,K6961))</f>
        <v>0</v>
      </c>
      <c r="I6961">
        <f t="shared" ref="I6961:I7024" ca="1" si="914">IF(IFERROR(VLOOKUP(C6961,INDIRECT($G$5&amp;"D:D"),1,FALSE),0)&lt;&gt;0,I$9,0)</f>
        <v>0</v>
      </c>
      <c r="J6961">
        <f t="shared" ref="J6961:J7024" ca="1" si="915">IF(IFERROR(VLOOKUP(C6961,INDIRECT($G$6&amp;"D:D"),1,FALSE),0)&lt;&gt;0,J$9,0)</f>
        <v>0</v>
      </c>
      <c r="K6961">
        <f t="shared" ca="1" si="912"/>
        <v>0</v>
      </c>
      <c r="N6961" t="e">
        <f t="shared" ca="1" si="910"/>
        <v>#N/A</v>
      </c>
      <c r="O6961" t="e">
        <f t="shared" ca="1" si="911"/>
        <v>#N/A</v>
      </c>
    </row>
    <row r="6962" spans="8:15">
      <c r="H6962">
        <f t="shared" ca="1" si="913"/>
        <v>0</v>
      </c>
      <c r="I6962">
        <f t="shared" ca="1" si="914"/>
        <v>0</v>
      </c>
      <c r="J6962">
        <f t="shared" ca="1" si="915"/>
        <v>0</v>
      </c>
      <c r="K6962">
        <f t="shared" ca="1" si="912"/>
        <v>0</v>
      </c>
      <c r="N6962" t="e">
        <f t="shared" ca="1" si="910"/>
        <v>#N/A</v>
      </c>
      <c r="O6962" t="e">
        <f t="shared" ca="1" si="911"/>
        <v>#N/A</v>
      </c>
    </row>
    <row r="6963" spans="8:15">
      <c r="H6963">
        <f t="shared" ca="1" si="913"/>
        <v>0</v>
      </c>
      <c r="I6963">
        <f t="shared" ca="1" si="914"/>
        <v>0</v>
      </c>
      <c r="J6963">
        <f t="shared" ca="1" si="915"/>
        <v>0</v>
      </c>
      <c r="K6963">
        <f t="shared" ca="1" si="912"/>
        <v>0</v>
      </c>
      <c r="N6963" t="e">
        <f t="shared" ca="1" si="910"/>
        <v>#N/A</v>
      </c>
      <c r="O6963" t="e">
        <f t="shared" ca="1" si="911"/>
        <v>#N/A</v>
      </c>
    </row>
    <row r="6964" spans="8:15">
      <c r="H6964">
        <f t="shared" ca="1" si="913"/>
        <v>0</v>
      </c>
      <c r="I6964">
        <f t="shared" ca="1" si="914"/>
        <v>0</v>
      </c>
      <c r="J6964">
        <f t="shared" ca="1" si="915"/>
        <v>0</v>
      </c>
      <c r="K6964">
        <f t="shared" ca="1" si="912"/>
        <v>0</v>
      </c>
      <c r="N6964" t="e">
        <f t="shared" ca="1" si="910"/>
        <v>#N/A</v>
      </c>
      <c r="O6964" t="e">
        <f t="shared" ca="1" si="911"/>
        <v>#N/A</v>
      </c>
    </row>
    <row r="6965" spans="8:15">
      <c r="H6965">
        <f t="shared" ca="1" si="913"/>
        <v>0</v>
      </c>
      <c r="I6965">
        <f t="shared" ca="1" si="914"/>
        <v>0</v>
      </c>
      <c r="J6965">
        <f t="shared" ca="1" si="915"/>
        <v>0</v>
      </c>
      <c r="K6965">
        <f t="shared" ca="1" si="912"/>
        <v>0</v>
      </c>
      <c r="N6965" t="e">
        <f t="shared" ca="1" si="910"/>
        <v>#N/A</v>
      </c>
      <c r="O6965" t="e">
        <f t="shared" ca="1" si="911"/>
        <v>#N/A</v>
      </c>
    </row>
    <row r="6966" spans="8:15">
      <c r="H6966">
        <f t="shared" ca="1" si="913"/>
        <v>0</v>
      </c>
      <c r="I6966">
        <f t="shared" ca="1" si="914"/>
        <v>0</v>
      </c>
      <c r="J6966">
        <f t="shared" ca="1" si="915"/>
        <v>0</v>
      </c>
      <c r="K6966">
        <f t="shared" ca="1" si="912"/>
        <v>0</v>
      </c>
      <c r="N6966" t="e">
        <f t="shared" ca="1" si="910"/>
        <v>#N/A</v>
      </c>
      <c r="O6966" t="e">
        <f t="shared" ca="1" si="911"/>
        <v>#N/A</v>
      </c>
    </row>
    <row r="6967" spans="8:15">
      <c r="H6967">
        <f t="shared" ca="1" si="913"/>
        <v>0</v>
      </c>
      <c r="I6967">
        <f t="shared" ca="1" si="914"/>
        <v>0</v>
      </c>
      <c r="J6967">
        <f t="shared" ca="1" si="915"/>
        <v>0</v>
      </c>
      <c r="K6967">
        <f t="shared" ca="1" si="912"/>
        <v>0</v>
      </c>
      <c r="N6967" t="e">
        <f t="shared" ca="1" si="910"/>
        <v>#N/A</v>
      </c>
      <c r="O6967" t="e">
        <f t="shared" ca="1" si="911"/>
        <v>#N/A</v>
      </c>
    </row>
    <row r="6968" spans="8:15">
      <c r="H6968">
        <f t="shared" ca="1" si="913"/>
        <v>0</v>
      </c>
      <c r="I6968">
        <f t="shared" ca="1" si="914"/>
        <v>0</v>
      </c>
      <c r="J6968">
        <f t="shared" ca="1" si="915"/>
        <v>0</v>
      </c>
      <c r="K6968">
        <f t="shared" ca="1" si="912"/>
        <v>0</v>
      </c>
      <c r="N6968" t="e">
        <f t="shared" ca="1" si="910"/>
        <v>#N/A</v>
      </c>
      <c r="O6968" t="e">
        <f t="shared" ca="1" si="911"/>
        <v>#N/A</v>
      </c>
    </row>
    <row r="6969" spans="8:15">
      <c r="H6969">
        <f t="shared" ca="1" si="913"/>
        <v>0</v>
      </c>
      <c r="I6969">
        <f t="shared" ca="1" si="914"/>
        <v>0</v>
      </c>
      <c r="J6969">
        <f t="shared" ca="1" si="915"/>
        <v>0</v>
      </c>
      <c r="K6969">
        <f t="shared" ca="1" si="912"/>
        <v>0</v>
      </c>
      <c r="N6969" t="e">
        <f t="shared" ca="1" si="910"/>
        <v>#N/A</v>
      </c>
      <c r="O6969" t="e">
        <f t="shared" ca="1" si="911"/>
        <v>#N/A</v>
      </c>
    </row>
    <row r="6970" spans="8:15">
      <c r="H6970">
        <f t="shared" ca="1" si="913"/>
        <v>0</v>
      </c>
      <c r="I6970">
        <f t="shared" ca="1" si="914"/>
        <v>0</v>
      </c>
      <c r="J6970">
        <f t="shared" ca="1" si="915"/>
        <v>0</v>
      </c>
      <c r="K6970">
        <f t="shared" ca="1" si="912"/>
        <v>0</v>
      </c>
      <c r="N6970" t="e">
        <f t="shared" ca="1" si="910"/>
        <v>#N/A</v>
      </c>
      <c r="O6970" t="e">
        <f t="shared" ca="1" si="911"/>
        <v>#N/A</v>
      </c>
    </row>
    <row r="6971" spans="8:15">
      <c r="H6971">
        <f t="shared" ca="1" si="913"/>
        <v>0</v>
      </c>
      <c r="I6971">
        <f t="shared" ca="1" si="914"/>
        <v>0</v>
      </c>
      <c r="J6971">
        <f t="shared" ca="1" si="915"/>
        <v>0</v>
      </c>
      <c r="K6971">
        <f t="shared" ca="1" si="912"/>
        <v>0</v>
      </c>
      <c r="N6971" t="e">
        <f t="shared" ca="1" si="910"/>
        <v>#N/A</v>
      </c>
      <c r="O6971" t="e">
        <f t="shared" ca="1" si="911"/>
        <v>#N/A</v>
      </c>
    </row>
    <row r="6972" spans="8:15">
      <c r="H6972">
        <f t="shared" ca="1" si="913"/>
        <v>0</v>
      </c>
      <c r="I6972">
        <f t="shared" ca="1" si="914"/>
        <v>0</v>
      </c>
      <c r="J6972">
        <f t="shared" ca="1" si="915"/>
        <v>0</v>
      </c>
      <c r="K6972">
        <f t="shared" ca="1" si="912"/>
        <v>0</v>
      </c>
      <c r="N6972" t="e">
        <f t="shared" ca="1" si="910"/>
        <v>#N/A</v>
      </c>
      <c r="O6972" t="e">
        <f t="shared" ca="1" si="911"/>
        <v>#N/A</v>
      </c>
    </row>
    <row r="6973" spans="8:15">
      <c r="H6973">
        <f t="shared" ca="1" si="913"/>
        <v>0</v>
      </c>
      <c r="I6973">
        <f t="shared" ca="1" si="914"/>
        <v>0</v>
      </c>
      <c r="J6973">
        <f t="shared" ca="1" si="915"/>
        <v>0</v>
      </c>
      <c r="K6973">
        <f t="shared" ca="1" si="912"/>
        <v>0</v>
      </c>
      <c r="N6973" t="e">
        <f t="shared" ca="1" si="910"/>
        <v>#N/A</v>
      </c>
      <c r="O6973" t="e">
        <f t="shared" ca="1" si="911"/>
        <v>#N/A</v>
      </c>
    </row>
    <row r="6974" spans="8:15">
      <c r="H6974">
        <f t="shared" ca="1" si="913"/>
        <v>0</v>
      </c>
      <c r="I6974">
        <f t="shared" ca="1" si="914"/>
        <v>0</v>
      </c>
      <c r="J6974">
        <f t="shared" ca="1" si="915"/>
        <v>0</v>
      </c>
      <c r="K6974">
        <f t="shared" ca="1" si="912"/>
        <v>0</v>
      </c>
      <c r="N6974" t="e">
        <f t="shared" ca="1" si="910"/>
        <v>#N/A</v>
      </c>
      <c r="O6974" t="e">
        <f t="shared" ca="1" si="911"/>
        <v>#N/A</v>
      </c>
    </row>
    <row r="6975" spans="8:15">
      <c r="H6975">
        <f t="shared" ca="1" si="913"/>
        <v>0</v>
      </c>
      <c r="I6975">
        <f t="shared" ca="1" si="914"/>
        <v>0</v>
      </c>
      <c r="J6975">
        <f t="shared" ca="1" si="915"/>
        <v>0</v>
      </c>
      <c r="K6975">
        <f t="shared" ca="1" si="912"/>
        <v>0</v>
      </c>
      <c r="N6975" t="e">
        <f t="shared" ca="1" si="910"/>
        <v>#N/A</v>
      </c>
      <c r="O6975" t="e">
        <f t="shared" ca="1" si="911"/>
        <v>#N/A</v>
      </c>
    </row>
    <row r="6976" spans="8:15">
      <c r="H6976">
        <f t="shared" ca="1" si="913"/>
        <v>0</v>
      </c>
      <c r="I6976">
        <f t="shared" ca="1" si="914"/>
        <v>0</v>
      </c>
      <c r="J6976">
        <f t="shared" ca="1" si="915"/>
        <v>0</v>
      </c>
      <c r="K6976">
        <f t="shared" ca="1" si="912"/>
        <v>0</v>
      </c>
      <c r="N6976" t="e">
        <f t="shared" ca="1" si="910"/>
        <v>#N/A</v>
      </c>
      <c r="O6976" t="e">
        <f t="shared" ca="1" si="911"/>
        <v>#N/A</v>
      </c>
    </row>
    <row r="6977" spans="8:15">
      <c r="H6977">
        <f t="shared" ca="1" si="913"/>
        <v>0</v>
      </c>
      <c r="I6977">
        <f t="shared" ca="1" si="914"/>
        <v>0</v>
      </c>
      <c r="J6977">
        <f t="shared" ca="1" si="915"/>
        <v>0</v>
      </c>
      <c r="K6977">
        <f t="shared" ca="1" si="912"/>
        <v>0</v>
      </c>
      <c r="N6977" t="e">
        <f t="shared" ca="1" si="910"/>
        <v>#N/A</v>
      </c>
      <c r="O6977" t="e">
        <f t="shared" ca="1" si="911"/>
        <v>#N/A</v>
      </c>
    </row>
    <row r="6978" spans="8:15">
      <c r="H6978">
        <f t="shared" ca="1" si="913"/>
        <v>0</v>
      </c>
      <c r="I6978">
        <f t="shared" ca="1" si="914"/>
        <v>0</v>
      </c>
      <c r="J6978">
        <f t="shared" ca="1" si="915"/>
        <v>0</v>
      </c>
      <c r="K6978">
        <f t="shared" ca="1" si="912"/>
        <v>0</v>
      </c>
      <c r="N6978" t="e">
        <f t="shared" ca="1" si="910"/>
        <v>#N/A</v>
      </c>
      <c r="O6978" t="e">
        <f t="shared" ca="1" si="911"/>
        <v>#N/A</v>
      </c>
    </row>
    <row r="6979" spans="8:15">
      <c r="H6979">
        <f t="shared" ca="1" si="913"/>
        <v>0</v>
      </c>
      <c r="I6979">
        <f t="shared" ca="1" si="914"/>
        <v>0</v>
      </c>
      <c r="J6979">
        <f t="shared" ca="1" si="915"/>
        <v>0</v>
      </c>
      <c r="K6979">
        <f t="shared" ca="1" si="912"/>
        <v>0</v>
      </c>
      <c r="N6979" t="e">
        <f t="shared" ca="1" si="910"/>
        <v>#N/A</v>
      </c>
      <c r="O6979" t="e">
        <f t="shared" ca="1" si="911"/>
        <v>#N/A</v>
      </c>
    </row>
    <row r="6980" spans="8:15">
      <c r="H6980">
        <f t="shared" ca="1" si="913"/>
        <v>0</v>
      </c>
      <c r="I6980">
        <f t="shared" ca="1" si="914"/>
        <v>0</v>
      </c>
      <c r="J6980">
        <f t="shared" ca="1" si="915"/>
        <v>0</v>
      </c>
      <c r="K6980">
        <f t="shared" ca="1" si="912"/>
        <v>0</v>
      </c>
      <c r="N6980" t="e">
        <f t="shared" ca="1" si="910"/>
        <v>#N/A</v>
      </c>
      <c r="O6980" t="e">
        <f t="shared" ca="1" si="911"/>
        <v>#N/A</v>
      </c>
    </row>
    <row r="6981" spans="8:15">
      <c r="H6981">
        <f t="shared" ca="1" si="913"/>
        <v>0</v>
      </c>
      <c r="I6981">
        <f t="shared" ca="1" si="914"/>
        <v>0</v>
      </c>
      <c r="J6981">
        <f t="shared" ca="1" si="915"/>
        <v>0</v>
      </c>
      <c r="K6981">
        <f t="shared" ca="1" si="912"/>
        <v>0</v>
      </c>
      <c r="N6981" t="e">
        <f t="shared" ca="1" si="910"/>
        <v>#N/A</v>
      </c>
      <c r="O6981" t="e">
        <f t="shared" ca="1" si="911"/>
        <v>#N/A</v>
      </c>
    </row>
    <row r="6982" spans="8:15">
      <c r="H6982">
        <f t="shared" ca="1" si="913"/>
        <v>0</v>
      </c>
      <c r="I6982">
        <f t="shared" ca="1" si="914"/>
        <v>0</v>
      </c>
      <c r="J6982">
        <f t="shared" ca="1" si="915"/>
        <v>0</v>
      </c>
      <c r="K6982">
        <f t="shared" ca="1" si="912"/>
        <v>0</v>
      </c>
      <c r="N6982" t="e">
        <f t="shared" ca="1" si="910"/>
        <v>#N/A</v>
      </c>
      <c r="O6982" t="e">
        <f t="shared" ca="1" si="911"/>
        <v>#N/A</v>
      </c>
    </row>
    <row r="6983" spans="8:15">
      <c r="H6983">
        <f t="shared" ca="1" si="913"/>
        <v>0</v>
      </c>
      <c r="I6983">
        <f t="shared" ca="1" si="914"/>
        <v>0</v>
      </c>
      <c r="J6983">
        <f t="shared" ca="1" si="915"/>
        <v>0</v>
      </c>
      <c r="K6983">
        <f t="shared" ca="1" si="912"/>
        <v>0</v>
      </c>
      <c r="N6983" t="e">
        <f t="shared" ca="1" si="910"/>
        <v>#N/A</v>
      </c>
      <c r="O6983" t="e">
        <f t="shared" ca="1" si="911"/>
        <v>#N/A</v>
      </c>
    </row>
    <row r="6984" spans="8:15">
      <c r="H6984">
        <f t="shared" ca="1" si="913"/>
        <v>0</v>
      </c>
      <c r="I6984">
        <f t="shared" ca="1" si="914"/>
        <v>0</v>
      </c>
      <c r="J6984">
        <f t="shared" ca="1" si="915"/>
        <v>0</v>
      </c>
      <c r="K6984">
        <f t="shared" ca="1" si="912"/>
        <v>0</v>
      </c>
      <c r="N6984" t="e">
        <f t="shared" ref="N6984:N7047" ca="1" si="916">VLOOKUP($H6984,$G$5:$I$7,2,FALSE)</f>
        <v>#N/A</v>
      </c>
      <c r="O6984" t="e">
        <f t="shared" ref="O6984:O7047" ca="1" si="917">VLOOKUP($H6984,$G$5:$I$7,3,FALSE)</f>
        <v>#N/A</v>
      </c>
    </row>
    <row r="6985" spans="8:15">
      <c r="H6985">
        <f t="shared" ca="1" si="913"/>
        <v>0</v>
      </c>
      <c r="I6985">
        <f t="shared" ca="1" si="914"/>
        <v>0</v>
      </c>
      <c r="J6985">
        <f t="shared" ca="1" si="915"/>
        <v>0</v>
      </c>
      <c r="K6985">
        <f t="shared" ca="1" si="912"/>
        <v>0</v>
      </c>
      <c r="N6985" t="e">
        <f t="shared" ca="1" si="916"/>
        <v>#N/A</v>
      </c>
      <c r="O6985" t="e">
        <f t="shared" ca="1" si="917"/>
        <v>#N/A</v>
      </c>
    </row>
    <row r="6986" spans="8:15">
      <c r="H6986">
        <f t="shared" ca="1" si="913"/>
        <v>0</v>
      </c>
      <c r="I6986">
        <f t="shared" ca="1" si="914"/>
        <v>0</v>
      </c>
      <c r="J6986">
        <f t="shared" ca="1" si="915"/>
        <v>0</v>
      </c>
      <c r="K6986">
        <f t="shared" ca="1" si="912"/>
        <v>0</v>
      </c>
      <c r="N6986" t="e">
        <f t="shared" ca="1" si="916"/>
        <v>#N/A</v>
      </c>
      <c r="O6986" t="e">
        <f t="shared" ca="1" si="917"/>
        <v>#N/A</v>
      </c>
    </row>
    <row r="6987" spans="8:15">
      <c r="H6987">
        <f t="shared" ca="1" si="913"/>
        <v>0</v>
      </c>
      <c r="I6987">
        <f t="shared" ca="1" si="914"/>
        <v>0</v>
      </c>
      <c r="J6987">
        <f t="shared" ca="1" si="915"/>
        <v>0</v>
      </c>
      <c r="K6987">
        <f t="shared" ref="K6987:K7050" ca="1" si="918">IF(IFERROR(VLOOKUP($C6987,INDIRECT($G$7&amp;"d:d"),1,FALSE),0)&lt;&gt;0,K$9,0)</f>
        <v>0</v>
      </c>
      <c r="N6987" t="e">
        <f t="shared" ca="1" si="916"/>
        <v>#N/A</v>
      </c>
      <c r="O6987" t="e">
        <f t="shared" ca="1" si="917"/>
        <v>#N/A</v>
      </c>
    </row>
    <row r="6988" spans="8:15">
      <c r="H6988">
        <f t="shared" ca="1" si="913"/>
        <v>0</v>
      </c>
      <c r="I6988">
        <f t="shared" ca="1" si="914"/>
        <v>0</v>
      </c>
      <c r="J6988">
        <f t="shared" ca="1" si="915"/>
        <v>0</v>
      </c>
      <c r="K6988">
        <f t="shared" ca="1" si="918"/>
        <v>0</v>
      </c>
      <c r="N6988" t="e">
        <f t="shared" ca="1" si="916"/>
        <v>#N/A</v>
      </c>
      <c r="O6988" t="e">
        <f t="shared" ca="1" si="917"/>
        <v>#N/A</v>
      </c>
    </row>
    <row r="6989" spans="8:15">
      <c r="H6989">
        <f t="shared" ca="1" si="913"/>
        <v>0</v>
      </c>
      <c r="I6989">
        <f t="shared" ca="1" si="914"/>
        <v>0</v>
      </c>
      <c r="J6989">
        <f t="shared" ca="1" si="915"/>
        <v>0</v>
      </c>
      <c r="K6989">
        <f t="shared" ca="1" si="918"/>
        <v>0</v>
      </c>
      <c r="N6989" t="e">
        <f t="shared" ca="1" si="916"/>
        <v>#N/A</v>
      </c>
      <c r="O6989" t="e">
        <f t="shared" ca="1" si="917"/>
        <v>#N/A</v>
      </c>
    </row>
    <row r="6990" spans="8:15">
      <c r="H6990">
        <f t="shared" ca="1" si="913"/>
        <v>0</v>
      </c>
      <c r="I6990">
        <f t="shared" ca="1" si="914"/>
        <v>0</v>
      </c>
      <c r="J6990">
        <f t="shared" ca="1" si="915"/>
        <v>0</v>
      </c>
      <c r="K6990">
        <f t="shared" ca="1" si="918"/>
        <v>0</v>
      </c>
      <c r="N6990" t="e">
        <f t="shared" ca="1" si="916"/>
        <v>#N/A</v>
      </c>
      <c r="O6990" t="e">
        <f t="shared" ca="1" si="917"/>
        <v>#N/A</v>
      </c>
    </row>
    <row r="6991" spans="8:15">
      <c r="H6991">
        <f t="shared" ca="1" si="913"/>
        <v>0</v>
      </c>
      <c r="I6991">
        <f t="shared" ca="1" si="914"/>
        <v>0</v>
      </c>
      <c r="J6991">
        <f t="shared" ca="1" si="915"/>
        <v>0</v>
      </c>
      <c r="K6991">
        <f t="shared" ca="1" si="918"/>
        <v>0</v>
      </c>
      <c r="N6991" t="e">
        <f t="shared" ca="1" si="916"/>
        <v>#N/A</v>
      </c>
      <c r="O6991" t="e">
        <f t="shared" ca="1" si="917"/>
        <v>#N/A</v>
      </c>
    </row>
    <row r="6992" spans="8:15">
      <c r="H6992">
        <f t="shared" ca="1" si="913"/>
        <v>0</v>
      </c>
      <c r="I6992">
        <f t="shared" ca="1" si="914"/>
        <v>0</v>
      </c>
      <c r="J6992">
        <f t="shared" ca="1" si="915"/>
        <v>0</v>
      </c>
      <c r="K6992">
        <f t="shared" ca="1" si="918"/>
        <v>0</v>
      </c>
      <c r="N6992" t="e">
        <f t="shared" ca="1" si="916"/>
        <v>#N/A</v>
      </c>
      <c r="O6992" t="e">
        <f t="shared" ca="1" si="917"/>
        <v>#N/A</v>
      </c>
    </row>
    <row r="6993" spans="8:15">
      <c r="H6993">
        <f t="shared" ca="1" si="913"/>
        <v>0</v>
      </c>
      <c r="I6993">
        <f t="shared" ca="1" si="914"/>
        <v>0</v>
      </c>
      <c r="J6993">
        <f t="shared" ca="1" si="915"/>
        <v>0</v>
      </c>
      <c r="K6993">
        <f t="shared" ca="1" si="918"/>
        <v>0</v>
      </c>
      <c r="N6993" t="e">
        <f t="shared" ca="1" si="916"/>
        <v>#N/A</v>
      </c>
      <c r="O6993" t="e">
        <f t="shared" ca="1" si="917"/>
        <v>#N/A</v>
      </c>
    </row>
    <row r="6994" spans="8:15">
      <c r="H6994">
        <f t="shared" ca="1" si="913"/>
        <v>0</v>
      </c>
      <c r="I6994">
        <f t="shared" ca="1" si="914"/>
        <v>0</v>
      </c>
      <c r="J6994">
        <f t="shared" ca="1" si="915"/>
        <v>0</v>
      </c>
      <c r="K6994">
        <f t="shared" ca="1" si="918"/>
        <v>0</v>
      </c>
      <c r="N6994" t="e">
        <f t="shared" ca="1" si="916"/>
        <v>#N/A</v>
      </c>
      <c r="O6994" t="e">
        <f t="shared" ca="1" si="917"/>
        <v>#N/A</v>
      </c>
    </row>
    <row r="6995" spans="8:15">
      <c r="H6995">
        <f t="shared" ca="1" si="913"/>
        <v>0</v>
      </c>
      <c r="I6995">
        <f t="shared" ca="1" si="914"/>
        <v>0</v>
      </c>
      <c r="J6995">
        <f t="shared" ca="1" si="915"/>
        <v>0</v>
      </c>
      <c r="K6995">
        <f t="shared" ca="1" si="918"/>
        <v>0</v>
      </c>
      <c r="N6995" t="e">
        <f t="shared" ca="1" si="916"/>
        <v>#N/A</v>
      </c>
      <c r="O6995" t="e">
        <f t="shared" ca="1" si="917"/>
        <v>#N/A</v>
      </c>
    </row>
    <row r="6996" spans="8:15">
      <c r="H6996">
        <f t="shared" ca="1" si="913"/>
        <v>0</v>
      </c>
      <c r="I6996">
        <f t="shared" ca="1" si="914"/>
        <v>0</v>
      </c>
      <c r="J6996">
        <f t="shared" ca="1" si="915"/>
        <v>0</v>
      </c>
      <c r="K6996">
        <f t="shared" ca="1" si="918"/>
        <v>0</v>
      </c>
      <c r="N6996" t="e">
        <f t="shared" ca="1" si="916"/>
        <v>#N/A</v>
      </c>
      <c r="O6996" t="e">
        <f t="shared" ca="1" si="917"/>
        <v>#N/A</v>
      </c>
    </row>
    <row r="6997" spans="8:15">
      <c r="H6997">
        <f t="shared" ca="1" si="913"/>
        <v>0</v>
      </c>
      <c r="I6997">
        <f t="shared" ca="1" si="914"/>
        <v>0</v>
      </c>
      <c r="J6997">
        <f t="shared" ca="1" si="915"/>
        <v>0</v>
      </c>
      <c r="K6997">
        <f t="shared" ca="1" si="918"/>
        <v>0</v>
      </c>
      <c r="N6997" t="e">
        <f t="shared" ca="1" si="916"/>
        <v>#N/A</v>
      </c>
      <c r="O6997" t="e">
        <f t="shared" ca="1" si="917"/>
        <v>#N/A</v>
      </c>
    </row>
    <row r="6998" spans="8:15">
      <c r="H6998">
        <f t="shared" ca="1" si="913"/>
        <v>0</v>
      </c>
      <c r="I6998">
        <f t="shared" ca="1" si="914"/>
        <v>0</v>
      </c>
      <c r="J6998">
        <f t="shared" ca="1" si="915"/>
        <v>0</v>
      </c>
      <c r="K6998">
        <f t="shared" ca="1" si="918"/>
        <v>0</v>
      </c>
      <c r="N6998" t="e">
        <f t="shared" ca="1" si="916"/>
        <v>#N/A</v>
      </c>
      <c r="O6998" t="e">
        <f t="shared" ca="1" si="917"/>
        <v>#N/A</v>
      </c>
    </row>
    <row r="6999" spans="8:15">
      <c r="H6999">
        <f t="shared" ca="1" si="913"/>
        <v>0</v>
      </c>
      <c r="I6999">
        <f t="shared" ca="1" si="914"/>
        <v>0</v>
      </c>
      <c r="J6999">
        <f t="shared" ca="1" si="915"/>
        <v>0</v>
      </c>
      <c r="K6999">
        <f t="shared" ca="1" si="918"/>
        <v>0</v>
      </c>
      <c r="N6999" t="e">
        <f t="shared" ca="1" si="916"/>
        <v>#N/A</v>
      </c>
      <c r="O6999" t="e">
        <f t="shared" ca="1" si="917"/>
        <v>#N/A</v>
      </c>
    </row>
    <row r="7000" spans="8:15">
      <c r="H7000">
        <f t="shared" ca="1" si="913"/>
        <v>0</v>
      </c>
      <c r="I7000">
        <f t="shared" ca="1" si="914"/>
        <v>0</v>
      </c>
      <c r="J7000">
        <f t="shared" ca="1" si="915"/>
        <v>0</v>
      </c>
      <c r="K7000">
        <f t="shared" ca="1" si="918"/>
        <v>0</v>
      </c>
      <c r="N7000" t="e">
        <f t="shared" ca="1" si="916"/>
        <v>#N/A</v>
      </c>
      <c r="O7000" t="e">
        <f t="shared" ca="1" si="917"/>
        <v>#N/A</v>
      </c>
    </row>
    <row r="7001" spans="8:15">
      <c r="H7001">
        <f t="shared" ca="1" si="913"/>
        <v>0</v>
      </c>
      <c r="I7001">
        <f t="shared" ca="1" si="914"/>
        <v>0</v>
      </c>
      <c r="J7001">
        <f t="shared" ca="1" si="915"/>
        <v>0</v>
      </c>
      <c r="K7001">
        <f t="shared" ca="1" si="918"/>
        <v>0</v>
      </c>
      <c r="N7001" t="e">
        <f t="shared" ca="1" si="916"/>
        <v>#N/A</v>
      </c>
      <c r="O7001" t="e">
        <f t="shared" ca="1" si="917"/>
        <v>#N/A</v>
      </c>
    </row>
    <row r="7002" spans="8:15">
      <c r="H7002">
        <f t="shared" ca="1" si="913"/>
        <v>0</v>
      </c>
      <c r="I7002">
        <f t="shared" ca="1" si="914"/>
        <v>0</v>
      </c>
      <c r="J7002">
        <f t="shared" ca="1" si="915"/>
        <v>0</v>
      </c>
      <c r="K7002">
        <f t="shared" ca="1" si="918"/>
        <v>0</v>
      </c>
      <c r="N7002" t="e">
        <f t="shared" ca="1" si="916"/>
        <v>#N/A</v>
      </c>
      <c r="O7002" t="e">
        <f t="shared" ca="1" si="917"/>
        <v>#N/A</v>
      </c>
    </row>
    <row r="7003" spans="8:15">
      <c r="H7003">
        <f t="shared" ca="1" si="913"/>
        <v>0</v>
      </c>
      <c r="I7003">
        <f t="shared" ca="1" si="914"/>
        <v>0</v>
      </c>
      <c r="J7003">
        <f t="shared" ca="1" si="915"/>
        <v>0</v>
      </c>
      <c r="K7003">
        <f t="shared" ca="1" si="918"/>
        <v>0</v>
      </c>
      <c r="N7003" t="e">
        <f t="shared" ca="1" si="916"/>
        <v>#N/A</v>
      </c>
      <c r="O7003" t="e">
        <f t="shared" ca="1" si="917"/>
        <v>#N/A</v>
      </c>
    </row>
    <row r="7004" spans="8:15">
      <c r="H7004">
        <f t="shared" ca="1" si="913"/>
        <v>0</v>
      </c>
      <c r="I7004">
        <f t="shared" ca="1" si="914"/>
        <v>0</v>
      </c>
      <c r="J7004">
        <f t="shared" ca="1" si="915"/>
        <v>0</v>
      </c>
      <c r="K7004">
        <f t="shared" ca="1" si="918"/>
        <v>0</v>
      </c>
      <c r="N7004" t="e">
        <f t="shared" ca="1" si="916"/>
        <v>#N/A</v>
      </c>
      <c r="O7004" t="e">
        <f t="shared" ca="1" si="917"/>
        <v>#N/A</v>
      </c>
    </row>
    <row r="7005" spans="8:15">
      <c r="H7005">
        <f t="shared" ca="1" si="913"/>
        <v>0</v>
      </c>
      <c r="I7005">
        <f t="shared" ca="1" si="914"/>
        <v>0</v>
      </c>
      <c r="J7005">
        <f t="shared" ca="1" si="915"/>
        <v>0</v>
      </c>
      <c r="K7005">
        <f t="shared" ca="1" si="918"/>
        <v>0</v>
      </c>
      <c r="N7005" t="e">
        <f t="shared" ca="1" si="916"/>
        <v>#N/A</v>
      </c>
      <c r="O7005" t="e">
        <f t="shared" ca="1" si="917"/>
        <v>#N/A</v>
      </c>
    </row>
    <row r="7006" spans="8:15">
      <c r="H7006">
        <f t="shared" ca="1" si="913"/>
        <v>0</v>
      </c>
      <c r="I7006">
        <f t="shared" ca="1" si="914"/>
        <v>0</v>
      </c>
      <c r="J7006">
        <f t="shared" ca="1" si="915"/>
        <v>0</v>
      </c>
      <c r="K7006">
        <f t="shared" ca="1" si="918"/>
        <v>0</v>
      </c>
      <c r="N7006" t="e">
        <f t="shared" ca="1" si="916"/>
        <v>#N/A</v>
      </c>
      <c r="O7006" t="e">
        <f t="shared" ca="1" si="917"/>
        <v>#N/A</v>
      </c>
    </row>
    <row r="7007" spans="8:15">
      <c r="H7007">
        <f t="shared" ca="1" si="913"/>
        <v>0</v>
      </c>
      <c r="I7007">
        <f t="shared" ca="1" si="914"/>
        <v>0</v>
      </c>
      <c r="J7007">
        <f t="shared" ca="1" si="915"/>
        <v>0</v>
      </c>
      <c r="K7007">
        <f t="shared" ca="1" si="918"/>
        <v>0</v>
      </c>
      <c r="N7007" t="e">
        <f t="shared" ca="1" si="916"/>
        <v>#N/A</v>
      </c>
      <c r="O7007" t="e">
        <f t="shared" ca="1" si="917"/>
        <v>#N/A</v>
      </c>
    </row>
    <row r="7008" spans="8:15">
      <c r="H7008">
        <f t="shared" ca="1" si="913"/>
        <v>0</v>
      </c>
      <c r="I7008">
        <f t="shared" ca="1" si="914"/>
        <v>0</v>
      </c>
      <c r="J7008">
        <f t="shared" ca="1" si="915"/>
        <v>0</v>
      </c>
      <c r="K7008">
        <f t="shared" ca="1" si="918"/>
        <v>0</v>
      </c>
      <c r="N7008" t="e">
        <f t="shared" ca="1" si="916"/>
        <v>#N/A</v>
      </c>
      <c r="O7008" t="e">
        <f t="shared" ca="1" si="917"/>
        <v>#N/A</v>
      </c>
    </row>
    <row r="7009" spans="8:15">
      <c r="H7009">
        <f t="shared" ca="1" si="913"/>
        <v>0</v>
      </c>
      <c r="I7009">
        <f t="shared" ca="1" si="914"/>
        <v>0</v>
      </c>
      <c r="J7009">
        <f t="shared" ca="1" si="915"/>
        <v>0</v>
      </c>
      <c r="K7009">
        <f t="shared" ca="1" si="918"/>
        <v>0</v>
      </c>
      <c r="N7009" t="e">
        <f t="shared" ca="1" si="916"/>
        <v>#N/A</v>
      </c>
      <c r="O7009" t="e">
        <f t="shared" ca="1" si="917"/>
        <v>#N/A</v>
      </c>
    </row>
    <row r="7010" spans="8:15">
      <c r="H7010">
        <f t="shared" ca="1" si="913"/>
        <v>0</v>
      </c>
      <c r="I7010">
        <f t="shared" ca="1" si="914"/>
        <v>0</v>
      </c>
      <c r="J7010">
        <f t="shared" ca="1" si="915"/>
        <v>0</v>
      </c>
      <c r="K7010">
        <f t="shared" ca="1" si="918"/>
        <v>0</v>
      </c>
      <c r="N7010" t="e">
        <f t="shared" ca="1" si="916"/>
        <v>#N/A</v>
      </c>
      <c r="O7010" t="e">
        <f t="shared" ca="1" si="917"/>
        <v>#N/A</v>
      </c>
    </row>
    <row r="7011" spans="8:15">
      <c r="H7011">
        <f t="shared" ca="1" si="913"/>
        <v>0</v>
      </c>
      <c r="I7011">
        <f t="shared" ca="1" si="914"/>
        <v>0</v>
      </c>
      <c r="J7011">
        <f t="shared" ca="1" si="915"/>
        <v>0</v>
      </c>
      <c r="K7011">
        <f t="shared" ca="1" si="918"/>
        <v>0</v>
      </c>
      <c r="N7011" t="e">
        <f t="shared" ca="1" si="916"/>
        <v>#N/A</v>
      </c>
      <c r="O7011" t="e">
        <f t="shared" ca="1" si="917"/>
        <v>#N/A</v>
      </c>
    </row>
    <row r="7012" spans="8:15">
      <c r="H7012">
        <f t="shared" ca="1" si="913"/>
        <v>0</v>
      </c>
      <c r="I7012">
        <f t="shared" ca="1" si="914"/>
        <v>0</v>
      </c>
      <c r="J7012">
        <f t="shared" ca="1" si="915"/>
        <v>0</v>
      </c>
      <c r="K7012">
        <f t="shared" ca="1" si="918"/>
        <v>0</v>
      </c>
      <c r="N7012" t="e">
        <f t="shared" ca="1" si="916"/>
        <v>#N/A</v>
      </c>
      <c r="O7012" t="e">
        <f t="shared" ca="1" si="917"/>
        <v>#N/A</v>
      </c>
    </row>
    <row r="7013" spans="8:15">
      <c r="H7013">
        <f t="shared" ca="1" si="913"/>
        <v>0</v>
      </c>
      <c r="I7013">
        <f t="shared" ca="1" si="914"/>
        <v>0</v>
      </c>
      <c r="J7013">
        <f t="shared" ca="1" si="915"/>
        <v>0</v>
      </c>
      <c r="K7013">
        <f t="shared" ca="1" si="918"/>
        <v>0</v>
      </c>
      <c r="N7013" t="e">
        <f t="shared" ca="1" si="916"/>
        <v>#N/A</v>
      </c>
      <c r="O7013" t="e">
        <f t="shared" ca="1" si="917"/>
        <v>#N/A</v>
      </c>
    </row>
    <row r="7014" spans="8:15">
      <c r="H7014">
        <f t="shared" ca="1" si="913"/>
        <v>0</v>
      </c>
      <c r="I7014">
        <f t="shared" ca="1" si="914"/>
        <v>0</v>
      </c>
      <c r="J7014">
        <f t="shared" ca="1" si="915"/>
        <v>0</v>
      </c>
      <c r="K7014">
        <f t="shared" ca="1" si="918"/>
        <v>0</v>
      </c>
      <c r="N7014" t="e">
        <f t="shared" ca="1" si="916"/>
        <v>#N/A</v>
      </c>
      <c r="O7014" t="e">
        <f t="shared" ca="1" si="917"/>
        <v>#N/A</v>
      </c>
    </row>
    <row r="7015" spans="8:15">
      <c r="H7015">
        <f t="shared" ca="1" si="913"/>
        <v>0</v>
      </c>
      <c r="I7015">
        <f t="shared" ca="1" si="914"/>
        <v>0</v>
      </c>
      <c r="J7015">
        <f t="shared" ca="1" si="915"/>
        <v>0</v>
      </c>
      <c r="K7015">
        <f t="shared" ca="1" si="918"/>
        <v>0</v>
      </c>
      <c r="N7015" t="e">
        <f t="shared" ca="1" si="916"/>
        <v>#N/A</v>
      </c>
      <c r="O7015" t="e">
        <f t="shared" ca="1" si="917"/>
        <v>#N/A</v>
      </c>
    </row>
    <row r="7016" spans="8:15">
      <c r="H7016">
        <f t="shared" ca="1" si="913"/>
        <v>0</v>
      </c>
      <c r="I7016">
        <f t="shared" ca="1" si="914"/>
        <v>0</v>
      </c>
      <c r="J7016">
        <f t="shared" ca="1" si="915"/>
        <v>0</v>
      </c>
      <c r="K7016">
        <f t="shared" ca="1" si="918"/>
        <v>0</v>
      </c>
      <c r="N7016" t="e">
        <f t="shared" ca="1" si="916"/>
        <v>#N/A</v>
      </c>
      <c r="O7016" t="e">
        <f t="shared" ca="1" si="917"/>
        <v>#N/A</v>
      </c>
    </row>
    <row r="7017" spans="8:15">
      <c r="H7017">
        <f t="shared" ca="1" si="913"/>
        <v>0</v>
      </c>
      <c r="I7017">
        <f t="shared" ca="1" si="914"/>
        <v>0</v>
      </c>
      <c r="J7017">
        <f t="shared" ca="1" si="915"/>
        <v>0</v>
      </c>
      <c r="K7017">
        <f t="shared" ca="1" si="918"/>
        <v>0</v>
      </c>
      <c r="N7017" t="e">
        <f t="shared" ca="1" si="916"/>
        <v>#N/A</v>
      </c>
      <c r="O7017" t="e">
        <f t="shared" ca="1" si="917"/>
        <v>#N/A</v>
      </c>
    </row>
    <row r="7018" spans="8:15">
      <c r="H7018">
        <f t="shared" ca="1" si="913"/>
        <v>0</v>
      </c>
      <c r="I7018">
        <f t="shared" ca="1" si="914"/>
        <v>0</v>
      </c>
      <c r="J7018">
        <f t="shared" ca="1" si="915"/>
        <v>0</v>
      </c>
      <c r="K7018">
        <f t="shared" ca="1" si="918"/>
        <v>0</v>
      </c>
      <c r="N7018" t="e">
        <f t="shared" ca="1" si="916"/>
        <v>#N/A</v>
      </c>
      <c r="O7018" t="e">
        <f t="shared" ca="1" si="917"/>
        <v>#N/A</v>
      </c>
    </row>
    <row r="7019" spans="8:15">
      <c r="H7019">
        <f t="shared" ca="1" si="913"/>
        <v>0</v>
      </c>
      <c r="I7019">
        <f t="shared" ca="1" si="914"/>
        <v>0</v>
      </c>
      <c r="J7019">
        <f t="shared" ca="1" si="915"/>
        <v>0</v>
      </c>
      <c r="K7019">
        <f t="shared" ca="1" si="918"/>
        <v>0</v>
      </c>
      <c r="N7019" t="e">
        <f t="shared" ca="1" si="916"/>
        <v>#N/A</v>
      </c>
      <c r="O7019" t="e">
        <f t="shared" ca="1" si="917"/>
        <v>#N/A</v>
      </c>
    </row>
    <row r="7020" spans="8:15">
      <c r="H7020">
        <f t="shared" ca="1" si="913"/>
        <v>0</v>
      </c>
      <c r="I7020">
        <f t="shared" ca="1" si="914"/>
        <v>0</v>
      </c>
      <c r="J7020">
        <f t="shared" ca="1" si="915"/>
        <v>0</v>
      </c>
      <c r="K7020">
        <f t="shared" ca="1" si="918"/>
        <v>0</v>
      </c>
      <c r="N7020" t="e">
        <f t="shared" ca="1" si="916"/>
        <v>#N/A</v>
      </c>
      <c r="O7020" t="e">
        <f t="shared" ca="1" si="917"/>
        <v>#N/A</v>
      </c>
    </row>
    <row r="7021" spans="8:15">
      <c r="H7021">
        <f t="shared" ca="1" si="913"/>
        <v>0</v>
      </c>
      <c r="I7021">
        <f t="shared" ca="1" si="914"/>
        <v>0</v>
      </c>
      <c r="J7021">
        <f t="shared" ca="1" si="915"/>
        <v>0</v>
      </c>
      <c r="K7021">
        <f t="shared" ca="1" si="918"/>
        <v>0</v>
      </c>
      <c r="N7021" t="e">
        <f t="shared" ca="1" si="916"/>
        <v>#N/A</v>
      </c>
      <c r="O7021" t="e">
        <f t="shared" ca="1" si="917"/>
        <v>#N/A</v>
      </c>
    </row>
    <row r="7022" spans="8:15">
      <c r="H7022">
        <f t="shared" ca="1" si="913"/>
        <v>0</v>
      </c>
      <c r="I7022">
        <f t="shared" ca="1" si="914"/>
        <v>0</v>
      </c>
      <c r="J7022">
        <f t="shared" ca="1" si="915"/>
        <v>0</v>
      </c>
      <c r="K7022">
        <f t="shared" ca="1" si="918"/>
        <v>0</v>
      </c>
      <c r="N7022" t="e">
        <f t="shared" ca="1" si="916"/>
        <v>#N/A</v>
      </c>
      <c r="O7022" t="e">
        <f t="shared" ca="1" si="917"/>
        <v>#N/A</v>
      </c>
    </row>
    <row r="7023" spans="8:15">
      <c r="H7023">
        <f t="shared" ca="1" si="913"/>
        <v>0</v>
      </c>
      <c r="I7023">
        <f t="shared" ca="1" si="914"/>
        <v>0</v>
      </c>
      <c r="J7023">
        <f t="shared" ca="1" si="915"/>
        <v>0</v>
      </c>
      <c r="K7023">
        <f t="shared" ca="1" si="918"/>
        <v>0</v>
      </c>
      <c r="N7023" t="e">
        <f t="shared" ca="1" si="916"/>
        <v>#N/A</v>
      </c>
      <c r="O7023" t="e">
        <f t="shared" ca="1" si="917"/>
        <v>#N/A</v>
      </c>
    </row>
    <row r="7024" spans="8:15">
      <c r="H7024">
        <f t="shared" ca="1" si="913"/>
        <v>0</v>
      </c>
      <c r="I7024">
        <f t="shared" ca="1" si="914"/>
        <v>0</v>
      </c>
      <c r="J7024">
        <f t="shared" ca="1" si="915"/>
        <v>0</v>
      </c>
      <c r="K7024">
        <f t="shared" ca="1" si="918"/>
        <v>0</v>
      </c>
      <c r="N7024" t="e">
        <f t="shared" ca="1" si="916"/>
        <v>#N/A</v>
      </c>
      <c r="O7024" t="e">
        <f t="shared" ca="1" si="917"/>
        <v>#N/A</v>
      </c>
    </row>
    <row r="7025" spans="8:15">
      <c r="H7025">
        <f t="shared" ref="H7025:H7088" ca="1" si="919">IF(I7025&lt;&gt;0,I7025,IF(J7025&lt;&gt;0,J7025,K7025))</f>
        <v>0</v>
      </c>
      <c r="I7025">
        <f t="shared" ref="I7025:I7088" ca="1" si="920">IF(IFERROR(VLOOKUP(C7025,INDIRECT($G$5&amp;"D:D"),1,FALSE),0)&lt;&gt;0,I$9,0)</f>
        <v>0</v>
      </c>
      <c r="J7025">
        <f t="shared" ref="J7025:J7088" ca="1" si="921">IF(IFERROR(VLOOKUP(C7025,INDIRECT($G$6&amp;"D:D"),1,FALSE),0)&lt;&gt;0,J$9,0)</f>
        <v>0</v>
      </c>
      <c r="K7025">
        <f t="shared" ca="1" si="918"/>
        <v>0</v>
      </c>
      <c r="N7025" t="e">
        <f t="shared" ca="1" si="916"/>
        <v>#N/A</v>
      </c>
      <c r="O7025" t="e">
        <f t="shared" ca="1" si="917"/>
        <v>#N/A</v>
      </c>
    </row>
    <row r="7026" spans="8:15">
      <c r="H7026">
        <f t="shared" ca="1" si="919"/>
        <v>0</v>
      </c>
      <c r="I7026">
        <f t="shared" ca="1" si="920"/>
        <v>0</v>
      </c>
      <c r="J7026">
        <f t="shared" ca="1" si="921"/>
        <v>0</v>
      </c>
      <c r="K7026">
        <f t="shared" ca="1" si="918"/>
        <v>0</v>
      </c>
      <c r="N7026" t="e">
        <f t="shared" ca="1" si="916"/>
        <v>#N/A</v>
      </c>
      <c r="O7026" t="e">
        <f t="shared" ca="1" si="917"/>
        <v>#N/A</v>
      </c>
    </row>
    <row r="7027" spans="8:15">
      <c r="H7027">
        <f t="shared" ca="1" si="919"/>
        <v>0</v>
      </c>
      <c r="I7027">
        <f t="shared" ca="1" si="920"/>
        <v>0</v>
      </c>
      <c r="J7027">
        <f t="shared" ca="1" si="921"/>
        <v>0</v>
      </c>
      <c r="K7027">
        <f t="shared" ca="1" si="918"/>
        <v>0</v>
      </c>
      <c r="N7027" t="e">
        <f t="shared" ca="1" si="916"/>
        <v>#N/A</v>
      </c>
      <c r="O7027" t="e">
        <f t="shared" ca="1" si="917"/>
        <v>#N/A</v>
      </c>
    </row>
    <row r="7028" spans="8:15">
      <c r="H7028">
        <f t="shared" ca="1" si="919"/>
        <v>0</v>
      </c>
      <c r="I7028">
        <f t="shared" ca="1" si="920"/>
        <v>0</v>
      </c>
      <c r="J7028">
        <f t="shared" ca="1" si="921"/>
        <v>0</v>
      </c>
      <c r="K7028">
        <f t="shared" ca="1" si="918"/>
        <v>0</v>
      </c>
      <c r="N7028" t="e">
        <f t="shared" ca="1" si="916"/>
        <v>#N/A</v>
      </c>
      <c r="O7028" t="e">
        <f t="shared" ca="1" si="917"/>
        <v>#N/A</v>
      </c>
    </row>
    <row r="7029" spans="8:15">
      <c r="H7029">
        <f t="shared" ca="1" si="919"/>
        <v>0</v>
      </c>
      <c r="I7029">
        <f t="shared" ca="1" si="920"/>
        <v>0</v>
      </c>
      <c r="J7029">
        <f t="shared" ca="1" si="921"/>
        <v>0</v>
      </c>
      <c r="K7029">
        <f t="shared" ca="1" si="918"/>
        <v>0</v>
      </c>
      <c r="N7029" t="e">
        <f t="shared" ca="1" si="916"/>
        <v>#N/A</v>
      </c>
      <c r="O7029" t="e">
        <f t="shared" ca="1" si="917"/>
        <v>#N/A</v>
      </c>
    </row>
    <row r="7030" spans="8:15">
      <c r="H7030">
        <f t="shared" ca="1" si="919"/>
        <v>0</v>
      </c>
      <c r="I7030">
        <f t="shared" ca="1" si="920"/>
        <v>0</v>
      </c>
      <c r="J7030">
        <f t="shared" ca="1" si="921"/>
        <v>0</v>
      </c>
      <c r="K7030">
        <f t="shared" ca="1" si="918"/>
        <v>0</v>
      </c>
      <c r="N7030" t="e">
        <f t="shared" ca="1" si="916"/>
        <v>#N/A</v>
      </c>
      <c r="O7030" t="e">
        <f t="shared" ca="1" si="917"/>
        <v>#N/A</v>
      </c>
    </row>
    <row r="7031" spans="8:15">
      <c r="H7031">
        <f t="shared" ca="1" si="919"/>
        <v>0</v>
      </c>
      <c r="I7031">
        <f t="shared" ca="1" si="920"/>
        <v>0</v>
      </c>
      <c r="J7031">
        <f t="shared" ca="1" si="921"/>
        <v>0</v>
      </c>
      <c r="K7031">
        <f t="shared" ca="1" si="918"/>
        <v>0</v>
      </c>
      <c r="N7031" t="e">
        <f t="shared" ca="1" si="916"/>
        <v>#N/A</v>
      </c>
      <c r="O7031" t="e">
        <f t="shared" ca="1" si="917"/>
        <v>#N/A</v>
      </c>
    </row>
    <row r="7032" spans="8:15">
      <c r="H7032">
        <f t="shared" ca="1" si="919"/>
        <v>0</v>
      </c>
      <c r="I7032">
        <f t="shared" ca="1" si="920"/>
        <v>0</v>
      </c>
      <c r="J7032">
        <f t="shared" ca="1" si="921"/>
        <v>0</v>
      </c>
      <c r="K7032">
        <f t="shared" ca="1" si="918"/>
        <v>0</v>
      </c>
      <c r="N7032" t="e">
        <f t="shared" ca="1" si="916"/>
        <v>#N/A</v>
      </c>
      <c r="O7032" t="e">
        <f t="shared" ca="1" si="917"/>
        <v>#N/A</v>
      </c>
    </row>
    <row r="7033" spans="8:15">
      <c r="H7033">
        <f t="shared" ca="1" si="919"/>
        <v>0</v>
      </c>
      <c r="I7033">
        <f t="shared" ca="1" si="920"/>
        <v>0</v>
      </c>
      <c r="J7033">
        <f t="shared" ca="1" si="921"/>
        <v>0</v>
      </c>
      <c r="K7033">
        <f t="shared" ca="1" si="918"/>
        <v>0</v>
      </c>
      <c r="N7033" t="e">
        <f t="shared" ca="1" si="916"/>
        <v>#N/A</v>
      </c>
      <c r="O7033" t="e">
        <f t="shared" ca="1" si="917"/>
        <v>#N/A</v>
      </c>
    </row>
    <row r="7034" spans="8:15">
      <c r="H7034">
        <f t="shared" ca="1" si="919"/>
        <v>0</v>
      </c>
      <c r="I7034">
        <f t="shared" ca="1" si="920"/>
        <v>0</v>
      </c>
      <c r="J7034">
        <f t="shared" ca="1" si="921"/>
        <v>0</v>
      </c>
      <c r="K7034">
        <f t="shared" ca="1" si="918"/>
        <v>0</v>
      </c>
      <c r="N7034" t="e">
        <f t="shared" ca="1" si="916"/>
        <v>#N/A</v>
      </c>
      <c r="O7034" t="e">
        <f t="shared" ca="1" si="917"/>
        <v>#N/A</v>
      </c>
    </row>
    <row r="7035" spans="8:15">
      <c r="H7035">
        <f t="shared" ca="1" si="919"/>
        <v>0</v>
      </c>
      <c r="I7035">
        <f t="shared" ca="1" si="920"/>
        <v>0</v>
      </c>
      <c r="J7035">
        <f t="shared" ca="1" si="921"/>
        <v>0</v>
      </c>
      <c r="K7035">
        <f t="shared" ca="1" si="918"/>
        <v>0</v>
      </c>
      <c r="N7035" t="e">
        <f t="shared" ca="1" si="916"/>
        <v>#N/A</v>
      </c>
      <c r="O7035" t="e">
        <f t="shared" ca="1" si="917"/>
        <v>#N/A</v>
      </c>
    </row>
    <row r="7036" spans="8:15">
      <c r="H7036">
        <f t="shared" ca="1" si="919"/>
        <v>0</v>
      </c>
      <c r="I7036">
        <f t="shared" ca="1" si="920"/>
        <v>0</v>
      </c>
      <c r="J7036">
        <f t="shared" ca="1" si="921"/>
        <v>0</v>
      </c>
      <c r="K7036">
        <f t="shared" ca="1" si="918"/>
        <v>0</v>
      </c>
      <c r="N7036" t="e">
        <f t="shared" ca="1" si="916"/>
        <v>#N/A</v>
      </c>
      <c r="O7036" t="e">
        <f t="shared" ca="1" si="917"/>
        <v>#N/A</v>
      </c>
    </row>
    <row r="7037" spans="8:15">
      <c r="H7037">
        <f t="shared" ca="1" si="919"/>
        <v>0</v>
      </c>
      <c r="I7037">
        <f t="shared" ca="1" si="920"/>
        <v>0</v>
      </c>
      <c r="J7037">
        <f t="shared" ca="1" si="921"/>
        <v>0</v>
      </c>
      <c r="K7037">
        <f t="shared" ca="1" si="918"/>
        <v>0</v>
      </c>
      <c r="N7037" t="e">
        <f t="shared" ca="1" si="916"/>
        <v>#N/A</v>
      </c>
      <c r="O7037" t="e">
        <f t="shared" ca="1" si="917"/>
        <v>#N/A</v>
      </c>
    </row>
    <row r="7038" spans="8:15">
      <c r="H7038">
        <f t="shared" ca="1" si="919"/>
        <v>0</v>
      </c>
      <c r="I7038">
        <f t="shared" ca="1" si="920"/>
        <v>0</v>
      </c>
      <c r="J7038">
        <f t="shared" ca="1" si="921"/>
        <v>0</v>
      </c>
      <c r="K7038">
        <f t="shared" ca="1" si="918"/>
        <v>0</v>
      </c>
      <c r="N7038" t="e">
        <f t="shared" ca="1" si="916"/>
        <v>#N/A</v>
      </c>
      <c r="O7038" t="e">
        <f t="shared" ca="1" si="917"/>
        <v>#N/A</v>
      </c>
    </row>
    <row r="7039" spans="8:15">
      <c r="H7039">
        <f t="shared" ca="1" si="919"/>
        <v>0</v>
      </c>
      <c r="I7039">
        <f t="shared" ca="1" si="920"/>
        <v>0</v>
      </c>
      <c r="J7039">
        <f t="shared" ca="1" si="921"/>
        <v>0</v>
      </c>
      <c r="K7039">
        <f t="shared" ca="1" si="918"/>
        <v>0</v>
      </c>
      <c r="N7039" t="e">
        <f t="shared" ca="1" si="916"/>
        <v>#N/A</v>
      </c>
      <c r="O7039" t="e">
        <f t="shared" ca="1" si="917"/>
        <v>#N/A</v>
      </c>
    </row>
    <row r="7040" spans="8:15">
      <c r="H7040">
        <f t="shared" ca="1" si="919"/>
        <v>0</v>
      </c>
      <c r="I7040">
        <f t="shared" ca="1" si="920"/>
        <v>0</v>
      </c>
      <c r="J7040">
        <f t="shared" ca="1" si="921"/>
        <v>0</v>
      </c>
      <c r="K7040">
        <f t="shared" ca="1" si="918"/>
        <v>0</v>
      </c>
      <c r="N7040" t="e">
        <f t="shared" ca="1" si="916"/>
        <v>#N/A</v>
      </c>
      <c r="O7040" t="e">
        <f t="shared" ca="1" si="917"/>
        <v>#N/A</v>
      </c>
    </row>
    <row r="7041" spans="8:15">
      <c r="H7041">
        <f t="shared" ca="1" si="919"/>
        <v>0</v>
      </c>
      <c r="I7041">
        <f t="shared" ca="1" si="920"/>
        <v>0</v>
      </c>
      <c r="J7041">
        <f t="shared" ca="1" si="921"/>
        <v>0</v>
      </c>
      <c r="K7041">
        <f t="shared" ca="1" si="918"/>
        <v>0</v>
      </c>
      <c r="N7041" t="e">
        <f t="shared" ca="1" si="916"/>
        <v>#N/A</v>
      </c>
      <c r="O7041" t="e">
        <f t="shared" ca="1" si="917"/>
        <v>#N/A</v>
      </c>
    </row>
    <row r="7042" spans="8:15">
      <c r="H7042">
        <f t="shared" ca="1" si="919"/>
        <v>0</v>
      </c>
      <c r="I7042">
        <f t="shared" ca="1" si="920"/>
        <v>0</v>
      </c>
      <c r="J7042">
        <f t="shared" ca="1" si="921"/>
        <v>0</v>
      </c>
      <c r="K7042">
        <f t="shared" ca="1" si="918"/>
        <v>0</v>
      </c>
      <c r="N7042" t="e">
        <f t="shared" ca="1" si="916"/>
        <v>#N/A</v>
      </c>
      <c r="O7042" t="e">
        <f t="shared" ca="1" si="917"/>
        <v>#N/A</v>
      </c>
    </row>
    <row r="7043" spans="8:15">
      <c r="H7043">
        <f t="shared" ca="1" si="919"/>
        <v>0</v>
      </c>
      <c r="I7043">
        <f t="shared" ca="1" si="920"/>
        <v>0</v>
      </c>
      <c r="J7043">
        <f t="shared" ca="1" si="921"/>
        <v>0</v>
      </c>
      <c r="K7043">
        <f t="shared" ca="1" si="918"/>
        <v>0</v>
      </c>
      <c r="N7043" t="e">
        <f t="shared" ca="1" si="916"/>
        <v>#N/A</v>
      </c>
      <c r="O7043" t="e">
        <f t="shared" ca="1" si="917"/>
        <v>#N/A</v>
      </c>
    </row>
    <row r="7044" spans="8:15">
      <c r="H7044">
        <f t="shared" ca="1" si="919"/>
        <v>0</v>
      </c>
      <c r="I7044">
        <f t="shared" ca="1" si="920"/>
        <v>0</v>
      </c>
      <c r="J7044">
        <f t="shared" ca="1" si="921"/>
        <v>0</v>
      </c>
      <c r="K7044">
        <f t="shared" ca="1" si="918"/>
        <v>0</v>
      </c>
      <c r="N7044" t="e">
        <f t="shared" ca="1" si="916"/>
        <v>#N/A</v>
      </c>
      <c r="O7044" t="e">
        <f t="shared" ca="1" si="917"/>
        <v>#N/A</v>
      </c>
    </row>
    <row r="7045" spans="8:15">
      <c r="H7045">
        <f t="shared" ca="1" si="919"/>
        <v>0</v>
      </c>
      <c r="I7045">
        <f t="shared" ca="1" si="920"/>
        <v>0</v>
      </c>
      <c r="J7045">
        <f t="shared" ca="1" si="921"/>
        <v>0</v>
      </c>
      <c r="K7045">
        <f t="shared" ca="1" si="918"/>
        <v>0</v>
      </c>
      <c r="N7045" t="e">
        <f t="shared" ca="1" si="916"/>
        <v>#N/A</v>
      </c>
      <c r="O7045" t="e">
        <f t="shared" ca="1" si="917"/>
        <v>#N/A</v>
      </c>
    </row>
    <row r="7046" spans="8:15">
      <c r="H7046">
        <f t="shared" ca="1" si="919"/>
        <v>0</v>
      </c>
      <c r="I7046">
        <f t="shared" ca="1" si="920"/>
        <v>0</v>
      </c>
      <c r="J7046">
        <f t="shared" ca="1" si="921"/>
        <v>0</v>
      </c>
      <c r="K7046">
        <f t="shared" ca="1" si="918"/>
        <v>0</v>
      </c>
      <c r="N7046" t="e">
        <f t="shared" ca="1" si="916"/>
        <v>#N/A</v>
      </c>
      <c r="O7046" t="e">
        <f t="shared" ca="1" si="917"/>
        <v>#N/A</v>
      </c>
    </row>
    <row r="7047" spans="8:15">
      <c r="H7047">
        <f t="shared" ca="1" si="919"/>
        <v>0</v>
      </c>
      <c r="I7047">
        <f t="shared" ca="1" si="920"/>
        <v>0</v>
      </c>
      <c r="J7047">
        <f t="shared" ca="1" si="921"/>
        <v>0</v>
      </c>
      <c r="K7047">
        <f t="shared" ca="1" si="918"/>
        <v>0</v>
      </c>
      <c r="N7047" t="e">
        <f t="shared" ca="1" si="916"/>
        <v>#N/A</v>
      </c>
      <c r="O7047" t="e">
        <f t="shared" ca="1" si="917"/>
        <v>#N/A</v>
      </c>
    </row>
    <row r="7048" spans="8:15">
      <c r="H7048">
        <f t="shared" ca="1" si="919"/>
        <v>0</v>
      </c>
      <c r="I7048">
        <f t="shared" ca="1" si="920"/>
        <v>0</v>
      </c>
      <c r="J7048">
        <f t="shared" ca="1" si="921"/>
        <v>0</v>
      </c>
      <c r="K7048">
        <f t="shared" ca="1" si="918"/>
        <v>0</v>
      </c>
      <c r="N7048" t="e">
        <f t="shared" ref="N7048:N7111" ca="1" si="922">VLOOKUP($H7048,$G$5:$I$7,2,FALSE)</f>
        <v>#N/A</v>
      </c>
      <c r="O7048" t="e">
        <f t="shared" ref="O7048:O7111" ca="1" si="923">VLOOKUP($H7048,$G$5:$I$7,3,FALSE)</f>
        <v>#N/A</v>
      </c>
    </row>
    <row r="7049" spans="8:15">
      <c r="H7049">
        <f t="shared" ca="1" si="919"/>
        <v>0</v>
      </c>
      <c r="I7049">
        <f t="shared" ca="1" si="920"/>
        <v>0</v>
      </c>
      <c r="J7049">
        <f t="shared" ca="1" si="921"/>
        <v>0</v>
      </c>
      <c r="K7049">
        <f t="shared" ca="1" si="918"/>
        <v>0</v>
      </c>
      <c r="N7049" t="e">
        <f t="shared" ca="1" si="922"/>
        <v>#N/A</v>
      </c>
      <c r="O7049" t="e">
        <f t="shared" ca="1" si="923"/>
        <v>#N/A</v>
      </c>
    </row>
    <row r="7050" spans="8:15">
      <c r="H7050">
        <f t="shared" ca="1" si="919"/>
        <v>0</v>
      </c>
      <c r="I7050">
        <f t="shared" ca="1" si="920"/>
        <v>0</v>
      </c>
      <c r="J7050">
        <f t="shared" ca="1" si="921"/>
        <v>0</v>
      </c>
      <c r="K7050">
        <f t="shared" ca="1" si="918"/>
        <v>0</v>
      </c>
      <c r="N7050" t="e">
        <f t="shared" ca="1" si="922"/>
        <v>#N/A</v>
      </c>
      <c r="O7050" t="e">
        <f t="shared" ca="1" si="923"/>
        <v>#N/A</v>
      </c>
    </row>
    <row r="7051" spans="8:15">
      <c r="H7051">
        <f t="shared" ca="1" si="919"/>
        <v>0</v>
      </c>
      <c r="I7051">
        <f t="shared" ca="1" si="920"/>
        <v>0</v>
      </c>
      <c r="J7051">
        <f t="shared" ca="1" si="921"/>
        <v>0</v>
      </c>
      <c r="K7051">
        <f t="shared" ref="K7051:K7114" ca="1" si="924">IF(IFERROR(VLOOKUP($C7051,INDIRECT($G$7&amp;"d:d"),1,FALSE),0)&lt;&gt;0,K$9,0)</f>
        <v>0</v>
      </c>
      <c r="N7051" t="e">
        <f t="shared" ca="1" si="922"/>
        <v>#N/A</v>
      </c>
      <c r="O7051" t="e">
        <f t="shared" ca="1" si="923"/>
        <v>#N/A</v>
      </c>
    </row>
    <row r="7052" spans="8:15">
      <c r="H7052">
        <f t="shared" ca="1" si="919"/>
        <v>0</v>
      </c>
      <c r="I7052">
        <f t="shared" ca="1" si="920"/>
        <v>0</v>
      </c>
      <c r="J7052">
        <f t="shared" ca="1" si="921"/>
        <v>0</v>
      </c>
      <c r="K7052">
        <f t="shared" ca="1" si="924"/>
        <v>0</v>
      </c>
      <c r="N7052" t="e">
        <f t="shared" ca="1" si="922"/>
        <v>#N/A</v>
      </c>
      <c r="O7052" t="e">
        <f t="shared" ca="1" si="923"/>
        <v>#N/A</v>
      </c>
    </row>
    <row r="7053" spans="8:15">
      <c r="H7053">
        <f t="shared" ca="1" si="919"/>
        <v>0</v>
      </c>
      <c r="I7053">
        <f t="shared" ca="1" si="920"/>
        <v>0</v>
      </c>
      <c r="J7053">
        <f t="shared" ca="1" si="921"/>
        <v>0</v>
      </c>
      <c r="K7053">
        <f t="shared" ca="1" si="924"/>
        <v>0</v>
      </c>
      <c r="N7053" t="e">
        <f t="shared" ca="1" si="922"/>
        <v>#N/A</v>
      </c>
      <c r="O7053" t="e">
        <f t="shared" ca="1" si="923"/>
        <v>#N/A</v>
      </c>
    </row>
    <row r="7054" spans="8:15">
      <c r="H7054">
        <f t="shared" ca="1" si="919"/>
        <v>0</v>
      </c>
      <c r="I7054">
        <f t="shared" ca="1" si="920"/>
        <v>0</v>
      </c>
      <c r="J7054">
        <f t="shared" ca="1" si="921"/>
        <v>0</v>
      </c>
      <c r="K7054">
        <f t="shared" ca="1" si="924"/>
        <v>0</v>
      </c>
      <c r="N7054" t="e">
        <f t="shared" ca="1" si="922"/>
        <v>#N/A</v>
      </c>
      <c r="O7054" t="e">
        <f t="shared" ca="1" si="923"/>
        <v>#N/A</v>
      </c>
    </row>
    <row r="7055" spans="8:15">
      <c r="H7055">
        <f t="shared" ca="1" si="919"/>
        <v>0</v>
      </c>
      <c r="I7055">
        <f t="shared" ca="1" si="920"/>
        <v>0</v>
      </c>
      <c r="J7055">
        <f t="shared" ca="1" si="921"/>
        <v>0</v>
      </c>
      <c r="K7055">
        <f t="shared" ca="1" si="924"/>
        <v>0</v>
      </c>
      <c r="N7055" t="e">
        <f t="shared" ca="1" si="922"/>
        <v>#N/A</v>
      </c>
      <c r="O7055" t="e">
        <f t="shared" ca="1" si="923"/>
        <v>#N/A</v>
      </c>
    </row>
    <row r="7056" spans="8:15">
      <c r="H7056">
        <f t="shared" ca="1" si="919"/>
        <v>0</v>
      </c>
      <c r="I7056">
        <f t="shared" ca="1" si="920"/>
        <v>0</v>
      </c>
      <c r="J7056">
        <f t="shared" ca="1" si="921"/>
        <v>0</v>
      </c>
      <c r="K7056">
        <f t="shared" ca="1" si="924"/>
        <v>0</v>
      </c>
      <c r="N7056" t="e">
        <f t="shared" ca="1" si="922"/>
        <v>#N/A</v>
      </c>
      <c r="O7056" t="e">
        <f t="shared" ca="1" si="923"/>
        <v>#N/A</v>
      </c>
    </row>
    <row r="7057" spans="8:15">
      <c r="H7057">
        <f t="shared" ca="1" si="919"/>
        <v>0</v>
      </c>
      <c r="I7057">
        <f t="shared" ca="1" si="920"/>
        <v>0</v>
      </c>
      <c r="J7057">
        <f t="shared" ca="1" si="921"/>
        <v>0</v>
      </c>
      <c r="K7057">
        <f t="shared" ca="1" si="924"/>
        <v>0</v>
      </c>
      <c r="N7057" t="e">
        <f t="shared" ca="1" si="922"/>
        <v>#N/A</v>
      </c>
      <c r="O7057" t="e">
        <f t="shared" ca="1" si="923"/>
        <v>#N/A</v>
      </c>
    </row>
    <row r="7058" spans="8:15">
      <c r="H7058">
        <f t="shared" ca="1" si="919"/>
        <v>0</v>
      </c>
      <c r="I7058">
        <f t="shared" ca="1" si="920"/>
        <v>0</v>
      </c>
      <c r="J7058">
        <f t="shared" ca="1" si="921"/>
        <v>0</v>
      </c>
      <c r="K7058">
        <f t="shared" ca="1" si="924"/>
        <v>0</v>
      </c>
      <c r="N7058" t="e">
        <f t="shared" ca="1" si="922"/>
        <v>#N/A</v>
      </c>
      <c r="O7058" t="e">
        <f t="shared" ca="1" si="923"/>
        <v>#N/A</v>
      </c>
    </row>
    <row r="7059" spans="8:15">
      <c r="H7059">
        <f t="shared" ca="1" si="919"/>
        <v>0</v>
      </c>
      <c r="I7059">
        <f t="shared" ca="1" si="920"/>
        <v>0</v>
      </c>
      <c r="J7059">
        <f t="shared" ca="1" si="921"/>
        <v>0</v>
      </c>
      <c r="K7059">
        <f t="shared" ca="1" si="924"/>
        <v>0</v>
      </c>
      <c r="N7059" t="e">
        <f t="shared" ca="1" si="922"/>
        <v>#N/A</v>
      </c>
      <c r="O7059" t="e">
        <f t="shared" ca="1" si="923"/>
        <v>#N/A</v>
      </c>
    </row>
    <row r="7060" spans="8:15">
      <c r="H7060">
        <f t="shared" ca="1" si="919"/>
        <v>0</v>
      </c>
      <c r="I7060">
        <f t="shared" ca="1" si="920"/>
        <v>0</v>
      </c>
      <c r="J7060">
        <f t="shared" ca="1" si="921"/>
        <v>0</v>
      </c>
      <c r="K7060">
        <f t="shared" ca="1" si="924"/>
        <v>0</v>
      </c>
      <c r="N7060" t="e">
        <f t="shared" ca="1" si="922"/>
        <v>#N/A</v>
      </c>
      <c r="O7060" t="e">
        <f t="shared" ca="1" si="923"/>
        <v>#N/A</v>
      </c>
    </row>
    <row r="7061" spans="8:15">
      <c r="H7061">
        <f t="shared" ca="1" si="919"/>
        <v>0</v>
      </c>
      <c r="I7061">
        <f t="shared" ca="1" si="920"/>
        <v>0</v>
      </c>
      <c r="J7061">
        <f t="shared" ca="1" si="921"/>
        <v>0</v>
      </c>
      <c r="K7061">
        <f t="shared" ca="1" si="924"/>
        <v>0</v>
      </c>
      <c r="N7061" t="e">
        <f t="shared" ca="1" si="922"/>
        <v>#N/A</v>
      </c>
      <c r="O7061" t="e">
        <f t="shared" ca="1" si="923"/>
        <v>#N/A</v>
      </c>
    </row>
    <row r="7062" spans="8:15">
      <c r="H7062">
        <f t="shared" ca="1" si="919"/>
        <v>0</v>
      </c>
      <c r="I7062">
        <f t="shared" ca="1" si="920"/>
        <v>0</v>
      </c>
      <c r="J7062">
        <f t="shared" ca="1" si="921"/>
        <v>0</v>
      </c>
      <c r="K7062">
        <f t="shared" ca="1" si="924"/>
        <v>0</v>
      </c>
      <c r="N7062" t="e">
        <f t="shared" ca="1" si="922"/>
        <v>#N/A</v>
      </c>
      <c r="O7062" t="e">
        <f t="shared" ca="1" si="923"/>
        <v>#N/A</v>
      </c>
    </row>
    <row r="7063" spans="8:15">
      <c r="H7063">
        <f t="shared" ca="1" si="919"/>
        <v>0</v>
      </c>
      <c r="I7063">
        <f t="shared" ca="1" si="920"/>
        <v>0</v>
      </c>
      <c r="J7063">
        <f t="shared" ca="1" si="921"/>
        <v>0</v>
      </c>
      <c r="K7063">
        <f t="shared" ca="1" si="924"/>
        <v>0</v>
      </c>
      <c r="N7063" t="e">
        <f t="shared" ca="1" si="922"/>
        <v>#N/A</v>
      </c>
      <c r="O7063" t="e">
        <f t="shared" ca="1" si="923"/>
        <v>#N/A</v>
      </c>
    </row>
    <row r="7064" spans="8:15">
      <c r="H7064">
        <f t="shared" ca="1" si="919"/>
        <v>0</v>
      </c>
      <c r="I7064">
        <f t="shared" ca="1" si="920"/>
        <v>0</v>
      </c>
      <c r="J7064">
        <f t="shared" ca="1" si="921"/>
        <v>0</v>
      </c>
      <c r="K7064">
        <f t="shared" ca="1" si="924"/>
        <v>0</v>
      </c>
      <c r="N7064" t="e">
        <f t="shared" ca="1" si="922"/>
        <v>#N/A</v>
      </c>
      <c r="O7064" t="e">
        <f t="shared" ca="1" si="923"/>
        <v>#N/A</v>
      </c>
    </row>
    <row r="7065" spans="8:15">
      <c r="H7065">
        <f t="shared" ca="1" si="919"/>
        <v>0</v>
      </c>
      <c r="I7065">
        <f t="shared" ca="1" si="920"/>
        <v>0</v>
      </c>
      <c r="J7065">
        <f t="shared" ca="1" si="921"/>
        <v>0</v>
      </c>
      <c r="K7065">
        <f t="shared" ca="1" si="924"/>
        <v>0</v>
      </c>
      <c r="N7065" t="e">
        <f t="shared" ca="1" si="922"/>
        <v>#N/A</v>
      </c>
      <c r="O7065" t="e">
        <f t="shared" ca="1" si="923"/>
        <v>#N/A</v>
      </c>
    </row>
    <row r="7066" spans="8:15">
      <c r="H7066">
        <f t="shared" ca="1" si="919"/>
        <v>0</v>
      </c>
      <c r="I7066">
        <f t="shared" ca="1" si="920"/>
        <v>0</v>
      </c>
      <c r="J7066">
        <f t="shared" ca="1" si="921"/>
        <v>0</v>
      </c>
      <c r="K7066">
        <f t="shared" ca="1" si="924"/>
        <v>0</v>
      </c>
      <c r="N7066" t="e">
        <f t="shared" ca="1" si="922"/>
        <v>#N/A</v>
      </c>
      <c r="O7066" t="e">
        <f t="shared" ca="1" si="923"/>
        <v>#N/A</v>
      </c>
    </row>
    <row r="7067" spans="8:15">
      <c r="H7067">
        <f t="shared" ca="1" si="919"/>
        <v>0</v>
      </c>
      <c r="I7067">
        <f t="shared" ca="1" si="920"/>
        <v>0</v>
      </c>
      <c r="J7067">
        <f t="shared" ca="1" si="921"/>
        <v>0</v>
      </c>
      <c r="K7067">
        <f t="shared" ca="1" si="924"/>
        <v>0</v>
      </c>
      <c r="N7067" t="e">
        <f t="shared" ca="1" si="922"/>
        <v>#N/A</v>
      </c>
      <c r="O7067" t="e">
        <f t="shared" ca="1" si="923"/>
        <v>#N/A</v>
      </c>
    </row>
    <row r="7068" spans="8:15">
      <c r="H7068">
        <f t="shared" ca="1" si="919"/>
        <v>0</v>
      </c>
      <c r="I7068">
        <f t="shared" ca="1" si="920"/>
        <v>0</v>
      </c>
      <c r="J7068">
        <f t="shared" ca="1" si="921"/>
        <v>0</v>
      </c>
      <c r="K7068">
        <f t="shared" ca="1" si="924"/>
        <v>0</v>
      </c>
      <c r="N7068" t="e">
        <f t="shared" ca="1" si="922"/>
        <v>#N/A</v>
      </c>
      <c r="O7068" t="e">
        <f t="shared" ca="1" si="923"/>
        <v>#N/A</v>
      </c>
    </row>
    <row r="7069" spans="8:15">
      <c r="H7069">
        <f t="shared" ca="1" si="919"/>
        <v>0</v>
      </c>
      <c r="I7069">
        <f t="shared" ca="1" si="920"/>
        <v>0</v>
      </c>
      <c r="J7069">
        <f t="shared" ca="1" si="921"/>
        <v>0</v>
      </c>
      <c r="K7069">
        <f t="shared" ca="1" si="924"/>
        <v>0</v>
      </c>
      <c r="N7069" t="e">
        <f t="shared" ca="1" si="922"/>
        <v>#N/A</v>
      </c>
      <c r="O7069" t="e">
        <f t="shared" ca="1" si="923"/>
        <v>#N/A</v>
      </c>
    </row>
    <row r="7070" spans="8:15">
      <c r="H7070">
        <f t="shared" ca="1" si="919"/>
        <v>0</v>
      </c>
      <c r="I7070">
        <f t="shared" ca="1" si="920"/>
        <v>0</v>
      </c>
      <c r="J7070">
        <f t="shared" ca="1" si="921"/>
        <v>0</v>
      </c>
      <c r="K7070">
        <f t="shared" ca="1" si="924"/>
        <v>0</v>
      </c>
      <c r="N7070" t="e">
        <f t="shared" ca="1" si="922"/>
        <v>#N/A</v>
      </c>
      <c r="O7070" t="e">
        <f t="shared" ca="1" si="923"/>
        <v>#N/A</v>
      </c>
    </row>
    <row r="7071" spans="8:15">
      <c r="H7071">
        <f t="shared" ca="1" si="919"/>
        <v>0</v>
      </c>
      <c r="I7071">
        <f t="shared" ca="1" si="920"/>
        <v>0</v>
      </c>
      <c r="J7071">
        <f t="shared" ca="1" si="921"/>
        <v>0</v>
      </c>
      <c r="K7071">
        <f t="shared" ca="1" si="924"/>
        <v>0</v>
      </c>
      <c r="N7071" t="e">
        <f t="shared" ca="1" si="922"/>
        <v>#N/A</v>
      </c>
      <c r="O7071" t="e">
        <f t="shared" ca="1" si="923"/>
        <v>#N/A</v>
      </c>
    </row>
    <row r="7072" spans="8:15">
      <c r="H7072">
        <f t="shared" ca="1" si="919"/>
        <v>0</v>
      </c>
      <c r="I7072">
        <f t="shared" ca="1" si="920"/>
        <v>0</v>
      </c>
      <c r="J7072">
        <f t="shared" ca="1" si="921"/>
        <v>0</v>
      </c>
      <c r="K7072">
        <f t="shared" ca="1" si="924"/>
        <v>0</v>
      </c>
      <c r="N7072" t="e">
        <f t="shared" ca="1" si="922"/>
        <v>#N/A</v>
      </c>
      <c r="O7072" t="e">
        <f t="shared" ca="1" si="923"/>
        <v>#N/A</v>
      </c>
    </row>
    <row r="7073" spans="8:15">
      <c r="H7073">
        <f t="shared" ca="1" si="919"/>
        <v>0</v>
      </c>
      <c r="I7073">
        <f t="shared" ca="1" si="920"/>
        <v>0</v>
      </c>
      <c r="J7073">
        <f t="shared" ca="1" si="921"/>
        <v>0</v>
      </c>
      <c r="K7073">
        <f t="shared" ca="1" si="924"/>
        <v>0</v>
      </c>
      <c r="N7073" t="e">
        <f t="shared" ca="1" si="922"/>
        <v>#N/A</v>
      </c>
      <c r="O7073" t="e">
        <f t="shared" ca="1" si="923"/>
        <v>#N/A</v>
      </c>
    </row>
    <row r="7074" spans="8:15">
      <c r="H7074">
        <f t="shared" ca="1" si="919"/>
        <v>0</v>
      </c>
      <c r="I7074">
        <f t="shared" ca="1" si="920"/>
        <v>0</v>
      </c>
      <c r="J7074">
        <f t="shared" ca="1" si="921"/>
        <v>0</v>
      </c>
      <c r="K7074">
        <f t="shared" ca="1" si="924"/>
        <v>0</v>
      </c>
      <c r="N7074" t="e">
        <f t="shared" ca="1" si="922"/>
        <v>#N/A</v>
      </c>
      <c r="O7074" t="e">
        <f t="shared" ca="1" si="923"/>
        <v>#N/A</v>
      </c>
    </row>
    <row r="7075" spans="8:15">
      <c r="H7075">
        <f t="shared" ca="1" si="919"/>
        <v>0</v>
      </c>
      <c r="I7075">
        <f t="shared" ca="1" si="920"/>
        <v>0</v>
      </c>
      <c r="J7075">
        <f t="shared" ca="1" si="921"/>
        <v>0</v>
      </c>
      <c r="K7075">
        <f t="shared" ca="1" si="924"/>
        <v>0</v>
      </c>
      <c r="N7075" t="e">
        <f t="shared" ca="1" si="922"/>
        <v>#N/A</v>
      </c>
      <c r="O7075" t="e">
        <f t="shared" ca="1" si="923"/>
        <v>#N/A</v>
      </c>
    </row>
    <row r="7076" spans="8:15">
      <c r="H7076">
        <f t="shared" ca="1" si="919"/>
        <v>0</v>
      </c>
      <c r="I7076">
        <f t="shared" ca="1" si="920"/>
        <v>0</v>
      </c>
      <c r="J7076">
        <f t="shared" ca="1" si="921"/>
        <v>0</v>
      </c>
      <c r="K7076">
        <f t="shared" ca="1" si="924"/>
        <v>0</v>
      </c>
      <c r="N7076" t="e">
        <f t="shared" ca="1" si="922"/>
        <v>#N/A</v>
      </c>
      <c r="O7076" t="e">
        <f t="shared" ca="1" si="923"/>
        <v>#N/A</v>
      </c>
    </row>
    <row r="7077" spans="8:15">
      <c r="H7077">
        <f t="shared" ca="1" si="919"/>
        <v>0</v>
      </c>
      <c r="I7077">
        <f t="shared" ca="1" si="920"/>
        <v>0</v>
      </c>
      <c r="J7077">
        <f t="shared" ca="1" si="921"/>
        <v>0</v>
      </c>
      <c r="K7077">
        <f t="shared" ca="1" si="924"/>
        <v>0</v>
      </c>
      <c r="N7077" t="e">
        <f t="shared" ca="1" si="922"/>
        <v>#N/A</v>
      </c>
      <c r="O7077" t="e">
        <f t="shared" ca="1" si="923"/>
        <v>#N/A</v>
      </c>
    </row>
    <row r="7078" spans="8:15">
      <c r="H7078">
        <f t="shared" ca="1" si="919"/>
        <v>0</v>
      </c>
      <c r="I7078">
        <f t="shared" ca="1" si="920"/>
        <v>0</v>
      </c>
      <c r="J7078">
        <f t="shared" ca="1" si="921"/>
        <v>0</v>
      </c>
      <c r="K7078">
        <f t="shared" ca="1" si="924"/>
        <v>0</v>
      </c>
      <c r="N7078" t="e">
        <f t="shared" ca="1" si="922"/>
        <v>#N/A</v>
      </c>
      <c r="O7078" t="e">
        <f t="shared" ca="1" si="923"/>
        <v>#N/A</v>
      </c>
    </row>
    <row r="7079" spans="8:15">
      <c r="H7079">
        <f t="shared" ca="1" si="919"/>
        <v>0</v>
      </c>
      <c r="I7079">
        <f t="shared" ca="1" si="920"/>
        <v>0</v>
      </c>
      <c r="J7079">
        <f t="shared" ca="1" si="921"/>
        <v>0</v>
      </c>
      <c r="K7079">
        <f t="shared" ca="1" si="924"/>
        <v>0</v>
      </c>
      <c r="N7079" t="e">
        <f t="shared" ca="1" si="922"/>
        <v>#N/A</v>
      </c>
      <c r="O7079" t="e">
        <f t="shared" ca="1" si="923"/>
        <v>#N/A</v>
      </c>
    </row>
    <row r="7080" spans="8:15">
      <c r="H7080">
        <f t="shared" ca="1" si="919"/>
        <v>0</v>
      </c>
      <c r="I7080">
        <f t="shared" ca="1" si="920"/>
        <v>0</v>
      </c>
      <c r="J7080">
        <f t="shared" ca="1" si="921"/>
        <v>0</v>
      </c>
      <c r="K7080">
        <f t="shared" ca="1" si="924"/>
        <v>0</v>
      </c>
      <c r="N7080" t="e">
        <f t="shared" ca="1" si="922"/>
        <v>#N/A</v>
      </c>
      <c r="O7080" t="e">
        <f t="shared" ca="1" si="923"/>
        <v>#N/A</v>
      </c>
    </row>
    <row r="7081" spans="8:15">
      <c r="H7081">
        <f t="shared" ca="1" si="919"/>
        <v>0</v>
      </c>
      <c r="I7081">
        <f t="shared" ca="1" si="920"/>
        <v>0</v>
      </c>
      <c r="J7081">
        <f t="shared" ca="1" si="921"/>
        <v>0</v>
      </c>
      <c r="K7081">
        <f t="shared" ca="1" si="924"/>
        <v>0</v>
      </c>
      <c r="N7081" t="e">
        <f t="shared" ca="1" si="922"/>
        <v>#N/A</v>
      </c>
      <c r="O7081" t="e">
        <f t="shared" ca="1" si="923"/>
        <v>#N/A</v>
      </c>
    </row>
    <row r="7082" spans="8:15">
      <c r="H7082">
        <f t="shared" ca="1" si="919"/>
        <v>0</v>
      </c>
      <c r="I7082">
        <f t="shared" ca="1" si="920"/>
        <v>0</v>
      </c>
      <c r="J7082">
        <f t="shared" ca="1" si="921"/>
        <v>0</v>
      </c>
      <c r="K7082">
        <f t="shared" ca="1" si="924"/>
        <v>0</v>
      </c>
      <c r="N7082" t="e">
        <f t="shared" ca="1" si="922"/>
        <v>#N/A</v>
      </c>
      <c r="O7082" t="e">
        <f t="shared" ca="1" si="923"/>
        <v>#N/A</v>
      </c>
    </row>
    <row r="7083" spans="8:15">
      <c r="H7083">
        <f t="shared" ca="1" si="919"/>
        <v>0</v>
      </c>
      <c r="I7083">
        <f t="shared" ca="1" si="920"/>
        <v>0</v>
      </c>
      <c r="J7083">
        <f t="shared" ca="1" si="921"/>
        <v>0</v>
      </c>
      <c r="K7083">
        <f t="shared" ca="1" si="924"/>
        <v>0</v>
      </c>
      <c r="N7083" t="e">
        <f t="shared" ca="1" si="922"/>
        <v>#N/A</v>
      </c>
      <c r="O7083" t="e">
        <f t="shared" ca="1" si="923"/>
        <v>#N/A</v>
      </c>
    </row>
    <row r="7084" spans="8:15">
      <c r="H7084">
        <f t="shared" ca="1" si="919"/>
        <v>0</v>
      </c>
      <c r="I7084">
        <f t="shared" ca="1" si="920"/>
        <v>0</v>
      </c>
      <c r="J7084">
        <f t="shared" ca="1" si="921"/>
        <v>0</v>
      </c>
      <c r="K7084">
        <f t="shared" ca="1" si="924"/>
        <v>0</v>
      </c>
      <c r="N7084" t="e">
        <f t="shared" ca="1" si="922"/>
        <v>#N/A</v>
      </c>
      <c r="O7084" t="e">
        <f t="shared" ca="1" si="923"/>
        <v>#N/A</v>
      </c>
    </row>
    <row r="7085" spans="8:15">
      <c r="H7085">
        <f t="shared" ca="1" si="919"/>
        <v>0</v>
      </c>
      <c r="I7085">
        <f t="shared" ca="1" si="920"/>
        <v>0</v>
      </c>
      <c r="J7085">
        <f t="shared" ca="1" si="921"/>
        <v>0</v>
      </c>
      <c r="K7085">
        <f t="shared" ca="1" si="924"/>
        <v>0</v>
      </c>
      <c r="N7085" t="e">
        <f t="shared" ca="1" si="922"/>
        <v>#N/A</v>
      </c>
      <c r="O7085" t="e">
        <f t="shared" ca="1" si="923"/>
        <v>#N/A</v>
      </c>
    </row>
    <row r="7086" spans="8:15">
      <c r="H7086">
        <f t="shared" ca="1" si="919"/>
        <v>0</v>
      </c>
      <c r="I7086">
        <f t="shared" ca="1" si="920"/>
        <v>0</v>
      </c>
      <c r="J7086">
        <f t="shared" ca="1" si="921"/>
        <v>0</v>
      </c>
      <c r="K7086">
        <f t="shared" ca="1" si="924"/>
        <v>0</v>
      </c>
      <c r="N7086" t="e">
        <f t="shared" ca="1" si="922"/>
        <v>#N/A</v>
      </c>
      <c r="O7086" t="e">
        <f t="shared" ca="1" si="923"/>
        <v>#N/A</v>
      </c>
    </row>
    <row r="7087" spans="8:15">
      <c r="H7087">
        <f t="shared" ca="1" si="919"/>
        <v>0</v>
      </c>
      <c r="I7087">
        <f t="shared" ca="1" si="920"/>
        <v>0</v>
      </c>
      <c r="J7087">
        <f t="shared" ca="1" si="921"/>
        <v>0</v>
      </c>
      <c r="K7087">
        <f t="shared" ca="1" si="924"/>
        <v>0</v>
      </c>
      <c r="N7087" t="e">
        <f t="shared" ca="1" si="922"/>
        <v>#N/A</v>
      </c>
      <c r="O7087" t="e">
        <f t="shared" ca="1" si="923"/>
        <v>#N/A</v>
      </c>
    </row>
    <row r="7088" spans="8:15">
      <c r="H7088">
        <f t="shared" ca="1" si="919"/>
        <v>0</v>
      </c>
      <c r="I7088">
        <f t="shared" ca="1" si="920"/>
        <v>0</v>
      </c>
      <c r="J7088">
        <f t="shared" ca="1" si="921"/>
        <v>0</v>
      </c>
      <c r="K7088">
        <f t="shared" ca="1" si="924"/>
        <v>0</v>
      </c>
      <c r="N7088" t="e">
        <f t="shared" ca="1" si="922"/>
        <v>#N/A</v>
      </c>
      <c r="O7088" t="e">
        <f t="shared" ca="1" si="923"/>
        <v>#N/A</v>
      </c>
    </row>
    <row r="7089" spans="8:15">
      <c r="H7089">
        <f t="shared" ref="H7089:H7152" ca="1" si="925">IF(I7089&lt;&gt;0,I7089,IF(J7089&lt;&gt;0,J7089,K7089))</f>
        <v>0</v>
      </c>
      <c r="I7089">
        <f t="shared" ref="I7089:I7152" ca="1" si="926">IF(IFERROR(VLOOKUP(C7089,INDIRECT($G$5&amp;"D:D"),1,FALSE),0)&lt;&gt;0,I$9,0)</f>
        <v>0</v>
      </c>
      <c r="J7089">
        <f t="shared" ref="J7089:J7152" ca="1" si="927">IF(IFERROR(VLOOKUP(C7089,INDIRECT($G$6&amp;"D:D"),1,FALSE),0)&lt;&gt;0,J$9,0)</f>
        <v>0</v>
      </c>
      <c r="K7089">
        <f t="shared" ca="1" si="924"/>
        <v>0</v>
      </c>
      <c r="N7089" t="e">
        <f t="shared" ca="1" si="922"/>
        <v>#N/A</v>
      </c>
      <c r="O7089" t="e">
        <f t="shared" ca="1" si="923"/>
        <v>#N/A</v>
      </c>
    </row>
    <row r="7090" spans="8:15">
      <c r="H7090">
        <f t="shared" ca="1" si="925"/>
        <v>0</v>
      </c>
      <c r="I7090">
        <f t="shared" ca="1" si="926"/>
        <v>0</v>
      </c>
      <c r="J7090">
        <f t="shared" ca="1" si="927"/>
        <v>0</v>
      </c>
      <c r="K7090">
        <f t="shared" ca="1" si="924"/>
        <v>0</v>
      </c>
      <c r="N7090" t="e">
        <f t="shared" ca="1" si="922"/>
        <v>#N/A</v>
      </c>
      <c r="O7090" t="e">
        <f t="shared" ca="1" si="923"/>
        <v>#N/A</v>
      </c>
    </row>
    <row r="7091" spans="8:15">
      <c r="H7091">
        <f t="shared" ca="1" si="925"/>
        <v>0</v>
      </c>
      <c r="I7091">
        <f t="shared" ca="1" si="926"/>
        <v>0</v>
      </c>
      <c r="J7091">
        <f t="shared" ca="1" si="927"/>
        <v>0</v>
      </c>
      <c r="K7091">
        <f t="shared" ca="1" si="924"/>
        <v>0</v>
      </c>
      <c r="N7091" t="e">
        <f t="shared" ca="1" si="922"/>
        <v>#N/A</v>
      </c>
      <c r="O7091" t="e">
        <f t="shared" ca="1" si="923"/>
        <v>#N/A</v>
      </c>
    </row>
    <row r="7092" spans="8:15">
      <c r="H7092">
        <f t="shared" ca="1" si="925"/>
        <v>0</v>
      </c>
      <c r="I7092">
        <f t="shared" ca="1" si="926"/>
        <v>0</v>
      </c>
      <c r="J7092">
        <f t="shared" ca="1" si="927"/>
        <v>0</v>
      </c>
      <c r="K7092">
        <f t="shared" ca="1" si="924"/>
        <v>0</v>
      </c>
      <c r="N7092" t="e">
        <f t="shared" ca="1" si="922"/>
        <v>#N/A</v>
      </c>
      <c r="O7092" t="e">
        <f t="shared" ca="1" si="923"/>
        <v>#N/A</v>
      </c>
    </row>
    <row r="7093" spans="8:15">
      <c r="H7093">
        <f t="shared" ca="1" si="925"/>
        <v>0</v>
      </c>
      <c r="I7093">
        <f t="shared" ca="1" si="926"/>
        <v>0</v>
      </c>
      <c r="J7093">
        <f t="shared" ca="1" si="927"/>
        <v>0</v>
      </c>
      <c r="K7093">
        <f t="shared" ca="1" si="924"/>
        <v>0</v>
      </c>
      <c r="N7093" t="e">
        <f t="shared" ca="1" si="922"/>
        <v>#N/A</v>
      </c>
      <c r="O7093" t="e">
        <f t="shared" ca="1" si="923"/>
        <v>#N/A</v>
      </c>
    </row>
    <row r="7094" spans="8:15">
      <c r="H7094">
        <f t="shared" ca="1" si="925"/>
        <v>0</v>
      </c>
      <c r="I7094">
        <f t="shared" ca="1" si="926"/>
        <v>0</v>
      </c>
      <c r="J7094">
        <f t="shared" ca="1" si="927"/>
        <v>0</v>
      </c>
      <c r="K7094">
        <f t="shared" ca="1" si="924"/>
        <v>0</v>
      </c>
      <c r="N7094" t="e">
        <f t="shared" ca="1" si="922"/>
        <v>#N/A</v>
      </c>
      <c r="O7094" t="e">
        <f t="shared" ca="1" si="923"/>
        <v>#N/A</v>
      </c>
    </row>
    <row r="7095" spans="8:15">
      <c r="H7095">
        <f t="shared" ca="1" si="925"/>
        <v>0</v>
      </c>
      <c r="I7095">
        <f t="shared" ca="1" si="926"/>
        <v>0</v>
      </c>
      <c r="J7095">
        <f t="shared" ca="1" si="927"/>
        <v>0</v>
      </c>
      <c r="K7095">
        <f t="shared" ca="1" si="924"/>
        <v>0</v>
      </c>
      <c r="N7095" t="e">
        <f t="shared" ca="1" si="922"/>
        <v>#N/A</v>
      </c>
      <c r="O7095" t="e">
        <f t="shared" ca="1" si="923"/>
        <v>#N/A</v>
      </c>
    </row>
    <row r="7096" spans="8:15">
      <c r="H7096">
        <f t="shared" ca="1" si="925"/>
        <v>0</v>
      </c>
      <c r="I7096">
        <f t="shared" ca="1" si="926"/>
        <v>0</v>
      </c>
      <c r="J7096">
        <f t="shared" ca="1" si="927"/>
        <v>0</v>
      </c>
      <c r="K7096">
        <f t="shared" ca="1" si="924"/>
        <v>0</v>
      </c>
      <c r="N7096" t="e">
        <f t="shared" ca="1" si="922"/>
        <v>#N/A</v>
      </c>
      <c r="O7096" t="e">
        <f t="shared" ca="1" si="923"/>
        <v>#N/A</v>
      </c>
    </row>
    <row r="7097" spans="8:15">
      <c r="H7097">
        <f t="shared" ca="1" si="925"/>
        <v>0</v>
      </c>
      <c r="I7097">
        <f t="shared" ca="1" si="926"/>
        <v>0</v>
      </c>
      <c r="J7097">
        <f t="shared" ca="1" si="927"/>
        <v>0</v>
      </c>
      <c r="K7097">
        <f t="shared" ca="1" si="924"/>
        <v>0</v>
      </c>
      <c r="N7097" t="e">
        <f t="shared" ca="1" si="922"/>
        <v>#N/A</v>
      </c>
      <c r="O7097" t="e">
        <f t="shared" ca="1" si="923"/>
        <v>#N/A</v>
      </c>
    </row>
    <row r="7098" spans="8:15">
      <c r="H7098">
        <f t="shared" ca="1" si="925"/>
        <v>0</v>
      </c>
      <c r="I7098">
        <f t="shared" ca="1" si="926"/>
        <v>0</v>
      </c>
      <c r="J7098">
        <f t="shared" ca="1" si="927"/>
        <v>0</v>
      </c>
      <c r="K7098">
        <f t="shared" ca="1" si="924"/>
        <v>0</v>
      </c>
      <c r="N7098" t="e">
        <f t="shared" ca="1" si="922"/>
        <v>#N/A</v>
      </c>
      <c r="O7098" t="e">
        <f t="shared" ca="1" si="923"/>
        <v>#N/A</v>
      </c>
    </row>
    <row r="7099" spans="8:15">
      <c r="H7099">
        <f t="shared" ca="1" si="925"/>
        <v>0</v>
      </c>
      <c r="I7099">
        <f t="shared" ca="1" si="926"/>
        <v>0</v>
      </c>
      <c r="J7099">
        <f t="shared" ca="1" si="927"/>
        <v>0</v>
      </c>
      <c r="K7099">
        <f t="shared" ca="1" si="924"/>
        <v>0</v>
      </c>
      <c r="N7099" t="e">
        <f t="shared" ca="1" si="922"/>
        <v>#N/A</v>
      </c>
      <c r="O7099" t="e">
        <f t="shared" ca="1" si="923"/>
        <v>#N/A</v>
      </c>
    </row>
    <row r="7100" spans="8:15">
      <c r="H7100">
        <f t="shared" ca="1" si="925"/>
        <v>0</v>
      </c>
      <c r="I7100">
        <f t="shared" ca="1" si="926"/>
        <v>0</v>
      </c>
      <c r="J7100">
        <f t="shared" ca="1" si="927"/>
        <v>0</v>
      </c>
      <c r="K7100">
        <f t="shared" ca="1" si="924"/>
        <v>0</v>
      </c>
      <c r="N7100" t="e">
        <f t="shared" ca="1" si="922"/>
        <v>#N/A</v>
      </c>
      <c r="O7100" t="e">
        <f t="shared" ca="1" si="923"/>
        <v>#N/A</v>
      </c>
    </row>
    <row r="7101" spans="8:15">
      <c r="H7101">
        <f t="shared" ca="1" si="925"/>
        <v>0</v>
      </c>
      <c r="I7101">
        <f t="shared" ca="1" si="926"/>
        <v>0</v>
      </c>
      <c r="J7101">
        <f t="shared" ca="1" si="927"/>
        <v>0</v>
      </c>
      <c r="K7101">
        <f t="shared" ca="1" si="924"/>
        <v>0</v>
      </c>
      <c r="N7101" t="e">
        <f t="shared" ca="1" si="922"/>
        <v>#N/A</v>
      </c>
      <c r="O7101" t="e">
        <f t="shared" ca="1" si="923"/>
        <v>#N/A</v>
      </c>
    </row>
    <row r="7102" spans="8:15">
      <c r="H7102">
        <f t="shared" ca="1" si="925"/>
        <v>0</v>
      </c>
      <c r="I7102">
        <f t="shared" ca="1" si="926"/>
        <v>0</v>
      </c>
      <c r="J7102">
        <f t="shared" ca="1" si="927"/>
        <v>0</v>
      </c>
      <c r="K7102">
        <f t="shared" ca="1" si="924"/>
        <v>0</v>
      </c>
      <c r="N7102" t="e">
        <f t="shared" ca="1" si="922"/>
        <v>#N/A</v>
      </c>
      <c r="O7102" t="e">
        <f t="shared" ca="1" si="923"/>
        <v>#N/A</v>
      </c>
    </row>
    <row r="7103" spans="8:15">
      <c r="H7103">
        <f t="shared" ca="1" si="925"/>
        <v>0</v>
      </c>
      <c r="I7103">
        <f t="shared" ca="1" si="926"/>
        <v>0</v>
      </c>
      <c r="J7103">
        <f t="shared" ca="1" si="927"/>
        <v>0</v>
      </c>
      <c r="K7103">
        <f t="shared" ca="1" si="924"/>
        <v>0</v>
      </c>
      <c r="N7103" t="e">
        <f t="shared" ca="1" si="922"/>
        <v>#N/A</v>
      </c>
      <c r="O7103" t="e">
        <f t="shared" ca="1" si="923"/>
        <v>#N/A</v>
      </c>
    </row>
    <row r="7104" spans="8:15">
      <c r="H7104">
        <f t="shared" ca="1" si="925"/>
        <v>0</v>
      </c>
      <c r="I7104">
        <f t="shared" ca="1" si="926"/>
        <v>0</v>
      </c>
      <c r="J7104">
        <f t="shared" ca="1" si="927"/>
        <v>0</v>
      </c>
      <c r="K7104">
        <f t="shared" ca="1" si="924"/>
        <v>0</v>
      </c>
      <c r="N7104" t="e">
        <f t="shared" ca="1" si="922"/>
        <v>#N/A</v>
      </c>
      <c r="O7104" t="e">
        <f t="shared" ca="1" si="923"/>
        <v>#N/A</v>
      </c>
    </row>
    <row r="7105" spans="8:15">
      <c r="H7105">
        <f t="shared" ca="1" si="925"/>
        <v>0</v>
      </c>
      <c r="I7105">
        <f t="shared" ca="1" si="926"/>
        <v>0</v>
      </c>
      <c r="J7105">
        <f t="shared" ca="1" si="927"/>
        <v>0</v>
      </c>
      <c r="K7105">
        <f t="shared" ca="1" si="924"/>
        <v>0</v>
      </c>
      <c r="N7105" t="e">
        <f t="shared" ca="1" si="922"/>
        <v>#N/A</v>
      </c>
      <c r="O7105" t="e">
        <f t="shared" ca="1" si="923"/>
        <v>#N/A</v>
      </c>
    </row>
    <row r="7106" spans="8:15">
      <c r="H7106">
        <f t="shared" ca="1" si="925"/>
        <v>0</v>
      </c>
      <c r="I7106">
        <f t="shared" ca="1" si="926"/>
        <v>0</v>
      </c>
      <c r="J7106">
        <f t="shared" ca="1" si="927"/>
        <v>0</v>
      </c>
      <c r="K7106">
        <f t="shared" ca="1" si="924"/>
        <v>0</v>
      </c>
      <c r="N7106" t="e">
        <f t="shared" ca="1" si="922"/>
        <v>#N/A</v>
      </c>
      <c r="O7106" t="e">
        <f t="shared" ca="1" si="923"/>
        <v>#N/A</v>
      </c>
    </row>
    <row r="7107" spans="8:15">
      <c r="H7107">
        <f t="shared" ca="1" si="925"/>
        <v>0</v>
      </c>
      <c r="I7107">
        <f t="shared" ca="1" si="926"/>
        <v>0</v>
      </c>
      <c r="J7107">
        <f t="shared" ca="1" si="927"/>
        <v>0</v>
      </c>
      <c r="K7107">
        <f t="shared" ca="1" si="924"/>
        <v>0</v>
      </c>
      <c r="N7107" t="e">
        <f t="shared" ca="1" si="922"/>
        <v>#N/A</v>
      </c>
      <c r="O7107" t="e">
        <f t="shared" ca="1" si="923"/>
        <v>#N/A</v>
      </c>
    </row>
    <row r="7108" spans="8:15">
      <c r="H7108">
        <f t="shared" ca="1" si="925"/>
        <v>0</v>
      </c>
      <c r="I7108">
        <f t="shared" ca="1" si="926"/>
        <v>0</v>
      </c>
      <c r="J7108">
        <f t="shared" ca="1" si="927"/>
        <v>0</v>
      </c>
      <c r="K7108">
        <f t="shared" ca="1" si="924"/>
        <v>0</v>
      </c>
      <c r="N7108" t="e">
        <f t="shared" ca="1" si="922"/>
        <v>#N/A</v>
      </c>
      <c r="O7108" t="e">
        <f t="shared" ca="1" si="923"/>
        <v>#N/A</v>
      </c>
    </row>
    <row r="7109" spans="8:15">
      <c r="H7109">
        <f t="shared" ca="1" si="925"/>
        <v>0</v>
      </c>
      <c r="I7109">
        <f t="shared" ca="1" si="926"/>
        <v>0</v>
      </c>
      <c r="J7109">
        <f t="shared" ca="1" si="927"/>
        <v>0</v>
      </c>
      <c r="K7109">
        <f t="shared" ca="1" si="924"/>
        <v>0</v>
      </c>
      <c r="N7109" t="e">
        <f t="shared" ca="1" si="922"/>
        <v>#N/A</v>
      </c>
      <c r="O7109" t="e">
        <f t="shared" ca="1" si="923"/>
        <v>#N/A</v>
      </c>
    </row>
    <row r="7110" spans="8:15">
      <c r="H7110">
        <f t="shared" ca="1" si="925"/>
        <v>0</v>
      </c>
      <c r="I7110">
        <f t="shared" ca="1" si="926"/>
        <v>0</v>
      </c>
      <c r="J7110">
        <f t="shared" ca="1" si="927"/>
        <v>0</v>
      </c>
      <c r="K7110">
        <f t="shared" ca="1" si="924"/>
        <v>0</v>
      </c>
      <c r="N7110" t="e">
        <f t="shared" ca="1" si="922"/>
        <v>#N/A</v>
      </c>
      <c r="O7110" t="e">
        <f t="shared" ca="1" si="923"/>
        <v>#N/A</v>
      </c>
    </row>
    <row r="7111" spans="8:15">
      <c r="H7111">
        <f t="shared" ca="1" si="925"/>
        <v>0</v>
      </c>
      <c r="I7111">
        <f t="shared" ca="1" si="926"/>
        <v>0</v>
      </c>
      <c r="J7111">
        <f t="shared" ca="1" si="927"/>
        <v>0</v>
      </c>
      <c r="K7111">
        <f t="shared" ca="1" si="924"/>
        <v>0</v>
      </c>
      <c r="N7111" t="e">
        <f t="shared" ca="1" si="922"/>
        <v>#N/A</v>
      </c>
      <c r="O7111" t="e">
        <f t="shared" ca="1" si="923"/>
        <v>#N/A</v>
      </c>
    </row>
    <row r="7112" spans="8:15">
      <c r="H7112">
        <f t="shared" ca="1" si="925"/>
        <v>0</v>
      </c>
      <c r="I7112">
        <f t="shared" ca="1" si="926"/>
        <v>0</v>
      </c>
      <c r="J7112">
        <f t="shared" ca="1" si="927"/>
        <v>0</v>
      </c>
      <c r="K7112">
        <f t="shared" ca="1" si="924"/>
        <v>0</v>
      </c>
      <c r="N7112" t="e">
        <f t="shared" ref="N7112:N7175" ca="1" si="928">VLOOKUP($H7112,$G$5:$I$7,2,FALSE)</f>
        <v>#N/A</v>
      </c>
      <c r="O7112" t="e">
        <f t="shared" ref="O7112:O7175" ca="1" si="929">VLOOKUP($H7112,$G$5:$I$7,3,FALSE)</f>
        <v>#N/A</v>
      </c>
    </row>
    <row r="7113" spans="8:15">
      <c r="H7113">
        <f t="shared" ca="1" si="925"/>
        <v>0</v>
      </c>
      <c r="I7113">
        <f t="shared" ca="1" si="926"/>
        <v>0</v>
      </c>
      <c r="J7113">
        <f t="shared" ca="1" si="927"/>
        <v>0</v>
      </c>
      <c r="K7113">
        <f t="shared" ca="1" si="924"/>
        <v>0</v>
      </c>
      <c r="N7113" t="e">
        <f t="shared" ca="1" si="928"/>
        <v>#N/A</v>
      </c>
      <c r="O7113" t="e">
        <f t="shared" ca="1" si="929"/>
        <v>#N/A</v>
      </c>
    </row>
    <row r="7114" spans="8:15">
      <c r="H7114">
        <f t="shared" ca="1" si="925"/>
        <v>0</v>
      </c>
      <c r="I7114">
        <f t="shared" ca="1" si="926"/>
        <v>0</v>
      </c>
      <c r="J7114">
        <f t="shared" ca="1" si="927"/>
        <v>0</v>
      </c>
      <c r="K7114">
        <f t="shared" ca="1" si="924"/>
        <v>0</v>
      </c>
      <c r="N7114" t="e">
        <f t="shared" ca="1" si="928"/>
        <v>#N/A</v>
      </c>
      <c r="O7114" t="e">
        <f t="shared" ca="1" si="929"/>
        <v>#N/A</v>
      </c>
    </row>
    <row r="7115" spans="8:15">
      <c r="H7115">
        <f t="shared" ca="1" si="925"/>
        <v>0</v>
      </c>
      <c r="I7115">
        <f t="shared" ca="1" si="926"/>
        <v>0</v>
      </c>
      <c r="J7115">
        <f t="shared" ca="1" si="927"/>
        <v>0</v>
      </c>
      <c r="K7115">
        <f t="shared" ref="K7115:K7178" ca="1" si="930">IF(IFERROR(VLOOKUP($C7115,INDIRECT($G$7&amp;"d:d"),1,FALSE),0)&lt;&gt;0,K$9,0)</f>
        <v>0</v>
      </c>
      <c r="N7115" t="e">
        <f t="shared" ca="1" si="928"/>
        <v>#N/A</v>
      </c>
      <c r="O7115" t="e">
        <f t="shared" ca="1" si="929"/>
        <v>#N/A</v>
      </c>
    </row>
    <row r="7116" spans="8:15">
      <c r="H7116">
        <f t="shared" ca="1" si="925"/>
        <v>0</v>
      </c>
      <c r="I7116">
        <f t="shared" ca="1" si="926"/>
        <v>0</v>
      </c>
      <c r="J7116">
        <f t="shared" ca="1" si="927"/>
        <v>0</v>
      </c>
      <c r="K7116">
        <f t="shared" ca="1" si="930"/>
        <v>0</v>
      </c>
      <c r="N7116" t="e">
        <f t="shared" ca="1" si="928"/>
        <v>#N/A</v>
      </c>
      <c r="O7116" t="e">
        <f t="shared" ca="1" si="929"/>
        <v>#N/A</v>
      </c>
    </row>
    <row r="7117" spans="8:15">
      <c r="H7117">
        <f t="shared" ca="1" si="925"/>
        <v>0</v>
      </c>
      <c r="I7117">
        <f t="shared" ca="1" si="926"/>
        <v>0</v>
      </c>
      <c r="J7117">
        <f t="shared" ca="1" si="927"/>
        <v>0</v>
      </c>
      <c r="K7117">
        <f t="shared" ca="1" si="930"/>
        <v>0</v>
      </c>
      <c r="N7117" t="e">
        <f t="shared" ca="1" si="928"/>
        <v>#N/A</v>
      </c>
      <c r="O7117" t="e">
        <f t="shared" ca="1" si="929"/>
        <v>#N/A</v>
      </c>
    </row>
    <row r="7118" spans="8:15">
      <c r="H7118">
        <f t="shared" ca="1" si="925"/>
        <v>0</v>
      </c>
      <c r="I7118">
        <f t="shared" ca="1" si="926"/>
        <v>0</v>
      </c>
      <c r="J7118">
        <f t="shared" ca="1" si="927"/>
        <v>0</v>
      </c>
      <c r="K7118">
        <f t="shared" ca="1" si="930"/>
        <v>0</v>
      </c>
      <c r="N7118" t="e">
        <f t="shared" ca="1" si="928"/>
        <v>#N/A</v>
      </c>
      <c r="O7118" t="e">
        <f t="shared" ca="1" si="929"/>
        <v>#N/A</v>
      </c>
    </row>
    <row r="7119" spans="8:15">
      <c r="H7119">
        <f t="shared" ca="1" si="925"/>
        <v>0</v>
      </c>
      <c r="I7119">
        <f t="shared" ca="1" si="926"/>
        <v>0</v>
      </c>
      <c r="J7119">
        <f t="shared" ca="1" si="927"/>
        <v>0</v>
      </c>
      <c r="K7119">
        <f t="shared" ca="1" si="930"/>
        <v>0</v>
      </c>
      <c r="N7119" t="e">
        <f t="shared" ca="1" si="928"/>
        <v>#N/A</v>
      </c>
      <c r="O7119" t="e">
        <f t="shared" ca="1" si="929"/>
        <v>#N/A</v>
      </c>
    </row>
    <row r="7120" spans="8:15">
      <c r="H7120">
        <f t="shared" ca="1" si="925"/>
        <v>0</v>
      </c>
      <c r="I7120">
        <f t="shared" ca="1" si="926"/>
        <v>0</v>
      </c>
      <c r="J7120">
        <f t="shared" ca="1" si="927"/>
        <v>0</v>
      </c>
      <c r="K7120">
        <f t="shared" ca="1" si="930"/>
        <v>0</v>
      </c>
      <c r="N7120" t="e">
        <f t="shared" ca="1" si="928"/>
        <v>#N/A</v>
      </c>
      <c r="O7120" t="e">
        <f t="shared" ca="1" si="929"/>
        <v>#N/A</v>
      </c>
    </row>
    <row r="7121" spans="8:15">
      <c r="H7121">
        <f t="shared" ca="1" si="925"/>
        <v>0</v>
      </c>
      <c r="I7121">
        <f t="shared" ca="1" si="926"/>
        <v>0</v>
      </c>
      <c r="J7121">
        <f t="shared" ca="1" si="927"/>
        <v>0</v>
      </c>
      <c r="K7121">
        <f t="shared" ca="1" si="930"/>
        <v>0</v>
      </c>
      <c r="N7121" t="e">
        <f t="shared" ca="1" si="928"/>
        <v>#N/A</v>
      </c>
      <c r="O7121" t="e">
        <f t="shared" ca="1" si="929"/>
        <v>#N/A</v>
      </c>
    </row>
    <row r="7122" spans="8:15">
      <c r="H7122">
        <f t="shared" ca="1" si="925"/>
        <v>0</v>
      </c>
      <c r="I7122">
        <f t="shared" ca="1" si="926"/>
        <v>0</v>
      </c>
      <c r="J7122">
        <f t="shared" ca="1" si="927"/>
        <v>0</v>
      </c>
      <c r="K7122">
        <f t="shared" ca="1" si="930"/>
        <v>0</v>
      </c>
      <c r="N7122" t="e">
        <f t="shared" ca="1" si="928"/>
        <v>#N/A</v>
      </c>
      <c r="O7122" t="e">
        <f t="shared" ca="1" si="929"/>
        <v>#N/A</v>
      </c>
    </row>
    <row r="7123" spans="8:15">
      <c r="H7123">
        <f t="shared" ca="1" si="925"/>
        <v>0</v>
      </c>
      <c r="I7123">
        <f t="shared" ca="1" si="926"/>
        <v>0</v>
      </c>
      <c r="J7123">
        <f t="shared" ca="1" si="927"/>
        <v>0</v>
      </c>
      <c r="K7123">
        <f t="shared" ca="1" si="930"/>
        <v>0</v>
      </c>
      <c r="N7123" t="e">
        <f t="shared" ca="1" si="928"/>
        <v>#N/A</v>
      </c>
      <c r="O7123" t="e">
        <f t="shared" ca="1" si="929"/>
        <v>#N/A</v>
      </c>
    </row>
    <row r="7124" spans="8:15">
      <c r="H7124">
        <f t="shared" ca="1" si="925"/>
        <v>0</v>
      </c>
      <c r="I7124">
        <f t="shared" ca="1" si="926"/>
        <v>0</v>
      </c>
      <c r="J7124">
        <f t="shared" ca="1" si="927"/>
        <v>0</v>
      </c>
      <c r="K7124">
        <f t="shared" ca="1" si="930"/>
        <v>0</v>
      </c>
      <c r="N7124" t="e">
        <f t="shared" ca="1" si="928"/>
        <v>#N/A</v>
      </c>
      <c r="O7124" t="e">
        <f t="shared" ca="1" si="929"/>
        <v>#N/A</v>
      </c>
    </row>
    <row r="7125" spans="8:15">
      <c r="H7125">
        <f t="shared" ca="1" si="925"/>
        <v>0</v>
      </c>
      <c r="I7125">
        <f t="shared" ca="1" si="926"/>
        <v>0</v>
      </c>
      <c r="J7125">
        <f t="shared" ca="1" si="927"/>
        <v>0</v>
      </c>
      <c r="K7125">
        <f t="shared" ca="1" si="930"/>
        <v>0</v>
      </c>
      <c r="N7125" t="e">
        <f t="shared" ca="1" si="928"/>
        <v>#N/A</v>
      </c>
      <c r="O7125" t="e">
        <f t="shared" ca="1" si="929"/>
        <v>#N/A</v>
      </c>
    </row>
    <row r="7126" spans="8:15">
      <c r="H7126">
        <f t="shared" ca="1" si="925"/>
        <v>0</v>
      </c>
      <c r="I7126">
        <f t="shared" ca="1" si="926"/>
        <v>0</v>
      </c>
      <c r="J7126">
        <f t="shared" ca="1" si="927"/>
        <v>0</v>
      </c>
      <c r="K7126">
        <f t="shared" ca="1" si="930"/>
        <v>0</v>
      </c>
      <c r="N7126" t="e">
        <f t="shared" ca="1" si="928"/>
        <v>#N/A</v>
      </c>
      <c r="O7126" t="e">
        <f t="shared" ca="1" si="929"/>
        <v>#N/A</v>
      </c>
    </row>
    <row r="7127" spans="8:15">
      <c r="H7127">
        <f t="shared" ca="1" si="925"/>
        <v>0</v>
      </c>
      <c r="I7127">
        <f t="shared" ca="1" si="926"/>
        <v>0</v>
      </c>
      <c r="J7127">
        <f t="shared" ca="1" si="927"/>
        <v>0</v>
      </c>
      <c r="K7127">
        <f t="shared" ca="1" si="930"/>
        <v>0</v>
      </c>
      <c r="N7127" t="e">
        <f t="shared" ca="1" si="928"/>
        <v>#N/A</v>
      </c>
      <c r="O7127" t="e">
        <f t="shared" ca="1" si="929"/>
        <v>#N/A</v>
      </c>
    </row>
    <row r="7128" spans="8:15">
      <c r="H7128">
        <f t="shared" ca="1" si="925"/>
        <v>0</v>
      </c>
      <c r="I7128">
        <f t="shared" ca="1" si="926"/>
        <v>0</v>
      </c>
      <c r="J7128">
        <f t="shared" ca="1" si="927"/>
        <v>0</v>
      </c>
      <c r="K7128">
        <f t="shared" ca="1" si="930"/>
        <v>0</v>
      </c>
      <c r="N7128" t="e">
        <f t="shared" ca="1" si="928"/>
        <v>#N/A</v>
      </c>
      <c r="O7128" t="e">
        <f t="shared" ca="1" si="929"/>
        <v>#N/A</v>
      </c>
    </row>
    <row r="7129" spans="8:15">
      <c r="H7129">
        <f t="shared" ca="1" si="925"/>
        <v>0</v>
      </c>
      <c r="I7129">
        <f t="shared" ca="1" si="926"/>
        <v>0</v>
      </c>
      <c r="J7129">
        <f t="shared" ca="1" si="927"/>
        <v>0</v>
      </c>
      <c r="K7129">
        <f t="shared" ca="1" si="930"/>
        <v>0</v>
      </c>
      <c r="N7129" t="e">
        <f t="shared" ca="1" si="928"/>
        <v>#N/A</v>
      </c>
      <c r="O7129" t="e">
        <f t="shared" ca="1" si="929"/>
        <v>#N/A</v>
      </c>
    </row>
    <row r="7130" spans="8:15">
      <c r="H7130">
        <f t="shared" ca="1" si="925"/>
        <v>0</v>
      </c>
      <c r="I7130">
        <f t="shared" ca="1" si="926"/>
        <v>0</v>
      </c>
      <c r="J7130">
        <f t="shared" ca="1" si="927"/>
        <v>0</v>
      </c>
      <c r="K7130">
        <f t="shared" ca="1" si="930"/>
        <v>0</v>
      </c>
      <c r="N7130" t="e">
        <f t="shared" ca="1" si="928"/>
        <v>#N/A</v>
      </c>
      <c r="O7130" t="e">
        <f t="shared" ca="1" si="929"/>
        <v>#N/A</v>
      </c>
    </row>
    <row r="7131" spans="8:15">
      <c r="H7131">
        <f t="shared" ca="1" si="925"/>
        <v>0</v>
      </c>
      <c r="I7131">
        <f t="shared" ca="1" si="926"/>
        <v>0</v>
      </c>
      <c r="J7131">
        <f t="shared" ca="1" si="927"/>
        <v>0</v>
      </c>
      <c r="K7131">
        <f t="shared" ca="1" si="930"/>
        <v>0</v>
      </c>
      <c r="N7131" t="e">
        <f t="shared" ca="1" si="928"/>
        <v>#N/A</v>
      </c>
      <c r="O7131" t="e">
        <f t="shared" ca="1" si="929"/>
        <v>#N/A</v>
      </c>
    </row>
    <row r="7132" spans="8:15">
      <c r="H7132">
        <f t="shared" ca="1" si="925"/>
        <v>0</v>
      </c>
      <c r="I7132">
        <f t="shared" ca="1" si="926"/>
        <v>0</v>
      </c>
      <c r="J7132">
        <f t="shared" ca="1" si="927"/>
        <v>0</v>
      </c>
      <c r="K7132">
        <f t="shared" ca="1" si="930"/>
        <v>0</v>
      </c>
      <c r="N7132" t="e">
        <f t="shared" ca="1" si="928"/>
        <v>#N/A</v>
      </c>
      <c r="O7132" t="e">
        <f t="shared" ca="1" si="929"/>
        <v>#N/A</v>
      </c>
    </row>
    <row r="7133" spans="8:15">
      <c r="H7133">
        <f t="shared" ca="1" si="925"/>
        <v>0</v>
      </c>
      <c r="I7133">
        <f t="shared" ca="1" si="926"/>
        <v>0</v>
      </c>
      <c r="J7133">
        <f t="shared" ca="1" si="927"/>
        <v>0</v>
      </c>
      <c r="K7133">
        <f t="shared" ca="1" si="930"/>
        <v>0</v>
      </c>
      <c r="N7133" t="e">
        <f t="shared" ca="1" si="928"/>
        <v>#N/A</v>
      </c>
      <c r="O7133" t="e">
        <f t="shared" ca="1" si="929"/>
        <v>#N/A</v>
      </c>
    </row>
    <row r="7134" spans="8:15">
      <c r="H7134">
        <f t="shared" ca="1" si="925"/>
        <v>0</v>
      </c>
      <c r="I7134">
        <f t="shared" ca="1" si="926"/>
        <v>0</v>
      </c>
      <c r="J7134">
        <f t="shared" ca="1" si="927"/>
        <v>0</v>
      </c>
      <c r="K7134">
        <f t="shared" ca="1" si="930"/>
        <v>0</v>
      </c>
      <c r="N7134" t="e">
        <f t="shared" ca="1" si="928"/>
        <v>#N/A</v>
      </c>
      <c r="O7134" t="e">
        <f t="shared" ca="1" si="929"/>
        <v>#N/A</v>
      </c>
    </row>
    <row r="7135" spans="8:15">
      <c r="H7135">
        <f t="shared" ca="1" si="925"/>
        <v>0</v>
      </c>
      <c r="I7135">
        <f t="shared" ca="1" si="926"/>
        <v>0</v>
      </c>
      <c r="J7135">
        <f t="shared" ca="1" si="927"/>
        <v>0</v>
      </c>
      <c r="K7135">
        <f t="shared" ca="1" si="930"/>
        <v>0</v>
      </c>
      <c r="N7135" t="e">
        <f t="shared" ca="1" si="928"/>
        <v>#N/A</v>
      </c>
      <c r="O7135" t="e">
        <f t="shared" ca="1" si="929"/>
        <v>#N/A</v>
      </c>
    </row>
    <row r="7136" spans="8:15">
      <c r="H7136">
        <f t="shared" ca="1" si="925"/>
        <v>0</v>
      </c>
      <c r="I7136">
        <f t="shared" ca="1" si="926"/>
        <v>0</v>
      </c>
      <c r="J7136">
        <f t="shared" ca="1" si="927"/>
        <v>0</v>
      </c>
      <c r="K7136">
        <f t="shared" ca="1" si="930"/>
        <v>0</v>
      </c>
      <c r="N7136" t="e">
        <f t="shared" ca="1" si="928"/>
        <v>#N/A</v>
      </c>
      <c r="O7136" t="e">
        <f t="shared" ca="1" si="929"/>
        <v>#N/A</v>
      </c>
    </row>
    <row r="7137" spans="8:15">
      <c r="H7137">
        <f t="shared" ca="1" si="925"/>
        <v>0</v>
      </c>
      <c r="I7137">
        <f t="shared" ca="1" si="926"/>
        <v>0</v>
      </c>
      <c r="J7137">
        <f t="shared" ca="1" si="927"/>
        <v>0</v>
      </c>
      <c r="K7137">
        <f t="shared" ca="1" si="930"/>
        <v>0</v>
      </c>
      <c r="N7137" t="e">
        <f t="shared" ca="1" si="928"/>
        <v>#N/A</v>
      </c>
      <c r="O7137" t="e">
        <f t="shared" ca="1" si="929"/>
        <v>#N/A</v>
      </c>
    </row>
    <row r="7138" spans="8:15">
      <c r="H7138">
        <f t="shared" ca="1" si="925"/>
        <v>0</v>
      </c>
      <c r="I7138">
        <f t="shared" ca="1" si="926"/>
        <v>0</v>
      </c>
      <c r="J7138">
        <f t="shared" ca="1" si="927"/>
        <v>0</v>
      </c>
      <c r="K7138">
        <f t="shared" ca="1" si="930"/>
        <v>0</v>
      </c>
      <c r="N7138" t="e">
        <f t="shared" ca="1" si="928"/>
        <v>#N/A</v>
      </c>
      <c r="O7138" t="e">
        <f t="shared" ca="1" si="929"/>
        <v>#N/A</v>
      </c>
    </row>
    <row r="7139" spans="8:15">
      <c r="H7139">
        <f t="shared" ca="1" si="925"/>
        <v>0</v>
      </c>
      <c r="I7139">
        <f t="shared" ca="1" si="926"/>
        <v>0</v>
      </c>
      <c r="J7139">
        <f t="shared" ca="1" si="927"/>
        <v>0</v>
      </c>
      <c r="K7139">
        <f t="shared" ca="1" si="930"/>
        <v>0</v>
      </c>
      <c r="N7139" t="e">
        <f t="shared" ca="1" si="928"/>
        <v>#N/A</v>
      </c>
      <c r="O7139" t="e">
        <f t="shared" ca="1" si="929"/>
        <v>#N/A</v>
      </c>
    </row>
    <row r="7140" spans="8:15">
      <c r="H7140">
        <f t="shared" ca="1" si="925"/>
        <v>0</v>
      </c>
      <c r="I7140">
        <f t="shared" ca="1" si="926"/>
        <v>0</v>
      </c>
      <c r="J7140">
        <f t="shared" ca="1" si="927"/>
        <v>0</v>
      </c>
      <c r="K7140">
        <f t="shared" ca="1" si="930"/>
        <v>0</v>
      </c>
      <c r="N7140" t="e">
        <f t="shared" ca="1" si="928"/>
        <v>#N/A</v>
      </c>
      <c r="O7140" t="e">
        <f t="shared" ca="1" si="929"/>
        <v>#N/A</v>
      </c>
    </row>
    <row r="7141" spans="8:15">
      <c r="H7141">
        <f t="shared" ca="1" si="925"/>
        <v>0</v>
      </c>
      <c r="I7141">
        <f t="shared" ca="1" si="926"/>
        <v>0</v>
      </c>
      <c r="J7141">
        <f t="shared" ca="1" si="927"/>
        <v>0</v>
      </c>
      <c r="K7141">
        <f t="shared" ca="1" si="930"/>
        <v>0</v>
      </c>
      <c r="N7141" t="e">
        <f t="shared" ca="1" si="928"/>
        <v>#N/A</v>
      </c>
      <c r="O7141" t="e">
        <f t="shared" ca="1" si="929"/>
        <v>#N/A</v>
      </c>
    </row>
    <row r="7142" spans="8:15">
      <c r="H7142">
        <f t="shared" ca="1" si="925"/>
        <v>0</v>
      </c>
      <c r="I7142">
        <f t="shared" ca="1" si="926"/>
        <v>0</v>
      </c>
      <c r="J7142">
        <f t="shared" ca="1" si="927"/>
        <v>0</v>
      </c>
      <c r="K7142">
        <f t="shared" ca="1" si="930"/>
        <v>0</v>
      </c>
      <c r="N7142" t="e">
        <f t="shared" ca="1" si="928"/>
        <v>#N/A</v>
      </c>
      <c r="O7142" t="e">
        <f t="shared" ca="1" si="929"/>
        <v>#N/A</v>
      </c>
    </row>
    <row r="7143" spans="8:15">
      <c r="H7143">
        <f t="shared" ca="1" si="925"/>
        <v>0</v>
      </c>
      <c r="I7143">
        <f t="shared" ca="1" si="926"/>
        <v>0</v>
      </c>
      <c r="J7143">
        <f t="shared" ca="1" si="927"/>
        <v>0</v>
      </c>
      <c r="K7143">
        <f t="shared" ca="1" si="930"/>
        <v>0</v>
      </c>
      <c r="N7143" t="e">
        <f t="shared" ca="1" si="928"/>
        <v>#N/A</v>
      </c>
      <c r="O7143" t="e">
        <f t="shared" ca="1" si="929"/>
        <v>#N/A</v>
      </c>
    </row>
    <row r="7144" spans="8:15">
      <c r="H7144">
        <f t="shared" ca="1" si="925"/>
        <v>0</v>
      </c>
      <c r="I7144">
        <f t="shared" ca="1" si="926"/>
        <v>0</v>
      </c>
      <c r="J7144">
        <f t="shared" ca="1" si="927"/>
        <v>0</v>
      </c>
      <c r="K7144">
        <f t="shared" ca="1" si="930"/>
        <v>0</v>
      </c>
      <c r="N7144" t="e">
        <f t="shared" ca="1" si="928"/>
        <v>#N/A</v>
      </c>
      <c r="O7144" t="e">
        <f t="shared" ca="1" si="929"/>
        <v>#N/A</v>
      </c>
    </row>
    <row r="7145" spans="8:15">
      <c r="H7145">
        <f t="shared" ca="1" si="925"/>
        <v>0</v>
      </c>
      <c r="I7145">
        <f t="shared" ca="1" si="926"/>
        <v>0</v>
      </c>
      <c r="J7145">
        <f t="shared" ca="1" si="927"/>
        <v>0</v>
      </c>
      <c r="K7145">
        <f t="shared" ca="1" si="930"/>
        <v>0</v>
      </c>
      <c r="N7145" t="e">
        <f t="shared" ca="1" si="928"/>
        <v>#N/A</v>
      </c>
      <c r="O7145" t="e">
        <f t="shared" ca="1" si="929"/>
        <v>#N/A</v>
      </c>
    </row>
    <row r="7146" spans="8:15">
      <c r="H7146">
        <f t="shared" ca="1" si="925"/>
        <v>0</v>
      </c>
      <c r="I7146">
        <f t="shared" ca="1" si="926"/>
        <v>0</v>
      </c>
      <c r="J7146">
        <f t="shared" ca="1" si="927"/>
        <v>0</v>
      </c>
      <c r="K7146">
        <f t="shared" ca="1" si="930"/>
        <v>0</v>
      </c>
      <c r="N7146" t="e">
        <f t="shared" ca="1" si="928"/>
        <v>#N/A</v>
      </c>
      <c r="O7146" t="e">
        <f t="shared" ca="1" si="929"/>
        <v>#N/A</v>
      </c>
    </row>
    <row r="7147" spans="8:15">
      <c r="H7147">
        <f t="shared" ca="1" si="925"/>
        <v>0</v>
      </c>
      <c r="I7147">
        <f t="shared" ca="1" si="926"/>
        <v>0</v>
      </c>
      <c r="J7147">
        <f t="shared" ca="1" si="927"/>
        <v>0</v>
      </c>
      <c r="K7147">
        <f t="shared" ca="1" si="930"/>
        <v>0</v>
      </c>
      <c r="N7147" t="e">
        <f t="shared" ca="1" si="928"/>
        <v>#N/A</v>
      </c>
      <c r="O7147" t="e">
        <f t="shared" ca="1" si="929"/>
        <v>#N/A</v>
      </c>
    </row>
    <row r="7148" spans="8:15">
      <c r="H7148">
        <f t="shared" ca="1" si="925"/>
        <v>0</v>
      </c>
      <c r="I7148">
        <f t="shared" ca="1" si="926"/>
        <v>0</v>
      </c>
      <c r="J7148">
        <f t="shared" ca="1" si="927"/>
        <v>0</v>
      </c>
      <c r="K7148">
        <f t="shared" ca="1" si="930"/>
        <v>0</v>
      </c>
      <c r="N7148" t="e">
        <f t="shared" ca="1" si="928"/>
        <v>#N/A</v>
      </c>
      <c r="O7148" t="e">
        <f t="shared" ca="1" si="929"/>
        <v>#N/A</v>
      </c>
    </row>
    <row r="7149" spans="8:15">
      <c r="H7149">
        <f t="shared" ca="1" si="925"/>
        <v>0</v>
      </c>
      <c r="I7149">
        <f t="shared" ca="1" si="926"/>
        <v>0</v>
      </c>
      <c r="J7149">
        <f t="shared" ca="1" si="927"/>
        <v>0</v>
      </c>
      <c r="K7149">
        <f t="shared" ca="1" si="930"/>
        <v>0</v>
      </c>
      <c r="N7149" t="e">
        <f t="shared" ca="1" si="928"/>
        <v>#N/A</v>
      </c>
      <c r="O7149" t="e">
        <f t="shared" ca="1" si="929"/>
        <v>#N/A</v>
      </c>
    </row>
    <row r="7150" spans="8:15">
      <c r="H7150">
        <f t="shared" ca="1" si="925"/>
        <v>0</v>
      </c>
      <c r="I7150">
        <f t="shared" ca="1" si="926"/>
        <v>0</v>
      </c>
      <c r="J7150">
        <f t="shared" ca="1" si="927"/>
        <v>0</v>
      </c>
      <c r="K7150">
        <f t="shared" ca="1" si="930"/>
        <v>0</v>
      </c>
      <c r="N7150" t="e">
        <f t="shared" ca="1" si="928"/>
        <v>#N/A</v>
      </c>
      <c r="O7150" t="e">
        <f t="shared" ca="1" si="929"/>
        <v>#N/A</v>
      </c>
    </row>
    <row r="7151" spans="8:15">
      <c r="H7151">
        <f t="shared" ca="1" si="925"/>
        <v>0</v>
      </c>
      <c r="I7151">
        <f t="shared" ca="1" si="926"/>
        <v>0</v>
      </c>
      <c r="J7151">
        <f t="shared" ca="1" si="927"/>
        <v>0</v>
      </c>
      <c r="K7151">
        <f t="shared" ca="1" si="930"/>
        <v>0</v>
      </c>
      <c r="N7151" t="e">
        <f t="shared" ca="1" si="928"/>
        <v>#N/A</v>
      </c>
      <c r="O7151" t="e">
        <f t="shared" ca="1" si="929"/>
        <v>#N/A</v>
      </c>
    </row>
    <row r="7152" spans="8:15">
      <c r="H7152">
        <f t="shared" ca="1" si="925"/>
        <v>0</v>
      </c>
      <c r="I7152">
        <f t="shared" ca="1" si="926"/>
        <v>0</v>
      </c>
      <c r="J7152">
        <f t="shared" ca="1" si="927"/>
        <v>0</v>
      </c>
      <c r="K7152">
        <f t="shared" ca="1" si="930"/>
        <v>0</v>
      </c>
      <c r="N7152" t="e">
        <f t="shared" ca="1" si="928"/>
        <v>#N/A</v>
      </c>
      <c r="O7152" t="e">
        <f t="shared" ca="1" si="929"/>
        <v>#N/A</v>
      </c>
    </row>
    <row r="7153" spans="8:15">
      <c r="H7153">
        <f t="shared" ref="H7153:H7216" ca="1" si="931">IF(I7153&lt;&gt;0,I7153,IF(J7153&lt;&gt;0,J7153,K7153))</f>
        <v>0</v>
      </c>
      <c r="I7153">
        <f t="shared" ref="I7153:I7216" ca="1" si="932">IF(IFERROR(VLOOKUP(C7153,INDIRECT($G$5&amp;"D:D"),1,FALSE),0)&lt;&gt;0,I$9,0)</f>
        <v>0</v>
      </c>
      <c r="J7153">
        <f t="shared" ref="J7153:J7216" ca="1" si="933">IF(IFERROR(VLOOKUP(C7153,INDIRECT($G$6&amp;"D:D"),1,FALSE),0)&lt;&gt;0,J$9,0)</f>
        <v>0</v>
      </c>
      <c r="K7153">
        <f t="shared" ca="1" si="930"/>
        <v>0</v>
      </c>
      <c r="N7153" t="e">
        <f t="shared" ca="1" si="928"/>
        <v>#N/A</v>
      </c>
      <c r="O7153" t="e">
        <f t="shared" ca="1" si="929"/>
        <v>#N/A</v>
      </c>
    </row>
    <row r="7154" spans="8:15">
      <c r="H7154">
        <f t="shared" ca="1" si="931"/>
        <v>0</v>
      </c>
      <c r="I7154">
        <f t="shared" ca="1" si="932"/>
        <v>0</v>
      </c>
      <c r="J7154">
        <f t="shared" ca="1" si="933"/>
        <v>0</v>
      </c>
      <c r="K7154">
        <f t="shared" ca="1" si="930"/>
        <v>0</v>
      </c>
      <c r="N7154" t="e">
        <f t="shared" ca="1" si="928"/>
        <v>#N/A</v>
      </c>
      <c r="O7154" t="e">
        <f t="shared" ca="1" si="929"/>
        <v>#N/A</v>
      </c>
    </row>
    <row r="7155" spans="8:15">
      <c r="H7155">
        <f t="shared" ca="1" si="931"/>
        <v>0</v>
      </c>
      <c r="I7155">
        <f t="shared" ca="1" si="932"/>
        <v>0</v>
      </c>
      <c r="J7155">
        <f t="shared" ca="1" si="933"/>
        <v>0</v>
      </c>
      <c r="K7155">
        <f t="shared" ca="1" si="930"/>
        <v>0</v>
      </c>
      <c r="N7155" t="e">
        <f t="shared" ca="1" si="928"/>
        <v>#N/A</v>
      </c>
      <c r="O7155" t="e">
        <f t="shared" ca="1" si="929"/>
        <v>#N/A</v>
      </c>
    </row>
    <row r="7156" spans="8:15">
      <c r="H7156">
        <f t="shared" ca="1" si="931"/>
        <v>0</v>
      </c>
      <c r="I7156">
        <f t="shared" ca="1" si="932"/>
        <v>0</v>
      </c>
      <c r="J7156">
        <f t="shared" ca="1" si="933"/>
        <v>0</v>
      </c>
      <c r="K7156">
        <f t="shared" ca="1" si="930"/>
        <v>0</v>
      </c>
      <c r="N7156" t="e">
        <f t="shared" ca="1" si="928"/>
        <v>#N/A</v>
      </c>
      <c r="O7156" t="e">
        <f t="shared" ca="1" si="929"/>
        <v>#N/A</v>
      </c>
    </row>
    <row r="7157" spans="8:15">
      <c r="H7157">
        <f t="shared" ca="1" si="931"/>
        <v>0</v>
      </c>
      <c r="I7157">
        <f t="shared" ca="1" si="932"/>
        <v>0</v>
      </c>
      <c r="J7157">
        <f t="shared" ca="1" si="933"/>
        <v>0</v>
      </c>
      <c r="K7157">
        <f t="shared" ca="1" si="930"/>
        <v>0</v>
      </c>
      <c r="N7157" t="e">
        <f t="shared" ca="1" si="928"/>
        <v>#N/A</v>
      </c>
      <c r="O7157" t="e">
        <f t="shared" ca="1" si="929"/>
        <v>#N/A</v>
      </c>
    </row>
    <row r="7158" spans="8:15">
      <c r="H7158">
        <f t="shared" ca="1" si="931"/>
        <v>0</v>
      </c>
      <c r="I7158">
        <f t="shared" ca="1" si="932"/>
        <v>0</v>
      </c>
      <c r="J7158">
        <f t="shared" ca="1" si="933"/>
        <v>0</v>
      </c>
      <c r="K7158">
        <f t="shared" ca="1" si="930"/>
        <v>0</v>
      </c>
      <c r="N7158" t="e">
        <f t="shared" ca="1" si="928"/>
        <v>#N/A</v>
      </c>
      <c r="O7158" t="e">
        <f t="shared" ca="1" si="929"/>
        <v>#N/A</v>
      </c>
    </row>
    <row r="7159" spans="8:15">
      <c r="H7159">
        <f t="shared" ca="1" si="931"/>
        <v>0</v>
      </c>
      <c r="I7159">
        <f t="shared" ca="1" si="932"/>
        <v>0</v>
      </c>
      <c r="J7159">
        <f t="shared" ca="1" si="933"/>
        <v>0</v>
      </c>
      <c r="K7159">
        <f t="shared" ca="1" si="930"/>
        <v>0</v>
      </c>
      <c r="N7159" t="e">
        <f t="shared" ca="1" si="928"/>
        <v>#N/A</v>
      </c>
      <c r="O7159" t="e">
        <f t="shared" ca="1" si="929"/>
        <v>#N/A</v>
      </c>
    </row>
    <row r="7160" spans="8:15">
      <c r="H7160">
        <f t="shared" ca="1" si="931"/>
        <v>0</v>
      </c>
      <c r="I7160">
        <f t="shared" ca="1" si="932"/>
        <v>0</v>
      </c>
      <c r="J7160">
        <f t="shared" ca="1" si="933"/>
        <v>0</v>
      </c>
      <c r="K7160">
        <f t="shared" ca="1" si="930"/>
        <v>0</v>
      </c>
      <c r="N7160" t="e">
        <f t="shared" ca="1" si="928"/>
        <v>#N/A</v>
      </c>
      <c r="O7160" t="e">
        <f t="shared" ca="1" si="929"/>
        <v>#N/A</v>
      </c>
    </row>
    <row r="7161" spans="8:15">
      <c r="H7161">
        <f t="shared" ca="1" si="931"/>
        <v>0</v>
      </c>
      <c r="I7161">
        <f t="shared" ca="1" si="932"/>
        <v>0</v>
      </c>
      <c r="J7161">
        <f t="shared" ca="1" si="933"/>
        <v>0</v>
      </c>
      <c r="K7161">
        <f t="shared" ca="1" si="930"/>
        <v>0</v>
      </c>
      <c r="N7161" t="e">
        <f t="shared" ca="1" si="928"/>
        <v>#N/A</v>
      </c>
      <c r="O7161" t="e">
        <f t="shared" ca="1" si="929"/>
        <v>#N/A</v>
      </c>
    </row>
    <row r="7162" spans="8:15">
      <c r="H7162">
        <f t="shared" ca="1" si="931"/>
        <v>0</v>
      </c>
      <c r="I7162">
        <f t="shared" ca="1" si="932"/>
        <v>0</v>
      </c>
      <c r="J7162">
        <f t="shared" ca="1" si="933"/>
        <v>0</v>
      </c>
      <c r="K7162">
        <f t="shared" ca="1" si="930"/>
        <v>0</v>
      </c>
      <c r="N7162" t="e">
        <f t="shared" ca="1" si="928"/>
        <v>#N/A</v>
      </c>
      <c r="O7162" t="e">
        <f t="shared" ca="1" si="929"/>
        <v>#N/A</v>
      </c>
    </row>
    <row r="7163" spans="8:15">
      <c r="H7163">
        <f t="shared" ca="1" si="931"/>
        <v>0</v>
      </c>
      <c r="I7163">
        <f t="shared" ca="1" si="932"/>
        <v>0</v>
      </c>
      <c r="J7163">
        <f t="shared" ca="1" si="933"/>
        <v>0</v>
      </c>
      <c r="K7163">
        <f t="shared" ca="1" si="930"/>
        <v>0</v>
      </c>
      <c r="N7163" t="e">
        <f t="shared" ca="1" si="928"/>
        <v>#N/A</v>
      </c>
      <c r="O7163" t="e">
        <f t="shared" ca="1" si="929"/>
        <v>#N/A</v>
      </c>
    </row>
    <row r="7164" spans="8:15">
      <c r="H7164">
        <f t="shared" ca="1" si="931"/>
        <v>0</v>
      </c>
      <c r="I7164">
        <f t="shared" ca="1" si="932"/>
        <v>0</v>
      </c>
      <c r="J7164">
        <f t="shared" ca="1" si="933"/>
        <v>0</v>
      </c>
      <c r="K7164">
        <f t="shared" ca="1" si="930"/>
        <v>0</v>
      </c>
      <c r="N7164" t="e">
        <f t="shared" ca="1" si="928"/>
        <v>#N/A</v>
      </c>
      <c r="O7164" t="e">
        <f t="shared" ca="1" si="929"/>
        <v>#N/A</v>
      </c>
    </row>
    <row r="7165" spans="8:15">
      <c r="H7165">
        <f t="shared" ca="1" si="931"/>
        <v>0</v>
      </c>
      <c r="I7165">
        <f t="shared" ca="1" si="932"/>
        <v>0</v>
      </c>
      <c r="J7165">
        <f t="shared" ca="1" si="933"/>
        <v>0</v>
      </c>
      <c r="K7165">
        <f t="shared" ca="1" si="930"/>
        <v>0</v>
      </c>
      <c r="N7165" t="e">
        <f t="shared" ca="1" si="928"/>
        <v>#N/A</v>
      </c>
      <c r="O7165" t="e">
        <f t="shared" ca="1" si="929"/>
        <v>#N/A</v>
      </c>
    </row>
    <row r="7166" spans="8:15">
      <c r="H7166">
        <f t="shared" ca="1" si="931"/>
        <v>0</v>
      </c>
      <c r="I7166">
        <f t="shared" ca="1" si="932"/>
        <v>0</v>
      </c>
      <c r="J7166">
        <f t="shared" ca="1" si="933"/>
        <v>0</v>
      </c>
      <c r="K7166">
        <f t="shared" ca="1" si="930"/>
        <v>0</v>
      </c>
      <c r="N7166" t="e">
        <f t="shared" ca="1" si="928"/>
        <v>#N/A</v>
      </c>
      <c r="O7166" t="e">
        <f t="shared" ca="1" si="929"/>
        <v>#N/A</v>
      </c>
    </row>
    <row r="7167" spans="8:15">
      <c r="H7167">
        <f t="shared" ca="1" si="931"/>
        <v>0</v>
      </c>
      <c r="I7167">
        <f t="shared" ca="1" si="932"/>
        <v>0</v>
      </c>
      <c r="J7167">
        <f t="shared" ca="1" si="933"/>
        <v>0</v>
      </c>
      <c r="K7167">
        <f t="shared" ca="1" si="930"/>
        <v>0</v>
      </c>
      <c r="N7167" t="e">
        <f t="shared" ca="1" si="928"/>
        <v>#N/A</v>
      </c>
      <c r="O7167" t="e">
        <f t="shared" ca="1" si="929"/>
        <v>#N/A</v>
      </c>
    </row>
    <row r="7168" spans="8:15">
      <c r="H7168">
        <f t="shared" ca="1" si="931"/>
        <v>0</v>
      </c>
      <c r="I7168">
        <f t="shared" ca="1" si="932"/>
        <v>0</v>
      </c>
      <c r="J7168">
        <f t="shared" ca="1" si="933"/>
        <v>0</v>
      </c>
      <c r="K7168">
        <f t="shared" ca="1" si="930"/>
        <v>0</v>
      </c>
      <c r="N7168" t="e">
        <f t="shared" ca="1" si="928"/>
        <v>#N/A</v>
      </c>
      <c r="O7168" t="e">
        <f t="shared" ca="1" si="929"/>
        <v>#N/A</v>
      </c>
    </row>
    <row r="7169" spans="8:15">
      <c r="H7169">
        <f t="shared" ca="1" si="931"/>
        <v>0</v>
      </c>
      <c r="I7169">
        <f t="shared" ca="1" si="932"/>
        <v>0</v>
      </c>
      <c r="J7169">
        <f t="shared" ca="1" si="933"/>
        <v>0</v>
      </c>
      <c r="K7169">
        <f t="shared" ca="1" si="930"/>
        <v>0</v>
      </c>
      <c r="N7169" t="e">
        <f t="shared" ca="1" si="928"/>
        <v>#N/A</v>
      </c>
      <c r="O7169" t="e">
        <f t="shared" ca="1" si="929"/>
        <v>#N/A</v>
      </c>
    </row>
    <row r="7170" spans="8:15">
      <c r="H7170">
        <f t="shared" ca="1" si="931"/>
        <v>0</v>
      </c>
      <c r="I7170">
        <f t="shared" ca="1" si="932"/>
        <v>0</v>
      </c>
      <c r="J7170">
        <f t="shared" ca="1" si="933"/>
        <v>0</v>
      </c>
      <c r="K7170">
        <f t="shared" ca="1" si="930"/>
        <v>0</v>
      </c>
      <c r="N7170" t="e">
        <f t="shared" ca="1" si="928"/>
        <v>#N/A</v>
      </c>
      <c r="O7170" t="e">
        <f t="shared" ca="1" si="929"/>
        <v>#N/A</v>
      </c>
    </row>
    <row r="7171" spans="8:15">
      <c r="H7171">
        <f t="shared" ca="1" si="931"/>
        <v>0</v>
      </c>
      <c r="I7171">
        <f t="shared" ca="1" si="932"/>
        <v>0</v>
      </c>
      <c r="J7171">
        <f t="shared" ca="1" si="933"/>
        <v>0</v>
      </c>
      <c r="K7171">
        <f t="shared" ca="1" si="930"/>
        <v>0</v>
      </c>
      <c r="N7171" t="e">
        <f t="shared" ca="1" si="928"/>
        <v>#N/A</v>
      </c>
      <c r="O7171" t="e">
        <f t="shared" ca="1" si="929"/>
        <v>#N/A</v>
      </c>
    </row>
    <row r="7172" spans="8:15">
      <c r="H7172">
        <f t="shared" ca="1" si="931"/>
        <v>0</v>
      </c>
      <c r="I7172">
        <f t="shared" ca="1" si="932"/>
        <v>0</v>
      </c>
      <c r="J7172">
        <f t="shared" ca="1" si="933"/>
        <v>0</v>
      </c>
      <c r="K7172">
        <f t="shared" ca="1" si="930"/>
        <v>0</v>
      </c>
      <c r="N7172" t="e">
        <f t="shared" ca="1" si="928"/>
        <v>#N/A</v>
      </c>
      <c r="O7172" t="e">
        <f t="shared" ca="1" si="929"/>
        <v>#N/A</v>
      </c>
    </row>
    <row r="7173" spans="8:15">
      <c r="H7173">
        <f t="shared" ca="1" si="931"/>
        <v>0</v>
      </c>
      <c r="I7173">
        <f t="shared" ca="1" si="932"/>
        <v>0</v>
      </c>
      <c r="J7173">
        <f t="shared" ca="1" si="933"/>
        <v>0</v>
      </c>
      <c r="K7173">
        <f t="shared" ca="1" si="930"/>
        <v>0</v>
      </c>
      <c r="N7173" t="e">
        <f t="shared" ca="1" si="928"/>
        <v>#N/A</v>
      </c>
      <c r="O7173" t="e">
        <f t="shared" ca="1" si="929"/>
        <v>#N/A</v>
      </c>
    </row>
    <row r="7174" spans="8:15">
      <c r="H7174">
        <f t="shared" ca="1" si="931"/>
        <v>0</v>
      </c>
      <c r="I7174">
        <f t="shared" ca="1" si="932"/>
        <v>0</v>
      </c>
      <c r="J7174">
        <f t="shared" ca="1" si="933"/>
        <v>0</v>
      </c>
      <c r="K7174">
        <f t="shared" ca="1" si="930"/>
        <v>0</v>
      </c>
      <c r="N7174" t="e">
        <f t="shared" ca="1" si="928"/>
        <v>#N/A</v>
      </c>
      <c r="O7174" t="e">
        <f t="shared" ca="1" si="929"/>
        <v>#N/A</v>
      </c>
    </row>
    <row r="7175" spans="8:15">
      <c r="H7175">
        <f t="shared" ca="1" si="931"/>
        <v>0</v>
      </c>
      <c r="I7175">
        <f t="shared" ca="1" si="932"/>
        <v>0</v>
      </c>
      <c r="J7175">
        <f t="shared" ca="1" si="933"/>
        <v>0</v>
      </c>
      <c r="K7175">
        <f t="shared" ca="1" si="930"/>
        <v>0</v>
      </c>
      <c r="N7175" t="e">
        <f t="shared" ca="1" si="928"/>
        <v>#N/A</v>
      </c>
      <c r="O7175" t="e">
        <f t="shared" ca="1" si="929"/>
        <v>#N/A</v>
      </c>
    </row>
    <row r="7176" spans="8:15">
      <c r="H7176">
        <f t="shared" ca="1" si="931"/>
        <v>0</v>
      </c>
      <c r="I7176">
        <f t="shared" ca="1" si="932"/>
        <v>0</v>
      </c>
      <c r="J7176">
        <f t="shared" ca="1" si="933"/>
        <v>0</v>
      </c>
      <c r="K7176">
        <f t="shared" ca="1" si="930"/>
        <v>0</v>
      </c>
      <c r="N7176" t="e">
        <f t="shared" ref="N7176:N7239" ca="1" si="934">VLOOKUP($H7176,$G$5:$I$7,2,FALSE)</f>
        <v>#N/A</v>
      </c>
      <c r="O7176" t="e">
        <f t="shared" ref="O7176:O7239" ca="1" si="935">VLOOKUP($H7176,$G$5:$I$7,3,FALSE)</f>
        <v>#N/A</v>
      </c>
    </row>
    <row r="7177" spans="8:15">
      <c r="H7177">
        <f t="shared" ca="1" si="931"/>
        <v>0</v>
      </c>
      <c r="I7177">
        <f t="shared" ca="1" si="932"/>
        <v>0</v>
      </c>
      <c r="J7177">
        <f t="shared" ca="1" si="933"/>
        <v>0</v>
      </c>
      <c r="K7177">
        <f t="shared" ca="1" si="930"/>
        <v>0</v>
      </c>
      <c r="N7177" t="e">
        <f t="shared" ca="1" si="934"/>
        <v>#N/A</v>
      </c>
      <c r="O7177" t="e">
        <f t="shared" ca="1" si="935"/>
        <v>#N/A</v>
      </c>
    </row>
    <row r="7178" spans="8:15">
      <c r="H7178">
        <f t="shared" ca="1" si="931"/>
        <v>0</v>
      </c>
      <c r="I7178">
        <f t="shared" ca="1" si="932"/>
        <v>0</v>
      </c>
      <c r="J7178">
        <f t="shared" ca="1" si="933"/>
        <v>0</v>
      </c>
      <c r="K7178">
        <f t="shared" ca="1" si="930"/>
        <v>0</v>
      </c>
      <c r="N7178" t="e">
        <f t="shared" ca="1" si="934"/>
        <v>#N/A</v>
      </c>
      <c r="O7178" t="e">
        <f t="shared" ca="1" si="935"/>
        <v>#N/A</v>
      </c>
    </row>
    <row r="7179" spans="8:15">
      <c r="H7179">
        <f t="shared" ca="1" si="931"/>
        <v>0</v>
      </c>
      <c r="I7179">
        <f t="shared" ca="1" si="932"/>
        <v>0</v>
      </c>
      <c r="J7179">
        <f t="shared" ca="1" si="933"/>
        <v>0</v>
      </c>
      <c r="K7179">
        <f t="shared" ref="K7179:K7242" ca="1" si="936">IF(IFERROR(VLOOKUP($C7179,INDIRECT($G$7&amp;"d:d"),1,FALSE),0)&lt;&gt;0,K$9,0)</f>
        <v>0</v>
      </c>
      <c r="N7179" t="e">
        <f t="shared" ca="1" si="934"/>
        <v>#N/A</v>
      </c>
      <c r="O7179" t="e">
        <f t="shared" ca="1" si="935"/>
        <v>#N/A</v>
      </c>
    </row>
    <row r="7180" spans="8:15">
      <c r="H7180">
        <f t="shared" ca="1" si="931"/>
        <v>0</v>
      </c>
      <c r="I7180">
        <f t="shared" ca="1" si="932"/>
        <v>0</v>
      </c>
      <c r="J7180">
        <f t="shared" ca="1" si="933"/>
        <v>0</v>
      </c>
      <c r="K7180">
        <f t="shared" ca="1" si="936"/>
        <v>0</v>
      </c>
      <c r="N7180" t="e">
        <f t="shared" ca="1" si="934"/>
        <v>#N/A</v>
      </c>
      <c r="O7180" t="e">
        <f t="shared" ca="1" si="935"/>
        <v>#N/A</v>
      </c>
    </row>
    <row r="7181" spans="8:15">
      <c r="H7181">
        <f t="shared" ca="1" si="931"/>
        <v>0</v>
      </c>
      <c r="I7181">
        <f t="shared" ca="1" si="932"/>
        <v>0</v>
      </c>
      <c r="J7181">
        <f t="shared" ca="1" si="933"/>
        <v>0</v>
      </c>
      <c r="K7181">
        <f t="shared" ca="1" si="936"/>
        <v>0</v>
      </c>
      <c r="N7181" t="e">
        <f t="shared" ca="1" si="934"/>
        <v>#N/A</v>
      </c>
      <c r="O7181" t="e">
        <f t="shared" ca="1" si="935"/>
        <v>#N/A</v>
      </c>
    </row>
    <row r="7182" spans="8:15">
      <c r="H7182">
        <f t="shared" ca="1" si="931"/>
        <v>0</v>
      </c>
      <c r="I7182">
        <f t="shared" ca="1" si="932"/>
        <v>0</v>
      </c>
      <c r="J7182">
        <f t="shared" ca="1" si="933"/>
        <v>0</v>
      </c>
      <c r="K7182">
        <f t="shared" ca="1" si="936"/>
        <v>0</v>
      </c>
      <c r="N7182" t="e">
        <f t="shared" ca="1" si="934"/>
        <v>#N/A</v>
      </c>
      <c r="O7182" t="e">
        <f t="shared" ca="1" si="935"/>
        <v>#N/A</v>
      </c>
    </row>
    <row r="7183" spans="8:15">
      <c r="H7183">
        <f t="shared" ca="1" si="931"/>
        <v>0</v>
      </c>
      <c r="I7183">
        <f t="shared" ca="1" si="932"/>
        <v>0</v>
      </c>
      <c r="J7183">
        <f t="shared" ca="1" si="933"/>
        <v>0</v>
      </c>
      <c r="K7183">
        <f t="shared" ca="1" si="936"/>
        <v>0</v>
      </c>
      <c r="N7183" t="e">
        <f t="shared" ca="1" si="934"/>
        <v>#N/A</v>
      </c>
      <c r="O7183" t="e">
        <f t="shared" ca="1" si="935"/>
        <v>#N/A</v>
      </c>
    </row>
    <row r="7184" spans="8:15">
      <c r="H7184">
        <f t="shared" ca="1" si="931"/>
        <v>0</v>
      </c>
      <c r="I7184">
        <f t="shared" ca="1" si="932"/>
        <v>0</v>
      </c>
      <c r="J7184">
        <f t="shared" ca="1" si="933"/>
        <v>0</v>
      </c>
      <c r="K7184">
        <f t="shared" ca="1" si="936"/>
        <v>0</v>
      </c>
      <c r="N7184" t="e">
        <f t="shared" ca="1" si="934"/>
        <v>#N/A</v>
      </c>
      <c r="O7184" t="e">
        <f t="shared" ca="1" si="935"/>
        <v>#N/A</v>
      </c>
    </row>
    <row r="7185" spans="8:15">
      <c r="H7185">
        <f t="shared" ca="1" si="931"/>
        <v>0</v>
      </c>
      <c r="I7185">
        <f t="shared" ca="1" si="932"/>
        <v>0</v>
      </c>
      <c r="J7185">
        <f t="shared" ca="1" si="933"/>
        <v>0</v>
      </c>
      <c r="K7185">
        <f t="shared" ca="1" si="936"/>
        <v>0</v>
      </c>
      <c r="N7185" t="e">
        <f t="shared" ca="1" si="934"/>
        <v>#N/A</v>
      </c>
      <c r="O7185" t="e">
        <f t="shared" ca="1" si="935"/>
        <v>#N/A</v>
      </c>
    </row>
    <row r="7186" spans="8:15">
      <c r="H7186">
        <f t="shared" ca="1" si="931"/>
        <v>0</v>
      </c>
      <c r="I7186">
        <f t="shared" ca="1" si="932"/>
        <v>0</v>
      </c>
      <c r="J7186">
        <f t="shared" ca="1" si="933"/>
        <v>0</v>
      </c>
      <c r="K7186">
        <f t="shared" ca="1" si="936"/>
        <v>0</v>
      </c>
      <c r="N7186" t="e">
        <f t="shared" ca="1" si="934"/>
        <v>#N/A</v>
      </c>
      <c r="O7186" t="e">
        <f t="shared" ca="1" si="935"/>
        <v>#N/A</v>
      </c>
    </row>
    <row r="7187" spans="8:15">
      <c r="H7187">
        <f t="shared" ca="1" si="931"/>
        <v>0</v>
      </c>
      <c r="I7187">
        <f t="shared" ca="1" si="932"/>
        <v>0</v>
      </c>
      <c r="J7187">
        <f t="shared" ca="1" si="933"/>
        <v>0</v>
      </c>
      <c r="K7187">
        <f t="shared" ca="1" si="936"/>
        <v>0</v>
      </c>
      <c r="N7187" t="e">
        <f t="shared" ca="1" si="934"/>
        <v>#N/A</v>
      </c>
      <c r="O7187" t="e">
        <f t="shared" ca="1" si="935"/>
        <v>#N/A</v>
      </c>
    </row>
    <row r="7188" spans="8:15">
      <c r="H7188">
        <f t="shared" ca="1" si="931"/>
        <v>0</v>
      </c>
      <c r="I7188">
        <f t="shared" ca="1" si="932"/>
        <v>0</v>
      </c>
      <c r="J7188">
        <f t="shared" ca="1" si="933"/>
        <v>0</v>
      </c>
      <c r="K7188">
        <f t="shared" ca="1" si="936"/>
        <v>0</v>
      </c>
      <c r="N7188" t="e">
        <f t="shared" ca="1" si="934"/>
        <v>#N/A</v>
      </c>
      <c r="O7188" t="e">
        <f t="shared" ca="1" si="935"/>
        <v>#N/A</v>
      </c>
    </row>
    <row r="7189" spans="8:15">
      <c r="H7189">
        <f t="shared" ca="1" si="931"/>
        <v>0</v>
      </c>
      <c r="I7189">
        <f t="shared" ca="1" si="932"/>
        <v>0</v>
      </c>
      <c r="J7189">
        <f t="shared" ca="1" si="933"/>
        <v>0</v>
      </c>
      <c r="K7189">
        <f t="shared" ca="1" si="936"/>
        <v>0</v>
      </c>
      <c r="N7189" t="e">
        <f t="shared" ca="1" si="934"/>
        <v>#N/A</v>
      </c>
      <c r="O7189" t="e">
        <f t="shared" ca="1" si="935"/>
        <v>#N/A</v>
      </c>
    </row>
    <row r="7190" spans="8:15">
      <c r="H7190">
        <f t="shared" ca="1" si="931"/>
        <v>0</v>
      </c>
      <c r="I7190">
        <f t="shared" ca="1" si="932"/>
        <v>0</v>
      </c>
      <c r="J7190">
        <f t="shared" ca="1" si="933"/>
        <v>0</v>
      </c>
      <c r="K7190">
        <f t="shared" ca="1" si="936"/>
        <v>0</v>
      </c>
      <c r="N7190" t="e">
        <f t="shared" ca="1" si="934"/>
        <v>#N/A</v>
      </c>
      <c r="O7190" t="e">
        <f t="shared" ca="1" si="935"/>
        <v>#N/A</v>
      </c>
    </row>
    <row r="7191" spans="8:15">
      <c r="H7191">
        <f t="shared" ca="1" si="931"/>
        <v>0</v>
      </c>
      <c r="I7191">
        <f t="shared" ca="1" si="932"/>
        <v>0</v>
      </c>
      <c r="J7191">
        <f t="shared" ca="1" si="933"/>
        <v>0</v>
      </c>
      <c r="K7191">
        <f t="shared" ca="1" si="936"/>
        <v>0</v>
      </c>
      <c r="N7191" t="e">
        <f t="shared" ca="1" si="934"/>
        <v>#N/A</v>
      </c>
      <c r="O7191" t="e">
        <f t="shared" ca="1" si="935"/>
        <v>#N/A</v>
      </c>
    </row>
    <row r="7192" spans="8:15">
      <c r="H7192">
        <f t="shared" ca="1" si="931"/>
        <v>0</v>
      </c>
      <c r="I7192">
        <f t="shared" ca="1" si="932"/>
        <v>0</v>
      </c>
      <c r="J7192">
        <f t="shared" ca="1" si="933"/>
        <v>0</v>
      </c>
      <c r="K7192">
        <f t="shared" ca="1" si="936"/>
        <v>0</v>
      </c>
      <c r="N7192" t="e">
        <f t="shared" ca="1" si="934"/>
        <v>#N/A</v>
      </c>
      <c r="O7192" t="e">
        <f t="shared" ca="1" si="935"/>
        <v>#N/A</v>
      </c>
    </row>
    <row r="7193" spans="8:15">
      <c r="H7193">
        <f t="shared" ca="1" si="931"/>
        <v>0</v>
      </c>
      <c r="I7193">
        <f t="shared" ca="1" si="932"/>
        <v>0</v>
      </c>
      <c r="J7193">
        <f t="shared" ca="1" si="933"/>
        <v>0</v>
      </c>
      <c r="K7193">
        <f t="shared" ca="1" si="936"/>
        <v>0</v>
      </c>
      <c r="N7193" t="e">
        <f t="shared" ca="1" si="934"/>
        <v>#N/A</v>
      </c>
      <c r="O7193" t="e">
        <f t="shared" ca="1" si="935"/>
        <v>#N/A</v>
      </c>
    </row>
    <row r="7194" spans="8:15">
      <c r="H7194">
        <f t="shared" ca="1" si="931"/>
        <v>0</v>
      </c>
      <c r="I7194">
        <f t="shared" ca="1" si="932"/>
        <v>0</v>
      </c>
      <c r="J7194">
        <f t="shared" ca="1" si="933"/>
        <v>0</v>
      </c>
      <c r="K7194">
        <f t="shared" ca="1" si="936"/>
        <v>0</v>
      </c>
      <c r="N7194" t="e">
        <f t="shared" ca="1" si="934"/>
        <v>#N/A</v>
      </c>
      <c r="O7194" t="e">
        <f t="shared" ca="1" si="935"/>
        <v>#N/A</v>
      </c>
    </row>
    <row r="7195" spans="8:15">
      <c r="H7195">
        <f t="shared" ca="1" si="931"/>
        <v>0</v>
      </c>
      <c r="I7195">
        <f t="shared" ca="1" si="932"/>
        <v>0</v>
      </c>
      <c r="J7195">
        <f t="shared" ca="1" si="933"/>
        <v>0</v>
      </c>
      <c r="K7195">
        <f t="shared" ca="1" si="936"/>
        <v>0</v>
      </c>
      <c r="N7195" t="e">
        <f t="shared" ca="1" si="934"/>
        <v>#N/A</v>
      </c>
      <c r="O7195" t="e">
        <f t="shared" ca="1" si="935"/>
        <v>#N/A</v>
      </c>
    </row>
    <row r="7196" spans="8:15">
      <c r="H7196">
        <f t="shared" ca="1" si="931"/>
        <v>0</v>
      </c>
      <c r="I7196">
        <f t="shared" ca="1" si="932"/>
        <v>0</v>
      </c>
      <c r="J7196">
        <f t="shared" ca="1" si="933"/>
        <v>0</v>
      </c>
      <c r="K7196">
        <f t="shared" ca="1" si="936"/>
        <v>0</v>
      </c>
      <c r="N7196" t="e">
        <f t="shared" ca="1" si="934"/>
        <v>#N/A</v>
      </c>
      <c r="O7196" t="e">
        <f t="shared" ca="1" si="935"/>
        <v>#N/A</v>
      </c>
    </row>
    <row r="7197" spans="8:15">
      <c r="H7197">
        <f t="shared" ca="1" si="931"/>
        <v>0</v>
      </c>
      <c r="I7197">
        <f t="shared" ca="1" si="932"/>
        <v>0</v>
      </c>
      <c r="J7197">
        <f t="shared" ca="1" si="933"/>
        <v>0</v>
      </c>
      <c r="K7197">
        <f t="shared" ca="1" si="936"/>
        <v>0</v>
      </c>
      <c r="N7197" t="e">
        <f t="shared" ca="1" si="934"/>
        <v>#N/A</v>
      </c>
      <c r="O7197" t="e">
        <f t="shared" ca="1" si="935"/>
        <v>#N/A</v>
      </c>
    </row>
    <row r="7198" spans="8:15">
      <c r="H7198">
        <f t="shared" ca="1" si="931"/>
        <v>0</v>
      </c>
      <c r="I7198">
        <f t="shared" ca="1" si="932"/>
        <v>0</v>
      </c>
      <c r="J7198">
        <f t="shared" ca="1" si="933"/>
        <v>0</v>
      </c>
      <c r="K7198">
        <f t="shared" ca="1" si="936"/>
        <v>0</v>
      </c>
      <c r="N7198" t="e">
        <f t="shared" ca="1" si="934"/>
        <v>#N/A</v>
      </c>
      <c r="O7198" t="e">
        <f t="shared" ca="1" si="935"/>
        <v>#N/A</v>
      </c>
    </row>
    <row r="7199" spans="8:15">
      <c r="H7199">
        <f t="shared" ca="1" si="931"/>
        <v>0</v>
      </c>
      <c r="I7199">
        <f t="shared" ca="1" si="932"/>
        <v>0</v>
      </c>
      <c r="J7199">
        <f t="shared" ca="1" si="933"/>
        <v>0</v>
      </c>
      <c r="K7199">
        <f t="shared" ca="1" si="936"/>
        <v>0</v>
      </c>
      <c r="N7199" t="e">
        <f t="shared" ca="1" si="934"/>
        <v>#N/A</v>
      </c>
      <c r="O7199" t="e">
        <f t="shared" ca="1" si="935"/>
        <v>#N/A</v>
      </c>
    </row>
    <row r="7200" spans="8:15">
      <c r="H7200">
        <f t="shared" ca="1" si="931"/>
        <v>0</v>
      </c>
      <c r="I7200">
        <f t="shared" ca="1" si="932"/>
        <v>0</v>
      </c>
      <c r="J7200">
        <f t="shared" ca="1" si="933"/>
        <v>0</v>
      </c>
      <c r="K7200">
        <f t="shared" ca="1" si="936"/>
        <v>0</v>
      </c>
      <c r="N7200" t="e">
        <f t="shared" ca="1" si="934"/>
        <v>#N/A</v>
      </c>
      <c r="O7200" t="e">
        <f t="shared" ca="1" si="935"/>
        <v>#N/A</v>
      </c>
    </row>
    <row r="7201" spans="8:15">
      <c r="H7201">
        <f t="shared" ca="1" si="931"/>
        <v>0</v>
      </c>
      <c r="I7201">
        <f t="shared" ca="1" si="932"/>
        <v>0</v>
      </c>
      <c r="J7201">
        <f t="shared" ca="1" si="933"/>
        <v>0</v>
      </c>
      <c r="K7201">
        <f t="shared" ca="1" si="936"/>
        <v>0</v>
      </c>
      <c r="N7201" t="e">
        <f t="shared" ca="1" si="934"/>
        <v>#N/A</v>
      </c>
      <c r="O7201" t="e">
        <f t="shared" ca="1" si="935"/>
        <v>#N/A</v>
      </c>
    </row>
    <row r="7202" spans="8:15">
      <c r="H7202">
        <f t="shared" ca="1" si="931"/>
        <v>0</v>
      </c>
      <c r="I7202">
        <f t="shared" ca="1" si="932"/>
        <v>0</v>
      </c>
      <c r="J7202">
        <f t="shared" ca="1" si="933"/>
        <v>0</v>
      </c>
      <c r="K7202">
        <f t="shared" ca="1" si="936"/>
        <v>0</v>
      </c>
      <c r="N7202" t="e">
        <f t="shared" ca="1" si="934"/>
        <v>#N/A</v>
      </c>
      <c r="O7202" t="e">
        <f t="shared" ca="1" si="935"/>
        <v>#N/A</v>
      </c>
    </row>
    <row r="7203" spans="8:15">
      <c r="H7203">
        <f t="shared" ca="1" si="931"/>
        <v>0</v>
      </c>
      <c r="I7203">
        <f t="shared" ca="1" si="932"/>
        <v>0</v>
      </c>
      <c r="J7203">
        <f t="shared" ca="1" si="933"/>
        <v>0</v>
      </c>
      <c r="K7203">
        <f t="shared" ca="1" si="936"/>
        <v>0</v>
      </c>
      <c r="N7203" t="e">
        <f t="shared" ca="1" si="934"/>
        <v>#N/A</v>
      </c>
      <c r="O7203" t="e">
        <f t="shared" ca="1" si="935"/>
        <v>#N/A</v>
      </c>
    </row>
    <row r="7204" spans="8:15">
      <c r="H7204">
        <f t="shared" ca="1" si="931"/>
        <v>0</v>
      </c>
      <c r="I7204">
        <f t="shared" ca="1" si="932"/>
        <v>0</v>
      </c>
      <c r="J7204">
        <f t="shared" ca="1" si="933"/>
        <v>0</v>
      </c>
      <c r="K7204">
        <f t="shared" ca="1" si="936"/>
        <v>0</v>
      </c>
      <c r="N7204" t="e">
        <f t="shared" ca="1" si="934"/>
        <v>#N/A</v>
      </c>
      <c r="O7204" t="e">
        <f t="shared" ca="1" si="935"/>
        <v>#N/A</v>
      </c>
    </row>
    <row r="7205" spans="8:15">
      <c r="H7205">
        <f t="shared" ca="1" si="931"/>
        <v>0</v>
      </c>
      <c r="I7205">
        <f t="shared" ca="1" si="932"/>
        <v>0</v>
      </c>
      <c r="J7205">
        <f t="shared" ca="1" si="933"/>
        <v>0</v>
      </c>
      <c r="K7205">
        <f t="shared" ca="1" si="936"/>
        <v>0</v>
      </c>
      <c r="N7205" t="e">
        <f t="shared" ca="1" si="934"/>
        <v>#N/A</v>
      </c>
      <c r="O7205" t="e">
        <f t="shared" ca="1" si="935"/>
        <v>#N/A</v>
      </c>
    </row>
    <row r="7206" spans="8:15">
      <c r="H7206">
        <f t="shared" ca="1" si="931"/>
        <v>0</v>
      </c>
      <c r="I7206">
        <f t="shared" ca="1" si="932"/>
        <v>0</v>
      </c>
      <c r="J7206">
        <f t="shared" ca="1" si="933"/>
        <v>0</v>
      </c>
      <c r="K7206">
        <f t="shared" ca="1" si="936"/>
        <v>0</v>
      </c>
      <c r="N7206" t="e">
        <f t="shared" ca="1" si="934"/>
        <v>#N/A</v>
      </c>
      <c r="O7206" t="e">
        <f t="shared" ca="1" si="935"/>
        <v>#N/A</v>
      </c>
    </row>
    <row r="7207" spans="8:15">
      <c r="H7207">
        <f t="shared" ca="1" si="931"/>
        <v>0</v>
      </c>
      <c r="I7207">
        <f t="shared" ca="1" si="932"/>
        <v>0</v>
      </c>
      <c r="J7207">
        <f t="shared" ca="1" si="933"/>
        <v>0</v>
      </c>
      <c r="K7207">
        <f t="shared" ca="1" si="936"/>
        <v>0</v>
      </c>
      <c r="N7207" t="e">
        <f t="shared" ca="1" si="934"/>
        <v>#N/A</v>
      </c>
      <c r="O7207" t="e">
        <f t="shared" ca="1" si="935"/>
        <v>#N/A</v>
      </c>
    </row>
    <row r="7208" spans="8:15">
      <c r="H7208">
        <f t="shared" ca="1" si="931"/>
        <v>0</v>
      </c>
      <c r="I7208">
        <f t="shared" ca="1" si="932"/>
        <v>0</v>
      </c>
      <c r="J7208">
        <f t="shared" ca="1" si="933"/>
        <v>0</v>
      </c>
      <c r="K7208">
        <f t="shared" ca="1" si="936"/>
        <v>0</v>
      </c>
      <c r="N7208" t="e">
        <f t="shared" ca="1" si="934"/>
        <v>#N/A</v>
      </c>
      <c r="O7208" t="e">
        <f t="shared" ca="1" si="935"/>
        <v>#N/A</v>
      </c>
    </row>
    <row r="7209" spans="8:15">
      <c r="H7209">
        <f t="shared" ca="1" si="931"/>
        <v>0</v>
      </c>
      <c r="I7209">
        <f t="shared" ca="1" si="932"/>
        <v>0</v>
      </c>
      <c r="J7209">
        <f t="shared" ca="1" si="933"/>
        <v>0</v>
      </c>
      <c r="K7209">
        <f t="shared" ca="1" si="936"/>
        <v>0</v>
      </c>
      <c r="N7209" t="e">
        <f t="shared" ca="1" si="934"/>
        <v>#N/A</v>
      </c>
      <c r="O7209" t="e">
        <f t="shared" ca="1" si="935"/>
        <v>#N/A</v>
      </c>
    </row>
    <row r="7210" spans="8:15">
      <c r="H7210">
        <f t="shared" ca="1" si="931"/>
        <v>0</v>
      </c>
      <c r="I7210">
        <f t="shared" ca="1" si="932"/>
        <v>0</v>
      </c>
      <c r="J7210">
        <f t="shared" ca="1" si="933"/>
        <v>0</v>
      </c>
      <c r="K7210">
        <f t="shared" ca="1" si="936"/>
        <v>0</v>
      </c>
      <c r="N7210" t="e">
        <f t="shared" ca="1" si="934"/>
        <v>#N/A</v>
      </c>
      <c r="O7210" t="e">
        <f t="shared" ca="1" si="935"/>
        <v>#N/A</v>
      </c>
    </row>
    <row r="7211" spans="8:15">
      <c r="H7211">
        <f t="shared" ca="1" si="931"/>
        <v>0</v>
      </c>
      <c r="I7211">
        <f t="shared" ca="1" si="932"/>
        <v>0</v>
      </c>
      <c r="J7211">
        <f t="shared" ca="1" si="933"/>
        <v>0</v>
      </c>
      <c r="K7211">
        <f t="shared" ca="1" si="936"/>
        <v>0</v>
      </c>
      <c r="N7211" t="e">
        <f t="shared" ca="1" si="934"/>
        <v>#N/A</v>
      </c>
      <c r="O7211" t="e">
        <f t="shared" ca="1" si="935"/>
        <v>#N/A</v>
      </c>
    </row>
    <row r="7212" spans="8:15">
      <c r="H7212">
        <f t="shared" ca="1" si="931"/>
        <v>0</v>
      </c>
      <c r="I7212">
        <f t="shared" ca="1" si="932"/>
        <v>0</v>
      </c>
      <c r="J7212">
        <f t="shared" ca="1" si="933"/>
        <v>0</v>
      </c>
      <c r="K7212">
        <f t="shared" ca="1" si="936"/>
        <v>0</v>
      </c>
      <c r="N7212" t="e">
        <f t="shared" ca="1" si="934"/>
        <v>#N/A</v>
      </c>
      <c r="O7212" t="e">
        <f t="shared" ca="1" si="935"/>
        <v>#N/A</v>
      </c>
    </row>
    <row r="7213" spans="8:15">
      <c r="H7213">
        <f t="shared" ca="1" si="931"/>
        <v>0</v>
      </c>
      <c r="I7213">
        <f t="shared" ca="1" si="932"/>
        <v>0</v>
      </c>
      <c r="J7213">
        <f t="shared" ca="1" si="933"/>
        <v>0</v>
      </c>
      <c r="K7213">
        <f t="shared" ca="1" si="936"/>
        <v>0</v>
      </c>
      <c r="N7213" t="e">
        <f t="shared" ca="1" si="934"/>
        <v>#N/A</v>
      </c>
      <c r="O7213" t="e">
        <f t="shared" ca="1" si="935"/>
        <v>#N/A</v>
      </c>
    </row>
    <row r="7214" spans="8:15">
      <c r="H7214">
        <f t="shared" ca="1" si="931"/>
        <v>0</v>
      </c>
      <c r="I7214">
        <f t="shared" ca="1" si="932"/>
        <v>0</v>
      </c>
      <c r="J7214">
        <f t="shared" ca="1" si="933"/>
        <v>0</v>
      </c>
      <c r="K7214">
        <f t="shared" ca="1" si="936"/>
        <v>0</v>
      </c>
      <c r="N7214" t="e">
        <f t="shared" ca="1" si="934"/>
        <v>#N/A</v>
      </c>
      <c r="O7214" t="e">
        <f t="shared" ca="1" si="935"/>
        <v>#N/A</v>
      </c>
    </row>
    <row r="7215" spans="8:15">
      <c r="H7215">
        <f t="shared" ca="1" si="931"/>
        <v>0</v>
      </c>
      <c r="I7215">
        <f t="shared" ca="1" si="932"/>
        <v>0</v>
      </c>
      <c r="J7215">
        <f t="shared" ca="1" si="933"/>
        <v>0</v>
      </c>
      <c r="K7215">
        <f t="shared" ca="1" si="936"/>
        <v>0</v>
      </c>
      <c r="N7215" t="e">
        <f t="shared" ca="1" si="934"/>
        <v>#N/A</v>
      </c>
      <c r="O7215" t="e">
        <f t="shared" ca="1" si="935"/>
        <v>#N/A</v>
      </c>
    </row>
    <row r="7216" spans="8:15">
      <c r="H7216">
        <f t="shared" ca="1" si="931"/>
        <v>0</v>
      </c>
      <c r="I7216">
        <f t="shared" ca="1" si="932"/>
        <v>0</v>
      </c>
      <c r="J7216">
        <f t="shared" ca="1" si="933"/>
        <v>0</v>
      </c>
      <c r="K7216">
        <f t="shared" ca="1" si="936"/>
        <v>0</v>
      </c>
      <c r="N7216" t="e">
        <f t="shared" ca="1" si="934"/>
        <v>#N/A</v>
      </c>
      <c r="O7216" t="e">
        <f t="shared" ca="1" si="935"/>
        <v>#N/A</v>
      </c>
    </row>
    <row r="7217" spans="8:15">
      <c r="H7217">
        <f t="shared" ref="H7217:H7280" ca="1" si="937">IF(I7217&lt;&gt;0,I7217,IF(J7217&lt;&gt;0,J7217,K7217))</f>
        <v>0</v>
      </c>
      <c r="I7217">
        <f t="shared" ref="I7217:I7280" ca="1" si="938">IF(IFERROR(VLOOKUP(C7217,INDIRECT($G$5&amp;"D:D"),1,FALSE),0)&lt;&gt;0,I$9,0)</f>
        <v>0</v>
      </c>
      <c r="J7217">
        <f t="shared" ref="J7217:J7280" ca="1" si="939">IF(IFERROR(VLOOKUP(C7217,INDIRECT($G$6&amp;"D:D"),1,FALSE),0)&lt;&gt;0,J$9,0)</f>
        <v>0</v>
      </c>
      <c r="K7217">
        <f t="shared" ca="1" si="936"/>
        <v>0</v>
      </c>
      <c r="N7217" t="e">
        <f t="shared" ca="1" si="934"/>
        <v>#N/A</v>
      </c>
      <c r="O7217" t="e">
        <f t="shared" ca="1" si="935"/>
        <v>#N/A</v>
      </c>
    </row>
    <row r="7218" spans="8:15">
      <c r="H7218">
        <f t="shared" ca="1" si="937"/>
        <v>0</v>
      </c>
      <c r="I7218">
        <f t="shared" ca="1" si="938"/>
        <v>0</v>
      </c>
      <c r="J7218">
        <f t="shared" ca="1" si="939"/>
        <v>0</v>
      </c>
      <c r="K7218">
        <f t="shared" ca="1" si="936"/>
        <v>0</v>
      </c>
      <c r="N7218" t="e">
        <f t="shared" ca="1" si="934"/>
        <v>#N/A</v>
      </c>
      <c r="O7218" t="e">
        <f t="shared" ca="1" si="935"/>
        <v>#N/A</v>
      </c>
    </row>
    <row r="7219" spans="8:15">
      <c r="H7219">
        <f t="shared" ca="1" si="937"/>
        <v>0</v>
      </c>
      <c r="I7219">
        <f t="shared" ca="1" si="938"/>
        <v>0</v>
      </c>
      <c r="J7219">
        <f t="shared" ca="1" si="939"/>
        <v>0</v>
      </c>
      <c r="K7219">
        <f t="shared" ca="1" si="936"/>
        <v>0</v>
      </c>
      <c r="N7219" t="e">
        <f t="shared" ca="1" si="934"/>
        <v>#N/A</v>
      </c>
      <c r="O7219" t="e">
        <f t="shared" ca="1" si="935"/>
        <v>#N/A</v>
      </c>
    </row>
    <row r="7220" spans="8:15">
      <c r="H7220">
        <f t="shared" ca="1" si="937"/>
        <v>0</v>
      </c>
      <c r="I7220">
        <f t="shared" ca="1" si="938"/>
        <v>0</v>
      </c>
      <c r="J7220">
        <f t="shared" ca="1" si="939"/>
        <v>0</v>
      </c>
      <c r="K7220">
        <f t="shared" ca="1" si="936"/>
        <v>0</v>
      </c>
      <c r="N7220" t="e">
        <f t="shared" ca="1" si="934"/>
        <v>#N/A</v>
      </c>
      <c r="O7220" t="e">
        <f t="shared" ca="1" si="935"/>
        <v>#N/A</v>
      </c>
    </row>
    <row r="7221" spans="8:15">
      <c r="H7221">
        <f t="shared" ca="1" si="937"/>
        <v>0</v>
      </c>
      <c r="I7221">
        <f t="shared" ca="1" si="938"/>
        <v>0</v>
      </c>
      <c r="J7221">
        <f t="shared" ca="1" si="939"/>
        <v>0</v>
      </c>
      <c r="K7221">
        <f t="shared" ca="1" si="936"/>
        <v>0</v>
      </c>
      <c r="N7221" t="e">
        <f t="shared" ca="1" si="934"/>
        <v>#N/A</v>
      </c>
      <c r="O7221" t="e">
        <f t="shared" ca="1" si="935"/>
        <v>#N/A</v>
      </c>
    </row>
    <row r="7222" spans="8:15">
      <c r="H7222">
        <f t="shared" ca="1" si="937"/>
        <v>0</v>
      </c>
      <c r="I7222">
        <f t="shared" ca="1" si="938"/>
        <v>0</v>
      </c>
      <c r="J7222">
        <f t="shared" ca="1" si="939"/>
        <v>0</v>
      </c>
      <c r="K7222">
        <f t="shared" ca="1" si="936"/>
        <v>0</v>
      </c>
      <c r="N7222" t="e">
        <f t="shared" ca="1" si="934"/>
        <v>#N/A</v>
      </c>
      <c r="O7222" t="e">
        <f t="shared" ca="1" si="935"/>
        <v>#N/A</v>
      </c>
    </row>
    <row r="7223" spans="8:15">
      <c r="H7223">
        <f t="shared" ca="1" si="937"/>
        <v>0</v>
      </c>
      <c r="I7223">
        <f t="shared" ca="1" si="938"/>
        <v>0</v>
      </c>
      <c r="J7223">
        <f t="shared" ca="1" si="939"/>
        <v>0</v>
      </c>
      <c r="K7223">
        <f t="shared" ca="1" si="936"/>
        <v>0</v>
      </c>
      <c r="N7223" t="e">
        <f t="shared" ca="1" si="934"/>
        <v>#N/A</v>
      </c>
      <c r="O7223" t="e">
        <f t="shared" ca="1" si="935"/>
        <v>#N/A</v>
      </c>
    </row>
    <row r="7224" spans="8:15">
      <c r="H7224">
        <f t="shared" ca="1" si="937"/>
        <v>0</v>
      </c>
      <c r="I7224">
        <f t="shared" ca="1" si="938"/>
        <v>0</v>
      </c>
      <c r="J7224">
        <f t="shared" ca="1" si="939"/>
        <v>0</v>
      </c>
      <c r="K7224">
        <f t="shared" ca="1" si="936"/>
        <v>0</v>
      </c>
      <c r="N7224" t="e">
        <f t="shared" ca="1" si="934"/>
        <v>#N/A</v>
      </c>
      <c r="O7224" t="e">
        <f t="shared" ca="1" si="935"/>
        <v>#N/A</v>
      </c>
    </row>
    <row r="7225" spans="8:15">
      <c r="H7225">
        <f t="shared" ca="1" si="937"/>
        <v>0</v>
      </c>
      <c r="I7225">
        <f t="shared" ca="1" si="938"/>
        <v>0</v>
      </c>
      <c r="J7225">
        <f t="shared" ca="1" si="939"/>
        <v>0</v>
      </c>
      <c r="K7225">
        <f t="shared" ca="1" si="936"/>
        <v>0</v>
      </c>
      <c r="N7225" t="e">
        <f t="shared" ca="1" si="934"/>
        <v>#N/A</v>
      </c>
      <c r="O7225" t="e">
        <f t="shared" ca="1" si="935"/>
        <v>#N/A</v>
      </c>
    </row>
    <row r="7226" spans="8:15">
      <c r="H7226">
        <f t="shared" ca="1" si="937"/>
        <v>0</v>
      </c>
      <c r="I7226">
        <f t="shared" ca="1" si="938"/>
        <v>0</v>
      </c>
      <c r="J7226">
        <f t="shared" ca="1" si="939"/>
        <v>0</v>
      </c>
      <c r="K7226">
        <f t="shared" ca="1" si="936"/>
        <v>0</v>
      </c>
      <c r="N7226" t="e">
        <f t="shared" ca="1" si="934"/>
        <v>#N/A</v>
      </c>
      <c r="O7226" t="e">
        <f t="shared" ca="1" si="935"/>
        <v>#N/A</v>
      </c>
    </row>
    <row r="7227" spans="8:15">
      <c r="H7227">
        <f t="shared" ca="1" si="937"/>
        <v>0</v>
      </c>
      <c r="I7227">
        <f t="shared" ca="1" si="938"/>
        <v>0</v>
      </c>
      <c r="J7227">
        <f t="shared" ca="1" si="939"/>
        <v>0</v>
      </c>
      <c r="K7227">
        <f t="shared" ca="1" si="936"/>
        <v>0</v>
      </c>
      <c r="N7227" t="e">
        <f t="shared" ca="1" si="934"/>
        <v>#N/A</v>
      </c>
      <c r="O7227" t="e">
        <f t="shared" ca="1" si="935"/>
        <v>#N/A</v>
      </c>
    </row>
    <row r="7228" spans="8:15">
      <c r="H7228">
        <f t="shared" ca="1" si="937"/>
        <v>0</v>
      </c>
      <c r="I7228">
        <f t="shared" ca="1" si="938"/>
        <v>0</v>
      </c>
      <c r="J7228">
        <f t="shared" ca="1" si="939"/>
        <v>0</v>
      </c>
      <c r="K7228">
        <f t="shared" ca="1" si="936"/>
        <v>0</v>
      </c>
      <c r="N7228" t="e">
        <f t="shared" ca="1" si="934"/>
        <v>#N/A</v>
      </c>
      <c r="O7228" t="e">
        <f t="shared" ca="1" si="935"/>
        <v>#N/A</v>
      </c>
    </row>
    <row r="7229" spans="8:15">
      <c r="H7229">
        <f t="shared" ca="1" si="937"/>
        <v>0</v>
      </c>
      <c r="I7229">
        <f t="shared" ca="1" si="938"/>
        <v>0</v>
      </c>
      <c r="J7229">
        <f t="shared" ca="1" si="939"/>
        <v>0</v>
      </c>
      <c r="K7229">
        <f t="shared" ca="1" si="936"/>
        <v>0</v>
      </c>
      <c r="N7229" t="e">
        <f t="shared" ca="1" si="934"/>
        <v>#N/A</v>
      </c>
      <c r="O7229" t="e">
        <f t="shared" ca="1" si="935"/>
        <v>#N/A</v>
      </c>
    </row>
    <row r="7230" spans="8:15">
      <c r="H7230">
        <f t="shared" ca="1" si="937"/>
        <v>0</v>
      </c>
      <c r="I7230">
        <f t="shared" ca="1" si="938"/>
        <v>0</v>
      </c>
      <c r="J7230">
        <f t="shared" ca="1" si="939"/>
        <v>0</v>
      </c>
      <c r="K7230">
        <f t="shared" ca="1" si="936"/>
        <v>0</v>
      </c>
      <c r="N7230" t="e">
        <f t="shared" ca="1" si="934"/>
        <v>#N/A</v>
      </c>
      <c r="O7230" t="e">
        <f t="shared" ca="1" si="935"/>
        <v>#N/A</v>
      </c>
    </row>
    <row r="7231" spans="8:15">
      <c r="H7231">
        <f t="shared" ca="1" si="937"/>
        <v>0</v>
      </c>
      <c r="I7231">
        <f t="shared" ca="1" si="938"/>
        <v>0</v>
      </c>
      <c r="J7231">
        <f t="shared" ca="1" si="939"/>
        <v>0</v>
      </c>
      <c r="K7231">
        <f t="shared" ca="1" si="936"/>
        <v>0</v>
      </c>
      <c r="N7231" t="e">
        <f t="shared" ca="1" si="934"/>
        <v>#N/A</v>
      </c>
      <c r="O7231" t="e">
        <f t="shared" ca="1" si="935"/>
        <v>#N/A</v>
      </c>
    </row>
    <row r="7232" spans="8:15">
      <c r="H7232">
        <f t="shared" ca="1" si="937"/>
        <v>0</v>
      </c>
      <c r="I7232">
        <f t="shared" ca="1" si="938"/>
        <v>0</v>
      </c>
      <c r="J7232">
        <f t="shared" ca="1" si="939"/>
        <v>0</v>
      </c>
      <c r="K7232">
        <f t="shared" ca="1" si="936"/>
        <v>0</v>
      </c>
      <c r="N7232" t="e">
        <f t="shared" ca="1" si="934"/>
        <v>#N/A</v>
      </c>
      <c r="O7232" t="e">
        <f t="shared" ca="1" si="935"/>
        <v>#N/A</v>
      </c>
    </row>
    <row r="7233" spans="8:15">
      <c r="H7233">
        <f t="shared" ca="1" si="937"/>
        <v>0</v>
      </c>
      <c r="I7233">
        <f t="shared" ca="1" si="938"/>
        <v>0</v>
      </c>
      <c r="J7233">
        <f t="shared" ca="1" si="939"/>
        <v>0</v>
      </c>
      <c r="K7233">
        <f t="shared" ca="1" si="936"/>
        <v>0</v>
      </c>
      <c r="N7233" t="e">
        <f t="shared" ca="1" si="934"/>
        <v>#N/A</v>
      </c>
      <c r="O7233" t="e">
        <f t="shared" ca="1" si="935"/>
        <v>#N/A</v>
      </c>
    </row>
    <row r="7234" spans="8:15">
      <c r="H7234">
        <f t="shared" ca="1" si="937"/>
        <v>0</v>
      </c>
      <c r="I7234">
        <f t="shared" ca="1" si="938"/>
        <v>0</v>
      </c>
      <c r="J7234">
        <f t="shared" ca="1" si="939"/>
        <v>0</v>
      </c>
      <c r="K7234">
        <f t="shared" ca="1" si="936"/>
        <v>0</v>
      </c>
      <c r="N7234" t="e">
        <f t="shared" ca="1" si="934"/>
        <v>#N/A</v>
      </c>
      <c r="O7234" t="e">
        <f t="shared" ca="1" si="935"/>
        <v>#N/A</v>
      </c>
    </row>
    <row r="7235" spans="8:15">
      <c r="H7235">
        <f t="shared" ca="1" si="937"/>
        <v>0</v>
      </c>
      <c r="I7235">
        <f t="shared" ca="1" si="938"/>
        <v>0</v>
      </c>
      <c r="J7235">
        <f t="shared" ca="1" si="939"/>
        <v>0</v>
      </c>
      <c r="K7235">
        <f t="shared" ca="1" si="936"/>
        <v>0</v>
      </c>
      <c r="N7235" t="e">
        <f t="shared" ca="1" si="934"/>
        <v>#N/A</v>
      </c>
      <c r="O7235" t="e">
        <f t="shared" ca="1" si="935"/>
        <v>#N/A</v>
      </c>
    </row>
    <row r="7236" spans="8:15">
      <c r="H7236">
        <f t="shared" ca="1" si="937"/>
        <v>0</v>
      </c>
      <c r="I7236">
        <f t="shared" ca="1" si="938"/>
        <v>0</v>
      </c>
      <c r="J7236">
        <f t="shared" ca="1" si="939"/>
        <v>0</v>
      </c>
      <c r="K7236">
        <f t="shared" ca="1" si="936"/>
        <v>0</v>
      </c>
      <c r="N7236" t="e">
        <f t="shared" ca="1" si="934"/>
        <v>#N/A</v>
      </c>
      <c r="O7236" t="e">
        <f t="shared" ca="1" si="935"/>
        <v>#N/A</v>
      </c>
    </row>
    <row r="7237" spans="8:15">
      <c r="H7237">
        <f t="shared" ca="1" si="937"/>
        <v>0</v>
      </c>
      <c r="I7237">
        <f t="shared" ca="1" si="938"/>
        <v>0</v>
      </c>
      <c r="J7237">
        <f t="shared" ca="1" si="939"/>
        <v>0</v>
      </c>
      <c r="K7237">
        <f t="shared" ca="1" si="936"/>
        <v>0</v>
      </c>
      <c r="N7237" t="e">
        <f t="shared" ca="1" si="934"/>
        <v>#N/A</v>
      </c>
      <c r="O7237" t="e">
        <f t="shared" ca="1" si="935"/>
        <v>#N/A</v>
      </c>
    </row>
    <row r="7238" spans="8:15">
      <c r="H7238">
        <f t="shared" ca="1" si="937"/>
        <v>0</v>
      </c>
      <c r="I7238">
        <f t="shared" ca="1" si="938"/>
        <v>0</v>
      </c>
      <c r="J7238">
        <f t="shared" ca="1" si="939"/>
        <v>0</v>
      </c>
      <c r="K7238">
        <f t="shared" ca="1" si="936"/>
        <v>0</v>
      </c>
      <c r="N7238" t="e">
        <f t="shared" ca="1" si="934"/>
        <v>#N/A</v>
      </c>
      <c r="O7238" t="e">
        <f t="shared" ca="1" si="935"/>
        <v>#N/A</v>
      </c>
    </row>
    <row r="7239" spans="8:15">
      <c r="H7239">
        <f t="shared" ca="1" si="937"/>
        <v>0</v>
      </c>
      <c r="I7239">
        <f t="shared" ca="1" si="938"/>
        <v>0</v>
      </c>
      <c r="J7239">
        <f t="shared" ca="1" si="939"/>
        <v>0</v>
      </c>
      <c r="K7239">
        <f t="shared" ca="1" si="936"/>
        <v>0</v>
      </c>
      <c r="N7239" t="e">
        <f t="shared" ca="1" si="934"/>
        <v>#N/A</v>
      </c>
      <c r="O7239" t="e">
        <f t="shared" ca="1" si="935"/>
        <v>#N/A</v>
      </c>
    </row>
    <row r="7240" spans="8:15">
      <c r="H7240">
        <f t="shared" ca="1" si="937"/>
        <v>0</v>
      </c>
      <c r="I7240">
        <f t="shared" ca="1" si="938"/>
        <v>0</v>
      </c>
      <c r="J7240">
        <f t="shared" ca="1" si="939"/>
        <v>0</v>
      </c>
      <c r="K7240">
        <f t="shared" ca="1" si="936"/>
        <v>0</v>
      </c>
      <c r="N7240" t="e">
        <f t="shared" ref="N7240:N7303" ca="1" si="940">VLOOKUP($H7240,$G$5:$I$7,2,FALSE)</f>
        <v>#N/A</v>
      </c>
      <c r="O7240" t="e">
        <f t="shared" ref="O7240:O7303" ca="1" si="941">VLOOKUP($H7240,$G$5:$I$7,3,FALSE)</f>
        <v>#N/A</v>
      </c>
    </row>
    <row r="7241" spans="8:15">
      <c r="H7241">
        <f t="shared" ca="1" si="937"/>
        <v>0</v>
      </c>
      <c r="I7241">
        <f t="shared" ca="1" si="938"/>
        <v>0</v>
      </c>
      <c r="J7241">
        <f t="shared" ca="1" si="939"/>
        <v>0</v>
      </c>
      <c r="K7241">
        <f t="shared" ca="1" si="936"/>
        <v>0</v>
      </c>
      <c r="N7241" t="e">
        <f t="shared" ca="1" si="940"/>
        <v>#N/A</v>
      </c>
      <c r="O7241" t="e">
        <f t="shared" ca="1" si="941"/>
        <v>#N/A</v>
      </c>
    </row>
    <row r="7242" spans="8:15">
      <c r="H7242">
        <f t="shared" ca="1" si="937"/>
        <v>0</v>
      </c>
      <c r="I7242">
        <f t="shared" ca="1" si="938"/>
        <v>0</v>
      </c>
      <c r="J7242">
        <f t="shared" ca="1" si="939"/>
        <v>0</v>
      </c>
      <c r="K7242">
        <f t="shared" ca="1" si="936"/>
        <v>0</v>
      </c>
      <c r="N7242" t="e">
        <f t="shared" ca="1" si="940"/>
        <v>#N/A</v>
      </c>
      <c r="O7242" t="e">
        <f t="shared" ca="1" si="941"/>
        <v>#N/A</v>
      </c>
    </row>
    <row r="7243" spans="8:15">
      <c r="H7243">
        <f t="shared" ca="1" si="937"/>
        <v>0</v>
      </c>
      <c r="I7243">
        <f t="shared" ca="1" si="938"/>
        <v>0</v>
      </c>
      <c r="J7243">
        <f t="shared" ca="1" si="939"/>
        <v>0</v>
      </c>
      <c r="K7243">
        <f t="shared" ref="K7243:K7306" ca="1" si="942">IF(IFERROR(VLOOKUP($C7243,INDIRECT($G$7&amp;"d:d"),1,FALSE),0)&lt;&gt;0,K$9,0)</f>
        <v>0</v>
      </c>
      <c r="N7243" t="e">
        <f t="shared" ca="1" si="940"/>
        <v>#N/A</v>
      </c>
      <c r="O7243" t="e">
        <f t="shared" ca="1" si="941"/>
        <v>#N/A</v>
      </c>
    </row>
    <row r="7244" spans="8:15">
      <c r="H7244">
        <f t="shared" ca="1" si="937"/>
        <v>0</v>
      </c>
      <c r="I7244">
        <f t="shared" ca="1" si="938"/>
        <v>0</v>
      </c>
      <c r="J7244">
        <f t="shared" ca="1" si="939"/>
        <v>0</v>
      </c>
      <c r="K7244">
        <f t="shared" ca="1" si="942"/>
        <v>0</v>
      </c>
      <c r="N7244" t="e">
        <f t="shared" ca="1" si="940"/>
        <v>#N/A</v>
      </c>
      <c r="O7244" t="e">
        <f t="shared" ca="1" si="941"/>
        <v>#N/A</v>
      </c>
    </row>
    <row r="7245" spans="8:15">
      <c r="H7245">
        <f t="shared" ca="1" si="937"/>
        <v>0</v>
      </c>
      <c r="I7245">
        <f t="shared" ca="1" si="938"/>
        <v>0</v>
      </c>
      <c r="J7245">
        <f t="shared" ca="1" si="939"/>
        <v>0</v>
      </c>
      <c r="K7245">
        <f t="shared" ca="1" si="942"/>
        <v>0</v>
      </c>
      <c r="N7245" t="e">
        <f t="shared" ca="1" si="940"/>
        <v>#N/A</v>
      </c>
      <c r="O7245" t="e">
        <f t="shared" ca="1" si="941"/>
        <v>#N/A</v>
      </c>
    </row>
    <row r="7246" spans="8:15">
      <c r="H7246">
        <f t="shared" ca="1" si="937"/>
        <v>0</v>
      </c>
      <c r="I7246">
        <f t="shared" ca="1" si="938"/>
        <v>0</v>
      </c>
      <c r="J7246">
        <f t="shared" ca="1" si="939"/>
        <v>0</v>
      </c>
      <c r="K7246">
        <f t="shared" ca="1" si="942"/>
        <v>0</v>
      </c>
      <c r="N7246" t="e">
        <f t="shared" ca="1" si="940"/>
        <v>#N/A</v>
      </c>
      <c r="O7246" t="e">
        <f t="shared" ca="1" si="941"/>
        <v>#N/A</v>
      </c>
    </row>
    <row r="7247" spans="8:15">
      <c r="H7247">
        <f t="shared" ca="1" si="937"/>
        <v>0</v>
      </c>
      <c r="I7247">
        <f t="shared" ca="1" si="938"/>
        <v>0</v>
      </c>
      <c r="J7247">
        <f t="shared" ca="1" si="939"/>
        <v>0</v>
      </c>
      <c r="K7247">
        <f t="shared" ca="1" si="942"/>
        <v>0</v>
      </c>
      <c r="N7247" t="e">
        <f t="shared" ca="1" si="940"/>
        <v>#N/A</v>
      </c>
      <c r="O7247" t="e">
        <f t="shared" ca="1" si="941"/>
        <v>#N/A</v>
      </c>
    </row>
    <row r="7248" spans="8:15">
      <c r="H7248">
        <f t="shared" ca="1" si="937"/>
        <v>0</v>
      </c>
      <c r="I7248">
        <f t="shared" ca="1" si="938"/>
        <v>0</v>
      </c>
      <c r="J7248">
        <f t="shared" ca="1" si="939"/>
        <v>0</v>
      </c>
      <c r="K7248">
        <f t="shared" ca="1" si="942"/>
        <v>0</v>
      </c>
      <c r="N7248" t="e">
        <f t="shared" ca="1" si="940"/>
        <v>#N/A</v>
      </c>
      <c r="O7248" t="e">
        <f t="shared" ca="1" si="941"/>
        <v>#N/A</v>
      </c>
    </row>
    <row r="7249" spans="8:15">
      <c r="H7249">
        <f t="shared" ca="1" si="937"/>
        <v>0</v>
      </c>
      <c r="I7249">
        <f t="shared" ca="1" si="938"/>
        <v>0</v>
      </c>
      <c r="J7249">
        <f t="shared" ca="1" si="939"/>
        <v>0</v>
      </c>
      <c r="K7249">
        <f t="shared" ca="1" si="942"/>
        <v>0</v>
      </c>
      <c r="N7249" t="e">
        <f t="shared" ca="1" si="940"/>
        <v>#N/A</v>
      </c>
      <c r="O7249" t="e">
        <f t="shared" ca="1" si="941"/>
        <v>#N/A</v>
      </c>
    </row>
    <row r="7250" spans="8:15">
      <c r="H7250">
        <f t="shared" ca="1" si="937"/>
        <v>0</v>
      </c>
      <c r="I7250">
        <f t="shared" ca="1" si="938"/>
        <v>0</v>
      </c>
      <c r="J7250">
        <f t="shared" ca="1" si="939"/>
        <v>0</v>
      </c>
      <c r="K7250">
        <f t="shared" ca="1" si="942"/>
        <v>0</v>
      </c>
      <c r="N7250" t="e">
        <f t="shared" ca="1" si="940"/>
        <v>#N/A</v>
      </c>
      <c r="O7250" t="e">
        <f t="shared" ca="1" si="941"/>
        <v>#N/A</v>
      </c>
    </row>
    <row r="7251" spans="8:15">
      <c r="H7251">
        <f t="shared" ca="1" si="937"/>
        <v>0</v>
      </c>
      <c r="I7251">
        <f t="shared" ca="1" si="938"/>
        <v>0</v>
      </c>
      <c r="J7251">
        <f t="shared" ca="1" si="939"/>
        <v>0</v>
      </c>
      <c r="K7251">
        <f t="shared" ca="1" si="942"/>
        <v>0</v>
      </c>
      <c r="N7251" t="e">
        <f t="shared" ca="1" si="940"/>
        <v>#N/A</v>
      </c>
      <c r="O7251" t="e">
        <f t="shared" ca="1" si="941"/>
        <v>#N/A</v>
      </c>
    </row>
    <row r="7252" spans="8:15">
      <c r="H7252">
        <f t="shared" ca="1" si="937"/>
        <v>0</v>
      </c>
      <c r="I7252">
        <f t="shared" ca="1" si="938"/>
        <v>0</v>
      </c>
      <c r="J7252">
        <f t="shared" ca="1" si="939"/>
        <v>0</v>
      </c>
      <c r="K7252">
        <f t="shared" ca="1" si="942"/>
        <v>0</v>
      </c>
      <c r="N7252" t="e">
        <f t="shared" ca="1" si="940"/>
        <v>#N/A</v>
      </c>
      <c r="O7252" t="e">
        <f t="shared" ca="1" si="941"/>
        <v>#N/A</v>
      </c>
    </row>
    <row r="7253" spans="8:15">
      <c r="H7253">
        <f t="shared" ca="1" si="937"/>
        <v>0</v>
      </c>
      <c r="I7253">
        <f t="shared" ca="1" si="938"/>
        <v>0</v>
      </c>
      <c r="J7253">
        <f t="shared" ca="1" si="939"/>
        <v>0</v>
      </c>
      <c r="K7253">
        <f t="shared" ca="1" si="942"/>
        <v>0</v>
      </c>
      <c r="N7253" t="e">
        <f t="shared" ca="1" si="940"/>
        <v>#N/A</v>
      </c>
      <c r="O7253" t="e">
        <f t="shared" ca="1" si="941"/>
        <v>#N/A</v>
      </c>
    </row>
    <row r="7254" spans="8:15">
      <c r="H7254">
        <f t="shared" ca="1" si="937"/>
        <v>0</v>
      </c>
      <c r="I7254">
        <f t="shared" ca="1" si="938"/>
        <v>0</v>
      </c>
      <c r="J7254">
        <f t="shared" ca="1" si="939"/>
        <v>0</v>
      </c>
      <c r="K7254">
        <f t="shared" ca="1" si="942"/>
        <v>0</v>
      </c>
      <c r="N7254" t="e">
        <f t="shared" ca="1" si="940"/>
        <v>#N/A</v>
      </c>
      <c r="O7254" t="e">
        <f t="shared" ca="1" si="941"/>
        <v>#N/A</v>
      </c>
    </row>
    <row r="7255" spans="8:15">
      <c r="H7255">
        <f t="shared" ca="1" si="937"/>
        <v>0</v>
      </c>
      <c r="I7255">
        <f t="shared" ca="1" si="938"/>
        <v>0</v>
      </c>
      <c r="J7255">
        <f t="shared" ca="1" si="939"/>
        <v>0</v>
      </c>
      <c r="K7255">
        <f t="shared" ca="1" si="942"/>
        <v>0</v>
      </c>
      <c r="N7255" t="e">
        <f t="shared" ca="1" si="940"/>
        <v>#N/A</v>
      </c>
      <c r="O7255" t="e">
        <f t="shared" ca="1" si="941"/>
        <v>#N/A</v>
      </c>
    </row>
    <row r="7256" spans="8:15">
      <c r="H7256">
        <f t="shared" ca="1" si="937"/>
        <v>0</v>
      </c>
      <c r="I7256">
        <f t="shared" ca="1" si="938"/>
        <v>0</v>
      </c>
      <c r="J7256">
        <f t="shared" ca="1" si="939"/>
        <v>0</v>
      </c>
      <c r="K7256">
        <f t="shared" ca="1" si="942"/>
        <v>0</v>
      </c>
      <c r="N7256" t="e">
        <f t="shared" ca="1" si="940"/>
        <v>#N/A</v>
      </c>
      <c r="O7256" t="e">
        <f t="shared" ca="1" si="941"/>
        <v>#N/A</v>
      </c>
    </row>
    <row r="7257" spans="8:15">
      <c r="H7257">
        <f t="shared" ca="1" si="937"/>
        <v>0</v>
      </c>
      <c r="I7257">
        <f t="shared" ca="1" si="938"/>
        <v>0</v>
      </c>
      <c r="J7257">
        <f t="shared" ca="1" si="939"/>
        <v>0</v>
      </c>
      <c r="K7257">
        <f t="shared" ca="1" si="942"/>
        <v>0</v>
      </c>
      <c r="N7257" t="e">
        <f t="shared" ca="1" si="940"/>
        <v>#N/A</v>
      </c>
      <c r="O7257" t="e">
        <f t="shared" ca="1" si="941"/>
        <v>#N/A</v>
      </c>
    </row>
    <row r="7258" spans="8:15">
      <c r="H7258">
        <f t="shared" ca="1" si="937"/>
        <v>0</v>
      </c>
      <c r="I7258">
        <f t="shared" ca="1" si="938"/>
        <v>0</v>
      </c>
      <c r="J7258">
        <f t="shared" ca="1" si="939"/>
        <v>0</v>
      </c>
      <c r="K7258">
        <f t="shared" ca="1" si="942"/>
        <v>0</v>
      </c>
      <c r="N7258" t="e">
        <f t="shared" ca="1" si="940"/>
        <v>#N/A</v>
      </c>
      <c r="O7258" t="e">
        <f t="shared" ca="1" si="941"/>
        <v>#N/A</v>
      </c>
    </row>
    <row r="7259" spans="8:15">
      <c r="H7259">
        <f t="shared" ca="1" si="937"/>
        <v>0</v>
      </c>
      <c r="I7259">
        <f t="shared" ca="1" si="938"/>
        <v>0</v>
      </c>
      <c r="J7259">
        <f t="shared" ca="1" si="939"/>
        <v>0</v>
      </c>
      <c r="K7259">
        <f t="shared" ca="1" si="942"/>
        <v>0</v>
      </c>
      <c r="N7259" t="e">
        <f t="shared" ca="1" si="940"/>
        <v>#N/A</v>
      </c>
      <c r="O7259" t="e">
        <f t="shared" ca="1" si="941"/>
        <v>#N/A</v>
      </c>
    </row>
    <row r="7260" spans="8:15">
      <c r="H7260">
        <f t="shared" ca="1" si="937"/>
        <v>0</v>
      </c>
      <c r="I7260">
        <f t="shared" ca="1" si="938"/>
        <v>0</v>
      </c>
      <c r="J7260">
        <f t="shared" ca="1" si="939"/>
        <v>0</v>
      </c>
      <c r="K7260">
        <f t="shared" ca="1" si="942"/>
        <v>0</v>
      </c>
      <c r="N7260" t="e">
        <f t="shared" ca="1" si="940"/>
        <v>#N/A</v>
      </c>
      <c r="O7260" t="e">
        <f t="shared" ca="1" si="941"/>
        <v>#N/A</v>
      </c>
    </row>
    <row r="7261" spans="8:15">
      <c r="H7261">
        <f t="shared" ca="1" si="937"/>
        <v>0</v>
      </c>
      <c r="I7261">
        <f t="shared" ca="1" si="938"/>
        <v>0</v>
      </c>
      <c r="J7261">
        <f t="shared" ca="1" si="939"/>
        <v>0</v>
      </c>
      <c r="K7261">
        <f t="shared" ca="1" si="942"/>
        <v>0</v>
      </c>
      <c r="N7261" t="e">
        <f t="shared" ca="1" si="940"/>
        <v>#N/A</v>
      </c>
      <c r="O7261" t="e">
        <f t="shared" ca="1" si="941"/>
        <v>#N/A</v>
      </c>
    </row>
    <row r="7262" spans="8:15">
      <c r="H7262">
        <f t="shared" ca="1" si="937"/>
        <v>0</v>
      </c>
      <c r="I7262">
        <f t="shared" ca="1" si="938"/>
        <v>0</v>
      </c>
      <c r="J7262">
        <f t="shared" ca="1" si="939"/>
        <v>0</v>
      </c>
      <c r="K7262">
        <f t="shared" ca="1" si="942"/>
        <v>0</v>
      </c>
      <c r="N7262" t="e">
        <f t="shared" ca="1" si="940"/>
        <v>#N/A</v>
      </c>
      <c r="O7262" t="e">
        <f t="shared" ca="1" si="941"/>
        <v>#N/A</v>
      </c>
    </row>
    <row r="7263" spans="8:15">
      <c r="H7263">
        <f t="shared" ca="1" si="937"/>
        <v>0</v>
      </c>
      <c r="I7263">
        <f t="shared" ca="1" si="938"/>
        <v>0</v>
      </c>
      <c r="J7263">
        <f t="shared" ca="1" si="939"/>
        <v>0</v>
      </c>
      <c r="K7263">
        <f t="shared" ca="1" si="942"/>
        <v>0</v>
      </c>
      <c r="N7263" t="e">
        <f t="shared" ca="1" si="940"/>
        <v>#N/A</v>
      </c>
      <c r="O7263" t="e">
        <f t="shared" ca="1" si="941"/>
        <v>#N/A</v>
      </c>
    </row>
    <row r="7264" spans="8:15">
      <c r="H7264">
        <f t="shared" ca="1" si="937"/>
        <v>0</v>
      </c>
      <c r="I7264">
        <f t="shared" ca="1" si="938"/>
        <v>0</v>
      </c>
      <c r="J7264">
        <f t="shared" ca="1" si="939"/>
        <v>0</v>
      </c>
      <c r="K7264">
        <f t="shared" ca="1" si="942"/>
        <v>0</v>
      </c>
      <c r="N7264" t="e">
        <f t="shared" ca="1" si="940"/>
        <v>#N/A</v>
      </c>
      <c r="O7264" t="e">
        <f t="shared" ca="1" si="941"/>
        <v>#N/A</v>
      </c>
    </row>
    <row r="7265" spans="8:15">
      <c r="H7265">
        <f t="shared" ca="1" si="937"/>
        <v>0</v>
      </c>
      <c r="I7265">
        <f t="shared" ca="1" si="938"/>
        <v>0</v>
      </c>
      <c r="J7265">
        <f t="shared" ca="1" si="939"/>
        <v>0</v>
      </c>
      <c r="K7265">
        <f t="shared" ca="1" si="942"/>
        <v>0</v>
      </c>
      <c r="N7265" t="e">
        <f t="shared" ca="1" si="940"/>
        <v>#N/A</v>
      </c>
      <c r="O7265" t="e">
        <f t="shared" ca="1" si="941"/>
        <v>#N/A</v>
      </c>
    </row>
    <row r="7266" spans="8:15">
      <c r="H7266">
        <f t="shared" ca="1" si="937"/>
        <v>0</v>
      </c>
      <c r="I7266">
        <f t="shared" ca="1" si="938"/>
        <v>0</v>
      </c>
      <c r="J7266">
        <f t="shared" ca="1" si="939"/>
        <v>0</v>
      </c>
      <c r="K7266">
        <f t="shared" ca="1" si="942"/>
        <v>0</v>
      </c>
      <c r="N7266" t="e">
        <f t="shared" ca="1" si="940"/>
        <v>#N/A</v>
      </c>
      <c r="O7266" t="e">
        <f t="shared" ca="1" si="941"/>
        <v>#N/A</v>
      </c>
    </row>
    <row r="7267" spans="8:15">
      <c r="H7267">
        <f t="shared" ca="1" si="937"/>
        <v>0</v>
      </c>
      <c r="I7267">
        <f t="shared" ca="1" si="938"/>
        <v>0</v>
      </c>
      <c r="J7267">
        <f t="shared" ca="1" si="939"/>
        <v>0</v>
      </c>
      <c r="K7267">
        <f t="shared" ca="1" si="942"/>
        <v>0</v>
      </c>
      <c r="N7267" t="e">
        <f t="shared" ca="1" si="940"/>
        <v>#N/A</v>
      </c>
      <c r="O7267" t="e">
        <f t="shared" ca="1" si="941"/>
        <v>#N/A</v>
      </c>
    </row>
    <row r="7268" spans="8:15">
      <c r="H7268">
        <f t="shared" ca="1" si="937"/>
        <v>0</v>
      </c>
      <c r="I7268">
        <f t="shared" ca="1" si="938"/>
        <v>0</v>
      </c>
      <c r="J7268">
        <f t="shared" ca="1" si="939"/>
        <v>0</v>
      </c>
      <c r="K7268">
        <f t="shared" ca="1" si="942"/>
        <v>0</v>
      </c>
      <c r="N7268" t="e">
        <f t="shared" ca="1" si="940"/>
        <v>#N/A</v>
      </c>
      <c r="O7268" t="e">
        <f t="shared" ca="1" si="941"/>
        <v>#N/A</v>
      </c>
    </row>
    <row r="7269" spans="8:15">
      <c r="H7269">
        <f t="shared" ca="1" si="937"/>
        <v>0</v>
      </c>
      <c r="I7269">
        <f t="shared" ca="1" si="938"/>
        <v>0</v>
      </c>
      <c r="J7269">
        <f t="shared" ca="1" si="939"/>
        <v>0</v>
      </c>
      <c r="K7269">
        <f t="shared" ca="1" si="942"/>
        <v>0</v>
      </c>
      <c r="N7269" t="e">
        <f t="shared" ca="1" si="940"/>
        <v>#N/A</v>
      </c>
      <c r="O7269" t="e">
        <f t="shared" ca="1" si="941"/>
        <v>#N/A</v>
      </c>
    </row>
    <row r="7270" spans="8:15">
      <c r="H7270">
        <f t="shared" ca="1" si="937"/>
        <v>0</v>
      </c>
      <c r="I7270">
        <f t="shared" ca="1" si="938"/>
        <v>0</v>
      </c>
      <c r="J7270">
        <f t="shared" ca="1" si="939"/>
        <v>0</v>
      </c>
      <c r="K7270">
        <f t="shared" ca="1" si="942"/>
        <v>0</v>
      </c>
      <c r="N7270" t="e">
        <f t="shared" ca="1" si="940"/>
        <v>#N/A</v>
      </c>
      <c r="O7270" t="e">
        <f t="shared" ca="1" si="941"/>
        <v>#N/A</v>
      </c>
    </row>
    <row r="7271" spans="8:15">
      <c r="H7271">
        <f t="shared" ca="1" si="937"/>
        <v>0</v>
      </c>
      <c r="I7271">
        <f t="shared" ca="1" si="938"/>
        <v>0</v>
      </c>
      <c r="J7271">
        <f t="shared" ca="1" si="939"/>
        <v>0</v>
      </c>
      <c r="K7271">
        <f t="shared" ca="1" si="942"/>
        <v>0</v>
      </c>
      <c r="N7271" t="e">
        <f t="shared" ca="1" si="940"/>
        <v>#N/A</v>
      </c>
      <c r="O7271" t="e">
        <f t="shared" ca="1" si="941"/>
        <v>#N/A</v>
      </c>
    </row>
    <row r="7272" spans="8:15">
      <c r="H7272">
        <f t="shared" ca="1" si="937"/>
        <v>0</v>
      </c>
      <c r="I7272">
        <f t="shared" ca="1" si="938"/>
        <v>0</v>
      </c>
      <c r="J7272">
        <f t="shared" ca="1" si="939"/>
        <v>0</v>
      </c>
      <c r="K7272">
        <f t="shared" ca="1" si="942"/>
        <v>0</v>
      </c>
      <c r="N7272" t="e">
        <f t="shared" ca="1" si="940"/>
        <v>#N/A</v>
      </c>
      <c r="O7272" t="e">
        <f t="shared" ca="1" si="941"/>
        <v>#N/A</v>
      </c>
    </row>
    <row r="7273" spans="8:15">
      <c r="H7273">
        <f t="shared" ca="1" si="937"/>
        <v>0</v>
      </c>
      <c r="I7273">
        <f t="shared" ca="1" si="938"/>
        <v>0</v>
      </c>
      <c r="J7273">
        <f t="shared" ca="1" si="939"/>
        <v>0</v>
      </c>
      <c r="K7273">
        <f t="shared" ca="1" si="942"/>
        <v>0</v>
      </c>
      <c r="N7273" t="e">
        <f t="shared" ca="1" si="940"/>
        <v>#N/A</v>
      </c>
      <c r="O7273" t="e">
        <f t="shared" ca="1" si="941"/>
        <v>#N/A</v>
      </c>
    </row>
    <row r="7274" spans="8:15">
      <c r="H7274">
        <f t="shared" ca="1" si="937"/>
        <v>0</v>
      </c>
      <c r="I7274">
        <f t="shared" ca="1" si="938"/>
        <v>0</v>
      </c>
      <c r="J7274">
        <f t="shared" ca="1" si="939"/>
        <v>0</v>
      </c>
      <c r="K7274">
        <f t="shared" ca="1" si="942"/>
        <v>0</v>
      </c>
      <c r="N7274" t="e">
        <f t="shared" ca="1" si="940"/>
        <v>#N/A</v>
      </c>
      <c r="O7274" t="e">
        <f t="shared" ca="1" si="941"/>
        <v>#N/A</v>
      </c>
    </row>
    <row r="7275" spans="8:15">
      <c r="H7275">
        <f t="shared" ca="1" si="937"/>
        <v>0</v>
      </c>
      <c r="I7275">
        <f t="shared" ca="1" si="938"/>
        <v>0</v>
      </c>
      <c r="J7275">
        <f t="shared" ca="1" si="939"/>
        <v>0</v>
      </c>
      <c r="K7275">
        <f t="shared" ca="1" si="942"/>
        <v>0</v>
      </c>
      <c r="N7275" t="e">
        <f t="shared" ca="1" si="940"/>
        <v>#N/A</v>
      </c>
      <c r="O7275" t="e">
        <f t="shared" ca="1" si="941"/>
        <v>#N/A</v>
      </c>
    </row>
    <row r="7276" spans="8:15">
      <c r="H7276">
        <f t="shared" ca="1" si="937"/>
        <v>0</v>
      </c>
      <c r="I7276">
        <f t="shared" ca="1" si="938"/>
        <v>0</v>
      </c>
      <c r="J7276">
        <f t="shared" ca="1" si="939"/>
        <v>0</v>
      </c>
      <c r="K7276">
        <f t="shared" ca="1" si="942"/>
        <v>0</v>
      </c>
      <c r="N7276" t="e">
        <f t="shared" ca="1" si="940"/>
        <v>#N/A</v>
      </c>
      <c r="O7276" t="e">
        <f t="shared" ca="1" si="941"/>
        <v>#N/A</v>
      </c>
    </row>
    <row r="7277" spans="8:15">
      <c r="H7277">
        <f t="shared" ca="1" si="937"/>
        <v>0</v>
      </c>
      <c r="I7277">
        <f t="shared" ca="1" si="938"/>
        <v>0</v>
      </c>
      <c r="J7277">
        <f t="shared" ca="1" si="939"/>
        <v>0</v>
      </c>
      <c r="K7277">
        <f t="shared" ca="1" si="942"/>
        <v>0</v>
      </c>
      <c r="N7277" t="e">
        <f t="shared" ca="1" si="940"/>
        <v>#N/A</v>
      </c>
      <c r="O7277" t="e">
        <f t="shared" ca="1" si="941"/>
        <v>#N/A</v>
      </c>
    </row>
    <row r="7278" spans="8:15">
      <c r="H7278">
        <f t="shared" ca="1" si="937"/>
        <v>0</v>
      </c>
      <c r="I7278">
        <f t="shared" ca="1" si="938"/>
        <v>0</v>
      </c>
      <c r="J7278">
        <f t="shared" ca="1" si="939"/>
        <v>0</v>
      </c>
      <c r="K7278">
        <f t="shared" ca="1" si="942"/>
        <v>0</v>
      </c>
      <c r="N7278" t="e">
        <f t="shared" ca="1" si="940"/>
        <v>#N/A</v>
      </c>
      <c r="O7278" t="e">
        <f t="shared" ca="1" si="941"/>
        <v>#N/A</v>
      </c>
    </row>
    <row r="7279" spans="8:15">
      <c r="H7279">
        <f t="shared" ca="1" si="937"/>
        <v>0</v>
      </c>
      <c r="I7279">
        <f t="shared" ca="1" si="938"/>
        <v>0</v>
      </c>
      <c r="J7279">
        <f t="shared" ca="1" si="939"/>
        <v>0</v>
      </c>
      <c r="K7279">
        <f t="shared" ca="1" si="942"/>
        <v>0</v>
      </c>
      <c r="N7279" t="e">
        <f t="shared" ca="1" si="940"/>
        <v>#N/A</v>
      </c>
      <c r="O7279" t="e">
        <f t="shared" ca="1" si="941"/>
        <v>#N/A</v>
      </c>
    </row>
    <row r="7280" spans="8:15">
      <c r="H7280">
        <f t="shared" ca="1" si="937"/>
        <v>0</v>
      </c>
      <c r="I7280">
        <f t="shared" ca="1" si="938"/>
        <v>0</v>
      </c>
      <c r="J7280">
        <f t="shared" ca="1" si="939"/>
        <v>0</v>
      </c>
      <c r="K7280">
        <f t="shared" ca="1" si="942"/>
        <v>0</v>
      </c>
      <c r="N7280" t="e">
        <f t="shared" ca="1" si="940"/>
        <v>#N/A</v>
      </c>
      <c r="O7280" t="e">
        <f t="shared" ca="1" si="941"/>
        <v>#N/A</v>
      </c>
    </row>
    <row r="7281" spans="8:15">
      <c r="H7281">
        <f t="shared" ref="H7281:H7344" ca="1" si="943">IF(I7281&lt;&gt;0,I7281,IF(J7281&lt;&gt;0,J7281,K7281))</f>
        <v>0</v>
      </c>
      <c r="I7281">
        <f t="shared" ref="I7281:I7344" ca="1" si="944">IF(IFERROR(VLOOKUP(C7281,INDIRECT($G$5&amp;"D:D"),1,FALSE),0)&lt;&gt;0,I$9,0)</f>
        <v>0</v>
      </c>
      <c r="J7281">
        <f t="shared" ref="J7281:J7344" ca="1" si="945">IF(IFERROR(VLOOKUP(C7281,INDIRECT($G$6&amp;"D:D"),1,FALSE),0)&lt;&gt;0,J$9,0)</f>
        <v>0</v>
      </c>
      <c r="K7281">
        <f t="shared" ca="1" si="942"/>
        <v>0</v>
      </c>
      <c r="N7281" t="e">
        <f t="shared" ca="1" si="940"/>
        <v>#N/A</v>
      </c>
      <c r="O7281" t="e">
        <f t="shared" ca="1" si="941"/>
        <v>#N/A</v>
      </c>
    </row>
    <row r="7282" spans="8:15">
      <c r="H7282">
        <f t="shared" ca="1" si="943"/>
        <v>0</v>
      </c>
      <c r="I7282">
        <f t="shared" ca="1" si="944"/>
        <v>0</v>
      </c>
      <c r="J7282">
        <f t="shared" ca="1" si="945"/>
        <v>0</v>
      </c>
      <c r="K7282">
        <f t="shared" ca="1" si="942"/>
        <v>0</v>
      </c>
      <c r="N7282" t="e">
        <f t="shared" ca="1" si="940"/>
        <v>#N/A</v>
      </c>
      <c r="O7282" t="e">
        <f t="shared" ca="1" si="941"/>
        <v>#N/A</v>
      </c>
    </row>
    <row r="7283" spans="8:15">
      <c r="H7283">
        <f t="shared" ca="1" si="943"/>
        <v>0</v>
      </c>
      <c r="I7283">
        <f t="shared" ca="1" si="944"/>
        <v>0</v>
      </c>
      <c r="J7283">
        <f t="shared" ca="1" si="945"/>
        <v>0</v>
      </c>
      <c r="K7283">
        <f t="shared" ca="1" si="942"/>
        <v>0</v>
      </c>
      <c r="N7283" t="e">
        <f t="shared" ca="1" si="940"/>
        <v>#N/A</v>
      </c>
      <c r="O7283" t="e">
        <f t="shared" ca="1" si="941"/>
        <v>#N/A</v>
      </c>
    </row>
    <row r="7284" spans="8:15">
      <c r="H7284">
        <f t="shared" ca="1" si="943"/>
        <v>0</v>
      </c>
      <c r="I7284">
        <f t="shared" ca="1" si="944"/>
        <v>0</v>
      </c>
      <c r="J7284">
        <f t="shared" ca="1" si="945"/>
        <v>0</v>
      </c>
      <c r="K7284">
        <f t="shared" ca="1" si="942"/>
        <v>0</v>
      </c>
      <c r="N7284" t="e">
        <f t="shared" ca="1" si="940"/>
        <v>#N/A</v>
      </c>
      <c r="O7284" t="e">
        <f t="shared" ca="1" si="941"/>
        <v>#N/A</v>
      </c>
    </row>
    <row r="7285" spans="8:15">
      <c r="H7285">
        <f t="shared" ca="1" si="943"/>
        <v>0</v>
      </c>
      <c r="I7285">
        <f t="shared" ca="1" si="944"/>
        <v>0</v>
      </c>
      <c r="J7285">
        <f t="shared" ca="1" si="945"/>
        <v>0</v>
      </c>
      <c r="K7285">
        <f t="shared" ca="1" si="942"/>
        <v>0</v>
      </c>
      <c r="N7285" t="e">
        <f t="shared" ca="1" si="940"/>
        <v>#N/A</v>
      </c>
      <c r="O7285" t="e">
        <f t="shared" ca="1" si="941"/>
        <v>#N/A</v>
      </c>
    </row>
    <row r="7286" spans="8:15">
      <c r="H7286">
        <f t="shared" ca="1" si="943"/>
        <v>0</v>
      </c>
      <c r="I7286">
        <f t="shared" ca="1" si="944"/>
        <v>0</v>
      </c>
      <c r="J7286">
        <f t="shared" ca="1" si="945"/>
        <v>0</v>
      </c>
      <c r="K7286">
        <f t="shared" ca="1" si="942"/>
        <v>0</v>
      </c>
      <c r="N7286" t="e">
        <f t="shared" ca="1" si="940"/>
        <v>#N/A</v>
      </c>
      <c r="O7286" t="e">
        <f t="shared" ca="1" si="941"/>
        <v>#N/A</v>
      </c>
    </row>
    <row r="7287" spans="8:15">
      <c r="H7287">
        <f t="shared" ca="1" si="943"/>
        <v>0</v>
      </c>
      <c r="I7287">
        <f t="shared" ca="1" si="944"/>
        <v>0</v>
      </c>
      <c r="J7287">
        <f t="shared" ca="1" si="945"/>
        <v>0</v>
      </c>
      <c r="K7287">
        <f t="shared" ca="1" si="942"/>
        <v>0</v>
      </c>
      <c r="N7287" t="e">
        <f t="shared" ca="1" si="940"/>
        <v>#N/A</v>
      </c>
      <c r="O7287" t="e">
        <f t="shared" ca="1" si="941"/>
        <v>#N/A</v>
      </c>
    </row>
    <row r="7288" spans="8:15">
      <c r="H7288">
        <f t="shared" ca="1" si="943"/>
        <v>0</v>
      </c>
      <c r="I7288">
        <f t="shared" ca="1" si="944"/>
        <v>0</v>
      </c>
      <c r="J7288">
        <f t="shared" ca="1" si="945"/>
        <v>0</v>
      </c>
      <c r="K7288">
        <f t="shared" ca="1" si="942"/>
        <v>0</v>
      </c>
      <c r="N7288" t="e">
        <f t="shared" ca="1" si="940"/>
        <v>#N/A</v>
      </c>
      <c r="O7288" t="e">
        <f t="shared" ca="1" si="941"/>
        <v>#N/A</v>
      </c>
    </row>
    <row r="7289" spans="8:15">
      <c r="H7289">
        <f t="shared" ca="1" si="943"/>
        <v>0</v>
      </c>
      <c r="I7289">
        <f t="shared" ca="1" si="944"/>
        <v>0</v>
      </c>
      <c r="J7289">
        <f t="shared" ca="1" si="945"/>
        <v>0</v>
      </c>
      <c r="K7289">
        <f t="shared" ca="1" si="942"/>
        <v>0</v>
      </c>
      <c r="N7289" t="e">
        <f t="shared" ca="1" si="940"/>
        <v>#N/A</v>
      </c>
      <c r="O7289" t="e">
        <f t="shared" ca="1" si="941"/>
        <v>#N/A</v>
      </c>
    </row>
    <row r="7290" spans="8:15">
      <c r="H7290">
        <f t="shared" ca="1" si="943"/>
        <v>0</v>
      </c>
      <c r="I7290">
        <f t="shared" ca="1" si="944"/>
        <v>0</v>
      </c>
      <c r="J7290">
        <f t="shared" ca="1" si="945"/>
        <v>0</v>
      </c>
      <c r="K7290">
        <f t="shared" ca="1" si="942"/>
        <v>0</v>
      </c>
      <c r="N7290" t="e">
        <f t="shared" ca="1" si="940"/>
        <v>#N/A</v>
      </c>
      <c r="O7290" t="e">
        <f t="shared" ca="1" si="941"/>
        <v>#N/A</v>
      </c>
    </row>
    <row r="7291" spans="8:15">
      <c r="H7291">
        <f t="shared" ca="1" si="943"/>
        <v>0</v>
      </c>
      <c r="I7291">
        <f t="shared" ca="1" si="944"/>
        <v>0</v>
      </c>
      <c r="J7291">
        <f t="shared" ca="1" si="945"/>
        <v>0</v>
      </c>
      <c r="K7291">
        <f t="shared" ca="1" si="942"/>
        <v>0</v>
      </c>
      <c r="N7291" t="e">
        <f t="shared" ca="1" si="940"/>
        <v>#N/A</v>
      </c>
      <c r="O7291" t="e">
        <f t="shared" ca="1" si="941"/>
        <v>#N/A</v>
      </c>
    </row>
    <row r="7292" spans="8:15">
      <c r="H7292">
        <f t="shared" ca="1" si="943"/>
        <v>0</v>
      </c>
      <c r="I7292">
        <f t="shared" ca="1" si="944"/>
        <v>0</v>
      </c>
      <c r="J7292">
        <f t="shared" ca="1" si="945"/>
        <v>0</v>
      </c>
      <c r="K7292">
        <f t="shared" ca="1" si="942"/>
        <v>0</v>
      </c>
      <c r="N7292" t="e">
        <f t="shared" ca="1" si="940"/>
        <v>#N/A</v>
      </c>
      <c r="O7292" t="e">
        <f t="shared" ca="1" si="941"/>
        <v>#N/A</v>
      </c>
    </row>
    <row r="7293" spans="8:15">
      <c r="H7293">
        <f t="shared" ca="1" si="943"/>
        <v>0</v>
      </c>
      <c r="I7293">
        <f t="shared" ca="1" si="944"/>
        <v>0</v>
      </c>
      <c r="J7293">
        <f t="shared" ca="1" si="945"/>
        <v>0</v>
      </c>
      <c r="K7293">
        <f t="shared" ca="1" si="942"/>
        <v>0</v>
      </c>
      <c r="N7293" t="e">
        <f t="shared" ca="1" si="940"/>
        <v>#N/A</v>
      </c>
      <c r="O7293" t="e">
        <f t="shared" ca="1" si="941"/>
        <v>#N/A</v>
      </c>
    </row>
    <row r="7294" spans="8:15">
      <c r="H7294">
        <f t="shared" ca="1" si="943"/>
        <v>0</v>
      </c>
      <c r="I7294">
        <f t="shared" ca="1" si="944"/>
        <v>0</v>
      </c>
      <c r="J7294">
        <f t="shared" ca="1" si="945"/>
        <v>0</v>
      </c>
      <c r="K7294">
        <f t="shared" ca="1" si="942"/>
        <v>0</v>
      </c>
      <c r="N7294" t="e">
        <f t="shared" ca="1" si="940"/>
        <v>#N/A</v>
      </c>
      <c r="O7294" t="e">
        <f t="shared" ca="1" si="941"/>
        <v>#N/A</v>
      </c>
    </row>
    <row r="7295" spans="8:15">
      <c r="H7295">
        <f t="shared" ca="1" si="943"/>
        <v>0</v>
      </c>
      <c r="I7295">
        <f t="shared" ca="1" si="944"/>
        <v>0</v>
      </c>
      <c r="J7295">
        <f t="shared" ca="1" si="945"/>
        <v>0</v>
      </c>
      <c r="K7295">
        <f t="shared" ca="1" si="942"/>
        <v>0</v>
      </c>
      <c r="N7295" t="e">
        <f t="shared" ca="1" si="940"/>
        <v>#N/A</v>
      </c>
      <c r="O7295" t="e">
        <f t="shared" ca="1" si="941"/>
        <v>#N/A</v>
      </c>
    </row>
    <row r="7296" spans="8:15">
      <c r="H7296">
        <f t="shared" ca="1" si="943"/>
        <v>0</v>
      </c>
      <c r="I7296">
        <f t="shared" ca="1" si="944"/>
        <v>0</v>
      </c>
      <c r="J7296">
        <f t="shared" ca="1" si="945"/>
        <v>0</v>
      </c>
      <c r="K7296">
        <f t="shared" ca="1" si="942"/>
        <v>0</v>
      </c>
      <c r="N7296" t="e">
        <f t="shared" ca="1" si="940"/>
        <v>#N/A</v>
      </c>
      <c r="O7296" t="e">
        <f t="shared" ca="1" si="941"/>
        <v>#N/A</v>
      </c>
    </row>
    <row r="7297" spans="8:15">
      <c r="H7297">
        <f t="shared" ca="1" si="943"/>
        <v>0</v>
      </c>
      <c r="I7297">
        <f t="shared" ca="1" si="944"/>
        <v>0</v>
      </c>
      <c r="J7297">
        <f t="shared" ca="1" si="945"/>
        <v>0</v>
      </c>
      <c r="K7297">
        <f t="shared" ca="1" si="942"/>
        <v>0</v>
      </c>
      <c r="N7297" t="e">
        <f t="shared" ca="1" si="940"/>
        <v>#N/A</v>
      </c>
      <c r="O7297" t="e">
        <f t="shared" ca="1" si="941"/>
        <v>#N/A</v>
      </c>
    </row>
    <row r="7298" spans="8:15">
      <c r="H7298">
        <f t="shared" ca="1" si="943"/>
        <v>0</v>
      </c>
      <c r="I7298">
        <f t="shared" ca="1" si="944"/>
        <v>0</v>
      </c>
      <c r="J7298">
        <f t="shared" ca="1" si="945"/>
        <v>0</v>
      </c>
      <c r="K7298">
        <f t="shared" ca="1" si="942"/>
        <v>0</v>
      </c>
      <c r="N7298" t="e">
        <f t="shared" ca="1" si="940"/>
        <v>#N/A</v>
      </c>
      <c r="O7298" t="e">
        <f t="shared" ca="1" si="941"/>
        <v>#N/A</v>
      </c>
    </row>
    <row r="7299" spans="8:15">
      <c r="H7299">
        <f t="shared" ca="1" si="943"/>
        <v>0</v>
      </c>
      <c r="I7299">
        <f t="shared" ca="1" si="944"/>
        <v>0</v>
      </c>
      <c r="J7299">
        <f t="shared" ca="1" si="945"/>
        <v>0</v>
      </c>
      <c r="K7299">
        <f t="shared" ca="1" si="942"/>
        <v>0</v>
      </c>
      <c r="N7299" t="e">
        <f t="shared" ca="1" si="940"/>
        <v>#N/A</v>
      </c>
      <c r="O7299" t="e">
        <f t="shared" ca="1" si="941"/>
        <v>#N/A</v>
      </c>
    </row>
    <row r="7300" spans="8:15">
      <c r="H7300">
        <f t="shared" ca="1" si="943"/>
        <v>0</v>
      </c>
      <c r="I7300">
        <f t="shared" ca="1" si="944"/>
        <v>0</v>
      </c>
      <c r="J7300">
        <f t="shared" ca="1" si="945"/>
        <v>0</v>
      </c>
      <c r="K7300">
        <f t="shared" ca="1" si="942"/>
        <v>0</v>
      </c>
      <c r="N7300" t="e">
        <f t="shared" ca="1" si="940"/>
        <v>#N/A</v>
      </c>
      <c r="O7300" t="e">
        <f t="shared" ca="1" si="941"/>
        <v>#N/A</v>
      </c>
    </row>
    <row r="7301" spans="8:15">
      <c r="H7301">
        <f t="shared" ca="1" si="943"/>
        <v>0</v>
      </c>
      <c r="I7301">
        <f t="shared" ca="1" si="944"/>
        <v>0</v>
      </c>
      <c r="J7301">
        <f t="shared" ca="1" si="945"/>
        <v>0</v>
      </c>
      <c r="K7301">
        <f t="shared" ca="1" si="942"/>
        <v>0</v>
      </c>
      <c r="N7301" t="e">
        <f t="shared" ca="1" si="940"/>
        <v>#N/A</v>
      </c>
      <c r="O7301" t="e">
        <f t="shared" ca="1" si="941"/>
        <v>#N/A</v>
      </c>
    </row>
    <row r="7302" spans="8:15">
      <c r="H7302">
        <f t="shared" ca="1" si="943"/>
        <v>0</v>
      </c>
      <c r="I7302">
        <f t="shared" ca="1" si="944"/>
        <v>0</v>
      </c>
      <c r="J7302">
        <f t="shared" ca="1" si="945"/>
        <v>0</v>
      </c>
      <c r="K7302">
        <f t="shared" ca="1" si="942"/>
        <v>0</v>
      </c>
      <c r="N7302" t="e">
        <f t="shared" ca="1" si="940"/>
        <v>#N/A</v>
      </c>
      <c r="O7302" t="e">
        <f t="shared" ca="1" si="941"/>
        <v>#N/A</v>
      </c>
    </row>
    <row r="7303" spans="8:15">
      <c r="H7303">
        <f t="shared" ca="1" si="943"/>
        <v>0</v>
      </c>
      <c r="I7303">
        <f t="shared" ca="1" si="944"/>
        <v>0</v>
      </c>
      <c r="J7303">
        <f t="shared" ca="1" si="945"/>
        <v>0</v>
      </c>
      <c r="K7303">
        <f t="shared" ca="1" si="942"/>
        <v>0</v>
      </c>
      <c r="N7303" t="e">
        <f t="shared" ca="1" si="940"/>
        <v>#N/A</v>
      </c>
      <c r="O7303" t="e">
        <f t="shared" ca="1" si="941"/>
        <v>#N/A</v>
      </c>
    </row>
    <row r="7304" spans="8:15">
      <c r="H7304">
        <f t="shared" ca="1" si="943"/>
        <v>0</v>
      </c>
      <c r="I7304">
        <f t="shared" ca="1" si="944"/>
        <v>0</v>
      </c>
      <c r="J7304">
        <f t="shared" ca="1" si="945"/>
        <v>0</v>
      </c>
      <c r="K7304">
        <f t="shared" ca="1" si="942"/>
        <v>0</v>
      </c>
      <c r="N7304" t="e">
        <f t="shared" ref="N7304:N7367" ca="1" si="946">VLOOKUP($H7304,$G$5:$I$7,2,FALSE)</f>
        <v>#N/A</v>
      </c>
      <c r="O7304" t="e">
        <f t="shared" ref="O7304:O7367" ca="1" si="947">VLOOKUP($H7304,$G$5:$I$7,3,FALSE)</f>
        <v>#N/A</v>
      </c>
    </row>
    <row r="7305" spans="8:15">
      <c r="H7305">
        <f t="shared" ca="1" si="943"/>
        <v>0</v>
      </c>
      <c r="I7305">
        <f t="shared" ca="1" si="944"/>
        <v>0</v>
      </c>
      <c r="J7305">
        <f t="shared" ca="1" si="945"/>
        <v>0</v>
      </c>
      <c r="K7305">
        <f t="shared" ca="1" si="942"/>
        <v>0</v>
      </c>
      <c r="N7305" t="e">
        <f t="shared" ca="1" si="946"/>
        <v>#N/A</v>
      </c>
      <c r="O7305" t="e">
        <f t="shared" ca="1" si="947"/>
        <v>#N/A</v>
      </c>
    </row>
    <row r="7306" spans="8:15">
      <c r="H7306">
        <f t="shared" ca="1" si="943"/>
        <v>0</v>
      </c>
      <c r="I7306">
        <f t="shared" ca="1" si="944"/>
        <v>0</v>
      </c>
      <c r="J7306">
        <f t="shared" ca="1" si="945"/>
        <v>0</v>
      </c>
      <c r="K7306">
        <f t="shared" ca="1" si="942"/>
        <v>0</v>
      </c>
      <c r="N7306" t="e">
        <f t="shared" ca="1" si="946"/>
        <v>#N/A</v>
      </c>
      <c r="O7306" t="e">
        <f t="shared" ca="1" si="947"/>
        <v>#N/A</v>
      </c>
    </row>
    <row r="7307" spans="8:15">
      <c r="H7307">
        <f t="shared" ca="1" si="943"/>
        <v>0</v>
      </c>
      <c r="I7307">
        <f t="shared" ca="1" si="944"/>
        <v>0</v>
      </c>
      <c r="J7307">
        <f t="shared" ca="1" si="945"/>
        <v>0</v>
      </c>
      <c r="K7307">
        <f t="shared" ref="K7307:K7370" ca="1" si="948">IF(IFERROR(VLOOKUP($C7307,INDIRECT($G$7&amp;"d:d"),1,FALSE),0)&lt;&gt;0,K$9,0)</f>
        <v>0</v>
      </c>
      <c r="N7307" t="e">
        <f t="shared" ca="1" si="946"/>
        <v>#N/A</v>
      </c>
      <c r="O7307" t="e">
        <f t="shared" ca="1" si="947"/>
        <v>#N/A</v>
      </c>
    </row>
    <row r="7308" spans="8:15">
      <c r="H7308">
        <f t="shared" ca="1" si="943"/>
        <v>0</v>
      </c>
      <c r="I7308">
        <f t="shared" ca="1" si="944"/>
        <v>0</v>
      </c>
      <c r="J7308">
        <f t="shared" ca="1" si="945"/>
        <v>0</v>
      </c>
      <c r="K7308">
        <f t="shared" ca="1" si="948"/>
        <v>0</v>
      </c>
      <c r="N7308" t="e">
        <f t="shared" ca="1" si="946"/>
        <v>#N/A</v>
      </c>
      <c r="O7308" t="e">
        <f t="shared" ca="1" si="947"/>
        <v>#N/A</v>
      </c>
    </row>
    <row r="7309" spans="8:15">
      <c r="H7309">
        <f t="shared" ca="1" si="943"/>
        <v>0</v>
      </c>
      <c r="I7309">
        <f t="shared" ca="1" si="944"/>
        <v>0</v>
      </c>
      <c r="J7309">
        <f t="shared" ca="1" si="945"/>
        <v>0</v>
      </c>
      <c r="K7309">
        <f t="shared" ca="1" si="948"/>
        <v>0</v>
      </c>
      <c r="N7309" t="e">
        <f t="shared" ca="1" si="946"/>
        <v>#N/A</v>
      </c>
      <c r="O7309" t="e">
        <f t="shared" ca="1" si="947"/>
        <v>#N/A</v>
      </c>
    </row>
    <row r="7310" spans="8:15">
      <c r="H7310">
        <f t="shared" ca="1" si="943"/>
        <v>0</v>
      </c>
      <c r="I7310">
        <f t="shared" ca="1" si="944"/>
        <v>0</v>
      </c>
      <c r="J7310">
        <f t="shared" ca="1" si="945"/>
        <v>0</v>
      </c>
      <c r="K7310">
        <f t="shared" ca="1" si="948"/>
        <v>0</v>
      </c>
      <c r="N7310" t="e">
        <f t="shared" ca="1" si="946"/>
        <v>#N/A</v>
      </c>
      <c r="O7310" t="e">
        <f t="shared" ca="1" si="947"/>
        <v>#N/A</v>
      </c>
    </row>
    <row r="7311" spans="8:15">
      <c r="H7311">
        <f t="shared" ca="1" si="943"/>
        <v>0</v>
      </c>
      <c r="I7311">
        <f t="shared" ca="1" si="944"/>
        <v>0</v>
      </c>
      <c r="J7311">
        <f t="shared" ca="1" si="945"/>
        <v>0</v>
      </c>
      <c r="K7311">
        <f t="shared" ca="1" si="948"/>
        <v>0</v>
      </c>
      <c r="N7311" t="e">
        <f t="shared" ca="1" si="946"/>
        <v>#N/A</v>
      </c>
      <c r="O7311" t="e">
        <f t="shared" ca="1" si="947"/>
        <v>#N/A</v>
      </c>
    </row>
    <row r="7312" spans="8:15">
      <c r="H7312">
        <f t="shared" ca="1" si="943"/>
        <v>0</v>
      </c>
      <c r="I7312">
        <f t="shared" ca="1" si="944"/>
        <v>0</v>
      </c>
      <c r="J7312">
        <f t="shared" ca="1" si="945"/>
        <v>0</v>
      </c>
      <c r="K7312">
        <f t="shared" ca="1" si="948"/>
        <v>0</v>
      </c>
      <c r="N7312" t="e">
        <f t="shared" ca="1" si="946"/>
        <v>#N/A</v>
      </c>
      <c r="O7312" t="e">
        <f t="shared" ca="1" si="947"/>
        <v>#N/A</v>
      </c>
    </row>
    <row r="7313" spans="8:15">
      <c r="H7313">
        <f t="shared" ca="1" si="943"/>
        <v>0</v>
      </c>
      <c r="I7313">
        <f t="shared" ca="1" si="944"/>
        <v>0</v>
      </c>
      <c r="J7313">
        <f t="shared" ca="1" si="945"/>
        <v>0</v>
      </c>
      <c r="K7313">
        <f t="shared" ca="1" si="948"/>
        <v>0</v>
      </c>
      <c r="N7313" t="e">
        <f t="shared" ca="1" si="946"/>
        <v>#N/A</v>
      </c>
      <c r="O7313" t="e">
        <f t="shared" ca="1" si="947"/>
        <v>#N/A</v>
      </c>
    </row>
    <row r="7314" spans="8:15">
      <c r="H7314">
        <f t="shared" ca="1" si="943"/>
        <v>0</v>
      </c>
      <c r="I7314">
        <f t="shared" ca="1" si="944"/>
        <v>0</v>
      </c>
      <c r="J7314">
        <f t="shared" ca="1" si="945"/>
        <v>0</v>
      </c>
      <c r="K7314">
        <f t="shared" ca="1" si="948"/>
        <v>0</v>
      </c>
      <c r="N7314" t="e">
        <f t="shared" ca="1" si="946"/>
        <v>#N/A</v>
      </c>
      <c r="O7314" t="e">
        <f t="shared" ca="1" si="947"/>
        <v>#N/A</v>
      </c>
    </row>
    <row r="7315" spans="8:15">
      <c r="H7315">
        <f t="shared" ca="1" si="943"/>
        <v>0</v>
      </c>
      <c r="I7315">
        <f t="shared" ca="1" si="944"/>
        <v>0</v>
      </c>
      <c r="J7315">
        <f t="shared" ca="1" si="945"/>
        <v>0</v>
      </c>
      <c r="K7315">
        <f t="shared" ca="1" si="948"/>
        <v>0</v>
      </c>
      <c r="N7315" t="e">
        <f t="shared" ca="1" si="946"/>
        <v>#N/A</v>
      </c>
      <c r="O7315" t="e">
        <f t="shared" ca="1" si="947"/>
        <v>#N/A</v>
      </c>
    </row>
    <row r="7316" spans="8:15">
      <c r="H7316">
        <f t="shared" ca="1" si="943"/>
        <v>0</v>
      </c>
      <c r="I7316">
        <f t="shared" ca="1" si="944"/>
        <v>0</v>
      </c>
      <c r="J7316">
        <f t="shared" ca="1" si="945"/>
        <v>0</v>
      </c>
      <c r="K7316">
        <f t="shared" ca="1" si="948"/>
        <v>0</v>
      </c>
      <c r="N7316" t="e">
        <f t="shared" ca="1" si="946"/>
        <v>#N/A</v>
      </c>
      <c r="O7316" t="e">
        <f t="shared" ca="1" si="947"/>
        <v>#N/A</v>
      </c>
    </row>
    <row r="7317" spans="8:15">
      <c r="H7317">
        <f t="shared" ca="1" si="943"/>
        <v>0</v>
      </c>
      <c r="I7317">
        <f t="shared" ca="1" si="944"/>
        <v>0</v>
      </c>
      <c r="J7317">
        <f t="shared" ca="1" si="945"/>
        <v>0</v>
      </c>
      <c r="K7317">
        <f t="shared" ca="1" si="948"/>
        <v>0</v>
      </c>
      <c r="N7317" t="e">
        <f t="shared" ca="1" si="946"/>
        <v>#N/A</v>
      </c>
      <c r="O7317" t="e">
        <f t="shared" ca="1" si="947"/>
        <v>#N/A</v>
      </c>
    </row>
    <row r="7318" spans="8:15">
      <c r="H7318">
        <f t="shared" ca="1" si="943"/>
        <v>0</v>
      </c>
      <c r="I7318">
        <f t="shared" ca="1" si="944"/>
        <v>0</v>
      </c>
      <c r="J7318">
        <f t="shared" ca="1" si="945"/>
        <v>0</v>
      </c>
      <c r="K7318">
        <f t="shared" ca="1" si="948"/>
        <v>0</v>
      </c>
      <c r="N7318" t="e">
        <f t="shared" ca="1" si="946"/>
        <v>#N/A</v>
      </c>
      <c r="O7318" t="e">
        <f t="shared" ca="1" si="947"/>
        <v>#N/A</v>
      </c>
    </row>
    <row r="7319" spans="8:15">
      <c r="H7319">
        <f t="shared" ca="1" si="943"/>
        <v>0</v>
      </c>
      <c r="I7319">
        <f t="shared" ca="1" si="944"/>
        <v>0</v>
      </c>
      <c r="J7319">
        <f t="shared" ca="1" si="945"/>
        <v>0</v>
      </c>
      <c r="K7319">
        <f t="shared" ca="1" si="948"/>
        <v>0</v>
      </c>
      <c r="N7319" t="e">
        <f t="shared" ca="1" si="946"/>
        <v>#N/A</v>
      </c>
      <c r="O7319" t="e">
        <f t="shared" ca="1" si="947"/>
        <v>#N/A</v>
      </c>
    </row>
    <row r="7320" spans="8:15">
      <c r="H7320">
        <f t="shared" ca="1" si="943"/>
        <v>0</v>
      </c>
      <c r="I7320">
        <f t="shared" ca="1" si="944"/>
        <v>0</v>
      </c>
      <c r="J7320">
        <f t="shared" ca="1" si="945"/>
        <v>0</v>
      </c>
      <c r="K7320">
        <f t="shared" ca="1" si="948"/>
        <v>0</v>
      </c>
      <c r="N7320" t="e">
        <f t="shared" ca="1" si="946"/>
        <v>#N/A</v>
      </c>
      <c r="O7320" t="e">
        <f t="shared" ca="1" si="947"/>
        <v>#N/A</v>
      </c>
    </row>
    <row r="7321" spans="8:15">
      <c r="H7321">
        <f t="shared" ca="1" si="943"/>
        <v>0</v>
      </c>
      <c r="I7321">
        <f t="shared" ca="1" si="944"/>
        <v>0</v>
      </c>
      <c r="J7321">
        <f t="shared" ca="1" si="945"/>
        <v>0</v>
      </c>
      <c r="K7321">
        <f t="shared" ca="1" si="948"/>
        <v>0</v>
      </c>
      <c r="N7321" t="e">
        <f t="shared" ca="1" si="946"/>
        <v>#N/A</v>
      </c>
      <c r="O7321" t="e">
        <f t="shared" ca="1" si="947"/>
        <v>#N/A</v>
      </c>
    </row>
    <row r="7322" spans="8:15">
      <c r="H7322">
        <f t="shared" ca="1" si="943"/>
        <v>0</v>
      </c>
      <c r="I7322">
        <f t="shared" ca="1" si="944"/>
        <v>0</v>
      </c>
      <c r="J7322">
        <f t="shared" ca="1" si="945"/>
        <v>0</v>
      </c>
      <c r="K7322">
        <f t="shared" ca="1" si="948"/>
        <v>0</v>
      </c>
      <c r="N7322" t="e">
        <f t="shared" ca="1" si="946"/>
        <v>#N/A</v>
      </c>
      <c r="O7322" t="e">
        <f t="shared" ca="1" si="947"/>
        <v>#N/A</v>
      </c>
    </row>
    <row r="7323" spans="8:15">
      <c r="H7323">
        <f t="shared" ca="1" si="943"/>
        <v>0</v>
      </c>
      <c r="I7323">
        <f t="shared" ca="1" si="944"/>
        <v>0</v>
      </c>
      <c r="J7323">
        <f t="shared" ca="1" si="945"/>
        <v>0</v>
      </c>
      <c r="K7323">
        <f t="shared" ca="1" si="948"/>
        <v>0</v>
      </c>
      <c r="N7323" t="e">
        <f t="shared" ca="1" si="946"/>
        <v>#N/A</v>
      </c>
      <c r="O7323" t="e">
        <f t="shared" ca="1" si="947"/>
        <v>#N/A</v>
      </c>
    </row>
    <row r="7324" spans="8:15">
      <c r="H7324">
        <f t="shared" ca="1" si="943"/>
        <v>0</v>
      </c>
      <c r="I7324">
        <f t="shared" ca="1" si="944"/>
        <v>0</v>
      </c>
      <c r="J7324">
        <f t="shared" ca="1" si="945"/>
        <v>0</v>
      </c>
      <c r="K7324">
        <f t="shared" ca="1" si="948"/>
        <v>0</v>
      </c>
      <c r="N7324" t="e">
        <f t="shared" ca="1" si="946"/>
        <v>#N/A</v>
      </c>
      <c r="O7324" t="e">
        <f t="shared" ca="1" si="947"/>
        <v>#N/A</v>
      </c>
    </row>
    <row r="7325" spans="8:15">
      <c r="H7325">
        <f t="shared" ca="1" si="943"/>
        <v>0</v>
      </c>
      <c r="I7325">
        <f t="shared" ca="1" si="944"/>
        <v>0</v>
      </c>
      <c r="J7325">
        <f t="shared" ca="1" si="945"/>
        <v>0</v>
      </c>
      <c r="K7325">
        <f t="shared" ca="1" si="948"/>
        <v>0</v>
      </c>
      <c r="N7325" t="e">
        <f t="shared" ca="1" si="946"/>
        <v>#N/A</v>
      </c>
      <c r="O7325" t="e">
        <f t="shared" ca="1" si="947"/>
        <v>#N/A</v>
      </c>
    </row>
    <row r="7326" spans="8:15">
      <c r="H7326">
        <f t="shared" ca="1" si="943"/>
        <v>0</v>
      </c>
      <c r="I7326">
        <f t="shared" ca="1" si="944"/>
        <v>0</v>
      </c>
      <c r="J7326">
        <f t="shared" ca="1" si="945"/>
        <v>0</v>
      </c>
      <c r="K7326">
        <f t="shared" ca="1" si="948"/>
        <v>0</v>
      </c>
      <c r="N7326" t="e">
        <f t="shared" ca="1" si="946"/>
        <v>#N/A</v>
      </c>
      <c r="O7326" t="e">
        <f t="shared" ca="1" si="947"/>
        <v>#N/A</v>
      </c>
    </row>
    <row r="7327" spans="8:15">
      <c r="H7327">
        <f t="shared" ca="1" si="943"/>
        <v>0</v>
      </c>
      <c r="I7327">
        <f t="shared" ca="1" si="944"/>
        <v>0</v>
      </c>
      <c r="J7327">
        <f t="shared" ca="1" si="945"/>
        <v>0</v>
      </c>
      <c r="K7327">
        <f t="shared" ca="1" si="948"/>
        <v>0</v>
      </c>
      <c r="N7327" t="e">
        <f t="shared" ca="1" si="946"/>
        <v>#N/A</v>
      </c>
      <c r="O7327" t="e">
        <f t="shared" ca="1" si="947"/>
        <v>#N/A</v>
      </c>
    </row>
    <row r="7328" spans="8:15">
      <c r="H7328">
        <f t="shared" ca="1" si="943"/>
        <v>0</v>
      </c>
      <c r="I7328">
        <f t="shared" ca="1" si="944"/>
        <v>0</v>
      </c>
      <c r="J7328">
        <f t="shared" ca="1" si="945"/>
        <v>0</v>
      </c>
      <c r="K7328">
        <f t="shared" ca="1" si="948"/>
        <v>0</v>
      </c>
      <c r="N7328" t="e">
        <f t="shared" ca="1" si="946"/>
        <v>#N/A</v>
      </c>
      <c r="O7328" t="e">
        <f t="shared" ca="1" si="947"/>
        <v>#N/A</v>
      </c>
    </row>
    <row r="7329" spans="8:15">
      <c r="H7329">
        <f t="shared" ca="1" si="943"/>
        <v>0</v>
      </c>
      <c r="I7329">
        <f t="shared" ca="1" si="944"/>
        <v>0</v>
      </c>
      <c r="J7329">
        <f t="shared" ca="1" si="945"/>
        <v>0</v>
      </c>
      <c r="K7329">
        <f t="shared" ca="1" si="948"/>
        <v>0</v>
      </c>
      <c r="N7329" t="e">
        <f t="shared" ca="1" si="946"/>
        <v>#N/A</v>
      </c>
      <c r="O7329" t="e">
        <f t="shared" ca="1" si="947"/>
        <v>#N/A</v>
      </c>
    </row>
    <row r="7330" spans="8:15">
      <c r="H7330">
        <f t="shared" ca="1" si="943"/>
        <v>0</v>
      </c>
      <c r="I7330">
        <f t="shared" ca="1" si="944"/>
        <v>0</v>
      </c>
      <c r="J7330">
        <f t="shared" ca="1" si="945"/>
        <v>0</v>
      </c>
      <c r="K7330">
        <f t="shared" ca="1" si="948"/>
        <v>0</v>
      </c>
      <c r="N7330" t="e">
        <f t="shared" ca="1" si="946"/>
        <v>#N/A</v>
      </c>
      <c r="O7330" t="e">
        <f t="shared" ca="1" si="947"/>
        <v>#N/A</v>
      </c>
    </row>
    <row r="7331" spans="8:15">
      <c r="H7331">
        <f t="shared" ca="1" si="943"/>
        <v>0</v>
      </c>
      <c r="I7331">
        <f t="shared" ca="1" si="944"/>
        <v>0</v>
      </c>
      <c r="J7331">
        <f t="shared" ca="1" si="945"/>
        <v>0</v>
      </c>
      <c r="K7331">
        <f t="shared" ca="1" si="948"/>
        <v>0</v>
      </c>
      <c r="N7331" t="e">
        <f t="shared" ca="1" si="946"/>
        <v>#N/A</v>
      </c>
      <c r="O7331" t="e">
        <f t="shared" ca="1" si="947"/>
        <v>#N/A</v>
      </c>
    </row>
    <row r="7332" spans="8:15">
      <c r="H7332">
        <f t="shared" ca="1" si="943"/>
        <v>0</v>
      </c>
      <c r="I7332">
        <f t="shared" ca="1" si="944"/>
        <v>0</v>
      </c>
      <c r="J7332">
        <f t="shared" ca="1" si="945"/>
        <v>0</v>
      </c>
      <c r="K7332">
        <f t="shared" ca="1" si="948"/>
        <v>0</v>
      </c>
      <c r="N7332" t="e">
        <f t="shared" ca="1" si="946"/>
        <v>#N/A</v>
      </c>
      <c r="O7332" t="e">
        <f t="shared" ca="1" si="947"/>
        <v>#N/A</v>
      </c>
    </row>
    <row r="7333" spans="8:15">
      <c r="H7333">
        <f t="shared" ca="1" si="943"/>
        <v>0</v>
      </c>
      <c r="I7333">
        <f t="shared" ca="1" si="944"/>
        <v>0</v>
      </c>
      <c r="J7333">
        <f t="shared" ca="1" si="945"/>
        <v>0</v>
      </c>
      <c r="K7333">
        <f t="shared" ca="1" si="948"/>
        <v>0</v>
      </c>
      <c r="N7333" t="e">
        <f t="shared" ca="1" si="946"/>
        <v>#N/A</v>
      </c>
      <c r="O7333" t="e">
        <f t="shared" ca="1" si="947"/>
        <v>#N/A</v>
      </c>
    </row>
    <row r="7334" spans="8:15">
      <c r="H7334">
        <f t="shared" ca="1" si="943"/>
        <v>0</v>
      </c>
      <c r="I7334">
        <f t="shared" ca="1" si="944"/>
        <v>0</v>
      </c>
      <c r="J7334">
        <f t="shared" ca="1" si="945"/>
        <v>0</v>
      </c>
      <c r="K7334">
        <f t="shared" ca="1" si="948"/>
        <v>0</v>
      </c>
      <c r="N7334" t="e">
        <f t="shared" ca="1" si="946"/>
        <v>#N/A</v>
      </c>
      <c r="O7334" t="e">
        <f t="shared" ca="1" si="947"/>
        <v>#N/A</v>
      </c>
    </row>
    <row r="7335" spans="8:15">
      <c r="H7335">
        <f t="shared" ca="1" si="943"/>
        <v>0</v>
      </c>
      <c r="I7335">
        <f t="shared" ca="1" si="944"/>
        <v>0</v>
      </c>
      <c r="J7335">
        <f t="shared" ca="1" si="945"/>
        <v>0</v>
      </c>
      <c r="K7335">
        <f t="shared" ca="1" si="948"/>
        <v>0</v>
      </c>
      <c r="N7335" t="e">
        <f t="shared" ca="1" si="946"/>
        <v>#N/A</v>
      </c>
      <c r="O7335" t="e">
        <f t="shared" ca="1" si="947"/>
        <v>#N/A</v>
      </c>
    </row>
    <row r="7336" spans="8:15">
      <c r="H7336">
        <f t="shared" ca="1" si="943"/>
        <v>0</v>
      </c>
      <c r="I7336">
        <f t="shared" ca="1" si="944"/>
        <v>0</v>
      </c>
      <c r="J7336">
        <f t="shared" ca="1" si="945"/>
        <v>0</v>
      </c>
      <c r="K7336">
        <f t="shared" ca="1" si="948"/>
        <v>0</v>
      </c>
      <c r="N7336" t="e">
        <f t="shared" ca="1" si="946"/>
        <v>#N/A</v>
      </c>
      <c r="O7336" t="e">
        <f t="shared" ca="1" si="947"/>
        <v>#N/A</v>
      </c>
    </row>
    <row r="7337" spans="8:15">
      <c r="H7337">
        <f t="shared" ca="1" si="943"/>
        <v>0</v>
      </c>
      <c r="I7337">
        <f t="shared" ca="1" si="944"/>
        <v>0</v>
      </c>
      <c r="J7337">
        <f t="shared" ca="1" si="945"/>
        <v>0</v>
      </c>
      <c r="K7337">
        <f t="shared" ca="1" si="948"/>
        <v>0</v>
      </c>
      <c r="N7337" t="e">
        <f t="shared" ca="1" si="946"/>
        <v>#N/A</v>
      </c>
      <c r="O7337" t="e">
        <f t="shared" ca="1" si="947"/>
        <v>#N/A</v>
      </c>
    </row>
    <row r="7338" spans="8:15">
      <c r="H7338">
        <f t="shared" ca="1" si="943"/>
        <v>0</v>
      </c>
      <c r="I7338">
        <f t="shared" ca="1" si="944"/>
        <v>0</v>
      </c>
      <c r="J7338">
        <f t="shared" ca="1" si="945"/>
        <v>0</v>
      </c>
      <c r="K7338">
        <f t="shared" ca="1" si="948"/>
        <v>0</v>
      </c>
      <c r="N7338" t="e">
        <f t="shared" ca="1" si="946"/>
        <v>#N/A</v>
      </c>
      <c r="O7338" t="e">
        <f t="shared" ca="1" si="947"/>
        <v>#N/A</v>
      </c>
    </row>
    <row r="7339" spans="8:15">
      <c r="H7339">
        <f t="shared" ca="1" si="943"/>
        <v>0</v>
      </c>
      <c r="I7339">
        <f t="shared" ca="1" si="944"/>
        <v>0</v>
      </c>
      <c r="J7339">
        <f t="shared" ca="1" si="945"/>
        <v>0</v>
      </c>
      <c r="K7339">
        <f t="shared" ca="1" si="948"/>
        <v>0</v>
      </c>
      <c r="N7339" t="e">
        <f t="shared" ca="1" si="946"/>
        <v>#N/A</v>
      </c>
      <c r="O7339" t="e">
        <f t="shared" ca="1" si="947"/>
        <v>#N/A</v>
      </c>
    </row>
    <row r="7340" spans="8:15">
      <c r="H7340">
        <f t="shared" ca="1" si="943"/>
        <v>0</v>
      </c>
      <c r="I7340">
        <f t="shared" ca="1" si="944"/>
        <v>0</v>
      </c>
      <c r="J7340">
        <f t="shared" ca="1" si="945"/>
        <v>0</v>
      </c>
      <c r="K7340">
        <f t="shared" ca="1" si="948"/>
        <v>0</v>
      </c>
      <c r="N7340" t="e">
        <f t="shared" ca="1" si="946"/>
        <v>#N/A</v>
      </c>
      <c r="O7340" t="e">
        <f t="shared" ca="1" si="947"/>
        <v>#N/A</v>
      </c>
    </row>
    <row r="7341" spans="8:15">
      <c r="H7341">
        <f t="shared" ca="1" si="943"/>
        <v>0</v>
      </c>
      <c r="I7341">
        <f t="shared" ca="1" si="944"/>
        <v>0</v>
      </c>
      <c r="J7341">
        <f t="shared" ca="1" si="945"/>
        <v>0</v>
      </c>
      <c r="K7341">
        <f t="shared" ca="1" si="948"/>
        <v>0</v>
      </c>
      <c r="N7341" t="e">
        <f t="shared" ca="1" si="946"/>
        <v>#N/A</v>
      </c>
      <c r="O7341" t="e">
        <f t="shared" ca="1" si="947"/>
        <v>#N/A</v>
      </c>
    </row>
    <row r="7342" spans="8:15">
      <c r="H7342">
        <f t="shared" ca="1" si="943"/>
        <v>0</v>
      </c>
      <c r="I7342">
        <f t="shared" ca="1" si="944"/>
        <v>0</v>
      </c>
      <c r="J7342">
        <f t="shared" ca="1" si="945"/>
        <v>0</v>
      </c>
      <c r="K7342">
        <f t="shared" ca="1" si="948"/>
        <v>0</v>
      </c>
      <c r="N7342" t="e">
        <f t="shared" ca="1" si="946"/>
        <v>#N/A</v>
      </c>
      <c r="O7342" t="e">
        <f t="shared" ca="1" si="947"/>
        <v>#N/A</v>
      </c>
    </row>
    <row r="7343" spans="8:15">
      <c r="H7343">
        <f t="shared" ca="1" si="943"/>
        <v>0</v>
      </c>
      <c r="I7343">
        <f t="shared" ca="1" si="944"/>
        <v>0</v>
      </c>
      <c r="J7343">
        <f t="shared" ca="1" si="945"/>
        <v>0</v>
      </c>
      <c r="K7343">
        <f t="shared" ca="1" si="948"/>
        <v>0</v>
      </c>
      <c r="N7343" t="e">
        <f t="shared" ca="1" si="946"/>
        <v>#N/A</v>
      </c>
      <c r="O7343" t="e">
        <f t="shared" ca="1" si="947"/>
        <v>#N/A</v>
      </c>
    </row>
    <row r="7344" spans="8:15">
      <c r="H7344">
        <f t="shared" ca="1" si="943"/>
        <v>0</v>
      </c>
      <c r="I7344">
        <f t="shared" ca="1" si="944"/>
        <v>0</v>
      </c>
      <c r="J7344">
        <f t="shared" ca="1" si="945"/>
        <v>0</v>
      </c>
      <c r="K7344">
        <f t="shared" ca="1" si="948"/>
        <v>0</v>
      </c>
      <c r="N7344" t="e">
        <f t="shared" ca="1" si="946"/>
        <v>#N/A</v>
      </c>
      <c r="O7344" t="e">
        <f t="shared" ca="1" si="947"/>
        <v>#N/A</v>
      </c>
    </row>
    <row r="7345" spans="8:15">
      <c r="H7345">
        <f t="shared" ref="H7345:H7408" ca="1" si="949">IF(I7345&lt;&gt;0,I7345,IF(J7345&lt;&gt;0,J7345,K7345))</f>
        <v>0</v>
      </c>
      <c r="I7345">
        <f t="shared" ref="I7345:I7408" ca="1" si="950">IF(IFERROR(VLOOKUP(C7345,INDIRECT($G$5&amp;"D:D"),1,FALSE),0)&lt;&gt;0,I$9,0)</f>
        <v>0</v>
      </c>
      <c r="J7345">
        <f t="shared" ref="J7345:J7408" ca="1" si="951">IF(IFERROR(VLOOKUP(C7345,INDIRECT($G$6&amp;"D:D"),1,FALSE),0)&lt;&gt;0,J$9,0)</f>
        <v>0</v>
      </c>
      <c r="K7345">
        <f t="shared" ca="1" si="948"/>
        <v>0</v>
      </c>
      <c r="N7345" t="e">
        <f t="shared" ca="1" si="946"/>
        <v>#N/A</v>
      </c>
      <c r="O7345" t="e">
        <f t="shared" ca="1" si="947"/>
        <v>#N/A</v>
      </c>
    </row>
    <row r="7346" spans="8:15">
      <c r="H7346">
        <f t="shared" ca="1" si="949"/>
        <v>0</v>
      </c>
      <c r="I7346">
        <f t="shared" ca="1" si="950"/>
        <v>0</v>
      </c>
      <c r="J7346">
        <f t="shared" ca="1" si="951"/>
        <v>0</v>
      </c>
      <c r="K7346">
        <f t="shared" ca="1" si="948"/>
        <v>0</v>
      </c>
      <c r="N7346" t="e">
        <f t="shared" ca="1" si="946"/>
        <v>#N/A</v>
      </c>
      <c r="O7346" t="e">
        <f t="shared" ca="1" si="947"/>
        <v>#N/A</v>
      </c>
    </row>
    <row r="7347" spans="8:15">
      <c r="H7347">
        <f t="shared" ca="1" si="949"/>
        <v>0</v>
      </c>
      <c r="I7347">
        <f t="shared" ca="1" si="950"/>
        <v>0</v>
      </c>
      <c r="J7347">
        <f t="shared" ca="1" si="951"/>
        <v>0</v>
      </c>
      <c r="K7347">
        <f t="shared" ca="1" si="948"/>
        <v>0</v>
      </c>
      <c r="N7347" t="e">
        <f t="shared" ca="1" si="946"/>
        <v>#N/A</v>
      </c>
      <c r="O7347" t="e">
        <f t="shared" ca="1" si="947"/>
        <v>#N/A</v>
      </c>
    </row>
    <row r="7348" spans="8:15">
      <c r="H7348">
        <f t="shared" ca="1" si="949"/>
        <v>0</v>
      </c>
      <c r="I7348">
        <f t="shared" ca="1" si="950"/>
        <v>0</v>
      </c>
      <c r="J7348">
        <f t="shared" ca="1" si="951"/>
        <v>0</v>
      </c>
      <c r="K7348">
        <f t="shared" ca="1" si="948"/>
        <v>0</v>
      </c>
      <c r="N7348" t="e">
        <f t="shared" ca="1" si="946"/>
        <v>#N/A</v>
      </c>
      <c r="O7348" t="e">
        <f t="shared" ca="1" si="947"/>
        <v>#N/A</v>
      </c>
    </row>
    <row r="7349" spans="8:15">
      <c r="H7349">
        <f t="shared" ca="1" si="949"/>
        <v>0</v>
      </c>
      <c r="I7349">
        <f t="shared" ca="1" si="950"/>
        <v>0</v>
      </c>
      <c r="J7349">
        <f t="shared" ca="1" si="951"/>
        <v>0</v>
      </c>
      <c r="K7349">
        <f t="shared" ca="1" si="948"/>
        <v>0</v>
      </c>
      <c r="N7349" t="e">
        <f t="shared" ca="1" si="946"/>
        <v>#N/A</v>
      </c>
      <c r="O7349" t="e">
        <f t="shared" ca="1" si="947"/>
        <v>#N/A</v>
      </c>
    </row>
    <row r="7350" spans="8:15">
      <c r="H7350">
        <f t="shared" ca="1" si="949"/>
        <v>0</v>
      </c>
      <c r="I7350">
        <f t="shared" ca="1" si="950"/>
        <v>0</v>
      </c>
      <c r="J7350">
        <f t="shared" ca="1" si="951"/>
        <v>0</v>
      </c>
      <c r="K7350">
        <f t="shared" ca="1" si="948"/>
        <v>0</v>
      </c>
      <c r="N7350" t="e">
        <f t="shared" ca="1" si="946"/>
        <v>#N/A</v>
      </c>
      <c r="O7350" t="e">
        <f t="shared" ca="1" si="947"/>
        <v>#N/A</v>
      </c>
    </row>
    <row r="7351" spans="8:15">
      <c r="H7351">
        <f t="shared" ca="1" si="949"/>
        <v>0</v>
      </c>
      <c r="I7351">
        <f t="shared" ca="1" si="950"/>
        <v>0</v>
      </c>
      <c r="J7351">
        <f t="shared" ca="1" si="951"/>
        <v>0</v>
      </c>
      <c r="K7351">
        <f t="shared" ca="1" si="948"/>
        <v>0</v>
      </c>
      <c r="N7351" t="e">
        <f t="shared" ca="1" si="946"/>
        <v>#N/A</v>
      </c>
      <c r="O7351" t="e">
        <f t="shared" ca="1" si="947"/>
        <v>#N/A</v>
      </c>
    </row>
    <row r="7352" spans="8:15">
      <c r="H7352">
        <f t="shared" ca="1" si="949"/>
        <v>0</v>
      </c>
      <c r="I7352">
        <f t="shared" ca="1" si="950"/>
        <v>0</v>
      </c>
      <c r="J7352">
        <f t="shared" ca="1" si="951"/>
        <v>0</v>
      </c>
      <c r="K7352">
        <f t="shared" ca="1" si="948"/>
        <v>0</v>
      </c>
      <c r="N7352" t="e">
        <f t="shared" ca="1" si="946"/>
        <v>#N/A</v>
      </c>
      <c r="O7352" t="e">
        <f t="shared" ca="1" si="947"/>
        <v>#N/A</v>
      </c>
    </row>
    <row r="7353" spans="8:15">
      <c r="H7353">
        <f t="shared" ca="1" si="949"/>
        <v>0</v>
      </c>
      <c r="I7353">
        <f t="shared" ca="1" si="950"/>
        <v>0</v>
      </c>
      <c r="J7353">
        <f t="shared" ca="1" si="951"/>
        <v>0</v>
      </c>
      <c r="K7353">
        <f t="shared" ca="1" si="948"/>
        <v>0</v>
      </c>
      <c r="N7353" t="e">
        <f t="shared" ca="1" si="946"/>
        <v>#N/A</v>
      </c>
      <c r="O7353" t="e">
        <f t="shared" ca="1" si="947"/>
        <v>#N/A</v>
      </c>
    </row>
    <row r="7354" spans="8:15">
      <c r="H7354">
        <f t="shared" ca="1" si="949"/>
        <v>0</v>
      </c>
      <c r="I7354">
        <f t="shared" ca="1" si="950"/>
        <v>0</v>
      </c>
      <c r="J7354">
        <f t="shared" ca="1" si="951"/>
        <v>0</v>
      </c>
      <c r="K7354">
        <f t="shared" ca="1" si="948"/>
        <v>0</v>
      </c>
      <c r="N7354" t="e">
        <f t="shared" ca="1" si="946"/>
        <v>#N/A</v>
      </c>
      <c r="O7354" t="e">
        <f t="shared" ca="1" si="947"/>
        <v>#N/A</v>
      </c>
    </row>
    <row r="7355" spans="8:15">
      <c r="H7355">
        <f t="shared" ca="1" si="949"/>
        <v>0</v>
      </c>
      <c r="I7355">
        <f t="shared" ca="1" si="950"/>
        <v>0</v>
      </c>
      <c r="J7355">
        <f t="shared" ca="1" si="951"/>
        <v>0</v>
      </c>
      <c r="K7355">
        <f t="shared" ca="1" si="948"/>
        <v>0</v>
      </c>
      <c r="N7355" t="e">
        <f t="shared" ca="1" si="946"/>
        <v>#N/A</v>
      </c>
      <c r="O7355" t="e">
        <f t="shared" ca="1" si="947"/>
        <v>#N/A</v>
      </c>
    </row>
    <row r="7356" spans="8:15">
      <c r="H7356">
        <f t="shared" ca="1" si="949"/>
        <v>0</v>
      </c>
      <c r="I7356">
        <f t="shared" ca="1" si="950"/>
        <v>0</v>
      </c>
      <c r="J7356">
        <f t="shared" ca="1" si="951"/>
        <v>0</v>
      </c>
      <c r="K7356">
        <f t="shared" ca="1" si="948"/>
        <v>0</v>
      </c>
      <c r="N7356" t="e">
        <f t="shared" ca="1" si="946"/>
        <v>#N/A</v>
      </c>
      <c r="O7356" t="e">
        <f t="shared" ca="1" si="947"/>
        <v>#N/A</v>
      </c>
    </row>
    <row r="7357" spans="8:15">
      <c r="H7357">
        <f t="shared" ca="1" si="949"/>
        <v>0</v>
      </c>
      <c r="I7357">
        <f t="shared" ca="1" si="950"/>
        <v>0</v>
      </c>
      <c r="J7357">
        <f t="shared" ca="1" si="951"/>
        <v>0</v>
      </c>
      <c r="K7357">
        <f t="shared" ca="1" si="948"/>
        <v>0</v>
      </c>
      <c r="N7357" t="e">
        <f t="shared" ca="1" si="946"/>
        <v>#N/A</v>
      </c>
      <c r="O7357" t="e">
        <f t="shared" ca="1" si="947"/>
        <v>#N/A</v>
      </c>
    </row>
    <row r="7358" spans="8:15">
      <c r="H7358">
        <f t="shared" ca="1" si="949"/>
        <v>0</v>
      </c>
      <c r="I7358">
        <f t="shared" ca="1" si="950"/>
        <v>0</v>
      </c>
      <c r="J7358">
        <f t="shared" ca="1" si="951"/>
        <v>0</v>
      </c>
      <c r="K7358">
        <f t="shared" ca="1" si="948"/>
        <v>0</v>
      </c>
      <c r="N7358" t="e">
        <f t="shared" ca="1" si="946"/>
        <v>#N/A</v>
      </c>
      <c r="O7358" t="e">
        <f t="shared" ca="1" si="947"/>
        <v>#N/A</v>
      </c>
    </row>
    <row r="7359" spans="8:15">
      <c r="H7359">
        <f t="shared" ca="1" si="949"/>
        <v>0</v>
      </c>
      <c r="I7359">
        <f t="shared" ca="1" si="950"/>
        <v>0</v>
      </c>
      <c r="J7359">
        <f t="shared" ca="1" si="951"/>
        <v>0</v>
      </c>
      <c r="K7359">
        <f t="shared" ca="1" si="948"/>
        <v>0</v>
      </c>
      <c r="N7359" t="e">
        <f t="shared" ca="1" si="946"/>
        <v>#N/A</v>
      </c>
      <c r="O7359" t="e">
        <f t="shared" ca="1" si="947"/>
        <v>#N/A</v>
      </c>
    </row>
    <row r="7360" spans="8:15">
      <c r="H7360">
        <f t="shared" ca="1" si="949"/>
        <v>0</v>
      </c>
      <c r="I7360">
        <f t="shared" ca="1" si="950"/>
        <v>0</v>
      </c>
      <c r="J7360">
        <f t="shared" ca="1" si="951"/>
        <v>0</v>
      </c>
      <c r="K7360">
        <f t="shared" ca="1" si="948"/>
        <v>0</v>
      </c>
      <c r="N7360" t="e">
        <f t="shared" ca="1" si="946"/>
        <v>#N/A</v>
      </c>
      <c r="O7360" t="e">
        <f t="shared" ca="1" si="947"/>
        <v>#N/A</v>
      </c>
    </row>
    <row r="7361" spans="8:15">
      <c r="H7361">
        <f t="shared" ca="1" si="949"/>
        <v>0</v>
      </c>
      <c r="I7361">
        <f t="shared" ca="1" si="950"/>
        <v>0</v>
      </c>
      <c r="J7361">
        <f t="shared" ca="1" si="951"/>
        <v>0</v>
      </c>
      <c r="K7361">
        <f t="shared" ca="1" si="948"/>
        <v>0</v>
      </c>
      <c r="N7361" t="e">
        <f t="shared" ca="1" si="946"/>
        <v>#N/A</v>
      </c>
      <c r="O7361" t="e">
        <f t="shared" ca="1" si="947"/>
        <v>#N/A</v>
      </c>
    </row>
    <row r="7362" spans="8:15">
      <c r="H7362">
        <f t="shared" ca="1" si="949"/>
        <v>0</v>
      </c>
      <c r="I7362">
        <f t="shared" ca="1" si="950"/>
        <v>0</v>
      </c>
      <c r="J7362">
        <f t="shared" ca="1" si="951"/>
        <v>0</v>
      </c>
      <c r="K7362">
        <f t="shared" ca="1" si="948"/>
        <v>0</v>
      </c>
      <c r="N7362" t="e">
        <f t="shared" ca="1" si="946"/>
        <v>#N/A</v>
      </c>
      <c r="O7362" t="e">
        <f t="shared" ca="1" si="947"/>
        <v>#N/A</v>
      </c>
    </row>
    <row r="7363" spans="8:15">
      <c r="H7363">
        <f t="shared" ca="1" si="949"/>
        <v>0</v>
      </c>
      <c r="I7363">
        <f t="shared" ca="1" si="950"/>
        <v>0</v>
      </c>
      <c r="J7363">
        <f t="shared" ca="1" si="951"/>
        <v>0</v>
      </c>
      <c r="K7363">
        <f t="shared" ca="1" si="948"/>
        <v>0</v>
      </c>
      <c r="N7363" t="e">
        <f t="shared" ca="1" si="946"/>
        <v>#N/A</v>
      </c>
      <c r="O7363" t="e">
        <f t="shared" ca="1" si="947"/>
        <v>#N/A</v>
      </c>
    </row>
    <row r="7364" spans="8:15">
      <c r="H7364">
        <f t="shared" ca="1" si="949"/>
        <v>0</v>
      </c>
      <c r="I7364">
        <f t="shared" ca="1" si="950"/>
        <v>0</v>
      </c>
      <c r="J7364">
        <f t="shared" ca="1" si="951"/>
        <v>0</v>
      </c>
      <c r="K7364">
        <f t="shared" ca="1" si="948"/>
        <v>0</v>
      </c>
      <c r="N7364" t="e">
        <f t="shared" ca="1" si="946"/>
        <v>#N/A</v>
      </c>
      <c r="O7364" t="e">
        <f t="shared" ca="1" si="947"/>
        <v>#N/A</v>
      </c>
    </row>
    <row r="7365" spans="8:15">
      <c r="H7365">
        <f t="shared" ca="1" si="949"/>
        <v>0</v>
      </c>
      <c r="I7365">
        <f t="shared" ca="1" si="950"/>
        <v>0</v>
      </c>
      <c r="J7365">
        <f t="shared" ca="1" si="951"/>
        <v>0</v>
      </c>
      <c r="K7365">
        <f t="shared" ca="1" si="948"/>
        <v>0</v>
      </c>
      <c r="N7365" t="e">
        <f t="shared" ca="1" si="946"/>
        <v>#N/A</v>
      </c>
      <c r="O7365" t="e">
        <f t="shared" ca="1" si="947"/>
        <v>#N/A</v>
      </c>
    </row>
    <row r="7366" spans="8:15">
      <c r="H7366">
        <f t="shared" ca="1" si="949"/>
        <v>0</v>
      </c>
      <c r="I7366">
        <f t="shared" ca="1" si="950"/>
        <v>0</v>
      </c>
      <c r="J7366">
        <f t="shared" ca="1" si="951"/>
        <v>0</v>
      </c>
      <c r="K7366">
        <f t="shared" ca="1" si="948"/>
        <v>0</v>
      </c>
      <c r="N7366" t="e">
        <f t="shared" ca="1" si="946"/>
        <v>#N/A</v>
      </c>
      <c r="O7366" t="e">
        <f t="shared" ca="1" si="947"/>
        <v>#N/A</v>
      </c>
    </row>
    <row r="7367" spans="8:15">
      <c r="H7367">
        <f t="shared" ca="1" si="949"/>
        <v>0</v>
      </c>
      <c r="I7367">
        <f t="shared" ca="1" si="950"/>
        <v>0</v>
      </c>
      <c r="J7367">
        <f t="shared" ca="1" si="951"/>
        <v>0</v>
      </c>
      <c r="K7367">
        <f t="shared" ca="1" si="948"/>
        <v>0</v>
      </c>
      <c r="N7367" t="e">
        <f t="shared" ca="1" si="946"/>
        <v>#N/A</v>
      </c>
      <c r="O7367" t="e">
        <f t="shared" ca="1" si="947"/>
        <v>#N/A</v>
      </c>
    </row>
    <row r="7368" spans="8:15">
      <c r="H7368">
        <f t="shared" ca="1" si="949"/>
        <v>0</v>
      </c>
      <c r="I7368">
        <f t="shared" ca="1" si="950"/>
        <v>0</v>
      </c>
      <c r="J7368">
        <f t="shared" ca="1" si="951"/>
        <v>0</v>
      </c>
      <c r="K7368">
        <f t="shared" ca="1" si="948"/>
        <v>0</v>
      </c>
      <c r="N7368" t="e">
        <f t="shared" ref="N7368:N7431" ca="1" si="952">VLOOKUP($H7368,$G$5:$I$7,2,FALSE)</f>
        <v>#N/A</v>
      </c>
      <c r="O7368" t="e">
        <f t="shared" ref="O7368:O7431" ca="1" si="953">VLOOKUP($H7368,$G$5:$I$7,3,FALSE)</f>
        <v>#N/A</v>
      </c>
    </row>
    <row r="7369" spans="8:15">
      <c r="H7369">
        <f t="shared" ca="1" si="949"/>
        <v>0</v>
      </c>
      <c r="I7369">
        <f t="shared" ca="1" si="950"/>
        <v>0</v>
      </c>
      <c r="J7369">
        <f t="shared" ca="1" si="951"/>
        <v>0</v>
      </c>
      <c r="K7369">
        <f t="shared" ca="1" si="948"/>
        <v>0</v>
      </c>
      <c r="N7369" t="e">
        <f t="shared" ca="1" si="952"/>
        <v>#N/A</v>
      </c>
      <c r="O7369" t="e">
        <f t="shared" ca="1" si="953"/>
        <v>#N/A</v>
      </c>
    </row>
    <row r="7370" spans="8:15">
      <c r="H7370">
        <f t="shared" ca="1" si="949"/>
        <v>0</v>
      </c>
      <c r="I7370">
        <f t="shared" ca="1" si="950"/>
        <v>0</v>
      </c>
      <c r="J7370">
        <f t="shared" ca="1" si="951"/>
        <v>0</v>
      </c>
      <c r="K7370">
        <f t="shared" ca="1" si="948"/>
        <v>0</v>
      </c>
      <c r="N7370" t="e">
        <f t="shared" ca="1" si="952"/>
        <v>#N/A</v>
      </c>
      <c r="O7370" t="e">
        <f t="shared" ca="1" si="953"/>
        <v>#N/A</v>
      </c>
    </row>
    <row r="7371" spans="8:15">
      <c r="H7371">
        <f t="shared" ca="1" si="949"/>
        <v>0</v>
      </c>
      <c r="I7371">
        <f t="shared" ca="1" si="950"/>
        <v>0</v>
      </c>
      <c r="J7371">
        <f t="shared" ca="1" si="951"/>
        <v>0</v>
      </c>
      <c r="K7371">
        <f t="shared" ref="K7371:K7434" ca="1" si="954">IF(IFERROR(VLOOKUP($C7371,INDIRECT($G$7&amp;"d:d"),1,FALSE),0)&lt;&gt;0,K$9,0)</f>
        <v>0</v>
      </c>
      <c r="N7371" t="e">
        <f t="shared" ca="1" si="952"/>
        <v>#N/A</v>
      </c>
      <c r="O7371" t="e">
        <f t="shared" ca="1" si="953"/>
        <v>#N/A</v>
      </c>
    </row>
    <row r="7372" spans="8:15">
      <c r="H7372">
        <f t="shared" ca="1" si="949"/>
        <v>0</v>
      </c>
      <c r="I7372">
        <f t="shared" ca="1" si="950"/>
        <v>0</v>
      </c>
      <c r="J7372">
        <f t="shared" ca="1" si="951"/>
        <v>0</v>
      </c>
      <c r="K7372">
        <f t="shared" ca="1" si="954"/>
        <v>0</v>
      </c>
      <c r="N7372" t="e">
        <f t="shared" ca="1" si="952"/>
        <v>#N/A</v>
      </c>
      <c r="O7372" t="e">
        <f t="shared" ca="1" si="953"/>
        <v>#N/A</v>
      </c>
    </row>
    <row r="7373" spans="8:15">
      <c r="H7373">
        <f t="shared" ca="1" si="949"/>
        <v>0</v>
      </c>
      <c r="I7373">
        <f t="shared" ca="1" si="950"/>
        <v>0</v>
      </c>
      <c r="J7373">
        <f t="shared" ca="1" si="951"/>
        <v>0</v>
      </c>
      <c r="K7373">
        <f t="shared" ca="1" si="954"/>
        <v>0</v>
      </c>
      <c r="N7373" t="e">
        <f t="shared" ca="1" si="952"/>
        <v>#N/A</v>
      </c>
      <c r="O7373" t="e">
        <f t="shared" ca="1" si="953"/>
        <v>#N/A</v>
      </c>
    </row>
    <row r="7374" spans="8:15">
      <c r="H7374">
        <f t="shared" ca="1" si="949"/>
        <v>0</v>
      </c>
      <c r="I7374">
        <f t="shared" ca="1" si="950"/>
        <v>0</v>
      </c>
      <c r="J7374">
        <f t="shared" ca="1" si="951"/>
        <v>0</v>
      </c>
      <c r="K7374">
        <f t="shared" ca="1" si="954"/>
        <v>0</v>
      </c>
      <c r="N7374" t="e">
        <f t="shared" ca="1" si="952"/>
        <v>#N/A</v>
      </c>
      <c r="O7374" t="e">
        <f t="shared" ca="1" si="953"/>
        <v>#N/A</v>
      </c>
    </row>
    <row r="7375" spans="8:15">
      <c r="H7375">
        <f t="shared" ca="1" si="949"/>
        <v>0</v>
      </c>
      <c r="I7375">
        <f t="shared" ca="1" si="950"/>
        <v>0</v>
      </c>
      <c r="J7375">
        <f t="shared" ca="1" si="951"/>
        <v>0</v>
      </c>
      <c r="K7375">
        <f t="shared" ca="1" si="954"/>
        <v>0</v>
      </c>
      <c r="N7375" t="e">
        <f t="shared" ca="1" si="952"/>
        <v>#N/A</v>
      </c>
      <c r="O7375" t="e">
        <f t="shared" ca="1" si="953"/>
        <v>#N/A</v>
      </c>
    </row>
    <row r="7376" spans="8:15">
      <c r="H7376">
        <f t="shared" ca="1" si="949"/>
        <v>0</v>
      </c>
      <c r="I7376">
        <f t="shared" ca="1" si="950"/>
        <v>0</v>
      </c>
      <c r="J7376">
        <f t="shared" ca="1" si="951"/>
        <v>0</v>
      </c>
      <c r="K7376">
        <f t="shared" ca="1" si="954"/>
        <v>0</v>
      </c>
      <c r="N7376" t="e">
        <f t="shared" ca="1" si="952"/>
        <v>#N/A</v>
      </c>
      <c r="O7376" t="e">
        <f t="shared" ca="1" si="953"/>
        <v>#N/A</v>
      </c>
    </row>
    <row r="7377" spans="8:15">
      <c r="H7377">
        <f t="shared" ca="1" si="949"/>
        <v>0</v>
      </c>
      <c r="I7377">
        <f t="shared" ca="1" si="950"/>
        <v>0</v>
      </c>
      <c r="J7377">
        <f t="shared" ca="1" si="951"/>
        <v>0</v>
      </c>
      <c r="K7377">
        <f t="shared" ca="1" si="954"/>
        <v>0</v>
      </c>
      <c r="N7377" t="e">
        <f t="shared" ca="1" si="952"/>
        <v>#N/A</v>
      </c>
      <c r="O7377" t="e">
        <f t="shared" ca="1" si="953"/>
        <v>#N/A</v>
      </c>
    </row>
    <row r="7378" spans="8:15">
      <c r="H7378">
        <f t="shared" ca="1" si="949"/>
        <v>0</v>
      </c>
      <c r="I7378">
        <f t="shared" ca="1" si="950"/>
        <v>0</v>
      </c>
      <c r="J7378">
        <f t="shared" ca="1" si="951"/>
        <v>0</v>
      </c>
      <c r="K7378">
        <f t="shared" ca="1" si="954"/>
        <v>0</v>
      </c>
      <c r="N7378" t="e">
        <f t="shared" ca="1" si="952"/>
        <v>#N/A</v>
      </c>
      <c r="O7378" t="e">
        <f t="shared" ca="1" si="953"/>
        <v>#N/A</v>
      </c>
    </row>
    <row r="7379" spans="8:15">
      <c r="H7379">
        <f t="shared" ca="1" si="949"/>
        <v>0</v>
      </c>
      <c r="I7379">
        <f t="shared" ca="1" si="950"/>
        <v>0</v>
      </c>
      <c r="J7379">
        <f t="shared" ca="1" si="951"/>
        <v>0</v>
      </c>
      <c r="K7379">
        <f t="shared" ca="1" si="954"/>
        <v>0</v>
      </c>
      <c r="N7379" t="e">
        <f t="shared" ca="1" si="952"/>
        <v>#N/A</v>
      </c>
      <c r="O7379" t="e">
        <f t="shared" ca="1" si="953"/>
        <v>#N/A</v>
      </c>
    </row>
    <row r="7380" spans="8:15">
      <c r="H7380">
        <f t="shared" ca="1" si="949"/>
        <v>0</v>
      </c>
      <c r="I7380">
        <f t="shared" ca="1" si="950"/>
        <v>0</v>
      </c>
      <c r="J7380">
        <f t="shared" ca="1" si="951"/>
        <v>0</v>
      </c>
      <c r="K7380">
        <f t="shared" ca="1" si="954"/>
        <v>0</v>
      </c>
      <c r="N7380" t="e">
        <f t="shared" ca="1" si="952"/>
        <v>#N/A</v>
      </c>
      <c r="O7380" t="e">
        <f t="shared" ca="1" si="953"/>
        <v>#N/A</v>
      </c>
    </row>
    <row r="7381" spans="8:15">
      <c r="H7381">
        <f t="shared" ca="1" si="949"/>
        <v>0</v>
      </c>
      <c r="I7381">
        <f t="shared" ca="1" si="950"/>
        <v>0</v>
      </c>
      <c r="J7381">
        <f t="shared" ca="1" si="951"/>
        <v>0</v>
      </c>
      <c r="K7381">
        <f t="shared" ca="1" si="954"/>
        <v>0</v>
      </c>
      <c r="N7381" t="e">
        <f t="shared" ca="1" si="952"/>
        <v>#N/A</v>
      </c>
      <c r="O7381" t="e">
        <f t="shared" ca="1" si="953"/>
        <v>#N/A</v>
      </c>
    </row>
    <row r="7382" spans="8:15">
      <c r="H7382">
        <f t="shared" ca="1" si="949"/>
        <v>0</v>
      </c>
      <c r="I7382">
        <f t="shared" ca="1" si="950"/>
        <v>0</v>
      </c>
      <c r="J7382">
        <f t="shared" ca="1" si="951"/>
        <v>0</v>
      </c>
      <c r="K7382">
        <f t="shared" ca="1" si="954"/>
        <v>0</v>
      </c>
      <c r="N7382" t="e">
        <f t="shared" ca="1" si="952"/>
        <v>#N/A</v>
      </c>
      <c r="O7382" t="e">
        <f t="shared" ca="1" si="953"/>
        <v>#N/A</v>
      </c>
    </row>
    <row r="7383" spans="8:15">
      <c r="H7383">
        <f t="shared" ca="1" si="949"/>
        <v>0</v>
      </c>
      <c r="I7383">
        <f t="shared" ca="1" si="950"/>
        <v>0</v>
      </c>
      <c r="J7383">
        <f t="shared" ca="1" si="951"/>
        <v>0</v>
      </c>
      <c r="K7383">
        <f t="shared" ca="1" si="954"/>
        <v>0</v>
      </c>
      <c r="N7383" t="e">
        <f t="shared" ca="1" si="952"/>
        <v>#N/A</v>
      </c>
      <c r="O7383" t="e">
        <f t="shared" ca="1" si="953"/>
        <v>#N/A</v>
      </c>
    </row>
    <row r="7384" spans="8:15">
      <c r="H7384">
        <f t="shared" ca="1" si="949"/>
        <v>0</v>
      </c>
      <c r="I7384">
        <f t="shared" ca="1" si="950"/>
        <v>0</v>
      </c>
      <c r="J7384">
        <f t="shared" ca="1" si="951"/>
        <v>0</v>
      </c>
      <c r="K7384">
        <f t="shared" ca="1" si="954"/>
        <v>0</v>
      </c>
      <c r="N7384" t="e">
        <f t="shared" ca="1" si="952"/>
        <v>#N/A</v>
      </c>
      <c r="O7384" t="e">
        <f t="shared" ca="1" si="953"/>
        <v>#N/A</v>
      </c>
    </row>
    <row r="7385" spans="8:15">
      <c r="H7385">
        <f t="shared" ca="1" si="949"/>
        <v>0</v>
      </c>
      <c r="I7385">
        <f t="shared" ca="1" si="950"/>
        <v>0</v>
      </c>
      <c r="J7385">
        <f t="shared" ca="1" si="951"/>
        <v>0</v>
      </c>
      <c r="K7385">
        <f t="shared" ca="1" si="954"/>
        <v>0</v>
      </c>
      <c r="N7385" t="e">
        <f t="shared" ca="1" si="952"/>
        <v>#N/A</v>
      </c>
      <c r="O7385" t="e">
        <f t="shared" ca="1" si="953"/>
        <v>#N/A</v>
      </c>
    </row>
    <row r="7386" spans="8:15">
      <c r="H7386">
        <f t="shared" ca="1" si="949"/>
        <v>0</v>
      </c>
      <c r="I7386">
        <f t="shared" ca="1" si="950"/>
        <v>0</v>
      </c>
      <c r="J7386">
        <f t="shared" ca="1" si="951"/>
        <v>0</v>
      </c>
      <c r="K7386">
        <f t="shared" ca="1" si="954"/>
        <v>0</v>
      </c>
      <c r="N7386" t="e">
        <f t="shared" ca="1" si="952"/>
        <v>#N/A</v>
      </c>
      <c r="O7386" t="e">
        <f t="shared" ca="1" si="953"/>
        <v>#N/A</v>
      </c>
    </row>
    <row r="7387" spans="8:15">
      <c r="H7387">
        <f t="shared" ca="1" si="949"/>
        <v>0</v>
      </c>
      <c r="I7387">
        <f t="shared" ca="1" si="950"/>
        <v>0</v>
      </c>
      <c r="J7387">
        <f t="shared" ca="1" si="951"/>
        <v>0</v>
      </c>
      <c r="K7387">
        <f t="shared" ca="1" si="954"/>
        <v>0</v>
      </c>
      <c r="N7387" t="e">
        <f t="shared" ca="1" si="952"/>
        <v>#N/A</v>
      </c>
      <c r="O7387" t="e">
        <f t="shared" ca="1" si="953"/>
        <v>#N/A</v>
      </c>
    </row>
    <row r="7388" spans="8:15">
      <c r="H7388">
        <f t="shared" ca="1" si="949"/>
        <v>0</v>
      </c>
      <c r="I7388">
        <f t="shared" ca="1" si="950"/>
        <v>0</v>
      </c>
      <c r="J7388">
        <f t="shared" ca="1" si="951"/>
        <v>0</v>
      </c>
      <c r="K7388">
        <f t="shared" ca="1" si="954"/>
        <v>0</v>
      </c>
      <c r="N7388" t="e">
        <f t="shared" ca="1" si="952"/>
        <v>#N/A</v>
      </c>
      <c r="O7388" t="e">
        <f t="shared" ca="1" si="953"/>
        <v>#N/A</v>
      </c>
    </row>
    <row r="7389" spans="8:15">
      <c r="H7389">
        <f t="shared" ca="1" si="949"/>
        <v>0</v>
      </c>
      <c r="I7389">
        <f t="shared" ca="1" si="950"/>
        <v>0</v>
      </c>
      <c r="J7389">
        <f t="shared" ca="1" si="951"/>
        <v>0</v>
      </c>
      <c r="K7389">
        <f t="shared" ca="1" si="954"/>
        <v>0</v>
      </c>
      <c r="N7389" t="e">
        <f t="shared" ca="1" si="952"/>
        <v>#N/A</v>
      </c>
      <c r="O7389" t="e">
        <f t="shared" ca="1" si="953"/>
        <v>#N/A</v>
      </c>
    </row>
    <row r="7390" spans="8:15">
      <c r="H7390">
        <f t="shared" ca="1" si="949"/>
        <v>0</v>
      </c>
      <c r="I7390">
        <f t="shared" ca="1" si="950"/>
        <v>0</v>
      </c>
      <c r="J7390">
        <f t="shared" ca="1" si="951"/>
        <v>0</v>
      </c>
      <c r="K7390">
        <f t="shared" ca="1" si="954"/>
        <v>0</v>
      </c>
      <c r="N7390" t="e">
        <f t="shared" ca="1" si="952"/>
        <v>#N/A</v>
      </c>
      <c r="O7390" t="e">
        <f t="shared" ca="1" si="953"/>
        <v>#N/A</v>
      </c>
    </row>
    <row r="7391" spans="8:15">
      <c r="H7391">
        <f t="shared" ca="1" si="949"/>
        <v>0</v>
      </c>
      <c r="I7391">
        <f t="shared" ca="1" si="950"/>
        <v>0</v>
      </c>
      <c r="J7391">
        <f t="shared" ca="1" si="951"/>
        <v>0</v>
      </c>
      <c r="K7391">
        <f t="shared" ca="1" si="954"/>
        <v>0</v>
      </c>
      <c r="N7391" t="e">
        <f t="shared" ca="1" si="952"/>
        <v>#N/A</v>
      </c>
      <c r="O7391" t="e">
        <f t="shared" ca="1" si="953"/>
        <v>#N/A</v>
      </c>
    </row>
    <row r="7392" spans="8:15">
      <c r="H7392">
        <f t="shared" ca="1" si="949"/>
        <v>0</v>
      </c>
      <c r="I7392">
        <f t="shared" ca="1" si="950"/>
        <v>0</v>
      </c>
      <c r="J7392">
        <f t="shared" ca="1" si="951"/>
        <v>0</v>
      </c>
      <c r="K7392">
        <f t="shared" ca="1" si="954"/>
        <v>0</v>
      </c>
      <c r="N7392" t="e">
        <f t="shared" ca="1" si="952"/>
        <v>#N/A</v>
      </c>
      <c r="O7392" t="e">
        <f t="shared" ca="1" si="953"/>
        <v>#N/A</v>
      </c>
    </row>
    <row r="7393" spans="8:15">
      <c r="H7393">
        <f t="shared" ca="1" si="949"/>
        <v>0</v>
      </c>
      <c r="I7393">
        <f t="shared" ca="1" si="950"/>
        <v>0</v>
      </c>
      <c r="J7393">
        <f t="shared" ca="1" si="951"/>
        <v>0</v>
      </c>
      <c r="K7393">
        <f t="shared" ca="1" si="954"/>
        <v>0</v>
      </c>
      <c r="N7393" t="e">
        <f t="shared" ca="1" si="952"/>
        <v>#N/A</v>
      </c>
      <c r="O7393" t="e">
        <f t="shared" ca="1" si="953"/>
        <v>#N/A</v>
      </c>
    </row>
    <row r="7394" spans="8:15">
      <c r="H7394">
        <f t="shared" ca="1" si="949"/>
        <v>0</v>
      </c>
      <c r="I7394">
        <f t="shared" ca="1" si="950"/>
        <v>0</v>
      </c>
      <c r="J7394">
        <f t="shared" ca="1" si="951"/>
        <v>0</v>
      </c>
      <c r="K7394">
        <f t="shared" ca="1" si="954"/>
        <v>0</v>
      </c>
      <c r="N7394" t="e">
        <f t="shared" ca="1" si="952"/>
        <v>#N/A</v>
      </c>
      <c r="O7394" t="e">
        <f t="shared" ca="1" si="953"/>
        <v>#N/A</v>
      </c>
    </row>
    <row r="7395" spans="8:15">
      <c r="H7395">
        <f t="shared" ca="1" si="949"/>
        <v>0</v>
      </c>
      <c r="I7395">
        <f t="shared" ca="1" si="950"/>
        <v>0</v>
      </c>
      <c r="J7395">
        <f t="shared" ca="1" si="951"/>
        <v>0</v>
      </c>
      <c r="K7395">
        <f t="shared" ca="1" si="954"/>
        <v>0</v>
      </c>
      <c r="N7395" t="e">
        <f t="shared" ca="1" si="952"/>
        <v>#N/A</v>
      </c>
      <c r="O7395" t="e">
        <f t="shared" ca="1" si="953"/>
        <v>#N/A</v>
      </c>
    </row>
    <row r="7396" spans="8:15">
      <c r="H7396">
        <f t="shared" ca="1" si="949"/>
        <v>0</v>
      </c>
      <c r="I7396">
        <f t="shared" ca="1" si="950"/>
        <v>0</v>
      </c>
      <c r="J7396">
        <f t="shared" ca="1" si="951"/>
        <v>0</v>
      </c>
      <c r="K7396">
        <f t="shared" ca="1" si="954"/>
        <v>0</v>
      </c>
      <c r="N7396" t="e">
        <f t="shared" ca="1" si="952"/>
        <v>#N/A</v>
      </c>
      <c r="O7396" t="e">
        <f t="shared" ca="1" si="953"/>
        <v>#N/A</v>
      </c>
    </row>
    <row r="7397" spans="8:15">
      <c r="H7397">
        <f t="shared" ca="1" si="949"/>
        <v>0</v>
      </c>
      <c r="I7397">
        <f t="shared" ca="1" si="950"/>
        <v>0</v>
      </c>
      <c r="J7397">
        <f t="shared" ca="1" si="951"/>
        <v>0</v>
      </c>
      <c r="K7397">
        <f t="shared" ca="1" si="954"/>
        <v>0</v>
      </c>
      <c r="N7397" t="e">
        <f t="shared" ca="1" si="952"/>
        <v>#N/A</v>
      </c>
      <c r="O7397" t="e">
        <f t="shared" ca="1" si="953"/>
        <v>#N/A</v>
      </c>
    </row>
    <row r="7398" spans="8:15">
      <c r="H7398">
        <f t="shared" ca="1" si="949"/>
        <v>0</v>
      </c>
      <c r="I7398">
        <f t="shared" ca="1" si="950"/>
        <v>0</v>
      </c>
      <c r="J7398">
        <f t="shared" ca="1" si="951"/>
        <v>0</v>
      </c>
      <c r="K7398">
        <f t="shared" ca="1" si="954"/>
        <v>0</v>
      </c>
      <c r="N7398" t="e">
        <f t="shared" ca="1" si="952"/>
        <v>#N/A</v>
      </c>
      <c r="O7398" t="e">
        <f t="shared" ca="1" si="953"/>
        <v>#N/A</v>
      </c>
    </row>
    <row r="7399" spans="8:15">
      <c r="H7399">
        <f t="shared" ca="1" si="949"/>
        <v>0</v>
      </c>
      <c r="I7399">
        <f t="shared" ca="1" si="950"/>
        <v>0</v>
      </c>
      <c r="J7399">
        <f t="shared" ca="1" si="951"/>
        <v>0</v>
      </c>
      <c r="K7399">
        <f t="shared" ca="1" si="954"/>
        <v>0</v>
      </c>
      <c r="N7399" t="e">
        <f t="shared" ca="1" si="952"/>
        <v>#N/A</v>
      </c>
      <c r="O7399" t="e">
        <f t="shared" ca="1" si="953"/>
        <v>#N/A</v>
      </c>
    </row>
    <row r="7400" spans="8:15">
      <c r="H7400">
        <f t="shared" ca="1" si="949"/>
        <v>0</v>
      </c>
      <c r="I7400">
        <f t="shared" ca="1" si="950"/>
        <v>0</v>
      </c>
      <c r="J7400">
        <f t="shared" ca="1" si="951"/>
        <v>0</v>
      </c>
      <c r="K7400">
        <f t="shared" ca="1" si="954"/>
        <v>0</v>
      </c>
      <c r="N7400" t="e">
        <f t="shared" ca="1" si="952"/>
        <v>#N/A</v>
      </c>
      <c r="O7400" t="e">
        <f t="shared" ca="1" si="953"/>
        <v>#N/A</v>
      </c>
    </row>
    <row r="7401" spans="8:15">
      <c r="H7401">
        <f t="shared" ca="1" si="949"/>
        <v>0</v>
      </c>
      <c r="I7401">
        <f t="shared" ca="1" si="950"/>
        <v>0</v>
      </c>
      <c r="J7401">
        <f t="shared" ca="1" si="951"/>
        <v>0</v>
      </c>
      <c r="K7401">
        <f t="shared" ca="1" si="954"/>
        <v>0</v>
      </c>
      <c r="N7401" t="e">
        <f t="shared" ca="1" si="952"/>
        <v>#N/A</v>
      </c>
      <c r="O7401" t="e">
        <f t="shared" ca="1" si="953"/>
        <v>#N/A</v>
      </c>
    </row>
    <row r="7402" spans="8:15">
      <c r="H7402">
        <f t="shared" ca="1" si="949"/>
        <v>0</v>
      </c>
      <c r="I7402">
        <f t="shared" ca="1" si="950"/>
        <v>0</v>
      </c>
      <c r="J7402">
        <f t="shared" ca="1" si="951"/>
        <v>0</v>
      </c>
      <c r="K7402">
        <f t="shared" ca="1" si="954"/>
        <v>0</v>
      </c>
      <c r="N7402" t="e">
        <f t="shared" ca="1" si="952"/>
        <v>#N/A</v>
      </c>
      <c r="O7402" t="e">
        <f t="shared" ca="1" si="953"/>
        <v>#N/A</v>
      </c>
    </row>
    <row r="7403" spans="8:15">
      <c r="H7403">
        <f t="shared" ca="1" si="949"/>
        <v>0</v>
      </c>
      <c r="I7403">
        <f t="shared" ca="1" si="950"/>
        <v>0</v>
      </c>
      <c r="J7403">
        <f t="shared" ca="1" si="951"/>
        <v>0</v>
      </c>
      <c r="K7403">
        <f t="shared" ca="1" si="954"/>
        <v>0</v>
      </c>
      <c r="N7403" t="e">
        <f t="shared" ca="1" si="952"/>
        <v>#N/A</v>
      </c>
      <c r="O7403" t="e">
        <f t="shared" ca="1" si="953"/>
        <v>#N/A</v>
      </c>
    </row>
    <row r="7404" spans="8:15">
      <c r="H7404">
        <f t="shared" ca="1" si="949"/>
        <v>0</v>
      </c>
      <c r="I7404">
        <f t="shared" ca="1" si="950"/>
        <v>0</v>
      </c>
      <c r="J7404">
        <f t="shared" ca="1" si="951"/>
        <v>0</v>
      </c>
      <c r="K7404">
        <f t="shared" ca="1" si="954"/>
        <v>0</v>
      </c>
      <c r="N7404" t="e">
        <f t="shared" ca="1" si="952"/>
        <v>#N/A</v>
      </c>
      <c r="O7404" t="e">
        <f t="shared" ca="1" si="953"/>
        <v>#N/A</v>
      </c>
    </row>
    <row r="7405" spans="8:15">
      <c r="H7405">
        <f t="shared" ca="1" si="949"/>
        <v>0</v>
      </c>
      <c r="I7405">
        <f t="shared" ca="1" si="950"/>
        <v>0</v>
      </c>
      <c r="J7405">
        <f t="shared" ca="1" si="951"/>
        <v>0</v>
      </c>
      <c r="K7405">
        <f t="shared" ca="1" si="954"/>
        <v>0</v>
      </c>
      <c r="N7405" t="e">
        <f t="shared" ca="1" si="952"/>
        <v>#N/A</v>
      </c>
      <c r="O7405" t="e">
        <f t="shared" ca="1" si="953"/>
        <v>#N/A</v>
      </c>
    </row>
    <row r="7406" spans="8:15">
      <c r="H7406">
        <f t="shared" ca="1" si="949"/>
        <v>0</v>
      </c>
      <c r="I7406">
        <f t="shared" ca="1" si="950"/>
        <v>0</v>
      </c>
      <c r="J7406">
        <f t="shared" ca="1" si="951"/>
        <v>0</v>
      </c>
      <c r="K7406">
        <f t="shared" ca="1" si="954"/>
        <v>0</v>
      </c>
      <c r="N7406" t="e">
        <f t="shared" ca="1" si="952"/>
        <v>#N/A</v>
      </c>
      <c r="O7406" t="e">
        <f t="shared" ca="1" si="953"/>
        <v>#N/A</v>
      </c>
    </row>
    <row r="7407" spans="8:15">
      <c r="H7407">
        <f t="shared" ca="1" si="949"/>
        <v>0</v>
      </c>
      <c r="I7407">
        <f t="shared" ca="1" si="950"/>
        <v>0</v>
      </c>
      <c r="J7407">
        <f t="shared" ca="1" si="951"/>
        <v>0</v>
      </c>
      <c r="K7407">
        <f t="shared" ca="1" si="954"/>
        <v>0</v>
      </c>
      <c r="N7407" t="e">
        <f t="shared" ca="1" si="952"/>
        <v>#N/A</v>
      </c>
      <c r="O7407" t="e">
        <f t="shared" ca="1" si="953"/>
        <v>#N/A</v>
      </c>
    </row>
    <row r="7408" spans="8:15">
      <c r="H7408">
        <f t="shared" ca="1" si="949"/>
        <v>0</v>
      </c>
      <c r="I7408">
        <f t="shared" ca="1" si="950"/>
        <v>0</v>
      </c>
      <c r="J7408">
        <f t="shared" ca="1" si="951"/>
        <v>0</v>
      </c>
      <c r="K7408">
        <f t="shared" ca="1" si="954"/>
        <v>0</v>
      </c>
      <c r="N7408" t="e">
        <f t="shared" ca="1" si="952"/>
        <v>#N/A</v>
      </c>
      <c r="O7408" t="e">
        <f t="shared" ca="1" si="953"/>
        <v>#N/A</v>
      </c>
    </row>
    <row r="7409" spans="8:15">
      <c r="H7409">
        <f t="shared" ref="H7409:H7472" ca="1" si="955">IF(I7409&lt;&gt;0,I7409,IF(J7409&lt;&gt;0,J7409,K7409))</f>
        <v>0</v>
      </c>
      <c r="I7409">
        <f t="shared" ref="I7409:I7472" ca="1" si="956">IF(IFERROR(VLOOKUP(C7409,INDIRECT($G$5&amp;"D:D"),1,FALSE),0)&lt;&gt;0,I$9,0)</f>
        <v>0</v>
      </c>
      <c r="J7409">
        <f t="shared" ref="J7409:J7472" ca="1" si="957">IF(IFERROR(VLOOKUP(C7409,INDIRECT($G$6&amp;"D:D"),1,FALSE),0)&lt;&gt;0,J$9,0)</f>
        <v>0</v>
      </c>
      <c r="K7409">
        <f t="shared" ca="1" si="954"/>
        <v>0</v>
      </c>
      <c r="N7409" t="e">
        <f t="shared" ca="1" si="952"/>
        <v>#N/A</v>
      </c>
      <c r="O7409" t="e">
        <f t="shared" ca="1" si="953"/>
        <v>#N/A</v>
      </c>
    </row>
    <row r="7410" spans="8:15">
      <c r="H7410">
        <f t="shared" ca="1" si="955"/>
        <v>0</v>
      </c>
      <c r="I7410">
        <f t="shared" ca="1" si="956"/>
        <v>0</v>
      </c>
      <c r="J7410">
        <f t="shared" ca="1" si="957"/>
        <v>0</v>
      </c>
      <c r="K7410">
        <f t="shared" ca="1" si="954"/>
        <v>0</v>
      </c>
      <c r="N7410" t="e">
        <f t="shared" ca="1" si="952"/>
        <v>#N/A</v>
      </c>
      <c r="O7410" t="e">
        <f t="shared" ca="1" si="953"/>
        <v>#N/A</v>
      </c>
    </row>
    <row r="7411" spans="8:15">
      <c r="H7411">
        <f t="shared" ca="1" si="955"/>
        <v>0</v>
      </c>
      <c r="I7411">
        <f t="shared" ca="1" si="956"/>
        <v>0</v>
      </c>
      <c r="J7411">
        <f t="shared" ca="1" si="957"/>
        <v>0</v>
      </c>
      <c r="K7411">
        <f t="shared" ca="1" si="954"/>
        <v>0</v>
      </c>
      <c r="N7411" t="e">
        <f t="shared" ca="1" si="952"/>
        <v>#N/A</v>
      </c>
      <c r="O7411" t="e">
        <f t="shared" ca="1" si="953"/>
        <v>#N/A</v>
      </c>
    </row>
    <row r="7412" spans="8:15">
      <c r="H7412">
        <f t="shared" ca="1" si="955"/>
        <v>0</v>
      </c>
      <c r="I7412">
        <f t="shared" ca="1" si="956"/>
        <v>0</v>
      </c>
      <c r="J7412">
        <f t="shared" ca="1" si="957"/>
        <v>0</v>
      </c>
      <c r="K7412">
        <f t="shared" ca="1" si="954"/>
        <v>0</v>
      </c>
      <c r="N7412" t="e">
        <f t="shared" ca="1" si="952"/>
        <v>#N/A</v>
      </c>
      <c r="O7412" t="e">
        <f t="shared" ca="1" si="953"/>
        <v>#N/A</v>
      </c>
    </row>
    <row r="7413" spans="8:15">
      <c r="H7413">
        <f t="shared" ca="1" si="955"/>
        <v>0</v>
      </c>
      <c r="I7413">
        <f t="shared" ca="1" si="956"/>
        <v>0</v>
      </c>
      <c r="J7413">
        <f t="shared" ca="1" si="957"/>
        <v>0</v>
      </c>
      <c r="K7413">
        <f t="shared" ca="1" si="954"/>
        <v>0</v>
      </c>
      <c r="N7413" t="e">
        <f t="shared" ca="1" si="952"/>
        <v>#N/A</v>
      </c>
      <c r="O7413" t="e">
        <f t="shared" ca="1" si="953"/>
        <v>#N/A</v>
      </c>
    </row>
    <row r="7414" spans="8:15">
      <c r="H7414">
        <f t="shared" ca="1" si="955"/>
        <v>0</v>
      </c>
      <c r="I7414">
        <f t="shared" ca="1" si="956"/>
        <v>0</v>
      </c>
      <c r="J7414">
        <f t="shared" ca="1" si="957"/>
        <v>0</v>
      </c>
      <c r="K7414">
        <f t="shared" ca="1" si="954"/>
        <v>0</v>
      </c>
      <c r="N7414" t="e">
        <f t="shared" ca="1" si="952"/>
        <v>#N/A</v>
      </c>
      <c r="O7414" t="e">
        <f t="shared" ca="1" si="953"/>
        <v>#N/A</v>
      </c>
    </row>
    <row r="7415" spans="8:15">
      <c r="H7415">
        <f t="shared" ca="1" si="955"/>
        <v>0</v>
      </c>
      <c r="I7415">
        <f t="shared" ca="1" si="956"/>
        <v>0</v>
      </c>
      <c r="J7415">
        <f t="shared" ca="1" si="957"/>
        <v>0</v>
      </c>
      <c r="K7415">
        <f t="shared" ca="1" si="954"/>
        <v>0</v>
      </c>
      <c r="N7415" t="e">
        <f t="shared" ca="1" si="952"/>
        <v>#N/A</v>
      </c>
      <c r="O7415" t="e">
        <f t="shared" ca="1" si="953"/>
        <v>#N/A</v>
      </c>
    </row>
    <row r="7416" spans="8:15">
      <c r="H7416">
        <f t="shared" ca="1" si="955"/>
        <v>0</v>
      </c>
      <c r="I7416">
        <f t="shared" ca="1" si="956"/>
        <v>0</v>
      </c>
      <c r="J7416">
        <f t="shared" ca="1" si="957"/>
        <v>0</v>
      </c>
      <c r="K7416">
        <f t="shared" ca="1" si="954"/>
        <v>0</v>
      </c>
      <c r="N7416" t="e">
        <f t="shared" ca="1" si="952"/>
        <v>#N/A</v>
      </c>
      <c r="O7416" t="e">
        <f t="shared" ca="1" si="953"/>
        <v>#N/A</v>
      </c>
    </row>
    <row r="7417" spans="8:15">
      <c r="H7417">
        <f t="shared" ca="1" si="955"/>
        <v>0</v>
      </c>
      <c r="I7417">
        <f t="shared" ca="1" si="956"/>
        <v>0</v>
      </c>
      <c r="J7417">
        <f t="shared" ca="1" si="957"/>
        <v>0</v>
      </c>
      <c r="K7417">
        <f t="shared" ca="1" si="954"/>
        <v>0</v>
      </c>
      <c r="N7417" t="e">
        <f t="shared" ca="1" si="952"/>
        <v>#N/A</v>
      </c>
      <c r="O7417" t="e">
        <f t="shared" ca="1" si="953"/>
        <v>#N/A</v>
      </c>
    </row>
    <row r="7418" spans="8:15">
      <c r="H7418">
        <f t="shared" ca="1" si="955"/>
        <v>0</v>
      </c>
      <c r="I7418">
        <f t="shared" ca="1" si="956"/>
        <v>0</v>
      </c>
      <c r="J7418">
        <f t="shared" ca="1" si="957"/>
        <v>0</v>
      </c>
      <c r="K7418">
        <f t="shared" ca="1" si="954"/>
        <v>0</v>
      </c>
      <c r="N7418" t="e">
        <f t="shared" ca="1" si="952"/>
        <v>#N/A</v>
      </c>
      <c r="O7418" t="e">
        <f t="shared" ca="1" si="953"/>
        <v>#N/A</v>
      </c>
    </row>
    <row r="7419" spans="8:15">
      <c r="H7419">
        <f t="shared" ca="1" si="955"/>
        <v>0</v>
      </c>
      <c r="I7419">
        <f t="shared" ca="1" si="956"/>
        <v>0</v>
      </c>
      <c r="J7419">
        <f t="shared" ca="1" si="957"/>
        <v>0</v>
      </c>
      <c r="K7419">
        <f t="shared" ca="1" si="954"/>
        <v>0</v>
      </c>
      <c r="N7419" t="e">
        <f t="shared" ca="1" si="952"/>
        <v>#N/A</v>
      </c>
      <c r="O7419" t="e">
        <f t="shared" ca="1" si="953"/>
        <v>#N/A</v>
      </c>
    </row>
    <row r="7420" spans="8:15">
      <c r="H7420">
        <f t="shared" ca="1" si="955"/>
        <v>0</v>
      </c>
      <c r="I7420">
        <f t="shared" ca="1" si="956"/>
        <v>0</v>
      </c>
      <c r="J7420">
        <f t="shared" ca="1" si="957"/>
        <v>0</v>
      </c>
      <c r="K7420">
        <f t="shared" ca="1" si="954"/>
        <v>0</v>
      </c>
      <c r="N7420" t="e">
        <f t="shared" ca="1" si="952"/>
        <v>#N/A</v>
      </c>
      <c r="O7420" t="e">
        <f t="shared" ca="1" si="953"/>
        <v>#N/A</v>
      </c>
    </row>
    <row r="7421" spans="8:15">
      <c r="H7421">
        <f t="shared" ca="1" si="955"/>
        <v>0</v>
      </c>
      <c r="I7421">
        <f t="shared" ca="1" si="956"/>
        <v>0</v>
      </c>
      <c r="J7421">
        <f t="shared" ca="1" si="957"/>
        <v>0</v>
      </c>
      <c r="K7421">
        <f t="shared" ca="1" si="954"/>
        <v>0</v>
      </c>
      <c r="N7421" t="e">
        <f t="shared" ca="1" si="952"/>
        <v>#N/A</v>
      </c>
      <c r="O7421" t="e">
        <f t="shared" ca="1" si="953"/>
        <v>#N/A</v>
      </c>
    </row>
    <row r="7422" spans="8:15">
      <c r="H7422">
        <f t="shared" ca="1" si="955"/>
        <v>0</v>
      </c>
      <c r="I7422">
        <f t="shared" ca="1" si="956"/>
        <v>0</v>
      </c>
      <c r="J7422">
        <f t="shared" ca="1" si="957"/>
        <v>0</v>
      </c>
      <c r="K7422">
        <f t="shared" ca="1" si="954"/>
        <v>0</v>
      </c>
      <c r="N7422" t="e">
        <f t="shared" ca="1" si="952"/>
        <v>#N/A</v>
      </c>
      <c r="O7422" t="e">
        <f t="shared" ca="1" si="953"/>
        <v>#N/A</v>
      </c>
    </row>
    <row r="7423" spans="8:15">
      <c r="H7423">
        <f t="shared" ca="1" si="955"/>
        <v>0</v>
      </c>
      <c r="I7423">
        <f t="shared" ca="1" si="956"/>
        <v>0</v>
      </c>
      <c r="J7423">
        <f t="shared" ca="1" si="957"/>
        <v>0</v>
      </c>
      <c r="K7423">
        <f t="shared" ca="1" si="954"/>
        <v>0</v>
      </c>
      <c r="N7423" t="e">
        <f t="shared" ca="1" si="952"/>
        <v>#N/A</v>
      </c>
      <c r="O7423" t="e">
        <f t="shared" ca="1" si="953"/>
        <v>#N/A</v>
      </c>
    </row>
    <row r="7424" spans="8:15">
      <c r="H7424">
        <f t="shared" ca="1" si="955"/>
        <v>0</v>
      </c>
      <c r="I7424">
        <f t="shared" ca="1" si="956"/>
        <v>0</v>
      </c>
      <c r="J7424">
        <f t="shared" ca="1" si="957"/>
        <v>0</v>
      </c>
      <c r="K7424">
        <f t="shared" ca="1" si="954"/>
        <v>0</v>
      </c>
      <c r="N7424" t="e">
        <f t="shared" ca="1" si="952"/>
        <v>#N/A</v>
      </c>
      <c r="O7424" t="e">
        <f t="shared" ca="1" si="953"/>
        <v>#N/A</v>
      </c>
    </row>
    <row r="7425" spans="8:15">
      <c r="H7425">
        <f t="shared" ca="1" si="955"/>
        <v>0</v>
      </c>
      <c r="I7425">
        <f t="shared" ca="1" si="956"/>
        <v>0</v>
      </c>
      <c r="J7425">
        <f t="shared" ca="1" si="957"/>
        <v>0</v>
      </c>
      <c r="K7425">
        <f t="shared" ca="1" si="954"/>
        <v>0</v>
      </c>
      <c r="N7425" t="e">
        <f t="shared" ca="1" si="952"/>
        <v>#N/A</v>
      </c>
      <c r="O7425" t="e">
        <f t="shared" ca="1" si="953"/>
        <v>#N/A</v>
      </c>
    </row>
    <row r="7426" spans="8:15">
      <c r="H7426">
        <f t="shared" ca="1" si="955"/>
        <v>0</v>
      </c>
      <c r="I7426">
        <f t="shared" ca="1" si="956"/>
        <v>0</v>
      </c>
      <c r="J7426">
        <f t="shared" ca="1" si="957"/>
        <v>0</v>
      </c>
      <c r="K7426">
        <f t="shared" ca="1" si="954"/>
        <v>0</v>
      </c>
      <c r="N7426" t="e">
        <f t="shared" ca="1" si="952"/>
        <v>#N/A</v>
      </c>
      <c r="O7426" t="e">
        <f t="shared" ca="1" si="953"/>
        <v>#N/A</v>
      </c>
    </row>
    <row r="7427" spans="8:15">
      <c r="H7427">
        <f t="shared" ca="1" si="955"/>
        <v>0</v>
      </c>
      <c r="I7427">
        <f t="shared" ca="1" si="956"/>
        <v>0</v>
      </c>
      <c r="J7427">
        <f t="shared" ca="1" si="957"/>
        <v>0</v>
      </c>
      <c r="K7427">
        <f t="shared" ca="1" si="954"/>
        <v>0</v>
      </c>
      <c r="N7427" t="e">
        <f t="shared" ca="1" si="952"/>
        <v>#N/A</v>
      </c>
      <c r="O7427" t="e">
        <f t="shared" ca="1" si="953"/>
        <v>#N/A</v>
      </c>
    </row>
    <row r="7428" spans="8:15">
      <c r="H7428">
        <f t="shared" ca="1" si="955"/>
        <v>0</v>
      </c>
      <c r="I7428">
        <f t="shared" ca="1" si="956"/>
        <v>0</v>
      </c>
      <c r="J7428">
        <f t="shared" ca="1" si="957"/>
        <v>0</v>
      </c>
      <c r="K7428">
        <f t="shared" ca="1" si="954"/>
        <v>0</v>
      </c>
      <c r="N7428" t="e">
        <f t="shared" ca="1" si="952"/>
        <v>#N/A</v>
      </c>
      <c r="O7428" t="e">
        <f t="shared" ca="1" si="953"/>
        <v>#N/A</v>
      </c>
    </row>
    <row r="7429" spans="8:15">
      <c r="H7429">
        <f t="shared" ca="1" si="955"/>
        <v>0</v>
      </c>
      <c r="I7429">
        <f t="shared" ca="1" si="956"/>
        <v>0</v>
      </c>
      <c r="J7429">
        <f t="shared" ca="1" si="957"/>
        <v>0</v>
      </c>
      <c r="K7429">
        <f t="shared" ca="1" si="954"/>
        <v>0</v>
      </c>
      <c r="N7429" t="e">
        <f t="shared" ca="1" si="952"/>
        <v>#N/A</v>
      </c>
      <c r="O7429" t="e">
        <f t="shared" ca="1" si="953"/>
        <v>#N/A</v>
      </c>
    </row>
    <row r="7430" spans="8:15">
      <c r="H7430">
        <f t="shared" ca="1" si="955"/>
        <v>0</v>
      </c>
      <c r="I7430">
        <f t="shared" ca="1" si="956"/>
        <v>0</v>
      </c>
      <c r="J7430">
        <f t="shared" ca="1" si="957"/>
        <v>0</v>
      </c>
      <c r="K7430">
        <f t="shared" ca="1" si="954"/>
        <v>0</v>
      </c>
      <c r="N7430" t="e">
        <f t="shared" ca="1" si="952"/>
        <v>#N/A</v>
      </c>
      <c r="O7430" t="e">
        <f t="shared" ca="1" si="953"/>
        <v>#N/A</v>
      </c>
    </row>
    <row r="7431" spans="8:15">
      <c r="H7431">
        <f t="shared" ca="1" si="955"/>
        <v>0</v>
      </c>
      <c r="I7431">
        <f t="shared" ca="1" si="956"/>
        <v>0</v>
      </c>
      <c r="J7431">
        <f t="shared" ca="1" si="957"/>
        <v>0</v>
      </c>
      <c r="K7431">
        <f t="shared" ca="1" si="954"/>
        <v>0</v>
      </c>
      <c r="N7431" t="e">
        <f t="shared" ca="1" si="952"/>
        <v>#N/A</v>
      </c>
      <c r="O7431" t="e">
        <f t="shared" ca="1" si="953"/>
        <v>#N/A</v>
      </c>
    </row>
    <row r="7432" spans="8:15">
      <c r="H7432">
        <f t="shared" ca="1" si="955"/>
        <v>0</v>
      </c>
      <c r="I7432">
        <f t="shared" ca="1" si="956"/>
        <v>0</v>
      </c>
      <c r="J7432">
        <f t="shared" ca="1" si="957"/>
        <v>0</v>
      </c>
      <c r="K7432">
        <f t="shared" ca="1" si="954"/>
        <v>0</v>
      </c>
      <c r="N7432" t="e">
        <f t="shared" ref="N7432:N7495" ca="1" si="958">VLOOKUP($H7432,$G$5:$I$7,2,FALSE)</f>
        <v>#N/A</v>
      </c>
      <c r="O7432" t="e">
        <f t="shared" ref="O7432:O7495" ca="1" si="959">VLOOKUP($H7432,$G$5:$I$7,3,FALSE)</f>
        <v>#N/A</v>
      </c>
    </row>
    <row r="7433" spans="8:15">
      <c r="H7433">
        <f t="shared" ca="1" si="955"/>
        <v>0</v>
      </c>
      <c r="I7433">
        <f t="shared" ca="1" si="956"/>
        <v>0</v>
      </c>
      <c r="J7433">
        <f t="shared" ca="1" si="957"/>
        <v>0</v>
      </c>
      <c r="K7433">
        <f t="shared" ca="1" si="954"/>
        <v>0</v>
      </c>
      <c r="N7433" t="e">
        <f t="shared" ca="1" si="958"/>
        <v>#N/A</v>
      </c>
      <c r="O7433" t="e">
        <f t="shared" ca="1" si="959"/>
        <v>#N/A</v>
      </c>
    </row>
    <row r="7434" spans="8:15">
      <c r="H7434">
        <f t="shared" ca="1" si="955"/>
        <v>0</v>
      </c>
      <c r="I7434">
        <f t="shared" ca="1" si="956"/>
        <v>0</v>
      </c>
      <c r="J7434">
        <f t="shared" ca="1" si="957"/>
        <v>0</v>
      </c>
      <c r="K7434">
        <f t="shared" ca="1" si="954"/>
        <v>0</v>
      </c>
      <c r="N7434" t="e">
        <f t="shared" ca="1" si="958"/>
        <v>#N/A</v>
      </c>
      <c r="O7434" t="e">
        <f t="shared" ca="1" si="959"/>
        <v>#N/A</v>
      </c>
    </row>
    <row r="7435" spans="8:15">
      <c r="H7435">
        <f t="shared" ca="1" si="955"/>
        <v>0</v>
      </c>
      <c r="I7435">
        <f t="shared" ca="1" si="956"/>
        <v>0</v>
      </c>
      <c r="J7435">
        <f t="shared" ca="1" si="957"/>
        <v>0</v>
      </c>
      <c r="K7435">
        <f t="shared" ref="K7435:K7498" ca="1" si="960">IF(IFERROR(VLOOKUP($C7435,INDIRECT($G$7&amp;"d:d"),1,FALSE),0)&lt;&gt;0,K$9,0)</f>
        <v>0</v>
      </c>
      <c r="N7435" t="e">
        <f t="shared" ca="1" si="958"/>
        <v>#N/A</v>
      </c>
      <c r="O7435" t="e">
        <f t="shared" ca="1" si="959"/>
        <v>#N/A</v>
      </c>
    </row>
    <row r="7436" spans="8:15">
      <c r="H7436">
        <f t="shared" ca="1" si="955"/>
        <v>0</v>
      </c>
      <c r="I7436">
        <f t="shared" ca="1" si="956"/>
        <v>0</v>
      </c>
      <c r="J7436">
        <f t="shared" ca="1" si="957"/>
        <v>0</v>
      </c>
      <c r="K7436">
        <f t="shared" ca="1" si="960"/>
        <v>0</v>
      </c>
      <c r="N7436" t="e">
        <f t="shared" ca="1" si="958"/>
        <v>#N/A</v>
      </c>
      <c r="O7436" t="e">
        <f t="shared" ca="1" si="959"/>
        <v>#N/A</v>
      </c>
    </row>
    <row r="7437" spans="8:15">
      <c r="H7437">
        <f t="shared" ca="1" si="955"/>
        <v>0</v>
      </c>
      <c r="I7437">
        <f t="shared" ca="1" si="956"/>
        <v>0</v>
      </c>
      <c r="J7437">
        <f t="shared" ca="1" si="957"/>
        <v>0</v>
      </c>
      <c r="K7437">
        <f t="shared" ca="1" si="960"/>
        <v>0</v>
      </c>
      <c r="N7437" t="e">
        <f t="shared" ca="1" si="958"/>
        <v>#N/A</v>
      </c>
      <c r="O7437" t="e">
        <f t="shared" ca="1" si="959"/>
        <v>#N/A</v>
      </c>
    </row>
    <row r="7438" spans="8:15">
      <c r="H7438">
        <f t="shared" ca="1" si="955"/>
        <v>0</v>
      </c>
      <c r="I7438">
        <f t="shared" ca="1" si="956"/>
        <v>0</v>
      </c>
      <c r="J7438">
        <f t="shared" ca="1" si="957"/>
        <v>0</v>
      </c>
      <c r="K7438">
        <f t="shared" ca="1" si="960"/>
        <v>0</v>
      </c>
      <c r="N7438" t="e">
        <f t="shared" ca="1" si="958"/>
        <v>#N/A</v>
      </c>
      <c r="O7438" t="e">
        <f t="shared" ca="1" si="959"/>
        <v>#N/A</v>
      </c>
    </row>
    <row r="7439" spans="8:15">
      <c r="H7439">
        <f t="shared" ca="1" si="955"/>
        <v>0</v>
      </c>
      <c r="I7439">
        <f t="shared" ca="1" si="956"/>
        <v>0</v>
      </c>
      <c r="J7439">
        <f t="shared" ca="1" si="957"/>
        <v>0</v>
      </c>
      <c r="K7439">
        <f t="shared" ca="1" si="960"/>
        <v>0</v>
      </c>
      <c r="N7439" t="e">
        <f t="shared" ca="1" si="958"/>
        <v>#N/A</v>
      </c>
      <c r="O7439" t="e">
        <f t="shared" ca="1" si="959"/>
        <v>#N/A</v>
      </c>
    </row>
    <row r="7440" spans="8:15">
      <c r="H7440">
        <f t="shared" ca="1" si="955"/>
        <v>0</v>
      </c>
      <c r="I7440">
        <f t="shared" ca="1" si="956"/>
        <v>0</v>
      </c>
      <c r="J7440">
        <f t="shared" ca="1" si="957"/>
        <v>0</v>
      </c>
      <c r="K7440">
        <f t="shared" ca="1" si="960"/>
        <v>0</v>
      </c>
      <c r="N7440" t="e">
        <f t="shared" ca="1" si="958"/>
        <v>#N/A</v>
      </c>
      <c r="O7440" t="e">
        <f t="shared" ca="1" si="959"/>
        <v>#N/A</v>
      </c>
    </row>
    <row r="7441" spans="8:15">
      <c r="H7441">
        <f t="shared" ca="1" si="955"/>
        <v>0</v>
      </c>
      <c r="I7441">
        <f t="shared" ca="1" si="956"/>
        <v>0</v>
      </c>
      <c r="J7441">
        <f t="shared" ca="1" si="957"/>
        <v>0</v>
      </c>
      <c r="K7441">
        <f t="shared" ca="1" si="960"/>
        <v>0</v>
      </c>
      <c r="N7441" t="e">
        <f t="shared" ca="1" si="958"/>
        <v>#N/A</v>
      </c>
      <c r="O7441" t="e">
        <f t="shared" ca="1" si="959"/>
        <v>#N/A</v>
      </c>
    </row>
    <row r="7442" spans="8:15">
      <c r="H7442">
        <f t="shared" ca="1" si="955"/>
        <v>0</v>
      </c>
      <c r="I7442">
        <f t="shared" ca="1" si="956"/>
        <v>0</v>
      </c>
      <c r="J7442">
        <f t="shared" ca="1" si="957"/>
        <v>0</v>
      </c>
      <c r="K7442">
        <f t="shared" ca="1" si="960"/>
        <v>0</v>
      </c>
      <c r="N7442" t="e">
        <f t="shared" ca="1" si="958"/>
        <v>#N/A</v>
      </c>
      <c r="O7442" t="e">
        <f t="shared" ca="1" si="959"/>
        <v>#N/A</v>
      </c>
    </row>
    <row r="7443" spans="8:15">
      <c r="H7443">
        <f t="shared" ca="1" si="955"/>
        <v>0</v>
      </c>
      <c r="I7443">
        <f t="shared" ca="1" si="956"/>
        <v>0</v>
      </c>
      <c r="J7443">
        <f t="shared" ca="1" si="957"/>
        <v>0</v>
      </c>
      <c r="K7443">
        <f t="shared" ca="1" si="960"/>
        <v>0</v>
      </c>
      <c r="N7443" t="e">
        <f t="shared" ca="1" si="958"/>
        <v>#N/A</v>
      </c>
      <c r="O7443" t="e">
        <f t="shared" ca="1" si="959"/>
        <v>#N/A</v>
      </c>
    </row>
    <row r="7444" spans="8:15">
      <c r="H7444">
        <f t="shared" ca="1" si="955"/>
        <v>0</v>
      </c>
      <c r="I7444">
        <f t="shared" ca="1" si="956"/>
        <v>0</v>
      </c>
      <c r="J7444">
        <f t="shared" ca="1" si="957"/>
        <v>0</v>
      </c>
      <c r="K7444">
        <f t="shared" ca="1" si="960"/>
        <v>0</v>
      </c>
      <c r="N7444" t="e">
        <f t="shared" ca="1" si="958"/>
        <v>#N/A</v>
      </c>
      <c r="O7444" t="e">
        <f t="shared" ca="1" si="959"/>
        <v>#N/A</v>
      </c>
    </row>
    <row r="7445" spans="8:15">
      <c r="H7445">
        <f t="shared" ca="1" si="955"/>
        <v>0</v>
      </c>
      <c r="I7445">
        <f t="shared" ca="1" si="956"/>
        <v>0</v>
      </c>
      <c r="J7445">
        <f t="shared" ca="1" si="957"/>
        <v>0</v>
      </c>
      <c r="K7445">
        <f t="shared" ca="1" si="960"/>
        <v>0</v>
      </c>
      <c r="N7445" t="e">
        <f t="shared" ca="1" si="958"/>
        <v>#N/A</v>
      </c>
      <c r="O7445" t="e">
        <f t="shared" ca="1" si="959"/>
        <v>#N/A</v>
      </c>
    </row>
    <row r="7446" spans="8:15">
      <c r="H7446">
        <f t="shared" ca="1" si="955"/>
        <v>0</v>
      </c>
      <c r="I7446">
        <f t="shared" ca="1" si="956"/>
        <v>0</v>
      </c>
      <c r="J7446">
        <f t="shared" ca="1" si="957"/>
        <v>0</v>
      </c>
      <c r="K7446">
        <f t="shared" ca="1" si="960"/>
        <v>0</v>
      </c>
      <c r="N7446" t="e">
        <f t="shared" ca="1" si="958"/>
        <v>#N/A</v>
      </c>
      <c r="O7446" t="e">
        <f t="shared" ca="1" si="959"/>
        <v>#N/A</v>
      </c>
    </row>
    <row r="7447" spans="8:15">
      <c r="H7447">
        <f t="shared" ca="1" si="955"/>
        <v>0</v>
      </c>
      <c r="I7447">
        <f t="shared" ca="1" si="956"/>
        <v>0</v>
      </c>
      <c r="J7447">
        <f t="shared" ca="1" si="957"/>
        <v>0</v>
      </c>
      <c r="K7447">
        <f t="shared" ca="1" si="960"/>
        <v>0</v>
      </c>
      <c r="N7447" t="e">
        <f t="shared" ca="1" si="958"/>
        <v>#N/A</v>
      </c>
      <c r="O7447" t="e">
        <f t="shared" ca="1" si="959"/>
        <v>#N/A</v>
      </c>
    </row>
    <row r="7448" spans="8:15">
      <c r="H7448">
        <f t="shared" ca="1" si="955"/>
        <v>0</v>
      </c>
      <c r="I7448">
        <f t="shared" ca="1" si="956"/>
        <v>0</v>
      </c>
      <c r="J7448">
        <f t="shared" ca="1" si="957"/>
        <v>0</v>
      </c>
      <c r="K7448">
        <f t="shared" ca="1" si="960"/>
        <v>0</v>
      </c>
      <c r="N7448" t="e">
        <f t="shared" ca="1" si="958"/>
        <v>#N/A</v>
      </c>
      <c r="O7448" t="e">
        <f t="shared" ca="1" si="959"/>
        <v>#N/A</v>
      </c>
    </row>
    <row r="7449" spans="8:15">
      <c r="H7449">
        <f t="shared" ca="1" si="955"/>
        <v>0</v>
      </c>
      <c r="I7449">
        <f t="shared" ca="1" si="956"/>
        <v>0</v>
      </c>
      <c r="J7449">
        <f t="shared" ca="1" si="957"/>
        <v>0</v>
      </c>
      <c r="K7449">
        <f t="shared" ca="1" si="960"/>
        <v>0</v>
      </c>
      <c r="N7449" t="e">
        <f t="shared" ca="1" si="958"/>
        <v>#N/A</v>
      </c>
      <c r="O7449" t="e">
        <f t="shared" ca="1" si="959"/>
        <v>#N/A</v>
      </c>
    </row>
    <row r="7450" spans="8:15">
      <c r="H7450">
        <f t="shared" ca="1" si="955"/>
        <v>0</v>
      </c>
      <c r="I7450">
        <f t="shared" ca="1" si="956"/>
        <v>0</v>
      </c>
      <c r="J7450">
        <f t="shared" ca="1" si="957"/>
        <v>0</v>
      </c>
      <c r="K7450">
        <f t="shared" ca="1" si="960"/>
        <v>0</v>
      </c>
      <c r="N7450" t="e">
        <f t="shared" ca="1" si="958"/>
        <v>#N/A</v>
      </c>
      <c r="O7450" t="e">
        <f t="shared" ca="1" si="959"/>
        <v>#N/A</v>
      </c>
    </row>
    <row r="7451" spans="8:15">
      <c r="H7451">
        <f t="shared" ca="1" si="955"/>
        <v>0</v>
      </c>
      <c r="I7451">
        <f t="shared" ca="1" si="956"/>
        <v>0</v>
      </c>
      <c r="J7451">
        <f t="shared" ca="1" si="957"/>
        <v>0</v>
      </c>
      <c r="K7451">
        <f t="shared" ca="1" si="960"/>
        <v>0</v>
      </c>
      <c r="N7451" t="e">
        <f t="shared" ca="1" si="958"/>
        <v>#N/A</v>
      </c>
      <c r="O7451" t="e">
        <f t="shared" ca="1" si="959"/>
        <v>#N/A</v>
      </c>
    </row>
    <row r="7452" spans="8:15">
      <c r="H7452">
        <f t="shared" ca="1" si="955"/>
        <v>0</v>
      </c>
      <c r="I7452">
        <f t="shared" ca="1" si="956"/>
        <v>0</v>
      </c>
      <c r="J7452">
        <f t="shared" ca="1" si="957"/>
        <v>0</v>
      </c>
      <c r="K7452">
        <f t="shared" ca="1" si="960"/>
        <v>0</v>
      </c>
      <c r="N7452" t="e">
        <f t="shared" ca="1" si="958"/>
        <v>#N/A</v>
      </c>
      <c r="O7452" t="e">
        <f t="shared" ca="1" si="959"/>
        <v>#N/A</v>
      </c>
    </row>
    <row r="7453" spans="8:15">
      <c r="H7453">
        <f t="shared" ca="1" si="955"/>
        <v>0</v>
      </c>
      <c r="I7453">
        <f t="shared" ca="1" si="956"/>
        <v>0</v>
      </c>
      <c r="J7453">
        <f t="shared" ca="1" si="957"/>
        <v>0</v>
      </c>
      <c r="K7453">
        <f t="shared" ca="1" si="960"/>
        <v>0</v>
      </c>
      <c r="N7453" t="e">
        <f t="shared" ca="1" si="958"/>
        <v>#N/A</v>
      </c>
      <c r="O7453" t="e">
        <f t="shared" ca="1" si="959"/>
        <v>#N/A</v>
      </c>
    </row>
    <row r="7454" spans="8:15">
      <c r="H7454">
        <f t="shared" ca="1" si="955"/>
        <v>0</v>
      </c>
      <c r="I7454">
        <f t="shared" ca="1" si="956"/>
        <v>0</v>
      </c>
      <c r="J7454">
        <f t="shared" ca="1" si="957"/>
        <v>0</v>
      </c>
      <c r="K7454">
        <f t="shared" ca="1" si="960"/>
        <v>0</v>
      </c>
      <c r="N7454" t="e">
        <f t="shared" ca="1" si="958"/>
        <v>#N/A</v>
      </c>
      <c r="O7454" t="e">
        <f t="shared" ca="1" si="959"/>
        <v>#N/A</v>
      </c>
    </row>
    <row r="7455" spans="8:15">
      <c r="H7455">
        <f t="shared" ca="1" si="955"/>
        <v>0</v>
      </c>
      <c r="I7455">
        <f t="shared" ca="1" si="956"/>
        <v>0</v>
      </c>
      <c r="J7455">
        <f t="shared" ca="1" si="957"/>
        <v>0</v>
      </c>
      <c r="K7455">
        <f t="shared" ca="1" si="960"/>
        <v>0</v>
      </c>
      <c r="N7455" t="e">
        <f t="shared" ca="1" si="958"/>
        <v>#N/A</v>
      </c>
      <c r="O7455" t="e">
        <f t="shared" ca="1" si="959"/>
        <v>#N/A</v>
      </c>
    </row>
    <row r="7456" spans="8:15">
      <c r="H7456">
        <f t="shared" ca="1" si="955"/>
        <v>0</v>
      </c>
      <c r="I7456">
        <f t="shared" ca="1" si="956"/>
        <v>0</v>
      </c>
      <c r="J7456">
        <f t="shared" ca="1" si="957"/>
        <v>0</v>
      </c>
      <c r="K7456">
        <f t="shared" ca="1" si="960"/>
        <v>0</v>
      </c>
      <c r="N7456" t="e">
        <f t="shared" ca="1" si="958"/>
        <v>#N/A</v>
      </c>
      <c r="O7456" t="e">
        <f t="shared" ca="1" si="959"/>
        <v>#N/A</v>
      </c>
    </row>
    <row r="7457" spans="8:15">
      <c r="H7457">
        <f t="shared" ca="1" si="955"/>
        <v>0</v>
      </c>
      <c r="I7457">
        <f t="shared" ca="1" si="956"/>
        <v>0</v>
      </c>
      <c r="J7457">
        <f t="shared" ca="1" si="957"/>
        <v>0</v>
      </c>
      <c r="K7457">
        <f t="shared" ca="1" si="960"/>
        <v>0</v>
      </c>
      <c r="N7457" t="e">
        <f t="shared" ca="1" si="958"/>
        <v>#N/A</v>
      </c>
      <c r="O7457" t="e">
        <f t="shared" ca="1" si="959"/>
        <v>#N/A</v>
      </c>
    </row>
    <row r="7458" spans="8:15">
      <c r="H7458">
        <f t="shared" ca="1" si="955"/>
        <v>0</v>
      </c>
      <c r="I7458">
        <f t="shared" ca="1" si="956"/>
        <v>0</v>
      </c>
      <c r="J7458">
        <f t="shared" ca="1" si="957"/>
        <v>0</v>
      </c>
      <c r="K7458">
        <f t="shared" ca="1" si="960"/>
        <v>0</v>
      </c>
      <c r="N7458" t="e">
        <f t="shared" ca="1" si="958"/>
        <v>#N/A</v>
      </c>
      <c r="O7458" t="e">
        <f t="shared" ca="1" si="959"/>
        <v>#N/A</v>
      </c>
    </row>
    <row r="7459" spans="8:15">
      <c r="H7459">
        <f t="shared" ca="1" si="955"/>
        <v>0</v>
      </c>
      <c r="I7459">
        <f t="shared" ca="1" si="956"/>
        <v>0</v>
      </c>
      <c r="J7459">
        <f t="shared" ca="1" si="957"/>
        <v>0</v>
      </c>
      <c r="K7459">
        <f t="shared" ca="1" si="960"/>
        <v>0</v>
      </c>
      <c r="N7459" t="e">
        <f t="shared" ca="1" si="958"/>
        <v>#N/A</v>
      </c>
      <c r="O7459" t="e">
        <f t="shared" ca="1" si="959"/>
        <v>#N/A</v>
      </c>
    </row>
    <row r="7460" spans="8:15">
      <c r="H7460">
        <f t="shared" ca="1" si="955"/>
        <v>0</v>
      </c>
      <c r="I7460">
        <f t="shared" ca="1" si="956"/>
        <v>0</v>
      </c>
      <c r="J7460">
        <f t="shared" ca="1" si="957"/>
        <v>0</v>
      </c>
      <c r="K7460">
        <f t="shared" ca="1" si="960"/>
        <v>0</v>
      </c>
      <c r="N7460" t="e">
        <f t="shared" ca="1" si="958"/>
        <v>#N/A</v>
      </c>
      <c r="O7460" t="e">
        <f t="shared" ca="1" si="959"/>
        <v>#N/A</v>
      </c>
    </row>
    <row r="7461" spans="8:15">
      <c r="H7461">
        <f t="shared" ca="1" si="955"/>
        <v>0</v>
      </c>
      <c r="I7461">
        <f t="shared" ca="1" si="956"/>
        <v>0</v>
      </c>
      <c r="J7461">
        <f t="shared" ca="1" si="957"/>
        <v>0</v>
      </c>
      <c r="K7461">
        <f t="shared" ca="1" si="960"/>
        <v>0</v>
      </c>
      <c r="N7461" t="e">
        <f t="shared" ca="1" si="958"/>
        <v>#N/A</v>
      </c>
      <c r="O7461" t="e">
        <f t="shared" ca="1" si="959"/>
        <v>#N/A</v>
      </c>
    </row>
    <row r="7462" spans="8:15">
      <c r="H7462">
        <f t="shared" ca="1" si="955"/>
        <v>0</v>
      </c>
      <c r="I7462">
        <f t="shared" ca="1" si="956"/>
        <v>0</v>
      </c>
      <c r="J7462">
        <f t="shared" ca="1" si="957"/>
        <v>0</v>
      </c>
      <c r="K7462">
        <f t="shared" ca="1" si="960"/>
        <v>0</v>
      </c>
      <c r="N7462" t="e">
        <f t="shared" ca="1" si="958"/>
        <v>#N/A</v>
      </c>
      <c r="O7462" t="e">
        <f t="shared" ca="1" si="959"/>
        <v>#N/A</v>
      </c>
    </row>
    <row r="7463" spans="8:15">
      <c r="H7463">
        <f t="shared" ca="1" si="955"/>
        <v>0</v>
      </c>
      <c r="I7463">
        <f t="shared" ca="1" si="956"/>
        <v>0</v>
      </c>
      <c r="J7463">
        <f t="shared" ca="1" si="957"/>
        <v>0</v>
      </c>
      <c r="K7463">
        <f t="shared" ca="1" si="960"/>
        <v>0</v>
      </c>
      <c r="N7463" t="e">
        <f t="shared" ca="1" si="958"/>
        <v>#N/A</v>
      </c>
      <c r="O7463" t="e">
        <f t="shared" ca="1" si="959"/>
        <v>#N/A</v>
      </c>
    </row>
    <row r="7464" spans="8:15">
      <c r="H7464">
        <f t="shared" ca="1" si="955"/>
        <v>0</v>
      </c>
      <c r="I7464">
        <f t="shared" ca="1" si="956"/>
        <v>0</v>
      </c>
      <c r="J7464">
        <f t="shared" ca="1" si="957"/>
        <v>0</v>
      </c>
      <c r="K7464">
        <f t="shared" ca="1" si="960"/>
        <v>0</v>
      </c>
      <c r="N7464" t="e">
        <f t="shared" ca="1" si="958"/>
        <v>#N/A</v>
      </c>
      <c r="O7464" t="e">
        <f t="shared" ca="1" si="959"/>
        <v>#N/A</v>
      </c>
    </row>
    <row r="7465" spans="8:15">
      <c r="H7465">
        <f t="shared" ca="1" si="955"/>
        <v>0</v>
      </c>
      <c r="I7465">
        <f t="shared" ca="1" si="956"/>
        <v>0</v>
      </c>
      <c r="J7465">
        <f t="shared" ca="1" si="957"/>
        <v>0</v>
      </c>
      <c r="K7465">
        <f t="shared" ca="1" si="960"/>
        <v>0</v>
      </c>
      <c r="N7465" t="e">
        <f t="shared" ca="1" si="958"/>
        <v>#N/A</v>
      </c>
      <c r="O7465" t="e">
        <f t="shared" ca="1" si="959"/>
        <v>#N/A</v>
      </c>
    </row>
    <row r="7466" spans="8:15">
      <c r="H7466">
        <f t="shared" ca="1" si="955"/>
        <v>0</v>
      </c>
      <c r="I7466">
        <f t="shared" ca="1" si="956"/>
        <v>0</v>
      </c>
      <c r="J7466">
        <f t="shared" ca="1" si="957"/>
        <v>0</v>
      </c>
      <c r="K7466">
        <f t="shared" ca="1" si="960"/>
        <v>0</v>
      </c>
      <c r="N7466" t="e">
        <f t="shared" ca="1" si="958"/>
        <v>#N/A</v>
      </c>
      <c r="O7466" t="e">
        <f t="shared" ca="1" si="959"/>
        <v>#N/A</v>
      </c>
    </row>
    <row r="7467" spans="8:15">
      <c r="H7467">
        <f t="shared" ca="1" si="955"/>
        <v>0</v>
      </c>
      <c r="I7467">
        <f t="shared" ca="1" si="956"/>
        <v>0</v>
      </c>
      <c r="J7467">
        <f t="shared" ca="1" si="957"/>
        <v>0</v>
      </c>
      <c r="K7467">
        <f t="shared" ca="1" si="960"/>
        <v>0</v>
      </c>
      <c r="N7467" t="e">
        <f t="shared" ca="1" si="958"/>
        <v>#N/A</v>
      </c>
      <c r="O7467" t="e">
        <f t="shared" ca="1" si="959"/>
        <v>#N/A</v>
      </c>
    </row>
    <row r="7468" spans="8:15">
      <c r="H7468">
        <f t="shared" ca="1" si="955"/>
        <v>0</v>
      </c>
      <c r="I7468">
        <f t="shared" ca="1" si="956"/>
        <v>0</v>
      </c>
      <c r="J7468">
        <f t="shared" ca="1" si="957"/>
        <v>0</v>
      </c>
      <c r="K7468">
        <f t="shared" ca="1" si="960"/>
        <v>0</v>
      </c>
      <c r="N7468" t="e">
        <f t="shared" ca="1" si="958"/>
        <v>#N/A</v>
      </c>
      <c r="O7468" t="e">
        <f t="shared" ca="1" si="959"/>
        <v>#N/A</v>
      </c>
    </row>
    <row r="7469" spans="8:15">
      <c r="H7469">
        <f t="shared" ca="1" si="955"/>
        <v>0</v>
      </c>
      <c r="I7469">
        <f t="shared" ca="1" si="956"/>
        <v>0</v>
      </c>
      <c r="J7469">
        <f t="shared" ca="1" si="957"/>
        <v>0</v>
      </c>
      <c r="K7469">
        <f t="shared" ca="1" si="960"/>
        <v>0</v>
      </c>
      <c r="N7469" t="e">
        <f t="shared" ca="1" si="958"/>
        <v>#N/A</v>
      </c>
      <c r="O7469" t="e">
        <f t="shared" ca="1" si="959"/>
        <v>#N/A</v>
      </c>
    </row>
    <row r="7470" spans="8:15">
      <c r="H7470">
        <f t="shared" ca="1" si="955"/>
        <v>0</v>
      </c>
      <c r="I7470">
        <f t="shared" ca="1" si="956"/>
        <v>0</v>
      </c>
      <c r="J7470">
        <f t="shared" ca="1" si="957"/>
        <v>0</v>
      </c>
      <c r="K7470">
        <f t="shared" ca="1" si="960"/>
        <v>0</v>
      </c>
      <c r="N7470" t="e">
        <f t="shared" ca="1" si="958"/>
        <v>#N/A</v>
      </c>
      <c r="O7470" t="e">
        <f t="shared" ca="1" si="959"/>
        <v>#N/A</v>
      </c>
    </row>
    <row r="7471" spans="8:15">
      <c r="H7471">
        <f t="shared" ca="1" si="955"/>
        <v>0</v>
      </c>
      <c r="I7471">
        <f t="shared" ca="1" si="956"/>
        <v>0</v>
      </c>
      <c r="J7471">
        <f t="shared" ca="1" si="957"/>
        <v>0</v>
      </c>
      <c r="K7471">
        <f t="shared" ca="1" si="960"/>
        <v>0</v>
      </c>
      <c r="N7471" t="e">
        <f t="shared" ca="1" si="958"/>
        <v>#N/A</v>
      </c>
      <c r="O7471" t="e">
        <f t="shared" ca="1" si="959"/>
        <v>#N/A</v>
      </c>
    </row>
    <row r="7472" spans="8:15">
      <c r="H7472">
        <f t="shared" ca="1" si="955"/>
        <v>0</v>
      </c>
      <c r="I7472">
        <f t="shared" ca="1" si="956"/>
        <v>0</v>
      </c>
      <c r="J7472">
        <f t="shared" ca="1" si="957"/>
        <v>0</v>
      </c>
      <c r="K7472">
        <f t="shared" ca="1" si="960"/>
        <v>0</v>
      </c>
      <c r="N7472" t="e">
        <f t="shared" ca="1" si="958"/>
        <v>#N/A</v>
      </c>
      <c r="O7472" t="e">
        <f t="shared" ca="1" si="959"/>
        <v>#N/A</v>
      </c>
    </row>
    <row r="7473" spans="8:15">
      <c r="H7473">
        <f t="shared" ref="H7473:H7536" ca="1" si="961">IF(I7473&lt;&gt;0,I7473,IF(J7473&lt;&gt;0,J7473,K7473))</f>
        <v>0</v>
      </c>
      <c r="I7473">
        <f t="shared" ref="I7473:I7536" ca="1" si="962">IF(IFERROR(VLOOKUP(C7473,INDIRECT($G$5&amp;"D:D"),1,FALSE),0)&lt;&gt;0,I$9,0)</f>
        <v>0</v>
      </c>
      <c r="J7473">
        <f t="shared" ref="J7473:J7536" ca="1" si="963">IF(IFERROR(VLOOKUP(C7473,INDIRECT($G$6&amp;"D:D"),1,FALSE),0)&lt;&gt;0,J$9,0)</f>
        <v>0</v>
      </c>
      <c r="K7473">
        <f t="shared" ca="1" si="960"/>
        <v>0</v>
      </c>
      <c r="N7473" t="e">
        <f t="shared" ca="1" si="958"/>
        <v>#N/A</v>
      </c>
      <c r="O7473" t="e">
        <f t="shared" ca="1" si="959"/>
        <v>#N/A</v>
      </c>
    </row>
    <row r="7474" spans="8:15">
      <c r="H7474">
        <f t="shared" ca="1" si="961"/>
        <v>0</v>
      </c>
      <c r="I7474">
        <f t="shared" ca="1" si="962"/>
        <v>0</v>
      </c>
      <c r="J7474">
        <f t="shared" ca="1" si="963"/>
        <v>0</v>
      </c>
      <c r="K7474">
        <f t="shared" ca="1" si="960"/>
        <v>0</v>
      </c>
      <c r="N7474" t="e">
        <f t="shared" ca="1" si="958"/>
        <v>#N/A</v>
      </c>
      <c r="O7474" t="e">
        <f t="shared" ca="1" si="959"/>
        <v>#N/A</v>
      </c>
    </row>
    <row r="7475" spans="8:15">
      <c r="H7475">
        <f t="shared" ca="1" si="961"/>
        <v>0</v>
      </c>
      <c r="I7475">
        <f t="shared" ca="1" si="962"/>
        <v>0</v>
      </c>
      <c r="J7475">
        <f t="shared" ca="1" si="963"/>
        <v>0</v>
      </c>
      <c r="K7475">
        <f t="shared" ca="1" si="960"/>
        <v>0</v>
      </c>
      <c r="N7475" t="e">
        <f t="shared" ca="1" si="958"/>
        <v>#N/A</v>
      </c>
      <c r="O7475" t="e">
        <f t="shared" ca="1" si="959"/>
        <v>#N/A</v>
      </c>
    </row>
    <row r="7476" spans="8:15">
      <c r="H7476">
        <f t="shared" ca="1" si="961"/>
        <v>0</v>
      </c>
      <c r="I7476">
        <f t="shared" ca="1" si="962"/>
        <v>0</v>
      </c>
      <c r="J7476">
        <f t="shared" ca="1" si="963"/>
        <v>0</v>
      </c>
      <c r="K7476">
        <f t="shared" ca="1" si="960"/>
        <v>0</v>
      </c>
      <c r="N7476" t="e">
        <f t="shared" ca="1" si="958"/>
        <v>#N/A</v>
      </c>
      <c r="O7476" t="e">
        <f t="shared" ca="1" si="959"/>
        <v>#N/A</v>
      </c>
    </row>
    <row r="7477" spans="8:15">
      <c r="H7477">
        <f t="shared" ca="1" si="961"/>
        <v>0</v>
      </c>
      <c r="I7477">
        <f t="shared" ca="1" si="962"/>
        <v>0</v>
      </c>
      <c r="J7477">
        <f t="shared" ca="1" si="963"/>
        <v>0</v>
      </c>
      <c r="K7477">
        <f t="shared" ca="1" si="960"/>
        <v>0</v>
      </c>
      <c r="N7477" t="e">
        <f t="shared" ca="1" si="958"/>
        <v>#N/A</v>
      </c>
      <c r="O7477" t="e">
        <f t="shared" ca="1" si="959"/>
        <v>#N/A</v>
      </c>
    </row>
    <row r="7478" spans="8:15">
      <c r="H7478">
        <f t="shared" ca="1" si="961"/>
        <v>0</v>
      </c>
      <c r="I7478">
        <f t="shared" ca="1" si="962"/>
        <v>0</v>
      </c>
      <c r="J7478">
        <f t="shared" ca="1" si="963"/>
        <v>0</v>
      </c>
      <c r="K7478">
        <f t="shared" ca="1" si="960"/>
        <v>0</v>
      </c>
      <c r="N7478" t="e">
        <f t="shared" ca="1" si="958"/>
        <v>#N/A</v>
      </c>
      <c r="O7478" t="e">
        <f t="shared" ca="1" si="959"/>
        <v>#N/A</v>
      </c>
    </row>
    <row r="7479" spans="8:15">
      <c r="H7479">
        <f t="shared" ca="1" si="961"/>
        <v>0</v>
      </c>
      <c r="I7479">
        <f t="shared" ca="1" si="962"/>
        <v>0</v>
      </c>
      <c r="J7479">
        <f t="shared" ca="1" si="963"/>
        <v>0</v>
      </c>
      <c r="K7479">
        <f t="shared" ca="1" si="960"/>
        <v>0</v>
      </c>
      <c r="N7479" t="e">
        <f t="shared" ca="1" si="958"/>
        <v>#N/A</v>
      </c>
      <c r="O7479" t="e">
        <f t="shared" ca="1" si="959"/>
        <v>#N/A</v>
      </c>
    </row>
    <row r="7480" spans="8:15">
      <c r="H7480">
        <f t="shared" ca="1" si="961"/>
        <v>0</v>
      </c>
      <c r="I7480">
        <f t="shared" ca="1" si="962"/>
        <v>0</v>
      </c>
      <c r="J7480">
        <f t="shared" ca="1" si="963"/>
        <v>0</v>
      </c>
      <c r="K7480">
        <f t="shared" ca="1" si="960"/>
        <v>0</v>
      </c>
      <c r="N7480" t="e">
        <f t="shared" ca="1" si="958"/>
        <v>#N/A</v>
      </c>
      <c r="O7480" t="e">
        <f t="shared" ca="1" si="959"/>
        <v>#N/A</v>
      </c>
    </row>
    <row r="7481" spans="8:15">
      <c r="H7481">
        <f t="shared" ca="1" si="961"/>
        <v>0</v>
      </c>
      <c r="I7481">
        <f t="shared" ca="1" si="962"/>
        <v>0</v>
      </c>
      <c r="J7481">
        <f t="shared" ca="1" si="963"/>
        <v>0</v>
      </c>
      <c r="K7481">
        <f t="shared" ca="1" si="960"/>
        <v>0</v>
      </c>
      <c r="N7481" t="e">
        <f t="shared" ca="1" si="958"/>
        <v>#N/A</v>
      </c>
      <c r="O7481" t="e">
        <f t="shared" ca="1" si="959"/>
        <v>#N/A</v>
      </c>
    </row>
    <row r="7482" spans="8:15">
      <c r="H7482">
        <f t="shared" ca="1" si="961"/>
        <v>0</v>
      </c>
      <c r="I7482">
        <f t="shared" ca="1" si="962"/>
        <v>0</v>
      </c>
      <c r="J7482">
        <f t="shared" ca="1" si="963"/>
        <v>0</v>
      </c>
      <c r="K7482">
        <f t="shared" ca="1" si="960"/>
        <v>0</v>
      </c>
      <c r="N7482" t="e">
        <f t="shared" ca="1" si="958"/>
        <v>#N/A</v>
      </c>
      <c r="O7482" t="e">
        <f t="shared" ca="1" si="959"/>
        <v>#N/A</v>
      </c>
    </row>
    <row r="7483" spans="8:15">
      <c r="H7483">
        <f t="shared" ca="1" si="961"/>
        <v>0</v>
      </c>
      <c r="I7483">
        <f t="shared" ca="1" si="962"/>
        <v>0</v>
      </c>
      <c r="J7483">
        <f t="shared" ca="1" si="963"/>
        <v>0</v>
      </c>
      <c r="K7483">
        <f t="shared" ca="1" si="960"/>
        <v>0</v>
      </c>
      <c r="N7483" t="e">
        <f t="shared" ca="1" si="958"/>
        <v>#N/A</v>
      </c>
      <c r="O7483" t="e">
        <f t="shared" ca="1" si="959"/>
        <v>#N/A</v>
      </c>
    </row>
    <row r="7484" spans="8:15">
      <c r="H7484">
        <f t="shared" ca="1" si="961"/>
        <v>0</v>
      </c>
      <c r="I7484">
        <f t="shared" ca="1" si="962"/>
        <v>0</v>
      </c>
      <c r="J7484">
        <f t="shared" ca="1" si="963"/>
        <v>0</v>
      </c>
      <c r="K7484">
        <f t="shared" ca="1" si="960"/>
        <v>0</v>
      </c>
      <c r="N7484" t="e">
        <f t="shared" ca="1" si="958"/>
        <v>#N/A</v>
      </c>
      <c r="O7484" t="e">
        <f t="shared" ca="1" si="959"/>
        <v>#N/A</v>
      </c>
    </row>
    <row r="7485" spans="8:15">
      <c r="H7485">
        <f t="shared" ca="1" si="961"/>
        <v>0</v>
      </c>
      <c r="I7485">
        <f t="shared" ca="1" si="962"/>
        <v>0</v>
      </c>
      <c r="J7485">
        <f t="shared" ca="1" si="963"/>
        <v>0</v>
      </c>
      <c r="K7485">
        <f t="shared" ca="1" si="960"/>
        <v>0</v>
      </c>
      <c r="N7485" t="e">
        <f t="shared" ca="1" si="958"/>
        <v>#N/A</v>
      </c>
      <c r="O7485" t="e">
        <f t="shared" ca="1" si="959"/>
        <v>#N/A</v>
      </c>
    </row>
    <row r="7486" spans="8:15">
      <c r="H7486">
        <f t="shared" ca="1" si="961"/>
        <v>0</v>
      </c>
      <c r="I7486">
        <f t="shared" ca="1" si="962"/>
        <v>0</v>
      </c>
      <c r="J7486">
        <f t="shared" ca="1" si="963"/>
        <v>0</v>
      </c>
      <c r="K7486">
        <f t="shared" ca="1" si="960"/>
        <v>0</v>
      </c>
      <c r="N7486" t="e">
        <f t="shared" ca="1" si="958"/>
        <v>#N/A</v>
      </c>
      <c r="O7486" t="e">
        <f t="shared" ca="1" si="959"/>
        <v>#N/A</v>
      </c>
    </row>
    <row r="7487" spans="8:15">
      <c r="H7487">
        <f t="shared" ca="1" si="961"/>
        <v>0</v>
      </c>
      <c r="I7487">
        <f t="shared" ca="1" si="962"/>
        <v>0</v>
      </c>
      <c r="J7487">
        <f t="shared" ca="1" si="963"/>
        <v>0</v>
      </c>
      <c r="K7487">
        <f t="shared" ca="1" si="960"/>
        <v>0</v>
      </c>
      <c r="N7487" t="e">
        <f t="shared" ca="1" si="958"/>
        <v>#N/A</v>
      </c>
      <c r="O7487" t="e">
        <f t="shared" ca="1" si="959"/>
        <v>#N/A</v>
      </c>
    </row>
    <row r="7488" spans="8:15">
      <c r="H7488">
        <f t="shared" ca="1" si="961"/>
        <v>0</v>
      </c>
      <c r="I7488">
        <f t="shared" ca="1" si="962"/>
        <v>0</v>
      </c>
      <c r="J7488">
        <f t="shared" ca="1" si="963"/>
        <v>0</v>
      </c>
      <c r="K7488">
        <f t="shared" ca="1" si="960"/>
        <v>0</v>
      </c>
      <c r="N7488" t="e">
        <f t="shared" ca="1" si="958"/>
        <v>#N/A</v>
      </c>
      <c r="O7488" t="e">
        <f t="shared" ca="1" si="959"/>
        <v>#N/A</v>
      </c>
    </row>
    <row r="7489" spans="8:15">
      <c r="H7489">
        <f t="shared" ca="1" si="961"/>
        <v>0</v>
      </c>
      <c r="I7489">
        <f t="shared" ca="1" si="962"/>
        <v>0</v>
      </c>
      <c r="J7489">
        <f t="shared" ca="1" si="963"/>
        <v>0</v>
      </c>
      <c r="K7489">
        <f t="shared" ca="1" si="960"/>
        <v>0</v>
      </c>
      <c r="N7489" t="e">
        <f t="shared" ca="1" si="958"/>
        <v>#N/A</v>
      </c>
      <c r="O7489" t="e">
        <f t="shared" ca="1" si="959"/>
        <v>#N/A</v>
      </c>
    </row>
    <row r="7490" spans="8:15">
      <c r="H7490">
        <f t="shared" ca="1" si="961"/>
        <v>0</v>
      </c>
      <c r="I7490">
        <f t="shared" ca="1" si="962"/>
        <v>0</v>
      </c>
      <c r="J7490">
        <f t="shared" ca="1" si="963"/>
        <v>0</v>
      </c>
      <c r="K7490">
        <f t="shared" ca="1" si="960"/>
        <v>0</v>
      </c>
      <c r="N7490" t="e">
        <f t="shared" ca="1" si="958"/>
        <v>#N/A</v>
      </c>
      <c r="O7490" t="e">
        <f t="shared" ca="1" si="959"/>
        <v>#N/A</v>
      </c>
    </row>
    <row r="7491" spans="8:15">
      <c r="H7491">
        <f t="shared" ca="1" si="961"/>
        <v>0</v>
      </c>
      <c r="I7491">
        <f t="shared" ca="1" si="962"/>
        <v>0</v>
      </c>
      <c r="J7491">
        <f t="shared" ca="1" si="963"/>
        <v>0</v>
      </c>
      <c r="K7491">
        <f t="shared" ca="1" si="960"/>
        <v>0</v>
      </c>
      <c r="N7491" t="e">
        <f t="shared" ca="1" si="958"/>
        <v>#N/A</v>
      </c>
      <c r="O7491" t="e">
        <f t="shared" ca="1" si="959"/>
        <v>#N/A</v>
      </c>
    </row>
    <row r="7492" spans="8:15">
      <c r="H7492">
        <f t="shared" ca="1" si="961"/>
        <v>0</v>
      </c>
      <c r="I7492">
        <f t="shared" ca="1" si="962"/>
        <v>0</v>
      </c>
      <c r="J7492">
        <f t="shared" ca="1" si="963"/>
        <v>0</v>
      </c>
      <c r="K7492">
        <f t="shared" ca="1" si="960"/>
        <v>0</v>
      </c>
      <c r="N7492" t="e">
        <f t="shared" ca="1" si="958"/>
        <v>#N/A</v>
      </c>
      <c r="O7492" t="e">
        <f t="shared" ca="1" si="959"/>
        <v>#N/A</v>
      </c>
    </row>
    <row r="7493" spans="8:15">
      <c r="H7493">
        <f t="shared" ca="1" si="961"/>
        <v>0</v>
      </c>
      <c r="I7493">
        <f t="shared" ca="1" si="962"/>
        <v>0</v>
      </c>
      <c r="J7493">
        <f t="shared" ca="1" si="963"/>
        <v>0</v>
      </c>
      <c r="K7493">
        <f t="shared" ca="1" si="960"/>
        <v>0</v>
      </c>
      <c r="N7493" t="e">
        <f t="shared" ca="1" si="958"/>
        <v>#N/A</v>
      </c>
      <c r="O7493" t="e">
        <f t="shared" ca="1" si="959"/>
        <v>#N/A</v>
      </c>
    </row>
    <row r="7494" spans="8:15">
      <c r="H7494">
        <f t="shared" ca="1" si="961"/>
        <v>0</v>
      </c>
      <c r="I7494">
        <f t="shared" ca="1" si="962"/>
        <v>0</v>
      </c>
      <c r="J7494">
        <f t="shared" ca="1" si="963"/>
        <v>0</v>
      </c>
      <c r="K7494">
        <f t="shared" ca="1" si="960"/>
        <v>0</v>
      </c>
      <c r="N7494" t="e">
        <f t="shared" ca="1" si="958"/>
        <v>#N/A</v>
      </c>
      <c r="O7494" t="e">
        <f t="shared" ca="1" si="959"/>
        <v>#N/A</v>
      </c>
    </row>
    <row r="7495" spans="8:15">
      <c r="H7495">
        <f t="shared" ca="1" si="961"/>
        <v>0</v>
      </c>
      <c r="I7495">
        <f t="shared" ca="1" si="962"/>
        <v>0</v>
      </c>
      <c r="J7495">
        <f t="shared" ca="1" si="963"/>
        <v>0</v>
      </c>
      <c r="K7495">
        <f t="shared" ca="1" si="960"/>
        <v>0</v>
      </c>
      <c r="N7495" t="e">
        <f t="shared" ca="1" si="958"/>
        <v>#N/A</v>
      </c>
      <c r="O7495" t="e">
        <f t="shared" ca="1" si="959"/>
        <v>#N/A</v>
      </c>
    </row>
    <row r="7496" spans="8:15">
      <c r="H7496">
        <f t="shared" ca="1" si="961"/>
        <v>0</v>
      </c>
      <c r="I7496">
        <f t="shared" ca="1" si="962"/>
        <v>0</v>
      </c>
      <c r="J7496">
        <f t="shared" ca="1" si="963"/>
        <v>0</v>
      </c>
      <c r="K7496">
        <f t="shared" ca="1" si="960"/>
        <v>0</v>
      </c>
      <c r="N7496" t="e">
        <f t="shared" ref="N7496:N7559" ca="1" si="964">VLOOKUP($H7496,$G$5:$I$7,2,FALSE)</f>
        <v>#N/A</v>
      </c>
      <c r="O7496" t="e">
        <f t="shared" ref="O7496:O7559" ca="1" si="965">VLOOKUP($H7496,$G$5:$I$7,3,FALSE)</f>
        <v>#N/A</v>
      </c>
    </row>
    <row r="7497" spans="8:15">
      <c r="H7497">
        <f t="shared" ca="1" si="961"/>
        <v>0</v>
      </c>
      <c r="I7497">
        <f t="shared" ca="1" si="962"/>
        <v>0</v>
      </c>
      <c r="J7497">
        <f t="shared" ca="1" si="963"/>
        <v>0</v>
      </c>
      <c r="K7497">
        <f t="shared" ca="1" si="960"/>
        <v>0</v>
      </c>
      <c r="N7497" t="e">
        <f t="shared" ca="1" si="964"/>
        <v>#N/A</v>
      </c>
      <c r="O7497" t="e">
        <f t="shared" ca="1" si="965"/>
        <v>#N/A</v>
      </c>
    </row>
    <row r="7498" spans="8:15">
      <c r="H7498">
        <f t="shared" ca="1" si="961"/>
        <v>0</v>
      </c>
      <c r="I7498">
        <f t="shared" ca="1" si="962"/>
        <v>0</v>
      </c>
      <c r="J7498">
        <f t="shared" ca="1" si="963"/>
        <v>0</v>
      </c>
      <c r="K7498">
        <f t="shared" ca="1" si="960"/>
        <v>0</v>
      </c>
      <c r="N7498" t="e">
        <f t="shared" ca="1" si="964"/>
        <v>#N/A</v>
      </c>
      <c r="O7498" t="e">
        <f t="shared" ca="1" si="965"/>
        <v>#N/A</v>
      </c>
    </row>
    <row r="7499" spans="8:15">
      <c r="H7499">
        <f t="shared" ca="1" si="961"/>
        <v>0</v>
      </c>
      <c r="I7499">
        <f t="shared" ca="1" si="962"/>
        <v>0</v>
      </c>
      <c r="J7499">
        <f t="shared" ca="1" si="963"/>
        <v>0</v>
      </c>
      <c r="K7499">
        <f t="shared" ref="K7499:K7562" ca="1" si="966">IF(IFERROR(VLOOKUP($C7499,INDIRECT($G$7&amp;"d:d"),1,FALSE),0)&lt;&gt;0,K$9,0)</f>
        <v>0</v>
      </c>
      <c r="N7499" t="e">
        <f t="shared" ca="1" si="964"/>
        <v>#N/A</v>
      </c>
      <c r="O7499" t="e">
        <f t="shared" ca="1" si="965"/>
        <v>#N/A</v>
      </c>
    </row>
    <row r="7500" spans="8:15">
      <c r="H7500">
        <f t="shared" ca="1" si="961"/>
        <v>0</v>
      </c>
      <c r="I7500">
        <f t="shared" ca="1" si="962"/>
        <v>0</v>
      </c>
      <c r="J7500">
        <f t="shared" ca="1" si="963"/>
        <v>0</v>
      </c>
      <c r="K7500">
        <f t="shared" ca="1" si="966"/>
        <v>0</v>
      </c>
      <c r="N7500" t="e">
        <f t="shared" ca="1" si="964"/>
        <v>#N/A</v>
      </c>
      <c r="O7500" t="e">
        <f t="shared" ca="1" si="965"/>
        <v>#N/A</v>
      </c>
    </row>
    <row r="7501" spans="8:15">
      <c r="H7501">
        <f t="shared" ca="1" si="961"/>
        <v>0</v>
      </c>
      <c r="I7501">
        <f t="shared" ca="1" si="962"/>
        <v>0</v>
      </c>
      <c r="J7501">
        <f t="shared" ca="1" si="963"/>
        <v>0</v>
      </c>
      <c r="K7501">
        <f t="shared" ca="1" si="966"/>
        <v>0</v>
      </c>
      <c r="N7501" t="e">
        <f t="shared" ca="1" si="964"/>
        <v>#N/A</v>
      </c>
      <c r="O7501" t="e">
        <f t="shared" ca="1" si="965"/>
        <v>#N/A</v>
      </c>
    </row>
    <row r="7502" spans="8:15">
      <c r="H7502">
        <f t="shared" ca="1" si="961"/>
        <v>0</v>
      </c>
      <c r="I7502">
        <f t="shared" ca="1" si="962"/>
        <v>0</v>
      </c>
      <c r="J7502">
        <f t="shared" ca="1" si="963"/>
        <v>0</v>
      </c>
      <c r="K7502">
        <f t="shared" ca="1" si="966"/>
        <v>0</v>
      </c>
      <c r="N7502" t="e">
        <f t="shared" ca="1" si="964"/>
        <v>#N/A</v>
      </c>
      <c r="O7502" t="e">
        <f t="shared" ca="1" si="965"/>
        <v>#N/A</v>
      </c>
    </row>
    <row r="7503" spans="8:15">
      <c r="H7503">
        <f t="shared" ca="1" si="961"/>
        <v>0</v>
      </c>
      <c r="I7503">
        <f t="shared" ca="1" si="962"/>
        <v>0</v>
      </c>
      <c r="J7503">
        <f t="shared" ca="1" si="963"/>
        <v>0</v>
      </c>
      <c r="K7503">
        <f t="shared" ca="1" si="966"/>
        <v>0</v>
      </c>
      <c r="N7503" t="e">
        <f t="shared" ca="1" si="964"/>
        <v>#N/A</v>
      </c>
      <c r="O7503" t="e">
        <f t="shared" ca="1" si="965"/>
        <v>#N/A</v>
      </c>
    </row>
    <row r="7504" spans="8:15">
      <c r="H7504">
        <f t="shared" ca="1" si="961"/>
        <v>0</v>
      </c>
      <c r="I7504">
        <f t="shared" ca="1" si="962"/>
        <v>0</v>
      </c>
      <c r="J7504">
        <f t="shared" ca="1" si="963"/>
        <v>0</v>
      </c>
      <c r="K7504">
        <f t="shared" ca="1" si="966"/>
        <v>0</v>
      </c>
      <c r="N7504" t="e">
        <f t="shared" ca="1" si="964"/>
        <v>#N/A</v>
      </c>
      <c r="O7504" t="e">
        <f t="shared" ca="1" si="965"/>
        <v>#N/A</v>
      </c>
    </row>
    <row r="7505" spans="8:15">
      <c r="H7505">
        <f t="shared" ca="1" si="961"/>
        <v>0</v>
      </c>
      <c r="I7505">
        <f t="shared" ca="1" si="962"/>
        <v>0</v>
      </c>
      <c r="J7505">
        <f t="shared" ca="1" si="963"/>
        <v>0</v>
      </c>
      <c r="K7505">
        <f t="shared" ca="1" si="966"/>
        <v>0</v>
      </c>
      <c r="N7505" t="e">
        <f t="shared" ca="1" si="964"/>
        <v>#N/A</v>
      </c>
      <c r="O7505" t="e">
        <f t="shared" ca="1" si="965"/>
        <v>#N/A</v>
      </c>
    </row>
    <row r="7506" spans="8:15">
      <c r="H7506">
        <f t="shared" ca="1" si="961"/>
        <v>0</v>
      </c>
      <c r="I7506">
        <f t="shared" ca="1" si="962"/>
        <v>0</v>
      </c>
      <c r="J7506">
        <f t="shared" ca="1" si="963"/>
        <v>0</v>
      </c>
      <c r="K7506">
        <f t="shared" ca="1" si="966"/>
        <v>0</v>
      </c>
      <c r="N7506" t="e">
        <f t="shared" ca="1" si="964"/>
        <v>#N/A</v>
      </c>
      <c r="O7506" t="e">
        <f t="shared" ca="1" si="965"/>
        <v>#N/A</v>
      </c>
    </row>
    <row r="7507" spans="8:15">
      <c r="H7507">
        <f t="shared" ca="1" si="961"/>
        <v>0</v>
      </c>
      <c r="I7507">
        <f t="shared" ca="1" si="962"/>
        <v>0</v>
      </c>
      <c r="J7507">
        <f t="shared" ca="1" si="963"/>
        <v>0</v>
      </c>
      <c r="K7507">
        <f t="shared" ca="1" si="966"/>
        <v>0</v>
      </c>
      <c r="N7507" t="e">
        <f t="shared" ca="1" si="964"/>
        <v>#N/A</v>
      </c>
      <c r="O7507" t="e">
        <f t="shared" ca="1" si="965"/>
        <v>#N/A</v>
      </c>
    </row>
    <row r="7508" spans="8:15">
      <c r="H7508">
        <f t="shared" ca="1" si="961"/>
        <v>0</v>
      </c>
      <c r="I7508">
        <f t="shared" ca="1" si="962"/>
        <v>0</v>
      </c>
      <c r="J7508">
        <f t="shared" ca="1" si="963"/>
        <v>0</v>
      </c>
      <c r="K7508">
        <f t="shared" ca="1" si="966"/>
        <v>0</v>
      </c>
      <c r="N7508" t="e">
        <f t="shared" ca="1" si="964"/>
        <v>#N/A</v>
      </c>
      <c r="O7508" t="e">
        <f t="shared" ca="1" si="965"/>
        <v>#N/A</v>
      </c>
    </row>
    <row r="7509" spans="8:15">
      <c r="H7509">
        <f t="shared" ca="1" si="961"/>
        <v>0</v>
      </c>
      <c r="I7509">
        <f t="shared" ca="1" si="962"/>
        <v>0</v>
      </c>
      <c r="J7509">
        <f t="shared" ca="1" si="963"/>
        <v>0</v>
      </c>
      <c r="K7509">
        <f t="shared" ca="1" si="966"/>
        <v>0</v>
      </c>
      <c r="N7509" t="e">
        <f t="shared" ca="1" si="964"/>
        <v>#N/A</v>
      </c>
      <c r="O7509" t="e">
        <f t="shared" ca="1" si="965"/>
        <v>#N/A</v>
      </c>
    </row>
    <row r="7510" spans="8:15">
      <c r="H7510">
        <f t="shared" ca="1" si="961"/>
        <v>0</v>
      </c>
      <c r="I7510">
        <f t="shared" ca="1" si="962"/>
        <v>0</v>
      </c>
      <c r="J7510">
        <f t="shared" ca="1" si="963"/>
        <v>0</v>
      </c>
      <c r="K7510">
        <f t="shared" ca="1" si="966"/>
        <v>0</v>
      </c>
      <c r="N7510" t="e">
        <f t="shared" ca="1" si="964"/>
        <v>#N/A</v>
      </c>
      <c r="O7510" t="e">
        <f t="shared" ca="1" si="965"/>
        <v>#N/A</v>
      </c>
    </row>
    <row r="7511" spans="8:15">
      <c r="H7511">
        <f t="shared" ca="1" si="961"/>
        <v>0</v>
      </c>
      <c r="I7511">
        <f t="shared" ca="1" si="962"/>
        <v>0</v>
      </c>
      <c r="J7511">
        <f t="shared" ca="1" si="963"/>
        <v>0</v>
      </c>
      <c r="K7511">
        <f t="shared" ca="1" si="966"/>
        <v>0</v>
      </c>
      <c r="N7511" t="e">
        <f t="shared" ca="1" si="964"/>
        <v>#N/A</v>
      </c>
      <c r="O7511" t="e">
        <f t="shared" ca="1" si="965"/>
        <v>#N/A</v>
      </c>
    </row>
    <row r="7512" spans="8:15">
      <c r="H7512">
        <f t="shared" ca="1" si="961"/>
        <v>0</v>
      </c>
      <c r="I7512">
        <f t="shared" ca="1" si="962"/>
        <v>0</v>
      </c>
      <c r="J7512">
        <f t="shared" ca="1" si="963"/>
        <v>0</v>
      </c>
      <c r="K7512">
        <f t="shared" ca="1" si="966"/>
        <v>0</v>
      </c>
      <c r="N7512" t="e">
        <f t="shared" ca="1" si="964"/>
        <v>#N/A</v>
      </c>
      <c r="O7512" t="e">
        <f t="shared" ca="1" si="965"/>
        <v>#N/A</v>
      </c>
    </row>
    <row r="7513" spans="8:15">
      <c r="H7513">
        <f t="shared" ca="1" si="961"/>
        <v>0</v>
      </c>
      <c r="I7513">
        <f t="shared" ca="1" si="962"/>
        <v>0</v>
      </c>
      <c r="J7513">
        <f t="shared" ca="1" si="963"/>
        <v>0</v>
      </c>
      <c r="K7513">
        <f t="shared" ca="1" si="966"/>
        <v>0</v>
      </c>
      <c r="N7513" t="e">
        <f t="shared" ca="1" si="964"/>
        <v>#N/A</v>
      </c>
      <c r="O7513" t="e">
        <f t="shared" ca="1" si="965"/>
        <v>#N/A</v>
      </c>
    </row>
    <row r="7514" spans="8:15">
      <c r="H7514">
        <f t="shared" ca="1" si="961"/>
        <v>0</v>
      </c>
      <c r="I7514">
        <f t="shared" ca="1" si="962"/>
        <v>0</v>
      </c>
      <c r="J7514">
        <f t="shared" ca="1" si="963"/>
        <v>0</v>
      </c>
      <c r="K7514">
        <f t="shared" ca="1" si="966"/>
        <v>0</v>
      </c>
      <c r="N7514" t="e">
        <f t="shared" ca="1" si="964"/>
        <v>#N/A</v>
      </c>
      <c r="O7514" t="e">
        <f t="shared" ca="1" si="965"/>
        <v>#N/A</v>
      </c>
    </row>
    <row r="7515" spans="8:15">
      <c r="H7515">
        <f t="shared" ca="1" si="961"/>
        <v>0</v>
      </c>
      <c r="I7515">
        <f t="shared" ca="1" si="962"/>
        <v>0</v>
      </c>
      <c r="J7515">
        <f t="shared" ca="1" si="963"/>
        <v>0</v>
      </c>
      <c r="K7515">
        <f t="shared" ca="1" si="966"/>
        <v>0</v>
      </c>
      <c r="N7515" t="e">
        <f t="shared" ca="1" si="964"/>
        <v>#N/A</v>
      </c>
      <c r="O7515" t="e">
        <f t="shared" ca="1" si="965"/>
        <v>#N/A</v>
      </c>
    </row>
    <row r="7516" spans="8:15">
      <c r="H7516">
        <f t="shared" ca="1" si="961"/>
        <v>0</v>
      </c>
      <c r="I7516">
        <f t="shared" ca="1" si="962"/>
        <v>0</v>
      </c>
      <c r="J7516">
        <f t="shared" ca="1" si="963"/>
        <v>0</v>
      </c>
      <c r="K7516">
        <f t="shared" ca="1" si="966"/>
        <v>0</v>
      </c>
      <c r="N7516" t="e">
        <f t="shared" ca="1" si="964"/>
        <v>#N/A</v>
      </c>
      <c r="O7516" t="e">
        <f t="shared" ca="1" si="965"/>
        <v>#N/A</v>
      </c>
    </row>
    <row r="7517" spans="8:15">
      <c r="H7517">
        <f t="shared" ca="1" si="961"/>
        <v>0</v>
      </c>
      <c r="I7517">
        <f t="shared" ca="1" si="962"/>
        <v>0</v>
      </c>
      <c r="J7517">
        <f t="shared" ca="1" si="963"/>
        <v>0</v>
      </c>
      <c r="K7517">
        <f t="shared" ca="1" si="966"/>
        <v>0</v>
      </c>
      <c r="N7517" t="e">
        <f t="shared" ca="1" si="964"/>
        <v>#N/A</v>
      </c>
      <c r="O7517" t="e">
        <f t="shared" ca="1" si="965"/>
        <v>#N/A</v>
      </c>
    </row>
    <row r="7518" spans="8:15">
      <c r="H7518">
        <f t="shared" ca="1" si="961"/>
        <v>0</v>
      </c>
      <c r="I7518">
        <f t="shared" ca="1" si="962"/>
        <v>0</v>
      </c>
      <c r="J7518">
        <f t="shared" ca="1" si="963"/>
        <v>0</v>
      </c>
      <c r="K7518">
        <f t="shared" ca="1" si="966"/>
        <v>0</v>
      </c>
      <c r="N7518" t="e">
        <f t="shared" ca="1" si="964"/>
        <v>#N/A</v>
      </c>
      <c r="O7518" t="e">
        <f t="shared" ca="1" si="965"/>
        <v>#N/A</v>
      </c>
    </row>
    <row r="7519" spans="8:15">
      <c r="H7519">
        <f t="shared" ca="1" si="961"/>
        <v>0</v>
      </c>
      <c r="I7519">
        <f t="shared" ca="1" si="962"/>
        <v>0</v>
      </c>
      <c r="J7519">
        <f t="shared" ca="1" si="963"/>
        <v>0</v>
      </c>
      <c r="K7519">
        <f t="shared" ca="1" si="966"/>
        <v>0</v>
      </c>
      <c r="N7519" t="e">
        <f t="shared" ca="1" si="964"/>
        <v>#N/A</v>
      </c>
      <c r="O7519" t="e">
        <f t="shared" ca="1" si="965"/>
        <v>#N/A</v>
      </c>
    </row>
    <row r="7520" spans="8:15">
      <c r="H7520">
        <f t="shared" ca="1" si="961"/>
        <v>0</v>
      </c>
      <c r="I7520">
        <f t="shared" ca="1" si="962"/>
        <v>0</v>
      </c>
      <c r="J7520">
        <f t="shared" ca="1" si="963"/>
        <v>0</v>
      </c>
      <c r="K7520">
        <f t="shared" ca="1" si="966"/>
        <v>0</v>
      </c>
      <c r="N7520" t="e">
        <f t="shared" ca="1" si="964"/>
        <v>#N/A</v>
      </c>
      <c r="O7520" t="e">
        <f t="shared" ca="1" si="965"/>
        <v>#N/A</v>
      </c>
    </row>
    <row r="7521" spans="8:15">
      <c r="H7521">
        <f t="shared" ca="1" si="961"/>
        <v>0</v>
      </c>
      <c r="I7521">
        <f t="shared" ca="1" si="962"/>
        <v>0</v>
      </c>
      <c r="J7521">
        <f t="shared" ca="1" si="963"/>
        <v>0</v>
      </c>
      <c r="K7521">
        <f t="shared" ca="1" si="966"/>
        <v>0</v>
      </c>
      <c r="N7521" t="e">
        <f t="shared" ca="1" si="964"/>
        <v>#N/A</v>
      </c>
      <c r="O7521" t="e">
        <f t="shared" ca="1" si="965"/>
        <v>#N/A</v>
      </c>
    </row>
    <row r="7522" spans="8:15">
      <c r="H7522">
        <f t="shared" ca="1" si="961"/>
        <v>0</v>
      </c>
      <c r="I7522">
        <f t="shared" ca="1" si="962"/>
        <v>0</v>
      </c>
      <c r="J7522">
        <f t="shared" ca="1" si="963"/>
        <v>0</v>
      </c>
      <c r="K7522">
        <f t="shared" ca="1" si="966"/>
        <v>0</v>
      </c>
      <c r="N7522" t="e">
        <f t="shared" ca="1" si="964"/>
        <v>#N/A</v>
      </c>
      <c r="O7522" t="e">
        <f t="shared" ca="1" si="965"/>
        <v>#N/A</v>
      </c>
    </row>
    <row r="7523" spans="8:15">
      <c r="H7523">
        <f t="shared" ca="1" si="961"/>
        <v>0</v>
      </c>
      <c r="I7523">
        <f t="shared" ca="1" si="962"/>
        <v>0</v>
      </c>
      <c r="J7523">
        <f t="shared" ca="1" si="963"/>
        <v>0</v>
      </c>
      <c r="K7523">
        <f t="shared" ca="1" si="966"/>
        <v>0</v>
      </c>
      <c r="N7523" t="e">
        <f t="shared" ca="1" si="964"/>
        <v>#N/A</v>
      </c>
      <c r="O7523" t="e">
        <f t="shared" ca="1" si="965"/>
        <v>#N/A</v>
      </c>
    </row>
    <row r="7524" spans="8:15">
      <c r="H7524">
        <f t="shared" ca="1" si="961"/>
        <v>0</v>
      </c>
      <c r="I7524">
        <f t="shared" ca="1" si="962"/>
        <v>0</v>
      </c>
      <c r="J7524">
        <f t="shared" ca="1" si="963"/>
        <v>0</v>
      </c>
      <c r="K7524">
        <f t="shared" ca="1" si="966"/>
        <v>0</v>
      </c>
      <c r="N7524" t="e">
        <f t="shared" ca="1" si="964"/>
        <v>#N/A</v>
      </c>
      <c r="O7524" t="e">
        <f t="shared" ca="1" si="965"/>
        <v>#N/A</v>
      </c>
    </row>
    <row r="7525" spans="8:15">
      <c r="H7525">
        <f t="shared" ca="1" si="961"/>
        <v>0</v>
      </c>
      <c r="I7525">
        <f t="shared" ca="1" si="962"/>
        <v>0</v>
      </c>
      <c r="J7525">
        <f t="shared" ca="1" si="963"/>
        <v>0</v>
      </c>
      <c r="K7525">
        <f t="shared" ca="1" si="966"/>
        <v>0</v>
      </c>
      <c r="N7525" t="e">
        <f t="shared" ca="1" si="964"/>
        <v>#N/A</v>
      </c>
      <c r="O7525" t="e">
        <f t="shared" ca="1" si="965"/>
        <v>#N/A</v>
      </c>
    </row>
    <row r="7526" spans="8:15">
      <c r="H7526">
        <f t="shared" ca="1" si="961"/>
        <v>0</v>
      </c>
      <c r="I7526">
        <f t="shared" ca="1" si="962"/>
        <v>0</v>
      </c>
      <c r="J7526">
        <f t="shared" ca="1" si="963"/>
        <v>0</v>
      </c>
      <c r="K7526">
        <f t="shared" ca="1" si="966"/>
        <v>0</v>
      </c>
      <c r="N7526" t="e">
        <f t="shared" ca="1" si="964"/>
        <v>#N/A</v>
      </c>
      <c r="O7526" t="e">
        <f t="shared" ca="1" si="965"/>
        <v>#N/A</v>
      </c>
    </row>
    <row r="7527" spans="8:15">
      <c r="H7527">
        <f t="shared" ca="1" si="961"/>
        <v>0</v>
      </c>
      <c r="I7527">
        <f t="shared" ca="1" si="962"/>
        <v>0</v>
      </c>
      <c r="J7527">
        <f t="shared" ca="1" si="963"/>
        <v>0</v>
      </c>
      <c r="K7527">
        <f t="shared" ca="1" si="966"/>
        <v>0</v>
      </c>
      <c r="N7527" t="e">
        <f t="shared" ca="1" si="964"/>
        <v>#N/A</v>
      </c>
      <c r="O7527" t="e">
        <f t="shared" ca="1" si="965"/>
        <v>#N/A</v>
      </c>
    </row>
    <row r="7528" spans="8:15">
      <c r="H7528">
        <f t="shared" ca="1" si="961"/>
        <v>0</v>
      </c>
      <c r="I7528">
        <f t="shared" ca="1" si="962"/>
        <v>0</v>
      </c>
      <c r="J7528">
        <f t="shared" ca="1" si="963"/>
        <v>0</v>
      </c>
      <c r="K7528">
        <f t="shared" ca="1" si="966"/>
        <v>0</v>
      </c>
      <c r="N7528" t="e">
        <f t="shared" ca="1" si="964"/>
        <v>#N/A</v>
      </c>
      <c r="O7528" t="e">
        <f t="shared" ca="1" si="965"/>
        <v>#N/A</v>
      </c>
    </row>
    <row r="7529" spans="8:15">
      <c r="H7529">
        <f t="shared" ca="1" si="961"/>
        <v>0</v>
      </c>
      <c r="I7529">
        <f t="shared" ca="1" si="962"/>
        <v>0</v>
      </c>
      <c r="J7529">
        <f t="shared" ca="1" si="963"/>
        <v>0</v>
      </c>
      <c r="K7529">
        <f t="shared" ca="1" si="966"/>
        <v>0</v>
      </c>
      <c r="N7529" t="e">
        <f t="shared" ca="1" si="964"/>
        <v>#N/A</v>
      </c>
      <c r="O7529" t="e">
        <f t="shared" ca="1" si="965"/>
        <v>#N/A</v>
      </c>
    </row>
    <row r="7530" spans="8:15">
      <c r="H7530">
        <f t="shared" ca="1" si="961"/>
        <v>0</v>
      </c>
      <c r="I7530">
        <f t="shared" ca="1" si="962"/>
        <v>0</v>
      </c>
      <c r="J7530">
        <f t="shared" ca="1" si="963"/>
        <v>0</v>
      </c>
      <c r="K7530">
        <f t="shared" ca="1" si="966"/>
        <v>0</v>
      </c>
      <c r="N7530" t="e">
        <f t="shared" ca="1" si="964"/>
        <v>#N/A</v>
      </c>
      <c r="O7530" t="e">
        <f t="shared" ca="1" si="965"/>
        <v>#N/A</v>
      </c>
    </row>
    <row r="7531" spans="8:15">
      <c r="H7531">
        <f t="shared" ca="1" si="961"/>
        <v>0</v>
      </c>
      <c r="I7531">
        <f t="shared" ca="1" si="962"/>
        <v>0</v>
      </c>
      <c r="J7531">
        <f t="shared" ca="1" si="963"/>
        <v>0</v>
      </c>
      <c r="K7531">
        <f t="shared" ca="1" si="966"/>
        <v>0</v>
      </c>
      <c r="N7531" t="e">
        <f t="shared" ca="1" si="964"/>
        <v>#N/A</v>
      </c>
      <c r="O7531" t="e">
        <f t="shared" ca="1" si="965"/>
        <v>#N/A</v>
      </c>
    </row>
    <row r="7532" spans="8:15">
      <c r="H7532">
        <f t="shared" ca="1" si="961"/>
        <v>0</v>
      </c>
      <c r="I7532">
        <f t="shared" ca="1" si="962"/>
        <v>0</v>
      </c>
      <c r="J7532">
        <f t="shared" ca="1" si="963"/>
        <v>0</v>
      </c>
      <c r="K7532">
        <f t="shared" ca="1" si="966"/>
        <v>0</v>
      </c>
      <c r="N7532" t="e">
        <f t="shared" ca="1" si="964"/>
        <v>#N/A</v>
      </c>
      <c r="O7532" t="e">
        <f t="shared" ca="1" si="965"/>
        <v>#N/A</v>
      </c>
    </row>
    <row r="7533" spans="8:15">
      <c r="H7533">
        <f t="shared" ca="1" si="961"/>
        <v>0</v>
      </c>
      <c r="I7533">
        <f t="shared" ca="1" si="962"/>
        <v>0</v>
      </c>
      <c r="J7533">
        <f t="shared" ca="1" si="963"/>
        <v>0</v>
      </c>
      <c r="K7533">
        <f t="shared" ca="1" si="966"/>
        <v>0</v>
      </c>
      <c r="N7533" t="e">
        <f t="shared" ca="1" si="964"/>
        <v>#N/A</v>
      </c>
      <c r="O7533" t="e">
        <f t="shared" ca="1" si="965"/>
        <v>#N/A</v>
      </c>
    </row>
    <row r="7534" spans="8:15">
      <c r="H7534">
        <f t="shared" ca="1" si="961"/>
        <v>0</v>
      </c>
      <c r="I7534">
        <f t="shared" ca="1" si="962"/>
        <v>0</v>
      </c>
      <c r="J7534">
        <f t="shared" ca="1" si="963"/>
        <v>0</v>
      </c>
      <c r="K7534">
        <f t="shared" ca="1" si="966"/>
        <v>0</v>
      </c>
      <c r="N7534" t="e">
        <f t="shared" ca="1" si="964"/>
        <v>#N/A</v>
      </c>
      <c r="O7534" t="e">
        <f t="shared" ca="1" si="965"/>
        <v>#N/A</v>
      </c>
    </row>
    <row r="7535" spans="8:15">
      <c r="H7535">
        <f t="shared" ca="1" si="961"/>
        <v>0</v>
      </c>
      <c r="I7535">
        <f t="shared" ca="1" si="962"/>
        <v>0</v>
      </c>
      <c r="J7535">
        <f t="shared" ca="1" si="963"/>
        <v>0</v>
      </c>
      <c r="K7535">
        <f t="shared" ca="1" si="966"/>
        <v>0</v>
      </c>
      <c r="N7535" t="e">
        <f t="shared" ca="1" si="964"/>
        <v>#N/A</v>
      </c>
      <c r="O7535" t="e">
        <f t="shared" ca="1" si="965"/>
        <v>#N/A</v>
      </c>
    </row>
    <row r="7536" spans="8:15">
      <c r="H7536">
        <f t="shared" ca="1" si="961"/>
        <v>0</v>
      </c>
      <c r="I7536">
        <f t="shared" ca="1" si="962"/>
        <v>0</v>
      </c>
      <c r="J7536">
        <f t="shared" ca="1" si="963"/>
        <v>0</v>
      </c>
      <c r="K7536">
        <f t="shared" ca="1" si="966"/>
        <v>0</v>
      </c>
      <c r="N7536" t="e">
        <f t="shared" ca="1" si="964"/>
        <v>#N/A</v>
      </c>
      <c r="O7536" t="e">
        <f t="shared" ca="1" si="965"/>
        <v>#N/A</v>
      </c>
    </row>
    <row r="7537" spans="8:15">
      <c r="H7537">
        <f t="shared" ref="H7537:H7600" ca="1" si="967">IF(I7537&lt;&gt;0,I7537,IF(J7537&lt;&gt;0,J7537,K7537))</f>
        <v>0</v>
      </c>
      <c r="I7537">
        <f t="shared" ref="I7537:I7600" ca="1" si="968">IF(IFERROR(VLOOKUP(C7537,INDIRECT($G$5&amp;"D:D"),1,FALSE),0)&lt;&gt;0,I$9,0)</f>
        <v>0</v>
      </c>
      <c r="J7537">
        <f t="shared" ref="J7537:J7600" ca="1" si="969">IF(IFERROR(VLOOKUP(C7537,INDIRECT($G$6&amp;"D:D"),1,FALSE),0)&lt;&gt;0,J$9,0)</f>
        <v>0</v>
      </c>
      <c r="K7537">
        <f t="shared" ca="1" si="966"/>
        <v>0</v>
      </c>
      <c r="N7537" t="e">
        <f t="shared" ca="1" si="964"/>
        <v>#N/A</v>
      </c>
      <c r="O7537" t="e">
        <f t="shared" ca="1" si="965"/>
        <v>#N/A</v>
      </c>
    </row>
    <row r="7538" spans="8:15">
      <c r="H7538">
        <f t="shared" ca="1" si="967"/>
        <v>0</v>
      </c>
      <c r="I7538">
        <f t="shared" ca="1" si="968"/>
        <v>0</v>
      </c>
      <c r="J7538">
        <f t="shared" ca="1" si="969"/>
        <v>0</v>
      </c>
      <c r="K7538">
        <f t="shared" ca="1" si="966"/>
        <v>0</v>
      </c>
      <c r="N7538" t="e">
        <f t="shared" ca="1" si="964"/>
        <v>#N/A</v>
      </c>
      <c r="O7538" t="e">
        <f t="shared" ca="1" si="965"/>
        <v>#N/A</v>
      </c>
    </row>
    <row r="7539" spans="8:15">
      <c r="H7539">
        <f t="shared" ca="1" si="967"/>
        <v>0</v>
      </c>
      <c r="I7539">
        <f t="shared" ca="1" si="968"/>
        <v>0</v>
      </c>
      <c r="J7539">
        <f t="shared" ca="1" si="969"/>
        <v>0</v>
      </c>
      <c r="K7539">
        <f t="shared" ca="1" si="966"/>
        <v>0</v>
      </c>
      <c r="N7539" t="e">
        <f t="shared" ca="1" si="964"/>
        <v>#N/A</v>
      </c>
      <c r="O7539" t="e">
        <f t="shared" ca="1" si="965"/>
        <v>#N/A</v>
      </c>
    </row>
    <row r="7540" spans="8:15">
      <c r="H7540">
        <f t="shared" ca="1" si="967"/>
        <v>0</v>
      </c>
      <c r="I7540">
        <f t="shared" ca="1" si="968"/>
        <v>0</v>
      </c>
      <c r="J7540">
        <f t="shared" ca="1" si="969"/>
        <v>0</v>
      </c>
      <c r="K7540">
        <f t="shared" ca="1" si="966"/>
        <v>0</v>
      </c>
      <c r="N7540" t="e">
        <f t="shared" ca="1" si="964"/>
        <v>#N/A</v>
      </c>
      <c r="O7540" t="e">
        <f t="shared" ca="1" si="965"/>
        <v>#N/A</v>
      </c>
    </row>
    <row r="7541" spans="8:15">
      <c r="H7541">
        <f t="shared" ca="1" si="967"/>
        <v>0</v>
      </c>
      <c r="I7541">
        <f t="shared" ca="1" si="968"/>
        <v>0</v>
      </c>
      <c r="J7541">
        <f t="shared" ca="1" si="969"/>
        <v>0</v>
      </c>
      <c r="K7541">
        <f t="shared" ca="1" si="966"/>
        <v>0</v>
      </c>
      <c r="N7541" t="e">
        <f t="shared" ca="1" si="964"/>
        <v>#N/A</v>
      </c>
      <c r="O7541" t="e">
        <f t="shared" ca="1" si="965"/>
        <v>#N/A</v>
      </c>
    </row>
    <row r="7542" spans="8:15">
      <c r="H7542">
        <f t="shared" ca="1" si="967"/>
        <v>0</v>
      </c>
      <c r="I7542">
        <f t="shared" ca="1" si="968"/>
        <v>0</v>
      </c>
      <c r="J7542">
        <f t="shared" ca="1" si="969"/>
        <v>0</v>
      </c>
      <c r="K7542">
        <f t="shared" ca="1" si="966"/>
        <v>0</v>
      </c>
      <c r="N7542" t="e">
        <f t="shared" ca="1" si="964"/>
        <v>#N/A</v>
      </c>
      <c r="O7542" t="e">
        <f t="shared" ca="1" si="965"/>
        <v>#N/A</v>
      </c>
    </row>
    <row r="7543" spans="8:15">
      <c r="H7543">
        <f t="shared" ca="1" si="967"/>
        <v>0</v>
      </c>
      <c r="I7543">
        <f t="shared" ca="1" si="968"/>
        <v>0</v>
      </c>
      <c r="J7543">
        <f t="shared" ca="1" si="969"/>
        <v>0</v>
      </c>
      <c r="K7543">
        <f t="shared" ca="1" si="966"/>
        <v>0</v>
      </c>
      <c r="N7543" t="e">
        <f t="shared" ca="1" si="964"/>
        <v>#N/A</v>
      </c>
      <c r="O7543" t="e">
        <f t="shared" ca="1" si="965"/>
        <v>#N/A</v>
      </c>
    </row>
    <row r="7544" spans="8:15">
      <c r="H7544">
        <f t="shared" ca="1" si="967"/>
        <v>0</v>
      </c>
      <c r="I7544">
        <f t="shared" ca="1" si="968"/>
        <v>0</v>
      </c>
      <c r="J7544">
        <f t="shared" ca="1" si="969"/>
        <v>0</v>
      </c>
      <c r="K7544">
        <f t="shared" ca="1" si="966"/>
        <v>0</v>
      </c>
      <c r="N7544" t="e">
        <f t="shared" ca="1" si="964"/>
        <v>#N/A</v>
      </c>
      <c r="O7544" t="e">
        <f t="shared" ca="1" si="965"/>
        <v>#N/A</v>
      </c>
    </row>
    <row r="7545" spans="8:15">
      <c r="H7545">
        <f t="shared" ca="1" si="967"/>
        <v>0</v>
      </c>
      <c r="I7545">
        <f t="shared" ca="1" si="968"/>
        <v>0</v>
      </c>
      <c r="J7545">
        <f t="shared" ca="1" si="969"/>
        <v>0</v>
      </c>
      <c r="K7545">
        <f t="shared" ca="1" si="966"/>
        <v>0</v>
      </c>
      <c r="N7545" t="e">
        <f t="shared" ca="1" si="964"/>
        <v>#N/A</v>
      </c>
      <c r="O7545" t="e">
        <f t="shared" ca="1" si="965"/>
        <v>#N/A</v>
      </c>
    </row>
    <row r="7546" spans="8:15">
      <c r="H7546">
        <f t="shared" ca="1" si="967"/>
        <v>0</v>
      </c>
      <c r="I7546">
        <f t="shared" ca="1" si="968"/>
        <v>0</v>
      </c>
      <c r="J7546">
        <f t="shared" ca="1" si="969"/>
        <v>0</v>
      </c>
      <c r="K7546">
        <f t="shared" ca="1" si="966"/>
        <v>0</v>
      </c>
      <c r="N7546" t="e">
        <f t="shared" ca="1" si="964"/>
        <v>#N/A</v>
      </c>
      <c r="O7546" t="e">
        <f t="shared" ca="1" si="965"/>
        <v>#N/A</v>
      </c>
    </row>
    <row r="7547" spans="8:15">
      <c r="H7547">
        <f t="shared" ca="1" si="967"/>
        <v>0</v>
      </c>
      <c r="I7547">
        <f t="shared" ca="1" si="968"/>
        <v>0</v>
      </c>
      <c r="J7547">
        <f t="shared" ca="1" si="969"/>
        <v>0</v>
      </c>
      <c r="K7547">
        <f t="shared" ca="1" si="966"/>
        <v>0</v>
      </c>
      <c r="N7547" t="e">
        <f t="shared" ca="1" si="964"/>
        <v>#N/A</v>
      </c>
      <c r="O7547" t="e">
        <f t="shared" ca="1" si="965"/>
        <v>#N/A</v>
      </c>
    </row>
    <row r="7548" spans="8:15">
      <c r="H7548">
        <f t="shared" ca="1" si="967"/>
        <v>0</v>
      </c>
      <c r="I7548">
        <f t="shared" ca="1" si="968"/>
        <v>0</v>
      </c>
      <c r="J7548">
        <f t="shared" ca="1" si="969"/>
        <v>0</v>
      </c>
      <c r="K7548">
        <f t="shared" ca="1" si="966"/>
        <v>0</v>
      </c>
      <c r="N7548" t="e">
        <f t="shared" ca="1" si="964"/>
        <v>#N/A</v>
      </c>
      <c r="O7548" t="e">
        <f t="shared" ca="1" si="965"/>
        <v>#N/A</v>
      </c>
    </row>
    <row r="7549" spans="8:15">
      <c r="H7549">
        <f t="shared" ca="1" si="967"/>
        <v>0</v>
      </c>
      <c r="I7549">
        <f t="shared" ca="1" si="968"/>
        <v>0</v>
      </c>
      <c r="J7549">
        <f t="shared" ca="1" si="969"/>
        <v>0</v>
      </c>
      <c r="K7549">
        <f t="shared" ca="1" si="966"/>
        <v>0</v>
      </c>
      <c r="N7549" t="e">
        <f t="shared" ca="1" si="964"/>
        <v>#N/A</v>
      </c>
      <c r="O7549" t="e">
        <f t="shared" ca="1" si="965"/>
        <v>#N/A</v>
      </c>
    </row>
    <row r="7550" spans="8:15">
      <c r="H7550">
        <f t="shared" ca="1" si="967"/>
        <v>0</v>
      </c>
      <c r="I7550">
        <f t="shared" ca="1" si="968"/>
        <v>0</v>
      </c>
      <c r="J7550">
        <f t="shared" ca="1" si="969"/>
        <v>0</v>
      </c>
      <c r="K7550">
        <f t="shared" ca="1" si="966"/>
        <v>0</v>
      </c>
      <c r="N7550" t="e">
        <f t="shared" ca="1" si="964"/>
        <v>#N/A</v>
      </c>
      <c r="O7550" t="e">
        <f t="shared" ca="1" si="965"/>
        <v>#N/A</v>
      </c>
    </row>
    <row r="7551" spans="8:15">
      <c r="H7551">
        <f t="shared" ca="1" si="967"/>
        <v>0</v>
      </c>
      <c r="I7551">
        <f t="shared" ca="1" si="968"/>
        <v>0</v>
      </c>
      <c r="J7551">
        <f t="shared" ca="1" si="969"/>
        <v>0</v>
      </c>
      <c r="K7551">
        <f t="shared" ca="1" si="966"/>
        <v>0</v>
      </c>
      <c r="N7551" t="e">
        <f t="shared" ca="1" si="964"/>
        <v>#N/A</v>
      </c>
      <c r="O7551" t="e">
        <f t="shared" ca="1" si="965"/>
        <v>#N/A</v>
      </c>
    </row>
    <row r="7552" spans="8:15">
      <c r="H7552">
        <f t="shared" ca="1" si="967"/>
        <v>0</v>
      </c>
      <c r="I7552">
        <f t="shared" ca="1" si="968"/>
        <v>0</v>
      </c>
      <c r="J7552">
        <f t="shared" ca="1" si="969"/>
        <v>0</v>
      </c>
      <c r="K7552">
        <f t="shared" ca="1" si="966"/>
        <v>0</v>
      </c>
      <c r="N7552" t="e">
        <f t="shared" ca="1" si="964"/>
        <v>#N/A</v>
      </c>
      <c r="O7552" t="e">
        <f t="shared" ca="1" si="965"/>
        <v>#N/A</v>
      </c>
    </row>
    <row r="7553" spans="8:15">
      <c r="H7553">
        <f t="shared" ca="1" si="967"/>
        <v>0</v>
      </c>
      <c r="I7553">
        <f t="shared" ca="1" si="968"/>
        <v>0</v>
      </c>
      <c r="J7553">
        <f t="shared" ca="1" si="969"/>
        <v>0</v>
      </c>
      <c r="K7553">
        <f t="shared" ca="1" si="966"/>
        <v>0</v>
      </c>
      <c r="N7553" t="e">
        <f t="shared" ca="1" si="964"/>
        <v>#N/A</v>
      </c>
      <c r="O7553" t="e">
        <f t="shared" ca="1" si="965"/>
        <v>#N/A</v>
      </c>
    </row>
    <row r="7554" spans="8:15">
      <c r="H7554">
        <f t="shared" ca="1" si="967"/>
        <v>0</v>
      </c>
      <c r="I7554">
        <f t="shared" ca="1" si="968"/>
        <v>0</v>
      </c>
      <c r="J7554">
        <f t="shared" ca="1" si="969"/>
        <v>0</v>
      </c>
      <c r="K7554">
        <f t="shared" ca="1" si="966"/>
        <v>0</v>
      </c>
      <c r="N7554" t="e">
        <f t="shared" ca="1" si="964"/>
        <v>#N/A</v>
      </c>
      <c r="O7554" t="e">
        <f t="shared" ca="1" si="965"/>
        <v>#N/A</v>
      </c>
    </row>
    <row r="7555" spans="8:15">
      <c r="H7555">
        <f t="shared" ca="1" si="967"/>
        <v>0</v>
      </c>
      <c r="I7555">
        <f t="shared" ca="1" si="968"/>
        <v>0</v>
      </c>
      <c r="J7555">
        <f t="shared" ca="1" si="969"/>
        <v>0</v>
      </c>
      <c r="K7555">
        <f t="shared" ca="1" si="966"/>
        <v>0</v>
      </c>
      <c r="N7555" t="e">
        <f t="shared" ca="1" si="964"/>
        <v>#N/A</v>
      </c>
      <c r="O7555" t="e">
        <f t="shared" ca="1" si="965"/>
        <v>#N/A</v>
      </c>
    </row>
    <row r="7556" spans="8:15">
      <c r="H7556">
        <f t="shared" ca="1" si="967"/>
        <v>0</v>
      </c>
      <c r="I7556">
        <f t="shared" ca="1" si="968"/>
        <v>0</v>
      </c>
      <c r="J7556">
        <f t="shared" ca="1" si="969"/>
        <v>0</v>
      </c>
      <c r="K7556">
        <f t="shared" ca="1" si="966"/>
        <v>0</v>
      </c>
      <c r="N7556" t="e">
        <f t="shared" ca="1" si="964"/>
        <v>#N/A</v>
      </c>
      <c r="O7556" t="e">
        <f t="shared" ca="1" si="965"/>
        <v>#N/A</v>
      </c>
    </row>
    <row r="7557" spans="8:15">
      <c r="H7557">
        <f t="shared" ca="1" si="967"/>
        <v>0</v>
      </c>
      <c r="I7557">
        <f t="shared" ca="1" si="968"/>
        <v>0</v>
      </c>
      <c r="J7557">
        <f t="shared" ca="1" si="969"/>
        <v>0</v>
      </c>
      <c r="K7557">
        <f t="shared" ca="1" si="966"/>
        <v>0</v>
      </c>
      <c r="N7557" t="e">
        <f t="shared" ca="1" si="964"/>
        <v>#N/A</v>
      </c>
      <c r="O7557" t="e">
        <f t="shared" ca="1" si="965"/>
        <v>#N/A</v>
      </c>
    </row>
    <row r="7558" spans="8:15">
      <c r="H7558">
        <f t="shared" ca="1" si="967"/>
        <v>0</v>
      </c>
      <c r="I7558">
        <f t="shared" ca="1" si="968"/>
        <v>0</v>
      </c>
      <c r="J7558">
        <f t="shared" ca="1" si="969"/>
        <v>0</v>
      </c>
      <c r="K7558">
        <f t="shared" ca="1" si="966"/>
        <v>0</v>
      </c>
      <c r="N7558" t="e">
        <f t="shared" ca="1" si="964"/>
        <v>#N/A</v>
      </c>
      <c r="O7558" t="e">
        <f t="shared" ca="1" si="965"/>
        <v>#N/A</v>
      </c>
    </row>
    <row r="7559" spans="8:15">
      <c r="H7559">
        <f t="shared" ca="1" si="967"/>
        <v>0</v>
      </c>
      <c r="I7559">
        <f t="shared" ca="1" si="968"/>
        <v>0</v>
      </c>
      <c r="J7559">
        <f t="shared" ca="1" si="969"/>
        <v>0</v>
      </c>
      <c r="K7559">
        <f t="shared" ca="1" si="966"/>
        <v>0</v>
      </c>
      <c r="N7559" t="e">
        <f t="shared" ca="1" si="964"/>
        <v>#N/A</v>
      </c>
      <c r="O7559" t="e">
        <f t="shared" ca="1" si="965"/>
        <v>#N/A</v>
      </c>
    </row>
    <row r="7560" spans="8:15">
      <c r="H7560">
        <f t="shared" ca="1" si="967"/>
        <v>0</v>
      </c>
      <c r="I7560">
        <f t="shared" ca="1" si="968"/>
        <v>0</v>
      </c>
      <c r="J7560">
        <f t="shared" ca="1" si="969"/>
        <v>0</v>
      </c>
      <c r="K7560">
        <f t="shared" ca="1" si="966"/>
        <v>0</v>
      </c>
      <c r="N7560" t="e">
        <f t="shared" ref="N7560:N7623" ca="1" si="970">VLOOKUP($H7560,$G$5:$I$7,2,FALSE)</f>
        <v>#N/A</v>
      </c>
      <c r="O7560" t="e">
        <f t="shared" ref="O7560:O7623" ca="1" si="971">VLOOKUP($H7560,$G$5:$I$7,3,FALSE)</f>
        <v>#N/A</v>
      </c>
    </row>
    <row r="7561" spans="8:15">
      <c r="H7561">
        <f t="shared" ca="1" si="967"/>
        <v>0</v>
      </c>
      <c r="I7561">
        <f t="shared" ca="1" si="968"/>
        <v>0</v>
      </c>
      <c r="J7561">
        <f t="shared" ca="1" si="969"/>
        <v>0</v>
      </c>
      <c r="K7561">
        <f t="shared" ca="1" si="966"/>
        <v>0</v>
      </c>
      <c r="N7561" t="e">
        <f t="shared" ca="1" si="970"/>
        <v>#N/A</v>
      </c>
      <c r="O7561" t="e">
        <f t="shared" ca="1" si="971"/>
        <v>#N/A</v>
      </c>
    </row>
    <row r="7562" spans="8:15">
      <c r="H7562">
        <f t="shared" ca="1" si="967"/>
        <v>0</v>
      </c>
      <c r="I7562">
        <f t="shared" ca="1" si="968"/>
        <v>0</v>
      </c>
      <c r="J7562">
        <f t="shared" ca="1" si="969"/>
        <v>0</v>
      </c>
      <c r="K7562">
        <f t="shared" ca="1" si="966"/>
        <v>0</v>
      </c>
      <c r="N7562" t="e">
        <f t="shared" ca="1" si="970"/>
        <v>#N/A</v>
      </c>
      <c r="O7562" t="e">
        <f t="shared" ca="1" si="971"/>
        <v>#N/A</v>
      </c>
    </row>
    <row r="7563" spans="8:15">
      <c r="H7563">
        <f t="shared" ca="1" si="967"/>
        <v>0</v>
      </c>
      <c r="I7563">
        <f t="shared" ca="1" si="968"/>
        <v>0</v>
      </c>
      <c r="J7563">
        <f t="shared" ca="1" si="969"/>
        <v>0</v>
      </c>
      <c r="K7563">
        <f t="shared" ref="K7563:K7626" ca="1" si="972">IF(IFERROR(VLOOKUP($C7563,INDIRECT($G$7&amp;"d:d"),1,FALSE),0)&lt;&gt;0,K$9,0)</f>
        <v>0</v>
      </c>
      <c r="N7563" t="e">
        <f t="shared" ca="1" si="970"/>
        <v>#N/A</v>
      </c>
      <c r="O7563" t="e">
        <f t="shared" ca="1" si="971"/>
        <v>#N/A</v>
      </c>
    </row>
    <row r="7564" spans="8:15">
      <c r="H7564">
        <f t="shared" ca="1" si="967"/>
        <v>0</v>
      </c>
      <c r="I7564">
        <f t="shared" ca="1" si="968"/>
        <v>0</v>
      </c>
      <c r="J7564">
        <f t="shared" ca="1" si="969"/>
        <v>0</v>
      </c>
      <c r="K7564">
        <f t="shared" ca="1" si="972"/>
        <v>0</v>
      </c>
      <c r="N7564" t="e">
        <f t="shared" ca="1" si="970"/>
        <v>#N/A</v>
      </c>
      <c r="O7564" t="e">
        <f t="shared" ca="1" si="971"/>
        <v>#N/A</v>
      </c>
    </row>
    <row r="7565" spans="8:15">
      <c r="H7565">
        <f t="shared" ca="1" si="967"/>
        <v>0</v>
      </c>
      <c r="I7565">
        <f t="shared" ca="1" si="968"/>
        <v>0</v>
      </c>
      <c r="J7565">
        <f t="shared" ca="1" si="969"/>
        <v>0</v>
      </c>
      <c r="K7565">
        <f t="shared" ca="1" si="972"/>
        <v>0</v>
      </c>
      <c r="N7565" t="e">
        <f t="shared" ca="1" si="970"/>
        <v>#N/A</v>
      </c>
      <c r="O7565" t="e">
        <f t="shared" ca="1" si="971"/>
        <v>#N/A</v>
      </c>
    </row>
    <row r="7566" spans="8:15">
      <c r="H7566">
        <f t="shared" ca="1" si="967"/>
        <v>0</v>
      </c>
      <c r="I7566">
        <f t="shared" ca="1" si="968"/>
        <v>0</v>
      </c>
      <c r="J7566">
        <f t="shared" ca="1" si="969"/>
        <v>0</v>
      </c>
      <c r="K7566">
        <f t="shared" ca="1" si="972"/>
        <v>0</v>
      </c>
      <c r="N7566" t="e">
        <f t="shared" ca="1" si="970"/>
        <v>#N/A</v>
      </c>
      <c r="O7566" t="e">
        <f t="shared" ca="1" si="971"/>
        <v>#N/A</v>
      </c>
    </row>
    <row r="7567" spans="8:15">
      <c r="H7567">
        <f t="shared" ca="1" si="967"/>
        <v>0</v>
      </c>
      <c r="I7567">
        <f t="shared" ca="1" si="968"/>
        <v>0</v>
      </c>
      <c r="J7567">
        <f t="shared" ca="1" si="969"/>
        <v>0</v>
      </c>
      <c r="K7567">
        <f t="shared" ca="1" si="972"/>
        <v>0</v>
      </c>
      <c r="N7567" t="e">
        <f t="shared" ca="1" si="970"/>
        <v>#N/A</v>
      </c>
      <c r="O7567" t="e">
        <f t="shared" ca="1" si="971"/>
        <v>#N/A</v>
      </c>
    </row>
    <row r="7568" spans="8:15">
      <c r="H7568">
        <f t="shared" ca="1" si="967"/>
        <v>0</v>
      </c>
      <c r="I7568">
        <f t="shared" ca="1" si="968"/>
        <v>0</v>
      </c>
      <c r="J7568">
        <f t="shared" ca="1" si="969"/>
        <v>0</v>
      </c>
      <c r="K7568">
        <f t="shared" ca="1" si="972"/>
        <v>0</v>
      </c>
      <c r="N7568" t="e">
        <f t="shared" ca="1" si="970"/>
        <v>#N/A</v>
      </c>
      <c r="O7568" t="e">
        <f t="shared" ca="1" si="971"/>
        <v>#N/A</v>
      </c>
    </row>
    <row r="7569" spans="8:15">
      <c r="H7569">
        <f t="shared" ca="1" si="967"/>
        <v>0</v>
      </c>
      <c r="I7569">
        <f t="shared" ca="1" si="968"/>
        <v>0</v>
      </c>
      <c r="J7569">
        <f t="shared" ca="1" si="969"/>
        <v>0</v>
      </c>
      <c r="K7569">
        <f t="shared" ca="1" si="972"/>
        <v>0</v>
      </c>
      <c r="N7569" t="e">
        <f t="shared" ca="1" si="970"/>
        <v>#N/A</v>
      </c>
      <c r="O7569" t="e">
        <f t="shared" ca="1" si="971"/>
        <v>#N/A</v>
      </c>
    </row>
    <row r="7570" spans="8:15">
      <c r="H7570">
        <f t="shared" ca="1" si="967"/>
        <v>0</v>
      </c>
      <c r="I7570">
        <f t="shared" ca="1" si="968"/>
        <v>0</v>
      </c>
      <c r="J7570">
        <f t="shared" ca="1" si="969"/>
        <v>0</v>
      </c>
      <c r="K7570">
        <f t="shared" ca="1" si="972"/>
        <v>0</v>
      </c>
      <c r="N7570" t="e">
        <f t="shared" ca="1" si="970"/>
        <v>#N/A</v>
      </c>
      <c r="O7570" t="e">
        <f t="shared" ca="1" si="971"/>
        <v>#N/A</v>
      </c>
    </row>
    <row r="7571" spans="8:15">
      <c r="H7571">
        <f t="shared" ca="1" si="967"/>
        <v>0</v>
      </c>
      <c r="I7571">
        <f t="shared" ca="1" si="968"/>
        <v>0</v>
      </c>
      <c r="J7571">
        <f t="shared" ca="1" si="969"/>
        <v>0</v>
      </c>
      <c r="K7571">
        <f t="shared" ca="1" si="972"/>
        <v>0</v>
      </c>
      <c r="N7571" t="e">
        <f t="shared" ca="1" si="970"/>
        <v>#N/A</v>
      </c>
      <c r="O7571" t="e">
        <f t="shared" ca="1" si="971"/>
        <v>#N/A</v>
      </c>
    </row>
    <row r="7572" spans="8:15">
      <c r="H7572">
        <f t="shared" ca="1" si="967"/>
        <v>0</v>
      </c>
      <c r="I7572">
        <f t="shared" ca="1" si="968"/>
        <v>0</v>
      </c>
      <c r="J7572">
        <f t="shared" ca="1" si="969"/>
        <v>0</v>
      </c>
      <c r="K7572">
        <f t="shared" ca="1" si="972"/>
        <v>0</v>
      </c>
      <c r="N7572" t="e">
        <f t="shared" ca="1" si="970"/>
        <v>#N/A</v>
      </c>
      <c r="O7572" t="e">
        <f t="shared" ca="1" si="971"/>
        <v>#N/A</v>
      </c>
    </row>
    <row r="7573" spans="8:15">
      <c r="H7573">
        <f t="shared" ca="1" si="967"/>
        <v>0</v>
      </c>
      <c r="I7573">
        <f t="shared" ca="1" si="968"/>
        <v>0</v>
      </c>
      <c r="J7573">
        <f t="shared" ca="1" si="969"/>
        <v>0</v>
      </c>
      <c r="K7573">
        <f t="shared" ca="1" si="972"/>
        <v>0</v>
      </c>
      <c r="N7573" t="e">
        <f t="shared" ca="1" si="970"/>
        <v>#N/A</v>
      </c>
      <c r="O7573" t="e">
        <f t="shared" ca="1" si="971"/>
        <v>#N/A</v>
      </c>
    </row>
    <row r="7574" spans="8:15">
      <c r="H7574">
        <f t="shared" ca="1" si="967"/>
        <v>0</v>
      </c>
      <c r="I7574">
        <f t="shared" ca="1" si="968"/>
        <v>0</v>
      </c>
      <c r="J7574">
        <f t="shared" ca="1" si="969"/>
        <v>0</v>
      </c>
      <c r="K7574">
        <f t="shared" ca="1" si="972"/>
        <v>0</v>
      </c>
      <c r="N7574" t="e">
        <f t="shared" ca="1" si="970"/>
        <v>#N/A</v>
      </c>
      <c r="O7574" t="e">
        <f t="shared" ca="1" si="971"/>
        <v>#N/A</v>
      </c>
    </row>
    <row r="7575" spans="8:15">
      <c r="H7575">
        <f t="shared" ca="1" si="967"/>
        <v>0</v>
      </c>
      <c r="I7575">
        <f t="shared" ca="1" si="968"/>
        <v>0</v>
      </c>
      <c r="J7575">
        <f t="shared" ca="1" si="969"/>
        <v>0</v>
      </c>
      <c r="K7575">
        <f t="shared" ca="1" si="972"/>
        <v>0</v>
      </c>
      <c r="N7575" t="e">
        <f t="shared" ca="1" si="970"/>
        <v>#N/A</v>
      </c>
      <c r="O7575" t="e">
        <f t="shared" ca="1" si="971"/>
        <v>#N/A</v>
      </c>
    </row>
    <row r="7576" spans="8:15">
      <c r="H7576">
        <f t="shared" ca="1" si="967"/>
        <v>0</v>
      </c>
      <c r="I7576">
        <f t="shared" ca="1" si="968"/>
        <v>0</v>
      </c>
      <c r="J7576">
        <f t="shared" ca="1" si="969"/>
        <v>0</v>
      </c>
      <c r="K7576">
        <f t="shared" ca="1" si="972"/>
        <v>0</v>
      </c>
      <c r="N7576" t="e">
        <f t="shared" ca="1" si="970"/>
        <v>#N/A</v>
      </c>
      <c r="O7576" t="e">
        <f t="shared" ca="1" si="971"/>
        <v>#N/A</v>
      </c>
    </row>
    <row r="7577" spans="8:15">
      <c r="H7577">
        <f t="shared" ca="1" si="967"/>
        <v>0</v>
      </c>
      <c r="I7577">
        <f t="shared" ca="1" si="968"/>
        <v>0</v>
      </c>
      <c r="J7577">
        <f t="shared" ca="1" si="969"/>
        <v>0</v>
      </c>
      <c r="K7577">
        <f t="shared" ca="1" si="972"/>
        <v>0</v>
      </c>
      <c r="N7577" t="e">
        <f t="shared" ca="1" si="970"/>
        <v>#N/A</v>
      </c>
      <c r="O7577" t="e">
        <f t="shared" ca="1" si="971"/>
        <v>#N/A</v>
      </c>
    </row>
    <row r="7578" spans="8:15">
      <c r="H7578">
        <f t="shared" ca="1" si="967"/>
        <v>0</v>
      </c>
      <c r="I7578">
        <f t="shared" ca="1" si="968"/>
        <v>0</v>
      </c>
      <c r="J7578">
        <f t="shared" ca="1" si="969"/>
        <v>0</v>
      </c>
      <c r="K7578">
        <f t="shared" ca="1" si="972"/>
        <v>0</v>
      </c>
      <c r="N7578" t="e">
        <f t="shared" ca="1" si="970"/>
        <v>#N/A</v>
      </c>
      <c r="O7578" t="e">
        <f t="shared" ca="1" si="971"/>
        <v>#N/A</v>
      </c>
    </row>
    <row r="7579" spans="8:15">
      <c r="H7579">
        <f t="shared" ca="1" si="967"/>
        <v>0</v>
      </c>
      <c r="I7579">
        <f t="shared" ca="1" si="968"/>
        <v>0</v>
      </c>
      <c r="J7579">
        <f t="shared" ca="1" si="969"/>
        <v>0</v>
      </c>
      <c r="K7579">
        <f t="shared" ca="1" si="972"/>
        <v>0</v>
      </c>
      <c r="N7579" t="e">
        <f t="shared" ca="1" si="970"/>
        <v>#N/A</v>
      </c>
      <c r="O7579" t="e">
        <f t="shared" ca="1" si="971"/>
        <v>#N/A</v>
      </c>
    </row>
    <row r="7580" spans="8:15">
      <c r="H7580">
        <f t="shared" ca="1" si="967"/>
        <v>0</v>
      </c>
      <c r="I7580">
        <f t="shared" ca="1" si="968"/>
        <v>0</v>
      </c>
      <c r="J7580">
        <f t="shared" ca="1" si="969"/>
        <v>0</v>
      </c>
      <c r="K7580">
        <f t="shared" ca="1" si="972"/>
        <v>0</v>
      </c>
      <c r="N7580" t="e">
        <f t="shared" ca="1" si="970"/>
        <v>#N/A</v>
      </c>
      <c r="O7580" t="e">
        <f t="shared" ca="1" si="971"/>
        <v>#N/A</v>
      </c>
    </row>
    <row r="7581" spans="8:15">
      <c r="H7581">
        <f t="shared" ca="1" si="967"/>
        <v>0</v>
      </c>
      <c r="I7581">
        <f t="shared" ca="1" si="968"/>
        <v>0</v>
      </c>
      <c r="J7581">
        <f t="shared" ca="1" si="969"/>
        <v>0</v>
      </c>
      <c r="K7581">
        <f t="shared" ca="1" si="972"/>
        <v>0</v>
      </c>
      <c r="N7581" t="e">
        <f t="shared" ca="1" si="970"/>
        <v>#N/A</v>
      </c>
      <c r="O7581" t="e">
        <f t="shared" ca="1" si="971"/>
        <v>#N/A</v>
      </c>
    </row>
    <row r="7582" spans="8:15">
      <c r="H7582">
        <f t="shared" ca="1" si="967"/>
        <v>0</v>
      </c>
      <c r="I7582">
        <f t="shared" ca="1" si="968"/>
        <v>0</v>
      </c>
      <c r="J7582">
        <f t="shared" ca="1" si="969"/>
        <v>0</v>
      </c>
      <c r="K7582">
        <f t="shared" ca="1" si="972"/>
        <v>0</v>
      </c>
      <c r="N7582" t="e">
        <f t="shared" ca="1" si="970"/>
        <v>#N/A</v>
      </c>
      <c r="O7582" t="e">
        <f t="shared" ca="1" si="971"/>
        <v>#N/A</v>
      </c>
    </row>
    <row r="7583" spans="8:15">
      <c r="H7583">
        <f t="shared" ca="1" si="967"/>
        <v>0</v>
      </c>
      <c r="I7583">
        <f t="shared" ca="1" si="968"/>
        <v>0</v>
      </c>
      <c r="J7583">
        <f t="shared" ca="1" si="969"/>
        <v>0</v>
      </c>
      <c r="K7583">
        <f t="shared" ca="1" si="972"/>
        <v>0</v>
      </c>
      <c r="N7583" t="e">
        <f t="shared" ca="1" si="970"/>
        <v>#N/A</v>
      </c>
      <c r="O7583" t="e">
        <f t="shared" ca="1" si="971"/>
        <v>#N/A</v>
      </c>
    </row>
    <row r="7584" spans="8:15">
      <c r="H7584">
        <f t="shared" ca="1" si="967"/>
        <v>0</v>
      </c>
      <c r="I7584">
        <f t="shared" ca="1" si="968"/>
        <v>0</v>
      </c>
      <c r="J7584">
        <f t="shared" ca="1" si="969"/>
        <v>0</v>
      </c>
      <c r="K7584">
        <f t="shared" ca="1" si="972"/>
        <v>0</v>
      </c>
      <c r="N7584" t="e">
        <f t="shared" ca="1" si="970"/>
        <v>#N/A</v>
      </c>
      <c r="O7584" t="e">
        <f t="shared" ca="1" si="971"/>
        <v>#N/A</v>
      </c>
    </row>
    <row r="7585" spans="8:15">
      <c r="H7585">
        <f t="shared" ca="1" si="967"/>
        <v>0</v>
      </c>
      <c r="I7585">
        <f t="shared" ca="1" si="968"/>
        <v>0</v>
      </c>
      <c r="J7585">
        <f t="shared" ca="1" si="969"/>
        <v>0</v>
      </c>
      <c r="K7585">
        <f t="shared" ca="1" si="972"/>
        <v>0</v>
      </c>
      <c r="N7585" t="e">
        <f t="shared" ca="1" si="970"/>
        <v>#N/A</v>
      </c>
      <c r="O7585" t="e">
        <f t="shared" ca="1" si="971"/>
        <v>#N/A</v>
      </c>
    </row>
    <row r="7586" spans="8:15">
      <c r="H7586">
        <f t="shared" ca="1" si="967"/>
        <v>0</v>
      </c>
      <c r="I7586">
        <f t="shared" ca="1" si="968"/>
        <v>0</v>
      </c>
      <c r="J7586">
        <f t="shared" ca="1" si="969"/>
        <v>0</v>
      </c>
      <c r="K7586">
        <f t="shared" ca="1" si="972"/>
        <v>0</v>
      </c>
      <c r="N7586" t="e">
        <f t="shared" ca="1" si="970"/>
        <v>#N/A</v>
      </c>
      <c r="O7586" t="e">
        <f t="shared" ca="1" si="971"/>
        <v>#N/A</v>
      </c>
    </row>
    <row r="7587" spans="8:15">
      <c r="H7587">
        <f t="shared" ca="1" si="967"/>
        <v>0</v>
      </c>
      <c r="I7587">
        <f t="shared" ca="1" si="968"/>
        <v>0</v>
      </c>
      <c r="J7587">
        <f t="shared" ca="1" si="969"/>
        <v>0</v>
      </c>
      <c r="K7587">
        <f t="shared" ca="1" si="972"/>
        <v>0</v>
      </c>
      <c r="N7587" t="e">
        <f t="shared" ca="1" si="970"/>
        <v>#N/A</v>
      </c>
      <c r="O7587" t="e">
        <f t="shared" ca="1" si="971"/>
        <v>#N/A</v>
      </c>
    </row>
    <row r="7588" spans="8:15">
      <c r="H7588">
        <f t="shared" ca="1" si="967"/>
        <v>0</v>
      </c>
      <c r="I7588">
        <f t="shared" ca="1" si="968"/>
        <v>0</v>
      </c>
      <c r="J7588">
        <f t="shared" ca="1" si="969"/>
        <v>0</v>
      </c>
      <c r="K7588">
        <f t="shared" ca="1" si="972"/>
        <v>0</v>
      </c>
      <c r="N7588" t="e">
        <f t="shared" ca="1" si="970"/>
        <v>#N/A</v>
      </c>
      <c r="O7588" t="e">
        <f t="shared" ca="1" si="971"/>
        <v>#N/A</v>
      </c>
    </row>
    <row r="7589" spans="8:15">
      <c r="H7589">
        <f t="shared" ca="1" si="967"/>
        <v>0</v>
      </c>
      <c r="I7589">
        <f t="shared" ca="1" si="968"/>
        <v>0</v>
      </c>
      <c r="J7589">
        <f t="shared" ca="1" si="969"/>
        <v>0</v>
      </c>
      <c r="K7589">
        <f t="shared" ca="1" si="972"/>
        <v>0</v>
      </c>
      <c r="N7589" t="e">
        <f t="shared" ca="1" si="970"/>
        <v>#N/A</v>
      </c>
      <c r="O7589" t="e">
        <f t="shared" ca="1" si="971"/>
        <v>#N/A</v>
      </c>
    </row>
    <row r="7590" spans="8:15">
      <c r="H7590">
        <f t="shared" ca="1" si="967"/>
        <v>0</v>
      </c>
      <c r="I7590">
        <f t="shared" ca="1" si="968"/>
        <v>0</v>
      </c>
      <c r="J7590">
        <f t="shared" ca="1" si="969"/>
        <v>0</v>
      </c>
      <c r="K7590">
        <f t="shared" ca="1" si="972"/>
        <v>0</v>
      </c>
      <c r="N7590" t="e">
        <f t="shared" ca="1" si="970"/>
        <v>#N/A</v>
      </c>
      <c r="O7590" t="e">
        <f t="shared" ca="1" si="971"/>
        <v>#N/A</v>
      </c>
    </row>
    <row r="7591" spans="8:15">
      <c r="H7591">
        <f t="shared" ca="1" si="967"/>
        <v>0</v>
      </c>
      <c r="I7591">
        <f t="shared" ca="1" si="968"/>
        <v>0</v>
      </c>
      <c r="J7591">
        <f t="shared" ca="1" si="969"/>
        <v>0</v>
      </c>
      <c r="K7591">
        <f t="shared" ca="1" si="972"/>
        <v>0</v>
      </c>
      <c r="N7591" t="e">
        <f t="shared" ca="1" si="970"/>
        <v>#N/A</v>
      </c>
      <c r="O7591" t="e">
        <f t="shared" ca="1" si="971"/>
        <v>#N/A</v>
      </c>
    </row>
    <row r="7592" spans="8:15">
      <c r="H7592">
        <f t="shared" ca="1" si="967"/>
        <v>0</v>
      </c>
      <c r="I7592">
        <f t="shared" ca="1" si="968"/>
        <v>0</v>
      </c>
      <c r="J7592">
        <f t="shared" ca="1" si="969"/>
        <v>0</v>
      </c>
      <c r="K7592">
        <f t="shared" ca="1" si="972"/>
        <v>0</v>
      </c>
      <c r="N7592" t="e">
        <f t="shared" ca="1" si="970"/>
        <v>#N/A</v>
      </c>
      <c r="O7592" t="e">
        <f t="shared" ca="1" si="971"/>
        <v>#N/A</v>
      </c>
    </row>
    <row r="7593" spans="8:15">
      <c r="H7593">
        <f t="shared" ca="1" si="967"/>
        <v>0</v>
      </c>
      <c r="I7593">
        <f t="shared" ca="1" si="968"/>
        <v>0</v>
      </c>
      <c r="J7593">
        <f t="shared" ca="1" si="969"/>
        <v>0</v>
      </c>
      <c r="K7593">
        <f t="shared" ca="1" si="972"/>
        <v>0</v>
      </c>
      <c r="N7593" t="e">
        <f t="shared" ca="1" si="970"/>
        <v>#N/A</v>
      </c>
      <c r="O7593" t="e">
        <f t="shared" ca="1" si="971"/>
        <v>#N/A</v>
      </c>
    </row>
    <row r="7594" spans="8:15">
      <c r="H7594">
        <f t="shared" ca="1" si="967"/>
        <v>0</v>
      </c>
      <c r="I7594">
        <f t="shared" ca="1" si="968"/>
        <v>0</v>
      </c>
      <c r="J7594">
        <f t="shared" ca="1" si="969"/>
        <v>0</v>
      </c>
      <c r="K7594">
        <f t="shared" ca="1" si="972"/>
        <v>0</v>
      </c>
      <c r="N7594" t="e">
        <f t="shared" ca="1" si="970"/>
        <v>#N/A</v>
      </c>
      <c r="O7594" t="e">
        <f t="shared" ca="1" si="971"/>
        <v>#N/A</v>
      </c>
    </row>
    <row r="7595" spans="8:15">
      <c r="H7595">
        <f t="shared" ca="1" si="967"/>
        <v>0</v>
      </c>
      <c r="I7595">
        <f t="shared" ca="1" si="968"/>
        <v>0</v>
      </c>
      <c r="J7595">
        <f t="shared" ca="1" si="969"/>
        <v>0</v>
      </c>
      <c r="K7595">
        <f t="shared" ca="1" si="972"/>
        <v>0</v>
      </c>
      <c r="N7595" t="e">
        <f t="shared" ca="1" si="970"/>
        <v>#N/A</v>
      </c>
      <c r="O7595" t="e">
        <f t="shared" ca="1" si="971"/>
        <v>#N/A</v>
      </c>
    </row>
    <row r="7596" spans="8:15">
      <c r="H7596">
        <f t="shared" ca="1" si="967"/>
        <v>0</v>
      </c>
      <c r="I7596">
        <f t="shared" ca="1" si="968"/>
        <v>0</v>
      </c>
      <c r="J7596">
        <f t="shared" ca="1" si="969"/>
        <v>0</v>
      </c>
      <c r="K7596">
        <f t="shared" ca="1" si="972"/>
        <v>0</v>
      </c>
      <c r="N7596" t="e">
        <f t="shared" ca="1" si="970"/>
        <v>#N/A</v>
      </c>
      <c r="O7596" t="e">
        <f t="shared" ca="1" si="971"/>
        <v>#N/A</v>
      </c>
    </row>
    <row r="7597" spans="8:15">
      <c r="H7597">
        <f t="shared" ca="1" si="967"/>
        <v>0</v>
      </c>
      <c r="I7597">
        <f t="shared" ca="1" si="968"/>
        <v>0</v>
      </c>
      <c r="J7597">
        <f t="shared" ca="1" si="969"/>
        <v>0</v>
      </c>
      <c r="K7597">
        <f t="shared" ca="1" si="972"/>
        <v>0</v>
      </c>
      <c r="N7597" t="e">
        <f t="shared" ca="1" si="970"/>
        <v>#N/A</v>
      </c>
      <c r="O7597" t="e">
        <f t="shared" ca="1" si="971"/>
        <v>#N/A</v>
      </c>
    </row>
    <row r="7598" spans="8:15">
      <c r="H7598">
        <f t="shared" ca="1" si="967"/>
        <v>0</v>
      </c>
      <c r="I7598">
        <f t="shared" ca="1" si="968"/>
        <v>0</v>
      </c>
      <c r="J7598">
        <f t="shared" ca="1" si="969"/>
        <v>0</v>
      </c>
      <c r="K7598">
        <f t="shared" ca="1" si="972"/>
        <v>0</v>
      </c>
      <c r="N7598" t="e">
        <f t="shared" ca="1" si="970"/>
        <v>#N/A</v>
      </c>
      <c r="O7598" t="e">
        <f t="shared" ca="1" si="971"/>
        <v>#N/A</v>
      </c>
    </row>
    <row r="7599" spans="8:15">
      <c r="H7599">
        <f t="shared" ca="1" si="967"/>
        <v>0</v>
      </c>
      <c r="I7599">
        <f t="shared" ca="1" si="968"/>
        <v>0</v>
      </c>
      <c r="J7599">
        <f t="shared" ca="1" si="969"/>
        <v>0</v>
      </c>
      <c r="K7599">
        <f t="shared" ca="1" si="972"/>
        <v>0</v>
      </c>
      <c r="N7599" t="e">
        <f t="shared" ca="1" si="970"/>
        <v>#N/A</v>
      </c>
      <c r="O7599" t="e">
        <f t="shared" ca="1" si="971"/>
        <v>#N/A</v>
      </c>
    </row>
    <row r="7600" spans="8:15">
      <c r="H7600">
        <f t="shared" ca="1" si="967"/>
        <v>0</v>
      </c>
      <c r="I7600">
        <f t="shared" ca="1" si="968"/>
        <v>0</v>
      </c>
      <c r="J7600">
        <f t="shared" ca="1" si="969"/>
        <v>0</v>
      </c>
      <c r="K7600">
        <f t="shared" ca="1" si="972"/>
        <v>0</v>
      </c>
      <c r="N7600" t="e">
        <f t="shared" ca="1" si="970"/>
        <v>#N/A</v>
      </c>
      <c r="O7600" t="e">
        <f t="shared" ca="1" si="971"/>
        <v>#N/A</v>
      </c>
    </row>
    <row r="7601" spans="8:15">
      <c r="H7601">
        <f t="shared" ref="H7601:H7664" ca="1" si="973">IF(I7601&lt;&gt;0,I7601,IF(J7601&lt;&gt;0,J7601,K7601))</f>
        <v>0</v>
      </c>
      <c r="I7601">
        <f t="shared" ref="I7601:I7664" ca="1" si="974">IF(IFERROR(VLOOKUP(C7601,INDIRECT($G$5&amp;"D:D"),1,FALSE),0)&lt;&gt;0,I$9,0)</f>
        <v>0</v>
      </c>
      <c r="J7601">
        <f t="shared" ref="J7601:J7664" ca="1" si="975">IF(IFERROR(VLOOKUP(C7601,INDIRECT($G$6&amp;"D:D"),1,FALSE),0)&lt;&gt;0,J$9,0)</f>
        <v>0</v>
      </c>
      <c r="K7601">
        <f t="shared" ca="1" si="972"/>
        <v>0</v>
      </c>
      <c r="N7601" t="e">
        <f t="shared" ca="1" si="970"/>
        <v>#N/A</v>
      </c>
      <c r="O7601" t="e">
        <f t="shared" ca="1" si="971"/>
        <v>#N/A</v>
      </c>
    </row>
    <row r="7602" spans="8:15">
      <c r="H7602">
        <f t="shared" ca="1" si="973"/>
        <v>0</v>
      </c>
      <c r="I7602">
        <f t="shared" ca="1" si="974"/>
        <v>0</v>
      </c>
      <c r="J7602">
        <f t="shared" ca="1" si="975"/>
        <v>0</v>
      </c>
      <c r="K7602">
        <f t="shared" ca="1" si="972"/>
        <v>0</v>
      </c>
      <c r="N7602" t="e">
        <f t="shared" ca="1" si="970"/>
        <v>#N/A</v>
      </c>
      <c r="O7602" t="e">
        <f t="shared" ca="1" si="971"/>
        <v>#N/A</v>
      </c>
    </row>
    <row r="7603" spans="8:15">
      <c r="H7603">
        <f t="shared" ca="1" si="973"/>
        <v>0</v>
      </c>
      <c r="I7603">
        <f t="shared" ca="1" si="974"/>
        <v>0</v>
      </c>
      <c r="J7603">
        <f t="shared" ca="1" si="975"/>
        <v>0</v>
      </c>
      <c r="K7603">
        <f t="shared" ca="1" si="972"/>
        <v>0</v>
      </c>
      <c r="N7603" t="e">
        <f t="shared" ca="1" si="970"/>
        <v>#N/A</v>
      </c>
      <c r="O7603" t="e">
        <f t="shared" ca="1" si="971"/>
        <v>#N/A</v>
      </c>
    </row>
    <row r="7604" spans="8:15">
      <c r="H7604">
        <f t="shared" ca="1" si="973"/>
        <v>0</v>
      </c>
      <c r="I7604">
        <f t="shared" ca="1" si="974"/>
        <v>0</v>
      </c>
      <c r="J7604">
        <f t="shared" ca="1" si="975"/>
        <v>0</v>
      </c>
      <c r="K7604">
        <f t="shared" ca="1" si="972"/>
        <v>0</v>
      </c>
      <c r="N7604" t="e">
        <f t="shared" ca="1" si="970"/>
        <v>#N/A</v>
      </c>
      <c r="O7604" t="e">
        <f t="shared" ca="1" si="971"/>
        <v>#N/A</v>
      </c>
    </row>
    <row r="7605" spans="8:15">
      <c r="H7605">
        <f t="shared" ca="1" si="973"/>
        <v>0</v>
      </c>
      <c r="I7605">
        <f t="shared" ca="1" si="974"/>
        <v>0</v>
      </c>
      <c r="J7605">
        <f t="shared" ca="1" si="975"/>
        <v>0</v>
      </c>
      <c r="K7605">
        <f t="shared" ca="1" si="972"/>
        <v>0</v>
      </c>
      <c r="N7605" t="e">
        <f t="shared" ca="1" si="970"/>
        <v>#N/A</v>
      </c>
      <c r="O7605" t="e">
        <f t="shared" ca="1" si="971"/>
        <v>#N/A</v>
      </c>
    </row>
    <row r="7606" spans="8:15">
      <c r="H7606">
        <f t="shared" ca="1" si="973"/>
        <v>0</v>
      </c>
      <c r="I7606">
        <f t="shared" ca="1" si="974"/>
        <v>0</v>
      </c>
      <c r="J7606">
        <f t="shared" ca="1" si="975"/>
        <v>0</v>
      </c>
      <c r="K7606">
        <f t="shared" ca="1" si="972"/>
        <v>0</v>
      </c>
      <c r="N7606" t="e">
        <f t="shared" ca="1" si="970"/>
        <v>#N/A</v>
      </c>
      <c r="O7606" t="e">
        <f t="shared" ca="1" si="971"/>
        <v>#N/A</v>
      </c>
    </row>
    <row r="7607" spans="8:15">
      <c r="H7607">
        <f t="shared" ca="1" si="973"/>
        <v>0</v>
      </c>
      <c r="I7607">
        <f t="shared" ca="1" si="974"/>
        <v>0</v>
      </c>
      <c r="J7607">
        <f t="shared" ca="1" si="975"/>
        <v>0</v>
      </c>
      <c r="K7607">
        <f t="shared" ca="1" si="972"/>
        <v>0</v>
      </c>
      <c r="N7607" t="e">
        <f t="shared" ca="1" si="970"/>
        <v>#N/A</v>
      </c>
      <c r="O7607" t="e">
        <f t="shared" ca="1" si="971"/>
        <v>#N/A</v>
      </c>
    </row>
    <row r="7608" spans="8:15">
      <c r="H7608">
        <f t="shared" ca="1" si="973"/>
        <v>0</v>
      </c>
      <c r="I7608">
        <f t="shared" ca="1" si="974"/>
        <v>0</v>
      </c>
      <c r="J7608">
        <f t="shared" ca="1" si="975"/>
        <v>0</v>
      </c>
      <c r="K7608">
        <f t="shared" ca="1" si="972"/>
        <v>0</v>
      </c>
      <c r="N7608" t="e">
        <f t="shared" ca="1" si="970"/>
        <v>#N/A</v>
      </c>
      <c r="O7608" t="e">
        <f t="shared" ca="1" si="971"/>
        <v>#N/A</v>
      </c>
    </row>
    <row r="7609" spans="8:15">
      <c r="H7609">
        <f t="shared" ca="1" si="973"/>
        <v>0</v>
      </c>
      <c r="I7609">
        <f t="shared" ca="1" si="974"/>
        <v>0</v>
      </c>
      <c r="J7609">
        <f t="shared" ca="1" si="975"/>
        <v>0</v>
      </c>
      <c r="K7609">
        <f t="shared" ca="1" si="972"/>
        <v>0</v>
      </c>
      <c r="N7609" t="e">
        <f t="shared" ca="1" si="970"/>
        <v>#N/A</v>
      </c>
      <c r="O7609" t="e">
        <f t="shared" ca="1" si="971"/>
        <v>#N/A</v>
      </c>
    </row>
    <row r="7610" spans="8:15">
      <c r="H7610">
        <f t="shared" ca="1" si="973"/>
        <v>0</v>
      </c>
      <c r="I7610">
        <f t="shared" ca="1" si="974"/>
        <v>0</v>
      </c>
      <c r="J7610">
        <f t="shared" ca="1" si="975"/>
        <v>0</v>
      </c>
      <c r="K7610">
        <f t="shared" ca="1" si="972"/>
        <v>0</v>
      </c>
      <c r="N7610" t="e">
        <f t="shared" ca="1" si="970"/>
        <v>#N/A</v>
      </c>
      <c r="O7610" t="e">
        <f t="shared" ca="1" si="971"/>
        <v>#N/A</v>
      </c>
    </row>
    <row r="7611" spans="8:15">
      <c r="H7611">
        <f t="shared" ca="1" si="973"/>
        <v>0</v>
      </c>
      <c r="I7611">
        <f t="shared" ca="1" si="974"/>
        <v>0</v>
      </c>
      <c r="J7611">
        <f t="shared" ca="1" si="975"/>
        <v>0</v>
      </c>
      <c r="K7611">
        <f t="shared" ca="1" si="972"/>
        <v>0</v>
      </c>
      <c r="N7611" t="e">
        <f t="shared" ca="1" si="970"/>
        <v>#N/A</v>
      </c>
      <c r="O7611" t="e">
        <f t="shared" ca="1" si="971"/>
        <v>#N/A</v>
      </c>
    </row>
    <row r="7612" spans="8:15">
      <c r="H7612">
        <f t="shared" ca="1" si="973"/>
        <v>0</v>
      </c>
      <c r="I7612">
        <f t="shared" ca="1" si="974"/>
        <v>0</v>
      </c>
      <c r="J7612">
        <f t="shared" ca="1" si="975"/>
        <v>0</v>
      </c>
      <c r="K7612">
        <f t="shared" ca="1" si="972"/>
        <v>0</v>
      </c>
      <c r="N7612" t="e">
        <f t="shared" ca="1" si="970"/>
        <v>#N/A</v>
      </c>
      <c r="O7612" t="e">
        <f t="shared" ca="1" si="971"/>
        <v>#N/A</v>
      </c>
    </row>
    <row r="7613" spans="8:15">
      <c r="H7613">
        <f t="shared" ca="1" si="973"/>
        <v>0</v>
      </c>
      <c r="I7613">
        <f t="shared" ca="1" si="974"/>
        <v>0</v>
      </c>
      <c r="J7613">
        <f t="shared" ca="1" si="975"/>
        <v>0</v>
      </c>
      <c r="K7613">
        <f t="shared" ca="1" si="972"/>
        <v>0</v>
      </c>
      <c r="N7613" t="e">
        <f t="shared" ca="1" si="970"/>
        <v>#N/A</v>
      </c>
      <c r="O7613" t="e">
        <f t="shared" ca="1" si="971"/>
        <v>#N/A</v>
      </c>
    </row>
    <row r="7614" spans="8:15">
      <c r="H7614">
        <f t="shared" ca="1" si="973"/>
        <v>0</v>
      </c>
      <c r="I7614">
        <f t="shared" ca="1" si="974"/>
        <v>0</v>
      </c>
      <c r="J7614">
        <f t="shared" ca="1" si="975"/>
        <v>0</v>
      </c>
      <c r="K7614">
        <f t="shared" ca="1" si="972"/>
        <v>0</v>
      </c>
      <c r="N7614" t="e">
        <f t="shared" ca="1" si="970"/>
        <v>#N/A</v>
      </c>
      <c r="O7614" t="e">
        <f t="shared" ca="1" si="971"/>
        <v>#N/A</v>
      </c>
    </row>
    <row r="7615" spans="8:15">
      <c r="H7615">
        <f t="shared" ca="1" si="973"/>
        <v>0</v>
      </c>
      <c r="I7615">
        <f t="shared" ca="1" si="974"/>
        <v>0</v>
      </c>
      <c r="J7615">
        <f t="shared" ca="1" si="975"/>
        <v>0</v>
      </c>
      <c r="K7615">
        <f t="shared" ca="1" si="972"/>
        <v>0</v>
      </c>
      <c r="N7615" t="e">
        <f t="shared" ca="1" si="970"/>
        <v>#N/A</v>
      </c>
      <c r="O7615" t="e">
        <f t="shared" ca="1" si="971"/>
        <v>#N/A</v>
      </c>
    </row>
    <row r="7616" spans="8:15">
      <c r="H7616">
        <f t="shared" ca="1" si="973"/>
        <v>0</v>
      </c>
      <c r="I7616">
        <f t="shared" ca="1" si="974"/>
        <v>0</v>
      </c>
      <c r="J7616">
        <f t="shared" ca="1" si="975"/>
        <v>0</v>
      </c>
      <c r="K7616">
        <f t="shared" ca="1" si="972"/>
        <v>0</v>
      </c>
      <c r="N7616" t="e">
        <f t="shared" ca="1" si="970"/>
        <v>#N/A</v>
      </c>
      <c r="O7616" t="e">
        <f t="shared" ca="1" si="971"/>
        <v>#N/A</v>
      </c>
    </row>
    <row r="7617" spans="8:15">
      <c r="H7617">
        <f t="shared" ca="1" si="973"/>
        <v>0</v>
      </c>
      <c r="I7617">
        <f t="shared" ca="1" si="974"/>
        <v>0</v>
      </c>
      <c r="J7617">
        <f t="shared" ca="1" si="975"/>
        <v>0</v>
      </c>
      <c r="K7617">
        <f t="shared" ca="1" si="972"/>
        <v>0</v>
      </c>
      <c r="N7617" t="e">
        <f t="shared" ca="1" si="970"/>
        <v>#N/A</v>
      </c>
      <c r="O7617" t="e">
        <f t="shared" ca="1" si="971"/>
        <v>#N/A</v>
      </c>
    </row>
    <row r="7618" spans="8:15">
      <c r="H7618">
        <f t="shared" ca="1" si="973"/>
        <v>0</v>
      </c>
      <c r="I7618">
        <f t="shared" ca="1" si="974"/>
        <v>0</v>
      </c>
      <c r="J7618">
        <f t="shared" ca="1" si="975"/>
        <v>0</v>
      </c>
      <c r="K7618">
        <f t="shared" ca="1" si="972"/>
        <v>0</v>
      </c>
      <c r="N7618" t="e">
        <f t="shared" ca="1" si="970"/>
        <v>#N/A</v>
      </c>
      <c r="O7618" t="e">
        <f t="shared" ca="1" si="971"/>
        <v>#N/A</v>
      </c>
    </row>
    <row r="7619" spans="8:15">
      <c r="H7619">
        <f t="shared" ca="1" si="973"/>
        <v>0</v>
      </c>
      <c r="I7619">
        <f t="shared" ca="1" si="974"/>
        <v>0</v>
      </c>
      <c r="J7619">
        <f t="shared" ca="1" si="975"/>
        <v>0</v>
      </c>
      <c r="K7619">
        <f t="shared" ca="1" si="972"/>
        <v>0</v>
      </c>
      <c r="N7619" t="e">
        <f t="shared" ca="1" si="970"/>
        <v>#N/A</v>
      </c>
      <c r="O7619" t="e">
        <f t="shared" ca="1" si="971"/>
        <v>#N/A</v>
      </c>
    </row>
    <row r="7620" spans="8:15">
      <c r="H7620">
        <f t="shared" ca="1" si="973"/>
        <v>0</v>
      </c>
      <c r="I7620">
        <f t="shared" ca="1" si="974"/>
        <v>0</v>
      </c>
      <c r="J7620">
        <f t="shared" ca="1" si="975"/>
        <v>0</v>
      </c>
      <c r="K7620">
        <f t="shared" ca="1" si="972"/>
        <v>0</v>
      </c>
      <c r="N7620" t="e">
        <f t="shared" ca="1" si="970"/>
        <v>#N/A</v>
      </c>
      <c r="O7620" t="e">
        <f t="shared" ca="1" si="971"/>
        <v>#N/A</v>
      </c>
    </row>
    <row r="7621" spans="8:15">
      <c r="H7621">
        <f t="shared" ca="1" si="973"/>
        <v>0</v>
      </c>
      <c r="I7621">
        <f t="shared" ca="1" si="974"/>
        <v>0</v>
      </c>
      <c r="J7621">
        <f t="shared" ca="1" si="975"/>
        <v>0</v>
      </c>
      <c r="K7621">
        <f t="shared" ca="1" si="972"/>
        <v>0</v>
      </c>
      <c r="N7621" t="e">
        <f t="shared" ca="1" si="970"/>
        <v>#N/A</v>
      </c>
      <c r="O7621" t="e">
        <f t="shared" ca="1" si="971"/>
        <v>#N/A</v>
      </c>
    </row>
    <row r="7622" spans="8:15">
      <c r="H7622">
        <f t="shared" ca="1" si="973"/>
        <v>0</v>
      </c>
      <c r="I7622">
        <f t="shared" ca="1" si="974"/>
        <v>0</v>
      </c>
      <c r="J7622">
        <f t="shared" ca="1" si="975"/>
        <v>0</v>
      </c>
      <c r="K7622">
        <f t="shared" ca="1" si="972"/>
        <v>0</v>
      </c>
      <c r="N7622" t="e">
        <f t="shared" ca="1" si="970"/>
        <v>#N/A</v>
      </c>
      <c r="O7622" t="e">
        <f t="shared" ca="1" si="971"/>
        <v>#N/A</v>
      </c>
    </row>
    <row r="7623" spans="8:15">
      <c r="H7623">
        <f t="shared" ca="1" si="973"/>
        <v>0</v>
      </c>
      <c r="I7623">
        <f t="shared" ca="1" si="974"/>
        <v>0</v>
      </c>
      <c r="J7623">
        <f t="shared" ca="1" si="975"/>
        <v>0</v>
      </c>
      <c r="K7623">
        <f t="shared" ca="1" si="972"/>
        <v>0</v>
      </c>
      <c r="N7623" t="e">
        <f t="shared" ca="1" si="970"/>
        <v>#N/A</v>
      </c>
      <c r="O7623" t="e">
        <f t="shared" ca="1" si="971"/>
        <v>#N/A</v>
      </c>
    </row>
    <row r="7624" spans="8:15">
      <c r="H7624">
        <f t="shared" ca="1" si="973"/>
        <v>0</v>
      </c>
      <c r="I7624">
        <f t="shared" ca="1" si="974"/>
        <v>0</v>
      </c>
      <c r="J7624">
        <f t="shared" ca="1" si="975"/>
        <v>0</v>
      </c>
      <c r="K7624">
        <f t="shared" ca="1" si="972"/>
        <v>0</v>
      </c>
      <c r="N7624" t="e">
        <f t="shared" ref="N7624:N7687" ca="1" si="976">VLOOKUP($H7624,$G$5:$I$7,2,FALSE)</f>
        <v>#N/A</v>
      </c>
      <c r="O7624" t="e">
        <f t="shared" ref="O7624:O7687" ca="1" si="977">VLOOKUP($H7624,$G$5:$I$7,3,FALSE)</f>
        <v>#N/A</v>
      </c>
    </row>
    <row r="7625" spans="8:15">
      <c r="H7625">
        <f t="shared" ca="1" si="973"/>
        <v>0</v>
      </c>
      <c r="I7625">
        <f t="shared" ca="1" si="974"/>
        <v>0</v>
      </c>
      <c r="J7625">
        <f t="shared" ca="1" si="975"/>
        <v>0</v>
      </c>
      <c r="K7625">
        <f t="shared" ca="1" si="972"/>
        <v>0</v>
      </c>
      <c r="N7625" t="e">
        <f t="shared" ca="1" si="976"/>
        <v>#N/A</v>
      </c>
      <c r="O7625" t="e">
        <f t="shared" ca="1" si="977"/>
        <v>#N/A</v>
      </c>
    </row>
    <row r="7626" spans="8:15">
      <c r="H7626">
        <f t="shared" ca="1" si="973"/>
        <v>0</v>
      </c>
      <c r="I7626">
        <f t="shared" ca="1" si="974"/>
        <v>0</v>
      </c>
      <c r="J7626">
        <f t="shared" ca="1" si="975"/>
        <v>0</v>
      </c>
      <c r="K7626">
        <f t="shared" ca="1" si="972"/>
        <v>0</v>
      </c>
      <c r="N7626" t="e">
        <f t="shared" ca="1" si="976"/>
        <v>#N/A</v>
      </c>
      <c r="O7626" t="e">
        <f t="shared" ca="1" si="977"/>
        <v>#N/A</v>
      </c>
    </row>
    <row r="7627" spans="8:15">
      <c r="H7627">
        <f t="shared" ca="1" si="973"/>
        <v>0</v>
      </c>
      <c r="I7627">
        <f t="shared" ca="1" si="974"/>
        <v>0</v>
      </c>
      <c r="J7627">
        <f t="shared" ca="1" si="975"/>
        <v>0</v>
      </c>
      <c r="K7627">
        <f t="shared" ref="K7627:K7690" ca="1" si="978">IF(IFERROR(VLOOKUP($C7627,INDIRECT($G$7&amp;"d:d"),1,FALSE),0)&lt;&gt;0,K$9,0)</f>
        <v>0</v>
      </c>
      <c r="N7627" t="e">
        <f t="shared" ca="1" si="976"/>
        <v>#N/A</v>
      </c>
      <c r="O7627" t="e">
        <f t="shared" ca="1" si="977"/>
        <v>#N/A</v>
      </c>
    </row>
    <row r="7628" spans="8:15">
      <c r="H7628">
        <f t="shared" ca="1" si="973"/>
        <v>0</v>
      </c>
      <c r="I7628">
        <f t="shared" ca="1" si="974"/>
        <v>0</v>
      </c>
      <c r="J7628">
        <f t="shared" ca="1" si="975"/>
        <v>0</v>
      </c>
      <c r="K7628">
        <f t="shared" ca="1" si="978"/>
        <v>0</v>
      </c>
      <c r="N7628" t="e">
        <f t="shared" ca="1" si="976"/>
        <v>#N/A</v>
      </c>
      <c r="O7628" t="e">
        <f t="shared" ca="1" si="977"/>
        <v>#N/A</v>
      </c>
    </row>
    <row r="7629" spans="8:15">
      <c r="H7629">
        <f t="shared" ca="1" si="973"/>
        <v>0</v>
      </c>
      <c r="I7629">
        <f t="shared" ca="1" si="974"/>
        <v>0</v>
      </c>
      <c r="J7629">
        <f t="shared" ca="1" si="975"/>
        <v>0</v>
      </c>
      <c r="K7629">
        <f t="shared" ca="1" si="978"/>
        <v>0</v>
      </c>
      <c r="N7629" t="e">
        <f t="shared" ca="1" si="976"/>
        <v>#N/A</v>
      </c>
      <c r="O7629" t="e">
        <f t="shared" ca="1" si="977"/>
        <v>#N/A</v>
      </c>
    </row>
    <row r="7630" spans="8:15">
      <c r="H7630">
        <f t="shared" ca="1" si="973"/>
        <v>0</v>
      </c>
      <c r="I7630">
        <f t="shared" ca="1" si="974"/>
        <v>0</v>
      </c>
      <c r="J7630">
        <f t="shared" ca="1" si="975"/>
        <v>0</v>
      </c>
      <c r="K7630">
        <f t="shared" ca="1" si="978"/>
        <v>0</v>
      </c>
      <c r="N7630" t="e">
        <f t="shared" ca="1" si="976"/>
        <v>#N/A</v>
      </c>
      <c r="O7630" t="e">
        <f t="shared" ca="1" si="977"/>
        <v>#N/A</v>
      </c>
    </row>
    <row r="7631" spans="8:15">
      <c r="H7631">
        <f t="shared" ca="1" si="973"/>
        <v>0</v>
      </c>
      <c r="I7631">
        <f t="shared" ca="1" si="974"/>
        <v>0</v>
      </c>
      <c r="J7631">
        <f t="shared" ca="1" si="975"/>
        <v>0</v>
      </c>
      <c r="K7631">
        <f t="shared" ca="1" si="978"/>
        <v>0</v>
      </c>
      <c r="N7631" t="e">
        <f t="shared" ca="1" si="976"/>
        <v>#N/A</v>
      </c>
      <c r="O7631" t="e">
        <f t="shared" ca="1" si="977"/>
        <v>#N/A</v>
      </c>
    </row>
    <row r="7632" spans="8:15">
      <c r="H7632">
        <f t="shared" ca="1" si="973"/>
        <v>0</v>
      </c>
      <c r="I7632">
        <f t="shared" ca="1" si="974"/>
        <v>0</v>
      </c>
      <c r="J7632">
        <f t="shared" ca="1" si="975"/>
        <v>0</v>
      </c>
      <c r="K7632">
        <f t="shared" ca="1" si="978"/>
        <v>0</v>
      </c>
      <c r="N7632" t="e">
        <f t="shared" ca="1" si="976"/>
        <v>#N/A</v>
      </c>
      <c r="O7632" t="e">
        <f t="shared" ca="1" si="977"/>
        <v>#N/A</v>
      </c>
    </row>
    <row r="7633" spans="8:15">
      <c r="H7633">
        <f t="shared" ca="1" si="973"/>
        <v>0</v>
      </c>
      <c r="I7633">
        <f t="shared" ca="1" si="974"/>
        <v>0</v>
      </c>
      <c r="J7633">
        <f t="shared" ca="1" si="975"/>
        <v>0</v>
      </c>
      <c r="K7633">
        <f t="shared" ca="1" si="978"/>
        <v>0</v>
      </c>
      <c r="N7633" t="e">
        <f t="shared" ca="1" si="976"/>
        <v>#N/A</v>
      </c>
      <c r="O7633" t="e">
        <f t="shared" ca="1" si="977"/>
        <v>#N/A</v>
      </c>
    </row>
    <row r="7634" spans="8:15">
      <c r="H7634">
        <f t="shared" ca="1" si="973"/>
        <v>0</v>
      </c>
      <c r="I7634">
        <f t="shared" ca="1" si="974"/>
        <v>0</v>
      </c>
      <c r="J7634">
        <f t="shared" ca="1" si="975"/>
        <v>0</v>
      </c>
      <c r="K7634">
        <f t="shared" ca="1" si="978"/>
        <v>0</v>
      </c>
      <c r="N7634" t="e">
        <f t="shared" ca="1" si="976"/>
        <v>#N/A</v>
      </c>
      <c r="O7634" t="e">
        <f t="shared" ca="1" si="977"/>
        <v>#N/A</v>
      </c>
    </row>
    <row r="7635" spans="8:15">
      <c r="H7635">
        <f t="shared" ca="1" si="973"/>
        <v>0</v>
      </c>
      <c r="I7635">
        <f t="shared" ca="1" si="974"/>
        <v>0</v>
      </c>
      <c r="J7635">
        <f t="shared" ca="1" si="975"/>
        <v>0</v>
      </c>
      <c r="K7635">
        <f t="shared" ca="1" si="978"/>
        <v>0</v>
      </c>
      <c r="N7635" t="e">
        <f t="shared" ca="1" si="976"/>
        <v>#N/A</v>
      </c>
      <c r="O7635" t="e">
        <f t="shared" ca="1" si="977"/>
        <v>#N/A</v>
      </c>
    </row>
    <row r="7636" spans="8:15">
      <c r="H7636">
        <f t="shared" ca="1" si="973"/>
        <v>0</v>
      </c>
      <c r="I7636">
        <f t="shared" ca="1" si="974"/>
        <v>0</v>
      </c>
      <c r="J7636">
        <f t="shared" ca="1" si="975"/>
        <v>0</v>
      </c>
      <c r="K7636">
        <f t="shared" ca="1" si="978"/>
        <v>0</v>
      </c>
      <c r="N7636" t="e">
        <f t="shared" ca="1" si="976"/>
        <v>#N/A</v>
      </c>
      <c r="O7636" t="e">
        <f t="shared" ca="1" si="977"/>
        <v>#N/A</v>
      </c>
    </row>
    <row r="7637" spans="8:15">
      <c r="H7637">
        <f t="shared" ca="1" si="973"/>
        <v>0</v>
      </c>
      <c r="I7637">
        <f t="shared" ca="1" si="974"/>
        <v>0</v>
      </c>
      <c r="J7637">
        <f t="shared" ca="1" si="975"/>
        <v>0</v>
      </c>
      <c r="K7637">
        <f t="shared" ca="1" si="978"/>
        <v>0</v>
      </c>
      <c r="N7637" t="e">
        <f t="shared" ca="1" si="976"/>
        <v>#N/A</v>
      </c>
      <c r="O7637" t="e">
        <f t="shared" ca="1" si="977"/>
        <v>#N/A</v>
      </c>
    </row>
    <row r="7638" spans="8:15">
      <c r="H7638">
        <f t="shared" ca="1" si="973"/>
        <v>0</v>
      </c>
      <c r="I7638">
        <f t="shared" ca="1" si="974"/>
        <v>0</v>
      </c>
      <c r="J7638">
        <f t="shared" ca="1" si="975"/>
        <v>0</v>
      </c>
      <c r="K7638">
        <f t="shared" ca="1" si="978"/>
        <v>0</v>
      </c>
      <c r="N7638" t="e">
        <f t="shared" ca="1" si="976"/>
        <v>#N/A</v>
      </c>
      <c r="O7638" t="e">
        <f t="shared" ca="1" si="977"/>
        <v>#N/A</v>
      </c>
    </row>
    <row r="7639" spans="8:15">
      <c r="H7639">
        <f t="shared" ca="1" si="973"/>
        <v>0</v>
      </c>
      <c r="I7639">
        <f t="shared" ca="1" si="974"/>
        <v>0</v>
      </c>
      <c r="J7639">
        <f t="shared" ca="1" si="975"/>
        <v>0</v>
      </c>
      <c r="K7639">
        <f t="shared" ca="1" si="978"/>
        <v>0</v>
      </c>
      <c r="N7639" t="e">
        <f t="shared" ca="1" si="976"/>
        <v>#N/A</v>
      </c>
      <c r="O7639" t="e">
        <f t="shared" ca="1" si="977"/>
        <v>#N/A</v>
      </c>
    </row>
    <row r="7640" spans="8:15">
      <c r="H7640">
        <f t="shared" ca="1" si="973"/>
        <v>0</v>
      </c>
      <c r="I7640">
        <f t="shared" ca="1" si="974"/>
        <v>0</v>
      </c>
      <c r="J7640">
        <f t="shared" ca="1" si="975"/>
        <v>0</v>
      </c>
      <c r="K7640">
        <f t="shared" ca="1" si="978"/>
        <v>0</v>
      </c>
      <c r="N7640" t="e">
        <f t="shared" ca="1" si="976"/>
        <v>#N/A</v>
      </c>
      <c r="O7640" t="e">
        <f t="shared" ca="1" si="977"/>
        <v>#N/A</v>
      </c>
    </row>
    <row r="7641" spans="8:15">
      <c r="H7641">
        <f t="shared" ca="1" si="973"/>
        <v>0</v>
      </c>
      <c r="I7641">
        <f t="shared" ca="1" si="974"/>
        <v>0</v>
      </c>
      <c r="J7641">
        <f t="shared" ca="1" si="975"/>
        <v>0</v>
      </c>
      <c r="K7641">
        <f t="shared" ca="1" si="978"/>
        <v>0</v>
      </c>
      <c r="N7641" t="e">
        <f t="shared" ca="1" si="976"/>
        <v>#N/A</v>
      </c>
      <c r="O7641" t="e">
        <f t="shared" ca="1" si="977"/>
        <v>#N/A</v>
      </c>
    </row>
    <row r="7642" spans="8:15">
      <c r="H7642">
        <f t="shared" ca="1" si="973"/>
        <v>0</v>
      </c>
      <c r="I7642">
        <f t="shared" ca="1" si="974"/>
        <v>0</v>
      </c>
      <c r="J7642">
        <f t="shared" ca="1" si="975"/>
        <v>0</v>
      </c>
      <c r="K7642">
        <f t="shared" ca="1" si="978"/>
        <v>0</v>
      </c>
      <c r="N7642" t="e">
        <f t="shared" ca="1" si="976"/>
        <v>#N/A</v>
      </c>
      <c r="O7642" t="e">
        <f t="shared" ca="1" si="977"/>
        <v>#N/A</v>
      </c>
    </row>
    <row r="7643" spans="8:15">
      <c r="H7643">
        <f t="shared" ca="1" si="973"/>
        <v>0</v>
      </c>
      <c r="I7643">
        <f t="shared" ca="1" si="974"/>
        <v>0</v>
      </c>
      <c r="J7643">
        <f t="shared" ca="1" si="975"/>
        <v>0</v>
      </c>
      <c r="K7643">
        <f t="shared" ca="1" si="978"/>
        <v>0</v>
      </c>
      <c r="N7643" t="e">
        <f t="shared" ca="1" si="976"/>
        <v>#N/A</v>
      </c>
      <c r="O7643" t="e">
        <f t="shared" ca="1" si="977"/>
        <v>#N/A</v>
      </c>
    </row>
    <row r="7644" spans="8:15">
      <c r="H7644">
        <f t="shared" ca="1" si="973"/>
        <v>0</v>
      </c>
      <c r="I7644">
        <f t="shared" ca="1" si="974"/>
        <v>0</v>
      </c>
      <c r="J7644">
        <f t="shared" ca="1" si="975"/>
        <v>0</v>
      </c>
      <c r="K7644">
        <f t="shared" ca="1" si="978"/>
        <v>0</v>
      </c>
      <c r="N7644" t="e">
        <f t="shared" ca="1" si="976"/>
        <v>#N/A</v>
      </c>
      <c r="O7644" t="e">
        <f t="shared" ca="1" si="977"/>
        <v>#N/A</v>
      </c>
    </row>
    <row r="7645" spans="8:15">
      <c r="H7645">
        <f t="shared" ca="1" si="973"/>
        <v>0</v>
      </c>
      <c r="I7645">
        <f t="shared" ca="1" si="974"/>
        <v>0</v>
      </c>
      <c r="J7645">
        <f t="shared" ca="1" si="975"/>
        <v>0</v>
      </c>
      <c r="K7645">
        <f t="shared" ca="1" si="978"/>
        <v>0</v>
      </c>
      <c r="N7645" t="e">
        <f t="shared" ca="1" si="976"/>
        <v>#N/A</v>
      </c>
      <c r="O7645" t="e">
        <f t="shared" ca="1" si="977"/>
        <v>#N/A</v>
      </c>
    </row>
    <row r="7646" spans="8:15">
      <c r="H7646">
        <f t="shared" ca="1" si="973"/>
        <v>0</v>
      </c>
      <c r="I7646">
        <f t="shared" ca="1" si="974"/>
        <v>0</v>
      </c>
      <c r="J7646">
        <f t="shared" ca="1" si="975"/>
        <v>0</v>
      </c>
      <c r="K7646">
        <f t="shared" ca="1" si="978"/>
        <v>0</v>
      </c>
      <c r="N7646" t="e">
        <f t="shared" ca="1" si="976"/>
        <v>#N/A</v>
      </c>
      <c r="O7646" t="e">
        <f t="shared" ca="1" si="977"/>
        <v>#N/A</v>
      </c>
    </row>
    <row r="7647" spans="8:15">
      <c r="H7647">
        <f t="shared" ca="1" si="973"/>
        <v>0</v>
      </c>
      <c r="I7647">
        <f t="shared" ca="1" si="974"/>
        <v>0</v>
      </c>
      <c r="J7647">
        <f t="shared" ca="1" si="975"/>
        <v>0</v>
      </c>
      <c r="K7647">
        <f t="shared" ca="1" si="978"/>
        <v>0</v>
      </c>
      <c r="N7647" t="e">
        <f t="shared" ca="1" si="976"/>
        <v>#N/A</v>
      </c>
      <c r="O7647" t="e">
        <f t="shared" ca="1" si="977"/>
        <v>#N/A</v>
      </c>
    </row>
    <row r="7648" spans="8:15">
      <c r="H7648">
        <f t="shared" ca="1" si="973"/>
        <v>0</v>
      </c>
      <c r="I7648">
        <f t="shared" ca="1" si="974"/>
        <v>0</v>
      </c>
      <c r="J7648">
        <f t="shared" ca="1" si="975"/>
        <v>0</v>
      </c>
      <c r="K7648">
        <f t="shared" ca="1" si="978"/>
        <v>0</v>
      </c>
      <c r="N7648" t="e">
        <f t="shared" ca="1" si="976"/>
        <v>#N/A</v>
      </c>
      <c r="O7648" t="e">
        <f t="shared" ca="1" si="977"/>
        <v>#N/A</v>
      </c>
    </row>
    <row r="7649" spans="8:15">
      <c r="H7649">
        <f t="shared" ca="1" si="973"/>
        <v>0</v>
      </c>
      <c r="I7649">
        <f t="shared" ca="1" si="974"/>
        <v>0</v>
      </c>
      <c r="J7649">
        <f t="shared" ca="1" si="975"/>
        <v>0</v>
      </c>
      <c r="K7649">
        <f t="shared" ca="1" si="978"/>
        <v>0</v>
      </c>
      <c r="N7649" t="e">
        <f t="shared" ca="1" si="976"/>
        <v>#N/A</v>
      </c>
      <c r="O7649" t="e">
        <f t="shared" ca="1" si="977"/>
        <v>#N/A</v>
      </c>
    </row>
    <row r="7650" spans="8:15">
      <c r="H7650">
        <f t="shared" ca="1" si="973"/>
        <v>0</v>
      </c>
      <c r="I7650">
        <f t="shared" ca="1" si="974"/>
        <v>0</v>
      </c>
      <c r="J7650">
        <f t="shared" ca="1" si="975"/>
        <v>0</v>
      </c>
      <c r="K7650">
        <f t="shared" ca="1" si="978"/>
        <v>0</v>
      </c>
      <c r="N7650" t="e">
        <f t="shared" ca="1" si="976"/>
        <v>#N/A</v>
      </c>
      <c r="O7650" t="e">
        <f t="shared" ca="1" si="977"/>
        <v>#N/A</v>
      </c>
    </row>
    <row r="7651" spans="8:15">
      <c r="H7651">
        <f t="shared" ca="1" si="973"/>
        <v>0</v>
      </c>
      <c r="I7651">
        <f t="shared" ca="1" si="974"/>
        <v>0</v>
      </c>
      <c r="J7651">
        <f t="shared" ca="1" si="975"/>
        <v>0</v>
      </c>
      <c r="K7651">
        <f t="shared" ca="1" si="978"/>
        <v>0</v>
      </c>
      <c r="N7651" t="e">
        <f t="shared" ca="1" si="976"/>
        <v>#N/A</v>
      </c>
      <c r="O7651" t="e">
        <f t="shared" ca="1" si="977"/>
        <v>#N/A</v>
      </c>
    </row>
    <row r="7652" spans="8:15">
      <c r="H7652">
        <f t="shared" ca="1" si="973"/>
        <v>0</v>
      </c>
      <c r="I7652">
        <f t="shared" ca="1" si="974"/>
        <v>0</v>
      </c>
      <c r="J7652">
        <f t="shared" ca="1" si="975"/>
        <v>0</v>
      </c>
      <c r="K7652">
        <f t="shared" ca="1" si="978"/>
        <v>0</v>
      </c>
      <c r="N7652" t="e">
        <f t="shared" ca="1" si="976"/>
        <v>#N/A</v>
      </c>
      <c r="O7652" t="e">
        <f t="shared" ca="1" si="977"/>
        <v>#N/A</v>
      </c>
    </row>
    <row r="7653" spans="8:15">
      <c r="H7653">
        <f t="shared" ca="1" si="973"/>
        <v>0</v>
      </c>
      <c r="I7653">
        <f t="shared" ca="1" si="974"/>
        <v>0</v>
      </c>
      <c r="J7653">
        <f t="shared" ca="1" si="975"/>
        <v>0</v>
      </c>
      <c r="K7653">
        <f t="shared" ca="1" si="978"/>
        <v>0</v>
      </c>
      <c r="N7653" t="e">
        <f t="shared" ca="1" si="976"/>
        <v>#N/A</v>
      </c>
      <c r="O7653" t="e">
        <f t="shared" ca="1" si="977"/>
        <v>#N/A</v>
      </c>
    </row>
    <row r="7654" spans="8:15">
      <c r="H7654">
        <f t="shared" ca="1" si="973"/>
        <v>0</v>
      </c>
      <c r="I7654">
        <f t="shared" ca="1" si="974"/>
        <v>0</v>
      </c>
      <c r="J7654">
        <f t="shared" ca="1" si="975"/>
        <v>0</v>
      </c>
      <c r="K7654">
        <f t="shared" ca="1" si="978"/>
        <v>0</v>
      </c>
      <c r="N7654" t="e">
        <f t="shared" ca="1" si="976"/>
        <v>#N/A</v>
      </c>
      <c r="O7654" t="e">
        <f t="shared" ca="1" si="977"/>
        <v>#N/A</v>
      </c>
    </row>
    <row r="7655" spans="8:15">
      <c r="H7655">
        <f t="shared" ca="1" si="973"/>
        <v>0</v>
      </c>
      <c r="I7655">
        <f t="shared" ca="1" si="974"/>
        <v>0</v>
      </c>
      <c r="J7655">
        <f t="shared" ca="1" si="975"/>
        <v>0</v>
      </c>
      <c r="K7655">
        <f t="shared" ca="1" si="978"/>
        <v>0</v>
      </c>
      <c r="N7655" t="e">
        <f t="shared" ca="1" si="976"/>
        <v>#N/A</v>
      </c>
      <c r="O7655" t="e">
        <f t="shared" ca="1" si="977"/>
        <v>#N/A</v>
      </c>
    </row>
    <row r="7656" spans="8:15">
      <c r="H7656">
        <f t="shared" ca="1" si="973"/>
        <v>0</v>
      </c>
      <c r="I7656">
        <f t="shared" ca="1" si="974"/>
        <v>0</v>
      </c>
      <c r="J7656">
        <f t="shared" ca="1" si="975"/>
        <v>0</v>
      </c>
      <c r="K7656">
        <f t="shared" ca="1" si="978"/>
        <v>0</v>
      </c>
      <c r="N7656" t="e">
        <f t="shared" ca="1" si="976"/>
        <v>#N/A</v>
      </c>
      <c r="O7656" t="e">
        <f t="shared" ca="1" si="977"/>
        <v>#N/A</v>
      </c>
    </row>
    <row r="7657" spans="8:15">
      <c r="H7657">
        <f t="shared" ca="1" si="973"/>
        <v>0</v>
      </c>
      <c r="I7657">
        <f t="shared" ca="1" si="974"/>
        <v>0</v>
      </c>
      <c r="J7657">
        <f t="shared" ca="1" si="975"/>
        <v>0</v>
      </c>
      <c r="K7657">
        <f t="shared" ca="1" si="978"/>
        <v>0</v>
      </c>
      <c r="N7657" t="e">
        <f t="shared" ca="1" si="976"/>
        <v>#N/A</v>
      </c>
      <c r="O7657" t="e">
        <f t="shared" ca="1" si="977"/>
        <v>#N/A</v>
      </c>
    </row>
    <row r="7658" spans="8:15">
      <c r="H7658">
        <f t="shared" ca="1" si="973"/>
        <v>0</v>
      </c>
      <c r="I7658">
        <f t="shared" ca="1" si="974"/>
        <v>0</v>
      </c>
      <c r="J7658">
        <f t="shared" ca="1" si="975"/>
        <v>0</v>
      </c>
      <c r="K7658">
        <f t="shared" ca="1" si="978"/>
        <v>0</v>
      </c>
      <c r="N7658" t="e">
        <f t="shared" ca="1" si="976"/>
        <v>#N/A</v>
      </c>
      <c r="O7658" t="e">
        <f t="shared" ca="1" si="977"/>
        <v>#N/A</v>
      </c>
    </row>
    <row r="7659" spans="8:15">
      <c r="H7659">
        <f t="shared" ca="1" si="973"/>
        <v>0</v>
      </c>
      <c r="I7659">
        <f t="shared" ca="1" si="974"/>
        <v>0</v>
      </c>
      <c r="J7659">
        <f t="shared" ca="1" si="975"/>
        <v>0</v>
      </c>
      <c r="K7659">
        <f t="shared" ca="1" si="978"/>
        <v>0</v>
      </c>
      <c r="N7659" t="e">
        <f t="shared" ca="1" si="976"/>
        <v>#N/A</v>
      </c>
      <c r="O7659" t="e">
        <f t="shared" ca="1" si="977"/>
        <v>#N/A</v>
      </c>
    </row>
    <row r="7660" spans="8:15">
      <c r="H7660">
        <f t="shared" ca="1" si="973"/>
        <v>0</v>
      </c>
      <c r="I7660">
        <f t="shared" ca="1" si="974"/>
        <v>0</v>
      </c>
      <c r="J7660">
        <f t="shared" ca="1" si="975"/>
        <v>0</v>
      </c>
      <c r="K7660">
        <f t="shared" ca="1" si="978"/>
        <v>0</v>
      </c>
      <c r="N7660" t="e">
        <f t="shared" ca="1" si="976"/>
        <v>#N/A</v>
      </c>
      <c r="O7660" t="e">
        <f t="shared" ca="1" si="977"/>
        <v>#N/A</v>
      </c>
    </row>
    <row r="7661" spans="8:15">
      <c r="H7661">
        <f t="shared" ca="1" si="973"/>
        <v>0</v>
      </c>
      <c r="I7661">
        <f t="shared" ca="1" si="974"/>
        <v>0</v>
      </c>
      <c r="J7661">
        <f t="shared" ca="1" si="975"/>
        <v>0</v>
      </c>
      <c r="K7661">
        <f t="shared" ca="1" si="978"/>
        <v>0</v>
      </c>
      <c r="N7661" t="e">
        <f t="shared" ca="1" si="976"/>
        <v>#N/A</v>
      </c>
      <c r="O7661" t="e">
        <f t="shared" ca="1" si="977"/>
        <v>#N/A</v>
      </c>
    </row>
    <row r="7662" spans="8:15">
      <c r="H7662">
        <f t="shared" ca="1" si="973"/>
        <v>0</v>
      </c>
      <c r="I7662">
        <f t="shared" ca="1" si="974"/>
        <v>0</v>
      </c>
      <c r="J7662">
        <f t="shared" ca="1" si="975"/>
        <v>0</v>
      </c>
      <c r="K7662">
        <f t="shared" ca="1" si="978"/>
        <v>0</v>
      </c>
      <c r="N7662" t="e">
        <f t="shared" ca="1" si="976"/>
        <v>#N/A</v>
      </c>
      <c r="O7662" t="e">
        <f t="shared" ca="1" si="977"/>
        <v>#N/A</v>
      </c>
    </row>
    <row r="7663" spans="8:15">
      <c r="H7663">
        <f t="shared" ca="1" si="973"/>
        <v>0</v>
      </c>
      <c r="I7663">
        <f t="shared" ca="1" si="974"/>
        <v>0</v>
      </c>
      <c r="J7663">
        <f t="shared" ca="1" si="975"/>
        <v>0</v>
      </c>
      <c r="K7663">
        <f t="shared" ca="1" si="978"/>
        <v>0</v>
      </c>
      <c r="N7663" t="e">
        <f t="shared" ca="1" si="976"/>
        <v>#N/A</v>
      </c>
      <c r="O7663" t="e">
        <f t="shared" ca="1" si="977"/>
        <v>#N/A</v>
      </c>
    </row>
    <row r="7664" spans="8:15">
      <c r="H7664">
        <f t="shared" ca="1" si="973"/>
        <v>0</v>
      </c>
      <c r="I7664">
        <f t="shared" ca="1" si="974"/>
        <v>0</v>
      </c>
      <c r="J7664">
        <f t="shared" ca="1" si="975"/>
        <v>0</v>
      </c>
      <c r="K7664">
        <f t="shared" ca="1" si="978"/>
        <v>0</v>
      </c>
      <c r="N7664" t="e">
        <f t="shared" ca="1" si="976"/>
        <v>#N/A</v>
      </c>
      <c r="O7664" t="e">
        <f t="shared" ca="1" si="977"/>
        <v>#N/A</v>
      </c>
    </row>
    <row r="7665" spans="8:15">
      <c r="H7665">
        <f t="shared" ref="H7665:H7728" ca="1" si="979">IF(I7665&lt;&gt;0,I7665,IF(J7665&lt;&gt;0,J7665,K7665))</f>
        <v>0</v>
      </c>
      <c r="I7665">
        <f t="shared" ref="I7665:I7728" ca="1" si="980">IF(IFERROR(VLOOKUP(C7665,INDIRECT($G$5&amp;"D:D"),1,FALSE),0)&lt;&gt;0,I$9,0)</f>
        <v>0</v>
      </c>
      <c r="J7665">
        <f t="shared" ref="J7665:J7728" ca="1" si="981">IF(IFERROR(VLOOKUP(C7665,INDIRECT($G$6&amp;"D:D"),1,FALSE),0)&lt;&gt;0,J$9,0)</f>
        <v>0</v>
      </c>
      <c r="K7665">
        <f t="shared" ca="1" si="978"/>
        <v>0</v>
      </c>
      <c r="N7665" t="e">
        <f t="shared" ca="1" si="976"/>
        <v>#N/A</v>
      </c>
      <c r="O7665" t="e">
        <f t="shared" ca="1" si="977"/>
        <v>#N/A</v>
      </c>
    </row>
    <row r="7666" spans="8:15">
      <c r="H7666">
        <f t="shared" ca="1" si="979"/>
        <v>0</v>
      </c>
      <c r="I7666">
        <f t="shared" ca="1" si="980"/>
        <v>0</v>
      </c>
      <c r="J7666">
        <f t="shared" ca="1" si="981"/>
        <v>0</v>
      </c>
      <c r="K7666">
        <f t="shared" ca="1" si="978"/>
        <v>0</v>
      </c>
      <c r="N7666" t="e">
        <f t="shared" ca="1" si="976"/>
        <v>#N/A</v>
      </c>
      <c r="O7666" t="e">
        <f t="shared" ca="1" si="977"/>
        <v>#N/A</v>
      </c>
    </row>
    <row r="7667" spans="8:15">
      <c r="H7667">
        <f t="shared" ca="1" si="979"/>
        <v>0</v>
      </c>
      <c r="I7667">
        <f t="shared" ca="1" si="980"/>
        <v>0</v>
      </c>
      <c r="J7667">
        <f t="shared" ca="1" si="981"/>
        <v>0</v>
      </c>
      <c r="K7667">
        <f t="shared" ca="1" si="978"/>
        <v>0</v>
      </c>
      <c r="N7667" t="e">
        <f t="shared" ca="1" si="976"/>
        <v>#N/A</v>
      </c>
      <c r="O7667" t="e">
        <f t="shared" ca="1" si="977"/>
        <v>#N/A</v>
      </c>
    </row>
    <row r="7668" spans="8:15">
      <c r="H7668">
        <f t="shared" ca="1" si="979"/>
        <v>0</v>
      </c>
      <c r="I7668">
        <f t="shared" ca="1" si="980"/>
        <v>0</v>
      </c>
      <c r="J7668">
        <f t="shared" ca="1" si="981"/>
        <v>0</v>
      </c>
      <c r="K7668">
        <f t="shared" ca="1" si="978"/>
        <v>0</v>
      </c>
      <c r="N7668" t="e">
        <f t="shared" ca="1" si="976"/>
        <v>#N/A</v>
      </c>
      <c r="O7668" t="e">
        <f t="shared" ca="1" si="977"/>
        <v>#N/A</v>
      </c>
    </row>
    <row r="7669" spans="8:15">
      <c r="H7669">
        <f t="shared" ca="1" si="979"/>
        <v>0</v>
      </c>
      <c r="I7669">
        <f t="shared" ca="1" si="980"/>
        <v>0</v>
      </c>
      <c r="J7669">
        <f t="shared" ca="1" si="981"/>
        <v>0</v>
      </c>
      <c r="K7669">
        <f t="shared" ca="1" si="978"/>
        <v>0</v>
      </c>
      <c r="N7669" t="e">
        <f t="shared" ca="1" si="976"/>
        <v>#N/A</v>
      </c>
      <c r="O7669" t="e">
        <f t="shared" ca="1" si="977"/>
        <v>#N/A</v>
      </c>
    </row>
    <row r="7670" spans="8:15">
      <c r="H7670">
        <f t="shared" ca="1" si="979"/>
        <v>0</v>
      </c>
      <c r="I7670">
        <f t="shared" ca="1" si="980"/>
        <v>0</v>
      </c>
      <c r="J7670">
        <f t="shared" ca="1" si="981"/>
        <v>0</v>
      </c>
      <c r="K7670">
        <f t="shared" ca="1" si="978"/>
        <v>0</v>
      </c>
      <c r="N7670" t="e">
        <f t="shared" ca="1" si="976"/>
        <v>#N/A</v>
      </c>
      <c r="O7670" t="e">
        <f t="shared" ca="1" si="977"/>
        <v>#N/A</v>
      </c>
    </row>
    <row r="7671" spans="8:15">
      <c r="H7671">
        <f t="shared" ca="1" si="979"/>
        <v>0</v>
      </c>
      <c r="I7671">
        <f t="shared" ca="1" si="980"/>
        <v>0</v>
      </c>
      <c r="J7671">
        <f t="shared" ca="1" si="981"/>
        <v>0</v>
      </c>
      <c r="K7671">
        <f t="shared" ca="1" si="978"/>
        <v>0</v>
      </c>
      <c r="N7671" t="e">
        <f t="shared" ca="1" si="976"/>
        <v>#N/A</v>
      </c>
      <c r="O7671" t="e">
        <f t="shared" ca="1" si="977"/>
        <v>#N/A</v>
      </c>
    </row>
    <row r="7672" spans="8:15">
      <c r="H7672">
        <f t="shared" ca="1" si="979"/>
        <v>0</v>
      </c>
      <c r="I7672">
        <f t="shared" ca="1" si="980"/>
        <v>0</v>
      </c>
      <c r="J7672">
        <f t="shared" ca="1" si="981"/>
        <v>0</v>
      </c>
      <c r="K7672">
        <f t="shared" ca="1" si="978"/>
        <v>0</v>
      </c>
      <c r="N7672" t="e">
        <f t="shared" ca="1" si="976"/>
        <v>#N/A</v>
      </c>
      <c r="O7672" t="e">
        <f t="shared" ca="1" si="977"/>
        <v>#N/A</v>
      </c>
    </row>
    <row r="7673" spans="8:15">
      <c r="H7673">
        <f t="shared" ca="1" si="979"/>
        <v>0</v>
      </c>
      <c r="I7673">
        <f t="shared" ca="1" si="980"/>
        <v>0</v>
      </c>
      <c r="J7673">
        <f t="shared" ca="1" si="981"/>
        <v>0</v>
      </c>
      <c r="K7673">
        <f t="shared" ca="1" si="978"/>
        <v>0</v>
      </c>
      <c r="N7673" t="e">
        <f t="shared" ca="1" si="976"/>
        <v>#N/A</v>
      </c>
      <c r="O7673" t="e">
        <f t="shared" ca="1" si="977"/>
        <v>#N/A</v>
      </c>
    </row>
    <row r="7674" spans="8:15">
      <c r="H7674">
        <f t="shared" ca="1" si="979"/>
        <v>0</v>
      </c>
      <c r="I7674">
        <f t="shared" ca="1" si="980"/>
        <v>0</v>
      </c>
      <c r="J7674">
        <f t="shared" ca="1" si="981"/>
        <v>0</v>
      </c>
      <c r="K7674">
        <f t="shared" ca="1" si="978"/>
        <v>0</v>
      </c>
      <c r="N7674" t="e">
        <f t="shared" ca="1" si="976"/>
        <v>#N/A</v>
      </c>
      <c r="O7674" t="e">
        <f t="shared" ca="1" si="977"/>
        <v>#N/A</v>
      </c>
    </row>
    <row r="7675" spans="8:15">
      <c r="H7675">
        <f t="shared" ca="1" si="979"/>
        <v>0</v>
      </c>
      <c r="I7675">
        <f t="shared" ca="1" si="980"/>
        <v>0</v>
      </c>
      <c r="J7675">
        <f t="shared" ca="1" si="981"/>
        <v>0</v>
      </c>
      <c r="K7675">
        <f t="shared" ca="1" si="978"/>
        <v>0</v>
      </c>
      <c r="N7675" t="e">
        <f t="shared" ca="1" si="976"/>
        <v>#N/A</v>
      </c>
      <c r="O7675" t="e">
        <f t="shared" ca="1" si="977"/>
        <v>#N/A</v>
      </c>
    </row>
    <row r="7676" spans="8:15">
      <c r="H7676">
        <f t="shared" ca="1" si="979"/>
        <v>0</v>
      </c>
      <c r="I7676">
        <f t="shared" ca="1" si="980"/>
        <v>0</v>
      </c>
      <c r="J7676">
        <f t="shared" ca="1" si="981"/>
        <v>0</v>
      </c>
      <c r="K7676">
        <f t="shared" ca="1" si="978"/>
        <v>0</v>
      </c>
      <c r="N7676" t="e">
        <f t="shared" ca="1" si="976"/>
        <v>#N/A</v>
      </c>
      <c r="O7676" t="e">
        <f t="shared" ca="1" si="977"/>
        <v>#N/A</v>
      </c>
    </row>
    <row r="7677" spans="8:15">
      <c r="H7677">
        <f t="shared" ca="1" si="979"/>
        <v>0</v>
      </c>
      <c r="I7677">
        <f t="shared" ca="1" si="980"/>
        <v>0</v>
      </c>
      <c r="J7677">
        <f t="shared" ca="1" si="981"/>
        <v>0</v>
      </c>
      <c r="K7677">
        <f t="shared" ca="1" si="978"/>
        <v>0</v>
      </c>
      <c r="N7677" t="e">
        <f t="shared" ca="1" si="976"/>
        <v>#N/A</v>
      </c>
      <c r="O7677" t="e">
        <f t="shared" ca="1" si="977"/>
        <v>#N/A</v>
      </c>
    </row>
    <row r="7678" spans="8:15">
      <c r="H7678">
        <f t="shared" ca="1" si="979"/>
        <v>0</v>
      </c>
      <c r="I7678">
        <f t="shared" ca="1" si="980"/>
        <v>0</v>
      </c>
      <c r="J7678">
        <f t="shared" ca="1" si="981"/>
        <v>0</v>
      </c>
      <c r="K7678">
        <f t="shared" ca="1" si="978"/>
        <v>0</v>
      </c>
      <c r="N7678" t="e">
        <f t="shared" ca="1" si="976"/>
        <v>#N/A</v>
      </c>
      <c r="O7678" t="e">
        <f t="shared" ca="1" si="977"/>
        <v>#N/A</v>
      </c>
    </row>
    <row r="7679" spans="8:15">
      <c r="H7679">
        <f t="shared" ca="1" si="979"/>
        <v>0</v>
      </c>
      <c r="I7679">
        <f t="shared" ca="1" si="980"/>
        <v>0</v>
      </c>
      <c r="J7679">
        <f t="shared" ca="1" si="981"/>
        <v>0</v>
      </c>
      <c r="K7679">
        <f t="shared" ca="1" si="978"/>
        <v>0</v>
      </c>
      <c r="N7679" t="e">
        <f t="shared" ca="1" si="976"/>
        <v>#N/A</v>
      </c>
      <c r="O7679" t="e">
        <f t="shared" ca="1" si="977"/>
        <v>#N/A</v>
      </c>
    </row>
    <row r="7680" spans="8:15">
      <c r="H7680">
        <f t="shared" ca="1" si="979"/>
        <v>0</v>
      </c>
      <c r="I7680">
        <f t="shared" ca="1" si="980"/>
        <v>0</v>
      </c>
      <c r="J7680">
        <f t="shared" ca="1" si="981"/>
        <v>0</v>
      </c>
      <c r="K7680">
        <f t="shared" ca="1" si="978"/>
        <v>0</v>
      </c>
      <c r="N7680" t="e">
        <f t="shared" ca="1" si="976"/>
        <v>#N/A</v>
      </c>
      <c r="O7680" t="e">
        <f t="shared" ca="1" si="977"/>
        <v>#N/A</v>
      </c>
    </row>
    <row r="7681" spans="8:15">
      <c r="H7681">
        <f t="shared" ca="1" si="979"/>
        <v>0</v>
      </c>
      <c r="I7681">
        <f t="shared" ca="1" si="980"/>
        <v>0</v>
      </c>
      <c r="J7681">
        <f t="shared" ca="1" si="981"/>
        <v>0</v>
      </c>
      <c r="K7681">
        <f t="shared" ca="1" si="978"/>
        <v>0</v>
      </c>
      <c r="N7681" t="e">
        <f t="shared" ca="1" si="976"/>
        <v>#N/A</v>
      </c>
      <c r="O7681" t="e">
        <f t="shared" ca="1" si="977"/>
        <v>#N/A</v>
      </c>
    </row>
    <row r="7682" spans="8:15">
      <c r="H7682">
        <f t="shared" ca="1" si="979"/>
        <v>0</v>
      </c>
      <c r="I7682">
        <f t="shared" ca="1" si="980"/>
        <v>0</v>
      </c>
      <c r="J7682">
        <f t="shared" ca="1" si="981"/>
        <v>0</v>
      </c>
      <c r="K7682">
        <f t="shared" ca="1" si="978"/>
        <v>0</v>
      </c>
      <c r="N7682" t="e">
        <f t="shared" ca="1" si="976"/>
        <v>#N/A</v>
      </c>
      <c r="O7682" t="e">
        <f t="shared" ca="1" si="977"/>
        <v>#N/A</v>
      </c>
    </row>
    <row r="7683" spans="8:15">
      <c r="H7683">
        <f t="shared" ca="1" si="979"/>
        <v>0</v>
      </c>
      <c r="I7683">
        <f t="shared" ca="1" si="980"/>
        <v>0</v>
      </c>
      <c r="J7683">
        <f t="shared" ca="1" si="981"/>
        <v>0</v>
      </c>
      <c r="K7683">
        <f t="shared" ca="1" si="978"/>
        <v>0</v>
      </c>
      <c r="N7683" t="e">
        <f t="shared" ca="1" si="976"/>
        <v>#N/A</v>
      </c>
      <c r="O7683" t="e">
        <f t="shared" ca="1" si="977"/>
        <v>#N/A</v>
      </c>
    </row>
    <row r="7684" spans="8:15">
      <c r="H7684">
        <f t="shared" ca="1" si="979"/>
        <v>0</v>
      </c>
      <c r="I7684">
        <f t="shared" ca="1" si="980"/>
        <v>0</v>
      </c>
      <c r="J7684">
        <f t="shared" ca="1" si="981"/>
        <v>0</v>
      </c>
      <c r="K7684">
        <f t="shared" ca="1" si="978"/>
        <v>0</v>
      </c>
      <c r="N7684" t="e">
        <f t="shared" ca="1" si="976"/>
        <v>#N/A</v>
      </c>
      <c r="O7684" t="e">
        <f t="shared" ca="1" si="977"/>
        <v>#N/A</v>
      </c>
    </row>
    <row r="7685" spans="8:15">
      <c r="H7685">
        <f t="shared" ca="1" si="979"/>
        <v>0</v>
      </c>
      <c r="I7685">
        <f t="shared" ca="1" si="980"/>
        <v>0</v>
      </c>
      <c r="J7685">
        <f t="shared" ca="1" si="981"/>
        <v>0</v>
      </c>
      <c r="K7685">
        <f t="shared" ca="1" si="978"/>
        <v>0</v>
      </c>
      <c r="N7685" t="e">
        <f t="shared" ca="1" si="976"/>
        <v>#N/A</v>
      </c>
      <c r="O7685" t="e">
        <f t="shared" ca="1" si="977"/>
        <v>#N/A</v>
      </c>
    </row>
    <row r="7686" spans="8:15">
      <c r="H7686">
        <f t="shared" ca="1" si="979"/>
        <v>0</v>
      </c>
      <c r="I7686">
        <f t="shared" ca="1" si="980"/>
        <v>0</v>
      </c>
      <c r="J7686">
        <f t="shared" ca="1" si="981"/>
        <v>0</v>
      </c>
      <c r="K7686">
        <f t="shared" ca="1" si="978"/>
        <v>0</v>
      </c>
      <c r="N7686" t="e">
        <f t="shared" ca="1" si="976"/>
        <v>#N/A</v>
      </c>
      <c r="O7686" t="e">
        <f t="shared" ca="1" si="977"/>
        <v>#N/A</v>
      </c>
    </row>
    <row r="7687" spans="8:15">
      <c r="H7687">
        <f t="shared" ca="1" si="979"/>
        <v>0</v>
      </c>
      <c r="I7687">
        <f t="shared" ca="1" si="980"/>
        <v>0</v>
      </c>
      <c r="J7687">
        <f t="shared" ca="1" si="981"/>
        <v>0</v>
      </c>
      <c r="K7687">
        <f t="shared" ca="1" si="978"/>
        <v>0</v>
      </c>
      <c r="N7687" t="e">
        <f t="shared" ca="1" si="976"/>
        <v>#N/A</v>
      </c>
      <c r="O7687" t="e">
        <f t="shared" ca="1" si="977"/>
        <v>#N/A</v>
      </c>
    </row>
    <row r="7688" spans="8:15">
      <c r="H7688">
        <f t="shared" ca="1" si="979"/>
        <v>0</v>
      </c>
      <c r="I7688">
        <f t="shared" ca="1" si="980"/>
        <v>0</v>
      </c>
      <c r="J7688">
        <f t="shared" ca="1" si="981"/>
        <v>0</v>
      </c>
      <c r="K7688">
        <f t="shared" ca="1" si="978"/>
        <v>0</v>
      </c>
      <c r="N7688" t="e">
        <f t="shared" ref="N7688:N7751" ca="1" si="982">VLOOKUP($H7688,$G$5:$I$7,2,FALSE)</f>
        <v>#N/A</v>
      </c>
      <c r="O7688" t="e">
        <f t="shared" ref="O7688:O7751" ca="1" si="983">VLOOKUP($H7688,$G$5:$I$7,3,FALSE)</f>
        <v>#N/A</v>
      </c>
    </row>
    <row r="7689" spans="8:15">
      <c r="H7689">
        <f t="shared" ca="1" si="979"/>
        <v>0</v>
      </c>
      <c r="I7689">
        <f t="shared" ca="1" si="980"/>
        <v>0</v>
      </c>
      <c r="J7689">
        <f t="shared" ca="1" si="981"/>
        <v>0</v>
      </c>
      <c r="K7689">
        <f t="shared" ca="1" si="978"/>
        <v>0</v>
      </c>
      <c r="N7689" t="e">
        <f t="shared" ca="1" si="982"/>
        <v>#N/A</v>
      </c>
      <c r="O7689" t="e">
        <f t="shared" ca="1" si="983"/>
        <v>#N/A</v>
      </c>
    </row>
    <row r="7690" spans="8:15">
      <c r="H7690">
        <f t="shared" ca="1" si="979"/>
        <v>0</v>
      </c>
      <c r="I7690">
        <f t="shared" ca="1" si="980"/>
        <v>0</v>
      </c>
      <c r="J7690">
        <f t="shared" ca="1" si="981"/>
        <v>0</v>
      </c>
      <c r="K7690">
        <f t="shared" ca="1" si="978"/>
        <v>0</v>
      </c>
      <c r="N7690" t="e">
        <f t="shared" ca="1" si="982"/>
        <v>#N/A</v>
      </c>
      <c r="O7690" t="e">
        <f t="shared" ca="1" si="983"/>
        <v>#N/A</v>
      </c>
    </row>
    <row r="7691" spans="8:15">
      <c r="H7691">
        <f t="shared" ca="1" si="979"/>
        <v>0</v>
      </c>
      <c r="I7691">
        <f t="shared" ca="1" si="980"/>
        <v>0</v>
      </c>
      <c r="J7691">
        <f t="shared" ca="1" si="981"/>
        <v>0</v>
      </c>
      <c r="K7691">
        <f t="shared" ref="K7691:K7754" ca="1" si="984">IF(IFERROR(VLOOKUP($C7691,INDIRECT($G$7&amp;"d:d"),1,FALSE),0)&lt;&gt;0,K$9,0)</f>
        <v>0</v>
      </c>
      <c r="N7691" t="e">
        <f t="shared" ca="1" si="982"/>
        <v>#N/A</v>
      </c>
      <c r="O7691" t="e">
        <f t="shared" ca="1" si="983"/>
        <v>#N/A</v>
      </c>
    </row>
    <row r="7692" spans="8:15">
      <c r="H7692">
        <f t="shared" ca="1" si="979"/>
        <v>0</v>
      </c>
      <c r="I7692">
        <f t="shared" ca="1" si="980"/>
        <v>0</v>
      </c>
      <c r="J7692">
        <f t="shared" ca="1" si="981"/>
        <v>0</v>
      </c>
      <c r="K7692">
        <f t="shared" ca="1" si="984"/>
        <v>0</v>
      </c>
      <c r="N7692" t="e">
        <f t="shared" ca="1" si="982"/>
        <v>#N/A</v>
      </c>
      <c r="O7692" t="e">
        <f t="shared" ca="1" si="983"/>
        <v>#N/A</v>
      </c>
    </row>
    <row r="7693" spans="8:15">
      <c r="H7693">
        <f t="shared" ca="1" si="979"/>
        <v>0</v>
      </c>
      <c r="I7693">
        <f t="shared" ca="1" si="980"/>
        <v>0</v>
      </c>
      <c r="J7693">
        <f t="shared" ca="1" si="981"/>
        <v>0</v>
      </c>
      <c r="K7693">
        <f t="shared" ca="1" si="984"/>
        <v>0</v>
      </c>
      <c r="N7693" t="e">
        <f t="shared" ca="1" si="982"/>
        <v>#N/A</v>
      </c>
      <c r="O7693" t="e">
        <f t="shared" ca="1" si="983"/>
        <v>#N/A</v>
      </c>
    </row>
    <row r="7694" spans="8:15">
      <c r="H7694">
        <f t="shared" ca="1" si="979"/>
        <v>0</v>
      </c>
      <c r="I7694">
        <f t="shared" ca="1" si="980"/>
        <v>0</v>
      </c>
      <c r="J7694">
        <f t="shared" ca="1" si="981"/>
        <v>0</v>
      </c>
      <c r="K7694">
        <f t="shared" ca="1" si="984"/>
        <v>0</v>
      </c>
      <c r="N7694" t="e">
        <f t="shared" ca="1" si="982"/>
        <v>#N/A</v>
      </c>
      <c r="O7694" t="e">
        <f t="shared" ca="1" si="983"/>
        <v>#N/A</v>
      </c>
    </row>
    <row r="7695" spans="8:15">
      <c r="H7695">
        <f t="shared" ca="1" si="979"/>
        <v>0</v>
      </c>
      <c r="I7695">
        <f t="shared" ca="1" si="980"/>
        <v>0</v>
      </c>
      <c r="J7695">
        <f t="shared" ca="1" si="981"/>
        <v>0</v>
      </c>
      <c r="K7695">
        <f t="shared" ca="1" si="984"/>
        <v>0</v>
      </c>
      <c r="N7695" t="e">
        <f t="shared" ca="1" si="982"/>
        <v>#N/A</v>
      </c>
      <c r="O7695" t="e">
        <f t="shared" ca="1" si="983"/>
        <v>#N/A</v>
      </c>
    </row>
    <row r="7696" spans="8:15">
      <c r="H7696">
        <f t="shared" ca="1" si="979"/>
        <v>0</v>
      </c>
      <c r="I7696">
        <f t="shared" ca="1" si="980"/>
        <v>0</v>
      </c>
      <c r="J7696">
        <f t="shared" ca="1" si="981"/>
        <v>0</v>
      </c>
      <c r="K7696">
        <f t="shared" ca="1" si="984"/>
        <v>0</v>
      </c>
      <c r="N7696" t="e">
        <f t="shared" ca="1" si="982"/>
        <v>#N/A</v>
      </c>
      <c r="O7696" t="e">
        <f t="shared" ca="1" si="983"/>
        <v>#N/A</v>
      </c>
    </row>
    <row r="7697" spans="8:15">
      <c r="H7697">
        <f t="shared" ca="1" si="979"/>
        <v>0</v>
      </c>
      <c r="I7697">
        <f t="shared" ca="1" si="980"/>
        <v>0</v>
      </c>
      <c r="J7697">
        <f t="shared" ca="1" si="981"/>
        <v>0</v>
      </c>
      <c r="K7697">
        <f t="shared" ca="1" si="984"/>
        <v>0</v>
      </c>
      <c r="N7697" t="e">
        <f t="shared" ca="1" si="982"/>
        <v>#N/A</v>
      </c>
      <c r="O7697" t="e">
        <f t="shared" ca="1" si="983"/>
        <v>#N/A</v>
      </c>
    </row>
    <row r="7698" spans="8:15">
      <c r="H7698">
        <f t="shared" ca="1" si="979"/>
        <v>0</v>
      </c>
      <c r="I7698">
        <f t="shared" ca="1" si="980"/>
        <v>0</v>
      </c>
      <c r="J7698">
        <f t="shared" ca="1" si="981"/>
        <v>0</v>
      </c>
      <c r="K7698">
        <f t="shared" ca="1" si="984"/>
        <v>0</v>
      </c>
      <c r="N7698" t="e">
        <f t="shared" ca="1" si="982"/>
        <v>#N/A</v>
      </c>
      <c r="O7698" t="e">
        <f t="shared" ca="1" si="983"/>
        <v>#N/A</v>
      </c>
    </row>
    <row r="7699" spans="8:15">
      <c r="H7699">
        <f t="shared" ca="1" si="979"/>
        <v>0</v>
      </c>
      <c r="I7699">
        <f t="shared" ca="1" si="980"/>
        <v>0</v>
      </c>
      <c r="J7699">
        <f t="shared" ca="1" si="981"/>
        <v>0</v>
      </c>
      <c r="K7699">
        <f t="shared" ca="1" si="984"/>
        <v>0</v>
      </c>
      <c r="N7699" t="e">
        <f t="shared" ca="1" si="982"/>
        <v>#N/A</v>
      </c>
      <c r="O7699" t="e">
        <f t="shared" ca="1" si="983"/>
        <v>#N/A</v>
      </c>
    </row>
    <row r="7700" spans="8:15">
      <c r="H7700">
        <f t="shared" ca="1" si="979"/>
        <v>0</v>
      </c>
      <c r="I7700">
        <f t="shared" ca="1" si="980"/>
        <v>0</v>
      </c>
      <c r="J7700">
        <f t="shared" ca="1" si="981"/>
        <v>0</v>
      </c>
      <c r="K7700">
        <f t="shared" ca="1" si="984"/>
        <v>0</v>
      </c>
      <c r="N7700" t="e">
        <f t="shared" ca="1" si="982"/>
        <v>#N/A</v>
      </c>
      <c r="O7700" t="e">
        <f t="shared" ca="1" si="983"/>
        <v>#N/A</v>
      </c>
    </row>
    <row r="7701" spans="8:15">
      <c r="H7701">
        <f t="shared" ca="1" si="979"/>
        <v>0</v>
      </c>
      <c r="I7701">
        <f t="shared" ca="1" si="980"/>
        <v>0</v>
      </c>
      <c r="J7701">
        <f t="shared" ca="1" si="981"/>
        <v>0</v>
      </c>
      <c r="K7701">
        <f t="shared" ca="1" si="984"/>
        <v>0</v>
      </c>
      <c r="N7701" t="e">
        <f t="shared" ca="1" si="982"/>
        <v>#N/A</v>
      </c>
      <c r="O7701" t="e">
        <f t="shared" ca="1" si="983"/>
        <v>#N/A</v>
      </c>
    </row>
    <row r="7702" spans="8:15">
      <c r="H7702">
        <f t="shared" ca="1" si="979"/>
        <v>0</v>
      </c>
      <c r="I7702">
        <f t="shared" ca="1" si="980"/>
        <v>0</v>
      </c>
      <c r="J7702">
        <f t="shared" ca="1" si="981"/>
        <v>0</v>
      </c>
      <c r="K7702">
        <f t="shared" ca="1" si="984"/>
        <v>0</v>
      </c>
      <c r="N7702" t="e">
        <f t="shared" ca="1" si="982"/>
        <v>#N/A</v>
      </c>
      <c r="O7702" t="e">
        <f t="shared" ca="1" si="983"/>
        <v>#N/A</v>
      </c>
    </row>
    <row r="7703" spans="8:15">
      <c r="H7703">
        <f t="shared" ca="1" si="979"/>
        <v>0</v>
      </c>
      <c r="I7703">
        <f t="shared" ca="1" si="980"/>
        <v>0</v>
      </c>
      <c r="J7703">
        <f t="shared" ca="1" si="981"/>
        <v>0</v>
      </c>
      <c r="K7703">
        <f t="shared" ca="1" si="984"/>
        <v>0</v>
      </c>
      <c r="N7703" t="e">
        <f t="shared" ca="1" si="982"/>
        <v>#N/A</v>
      </c>
      <c r="O7703" t="e">
        <f t="shared" ca="1" si="983"/>
        <v>#N/A</v>
      </c>
    </row>
    <row r="7704" spans="8:15">
      <c r="H7704">
        <f t="shared" ca="1" si="979"/>
        <v>0</v>
      </c>
      <c r="I7704">
        <f t="shared" ca="1" si="980"/>
        <v>0</v>
      </c>
      <c r="J7704">
        <f t="shared" ca="1" si="981"/>
        <v>0</v>
      </c>
      <c r="K7704">
        <f t="shared" ca="1" si="984"/>
        <v>0</v>
      </c>
      <c r="N7704" t="e">
        <f t="shared" ca="1" si="982"/>
        <v>#N/A</v>
      </c>
      <c r="O7704" t="e">
        <f t="shared" ca="1" si="983"/>
        <v>#N/A</v>
      </c>
    </row>
    <row r="7705" spans="8:15">
      <c r="H7705">
        <f t="shared" ca="1" si="979"/>
        <v>0</v>
      </c>
      <c r="I7705">
        <f t="shared" ca="1" si="980"/>
        <v>0</v>
      </c>
      <c r="J7705">
        <f t="shared" ca="1" si="981"/>
        <v>0</v>
      </c>
      <c r="K7705">
        <f t="shared" ca="1" si="984"/>
        <v>0</v>
      </c>
      <c r="N7705" t="e">
        <f t="shared" ca="1" si="982"/>
        <v>#N/A</v>
      </c>
      <c r="O7705" t="e">
        <f t="shared" ca="1" si="983"/>
        <v>#N/A</v>
      </c>
    </row>
    <row r="7706" spans="8:15">
      <c r="H7706">
        <f t="shared" ca="1" si="979"/>
        <v>0</v>
      </c>
      <c r="I7706">
        <f t="shared" ca="1" si="980"/>
        <v>0</v>
      </c>
      <c r="J7706">
        <f t="shared" ca="1" si="981"/>
        <v>0</v>
      </c>
      <c r="K7706">
        <f t="shared" ca="1" si="984"/>
        <v>0</v>
      </c>
      <c r="N7706" t="e">
        <f t="shared" ca="1" si="982"/>
        <v>#N/A</v>
      </c>
      <c r="O7706" t="e">
        <f t="shared" ca="1" si="983"/>
        <v>#N/A</v>
      </c>
    </row>
    <row r="7707" spans="8:15">
      <c r="H7707">
        <f t="shared" ca="1" si="979"/>
        <v>0</v>
      </c>
      <c r="I7707">
        <f t="shared" ca="1" si="980"/>
        <v>0</v>
      </c>
      <c r="J7707">
        <f t="shared" ca="1" si="981"/>
        <v>0</v>
      </c>
      <c r="K7707">
        <f t="shared" ca="1" si="984"/>
        <v>0</v>
      </c>
      <c r="N7707" t="e">
        <f t="shared" ca="1" si="982"/>
        <v>#N/A</v>
      </c>
      <c r="O7707" t="e">
        <f t="shared" ca="1" si="983"/>
        <v>#N/A</v>
      </c>
    </row>
    <row r="7708" spans="8:15">
      <c r="H7708">
        <f t="shared" ca="1" si="979"/>
        <v>0</v>
      </c>
      <c r="I7708">
        <f t="shared" ca="1" si="980"/>
        <v>0</v>
      </c>
      <c r="J7708">
        <f t="shared" ca="1" si="981"/>
        <v>0</v>
      </c>
      <c r="K7708">
        <f t="shared" ca="1" si="984"/>
        <v>0</v>
      </c>
      <c r="N7708" t="e">
        <f t="shared" ca="1" si="982"/>
        <v>#N/A</v>
      </c>
      <c r="O7708" t="e">
        <f t="shared" ca="1" si="983"/>
        <v>#N/A</v>
      </c>
    </row>
    <row r="7709" spans="8:15">
      <c r="H7709">
        <f t="shared" ca="1" si="979"/>
        <v>0</v>
      </c>
      <c r="I7709">
        <f t="shared" ca="1" si="980"/>
        <v>0</v>
      </c>
      <c r="J7709">
        <f t="shared" ca="1" si="981"/>
        <v>0</v>
      </c>
      <c r="K7709">
        <f t="shared" ca="1" si="984"/>
        <v>0</v>
      </c>
      <c r="N7709" t="e">
        <f t="shared" ca="1" si="982"/>
        <v>#N/A</v>
      </c>
      <c r="O7709" t="e">
        <f t="shared" ca="1" si="983"/>
        <v>#N/A</v>
      </c>
    </row>
    <row r="7710" spans="8:15">
      <c r="H7710">
        <f t="shared" ca="1" si="979"/>
        <v>0</v>
      </c>
      <c r="I7710">
        <f t="shared" ca="1" si="980"/>
        <v>0</v>
      </c>
      <c r="J7710">
        <f t="shared" ca="1" si="981"/>
        <v>0</v>
      </c>
      <c r="K7710">
        <f t="shared" ca="1" si="984"/>
        <v>0</v>
      </c>
      <c r="N7710" t="e">
        <f t="shared" ca="1" si="982"/>
        <v>#N/A</v>
      </c>
      <c r="O7710" t="e">
        <f t="shared" ca="1" si="983"/>
        <v>#N/A</v>
      </c>
    </row>
    <row r="7711" spans="8:15">
      <c r="H7711">
        <f t="shared" ca="1" si="979"/>
        <v>0</v>
      </c>
      <c r="I7711">
        <f t="shared" ca="1" si="980"/>
        <v>0</v>
      </c>
      <c r="J7711">
        <f t="shared" ca="1" si="981"/>
        <v>0</v>
      </c>
      <c r="K7711">
        <f t="shared" ca="1" si="984"/>
        <v>0</v>
      </c>
      <c r="N7711" t="e">
        <f t="shared" ca="1" si="982"/>
        <v>#N/A</v>
      </c>
      <c r="O7711" t="e">
        <f t="shared" ca="1" si="983"/>
        <v>#N/A</v>
      </c>
    </row>
    <row r="7712" spans="8:15">
      <c r="H7712">
        <f t="shared" ca="1" si="979"/>
        <v>0</v>
      </c>
      <c r="I7712">
        <f t="shared" ca="1" si="980"/>
        <v>0</v>
      </c>
      <c r="J7712">
        <f t="shared" ca="1" si="981"/>
        <v>0</v>
      </c>
      <c r="K7712">
        <f t="shared" ca="1" si="984"/>
        <v>0</v>
      </c>
      <c r="N7712" t="e">
        <f t="shared" ca="1" si="982"/>
        <v>#N/A</v>
      </c>
      <c r="O7712" t="e">
        <f t="shared" ca="1" si="983"/>
        <v>#N/A</v>
      </c>
    </row>
    <row r="7713" spans="8:15">
      <c r="H7713">
        <f t="shared" ca="1" si="979"/>
        <v>0</v>
      </c>
      <c r="I7713">
        <f t="shared" ca="1" si="980"/>
        <v>0</v>
      </c>
      <c r="J7713">
        <f t="shared" ca="1" si="981"/>
        <v>0</v>
      </c>
      <c r="K7713">
        <f t="shared" ca="1" si="984"/>
        <v>0</v>
      </c>
      <c r="N7713" t="e">
        <f t="shared" ca="1" si="982"/>
        <v>#N/A</v>
      </c>
      <c r="O7713" t="e">
        <f t="shared" ca="1" si="983"/>
        <v>#N/A</v>
      </c>
    </row>
    <row r="7714" spans="8:15">
      <c r="H7714">
        <f t="shared" ca="1" si="979"/>
        <v>0</v>
      </c>
      <c r="I7714">
        <f t="shared" ca="1" si="980"/>
        <v>0</v>
      </c>
      <c r="J7714">
        <f t="shared" ca="1" si="981"/>
        <v>0</v>
      </c>
      <c r="K7714">
        <f t="shared" ca="1" si="984"/>
        <v>0</v>
      </c>
      <c r="N7714" t="e">
        <f t="shared" ca="1" si="982"/>
        <v>#N/A</v>
      </c>
      <c r="O7714" t="e">
        <f t="shared" ca="1" si="983"/>
        <v>#N/A</v>
      </c>
    </row>
    <row r="7715" spans="8:15">
      <c r="H7715">
        <f t="shared" ca="1" si="979"/>
        <v>0</v>
      </c>
      <c r="I7715">
        <f t="shared" ca="1" si="980"/>
        <v>0</v>
      </c>
      <c r="J7715">
        <f t="shared" ca="1" si="981"/>
        <v>0</v>
      </c>
      <c r="K7715">
        <f t="shared" ca="1" si="984"/>
        <v>0</v>
      </c>
      <c r="N7715" t="e">
        <f t="shared" ca="1" si="982"/>
        <v>#N/A</v>
      </c>
      <c r="O7715" t="e">
        <f t="shared" ca="1" si="983"/>
        <v>#N/A</v>
      </c>
    </row>
    <row r="7716" spans="8:15">
      <c r="H7716">
        <f t="shared" ca="1" si="979"/>
        <v>0</v>
      </c>
      <c r="I7716">
        <f t="shared" ca="1" si="980"/>
        <v>0</v>
      </c>
      <c r="J7716">
        <f t="shared" ca="1" si="981"/>
        <v>0</v>
      </c>
      <c r="K7716">
        <f t="shared" ca="1" si="984"/>
        <v>0</v>
      </c>
      <c r="N7716" t="e">
        <f t="shared" ca="1" si="982"/>
        <v>#N/A</v>
      </c>
      <c r="O7716" t="e">
        <f t="shared" ca="1" si="983"/>
        <v>#N/A</v>
      </c>
    </row>
    <row r="7717" spans="8:15">
      <c r="H7717">
        <f t="shared" ca="1" si="979"/>
        <v>0</v>
      </c>
      <c r="I7717">
        <f t="shared" ca="1" si="980"/>
        <v>0</v>
      </c>
      <c r="J7717">
        <f t="shared" ca="1" si="981"/>
        <v>0</v>
      </c>
      <c r="K7717">
        <f t="shared" ca="1" si="984"/>
        <v>0</v>
      </c>
      <c r="N7717" t="e">
        <f t="shared" ca="1" si="982"/>
        <v>#N/A</v>
      </c>
      <c r="O7717" t="e">
        <f t="shared" ca="1" si="983"/>
        <v>#N/A</v>
      </c>
    </row>
    <row r="7718" spans="8:15">
      <c r="H7718">
        <f t="shared" ca="1" si="979"/>
        <v>0</v>
      </c>
      <c r="I7718">
        <f t="shared" ca="1" si="980"/>
        <v>0</v>
      </c>
      <c r="J7718">
        <f t="shared" ca="1" si="981"/>
        <v>0</v>
      </c>
      <c r="K7718">
        <f t="shared" ca="1" si="984"/>
        <v>0</v>
      </c>
      <c r="N7718" t="e">
        <f t="shared" ca="1" si="982"/>
        <v>#N/A</v>
      </c>
      <c r="O7718" t="e">
        <f t="shared" ca="1" si="983"/>
        <v>#N/A</v>
      </c>
    </row>
    <row r="7719" spans="8:15">
      <c r="H7719">
        <f t="shared" ca="1" si="979"/>
        <v>0</v>
      </c>
      <c r="I7719">
        <f t="shared" ca="1" si="980"/>
        <v>0</v>
      </c>
      <c r="J7719">
        <f t="shared" ca="1" si="981"/>
        <v>0</v>
      </c>
      <c r="K7719">
        <f t="shared" ca="1" si="984"/>
        <v>0</v>
      </c>
      <c r="N7719" t="e">
        <f t="shared" ca="1" si="982"/>
        <v>#N/A</v>
      </c>
      <c r="O7719" t="e">
        <f t="shared" ca="1" si="983"/>
        <v>#N/A</v>
      </c>
    </row>
    <row r="7720" spans="8:15">
      <c r="H7720">
        <f t="shared" ca="1" si="979"/>
        <v>0</v>
      </c>
      <c r="I7720">
        <f t="shared" ca="1" si="980"/>
        <v>0</v>
      </c>
      <c r="J7720">
        <f t="shared" ca="1" si="981"/>
        <v>0</v>
      </c>
      <c r="K7720">
        <f t="shared" ca="1" si="984"/>
        <v>0</v>
      </c>
      <c r="N7720" t="e">
        <f t="shared" ca="1" si="982"/>
        <v>#N/A</v>
      </c>
      <c r="O7720" t="e">
        <f t="shared" ca="1" si="983"/>
        <v>#N/A</v>
      </c>
    </row>
    <row r="7721" spans="8:15">
      <c r="H7721">
        <f t="shared" ca="1" si="979"/>
        <v>0</v>
      </c>
      <c r="I7721">
        <f t="shared" ca="1" si="980"/>
        <v>0</v>
      </c>
      <c r="J7721">
        <f t="shared" ca="1" si="981"/>
        <v>0</v>
      </c>
      <c r="K7721">
        <f t="shared" ca="1" si="984"/>
        <v>0</v>
      </c>
      <c r="N7721" t="e">
        <f t="shared" ca="1" si="982"/>
        <v>#N/A</v>
      </c>
      <c r="O7721" t="e">
        <f t="shared" ca="1" si="983"/>
        <v>#N/A</v>
      </c>
    </row>
    <row r="7722" spans="8:15">
      <c r="H7722">
        <f t="shared" ca="1" si="979"/>
        <v>0</v>
      </c>
      <c r="I7722">
        <f t="shared" ca="1" si="980"/>
        <v>0</v>
      </c>
      <c r="J7722">
        <f t="shared" ca="1" si="981"/>
        <v>0</v>
      </c>
      <c r="K7722">
        <f t="shared" ca="1" si="984"/>
        <v>0</v>
      </c>
      <c r="N7722" t="e">
        <f t="shared" ca="1" si="982"/>
        <v>#N/A</v>
      </c>
      <c r="O7722" t="e">
        <f t="shared" ca="1" si="983"/>
        <v>#N/A</v>
      </c>
    </row>
    <row r="7723" spans="8:15">
      <c r="H7723">
        <f t="shared" ca="1" si="979"/>
        <v>0</v>
      </c>
      <c r="I7723">
        <f t="shared" ca="1" si="980"/>
        <v>0</v>
      </c>
      <c r="J7723">
        <f t="shared" ca="1" si="981"/>
        <v>0</v>
      </c>
      <c r="K7723">
        <f t="shared" ca="1" si="984"/>
        <v>0</v>
      </c>
      <c r="N7723" t="e">
        <f t="shared" ca="1" si="982"/>
        <v>#N/A</v>
      </c>
      <c r="O7723" t="e">
        <f t="shared" ca="1" si="983"/>
        <v>#N/A</v>
      </c>
    </row>
    <row r="7724" spans="8:15">
      <c r="H7724">
        <f t="shared" ca="1" si="979"/>
        <v>0</v>
      </c>
      <c r="I7724">
        <f t="shared" ca="1" si="980"/>
        <v>0</v>
      </c>
      <c r="J7724">
        <f t="shared" ca="1" si="981"/>
        <v>0</v>
      </c>
      <c r="K7724">
        <f t="shared" ca="1" si="984"/>
        <v>0</v>
      </c>
      <c r="N7724" t="e">
        <f t="shared" ca="1" si="982"/>
        <v>#N/A</v>
      </c>
      <c r="O7724" t="e">
        <f t="shared" ca="1" si="983"/>
        <v>#N/A</v>
      </c>
    </row>
    <row r="7725" spans="8:15">
      <c r="H7725">
        <f t="shared" ca="1" si="979"/>
        <v>0</v>
      </c>
      <c r="I7725">
        <f t="shared" ca="1" si="980"/>
        <v>0</v>
      </c>
      <c r="J7725">
        <f t="shared" ca="1" si="981"/>
        <v>0</v>
      </c>
      <c r="K7725">
        <f t="shared" ca="1" si="984"/>
        <v>0</v>
      </c>
      <c r="N7725" t="e">
        <f t="shared" ca="1" si="982"/>
        <v>#N/A</v>
      </c>
      <c r="O7725" t="e">
        <f t="shared" ca="1" si="983"/>
        <v>#N/A</v>
      </c>
    </row>
    <row r="7726" spans="8:15">
      <c r="H7726">
        <f t="shared" ca="1" si="979"/>
        <v>0</v>
      </c>
      <c r="I7726">
        <f t="shared" ca="1" si="980"/>
        <v>0</v>
      </c>
      <c r="J7726">
        <f t="shared" ca="1" si="981"/>
        <v>0</v>
      </c>
      <c r="K7726">
        <f t="shared" ca="1" si="984"/>
        <v>0</v>
      </c>
      <c r="N7726" t="e">
        <f t="shared" ca="1" si="982"/>
        <v>#N/A</v>
      </c>
      <c r="O7726" t="e">
        <f t="shared" ca="1" si="983"/>
        <v>#N/A</v>
      </c>
    </row>
    <row r="7727" spans="8:15">
      <c r="H7727">
        <f t="shared" ca="1" si="979"/>
        <v>0</v>
      </c>
      <c r="I7727">
        <f t="shared" ca="1" si="980"/>
        <v>0</v>
      </c>
      <c r="J7727">
        <f t="shared" ca="1" si="981"/>
        <v>0</v>
      </c>
      <c r="K7727">
        <f t="shared" ca="1" si="984"/>
        <v>0</v>
      </c>
      <c r="N7727" t="e">
        <f t="shared" ca="1" si="982"/>
        <v>#N/A</v>
      </c>
      <c r="O7727" t="e">
        <f t="shared" ca="1" si="983"/>
        <v>#N/A</v>
      </c>
    </row>
    <row r="7728" spans="8:15">
      <c r="H7728">
        <f t="shared" ca="1" si="979"/>
        <v>0</v>
      </c>
      <c r="I7728">
        <f t="shared" ca="1" si="980"/>
        <v>0</v>
      </c>
      <c r="J7728">
        <f t="shared" ca="1" si="981"/>
        <v>0</v>
      </c>
      <c r="K7728">
        <f t="shared" ca="1" si="984"/>
        <v>0</v>
      </c>
      <c r="N7728" t="e">
        <f t="shared" ca="1" si="982"/>
        <v>#N/A</v>
      </c>
      <c r="O7728" t="e">
        <f t="shared" ca="1" si="983"/>
        <v>#N/A</v>
      </c>
    </row>
    <row r="7729" spans="8:15">
      <c r="H7729">
        <f t="shared" ref="H7729:H7792" ca="1" si="985">IF(I7729&lt;&gt;0,I7729,IF(J7729&lt;&gt;0,J7729,K7729))</f>
        <v>0</v>
      </c>
      <c r="I7729">
        <f t="shared" ref="I7729:I7792" ca="1" si="986">IF(IFERROR(VLOOKUP(C7729,INDIRECT($G$5&amp;"D:D"),1,FALSE),0)&lt;&gt;0,I$9,0)</f>
        <v>0</v>
      </c>
      <c r="J7729">
        <f t="shared" ref="J7729:J7792" ca="1" si="987">IF(IFERROR(VLOOKUP(C7729,INDIRECT($G$6&amp;"D:D"),1,FALSE),0)&lt;&gt;0,J$9,0)</f>
        <v>0</v>
      </c>
      <c r="K7729">
        <f t="shared" ca="1" si="984"/>
        <v>0</v>
      </c>
      <c r="N7729" t="e">
        <f t="shared" ca="1" si="982"/>
        <v>#N/A</v>
      </c>
      <c r="O7729" t="e">
        <f t="shared" ca="1" si="983"/>
        <v>#N/A</v>
      </c>
    </row>
    <row r="7730" spans="8:15">
      <c r="H7730">
        <f t="shared" ca="1" si="985"/>
        <v>0</v>
      </c>
      <c r="I7730">
        <f t="shared" ca="1" si="986"/>
        <v>0</v>
      </c>
      <c r="J7730">
        <f t="shared" ca="1" si="987"/>
        <v>0</v>
      </c>
      <c r="K7730">
        <f t="shared" ca="1" si="984"/>
        <v>0</v>
      </c>
      <c r="N7730" t="e">
        <f t="shared" ca="1" si="982"/>
        <v>#N/A</v>
      </c>
      <c r="O7730" t="e">
        <f t="shared" ca="1" si="983"/>
        <v>#N/A</v>
      </c>
    </row>
    <row r="7731" spans="8:15">
      <c r="H7731">
        <f t="shared" ca="1" si="985"/>
        <v>0</v>
      </c>
      <c r="I7731">
        <f t="shared" ca="1" si="986"/>
        <v>0</v>
      </c>
      <c r="J7731">
        <f t="shared" ca="1" si="987"/>
        <v>0</v>
      </c>
      <c r="K7731">
        <f t="shared" ca="1" si="984"/>
        <v>0</v>
      </c>
      <c r="N7731" t="e">
        <f t="shared" ca="1" si="982"/>
        <v>#N/A</v>
      </c>
      <c r="O7731" t="e">
        <f t="shared" ca="1" si="983"/>
        <v>#N/A</v>
      </c>
    </row>
    <row r="7732" spans="8:15">
      <c r="H7732">
        <f t="shared" ca="1" si="985"/>
        <v>0</v>
      </c>
      <c r="I7732">
        <f t="shared" ca="1" si="986"/>
        <v>0</v>
      </c>
      <c r="J7732">
        <f t="shared" ca="1" si="987"/>
        <v>0</v>
      </c>
      <c r="K7732">
        <f t="shared" ca="1" si="984"/>
        <v>0</v>
      </c>
      <c r="N7732" t="e">
        <f t="shared" ca="1" si="982"/>
        <v>#N/A</v>
      </c>
      <c r="O7732" t="e">
        <f t="shared" ca="1" si="983"/>
        <v>#N/A</v>
      </c>
    </row>
    <row r="7733" spans="8:15">
      <c r="H7733">
        <f t="shared" ca="1" si="985"/>
        <v>0</v>
      </c>
      <c r="I7733">
        <f t="shared" ca="1" si="986"/>
        <v>0</v>
      </c>
      <c r="J7733">
        <f t="shared" ca="1" si="987"/>
        <v>0</v>
      </c>
      <c r="K7733">
        <f t="shared" ca="1" si="984"/>
        <v>0</v>
      </c>
      <c r="N7733" t="e">
        <f t="shared" ca="1" si="982"/>
        <v>#N/A</v>
      </c>
      <c r="O7733" t="e">
        <f t="shared" ca="1" si="983"/>
        <v>#N/A</v>
      </c>
    </row>
    <row r="7734" spans="8:15">
      <c r="H7734">
        <f t="shared" ca="1" si="985"/>
        <v>0</v>
      </c>
      <c r="I7734">
        <f t="shared" ca="1" si="986"/>
        <v>0</v>
      </c>
      <c r="J7734">
        <f t="shared" ca="1" si="987"/>
        <v>0</v>
      </c>
      <c r="K7734">
        <f t="shared" ca="1" si="984"/>
        <v>0</v>
      </c>
      <c r="N7734" t="e">
        <f t="shared" ca="1" si="982"/>
        <v>#N/A</v>
      </c>
      <c r="O7734" t="e">
        <f t="shared" ca="1" si="983"/>
        <v>#N/A</v>
      </c>
    </row>
    <row r="7735" spans="8:15">
      <c r="H7735">
        <f t="shared" ca="1" si="985"/>
        <v>0</v>
      </c>
      <c r="I7735">
        <f t="shared" ca="1" si="986"/>
        <v>0</v>
      </c>
      <c r="J7735">
        <f t="shared" ca="1" si="987"/>
        <v>0</v>
      </c>
      <c r="K7735">
        <f t="shared" ca="1" si="984"/>
        <v>0</v>
      </c>
      <c r="N7735" t="e">
        <f t="shared" ca="1" si="982"/>
        <v>#N/A</v>
      </c>
      <c r="O7735" t="e">
        <f t="shared" ca="1" si="983"/>
        <v>#N/A</v>
      </c>
    </row>
    <row r="7736" spans="8:15">
      <c r="H7736">
        <f t="shared" ca="1" si="985"/>
        <v>0</v>
      </c>
      <c r="I7736">
        <f t="shared" ca="1" si="986"/>
        <v>0</v>
      </c>
      <c r="J7736">
        <f t="shared" ca="1" si="987"/>
        <v>0</v>
      </c>
      <c r="K7736">
        <f t="shared" ca="1" si="984"/>
        <v>0</v>
      </c>
      <c r="N7736" t="e">
        <f t="shared" ca="1" si="982"/>
        <v>#N/A</v>
      </c>
      <c r="O7736" t="e">
        <f t="shared" ca="1" si="983"/>
        <v>#N/A</v>
      </c>
    </row>
    <row r="7737" spans="8:15">
      <c r="H7737">
        <f t="shared" ca="1" si="985"/>
        <v>0</v>
      </c>
      <c r="I7737">
        <f t="shared" ca="1" si="986"/>
        <v>0</v>
      </c>
      <c r="J7737">
        <f t="shared" ca="1" si="987"/>
        <v>0</v>
      </c>
      <c r="K7737">
        <f t="shared" ca="1" si="984"/>
        <v>0</v>
      </c>
      <c r="N7737" t="e">
        <f t="shared" ca="1" si="982"/>
        <v>#N/A</v>
      </c>
      <c r="O7737" t="e">
        <f t="shared" ca="1" si="983"/>
        <v>#N/A</v>
      </c>
    </row>
    <row r="7738" spans="8:15">
      <c r="H7738">
        <f t="shared" ca="1" si="985"/>
        <v>0</v>
      </c>
      <c r="I7738">
        <f t="shared" ca="1" si="986"/>
        <v>0</v>
      </c>
      <c r="J7738">
        <f t="shared" ca="1" si="987"/>
        <v>0</v>
      </c>
      <c r="K7738">
        <f t="shared" ca="1" si="984"/>
        <v>0</v>
      </c>
      <c r="N7738" t="e">
        <f t="shared" ca="1" si="982"/>
        <v>#N/A</v>
      </c>
      <c r="O7738" t="e">
        <f t="shared" ca="1" si="983"/>
        <v>#N/A</v>
      </c>
    </row>
    <row r="7739" spans="8:15">
      <c r="H7739">
        <f t="shared" ca="1" si="985"/>
        <v>0</v>
      </c>
      <c r="I7739">
        <f t="shared" ca="1" si="986"/>
        <v>0</v>
      </c>
      <c r="J7739">
        <f t="shared" ca="1" si="987"/>
        <v>0</v>
      </c>
      <c r="K7739">
        <f t="shared" ca="1" si="984"/>
        <v>0</v>
      </c>
      <c r="N7739" t="e">
        <f t="shared" ca="1" si="982"/>
        <v>#N/A</v>
      </c>
      <c r="O7739" t="e">
        <f t="shared" ca="1" si="983"/>
        <v>#N/A</v>
      </c>
    </row>
    <row r="7740" spans="8:15">
      <c r="H7740">
        <f t="shared" ca="1" si="985"/>
        <v>0</v>
      </c>
      <c r="I7740">
        <f t="shared" ca="1" si="986"/>
        <v>0</v>
      </c>
      <c r="J7740">
        <f t="shared" ca="1" si="987"/>
        <v>0</v>
      </c>
      <c r="K7740">
        <f t="shared" ca="1" si="984"/>
        <v>0</v>
      </c>
      <c r="N7740" t="e">
        <f t="shared" ca="1" si="982"/>
        <v>#N/A</v>
      </c>
      <c r="O7740" t="e">
        <f t="shared" ca="1" si="983"/>
        <v>#N/A</v>
      </c>
    </row>
    <row r="7741" spans="8:15">
      <c r="H7741">
        <f t="shared" ca="1" si="985"/>
        <v>0</v>
      </c>
      <c r="I7741">
        <f t="shared" ca="1" si="986"/>
        <v>0</v>
      </c>
      <c r="J7741">
        <f t="shared" ca="1" si="987"/>
        <v>0</v>
      </c>
      <c r="K7741">
        <f t="shared" ca="1" si="984"/>
        <v>0</v>
      </c>
      <c r="N7741" t="e">
        <f t="shared" ca="1" si="982"/>
        <v>#N/A</v>
      </c>
      <c r="O7741" t="e">
        <f t="shared" ca="1" si="983"/>
        <v>#N/A</v>
      </c>
    </row>
    <row r="7742" spans="8:15">
      <c r="H7742">
        <f t="shared" ca="1" si="985"/>
        <v>0</v>
      </c>
      <c r="I7742">
        <f t="shared" ca="1" si="986"/>
        <v>0</v>
      </c>
      <c r="J7742">
        <f t="shared" ca="1" si="987"/>
        <v>0</v>
      </c>
      <c r="K7742">
        <f t="shared" ca="1" si="984"/>
        <v>0</v>
      </c>
      <c r="N7742" t="e">
        <f t="shared" ca="1" si="982"/>
        <v>#N/A</v>
      </c>
      <c r="O7742" t="e">
        <f t="shared" ca="1" si="983"/>
        <v>#N/A</v>
      </c>
    </row>
    <row r="7743" spans="8:15">
      <c r="H7743">
        <f t="shared" ca="1" si="985"/>
        <v>0</v>
      </c>
      <c r="I7743">
        <f t="shared" ca="1" si="986"/>
        <v>0</v>
      </c>
      <c r="J7743">
        <f t="shared" ca="1" si="987"/>
        <v>0</v>
      </c>
      <c r="K7743">
        <f t="shared" ca="1" si="984"/>
        <v>0</v>
      </c>
      <c r="N7743" t="e">
        <f t="shared" ca="1" si="982"/>
        <v>#N/A</v>
      </c>
      <c r="O7743" t="e">
        <f t="shared" ca="1" si="983"/>
        <v>#N/A</v>
      </c>
    </row>
    <row r="7744" spans="8:15">
      <c r="H7744">
        <f t="shared" ca="1" si="985"/>
        <v>0</v>
      </c>
      <c r="I7744">
        <f t="shared" ca="1" si="986"/>
        <v>0</v>
      </c>
      <c r="J7744">
        <f t="shared" ca="1" si="987"/>
        <v>0</v>
      </c>
      <c r="K7744">
        <f t="shared" ca="1" si="984"/>
        <v>0</v>
      </c>
      <c r="N7744" t="e">
        <f t="shared" ca="1" si="982"/>
        <v>#N/A</v>
      </c>
      <c r="O7744" t="e">
        <f t="shared" ca="1" si="983"/>
        <v>#N/A</v>
      </c>
    </row>
    <row r="7745" spans="8:15">
      <c r="H7745">
        <f t="shared" ca="1" si="985"/>
        <v>0</v>
      </c>
      <c r="I7745">
        <f t="shared" ca="1" si="986"/>
        <v>0</v>
      </c>
      <c r="J7745">
        <f t="shared" ca="1" si="987"/>
        <v>0</v>
      </c>
      <c r="K7745">
        <f t="shared" ca="1" si="984"/>
        <v>0</v>
      </c>
      <c r="N7745" t="e">
        <f t="shared" ca="1" si="982"/>
        <v>#N/A</v>
      </c>
      <c r="O7745" t="e">
        <f t="shared" ca="1" si="983"/>
        <v>#N/A</v>
      </c>
    </row>
    <row r="7746" spans="8:15">
      <c r="H7746">
        <f t="shared" ca="1" si="985"/>
        <v>0</v>
      </c>
      <c r="I7746">
        <f t="shared" ca="1" si="986"/>
        <v>0</v>
      </c>
      <c r="J7746">
        <f t="shared" ca="1" si="987"/>
        <v>0</v>
      </c>
      <c r="K7746">
        <f t="shared" ca="1" si="984"/>
        <v>0</v>
      </c>
      <c r="N7746" t="e">
        <f t="shared" ca="1" si="982"/>
        <v>#N/A</v>
      </c>
      <c r="O7746" t="e">
        <f t="shared" ca="1" si="983"/>
        <v>#N/A</v>
      </c>
    </row>
    <row r="7747" spans="8:15">
      <c r="H7747">
        <f t="shared" ca="1" si="985"/>
        <v>0</v>
      </c>
      <c r="I7747">
        <f t="shared" ca="1" si="986"/>
        <v>0</v>
      </c>
      <c r="J7747">
        <f t="shared" ca="1" si="987"/>
        <v>0</v>
      </c>
      <c r="K7747">
        <f t="shared" ca="1" si="984"/>
        <v>0</v>
      </c>
      <c r="N7747" t="e">
        <f t="shared" ca="1" si="982"/>
        <v>#N/A</v>
      </c>
      <c r="O7747" t="e">
        <f t="shared" ca="1" si="983"/>
        <v>#N/A</v>
      </c>
    </row>
    <row r="7748" spans="8:15">
      <c r="H7748">
        <f t="shared" ca="1" si="985"/>
        <v>0</v>
      </c>
      <c r="I7748">
        <f t="shared" ca="1" si="986"/>
        <v>0</v>
      </c>
      <c r="J7748">
        <f t="shared" ca="1" si="987"/>
        <v>0</v>
      </c>
      <c r="K7748">
        <f t="shared" ca="1" si="984"/>
        <v>0</v>
      </c>
      <c r="N7748" t="e">
        <f t="shared" ca="1" si="982"/>
        <v>#N/A</v>
      </c>
      <c r="O7748" t="e">
        <f t="shared" ca="1" si="983"/>
        <v>#N/A</v>
      </c>
    </row>
    <row r="7749" spans="8:15">
      <c r="H7749">
        <f t="shared" ca="1" si="985"/>
        <v>0</v>
      </c>
      <c r="I7749">
        <f t="shared" ca="1" si="986"/>
        <v>0</v>
      </c>
      <c r="J7749">
        <f t="shared" ca="1" si="987"/>
        <v>0</v>
      </c>
      <c r="K7749">
        <f t="shared" ca="1" si="984"/>
        <v>0</v>
      </c>
      <c r="N7749" t="e">
        <f t="shared" ca="1" si="982"/>
        <v>#N/A</v>
      </c>
      <c r="O7749" t="e">
        <f t="shared" ca="1" si="983"/>
        <v>#N/A</v>
      </c>
    </row>
    <row r="7750" spans="8:15">
      <c r="H7750">
        <f t="shared" ca="1" si="985"/>
        <v>0</v>
      </c>
      <c r="I7750">
        <f t="shared" ca="1" si="986"/>
        <v>0</v>
      </c>
      <c r="J7750">
        <f t="shared" ca="1" si="987"/>
        <v>0</v>
      </c>
      <c r="K7750">
        <f t="shared" ca="1" si="984"/>
        <v>0</v>
      </c>
      <c r="N7750" t="e">
        <f t="shared" ca="1" si="982"/>
        <v>#N/A</v>
      </c>
      <c r="O7750" t="e">
        <f t="shared" ca="1" si="983"/>
        <v>#N/A</v>
      </c>
    </row>
    <row r="7751" spans="8:15">
      <c r="H7751">
        <f t="shared" ca="1" si="985"/>
        <v>0</v>
      </c>
      <c r="I7751">
        <f t="shared" ca="1" si="986"/>
        <v>0</v>
      </c>
      <c r="J7751">
        <f t="shared" ca="1" si="987"/>
        <v>0</v>
      </c>
      <c r="K7751">
        <f t="shared" ca="1" si="984"/>
        <v>0</v>
      </c>
      <c r="N7751" t="e">
        <f t="shared" ca="1" si="982"/>
        <v>#N/A</v>
      </c>
      <c r="O7751" t="e">
        <f t="shared" ca="1" si="983"/>
        <v>#N/A</v>
      </c>
    </row>
    <row r="7752" spans="8:15">
      <c r="H7752">
        <f t="shared" ca="1" si="985"/>
        <v>0</v>
      </c>
      <c r="I7752">
        <f t="shared" ca="1" si="986"/>
        <v>0</v>
      </c>
      <c r="J7752">
        <f t="shared" ca="1" si="987"/>
        <v>0</v>
      </c>
      <c r="K7752">
        <f t="shared" ca="1" si="984"/>
        <v>0</v>
      </c>
      <c r="N7752" t="e">
        <f t="shared" ref="N7752:N7815" ca="1" si="988">VLOOKUP($H7752,$G$5:$I$7,2,FALSE)</f>
        <v>#N/A</v>
      </c>
      <c r="O7752" t="e">
        <f t="shared" ref="O7752:O7815" ca="1" si="989">VLOOKUP($H7752,$G$5:$I$7,3,FALSE)</f>
        <v>#N/A</v>
      </c>
    </row>
    <row r="7753" spans="8:15">
      <c r="H7753">
        <f t="shared" ca="1" si="985"/>
        <v>0</v>
      </c>
      <c r="I7753">
        <f t="shared" ca="1" si="986"/>
        <v>0</v>
      </c>
      <c r="J7753">
        <f t="shared" ca="1" si="987"/>
        <v>0</v>
      </c>
      <c r="K7753">
        <f t="shared" ca="1" si="984"/>
        <v>0</v>
      </c>
      <c r="N7753" t="e">
        <f t="shared" ca="1" si="988"/>
        <v>#N/A</v>
      </c>
      <c r="O7753" t="e">
        <f t="shared" ca="1" si="989"/>
        <v>#N/A</v>
      </c>
    </row>
    <row r="7754" spans="8:15">
      <c r="H7754">
        <f t="shared" ca="1" si="985"/>
        <v>0</v>
      </c>
      <c r="I7754">
        <f t="shared" ca="1" si="986"/>
        <v>0</v>
      </c>
      <c r="J7754">
        <f t="shared" ca="1" si="987"/>
        <v>0</v>
      </c>
      <c r="K7754">
        <f t="shared" ca="1" si="984"/>
        <v>0</v>
      </c>
      <c r="N7754" t="e">
        <f t="shared" ca="1" si="988"/>
        <v>#N/A</v>
      </c>
      <c r="O7754" t="e">
        <f t="shared" ca="1" si="989"/>
        <v>#N/A</v>
      </c>
    </row>
    <row r="7755" spans="8:15">
      <c r="H7755">
        <f t="shared" ca="1" si="985"/>
        <v>0</v>
      </c>
      <c r="I7755">
        <f t="shared" ca="1" si="986"/>
        <v>0</v>
      </c>
      <c r="J7755">
        <f t="shared" ca="1" si="987"/>
        <v>0</v>
      </c>
      <c r="K7755">
        <f t="shared" ref="K7755:K7818" ca="1" si="990">IF(IFERROR(VLOOKUP($C7755,INDIRECT($G$7&amp;"d:d"),1,FALSE),0)&lt;&gt;0,K$9,0)</f>
        <v>0</v>
      </c>
      <c r="N7755" t="e">
        <f t="shared" ca="1" si="988"/>
        <v>#N/A</v>
      </c>
      <c r="O7755" t="e">
        <f t="shared" ca="1" si="989"/>
        <v>#N/A</v>
      </c>
    </row>
    <row r="7756" spans="8:15">
      <c r="H7756">
        <f t="shared" ca="1" si="985"/>
        <v>0</v>
      </c>
      <c r="I7756">
        <f t="shared" ca="1" si="986"/>
        <v>0</v>
      </c>
      <c r="J7756">
        <f t="shared" ca="1" si="987"/>
        <v>0</v>
      </c>
      <c r="K7756">
        <f t="shared" ca="1" si="990"/>
        <v>0</v>
      </c>
      <c r="N7756" t="e">
        <f t="shared" ca="1" si="988"/>
        <v>#N/A</v>
      </c>
      <c r="O7756" t="e">
        <f t="shared" ca="1" si="989"/>
        <v>#N/A</v>
      </c>
    </row>
    <row r="7757" spans="8:15">
      <c r="H7757">
        <f t="shared" ca="1" si="985"/>
        <v>0</v>
      </c>
      <c r="I7757">
        <f t="shared" ca="1" si="986"/>
        <v>0</v>
      </c>
      <c r="J7757">
        <f t="shared" ca="1" si="987"/>
        <v>0</v>
      </c>
      <c r="K7757">
        <f t="shared" ca="1" si="990"/>
        <v>0</v>
      </c>
      <c r="N7757" t="e">
        <f t="shared" ca="1" si="988"/>
        <v>#N/A</v>
      </c>
      <c r="O7757" t="e">
        <f t="shared" ca="1" si="989"/>
        <v>#N/A</v>
      </c>
    </row>
    <row r="7758" spans="8:15">
      <c r="H7758">
        <f t="shared" ca="1" si="985"/>
        <v>0</v>
      </c>
      <c r="I7758">
        <f t="shared" ca="1" si="986"/>
        <v>0</v>
      </c>
      <c r="J7758">
        <f t="shared" ca="1" si="987"/>
        <v>0</v>
      </c>
      <c r="K7758">
        <f t="shared" ca="1" si="990"/>
        <v>0</v>
      </c>
      <c r="N7758" t="e">
        <f t="shared" ca="1" si="988"/>
        <v>#N/A</v>
      </c>
      <c r="O7758" t="e">
        <f t="shared" ca="1" si="989"/>
        <v>#N/A</v>
      </c>
    </row>
    <row r="7759" spans="8:15">
      <c r="H7759">
        <f t="shared" ca="1" si="985"/>
        <v>0</v>
      </c>
      <c r="I7759">
        <f t="shared" ca="1" si="986"/>
        <v>0</v>
      </c>
      <c r="J7759">
        <f t="shared" ca="1" si="987"/>
        <v>0</v>
      </c>
      <c r="K7759">
        <f t="shared" ca="1" si="990"/>
        <v>0</v>
      </c>
      <c r="N7759" t="e">
        <f t="shared" ca="1" si="988"/>
        <v>#N/A</v>
      </c>
      <c r="O7759" t="e">
        <f t="shared" ca="1" si="989"/>
        <v>#N/A</v>
      </c>
    </row>
    <row r="7760" spans="8:15">
      <c r="H7760">
        <f t="shared" ca="1" si="985"/>
        <v>0</v>
      </c>
      <c r="I7760">
        <f t="shared" ca="1" si="986"/>
        <v>0</v>
      </c>
      <c r="J7760">
        <f t="shared" ca="1" si="987"/>
        <v>0</v>
      </c>
      <c r="K7760">
        <f t="shared" ca="1" si="990"/>
        <v>0</v>
      </c>
      <c r="N7760" t="e">
        <f t="shared" ca="1" si="988"/>
        <v>#N/A</v>
      </c>
      <c r="O7760" t="e">
        <f t="shared" ca="1" si="989"/>
        <v>#N/A</v>
      </c>
    </row>
    <row r="7761" spans="8:15">
      <c r="H7761">
        <f t="shared" ca="1" si="985"/>
        <v>0</v>
      </c>
      <c r="I7761">
        <f t="shared" ca="1" si="986"/>
        <v>0</v>
      </c>
      <c r="J7761">
        <f t="shared" ca="1" si="987"/>
        <v>0</v>
      </c>
      <c r="K7761">
        <f t="shared" ca="1" si="990"/>
        <v>0</v>
      </c>
      <c r="N7761" t="e">
        <f t="shared" ca="1" si="988"/>
        <v>#N/A</v>
      </c>
      <c r="O7761" t="e">
        <f t="shared" ca="1" si="989"/>
        <v>#N/A</v>
      </c>
    </row>
    <row r="7762" spans="8:15">
      <c r="H7762">
        <f t="shared" ca="1" si="985"/>
        <v>0</v>
      </c>
      <c r="I7762">
        <f t="shared" ca="1" si="986"/>
        <v>0</v>
      </c>
      <c r="J7762">
        <f t="shared" ca="1" si="987"/>
        <v>0</v>
      </c>
      <c r="K7762">
        <f t="shared" ca="1" si="990"/>
        <v>0</v>
      </c>
      <c r="N7762" t="e">
        <f t="shared" ca="1" si="988"/>
        <v>#N/A</v>
      </c>
      <c r="O7762" t="e">
        <f t="shared" ca="1" si="989"/>
        <v>#N/A</v>
      </c>
    </row>
    <row r="7763" spans="8:15">
      <c r="H7763">
        <f t="shared" ca="1" si="985"/>
        <v>0</v>
      </c>
      <c r="I7763">
        <f t="shared" ca="1" si="986"/>
        <v>0</v>
      </c>
      <c r="J7763">
        <f t="shared" ca="1" si="987"/>
        <v>0</v>
      </c>
      <c r="K7763">
        <f t="shared" ca="1" si="990"/>
        <v>0</v>
      </c>
      <c r="N7763" t="e">
        <f t="shared" ca="1" si="988"/>
        <v>#N/A</v>
      </c>
      <c r="O7763" t="e">
        <f t="shared" ca="1" si="989"/>
        <v>#N/A</v>
      </c>
    </row>
    <row r="7764" spans="8:15">
      <c r="H7764">
        <f t="shared" ca="1" si="985"/>
        <v>0</v>
      </c>
      <c r="I7764">
        <f t="shared" ca="1" si="986"/>
        <v>0</v>
      </c>
      <c r="J7764">
        <f t="shared" ca="1" si="987"/>
        <v>0</v>
      </c>
      <c r="K7764">
        <f t="shared" ca="1" si="990"/>
        <v>0</v>
      </c>
      <c r="N7764" t="e">
        <f t="shared" ca="1" si="988"/>
        <v>#N/A</v>
      </c>
      <c r="O7764" t="e">
        <f t="shared" ca="1" si="989"/>
        <v>#N/A</v>
      </c>
    </row>
    <row r="7765" spans="8:15">
      <c r="H7765">
        <f t="shared" ca="1" si="985"/>
        <v>0</v>
      </c>
      <c r="I7765">
        <f t="shared" ca="1" si="986"/>
        <v>0</v>
      </c>
      <c r="J7765">
        <f t="shared" ca="1" si="987"/>
        <v>0</v>
      </c>
      <c r="K7765">
        <f t="shared" ca="1" si="990"/>
        <v>0</v>
      </c>
      <c r="N7765" t="e">
        <f t="shared" ca="1" si="988"/>
        <v>#N/A</v>
      </c>
      <c r="O7765" t="e">
        <f t="shared" ca="1" si="989"/>
        <v>#N/A</v>
      </c>
    </row>
    <row r="7766" spans="8:15">
      <c r="H7766">
        <f t="shared" ca="1" si="985"/>
        <v>0</v>
      </c>
      <c r="I7766">
        <f t="shared" ca="1" si="986"/>
        <v>0</v>
      </c>
      <c r="J7766">
        <f t="shared" ca="1" si="987"/>
        <v>0</v>
      </c>
      <c r="K7766">
        <f t="shared" ca="1" si="990"/>
        <v>0</v>
      </c>
      <c r="N7766" t="e">
        <f t="shared" ca="1" si="988"/>
        <v>#N/A</v>
      </c>
      <c r="O7766" t="e">
        <f t="shared" ca="1" si="989"/>
        <v>#N/A</v>
      </c>
    </row>
    <row r="7767" spans="8:15">
      <c r="H7767">
        <f t="shared" ca="1" si="985"/>
        <v>0</v>
      </c>
      <c r="I7767">
        <f t="shared" ca="1" si="986"/>
        <v>0</v>
      </c>
      <c r="J7767">
        <f t="shared" ca="1" si="987"/>
        <v>0</v>
      </c>
      <c r="K7767">
        <f t="shared" ca="1" si="990"/>
        <v>0</v>
      </c>
      <c r="N7767" t="e">
        <f t="shared" ca="1" si="988"/>
        <v>#N/A</v>
      </c>
      <c r="O7767" t="e">
        <f t="shared" ca="1" si="989"/>
        <v>#N/A</v>
      </c>
    </row>
    <row r="7768" spans="8:15">
      <c r="H7768">
        <f t="shared" ca="1" si="985"/>
        <v>0</v>
      </c>
      <c r="I7768">
        <f t="shared" ca="1" si="986"/>
        <v>0</v>
      </c>
      <c r="J7768">
        <f t="shared" ca="1" si="987"/>
        <v>0</v>
      </c>
      <c r="K7768">
        <f t="shared" ca="1" si="990"/>
        <v>0</v>
      </c>
      <c r="N7768" t="e">
        <f t="shared" ca="1" si="988"/>
        <v>#N/A</v>
      </c>
      <c r="O7768" t="e">
        <f t="shared" ca="1" si="989"/>
        <v>#N/A</v>
      </c>
    </row>
    <row r="7769" spans="8:15">
      <c r="H7769">
        <f t="shared" ca="1" si="985"/>
        <v>0</v>
      </c>
      <c r="I7769">
        <f t="shared" ca="1" si="986"/>
        <v>0</v>
      </c>
      <c r="J7769">
        <f t="shared" ca="1" si="987"/>
        <v>0</v>
      </c>
      <c r="K7769">
        <f t="shared" ca="1" si="990"/>
        <v>0</v>
      </c>
      <c r="N7769" t="e">
        <f t="shared" ca="1" si="988"/>
        <v>#N/A</v>
      </c>
      <c r="O7769" t="e">
        <f t="shared" ca="1" si="989"/>
        <v>#N/A</v>
      </c>
    </row>
    <row r="7770" spans="8:15">
      <c r="H7770">
        <f t="shared" ca="1" si="985"/>
        <v>0</v>
      </c>
      <c r="I7770">
        <f t="shared" ca="1" si="986"/>
        <v>0</v>
      </c>
      <c r="J7770">
        <f t="shared" ca="1" si="987"/>
        <v>0</v>
      </c>
      <c r="K7770">
        <f t="shared" ca="1" si="990"/>
        <v>0</v>
      </c>
      <c r="N7770" t="e">
        <f t="shared" ca="1" si="988"/>
        <v>#N/A</v>
      </c>
      <c r="O7770" t="e">
        <f t="shared" ca="1" si="989"/>
        <v>#N/A</v>
      </c>
    </row>
    <row r="7771" spans="8:15">
      <c r="H7771">
        <f t="shared" ca="1" si="985"/>
        <v>0</v>
      </c>
      <c r="I7771">
        <f t="shared" ca="1" si="986"/>
        <v>0</v>
      </c>
      <c r="J7771">
        <f t="shared" ca="1" si="987"/>
        <v>0</v>
      </c>
      <c r="K7771">
        <f t="shared" ca="1" si="990"/>
        <v>0</v>
      </c>
      <c r="N7771" t="e">
        <f t="shared" ca="1" si="988"/>
        <v>#N/A</v>
      </c>
      <c r="O7771" t="e">
        <f t="shared" ca="1" si="989"/>
        <v>#N/A</v>
      </c>
    </row>
    <row r="7772" spans="8:15">
      <c r="H7772">
        <f t="shared" ca="1" si="985"/>
        <v>0</v>
      </c>
      <c r="I7772">
        <f t="shared" ca="1" si="986"/>
        <v>0</v>
      </c>
      <c r="J7772">
        <f t="shared" ca="1" si="987"/>
        <v>0</v>
      </c>
      <c r="K7772">
        <f t="shared" ca="1" si="990"/>
        <v>0</v>
      </c>
      <c r="N7772" t="e">
        <f t="shared" ca="1" si="988"/>
        <v>#N/A</v>
      </c>
      <c r="O7772" t="e">
        <f t="shared" ca="1" si="989"/>
        <v>#N/A</v>
      </c>
    </row>
    <row r="7773" spans="8:15">
      <c r="H7773">
        <f t="shared" ca="1" si="985"/>
        <v>0</v>
      </c>
      <c r="I7773">
        <f t="shared" ca="1" si="986"/>
        <v>0</v>
      </c>
      <c r="J7773">
        <f t="shared" ca="1" si="987"/>
        <v>0</v>
      </c>
      <c r="K7773">
        <f t="shared" ca="1" si="990"/>
        <v>0</v>
      </c>
      <c r="N7773" t="e">
        <f t="shared" ca="1" si="988"/>
        <v>#N/A</v>
      </c>
      <c r="O7773" t="e">
        <f t="shared" ca="1" si="989"/>
        <v>#N/A</v>
      </c>
    </row>
    <row r="7774" spans="8:15">
      <c r="H7774">
        <f t="shared" ca="1" si="985"/>
        <v>0</v>
      </c>
      <c r="I7774">
        <f t="shared" ca="1" si="986"/>
        <v>0</v>
      </c>
      <c r="J7774">
        <f t="shared" ca="1" si="987"/>
        <v>0</v>
      </c>
      <c r="K7774">
        <f t="shared" ca="1" si="990"/>
        <v>0</v>
      </c>
      <c r="N7774" t="e">
        <f t="shared" ca="1" si="988"/>
        <v>#N/A</v>
      </c>
      <c r="O7774" t="e">
        <f t="shared" ca="1" si="989"/>
        <v>#N/A</v>
      </c>
    </row>
    <row r="7775" spans="8:15">
      <c r="H7775">
        <f t="shared" ca="1" si="985"/>
        <v>0</v>
      </c>
      <c r="I7775">
        <f t="shared" ca="1" si="986"/>
        <v>0</v>
      </c>
      <c r="J7775">
        <f t="shared" ca="1" si="987"/>
        <v>0</v>
      </c>
      <c r="K7775">
        <f t="shared" ca="1" si="990"/>
        <v>0</v>
      </c>
      <c r="N7775" t="e">
        <f t="shared" ca="1" si="988"/>
        <v>#N/A</v>
      </c>
      <c r="O7775" t="e">
        <f t="shared" ca="1" si="989"/>
        <v>#N/A</v>
      </c>
    </row>
    <row r="7776" spans="8:15">
      <c r="H7776">
        <f t="shared" ca="1" si="985"/>
        <v>0</v>
      </c>
      <c r="I7776">
        <f t="shared" ca="1" si="986"/>
        <v>0</v>
      </c>
      <c r="J7776">
        <f t="shared" ca="1" si="987"/>
        <v>0</v>
      </c>
      <c r="K7776">
        <f t="shared" ca="1" si="990"/>
        <v>0</v>
      </c>
      <c r="N7776" t="e">
        <f t="shared" ca="1" si="988"/>
        <v>#N/A</v>
      </c>
      <c r="O7776" t="e">
        <f t="shared" ca="1" si="989"/>
        <v>#N/A</v>
      </c>
    </row>
    <row r="7777" spans="8:15">
      <c r="H7777">
        <f t="shared" ca="1" si="985"/>
        <v>0</v>
      </c>
      <c r="I7777">
        <f t="shared" ca="1" si="986"/>
        <v>0</v>
      </c>
      <c r="J7777">
        <f t="shared" ca="1" si="987"/>
        <v>0</v>
      </c>
      <c r="K7777">
        <f t="shared" ca="1" si="990"/>
        <v>0</v>
      </c>
      <c r="N7777" t="e">
        <f t="shared" ca="1" si="988"/>
        <v>#N/A</v>
      </c>
      <c r="O7777" t="e">
        <f t="shared" ca="1" si="989"/>
        <v>#N/A</v>
      </c>
    </row>
    <row r="7778" spans="8:15">
      <c r="H7778">
        <f t="shared" ca="1" si="985"/>
        <v>0</v>
      </c>
      <c r="I7778">
        <f t="shared" ca="1" si="986"/>
        <v>0</v>
      </c>
      <c r="J7778">
        <f t="shared" ca="1" si="987"/>
        <v>0</v>
      </c>
      <c r="K7778">
        <f t="shared" ca="1" si="990"/>
        <v>0</v>
      </c>
      <c r="N7778" t="e">
        <f t="shared" ca="1" si="988"/>
        <v>#N/A</v>
      </c>
      <c r="O7778" t="e">
        <f t="shared" ca="1" si="989"/>
        <v>#N/A</v>
      </c>
    </row>
    <row r="7779" spans="8:15">
      <c r="H7779">
        <f t="shared" ca="1" si="985"/>
        <v>0</v>
      </c>
      <c r="I7779">
        <f t="shared" ca="1" si="986"/>
        <v>0</v>
      </c>
      <c r="J7779">
        <f t="shared" ca="1" si="987"/>
        <v>0</v>
      </c>
      <c r="K7779">
        <f t="shared" ca="1" si="990"/>
        <v>0</v>
      </c>
      <c r="N7779" t="e">
        <f t="shared" ca="1" si="988"/>
        <v>#N/A</v>
      </c>
      <c r="O7779" t="e">
        <f t="shared" ca="1" si="989"/>
        <v>#N/A</v>
      </c>
    </row>
    <row r="7780" spans="8:15">
      <c r="H7780">
        <f t="shared" ca="1" si="985"/>
        <v>0</v>
      </c>
      <c r="I7780">
        <f t="shared" ca="1" si="986"/>
        <v>0</v>
      </c>
      <c r="J7780">
        <f t="shared" ca="1" si="987"/>
        <v>0</v>
      </c>
      <c r="K7780">
        <f t="shared" ca="1" si="990"/>
        <v>0</v>
      </c>
      <c r="N7780" t="e">
        <f t="shared" ca="1" si="988"/>
        <v>#N/A</v>
      </c>
      <c r="O7780" t="e">
        <f t="shared" ca="1" si="989"/>
        <v>#N/A</v>
      </c>
    </row>
    <row r="7781" spans="8:15">
      <c r="H7781">
        <f t="shared" ca="1" si="985"/>
        <v>0</v>
      </c>
      <c r="I7781">
        <f t="shared" ca="1" si="986"/>
        <v>0</v>
      </c>
      <c r="J7781">
        <f t="shared" ca="1" si="987"/>
        <v>0</v>
      </c>
      <c r="K7781">
        <f t="shared" ca="1" si="990"/>
        <v>0</v>
      </c>
      <c r="N7781" t="e">
        <f t="shared" ca="1" si="988"/>
        <v>#N/A</v>
      </c>
      <c r="O7781" t="e">
        <f t="shared" ca="1" si="989"/>
        <v>#N/A</v>
      </c>
    </row>
    <row r="7782" spans="8:15">
      <c r="H7782">
        <f t="shared" ca="1" si="985"/>
        <v>0</v>
      </c>
      <c r="I7782">
        <f t="shared" ca="1" si="986"/>
        <v>0</v>
      </c>
      <c r="J7782">
        <f t="shared" ca="1" si="987"/>
        <v>0</v>
      </c>
      <c r="K7782">
        <f t="shared" ca="1" si="990"/>
        <v>0</v>
      </c>
      <c r="N7782" t="e">
        <f t="shared" ca="1" si="988"/>
        <v>#N/A</v>
      </c>
      <c r="O7782" t="e">
        <f t="shared" ca="1" si="989"/>
        <v>#N/A</v>
      </c>
    </row>
    <row r="7783" spans="8:15">
      <c r="H7783">
        <f t="shared" ca="1" si="985"/>
        <v>0</v>
      </c>
      <c r="I7783">
        <f t="shared" ca="1" si="986"/>
        <v>0</v>
      </c>
      <c r="J7783">
        <f t="shared" ca="1" si="987"/>
        <v>0</v>
      </c>
      <c r="K7783">
        <f t="shared" ca="1" si="990"/>
        <v>0</v>
      </c>
      <c r="N7783" t="e">
        <f t="shared" ca="1" si="988"/>
        <v>#N/A</v>
      </c>
      <c r="O7783" t="e">
        <f t="shared" ca="1" si="989"/>
        <v>#N/A</v>
      </c>
    </row>
    <row r="7784" spans="8:15">
      <c r="H7784">
        <f t="shared" ca="1" si="985"/>
        <v>0</v>
      </c>
      <c r="I7784">
        <f t="shared" ca="1" si="986"/>
        <v>0</v>
      </c>
      <c r="J7784">
        <f t="shared" ca="1" si="987"/>
        <v>0</v>
      </c>
      <c r="K7784">
        <f t="shared" ca="1" si="990"/>
        <v>0</v>
      </c>
      <c r="N7784" t="e">
        <f t="shared" ca="1" si="988"/>
        <v>#N/A</v>
      </c>
      <c r="O7784" t="e">
        <f t="shared" ca="1" si="989"/>
        <v>#N/A</v>
      </c>
    </row>
    <row r="7785" spans="8:15">
      <c r="H7785">
        <f t="shared" ca="1" si="985"/>
        <v>0</v>
      </c>
      <c r="I7785">
        <f t="shared" ca="1" si="986"/>
        <v>0</v>
      </c>
      <c r="J7785">
        <f t="shared" ca="1" si="987"/>
        <v>0</v>
      </c>
      <c r="K7785">
        <f t="shared" ca="1" si="990"/>
        <v>0</v>
      </c>
      <c r="N7785" t="e">
        <f t="shared" ca="1" si="988"/>
        <v>#N/A</v>
      </c>
      <c r="O7785" t="e">
        <f t="shared" ca="1" si="989"/>
        <v>#N/A</v>
      </c>
    </row>
    <row r="7786" spans="8:15">
      <c r="H7786">
        <f t="shared" ca="1" si="985"/>
        <v>0</v>
      </c>
      <c r="I7786">
        <f t="shared" ca="1" si="986"/>
        <v>0</v>
      </c>
      <c r="J7786">
        <f t="shared" ca="1" si="987"/>
        <v>0</v>
      </c>
      <c r="K7786">
        <f t="shared" ca="1" si="990"/>
        <v>0</v>
      </c>
      <c r="N7786" t="e">
        <f t="shared" ca="1" si="988"/>
        <v>#N/A</v>
      </c>
      <c r="O7786" t="e">
        <f t="shared" ca="1" si="989"/>
        <v>#N/A</v>
      </c>
    </row>
    <row r="7787" spans="8:15">
      <c r="H7787">
        <f t="shared" ca="1" si="985"/>
        <v>0</v>
      </c>
      <c r="I7787">
        <f t="shared" ca="1" si="986"/>
        <v>0</v>
      </c>
      <c r="J7787">
        <f t="shared" ca="1" si="987"/>
        <v>0</v>
      </c>
      <c r="K7787">
        <f t="shared" ca="1" si="990"/>
        <v>0</v>
      </c>
      <c r="N7787" t="e">
        <f t="shared" ca="1" si="988"/>
        <v>#N/A</v>
      </c>
      <c r="O7787" t="e">
        <f t="shared" ca="1" si="989"/>
        <v>#N/A</v>
      </c>
    </row>
    <row r="7788" spans="8:15">
      <c r="H7788">
        <f t="shared" ca="1" si="985"/>
        <v>0</v>
      </c>
      <c r="I7788">
        <f t="shared" ca="1" si="986"/>
        <v>0</v>
      </c>
      <c r="J7788">
        <f t="shared" ca="1" si="987"/>
        <v>0</v>
      </c>
      <c r="K7788">
        <f t="shared" ca="1" si="990"/>
        <v>0</v>
      </c>
      <c r="N7788" t="e">
        <f t="shared" ca="1" si="988"/>
        <v>#N/A</v>
      </c>
      <c r="O7788" t="e">
        <f t="shared" ca="1" si="989"/>
        <v>#N/A</v>
      </c>
    </row>
    <row r="7789" spans="8:15">
      <c r="H7789">
        <f t="shared" ca="1" si="985"/>
        <v>0</v>
      </c>
      <c r="I7789">
        <f t="shared" ca="1" si="986"/>
        <v>0</v>
      </c>
      <c r="J7789">
        <f t="shared" ca="1" si="987"/>
        <v>0</v>
      </c>
      <c r="K7789">
        <f t="shared" ca="1" si="990"/>
        <v>0</v>
      </c>
      <c r="N7789" t="e">
        <f t="shared" ca="1" si="988"/>
        <v>#N/A</v>
      </c>
      <c r="O7789" t="e">
        <f t="shared" ca="1" si="989"/>
        <v>#N/A</v>
      </c>
    </row>
    <row r="7790" spans="8:15">
      <c r="H7790">
        <f t="shared" ca="1" si="985"/>
        <v>0</v>
      </c>
      <c r="I7790">
        <f t="shared" ca="1" si="986"/>
        <v>0</v>
      </c>
      <c r="J7790">
        <f t="shared" ca="1" si="987"/>
        <v>0</v>
      </c>
      <c r="K7790">
        <f t="shared" ca="1" si="990"/>
        <v>0</v>
      </c>
      <c r="N7790" t="e">
        <f t="shared" ca="1" si="988"/>
        <v>#N/A</v>
      </c>
      <c r="O7790" t="e">
        <f t="shared" ca="1" si="989"/>
        <v>#N/A</v>
      </c>
    </row>
    <row r="7791" spans="8:15">
      <c r="H7791">
        <f t="shared" ca="1" si="985"/>
        <v>0</v>
      </c>
      <c r="I7791">
        <f t="shared" ca="1" si="986"/>
        <v>0</v>
      </c>
      <c r="J7791">
        <f t="shared" ca="1" si="987"/>
        <v>0</v>
      </c>
      <c r="K7791">
        <f t="shared" ca="1" si="990"/>
        <v>0</v>
      </c>
      <c r="N7791" t="e">
        <f t="shared" ca="1" si="988"/>
        <v>#N/A</v>
      </c>
      <c r="O7791" t="e">
        <f t="shared" ca="1" si="989"/>
        <v>#N/A</v>
      </c>
    </row>
    <row r="7792" spans="8:15">
      <c r="H7792">
        <f t="shared" ca="1" si="985"/>
        <v>0</v>
      </c>
      <c r="I7792">
        <f t="shared" ca="1" si="986"/>
        <v>0</v>
      </c>
      <c r="J7792">
        <f t="shared" ca="1" si="987"/>
        <v>0</v>
      </c>
      <c r="K7792">
        <f t="shared" ca="1" si="990"/>
        <v>0</v>
      </c>
      <c r="N7792" t="e">
        <f t="shared" ca="1" si="988"/>
        <v>#N/A</v>
      </c>
      <c r="O7792" t="e">
        <f t="shared" ca="1" si="989"/>
        <v>#N/A</v>
      </c>
    </row>
    <row r="7793" spans="8:15">
      <c r="H7793">
        <f t="shared" ref="H7793:H7856" ca="1" si="991">IF(I7793&lt;&gt;0,I7793,IF(J7793&lt;&gt;0,J7793,K7793))</f>
        <v>0</v>
      </c>
      <c r="I7793">
        <f t="shared" ref="I7793:I7856" ca="1" si="992">IF(IFERROR(VLOOKUP(C7793,INDIRECT($G$5&amp;"D:D"),1,FALSE),0)&lt;&gt;0,I$9,0)</f>
        <v>0</v>
      </c>
      <c r="J7793">
        <f t="shared" ref="J7793:J7856" ca="1" si="993">IF(IFERROR(VLOOKUP(C7793,INDIRECT($G$6&amp;"D:D"),1,FALSE),0)&lt;&gt;0,J$9,0)</f>
        <v>0</v>
      </c>
      <c r="K7793">
        <f t="shared" ca="1" si="990"/>
        <v>0</v>
      </c>
      <c r="N7793" t="e">
        <f t="shared" ca="1" si="988"/>
        <v>#N/A</v>
      </c>
      <c r="O7793" t="e">
        <f t="shared" ca="1" si="989"/>
        <v>#N/A</v>
      </c>
    </row>
    <row r="7794" spans="8:15">
      <c r="H7794">
        <f t="shared" ca="1" si="991"/>
        <v>0</v>
      </c>
      <c r="I7794">
        <f t="shared" ca="1" si="992"/>
        <v>0</v>
      </c>
      <c r="J7794">
        <f t="shared" ca="1" si="993"/>
        <v>0</v>
      </c>
      <c r="K7794">
        <f t="shared" ca="1" si="990"/>
        <v>0</v>
      </c>
      <c r="N7794" t="e">
        <f t="shared" ca="1" si="988"/>
        <v>#N/A</v>
      </c>
      <c r="O7794" t="e">
        <f t="shared" ca="1" si="989"/>
        <v>#N/A</v>
      </c>
    </row>
    <row r="7795" spans="8:15">
      <c r="H7795">
        <f t="shared" ca="1" si="991"/>
        <v>0</v>
      </c>
      <c r="I7795">
        <f t="shared" ca="1" si="992"/>
        <v>0</v>
      </c>
      <c r="J7795">
        <f t="shared" ca="1" si="993"/>
        <v>0</v>
      </c>
      <c r="K7795">
        <f t="shared" ca="1" si="990"/>
        <v>0</v>
      </c>
      <c r="N7795" t="e">
        <f t="shared" ca="1" si="988"/>
        <v>#N/A</v>
      </c>
      <c r="O7795" t="e">
        <f t="shared" ca="1" si="989"/>
        <v>#N/A</v>
      </c>
    </row>
    <row r="7796" spans="8:15">
      <c r="H7796">
        <f t="shared" ca="1" si="991"/>
        <v>0</v>
      </c>
      <c r="I7796">
        <f t="shared" ca="1" si="992"/>
        <v>0</v>
      </c>
      <c r="J7796">
        <f t="shared" ca="1" si="993"/>
        <v>0</v>
      </c>
      <c r="K7796">
        <f t="shared" ca="1" si="990"/>
        <v>0</v>
      </c>
      <c r="N7796" t="e">
        <f t="shared" ca="1" si="988"/>
        <v>#N/A</v>
      </c>
      <c r="O7796" t="e">
        <f t="shared" ca="1" si="989"/>
        <v>#N/A</v>
      </c>
    </row>
    <row r="7797" spans="8:15">
      <c r="H7797">
        <f t="shared" ca="1" si="991"/>
        <v>0</v>
      </c>
      <c r="I7797">
        <f t="shared" ca="1" si="992"/>
        <v>0</v>
      </c>
      <c r="J7797">
        <f t="shared" ca="1" si="993"/>
        <v>0</v>
      </c>
      <c r="K7797">
        <f t="shared" ca="1" si="990"/>
        <v>0</v>
      </c>
      <c r="N7797" t="e">
        <f t="shared" ca="1" si="988"/>
        <v>#N/A</v>
      </c>
      <c r="O7797" t="e">
        <f t="shared" ca="1" si="989"/>
        <v>#N/A</v>
      </c>
    </row>
    <row r="7798" spans="8:15">
      <c r="H7798">
        <f t="shared" ca="1" si="991"/>
        <v>0</v>
      </c>
      <c r="I7798">
        <f t="shared" ca="1" si="992"/>
        <v>0</v>
      </c>
      <c r="J7798">
        <f t="shared" ca="1" si="993"/>
        <v>0</v>
      </c>
      <c r="K7798">
        <f t="shared" ca="1" si="990"/>
        <v>0</v>
      </c>
      <c r="N7798" t="e">
        <f t="shared" ca="1" si="988"/>
        <v>#N/A</v>
      </c>
      <c r="O7798" t="e">
        <f t="shared" ca="1" si="989"/>
        <v>#N/A</v>
      </c>
    </row>
    <row r="7799" spans="8:15">
      <c r="H7799">
        <f t="shared" ca="1" si="991"/>
        <v>0</v>
      </c>
      <c r="I7799">
        <f t="shared" ca="1" si="992"/>
        <v>0</v>
      </c>
      <c r="J7799">
        <f t="shared" ca="1" si="993"/>
        <v>0</v>
      </c>
      <c r="K7799">
        <f t="shared" ca="1" si="990"/>
        <v>0</v>
      </c>
      <c r="N7799" t="e">
        <f t="shared" ca="1" si="988"/>
        <v>#N/A</v>
      </c>
      <c r="O7799" t="e">
        <f t="shared" ca="1" si="989"/>
        <v>#N/A</v>
      </c>
    </row>
    <row r="7800" spans="8:15">
      <c r="H7800">
        <f t="shared" ca="1" si="991"/>
        <v>0</v>
      </c>
      <c r="I7800">
        <f t="shared" ca="1" si="992"/>
        <v>0</v>
      </c>
      <c r="J7800">
        <f t="shared" ca="1" si="993"/>
        <v>0</v>
      </c>
      <c r="K7800">
        <f t="shared" ca="1" si="990"/>
        <v>0</v>
      </c>
      <c r="N7800" t="e">
        <f t="shared" ca="1" si="988"/>
        <v>#N/A</v>
      </c>
      <c r="O7800" t="e">
        <f t="shared" ca="1" si="989"/>
        <v>#N/A</v>
      </c>
    </row>
    <row r="7801" spans="8:15">
      <c r="H7801">
        <f t="shared" ca="1" si="991"/>
        <v>0</v>
      </c>
      <c r="I7801">
        <f t="shared" ca="1" si="992"/>
        <v>0</v>
      </c>
      <c r="J7801">
        <f t="shared" ca="1" si="993"/>
        <v>0</v>
      </c>
      <c r="K7801">
        <f t="shared" ca="1" si="990"/>
        <v>0</v>
      </c>
      <c r="N7801" t="e">
        <f t="shared" ca="1" si="988"/>
        <v>#N/A</v>
      </c>
      <c r="O7801" t="e">
        <f t="shared" ca="1" si="989"/>
        <v>#N/A</v>
      </c>
    </row>
    <row r="7802" spans="8:15">
      <c r="H7802">
        <f t="shared" ca="1" si="991"/>
        <v>0</v>
      </c>
      <c r="I7802">
        <f t="shared" ca="1" si="992"/>
        <v>0</v>
      </c>
      <c r="J7802">
        <f t="shared" ca="1" si="993"/>
        <v>0</v>
      </c>
      <c r="K7802">
        <f t="shared" ca="1" si="990"/>
        <v>0</v>
      </c>
      <c r="N7802" t="e">
        <f t="shared" ca="1" si="988"/>
        <v>#N/A</v>
      </c>
      <c r="O7802" t="e">
        <f t="shared" ca="1" si="989"/>
        <v>#N/A</v>
      </c>
    </row>
    <row r="7803" spans="8:15">
      <c r="H7803">
        <f t="shared" ca="1" si="991"/>
        <v>0</v>
      </c>
      <c r="I7803">
        <f t="shared" ca="1" si="992"/>
        <v>0</v>
      </c>
      <c r="J7803">
        <f t="shared" ca="1" si="993"/>
        <v>0</v>
      </c>
      <c r="K7803">
        <f t="shared" ca="1" si="990"/>
        <v>0</v>
      </c>
      <c r="N7803" t="e">
        <f t="shared" ca="1" si="988"/>
        <v>#N/A</v>
      </c>
      <c r="O7803" t="e">
        <f t="shared" ca="1" si="989"/>
        <v>#N/A</v>
      </c>
    </row>
    <row r="7804" spans="8:15">
      <c r="H7804">
        <f t="shared" ca="1" si="991"/>
        <v>0</v>
      </c>
      <c r="I7804">
        <f t="shared" ca="1" si="992"/>
        <v>0</v>
      </c>
      <c r="J7804">
        <f t="shared" ca="1" si="993"/>
        <v>0</v>
      </c>
      <c r="K7804">
        <f t="shared" ca="1" si="990"/>
        <v>0</v>
      </c>
      <c r="N7804" t="e">
        <f t="shared" ca="1" si="988"/>
        <v>#N/A</v>
      </c>
      <c r="O7804" t="e">
        <f t="shared" ca="1" si="989"/>
        <v>#N/A</v>
      </c>
    </row>
    <row r="7805" spans="8:15">
      <c r="H7805">
        <f t="shared" ca="1" si="991"/>
        <v>0</v>
      </c>
      <c r="I7805">
        <f t="shared" ca="1" si="992"/>
        <v>0</v>
      </c>
      <c r="J7805">
        <f t="shared" ca="1" si="993"/>
        <v>0</v>
      </c>
      <c r="K7805">
        <f t="shared" ca="1" si="990"/>
        <v>0</v>
      </c>
      <c r="N7805" t="e">
        <f t="shared" ca="1" si="988"/>
        <v>#N/A</v>
      </c>
      <c r="O7805" t="e">
        <f t="shared" ca="1" si="989"/>
        <v>#N/A</v>
      </c>
    </row>
    <row r="7806" spans="8:15">
      <c r="H7806">
        <f t="shared" ca="1" si="991"/>
        <v>0</v>
      </c>
      <c r="I7806">
        <f t="shared" ca="1" si="992"/>
        <v>0</v>
      </c>
      <c r="J7806">
        <f t="shared" ca="1" si="993"/>
        <v>0</v>
      </c>
      <c r="K7806">
        <f t="shared" ca="1" si="990"/>
        <v>0</v>
      </c>
      <c r="N7806" t="e">
        <f t="shared" ca="1" si="988"/>
        <v>#N/A</v>
      </c>
      <c r="O7806" t="e">
        <f t="shared" ca="1" si="989"/>
        <v>#N/A</v>
      </c>
    </row>
    <row r="7807" spans="8:15">
      <c r="H7807">
        <f t="shared" ca="1" si="991"/>
        <v>0</v>
      </c>
      <c r="I7807">
        <f t="shared" ca="1" si="992"/>
        <v>0</v>
      </c>
      <c r="J7807">
        <f t="shared" ca="1" si="993"/>
        <v>0</v>
      </c>
      <c r="K7807">
        <f t="shared" ca="1" si="990"/>
        <v>0</v>
      </c>
      <c r="N7807" t="e">
        <f t="shared" ca="1" si="988"/>
        <v>#N/A</v>
      </c>
      <c r="O7807" t="e">
        <f t="shared" ca="1" si="989"/>
        <v>#N/A</v>
      </c>
    </row>
    <row r="7808" spans="8:15">
      <c r="H7808">
        <f t="shared" ca="1" si="991"/>
        <v>0</v>
      </c>
      <c r="I7808">
        <f t="shared" ca="1" si="992"/>
        <v>0</v>
      </c>
      <c r="J7808">
        <f t="shared" ca="1" si="993"/>
        <v>0</v>
      </c>
      <c r="K7808">
        <f t="shared" ca="1" si="990"/>
        <v>0</v>
      </c>
      <c r="N7808" t="e">
        <f t="shared" ca="1" si="988"/>
        <v>#N/A</v>
      </c>
      <c r="O7808" t="e">
        <f t="shared" ca="1" si="989"/>
        <v>#N/A</v>
      </c>
    </row>
    <row r="7809" spans="8:15">
      <c r="H7809">
        <f t="shared" ca="1" si="991"/>
        <v>0</v>
      </c>
      <c r="I7809">
        <f t="shared" ca="1" si="992"/>
        <v>0</v>
      </c>
      <c r="J7809">
        <f t="shared" ca="1" si="993"/>
        <v>0</v>
      </c>
      <c r="K7809">
        <f t="shared" ca="1" si="990"/>
        <v>0</v>
      </c>
      <c r="N7809" t="e">
        <f t="shared" ca="1" si="988"/>
        <v>#N/A</v>
      </c>
      <c r="O7809" t="e">
        <f t="shared" ca="1" si="989"/>
        <v>#N/A</v>
      </c>
    </row>
    <row r="7810" spans="8:15">
      <c r="H7810">
        <f t="shared" ca="1" si="991"/>
        <v>0</v>
      </c>
      <c r="I7810">
        <f t="shared" ca="1" si="992"/>
        <v>0</v>
      </c>
      <c r="J7810">
        <f t="shared" ca="1" si="993"/>
        <v>0</v>
      </c>
      <c r="K7810">
        <f t="shared" ca="1" si="990"/>
        <v>0</v>
      </c>
      <c r="N7810" t="e">
        <f t="shared" ca="1" si="988"/>
        <v>#N/A</v>
      </c>
      <c r="O7810" t="e">
        <f t="shared" ca="1" si="989"/>
        <v>#N/A</v>
      </c>
    </row>
    <row r="7811" spans="8:15">
      <c r="H7811">
        <f t="shared" ca="1" si="991"/>
        <v>0</v>
      </c>
      <c r="I7811">
        <f t="shared" ca="1" si="992"/>
        <v>0</v>
      </c>
      <c r="J7811">
        <f t="shared" ca="1" si="993"/>
        <v>0</v>
      </c>
      <c r="K7811">
        <f t="shared" ca="1" si="990"/>
        <v>0</v>
      </c>
      <c r="N7811" t="e">
        <f t="shared" ca="1" si="988"/>
        <v>#N/A</v>
      </c>
      <c r="O7811" t="e">
        <f t="shared" ca="1" si="989"/>
        <v>#N/A</v>
      </c>
    </row>
    <row r="7812" spans="8:15">
      <c r="H7812">
        <f t="shared" ca="1" si="991"/>
        <v>0</v>
      </c>
      <c r="I7812">
        <f t="shared" ca="1" si="992"/>
        <v>0</v>
      </c>
      <c r="J7812">
        <f t="shared" ca="1" si="993"/>
        <v>0</v>
      </c>
      <c r="K7812">
        <f t="shared" ca="1" si="990"/>
        <v>0</v>
      </c>
      <c r="N7812" t="e">
        <f t="shared" ca="1" si="988"/>
        <v>#N/A</v>
      </c>
      <c r="O7812" t="e">
        <f t="shared" ca="1" si="989"/>
        <v>#N/A</v>
      </c>
    </row>
    <row r="7813" spans="8:15">
      <c r="H7813">
        <f t="shared" ca="1" si="991"/>
        <v>0</v>
      </c>
      <c r="I7813">
        <f t="shared" ca="1" si="992"/>
        <v>0</v>
      </c>
      <c r="J7813">
        <f t="shared" ca="1" si="993"/>
        <v>0</v>
      </c>
      <c r="K7813">
        <f t="shared" ca="1" si="990"/>
        <v>0</v>
      </c>
      <c r="N7813" t="e">
        <f t="shared" ca="1" si="988"/>
        <v>#N/A</v>
      </c>
      <c r="O7813" t="e">
        <f t="shared" ca="1" si="989"/>
        <v>#N/A</v>
      </c>
    </row>
    <row r="7814" spans="8:15">
      <c r="H7814">
        <f t="shared" ca="1" si="991"/>
        <v>0</v>
      </c>
      <c r="I7814">
        <f t="shared" ca="1" si="992"/>
        <v>0</v>
      </c>
      <c r="J7814">
        <f t="shared" ca="1" si="993"/>
        <v>0</v>
      </c>
      <c r="K7814">
        <f t="shared" ca="1" si="990"/>
        <v>0</v>
      </c>
      <c r="N7814" t="e">
        <f t="shared" ca="1" si="988"/>
        <v>#N/A</v>
      </c>
      <c r="O7814" t="e">
        <f t="shared" ca="1" si="989"/>
        <v>#N/A</v>
      </c>
    </row>
    <row r="7815" spans="8:15">
      <c r="H7815">
        <f t="shared" ca="1" si="991"/>
        <v>0</v>
      </c>
      <c r="I7815">
        <f t="shared" ca="1" si="992"/>
        <v>0</v>
      </c>
      <c r="J7815">
        <f t="shared" ca="1" si="993"/>
        <v>0</v>
      </c>
      <c r="K7815">
        <f t="shared" ca="1" si="990"/>
        <v>0</v>
      </c>
      <c r="N7815" t="e">
        <f t="shared" ca="1" si="988"/>
        <v>#N/A</v>
      </c>
      <c r="O7815" t="e">
        <f t="shared" ca="1" si="989"/>
        <v>#N/A</v>
      </c>
    </row>
    <row r="7816" spans="8:15">
      <c r="H7816">
        <f t="shared" ca="1" si="991"/>
        <v>0</v>
      </c>
      <c r="I7816">
        <f t="shared" ca="1" si="992"/>
        <v>0</v>
      </c>
      <c r="J7816">
        <f t="shared" ca="1" si="993"/>
        <v>0</v>
      </c>
      <c r="K7816">
        <f t="shared" ca="1" si="990"/>
        <v>0</v>
      </c>
      <c r="N7816" t="e">
        <f t="shared" ref="N7816:N7879" ca="1" si="994">VLOOKUP($H7816,$G$5:$I$7,2,FALSE)</f>
        <v>#N/A</v>
      </c>
      <c r="O7816" t="e">
        <f t="shared" ref="O7816:O7879" ca="1" si="995">VLOOKUP($H7816,$G$5:$I$7,3,FALSE)</f>
        <v>#N/A</v>
      </c>
    </row>
    <row r="7817" spans="8:15">
      <c r="H7817">
        <f t="shared" ca="1" si="991"/>
        <v>0</v>
      </c>
      <c r="I7817">
        <f t="shared" ca="1" si="992"/>
        <v>0</v>
      </c>
      <c r="J7817">
        <f t="shared" ca="1" si="993"/>
        <v>0</v>
      </c>
      <c r="K7817">
        <f t="shared" ca="1" si="990"/>
        <v>0</v>
      </c>
      <c r="N7817" t="e">
        <f t="shared" ca="1" si="994"/>
        <v>#N/A</v>
      </c>
      <c r="O7817" t="e">
        <f t="shared" ca="1" si="995"/>
        <v>#N/A</v>
      </c>
    </row>
    <row r="7818" spans="8:15">
      <c r="H7818">
        <f t="shared" ca="1" si="991"/>
        <v>0</v>
      </c>
      <c r="I7818">
        <f t="shared" ca="1" si="992"/>
        <v>0</v>
      </c>
      <c r="J7818">
        <f t="shared" ca="1" si="993"/>
        <v>0</v>
      </c>
      <c r="K7818">
        <f t="shared" ca="1" si="990"/>
        <v>0</v>
      </c>
      <c r="N7818" t="e">
        <f t="shared" ca="1" si="994"/>
        <v>#N/A</v>
      </c>
      <c r="O7818" t="e">
        <f t="shared" ca="1" si="995"/>
        <v>#N/A</v>
      </c>
    </row>
    <row r="7819" spans="8:15">
      <c r="H7819">
        <f t="shared" ca="1" si="991"/>
        <v>0</v>
      </c>
      <c r="I7819">
        <f t="shared" ca="1" si="992"/>
        <v>0</v>
      </c>
      <c r="J7819">
        <f t="shared" ca="1" si="993"/>
        <v>0</v>
      </c>
      <c r="K7819">
        <f t="shared" ref="K7819:K7882" ca="1" si="996">IF(IFERROR(VLOOKUP($C7819,INDIRECT($G$7&amp;"d:d"),1,FALSE),0)&lt;&gt;0,K$9,0)</f>
        <v>0</v>
      </c>
      <c r="N7819" t="e">
        <f t="shared" ca="1" si="994"/>
        <v>#N/A</v>
      </c>
      <c r="O7819" t="e">
        <f t="shared" ca="1" si="995"/>
        <v>#N/A</v>
      </c>
    </row>
    <row r="7820" spans="8:15">
      <c r="H7820">
        <f t="shared" ca="1" si="991"/>
        <v>0</v>
      </c>
      <c r="I7820">
        <f t="shared" ca="1" si="992"/>
        <v>0</v>
      </c>
      <c r="J7820">
        <f t="shared" ca="1" si="993"/>
        <v>0</v>
      </c>
      <c r="K7820">
        <f t="shared" ca="1" si="996"/>
        <v>0</v>
      </c>
      <c r="N7820" t="e">
        <f t="shared" ca="1" si="994"/>
        <v>#N/A</v>
      </c>
      <c r="O7820" t="e">
        <f t="shared" ca="1" si="995"/>
        <v>#N/A</v>
      </c>
    </row>
    <row r="7821" spans="8:15">
      <c r="H7821">
        <f t="shared" ca="1" si="991"/>
        <v>0</v>
      </c>
      <c r="I7821">
        <f t="shared" ca="1" si="992"/>
        <v>0</v>
      </c>
      <c r="J7821">
        <f t="shared" ca="1" si="993"/>
        <v>0</v>
      </c>
      <c r="K7821">
        <f t="shared" ca="1" si="996"/>
        <v>0</v>
      </c>
      <c r="N7821" t="e">
        <f t="shared" ca="1" si="994"/>
        <v>#N/A</v>
      </c>
      <c r="O7821" t="e">
        <f t="shared" ca="1" si="995"/>
        <v>#N/A</v>
      </c>
    </row>
    <row r="7822" spans="8:15">
      <c r="H7822">
        <f t="shared" ca="1" si="991"/>
        <v>0</v>
      </c>
      <c r="I7822">
        <f t="shared" ca="1" si="992"/>
        <v>0</v>
      </c>
      <c r="J7822">
        <f t="shared" ca="1" si="993"/>
        <v>0</v>
      </c>
      <c r="K7822">
        <f t="shared" ca="1" si="996"/>
        <v>0</v>
      </c>
      <c r="N7822" t="e">
        <f t="shared" ca="1" si="994"/>
        <v>#N/A</v>
      </c>
      <c r="O7822" t="e">
        <f t="shared" ca="1" si="995"/>
        <v>#N/A</v>
      </c>
    </row>
    <row r="7823" spans="8:15">
      <c r="H7823">
        <f t="shared" ca="1" si="991"/>
        <v>0</v>
      </c>
      <c r="I7823">
        <f t="shared" ca="1" si="992"/>
        <v>0</v>
      </c>
      <c r="J7823">
        <f t="shared" ca="1" si="993"/>
        <v>0</v>
      </c>
      <c r="K7823">
        <f t="shared" ca="1" si="996"/>
        <v>0</v>
      </c>
      <c r="N7823" t="e">
        <f t="shared" ca="1" si="994"/>
        <v>#N/A</v>
      </c>
      <c r="O7823" t="e">
        <f t="shared" ca="1" si="995"/>
        <v>#N/A</v>
      </c>
    </row>
    <row r="7824" spans="8:15">
      <c r="H7824">
        <f t="shared" ca="1" si="991"/>
        <v>0</v>
      </c>
      <c r="I7824">
        <f t="shared" ca="1" si="992"/>
        <v>0</v>
      </c>
      <c r="J7824">
        <f t="shared" ca="1" si="993"/>
        <v>0</v>
      </c>
      <c r="K7824">
        <f t="shared" ca="1" si="996"/>
        <v>0</v>
      </c>
      <c r="N7824" t="e">
        <f t="shared" ca="1" si="994"/>
        <v>#N/A</v>
      </c>
      <c r="O7824" t="e">
        <f t="shared" ca="1" si="995"/>
        <v>#N/A</v>
      </c>
    </row>
    <row r="7825" spans="8:15">
      <c r="H7825">
        <f t="shared" ca="1" si="991"/>
        <v>0</v>
      </c>
      <c r="I7825">
        <f t="shared" ca="1" si="992"/>
        <v>0</v>
      </c>
      <c r="J7825">
        <f t="shared" ca="1" si="993"/>
        <v>0</v>
      </c>
      <c r="K7825">
        <f t="shared" ca="1" si="996"/>
        <v>0</v>
      </c>
      <c r="N7825" t="e">
        <f t="shared" ca="1" si="994"/>
        <v>#N/A</v>
      </c>
      <c r="O7825" t="e">
        <f t="shared" ca="1" si="995"/>
        <v>#N/A</v>
      </c>
    </row>
    <row r="7826" spans="8:15">
      <c r="H7826">
        <f t="shared" ca="1" si="991"/>
        <v>0</v>
      </c>
      <c r="I7826">
        <f t="shared" ca="1" si="992"/>
        <v>0</v>
      </c>
      <c r="J7826">
        <f t="shared" ca="1" si="993"/>
        <v>0</v>
      </c>
      <c r="K7826">
        <f t="shared" ca="1" si="996"/>
        <v>0</v>
      </c>
      <c r="N7826" t="e">
        <f t="shared" ca="1" si="994"/>
        <v>#N/A</v>
      </c>
      <c r="O7826" t="e">
        <f t="shared" ca="1" si="995"/>
        <v>#N/A</v>
      </c>
    </row>
    <row r="7827" spans="8:15">
      <c r="H7827">
        <f t="shared" ca="1" si="991"/>
        <v>0</v>
      </c>
      <c r="I7827">
        <f t="shared" ca="1" si="992"/>
        <v>0</v>
      </c>
      <c r="J7827">
        <f t="shared" ca="1" si="993"/>
        <v>0</v>
      </c>
      <c r="K7827">
        <f t="shared" ca="1" si="996"/>
        <v>0</v>
      </c>
      <c r="N7827" t="e">
        <f t="shared" ca="1" si="994"/>
        <v>#N/A</v>
      </c>
      <c r="O7827" t="e">
        <f t="shared" ca="1" si="995"/>
        <v>#N/A</v>
      </c>
    </row>
    <row r="7828" spans="8:15">
      <c r="H7828">
        <f t="shared" ca="1" si="991"/>
        <v>0</v>
      </c>
      <c r="I7828">
        <f t="shared" ca="1" si="992"/>
        <v>0</v>
      </c>
      <c r="J7828">
        <f t="shared" ca="1" si="993"/>
        <v>0</v>
      </c>
      <c r="K7828">
        <f t="shared" ca="1" si="996"/>
        <v>0</v>
      </c>
      <c r="N7828" t="e">
        <f t="shared" ca="1" si="994"/>
        <v>#N/A</v>
      </c>
      <c r="O7828" t="e">
        <f t="shared" ca="1" si="995"/>
        <v>#N/A</v>
      </c>
    </row>
    <row r="7829" spans="8:15">
      <c r="H7829">
        <f t="shared" ca="1" si="991"/>
        <v>0</v>
      </c>
      <c r="I7829">
        <f t="shared" ca="1" si="992"/>
        <v>0</v>
      </c>
      <c r="J7829">
        <f t="shared" ca="1" si="993"/>
        <v>0</v>
      </c>
      <c r="K7829">
        <f t="shared" ca="1" si="996"/>
        <v>0</v>
      </c>
      <c r="N7829" t="e">
        <f t="shared" ca="1" si="994"/>
        <v>#N/A</v>
      </c>
      <c r="O7829" t="e">
        <f t="shared" ca="1" si="995"/>
        <v>#N/A</v>
      </c>
    </row>
    <row r="7830" spans="8:15">
      <c r="H7830">
        <f t="shared" ca="1" si="991"/>
        <v>0</v>
      </c>
      <c r="I7830">
        <f t="shared" ca="1" si="992"/>
        <v>0</v>
      </c>
      <c r="J7830">
        <f t="shared" ca="1" si="993"/>
        <v>0</v>
      </c>
      <c r="K7830">
        <f t="shared" ca="1" si="996"/>
        <v>0</v>
      </c>
      <c r="N7830" t="e">
        <f t="shared" ca="1" si="994"/>
        <v>#N/A</v>
      </c>
      <c r="O7830" t="e">
        <f t="shared" ca="1" si="995"/>
        <v>#N/A</v>
      </c>
    </row>
    <row r="7831" spans="8:15">
      <c r="H7831">
        <f t="shared" ca="1" si="991"/>
        <v>0</v>
      </c>
      <c r="I7831">
        <f t="shared" ca="1" si="992"/>
        <v>0</v>
      </c>
      <c r="J7831">
        <f t="shared" ca="1" si="993"/>
        <v>0</v>
      </c>
      <c r="K7831">
        <f t="shared" ca="1" si="996"/>
        <v>0</v>
      </c>
      <c r="N7831" t="e">
        <f t="shared" ca="1" si="994"/>
        <v>#N/A</v>
      </c>
      <c r="O7831" t="e">
        <f t="shared" ca="1" si="995"/>
        <v>#N/A</v>
      </c>
    </row>
    <row r="7832" spans="8:15">
      <c r="H7832">
        <f t="shared" ca="1" si="991"/>
        <v>0</v>
      </c>
      <c r="I7832">
        <f t="shared" ca="1" si="992"/>
        <v>0</v>
      </c>
      <c r="J7832">
        <f t="shared" ca="1" si="993"/>
        <v>0</v>
      </c>
      <c r="K7832">
        <f t="shared" ca="1" si="996"/>
        <v>0</v>
      </c>
      <c r="N7832" t="e">
        <f t="shared" ca="1" si="994"/>
        <v>#N/A</v>
      </c>
      <c r="O7832" t="e">
        <f t="shared" ca="1" si="995"/>
        <v>#N/A</v>
      </c>
    </row>
    <row r="7833" spans="8:15">
      <c r="H7833">
        <f t="shared" ca="1" si="991"/>
        <v>0</v>
      </c>
      <c r="I7833">
        <f t="shared" ca="1" si="992"/>
        <v>0</v>
      </c>
      <c r="J7833">
        <f t="shared" ca="1" si="993"/>
        <v>0</v>
      </c>
      <c r="K7833">
        <f t="shared" ca="1" si="996"/>
        <v>0</v>
      </c>
      <c r="N7833" t="e">
        <f t="shared" ca="1" si="994"/>
        <v>#N/A</v>
      </c>
      <c r="O7833" t="e">
        <f t="shared" ca="1" si="995"/>
        <v>#N/A</v>
      </c>
    </row>
    <row r="7834" spans="8:15">
      <c r="H7834">
        <f t="shared" ca="1" si="991"/>
        <v>0</v>
      </c>
      <c r="I7834">
        <f t="shared" ca="1" si="992"/>
        <v>0</v>
      </c>
      <c r="J7834">
        <f t="shared" ca="1" si="993"/>
        <v>0</v>
      </c>
      <c r="K7834">
        <f t="shared" ca="1" si="996"/>
        <v>0</v>
      </c>
      <c r="N7834" t="e">
        <f t="shared" ca="1" si="994"/>
        <v>#N/A</v>
      </c>
      <c r="O7834" t="e">
        <f t="shared" ca="1" si="995"/>
        <v>#N/A</v>
      </c>
    </row>
    <row r="7835" spans="8:15">
      <c r="H7835">
        <f t="shared" ca="1" si="991"/>
        <v>0</v>
      </c>
      <c r="I7835">
        <f t="shared" ca="1" si="992"/>
        <v>0</v>
      </c>
      <c r="J7835">
        <f t="shared" ca="1" si="993"/>
        <v>0</v>
      </c>
      <c r="K7835">
        <f t="shared" ca="1" si="996"/>
        <v>0</v>
      </c>
      <c r="N7835" t="e">
        <f t="shared" ca="1" si="994"/>
        <v>#N/A</v>
      </c>
      <c r="O7835" t="e">
        <f t="shared" ca="1" si="995"/>
        <v>#N/A</v>
      </c>
    </row>
    <row r="7836" spans="8:15">
      <c r="H7836">
        <f t="shared" ca="1" si="991"/>
        <v>0</v>
      </c>
      <c r="I7836">
        <f t="shared" ca="1" si="992"/>
        <v>0</v>
      </c>
      <c r="J7836">
        <f t="shared" ca="1" si="993"/>
        <v>0</v>
      </c>
      <c r="K7836">
        <f t="shared" ca="1" si="996"/>
        <v>0</v>
      </c>
      <c r="N7836" t="e">
        <f t="shared" ca="1" si="994"/>
        <v>#N/A</v>
      </c>
      <c r="O7836" t="e">
        <f t="shared" ca="1" si="995"/>
        <v>#N/A</v>
      </c>
    </row>
    <row r="7837" spans="8:15">
      <c r="H7837">
        <f t="shared" ca="1" si="991"/>
        <v>0</v>
      </c>
      <c r="I7837">
        <f t="shared" ca="1" si="992"/>
        <v>0</v>
      </c>
      <c r="J7837">
        <f t="shared" ca="1" si="993"/>
        <v>0</v>
      </c>
      <c r="K7837">
        <f t="shared" ca="1" si="996"/>
        <v>0</v>
      </c>
      <c r="N7837" t="e">
        <f t="shared" ca="1" si="994"/>
        <v>#N/A</v>
      </c>
      <c r="O7837" t="e">
        <f t="shared" ca="1" si="995"/>
        <v>#N/A</v>
      </c>
    </row>
    <row r="7838" spans="8:15">
      <c r="H7838">
        <f t="shared" ca="1" si="991"/>
        <v>0</v>
      </c>
      <c r="I7838">
        <f t="shared" ca="1" si="992"/>
        <v>0</v>
      </c>
      <c r="J7838">
        <f t="shared" ca="1" si="993"/>
        <v>0</v>
      </c>
      <c r="K7838">
        <f t="shared" ca="1" si="996"/>
        <v>0</v>
      </c>
      <c r="N7838" t="e">
        <f t="shared" ca="1" si="994"/>
        <v>#N/A</v>
      </c>
      <c r="O7838" t="e">
        <f t="shared" ca="1" si="995"/>
        <v>#N/A</v>
      </c>
    </row>
    <row r="7839" spans="8:15">
      <c r="H7839">
        <f t="shared" ca="1" si="991"/>
        <v>0</v>
      </c>
      <c r="I7839">
        <f t="shared" ca="1" si="992"/>
        <v>0</v>
      </c>
      <c r="J7839">
        <f t="shared" ca="1" si="993"/>
        <v>0</v>
      </c>
      <c r="K7839">
        <f t="shared" ca="1" si="996"/>
        <v>0</v>
      </c>
      <c r="N7839" t="e">
        <f t="shared" ca="1" si="994"/>
        <v>#N/A</v>
      </c>
      <c r="O7839" t="e">
        <f t="shared" ca="1" si="995"/>
        <v>#N/A</v>
      </c>
    </row>
    <row r="7840" spans="8:15">
      <c r="H7840">
        <f t="shared" ca="1" si="991"/>
        <v>0</v>
      </c>
      <c r="I7840">
        <f t="shared" ca="1" si="992"/>
        <v>0</v>
      </c>
      <c r="J7840">
        <f t="shared" ca="1" si="993"/>
        <v>0</v>
      </c>
      <c r="K7840">
        <f t="shared" ca="1" si="996"/>
        <v>0</v>
      </c>
      <c r="N7840" t="e">
        <f t="shared" ca="1" si="994"/>
        <v>#N/A</v>
      </c>
      <c r="O7840" t="e">
        <f t="shared" ca="1" si="995"/>
        <v>#N/A</v>
      </c>
    </row>
    <row r="7841" spans="8:15">
      <c r="H7841">
        <f t="shared" ca="1" si="991"/>
        <v>0</v>
      </c>
      <c r="I7841">
        <f t="shared" ca="1" si="992"/>
        <v>0</v>
      </c>
      <c r="J7841">
        <f t="shared" ca="1" si="993"/>
        <v>0</v>
      </c>
      <c r="K7841">
        <f t="shared" ca="1" si="996"/>
        <v>0</v>
      </c>
      <c r="N7841" t="e">
        <f t="shared" ca="1" si="994"/>
        <v>#N/A</v>
      </c>
      <c r="O7841" t="e">
        <f t="shared" ca="1" si="995"/>
        <v>#N/A</v>
      </c>
    </row>
    <row r="7842" spans="8:15">
      <c r="H7842">
        <f t="shared" ca="1" si="991"/>
        <v>0</v>
      </c>
      <c r="I7842">
        <f t="shared" ca="1" si="992"/>
        <v>0</v>
      </c>
      <c r="J7842">
        <f t="shared" ca="1" si="993"/>
        <v>0</v>
      </c>
      <c r="K7842">
        <f t="shared" ca="1" si="996"/>
        <v>0</v>
      </c>
      <c r="N7842" t="e">
        <f t="shared" ca="1" si="994"/>
        <v>#N/A</v>
      </c>
      <c r="O7842" t="e">
        <f t="shared" ca="1" si="995"/>
        <v>#N/A</v>
      </c>
    </row>
    <row r="7843" spans="8:15">
      <c r="H7843">
        <f t="shared" ca="1" si="991"/>
        <v>0</v>
      </c>
      <c r="I7843">
        <f t="shared" ca="1" si="992"/>
        <v>0</v>
      </c>
      <c r="J7843">
        <f t="shared" ca="1" si="993"/>
        <v>0</v>
      </c>
      <c r="K7843">
        <f t="shared" ca="1" si="996"/>
        <v>0</v>
      </c>
      <c r="N7843" t="e">
        <f t="shared" ca="1" si="994"/>
        <v>#N/A</v>
      </c>
      <c r="O7843" t="e">
        <f t="shared" ca="1" si="995"/>
        <v>#N/A</v>
      </c>
    </row>
    <row r="7844" spans="8:15">
      <c r="H7844">
        <f t="shared" ca="1" si="991"/>
        <v>0</v>
      </c>
      <c r="I7844">
        <f t="shared" ca="1" si="992"/>
        <v>0</v>
      </c>
      <c r="J7844">
        <f t="shared" ca="1" si="993"/>
        <v>0</v>
      </c>
      <c r="K7844">
        <f t="shared" ca="1" si="996"/>
        <v>0</v>
      </c>
      <c r="N7844" t="e">
        <f t="shared" ca="1" si="994"/>
        <v>#N/A</v>
      </c>
      <c r="O7844" t="e">
        <f t="shared" ca="1" si="995"/>
        <v>#N/A</v>
      </c>
    </row>
    <row r="7845" spans="8:15">
      <c r="H7845">
        <f t="shared" ca="1" si="991"/>
        <v>0</v>
      </c>
      <c r="I7845">
        <f t="shared" ca="1" si="992"/>
        <v>0</v>
      </c>
      <c r="J7845">
        <f t="shared" ca="1" si="993"/>
        <v>0</v>
      </c>
      <c r="K7845">
        <f t="shared" ca="1" si="996"/>
        <v>0</v>
      </c>
      <c r="N7845" t="e">
        <f t="shared" ca="1" si="994"/>
        <v>#N/A</v>
      </c>
      <c r="O7845" t="e">
        <f t="shared" ca="1" si="995"/>
        <v>#N/A</v>
      </c>
    </row>
    <row r="7846" spans="8:15">
      <c r="H7846">
        <f t="shared" ca="1" si="991"/>
        <v>0</v>
      </c>
      <c r="I7846">
        <f t="shared" ca="1" si="992"/>
        <v>0</v>
      </c>
      <c r="J7846">
        <f t="shared" ca="1" si="993"/>
        <v>0</v>
      </c>
      <c r="K7846">
        <f t="shared" ca="1" si="996"/>
        <v>0</v>
      </c>
      <c r="N7846" t="e">
        <f t="shared" ca="1" si="994"/>
        <v>#N/A</v>
      </c>
      <c r="O7846" t="e">
        <f t="shared" ca="1" si="995"/>
        <v>#N/A</v>
      </c>
    </row>
    <row r="7847" spans="8:15">
      <c r="H7847">
        <f t="shared" ca="1" si="991"/>
        <v>0</v>
      </c>
      <c r="I7847">
        <f t="shared" ca="1" si="992"/>
        <v>0</v>
      </c>
      <c r="J7847">
        <f t="shared" ca="1" si="993"/>
        <v>0</v>
      </c>
      <c r="K7847">
        <f t="shared" ca="1" si="996"/>
        <v>0</v>
      </c>
      <c r="N7847" t="e">
        <f t="shared" ca="1" si="994"/>
        <v>#N/A</v>
      </c>
      <c r="O7847" t="e">
        <f t="shared" ca="1" si="995"/>
        <v>#N/A</v>
      </c>
    </row>
    <row r="7848" spans="8:15">
      <c r="H7848">
        <f t="shared" ca="1" si="991"/>
        <v>0</v>
      </c>
      <c r="I7848">
        <f t="shared" ca="1" si="992"/>
        <v>0</v>
      </c>
      <c r="J7848">
        <f t="shared" ca="1" si="993"/>
        <v>0</v>
      </c>
      <c r="K7848">
        <f t="shared" ca="1" si="996"/>
        <v>0</v>
      </c>
      <c r="N7848" t="e">
        <f t="shared" ca="1" si="994"/>
        <v>#N/A</v>
      </c>
      <c r="O7848" t="e">
        <f t="shared" ca="1" si="995"/>
        <v>#N/A</v>
      </c>
    </row>
    <row r="7849" spans="8:15">
      <c r="H7849">
        <f t="shared" ca="1" si="991"/>
        <v>0</v>
      </c>
      <c r="I7849">
        <f t="shared" ca="1" si="992"/>
        <v>0</v>
      </c>
      <c r="J7849">
        <f t="shared" ca="1" si="993"/>
        <v>0</v>
      </c>
      <c r="K7849">
        <f t="shared" ca="1" si="996"/>
        <v>0</v>
      </c>
      <c r="N7849" t="e">
        <f t="shared" ca="1" si="994"/>
        <v>#N/A</v>
      </c>
      <c r="O7849" t="e">
        <f t="shared" ca="1" si="995"/>
        <v>#N/A</v>
      </c>
    </row>
    <row r="7850" spans="8:15">
      <c r="H7850">
        <f t="shared" ca="1" si="991"/>
        <v>0</v>
      </c>
      <c r="I7850">
        <f t="shared" ca="1" si="992"/>
        <v>0</v>
      </c>
      <c r="J7850">
        <f t="shared" ca="1" si="993"/>
        <v>0</v>
      </c>
      <c r="K7850">
        <f t="shared" ca="1" si="996"/>
        <v>0</v>
      </c>
      <c r="N7850" t="e">
        <f t="shared" ca="1" si="994"/>
        <v>#N/A</v>
      </c>
      <c r="O7850" t="e">
        <f t="shared" ca="1" si="995"/>
        <v>#N/A</v>
      </c>
    </row>
    <row r="7851" spans="8:15">
      <c r="H7851">
        <f t="shared" ca="1" si="991"/>
        <v>0</v>
      </c>
      <c r="I7851">
        <f t="shared" ca="1" si="992"/>
        <v>0</v>
      </c>
      <c r="J7851">
        <f t="shared" ca="1" si="993"/>
        <v>0</v>
      </c>
      <c r="K7851">
        <f t="shared" ca="1" si="996"/>
        <v>0</v>
      </c>
      <c r="N7851" t="e">
        <f t="shared" ca="1" si="994"/>
        <v>#N/A</v>
      </c>
      <c r="O7851" t="e">
        <f t="shared" ca="1" si="995"/>
        <v>#N/A</v>
      </c>
    </row>
    <row r="7852" spans="8:15">
      <c r="H7852">
        <f t="shared" ca="1" si="991"/>
        <v>0</v>
      </c>
      <c r="I7852">
        <f t="shared" ca="1" si="992"/>
        <v>0</v>
      </c>
      <c r="J7852">
        <f t="shared" ca="1" si="993"/>
        <v>0</v>
      </c>
      <c r="K7852">
        <f t="shared" ca="1" si="996"/>
        <v>0</v>
      </c>
      <c r="N7852" t="e">
        <f t="shared" ca="1" si="994"/>
        <v>#N/A</v>
      </c>
      <c r="O7852" t="e">
        <f t="shared" ca="1" si="995"/>
        <v>#N/A</v>
      </c>
    </row>
    <row r="7853" spans="8:15">
      <c r="H7853">
        <f t="shared" ca="1" si="991"/>
        <v>0</v>
      </c>
      <c r="I7853">
        <f t="shared" ca="1" si="992"/>
        <v>0</v>
      </c>
      <c r="J7853">
        <f t="shared" ca="1" si="993"/>
        <v>0</v>
      </c>
      <c r="K7853">
        <f t="shared" ca="1" si="996"/>
        <v>0</v>
      </c>
      <c r="N7853" t="e">
        <f t="shared" ca="1" si="994"/>
        <v>#N/A</v>
      </c>
      <c r="O7853" t="e">
        <f t="shared" ca="1" si="995"/>
        <v>#N/A</v>
      </c>
    </row>
    <row r="7854" spans="8:15">
      <c r="H7854">
        <f t="shared" ca="1" si="991"/>
        <v>0</v>
      </c>
      <c r="I7854">
        <f t="shared" ca="1" si="992"/>
        <v>0</v>
      </c>
      <c r="J7854">
        <f t="shared" ca="1" si="993"/>
        <v>0</v>
      </c>
      <c r="K7854">
        <f t="shared" ca="1" si="996"/>
        <v>0</v>
      </c>
      <c r="N7854" t="e">
        <f t="shared" ca="1" si="994"/>
        <v>#N/A</v>
      </c>
      <c r="O7854" t="e">
        <f t="shared" ca="1" si="995"/>
        <v>#N/A</v>
      </c>
    </row>
    <row r="7855" spans="8:15">
      <c r="H7855">
        <f t="shared" ca="1" si="991"/>
        <v>0</v>
      </c>
      <c r="I7855">
        <f t="shared" ca="1" si="992"/>
        <v>0</v>
      </c>
      <c r="J7855">
        <f t="shared" ca="1" si="993"/>
        <v>0</v>
      </c>
      <c r="K7855">
        <f t="shared" ca="1" si="996"/>
        <v>0</v>
      </c>
      <c r="N7855" t="e">
        <f t="shared" ca="1" si="994"/>
        <v>#N/A</v>
      </c>
      <c r="O7855" t="e">
        <f t="shared" ca="1" si="995"/>
        <v>#N/A</v>
      </c>
    </row>
    <row r="7856" spans="8:15">
      <c r="H7856">
        <f t="shared" ca="1" si="991"/>
        <v>0</v>
      </c>
      <c r="I7856">
        <f t="shared" ca="1" si="992"/>
        <v>0</v>
      </c>
      <c r="J7856">
        <f t="shared" ca="1" si="993"/>
        <v>0</v>
      </c>
      <c r="K7856">
        <f t="shared" ca="1" si="996"/>
        <v>0</v>
      </c>
      <c r="N7856" t="e">
        <f t="shared" ca="1" si="994"/>
        <v>#N/A</v>
      </c>
      <c r="O7856" t="e">
        <f t="shared" ca="1" si="995"/>
        <v>#N/A</v>
      </c>
    </row>
    <row r="7857" spans="8:15">
      <c r="H7857">
        <f t="shared" ref="H7857:H7920" ca="1" si="997">IF(I7857&lt;&gt;0,I7857,IF(J7857&lt;&gt;0,J7857,K7857))</f>
        <v>0</v>
      </c>
      <c r="I7857">
        <f t="shared" ref="I7857:I7920" ca="1" si="998">IF(IFERROR(VLOOKUP(C7857,INDIRECT($G$5&amp;"D:D"),1,FALSE),0)&lt;&gt;0,I$9,0)</f>
        <v>0</v>
      </c>
      <c r="J7857">
        <f t="shared" ref="J7857:J7920" ca="1" si="999">IF(IFERROR(VLOOKUP(C7857,INDIRECT($G$6&amp;"D:D"),1,FALSE),0)&lt;&gt;0,J$9,0)</f>
        <v>0</v>
      </c>
      <c r="K7857">
        <f t="shared" ca="1" si="996"/>
        <v>0</v>
      </c>
      <c r="N7857" t="e">
        <f t="shared" ca="1" si="994"/>
        <v>#N/A</v>
      </c>
      <c r="O7857" t="e">
        <f t="shared" ca="1" si="995"/>
        <v>#N/A</v>
      </c>
    </row>
    <row r="7858" spans="8:15">
      <c r="H7858">
        <f t="shared" ca="1" si="997"/>
        <v>0</v>
      </c>
      <c r="I7858">
        <f t="shared" ca="1" si="998"/>
        <v>0</v>
      </c>
      <c r="J7858">
        <f t="shared" ca="1" si="999"/>
        <v>0</v>
      </c>
      <c r="K7858">
        <f t="shared" ca="1" si="996"/>
        <v>0</v>
      </c>
      <c r="N7858" t="e">
        <f t="shared" ca="1" si="994"/>
        <v>#N/A</v>
      </c>
      <c r="O7858" t="e">
        <f t="shared" ca="1" si="995"/>
        <v>#N/A</v>
      </c>
    </row>
    <row r="7859" spans="8:15">
      <c r="H7859">
        <f t="shared" ca="1" si="997"/>
        <v>0</v>
      </c>
      <c r="I7859">
        <f t="shared" ca="1" si="998"/>
        <v>0</v>
      </c>
      <c r="J7859">
        <f t="shared" ca="1" si="999"/>
        <v>0</v>
      </c>
      <c r="K7859">
        <f t="shared" ca="1" si="996"/>
        <v>0</v>
      </c>
      <c r="N7859" t="e">
        <f t="shared" ca="1" si="994"/>
        <v>#N/A</v>
      </c>
      <c r="O7859" t="e">
        <f t="shared" ca="1" si="995"/>
        <v>#N/A</v>
      </c>
    </row>
    <row r="7860" spans="8:15">
      <c r="H7860">
        <f t="shared" ca="1" si="997"/>
        <v>0</v>
      </c>
      <c r="I7860">
        <f t="shared" ca="1" si="998"/>
        <v>0</v>
      </c>
      <c r="J7860">
        <f t="shared" ca="1" si="999"/>
        <v>0</v>
      </c>
      <c r="K7860">
        <f t="shared" ca="1" si="996"/>
        <v>0</v>
      </c>
      <c r="N7860" t="e">
        <f t="shared" ca="1" si="994"/>
        <v>#N/A</v>
      </c>
      <c r="O7860" t="e">
        <f t="shared" ca="1" si="995"/>
        <v>#N/A</v>
      </c>
    </row>
    <row r="7861" spans="8:15">
      <c r="H7861">
        <f t="shared" ca="1" si="997"/>
        <v>0</v>
      </c>
      <c r="I7861">
        <f t="shared" ca="1" si="998"/>
        <v>0</v>
      </c>
      <c r="J7861">
        <f t="shared" ca="1" si="999"/>
        <v>0</v>
      </c>
      <c r="K7861">
        <f t="shared" ca="1" si="996"/>
        <v>0</v>
      </c>
      <c r="N7861" t="e">
        <f t="shared" ca="1" si="994"/>
        <v>#N/A</v>
      </c>
      <c r="O7861" t="e">
        <f t="shared" ca="1" si="995"/>
        <v>#N/A</v>
      </c>
    </row>
    <row r="7862" spans="8:15">
      <c r="H7862">
        <f t="shared" ca="1" si="997"/>
        <v>0</v>
      </c>
      <c r="I7862">
        <f t="shared" ca="1" si="998"/>
        <v>0</v>
      </c>
      <c r="J7862">
        <f t="shared" ca="1" si="999"/>
        <v>0</v>
      </c>
      <c r="K7862">
        <f t="shared" ca="1" si="996"/>
        <v>0</v>
      </c>
      <c r="N7862" t="e">
        <f t="shared" ca="1" si="994"/>
        <v>#N/A</v>
      </c>
      <c r="O7862" t="e">
        <f t="shared" ca="1" si="995"/>
        <v>#N/A</v>
      </c>
    </row>
    <row r="7863" spans="8:15">
      <c r="H7863">
        <f t="shared" ca="1" si="997"/>
        <v>0</v>
      </c>
      <c r="I7863">
        <f t="shared" ca="1" si="998"/>
        <v>0</v>
      </c>
      <c r="J7863">
        <f t="shared" ca="1" si="999"/>
        <v>0</v>
      </c>
      <c r="K7863">
        <f t="shared" ca="1" si="996"/>
        <v>0</v>
      </c>
      <c r="N7863" t="e">
        <f t="shared" ca="1" si="994"/>
        <v>#N/A</v>
      </c>
      <c r="O7863" t="e">
        <f t="shared" ca="1" si="995"/>
        <v>#N/A</v>
      </c>
    </row>
    <row r="7864" spans="8:15">
      <c r="H7864">
        <f t="shared" ca="1" si="997"/>
        <v>0</v>
      </c>
      <c r="I7864">
        <f t="shared" ca="1" si="998"/>
        <v>0</v>
      </c>
      <c r="J7864">
        <f t="shared" ca="1" si="999"/>
        <v>0</v>
      </c>
      <c r="K7864">
        <f t="shared" ca="1" si="996"/>
        <v>0</v>
      </c>
      <c r="N7864" t="e">
        <f t="shared" ca="1" si="994"/>
        <v>#N/A</v>
      </c>
      <c r="O7864" t="e">
        <f t="shared" ca="1" si="995"/>
        <v>#N/A</v>
      </c>
    </row>
    <row r="7865" spans="8:15">
      <c r="H7865">
        <f t="shared" ca="1" si="997"/>
        <v>0</v>
      </c>
      <c r="I7865">
        <f t="shared" ca="1" si="998"/>
        <v>0</v>
      </c>
      <c r="J7865">
        <f t="shared" ca="1" si="999"/>
        <v>0</v>
      </c>
      <c r="K7865">
        <f t="shared" ca="1" si="996"/>
        <v>0</v>
      </c>
      <c r="N7865" t="e">
        <f t="shared" ca="1" si="994"/>
        <v>#N/A</v>
      </c>
      <c r="O7865" t="e">
        <f t="shared" ca="1" si="995"/>
        <v>#N/A</v>
      </c>
    </row>
    <row r="7866" spans="8:15">
      <c r="H7866">
        <f t="shared" ca="1" si="997"/>
        <v>0</v>
      </c>
      <c r="I7866">
        <f t="shared" ca="1" si="998"/>
        <v>0</v>
      </c>
      <c r="J7866">
        <f t="shared" ca="1" si="999"/>
        <v>0</v>
      </c>
      <c r="K7866">
        <f t="shared" ca="1" si="996"/>
        <v>0</v>
      </c>
      <c r="N7866" t="e">
        <f t="shared" ca="1" si="994"/>
        <v>#N/A</v>
      </c>
      <c r="O7866" t="e">
        <f t="shared" ca="1" si="995"/>
        <v>#N/A</v>
      </c>
    </row>
    <row r="7867" spans="8:15">
      <c r="H7867">
        <f t="shared" ca="1" si="997"/>
        <v>0</v>
      </c>
      <c r="I7867">
        <f t="shared" ca="1" si="998"/>
        <v>0</v>
      </c>
      <c r="J7867">
        <f t="shared" ca="1" si="999"/>
        <v>0</v>
      </c>
      <c r="K7867">
        <f t="shared" ca="1" si="996"/>
        <v>0</v>
      </c>
      <c r="N7867" t="e">
        <f t="shared" ca="1" si="994"/>
        <v>#N/A</v>
      </c>
      <c r="O7867" t="e">
        <f t="shared" ca="1" si="995"/>
        <v>#N/A</v>
      </c>
    </row>
    <row r="7868" spans="8:15">
      <c r="H7868">
        <f t="shared" ca="1" si="997"/>
        <v>0</v>
      </c>
      <c r="I7868">
        <f t="shared" ca="1" si="998"/>
        <v>0</v>
      </c>
      <c r="J7868">
        <f t="shared" ca="1" si="999"/>
        <v>0</v>
      </c>
      <c r="K7868">
        <f t="shared" ca="1" si="996"/>
        <v>0</v>
      </c>
      <c r="N7868" t="e">
        <f t="shared" ca="1" si="994"/>
        <v>#N/A</v>
      </c>
      <c r="O7868" t="e">
        <f t="shared" ca="1" si="995"/>
        <v>#N/A</v>
      </c>
    </row>
    <row r="7869" spans="8:15">
      <c r="H7869">
        <f t="shared" ca="1" si="997"/>
        <v>0</v>
      </c>
      <c r="I7869">
        <f t="shared" ca="1" si="998"/>
        <v>0</v>
      </c>
      <c r="J7869">
        <f t="shared" ca="1" si="999"/>
        <v>0</v>
      </c>
      <c r="K7869">
        <f t="shared" ca="1" si="996"/>
        <v>0</v>
      </c>
      <c r="N7869" t="e">
        <f t="shared" ca="1" si="994"/>
        <v>#N/A</v>
      </c>
      <c r="O7869" t="e">
        <f t="shared" ca="1" si="995"/>
        <v>#N/A</v>
      </c>
    </row>
    <row r="7870" spans="8:15">
      <c r="H7870">
        <f t="shared" ca="1" si="997"/>
        <v>0</v>
      </c>
      <c r="I7870">
        <f t="shared" ca="1" si="998"/>
        <v>0</v>
      </c>
      <c r="J7870">
        <f t="shared" ca="1" si="999"/>
        <v>0</v>
      </c>
      <c r="K7870">
        <f t="shared" ca="1" si="996"/>
        <v>0</v>
      </c>
      <c r="N7870" t="e">
        <f t="shared" ca="1" si="994"/>
        <v>#N/A</v>
      </c>
      <c r="O7870" t="e">
        <f t="shared" ca="1" si="995"/>
        <v>#N/A</v>
      </c>
    </row>
    <row r="7871" spans="8:15">
      <c r="H7871">
        <f t="shared" ca="1" si="997"/>
        <v>0</v>
      </c>
      <c r="I7871">
        <f t="shared" ca="1" si="998"/>
        <v>0</v>
      </c>
      <c r="J7871">
        <f t="shared" ca="1" si="999"/>
        <v>0</v>
      </c>
      <c r="K7871">
        <f t="shared" ca="1" si="996"/>
        <v>0</v>
      </c>
      <c r="N7871" t="e">
        <f t="shared" ca="1" si="994"/>
        <v>#N/A</v>
      </c>
      <c r="O7871" t="e">
        <f t="shared" ca="1" si="995"/>
        <v>#N/A</v>
      </c>
    </row>
    <row r="7872" spans="8:15">
      <c r="H7872">
        <f t="shared" ca="1" si="997"/>
        <v>0</v>
      </c>
      <c r="I7872">
        <f t="shared" ca="1" si="998"/>
        <v>0</v>
      </c>
      <c r="J7872">
        <f t="shared" ca="1" si="999"/>
        <v>0</v>
      </c>
      <c r="K7872">
        <f t="shared" ca="1" si="996"/>
        <v>0</v>
      </c>
      <c r="N7872" t="e">
        <f t="shared" ca="1" si="994"/>
        <v>#N/A</v>
      </c>
      <c r="O7872" t="e">
        <f t="shared" ca="1" si="995"/>
        <v>#N/A</v>
      </c>
    </row>
    <row r="7873" spans="8:15">
      <c r="H7873">
        <f t="shared" ca="1" si="997"/>
        <v>0</v>
      </c>
      <c r="I7873">
        <f t="shared" ca="1" si="998"/>
        <v>0</v>
      </c>
      <c r="J7873">
        <f t="shared" ca="1" si="999"/>
        <v>0</v>
      </c>
      <c r="K7873">
        <f t="shared" ca="1" si="996"/>
        <v>0</v>
      </c>
      <c r="N7873" t="e">
        <f t="shared" ca="1" si="994"/>
        <v>#N/A</v>
      </c>
      <c r="O7873" t="e">
        <f t="shared" ca="1" si="995"/>
        <v>#N/A</v>
      </c>
    </row>
    <row r="7874" spans="8:15">
      <c r="H7874">
        <f t="shared" ca="1" si="997"/>
        <v>0</v>
      </c>
      <c r="I7874">
        <f t="shared" ca="1" si="998"/>
        <v>0</v>
      </c>
      <c r="J7874">
        <f t="shared" ca="1" si="999"/>
        <v>0</v>
      </c>
      <c r="K7874">
        <f t="shared" ca="1" si="996"/>
        <v>0</v>
      </c>
      <c r="N7874" t="e">
        <f t="shared" ca="1" si="994"/>
        <v>#N/A</v>
      </c>
      <c r="O7874" t="e">
        <f t="shared" ca="1" si="995"/>
        <v>#N/A</v>
      </c>
    </row>
    <row r="7875" spans="8:15">
      <c r="H7875">
        <f t="shared" ca="1" si="997"/>
        <v>0</v>
      </c>
      <c r="I7875">
        <f t="shared" ca="1" si="998"/>
        <v>0</v>
      </c>
      <c r="J7875">
        <f t="shared" ca="1" si="999"/>
        <v>0</v>
      </c>
      <c r="K7875">
        <f t="shared" ca="1" si="996"/>
        <v>0</v>
      </c>
      <c r="N7875" t="e">
        <f t="shared" ca="1" si="994"/>
        <v>#N/A</v>
      </c>
      <c r="O7875" t="e">
        <f t="shared" ca="1" si="995"/>
        <v>#N/A</v>
      </c>
    </row>
    <row r="7876" spans="8:15">
      <c r="H7876">
        <f t="shared" ca="1" si="997"/>
        <v>0</v>
      </c>
      <c r="I7876">
        <f t="shared" ca="1" si="998"/>
        <v>0</v>
      </c>
      <c r="J7876">
        <f t="shared" ca="1" si="999"/>
        <v>0</v>
      </c>
      <c r="K7876">
        <f t="shared" ca="1" si="996"/>
        <v>0</v>
      </c>
      <c r="N7876" t="e">
        <f t="shared" ca="1" si="994"/>
        <v>#N/A</v>
      </c>
      <c r="O7876" t="e">
        <f t="shared" ca="1" si="995"/>
        <v>#N/A</v>
      </c>
    </row>
    <row r="7877" spans="8:15">
      <c r="H7877">
        <f t="shared" ca="1" si="997"/>
        <v>0</v>
      </c>
      <c r="I7877">
        <f t="shared" ca="1" si="998"/>
        <v>0</v>
      </c>
      <c r="J7877">
        <f t="shared" ca="1" si="999"/>
        <v>0</v>
      </c>
      <c r="K7877">
        <f t="shared" ca="1" si="996"/>
        <v>0</v>
      </c>
      <c r="N7877" t="e">
        <f t="shared" ca="1" si="994"/>
        <v>#N/A</v>
      </c>
      <c r="O7877" t="e">
        <f t="shared" ca="1" si="995"/>
        <v>#N/A</v>
      </c>
    </row>
    <row r="7878" spans="8:15">
      <c r="H7878">
        <f t="shared" ca="1" si="997"/>
        <v>0</v>
      </c>
      <c r="I7878">
        <f t="shared" ca="1" si="998"/>
        <v>0</v>
      </c>
      <c r="J7878">
        <f t="shared" ca="1" si="999"/>
        <v>0</v>
      </c>
      <c r="K7878">
        <f t="shared" ca="1" si="996"/>
        <v>0</v>
      </c>
      <c r="N7878" t="e">
        <f t="shared" ca="1" si="994"/>
        <v>#N/A</v>
      </c>
      <c r="O7878" t="e">
        <f t="shared" ca="1" si="995"/>
        <v>#N/A</v>
      </c>
    </row>
    <row r="7879" spans="8:15">
      <c r="H7879">
        <f t="shared" ca="1" si="997"/>
        <v>0</v>
      </c>
      <c r="I7879">
        <f t="shared" ca="1" si="998"/>
        <v>0</v>
      </c>
      <c r="J7879">
        <f t="shared" ca="1" si="999"/>
        <v>0</v>
      </c>
      <c r="K7879">
        <f t="shared" ca="1" si="996"/>
        <v>0</v>
      </c>
      <c r="N7879" t="e">
        <f t="shared" ca="1" si="994"/>
        <v>#N/A</v>
      </c>
      <c r="O7879" t="e">
        <f t="shared" ca="1" si="995"/>
        <v>#N/A</v>
      </c>
    </row>
    <row r="7880" spans="8:15">
      <c r="H7880">
        <f t="shared" ca="1" si="997"/>
        <v>0</v>
      </c>
      <c r="I7880">
        <f t="shared" ca="1" si="998"/>
        <v>0</v>
      </c>
      <c r="J7880">
        <f t="shared" ca="1" si="999"/>
        <v>0</v>
      </c>
      <c r="K7880">
        <f t="shared" ca="1" si="996"/>
        <v>0</v>
      </c>
      <c r="N7880" t="e">
        <f t="shared" ref="N7880:N7943" ca="1" si="1000">VLOOKUP($H7880,$G$5:$I$7,2,FALSE)</f>
        <v>#N/A</v>
      </c>
      <c r="O7880" t="e">
        <f t="shared" ref="O7880:O7943" ca="1" si="1001">VLOOKUP($H7880,$G$5:$I$7,3,FALSE)</f>
        <v>#N/A</v>
      </c>
    </row>
    <row r="7881" spans="8:15">
      <c r="H7881">
        <f t="shared" ca="1" si="997"/>
        <v>0</v>
      </c>
      <c r="I7881">
        <f t="shared" ca="1" si="998"/>
        <v>0</v>
      </c>
      <c r="J7881">
        <f t="shared" ca="1" si="999"/>
        <v>0</v>
      </c>
      <c r="K7881">
        <f t="shared" ca="1" si="996"/>
        <v>0</v>
      </c>
      <c r="N7881" t="e">
        <f t="shared" ca="1" si="1000"/>
        <v>#N/A</v>
      </c>
      <c r="O7881" t="e">
        <f t="shared" ca="1" si="1001"/>
        <v>#N/A</v>
      </c>
    </row>
    <row r="7882" spans="8:15">
      <c r="H7882">
        <f t="shared" ca="1" si="997"/>
        <v>0</v>
      </c>
      <c r="I7882">
        <f t="shared" ca="1" si="998"/>
        <v>0</v>
      </c>
      <c r="J7882">
        <f t="shared" ca="1" si="999"/>
        <v>0</v>
      </c>
      <c r="K7882">
        <f t="shared" ca="1" si="996"/>
        <v>0</v>
      </c>
      <c r="N7882" t="e">
        <f t="shared" ca="1" si="1000"/>
        <v>#N/A</v>
      </c>
      <c r="O7882" t="e">
        <f t="shared" ca="1" si="1001"/>
        <v>#N/A</v>
      </c>
    </row>
    <row r="7883" spans="8:15">
      <c r="H7883">
        <f t="shared" ca="1" si="997"/>
        <v>0</v>
      </c>
      <c r="I7883">
        <f t="shared" ca="1" si="998"/>
        <v>0</v>
      </c>
      <c r="J7883">
        <f t="shared" ca="1" si="999"/>
        <v>0</v>
      </c>
      <c r="K7883">
        <f t="shared" ref="K7883:K7946" ca="1" si="1002">IF(IFERROR(VLOOKUP($C7883,INDIRECT($G$7&amp;"d:d"),1,FALSE),0)&lt;&gt;0,K$9,0)</f>
        <v>0</v>
      </c>
      <c r="N7883" t="e">
        <f t="shared" ca="1" si="1000"/>
        <v>#N/A</v>
      </c>
      <c r="O7883" t="e">
        <f t="shared" ca="1" si="1001"/>
        <v>#N/A</v>
      </c>
    </row>
    <row r="7884" spans="8:15">
      <c r="H7884">
        <f t="shared" ca="1" si="997"/>
        <v>0</v>
      </c>
      <c r="I7884">
        <f t="shared" ca="1" si="998"/>
        <v>0</v>
      </c>
      <c r="J7884">
        <f t="shared" ca="1" si="999"/>
        <v>0</v>
      </c>
      <c r="K7884">
        <f t="shared" ca="1" si="1002"/>
        <v>0</v>
      </c>
      <c r="N7884" t="e">
        <f t="shared" ca="1" si="1000"/>
        <v>#N/A</v>
      </c>
      <c r="O7884" t="e">
        <f t="shared" ca="1" si="1001"/>
        <v>#N/A</v>
      </c>
    </row>
    <row r="7885" spans="8:15">
      <c r="H7885">
        <f t="shared" ca="1" si="997"/>
        <v>0</v>
      </c>
      <c r="I7885">
        <f t="shared" ca="1" si="998"/>
        <v>0</v>
      </c>
      <c r="J7885">
        <f t="shared" ca="1" si="999"/>
        <v>0</v>
      </c>
      <c r="K7885">
        <f t="shared" ca="1" si="1002"/>
        <v>0</v>
      </c>
      <c r="N7885" t="e">
        <f t="shared" ca="1" si="1000"/>
        <v>#N/A</v>
      </c>
      <c r="O7885" t="e">
        <f t="shared" ca="1" si="1001"/>
        <v>#N/A</v>
      </c>
    </row>
    <row r="7886" spans="8:15">
      <c r="H7886">
        <f t="shared" ca="1" si="997"/>
        <v>0</v>
      </c>
      <c r="I7886">
        <f t="shared" ca="1" si="998"/>
        <v>0</v>
      </c>
      <c r="J7886">
        <f t="shared" ca="1" si="999"/>
        <v>0</v>
      </c>
      <c r="K7886">
        <f t="shared" ca="1" si="1002"/>
        <v>0</v>
      </c>
      <c r="N7886" t="e">
        <f t="shared" ca="1" si="1000"/>
        <v>#N/A</v>
      </c>
      <c r="O7886" t="e">
        <f t="shared" ca="1" si="1001"/>
        <v>#N/A</v>
      </c>
    </row>
    <row r="7887" spans="8:15">
      <c r="H7887">
        <f t="shared" ca="1" si="997"/>
        <v>0</v>
      </c>
      <c r="I7887">
        <f t="shared" ca="1" si="998"/>
        <v>0</v>
      </c>
      <c r="J7887">
        <f t="shared" ca="1" si="999"/>
        <v>0</v>
      </c>
      <c r="K7887">
        <f t="shared" ca="1" si="1002"/>
        <v>0</v>
      </c>
      <c r="N7887" t="e">
        <f t="shared" ca="1" si="1000"/>
        <v>#N/A</v>
      </c>
      <c r="O7887" t="e">
        <f t="shared" ca="1" si="1001"/>
        <v>#N/A</v>
      </c>
    </row>
    <row r="7888" spans="8:15">
      <c r="H7888">
        <f t="shared" ca="1" si="997"/>
        <v>0</v>
      </c>
      <c r="I7888">
        <f t="shared" ca="1" si="998"/>
        <v>0</v>
      </c>
      <c r="J7888">
        <f t="shared" ca="1" si="999"/>
        <v>0</v>
      </c>
      <c r="K7888">
        <f t="shared" ca="1" si="1002"/>
        <v>0</v>
      </c>
      <c r="N7888" t="e">
        <f t="shared" ca="1" si="1000"/>
        <v>#N/A</v>
      </c>
      <c r="O7888" t="e">
        <f t="shared" ca="1" si="1001"/>
        <v>#N/A</v>
      </c>
    </row>
    <row r="7889" spans="8:15">
      <c r="H7889">
        <f t="shared" ca="1" si="997"/>
        <v>0</v>
      </c>
      <c r="I7889">
        <f t="shared" ca="1" si="998"/>
        <v>0</v>
      </c>
      <c r="J7889">
        <f t="shared" ca="1" si="999"/>
        <v>0</v>
      </c>
      <c r="K7889">
        <f t="shared" ca="1" si="1002"/>
        <v>0</v>
      </c>
      <c r="N7889" t="e">
        <f t="shared" ca="1" si="1000"/>
        <v>#N/A</v>
      </c>
      <c r="O7889" t="e">
        <f t="shared" ca="1" si="1001"/>
        <v>#N/A</v>
      </c>
    </row>
    <row r="7890" spans="8:15">
      <c r="H7890">
        <f t="shared" ca="1" si="997"/>
        <v>0</v>
      </c>
      <c r="I7890">
        <f t="shared" ca="1" si="998"/>
        <v>0</v>
      </c>
      <c r="J7890">
        <f t="shared" ca="1" si="999"/>
        <v>0</v>
      </c>
      <c r="K7890">
        <f t="shared" ca="1" si="1002"/>
        <v>0</v>
      </c>
      <c r="N7890" t="e">
        <f t="shared" ca="1" si="1000"/>
        <v>#N/A</v>
      </c>
      <c r="O7890" t="e">
        <f t="shared" ca="1" si="1001"/>
        <v>#N/A</v>
      </c>
    </row>
    <row r="7891" spans="8:15">
      <c r="H7891">
        <f t="shared" ca="1" si="997"/>
        <v>0</v>
      </c>
      <c r="I7891">
        <f t="shared" ca="1" si="998"/>
        <v>0</v>
      </c>
      <c r="J7891">
        <f t="shared" ca="1" si="999"/>
        <v>0</v>
      </c>
      <c r="K7891">
        <f t="shared" ca="1" si="1002"/>
        <v>0</v>
      </c>
      <c r="N7891" t="e">
        <f t="shared" ca="1" si="1000"/>
        <v>#N/A</v>
      </c>
      <c r="O7891" t="e">
        <f t="shared" ca="1" si="1001"/>
        <v>#N/A</v>
      </c>
    </row>
    <row r="7892" spans="8:15">
      <c r="H7892">
        <f t="shared" ca="1" si="997"/>
        <v>0</v>
      </c>
      <c r="I7892">
        <f t="shared" ca="1" si="998"/>
        <v>0</v>
      </c>
      <c r="J7892">
        <f t="shared" ca="1" si="999"/>
        <v>0</v>
      </c>
      <c r="K7892">
        <f t="shared" ca="1" si="1002"/>
        <v>0</v>
      </c>
      <c r="N7892" t="e">
        <f t="shared" ca="1" si="1000"/>
        <v>#N/A</v>
      </c>
      <c r="O7892" t="e">
        <f t="shared" ca="1" si="1001"/>
        <v>#N/A</v>
      </c>
    </row>
    <row r="7893" spans="8:15">
      <c r="H7893">
        <f t="shared" ca="1" si="997"/>
        <v>0</v>
      </c>
      <c r="I7893">
        <f t="shared" ca="1" si="998"/>
        <v>0</v>
      </c>
      <c r="J7893">
        <f t="shared" ca="1" si="999"/>
        <v>0</v>
      </c>
      <c r="K7893">
        <f t="shared" ca="1" si="1002"/>
        <v>0</v>
      </c>
      <c r="N7893" t="e">
        <f t="shared" ca="1" si="1000"/>
        <v>#N/A</v>
      </c>
      <c r="O7893" t="e">
        <f t="shared" ca="1" si="1001"/>
        <v>#N/A</v>
      </c>
    </row>
    <row r="7894" spans="8:15">
      <c r="H7894">
        <f t="shared" ca="1" si="997"/>
        <v>0</v>
      </c>
      <c r="I7894">
        <f t="shared" ca="1" si="998"/>
        <v>0</v>
      </c>
      <c r="J7894">
        <f t="shared" ca="1" si="999"/>
        <v>0</v>
      </c>
      <c r="K7894">
        <f t="shared" ca="1" si="1002"/>
        <v>0</v>
      </c>
      <c r="N7894" t="e">
        <f t="shared" ca="1" si="1000"/>
        <v>#N/A</v>
      </c>
      <c r="O7894" t="e">
        <f t="shared" ca="1" si="1001"/>
        <v>#N/A</v>
      </c>
    </row>
    <row r="7895" spans="8:15">
      <c r="H7895">
        <f t="shared" ca="1" si="997"/>
        <v>0</v>
      </c>
      <c r="I7895">
        <f t="shared" ca="1" si="998"/>
        <v>0</v>
      </c>
      <c r="J7895">
        <f t="shared" ca="1" si="999"/>
        <v>0</v>
      </c>
      <c r="K7895">
        <f t="shared" ca="1" si="1002"/>
        <v>0</v>
      </c>
      <c r="N7895" t="e">
        <f t="shared" ca="1" si="1000"/>
        <v>#N/A</v>
      </c>
      <c r="O7895" t="e">
        <f t="shared" ca="1" si="1001"/>
        <v>#N/A</v>
      </c>
    </row>
    <row r="7896" spans="8:15">
      <c r="H7896">
        <f t="shared" ca="1" si="997"/>
        <v>0</v>
      </c>
      <c r="I7896">
        <f t="shared" ca="1" si="998"/>
        <v>0</v>
      </c>
      <c r="J7896">
        <f t="shared" ca="1" si="999"/>
        <v>0</v>
      </c>
      <c r="K7896">
        <f t="shared" ca="1" si="1002"/>
        <v>0</v>
      </c>
      <c r="N7896" t="e">
        <f t="shared" ca="1" si="1000"/>
        <v>#N/A</v>
      </c>
      <c r="O7896" t="e">
        <f t="shared" ca="1" si="1001"/>
        <v>#N/A</v>
      </c>
    </row>
    <row r="7897" spans="8:15">
      <c r="H7897">
        <f t="shared" ca="1" si="997"/>
        <v>0</v>
      </c>
      <c r="I7897">
        <f t="shared" ca="1" si="998"/>
        <v>0</v>
      </c>
      <c r="J7897">
        <f t="shared" ca="1" si="999"/>
        <v>0</v>
      </c>
      <c r="K7897">
        <f t="shared" ca="1" si="1002"/>
        <v>0</v>
      </c>
      <c r="N7897" t="e">
        <f t="shared" ca="1" si="1000"/>
        <v>#N/A</v>
      </c>
      <c r="O7897" t="e">
        <f t="shared" ca="1" si="1001"/>
        <v>#N/A</v>
      </c>
    </row>
    <row r="7898" spans="8:15">
      <c r="H7898">
        <f t="shared" ca="1" si="997"/>
        <v>0</v>
      </c>
      <c r="I7898">
        <f t="shared" ca="1" si="998"/>
        <v>0</v>
      </c>
      <c r="J7898">
        <f t="shared" ca="1" si="999"/>
        <v>0</v>
      </c>
      <c r="K7898">
        <f t="shared" ca="1" si="1002"/>
        <v>0</v>
      </c>
      <c r="N7898" t="e">
        <f t="shared" ca="1" si="1000"/>
        <v>#N/A</v>
      </c>
      <c r="O7898" t="e">
        <f t="shared" ca="1" si="1001"/>
        <v>#N/A</v>
      </c>
    </row>
    <row r="7899" spans="8:15">
      <c r="H7899">
        <f t="shared" ca="1" si="997"/>
        <v>0</v>
      </c>
      <c r="I7899">
        <f t="shared" ca="1" si="998"/>
        <v>0</v>
      </c>
      <c r="J7899">
        <f t="shared" ca="1" si="999"/>
        <v>0</v>
      </c>
      <c r="K7899">
        <f t="shared" ca="1" si="1002"/>
        <v>0</v>
      </c>
      <c r="N7899" t="e">
        <f t="shared" ca="1" si="1000"/>
        <v>#N/A</v>
      </c>
      <c r="O7899" t="e">
        <f t="shared" ca="1" si="1001"/>
        <v>#N/A</v>
      </c>
    </row>
    <row r="7900" spans="8:15">
      <c r="H7900">
        <f t="shared" ca="1" si="997"/>
        <v>0</v>
      </c>
      <c r="I7900">
        <f t="shared" ca="1" si="998"/>
        <v>0</v>
      </c>
      <c r="J7900">
        <f t="shared" ca="1" si="999"/>
        <v>0</v>
      </c>
      <c r="K7900">
        <f t="shared" ca="1" si="1002"/>
        <v>0</v>
      </c>
      <c r="N7900" t="e">
        <f t="shared" ca="1" si="1000"/>
        <v>#N/A</v>
      </c>
      <c r="O7900" t="e">
        <f t="shared" ca="1" si="1001"/>
        <v>#N/A</v>
      </c>
    </row>
    <row r="7901" spans="8:15">
      <c r="H7901">
        <f t="shared" ca="1" si="997"/>
        <v>0</v>
      </c>
      <c r="I7901">
        <f t="shared" ca="1" si="998"/>
        <v>0</v>
      </c>
      <c r="J7901">
        <f t="shared" ca="1" si="999"/>
        <v>0</v>
      </c>
      <c r="K7901">
        <f t="shared" ca="1" si="1002"/>
        <v>0</v>
      </c>
      <c r="N7901" t="e">
        <f t="shared" ca="1" si="1000"/>
        <v>#N/A</v>
      </c>
      <c r="O7901" t="e">
        <f t="shared" ca="1" si="1001"/>
        <v>#N/A</v>
      </c>
    </row>
    <row r="7902" spans="8:15">
      <c r="H7902">
        <f t="shared" ca="1" si="997"/>
        <v>0</v>
      </c>
      <c r="I7902">
        <f t="shared" ca="1" si="998"/>
        <v>0</v>
      </c>
      <c r="J7902">
        <f t="shared" ca="1" si="999"/>
        <v>0</v>
      </c>
      <c r="K7902">
        <f t="shared" ca="1" si="1002"/>
        <v>0</v>
      </c>
      <c r="N7902" t="e">
        <f t="shared" ca="1" si="1000"/>
        <v>#N/A</v>
      </c>
      <c r="O7902" t="e">
        <f t="shared" ca="1" si="1001"/>
        <v>#N/A</v>
      </c>
    </row>
    <row r="7903" spans="8:15">
      <c r="H7903">
        <f t="shared" ca="1" si="997"/>
        <v>0</v>
      </c>
      <c r="I7903">
        <f t="shared" ca="1" si="998"/>
        <v>0</v>
      </c>
      <c r="J7903">
        <f t="shared" ca="1" si="999"/>
        <v>0</v>
      </c>
      <c r="K7903">
        <f t="shared" ca="1" si="1002"/>
        <v>0</v>
      </c>
      <c r="N7903" t="e">
        <f t="shared" ca="1" si="1000"/>
        <v>#N/A</v>
      </c>
      <c r="O7903" t="e">
        <f t="shared" ca="1" si="1001"/>
        <v>#N/A</v>
      </c>
    </row>
    <row r="7904" spans="8:15">
      <c r="H7904">
        <f t="shared" ca="1" si="997"/>
        <v>0</v>
      </c>
      <c r="I7904">
        <f t="shared" ca="1" si="998"/>
        <v>0</v>
      </c>
      <c r="J7904">
        <f t="shared" ca="1" si="999"/>
        <v>0</v>
      </c>
      <c r="K7904">
        <f t="shared" ca="1" si="1002"/>
        <v>0</v>
      </c>
      <c r="N7904" t="e">
        <f t="shared" ca="1" si="1000"/>
        <v>#N/A</v>
      </c>
      <c r="O7904" t="e">
        <f t="shared" ca="1" si="1001"/>
        <v>#N/A</v>
      </c>
    </row>
    <row r="7905" spans="8:15">
      <c r="H7905">
        <f t="shared" ca="1" si="997"/>
        <v>0</v>
      </c>
      <c r="I7905">
        <f t="shared" ca="1" si="998"/>
        <v>0</v>
      </c>
      <c r="J7905">
        <f t="shared" ca="1" si="999"/>
        <v>0</v>
      </c>
      <c r="K7905">
        <f t="shared" ca="1" si="1002"/>
        <v>0</v>
      </c>
      <c r="N7905" t="e">
        <f t="shared" ca="1" si="1000"/>
        <v>#N/A</v>
      </c>
      <c r="O7905" t="e">
        <f t="shared" ca="1" si="1001"/>
        <v>#N/A</v>
      </c>
    </row>
    <row r="7906" spans="8:15">
      <c r="H7906">
        <f t="shared" ca="1" si="997"/>
        <v>0</v>
      </c>
      <c r="I7906">
        <f t="shared" ca="1" si="998"/>
        <v>0</v>
      </c>
      <c r="J7906">
        <f t="shared" ca="1" si="999"/>
        <v>0</v>
      </c>
      <c r="K7906">
        <f t="shared" ca="1" si="1002"/>
        <v>0</v>
      </c>
      <c r="N7906" t="e">
        <f t="shared" ca="1" si="1000"/>
        <v>#N/A</v>
      </c>
      <c r="O7906" t="e">
        <f t="shared" ca="1" si="1001"/>
        <v>#N/A</v>
      </c>
    </row>
    <row r="7907" spans="8:15">
      <c r="H7907">
        <f t="shared" ca="1" si="997"/>
        <v>0</v>
      </c>
      <c r="I7907">
        <f t="shared" ca="1" si="998"/>
        <v>0</v>
      </c>
      <c r="J7907">
        <f t="shared" ca="1" si="999"/>
        <v>0</v>
      </c>
      <c r="K7907">
        <f t="shared" ca="1" si="1002"/>
        <v>0</v>
      </c>
      <c r="N7907" t="e">
        <f t="shared" ca="1" si="1000"/>
        <v>#N/A</v>
      </c>
      <c r="O7907" t="e">
        <f t="shared" ca="1" si="1001"/>
        <v>#N/A</v>
      </c>
    </row>
    <row r="7908" spans="8:15">
      <c r="H7908">
        <f t="shared" ca="1" si="997"/>
        <v>0</v>
      </c>
      <c r="I7908">
        <f t="shared" ca="1" si="998"/>
        <v>0</v>
      </c>
      <c r="J7908">
        <f t="shared" ca="1" si="999"/>
        <v>0</v>
      </c>
      <c r="K7908">
        <f t="shared" ca="1" si="1002"/>
        <v>0</v>
      </c>
      <c r="N7908" t="e">
        <f t="shared" ca="1" si="1000"/>
        <v>#N/A</v>
      </c>
      <c r="O7908" t="e">
        <f t="shared" ca="1" si="1001"/>
        <v>#N/A</v>
      </c>
    </row>
    <row r="7909" spans="8:15">
      <c r="H7909">
        <f t="shared" ca="1" si="997"/>
        <v>0</v>
      </c>
      <c r="I7909">
        <f t="shared" ca="1" si="998"/>
        <v>0</v>
      </c>
      <c r="J7909">
        <f t="shared" ca="1" si="999"/>
        <v>0</v>
      </c>
      <c r="K7909">
        <f t="shared" ca="1" si="1002"/>
        <v>0</v>
      </c>
      <c r="N7909" t="e">
        <f t="shared" ca="1" si="1000"/>
        <v>#N/A</v>
      </c>
      <c r="O7909" t="e">
        <f t="shared" ca="1" si="1001"/>
        <v>#N/A</v>
      </c>
    </row>
    <row r="7910" spans="8:15">
      <c r="H7910">
        <f t="shared" ca="1" si="997"/>
        <v>0</v>
      </c>
      <c r="I7910">
        <f t="shared" ca="1" si="998"/>
        <v>0</v>
      </c>
      <c r="J7910">
        <f t="shared" ca="1" si="999"/>
        <v>0</v>
      </c>
      <c r="K7910">
        <f t="shared" ca="1" si="1002"/>
        <v>0</v>
      </c>
      <c r="N7910" t="e">
        <f t="shared" ca="1" si="1000"/>
        <v>#N/A</v>
      </c>
      <c r="O7910" t="e">
        <f t="shared" ca="1" si="1001"/>
        <v>#N/A</v>
      </c>
    </row>
    <row r="7911" spans="8:15">
      <c r="H7911">
        <f t="shared" ca="1" si="997"/>
        <v>0</v>
      </c>
      <c r="I7911">
        <f t="shared" ca="1" si="998"/>
        <v>0</v>
      </c>
      <c r="J7911">
        <f t="shared" ca="1" si="999"/>
        <v>0</v>
      </c>
      <c r="K7911">
        <f t="shared" ca="1" si="1002"/>
        <v>0</v>
      </c>
      <c r="N7911" t="e">
        <f t="shared" ca="1" si="1000"/>
        <v>#N/A</v>
      </c>
      <c r="O7911" t="e">
        <f t="shared" ca="1" si="1001"/>
        <v>#N/A</v>
      </c>
    </row>
    <row r="7912" spans="8:15">
      <c r="H7912">
        <f t="shared" ca="1" si="997"/>
        <v>0</v>
      </c>
      <c r="I7912">
        <f t="shared" ca="1" si="998"/>
        <v>0</v>
      </c>
      <c r="J7912">
        <f t="shared" ca="1" si="999"/>
        <v>0</v>
      </c>
      <c r="K7912">
        <f t="shared" ca="1" si="1002"/>
        <v>0</v>
      </c>
      <c r="N7912" t="e">
        <f t="shared" ca="1" si="1000"/>
        <v>#N/A</v>
      </c>
      <c r="O7912" t="e">
        <f t="shared" ca="1" si="1001"/>
        <v>#N/A</v>
      </c>
    </row>
    <row r="7913" spans="8:15">
      <c r="H7913">
        <f t="shared" ca="1" si="997"/>
        <v>0</v>
      </c>
      <c r="I7913">
        <f t="shared" ca="1" si="998"/>
        <v>0</v>
      </c>
      <c r="J7913">
        <f t="shared" ca="1" si="999"/>
        <v>0</v>
      </c>
      <c r="K7913">
        <f t="shared" ca="1" si="1002"/>
        <v>0</v>
      </c>
      <c r="N7913" t="e">
        <f t="shared" ca="1" si="1000"/>
        <v>#N/A</v>
      </c>
      <c r="O7913" t="e">
        <f t="shared" ca="1" si="1001"/>
        <v>#N/A</v>
      </c>
    </row>
    <row r="7914" spans="8:15">
      <c r="H7914">
        <f t="shared" ca="1" si="997"/>
        <v>0</v>
      </c>
      <c r="I7914">
        <f t="shared" ca="1" si="998"/>
        <v>0</v>
      </c>
      <c r="J7914">
        <f t="shared" ca="1" si="999"/>
        <v>0</v>
      </c>
      <c r="K7914">
        <f t="shared" ca="1" si="1002"/>
        <v>0</v>
      </c>
      <c r="N7914" t="e">
        <f t="shared" ca="1" si="1000"/>
        <v>#N/A</v>
      </c>
      <c r="O7914" t="e">
        <f t="shared" ca="1" si="1001"/>
        <v>#N/A</v>
      </c>
    </row>
    <row r="7915" spans="8:15">
      <c r="H7915">
        <f t="shared" ca="1" si="997"/>
        <v>0</v>
      </c>
      <c r="I7915">
        <f t="shared" ca="1" si="998"/>
        <v>0</v>
      </c>
      <c r="J7915">
        <f t="shared" ca="1" si="999"/>
        <v>0</v>
      </c>
      <c r="K7915">
        <f t="shared" ca="1" si="1002"/>
        <v>0</v>
      </c>
      <c r="N7915" t="e">
        <f t="shared" ca="1" si="1000"/>
        <v>#N/A</v>
      </c>
      <c r="O7915" t="e">
        <f t="shared" ca="1" si="1001"/>
        <v>#N/A</v>
      </c>
    </row>
    <row r="7916" spans="8:15">
      <c r="H7916">
        <f t="shared" ca="1" si="997"/>
        <v>0</v>
      </c>
      <c r="I7916">
        <f t="shared" ca="1" si="998"/>
        <v>0</v>
      </c>
      <c r="J7916">
        <f t="shared" ca="1" si="999"/>
        <v>0</v>
      </c>
      <c r="K7916">
        <f t="shared" ca="1" si="1002"/>
        <v>0</v>
      </c>
      <c r="N7916" t="e">
        <f t="shared" ca="1" si="1000"/>
        <v>#N/A</v>
      </c>
      <c r="O7916" t="e">
        <f t="shared" ca="1" si="1001"/>
        <v>#N/A</v>
      </c>
    </row>
    <row r="7917" spans="8:15">
      <c r="H7917">
        <f t="shared" ca="1" si="997"/>
        <v>0</v>
      </c>
      <c r="I7917">
        <f t="shared" ca="1" si="998"/>
        <v>0</v>
      </c>
      <c r="J7917">
        <f t="shared" ca="1" si="999"/>
        <v>0</v>
      </c>
      <c r="K7917">
        <f t="shared" ca="1" si="1002"/>
        <v>0</v>
      </c>
      <c r="N7917" t="e">
        <f t="shared" ca="1" si="1000"/>
        <v>#N/A</v>
      </c>
      <c r="O7917" t="e">
        <f t="shared" ca="1" si="1001"/>
        <v>#N/A</v>
      </c>
    </row>
    <row r="7918" spans="8:15">
      <c r="H7918">
        <f t="shared" ca="1" si="997"/>
        <v>0</v>
      </c>
      <c r="I7918">
        <f t="shared" ca="1" si="998"/>
        <v>0</v>
      </c>
      <c r="J7918">
        <f t="shared" ca="1" si="999"/>
        <v>0</v>
      </c>
      <c r="K7918">
        <f t="shared" ca="1" si="1002"/>
        <v>0</v>
      </c>
      <c r="N7918" t="e">
        <f t="shared" ca="1" si="1000"/>
        <v>#N/A</v>
      </c>
      <c r="O7918" t="e">
        <f t="shared" ca="1" si="1001"/>
        <v>#N/A</v>
      </c>
    </row>
    <row r="7919" spans="8:15">
      <c r="H7919">
        <f t="shared" ca="1" si="997"/>
        <v>0</v>
      </c>
      <c r="I7919">
        <f t="shared" ca="1" si="998"/>
        <v>0</v>
      </c>
      <c r="J7919">
        <f t="shared" ca="1" si="999"/>
        <v>0</v>
      </c>
      <c r="K7919">
        <f t="shared" ca="1" si="1002"/>
        <v>0</v>
      </c>
      <c r="N7919" t="e">
        <f t="shared" ca="1" si="1000"/>
        <v>#N/A</v>
      </c>
      <c r="O7919" t="e">
        <f t="shared" ca="1" si="1001"/>
        <v>#N/A</v>
      </c>
    </row>
    <row r="7920" spans="8:15">
      <c r="H7920">
        <f t="shared" ca="1" si="997"/>
        <v>0</v>
      </c>
      <c r="I7920">
        <f t="shared" ca="1" si="998"/>
        <v>0</v>
      </c>
      <c r="J7920">
        <f t="shared" ca="1" si="999"/>
        <v>0</v>
      </c>
      <c r="K7920">
        <f t="shared" ca="1" si="1002"/>
        <v>0</v>
      </c>
      <c r="N7920" t="e">
        <f t="shared" ca="1" si="1000"/>
        <v>#N/A</v>
      </c>
      <c r="O7920" t="e">
        <f t="shared" ca="1" si="1001"/>
        <v>#N/A</v>
      </c>
    </row>
    <row r="7921" spans="8:15">
      <c r="H7921">
        <f t="shared" ref="H7921:H7984" ca="1" si="1003">IF(I7921&lt;&gt;0,I7921,IF(J7921&lt;&gt;0,J7921,K7921))</f>
        <v>0</v>
      </c>
      <c r="I7921">
        <f t="shared" ref="I7921:I7984" ca="1" si="1004">IF(IFERROR(VLOOKUP(C7921,INDIRECT($G$5&amp;"D:D"),1,FALSE),0)&lt;&gt;0,I$9,0)</f>
        <v>0</v>
      </c>
      <c r="J7921">
        <f t="shared" ref="J7921:J7984" ca="1" si="1005">IF(IFERROR(VLOOKUP(C7921,INDIRECT($G$6&amp;"D:D"),1,FALSE),0)&lt;&gt;0,J$9,0)</f>
        <v>0</v>
      </c>
      <c r="K7921">
        <f t="shared" ca="1" si="1002"/>
        <v>0</v>
      </c>
      <c r="N7921" t="e">
        <f t="shared" ca="1" si="1000"/>
        <v>#N/A</v>
      </c>
      <c r="O7921" t="e">
        <f t="shared" ca="1" si="1001"/>
        <v>#N/A</v>
      </c>
    </row>
    <row r="7922" spans="8:15">
      <c r="H7922">
        <f t="shared" ca="1" si="1003"/>
        <v>0</v>
      </c>
      <c r="I7922">
        <f t="shared" ca="1" si="1004"/>
        <v>0</v>
      </c>
      <c r="J7922">
        <f t="shared" ca="1" si="1005"/>
        <v>0</v>
      </c>
      <c r="K7922">
        <f t="shared" ca="1" si="1002"/>
        <v>0</v>
      </c>
      <c r="N7922" t="e">
        <f t="shared" ca="1" si="1000"/>
        <v>#N/A</v>
      </c>
      <c r="O7922" t="e">
        <f t="shared" ca="1" si="1001"/>
        <v>#N/A</v>
      </c>
    </row>
    <row r="7923" spans="8:15">
      <c r="H7923">
        <f t="shared" ca="1" si="1003"/>
        <v>0</v>
      </c>
      <c r="I7923">
        <f t="shared" ca="1" si="1004"/>
        <v>0</v>
      </c>
      <c r="J7923">
        <f t="shared" ca="1" si="1005"/>
        <v>0</v>
      </c>
      <c r="K7923">
        <f t="shared" ca="1" si="1002"/>
        <v>0</v>
      </c>
      <c r="N7923" t="e">
        <f t="shared" ca="1" si="1000"/>
        <v>#N/A</v>
      </c>
      <c r="O7923" t="e">
        <f t="shared" ca="1" si="1001"/>
        <v>#N/A</v>
      </c>
    </row>
    <row r="7924" spans="8:15">
      <c r="H7924">
        <f t="shared" ca="1" si="1003"/>
        <v>0</v>
      </c>
      <c r="I7924">
        <f t="shared" ca="1" si="1004"/>
        <v>0</v>
      </c>
      <c r="J7924">
        <f t="shared" ca="1" si="1005"/>
        <v>0</v>
      </c>
      <c r="K7924">
        <f t="shared" ca="1" si="1002"/>
        <v>0</v>
      </c>
      <c r="N7924" t="e">
        <f t="shared" ca="1" si="1000"/>
        <v>#N/A</v>
      </c>
      <c r="O7924" t="e">
        <f t="shared" ca="1" si="1001"/>
        <v>#N/A</v>
      </c>
    </row>
    <row r="7925" spans="8:15">
      <c r="H7925">
        <f t="shared" ca="1" si="1003"/>
        <v>0</v>
      </c>
      <c r="I7925">
        <f t="shared" ca="1" si="1004"/>
        <v>0</v>
      </c>
      <c r="J7925">
        <f t="shared" ca="1" si="1005"/>
        <v>0</v>
      </c>
      <c r="K7925">
        <f t="shared" ca="1" si="1002"/>
        <v>0</v>
      </c>
      <c r="N7925" t="e">
        <f t="shared" ca="1" si="1000"/>
        <v>#N/A</v>
      </c>
      <c r="O7925" t="e">
        <f t="shared" ca="1" si="1001"/>
        <v>#N/A</v>
      </c>
    </row>
    <row r="7926" spans="8:15">
      <c r="H7926">
        <f t="shared" ca="1" si="1003"/>
        <v>0</v>
      </c>
      <c r="I7926">
        <f t="shared" ca="1" si="1004"/>
        <v>0</v>
      </c>
      <c r="J7926">
        <f t="shared" ca="1" si="1005"/>
        <v>0</v>
      </c>
      <c r="K7926">
        <f t="shared" ca="1" si="1002"/>
        <v>0</v>
      </c>
      <c r="N7926" t="e">
        <f t="shared" ca="1" si="1000"/>
        <v>#N/A</v>
      </c>
      <c r="O7926" t="e">
        <f t="shared" ca="1" si="1001"/>
        <v>#N/A</v>
      </c>
    </row>
    <row r="7927" spans="8:15">
      <c r="H7927">
        <f t="shared" ca="1" si="1003"/>
        <v>0</v>
      </c>
      <c r="I7927">
        <f t="shared" ca="1" si="1004"/>
        <v>0</v>
      </c>
      <c r="J7927">
        <f t="shared" ca="1" si="1005"/>
        <v>0</v>
      </c>
      <c r="K7927">
        <f t="shared" ca="1" si="1002"/>
        <v>0</v>
      </c>
      <c r="N7927" t="e">
        <f t="shared" ca="1" si="1000"/>
        <v>#N/A</v>
      </c>
      <c r="O7927" t="e">
        <f t="shared" ca="1" si="1001"/>
        <v>#N/A</v>
      </c>
    </row>
    <row r="7928" spans="8:15">
      <c r="H7928">
        <f t="shared" ca="1" si="1003"/>
        <v>0</v>
      </c>
      <c r="I7928">
        <f t="shared" ca="1" si="1004"/>
        <v>0</v>
      </c>
      <c r="J7928">
        <f t="shared" ca="1" si="1005"/>
        <v>0</v>
      </c>
      <c r="K7928">
        <f t="shared" ca="1" si="1002"/>
        <v>0</v>
      </c>
      <c r="N7928" t="e">
        <f t="shared" ca="1" si="1000"/>
        <v>#N/A</v>
      </c>
      <c r="O7928" t="e">
        <f t="shared" ca="1" si="1001"/>
        <v>#N/A</v>
      </c>
    </row>
    <row r="7929" spans="8:15">
      <c r="H7929">
        <f t="shared" ca="1" si="1003"/>
        <v>0</v>
      </c>
      <c r="I7929">
        <f t="shared" ca="1" si="1004"/>
        <v>0</v>
      </c>
      <c r="J7929">
        <f t="shared" ca="1" si="1005"/>
        <v>0</v>
      </c>
      <c r="K7929">
        <f t="shared" ca="1" si="1002"/>
        <v>0</v>
      </c>
      <c r="N7929" t="e">
        <f t="shared" ca="1" si="1000"/>
        <v>#N/A</v>
      </c>
      <c r="O7929" t="e">
        <f t="shared" ca="1" si="1001"/>
        <v>#N/A</v>
      </c>
    </row>
    <row r="7930" spans="8:15">
      <c r="H7930">
        <f t="shared" ca="1" si="1003"/>
        <v>0</v>
      </c>
      <c r="I7930">
        <f t="shared" ca="1" si="1004"/>
        <v>0</v>
      </c>
      <c r="J7930">
        <f t="shared" ca="1" si="1005"/>
        <v>0</v>
      </c>
      <c r="K7930">
        <f t="shared" ca="1" si="1002"/>
        <v>0</v>
      </c>
      <c r="N7930" t="e">
        <f t="shared" ca="1" si="1000"/>
        <v>#N/A</v>
      </c>
      <c r="O7930" t="e">
        <f t="shared" ca="1" si="1001"/>
        <v>#N/A</v>
      </c>
    </row>
    <row r="7931" spans="8:15">
      <c r="H7931">
        <f t="shared" ca="1" si="1003"/>
        <v>0</v>
      </c>
      <c r="I7931">
        <f t="shared" ca="1" si="1004"/>
        <v>0</v>
      </c>
      <c r="J7931">
        <f t="shared" ca="1" si="1005"/>
        <v>0</v>
      </c>
      <c r="K7931">
        <f t="shared" ca="1" si="1002"/>
        <v>0</v>
      </c>
      <c r="N7931" t="e">
        <f t="shared" ca="1" si="1000"/>
        <v>#N/A</v>
      </c>
      <c r="O7931" t="e">
        <f t="shared" ca="1" si="1001"/>
        <v>#N/A</v>
      </c>
    </row>
    <row r="7932" spans="8:15">
      <c r="H7932">
        <f t="shared" ca="1" si="1003"/>
        <v>0</v>
      </c>
      <c r="I7932">
        <f t="shared" ca="1" si="1004"/>
        <v>0</v>
      </c>
      <c r="J7932">
        <f t="shared" ca="1" si="1005"/>
        <v>0</v>
      </c>
      <c r="K7932">
        <f t="shared" ca="1" si="1002"/>
        <v>0</v>
      </c>
      <c r="N7932" t="e">
        <f t="shared" ca="1" si="1000"/>
        <v>#N/A</v>
      </c>
      <c r="O7932" t="e">
        <f t="shared" ca="1" si="1001"/>
        <v>#N/A</v>
      </c>
    </row>
    <row r="7933" spans="8:15">
      <c r="H7933">
        <f t="shared" ca="1" si="1003"/>
        <v>0</v>
      </c>
      <c r="I7933">
        <f t="shared" ca="1" si="1004"/>
        <v>0</v>
      </c>
      <c r="J7933">
        <f t="shared" ca="1" si="1005"/>
        <v>0</v>
      </c>
      <c r="K7933">
        <f t="shared" ca="1" si="1002"/>
        <v>0</v>
      </c>
      <c r="N7933" t="e">
        <f t="shared" ca="1" si="1000"/>
        <v>#N/A</v>
      </c>
      <c r="O7933" t="e">
        <f t="shared" ca="1" si="1001"/>
        <v>#N/A</v>
      </c>
    </row>
    <row r="7934" spans="8:15">
      <c r="H7934">
        <f t="shared" ca="1" si="1003"/>
        <v>0</v>
      </c>
      <c r="I7934">
        <f t="shared" ca="1" si="1004"/>
        <v>0</v>
      </c>
      <c r="J7934">
        <f t="shared" ca="1" si="1005"/>
        <v>0</v>
      </c>
      <c r="K7934">
        <f t="shared" ca="1" si="1002"/>
        <v>0</v>
      </c>
      <c r="N7934" t="e">
        <f t="shared" ca="1" si="1000"/>
        <v>#N/A</v>
      </c>
      <c r="O7934" t="e">
        <f t="shared" ca="1" si="1001"/>
        <v>#N/A</v>
      </c>
    </row>
    <row r="7935" spans="8:15">
      <c r="H7935">
        <f t="shared" ca="1" si="1003"/>
        <v>0</v>
      </c>
      <c r="I7935">
        <f t="shared" ca="1" si="1004"/>
        <v>0</v>
      </c>
      <c r="J7935">
        <f t="shared" ca="1" si="1005"/>
        <v>0</v>
      </c>
      <c r="K7935">
        <f t="shared" ca="1" si="1002"/>
        <v>0</v>
      </c>
      <c r="N7935" t="e">
        <f t="shared" ca="1" si="1000"/>
        <v>#N/A</v>
      </c>
      <c r="O7935" t="e">
        <f t="shared" ca="1" si="1001"/>
        <v>#N/A</v>
      </c>
    </row>
    <row r="7936" spans="8:15">
      <c r="H7936">
        <f t="shared" ca="1" si="1003"/>
        <v>0</v>
      </c>
      <c r="I7936">
        <f t="shared" ca="1" si="1004"/>
        <v>0</v>
      </c>
      <c r="J7936">
        <f t="shared" ca="1" si="1005"/>
        <v>0</v>
      </c>
      <c r="K7936">
        <f t="shared" ca="1" si="1002"/>
        <v>0</v>
      </c>
      <c r="N7936" t="e">
        <f t="shared" ca="1" si="1000"/>
        <v>#N/A</v>
      </c>
      <c r="O7936" t="e">
        <f t="shared" ca="1" si="1001"/>
        <v>#N/A</v>
      </c>
    </row>
    <row r="7937" spans="8:15">
      <c r="H7937">
        <f t="shared" ca="1" si="1003"/>
        <v>0</v>
      </c>
      <c r="I7937">
        <f t="shared" ca="1" si="1004"/>
        <v>0</v>
      </c>
      <c r="J7937">
        <f t="shared" ca="1" si="1005"/>
        <v>0</v>
      </c>
      <c r="K7937">
        <f t="shared" ca="1" si="1002"/>
        <v>0</v>
      </c>
      <c r="N7937" t="e">
        <f t="shared" ca="1" si="1000"/>
        <v>#N/A</v>
      </c>
      <c r="O7937" t="e">
        <f t="shared" ca="1" si="1001"/>
        <v>#N/A</v>
      </c>
    </row>
    <row r="7938" spans="8:15">
      <c r="H7938">
        <f t="shared" ca="1" si="1003"/>
        <v>0</v>
      </c>
      <c r="I7938">
        <f t="shared" ca="1" si="1004"/>
        <v>0</v>
      </c>
      <c r="J7938">
        <f t="shared" ca="1" si="1005"/>
        <v>0</v>
      </c>
      <c r="K7938">
        <f t="shared" ca="1" si="1002"/>
        <v>0</v>
      </c>
      <c r="N7938" t="e">
        <f t="shared" ca="1" si="1000"/>
        <v>#N/A</v>
      </c>
      <c r="O7938" t="e">
        <f t="shared" ca="1" si="1001"/>
        <v>#N/A</v>
      </c>
    </row>
    <row r="7939" spans="8:15">
      <c r="H7939">
        <f t="shared" ca="1" si="1003"/>
        <v>0</v>
      </c>
      <c r="I7939">
        <f t="shared" ca="1" si="1004"/>
        <v>0</v>
      </c>
      <c r="J7939">
        <f t="shared" ca="1" si="1005"/>
        <v>0</v>
      </c>
      <c r="K7939">
        <f t="shared" ca="1" si="1002"/>
        <v>0</v>
      </c>
      <c r="N7939" t="e">
        <f t="shared" ca="1" si="1000"/>
        <v>#N/A</v>
      </c>
      <c r="O7939" t="e">
        <f t="shared" ca="1" si="1001"/>
        <v>#N/A</v>
      </c>
    </row>
    <row r="7940" spans="8:15">
      <c r="H7940">
        <f t="shared" ca="1" si="1003"/>
        <v>0</v>
      </c>
      <c r="I7940">
        <f t="shared" ca="1" si="1004"/>
        <v>0</v>
      </c>
      <c r="J7940">
        <f t="shared" ca="1" si="1005"/>
        <v>0</v>
      </c>
      <c r="K7940">
        <f t="shared" ca="1" si="1002"/>
        <v>0</v>
      </c>
      <c r="N7940" t="e">
        <f t="shared" ca="1" si="1000"/>
        <v>#N/A</v>
      </c>
      <c r="O7940" t="e">
        <f t="shared" ca="1" si="1001"/>
        <v>#N/A</v>
      </c>
    </row>
    <row r="7941" spans="8:15">
      <c r="H7941">
        <f t="shared" ca="1" si="1003"/>
        <v>0</v>
      </c>
      <c r="I7941">
        <f t="shared" ca="1" si="1004"/>
        <v>0</v>
      </c>
      <c r="J7941">
        <f t="shared" ca="1" si="1005"/>
        <v>0</v>
      </c>
      <c r="K7941">
        <f t="shared" ca="1" si="1002"/>
        <v>0</v>
      </c>
      <c r="N7941" t="e">
        <f t="shared" ca="1" si="1000"/>
        <v>#N/A</v>
      </c>
      <c r="O7941" t="e">
        <f t="shared" ca="1" si="1001"/>
        <v>#N/A</v>
      </c>
    </row>
    <row r="7942" spans="8:15">
      <c r="H7942">
        <f t="shared" ca="1" si="1003"/>
        <v>0</v>
      </c>
      <c r="I7942">
        <f t="shared" ca="1" si="1004"/>
        <v>0</v>
      </c>
      <c r="J7942">
        <f t="shared" ca="1" si="1005"/>
        <v>0</v>
      </c>
      <c r="K7942">
        <f t="shared" ca="1" si="1002"/>
        <v>0</v>
      </c>
      <c r="N7942" t="e">
        <f t="shared" ca="1" si="1000"/>
        <v>#N/A</v>
      </c>
      <c r="O7942" t="e">
        <f t="shared" ca="1" si="1001"/>
        <v>#N/A</v>
      </c>
    </row>
    <row r="7943" spans="8:15">
      <c r="H7943">
        <f t="shared" ca="1" si="1003"/>
        <v>0</v>
      </c>
      <c r="I7943">
        <f t="shared" ca="1" si="1004"/>
        <v>0</v>
      </c>
      <c r="J7943">
        <f t="shared" ca="1" si="1005"/>
        <v>0</v>
      </c>
      <c r="K7943">
        <f t="shared" ca="1" si="1002"/>
        <v>0</v>
      </c>
      <c r="N7943" t="e">
        <f t="shared" ca="1" si="1000"/>
        <v>#N/A</v>
      </c>
      <c r="O7943" t="e">
        <f t="shared" ca="1" si="1001"/>
        <v>#N/A</v>
      </c>
    </row>
    <row r="7944" spans="8:15">
      <c r="H7944">
        <f t="shared" ca="1" si="1003"/>
        <v>0</v>
      </c>
      <c r="I7944">
        <f t="shared" ca="1" si="1004"/>
        <v>0</v>
      </c>
      <c r="J7944">
        <f t="shared" ca="1" si="1005"/>
        <v>0</v>
      </c>
      <c r="K7944">
        <f t="shared" ca="1" si="1002"/>
        <v>0</v>
      </c>
      <c r="N7944" t="e">
        <f t="shared" ref="N7944:N8007" ca="1" si="1006">VLOOKUP($H7944,$G$5:$I$7,2,FALSE)</f>
        <v>#N/A</v>
      </c>
      <c r="O7944" t="e">
        <f t="shared" ref="O7944:O8007" ca="1" si="1007">VLOOKUP($H7944,$G$5:$I$7,3,FALSE)</f>
        <v>#N/A</v>
      </c>
    </row>
    <row r="7945" spans="8:15">
      <c r="H7945">
        <f t="shared" ca="1" si="1003"/>
        <v>0</v>
      </c>
      <c r="I7945">
        <f t="shared" ca="1" si="1004"/>
        <v>0</v>
      </c>
      <c r="J7945">
        <f t="shared" ca="1" si="1005"/>
        <v>0</v>
      </c>
      <c r="K7945">
        <f t="shared" ca="1" si="1002"/>
        <v>0</v>
      </c>
      <c r="N7945" t="e">
        <f t="shared" ca="1" si="1006"/>
        <v>#N/A</v>
      </c>
      <c r="O7945" t="e">
        <f t="shared" ca="1" si="1007"/>
        <v>#N/A</v>
      </c>
    </row>
    <row r="7946" spans="8:15">
      <c r="H7946">
        <f t="shared" ca="1" si="1003"/>
        <v>0</v>
      </c>
      <c r="I7946">
        <f t="shared" ca="1" si="1004"/>
        <v>0</v>
      </c>
      <c r="J7946">
        <f t="shared" ca="1" si="1005"/>
        <v>0</v>
      </c>
      <c r="K7946">
        <f t="shared" ca="1" si="1002"/>
        <v>0</v>
      </c>
      <c r="N7946" t="e">
        <f t="shared" ca="1" si="1006"/>
        <v>#N/A</v>
      </c>
      <c r="O7946" t="e">
        <f t="shared" ca="1" si="1007"/>
        <v>#N/A</v>
      </c>
    </row>
    <row r="7947" spans="8:15">
      <c r="H7947">
        <f t="shared" ca="1" si="1003"/>
        <v>0</v>
      </c>
      <c r="I7947">
        <f t="shared" ca="1" si="1004"/>
        <v>0</v>
      </c>
      <c r="J7947">
        <f t="shared" ca="1" si="1005"/>
        <v>0</v>
      </c>
      <c r="K7947">
        <f t="shared" ref="K7947:K8010" ca="1" si="1008">IF(IFERROR(VLOOKUP($C7947,INDIRECT($G$7&amp;"d:d"),1,FALSE),0)&lt;&gt;0,K$9,0)</f>
        <v>0</v>
      </c>
      <c r="N7947" t="e">
        <f t="shared" ca="1" si="1006"/>
        <v>#N/A</v>
      </c>
      <c r="O7947" t="e">
        <f t="shared" ca="1" si="1007"/>
        <v>#N/A</v>
      </c>
    </row>
    <row r="7948" spans="8:15">
      <c r="H7948">
        <f t="shared" ca="1" si="1003"/>
        <v>0</v>
      </c>
      <c r="I7948">
        <f t="shared" ca="1" si="1004"/>
        <v>0</v>
      </c>
      <c r="J7948">
        <f t="shared" ca="1" si="1005"/>
        <v>0</v>
      </c>
      <c r="K7948">
        <f t="shared" ca="1" si="1008"/>
        <v>0</v>
      </c>
      <c r="N7948" t="e">
        <f t="shared" ca="1" si="1006"/>
        <v>#N/A</v>
      </c>
      <c r="O7948" t="e">
        <f t="shared" ca="1" si="1007"/>
        <v>#N/A</v>
      </c>
    </row>
    <row r="7949" spans="8:15">
      <c r="H7949">
        <f t="shared" ca="1" si="1003"/>
        <v>0</v>
      </c>
      <c r="I7949">
        <f t="shared" ca="1" si="1004"/>
        <v>0</v>
      </c>
      <c r="J7949">
        <f t="shared" ca="1" si="1005"/>
        <v>0</v>
      </c>
      <c r="K7949">
        <f t="shared" ca="1" si="1008"/>
        <v>0</v>
      </c>
      <c r="N7949" t="e">
        <f t="shared" ca="1" si="1006"/>
        <v>#N/A</v>
      </c>
      <c r="O7949" t="e">
        <f t="shared" ca="1" si="1007"/>
        <v>#N/A</v>
      </c>
    </row>
    <row r="7950" spans="8:15">
      <c r="H7950">
        <f t="shared" ca="1" si="1003"/>
        <v>0</v>
      </c>
      <c r="I7950">
        <f t="shared" ca="1" si="1004"/>
        <v>0</v>
      </c>
      <c r="J7950">
        <f t="shared" ca="1" si="1005"/>
        <v>0</v>
      </c>
      <c r="K7950">
        <f t="shared" ca="1" si="1008"/>
        <v>0</v>
      </c>
      <c r="N7950" t="e">
        <f t="shared" ca="1" si="1006"/>
        <v>#N/A</v>
      </c>
      <c r="O7950" t="e">
        <f t="shared" ca="1" si="1007"/>
        <v>#N/A</v>
      </c>
    </row>
    <row r="7951" spans="8:15">
      <c r="H7951">
        <f t="shared" ca="1" si="1003"/>
        <v>0</v>
      </c>
      <c r="I7951">
        <f t="shared" ca="1" si="1004"/>
        <v>0</v>
      </c>
      <c r="J7951">
        <f t="shared" ca="1" si="1005"/>
        <v>0</v>
      </c>
      <c r="K7951">
        <f t="shared" ca="1" si="1008"/>
        <v>0</v>
      </c>
      <c r="N7951" t="e">
        <f t="shared" ca="1" si="1006"/>
        <v>#N/A</v>
      </c>
      <c r="O7951" t="e">
        <f t="shared" ca="1" si="1007"/>
        <v>#N/A</v>
      </c>
    </row>
    <row r="7952" spans="8:15">
      <c r="H7952">
        <f t="shared" ca="1" si="1003"/>
        <v>0</v>
      </c>
      <c r="I7952">
        <f t="shared" ca="1" si="1004"/>
        <v>0</v>
      </c>
      <c r="J7952">
        <f t="shared" ca="1" si="1005"/>
        <v>0</v>
      </c>
      <c r="K7952">
        <f t="shared" ca="1" si="1008"/>
        <v>0</v>
      </c>
      <c r="N7952" t="e">
        <f t="shared" ca="1" si="1006"/>
        <v>#N/A</v>
      </c>
      <c r="O7952" t="e">
        <f t="shared" ca="1" si="1007"/>
        <v>#N/A</v>
      </c>
    </row>
    <row r="7953" spans="8:15">
      <c r="H7953">
        <f t="shared" ca="1" si="1003"/>
        <v>0</v>
      </c>
      <c r="I7953">
        <f t="shared" ca="1" si="1004"/>
        <v>0</v>
      </c>
      <c r="J7953">
        <f t="shared" ca="1" si="1005"/>
        <v>0</v>
      </c>
      <c r="K7953">
        <f t="shared" ca="1" si="1008"/>
        <v>0</v>
      </c>
      <c r="N7953" t="e">
        <f t="shared" ca="1" si="1006"/>
        <v>#N/A</v>
      </c>
      <c r="O7953" t="e">
        <f t="shared" ca="1" si="1007"/>
        <v>#N/A</v>
      </c>
    </row>
    <row r="7954" spans="8:15">
      <c r="H7954">
        <f t="shared" ca="1" si="1003"/>
        <v>0</v>
      </c>
      <c r="I7954">
        <f t="shared" ca="1" si="1004"/>
        <v>0</v>
      </c>
      <c r="J7954">
        <f t="shared" ca="1" si="1005"/>
        <v>0</v>
      </c>
      <c r="K7954">
        <f t="shared" ca="1" si="1008"/>
        <v>0</v>
      </c>
      <c r="N7954" t="e">
        <f t="shared" ca="1" si="1006"/>
        <v>#N/A</v>
      </c>
      <c r="O7954" t="e">
        <f t="shared" ca="1" si="1007"/>
        <v>#N/A</v>
      </c>
    </row>
    <row r="7955" spans="8:15">
      <c r="H7955">
        <f t="shared" ca="1" si="1003"/>
        <v>0</v>
      </c>
      <c r="I7955">
        <f t="shared" ca="1" si="1004"/>
        <v>0</v>
      </c>
      <c r="J7955">
        <f t="shared" ca="1" si="1005"/>
        <v>0</v>
      </c>
      <c r="K7955">
        <f t="shared" ca="1" si="1008"/>
        <v>0</v>
      </c>
      <c r="N7955" t="e">
        <f t="shared" ca="1" si="1006"/>
        <v>#N/A</v>
      </c>
      <c r="O7955" t="e">
        <f t="shared" ca="1" si="1007"/>
        <v>#N/A</v>
      </c>
    </row>
    <row r="7956" spans="8:15">
      <c r="H7956">
        <f t="shared" ca="1" si="1003"/>
        <v>0</v>
      </c>
      <c r="I7956">
        <f t="shared" ca="1" si="1004"/>
        <v>0</v>
      </c>
      <c r="J7956">
        <f t="shared" ca="1" si="1005"/>
        <v>0</v>
      </c>
      <c r="K7956">
        <f t="shared" ca="1" si="1008"/>
        <v>0</v>
      </c>
      <c r="N7956" t="e">
        <f t="shared" ca="1" si="1006"/>
        <v>#N/A</v>
      </c>
      <c r="O7956" t="e">
        <f t="shared" ca="1" si="1007"/>
        <v>#N/A</v>
      </c>
    </row>
    <row r="7957" spans="8:15">
      <c r="H7957">
        <f t="shared" ca="1" si="1003"/>
        <v>0</v>
      </c>
      <c r="I7957">
        <f t="shared" ca="1" si="1004"/>
        <v>0</v>
      </c>
      <c r="J7957">
        <f t="shared" ca="1" si="1005"/>
        <v>0</v>
      </c>
      <c r="K7957">
        <f t="shared" ca="1" si="1008"/>
        <v>0</v>
      </c>
      <c r="N7957" t="e">
        <f t="shared" ca="1" si="1006"/>
        <v>#N/A</v>
      </c>
      <c r="O7957" t="e">
        <f t="shared" ca="1" si="1007"/>
        <v>#N/A</v>
      </c>
    </row>
    <row r="7958" spans="8:15">
      <c r="H7958">
        <f t="shared" ca="1" si="1003"/>
        <v>0</v>
      </c>
      <c r="I7958">
        <f t="shared" ca="1" si="1004"/>
        <v>0</v>
      </c>
      <c r="J7958">
        <f t="shared" ca="1" si="1005"/>
        <v>0</v>
      </c>
      <c r="K7958">
        <f t="shared" ca="1" si="1008"/>
        <v>0</v>
      </c>
      <c r="N7958" t="e">
        <f t="shared" ca="1" si="1006"/>
        <v>#N/A</v>
      </c>
      <c r="O7958" t="e">
        <f t="shared" ca="1" si="1007"/>
        <v>#N/A</v>
      </c>
    </row>
    <row r="7959" spans="8:15">
      <c r="H7959">
        <f t="shared" ca="1" si="1003"/>
        <v>0</v>
      </c>
      <c r="I7959">
        <f t="shared" ca="1" si="1004"/>
        <v>0</v>
      </c>
      <c r="J7959">
        <f t="shared" ca="1" si="1005"/>
        <v>0</v>
      </c>
      <c r="K7959">
        <f t="shared" ca="1" si="1008"/>
        <v>0</v>
      </c>
      <c r="N7959" t="e">
        <f t="shared" ca="1" si="1006"/>
        <v>#N/A</v>
      </c>
      <c r="O7959" t="e">
        <f t="shared" ca="1" si="1007"/>
        <v>#N/A</v>
      </c>
    </row>
    <row r="7960" spans="8:15">
      <c r="H7960">
        <f t="shared" ca="1" si="1003"/>
        <v>0</v>
      </c>
      <c r="I7960">
        <f t="shared" ca="1" si="1004"/>
        <v>0</v>
      </c>
      <c r="J7960">
        <f t="shared" ca="1" si="1005"/>
        <v>0</v>
      </c>
      <c r="K7960">
        <f t="shared" ca="1" si="1008"/>
        <v>0</v>
      </c>
      <c r="N7960" t="e">
        <f t="shared" ca="1" si="1006"/>
        <v>#N/A</v>
      </c>
      <c r="O7960" t="e">
        <f t="shared" ca="1" si="1007"/>
        <v>#N/A</v>
      </c>
    </row>
    <row r="7961" spans="8:15">
      <c r="H7961">
        <f t="shared" ca="1" si="1003"/>
        <v>0</v>
      </c>
      <c r="I7961">
        <f t="shared" ca="1" si="1004"/>
        <v>0</v>
      </c>
      <c r="J7961">
        <f t="shared" ca="1" si="1005"/>
        <v>0</v>
      </c>
      <c r="K7961">
        <f t="shared" ca="1" si="1008"/>
        <v>0</v>
      </c>
      <c r="N7961" t="e">
        <f t="shared" ca="1" si="1006"/>
        <v>#N/A</v>
      </c>
      <c r="O7961" t="e">
        <f t="shared" ca="1" si="1007"/>
        <v>#N/A</v>
      </c>
    </row>
    <row r="7962" spans="8:15">
      <c r="H7962">
        <f t="shared" ca="1" si="1003"/>
        <v>0</v>
      </c>
      <c r="I7962">
        <f t="shared" ca="1" si="1004"/>
        <v>0</v>
      </c>
      <c r="J7962">
        <f t="shared" ca="1" si="1005"/>
        <v>0</v>
      </c>
      <c r="K7962">
        <f t="shared" ca="1" si="1008"/>
        <v>0</v>
      </c>
      <c r="N7962" t="e">
        <f t="shared" ca="1" si="1006"/>
        <v>#N/A</v>
      </c>
      <c r="O7962" t="e">
        <f t="shared" ca="1" si="1007"/>
        <v>#N/A</v>
      </c>
    </row>
    <row r="7963" spans="8:15">
      <c r="H7963">
        <f t="shared" ca="1" si="1003"/>
        <v>0</v>
      </c>
      <c r="I7963">
        <f t="shared" ca="1" si="1004"/>
        <v>0</v>
      </c>
      <c r="J7963">
        <f t="shared" ca="1" si="1005"/>
        <v>0</v>
      </c>
      <c r="K7963">
        <f t="shared" ca="1" si="1008"/>
        <v>0</v>
      </c>
      <c r="N7963" t="e">
        <f t="shared" ca="1" si="1006"/>
        <v>#N/A</v>
      </c>
      <c r="O7963" t="e">
        <f t="shared" ca="1" si="1007"/>
        <v>#N/A</v>
      </c>
    </row>
    <row r="7964" spans="8:15">
      <c r="H7964">
        <f t="shared" ca="1" si="1003"/>
        <v>0</v>
      </c>
      <c r="I7964">
        <f t="shared" ca="1" si="1004"/>
        <v>0</v>
      </c>
      <c r="J7964">
        <f t="shared" ca="1" si="1005"/>
        <v>0</v>
      </c>
      <c r="K7964">
        <f t="shared" ca="1" si="1008"/>
        <v>0</v>
      </c>
      <c r="N7964" t="e">
        <f t="shared" ca="1" si="1006"/>
        <v>#N/A</v>
      </c>
      <c r="O7964" t="e">
        <f t="shared" ca="1" si="1007"/>
        <v>#N/A</v>
      </c>
    </row>
    <row r="7965" spans="8:15">
      <c r="H7965">
        <f t="shared" ca="1" si="1003"/>
        <v>0</v>
      </c>
      <c r="I7965">
        <f t="shared" ca="1" si="1004"/>
        <v>0</v>
      </c>
      <c r="J7965">
        <f t="shared" ca="1" si="1005"/>
        <v>0</v>
      </c>
      <c r="K7965">
        <f t="shared" ca="1" si="1008"/>
        <v>0</v>
      </c>
      <c r="N7965" t="e">
        <f t="shared" ca="1" si="1006"/>
        <v>#N/A</v>
      </c>
      <c r="O7965" t="e">
        <f t="shared" ca="1" si="1007"/>
        <v>#N/A</v>
      </c>
    </row>
    <row r="7966" spans="8:15">
      <c r="H7966">
        <f t="shared" ca="1" si="1003"/>
        <v>0</v>
      </c>
      <c r="I7966">
        <f t="shared" ca="1" si="1004"/>
        <v>0</v>
      </c>
      <c r="J7966">
        <f t="shared" ca="1" si="1005"/>
        <v>0</v>
      </c>
      <c r="K7966">
        <f t="shared" ca="1" si="1008"/>
        <v>0</v>
      </c>
      <c r="N7966" t="e">
        <f t="shared" ca="1" si="1006"/>
        <v>#N/A</v>
      </c>
      <c r="O7966" t="e">
        <f t="shared" ca="1" si="1007"/>
        <v>#N/A</v>
      </c>
    </row>
    <row r="7967" spans="8:15">
      <c r="H7967">
        <f t="shared" ca="1" si="1003"/>
        <v>0</v>
      </c>
      <c r="I7967">
        <f t="shared" ca="1" si="1004"/>
        <v>0</v>
      </c>
      <c r="J7967">
        <f t="shared" ca="1" si="1005"/>
        <v>0</v>
      </c>
      <c r="K7967">
        <f t="shared" ca="1" si="1008"/>
        <v>0</v>
      </c>
      <c r="N7967" t="e">
        <f t="shared" ca="1" si="1006"/>
        <v>#N/A</v>
      </c>
      <c r="O7967" t="e">
        <f t="shared" ca="1" si="1007"/>
        <v>#N/A</v>
      </c>
    </row>
    <row r="7968" spans="8:15">
      <c r="H7968">
        <f t="shared" ca="1" si="1003"/>
        <v>0</v>
      </c>
      <c r="I7968">
        <f t="shared" ca="1" si="1004"/>
        <v>0</v>
      </c>
      <c r="J7968">
        <f t="shared" ca="1" si="1005"/>
        <v>0</v>
      </c>
      <c r="K7968">
        <f t="shared" ca="1" si="1008"/>
        <v>0</v>
      </c>
      <c r="N7968" t="e">
        <f t="shared" ca="1" si="1006"/>
        <v>#N/A</v>
      </c>
      <c r="O7968" t="e">
        <f t="shared" ca="1" si="1007"/>
        <v>#N/A</v>
      </c>
    </row>
    <row r="7969" spans="8:15">
      <c r="H7969">
        <f t="shared" ca="1" si="1003"/>
        <v>0</v>
      </c>
      <c r="I7969">
        <f t="shared" ca="1" si="1004"/>
        <v>0</v>
      </c>
      <c r="J7969">
        <f t="shared" ca="1" si="1005"/>
        <v>0</v>
      </c>
      <c r="K7969">
        <f t="shared" ca="1" si="1008"/>
        <v>0</v>
      </c>
      <c r="N7969" t="e">
        <f t="shared" ca="1" si="1006"/>
        <v>#N/A</v>
      </c>
      <c r="O7969" t="e">
        <f t="shared" ca="1" si="1007"/>
        <v>#N/A</v>
      </c>
    </row>
    <row r="7970" spans="8:15">
      <c r="H7970">
        <f t="shared" ca="1" si="1003"/>
        <v>0</v>
      </c>
      <c r="I7970">
        <f t="shared" ca="1" si="1004"/>
        <v>0</v>
      </c>
      <c r="J7970">
        <f t="shared" ca="1" si="1005"/>
        <v>0</v>
      </c>
      <c r="K7970">
        <f t="shared" ca="1" si="1008"/>
        <v>0</v>
      </c>
      <c r="N7970" t="e">
        <f t="shared" ca="1" si="1006"/>
        <v>#N/A</v>
      </c>
      <c r="O7970" t="e">
        <f t="shared" ca="1" si="1007"/>
        <v>#N/A</v>
      </c>
    </row>
    <row r="7971" spans="8:15">
      <c r="H7971">
        <f t="shared" ca="1" si="1003"/>
        <v>0</v>
      </c>
      <c r="I7971">
        <f t="shared" ca="1" si="1004"/>
        <v>0</v>
      </c>
      <c r="J7971">
        <f t="shared" ca="1" si="1005"/>
        <v>0</v>
      </c>
      <c r="K7971">
        <f t="shared" ca="1" si="1008"/>
        <v>0</v>
      </c>
      <c r="N7971" t="e">
        <f t="shared" ca="1" si="1006"/>
        <v>#N/A</v>
      </c>
      <c r="O7971" t="e">
        <f t="shared" ca="1" si="1007"/>
        <v>#N/A</v>
      </c>
    </row>
    <row r="7972" spans="8:15">
      <c r="H7972">
        <f t="shared" ca="1" si="1003"/>
        <v>0</v>
      </c>
      <c r="I7972">
        <f t="shared" ca="1" si="1004"/>
        <v>0</v>
      </c>
      <c r="J7972">
        <f t="shared" ca="1" si="1005"/>
        <v>0</v>
      </c>
      <c r="K7972">
        <f t="shared" ca="1" si="1008"/>
        <v>0</v>
      </c>
      <c r="N7972" t="e">
        <f t="shared" ca="1" si="1006"/>
        <v>#N/A</v>
      </c>
      <c r="O7972" t="e">
        <f t="shared" ca="1" si="1007"/>
        <v>#N/A</v>
      </c>
    </row>
    <row r="7973" spans="8:15">
      <c r="H7973">
        <f t="shared" ca="1" si="1003"/>
        <v>0</v>
      </c>
      <c r="I7973">
        <f t="shared" ca="1" si="1004"/>
        <v>0</v>
      </c>
      <c r="J7973">
        <f t="shared" ca="1" si="1005"/>
        <v>0</v>
      </c>
      <c r="K7973">
        <f t="shared" ca="1" si="1008"/>
        <v>0</v>
      </c>
      <c r="N7973" t="e">
        <f t="shared" ca="1" si="1006"/>
        <v>#N/A</v>
      </c>
      <c r="O7973" t="e">
        <f t="shared" ca="1" si="1007"/>
        <v>#N/A</v>
      </c>
    </row>
    <row r="7974" spans="8:15">
      <c r="H7974">
        <f t="shared" ca="1" si="1003"/>
        <v>0</v>
      </c>
      <c r="I7974">
        <f t="shared" ca="1" si="1004"/>
        <v>0</v>
      </c>
      <c r="J7974">
        <f t="shared" ca="1" si="1005"/>
        <v>0</v>
      </c>
      <c r="K7974">
        <f t="shared" ca="1" si="1008"/>
        <v>0</v>
      </c>
      <c r="N7974" t="e">
        <f t="shared" ca="1" si="1006"/>
        <v>#N/A</v>
      </c>
      <c r="O7974" t="e">
        <f t="shared" ca="1" si="1007"/>
        <v>#N/A</v>
      </c>
    </row>
    <row r="7975" spans="8:15">
      <c r="H7975">
        <f t="shared" ca="1" si="1003"/>
        <v>0</v>
      </c>
      <c r="I7975">
        <f t="shared" ca="1" si="1004"/>
        <v>0</v>
      </c>
      <c r="J7975">
        <f t="shared" ca="1" si="1005"/>
        <v>0</v>
      </c>
      <c r="K7975">
        <f t="shared" ca="1" si="1008"/>
        <v>0</v>
      </c>
      <c r="N7975" t="e">
        <f t="shared" ca="1" si="1006"/>
        <v>#N/A</v>
      </c>
      <c r="O7975" t="e">
        <f t="shared" ca="1" si="1007"/>
        <v>#N/A</v>
      </c>
    </row>
    <row r="7976" spans="8:15">
      <c r="H7976">
        <f t="shared" ca="1" si="1003"/>
        <v>0</v>
      </c>
      <c r="I7976">
        <f t="shared" ca="1" si="1004"/>
        <v>0</v>
      </c>
      <c r="J7976">
        <f t="shared" ca="1" si="1005"/>
        <v>0</v>
      </c>
      <c r="K7976">
        <f t="shared" ca="1" si="1008"/>
        <v>0</v>
      </c>
      <c r="N7976" t="e">
        <f t="shared" ca="1" si="1006"/>
        <v>#N/A</v>
      </c>
      <c r="O7976" t="e">
        <f t="shared" ca="1" si="1007"/>
        <v>#N/A</v>
      </c>
    </row>
    <row r="7977" spans="8:15">
      <c r="H7977">
        <f t="shared" ca="1" si="1003"/>
        <v>0</v>
      </c>
      <c r="I7977">
        <f t="shared" ca="1" si="1004"/>
        <v>0</v>
      </c>
      <c r="J7977">
        <f t="shared" ca="1" si="1005"/>
        <v>0</v>
      </c>
      <c r="K7977">
        <f t="shared" ca="1" si="1008"/>
        <v>0</v>
      </c>
      <c r="N7977" t="e">
        <f t="shared" ca="1" si="1006"/>
        <v>#N/A</v>
      </c>
      <c r="O7977" t="e">
        <f t="shared" ca="1" si="1007"/>
        <v>#N/A</v>
      </c>
    </row>
    <row r="7978" spans="8:15">
      <c r="H7978">
        <f t="shared" ca="1" si="1003"/>
        <v>0</v>
      </c>
      <c r="I7978">
        <f t="shared" ca="1" si="1004"/>
        <v>0</v>
      </c>
      <c r="J7978">
        <f t="shared" ca="1" si="1005"/>
        <v>0</v>
      </c>
      <c r="K7978">
        <f t="shared" ca="1" si="1008"/>
        <v>0</v>
      </c>
      <c r="N7978" t="e">
        <f t="shared" ca="1" si="1006"/>
        <v>#N/A</v>
      </c>
      <c r="O7978" t="e">
        <f t="shared" ca="1" si="1007"/>
        <v>#N/A</v>
      </c>
    </row>
    <row r="7979" spans="8:15">
      <c r="H7979">
        <f t="shared" ca="1" si="1003"/>
        <v>0</v>
      </c>
      <c r="I7979">
        <f t="shared" ca="1" si="1004"/>
        <v>0</v>
      </c>
      <c r="J7979">
        <f t="shared" ca="1" si="1005"/>
        <v>0</v>
      </c>
      <c r="K7979">
        <f t="shared" ca="1" si="1008"/>
        <v>0</v>
      </c>
      <c r="N7979" t="e">
        <f t="shared" ca="1" si="1006"/>
        <v>#N/A</v>
      </c>
      <c r="O7979" t="e">
        <f t="shared" ca="1" si="1007"/>
        <v>#N/A</v>
      </c>
    </row>
    <row r="7980" spans="8:15">
      <c r="H7980">
        <f t="shared" ca="1" si="1003"/>
        <v>0</v>
      </c>
      <c r="I7980">
        <f t="shared" ca="1" si="1004"/>
        <v>0</v>
      </c>
      <c r="J7980">
        <f t="shared" ca="1" si="1005"/>
        <v>0</v>
      </c>
      <c r="K7980">
        <f t="shared" ca="1" si="1008"/>
        <v>0</v>
      </c>
      <c r="N7980" t="e">
        <f t="shared" ca="1" si="1006"/>
        <v>#N/A</v>
      </c>
      <c r="O7980" t="e">
        <f t="shared" ca="1" si="1007"/>
        <v>#N/A</v>
      </c>
    </row>
    <row r="7981" spans="8:15">
      <c r="H7981">
        <f t="shared" ca="1" si="1003"/>
        <v>0</v>
      </c>
      <c r="I7981">
        <f t="shared" ca="1" si="1004"/>
        <v>0</v>
      </c>
      <c r="J7981">
        <f t="shared" ca="1" si="1005"/>
        <v>0</v>
      </c>
      <c r="K7981">
        <f t="shared" ca="1" si="1008"/>
        <v>0</v>
      </c>
      <c r="N7981" t="e">
        <f t="shared" ca="1" si="1006"/>
        <v>#N/A</v>
      </c>
      <c r="O7981" t="e">
        <f t="shared" ca="1" si="1007"/>
        <v>#N/A</v>
      </c>
    </row>
    <row r="7982" spans="8:15">
      <c r="H7982">
        <f t="shared" ca="1" si="1003"/>
        <v>0</v>
      </c>
      <c r="I7982">
        <f t="shared" ca="1" si="1004"/>
        <v>0</v>
      </c>
      <c r="J7982">
        <f t="shared" ca="1" si="1005"/>
        <v>0</v>
      </c>
      <c r="K7982">
        <f t="shared" ca="1" si="1008"/>
        <v>0</v>
      </c>
      <c r="N7982" t="e">
        <f t="shared" ca="1" si="1006"/>
        <v>#N/A</v>
      </c>
      <c r="O7982" t="e">
        <f t="shared" ca="1" si="1007"/>
        <v>#N/A</v>
      </c>
    </row>
    <row r="7983" spans="8:15">
      <c r="H7983">
        <f t="shared" ca="1" si="1003"/>
        <v>0</v>
      </c>
      <c r="I7983">
        <f t="shared" ca="1" si="1004"/>
        <v>0</v>
      </c>
      <c r="J7983">
        <f t="shared" ca="1" si="1005"/>
        <v>0</v>
      </c>
      <c r="K7983">
        <f t="shared" ca="1" si="1008"/>
        <v>0</v>
      </c>
      <c r="N7983" t="e">
        <f t="shared" ca="1" si="1006"/>
        <v>#N/A</v>
      </c>
      <c r="O7983" t="e">
        <f t="shared" ca="1" si="1007"/>
        <v>#N/A</v>
      </c>
    </row>
    <row r="7984" spans="8:15">
      <c r="H7984">
        <f t="shared" ca="1" si="1003"/>
        <v>0</v>
      </c>
      <c r="I7984">
        <f t="shared" ca="1" si="1004"/>
        <v>0</v>
      </c>
      <c r="J7984">
        <f t="shared" ca="1" si="1005"/>
        <v>0</v>
      </c>
      <c r="K7984">
        <f t="shared" ca="1" si="1008"/>
        <v>0</v>
      </c>
      <c r="N7984" t="e">
        <f t="shared" ca="1" si="1006"/>
        <v>#N/A</v>
      </c>
      <c r="O7984" t="e">
        <f t="shared" ca="1" si="1007"/>
        <v>#N/A</v>
      </c>
    </row>
    <row r="7985" spans="8:15">
      <c r="H7985">
        <f t="shared" ref="H7985:H8048" ca="1" si="1009">IF(I7985&lt;&gt;0,I7985,IF(J7985&lt;&gt;0,J7985,K7985))</f>
        <v>0</v>
      </c>
      <c r="I7985">
        <f t="shared" ref="I7985:I8048" ca="1" si="1010">IF(IFERROR(VLOOKUP(C7985,INDIRECT($G$5&amp;"D:D"),1,FALSE),0)&lt;&gt;0,I$9,0)</f>
        <v>0</v>
      </c>
      <c r="J7985">
        <f t="shared" ref="J7985:J8048" ca="1" si="1011">IF(IFERROR(VLOOKUP(C7985,INDIRECT($G$6&amp;"D:D"),1,FALSE),0)&lt;&gt;0,J$9,0)</f>
        <v>0</v>
      </c>
      <c r="K7985">
        <f t="shared" ca="1" si="1008"/>
        <v>0</v>
      </c>
      <c r="N7985" t="e">
        <f t="shared" ca="1" si="1006"/>
        <v>#N/A</v>
      </c>
      <c r="O7985" t="e">
        <f t="shared" ca="1" si="1007"/>
        <v>#N/A</v>
      </c>
    </row>
    <row r="7986" spans="8:15">
      <c r="H7986">
        <f t="shared" ca="1" si="1009"/>
        <v>0</v>
      </c>
      <c r="I7986">
        <f t="shared" ca="1" si="1010"/>
        <v>0</v>
      </c>
      <c r="J7986">
        <f t="shared" ca="1" si="1011"/>
        <v>0</v>
      </c>
      <c r="K7986">
        <f t="shared" ca="1" si="1008"/>
        <v>0</v>
      </c>
      <c r="N7986" t="e">
        <f t="shared" ca="1" si="1006"/>
        <v>#N/A</v>
      </c>
      <c r="O7986" t="e">
        <f t="shared" ca="1" si="1007"/>
        <v>#N/A</v>
      </c>
    </row>
    <row r="7987" spans="8:15">
      <c r="H7987">
        <f t="shared" ca="1" si="1009"/>
        <v>0</v>
      </c>
      <c r="I7987">
        <f t="shared" ca="1" si="1010"/>
        <v>0</v>
      </c>
      <c r="J7987">
        <f t="shared" ca="1" si="1011"/>
        <v>0</v>
      </c>
      <c r="K7987">
        <f t="shared" ca="1" si="1008"/>
        <v>0</v>
      </c>
      <c r="N7987" t="e">
        <f t="shared" ca="1" si="1006"/>
        <v>#N/A</v>
      </c>
      <c r="O7987" t="e">
        <f t="shared" ca="1" si="1007"/>
        <v>#N/A</v>
      </c>
    </row>
    <row r="7988" spans="8:15">
      <c r="H7988">
        <f t="shared" ca="1" si="1009"/>
        <v>0</v>
      </c>
      <c r="I7988">
        <f t="shared" ca="1" si="1010"/>
        <v>0</v>
      </c>
      <c r="J7988">
        <f t="shared" ca="1" si="1011"/>
        <v>0</v>
      </c>
      <c r="K7988">
        <f t="shared" ca="1" si="1008"/>
        <v>0</v>
      </c>
      <c r="N7988" t="e">
        <f t="shared" ca="1" si="1006"/>
        <v>#N/A</v>
      </c>
      <c r="O7988" t="e">
        <f t="shared" ca="1" si="1007"/>
        <v>#N/A</v>
      </c>
    </row>
    <row r="7989" spans="8:15">
      <c r="H7989">
        <f t="shared" ca="1" si="1009"/>
        <v>0</v>
      </c>
      <c r="I7989">
        <f t="shared" ca="1" si="1010"/>
        <v>0</v>
      </c>
      <c r="J7989">
        <f t="shared" ca="1" si="1011"/>
        <v>0</v>
      </c>
      <c r="K7989">
        <f t="shared" ca="1" si="1008"/>
        <v>0</v>
      </c>
      <c r="N7989" t="e">
        <f t="shared" ca="1" si="1006"/>
        <v>#N/A</v>
      </c>
      <c r="O7989" t="e">
        <f t="shared" ca="1" si="1007"/>
        <v>#N/A</v>
      </c>
    </row>
    <row r="7990" spans="8:15">
      <c r="H7990">
        <f t="shared" ca="1" si="1009"/>
        <v>0</v>
      </c>
      <c r="I7990">
        <f t="shared" ca="1" si="1010"/>
        <v>0</v>
      </c>
      <c r="J7990">
        <f t="shared" ca="1" si="1011"/>
        <v>0</v>
      </c>
      <c r="K7990">
        <f t="shared" ca="1" si="1008"/>
        <v>0</v>
      </c>
      <c r="N7990" t="e">
        <f t="shared" ca="1" si="1006"/>
        <v>#N/A</v>
      </c>
      <c r="O7990" t="e">
        <f t="shared" ca="1" si="1007"/>
        <v>#N/A</v>
      </c>
    </row>
    <row r="7991" spans="8:15">
      <c r="H7991">
        <f t="shared" ca="1" si="1009"/>
        <v>0</v>
      </c>
      <c r="I7991">
        <f t="shared" ca="1" si="1010"/>
        <v>0</v>
      </c>
      <c r="J7991">
        <f t="shared" ca="1" si="1011"/>
        <v>0</v>
      </c>
      <c r="K7991">
        <f t="shared" ca="1" si="1008"/>
        <v>0</v>
      </c>
      <c r="N7991" t="e">
        <f t="shared" ca="1" si="1006"/>
        <v>#N/A</v>
      </c>
      <c r="O7991" t="e">
        <f t="shared" ca="1" si="1007"/>
        <v>#N/A</v>
      </c>
    </row>
    <row r="7992" spans="8:15">
      <c r="H7992">
        <f t="shared" ca="1" si="1009"/>
        <v>0</v>
      </c>
      <c r="I7992">
        <f t="shared" ca="1" si="1010"/>
        <v>0</v>
      </c>
      <c r="J7992">
        <f t="shared" ca="1" si="1011"/>
        <v>0</v>
      </c>
      <c r="K7992">
        <f t="shared" ca="1" si="1008"/>
        <v>0</v>
      </c>
      <c r="N7992" t="e">
        <f t="shared" ca="1" si="1006"/>
        <v>#N/A</v>
      </c>
      <c r="O7992" t="e">
        <f t="shared" ca="1" si="1007"/>
        <v>#N/A</v>
      </c>
    </row>
    <row r="7993" spans="8:15">
      <c r="H7993">
        <f t="shared" ca="1" si="1009"/>
        <v>0</v>
      </c>
      <c r="I7993">
        <f t="shared" ca="1" si="1010"/>
        <v>0</v>
      </c>
      <c r="J7993">
        <f t="shared" ca="1" si="1011"/>
        <v>0</v>
      </c>
      <c r="K7993">
        <f t="shared" ca="1" si="1008"/>
        <v>0</v>
      </c>
      <c r="N7993" t="e">
        <f t="shared" ca="1" si="1006"/>
        <v>#N/A</v>
      </c>
      <c r="O7993" t="e">
        <f t="shared" ca="1" si="1007"/>
        <v>#N/A</v>
      </c>
    </row>
    <row r="7994" spans="8:15">
      <c r="H7994">
        <f t="shared" ca="1" si="1009"/>
        <v>0</v>
      </c>
      <c r="I7994">
        <f t="shared" ca="1" si="1010"/>
        <v>0</v>
      </c>
      <c r="J7994">
        <f t="shared" ca="1" si="1011"/>
        <v>0</v>
      </c>
      <c r="K7994">
        <f t="shared" ca="1" si="1008"/>
        <v>0</v>
      </c>
      <c r="N7994" t="e">
        <f t="shared" ca="1" si="1006"/>
        <v>#N/A</v>
      </c>
      <c r="O7994" t="e">
        <f t="shared" ca="1" si="1007"/>
        <v>#N/A</v>
      </c>
    </row>
    <row r="7995" spans="8:15">
      <c r="H7995">
        <f t="shared" ca="1" si="1009"/>
        <v>0</v>
      </c>
      <c r="I7995">
        <f t="shared" ca="1" si="1010"/>
        <v>0</v>
      </c>
      <c r="J7995">
        <f t="shared" ca="1" si="1011"/>
        <v>0</v>
      </c>
      <c r="K7995">
        <f t="shared" ca="1" si="1008"/>
        <v>0</v>
      </c>
      <c r="N7995" t="e">
        <f t="shared" ca="1" si="1006"/>
        <v>#N/A</v>
      </c>
      <c r="O7995" t="e">
        <f t="shared" ca="1" si="1007"/>
        <v>#N/A</v>
      </c>
    </row>
    <row r="7996" spans="8:15">
      <c r="H7996">
        <f t="shared" ca="1" si="1009"/>
        <v>0</v>
      </c>
      <c r="I7996">
        <f t="shared" ca="1" si="1010"/>
        <v>0</v>
      </c>
      <c r="J7996">
        <f t="shared" ca="1" si="1011"/>
        <v>0</v>
      </c>
      <c r="K7996">
        <f t="shared" ca="1" si="1008"/>
        <v>0</v>
      </c>
      <c r="N7996" t="e">
        <f t="shared" ca="1" si="1006"/>
        <v>#N/A</v>
      </c>
      <c r="O7996" t="e">
        <f t="shared" ca="1" si="1007"/>
        <v>#N/A</v>
      </c>
    </row>
    <row r="7997" spans="8:15">
      <c r="H7997">
        <f t="shared" ca="1" si="1009"/>
        <v>0</v>
      </c>
      <c r="I7997">
        <f t="shared" ca="1" si="1010"/>
        <v>0</v>
      </c>
      <c r="J7997">
        <f t="shared" ca="1" si="1011"/>
        <v>0</v>
      </c>
      <c r="K7997">
        <f t="shared" ca="1" si="1008"/>
        <v>0</v>
      </c>
      <c r="N7997" t="e">
        <f t="shared" ca="1" si="1006"/>
        <v>#N/A</v>
      </c>
      <c r="O7997" t="e">
        <f t="shared" ca="1" si="1007"/>
        <v>#N/A</v>
      </c>
    </row>
    <row r="7998" spans="8:15">
      <c r="H7998">
        <f t="shared" ca="1" si="1009"/>
        <v>0</v>
      </c>
      <c r="I7998">
        <f t="shared" ca="1" si="1010"/>
        <v>0</v>
      </c>
      <c r="J7998">
        <f t="shared" ca="1" si="1011"/>
        <v>0</v>
      </c>
      <c r="K7998">
        <f t="shared" ca="1" si="1008"/>
        <v>0</v>
      </c>
      <c r="N7998" t="e">
        <f t="shared" ca="1" si="1006"/>
        <v>#N/A</v>
      </c>
      <c r="O7998" t="e">
        <f t="shared" ca="1" si="1007"/>
        <v>#N/A</v>
      </c>
    </row>
    <row r="7999" spans="8:15">
      <c r="H7999">
        <f t="shared" ca="1" si="1009"/>
        <v>0</v>
      </c>
      <c r="I7999">
        <f t="shared" ca="1" si="1010"/>
        <v>0</v>
      </c>
      <c r="J7999">
        <f t="shared" ca="1" si="1011"/>
        <v>0</v>
      </c>
      <c r="K7999">
        <f t="shared" ca="1" si="1008"/>
        <v>0</v>
      </c>
      <c r="N7999" t="e">
        <f t="shared" ca="1" si="1006"/>
        <v>#N/A</v>
      </c>
      <c r="O7999" t="e">
        <f t="shared" ca="1" si="1007"/>
        <v>#N/A</v>
      </c>
    </row>
    <row r="8000" spans="8:15">
      <c r="H8000">
        <f t="shared" ca="1" si="1009"/>
        <v>0</v>
      </c>
      <c r="I8000">
        <f t="shared" ca="1" si="1010"/>
        <v>0</v>
      </c>
      <c r="J8000">
        <f t="shared" ca="1" si="1011"/>
        <v>0</v>
      </c>
      <c r="K8000">
        <f t="shared" ca="1" si="1008"/>
        <v>0</v>
      </c>
      <c r="N8000" t="e">
        <f t="shared" ca="1" si="1006"/>
        <v>#N/A</v>
      </c>
      <c r="O8000" t="e">
        <f t="shared" ca="1" si="1007"/>
        <v>#N/A</v>
      </c>
    </row>
    <row r="8001" spans="8:15">
      <c r="H8001">
        <f t="shared" ca="1" si="1009"/>
        <v>0</v>
      </c>
      <c r="I8001">
        <f t="shared" ca="1" si="1010"/>
        <v>0</v>
      </c>
      <c r="J8001">
        <f t="shared" ca="1" si="1011"/>
        <v>0</v>
      </c>
      <c r="K8001">
        <f t="shared" ca="1" si="1008"/>
        <v>0</v>
      </c>
      <c r="N8001" t="e">
        <f t="shared" ca="1" si="1006"/>
        <v>#N/A</v>
      </c>
      <c r="O8001" t="e">
        <f t="shared" ca="1" si="1007"/>
        <v>#N/A</v>
      </c>
    </row>
    <row r="8002" spans="8:15">
      <c r="H8002">
        <f t="shared" ca="1" si="1009"/>
        <v>0</v>
      </c>
      <c r="I8002">
        <f t="shared" ca="1" si="1010"/>
        <v>0</v>
      </c>
      <c r="J8002">
        <f t="shared" ca="1" si="1011"/>
        <v>0</v>
      </c>
      <c r="K8002">
        <f t="shared" ca="1" si="1008"/>
        <v>0</v>
      </c>
      <c r="N8002" t="e">
        <f t="shared" ca="1" si="1006"/>
        <v>#N/A</v>
      </c>
      <c r="O8002" t="e">
        <f t="shared" ca="1" si="1007"/>
        <v>#N/A</v>
      </c>
    </row>
    <row r="8003" spans="8:15">
      <c r="H8003">
        <f t="shared" ca="1" si="1009"/>
        <v>0</v>
      </c>
      <c r="I8003">
        <f t="shared" ca="1" si="1010"/>
        <v>0</v>
      </c>
      <c r="J8003">
        <f t="shared" ca="1" si="1011"/>
        <v>0</v>
      </c>
      <c r="K8003">
        <f t="shared" ca="1" si="1008"/>
        <v>0</v>
      </c>
      <c r="N8003" t="e">
        <f t="shared" ca="1" si="1006"/>
        <v>#N/A</v>
      </c>
      <c r="O8003" t="e">
        <f t="shared" ca="1" si="1007"/>
        <v>#N/A</v>
      </c>
    </row>
    <row r="8004" spans="8:15">
      <c r="H8004">
        <f t="shared" ca="1" si="1009"/>
        <v>0</v>
      </c>
      <c r="I8004">
        <f t="shared" ca="1" si="1010"/>
        <v>0</v>
      </c>
      <c r="J8004">
        <f t="shared" ca="1" si="1011"/>
        <v>0</v>
      </c>
      <c r="K8004">
        <f t="shared" ca="1" si="1008"/>
        <v>0</v>
      </c>
      <c r="N8004" t="e">
        <f t="shared" ca="1" si="1006"/>
        <v>#N/A</v>
      </c>
      <c r="O8004" t="e">
        <f t="shared" ca="1" si="1007"/>
        <v>#N/A</v>
      </c>
    </row>
    <row r="8005" spans="8:15">
      <c r="H8005">
        <f t="shared" ca="1" si="1009"/>
        <v>0</v>
      </c>
      <c r="I8005">
        <f t="shared" ca="1" si="1010"/>
        <v>0</v>
      </c>
      <c r="J8005">
        <f t="shared" ca="1" si="1011"/>
        <v>0</v>
      </c>
      <c r="K8005">
        <f t="shared" ca="1" si="1008"/>
        <v>0</v>
      </c>
      <c r="N8005" t="e">
        <f t="shared" ca="1" si="1006"/>
        <v>#N/A</v>
      </c>
      <c r="O8005" t="e">
        <f t="shared" ca="1" si="1007"/>
        <v>#N/A</v>
      </c>
    </row>
    <row r="8006" spans="8:15">
      <c r="H8006">
        <f t="shared" ca="1" si="1009"/>
        <v>0</v>
      </c>
      <c r="I8006">
        <f t="shared" ca="1" si="1010"/>
        <v>0</v>
      </c>
      <c r="J8006">
        <f t="shared" ca="1" si="1011"/>
        <v>0</v>
      </c>
      <c r="K8006">
        <f t="shared" ca="1" si="1008"/>
        <v>0</v>
      </c>
      <c r="N8006" t="e">
        <f t="shared" ca="1" si="1006"/>
        <v>#N/A</v>
      </c>
      <c r="O8006" t="e">
        <f t="shared" ca="1" si="1007"/>
        <v>#N/A</v>
      </c>
    </row>
    <row r="8007" spans="8:15">
      <c r="H8007">
        <f t="shared" ca="1" si="1009"/>
        <v>0</v>
      </c>
      <c r="I8007">
        <f t="shared" ca="1" si="1010"/>
        <v>0</v>
      </c>
      <c r="J8007">
        <f t="shared" ca="1" si="1011"/>
        <v>0</v>
      </c>
      <c r="K8007">
        <f t="shared" ca="1" si="1008"/>
        <v>0</v>
      </c>
      <c r="N8007" t="e">
        <f t="shared" ca="1" si="1006"/>
        <v>#N/A</v>
      </c>
      <c r="O8007" t="e">
        <f t="shared" ca="1" si="1007"/>
        <v>#N/A</v>
      </c>
    </row>
    <row r="8008" spans="8:15">
      <c r="H8008">
        <f t="shared" ca="1" si="1009"/>
        <v>0</v>
      </c>
      <c r="I8008">
        <f t="shared" ca="1" si="1010"/>
        <v>0</v>
      </c>
      <c r="J8008">
        <f t="shared" ca="1" si="1011"/>
        <v>0</v>
      </c>
      <c r="K8008">
        <f t="shared" ca="1" si="1008"/>
        <v>0</v>
      </c>
      <c r="N8008" t="e">
        <f t="shared" ref="N8008:N8071" ca="1" si="1012">VLOOKUP($H8008,$G$5:$I$7,2,FALSE)</f>
        <v>#N/A</v>
      </c>
      <c r="O8008" t="e">
        <f t="shared" ref="O8008:O8071" ca="1" si="1013">VLOOKUP($H8008,$G$5:$I$7,3,FALSE)</f>
        <v>#N/A</v>
      </c>
    </row>
    <row r="8009" spans="8:15">
      <c r="H8009">
        <f t="shared" ca="1" si="1009"/>
        <v>0</v>
      </c>
      <c r="I8009">
        <f t="shared" ca="1" si="1010"/>
        <v>0</v>
      </c>
      <c r="J8009">
        <f t="shared" ca="1" si="1011"/>
        <v>0</v>
      </c>
      <c r="K8009">
        <f t="shared" ca="1" si="1008"/>
        <v>0</v>
      </c>
      <c r="N8009" t="e">
        <f t="shared" ca="1" si="1012"/>
        <v>#N/A</v>
      </c>
      <c r="O8009" t="e">
        <f t="shared" ca="1" si="1013"/>
        <v>#N/A</v>
      </c>
    </row>
    <row r="8010" spans="8:15">
      <c r="H8010">
        <f t="shared" ca="1" si="1009"/>
        <v>0</v>
      </c>
      <c r="I8010">
        <f t="shared" ca="1" si="1010"/>
        <v>0</v>
      </c>
      <c r="J8010">
        <f t="shared" ca="1" si="1011"/>
        <v>0</v>
      </c>
      <c r="K8010">
        <f t="shared" ca="1" si="1008"/>
        <v>0</v>
      </c>
      <c r="N8010" t="e">
        <f t="shared" ca="1" si="1012"/>
        <v>#N/A</v>
      </c>
      <c r="O8010" t="e">
        <f t="shared" ca="1" si="1013"/>
        <v>#N/A</v>
      </c>
    </row>
    <row r="8011" spans="8:15">
      <c r="H8011">
        <f t="shared" ca="1" si="1009"/>
        <v>0</v>
      </c>
      <c r="I8011">
        <f t="shared" ca="1" si="1010"/>
        <v>0</v>
      </c>
      <c r="J8011">
        <f t="shared" ca="1" si="1011"/>
        <v>0</v>
      </c>
      <c r="K8011">
        <f t="shared" ref="K8011:K8074" ca="1" si="1014">IF(IFERROR(VLOOKUP($C8011,INDIRECT($G$7&amp;"d:d"),1,FALSE),0)&lt;&gt;0,K$9,0)</f>
        <v>0</v>
      </c>
      <c r="N8011" t="e">
        <f t="shared" ca="1" si="1012"/>
        <v>#N/A</v>
      </c>
      <c r="O8011" t="e">
        <f t="shared" ca="1" si="1013"/>
        <v>#N/A</v>
      </c>
    </row>
    <row r="8012" spans="8:15">
      <c r="H8012">
        <f t="shared" ca="1" si="1009"/>
        <v>0</v>
      </c>
      <c r="I8012">
        <f t="shared" ca="1" si="1010"/>
        <v>0</v>
      </c>
      <c r="J8012">
        <f t="shared" ca="1" si="1011"/>
        <v>0</v>
      </c>
      <c r="K8012">
        <f t="shared" ca="1" si="1014"/>
        <v>0</v>
      </c>
      <c r="N8012" t="e">
        <f t="shared" ca="1" si="1012"/>
        <v>#N/A</v>
      </c>
      <c r="O8012" t="e">
        <f t="shared" ca="1" si="1013"/>
        <v>#N/A</v>
      </c>
    </row>
    <row r="8013" spans="8:15">
      <c r="H8013">
        <f t="shared" ca="1" si="1009"/>
        <v>0</v>
      </c>
      <c r="I8013">
        <f t="shared" ca="1" si="1010"/>
        <v>0</v>
      </c>
      <c r="J8013">
        <f t="shared" ca="1" si="1011"/>
        <v>0</v>
      </c>
      <c r="K8013">
        <f t="shared" ca="1" si="1014"/>
        <v>0</v>
      </c>
      <c r="N8013" t="e">
        <f t="shared" ca="1" si="1012"/>
        <v>#N/A</v>
      </c>
      <c r="O8013" t="e">
        <f t="shared" ca="1" si="1013"/>
        <v>#N/A</v>
      </c>
    </row>
    <row r="8014" spans="8:15">
      <c r="H8014">
        <f t="shared" ca="1" si="1009"/>
        <v>0</v>
      </c>
      <c r="I8014">
        <f t="shared" ca="1" si="1010"/>
        <v>0</v>
      </c>
      <c r="J8014">
        <f t="shared" ca="1" si="1011"/>
        <v>0</v>
      </c>
      <c r="K8014">
        <f t="shared" ca="1" si="1014"/>
        <v>0</v>
      </c>
      <c r="N8014" t="e">
        <f t="shared" ca="1" si="1012"/>
        <v>#N/A</v>
      </c>
      <c r="O8014" t="e">
        <f t="shared" ca="1" si="1013"/>
        <v>#N/A</v>
      </c>
    </row>
    <row r="8015" spans="8:15">
      <c r="H8015">
        <f t="shared" ca="1" si="1009"/>
        <v>0</v>
      </c>
      <c r="I8015">
        <f t="shared" ca="1" si="1010"/>
        <v>0</v>
      </c>
      <c r="J8015">
        <f t="shared" ca="1" si="1011"/>
        <v>0</v>
      </c>
      <c r="K8015">
        <f t="shared" ca="1" si="1014"/>
        <v>0</v>
      </c>
      <c r="N8015" t="e">
        <f t="shared" ca="1" si="1012"/>
        <v>#N/A</v>
      </c>
      <c r="O8015" t="e">
        <f t="shared" ca="1" si="1013"/>
        <v>#N/A</v>
      </c>
    </row>
    <row r="8016" spans="8:15">
      <c r="H8016">
        <f t="shared" ca="1" si="1009"/>
        <v>0</v>
      </c>
      <c r="I8016">
        <f t="shared" ca="1" si="1010"/>
        <v>0</v>
      </c>
      <c r="J8016">
        <f t="shared" ca="1" si="1011"/>
        <v>0</v>
      </c>
      <c r="K8016">
        <f t="shared" ca="1" si="1014"/>
        <v>0</v>
      </c>
      <c r="N8016" t="e">
        <f t="shared" ca="1" si="1012"/>
        <v>#N/A</v>
      </c>
      <c r="O8016" t="e">
        <f t="shared" ca="1" si="1013"/>
        <v>#N/A</v>
      </c>
    </row>
    <row r="8017" spans="8:15">
      <c r="H8017">
        <f t="shared" ca="1" si="1009"/>
        <v>0</v>
      </c>
      <c r="I8017">
        <f t="shared" ca="1" si="1010"/>
        <v>0</v>
      </c>
      <c r="J8017">
        <f t="shared" ca="1" si="1011"/>
        <v>0</v>
      </c>
      <c r="K8017">
        <f t="shared" ca="1" si="1014"/>
        <v>0</v>
      </c>
      <c r="N8017" t="e">
        <f t="shared" ca="1" si="1012"/>
        <v>#N/A</v>
      </c>
      <c r="O8017" t="e">
        <f t="shared" ca="1" si="1013"/>
        <v>#N/A</v>
      </c>
    </row>
    <row r="8018" spans="8:15">
      <c r="H8018">
        <f t="shared" ca="1" si="1009"/>
        <v>0</v>
      </c>
      <c r="I8018">
        <f t="shared" ca="1" si="1010"/>
        <v>0</v>
      </c>
      <c r="J8018">
        <f t="shared" ca="1" si="1011"/>
        <v>0</v>
      </c>
      <c r="K8018">
        <f t="shared" ca="1" si="1014"/>
        <v>0</v>
      </c>
      <c r="N8018" t="e">
        <f t="shared" ca="1" si="1012"/>
        <v>#N/A</v>
      </c>
      <c r="O8018" t="e">
        <f t="shared" ca="1" si="1013"/>
        <v>#N/A</v>
      </c>
    </row>
    <row r="8019" spans="8:15">
      <c r="H8019">
        <f t="shared" ca="1" si="1009"/>
        <v>0</v>
      </c>
      <c r="I8019">
        <f t="shared" ca="1" si="1010"/>
        <v>0</v>
      </c>
      <c r="J8019">
        <f t="shared" ca="1" si="1011"/>
        <v>0</v>
      </c>
      <c r="K8019">
        <f t="shared" ca="1" si="1014"/>
        <v>0</v>
      </c>
      <c r="N8019" t="e">
        <f t="shared" ca="1" si="1012"/>
        <v>#N/A</v>
      </c>
      <c r="O8019" t="e">
        <f t="shared" ca="1" si="1013"/>
        <v>#N/A</v>
      </c>
    </row>
    <row r="8020" spans="8:15">
      <c r="H8020">
        <f t="shared" ca="1" si="1009"/>
        <v>0</v>
      </c>
      <c r="I8020">
        <f t="shared" ca="1" si="1010"/>
        <v>0</v>
      </c>
      <c r="J8020">
        <f t="shared" ca="1" si="1011"/>
        <v>0</v>
      </c>
      <c r="K8020">
        <f t="shared" ca="1" si="1014"/>
        <v>0</v>
      </c>
      <c r="N8020" t="e">
        <f t="shared" ca="1" si="1012"/>
        <v>#N/A</v>
      </c>
      <c r="O8020" t="e">
        <f t="shared" ca="1" si="1013"/>
        <v>#N/A</v>
      </c>
    </row>
    <row r="8021" spans="8:15">
      <c r="H8021">
        <f t="shared" ca="1" si="1009"/>
        <v>0</v>
      </c>
      <c r="I8021">
        <f t="shared" ca="1" si="1010"/>
        <v>0</v>
      </c>
      <c r="J8021">
        <f t="shared" ca="1" si="1011"/>
        <v>0</v>
      </c>
      <c r="K8021">
        <f t="shared" ca="1" si="1014"/>
        <v>0</v>
      </c>
      <c r="N8021" t="e">
        <f t="shared" ca="1" si="1012"/>
        <v>#N/A</v>
      </c>
      <c r="O8021" t="e">
        <f t="shared" ca="1" si="1013"/>
        <v>#N/A</v>
      </c>
    </row>
    <row r="8022" spans="8:15">
      <c r="H8022">
        <f t="shared" ca="1" si="1009"/>
        <v>0</v>
      </c>
      <c r="I8022">
        <f t="shared" ca="1" si="1010"/>
        <v>0</v>
      </c>
      <c r="J8022">
        <f t="shared" ca="1" si="1011"/>
        <v>0</v>
      </c>
      <c r="K8022">
        <f t="shared" ca="1" si="1014"/>
        <v>0</v>
      </c>
      <c r="N8022" t="e">
        <f t="shared" ca="1" si="1012"/>
        <v>#N/A</v>
      </c>
      <c r="O8022" t="e">
        <f t="shared" ca="1" si="1013"/>
        <v>#N/A</v>
      </c>
    </row>
    <row r="8023" spans="8:15">
      <c r="H8023">
        <f t="shared" ca="1" si="1009"/>
        <v>0</v>
      </c>
      <c r="I8023">
        <f t="shared" ca="1" si="1010"/>
        <v>0</v>
      </c>
      <c r="J8023">
        <f t="shared" ca="1" si="1011"/>
        <v>0</v>
      </c>
      <c r="K8023">
        <f t="shared" ca="1" si="1014"/>
        <v>0</v>
      </c>
      <c r="N8023" t="e">
        <f t="shared" ca="1" si="1012"/>
        <v>#N/A</v>
      </c>
      <c r="O8023" t="e">
        <f t="shared" ca="1" si="1013"/>
        <v>#N/A</v>
      </c>
    </row>
    <row r="8024" spans="8:15">
      <c r="H8024">
        <f t="shared" ca="1" si="1009"/>
        <v>0</v>
      </c>
      <c r="I8024">
        <f t="shared" ca="1" si="1010"/>
        <v>0</v>
      </c>
      <c r="J8024">
        <f t="shared" ca="1" si="1011"/>
        <v>0</v>
      </c>
      <c r="K8024">
        <f t="shared" ca="1" si="1014"/>
        <v>0</v>
      </c>
      <c r="N8024" t="e">
        <f t="shared" ca="1" si="1012"/>
        <v>#N/A</v>
      </c>
      <c r="O8024" t="e">
        <f t="shared" ca="1" si="1013"/>
        <v>#N/A</v>
      </c>
    </row>
    <row r="8025" spans="8:15">
      <c r="H8025">
        <f t="shared" ca="1" si="1009"/>
        <v>0</v>
      </c>
      <c r="I8025">
        <f t="shared" ca="1" si="1010"/>
        <v>0</v>
      </c>
      <c r="J8025">
        <f t="shared" ca="1" si="1011"/>
        <v>0</v>
      </c>
      <c r="K8025">
        <f t="shared" ca="1" si="1014"/>
        <v>0</v>
      </c>
      <c r="N8025" t="e">
        <f t="shared" ca="1" si="1012"/>
        <v>#N/A</v>
      </c>
      <c r="O8025" t="e">
        <f t="shared" ca="1" si="1013"/>
        <v>#N/A</v>
      </c>
    </row>
    <row r="8026" spans="8:15">
      <c r="H8026">
        <f t="shared" ca="1" si="1009"/>
        <v>0</v>
      </c>
      <c r="I8026">
        <f t="shared" ca="1" si="1010"/>
        <v>0</v>
      </c>
      <c r="J8026">
        <f t="shared" ca="1" si="1011"/>
        <v>0</v>
      </c>
      <c r="K8026">
        <f t="shared" ca="1" si="1014"/>
        <v>0</v>
      </c>
      <c r="N8026" t="e">
        <f t="shared" ca="1" si="1012"/>
        <v>#N/A</v>
      </c>
      <c r="O8026" t="e">
        <f t="shared" ca="1" si="1013"/>
        <v>#N/A</v>
      </c>
    </row>
    <row r="8027" spans="8:15">
      <c r="H8027">
        <f t="shared" ca="1" si="1009"/>
        <v>0</v>
      </c>
      <c r="I8027">
        <f t="shared" ca="1" si="1010"/>
        <v>0</v>
      </c>
      <c r="J8027">
        <f t="shared" ca="1" si="1011"/>
        <v>0</v>
      </c>
      <c r="K8027">
        <f t="shared" ca="1" si="1014"/>
        <v>0</v>
      </c>
      <c r="N8027" t="e">
        <f t="shared" ca="1" si="1012"/>
        <v>#N/A</v>
      </c>
      <c r="O8027" t="e">
        <f t="shared" ca="1" si="1013"/>
        <v>#N/A</v>
      </c>
    </row>
    <row r="8028" spans="8:15">
      <c r="H8028">
        <f t="shared" ca="1" si="1009"/>
        <v>0</v>
      </c>
      <c r="I8028">
        <f t="shared" ca="1" si="1010"/>
        <v>0</v>
      </c>
      <c r="J8028">
        <f t="shared" ca="1" si="1011"/>
        <v>0</v>
      </c>
      <c r="K8028">
        <f t="shared" ca="1" si="1014"/>
        <v>0</v>
      </c>
      <c r="N8028" t="e">
        <f t="shared" ca="1" si="1012"/>
        <v>#N/A</v>
      </c>
      <c r="O8028" t="e">
        <f t="shared" ca="1" si="1013"/>
        <v>#N/A</v>
      </c>
    </row>
    <row r="8029" spans="8:15">
      <c r="H8029">
        <f t="shared" ca="1" si="1009"/>
        <v>0</v>
      </c>
      <c r="I8029">
        <f t="shared" ca="1" si="1010"/>
        <v>0</v>
      </c>
      <c r="J8029">
        <f t="shared" ca="1" si="1011"/>
        <v>0</v>
      </c>
      <c r="K8029">
        <f t="shared" ca="1" si="1014"/>
        <v>0</v>
      </c>
      <c r="N8029" t="e">
        <f t="shared" ca="1" si="1012"/>
        <v>#N/A</v>
      </c>
      <c r="O8029" t="e">
        <f t="shared" ca="1" si="1013"/>
        <v>#N/A</v>
      </c>
    </row>
    <row r="8030" spans="8:15">
      <c r="H8030">
        <f t="shared" ca="1" si="1009"/>
        <v>0</v>
      </c>
      <c r="I8030">
        <f t="shared" ca="1" si="1010"/>
        <v>0</v>
      </c>
      <c r="J8030">
        <f t="shared" ca="1" si="1011"/>
        <v>0</v>
      </c>
      <c r="K8030">
        <f t="shared" ca="1" si="1014"/>
        <v>0</v>
      </c>
      <c r="N8030" t="e">
        <f t="shared" ca="1" si="1012"/>
        <v>#N/A</v>
      </c>
      <c r="O8030" t="e">
        <f t="shared" ca="1" si="1013"/>
        <v>#N/A</v>
      </c>
    </row>
    <row r="8031" spans="8:15">
      <c r="H8031">
        <f t="shared" ca="1" si="1009"/>
        <v>0</v>
      </c>
      <c r="I8031">
        <f t="shared" ca="1" si="1010"/>
        <v>0</v>
      </c>
      <c r="J8031">
        <f t="shared" ca="1" si="1011"/>
        <v>0</v>
      </c>
      <c r="K8031">
        <f t="shared" ca="1" si="1014"/>
        <v>0</v>
      </c>
      <c r="N8031" t="e">
        <f t="shared" ca="1" si="1012"/>
        <v>#N/A</v>
      </c>
      <c r="O8031" t="e">
        <f t="shared" ca="1" si="1013"/>
        <v>#N/A</v>
      </c>
    </row>
    <row r="8032" spans="8:15">
      <c r="H8032">
        <f t="shared" ca="1" si="1009"/>
        <v>0</v>
      </c>
      <c r="I8032">
        <f t="shared" ca="1" si="1010"/>
        <v>0</v>
      </c>
      <c r="J8032">
        <f t="shared" ca="1" si="1011"/>
        <v>0</v>
      </c>
      <c r="K8032">
        <f t="shared" ca="1" si="1014"/>
        <v>0</v>
      </c>
      <c r="N8032" t="e">
        <f t="shared" ca="1" si="1012"/>
        <v>#N/A</v>
      </c>
      <c r="O8032" t="e">
        <f t="shared" ca="1" si="1013"/>
        <v>#N/A</v>
      </c>
    </row>
    <row r="8033" spans="8:15">
      <c r="H8033">
        <f t="shared" ca="1" si="1009"/>
        <v>0</v>
      </c>
      <c r="I8033">
        <f t="shared" ca="1" si="1010"/>
        <v>0</v>
      </c>
      <c r="J8033">
        <f t="shared" ca="1" si="1011"/>
        <v>0</v>
      </c>
      <c r="K8033">
        <f t="shared" ca="1" si="1014"/>
        <v>0</v>
      </c>
      <c r="N8033" t="e">
        <f t="shared" ca="1" si="1012"/>
        <v>#N/A</v>
      </c>
      <c r="O8033" t="e">
        <f t="shared" ca="1" si="1013"/>
        <v>#N/A</v>
      </c>
    </row>
    <row r="8034" spans="8:15">
      <c r="H8034">
        <f t="shared" ca="1" si="1009"/>
        <v>0</v>
      </c>
      <c r="I8034">
        <f t="shared" ca="1" si="1010"/>
        <v>0</v>
      </c>
      <c r="J8034">
        <f t="shared" ca="1" si="1011"/>
        <v>0</v>
      </c>
      <c r="K8034">
        <f t="shared" ca="1" si="1014"/>
        <v>0</v>
      </c>
      <c r="N8034" t="e">
        <f t="shared" ca="1" si="1012"/>
        <v>#N/A</v>
      </c>
      <c r="O8034" t="e">
        <f t="shared" ca="1" si="1013"/>
        <v>#N/A</v>
      </c>
    </row>
    <row r="8035" spans="8:15">
      <c r="H8035">
        <f t="shared" ca="1" si="1009"/>
        <v>0</v>
      </c>
      <c r="I8035">
        <f t="shared" ca="1" si="1010"/>
        <v>0</v>
      </c>
      <c r="J8035">
        <f t="shared" ca="1" si="1011"/>
        <v>0</v>
      </c>
      <c r="K8035">
        <f t="shared" ca="1" si="1014"/>
        <v>0</v>
      </c>
      <c r="N8035" t="e">
        <f t="shared" ca="1" si="1012"/>
        <v>#N/A</v>
      </c>
      <c r="O8035" t="e">
        <f t="shared" ca="1" si="1013"/>
        <v>#N/A</v>
      </c>
    </row>
    <row r="8036" spans="8:15">
      <c r="H8036">
        <f t="shared" ca="1" si="1009"/>
        <v>0</v>
      </c>
      <c r="I8036">
        <f t="shared" ca="1" si="1010"/>
        <v>0</v>
      </c>
      <c r="J8036">
        <f t="shared" ca="1" si="1011"/>
        <v>0</v>
      </c>
      <c r="K8036">
        <f t="shared" ca="1" si="1014"/>
        <v>0</v>
      </c>
      <c r="N8036" t="e">
        <f t="shared" ca="1" si="1012"/>
        <v>#N/A</v>
      </c>
      <c r="O8036" t="e">
        <f t="shared" ca="1" si="1013"/>
        <v>#N/A</v>
      </c>
    </row>
    <row r="8037" spans="8:15">
      <c r="H8037">
        <f t="shared" ca="1" si="1009"/>
        <v>0</v>
      </c>
      <c r="I8037">
        <f t="shared" ca="1" si="1010"/>
        <v>0</v>
      </c>
      <c r="J8037">
        <f t="shared" ca="1" si="1011"/>
        <v>0</v>
      </c>
      <c r="K8037">
        <f t="shared" ca="1" si="1014"/>
        <v>0</v>
      </c>
      <c r="N8037" t="e">
        <f t="shared" ca="1" si="1012"/>
        <v>#N/A</v>
      </c>
      <c r="O8037" t="e">
        <f t="shared" ca="1" si="1013"/>
        <v>#N/A</v>
      </c>
    </row>
    <row r="8038" spans="8:15">
      <c r="H8038">
        <f t="shared" ca="1" si="1009"/>
        <v>0</v>
      </c>
      <c r="I8038">
        <f t="shared" ca="1" si="1010"/>
        <v>0</v>
      </c>
      <c r="J8038">
        <f t="shared" ca="1" si="1011"/>
        <v>0</v>
      </c>
      <c r="K8038">
        <f t="shared" ca="1" si="1014"/>
        <v>0</v>
      </c>
      <c r="N8038" t="e">
        <f t="shared" ca="1" si="1012"/>
        <v>#N/A</v>
      </c>
      <c r="O8038" t="e">
        <f t="shared" ca="1" si="1013"/>
        <v>#N/A</v>
      </c>
    </row>
    <row r="8039" spans="8:15">
      <c r="H8039">
        <f t="shared" ca="1" si="1009"/>
        <v>0</v>
      </c>
      <c r="I8039">
        <f t="shared" ca="1" si="1010"/>
        <v>0</v>
      </c>
      <c r="J8039">
        <f t="shared" ca="1" si="1011"/>
        <v>0</v>
      </c>
      <c r="K8039">
        <f t="shared" ca="1" si="1014"/>
        <v>0</v>
      </c>
      <c r="N8039" t="e">
        <f t="shared" ca="1" si="1012"/>
        <v>#N/A</v>
      </c>
      <c r="O8039" t="e">
        <f t="shared" ca="1" si="1013"/>
        <v>#N/A</v>
      </c>
    </row>
    <row r="8040" spans="8:15">
      <c r="H8040">
        <f t="shared" ca="1" si="1009"/>
        <v>0</v>
      </c>
      <c r="I8040">
        <f t="shared" ca="1" si="1010"/>
        <v>0</v>
      </c>
      <c r="J8040">
        <f t="shared" ca="1" si="1011"/>
        <v>0</v>
      </c>
      <c r="K8040">
        <f t="shared" ca="1" si="1014"/>
        <v>0</v>
      </c>
      <c r="N8040" t="e">
        <f t="shared" ca="1" si="1012"/>
        <v>#N/A</v>
      </c>
      <c r="O8040" t="e">
        <f t="shared" ca="1" si="1013"/>
        <v>#N/A</v>
      </c>
    </row>
    <row r="8041" spans="8:15">
      <c r="H8041">
        <f t="shared" ca="1" si="1009"/>
        <v>0</v>
      </c>
      <c r="I8041">
        <f t="shared" ca="1" si="1010"/>
        <v>0</v>
      </c>
      <c r="J8041">
        <f t="shared" ca="1" si="1011"/>
        <v>0</v>
      </c>
      <c r="K8041">
        <f t="shared" ca="1" si="1014"/>
        <v>0</v>
      </c>
      <c r="N8041" t="e">
        <f t="shared" ca="1" si="1012"/>
        <v>#N/A</v>
      </c>
      <c r="O8041" t="e">
        <f t="shared" ca="1" si="1013"/>
        <v>#N/A</v>
      </c>
    </row>
    <row r="8042" spans="8:15">
      <c r="H8042">
        <f t="shared" ca="1" si="1009"/>
        <v>0</v>
      </c>
      <c r="I8042">
        <f t="shared" ca="1" si="1010"/>
        <v>0</v>
      </c>
      <c r="J8042">
        <f t="shared" ca="1" si="1011"/>
        <v>0</v>
      </c>
      <c r="K8042">
        <f t="shared" ca="1" si="1014"/>
        <v>0</v>
      </c>
      <c r="N8042" t="e">
        <f t="shared" ca="1" si="1012"/>
        <v>#N/A</v>
      </c>
      <c r="O8042" t="e">
        <f t="shared" ca="1" si="1013"/>
        <v>#N/A</v>
      </c>
    </row>
    <row r="8043" spans="8:15">
      <c r="H8043">
        <f t="shared" ca="1" si="1009"/>
        <v>0</v>
      </c>
      <c r="I8043">
        <f t="shared" ca="1" si="1010"/>
        <v>0</v>
      </c>
      <c r="J8043">
        <f t="shared" ca="1" si="1011"/>
        <v>0</v>
      </c>
      <c r="K8043">
        <f t="shared" ca="1" si="1014"/>
        <v>0</v>
      </c>
      <c r="N8043" t="e">
        <f t="shared" ca="1" si="1012"/>
        <v>#N/A</v>
      </c>
      <c r="O8043" t="e">
        <f t="shared" ca="1" si="1013"/>
        <v>#N/A</v>
      </c>
    </row>
    <row r="8044" spans="8:15">
      <c r="H8044">
        <f t="shared" ca="1" si="1009"/>
        <v>0</v>
      </c>
      <c r="I8044">
        <f t="shared" ca="1" si="1010"/>
        <v>0</v>
      </c>
      <c r="J8044">
        <f t="shared" ca="1" si="1011"/>
        <v>0</v>
      </c>
      <c r="K8044">
        <f t="shared" ca="1" si="1014"/>
        <v>0</v>
      </c>
      <c r="N8044" t="e">
        <f t="shared" ca="1" si="1012"/>
        <v>#N/A</v>
      </c>
      <c r="O8044" t="e">
        <f t="shared" ca="1" si="1013"/>
        <v>#N/A</v>
      </c>
    </row>
    <row r="8045" spans="8:15">
      <c r="H8045">
        <f t="shared" ca="1" si="1009"/>
        <v>0</v>
      </c>
      <c r="I8045">
        <f t="shared" ca="1" si="1010"/>
        <v>0</v>
      </c>
      <c r="J8045">
        <f t="shared" ca="1" si="1011"/>
        <v>0</v>
      </c>
      <c r="K8045">
        <f t="shared" ca="1" si="1014"/>
        <v>0</v>
      </c>
      <c r="N8045" t="e">
        <f t="shared" ca="1" si="1012"/>
        <v>#N/A</v>
      </c>
      <c r="O8045" t="e">
        <f t="shared" ca="1" si="1013"/>
        <v>#N/A</v>
      </c>
    </row>
    <row r="8046" spans="8:15">
      <c r="H8046">
        <f t="shared" ca="1" si="1009"/>
        <v>0</v>
      </c>
      <c r="I8046">
        <f t="shared" ca="1" si="1010"/>
        <v>0</v>
      </c>
      <c r="J8046">
        <f t="shared" ca="1" si="1011"/>
        <v>0</v>
      </c>
      <c r="K8046">
        <f t="shared" ca="1" si="1014"/>
        <v>0</v>
      </c>
      <c r="N8046" t="e">
        <f t="shared" ca="1" si="1012"/>
        <v>#N/A</v>
      </c>
      <c r="O8046" t="e">
        <f t="shared" ca="1" si="1013"/>
        <v>#N/A</v>
      </c>
    </row>
    <row r="8047" spans="8:15">
      <c r="H8047">
        <f t="shared" ca="1" si="1009"/>
        <v>0</v>
      </c>
      <c r="I8047">
        <f t="shared" ca="1" si="1010"/>
        <v>0</v>
      </c>
      <c r="J8047">
        <f t="shared" ca="1" si="1011"/>
        <v>0</v>
      </c>
      <c r="K8047">
        <f t="shared" ca="1" si="1014"/>
        <v>0</v>
      </c>
      <c r="N8047" t="e">
        <f t="shared" ca="1" si="1012"/>
        <v>#N/A</v>
      </c>
      <c r="O8047" t="e">
        <f t="shared" ca="1" si="1013"/>
        <v>#N/A</v>
      </c>
    </row>
    <row r="8048" spans="8:15">
      <c r="H8048">
        <f t="shared" ca="1" si="1009"/>
        <v>0</v>
      </c>
      <c r="I8048">
        <f t="shared" ca="1" si="1010"/>
        <v>0</v>
      </c>
      <c r="J8048">
        <f t="shared" ca="1" si="1011"/>
        <v>0</v>
      </c>
      <c r="K8048">
        <f t="shared" ca="1" si="1014"/>
        <v>0</v>
      </c>
      <c r="N8048" t="e">
        <f t="shared" ca="1" si="1012"/>
        <v>#N/A</v>
      </c>
      <c r="O8048" t="e">
        <f t="shared" ca="1" si="1013"/>
        <v>#N/A</v>
      </c>
    </row>
    <row r="8049" spans="8:15">
      <c r="H8049">
        <f t="shared" ref="H8049:H8112" ca="1" si="1015">IF(I8049&lt;&gt;0,I8049,IF(J8049&lt;&gt;0,J8049,K8049))</f>
        <v>0</v>
      </c>
      <c r="I8049">
        <f t="shared" ref="I8049:I8112" ca="1" si="1016">IF(IFERROR(VLOOKUP(C8049,INDIRECT($G$5&amp;"D:D"),1,FALSE),0)&lt;&gt;0,I$9,0)</f>
        <v>0</v>
      </c>
      <c r="J8049">
        <f t="shared" ref="J8049:J8112" ca="1" si="1017">IF(IFERROR(VLOOKUP(C8049,INDIRECT($G$6&amp;"D:D"),1,FALSE),0)&lt;&gt;0,J$9,0)</f>
        <v>0</v>
      </c>
      <c r="K8049">
        <f t="shared" ca="1" si="1014"/>
        <v>0</v>
      </c>
      <c r="N8049" t="e">
        <f t="shared" ca="1" si="1012"/>
        <v>#N/A</v>
      </c>
      <c r="O8049" t="e">
        <f t="shared" ca="1" si="1013"/>
        <v>#N/A</v>
      </c>
    </row>
    <row r="8050" spans="8:15">
      <c r="H8050">
        <f t="shared" ca="1" si="1015"/>
        <v>0</v>
      </c>
      <c r="I8050">
        <f t="shared" ca="1" si="1016"/>
        <v>0</v>
      </c>
      <c r="J8050">
        <f t="shared" ca="1" si="1017"/>
        <v>0</v>
      </c>
      <c r="K8050">
        <f t="shared" ca="1" si="1014"/>
        <v>0</v>
      </c>
      <c r="N8050" t="e">
        <f t="shared" ca="1" si="1012"/>
        <v>#N/A</v>
      </c>
      <c r="O8050" t="e">
        <f t="shared" ca="1" si="1013"/>
        <v>#N/A</v>
      </c>
    </row>
    <row r="8051" spans="8:15">
      <c r="H8051">
        <f t="shared" ca="1" si="1015"/>
        <v>0</v>
      </c>
      <c r="I8051">
        <f t="shared" ca="1" si="1016"/>
        <v>0</v>
      </c>
      <c r="J8051">
        <f t="shared" ca="1" si="1017"/>
        <v>0</v>
      </c>
      <c r="K8051">
        <f t="shared" ca="1" si="1014"/>
        <v>0</v>
      </c>
      <c r="N8051" t="e">
        <f t="shared" ca="1" si="1012"/>
        <v>#N/A</v>
      </c>
      <c r="O8051" t="e">
        <f t="shared" ca="1" si="1013"/>
        <v>#N/A</v>
      </c>
    </row>
    <row r="8052" spans="8:15">
      <c r="H8052">
        <f t="shared" ca="1" si="1015"/>
        <v>0</v>
      </c>
      <c r="I8052">
        <f t="shared" ca="1" si="1016"/>
        <v>0</v>
      </c>
      <c r="J8052">
        <f t="shared" ca="1" si="1017"/>
        <v>0</v>
      </c>
      <c r="K8052">
        <f t="shared" ca="1" si="1014"/>
        <v>0</v>
      </c>
      <c r="N8052" t="e">
        <f t="shared" ca="1" si="1012"/>
        <v>#N/A</v>
      </c>
      <c r="O8052" t="e">
        <f t="shared" ca="1" si="1013"/>
        <v>#N/A</v>
      </c>
    </row>
    <row r="8053" spans="8:15">
      <c r="H8053">
        <f t="shared" ca="1" si="1015"/>
        <v>0</v>
      </c>
      <c r="I8053">
        <f t="shared" ca="1" si="1016"/>
        <v>0</v>
      </c>
      <c r="J8053">
        <f t="shared" ca="1" si="1017"/>
        <v>0</v>
      </c>
      <c r="K8053">
        <f t="shared" ca="1" si="1014"/>
        <v>0</v>
      </c>
      <c r="N8053" t="e">
        <f t="shared" ca="1" si="1012"/>
        <v>#N/A</v>
      </c>
      <c r="O8053" t="e">
        <f t="shared" ca="1" si="1013"/>
        <v>#N/A</v>
      </c>
    </row>
    <row r="8054" spans="8:15">
      <c r="H8054">
        <f t="shared" ca="1" si="1015"/>
        <v>0</v>
      </c>
      <c r="I8054">
        <f t="shared" ca="1" si="1016"/>
        <v>0</v>
      </c>
      <c r="J8054">
        <f t="shared" ca="1" si="1017"/>
        <v>0</v>
      </c>
      <c r="K8054">
        <f t="shared" ca="1" si="1014"/>
        <v>0</v>
      </c>
      <c r="N8054" t="e">
        <f t="shared" ca="1" si="1012"/>
        <v>#N/A</v>
      </c>
      <c r="O8054" t="e">
        <f t="shared" ca="1" si="1013"/>
        <v>#N/A</v>
      </c>
    </row>
    <row r="8055" spans="8:15">
      <c r="H8055">
        <f t="shared" ca="1" si="1015"/>
        <v>0</v>
      </c>
      <c r="I8055">
        <f t="shared" ca="1" si="1016"/>
        <v>0</v>
      </c>
      <c r="J8055">
        <f t="shared" ca="1" si="1017"/>
        <v>0</v>
      </c>
      <c r="K8055">
        <f t="shared" ca="1" si="1014"/>
        <v>0</v>
      </c>
      <c r="N8055" t="e">
        <f t="shared" ca="1" si="1012"/>
        <v>#N/A</v>
      </c>
      <c r="O8055" t="e">
        <f t="shared" ca="1" si="1013"/>
        <v>#N/A</v>
      </c>
    </row>
    <row r="8056" spans="8:15">
      <c r="H8056">
        <f t="shared" ca="1" si="1015"/>
        <v>0</v>
      </c>
      <c r="I8056">
        <f t="shared" ca="1" si="1016"/>
        <v>0</v>
      </c>
      <c r="J8056">
        <f t="shared" ca="1" si="1017"/>
        <v>0</v>
      </c>
      <c r="K8056">
        <f t="shared" ca="1" si="1014"/>
        <v>0</v>
      </c>
      <c r="N8056" t="e">
        <f t="shared" ca="1" si="1012"/>
        <v>#N/A</v>
      </c>
      <c r="O8056" t="e">
        <f t="shared" ca="1" si="1013"/>
        <v>#N/A</v>
      </c>
    </row>
    <row r="8057" spans="8:15">
      <c r="H8057">
        <f t="shared" ca="1" si="1015"/>
        <v>0</v>
      </c>
      <c r="I8057">
        <f t="shared" ca="1" si="1016"/>
        <v>0</v>
      </c>
      <c r="J8057">
        <f t="shared" ca="1" si="1017"/>
        <v>0</v>
      </c>
      <c r="K8057">
        <f t="shared" ca="1" si="1014"/>
        <v>0</v>
      </c>
      <c r="N8057" t="e">
        <f t="shared" ca="1" si="1012"/>
        <v>#N/A</v>
      </c>
      <c r="O8057" t="e">
        <f t="shared" ca="1" si="1013"/>
        <v>#N/A</v>
      </c>
    </row>
    <row r="8058" spans="8:15">
      <c r="H8058">
        <f t="shared" ca="1" si="1015"/>
        <v>0</v>
      </c>
      <c r="I8058">
        <f t="shared" ca="1" si="1016"/>
        <v>0</v>
      </c>
      <c r="J8058">
        <f t="shared" ca="1" si="1017"/>
        <v>0</v>
      </c>
      <c r="K8058">
        <f t="shared" ca="1" si="1014"/>
        <v>0</v>
      </c>
      <c r="N8058" t="e">
        <f t="shared" ca="1" si="1012"/>
        <v>#N/A</v>
      </c>
      <c r="O8058" t="e">
        <f t="shared" ca="1" si="1013"/>
        <v>#N/A</v>
      </c>
    </row>
    <row r="8059" spans="8:15">
      <c r="H8059">
        <f t="shared" ca="1" si="1015"/>
        <v>0</v>
      </c>
      <c r="I8059">
        <f t="shared" ca="1" si="1016"/>
        <v>0</v>
      </c>
      <c r="J8059">
        <f t="shared" ca="1" si="1017"/>
        <v>0</v>
      </c>
      <c r="K8059">
        <f t="shared" ca="1" si="1014"/>
        <v>0</v>
      </c>
      <c r="N8059" t="e">
        <f t="shared" ca="1" si="1012"/>
        <v>#N/A</v>
      </c>
      <c r="O8059" t="e">
        <f t="shared" ca="1" si="1013"/>
        <v>#N/A</v>
      </c>
    </row>
    <row r="8060" spans="8:15">
      <c r="H8060">
        <f t="shared" ca="1" si="1015"/>
        <v>0</v>
      </c>
      <c r="I8060">
        <f t="shared" ca="1" si="1016"/>
        <v>0</v>
      </c>
      <c r="J8060">
        <f t="shared" ca="1" si="1017"/>
        <v>0</v>
      </c>
      <c r="K8060">
        <f t="shared" ca="1" si="1014"/>
        <v>0</v>
      </c>
      <c r="N8060" t="e">
        <f t="shared" ca="1" si="1012"/>
        <v>#N/A</v>
      </c>
      <c r="O8060" t="e">
        <f t="shared" ca="1" si="1013"/>
        <v>#N/A</v>
      </c>
    </row>
    <row r="8061" spans="8:15">
      <c r="H8061">
        <f t="shared" ca="1" si="1015"/>
        <v>0</v>
      </c>
      <c r="I8061">
        <f t="shared" ca="1" si="1016"/>
        <v>0</v>
      </c>
      <c r="J8061">
        <f t="shared" ca="1" si="1017"/>
        <v>0</v>
      </c>
      <c r="K8061">
        <f t="shared" ca="1" si="1014"/>
        <v>0</v>
      </c>
      <c r="N8061" t="e">
        <f t="shared" ca="1" si="1012"/>
        <v>#N/A</v>
      </c>
      <c r="O8061" t="e">
        <f t="shared" ca="1" si="1013"/>
        <v>#N/A</v>
      </c>
    </row>
    <row r="8062" spans="8:15">
      <c r="H8062">
        <f t="shared" ca="1" si="1015"/>
        <v>0</v>
      </c>
      <c r="I8062">
        <f t="shared" ca="1" si="1016"/>
        <v>0</v>
      </c>
      <c r="J8062">
        <f t="shared" ca="1" si="1017"/>
        <v>0</v>
      </c>
      <c r="K8062">
        <f t="shared" ca="1" si="1014"/>
        <v>0</v>
      </c>
      <c r="N8062" t="e">
        <f t="shared" ca="1" si="1012"/>
        <v>#N/A</v>
      </c>
      <c r="O8062" t="e">
        <f t="shared" ca="1" si="1013"/>
        <v>#N/A</v>
      </c>
    </row>
    <row r="8063" spans="8:15">
      <c r="H8063">
        <f t="shared" ca="1" si="1015"/>
        <v>0</v>
      </c>
      <c r="I8063">
        <f t="shared" ca="1" si="1016"/>
        <v>0</v>
      </c>
      <c r="J8063">
        <f t="shared" ca="1" si="1017"/>
        <v>0</v>
      </c>
      <c r="K8063">
        <f t="shared" ca="1" si="1014"/>
        <v>0</v>
      </c>
      <c r="N8063" t="e">
        <f t="shared" ca="1" si="1012"/>
        <v>#N/A</v>
      </c>
      <c r="O8063" t="e">
        <f t="shared" ca="1" si="1013"/>
        <v>#N/A</v>
      </c>
    </row>
    <row r="8064" spans="8:15">
      <c r="H8064">
        <f t="shared" ca="1" si="1015"/>
        <v>0</v>
      </c>
      <c r="I8064">
        <f t="shared" ca="1" si="1016"/>
        <v>0</v>
      </c>
      <c r="J8064">
        <f t="shared" ca="1" si="1017"/>
        <v>0</v>
      </c>
      <c r="K8064">
        <f t="shared" ca="1" si="1014"/>
        <v>0</v>
      </c>
      <c r="N8064" t="e">
        <f t="shared" ca="1" si="1012"/>
        <v>#N/A</v>
      </c>
      <c r="O8064" t="e">
        <f t="shared" ca="1" si="1013"/>
        <v>#N/A</v>
      </c>
    </row>
    <row r="8065" spans="8:15">
      <c r="H8065">
        <f t="shared" ca="1" si="1015"/>
        <v>0</v>
      </c>
      <c r="I8065">
        <f t="shared" ca="1" si="1016"/>
        <v>0</v>
      </c>
      <c r="J8065">
        <f t="shared" ca="1" si="1017"/>
        <v>0</v>
      </c>
      <c r="K8065">
        <f t="shared" ca="1" si="1014"/>
        <v>0</v>
      </c>
      <c r="N8065" t="e">
        <f t="shared" ca="1" si="1012"/>
        <v>#N/A</v>
      </c>
      <c r="O8065" t="e">
        <f t="shared" ca="1" si="1013"/>
        <v>#N/A</v>
      </c>
    </row>
    <row r="8066" spans="8:15">
      <c r="H8066">
        <f t="shared" ca="1" si="1015"/>
        <v>0</v>
      </c>
      <c r="I8066">
        <f t="shared" ca="1" si="1016"/>
        <v>0</v>
      </c>
      <c r="J8066">
        <f t="shared" ca="1" si="1017"/>
        <v>0</v>
      </c>
      <c r="K8066">
        <f t="shared" ca="1" si="1014"/>
        <v>0</v>
      </c>
      <c r="N8066" t="e">
        <f t="shared" ca="1" si="1012"/>
        <v>#N/A</v>
      </c>
      <c r="O8066" t="e">
        <f t="shared" ca="1" si="1013"/>
        <v>#N/A</v>
      </c>
    </row>
    <row r="8067" spans="8:15">
      <c r="H8067">
        <f t="shared" ca="1" si="1015"/>
        <v>0</v>
      </c>
      <c r="I8067">
        <f t="shared" ca="1" si="1016"/>
        <v>0</v>
      </c>
      <c r="J8067">
        <f t="shared" ca="1" si="1017"/>
        <v>0</v>
      </c>
      <c r="K8067">
        <f t="shared" ca="1" si="1014"/>
        <v>0</v>
      </c>
      <c r="N8067" t="e">
        <f t="shared" ca="1" si="1012"/>
        <v>#N/A</v>
      </c>
      <c r="O8067" t="e">
        <f t="shared" ca="1" si="1013"/>
        <v>#N/A</v>
      </c>
    </row>
    <row r="8068" spans="8:15">
      <c r="H8068">
        <f t="shared" ca="1" si="1015"/>
        <v>0</v>
      </c>
      <c r="I8068">
        <f t="shared" ca="1" si="1016"/>
        <v>0</v>
      </c>
      <c r="J8068">
        <f t="shared" ca="1" si="1017"/>
        <v>0</v>
      </c>
      <c r="K8068">
        <f t="shared" ca="1" si="1014"/>
        <v>0</v>
      </c>
      <c r="N8068" t="e">
        <f t="shared" ca="1" si="1012"/>
        <v>#N/A</v>
      </c>
      <c r="O8068" t="e">
        <f t="shared" ca="1" si="1013"/>
        <v>#N/A</v>
      </c>
    </row>
    <row r="8069" spans="8:15">
      <c r="H8069">
        <f t="shared" ca="1" si="1015"/>
        <v>0</v>
      </c>
      <c r="I8069">
        <f t="shared" ca="1" si="1016"/>
        <v>0</v>
      </c>
      <c r="J8069">
        <f t="shared" ca="1" si="1017"/>
        <v>0</v>
      </c>
      <c r="K8069">
        <f t="shared" ca="1" si="1014"/>
        <v>0</v>
      </c>
      <c r="N8069" t="e">
        <f t="shared" ca="1" si="1012"/>
        <v>#N/A</v>
      </c>
      <c r="O8069" t="e">
        <f t="shared" ca="1" si="1013"/>
        <v>#N/A</v>
      </c>
    </row>
    <row r="8070" spans="8:15">
      <c r="H8070">
        <f t="shared" ca="1" si="1015"/>
        <v>0</v>
      </c>
      <c r="I8070">
        <f t="shared" ca="1" si="1016"/>
        <v>0</v>
      </c>
      <c r="J8070">
        <f t="shared" ca="1" si="1017"/>
        <v>0</v>
      </c>
      <c r="K8070">
        <f t="shared" ca="1" si="1014"/>
        <v>0</v>
      </c>
      <c r="N8070" t="e">
        <f t="shared" ca="1" si="1012"/>
        <v>#N/A</v>
      </c>
      <c r="O8070" t="e">
        <f t="shared" ca="1" si="1013"/>
        <v>#N/A</v>
      </c>
    </row>
    <row r="8071" spans="8:15">
      <c r="H8071">
        <f t="shared" ca="1" si="1015"/>
        <v>0</v>
      </c>
      <c r="I8071">
        <f t="shared" ca="1" si="1016"/>
        <v>0</v>
      </c>
      <c r="J8071">
        <f t="shared" ca="1" si="1017"/>
        <v>0</v>
      </c>
      <c r="K8071">
        <f t="shared" ca="1" si="1014"/>
        <v>0</v>
      </c>
      <c r="N8071" t="e">
        <f t="shared" ca="1" si="1012"/>
        <v>#N/A</v>
      </c>
      <c r="O8071" t="e">
        <f t="shared" ca="1" si="1013"/>
        <v>#N/A</v>
      </c>
    </row>
    <row r="8072" spans="8:15">
      <c r="H8072">
        <f t="shared" ca="1" si="1015"/>
        <v>0</v>
      </c>
      <c r="I8072">
        <f t="shared" ca="1" si="1016"/>
        <v>0</v>
      </c>
      <c r="J8072">
        <f t="shared" ca="1" si="1017"/>
        <v>0</v>
      </c>
      <c r="K8072">
        <f t="shared" ca="1" si="1014"/>
        <v>0</v>
      </c>
      <c r="N8072" t="e">
        <f t="shared" ref="N8072:N8135" ca="1" si="1018">VLOOKUP($H8072,$G$5:$I$7,2,FALSE)</f>
        <v>#N/A</v>
      </c>
      <c r="O8072" t="e">
        <f t="shared" ref="O8072:O8135" ca="1" si="1019">VLOOKUP($H8072,$G$5:$I$7,3,FALSE)</f>
        <v>#N/A</v>
      </c>
    </row>
    <row r="8073" spans="8:15">
      <c r="H8073">
        <f t="shared" ca="1" si="1015"/>
        <v>0</v>
      </c>
      <c r="I8073">
        <f t="shared" ca="1" si="1016"/>
        <v>0</v>
      </c>
      <c r="J8073">
        <f t="shared" ca="1" si="1017"/>
        <v>0</v>
      </c>
      <c r="K8073">
        <f t="shared" ca="1" si="1014"/>
        <v>0</v>
      </c>
      <c r="N8073" t="e">
        <f t="shared" ca="1" si="1018"/>
        <v>#N/A</v>
      </c>
      <c r="O8073" t="e">
        <f t="shared" ca="1" si="1019"/>
        <v>#N/A</v>
      </c>
    </row>
    <row r="8074" spans="8:15">
      <c r="H8074">
        <f t="shared" ca="1" si="1015"/>
        <v>0</v>
      </c>
      <c r="I8074">
        <f t="shared" ca="1" si="1016"/>
        <v>0</v>
      </c>
      <c r="J8074">
        <f t="shared" ca="1" si="1017"/>
        <v>0</v>
      </c>
      <c r="K8074">
        <f t="shared" ca="1" si="1014"/>
        <v>0</v>
      </c>
      <c r="N8074" t="e">
        <f t="shared" ca="1" si="1018"/>
        <v>#N/A</v>
      </c>
      <c r="O8074" t="e">
        <f t="shared" ca="1" si="1019"/>
        <v>#N/A</v>
      </c>
    </row>
    <row r="8075" spans="8:15">
      <c r="H8075">
        <f t="shared" ca="1" si="1015"/>
        <v>0</v>
      </c>
      <c r="I8075">
        <f t="shared" ca="1" si="1016"/>
        <v>0</v>
      </c>
      <c r="J8075">
        <f t="shared" ca="1" si="1017"/>
        <v>0</v>
      </c>
      <c r="K8075">
        <f t="shared" ref="K8075:K8138" ca="1" si="1020">IF(IFERROR(VLOOKUP($C8075,INDIRECT($G$7&amp;"d:d"),1,FALSE),0)&lt;&gt;0,K$9,0)</f>
        <v>0</v>
      </c>
      <c r="N8075" t="e">
        <f t="shared" ca="1" si="1018"/>
        <v>#N/A</v>
      </c>
      <c r="O8075" t="e">
        <f t="shared" ca="1" si="1019"/>
        <v>#N/A</v>
      </c>
    </row>
    <row r="8076" spans="8:15">
      <c r="H8076">
        <f t="shared" ca="1" si="1015"/>
        <v>0</v>
      </c>
      <c r="I8076">
        <f t="shared" ca="1" si="1016"/>
        <v>0</v>
      </c>
      <c r="J8076">
        <f t="shared" ca="1" si="1017"/>
        <v>0</v>
      </c>
      <c r="K8076">
        <f t="shared" ca="1" si="1020"/>
        <v>0</v>
      </c>
      <c r="N8076" t="e">
        <f t="shared" ca="1" si="1018"/>
        <v>#N/A</v>
      </c>
      <c r="O8076" t="e">
        <f t="shared" ca="1" si="1019"/>
        <v>#N/A</v>
      </c>
    </row>
    <row r="8077" spans="8:15">
      <c r="H8077">
        <f t="shared" ca="1" si="1015"/>
        <v>0</v>
      </c>
      <c r="I8077">
        <f t="shared" ca="1" si="1016"/>
        <v>0</v>
      </c>
      <c r="J8077">
        <f t="shared" ca="1" si="1017"/>
        <v>0</v>
      </c>
      <c r="K8077">
        <f t="shared" ca="1" si="1020"/>
        <v>0</v>
      </c>
      <c r="N8077" t="e">
        <f t="shared" ca="1" si="1018"/>
        <v>#N/A</v>
      </c>
      <c r="O8077" t="e">
        <f t="shared" ca="1" si="1019"/>
        <v>#N/A</v>
      </c>
    </row>
    <row r="8078" spans="8:15">
      <c r="H8078">
        <f t="shared" ca="1" si="1015"/>
        <v>0</v>
      </c>
      <c r="I8078">
        <f t="shared" ca="1" si="1016"/>
        <v>0</v>
      </c>
      <c r="J8078">
        <f t="shared" ca="1" si="1017"/>
        <v>0</v>
      </c>
      <c r="K8078">
        <f t="shared" ca="1" si="1020"/>
        <v>0</v>
      </c>
      <c r="N8078" t="e">
        <f t="shared" ca="1" si="1018"/>
        <v>#N/A</v>
      </c>
      <c r="O8078" t="e">
        <f t="shared" ca="1" si="1019"/>
        <v>#N/A</v>
      </c>
    </row>
    <row r="8079" spans="8:15">
      <c r="H8079">
        <f t="shared" ca="1" si="1015"/>
        <v>0</v>
      </c>
      <c r="I8079">
        <f t="shared" ca="1" si="1016"/>
        <v>0</v>
      </c>
      <c r="J8079">
        <f t="shared" ca="1" si="1017"/>
        <v>0</v>
      </c>
      <c r="K8079">
        <f t="shared" ca="1" si="1020"/>
        <v>0</v>
      </c>
      <c r="N8079" t="e">
        <f t="shared" ca="1" si="1018"/>
        <v>#N/A</v>
      </c>
      <c r="O8079" t="e">
        <f t="shared" ca="1" si="1019"/>
        <v>#N/A</v>
      </c>
    </row>
    <row r="8080" spans="8:15">
      <c r="H8080">
        <f t="shared" ca="1" si="1015"/>
        <v>0</v>
      </c>
      <c r="I8080">
        <f t="shared" ca="1" si="1016"/>
        <v>0</v>
      </c>
      <c r="J8080">
        <f t="shared" ca="1" si="1017"/>
        <v>0</v>
      </c>
      <c r="K8080">
        <f t="shared" ca="1" si="1020"/>
        <v>0</v>
      </c>
      <c r="N8080" t="e">
        <f t="shared" ca="1" si="1018"/>
        <v>#N/A</v>
      </c>
      <c r="O8080" t="e">
        <f t="shared" ca="1" si="1019"/>
        <v>#N/A</v>
      </c>
    </row>
    <row r="8081" spans="8:15">
      <c r="H8081">
        <f t="shared" ca="1" si="1015"/>
        <v>0</v>
      </c>
      <c r="I8081">
        <f t="shared" ca="1" si="1016"/>
        <v>0</v>
      </c>
      <c r="J8081">
        <f t="shared" ca="1" si="1017"/>
        <v>0</v>
      </c>
      <c r="K8081">
        <f t="shared" ca="1" si="1020"/>
        <v>0</v>
      </c>
      <c r="N8081" t="e">
        <f t="shared" ca="1" si="1018"/>
        <v>#N/A</v>
      </c>
      <c r="O8081" t="e">
        <f t="shared" ca="1" si="1019"/>
        <v>#N/A</v>
      </c>
    </row>
    <row r="8082" spans="8:15">
      <c r="H8082">
        <f t="shared" ca="1" si="1015"/>
        <v>0</v>
      </c>
      <c r="I8082">
        <f t="shared" ca="1" si="1016"/>
        <v>0</v>
      </c>
      <c r="J8082">
        <f t="shared" ca="1" si="1017"/>
        <v>0</v>
      </c>
      <c r="K8082">
        <f t="shared" ca="1" si="1020"/>
        <v>0</v>
      </c>
      <c r="N8082" t="e">
        <f t="shared" ca="1" si="1018"/>
        <v>#N/A</v>
      </c>
      <c r="O8082" t="e">
        <f t="shared" ca="1" si="1019"/>
        <v>#N/A</v>
      </c>
    </row>
    <row r="8083" spans="8:15">
      <c r="H8083">
        <f t="shared" ca="1" si="1015"/>
        <v>0</v>
      </c>
      <c r="I8083">
        <f t="shared" ca="1" si="1016"/>
        <v>0</v>
      </c>
      <c r="J8083">
        <f t="shared" ca="1" si="1017"/>
        <v>0</v>
      </c>
      <c r="K8083">
        <f t="shared" ca="1" si="1020"/>
        <v>0</v>
      </c>
      <c r="N8083" t="e">
        <f t="shared" ca="1" si="1018"/>
        <v>#N/A</v>
      </c>
      <c r="O8083" t="e">
        <f t="shared" ca="1" si="1019"/>
        <v>#N/A</v>
      </c>
    </row>
    <row r="8084" spans="8:15">
      <c r="H8084">
        <f t="shared" ca="1" si="1015"/>
        <v>0</v>
      </c>
      <c r="I8084">
        <f t="shared" ca="1" si="1016"/>
        <v>0</v>
      </c>
      <c r="J8084">
        <f t="shared" ca="1" si="1017"/>
        <v>0</v>
      </c>
      <c r="K8084">
        <f t="shared" ca="1" si="1020"/>
        <v>0</v>
      </c>
      <c r="N8084" t="e">
        <f t="shared" ca="1" si="1018"/>
        <v>#N/A</v>
      </c>
      <c r="O8084" t="e">
        <f t="shared" ca="1" si="1019"/>
        <v>#N/A</v>
      </c>
    </row>
    <row r="8085" spans="8:15">
      <c r="H8085">
        <f t="shared" ca="1" si="1015"/>
        <v>0</v>
      </c>
      <c r="I8085">
        <f t="shared" ca="1" si="1016"/>
        <v>0</v>
      </c>
      <c r="J8085">
        <f t="shared" ca="1" si="1017"/>
        <v>0</v>
      </c>
      <c r="K8085">
        <f t="shared" ca="1" si="1020"/>
        <v>0</v>
      </c>
      <c r="N8085" t="e">
        <f t="shared" ca="1" si="1018"/>
        <v>#N/A</v>
      </c>
      <c r="O8085" t="e">
        <f t="shared" ca="1" si="1019"/>
        <v>#N/A</v>
      </c>
    </row>
    <row r="8086" spans="8:15">
      <c r="H8086">
        <f t="shared" ca="1" si="1015"/>
        <v>0</v>
      </c>
      <c r="I8086">
        <f t="shared" ca="1" si="1016"/>
        <v>0</v>
      </c>
      <c r="J8086">
        <f t="shared" ca="1" si="1017"/>
        <v>0</v>
      </c>
      <c r="K8086">
        <f t="shared" ca="1" si="1020"/>
        <v>0</v>
      </c>
      <c r="N8086" t="e">
        <f t="shared" ca="1" si="1018"/>
        <v>#N/A</v>
      </c>
      <c r="O8086" t="e">
        <f t="shared" ca="1" si="1019"/>
        <v>#N/A</v>
      </c>
    </row>
    <row r="8087" spans="8:15">
      <c r="H8087">
        <f t="shared" ca="1" si="1015"/>
        <v>0</v>
      </c>
      <c r="I8087">
        <f t="shared" ca="1" si="1016"/>
        <v>0</v>
      </c>
      <c r="J8087">
        <f t="shared" ca="1" si="1017"/>
        <v>0</v>
      </c>
      <c r="K8087">
        <f t="shared" ca="1" si="1020"/>
        <v>0</v>
      </c>
      <c r="N8087" t="e">
        <f t="shared" ca="1" si="1018"/>
        <v>#N/A</v>
      </c>
      <c r="O8087" t="e">
        <f t="shared" ca="1" si="1019"/>
        <v>#N/A</v>
      </c>
    </row>
    <row r="8088" spans="8:15">
      <c r="H8088">
        <f t="shared" ca="1" si="1015"/>
        <v>0</v>
      </c>
      <c r="I8088">
        <f t="shared" ca="1" si="1016"/>
        <v>0</v>
      </c>
      <c r="J8088">
        <f t="shared" ca="1" si="1017"/>
        <v>0</v>
      </c>
      <c r="K8088">
        <f t="shared" ca="1" si="1020"/>
        <v>0</v>
      </c>
      <c r="N8088" t="e">
        <f t="shared" ca="1" si="1018"/>
        <v>#N/A</v>
      </c>
      <c r="O8088" t="e">
        <f t="shared" ca="1" si="1019"/>
        <v>#N/A</v>
      </c>
    </row>
    <row r="8089" spans="8:15">
      <c r="H8089">
        <f t="shared" ca="1" si="1015"/>
        <v>0</v>
      </c>
      <c r="I8089">
        <f t="shared" ca="1" si="1016"/>
        <v>0</v>
      </c>
      <c r="J8089">
        <f t="shared" ca="1" si="1017"/>
        <v>0</v>
      </c>
      <c r="K8089">
        <f t="shared" ca="1" si="1020"/>
        <v>0</v>
      </c>
      <c r="N8089" t="e">
        <f t="shared" ca="1" si="1018"/>
        <v>#N/A</v>
      </c>
      <c r="O8089" t="e">
        <f t="shared" ca="1" si="1019"/>
        <v>#N/A</v>
      </c>
    </row>
    <row r="8090" spans="8:15">
      <c r="H8090">
        <f t="shared" ca="1" si="1015"/>
        <v>0</v>
      </c>
      <c r="I8090">
        <f t="shared" ca="1" si="1016"/>
        <v>0</v>
      </c>
      <c r="J8090">
        <f t="shared" ca="1" si="1017"/>
        <v>0</v>
      </c>
      <c r="K8090">
        <f t="shared" ca="1" si="1020"/>
        <v>0</v>
      </c>
      <c r="N8090" t="e">
        <f t="shared" ca="1" si="1018"/>
        <v>#N/A</v>
      </c>
      <c r="O8090" t="e">
        <f t="shared" ca="1" si="1019"/>
        <v>#N/A</v>
      </c>
    </row>
    <row r="8091" spans="8:15">
      <c r="H8091">
        <f t="shared" ca="1" si="1015"/>
        <v>0</v>
      </c>
      <c r="I8091">
        <f t="shared" ca="1" si="1016"/>
        <v>0</v>
      </c>
      <c r="J8091">
        <f t="shared" ca="1" si="1017"/>
        <v>0</v>
      </c>
      <c r="K8091">
        <f t="shared" ca="1" si="1020"/>
        <v>0</v>
      </c>
      <c r="N8091" t="e">
        <f t="shared" ca="1" si="1018"/>
        <v>#N/A</v>
      </c>
      <c r="O8091" t="e">
        <f t="shared" ca="1" si="1019"/>
        <v>#N/A</v>
      </c>
    </row>
    <row r="8092" spans="8:15">
      <c r="H8092">
        <f t="shared" ca="1" si="1015"/>
        <v>0</v>
      </c>
      <c r="I8092">
        <f t="shared" ca="1" si="1016"/>
        <v>0</v>
      </c>
      <c r="J8092">
        <f t="shared" ca="1" si="1017"/>
        <v>0</v>
      </c>
      <c r="K8092">
        <f t="shared" ca="1" si="1020"/>
        <v>0</v>
      </c>
      <c r="N8092" t="e">
        <f t="shared" ca="1" si="1018"/>
        <v>#N/A</v>
      </c>
      <c r="O8092" t="e">
        <f t="shared" ca="1" si="1019"/>
        <v>#N/A</v>
      </c>
    </row>
    <row r="8093" spans="8:15">
      <c r="H8093">
        <f t="shared" ca="1" si="1015"/>
        <v>0</v>
      </c>
      <c r="I8093">
        <f t="shared" ca="1" si="1016"/>
        <v>0</v>
      </c>
      <c r="J8093">
        <f t="shared" ca="1" si="1017"/>
        <v>0</v>
      </c>
      <c r="K8093">
        <f t="shared" ca="1" si="1020"/>
        <v>0</v>
      </c>
      <c r="N8093" t="e">
        <f t="shared" ca="1" si="1018"/>
        <v>#N/A</v>
      </c>
      <c r="O8093" t="e">
        <f t="shared" ca="1" si="1019"/>
        <v>#N/A</v>
      </c>
    </row>
    <row r="8094" spans="8:15">
      <c r="H8094">
        <f t="shared" ca="1" si="1015"/>
        <v>0</v>
      </c>
      <c r="I8094">
        <f t="shared" ca="1" si="1016"/>
        <v>0</v>
      </c>
      <c r="J8094">
        <f t="shared" ca="1" si="1017"/>
        <v>0</v>
      </c>
      <c r="K8094">
        <f t="shared" ca="1" si="1020"/>
        <v>0</v>
      </c>
      <c r="N8094" t="e">
        <f t="shared" ca="1" si="1018"/>
        <v>#N/A</v>
      </c>
      <c r="O8094" t="e">
        <f t="shared" ca="1" si="1019"/>
        <v>#N/A</v>
      </c>
    </row>
    <row r="8095" spans="8:15">
      <c r="H8095">
        <f t="shared" ca="1" si="1015"/>
        <v>0</v>
      </c>
      <c r="I8095">
        <f t="shared" ca="1" si="1016"/>
        <v>0</v>
      </c>
      <c r="J8095">
        <f t="shared" ca="1" si="1017"/>
        <v>0</v>
      </c>
      <c r="K8095">
        <f t="shared" ca="1" si="1020"/>
        <v>0</v>
      </c>
      <c r="N8095" t="e">
        <f t="shared" ca="1" si="1018"/>
        <v>#N/A</v>
      </c>
      <c r="O8095" t="e">
        <f t="shared" ca="1" si="1019"/>
        <v>#N/A</v>
      </c>
    </row>
    <row r="8096" spans="8:15">
      <c r="H8096">
        <f t="shared" ca="1" si="1015"/>
        <v>0</v>
      </c>
      <c r="I8096">
        <f t="shared" ca="1" si="1016"/>
        <v>0</v>
      </c>
      <c r="J8096">
        <f t="shared" ca="1" si="1017"/>
        <v>0</v>
      </c>
      <c r="K8096">
        <f t="shared" ca="1" si="1020"/>
        <v>0</v>
      </c>
      <c r="N8096" t="e">
        <f t="shared" ca="1" si="1018"/>
        <v>#N/A</v>
      </c>
      <c r="O8096" t="e">
        <f t="shared" ca="1" si="1019"/>
        <v>#N/A</v>
      </c>
    </row>
    <row r="8097" spans="8:15">
      <c r="H8097">
        <f t="shared" ca="1" si="1015"/>
        <v>0</v>
      </c>
      <c r="I8097">
        <f t="shared" ca="1" si="1016"/>
        <v>0</v>
      </c>
      <c r="J8097">
        <f t="shared" ca="1" si="1017"/>
        <v>0</v>
      </c>
      <c r="K8097">
        <f t="shared" ca="1" si="1020"/>
        <v>0</v>
      </c>
      <c r="N8097" t="e">
        <f t="shared" ca="1" si="1018"/>
        <v>#N/A</v>
      </c>
      <c r="O8097" t="e">
        <f t="shared" ca="1" si="1019"/>
        <v>#N/A</v>
      </c>
    </row>
    <row r="8098" spans="8:15">
      <c r="H8098">
        <f t="shared" ca="1" si="1015"/>
        <v>0</v>
      </c>
      <c r="I8098">
        <f t="shared" ca="1" si="1016"/>
        <v>0</v>
      </c>
      <c r="J8098">
        <f t="shared" ca="1" si="1017"/>
        <v>0</v>
      </c>
      <c r="K8098">
        <f t="shared" ca="1" si="1020"/>
        <v>0</v>
      </c>
      <c r="N8098" t="e">
        <f t="shared" ca="1" si="1018"/>
        <v>#N/A</v>
      </c>
      <c r="O8098" t="e">
        <f t="shared" ca="1" si="1019"/>
        <v>#N/A</v>
      </c>
    </row>
    <row r="8099" spans="8:15">
      <c r="H8099">
        <f t="shared" ca="1" si="1015"/>
        <v>0</v>
      </c>
      <c r="I8099">
        <f t="shared" ca="1" si="1016"/>
        <v>0</v>
      </c>
      <c r="J8099">
        <f t="shared" ca="1" si="1017"/>
        <v>0</v>
      </c>
      <c r="K8099">
        <f t="shared" ca="1" si="1020"/>
        <v>0</v>
      </c>
      <c r="N8099" t="e">
        <f t="shared" ca="1" si="1018"/>
        <v>#N/A</v>
      </c>
      <c r="O8099" t="e">
        <f t="shared" ca="1" si="1019"/>
        <v>#N/A</v>
      </c>
    </row>
    <row r="8100" spans="8:15">
      <c r="H8100">
        <f t="shared" ca="1" si="1015"/>
        <v>0</v>
      </c>
      <c r="I8100">
        <f t="shared" ca="1" si="1016"/>
        <v>0</v>
      </c>
      <c r="J8100">
        <f t="shared" ca="1" si="1017"/>
        <v>0</v>
      </c>
      <c r="K8100">
        <f t="shared" ca="1" si="1020"/>
        <v>0</v>
      </c>
      <c r="N8100" t="e">
        <f t="shared" ca="1" si="1018"/>
        <v>#N/A</v>
      </c>
      <c r="O8100" t="e">
        <f t="shared" ca="1" si="1019"/>
        <v>#N/A</v>
      </c>
    </row>
    <row r="8101" spans="8:15">
      <c r="H8101">
        <f t="shared" ca="1" si="1015"/>
        <v>0</v>
      </c>
      <c r="I8101">
        <f t="shared" ca="1" si="1016"/>
        <v>0</v>
      </c>
      <c r="J8101">
        <f t="shared" ca="1" si="1017"/>
        <v>0</v>
      </c>
      <c r="K8101">
        <f t="shared" ca="1" si="1020"/>
        <v>0</v>
      </c>
      <c r="N8101" t="e">
        <f t="shared" ca="1" si="1018"/>
        <v>#N/A</v>
      </c>
      <c r="O8101" t="e">
        <f t="shared" ca="1" si="1019"/>
        <v>#N/A</v>
      </c>
    </row>
    <row r="8102" spans="8:15">
      <c r="H8102">
        <f t="shared" ca="1" si="1015"/>
        <v>0</v>
      </c>
      <c r="I8102">
        <f t="shared" ca="1" si="1016"/>
        <v>0</v>
      </c>
      <c r="J8102">
        <f t="shared" ca="1" si="1017"/>
        <v>0</v>
      </c>
      <c r="K8102">
        <f t="shared" ca="1" si="1020"/>
        <v>0</v>
      </c>
      <c r="N8102" t="e">
        <f t="shared" ca="1" si="1018"/>
        <v>#N/A</v>
      </c>
      <c r="O8102" t="e">
        <f t="shared" ca="1" si="1019"/>
        <v>#N/A</v>
      </c>
    </row>
    <row r="8103" spans="8:15">
      <c r="H8103">
        <f t="shared" ca="1" si="1015"/>
        <v>0</v>
      </c>
      <c r="I8103">
        <f t="shared" ca="1" si="1016"/>
        <v>0</v>
      </c>
      <c r="J8103">
        <f t="shared" ca="1" si="1017"/>
        <v>0</v>
      </c>
      <c r="K8103">
        <f t="shared" ca="1" si="1020"/>
        <v>0</v>
      </c>
      <c r="N8103" t="e">
        <f t="shared" ca="1" si="1018"/>
        <v>#N/A</v>
      </c>
      <c r="O8103" t="e">
        <f t="shared" ca="1" si="1019"/>
        <v>#N/A</v>
      </c>
    </row>
    <row r="8104" spans="8:15">
      <c r="H8104">
        <f t="shared" ca="1" si="1015"/>
        <v>0</v>
      </c>
      <c r="I8104">
        <f t="shared" ca="1" si="1016"/>
        <v>0</v>
      </c>
      <c r="J8104">
        <f t="shared" ca="1" si="1017"/>
        <v>0</v>
      </c>
      <c r="K8104">
        <f t="shared" ca="1" si="1020"/>
        <v>0</v>
      </c>
      <c r="N8104" t="e">
        <f t="shared" ca="1" si="1018"/>
        <v>#N/A</v>
      </c>
      <c r="O8104" t="e">
        <f t="shared" ca="1" si="1019"/>
        <v>#N/A</v>
      </c>
    </row>
    <row r="8105" spans="8:15">
      <c r="H8105">
        <f t="shared" ca="1" si="1015"/>
        <v>0</v>
      </c>
      <c r="I8105">
        <f t="shared" ca="1" si="1016"/>
        <v>0</v>
      </c>
      <c r="J8105">
        <f t="shared" ca="1" si="1017"/>
        <v>0</v>
      </c>
      <c r="K8105">
        <f t="shared" ca="1" si="1020"/>
        <v>0</v>
      </c>
      <c r="N8105" t="e">
        <f t="shared" ca="1" si="1018"/>
        <v>#N/A</v>
      </c>
      <c r="O8105" t="e">
        <f t="shared" ca="1" si="1019"/>
        <v>#N/A</v>
      </c>
    </row>
    <row r="8106" spans="8:15">
      <c r="H8106">
        <f t="shared" ca="1" si="1015"/>
        <v>0</v>
      </c>
      <c r="I8106">
        <f t="shared" ca="1" si="1016"/>
        <v>0</v>
      </c>
      <c r="J8106">
        <f t="shared" ca="1" si="1017"/>
        <v>0</v>
      </c>
      <c r="K8106">
        <f t="shared" ca="1" si="1020"/>
        <v>0</v>
      </c>
      <c r="N8106" t="e">
        <f t="shared" ca="1" si="1018"/>
        <v>#N/A</v>
      </c>
      <c r="O8106" t="e">
        <f t="shared" ca="1" si="1019"/>
        <v>#N/A</v>
      </c>
    </row>
    <row r="8107" spans="8:15">
      <c r="H8107">
        <f t="shared" ca="1" si="1015"/>
        <v>0</v>
      </c>
      <c r="I8107">
        <f t="shared" ca="1" si="1016"/>
        <v>0</v>
      </c>
      <c r="J8107">
        <f t="shared" ca="1" si="1017"/>
        <v>0</v>
      </c>
      <c r="K8107">
        <f t="shared" ca="1" si="1020"/>
        <v>0</v>
      </c>
      <c r="N8107" t="e">
        <f t="shared" ca="1" si="1018"/>
        <v>#N/A</v>
      </c>
      <c r="O8107" t="e">
        <f t="shared" ca="1" si="1019"/>
        <v>#N/A</v>
      </c>
    </row>
    <row r="8108" spans="8:15">
      <c r="H8108">
        <f t="shared" ca="1" si="1015"/>
        <v>0</v>
      </c>
      <c r="I8108">
        <f t="shared" ca="1" si="1016"/>
        <v>0</v>
      </c>
      <c r="J8108">
        <f t="shared" ca="1" si="1017"/>
        <v>0</v>
      </c>
      <c r="K8108">
        <f t="shared" ca="1" si="1020"/>
        <v>0</v>
      </c>
      <c r="N8108" t="e">
        <f t="shared" ca="1" si="1018"/>
        <v>#N/A</v>
      </c>
      <c r="O8108" t="e">
        <f t="shared" ca="1" si="1019"/>
        <v>#N/A</v>
      </c>
    </row>
    <row r="8109" spans="8:15">
      <c r="H8109">
        <f t="shared" ca="1" si="1015"/>
        <v>0</v>
      </c>
      <c r="I8109">
        <f t="shared" ca="1" si="1016"/>
        <v>0</v>
      </c>
      <c r="J8109">
        <f t="shared" ca="1" si="1017"/>
        <v>0</v>
      </c>
      <c r="K8109">
        <f t="shared" ca="1" si="1020"/>
        <v>0</v>
      </c>
      <c r="N8109" t="e">
        <f t="shared" ca="1" si="1018"/>
        <v>#N/A</v>
      </c>
      <c r="O8109" t="e">
        <f t="shared" ca="1" si="1019"/>
        <v>#N/A</v>
      </c>
    </row>
    <row r="8110" spans="8:15">
      <c r="H8110">
        <f t="shared" ca="1" si="1015"/>
        <v>0</v>
      </c>
      <c r="I8110">
        <f t="shared" ca="1" si="1016"/>
        <v>0</v>
      </c>
      <c r="J8110">
        <f t="shared" ca="1" si="1017"/>
        <v>0</v>
      </c>
      <c r="K8110">
        <f t="shared" ca="1" si="1020"/>
        <v>0</v>
      </c>
      <c r="N8110" t="e">
        <f t="shared" ca="1" si="1018"/>
        <v>#N/A</v>
      </c>
      <c r="O8110" t="e">
        <f t="shared" ca="1" si="1019"/>
        <v>#N/A</v>
      </c>
    </row>
    <row r="8111" spans="8:15">
      <c r="H8111">
        <f t="shared" ca="1" si="1015"/>
        <v>0</v>
      </c>
      <c r="I8111">
        <f t="shared" ca="1" si="1016"/>
        <v>0</v>
      </c>
      <c r="J8111">
        <f t="shared" ca="1" si="1017"/>
        <v>0</v>
      </c>
      <c r="K8111">
        <f t="shared" ca="1" si="1020"/>
        <v>0</v>
      </c>
      <c r="N8111" t="e">
        <f t="shared" ca="1" si="1018"/>
        <v>#N/A</v>
      </c>
      <c r="O8111" t="e">
        <f t="shared" ca="1" si="1019"/>
        <v>#N/A</v>
      </c>
    </row>
    <row r="8112" spans="8:15">
      <c r="H8112">
        <f t="shared" ca="1" si="1015"/>
        <v>0</v>
      </c>
      <c r="I8112">
        <f t="shared" ca="1" si="1016"/>
        <v>0</v>
      </c>
      <c r="J8112">
        <f t="shared" ca="1" si="1017"/>
        <v>0</v>
      </c>
      <c r="K8112">
        <f t="shared" ca="1" si="1020"/>
        <v>0</v>
      </c>
      <c r="N8112" t="e">
        <f t="shared" ca="1" si="1018"/>
        <v>#N/A</v>
      </c>
      <c r="O8112" t="e">
        <f t="shared" ca="1" si="1019"/>
        <v>#N/A</v>
      </c>
    </row>
    <row r="8113" spans="8:15">
      <c r="H8113">
        <f t="shared" ref="H8113:H8176" ca="1" si="1021">IF(I8113&lt;&gt;0,I8113,IF(J8113&lt;&gt;0,J8113,K8113))</f>
        <v>0</v>
      </c>
      <c r="I8113">
        <f t="shared" ref="I8113:I8176" ca="1" si="1022">IF(IFERROR(VLOOKUP(C8113,INDIRECT($G$5&amp;"D:D"),1,FALSE),0)&lt;&gt;0,I$9,0)</f>
        <v>0</v>
      </c>
      <c r="J8113">
        <f t="shared" ref="J8113:J8176" ca="1" si="1023">IF(IFERROR(VLOOKUP(C8113,INDIRECT($G$6&amp;"D:D"),1,FALSE),0)&lt;&gt;0,J$9,0)</f>
        <v>0</v>
      </c>
      <c r="K8113">
        <f t="shared" ca="1" si="1020"/>
        <v>0</v>
      </c>
      <c r="N8113" t="e">
        <f t="shared" ca="1" si="1018"/>
        <v>#N/A</v>
      </c>
      <c r="O8113" t="e">
        <f t="shared" ca="1" si="1019"/>
        <v>#N/A</v>
      </c>
    </row>
    <row r="8114" spans="8:15">
      <c r="H8114">
        <f t="shared" ca="1" si="1021"/>
        <v>0</v>
      </c>
      <c r="I8114">
        <f t="shared" ca="1" si="1022"/>
        <v>0</v>
      </c>
      <c r="J8114">
        <f t="shared" ca="1" si="1023"/>
        <v>0</v>
      </c>
      <c r="K8114">
        <f t="shared" ca="1" si="1020"/>
        <v>0</v>
      </c>
      <c r="N8114" t="e">
        <f t="shared" ca="1" si="1018"/>
        <v>#N/A</v>
      </c>
      <c r="O8114" t="e">
        <f t="shared" ca="1" si="1019"/>
        <v>#N/A</v>
      </c>
    </row>
    <row r="8115" spans="8:15">
      <c r="H8115">
        <f t="shared" ca="1" si="1021"/>
        <v>0</v>
      </c>
      <c r="I8115">
        <f t="shared" ca="1" si="1022"/>
        <v>0</v>
      </c>
      <c r="J8115">
        <f t="shared" ca="1" si="1023"/>
        <v>0</v>
      </c>
      <c r="K8115">
        <f t="shared" ca="1" si="1020"/>
        <v>0</v>
      </c>
      <c r="N8115" t="e">
        <f t="shared" ca="1" si="1018"/>
        <v>#N/A</v>
      </c>
      <c r="O8115" t="e">
        <f t="shared" ca="1" si="1019"/>
        <v>#N/A</v>
      </c>
    </row>
    <row r="8116" spans="8:15">
      <c r="H8116">
        <f t="shared" ca="1" si="1021"/>
        <v>0</v>
      </c>
      <c r="I8116">
        <f t="shared" ca="1" si="1022"/>
        <v>0</v>
      </c>
      <c r="J8116">
        <f t="shared" ca="1" si="1023"/>
        <v>0</v>
      </c>
      <c r="K8116">
        <f t="shared" ca="1" si="1020"/>
        <v>0</v>
      </c>
      <c r="N8116" t="e">
        <f t="shared" ca="1" si="1018"/>
        <v>#N/A</v>
      </c>
      <c r="O8116" t="e">
        <f t="shared" ca="1" si="1019"/>
        <v>#N/A</v>
      </c>
    </row>
    <row r="8117" spans="8:15">
      <c r="H8117">
        <f t="shared" ca="1" si="1021"/>
        <v>0</v>
      </c>
      <c r="I8117">
        <f t="shared" ca="1" si="1022"/>
        <v>0</v>
      </c>
      <c r="J8117">
        <f t="shared" ca="1" si="1023"/>
        <v>0</v>
      </c>
      <c r="K8117">
        <f t="shared" ca="1" si="1020"/>
        <v>0</v>
      </c>
      <c r="N8117" t="e">
        <f t="shared" ca="1" si="1018"/>
        <v>#N/A</v>
      </c>
      <c r="O8117" t="e">
        <f t="shared" ca="1" si="1019"/>
        <v>#N/A</v>
      </c>
    </row>
    <row r="8118" spans="8:15">
      <c r="H8118">
        <f t="shared" ca="1" si="1021"/>
        <v>0</v>
      </c>
      <c r="I8118">
        <f t="shared" ca="1" si="1022"/>
        <v>0</v>
      </c>
      <c r="J8118">
        <f t="shared" ca="1" si="1023"/>
        <v>0</v>
      </c>
      <c r="K8118">
        <f t="shared" ca="1" si="1020"/>
        <v>0</v>
      </c>
      <c r="N8118" t="e">
        <f t="shared" ca="1" si="1018"/>
        <v>#N/A</v>
      </c>
      <c r="O8118" t="e">
        <f t="shared" ca="1" si="1019"/>
        <v>#N/A</v>
      </c>
    </row>
    <row r="8119" spans="8:15">
      <c r="H8119">
        <f t="shared" ca="1" si="1021"/>
        <v>0</v>
      </c>
      <c r="I8119">
        <f t="shared" ca="1" si="1022"/>
        <v>0</v>
      </c>
      <c r="J8119">
        <f t="shared" ca="1" si="1023"/>
        <v>0</v>
      </c>
      <c r="K8119">
        <f t="shared" ca="1" si="1020"/>
        <v>0</v>
      </c>
      <c r="N8119" t="e">
        <f t="shared" ca="1" si="1018"/>
        <v>#N/A</v>
      </c>
      <c r="O8119" t="e">
        <f t="shared" ca="1" si="1019"/>
        <v>#N/A</v>
      </c>
    </row>
    <row r="8120" spans="8:15">
      <c r="H8120">
        <f t="shared" ca="1" si="1021"/>
        <v>0</v>
      </c>
      <c r="I8120">
        <f t="shared" ca="1" si="1022"/>
        <v>0</v>
      </c>
      <c r="J8120">
        <f t="shared" ca="1" si="1023"/>
        <v>0</v>
      </c>
      <c r="K8120">
        <f t="shared" ca="1" si="1020"/>
        <v>0</v>
      </c>
      <c r="N8120" t="e">
        <f t="shared" ca="1" si="1018"/>
        <v>#N/A</v>
      </c>
      <c r="O8120" t="e">
        <f t="shared" ca="1" si="1019"/>
        <v>#N/A</v>
      </c>
    </row>
    <row r="8121" spans="8:15">
      <c r="H8121">
        <f t="shared" ca="1" si="1021"/>
        <v>0</v>
      </c>
      <c r="I8121">
        <f t="shared" ca="1" si="1022"/>
        <v>0</v>
      </c>
      <c r="J8121">
        <f t="shared" ca="1" si="1023"/>
        <v>0</v>
      </c>
      <c r="K8121">
        <f t="shared" ca="1" si="1020"/>
        <v>0</v>
      </c>
      <c r="N8121" t="e">
        <f t="shared" ca="1" si="1018"/>
        <v>#N/A</v>
      </c>
      <c r="O8121" t="e">
        <f t="shared" ca="1" si="1019"/>
        <v>#N/A</v>
      </c>
    </row>
    <row r="8122" spans="8:15">
      <c r="H8122">
        <f t="shared" ca="1" si="1021"/>
        <v>0</v>
      </c>
      <c r="I8122">
        <f t="shared" ca="1" si="1022"/>
        <v>0</v>
      </c>
      <c r="J8122">
        <f t="shared" ca="1" si="1023"/>
        <v>0</v>
      </c>
      <c r="K8122">
        <f t="shared" ca="1" si="1020"/>
        <v>0</v>
      </c>
      <c r="N8122" t="e">
        <f t="shared" ca="1" si="1018"/>
        <v>#N/A</v>
      </c>
      <c r="O8122" t="e">
        <f t="shared" ca="1" si="1019"/>
        <v>#N/A</v>
      </c>
    </row>
    <row r="8123" spans="8:15">
      <c r="H8123">
        <f t="shared" ca="1" si="1021"/>
        <v>0</v>
      </c>
      <c r="I8123">
        <f t="shared" ca="1" si="1022"/>
        <v>0</v>
      </c>
      <c r="J8123">
        <f t="shared" ca="1" si="1023"/>
        <v>0</v>
      </c>
      <c r="K8123">
        <f t="shared" ca="1" si="1020"/>
        <v>0</v>
      </c>
      <c r="N8123" t="e">
        <f t="shared" ca="1" si="1018"/>
        <v>#N/A</v>
      </c>
      <c r="O8123" t="e">
        <f t="shared" ca="1" si="1019"/>
        <v>#N/A</v>
      </c>
    </row>
    <row r="8124" spans="8:15">
      <c r="H8124">
        <f t="shared" ca="1" si="1021"/>
        <v>0</v>
      </c>
      <c r="I8124">
        <f t="shared" ca="1" si="1022"/>
        <v>0</v>
      </c>
      <c r="J8124">
        <f t="shared" ca="1" si="1023"/>
        <v>0</v>
      </c>
      <c r="K8124">
        <f t="shared" ca="1" si="1020"/>
        <v>0</v>
      </c>
      <c r="N8124" t="e">
        <f t="shared" ca="1" si="1018"/>
        <v>#N/A</v>
      </c>
      <c r="O8124" t="e">
        <f t="shared" ca="1" si="1019"/>
        <v>#N/A</v>
      </c>
    </row>
    <row r="8125" spans="8:15">
      <c r="H8125">
        <f t="shared" ca="1" si="1021"/>
        <v>0</v>
      </c>
      <c r="I8125">
        <f t="shared" ca="1" si="1022"/>
        <v>0</v>
      </c>
      <c r="J8125">
        <f t="shared" ca="1" si="1023"/>
        <v>0</v>
      </c>
      <c r="K8125">
        <f t="shared" ca="1" si="1020"/>
        <v>0</v>
      </c>
      <c r="N8125" t="e">
        <f t="shared" ca="1" si="1018"/>
        <v>#N/A</v>
      </c>
      <c r="O8125" t="e">
        <f t="shared" ca="1" si="1019"/>
        <v>#N/A</v>
      </c>
    </row>
    <row r="8126" spans="8:15">
      <c r="H8126">
        <f t="shared" ca="1" si="1021"/>
        <v>0</v>
      </c>
      <c r="I8126">
        <f t="shared" ca="1" si="1022"/>
        <v>0</v>
      </c>
      <c r="J8126">
        <f t="shared" ca="1" si="1023"/>
        <v>0</v>
      </c>
      <c r="K8126">
        <f t="shared" ca="1" si="1020"/>
        <v>0</v>
      </c>
      <c r="N8126" t="e">
        <f t="shared" ca="1" si="1018"/>
        <v>#N/A</v>
      </c>
      <c r="O8126" t="e">
        <f t="shared" ca="1" si="1019"/>
        <v>#N/A</v>
      </c>
    </row>
    <row r="8127" spans="8:15">
      <c r="H8127">
        <f t="shared" ca="1" si="1021"/>
        <v>0</v>
      </c>
      <c r="I8127">
        <f t="shared" ca="1" si="1022"/>
        <v>0</v>
      </c>
      <c r="J8127">
        <f t="shared" ca="1" si="1023"/>
        <v>0</v>
      </c>
      <c r="K8127">
        <f t="shared" ca="1" si="1020"/>
        <v>0</v>
      </c>
      <c r="N8127" t="e">
        <f t="shared" ca="1" si="1018"/>
        <v>#N/A</v>
      </c>
      <c r="O8127" t="e">
        <f t="shared" ca="1" si="1019"/>
        <v>#N/A</v>
      </c>
    </row>
    <row r="8128" spans="8:15">
      <c r="H8128">
        <f t="shared" ca="1" si="1021"/>
        <v>0</v>
      </c>
      <c r="I8128">
        <f t="shared" ca="1" si="1022"/>
        <v>0</v>
      </c>
      <c r="J8128">
        <f t="shared" ca="1" si="1023"/>
        <v>0</v>
      </c>
      <c r="K8128">
        <f t="shared" ca="1" si="1020"/>
        <v>0</v>
      </c>
      <c r="N8128" t="e">
        <f t="shared" ca="1" si="1018"/>
        <v>#N/A</v>
      </c>
      <c r="O8128" t="e">
        <f t="shared" ca="1" si="1019"/>
        <v>#N/A</v>
      </c>
    </row>
    <row r="8129" spans="8:15">
      <c r="H8129">
        <f t="shared" ca="1" si="1021"/>
        <v>0</v>
      </c>
      <c r="I8129">
        <f t="shared" ca="1" si="1022"/>
        <v>0</v>
      </c>
      <c r="J8129">
        <f t="shared" ca="1" si="1023"/>
        <v>0</v>
      </c>
      <c r="K8129">
        <f t="shared" ca="1" si="1020"/>
        <v>0</v>
      </c>
      <c r="N8129" t="e">
        <f t="shared" ca="1" si="1018"/>
        <v>#N/A</v>
      </c>
      <c r="O8129" t="e">
        <f t="shared" ca="1" si="1019"/>
        <v>#N/A</v>
      </c>
    </row>
    <row r="8130" spans="8:15">
      <c r="H8130">
        <f t="shared" ca="1" si="1021"/>
        <v>0</v>
      </c>
      <c r="I8130">
        <f t="shared" ca="1" si="1022"/>
        <v>0</v>
      </c>
      <c r="J8130">
        <f t="shared" ca="1" si="1023"/>
        <v>0</v>
      </c>
      <c r="K8130">
        <f t="shared" ca="1" si="1020"/>
        <v>0</v>
      </c>
      <c r="N8130" t="e">
        <f t="shared" ca="1" si="1018"/>
        <v>#N/A</v>
      </c>
      <c r="O8130" t="e">
        <f t="shared" ca="1" si="1019"/>
        <v>#N/A</v>
      </c>
    </row>
    <row r="8131" spans="8:15">
      <c r="H8131">
        <f t="shared" ca="1" si="1021"/>
        <v>0</v>
      </c>
      <c r="I8131">
        <f t="shared" ca="1" si="1022"/>
        <v>0</v>
      </c>
      <c r="J8131">
        <f t="shared" ca="1" si="1023"/>
        <v>0</v>
      </c>
      <c r="K8131">
        <f t="shared" ca="1" si="1020"/>
        <v>0</v>
      </c>
      <c r="N8131" t="e">
        <f t="shared" ca="1" si="1018"/>
        <v>#N/A</v>
      </c>
      <c r="O8131" t="e">
        <f t="shared" ca="1" si="1019"/>
        <v>#N/A</v>
      </c>
    </row>
    <row r="8132" spans="8:15">
      <c r="H8132">
        <f t="shared" ca="1" si="1021"/>
        <v>0</v>
      </c>
      <c r="I8132">
        <f t="shared" ca="1" si="1022"/>
        <v>0</v>
      </c>
      <c r="J8132">
        <f t="shared" ca="1" si="1023"/>
        <v>0</v>
      </c>
      <c r="K8132">
        <f t="shared" ca="1" si="1020"/>
        <v>0</v>
      </c>
      <c r="N8132" t="e">
        <f t="shared" ca="1" si="1018"/>
        <v>#N/A</v>
      </c>
      <c r="O8132" t="e">
        <f t="shared" ca="1" si="1019"/>
        <v>#N/A</v>
      </c>
    </row>
    <row r="8133" spans="8:15">
      <c r="H8133">
        <f t="shared" ca="1" si="1021"/>
        <v>0</v>
      </c>
      <c r="I8133">
        <f t="shared" ca="1" si="1022"/>
        <v>0</v>
      </c>
      <c r="J8133">
        <f t="shared" ca="1" si="1023"/>
        <v>0</v>
      </c>
      <c r="K8133">
        <f t="shared" ca="1" si="1020"/>
        <v>0</v>
      </c>
      <c r="N8133" t="e">
        <f t="shared" ca="1" si="1018"/>
        <v>#N/A</v>
      </c>
      <c r="O8133" t="e">
        <f t="shared" ca="1" si="1019"/>
        <v>#N/A</v>
      </c>
    </row>
    <row r="8134" spans="8:15">
      <c r="H8134">
        <f t="shared" ca="1" si="1021"/>
        <v>0</v>
      </c>
      <c r="I8134">
        <f t="shared" ca="1" si="1022"/>
        <v>0</v>
      </c>
      <c r="J8134">
        <f t="shared" ca="1" si="1023"/>
        <v>0</v>
      </c>
      <c r="K8134">
        <f t="shared" ca="1" si="1020"/>
        <v>0</v>
      </c>
      <c r="N8134" t="e">
        <f t="shared" ca="1" si="1018"/>
        <v>#N/A</v>
      </c>
      <c r="O8134" t="e">
        <f t="shared" ca="1" si="1019"/>
        <v>#N/A</v>
      </c>
    </row>
    <row r="8135" spans="8:15">
      <c r="H8135">
        <f t="shared" ca="1" si="1021"/>
        <v>0</v>
      </c>
      <c r="I8135">
        <f t="shared" ca="1" si="1022"/>
        <v>0</v>
      </c>
      <c r="J8135">
        <f t="shared" ca="1" si="1023"/>
        <v>0</v>
      </c>
      <c r="K8135">
        <f t="shared" ca="1" si="1020"/>
        <v>0</v>
      </c>
      <c r="N8135" t="e">
        <f t="shared" ca="1" si="1018"/>
        <v>#N/A</v>
      </c>
      <c r="O8135" t="e">
        <f t="shared" ca="1" si="1019"/>
        <v>#N/A</v>
      </c>
    </row>
    <row r="8136" spans="8:15">
      <c r="H8136">
        <f t="shared" ca="1" si="1021"/>
        <v>0</v>
      </c>
      <c r="I8136">
        <f t="shared" ca="1" si="1022"/>
        <v>0</v>
      </c>
      <c r="J8136">
        <f t="shared" ca="1" si="1023"/>
        <v>0</v>
      </c>
      <c r="K8136">
        <f t="shared" ca="1" si="1020"/>
        <v>0</v>
      </c>
      <c r="N8136" t="e">
        <f t="shared" ref="N8136:N8199" ca="1" si="1024">VLOOKUP($H8136,$G$5:$I$7,2,FALSE)</f>
        <v>#N/A</v>
      </c>
      <c r="O8136" t="e">
        <f t="shared" ref="O8136:O8199" ca="1" si="1025">VLOOKUP($H8136,$G$5:$I$7,3,FALSE)</f>
        <v>#N/A</v>
      </c>
    </row>
    <row r="8137" spans="8:15">
      <c r="H8137">
        <f t="shared" ca="1" si="1021"/>
        <v>0</v>
      </c>
      <c r="I8137">
        <f t="shared" ca="1" si="1022"/>
        <v>0</v>
      </c>
      <c r="J8137">
        <f t="shared" ca="1" si="1023"/>
        <v>0</v>
      </c>
      <c r="K8137">
        <f t="shared" ca="1" si="1020"/>
        <v>0</v>
      </c>
      <c r="N8137" t="e">
        <f t="shared" ca="1" si="1024"/>
        <v>#N/A</v>
      </c>
      <c r="O8137" t="e">
        <f t="shared" ca="1" si="1025"/>
        <v>#N/A</v>
      </c>
    </row>
    <row r="8138" spans="8:15">
      <c r="H8138">
        <f t="shared" ca="1" si="1021"/>
        <v>0</v>
      </c>
      <c r="I8138">
        <f t="shared" ca="1" si="1022"/>
        <v>0</v>
      </c>
      <c r="J8138">
        <f t="shared" ca="1" si="1023"/>
        <v>0</v>
      </c>
      <c r="K8138">
        <f t="shared" ca="1" si="1020"/>
        <v>0</v>
      </c>
      <c r="N8138" t="e">
        <f t="shared" ca="1" si="1024"/>
        <v>#N/A</v>
      </c>
      <c r="O8138" t="e">
        <f t="shared" ca="1" si="1025"/>
        <v>#N/A</v>
      </c>
    </row>
    <row r="8139" spans="8:15">
      <c r="H8139">
        <f t="shared" ca="1" si="1021"/>
        <v>0</v>
      </c>
      <c r="I8139">
        <f t="shared" ca="1" si="1022"/>
        <v>0</v>
      </c>
      <c r="J8139">
        <f t="shared" ca="1" si="1023"/>
        <v>0</v>
      </c>
      <c r="K8139">
        <f t="shared" ref="K8139:K8202" ca="1" si="1026">IF(IFERROR(VLOOKUP($C8139,INDIRECT($G$7&amp;"d:d"),1,FALSE),0)&lt;&gt;0,K$9,0)</f>
        <v>0</v>
      </c>
      <c r="N8139" t="e">
        <f t="shared" ca="1" si="1024"/>
        <v>#N/A</v>
      </c>
      <c r="O8139" t="e">
        <f t="shared" ca="1" si="1025"/>
        <v>#N/A</v>
      </c>
    </row>
    <row r="8140" spans="8:15">
      <c r="H8140">
        <f t="shared" ca="1" si="1021"/>
        <v>0</v>
      </c>
      <c r="I8140">
        <f t="shared" ca="1" si="1022"/>
        <v>0</v>
      </c>
      <c r="J8140">
        <f t="shared" ca="1" si="1023"/>
        <v>0</v>
      </c>
      <c r="K8140">
        <f t="shared" ca="1" si="1026"/>
        <v>0</v>
      </c>
      <c r="N8140" t="e">
        <f t="shared" ca="1" si="1024"/>
        <v>#N/A</v>
      </c>
      <c r="O8140" t="e">
        <f t="shared" ca="1" si="1025"/>
        <v>#N/A</v>
      </c>
    </row>
    <row r="8141" spans="8:15">
      <c r="H8141">
        <f t="shared" ca="1" si="1021"/>
        <v>0</v>
      </c>
      <c r="I8141">
        <f t="shared" ca="1" si="1022"/>
        <v>0</v>
      </c>
      <c r="J8141">
        <f t="shared" ca="1" si="1023"/>
        <v>0</v>
      </c>
      <c r="K8141">
        <f t="shared" ca="1" si="1026"/>
        <v>0</v>
      </c>
      <c r="N8141" t="e">
        <f t="shared" ca="1" si="1024"/>
        <v>#N/A</v>
      </c>
      <c r="O8141" t="e">
        <f t="shared" ca="1" si="1025"/>
        <v>#N/A</v>
      </c>
    </row>
    <row r="8142" spans="8:15">
      <c r="H8142">
        <f t="shared" ca="1" si="1021"/>
        <v>0</v>
      </c>
      <c r="I8142">
        <f t="shared" ca="1" si="1022"/>
        <v>0</v>
      </c>
      <c r="J8142">
        <f t="shared" ca="1" si="1023"/>
        <v>0</v>
      </c>
      <c r="K8142">
        <f t="shared" ca="1" si="1026"/>
        <v>0</v>
      </c>
      <c r="N8142" t="e">
        <f t="shared" ca="1" si="1024"/>
        <v>#N/A</v>
      </c>
      <c r="O8142" t="e">
        <f t="shared" ca="1" si="1025"/>
        <v>#N/A</v>
      </c>
    </row>
    <row r="8143" spans="8:15">
      <c r="H8143">
        <f t="shared" ca="1" si="1021"/>
        <v>0</v>
      </c>
      <c r="I8143">
        <f t="shared" ca="1" si="1022"/>
        <v>0</v>
      </c>
      <c r="J8143">
        <f t="shared" ca="1" si="1023"/>
        <v>0</v>
      </c>
      <c r="K8143">
        <f t="shared" ca="1" si="1026"/>
        <v>0</v>
      </c>
      <c r="N8143" t="e">
        <f t="shared" ca="1" si="1024"/>
        <v>#N/A</v>
      </c>
      <c r="O8143" t="e">
        <f t="shared" ca="1" si="1025"/>
        <v>#N/A</v>
      </c>
    </row>
    <row r="8144" spans="8:15">
      <c r="H8144">
        <f t="shared" ca="1" si="1021"/>
        <v>0</v>
      </c>
      <c r="I8144">
        <f t="shared" ca="1" si="1022"/>
        <v>0</v>
      </c>
      <c r="J8144">
        <f t="shared" ca="1" si="1023"/>
        <v>0</v>
      </c>
      <c r="K8144">
        <f t="shared" ca="1" si="1026"/>
        <v>0</v>
      </c>
      <c r="N8144" t="e">
        <f t="shared" ca="1" si="1024"/>
        <v>#N/A</v>
      </c>
      <c r="O8144" t="e">
        <f t="shared" ca="1" si="1025"/>
        <v>#N/A</v>
      </c>
    </row>
    <row r="8145" spans="8:15">
      <c r="H8145">
        <f t="shared" ca="1" si="1021"/>
        <v>0</v>
      </c>
      <c r="I8145">
        <f t="shared" ca="1" si="1022"/>
        <v>0</v>
      </c>
      <c r="J8145">
        <f t="shared" ca="1" si="1023"/>
        <v>0</v>
      </c>
      <c r="K8145">
        <f t="shared" ca="1" si="1026"/>
        <v>0</v>
      </c>
      <c r="N8145" t="e">
        <f t="shared" ca="1" si="1024"/>
        <v>#N/A</v>
      </c>
      <c r="O8145" t="e">
        <f t="shared" ca="1" si="1025"/>
        <v>#N/A</v>
      </c>
    </row>
    <row r="8146" spans="8:15">
      <c r="H8146">
        <f t="shared" ca="1" si="1021"/>
        <v>0</v>
      </c>
      <c r="I8146">
        <f t="shared" ca="1" si="1022"/>
        <v>0</v>
      </c>
      <c r="J8146">
        <f t="shared" ca="1" si="1023"/>
        <v>0</v>
      </c>
      <c r="K8146">
        <f t="shared" ca="1" si="1026"/>
        <v>0</v>
      </c>
      <c r="N8146" t="e">
        <f t="shared" ca="1" si="1024"/>
        <v>#N/A</v>
      </c>
      <c r="O8146" t="e">
        <f t="shared" ca="1" si="1025"/>
        <v>#N/A</v>
      </c>
    </row>
    <row r="8147" spans="8:15">
      <c r="H8147">
        <f t="shared" ca="1" si="1021"/>
        <v>0</v>
      </c>
      <c r="I8147">
        <f t="shared" ca="1" si="1022"/>
        <v>0</v>
      </c>
      <c r="J8147">
        <f t="shared" ca="1" si="1023"/>
        <v>0</v>
      </c>
      <c r="K8147">
        <f t="shared" ca="1" si="1026"/>
        <v>0</v>
      </c>
      <c r="N8147" t="e">
        <f t="shared" ca="1" si="1024"/>
        <v>#N/A</v>
      </c>
      <c r="O8147" t="e">
        <f t="shared" ca="1" si="1025"/>
        <v>#N/A</v>
      </c>
    </row>
    <row r="8148" spans="8:15">
      <c r="H8148">
        <f t="shared" ca="1" si="1021"/>
        <v>0</v>
      </c>
      <c r="I8148">
        <f t="shared" ca="1" si="1022"/>
        <v>0</v>
      </c>
      <c r="J8148">
        <f t="shared" ca="1" si="1023"/>
        <v>0</v>
      </c>
      <c r="K8148">
        <f t="shared" ca="1" si="1026"/>
        <v>0</v>
      </c>
      <c r="N8148" t="e">
        <f t="shared" ca="1" si="1024"/>
        <v>#N/A</v>
      </c>
      <c r="O8148" t="e">
        <f t="shared" ca="1" si="1025"/>
        <v>#N/A</v>
      </c>
    </row>
    <row r="8149" spans="8:15">
      <c r="H8149">
        <f t="shared" ca="1" si="1021"/>
        <v>0</v>
      </c>
      <c r="I8149">
        <f t="shared" ca="1" si="1022"/>
        <v>0</v>
      </c>
      <c r="J8149">
        <f t="shared" ca="1" si="1023"/>
        <v>0</v>
      </c>
      <c r="K8149">
        <f t="shared" ca="1" si="1026"/>
        <v>0</v>
      </c>
      <c r="N8149" t="e">
        <f t="shared" ca="1" si="1024"/>
        <v>#N/A</v>
      </c>
      <c r="O8149" t="e">
        <f t="shared" ca="1" si="1025"/>
        <v>#N/A</v>
      </c>
    </row>
    <row r="8150" spans="8:15">
      <c r="H8150">
        <f t="shared" ca="1" si="1021"/>
        <v>0</v>
      </c>
      <c r="I8150">
        <f t="shared" ca="1" si="1022"/>
        <v>0</v>
      </c>
      <c r="J8150">
        <f t="shared" ca="1" si="1023"/>
        <v>0</v>
      </c>
      <c r="K8150">
        <f t="shared" ca="1" si="1026"/>
        <v>0</v>
      </c>
      <c r="N8150" t="e">
        <f t="shared" ca="1" si="1024"/>
        <v>#N/A</v>
      </c>
      <c r="O8150" t="e">
        <f t="shared" ca="1" si="1025"/>
        <v>#N/A</v>
      </c>
    </row>
    <row r="8151" spans="8:15">
      <c r="H8151">
        <f t="shared" ca="1" si="1021"/>
        <v>0</v>
      </c>
      <c r="I8151">
        <f t="shared" ca="1" si="1022"/>
        <v>0</v>
      </c>
      <c r="J8151">
        <f t="shared" ca="1" si="1023"/>
        <v>0</v>
      </c>
      <c r="K8151">
        <f t="shared" ca="1" si="1026"/>
        <v>0</v>
      </c>
      <c r="N8151" t="e">
        <f t="shared" ca="1" si="1024"/>
        <v>#N/A</v>
      </c>
      <c r="O8151" t="e">
        <f t="shared" ca="1" si="1025"/>
        <v>#N/A</v>
      </c>
    </row>
    <row r="8152" spans="8:15">
      <c r="H8152">
        <f t="shared" ca="1" si="1021"/>
        <v>0</v>
      </c>
      <c r="I8152">
        <f t="shared" ca="1" si="1022"/>
        <v>0</v>
      </c>
      <c r="J8152">
        <f t="shared" ca="1" si="1023"/>
        <v>0</v>
      </c>
      <c r="K8152">
        <f t="shared" ca="1" si="1026"/>
        <v>0</v>
      </c>
      <c r="N8152" t="e">
        <f t="shared" ca="1" si="1024"/>
        <v>#N/A</v>
      </c>
      <c r="O8152" t="e">
        <f t="shared" ca="1" si="1025"/>
        <v>#N/A</v>
      </c>
    </row>
    <row r="8153" spans="8:15">
      <c r="H8153">
        <f t="shared" ca="1" si="1021"/>
        <v>0</v>
      </c>
      <c r="I8153">
        <f t="shared" ca="1" si="1022"/>
        <v>0</v>
      </c>
      <c r="J8153">
        <f t="shared" ca="1" si="1023"/>
        <v>0</v>
      </c>
      <c r="K8153">
        <f t="shared" ca="1" si="1026"/>
        <v>0</v>
      </c>
      <c r="N8153" t="e">
        <f t="shared" ca="1" si="1024"/>
        <v>#N/A</v>
      </c>
      <c r="O8153" t="e">
        <f t="shared" ca="1" si="1025"/>
        <v>#N/A</v>
      </c>
    </row>
    <row r="8154" spans="8:15">
      <c r="H8154">
        <f t="shared" ca="1" si="1021"/>
        <v>0</v>
      </c>
      <c r="I8154">
        <f t="shared" ca="1" si="1022"/>
        <v>0</v>
      </c>
      <c r="J8154">
        <f t="shared" ca="1" si="1023"/>
        <v>0</v>
      </c>
      <c r="K8154">
        <f t="shared" ca="1" si="1026"/>
        <v>0</v>
      </c>
      <c r="N8154" t="e">
        <f t="shared" ca="1" si="1024"/>
        <v>#N/A</v>
      </c>
      <c r="O8154" t="e">
        <f t="shared" ca="1" si="1025"/>
        <v>#N/A</v>
      </c>
    </row>
    <row r="8155" spans="8:15">
      <c r="H8155">
        <f t="shared" ca="1" si="1021"/>
        <v>0</v>
      </c>
      <c r="I8155">
        <f t="shared" ca="1" si="1022"/>
        <v>0</v>
      </c>
      <c r="J8155">
        <f t="shared" ca="1" si="1023"/>
        <v>0</v>
      </c>
      <c r="K8155">
        <f t="shared" ca="1" si="1026"/>
        <v>0</v>
      </c>
      <c r="N8155" t="e">
        <f t="shared" ca="1" si="1024"/>
        <v>#N/A</v>
      </c>
      <c r="O8155" t="e">
        <f t="shared" ca="1" si="1025"/>
        <v>#N/A</v>
      </c>
    </row>
    <row r="8156" spans="8:15">
      <c r="H8156">
        <f t="shared" ca="1" si="1021"/>
        <v>0</v>
      </c>
      <c r="I8156">
        <f t="shared" ca="1" si="1022"/>
        <v>0</v>
      </c>
      <c r="J8156">
        <f t="shared" ca="1" si="1023"/>
        <v>0</v>
      </c>
      <c r="K8156">
        <f t="shared" ca="1" si="1026"/>
        <v>0</v>
      </c>
      <c r="N8156" t="e">
        <f t="shared" ca="1" si="1024"/>
        <v>#N/A</v>
      </c>
      <c r="O8156" t="e">
        <f t="shared" ca="1" si="1025"/>
        <v>#N/A</v>
      </c>
    </row>
    <row r="8157" spans="8:15">
      <c r="H8157">
        <f t="shared" ca="1" si="1021"/>
        <v>0</v>
      </c>
      <c r="I8157">
        <f t="shared" ca="1" si="1022"/>
        <v>0</v>
      </c>
      <c r="J8157">
        <f t="shared" ca="1" si="1023"/>
        <v>0</v>
      </c>
      <c r="K8157">
        <f t="shared" ca="1" si="1026"/>
        <v>0</v>
      </c>
      <c r="N8157" t="e">
        <f t="shared" ca="1" si="1024"/>
        <v>#N/A</v>
      </c>
      <c r="O8157" t="e">
        <f t="shared" ca="1" si="1025"/>
        <v>#N/A</v>
      </c>
    </row>
    <row r="8158" spans="8:15">
      <c r="H8158">
        <f t="shared" ca="1" si="1021"/>
        <v>0</v>
      </c>
      <c r="I8158">
        <f t="shared" ca="1" si="1022"/>
        <v>0</v>
      </c>
      <c r="J8158">
        <f t="shared" ca="1" si="1023"/>
        <v>0</v>
      </c>
      <c r="K8158">
        <f t="shared" ca="1" si="1026"/>
        <v>0</v>
      </c>
      <c r="N8158" t="e">
        <f t="shared" ca="1" si="1024"/>
        <v>#N/A</v>
      </c>
      <c r="O8158" t="e">
        <f t="shared" ca="1" si="1025"/>
        <v>#N/A</v>
      </c>
    </row>
    <row r="8159" spans="8:15">
      <c r="H8159">
        <f t="shared" ca="1" si="1021"/>
        <v>0</v>
      </c>
      <c r="I8159">
        <f t="shared" ca="1" si="1022"/>
        <v>0</v>
      </c>
      <c r="J8159">
        <f t="shared" ca="1" si="1023"/>
        <v>0</v>
      </c>
      <c r="K8159">
        <f t="shared" ca="1" si="1026"/>
        <v>0</v>
      </c>
      <c r="N8159" t="e">
        <f t="shared" ca="1" si="1024"/>
        <v>#N/A</v>
      </c>
      <c r="O8159" t="e">
        <f t="shared" ca="1" si="1025"/>
        <v>#N/A</v>
      </c>
    </row>
    <row r="8160" spans="8:15">
      <c r="H8160">
        <f t="shared" ca="1" si="1021"/>
        <v>0</v>
      </c>
      <c r="I8160">
        <f t="shared" ca="1" si="1022"/>
        <v>0</v>
      </c>
      <c r="J8160">
        <f t="shared" ca="1" si="1023"/>
        <v>0</v>
      </c>
      <c r="K8160">
        <f t="shared" ca="1" si="1026"/>
        <v>0</v>
      </c>
      <c r="N8160" t="e">
        <f t="shared" ca="1" si="1024"/>
        <v>#N/A</v>
      </c>
      <c r="O8160" t="e">
        <f t="shared" ca="1" si="1025"/>
        <v>#N/A</v>
      </c>
    </row>
    <row r="8161" spans="8:15">
      <c r="H8161">
        <f t="shared" ca="1" si="1021"/>
        <v>0</v>
      </c>
      <c r="I8161">
        <f t="shared" ca="1" si="1022"/>
        <v>0</v>
      </c>
      <c r="J8161">
        <f t="shared" ca="1" si="1023"/>
        <v>0</v>
      </c>
      <c r="K8161">
        <f t="shared" ca="1" si="1026"/>
        <v>0</v>
      </c>
      <c r="N8161" t="e">
        <f t="shared" ca="1" si="1024"/>
        <v>#N/A</v>
      </c>
      <c r="O8161" t="e">
        <f t="shared" ca="1" si="1025"/>
        <v>#N/A</v>
      </c>
    </row>
    <row r="8162" spans="8:15">
      <c r="H8162">
        <f t="shared" ca="1" si="1021"/>
        <v>0</v>
      </c>
      <c r="I8162">
        <f t="shared" ca="1" si="1022"/>
        <v>0</v>
      </c>
      <c r="J8162">
        <f t="shared" ca="1" si="1023"/>
        <v>0</v>
      </c>
      <c r="K8162">
        <f t="shared" ca="1" si="1026"/>
        <v>0</v>
      </c>
      <c r="N8162" t="e">
        <f t="shared" ca="1" si="1024"/>
        <v>#N/A</v>
      </c>
      <c r="O8162" t="e">
        <f t="shared" ca="1" si="1025"/>
        <v>#N/A</v>
      </c>
    </row>
    <row r="8163" spans="8:15">
      <c r="H8163">
        <f t="shared" ca="1" si="1021"/>
        <v>0</v>
      </c>
      <c r="I8163">
        <f t="shared" ca="1" si="1022"/>
        <v>0</v>
      </c>
      <c r="J8163">
        <f t="shared" ca="1" si="1023"/>
        <v>0</v>
      </c>
      <c r="K8163">
        <f t="shared" ca="1" si="1026"/>
        <v>0</v>
      </c>
      <c r="N8163" t="e">
        <f t="shared" ca="1" si="1024"/>
        <v>#N/A</v>
      </c>
      <c r="O8163" t="e">
        <f t="shared" ca="1" si="1025"/>
        <v>#N/A</v>
      </c>
    </row>
    <row r="8164" spans="8:15">
      <c r="H8164">
        <f t="shared" ca="1" si="1021"/>
        <v>0</v>
      </c>
      <c r="I8164">
        <f t="shared" ca="1" si="1022"/>
        <v>0</v>
      </c>
      <c r="J8164">
        <f t="shared" ca="1" si="1023"/>
        <v>0</v>
      </c>
      <c r="K8164">
        <f t="shared" ca="1" si="1026"/>
        <v>0</v>
      </c>
      <c r="N8164" t="e">
        <f t="shared" ca="1" si="1024"/>
        <v>#N/A</v>
      </c>
      <c r="O8164" t="e">
        <f t="shared" ca="1" si="1025"/>
        <v>#N/A</v>
      </c>
    </row>
    <row r="8165" spans="8:15">
      <c r="H8165">
        <f t="shared" ca="1" si="1021"/>
        <v>0</v>
      </c>
      <c r="I8165">
        <f t="shared" ca="1" si="1022"/>
        <v>0</v>
      </c>
      <c r="J8165">
        <f t="shared" ca="1" si="1023"/>
        <v>0</v>
      </c>
      <c r="K8165">
        <f t="shared" ca="1" si="1026"/>
        <v>0</v>
      </c>
      <c r="N8165" t="e">
        <f t="shared" ca="1" si="1024"/>
        <v>#N/A</v>
      </c>
      <c r="O8165" t="e">
        <f t="shared" ca="1" si="1025"/>
        <v>#N/A</v>
      </c>
    </row>
    <row r="8166" spans="8:15">
      <c r="H8166">
        <f t="shared" ca="1" si="1021"/>
        <v>0</v>
      </c>
      <c r="I8166">
        <f t="shared" ca="1" si="1022"/>
        <v>0</v>
      </c>
      <c r="J8166">
        <f t="shared" ca="1" si="1023"/>
        <v>0</v>
      </c>
      <c r="K8166">
        <f t="shared" ca="1" si="1026"/>
        <v>0</v>
      </c>
      <c r="N8166" t="e">
        <f t="shared" ca="1" si="1024"/>
        <v>#N/A</v>
      </c>
      <c r="O8166" t="e">
        <f t="shared" ca="1" si="1025"/>
        <v>#N/A</v>
      </c>
    </row>
    <row r="8167" spans="8:15">
      <c r="H8167">
        <f t="shared" ca="1" si="1021"/>
        <v>0</v>
      </c>
      <c r="I8167">
        <f t="shared" ca="1" si="1022"/>
        <v>0</v>
      </c>
      <c r="J8167">
        <f t="shared" ca="1" si="1023"/>
        <v>0</v>
      </c>
      <c r="K8167">
        <f t="shared" ca="1" si="1026"/>
        <v>0</v>
      </c>
      <c r="N8167" t="e">
        <f t="shared" ca="1" si="1024"/>
        <v>#N/A</v>
      </c>
      <c r="O8167" t="e">
        <f t="shared" ca="1" si="1025"/>
        <v>#N/A</v>
      </c>
    </row>
    <row r="8168" spans="8:15">
      <c r="H8168">
        <f t="shared" ca="1" si="1021"/>
        <v>0</v>
      </c>
      <c r="I8168">
        <f t="shared" ca="1" si="1022"/>
        <v>0</v>
      </c>
      <c r="J8168">
        <f t="shared" ca="1" si="1023"/>
        <v>0</v>
      </c>
      <c r="K8168">
        <f t="shared" ca="1" si="1026"/>
        <v>0</v>
      </c>
      <c r="N8168" t="e">
        <f t="shared" ca="1" si="1024"/>
        <v>#N/A</v>
      </c>
      <c r="O8168" t="e">
        <f t="shared" ca="1" si="1025"/>
        <v>#N/A</v>
      </c>
    </row>
    <row r="8169" spans="8:15">
      <c r="H8169">
        <f t="shared" ca="1" si="1021"/>
        <v>0</v>
      </c>
      <c r="I8169">
        <f t="shared" ca="1" si="1022"/>
        <v>0</v>
      </c>
      <c r="J8169">
        <f t="shared" ca="1" si="1023"/>
        <v>0</v>
      </c>
      <c r="K8169">
        <f t="shared" ca="1" si="1026"/>
        <v>0</v>
      </c>
      <c r="N8169" t="e">
        <f t="shared" ca="1" si="1024"/>
        <v>#N/A</v>
      </c>
      <c r="O8169" t="e">
        <f t="shared" ca="1" si="1025"/>
        <v>#N/A</v>
      </c>
    </row>
    <row r="8170" spans="8:15">
      <c r="H8170">
        <f t="shared" ca="1" si="1021"/>
        <v>0</v>
      </c>
      <c r="I8170">
        <f t="shared" ca="1" si="1022"/>
        <v>0</v>
      </c>
      <c r="J8170">
        <f t="shared" ca="1" si="1023"/>
        <v>0</v>
      </c>
      <c r="K8170">
        <f t="shared" ca="1" si="1026"/>
        <v>0</v>
      </c>
      <c r="N8170" t="e">
        <f t="shared" ca="1" si="1024"/>
        <v>#N/A</v>
      </c>
      <c r="O8170" t="e">
        <f t="shared" ca="1" si="1025"/>
        <v>#N/A</v>
      </c>
    </row>
    <row r="8171" spans="8:15">
      <c r="H8171">
        <f t="shared" ca="1" si="1021"/>
        <v>0</v>
      </c>
      <c r="I8171">
        <f t="shared" ca="1" si="1022"/>
        <v>0</v>
      </c>
      <c r="J8171">
        <f t="shared" ca="1" si="1023"/>
        <v>0</v>
      </c>
      <c r="K8171">
        <f t="shared" ca="1" si="1026"/>
        <v>0</v>
      </c>
      <c r="N8171" t="e">
        <f t="shared" ca="1" si="1024"/>
        <v>#N/A</v>
      </c>
      <c r="O8171" t="e">
        <f t="shared" ca="1" si="1025"/>
        <v>#N/A</v>
      </c>
    </row>
    <row r="8172" spans="8:15">
      <c r="H8172">
        <f t="shared" ca="1" si="1021"/>
        <v>0</v>
      </c>
      <c r="I8172">
        <f t="shared" ca="1" si="1022"/>
        <v>0</v>
      </c>
      <c r="J8172">
        <f t="shared" ca="1" si="1023"/>
        <v>0</v>
      </c>
      <c r="K8172">
        <f t="shared" ca="1" si="1026"/>
        <v>0</v>
      </c>
      <c r="N8172" t="e">
        <f t="shared" ca="1" si="1024"/>
        <v>#N/A</v>
      </c>
      <c r="O8172" t="e">
        <f t="shared" ca="1" si="1025"/>
        <v>#N/A</v>
      </c>
    </row>
    <row r="8173" spans="8:15">
      <c r="H8173">
        <f t="shared" ca="1" si="1021"/>
        <v>0</v>
      </c>
      <c r="I8173">
        <f t="shared" ca="1" si="1022"/>
        <v>0</v>
      </c>
      <c r="J8173">
        <f t="shared" ca="1" si="1023"/>
        <v>0</v>
      </c>
      <c r="K8173">
        <f t="shared" ca="1" si="1026"/>
        <v>0</v>
      </c>
      <c r="N8173" t="e">
        <f t="shared" ca="1" si="1024"/>
        <v>#N/A</v>
      </c>
      <c r="O8173" t="e">
        <f t="shared" ca="1" si="1025"/>
        <v>#N/A</v>
      </c>
    </row>
    <row r="8174" spans="8:15">
      <c r="H8174">
        <f t="shared" ca="1" si="1021"/>
        <v>0</v>
      </c>
      <c r="I8174">
        <f t="shared" ca="1" si="1022"/>
        <v>0</v>
      </c>
      <c r="J8174">
        <f t="shared" ca="1" si="1023"/>
        <v>0</v>
      </c>
      <c r="K8174">
        <f t="shared" ca="1" si="1026"/>
        <v>0</v>
      </c>
      <c r="N8174" t="e">
        <f t="shared" ca="1" si="1024"/>
        <v>#N/A</v>
      </c>
      <c r="O8174" t="e">
        <f t="shared" ca="1" si="1025"/>
        <v>#N/A</v>
      </c>
    </row>
    <row r="8175" spans="8:15">
      <c r="H8175">
        <f t="shared" ca="1" si="1021"/>
        <v>0</v>
      </c>
      <c r="I8175">
        <f t="shared" ca="1" si="1022"/>
        <v>0</v>
      </c>
      <c r="J8175">
        <f t="shared" ca="1" si="1023"/>
        <v>0</v>
      </c>
      <c r="K8175">
        <f t="shared" ca="1" si="1026"/>
        <v>0</v>
      </c>
      <c r="N8175" t="e">
        <f t="shared" ca="1" si="1024"/>
        <v>#N/A</v>
      </c>
      <c r="O8175" t="e">
        <f t="shared" ca="1" si="1025"/>
        <v>#N/A</v>
      </c>
    </row>
    <row r="8176" spans="8:15">
      <c r="H8176">
        <f t="shared" ca="1" si="1021"/>
        <v>0</v>
      </c>
      <c r="I8176">
        <f t="shared" ca="1" si="1022"/>
        <v>0</v>
      </c>
      <c r="J8176">
        <f t="shared" ca="1" si="1023"/>
        <v>0</v>
      </c>
      <c r="K8176">
        <f t="shared" ca="1" si="1026"/>
        <v>0</v>
      </c>
      <c r="N8176" t="e">
        <f t="shared" ca="1" si="1024"/>
        <v>#N/A</v>
      </c>
      <c r="O8176" t="e">
        <f t="shared" ca="1" si="1025"/>
        <v>#N/A</v>
      </c>
    </row>
    <row r="8177" spans="8:15">
      <c r="H8177">
        <f t="shared" ref="H8177:H8240" ca="1" si="1027">IF(I8177&lt;&gt;0,I8177,IF(J8177&lt;&gt;0,J8177,K8177))</f>
        <v>0</v>
      </c>
      <c r="I8177">
        <f t="shared" ref="I8177:I8240" ca="1" si="1028">IF(IFERROR(VLOOKUP(C8177,INDIRECT($G$5&amp;"D:D"),1,FALSE),0)&lt;&gt;0,I$9,0)</f>
        <v>0</v>
      </c>
      <c r="J8177">
        <f t="shared" ref="J8177:J8240" ca="1" si="1029">IF(IFERROR(VLOOKUP(C8177,INDIRECT($G$6&amp;"D:D"),1,FALSE),0)&lt;&gt;0,J$9,0)</f>
        <v>0</v>
      </c>
      <c r="K8177">
        <f t="shared" ca="1" si="1026"/>
        <v>0</v>
      </c>
      <c r="N8177" t="e">
        <f t="shared" ca="1" si="1024"/>
        <v>#N/A</v>
      </c>
      <c r="O8177" t="e">
        <f t="shared" ca="1" si="1025"/>
        <v>#N/A</v>
      </c>
    </row>
    <row r="8178" spans="8:15">
      <c r="H8178">
        <f t="shared" ca="1" si="1027"/>
        <v>0</v>
      </c>
      <c r="I8178">
        <f t="shared" ca="1" si="1028"/>
        <v>0</v>
      </c>
      <c r="J8178">
        <f t="shared" ca="1" si="1029"/>
        <v>0</v>
      </c>
      <c r="K8178">
        <f t="shared" ca="1" si="1026"/>
        <v>0</v>
      </c>
      <c r="N8178" t="e">
        <f t="shared" ca="1" si="1024"/>
        <v>#N/A</v>
      </c>
      <c r="O8178" t="e">
        <f t="shared" ca="1" si="1025"/>
        <v>#N/A</v>
      </c>
    </row>
    <row r="8179" spans="8:15">
      <c r="H8179">
        <f t="shared" ca="1" si="1027"/>
        <v>0</v>
      </c>
      <c r="I8179">
        <f t="shared" ca="1" si="1028"/>
        <v>0</v>
      </c>
      <c r="J8179">
        <f t="shared" ca="1" si="1029"/>
        <v>0</v>
      </c>
      <c r="K8179">
        <f t="shared" ca="1" si="1026"/>
        <v>0</v>
      </c>
      <c r="N8179" t="e">
        <f t="shared" ca="1" si="1024"/>
        <v>#N/A</v>
      </c>
      <c r="O8179" t="e">
        <f t="shared" ca="1" si="1025"/>
        <v>#N/A</v>
      </c>
    </row>
    <row r="8180" spans="8:15">
      <c r="H8180">
        <f t="shared" ca="1" si="1027"/>
        <v>0</v>
      </c>
      <c r="I8180">
        <f t="shared" ca="1" si="1028"/>
        <v>0</v>
      </c>
      <c r="J8180">
        <f t="shared" ca="1" si="1029"/>
        <v>0</v>
      </c>
      <c r="K8180">
        <f t="shared" ca="1" si="1026"/>
        <v>0</v>
      </c>
      <c r="N8180" t="e">
        <f t="shared" ca="1" si="1024"/>
        <v>#N/A</v>
      </c>
      <c r="O8180" t="e">
        <f t="shared" ca="1" si="1025"/>
        <v>#N/A</v>
      </c>
    </row>
    <row r="8181" spans="8:15">
      <c r="H8181">
        <f t="shared" ca="1" si="1027"/>
        <v>0</v>
      </c>
      <c r="I8181">
        <f t="shared" ca="1" si="1028"/>
        <v>0</v>
      </c>
      <c r="J8181">
        <f t="shared" ca="1" si="1029"/>
        <v>0</v>
      </c>
      <c r="K8181">
        <f t="shared" ca="1" si="1026"/>
        <v>0</v>
      </c>
      <c r="N8181" t="e">
        <f t="shared" ca="1" si="1024"/>
        <v>#N/A</v>
      </c>
      <c r="O8181" t="e">
        <f t="shared" ca="1" si="1025"/>
        <v>#N/A</v>
      </c>
    </row>
    <row r="8182" spans="8:15">
      <c r="H8182">
        <f t="shared" ca="1" si="1027"/>
        <v>0</v>
      </c>
      <c r="I8182">
        <f t="shared" ca="1" si="1028"/>
        <v>0</v>
      </c>
      <c r="J8182">
        <f t="shared" ca="1" si="1029"/>
        <v>0</v>
      </c>
      <c r="K8182">
        <f t="shared" ca="1" si="1026"/>
        <v>0</v>
      </c>
      <c r="N8182" t="e">
        <f t="shared" ca="1" si="1024"/>
        <v>#N/A</v>
      </c>
      <c r="O8182" t="e">
        <f t="shared" ca="1" si="1025"/>
        <v>#N/A</v>
      </c>
    </row>
    <row r="8183" spans="8:15">
      <c r="H8183">
        <f t="shared" ca="1" si="1027"/>
        <v>0</v>
      </c>
      <c r="I8183">
        <f t="shared" ca="1" si="1028"/>
        <v>0</v>
      </c>
      <c r="J8183">
        <f t="shared" ca="1" si="1029"/>
        <v>0</v>
      </c>
      <c r="K8183">
        <f t="shared" ca="1" si="1026"/>
        <v>0</v>
      </c>
      <c r="N8183" t="e">
        <f t="shared" ca="1" si="1024"/>
        <v>#N/A</v>
      </c>
      <c r="O8183" t="e">
        <f t="shared" ca="1" si="1025"/>
        <v>#N/A</v>
      </c>
    </row>
    <row r="8184" spans="8:15">
      <c r="H8184">
        <f t="shared" ca="1" si="1027"/>
        <v>0</v>
      </c>
      <c r="I8184">
        <f t="shared" ca="1" si="1028"/>
        <v>0</v>
      </c>
      <c r="J8184">
        <f t="shared" ca="1" si="1029"/>
        <v>0</v>
      </c>
      <c r="K8184">
        <f t="shared" ca="1" si="1026"/>
        <v>0</v>
      </c>
      <c r="N8184" t="e">
        <f t="shared" ca="1" si="1024"/>
        <v>#N/A</v>
      </c>
      <c r="O8184" t="e">
        <f t="shared" ca="1" si="1025"/>
        <v>#N/A</v>
      </c>
    </row>
    <row r="8185" spans="8:15">
      <c r="H8185">
        <f t="shared" ca="1" si="1027"/>
        <v>0</v>
      </c>
      <c r="I8185">
        <f t="shared" ca="1" si="1028"/>
        <v>0</v>
      </c>
      <c r="J8185">
        <f t="shared" ca="1" si="1029"/>
        <v>0</v>
      </c>
      <c r="K8185">
        <f t="shared" ca="1" si="1026"/>
        <v>0</v>
      </c>
      <c r="N8185" t="e">
        <f t="shared" ca="1" si="1024"/>
        <v>#N/A</v>
      </c>
      <c r="O8185" t="e">
        <f t="shared" ca="1" si="1025"/>
        <v>#N/A</v>
      </c>
    </row>
    <row r="8186" spans="8:15">
      <c r="H8186">
        <f t="shared" ca="1" si="1027"/>
        <v>0</v>
      </c>
      <c r="I8186">
        <f t="shared" ca="1" si="1028"/>
        <v>0</v>
      </c>
      <c r="J8186">
        <f t="shared" ca="1" si="1029"/>
        <v>0</v>
      </c>
      <c r="K8186">
        <f t="shared" ca="1" si="1026"/>
        <v>0</v>
      </c>
      <c r="N8186" t="e">
        <f t="shared" ca="1" si="1024"/>
        <v>#N/A</v>
      </c>
      <c r="O8186" t="e">
        <f t="shared" ca="1" si="1025"/>
        <v>#N/A</v>
      </c>
    </row>
    <row r="8187" spans="8:15">
      <c r="H8187">
        <f t="shared" ca="1" si="1027"/>
        <v>0</v>
      </c>
      <c r="I8187">
        <f t="shared" ca="1" si="1028"/>
        <v>0</v>
      </c>
      <c r="J8187">
        <f t="shared" ca="1" si="1029"/>
        <v>0</v>
      </c>
      <c r="K8187">
        <f t="shared" ca="1" si="1026"/>
        <v>0</v>
      </c>
      <c r="N8187" t="e">
        <f t="shared" ca="1" si="1024"/>
        <v>#N/A</v>
      </c>
      <c r="O8187" t="e">
        <f t="shared" ca="1" si="1025"/>
        <v>#N/A</v>
      </c>
    </row>
    <row r="8188" spans="8:15">
      <c r="H8188">
        <f t="shared" ca="1" si="1027"/>
        <v>0</v>
      </c>
      <c r="I8188">
        <f t="shared" ca="1" si="1028"/>
        <v>0</v>
      </c>
      <c r="J8188">
        <f t="shared" ca="1" si="1029"/>
        <v>0</v>
      </c>
      <c r="K8188">
        <f t="shared" ca="1" si="1026"/>
        <v>0</v>
      </c>
      <c r="N8188" t="e">
        <f t="shared" ca="1" si="1024"/>
        <v>#N/A</v>
      </c>
      <c r="O8188" t="e">
        <f t="shared" ca="1" si="1025"/>
        <v>#N/A</v>
      </c>
    </row>
    <row r="8189" spans="8:15">
      <c r="H8189">
        <f t="shared" ca="1" si="1027"/>
        <v>0</v>
      </c>
      <c r="I8189">
        <f t="shared" ca="1" si="1028"/>
        <v>0</v>
      </c>
      <c r="J8189">
        <f t="shared" ca="1" si="1029"/>
        <v>0</v>
      </c>
      <c r="K8189">
        <f t="shared" ca="1" si="1026"/>
        <v>0</v>
      </c>
      <c r="N8189" t="e">
        <f t="shared" ca="1" si="1024"/>
        <v>#N/A</v>
      </c>
      <c r="O8189" t="e">
        <f t="shared" ca="1" si="1025"/>
        <v>#N/A</v>
      </c>
    </row>
    <row r="8190" spans="8:15">
      <c r="H8190">
        <f t="shared" ca="1" si="1027"/>
        <v>0</v>
      </c>
      <c r="I8190">
        <f t="shared" ca="1" si="1028"/>
        <v>0</v>
      </c>
      <c r="J8190">
        <f t="shared" ca="1" si="1029"/>
        <v>0</v>
      </c>
      <c r="K8190">
        <f t="shared" ca="1" si="1026"/>
        <v>0</v>
      </c>
      <c r="N8190" t="e">
        <f t="shared" ca="1" si="1024"/>
        <v>#N/A</v>
      </c>
      <c r="O8190" t="e">
        <f t="shared" ca="1" si="1025"/>
        <v>#N/A</v>
      </c>
    </row>
    <row r="8191" spans="8:15">
      <c r="H8191">
        <f t="shared" ca="1" si="1027"/>
        <v>0</v>
      </c>
      <c r="I8191">
        <f t="shared" ca="1" si="1028"/>
        <v>0</v>
      </c>
      <c r="J8191">
        <f t="shared" ca="1" si="1029"/>
        <v>0</v>
      </c>
      <c r="K8191">
        <f t="shared" ca="1" si="1026"/>
        <v>0</v>
      </c>
      <c r="N8191" t="e">
        <f t="shared" ca="1" si="1024"/>
        <v>#N/A</v>
      </c>
      <c r="O8191" t="e">
        <f t="shared" ca="1" si="1025"/>
        <v>#N/A</v>
      </c>
    </row>
    <row r="8192" spans="8:15">
      <c r="H8192">
        <f t="shared" ca="1" si="1027"/>
        <v>0</v>
      </c>
      <c r="I8192">
        <f t="shared" ca="1" si="1028"/>
        <v>0</v>
      </c>
      <c r="J8192">
        <f t="shared" ca="1" si="1029"/>
        <v>0</v>
      </c>
      <c r="K8192">
        <f t="shared" ca="1" si="1026"/>
        <v>0</v>
      </c>
      <c r="N8192" t="e">
        <f t="shared" ca="1" si="1024"/>
        <v>#N/A</v>
      </c>
      <c r="O8192" t="e">
        <f t="shared" ca="1" si="1025"/>
        <v>#N/A</v>
      </c>
    </row>
    <row r="8193" spans="8:15">
      <c r="H8193">
        <f t="shared" ca="1" si="1027"/>
        <v>0</v>
      </c>
      <c r="I8193">
        <f t="shared" ca="1" si="1028"/>
        <v>0</v>
      </c>
      <c r="J8193">
        <f t="shared" ca="1" si="1029"/>
        <v>0</v>
      </c>
      <c r="K8193">
        <f t="shared" ca="1" si="1026"/>
        <v>0</v>
      </c>
      <c r="N8193" t="e">
        <f t="shared" ca="1" si="1024"/>
        <v>#N/A</v>
      </c>
      <c r="O8193" t="e">
        <f t="shared" ca="1" si="1025"/>
        <v>#N/A</v>
      </c>
    </row>
    <row r="8194" spans="8:15">
      <c r="H8194">
        <f t="shared" ca="1" si="1027"/>
        <v>0</v>
      </c>
      <c r="I8194">
        <f t="shared" ca="1" si="1028"/>
        <v>0</v>
      </c>
      <c r="J8194">
        <f t="shared" ca="1" si="1029"/>
        <v>0</v>
      </c>
      <c r="K8194">
        <f t="shared" ca="1" si="1026"/>
        <v>0</v>
      </c>
      <c r="N8194" t="e">
        <f t="shared" ca="1" si="1024"/>
        <v>#N/A</v>
      </c>
      <c r="O8194" t="e">
        <f t="shared" ca="1" si="1025"/>
        <v>#N/A</v>
      </c>
    </row>
    <row r="8195" spans="8:15">
      <c r="H8195">
        <f t="shared" ca="1" si="1027"/>
        <v>0</v>
      </c>
      <c r="I8195">
        <f t="shared" ca="1" si="1028"/>
        <v>0</v>
      </c>
      <c r="J8195">
        <f t="shared" ca="1" si="1029"/>
        <v>0</v>
      </c>
      <c r="K8195">
        <f t="shared" ca="1" si="1026"/>
        <v>0</v>
      </c>
      <c r="N8195" t="e">
        <f t="shared" ca="1" si="1024"/>
        <v>#N/A</v>
      </c>
      <c r="O8195" t="e">
        <f t="shared" ca="1" si="1025"/>
        <v>#N/A</v>
      </c>
    </row>
    <row r="8196" spans="8:15">
      <c r="H8196">
        <f t="shared" ca="1" si="1027"/>
        <v>0</v>
      </c>
      <c r="I8196">
        <f t="shared" ca="1" si="1028"/>
        <v>0</v>
      </c>
      <c r="J8196">
        <f t="shared" ca="1" si="1029"/>
        <v>0</v>
      </c>
      <c r="K8196">
        <f t="shared" ca="1" si="1026"/>
        <v>0</v>
      </c>
      <c r="N8196" t="e">
        <f t="shared" ca="1" si="1024"/>
        <v>#N/A</v>
      </c>
      <c r="O8196" t="e">
        <f t="shared" ca="1" si="1025"/>
        <v>#N/A</v>
      </c>
    </row>
    <row r="8197" spans="8:15">
      <c r="H8197">
        <f t="shared" ca="1" si="1027"/>
        <v>0</v>
      </c>
      <c r="I8197">
        <f t="shared" ca="1" si="1028"/>
        <v>0</v>
      </c>
      <c r="J8197">
        <f t="shared" ca="1" si="1029"/>
        <v>0</v>
      </c>
      <c r="K8197">
        <f t="shared" ca="1" si="1026"/>
        <v>0</v>
      </c>
      <c r="N8197" t="e">
        <f t="shared" ca="1" si="1024"/>
        <v>#N/A</v>
      </c>
      <c r="O8197" t="e">
        <f t="shared" ca="1" si="1025"/>
        <v>#N/A</v>
      </c>
    </row>
    <row r="8198" spans="8:15">
      <c r="H8198">
        <f t="shared" ca="1" si="1027"/>
        <v>0</v>
      </c>
      <c r="I8198">
        <f t="shared" ca="1" si="1028"/>
        <v>0</v>
      </c>
      <c r="J8198">
        <f t="shared" ca="1" si="1029"/>
        <v>0</v>
      </c>
      <c r="K8198">
        <f t="shared" ca="1" si="1026"/>
        <v>0</v>
      </c>
      <c r="N8198" t="e">
        <f t="shared" ca="1" si="1024"/>
        <v>#N/A</v>
      </c>
      <c r="O8198" t="e">
        <f t="shared" ca="1" si="1025"/>
        <v>#N/A</v>
      </c>
    </row>
    <row r="8199" spans="8:15">
      <c r="H8199">
        <f t="shared" ca="1" si="1027"/>
        <v>0</v>
      </c>
      <c r="I8199">
        <f t="shared" ca="1" si="1028"/>
        <v>0</v>
      </c>
      <c r="J8199">
        <f t="shared" ca="1" si="1029"/>
        <v>0</v>
      </c>
      <c r="K8199">
        <f t="shared" ca="1" si="1026"/>
        <v>0</v>
      </c>
      <c r="N8199" t="e">
        <f t="shared" ca="1" si="1024"/>
        <v>#N/A</v>
      </c>
      <c r="O8199" t="e">
        <f t="shared" ca="1" si="1025"/>
        <v>#N/A</v>
      </c>
    </row>
    <row r="8200" spans="8:15">
      <c r="H8200">
        <f t="shared" ca="1" si="1027"/>
        <v>0</v>
      </c>
      <c r="I8200">
        <f t="shared" ca="1" si="1028"/>
        <v>0</v>
      </c>
      <c r="J8200">
        <f t="shared" ca="1" si="1029"/>
        <v>0</v>
      </c>
      <c r="K8200">
        <f t="shared" ca="1" si="1026"/>
        <v>0</v>
      </c>
      <c r="N8200" t="e">
        <f t="shared" ref="N8200:N8263" ca="1" si="1030">VLOOKUP($H8200,$G$5:$I$7,2,FALSE)</f>
        <v>#N/A</v>
      </c>
      <c r="O8200" t="e">
        <f t="shared" ref="O8200:O8263" ca="1" si="1031">VLOOKUP($H8200,$G$5:$I$7,3,FALSE)</f>
        <v>#N/A</v>
      </c>
    </row>
    <row r="8201" spans="8:15">
      <c r="H8201">
        <f t="shared" ca="1" si="1027"/>
        <v>0</v>
      </c>
      <c r="I8201">
        <f t="shared" ca="1" si="1028"/>
        <v>0</v>
      </c>
      <c r="J8201">
        <f t="shared" ca="1" si="1029"/>
        <v>0</v>
      </c>
      <c r="K8201">
        <f t="shared" ca="1" si="1026"/>
        <v>0</v>
      </c>
      <c r="N8201" t="e">
        <f t="shared" ca="1" si="1030"/>
        <v>#N/A</v>
      </c>
      <c r="O8201" t="e">
        <f t="shared" ca="1" si="1031"/>
        <v>#N/A</v>
      </c>
    </row>
    <row r="8202" spans="8:15">
      <c r="H8202">
        <f t="shared" ca="1" si="1027"/>
        <v>0</v>
      </c>
      <c r="I8202">
        <f t="shared" ca="1" si="1028"/>
        <v>0</v>
      </c>
      <c r="J8202">
        <f t="shared" ca="1" si="1029"/>
        <v>0</v>
      </c>
      <c r="K8202">
        <f t="shared" ca="1" si="1026"/>
        <v>0</v>
      </c>
      <c r="N8202" t="e">
        <f t="shared" ca="1" si="1030"/>
        <v>#N/A</v>
      </c>
      <c r="O8202" t="e">
        <f t="shared" ca="1" si="1031"/>
        <v>#N/A</v>
      </c>
    </row>
    <row r="8203" spans="8:15">
      <c r="H8203">
        <f t="shared" ca="1" si="1027"/>
        <v>0</v>
      </c>
      <c r="I8203">
        <f t="shared" ca="1" si="1028"/>
        <v>0</v>
      </c>
      <c r="J8203">
        <f t="shared" ca="1" si="1029"/>
        <v>0</v>
      </c>
      <c r="K8203">
        <f t="shared" ref="K8203:K8266" ca="1" si="1032">IF(IFERROR(VLOOKUP($C8203,INDIRECT($G$7&amp;"d:d"),1,FALSE),0)&lt;&gt;0,K$9,0)</f>
        <v>0</v>
      </c>
      <c r="N8203" t="e">
        <f t="shared" ca="1" si="1030"/>
        <v>#N/A</v>
      </c>
      <c r="O8203" t="e">
        <f t="shared" ca="1" si="1031"/>
        <v>#N/A</v>
      </c>
    </row>
    <row r="8204" spans="8:15">
      <c r="H8204">
        <f t="shared" ca="1" si="1027"/>
        <v>0</v>
      </c>
      <c r="I8204">
        <f t="shared" ca="1" si="1028"/>
        <v>0</v>
      </c>
      <c r="J8204">
        <f t="shared" ca="1" si="1029"/>
        <v>0</v>
      </c>
      <c r="K8204">
        <f t="shared" ca="1" si="1032"/>
        <v>0</v>
      </c>
      <c r="N8204" t="e">
        <f t="shared" ca="1" si="1030"/>
        <v>#N/A</v>
      </c>
      <c r="O8204" t="e">
        <f t="shared" ca="1" si="1031"/>
        <v>#N/A</v>
      </c>
    </row>
    <row r="8205" spans="8:15">
      <c r="H8205">
        <f t="shared" ca="1" si="1027"/>
        <v>0</v>
      </c>
      <c r="I8205">
        <f t="shared" ca="1" si="1028"/>
        <v>0</v>
      </c>
      <c r="J8205">
        <f t="shared" ca="1" si="1029"/>
        <v>0</v>
      </c>
      <c r="K8205">
        <f t="shared" ca="1" si="1032"/>
        <v>0</v>
      </c>
      <c r="N8205" t="e">
        <f t="shared" ca="1" si="1030"/>
        <v>#N/A</v>
      </c>
      <c r="O8205" t="e">
        <f t="shared" ca="1" si="1031"/>
        <v>#N/A</v>
      </c>
    </row>
    <row r="8206" spans="8:15">
      <c r="H8206">
        <f t="shared" ca="1" si="1027"/>
        <v>0</v>
      </c>
      <c r="I8206">
        <f t="shared" ca="1" si="1028"/>
        <v>0</v>
      </c>
      <c r="J8206">
        <f t="shared" ca="1" si="1029"/>
        <v>0</v>
      </c>
      <c r="K8206">
        <f t="shared" ca="1" si="1032"/>
        <v>0</v>
      </c>
      <c r="N8206" t="e">
        <f t="shared" ca="1" si="1030"/>
        <v>#N/A</v>
      </c>
      <c r="O8206" t="e">
        <f t="shared" ca="1" si="1031"/>
        <v>#N/A</v>
      </c>
    </row>
    <row r="8207" spans="8:15">
      <c r="H8207">
        <f t="shared" ca="1" si="1027"/>
        <v>0</v>
      </c>
      <c r="I8207">
        <f t="shared" ca="1" si="1028"/>
        <v>0</v>
      </c>
      <c r="J8207">
        <f t="shared" ca="1" si="1029"/>
        <v>0</v>
      </c>
      <c r="K8207">
        <f t="shared" ca="1" si="1032"/>
        <v>0</v>
      </c>
      <c r="N8207" t="e">
        <f t="shared" ca="1" si="1030"/>
        <v>#N/A</v>
      </c>
      <c r="O8207" t="e">
        <f t="shared" ca="1" si="1031"/>
        <v>#N/A</v>
      </c>
    </row>
    <row r="8208" spans="8:15">
      <c r="H8208">
        <f t="shared" ca="1" si="1027"/>
        <v>0</v>
      </c>
      <c r="I8208">
        <f t="shared" ca="1" si="1028"/>
        <v>0</v>
      </c>
      <c r="J8208">
        <f t="shared" ca="1" si="1029"/>
        <v>0</v>
      </c>
      <c r="K8208">
        <f t="shared" ca="1" si="1032"/>
        <v>0</v>
      </c>
      <c r="N8208" t="e">
        <f t="shared" ca="1" si="1030"/>
        <v>#N/A</v>
      </c>
      <c r="O8208" t="e">
        <f t="shared" ca="1" si="1031"/>
        <v>#N/A</v>
      </c>
    </row>
    <row r="8209" spans="8:15">
      <c r="H8209">
        <f t="shared" ca="1" si="1027"/>
        <v>0</v>
      </c>
      <c r="I8209">
        <f t="shared" ca="1" si="1028"/>
        <v>0</v>
      </c>
      <c r="J8209">
        <f t="shared" ca="1" si="1029"/>
        <v>0</v>
      </c>
      <c r="K8209">
        <f t="shared" ca="1" si="1032"/>
        <v>0</v>
      </c>
      <c r="N8209" t="e">
        <f t="shared" ca="1" si="1030"/>
        <v>#N/A</v>
      </c>
      <c r="O8209" t="e">
        <f t="shared" ca="1" si="1031"/>
        <v>#N/A</v>
      </c>
    </row>
    <row r="8210" spans="8:15">
      <c r="H8210">
        <f t="shared" ca="1" si="1027"/>
        <v>0</v>
      </c>
      <c r="I8210">
        <f t="shared" ca="1" si="1028"/>
        <v>0</v>
      </c>
      <c r="J8210">
        <f t="shared" ca="1" si="1029"/>
        <v>0</v>
      </c>
      <c r="K8210">
        <f t="shared" ca="1" si="1032"/>
        <v>0</v>
      </c>
      <c r="N8210" t="e">
        <f t="shared" ca="1" si="1030"/>
        <v>#N/A</v>
      </c>
      <c r="O8210" t="e">
        <f t="shared" ca="1" si="1031"/>
        <v>#N/A</v>
      </c>
    </row>
    <row r="8211" spans="8:15">
      <c r="H8211">
        <f t="shared" ca="1" si="1027"/>
        <v>0</v>
      </c>
      <c r="I8211">
        <f t="shared" ca="1" si="1028"/>
        <v>0</v>
      </c>
      <c r="J8211">
        <f t="shared" ca="1" si="1029"/>
        <v>0</v>
      </c>
      <c r="K8211">
        <f t="shared" ca="1" si="1032"/>
        <v>0</v>
      </c>
      <c r="N8211" t="e">
        <f t="shared" ca="1" si="1030"/>
        <v>#N/A</v>
      </c>
      <c r="O8211" t="e">
        <f t="shared" ca="1" si="1031"/>
        <v>#N/A</v>
      </c>
    </row>
    <row r="8212" spans="8:15">
      <c r="H8212">
        <f t="shared" ca="1" si="1027"/>
        <v>0</v>
      </c>
      <c r="I8212">
        <f t="shared" ca="1" si="1028"/>
        <v>0</v>
      </c>
      <c r="J8212">
        <f t="shared" ca="1" si="1029"/>
        <v>0</v>
      </c>
      <c r="K8212">
        <f t="shared" ca="1" si="1032"/>
        <v>0</v>
      </c>
      <c r="N8212" t="e">
        <f t="shared" ca="1" si="1030"/>
        <v>#N/A</v>
      </c>
      <c r="O8212" t="e">
        <f t="shared" ca="1" si="1031"/>
        <v>#N/A</v>
      </c>
    </row>
    <row r="8213" spans="8:15">
      <c r="H8213">
        <f t="shared" ca="1" si="1027"/>
        <v>0</v>
      </c>
      <c r="I8213">
        <f t="shared" ca="1" si="1028"/>
        <v>0</v>
      </c>
      <c r="J8213">
        <f t="shared" ca="1" si="1029"/>
        <v>0</v>
      </c>
      <c r="K8213">
        <f t="shared" ca="1" si="1032"/>
        <v>0</v>
      </c>
      <c r="N8213" t="e">
        <f t="shared" ca="1" si="1030"/>
        <v>#N/A</v>
      </c>
      <c r="O8213" t="e">
        <f t="shared" ca="1" si="1031"/>
        <v>#N/A</v>
      </c>
    </row>
    <row r="8214" spans="8:15">
      <c r="H8214">
        <f t="shared" ca="1" si="1027"/>
        <v>0</v>
      </c>
      <c r="I8214">
        <f t="shared" ca="1" si="1028"/>
        <v>0</v>
      </c>
      <c r="J8214">
        <f t="shared" ca="1" si="1029"/>
        <v>0</v>
      </c>
      <c r="K8214">
        <f t="shared" ca="1" si="1032"/>
        <v>0</v>
      </c>
      <c r="N8214" t="e">
        <f t="shared" ca="1" si="1030"/>
        <v>#N/A</v>
      </c>
      <c r="O8214" t="e">
        <f t="shared" ca="1" si="1031"/>
        <v>#N/A</v>
      </c>
    </row>
    <row r="8215" spans="8:15">
      <c r="H8215">
        <f t="shared" ca="1" si="1027"/>
        <v>0</v>
      </c>
      <c r="I8215">
        <f t="shared" ca="1" si="1028"/>
        <v>0</v>
      </c>
      <c r="J8215">
        <f t="shared" ca="1" si="1029"/>
        <v>0</v>
      </c>
      <c r="K8215">
        <f t="shared" ca="1" si="1032"/>
        <v>0</v>
      </c>
      <c r="N8215" t="e">
        <f t="shared" ca="1" si="1030"/>
        <v>#N/A</v>
      </c>
      <c r="O8215" t="e">
        <f t="shared" ca="1" si="1031"/>
        <v>#N/A</v>
      </c>
    </row>
    <row r="8216" spans="8:15">
      <c r="H8216">
        <f t="shared" ca="1" si="1027"/>
        <v>0</v>
      </c>
      <c r="I8216">
        <f t="shared" ca="1" si="1028"/>
        <v>0</v>
      </c>
      <c r="J8216">
        <f t="shared" ca="1" si="1029"/>
        <v>0</v>
      </c>
      <c r="K8216">
        <f t="shared" ca="1" si="1032"/>
        <v>0</v>
      </c>
      <c r="N8216" t="e">
        <f t="shared" ca="1" si="1030"/>
        <v>#N/A</v>
      </c>
      <c r="O8216" t="e">
        <f t="shared" ca="1" si="1031"/>
        <v>#N/A</v>
      </c>
    </row>
    <row r="8217" spans="8:15">
      <c r="H8217">
        <f t="shared" ca="1" si="1027"/>
        <v>0</v>
      </c>
      <c r="I8217">
        <f t="shared" ca="1" si="1028"/>
        <v>0</v>
      </c>
      <c r="J8217">
        <f t="shared" ca="1" si="1029"/>
        <v>0</v>
      </c>
      <c r="K8217">
        <f t="shared" ca="1" si="1032"/>
        <v>0</v>
      </c>
      <c r="N8217" t="e">
        <f t="shared" ca="1" si="1030"/>
        <v>#N/A</v>
      </c>
      <c r="O8217" t="e">
        <f t="shared" ca="1" si="1031"/>
        <v>#N/A</v>
      </c>
    </row>
    <row r="8218" spans="8:15">
      <c r="H8218">
        <f t="shared" ca="1" si="1027"/>
        <v>0</v>
      </c>
      <c r="I8218">
        <f t="shared" ca="1" si="1028"/>
        <v>0</v>
      </c>
      <c r="J8218">
        <f t="shared" ca="1" si="1029"/>
        <v>0</v>
      </c>
      <c r="K8218">
        <f t="shared" ca="1" si="1032"/>
        <v>0</v>
      </c>
      <c r="N8218" t="e">
        <f t="shared" ca="1" si="1030"/>
        <v>#N/A</v>
      </c>
      <c r="O8218" t="e">
        <f t="shared" ca="1" si="1031"/>
        <v>#N/A</v>
      </c>
    </row>
    <row r="8219" spans="8:15">
      <c r="H8219">
        <f t="shared" ca="1" si="1027"/>
        <v>0</v>
      </c>
      <c r="I8219">
        <f t="shared" ca="1" si="1028"/>
        <v>0</v>
      </c>
      <c r="J8219">
        <f t="shared" ca="1" si="1029"/>
        <v>0</v>
      </c>
      <c r="K8219">
        <f t="shared" ca="1" si="1032"/>
        <v>0</v>
      </c>
      <c r="N8219" t="e">
        <f t="shared" ca="1" si="1030"/>
        <v>#N/A</v>
      </c>
      <c r="O8219" t="e">
        <f t="shared" ca="1" si="1031"/>
        <v>#N/A</v>
      </c>
    </row>
    <row r="8220" spans="8:15">
      <c r="H8220">
        <f t="shared" ca="1" si="1027"/>
        <v>0</v>
      </c>
      <c r="I8220">
        <f t="shared" ca="1" si="1028"/>
        <v>0</v>
      </c>
      <c r="J8220">
        <f t="shared" ca="1" si="1029"/>
        <v>0</v>
      </c>
      <c r="K8220">
        <f t="shared" ca="1" si="1032"/>
        <v>0</v>
      </c>
      <c r="N8220" t="e">
        <f t="shared" ca="1" si="1030"/>
        <v>#N/A</v>
      </c>
      <c r="O8220" t="e">
        <f t="shared" ca="1" si="1031"/>
        <v>#N/A</v>
      </c>
    </row>
    <row r="8221" spans="8:15">
      <c r="H8221">
        <f t="shared" ca="1" si="1027"/>
        <v>0</v>
      </c>
      <c r="I8221">
        <f t="shared" ca="1" si="1028"/>
        <v>0</v>
      </c>
      <c r="J8221">
        <f t="shared" ca="1" si="1029"/>
        <v>0</v>
      </c>
      <c r="K8221">
        <f t="shared" ca="1" si="1032"/>
        <v>0</v>
      </c>
      <c r="N8221" t="e">
        <f t="shared" ca="1" si="1030"/>
        <v>#N/A</v>
      </c>
      <c r="O8221" t="e">
        <f t="shared" ca="1" si="1031"/>
        <v>#N/A</v>
      </c>
    </row>
    <row r="8222" spans="8:15">
      <c r="H8222">
        <f t="shared" ca="1" si="1027"/>
        <v>0</v>
      </c>
      <c r="I8222">
        <f t="shared" ca="1" si="1028"/>
        <v>0</v>
      </c>
      <c r="J8222">
        <f t="shared" ca="1" si="1029"/>
        <v>0</v>
      </c>
      <c r="K8222">
        <f t="shared" ca="1" si="1032"/>
        <v>0</v>
      </c>
      <c r="N8222" t="e">
        <f t="shared" ca="1" si="1030"/>
        <v>#N/A</v>
      </c>
      <c r="O8222" t="e">
        <f t="shared" ca="1" si="1031"/>
        <v>#N/A</v>
      </c>
    </row>
    <row r="8223" spans="8:15">
      <c r="H8223">
        <f t="shared" ca="1" si="1027"/>
        <v>0</v>
      </c>
      <c r="I8223">
        <f t="shared" ca="1" si="1028"/>
        <v>0</v>
      </c>
      <c r="J8223">
        <f t="shared" ca="1" si="1029"/>
        <v>0</v>
      </c>
      <c r="K8223">
        <f t="shared" ca="1" si="1032"/>
        <v>0</v>
      </c>
      <c r="N8223" t="e">
        <f t="shared" ca="1" si="1030"/>
        <v>#N/A</v>
      </c>
      <c r="O8223" t="e">
        <f t="shared" ca="1" si="1031"/>
        <v>#N/A</v>
      </c>
    </row>
    <row r="8224" spans="8:15">
      <c r="H8224">
        <f t="shared" ca="1" si="1027"/>
        <v>0</v>
      </c>
      <c r="I8224">
        <f t="shared" ca="1" si="1028"/>
        <v>0</v>
      </c>
      <c r="J8224">
        <f t="shared" ca="1" si="1029"/>
        <v>0</v>
      </c>
      <c r="K8224">
        <f t="shared" ca="1" si="1032"/>
        <v>0</v>
      </c>
      <c r="N8224" t="e">
        <f t="shared" ca="1" si="1030"/>
        <v>#N/A</v>
      </c>
      <c r="O8224" t="e">
        <f t="shared" ca="1" si="1031"/>
        <v>#N/A</v>
      </c>
    </row>
    <row r="8225" spans="8:15">
      <c r="H8225">
        <f t="shared" ca="1" si="1027"/>
        <v>0</v>
      </c>
      <c r="I8225">
        <f t="shared" ca="1" si="1028"/>
        <v>0</v>
      </c>
      <c r="J8225">
        <f t="shared" ca="1" si="1029"/>
        <v>0</v>
      </c>
      <c r="K8225">
        <f t="shared" ca="1" si="1032"/>
        <v>0</v>
      </c>
      <c r="N8225" t="e">
        <f t="shared" ca="1" si="1030"/>
        <v>#N/A</v>
      </c>
      <c r="O8225" t="e">
        <f t="shared" ca="1" si="1031"/>
        <v>#N/A</v>
      </c>
    </row>
    <row r="8226" spans="8:15">
      <c r="H8226">
        <f t="shared" ca="1" si="1027"/>
        <v>0</v>
      </c>
      <c r="I8226">
        <f t="shared" ca="1" si="1028"/>
        <v>0</v>
      </c>
      <c r="J8226">
        <f t="shared" ca="1" si="1029"/>
        <v>0</v>
      </c>
      <c r="K8226">
        <f t="shared" ca="1" si="1032"/>
        <v>0</v>
      </c>
      <c r="N8226" t="e">
        <f t="shared" ca="1" si="1030"/>
        <v>#N/A</v>
      </c>
      <c r="O8226" t="e">
        <f t="shared" ca="1" si="1031"/>
        <v>#N/A</v>
      </c>
    </row>
    <row r="8227" spans="8:15">
      <c r="H8227">
        <f t="shared" ca="1" si="1027"/>
        <v>0</v>
      </c>
      <c r="I8227">
        <f t="shared" ca="1" si="1028"/>
        <v>0</v>
      </c>
      <c r="J8227">
        <f t="shared" ca="1" si="1029"/>
        <v>0</v>
      </c>
      <c r="K8227">
        <f t="shared" ca="1" si="1032"/>
        <v>0</v>
      </c>
      <c r="N8227" t="e">
        <f t="shared" ca="1" si="1030"/>
        <v>#N/A</v>
      </c>
      <c r="O8227" t="e">
        <f t="shared" ca="1" si="1031"/>
        <v>#N/A</v>
      </c>
    </row>
    <row r="8228" spans="8:15">
      <c r="H8228">
        <f t="shared" ca="1" si="1027"/>
        <v>0</v>
      </c>
      <c r="I8228">
        <f t="shared" ca="1" si="1028"/>
        <v>0</v>
      </c>
      <c r="J8228">
        <f t="shared" ca="1" si="1029"/>
        <v>0</v>
      </c>
      <c r="K8228">
        <f t="shared" ca="1" si="1032"/>
        <v>0</v>
      </c>
      <c r="N8228" t="e">
        <f t="shared" ca="1" si="1030"/>
        <v>#N/A</v>
      </c>
      <c r="O8228" t="e">
        <f t="shared" ca="1" si="1031"/>
        <v>#N/A</v>
      </c>
    </row>
    <row r="8229" spans="8:15">
      <c r="H8229">
        <f t="shared" ca="1" si="1027"/>
        <v>0</v>
      </c>
      <c r="I8229">
        <f t="shared" ca="1" si="1028"/>
        <v>0</v>
      </c>
      <c r="J8229">
        <f t="shared" ca="1" si="1029"/>
        <v>0</v>
      </c>
      <c r="K8229">
        <f t="shared" ca="1" si="1032"/>
        <v>0</v>
      </c>
      <c r="N8229" t="e">
        <f t="shared" ca="1" si="1030"/>
        <v>#N/A</v>
      </c>
      <c r="O8229" t="e">
        <f t="shared" ca="1" si="1031"/>
        <v>#N/A</v>
      </c>
    </row>
    <row r="8230" spans="8:15">
      <c r="H8230">
        <f t="shared" ca="1" si="1027"/>
        <v>0</v>
      </c>
      <c r="I8230">
        <f t="shared" ca="1" si="1028"/>
        <v>0</v>
      </c>
      <c r="J8230">
        <f t="shared" ca="1" si="1029"/>
        <v>0</v>
      </c>
      <c r="K8230">
        <f t="shared" ca="1" si="1032"/>
        <v>0</v>
      </c>
      <c r="N8230" t="e">
        <f t="shared" ca="1" si="1030"/>
        <v>#N/A</v>
      </c>
      <c r="O8230" t="e">
        <f t="shared" ca="1" si="1031"/>
        <v>#N/A</v>
      </c>
    </row>
    <row r="8231" spans="8:15">
      <c r="H8231">
        <f t="shared" ca="1" si="1027"/>
        <v>0</v>
      </c>
      <c r="I8231">
        <f t="shared" ca="1" si="1028"/>
        <v>0</v>
      </c>
      <c r="J8231">
        <f t="shared" ca="1" si="1029"/>
        <v>0</v>
      </c>
      <c r="K8231">
        <f t="shared" ca="1" si="1032"/>
        <v>0</v>
      </c>
      <c r="N8231" t="e">
        <f t="shared" ca="1" si="1030"/>
        <v>#N/A</v>
      </c>
      <c r="O8231" t="e">
        <f t="shared" ca="1" si="1031"/>
        <v>#N/A</v>
      </c>
    </row>
    <row r="8232" spans="8:15">
      <c r="H8232">
        <f t="shared" ca="1" si="1027"/>
        <v>0</v>
      </c>
      <c r="I8232">
        <f t="shared" ca="1" si="1028"/>
        <v>0</v>
      </c>
      <c r="J8232">
        <f t="shared" ca="1" si="1029"/>
        <v>0</v>
      </c>
      <c r="K8232">
        <f t="shared" ca="1" si="1032"/>
        <v>0</v>
      </c>
      <c r="N8232" t="e">
        <f t="shared" ca="1" si="1030"/>
        <v>#N/A</v>
      </c>
      <c r="O8232" t="e">
        <f t="shared" ca="1" si="1031"/>
        <v>#N/A</v>
      </c>
    </row>
    <row r="8233" spans="8:15">
      <c r="H8233">
        <f t="shared" ca="1" si="1027"/>
        <v>0</v>
      </c>
      <c r="I8233">
        <f t="shared" ca="1" si="1028"/>
        <v>0</v>
      </c>
      <c r="J8233">
        <f t="shared" ca="1" si="1029"/>
        <v>0</v>
      </c>
      <c r="K8233">
        <f t="shared" ca="1" si="1032"/>
        <v>0</v>
      </c>
      <c r="N8233" t="e">
        <f t="shared" ca="1" si="1030"/>
        <v>#N/A</v>
      </c>
      <c r="O8233" t="e">
        <f t="shared" ca="1" si="1031"/>
        <v>#N/A</v>
      </c>
    </row>
    <row r="8234" spans="8:15">
      <c r="H8234">
        <f t="shared" ca="1" si="1027"/>
        <v>0</v>
      </c>
      <c r="I8234">
        <f t="shared" ca="1" si="1028"/>
        <v>0</v>
      </c>
      <c r="J8234">
        <f t="shared" ca="1" si="1029"/>
        <v>0</v>
      </c>
      <c r="K8234">
        <f t="shared" ca="1" si="1032"/>
        <v>0</v>
      </c>
      <c r="N8234" t="e">
        <f t="shared" ca="1" si="1030"/>
        <v>#N/A</v>
      </c>
      <c r="O8234" t="e">
        <f t="shared" ca="1" si="1031"/>
        <v>#N/A</v>
      </c>
    </row>
    <row r="8235" spans="8:15">
      <c r="H8235">
        <f t="shared" ca="1" si="1027"/>
        <v>0</v>
      </c>
      <c r="I8235">
        <f t="shared" ca="1" si="1028"/>
        <v>0</v>
      </c>
      <c r="J8235">
        <f t="shared" ca="1" si="1029"/>
        <v>0</v>
      </c>
      <c r="K8235">
        <f t="shared" ca="1" si="1032"/>
        <v>0</v>
      </c>
      <c r="N8235" t="e">
        <f t="shared" ca="1" si="1030"/>
        <v>#N/A</v>
      </c>
      <c r="O8235" t="e">
        <f t="shared" ca="1" si="1031"/>
        <v>#N/A</v>
      </c>
    </row>
    <row r="8236" spans="8:15">
      <c r="H8236">
        <f t="shared" ca="1" si="1027"/>
        <v>0</v>
      </c>
      <c r="I8236">
        <f t="shared" ca="1" si="1028"/>
        <v>0</v>
      </c>
      <c r="J8236">
        <f t="shared" ca="1" si="1029"/>
        <v>0</v>
      </c>
      <c r="K8236">
        <f t="shared" ca="1" si="1032"/>
        <v>0</v>
      </c>
      <c r="N8236" t="e">
        <f t="shared" ca="1" si="1030"/>
        <v>#N/A</v>
      </c>
      <c r="O8236" t="e">
        <f t="shared" ca="1" si="1031"/>
        <v>#N/A</v>
      </c>
    </row>
    <row r="8237" spans="8:15">
      <c r="H8237">
        <f t="shared" ca="1" si="1027"/>
        <v>0</v>
      </c>
      <c r="I8237">
        <f t="shared" ca="1" si="1028"/>
        <v>0</v>
      </c>
      <c r="J8237">
        <f t="shared" ca="1" si="1029"/>
        <v>0</v>
      </c>
      <c r="K8237">
        <f t="shared" ca="1" si="1032"/>
        <v>0</v>
      </c>
      <c r="N8237" t="e">
        <f t="shared" ca="1" si="1030"/>
        <v>#N/A</v>
      </c>
      <c r="O8237" t="e">
        <f t="shared" ca="1" si="1031"/>
        <v>#N/A</v>
      </c>
    </row>
    <row r="8238" spans="8:15">
      <c r="H8238">
        <f t="shared" ca="1" si="1027"/>
        <v>0</v>
      </c>
      <c r="I8238">
        <f t="shared" ca="1" si="1028"/>
        <v>0</v>
      </c>
      <c r="J8238">
        <f t="shared" ca="1" si="1029"/>
        <v>0</v>
      </c>
      <c r="K8238">
        <f t="shared" ca="1" si="1032"/>
        <v>0</v>
      </c>
      <c r="N8238" t="e">
        <f t="shared" ca="1" si="1030"/>
        <v>#N/A</v>
      </c>
      <c r="O8238" t="e">
        <f t="shared" ca="1" si="1031"/>
        <v>#N/A</v>
      </c>
    </row>
    <row r="8239" spans="8:15">
      <c r="H8239">
        <f t="shared" ca="1" si="1027"/>
        <v>0</v>
      </c>
      <c r="I8239">
        <f t="shared" ca="1" si="1028"/>
        <v>0</v>
      </c>
      <c r="J8239">
        <f t="shared" ca="1" si="1029"/>
        <v>0</v>
      </c>
      <c r="K8239">
        <f t="shared" ca="1" si="1032"/>
        <v>0</v>
      </c>
      <c r="N8239" t="e">
        <f t="shared" ca="1" si="1030"/>
        <v>#N/A</v>
      </c>
      <c r="O8239" t="e">
        <f t="shared" ca="1" si="1031"/>
        <v>#N/A</v>
      </c>
    </row>
    <row r="8240" spans="8:15">
      <c r="H8240">
        <f t="shared" ca="1" si="1027"/>
        <v>0</v>
      </c>
      <c r="I8240">
        <f t="shared" ca="1" si="1028"/>
        <v>0</v>
      </c>
      <c r="J8240">
        <f t="shared" ca="1" si="1029"/>
        <v>0</v>
      </c>
      <c r="K8240">
        <f t="shared" ca="1" si="1032"/>
        <v>0</v>
      </c>
      <c r="N8240" t="e">
        <f t="shared" ca="1" si="1030"/>
        <v>#N/A</v>
      </c>
      <c r="O8240" t="e">
        <f t="shared" ca="1" si="1031"/>
        <v>#N/A</v>
      </c>
    </row>
    <row r="8241" spans="8:15">
      <c r="H8241">
        <f t="shared" ref="H8241:H8304" ca="1" si="1033">IF(I8241&lt;&gt;0,I8241,IF(J8241&lt;&gt;0,J8241,K8241))</f>
        <v>0</v>
      </c>
      <c r="I8241">
        <f t="shared" ref="I8241:I8304" ca="1" si="1034">IF(IFERROR(VLOOKUP(C8241,INDIRECT($G$5&amp;"D:D"),1,FALSE),0)&lt;&gt;0,I$9,0)</f>
        <v>0</v>
      </c>
      <c r="J8241">
        <f t="shared" ref="J8241:J8304" ca="1" si="1035">IF(IFERROR(VLOOKUP(C8241,INDIRECT($G$6&amp;"D:D"),1,FALSE),0)&lt;&gt;0,J$9,0)</f>
        <v>0</v>
      </c>
      <c r="K8241">
        <f t="shared" ca="1" si="1032"/>
        <v>0</v>
      </c>
      <c r="N8241" t="e">
        <f t="shared" ca="1" si="1030"/>
        <v>#N/A</v>
      </c>
      <c r="O8241" t="e">
        <f t="shared" ca="1" si="1031"/>
        <v>#N/A</v>
      </c>
    </row>
    <row r="8242" spans="8:15">
      <c r="H8242">
        <f t="shared" ca="1" si="1033"/>
        <v>0</v>
      </c>
      <c r="I8242">
        <f t="shared" ca="1" si="1034"/>
        <v>0</v>
      </c>
      <c r="J8242">
        <f t="shared" ca="1" si="1035"/>
        <v>0</v>
      </c>
      <c r="K8242">
        <f t="shared" ca="1" si="1032"/>
        <v>0</v>
      </c>
      <c r="N8242" t="e">
        <f t="shared" ca="1" si="1030"/>
        <v>#N/A</v>
      </c>
      <c r="O8242" t="e">
        <f t="shared" ca="1" si="1031"/>
        <v>#N/A</v>
      </c>
    </row>
    <row r="8243" spans="8:15">
      <c r="H8243">
        <f t="shared" ca="1" si="1033"/>
        <v>0</v>
      </c>
      <c r="I8243">
        <f t="shared" ca="1" si="1034"/>
        <v>0</v>
      </c>
      <c r="J8243">
        <f t="shared" ca="1" si="1035"/>
        <v>0</v>
      </c>
      <c r="K8243">
        <f t="shared" ca="1" si="1032"/>
        <v>0</v>
      </c>
      <c r="N8243" t="e">
        <f t="shared" ca="1" si="1030"/>
        <v>#N/A</v>
      </c>
      <c r="O8243" t="e">
        <f t="shared" ca="1" si="1031"/>
        <v>#N/A</v>
      </c>
    </row>
    <row r="8244" spans="8:15">
      <c r="H8244">
        <f t="shared" ca="1" si="1033"/>
        <v>0</v>
      </c>
      <c r="I8244">
        <f t="shared" ca="1" si="1034"/>
        <v>0</v>
      </c>
      <c r="J8244">
        <f t="shared" ca="1" si="1035"/>
        <v>0</v>
      </c>
      <c r="K8244">
        <f t="shared" ca="1" si="1032"/>
        <v>0</v>
      </c>
      <c r="N8244" t="e">
        <f t="shared" ca="1" si="1030"/>
        <v>#N/A</v>
      </c>
      <c r="O8244" t="e">
        <f t="shared" ca="1" si="1031"/>
        <v>#N/A</v>
      </c>
    </row>
    <row r="8245" spans="8:15">
      <c r="H8245">
        <f t="shared" ca="1" si="1033"/>
        <v>0</v>
      </c>
      <c r="I8245">
        <f t="shared" ca="1" si="1034"/>
        <v>0</v>
      </c>
      <c r="J8245">
        <f t="shared" ca="1" si="1035"/>
        <v>0</v>
      </c>
      <c r="K8245">
        <f t="shared" ca="1" si="1032"/>
        <v>0</v>
      </c>
      <c r="N8245" t="e">
        <f t="shared" ca="1" si="1030"/>
        <v>#N/A</v>
      </c>
      <c r="O8245" t="e">
        <f t="shared" ca="1" si="1031"/>
        <v>#N/A</v>
      </c>
    </row>
    <row r="8246" spans="8:15">
      <c r="H8246">
        <f t="shared" ca="1" si="1033"/>
        <v>0</v>
      </c>
      <c r="I8246">
        <f t="shared" ca="1" si="1034"/>
        <v>0</v>
      </c>
      <c r="J8246">
        <f t="shared" ca="1" si="1035"/>
        <v>0</v>
      </c>
      <c r="K8246">
        <f t="shared" ca="1" si="1032"/>
        <v>0</v>
      </c>
      <c r="N8246" t="e">
        <f t="shared" ca="1" si="1030"/>
        <v>#N/A</v>
      </c>
      <c r="O8246" t="e">
        <f t="shared" ca="1" si="1031"/>
        <v>#N/A</v>
      </c>
    </row>
    <row r="8247" spans="8:15">
      <c r="H8247">
        <f t="shared" ca="1" si="1033"/>
        <v>0</v>
      </c>
      <c r="I8247">
        <f t="shared" ca="1" si="1034"/>
        <v>0</v>
      </c>
      <c r="J8247">
        <f t="shared" ca="1" si="1035"/>
        <v>0</v>
      </c>
      <c r="K8247">
        <f t="shared" ca="1" si="1032"/>
        <v>0</v>
      </c>
      <c r="N8247" t="e">
        <f t="shared" ca="1" si="1030"/>
        <v>#N/A</v>
      </c>
      <c r="O8247" t="e">
        <f t="shared" ca="1" si="1031"/>
        <v>#N/A</v>
      </c>
    </row>
    <row r="8248" spans="8:15">
      <c r="H8248">
        <f t="shared" ca="1" si="1033"/>
        <v>0</v>
      </c>
      <c r="I8248">
        <f t="shared" ca="1" si="1034"/>
        <v>0</v>
      </c>
      <c r="J8248">
        <f t="shared" ca="1" si="1035"/>
        <v>0</v>
      </c>
      <c r="K8248">
        <f t="shared" ca="1" si="1032"/>
        <v>0</v>
      </c>
      <c r="N8248" t="e">
        <f t="shared" ca="1" si="1030"/>
        <v>#N/A</v>
      </c>
      <c r="O8248" t="e">
        <f t="shared" ca="1" si="1031"/>
        <v>#N/A</v>
      </c>
    </row>
    <row r="8249" spans="8:15">
      <c r="H8249">
        <f t="shared" ca="1" si="1033"/>
        <v>0</v>
      </c>
      <c r="I8249">
        <f t="shared" ca="1" si="1034"/>
        <v>0</v>
      </c>
      <c r="J8249">
        <f t="shared" ca="1" si="1035"/>
        <v>0</v>
      </c>
      <c r="K8249">
        <f t="shared" ca="1" si="1032"/>
        <v>0</v>
      </c>
      <c r="N8249" t="e">
        <f t="shared" ca="1" si="1030"/>
        <v>#N/A</v>
      </c>
      <c r="O8249" t="e">
        <f t="shared" ca="1" si="1031"/>
        <v>#N/A</v>
      </c>
    </row>
    <row r="8250" spans="8:15">
      <c r="H8250">
        <f t="shared" ca="1" si="1033"/>
        <v>0</v>
      </c>
      <c r="I8250">
        <f t="shared" ca="1" si="1034"/>
        <v>0</v>
      </c>
      <c r="J8250">
        <f t="shared" ca="1" si="1035"/>
        <v>0</v>
      </c>
      <c r="K8250">
        <f t="shared" ca="1" si="1032"/>
        <v>0</v>
      </c>
      <c r="N8250" t="e">
        <f t="shared" ca="1" si="1030"/>
        <v>#N/A</v>
      </c>
      <c r="O8250" t="e">
        <f t="shared" ca="1" si="1031"/>
        <v>#N/A</v>
      </c>
    </row>
    <row r="8251" spans="8:15">
      <c r="H8251">
        <f t="shared" ca="1" si="1033"/>
        <v>0</v>
      </c>
      <c r="I8251">
        <f t="shared" ca="1" si="1034"/>
        <v>0</v>
      </c>
      <c r="J8251">
        <f t="shared" ca="1" si="1035"/>
        <v>0</v>
      </c>
      <c r="K8251">
        <f t="shared" ca="1" si="1032"/>
        <v>0</v>
      </c>
      <c r="N8251" t="e">
        <f t="shared" ca="1" si="1030"/>
        <v>#N/A</v>
      </c>
      <c r="O8251" t="e">
        <f t="shared" ca="1" si="1031"/>
        <v>#N/A</v>
      </c>
    </row>
    <row r="8252" spans="8:15">
      <c r="H8252">
        <f t="shared" ca="1" si="1033"/>
        <v>0</v>
      </c>
      <c r="I8252">
        <f t="shared" ca="1" si="1034"/>
        <v>0</v>
      </c>
      <c r="J8252">
        <f t="shared" ca="1" si="1035"/>
        <v>0</v>
      </c>
      <c r="K8252">
        <f t="shared" ca="1" si="1032"/>
        <v>0</v>
      </c>
      <c r="N8252" t="e">
        <f t="shared" ca="1" si="1030"/>
        <v>#N/A</v>
      </c>
      <c r="O8252" t="e">
        <f t="shared" ca="1" si="1031"/>
        <v>#N/A</v>
      </c>
    </row>
    <row r="8253" spans="8:15">
      <c r="H8253">
        <f t="shared" ca="1" si="1033"/>
        <v>0</v>
      </c>
      <c r="I8253">
        <f t="shared" ca="1" si="1034"/>
        <v>0</v>
      </c>
      <c r="J8253">
        <f t="shared" ca="1" si="1035"/>
        <v>0</v>
      </c>
      <c r="K8253">
        <f t="shared" ca="1" si="1032"/>
        <v>0</v>
      </c>
      <c r="N8253" t="e">
        <f t="shared" ca="1" si="1030"/>
        <v>#N/A</v>
      </c>
      <c r="O8253" t="e">
        <f t="shared" ca="1" si="1031"/>
        <v>#N/A</v>
      </c>
    </row>
    <row r="8254" spans="8:15">
      <c r="H8254">
        <f t="shared" ca="1" si="1033"/>
        <v>0</v>
      </c>
      <c r="I8254">
        <f t="shared" ca="1" si="1034"/>
        <v>0</v>
      </c>
      <c r="J8254">
        <f t="shared" ca="1" si="1035"/>
        <v>0</v>
      </c>
      <c r="K8254">
        <f t="shared" ca="1" si="1032"/>
        <v>0</v>
      </c>
      <c r="N8254" t="e">
        <f t="shared" ca="1" si="1030"/>
        <v>#N/A</v>
      </c>
      <c r="O8254" t="e">
        <f t="shared" ca="1" si="1031"/>
        <v>#N/A</v>
      </c>
    </row>
    <row r="8255" spans="8:15">
      <c r="H8255">
        <f t="shared" ca="1" si="1033"/>
        <v>0</v>
      </c>
      <c r="I8255">
        <f t="shared" ca="1" si="1034"/>
        <v>0</v>
      </c>
      <c r="J8255">
        <f t="shared" ca="1" si="1035"/>
        <v>0</v>
      </c>
      <c r="K8255">
        <f t="shared" ca="1" si="1032"/>
        <v>0</v>
      </c>
      <c r="N8255" t="e">
        <f t="shared" ca="1" si="1030"/>
        <v>#N/A</v>
      </c>
      <c r="O8255" t="e">
        <f t="shared" ca="1" si="1031"/>
        <v>#N/A</v>
      </c>
    </row>
    <row r="8256" spans="8:15">
      <c r="H8256">
        <f t="shared" ca="1" si="1033"/>
        <v>0</v>
      </c>
      <c r="I8256">
        <f t="shared" ca="1" si="1034"/>
        <v>0</v>
      </c>
      <c r="J8256">
        <f t="shared" ca="1" si="1035"/>
        <v>0</v>
      </c>
      <c r="K8256">
        <f t="shared" ca="1" si="1032"/>
        <v>0</v>
      </c>
      <c r="N8256" t="e">
        <f t="shared" ca="1" si="1030"/>
        <v>#N/A</v>
      </c>
      <c r="O8256" t="e">
        <f t="shared" ca="1" si="1031"/>
        <v>#N/A</v>
      </c>
    </row>
    <row r="8257" spans="8:15">
      <c r="H8257">
        <f t="shared" ca="1" si="1033"/>
        <v>0</v>
      </c>
      <c r="I8257">
        <f t="shared" ca="1" si="1034"/>
        <v>0</v>
      </c>
      <c r="J8257">
        <f t="shared" ca="1" si="1035"/>
        <v>0</v>
      </c>
      <c r="K8257">
        <f t="shared" ca="1" si="1032"/>
        <v>0</v>
      </c>
      <c r="N8257" t="e">
        <f t="shared" ca="1" si="1030"/>
        <v>#N/A</v>
      </c>
      <c r="O8257" t="e">
        <f t="shared" ca="1" si="1031"/>
        <v>#N/A</v>
      </c>
    </row>
    <row r="8258" spans="8:15">
      <c r="H8258">
        <f t="shared" ca="1" si="1033"/>
        <v>0</v>
      </c>
      <c r="I8258">
        <f t="shared" ca="1" si="1034"/>
        <v>0</v>
      </c>
      <c r="J8258">
        <f t="shared" ca="1" si="1035"/>
        <v>0</v>
      </c>
      <c r="K8258">
        <f t="shared" ca="1" si="1032"/>
        <v>0</v>
      </c>
      <c r="N8258" t="e">
        <f t="shared" ca="1" si="1030"/>
        <v>#N/A</v>
      </c>
      <c r="O8258" t="e">
        <f t="shared" ca="1" si="1031"/>
        <v>#N/A</v>
      </c>
    </row>
    <row r="8259" spans="8:15">
      <c r="H8259">
        <f t="shared" ca="1" si="1033"/>
        <v>0</v>
      </c>
      <c r="I8259">
        <f t="shared" ca="1" si="1034"/>
        <v>0</v>
      </c>
      <c r="J8259">
        <f t="shared" ca="1" si="1035"/>
        <v>0</v>
      </c>
      <c r="K8259">
        <f t="shared" ca="1" si="1032"/>
        <v>0</v>
      </c>
      <c r="N8259" t="e">
        <f t="shared" ca="1" si="1030"/>
        <v>#N/A</v>
      </c>
      <c r="O8259" t="e">
        <f t="shared" ca="1" si="1031"/>
        <v>#N/A</v>
      </c>
    </row>
    <row r="8260" spans="8:15">
      <c r="H8260">
        <f t="shared" ca="1" si="1033"/>
        <v>0</v>
      </c>
      <c r="I8260">
        <f t="shared" ca="1" si="1034"/>
        <v>0</v>
      </c>
      <c r="J8260">
        <f t="shared" ca="1" si="1035"/>
        <v>0</v>
      </c>
      <c r="K8260">
        <f t="shared" ca="1" si="1032"/>
        <v>0</v>
      </c>
      <c r="N8260" t="e">
        <f t="shared" ca="1" si="1030"/>
        <v>#N/A</v>
      </c>
      <c r="O8260" t="e">
        <f t="shared" ca="1" si="1031"/>
        <v>#N/A</v>
      </c>
    </row>
    <row r="8261" spans="8:15">
      <c r="H8261">
        <f t="shared" ca="1" si="1033"/>
        <v>0</v>
      </c>
      <c r="I8261">
        <f t="shared" ca="1" si="1034"/>
        <v>0</v>
      </c>
      <c r="J8261">
        <f t="shared" ca="1" si="1035"/>
        <v>0</v>
      </c>
      <c r="K8261">
        <f t="shared" ca="1" si="1032"/>
        <v>0</v>
      </c>
      <c r="N8261" t="e">
        <f t="shared" ca="1" si="1030"/>
        <v>#N/A</v>
      </c>
      <c r="O8261" t="e">
        <f t="shared" ca="1" si="1031"/>
        <v>#N/A</v>
      </c>
    </row>
    <row r="8262" spans="8:15">
      <c r="H8262">
        <f t="shared" ca="1" si="1033"/>
        <v>0</v>
      </c>
      <c r="I8262">
        <f t="shared" ca="1" si="1034"/>
        <v>0</v>
      </c>
      <c r="J8262">
        <f t="shared" ca="1" si="1035"/>
        <v>0</v>
      </c>
      <c r="K8262">
        <f t="shared" ca="1" si="1032"/>
        <v>0</v>
      </c>
      <c r="N8262" t="e">
        <f t="shared" ca="1" si="1030"/>
        <v>#N/A</v>
      </c>
      <c r="O8262" t="e">
        <f t="shared" ca="1" si="1031"/>
        <v>#N/A</v>
      </c>
    </row>
    <row r="8263" spans="8:15">
      <c r="H8263">
        <f t="shared" ca="1" si="1033"/>
        <v>0</v>
      </c>
      <c r="I8263">
        <f t="shared" ca="1" si="1034"/>
        <v>0</v>
      </c>
      <c r="J8263">
        <f t="shared" ca="1" si="1035"/>
        <v>0</v>
      </c>
      <c r="K8263">
        <f t="shared" ca="1" si="1032"/>
        <v>0</v>
      </c>
      <c r="N8263" t="e">
        <f t="shared" ca="1" si="1030"/>
        <v>#N/A</v>
      </c>
      <c r="O8263" t="e">
        <f t="shared" ca="1" si="1031"/>
        <v>#N/A</v>
      </c>
    </row>
    <row r="8264" spans="8:15">
      <c r="H8264">
        <f t="shared" ca="1" si="1033"/>
        <v>0</v>
      </c>
      <c r="I8264">
        <f t="shared" ca="1" si="1034"/>
        <v>0</v>
      </c>
      <c r="J8264">
        <f t="shared" ca="1" si="1035"/>
        <v>0</v>
      </c>
      <c r="K8264">
        <f t="shared" ca="1" si="1032"/>
        <v>0</v>
      </c>
      <c r="N8264" t="e">
        <f t="shared" ref="N8264:N8327" ca="1" si="1036">VLOOKUP($H8264,$G$5:$I$7,2,FALSE)</f>
        <v>#N/A</v>
      </c>
      <c r="O8264" t="e">
        <f t="shared" ref="O8264:O8327" ca="1" si="1037">VLOOKUP($H8264,$G$5:$I$7,3,FALSE)</f>
        <v>#N/A</v>
      </c>
    </row>
    <row r="8265" spans="8:15">
      <c r="H8265">
        <f t="shared" ca="1" si="1033"/>
        <v>0</v>
      </c>
      <c r="I8265">
        <f t="shared" ca="1" si="1034"/>
        <v>0</v>
      </c>
      <c r="J8265">
        <f t="shared" ca="1" si="1035"/>
        <v>0</v>
      </c>
      <c r="K8265">
        <f t="shared" ca="1" si="1032"/>
        <v>0</v>
      </c>
      <c r="N8265" t="e">
        <f t="shared" ca="1" si="1036"/>
        <v>#N/A</v>
      </c>
      <c r="O8265" t="e">
        <f t="shared" ca="1" si="1037"/>
        <v>#N/A</v>
      </c>
    </row>
    <row r="8266" spans="8:15">
      <c r="H8266">
        <f t="shared" ca="1" si="1033"/>
        <v>0</v>
      </c>
      <c r="I8266">
        <f t="shared" ca="1" si="1034"/>
        <v>0</v>
      </c>
      <c r="J8266">
        <f t="shared" ca="1" si="1035"/>
        <v>0</v>
      </c>
      <c r="K8266">
        <f t="shared" ca="1" si="1032"/>
        <v>0</v>
      </c>
      <c r="N8266" t="e">
        <f t="shared" ca="1" si="1036"/>
        <v>#N/A</v>
      </c>
      <c r="O8266" t="e">
        <f t="shared" ca="1" si="1037"/>
        <v>#N/A</v>
      </c>
    </row>
    <row r="8267" spans="8:15">
      <c r="H8267">
        <f t="shared" ca="1" si="1033"/>
        <v>0</v>
      </c>
      <c r="I8267">
        <f t="shared" ca="1" si="1034"/>
        <v>0</v>
      </c>
      <c r="J8267">
        <f t="shared" ca="1" si="1035"/>
        <v>0</v>
      </c>
      <c r="K8267">
        <f t="shared" ref="K8267:K8330" ca="1" si="1038">IF(IFERROR(VLOOKUP($C8267,INDIRECT($G$7&amp;"d:d"),1,FALSE),0)&lt;&gt;0,K$9,0)</f>
        <v>0</v>
      </c>
      <c r="N8267" t="e">
        <f t="shared" ca="1" si="1036"/>
        <v>#N/A</v>
      </c>
      <c r="O8267" t="e">
        <f t="shared" ca="1" si="1037"/>
        <v>#N/A</v>
      </c>
    </row>
    <row r="8268" spans="8:15">
      <c r="H8268">
        <f t="shared" ca="1" si="1033"/>
        <v>0</v>
      </c>
      <c r="I8268">
        <f t="shared" ca="1" si="1034"/>
        <v>0</v>
      </c>
      <c r="J8268">
        <f t="shared" ca="1" si="1035"/>
        <v>0</v>
      </c>
      <c r="K8268">
        <f t="shared" ca="1" si="1038"/>
        <v>0</v>
      </c>
      <c r="N8268" t="e">
        <f t="shared" ca="1" si="1036"/>
        <v>#N/A</v>
      </c>
      <c r="O8268" t="e">
        <f t="shared" ca="1" si="1037"/>
        <v>#N/A</v>
      </c>
    </row>
    <row r="8269" spans="8:15">
      <c r="H8269">
        <f t="shared" ca="1" si="1033"/>
        <v>0</v>
      </c>
      <c r="I8269">
        <f t="shared" ca="1" si="1034"/>
        <v>0</v>
      </c>
      <c r="J8269">
        <f t="shared" ca="1" si="1035"/>
        <v>0</v>
      </c>
      <c r="K8269">
        <f t="shared" ca="1" si="1038"/>
        <v>0</v>
      </c>
      <c r="N8269" t="e">
        <f t="shared" ca="1" si="1036"/>
        <v>#N/A</v>
      </c>
      <c r="O8269" t="e">
        <f t="shared" ca="1" si="1037"/>
        <v>#N/A</v>
      </c>
    </row>
    <row r="8270" spans="8:15">
      <c r="H8270">
        <f t="shared" ca="1" si="1033"/>
        <v>0</v>
      </c>
      <c r="I8270">
        <f t="shared" ca="1" si="1034"/>
        <v>0</v>
      </c>
      <c r="J8270">
        <f t="shared" ca="1" si="1035"/>
        <v>0</v>
      </c>
      <c r="K8270">
        <f t="shared" ca="1" si="1038"/>
        <v>0</v>
      </c>
      <c r="N8270" t="e">
        <f t="shared" ca="1" si="1036"/>
        <v>#N/A</v>
      </c>
      <c r="O8270" t="e">
        <f t="shared" ca="1" si="1037"/>
        <v>#N/A</v>
      </c>
    </row>
    <row r="8271" spans="8:15">
      <c r="H8271">
        <f t="shared" ca="1" si="1033"/>
        <v>0</v>
      </c>
      <c r="I8271">
        <f t="shared" ca="1" si="1034"/>
        <v>0</v>
      </c>
      <c r="J8271">
        <f t="shared" ca="1" si="1035"/>
        <v>0</v>
      </c>
      <c r="K8271">
        <f t="shared" ca="1" si="1038"/>
        <v>0</v>
      </c>
      <c r="N8271" t="e">
        <f t="shared" ca="1" si="1036"/>
        <v>#N/A</v>
      </c>
      <c r="O8271" t="e">
        <f t="shared" ca="1" si="1037"/>
        <v>#N/A</v>
      </c>
    </row>
    <row r="8272" spans="8:15">
      <c r="H8272">
        <f t="shared" ca="1" si="1033"/>
        <v>0</v>
      </c>
      <c r="I8272">
        <f t="shared" ca="1" si="1034"/>
        <v>0</v>
      </c>
      <c r="J8272">
        <f t="shared" ca="1" si="1035"/>
        <v>0</v>
      </c>
      <c r="K8272">
        <f t="shared" ca="1" si="1038"/>
        <v>0</v>
      </c>
      <c r="N8272" t="e">
        <f t="shared" ca="1" si="1036"/>
        <v>#N/A</v>
      </c>
      <c r="O8272" t="e">
        <f t="shared" ca="1" si="1037"/>
        <v>#N/A</v>
      </c>
    </row>
    <row r="8273" spans="8:15">
      <c r="H8273">
        <f t="shared" ca="1" si="1033"/>
        <v>0</v>
      </c>
      <c r="I8273">
        <f t="shared" ca="1" si="1034"/>
        <v>0</v>
      </c>
      <c r="J8273">
        <f t="shared" ca="1" si="1035"/>
        <v>0</v>
      </c>
      <c r="K8273">
        <f t="shared" ca="1" si="1038"/>
        <v>0</v>
      </c>
      <c r="N8273" t="e">
        <f t="shared" ca="1" si="1036"/>
        <v>#N/A</v>
      </c>
      <c r="O8273" t="e">
        <f t="shared" ca="1" si="1037"/>
        <v>#N/A</v>
      </c>
    </row>
    <row r="8274" spans="8:15">
      <c r="H8274">
        <f t="shared" ca="1" si="1033"/>
        <v>0</v>
      </c>
      <c r="I8274">
        <f t="shared" ca="1" si="1034"/>
        <v>0</v>
      </c>
      <c r="J8274">
        <f t="shared" ca="1" si="1035"/>
        <v>0</v>
      </c>
      <c r="K8274">
        <f t="shared" ca="1" si="1038"/>
        <v>0</v>
      </c>
      <c r="N8274" t="e">
        <f t="shared" ca="1" si="1036"/>
        <v>#N/A</v>
      </c>
      <c r="O8274" t="e">
        <f t="shared" ca="1" si="1037"/>
        <v>#N/A</v>
      </c>
    </row>
    <row r="8275" spans="8:15">
      <c r="H8275">
        <f t="shared" ca="1" si="1033"/>
        <v>0</v>
      </c>
      <c r="I8275">
        <f t="shared" ca="1" si="1034"/>
        <v>0</v>
      </c>
      <c r="J8275">
        <f t="shared" ca="1" si="1035"/>
        <v>0</v>
      </c>
      <c r="K8275">
        <f t="shared" ca="1" si="1038"/>
        <v>0</v>
      </c>
      <c r="N8275" t="e">
        <f t="shared" ca="1" si="1036"/>
        <v>#N/A</v>
      </c>
      <c r="O8275" t="e">
        <f t="shared" ca="1" si="1037"/>
        <v>#N/A</v>
      </c>
    </row>
    <row r="8276" spans="8:15">
      <c r="H8276">
        <f t="shared" ca="1" si="1033"/>
        <v>0</v>
      </c>
      <c r="I8276">
        <f t="shared" ca="1" si="1034"/>
        <v>0</v>
      </c>
      <c r="J8276">
        <f t="shared" ca="1" si="1035"/>
        <v>0</v>
      </c>
      <c r="K8276">
        <f t="shared" ca="1" si="1038"/>
        <v>0</v>
      </c>
      <c r="N8276" t="e">
        <f t="shared" ca="1" si="1036"/>
        <v>#N/A</v>
      </c>
      <c r="O8276" t="e">
        <f t="shared" ca="1" si="1037"/>
        <v>#N/A</v>
      </c>
    </row>
    <row r="8277" spans="8:15">
      <c r="H8277">
        <f t="shared" ca="1" si="1033"/>
        <v>0</v>
      </c>
      <c r="I8277">
        <f t="shared" ca="1" si="1034"/>
        <v>0</v>
      </c>
      <c r="J8277">
        <f t="shared" ca="1" si="1035"/>
        <v>0</v>
      </c>
      <c r="K8277">
        <f t="shared" ca="1" si="1038"/>
        <v>0</v>
      </c>
      <c r="N8277" t="e">
        <f t="shared" ca="1" si="1036"/>
        <v>#N/A</v>
      </c>
      <c r="O8277" t="e">
        <f t="shared" ca="1" si="1037"/>
        <v>#N/A</v>
      </c>
    </row>
    <row r="8278" spans="8:15">
      <c r="H8278">
        <f t="shared" ca="1" si="1033"/>
        <v>0</v>
      </c>
      <c r="I8278">
        <f t="shared" ca="1" si="1034"/>
        <v>0</v>
      </c>
      <c r="J8278">
        <f t="shared" ca="1" si="1035"/>
        <v>0</v>
      </c>
      <c r="K8278">
        <f t="shared" ca="1" si="1038"/>
        <v>0</v>
      </c>
      <c r="N8278" t="e">
        <f t="shared" ca="1" si="1036"/>
        <v>#N/A</v>
      </c>
      <c r="O8278" t="e">
        <f t="shared" ca="1" si="1037"/>
        <v>#N/A</v>
      </c>
    </row>
    <row r="8279" spans="8:15">
      <c r="H8279">
        <f t="shared" ca="1" si="1033"/>
        <v>0</v>
      </c>
      <c r="I8279">
        <f t="shared" ca="1" si="1034"/>
        <v>0</v>
      </c>
      <c r="J8279">
        <f t="shared" ca="1" si="1035"/>
        <v>0</v>
      </c>
      <c r="K8279">
        <f t="shared" ca="1" si="1038"/>
        <v>0</v>
      </c>
      <c r="N8279" t="e">
        <f t="shared" ca="1" si="1036"/>
        <v>#N/A</v>
      </c>
      <c r="O8279" t="e">
        <f t="shared" ca="1" si="1037"/>
        <v>#N/A</v>
      </c>
    </row>
    <row r="8280" spans="8:15">
      <c r="H8280">
        <f t="shared" ca="1" si="1033"/>
        <v>0</v>
      </c>
      <c r="I8280">
        <f t="shared" ca="1" si="1034"/>
        <v>0</v>
      </c>
      <c r="J8280">
        <f t="shared" ca="1" si="1035"/>
        <v>0</v>
      </c>
      <c r="K8280">
        <f t="shared" ca="1" si="1038"/>
        <v>0</v>
      </c>
      <c r="N8280" t="e">
        <f t="shared" ca="1" si="1036"/>
        <v>#N/A</v>
      </c>
      <c r="O8280" t="e">
        <f t="shared" ca="1" si="1037"/>
        <v>#N/A</v>
      </c>
    </row>
    <row r="8281" spans="8:15">
      <c r="H8281">
        <f t="shared" ca="1" si="1033"/>
        <v>0</v>
      </c>
      <c r="I8281">
        <f t="shared" ca="1" si="1034"/>
        <v>0</v>
      </c>
      <c r="J8281">
        <f t="shared" ca="1" si="1035"/>
        <v>0</v>
      </c>
      <c r="K8281">
        <f t="shared" ca="1" si="1038"/>
        <v>0</v>
      </c>
      <c r="N8281" t="e">
        <f t="shared" ca="1" si="1036"/>
        <v>#N/A</v>
      </c>
      <c r="O8281" t="e">
        <f t="shared" ca="1" si="1037"/>
        <v>#N/A</v>
      </c>
    </row>
    <row r="8282" spans="8:15">
      <c r="H8282">
        <f t="shared" ca="1" si="1033"/>
        <v>0</v>
      </c>
      <c r="I8282">
        <f t="shared" ca="1" si="1034"/>
        <v>0</v>
      </c>
      <c r="J8282">
        <f t="shared" ca="1" si="1035"/>
        <v>0</v>
      </c>
      <c r="K8282">
        <f t="shared" ca="1" si="1038"/>
        <v>0</v>
      </c>
      <c r="N8282" t="e">
        <f t="shared" ca="1" si="1036"/>
        <v>#N/A</v>
      </c>
      <c r="O8282" t="e">
        <f t="shared" ca="1" si="1037"/>
        <v>#N/A</v>
      </c>
    </row>
    <row r="8283" spans="8:15">
      <c r="H8283">
        <f t="shared" ca="1" si="1033"/>
        <v>0</v>
      </c>
      <c r="I8283">
        <f t="shared" ca="1" si="1034"/>
        <v>0</v>
      </c>
      <c r="J8283">
        <f t="shared" ca="1" si="1035"/>
        <v>0</v>
      </c>
      <c r="K8283">
        <f t="shared" ca="1" si="1038"/>
        <v>0</v>
      </c>
      <c r="N8283" t="e">
        <f t="shared" ca="1" si="1036"/>
        <v>#N/A</v>
      </c>
      <c r="O8283" t="e">
        <f t="shared" ca="1" si="1037"/>
        <v>#N/A</v>
      </c>
    </row>
    <row r="8284" spans="8:15">
      <c r="H8284">
        <f t="shared" ca="1" si="1033"/>
        <v>0</v>
      </c>
      <c r="I8284">
        <f t="shared" ca="1" si="1034"/>
        <v>0</v>
      </c>
      <c r="J8284">
        <f t="shared" ca="1" si="1035"/>
        <v>0</v>
      </c>
      <c r="K8284">
        <f t="shared" ca="1" si="1038"/>
        <v>0</v>
      </c>
      <c r="N8284" t="e">
        <f t="shared" ca="1" si="1036"/>
        <v>#N/A</v>
      </c>
      <c r="O8284" t="e">
        <f t="shared" ca="1" si="1037"/>
        <v>#N/A</v>
      </c>
    </row>
    <row r="8285" spans="8:15">
      <c r="H8285">
        <f t="shared" ca="1" si="1033"/>
        <v>0</v>
      </c>
      <c r="I8285">
        <f t="shared" ca="1" si="1034"/>
        <v>0</v>
      </c>
      <c r="J8285">
        <f t="shared" ca="1" si="1035"/>
        <v>0</v>
      </c>
      <c r="K8285">
        <f t="shared" ca="1" si="1038"/>
        <v>0</v>
      </c>
      <c r="N8285" t="e">
        <f t="shared" ca="1" si="1036"/>
        <v>#N/A</v>
      </c>
      <c r="O8285" t="e">
        <f t="shared" ca="1" si="1037"/>
        <v>#N/A</v>
      </c>
    </row>
    <row r="8286" spans="8:15">
      <c r="H8286">
        <f t="shared" ca="1" si="1033"/>
        <v>0</v>
      </c>
      <c r="I8286">
        <f t="shared" ca="1" si="1034"/>
        <v>0</v>
      </c>
      <c r="J8286">
        <f t="shared" ca="1" si="1035"/>
        <v>0</v>
      </c>
      <c r="K8286">
        <f t="shared" ca="1" si="1038"/>
        <v>0</v>
      </c>
      <c r="N8286" t="e">
        <f t="shared" ca="1" si="1036"/>
        <v>#N/A</v>
      </c>
      <c r="O8286" t="e">
        <f t="shared" ca="1" si="1037"/>
        <v>#N/A</v>
      </c>
    </row>
    <row r="8287" spans="8:15">
      <c r="H8287">
        <f t="shared" ca="1" si="1033"/>
        <v>0</v>
      </c>
      <c r="I8287">
        <f t="shared" ca="1" si="1034"/>
        <v>0</v>
      </c>
      <c r="J8287">
        <f t="shared" ca="1" si="1035"/>
        <v>0</v>
      </c>
      <c r="K8287">
        <f t="shared" ca="1" si="1038"/>
        <v>0</v>
      </c>
      <c r="N8287" t="e">
        <f t="shared" ca="1" si="1036"/>
        <v>#N/A</v>
      </c>
      <c r="O8287" t="e">
        <f t="shared" ca="1" si="1037"/>
        <v>#N/A</v>
      </c>
    </row>
    <row r="8288" spans="8:15">
      <c r="H8288">
        <f t="shared" ca="1" si="1033"/>
        <v>0</v>
      </c>
      <c r="I8288">
        <f t="shared" ca="1" si="1034"/>
        <v>0</v>
      </c>
      <c r="J8288">
        <f t="shared" ca="1" si="1035"/>
        <v>0</v>
      </c>
      <c r="K8288">
        <f t="shared" ca="1" si="1038"/>
        <v>0</v>
      </c>
      <c r="N8288" t="e">
        <f t="shared" ca="1" si="1036"/>
        <v>#N/A</v>
      </c>
      <c r="O8288" t="e">
        <f t="shared" ca="1" si="1037"/>
        <v>#N/A</v>
      </c>
    </row>
    <row r="8289" spans="8:15">
      <c r="H8289">
        <f t="shared" ca="1" si="1033"/>
        <v>0</v>
      </c>
      <c r="I8289">
        <f t="shared" ca="1" si="1034"/>
        <v>0</v>
      </c>
      <c r="J8289">
        <f t="shared" ca="1" si="1035"/>
        <v>0</v>
      </c>
      <c r="K8289">
        <f t="shared" ca="1" si="1038"/>
        <v>0</v>
      </c>
      <c r="N8289" t="e">
        <f t="shared" ca="1" si="1036"/>
        <v>#N/A</v>
      </c>
      <c r="O8289" t="e">
        <f t="shared" ca="1" si="1037"/>
        <v>#N/A</v>
      </c>
    </row>
    <row r="8290" spans="8:15">
      <c r="H8290">
        <f t="shared" ca="1" si="1033"/>
        <v>0</v>
      </c>
      <c r="I8290">
        <f t="shared" ca="1" si="1034"/>
        <v>0</v>
      </c>
      <c r="J8290">
        <f t="shared" ca="1" si="1035"/>
        <v>0</v>
      </c>
      <c r="K8290">
        <f t="shared" ca="1" si="1038"/>
        <v>0</v>
      </c>
      <c r="N8290" t="e">
        <f t="shared" ca="1" si="1036"/>
        <v>#N/A</v>
      </c>
      <c r="O8290" t="e">
        <f t="shared" ca="1" si="1037"/>
        <v>#N/A</v>
      </c>
    </row>
    <row r="8291" spans="8:15">
      <c r="H8291">
        <f t="shared" ca="1" si="1033"/>
        <v>0</v>
      </c>
      <c r="I8291">
        <f t="shared" ca="1" si="1034"/>
        <v>0</v>
      </c>
      <c r="J8291">
        <f t="shared" ca="1" si="1035"/>
        <v>0</v>
      </c>
      <c r="K8291">
        <f t="shared" ca="1" si="1038"/>
        <v>0</v>
      </c>
      <c r="N8291" t="e">
        <f t="shared" ca="1" si="1036"/>
        <v>#N/A</v>
      </c>
      <c r="O8291" t="e">
        <f t="shared" ca="1" si="1037"/>
        <v>#N/A</v>
      </c>
    </row>
    <row r="8292" spans="8:15">
      <c r="H8292">
        <f t="shared" ca="1" si="1033"/>
        <v>0</v>
      </c>
      <c r="I8292">
        <f t="shared" ca="1" si="1034"/>
        <v>0</v>
      </c>
      <c r="J8292">
        <f t="shared" ca="1" si="1035"/>
        <v>0</v>
      </c>
      <c r="K8292">
        <f t="shared" ca="1" si="1038"/>
        <v>0</v>
      </c>
      <c r="N8292" t="e">
        <f t="shared" ca="1" si="1036"/>
        <v>#N/A</v>
      </c>
      <c r="O8292" t="e">
        <f t="shared" ca="1" si="1037"/>
        <v>#N/A</v>
      </c>
    </row>
    <row r="8293" spans="8:15">
      <c r="H8293">
        <f t="shared" ca="1" si="1033"/>
        <v>0</v>
      </c>
      <c r="I8293">
        <f t="shared" ca="1" si="1034"/>
        <v>0</v>
      </c>
      <c r="J8293">
        <f t="shared" ca="1" si="1035"/>
        <v>0</v>
      </c>
      <c r="K8293">
        <f t="shared" ca="1" si="1038"/>
        <v>0</v>
      </c>
      <c r="N8293" t="e">
        <f t="shared" ca="1" si="1036"/>
        <v>#N/A</v>
      </c>
      <c r="O8293" t="e">
        <f t="shared" ca="1" si="1037"/>
        <v>#N/A</v>
      </c>
    </row>
    <row r="8294" spans="8:15">
      <c r="H8294">
        <f t="shared" ca="1" si="1033"/>
        <v>0</v>
      </c>
      <c r="I8294">
        <f t="shared" ca="1" si="1034"/>
        <v>0</v>
      </c>
      <c r="J8294">
        <f t="shared" ca="1" si="1035"/>
        <v>0</v>
      </c>
      <c r="K8294">
        <f t="shared" ca="1" si="1038"/>
        <v>0</v>
      </c>
      <c r="N8294" t="e">
        <f t="shared" ca="1" si="1036"/>
        <v>#N/A</v>
      </c>
      <c r="O8294" t="e">
        <f t="shared" ca="1" si="1037"/>
        <v>#N/A</v>
      </c>
    </row>
    <row r="8295" spans="8:15">
      <c r="H8295">
        <f t="shared" ca="1" si="1033"/>
        <v>0</v>
      </c>
      <c r="I8295">
        <f t="shared" ca="1" si="1034"/>
        <v>0</v>
      </c>
      <c r="J8295">
        <f t="shared" ca="1" si="1035"/>
        <v>0</v>
      </c>
      <c r="K8295">
        <f t="shared" ca="1" si="1038"/>
        <v>0</v>
      </c>
      <c r="N8295" t="e">
        <f t="shared" ca="1" si="1036"/>
        <v>#N/A</v>
      </c>
      <c r="O8295" t="e">
        <f t="shared" ca="1" si="1037"/>
        <v>#N/A</v>
      </c>
    </row>
    <row r="8296" spans="8:15">
      <c r="H8296">
        <f t="shared" ca="1" si="1033"/>
        <v>0</v>
      </c>
      <c r="I8296">
        <f t="shared" ca="1" si="1034"/>
        <v>0</v>
      </c>
      <c r="J8296">
        <f t="shared" ca="1" si="1035"/>
        <v>0</v>
      </c>
      <c r="K8296">
        <f t="shared" ca="1" si="1038"/>
        <v>0</v>
      </c>
      <c r="N8296" t="e">
        <f t="shared" ca="1" si="1036"/>
        <v>#N/A</v>
      </c>
      <c r="O8296" t="e">
        <f t="shared" ca="1" si="1037"/>
        <v>#N/A</v>
      </c>
    </row>
    <row r="8297" spans="8:15">
      <c r="H8297">
        <f t="shared" ca="1" si="1033"/>
        <v>0</v>
      </c>
      <c r="I8297">
        <f t="shared" ca="1" si="1034"/>
        <v>0</v>
      </c>
      <c r="J8297">
        <f t="shared" ca="1" si="1035"/>
        <v>0</v>
      </c>
      <c r="K8297">
        <f t="shared" ca="1" si="1038"/>
        <v>0</v>
      </c>
      <c r="N8297" t="e">
        <f t="shared" ca="1" si="1036"/>
        <v>#N/A</v>
      </c>
      <c r="O8297" t="e">
        <f t="shared" ca="1" si="1037"/>
        <v>#N/A</v>
      </c>
    </row>
    <row r="8298" spans="8:15">
      <c r="H8298">
        <f t="shared" ca="1" si="1033"/>
        <v>0</v>
      </c>
      <c r="I8298">
        <f t="shared" ca="1" si="1034"/>
        <v>0</v>
      </c>
      <c r="J8298">
        <f t="shared" ca="1" si="1035"/>
        <v>0</v>
      </c>
      <c r="K8298">
        <f t="shared" ca="1" si="1038"/>
        <v>0</v>
      </c>
      <c r="N8298" t="e">
        <f t="shared" ca="1" si="1036"/>
        <v>#N/A</v>
      </c>
      <c r="O8298" t="e">
        <f t="shared" ca="1" si="1037"/>
        <v>#N/A</v>
      </c>
    </row>
    <row r="8299" spans="8:15">
      <c r="H8299">
        <f t="shared" ca="1" si="1033"/>
        <v>0</v>
      </c>
      <c r="I8299">
        <f t="shared" ca="1" si="1034"/>
        <v>0</v>
      </c>
      <c r="J8299">
        <f t="shared" ca="1" si="1035"/>
        <v>0</v>
      </c>
      <c r="K8299">
        <f t="shared" ca="1" si="1038"/>
        <v>0</v>
      </c>
      <c r="N8299" t="e">
        <f t="shared" ca="1" si="1036"/>
        <v>#N/A</v>
      </c>
      <c r="O8299" t="e">
        <f t="shared" ca="1" si="1037"/>
        <v>#N/A</v>
      </c>
    </row>
    <row r="8300" spans="8:15">
      <c r="H8300">
        <f t="shared" ca="1" si="1033"/>
        <v>0</v>
      </c>
      <c r="I8300">
        <f t="shared" ca="1" si="1034"/>
        <v>0</v>
      </c>
      <c r="J8300">
        <f t="shared" ca="1" si="1035"/>
        <v>0</v>
      </c>
      <c r="K8300">
        <f t="shared" ca="1" si="1038"/>
        <v>0</v>
      </c>
      <c r="N8300" t="e">
        <f t="shared" ca="1" si="1036"/>
        <v>#N/A</v>
      </c>
      <c r="O8300" t="e">
        <f t="shared" ca="1" si="1037"/>
        <v>#N/A</v>
      </c>
    </row>
    <row r="8301" spans="8:15">
      <c r="H8301">
        <f t="shared" ca="1" si="1033"/>
        <v>0</v>
      </c>
      <c r="I8301">
        <f t="shared" ca="1" si="1034"/>
        <v>0</v>
      </c>
      <c r="J8301">
        <f t="shared" ca="1" si="1035"/>
        <v>0</v>
      </c>
      <c r="K8301">
        <f t="shared" ca="1" si="1038"/>
        <v>0</v>
      </c>
      <c r="N8301" t="e">
        <f t="shared" ca="1" si="1036"/>
        <v>#N/A</v>
      </c>
      <c r="O8301" t="e">
        <f t="shared" ca="1" si="1037"/>
        <v>#N/A</v>
      </c>
    </row>
    <row r="8302" spans="8:15">
      <c r="H8302">
        <f t="shared" ca="1" si="1033"/>
        <v>0</v>
      </c>
      <c r="I8302">
        <f t="shared" ca="1" si="1034"/>
        <v>0</v>
      </c>
      <c r="J8302">
        <f t="shared" ca="1" si="1035"/>
        <v>0</v>
      </c>
      <c r="K8302">
        <f t="shared" ca="1" si="1038"/>
        <v>0</v>
      </c>
      <c r="N8302" t="e">
        <f t="shared" ca="1" si="1036"/>
        <v>#N/A</v>
      </c>
      <c r="O8302" t="e">
        <f t="shared" ca="1" si="1037"/>
        <v>#N/A</v>
      </c>
    </row>
    <row r="8303" spans="8:15">
      <c r="H8303">
        <f t="shared" ca="1" si="1033"/>
        <v>0</v>
      </c>
      <c r="I8303">
        <f t="shared" ca="1" si="1034"/>
        <v>0</v>
      </c>
      <c r="J8303">
        <f t="shared" ca="1" si="1035"/>
        <v>0</v>
      </c>
      <c r="K8303">
        <f t="shared" ca="1" si="1038"/>
        <v>0</v>
      </c>
      <c r="N8303" t="e">
        <f t="shared" ca="1" si="1036"/>
        <v>#N/A</v>
      </c>
      <c r="O8303" t="e">
        <f t="shared" ca="1" si="1037"/>
        <v>#N/A</v>
      </c>
    </row>
    <row r="8304" spans="8:15">
      <c r="H8304">
        <f t="shared" ca="1" si="1033"/>
        <v>0</v>
      </c>
      <c r="I8304">
        <f t="shared" ca="1" si="1034"/>
        <v>0</v>
      </c>
      <c r="J8304">
        <f t="shared" ca="1" si="1035"/>
        <v>0</v>
      </c>
      <c r="K8304">
        <f t="shared" ca="1" si="1038"/>
        <v>0</v>
      </c>
      <c r="N8304" t="e">
        <f t="shared" ca="1" si="1036"/>
        <v>#N/A</v>
      </c>
      <c r="O8304" t="e">
        <f t="shared" ca="1" si="1037"/>
        <v>#N/A</v>
      </c>
    </row>
    <row r="8305" spans="8:15">
      <c r="H8305">
        <f t="shared" ref="H8305:H8368" ca="1" si="1039">IF(I8305&lt;&gt;0,I8305,IF(J8305&lt;&gt;0,J8305,K8305))</f>
        <v>0</v>
      </c>
      <c r="I8305">
        <f t="shared" ref="I8305:I8368" ca="1" si="1040">IF(IFERROR(VLOOKUP(C8305,INDIRECT($G$5&amp;"D:D"),1,FALSE),0)&lt;&gt;0,I$9,0)</f>
        <v>0</v>
      </c>
      <c r="J8305">
        <f t="shared" ref="J8305:J8368" ca="1" si="1041">IF(IFERROR(VLOOKUP(C8305,INDIRECT($G$6&amp;"D:D"),1,FALSE),0)&lt;&gt;0,J$9,0)</f>
        <v>0</v>
      </c>
      <c r="K8305">
        <f t="shared" ca="1" si="1038"/>
        <v>0</v>
      </c>
      <c r="N8305" t="e">
        <f t="shared" ca="1" si="1036"/>
        <v>#N/A</v>
      </c>
      <c r="O8305" t="e">
        <f t="shared" ca="1" si="1037"/>
        <v>#N/A</v>
      </c>
    </row>
    <row r="8306" spans="8:15">
      <c r="H8306">
        <f t="shared" ca="1" si="1039"/>
        <v>0</v>
      </c>
      <c r="I8306">
        <f t="shared" ca="1" si="1040"/>
        <v>0</v>
      </c>
      <c r="J8306">
        <f t="shared" ca="1" si="1041"/>
        <v>0</v>
      </c>
      <c r="K8306">
        <f t="shared" ca="1" si="1038"/>
        <v>0</v>
      </c>
      <c r="N8306" t="e">
        <f t="shared" ca="1" si="1036"/>
        <v>#N/A</v>
      </c>
      <c r="O8306" t="e">
        <f t="shared" ca="1" si="1037"/>
        <v>#N/A</v>
      </c>
    </row>
    <row r="8307" spans="8:15">
      <c r="H8307">
        <f t="shared" ca="1" si="1039"/>
        <v>0</v>
      </c>
      <c r="I8307">
        <f t="shared" ca="1" si="1040"/>
        <v>0</v>
      </c>
      <c r="J8307">
        <f t="shared" ca="1" si="1041"/>
        <v>0</v>
      </c>
      <c r="K8307">
        <f t="shared" ca="1" si="1038"/>
        <v>0</v>
      </c>
      <c r="N8307" t="e">
        <f t="shared" ca="1" si="1036"/>
        <v>#N/A</v>
      </c>
      <c r="O8307" t="e">
        <f t="shared" ca="1" si="1037"/>
        <v>#N/A</v>
      </c>
    </row>
    <row r="8308" spans="8:15">
      <c r="H8308">
        <f t="shared" ca="1" si="1039"/>
        <v>0</v>
      </c>
      <c r="I8308">
        <f t="shared" ca="1" si="1040"/>
        <v>0</v>
      </c>
      <c r="J8308">
        <f t="shared" ca="1" si="1041"/>
        <v>0</v>
      </c>
      <c r="K8308">
        <f t="shared" ca="1" si="1038"/>
        <v>0</v>
      </c>
      <c r="N8308" t="e">
        <f t="shared" ca="1" si="1036"/>
        <v>#N/A</v>
      </c>
      <c r="O8308" t="e">
        <f t="shared" ca="1" si="1037"/>
        <v>#N/A</v>
      </c>
    </row>
    <row r="8309" spans="8:15">
      <c r="H8309">
        <f t="shared" ca="1" si="1039"/>
        <v>0</v>
      </c>
      <c r="I8309">
        <f t="shared" ca="1" si="1040"/>
        <v>0</v>
      </c>
      <c r="J8309">
        <f t="shared" ca="1" si="1041"/>
        <v>0</v>
      </c>
      <c r="K8309">
        <f t="shared" ca="1" si="1038"/>
        <v>0</v>
      </c>
      <c r="N8309" t="e">
        <f t="shared" ca="1" si="1036"/>
        <v>#N/A</v>
      </c>
      <c r="O8309" t="e">
        <f t="shared" ca="1" si="1037"/>
        <v>#N/A</v>
      </c>
    </row>
    <row r="8310" spans="8:15">
      <c r="H8310">
        <f t="shared" ca="1" si="1039"/>
        <v>0</v>
      </c>
      <c r="I8310">
        <f t="shared" ca="1" si="1040"/>
        <v>0</v>
      </c>
      <c r="J8310">
        <f t="shared" ca="1" si="1041"/>
        <v>0</v>
      </c>
      <c r="K8310">
        <f t="shared" ca="1" si="1038"/>
        <v>0</v>
      </c>
      <c r="N8310" t="e">
        <f t="shared" ca="1" si="1036"/>
        <v>#N/A</v>
      </c>
      <c r="O8310" t="e">
        <f t="shared" ca="1" si="1037"/>
        <v>#N/A</v>
      </c>
    </row>
    <row r="8311" spans="8:15">
      <c r="H8311">
        <f t="shared" ca="1" si="1039"/>
        <v>0</v>
      </c>
      <c r="I8311">
        <f t="shared" ca="1" si="1040"/>
        <v>0</v>
      </c>
      <c r="J8311">
        <f t="shared" ca="1" si="1041"/>
        <v>0</v>
      </c>
      <c r="K8311">
        <f t="shared" ca="1" si="1038"/>
        <v>0</v>
      </c>
      <c r="N8311" t="e">
        <f t="shared" ca="1" si="1036"/>
        <v>#N/A</v>
      </c>
      <c r="O8311" t="e">
        <f t="shared" ca="1" si="1037"/>
        <v>#N/A</v>
      </c>
    </row>
    <row r="8312" spans="8:15">
      <c r="H8312">
        <f t="shared" ca="1" si="1039"/>
        <v>0</v>
      </c>
      <c r="I8312">
        <f t="shared" ca="1" si="1040"/>
        <v>0</v>
      </c>
      <c r="J8312">
        <f t="shared" ca="1" si="1041"/>
        <v>0</v>
      </c>
      <c r="K8312">
        <f t="shared" ca="1" si="1038"/>
        <v>0</v>
      </c>
      <c r="N8312" t="e">
        <f t="shared" ca="1" si="1036"/>
        <v>#N/A</v>
      </c>
      <c r="O8312" t="e">
        <f t="shared" ca="1" si="1037"/>
        <v>#N/A</v>
      </c>
    </row>
    <row r="8313" spans="8:15">
      <c r="H8313">
        <f t="shared" ca="1" si="1039"/>
        <v>0</v>
      </c>
      <c r="I8313">
        <f t="shared" ca="1" si="1040"/>
        <v>0</v>
      </c>
      <c r="J8313">
        <f t="shared" ca="1" si="1041"/>
        <v>0</v>
      </c>
      <c r="K8313">
        <f t="shared" ca="1" si="1038"/>
        <v>0</v>
      </c>
      <c r="N8313" t="e">
        <f t="shared" ca="1" si="1036"/>
        <v>#N/A</v>
      </c>
      <c r="O8313" t="e">
        <f t="shared" ca="1" si="1037"/>
        <v>#N/A</v>
      </c>
    </row>
    <row r="8314" spans="8:15">
      <c r="H8314">
        <f t="shared" ca="1" si="1039"/>
        <v>0</v>
      </c>
      <c r="I8314">
        <f t="shared" ca="1" si="1040"/>
        <v>0</v>
      </c>
      <c r="J8314">
        <f t="shared" ca="1" si="1041"/>
        <v>0</v>
      </c>
      <c r="K8314">
        <f t="shared" ca="1" si="1038"/>
        <v>0</v>
      </c>
      <c r="N8314" t="e">
        <f t="shared" ca="1" si="1036"/>
        <v>#N/A</v>
      </c>
      <c r="O8314" t="e">
        <f t="shared" ca="1" si="1037"/>
        <v>#N/A</v>
      </c>
    </row>
    <row r="8315" spans="8:15">
      <c r="H8315">
        <f t="shared" ca="1" si="1039"/>
        <v>0</v>
      </c>
      <c r="I8315">
        <f t="shared" ca="1" si="1040"/>
        <v>0</v>
      </c>
      <c r="J8315">
        <f t="shared" ca="1" si="1041"/>
        <v>0</v>
      </c>
      <c r="K8315">
        <f t="shared" ca="1" si="1038"/>
        <v>0</v>
      </c>
      <c r="N8315" t="e">
        <f t="shared" ca="1" si="1036"/>
        <v>#N/A</v>
      </c>
      <c r="O8315" t="e">
        <f t="shared" ca="1" si="1037"/>
        <v>#N/A</v>
      </c>
    </row>
    <row r="8316" spans="8:15">
      <c r="H8316">
        <f t="shared" ca="1" si="1039"/>
        <v>0</v>
      </c>
      <c r="I8316">
        <f t="shared" ca="1" si="1040"/>
        <v>0</v>
      </c>
      <c r="J8316">
        <f t="shared" ca="1" si="1041"/>
        <v>0</v>
      </c>
      <c r="K8316">
        <f t="shared" ca="1" si="1038"/>
        <v>0</v>
      </c>
      <c r="N8316" t="e">
        <f t="shared" ca="1" si="1036"/>
        <v>#N/A</v>
      </c>
      <c r="O8316" t="e">
        <f t="shared" ca="1" si="1037"/>
        <v>#N/A</v>
      </c>
    </row>
    <row r="8317" spans="8:15">
      <c r="H8317">
        <f t="shared" ca="1" si="1039"/>
        <v>0</v>
      </c>
      <c r="I8317">
        <f t="shared" ca="1" si="1040"/>
        <v>0</v>
      </c>
      <c r="J8317">
        <f t="shared" ca="1" si="1041"/>
        <v>0</v>
      </c>
      <c r="K8317">
        <f t="shared" ca="1" si="1038"/>
        <v>0</v>
      </c>
      <c r="N8317" t="e">
        <f t="shared" ca="1" si="1036"/>
        <v>#N/A</v>
      </c>
      <c r="O8317" t="e">
        <f t="shared" ca="1" si="1037"/>
        <v>#N/A</v>
      </c>
    </row>
    <row r="8318" spans="8:15">
      <c r="H8318">
        <f t="shared" ca="1" si="1039"/>
        <v>0</v>
      </c>
      <c r="I8318">
        <f t="shared" ca="1" si="1040"/>
        <v>0</v>
      </c>
      <c r="J8318">
        <f t="shared" ca="1" si="1041"/>
        <v>0</v>
      </c>
      <c r="K8318">
        <f t="shared" ca="1" si="1038"/>
        <v>0</v>
      </c>
      <c r="N8318" t="e">
        <f t="shared" ca="1" si="1036"/>
        <v>#N/A</v>
      </c>
      <c r="O8318" t="e">
        <f t="shared" ca="1" si="1037"/>
        <v>#N/A</v>
      </c>
    </row>
    <row r="8319" spans="8:15">
      <c r="H8319">
        <f t="shared" ca="1" si="1039"/>
        <v>0</v>
      </c>
      <c r="I8319">
        <f t="shared" ca="1" si="1040"/>
        <v>0</v>
      </c>
      <c r="J8319">
        <f t="shared" ca="1" si="1041"/>
        <v>0</v>
      </c>
      <c r="K8319">
        <f t="shared" ca="1" si="1038"/>
        <v>0</v>
      </c>
      <c r="N8319" t="e">
        <f t="shared" ca="1" si="1036"/>
        <v>#N/A</v>
      </c>
      <c r="O8319" t="e">
        <f t="shared" ca="1" si="1037"/>
        <v>#N/A</v>
      </c>
    </row>
    <row r="8320" spans="8:15">
      <c r="H8320">
        <f t="shared" ca="1" si="1039"/>
        <v>0</v>
      </c>
      <c r="I8320">
        <f t="shared" ca="1" si="1040"/>
        <v>0</v>
      </c>
      <c r="J8320">
        <f t="shared" ca="1" si="1041"/>
        <v>0</v>
      </c>
      <c r="K8320">
        <f t="shared" ca="1" si="1038"/>
        <v>0</v>
      </c>
      <c r="N8320" t="e">
        <f t="shared" ca="1" si="1036"/>
        <v>#N/A</v>
      </c>
      <c r="O8320" t="e">
        <f t="shared" ca="1" si="1037"/>
        <v>#N/A</v>
      </c>
    </row>
    <row r="8321" spans="8:15">
      <c r="H8321">
        <f t="shared" ca="1" si="1039"/>
        <v>0</v>
      </c>
      <c r="I8321">
        <f t="shared" ca="1" si="1040"/>
        <v>0</v>
      </c>
      <c r="J8321">
        <f t="shared" ca="1" si="1041"/>
        <v>0</v>
      </c>
      <c r="K8321">
        <f t="shared" ca="1" si="1038"/>
        <v>0</v>
      </c>
      <c r="N8321" t="e">
        <f t="shared" ca="1" si="1036"/>
        <v>#N/A</v>
      </c>
      <c r="O8321" t="e">
        <f t="shared" ca="1" si="1037"/>
        <v>#N/A</v>
      </c>
    </row>
    <row r="8322" spans="8:15">
      <c r="H8322">
        <f t="shared" ca="1" si="1039"/>
        <v>0</v>
      </c>
      <c r="I8322">
        <f t="shared" ca="1" si="1040"/>
        <v>0</v>
      </c>
      <c r="J8322">
        <f t="shared" ca="1" si="1041"/>
        <v>0</v>
      </c>
      <c r="K8322">
        <f t="shared" ca="1" si="1038"/>
        <v>0</v>
      </c>
      <c r="N8322" t="e">
        <f t="shared" ca="1" si="1036"/>
        <v>#N/A</v>
      </c>
      <c r="O8322" t="e">
        <f t="shared" ca="1" si="1037"/>
        <v>#N/A</v>
      </c>
    </row>
    <row r="8323" spans="8:15">
      <c r="H8323">
        <f t="shared" ca="1" si="1039"/>
        <v>0</v>
      </c>
      <c r="I8323">
        <f t="shared" ca="1" si="1040"/>
        <v>0</v>
      </c>
      <c r="J8323">
        <f t="shared" ca="1" si="1041"/>
        <v>0</v>
      </c>
      <c r="K8323">
        <f t="shared" ca="1" si="1038"/>
        <v>0</v>
      </c>
      <c r="N8323" t="e">
        <f t="shared" ca="1" si="1036"/>
        <v>#N/A</v>
      </c>
      <c r="O8323" t="e">
        <f t="shared" ca="1" si="1037"/>
        <v>#N/A</v>
      </c>
    </row>
    <row r="8324" spans="8:15">
      <c r="H8324">
        <f t="shared" ca="1" si="1039"/>
        <v>0</v>
      </c>
      <c r="I8324">
        <f t="shared" ca="1" si="1040"/>
        <v>0</v>
      </c>
      <c r="J8324">
        <f t="shared" ca="1" si="1041"/>
        <v>0</v>
      </c>
      <c r="K8324">
        <f t="shared" ca="1" si="1038"/>
        <v>0</v>
      </c>
      <c r="N8324" t="e">
        <f t="shared" ca="1" si="1036"/>
        <v>#N/A</v>
      </c>
      <c r="O8324" t="e">
        <f t="shared" ca="1" si="1037"/>
        <v>#N/A</v>
      </c>
    </row>
    <row r="8325" spans="8:15">
      <c r="H8325">
        <f t="shared" ca="1" si="1039"/>
        <v>0</v>
      </c>
      <c r="I8325">
        <f t="shared" ca="1" si="1040"/>
        <v>0</v>
      </c>
      <c r="J8325">
        <f t="shared" ca="1" si="1041"/>
        <v>0</v>
      </c>
      <c r="K8325">
        <f t="shared" ca="1" si="1038"/>
        <v>0</v>
      </c>
      <c r="N8325" t="e">
        <f t="shared" ca="1" si="1036"/>
        <v>#N/A</v>
      </c>
      <c r="O8325" t="e">
        <f t="shared" ca="1" si="1037"/>
        <v>#N/A</v>
      </c>
    </row>
    <row r="8326" spans="8:15">
      <c r="H8326">
        <f t="shared" ca="1" si="1039"/>
        <v>0</v>
      </c>
      <c r="I8326">
        <f t="shared" ca="1" si="1040"/>
        <v>0</v>
      </c>
      <c r="J8326">
        <f t="shared" ca="1" si="1041"/>
        <v>0</v>
      </c>
      <c r="K8326">
        <f t="shared" ca="1" si="1038"/>
        <v>0</v>
      </c>
      <c r="N8326" t="e">
        <f t="shared" ca="1" si="1036"/>
        <v>#N/A</v>
      </c>
      <c r="O8326" t="e">
        <f t="shared" ca="1" si="1037"/>
        <v>#N/A</v>
      </c>
    </row>
    <row r="8327" spans="8:15">
      <c r="H8327">
        <f t="shared" ca="1" si="1039"/>
        <v>0</v>
      </c>
      <c r="I8327">
        <f t="shared" ca="1" si="1040"/>
        <v>0</v>
      </c>
      <c r="J8327">
        <f t="shared" ca="1" si="1041"/>
        <v>0</v>
      </c>
      <c r="K8327">
        <f t="shared" ca="1" si="1038"/>
        <v>0</v>
      </c>
      <c r="N8327" t="e">
        <f t="shared" ca="1" si="1036"/>
        <v>#N/A</v>
      </c>
      <c r="O8327" t="e">
        <f t="shared" ca="1" si="1037"/>
        <v>#N/A</v>
      </c>
    </row>
    <row r="8328" spans="8:15">
      <c r="H8328">
        <f t="shared" ca="1" si="1039"/>
        <v>0</v>
      </c>
      <c r="I8328">
        <f t="shared" ca="1" si="1040"/>
        <v>0</v>
      </c>
      <c r="J8328">
        <f t="shared" ca="1" si="1041"/>
        <v>0</v>
      </c>
      <c r="K8328">
        <f t="shared" ca="1" si="1038"/>
        <v>0</v>
      </c>
      <c r="N8328" t="e">
        <f t="shared" ref="N8328:N8391" ca="1" si="1042">VLOOKUP($H8328,$G$5:$I$7,2,FALSE)</f>
        <v>#N/A</v>
      </c>
      <c r="O8328" t="e">
        <f t="shared" ref="O8328:O8391" ca="1" si="1043">VLOOKUP($H8328,$G$5:$I$7,3,FALSE)</f>
        <v>#N/A</v>
      </c>
    </row>
    <row r="8329" spans="8:15">
      <c r="H8329">
        <f t="shared" ca="1" si="1039"/>
        <v>0</v>
      </c>
      <c r="I8329">
        <f t="shared" ca="1" si="1040"/>
        <v>0</v>
      </c>
      <c r="J8329">
        <f t="shared" ca="1" si="1041"/>
        <v>0</v>
      </c>
      <c r="K8329">
        <f t="shared" ca="1" si="1038"/>
        <v>0</v>
      </c>
      <c r="N8329" t="e">
        <f t="shared" ca="1" si="1042"/>
        <v>#N/A</v>
      </c>
      <c r="O8329" t="e">
        <f t="shared" ca="1" si="1043"/>
        <v>#N/A</v>
      </c>
    </row>
    <row r="8330" spans="8:15">
      <c r="H8330">
        <f t="shared" ca="1" si="1039"/>
        <v>0</v>
      </c>
      <c r="I8330">
        <f t="shared" ca="1" si="1040"/>
        <v>0</v>
      </c>
      <c r="J8330">
        <f t="shared" ca="1" si="1041"/>
        <v>0</v>
      </c>
      <c r="K8330">
        <f t="shared" ca="1" si="1038"/>
        <v>0</v>
      </c>
      <c r="N8330" t="e">
        <f t="shared" ca="1" si="1042"/>
        <v>#N/A</v>
      </c>
      <c r="O8330" t="e">
        <f t="shared" ca="1" si="1043"/>
        <v>#N/A</v>
      </c>
    </row>
    <row r="8331" spans="8:15">
      <c r="H8331">
        <f t="shared" ca="1" si="1039"/>
        <v>0</v>
      </c>
      <c r="I8331">
        <f t="shared" ca="1" si="1040"/>
        <v>0</v>
      </c>
      <c r="J8331">
        <f t="shared" ca="1" si="1041"/>
        <v>0</v>
      </c>
      <c r="K8331">
        <f t="shared" ref="K8331:K8394" ca="1" si="1044">IF(IFERROR(VLOOKUP($C8331,INDIRECT($G$7&amp;"d:d"),1,FALSE),0)&lt;&gt;0,K$9,0)</f>
        <v>0</v>
      </c>
      <c r="N8331" t="e">
        <f t="shared" ca="1" si="1042"/>
        <v>#N/A</v>
      </c>
      <c r="O8331" t="e">
        <f t="shared" ca="1" si="1043"/>
        <v>#N/A</v>
      </c>
    </row>
    <row r="8332" spans="8:15">
      <c r="H8332">
        <f t="shared" ca="1" si="1039"/>
        <v>0</v>
      </c>
      <c r="I8332">
        <f t="shared" ca="1" si="1040"/>
        <v>0</v>
      </c>
      <c r="J8332">
        <f t="shared" ca="1" si="1041"/>
        <v>0</v>
      </c>
      <c r="K8332">
        <f t="shared" ca="1" si="1044"/>
        <v>0</v>
      </c>
      <c r="N8332" t="e">
        <f t="shared" ca="1" si="1042"/>
        <v>#N/A</v>
      </c>
      <c r="O8332" t="e">
        <f t="shared" ca="1" si="1043"/>
        <v>#N/A</v>
      </c>
    </row>
    <row r="8333" spans="8:15">
      <c r="H8333">
        <f t="shared" ca="1" si="1039"/>
        <v>0</v>
      </c>
      <c r="I8333">
        <f t="shared" ca="1" si="1040"/>
        <v>0</v>
      </c>
      <c r="J8333">
        <f t="shared" ca="1" si="1041"/>
        <v>0</v>
      </c>
      <c r="K8333">
        <f t="shared" ca="1" si="1044"/>
        <v>0</v>
      </c>
      <c r="N8333" t="e">
        <f t="shared" ca="1" si="1042"/>
        <v>#N/A</v>
      </c>
      <c r="O8333" t="e">
        <f t="shared" ca="1" si="1043"/>
        <v>#N/A</v>
      </c>
    </row>
    <row r="8334" spans="8:15">
      <c r="H8334">
        <f t="shared" ca="1" si="1039"/>
        <v>0</v>
      </c>
      <c r="I8334">
        <f t="shared" ca="1" si="1040"/>
        <v>0</v>
      </c>
      <c r="J8334">
        <f t="shared" ca="1" si="1041"/>
        <v>0</v>
      </c>
      <c r="K8334">
        <f t="shared" ca="1" si="1044"/>
        <v>0</v>
      </c>
      <c r="N8334" t="e">
        <f t="shared" ca="1" si="1042"/>
        <v>#N/A</v>
      </c>
      <c r="O8334" t="e">
        <f t="shared" ca="1" si="1043"/>
        <v>#N/A</v>
      </c>
    </row>
    <row r="8335" spans="8:15">
      <c r="H8335">
        <f t="shared" ca="1" si="1039"/>
        <v>0</v>
      </c>
      <c r="I8335">
        <f t="shared" ca="1" si="1040"/>
        <v>0</v>
      </c>
      <c r="J8335">
        <f t="shared" ca="1" si="1041"/>
        <v>0</v>
      </c>
      <c r="K8335">
        <f t="shared" ca="1" si="1044"/>
        <v>0</v>
      </c>
      <c r="N8335" t="e">
        <f t="shared" ca="1" si="1042"/>
        <v>#N/A</v>
      </c>
      <c r="O8335" t="e">
        <f t="shared" ca="1" si="1043"/>
        <v>#N/A</v>
      </c>
    </row>
    <row r="8336" spans="8:15">
      <c r="H8336">
        <f t="shared" ca="1" si="1039"/>
        <v>0</v>
      </c>
      <c r="I8336">
        <f t="shared" ca="1" si="1040"/>
        <v>0</v>
      </c>
      <c r="J8336">
        <f t="shared" ca="1" si="1041"/>
        <v>0</v>
      </c>
      <c r="K8336">
        <f t="shared" ca="1" si="1044"/>
        <v>0</v>
      </c>
      <c r="N8336" t="e">
        <f t="shared" ca="1" si="1042"/>
        <v>#N/A</v>
      </c>
      <c r="O8336" t="e">
        <f t="shared" ca="1" si="1043"/>
        <v>#N/A</v>
      </c>
    </row>
    <row r="8337" spans="8:15">
      <c r="H8337">
        <f t="shared" ca="1" si="1039"/>
        <v>0</v>
      </c>
      <c r="I8337">
        <f t="shared" ca="1" si="1040"/>
        <v>0</v>
      </c>
      <c r="J8337">
        <f t="shared" ca="1" si="1041"/>
        <v>0</v>
      </c>
      <c r="K8337">
        <f t="shared" ca="1" si="1044"/>
        <v>0</v>
      </c>
      <c r="N8337" t="e">
        <f t="shared" ca="1" si="1042"/>
        <v>#N/A</v>
      </c>
      <c r="O8337" t="e">
        <f t="shared" ca="1" si="1043"/>
        <v>#N/A</v>
      </c>
    </row>
    <row r="8338" spans="8:15">
      <c r="H8338">
        <f t="shared" ca="1" si="1039"/>
        <v>0</v>
      </c>
      <c r="I8338">
        <f t="shared" ca="1" si="1040"/>
        <v>0</v>
      </c>
      <c r="J8338">
        <f t="shared" ca="1" si="1041"/>
        <v>0</v>
      </c>
      <c r="K8338">
        <f t="shared" ca="1" si="1044"/>
        <v>0</v>
      </c>
      <c r="N8338" t="e">
        <f t="shared" ca="1" si="1042"/>
        <v>#N/A</v>
      </c>
      <c r="O8338" t="e">
        <f t="shared" ca="1" si="1043"/>
        <v>#N/A</v>
      </c>
    </row>
    <row r="8339" spans="8:15">
      <c r="H8339">
        <f t="shared" ca="1" si="1039"/>
        <v>0</v>
      </c>
      <c r="I8339">
        <f t="shared" ca="1" si="1040"/>
        <v>0</v>
      </c>
      <c r="J8339">
        <f t="shared" ca="1" si="1041"/>
        <v>0</v>
      </c>
      <c r="K8339">
        <f t="shared" ca="1" si="1044"/>
        <v>0</v>
      </c>
      <c r="N8339" t="e">
        <f t="shared" ca="1" si="1042"/>
        <v>#N/A</v>
      </c>
      <c r="O8339" t="e">
        <f t="shared" ca="1" si="1043"/>
        <v>#N/A</v>
      </c>
    </row>
    <row r="8340" spans="8:15">
      <c r="H8340">
        <f t="shared" ca="1" si="1039"/>
        <v>0</v>
      </c>
      <c r="I8340">
        <f t="shared" ca="1" si="1040"/>
        <v>0</v>
      </c>
      <c r="J8340">
        <f t="shared" ca="1" si="1041"/>
        <v>0</v>
      </c>
      <c r="K8340">
        <f t="shared" ca="1" si="1044"/>
        <v>0</v>
      </c>
      <c r="N8340" t="e">
        <f t="shared" ca="1" si="1042"/>
        <v>#N/A</v>
      </c>
      <c r="O8340" t="e">
        <f t="shared" ca="1" si="1043"/>
        <v>#N/A</v>
      </c>
    </row>
    <row r="8341" spans="8:15">
      <c r="H8341">
        <f t="shared" ca="1" si="1039"/>
        <v>0</v>
      </c>
      <c r="I8341">
        <f t="shared" ca="1" si="1040"/>
        <v>0</v>
      </c>
      <c r="J8341">
        <f t="shared" ca="1" si="1041"/>
        <v>0</v>
      </c>
      <c r="K8341">
        <f t="shared" ca="1" si="1044"/>
        <v>0</v>
      </c>
      <c r="N8341" t="e">
        <f t="shared" ca="1" si="1042"/>
        <v>#N/A</v>
      </c>
      <c r="O8341" t="e">
        <f t="shared" ca="1" si="1043"/>
        <v>#N/A</v>
      </c>
    </row>
    <row r="8342" spans="8:15">
      <c r="H8342">
        <f t="shared" ca="1" si="1039"/>
        <v>0</v>
      </c>
      <c r="I8342">
        <f t="shared" ca="1" si="1040"/>
        <v>0</v>
      </c>
      <c r="J8342">
        <f t="shared" ca="1" si="1041"/>
        <v>0</v>
      </c>
      <c r="K8342">
        <f t="shared" ca="1" si="1044"/>
        <v>0</v>
      </c>
      <c r="N8342" t="e">
        <f t="shared" ca="1" si="1042"/>
        <v>#N/A</v>
      </c>
      <c r="O8342" t="e">
        <f t="shared" ca="1" si="1043"/>
        <v>#N/A</v>
      </c>
    </row>
    <row r="8343" spans="8:15">
      <c r="H8343">
        <f t="shared" ca="1" si="1039"/>
        <v>0</v>
      </c>
      <c r="I8343">
        <f t="shared" ca="1" si="1040"/>
        <v>0</v>
      </c>
      <c r="J8343">
        <f t="shared" ca="1" si="1041"/>
        <v>0</v>
      </c>
      <c r="K8343">
        <f t="shared" ca="1" si="1044"/>
        <v>0</v>
      </c>
      <c r="N8343" t="e">
        <f t="shared" ca="1" si="1042"/>
        <v>#N/A</v>
      </c>
      <c r="O8343" t="e">
        <f t="shared" ca="1" si="1043"/>
        <v>#N/A</v>
      </c>
    </row>
    <row r="8344" spans="8:15">
      <c r="H8344">
        <f t="shared" ca="1" si="1039"/>
        <v>0</v>
      </c>
      <c r="I8344">
        <f t="shared" ca="1" si="1040"/>
        <v>0</v>
      </c>
      <c r="J8344">
        <f t="shared" ca="1" si="1041"/>
        <v>0</v>
      </c>
      <c r="K8344">
        <f t="shared" ca="1" si="1044"/>
        <v>0</v>
      </c>
      <c r="N8344" t="e">
        <f t="shared" ca="1" si="1042"/>
        <v>#N/A</v>
      </c>
      <c r="O8344" t="e">
        <f t="shared" ca="1" si="1043"/>
        <v>#N/A</v>
      </c>
    </row>
    <row r="8345" spans="8:15">
      <c r="H8345">
        <f t="shared" ca="1" si="1039"/>
        <v>0</v>
      </c>
      <c r="I8345">
        <f t="shared" ca="1" si="1040"/>
        <v>0</v>
      </c>
      <c r="J8345">
        <f t="shared" ca="1" si="1041"/>
        <v>0</v>
      </c>
      <c r="K8345">
        <f t="shared" ca="1" si="1044"/>
        <v>0</v>
      </c>
      <c r="N8345" t="e">
        <f t="shared" ca="1" si="1042"/>
        <v>#N/A</v>
      </c>
      <c r="O8345" t="e">
        <f t="shared" ca="1" si="1043"/>
        <v>#N/A</v>
      </c>
    </row>
    <row r="8346" spans="8:15">
      <c r="H8346">
        <f t="shared" ca="1" si="1039"/>
        <v>0</v>
      </c>
      <c r="I8346">
        <f t="shared" ca="1" si="1040"/>
        <v>0</v>
      </c>
      <c r="J8346">
        <f t="shared" ca="1" si="1041"/>
        <v>0</v>
      </c>
      <c r="K8346">
        <f t="shared" ca="1" si="1044"/>
        <v>0</v>
      </c>
      <c r="N8346" t="e">
        <f t="shared" ca="1" si="1042"/>
        <v>#N/A</v>
      </c>
      <c r="O8346" t="e">
        <f t="shared" ca="1" si="1043"/>
        <v>#N/A</v>
      </c>
    </row>
    <row r="8347" spans="8:15">
      <c r="H8347">
        <f t="shared" ca="1" si="1039"/>
        <v>0</v>
      </c>
      <c r="I8347">
        <f t="shared" ca="1" si="1040"/>
        <v>0</v>
      </c>
      <c r="J8347">
        <f t="shared" ca="1" si="1041"/>
        <v>0</v>
      </c>
      <c r="K8347">
        <f t="shared" ca="1" si="1044"/>
        <v>0</v>
      </c>
      <c r="N8347" t="e">
        <f t="shared" ca="1" si="1042"/>
        <v>#N/A</v>
      </c>
      <c r="O8347" t="e">
        <f t="shared" ca="1" si="1043"/>
        <v>#N/A</v>
      </c>
    </row>
    <row r="8348" spans="8:15">
      <c r="H8348">
        <f t="shared" ca="1" si="1039"/>
        <v>0</v>
      </c>
      <c r="I8348">
        <f t="shared" ca="1" si="1040"/>
        <v>0</v>
      </c>
      <c r="J8348">
        <f t="shared" ca="1" si="1041"/>
        <v>0</v>
      </c>
      <c r="K8348">
        <f t="shared" ca="1" si="1044"/>
        <v>0</v>
      </c>
      <c r="N8348" t="e">
        <f t="shared" ca="1" si="1042"/>
        <v>#N/A</v>
      </c>
      <c r="O8348" t="e">
        <f t="shared" ca="1" si="1043"/>
        <v>#N/A</v>
      </c>
    </row>
    <row r="8349" spans="8:15">
      <c r="H8349">
        <f t="shared" ca="1" si="1039"/>
        <v>0</v>
      </c>
      <c r="I8349">
        <f t="shared" ca="1" si="1040"/>
        <v>0</v>
      </c>
      <c r="J8349">
        <f t="shared" ca="1" si="1041"/>
        <v>0</v>
      </c>
      <c r="K8349">
        <f t="shared" ca="1" si="1044"/>
        <v>0</v>
      </c>
      <c r="N8349" t="e">
        <f t="shared" ca="1" si="1042"/>
        <v>#N/A</v>
      </c>
      <c r="O8349" t="e">
        <f t="shared" ca="1" si="1043"/>
        <v>#N/A</v>
      </c>
    </row>
    <row r="8350" spans="8:15">
      <c r="H8350">
        <f t="shared" ca="1" si="1039"/>
        <v>0</v>
      </c>
      <c r="I8350">
        <f t="shared" ca="1" si="1040"/>
        <v>0</v>
      </c>
      <c r="J8350">
        <f t="shared" ca="1" si="1041"/>
        <v>0</v>
      </c>
      <c r="K8350">
        <f t="shared" ca="1" si="1044"/>
        <v>0</v>
      </c>
      <c r="N8350" t="e">
        <f t="shared" ca="1" si="1042"/>
        <v>#N/A</v>
      </c>
      <c r="O8350" t="e">
        <f t="shared" ca="1" si="1043"/>
        <v>#N/A</v>
      </c>
    </row>
    <row r="8351" spans="8:15">
      <c r="H8351">
        <f t="shared" ca="1" si="1039"/>
        <v>0</v>
      </c>
      <c r="I8351">
        <f t="shared" ca="1" si="1040"/>
        <v>0</v>
      </c>
      <c r="J8351">
        <f t="shared" ca="1" si="1041"/>
        <v>0</v>
      </c>
      <c r="K8351">
        <f t="shared" ca="1" si="1044"/>
        <v>0</v>
      </c>
      <c r="N8351" t="e">
        <f t="shared" ca="1" si="1042"/>
        <v>#N/A</v>
      </c>
      <c r="O8351" t="e">
        <f t="shared" ca="1" si="1043"/>
        <v>#N/A</v>
      </c>
    </row>
    <row r="8352" spans="8:15">
      <c r="H8352">
        <f t="shared" ca="1" si="1039"/>
        <v>0</v>
      </c>
      <c r="I8352">
        <f t="shared" ca="1" si="1040"/>
        <v>0</v>
      </c>
      <c r="J8352">
        <f t="shared" ca="1" si="1041"/>
        <v>0</v>
      </c>
      <c r="K8352">
        <f t="shared" ca="1" si="1044"/>
        <v>0</v>
      </c>
      <c r="N8352" t="e">
        <f t="shared" ca="1" si="1042"/>
        <v>#N/A</v>
      </c>
      <c r="O8352" t="e">
        <f t="shared" ca="1" si="1043"/>
        <v>#N/A</v>
      </c>
    </row>
    <row r="8353" spans="8:15">
      <c r="H8353">
        <f t="shared" ca="1" si="1039"/>
        <v>0</v>
      </c>
      <c r="I8353">
        <f t="shared" ca="1" si="1040"/>
        <v>0</v>
      </c>
      <c r="J8353">
        <f t="shared" ca="1" si="1041"/>
        <v>0</v>
      </c>
      <c r="K8353">
        <f t="shared" ca="1" si="1044"/>
        <v>0</v>
      </c>
      <c r="N8353" t="e">
        <f t="shared" ca="1" si="1042"/>
        <v>#N/A</v>
      </c>
      <c r="O8353" t="e">
        <f t="shared" ca="1" si="1043"/>
        <v>#N/A</v>
      </c>
    </row>
    <row r="8354" spans="8:15">
      <c r="H8354">
        <f t="shared" ca="1" si="1039"/>
        <v>0</v>
      </c>
      <c r="I8354">
        <f t="shared" ca="1" si="1040"/>
        <v>0</v>
      </c>
      <c r="J8354">
        <f t="shared" ca="1" si="1041"/>
        <v>0</v>
      </c>
      <c r="K8354">
        <f t="shared" ca="1" si="1044"/>
        <v>0</v>
      </c>
      <c r="N8354" t="e">
        <f t="shared" ca="1" si="1042"/>
        <v>#N/A</v>
      </c>
      <c r="O8354" t="e">
        <f t="shared" ca="1" si="1043"/>
        <v>#N/A</v>
      </c>
    </row>
    <row r="8355" spans="8:15">
      <c r="H8355">
        <f t="shared" ca="1" si="1039"/>
        <v>0</v>
      </c>
      <c r="I8355">
        <f t="shared" ca="1" si="1040"/>
        <v>0</v>
      </c>
      <c r="J8355">
        <f t="shared" ca="1" si="1041"/>
        <v>0</v>
      </c>
      <c r="K8355">
        <f t="shared" ca="1" si="1044"/>
        <v>0</v>
      </c>
      <c r="N8355" t="e">
        <f t="shared" ca="1" si="1042"/>
        <v>#N/A</v>
      </c>
      <c r="O8355" t="e">
        <f t="shared" ca="1" si="1043"/>
        <v>#N/A</v>
      </c>
    </row>
    <row r="8356" spans="8:15">
      <c r="H8356">
        <f t="shared" ca="1" si="1039"/>
        <v>0</v>
      </c>
      <c r="I8356">
        <f t="shared" ca="1" si="1040"/>
        <v>0</v>
      </c>
      <c r="J8356">
        <f t="shared" ca="1" si="1041"/>
        <v>0</v>
      </c>
      <c r="K8356">
        <f t="shared" ca="1" si="1044"/>
        <v>0</v>
      </c>
      <c r="N8356" t="e">
        <f t="shared" ca="1" si="1042"/>
        <v>#N/A</v>
      </c>
      <c r="O8356" t="e">
        <f t="shared" ca="1" si="1043"/>
        <v>#N/A</v>
      </c>
    </row>
    <row r="8357" spans="8:15">
      <c r="H8357">
        <f t="shared" ca="1" si="1039"/>
        <v>0</v>
      </c>
      <c r="I8357">
        <f t="shared" ca="1" si="1040"/>
        <v>0</v>
      </c>
      <c r="J8357">
        <f t="shared" ca="1" si="1041"/>
        <v>0</v>
      </c>
      <c r="K8357">
        <f t="shared" ca="1" si="1044"/>
        <v>0</v>
      </c>
      <c r="N8357" t="e">
        <f t="shared" ca="1" si="1042"/>
        <v>#N/A</v>
      </c>
      <c r="O8357" t="e">
        <f t="shared" ca="1" si="1043"/>
        <v>#N/A</v>
      </c>
    </row>
    <row r="8358" spans="8:15">
      <c r="H8358">
        <f t="shared" ca="1" si="1039"/>
        <v>0</v>
      </c>
      <c r="I8358">
        <f t="shared" ca="1" si="1040"/>
        <v>0</v>
      </c>
      <c r="J8358">
        <f t="shared" ca="1" si="1041"/>
        <v>0</v>
      </c>
      <c r="K8358">
        <f t="shared" ca="1" si="1044"/>
        <v>0</v>
      </c>
      <c r="N8358" t="e">
        <f t="shared" ca="1" si="1042"/>
        <v>#N/A</v>
      </c>
      <c r="O8358" t="e">
        <f t="shared" ca="1" si="1043"/>
        <v>#N/A</v>
      </c>
    </row>
    <row r="8359" spans="8:15">
      <c r="H8359">
        <f t="shared" ca="1" si="1039"/>
        <v>0</v>
      </c>
      <c r="I8359">
        <f t="shared" ca="1" si="1040"/>
        <v>0</v>
      </c>
      <c r="J8359">
        <f t="shared" ca="1" si="1041"/>
        <v>0</v>
      </c>
      <c r="K8359">
        <f t="shared" ca="1" si="1044"/>
        <v>0</v>
      </c>
      <c r="N8359" t="e">
        <f t="shared" ca="1" si="1042"/>
        <v>#N/A</v>
      </c>
      <c r="O8359" t="e">
        <f t="shared" ca="1" si="1043"/>
        <v>#N/A</v>
      </c>
    </row>
    <row r="8360" spans="8:15">
      <c r="H8360">
        <f t="shared" ca="1" si="1039"/>
        <v>0</v>
      </c>
      <c r="I8360">
        <f t="shared" ca="1" si="1040"/>
        <v>0</v>
      </c>
      <c r="J8360">
        <f t="shared" ca="1" si="1041"/>
        <v>0</v>
      </c>
      <c r="K8360">
        <f t="shared" ca="1" si="1044"/>
        <v>0</v>
      </c>
      <c r="N8360" t="e">
        <f t="shared" ca="1" si="1042"/>
        <v>#N/A</v>
      </c>
      <c r="O8360" t="e">
        <f t="shared" ca="1" si="1043"/>
        <v>#N/A</v>
      </c>
    </row>
    <row r="8361" spans="8:15">
      <c r="H8361">
        <f t="shared" ca="1" si="1039"/>
        <v>0</v>
      </c>
      <c r="I8361">
        <f t="shared" ca="1" si="1040"/>
        <v>0</v>
      </c>
      <c r="J8361">
        <f t="shared" ca="1" si="1041"/>
        <v>0</v>
      </c>
      <c r="K8361">
        <f t="shared" ca="1" si="1044"/>
        <v>0</v>
      </c>
      <c r="N8361" t="e">
        <f t="shared" ca="1" si="1042"/>
        <v>#N/A</v>
      </c>
      <c r="O8361" t="e">
        <f t="shared" ca="1" si="1043"/>
        <v>#N/A</v>
      </c>
    </row>
    <row r="8362" spans="8:15">
      <c r="H8362">
        <f t="shared" ca="1" si="1039"/>
        <v>0</v>
      </c>
      <c r="I8362">
        <f t="shared" ca="1" si="1040"/>
        <v>0</v>
      </c>
      <c r="J8362">
        <f t="shared" ca="1" si="1041"/>
        <v>0</v>
      </c>
      <c r="K8362">
        <f t="shared" ca="1" si="1044"/>
        <v>0</v>
      </c>
      <c r="N8362" t="e">
        <f t="shared" ca="1" si="1042"/>
        <v>#N/A</v>
      </c>
      <c r="O8362" t="e">
        <f t="shared" ca="1" si="1043"/>
        <v>#N/A</v>
      </c>
    </row>
    <row r="8363" spans="8:15">
      <c r="H8363">
        <f t="shared" ca="1" si="1039"/>
        <v>0</v>
      </c>
      <c r="I8363">
        <f t="shared" ca="1" si="1040"/>
        <v>0</v>
      </c>
      <c r="J8363">
        <f t="shared" ca="1" si="1041"/>
        <v>0</v>
      </c>
      <c r="K8363">
        <f t="shared" ca="1" si="1044"/>
        <v>0</v>
      </c>
      <c r="N8363" t="e">
        <f t="shared" ca="1" si="1042"/>
        <v>#N/A</v>
      </c>
      <c r="O8363" t="e">
        <f t="shared" ca="1" si="1043"/>
        <v>#N/A</v>
      </c>
    </row>
    <row r="8364" spans="8:15">
      <c r="H8364">
        <f t="shared" ca="1" si="1039"/>
        <v>0</v>
      </c>
      <c r="I8364">
        <f t="shared" ca="1" si="1040"/>
        <v>0</v>
      </c>
      <c r="J8364">
        <f t="shared" ca="1" si="1041"/>
        <v>0</v>
      </c>
      <c r="K8364">
        <f t="shared" ca="1" si="1044"/>
        <v>0</v>
      </c>
      <c r="N8364" t="e">
        <f t="shared" ca="1" si="1042"/>
        <v>#N/A</v>
      </c>
      <c r="O8364" t="e">
        <f t="shared" ca="1" si="1043"/>
        <v>#N/A</v>
      </c>
    </row>
    <row r="8365" spans="8:15">
      <c r="H8365">
        <f t="shared" ca="1" si="1039"/>
        <v>0</v>
      </c>
      <c r="I8365">
        <f t="shared" ca="1" si="1040"/>
        <v>0</v>
      </c>
      <c r="J8365">
        <f t="shared" ca="1" si="1041"/>
        <v>0</v>
      </c>
      <c r="K8365">
        <f t="shared" ca="1" si="1044"/>
        <v>0</v>
      </c>
      <c r="N8365" t="e">
        <f t="shared" ca="1" si="1042"/>
        <v>#N/A</v>
      </c>
      <c r="O8365" t="e">
        <f t="shared" ca="1" si="1043"/>
        <v>#N/A</v>
      </c>
    </row>
    <row r="8366" spans="8:15">
      <c r="H8366">
        <f t="shared" ca="1" si="1039"/>
        <v>0</v>
      </c>
      <c r="I8366">
        <f t="shared" ca="1" si="1040"/>
        <v>0</v>
      </c>
      <c r="J8366">
        <f t="shared" ca="1" si="1041"/>
        <v>0</v>
      </c>
      <c r="K8366">
        <f t="shared" ca="1" si="1044"/>
        <v>0</v>
      </c>
      <c r="N8366" t="e">
        <f t="shared" ca="1" si="1042"/>
        <v>#N/A</v>
      </c>
      <c r="O8366" t="e">
        <f t="shared" ca="1" si="1043"/>
        <v>#N/A</v>
      </c>
    </row>
    <row r="8367" spans="8:15">
      <c r="H8367">
        <f t="shared" ca="1" si="1039"/>
        <v>0</v>
      </c>
      <c r="I8367">
        <f t="shared" ca="1" si="1040"/>
        <v>0</v>
      </c>
      <c r="J8367">
        <f t="shared" ca="1" si="1041"/>
        <v>0</v>
      </c>
      <c r="K8367">
        <f t="shared" ca="1" si="1044"/>
        <v>0</v>
      </c>
      <c r="N8367" t="e">
        <f t="shared" ca="1" si="1042"/>
        <v>#N/A</v>
      </c>
      <c r="O8367" t="e">
        <f t="shared" ca="1" si="1043"/>
        <v>#N/A</v>
      </c>
    </row>
    <row r="8368" spans="8:15">
      <c r="H8368">
        <f t="shared" ca="1" si="1039"/>
        <v>0</v>
      </c>
      <c r="I8368">
        <f t="shared" ca="1" si="1040"/>
        <v>0</v>
      </c>
      <c r="J8368">
        <f t="shared" ca="1" si="1041"/>
        <v>0</v>
      </c>
      <c r="K8368">
        <f t="shared" ca="1" si="1044"/>
        <v>0</v>
      </c>
      <c r="N8368" t="e">
        <f t="shared" ca="1" si="1042"/>
        <v>#N/A</v>
      </c>
      <c r="O8368" t="e">
        <f t="shared" ca="1" si="1043"/>
        <v>#N/A</v>
      </c>
    </row>
    <row r="8369" spans="8:15">
      <c r="H8369">
        <f t="shared" ref="H8369:H8432" ca="1" si="1045">IF(I8369&lt;&gt;0,I8369,IF(J8369&lt;&gt;0,J8369,K8369))</f>
        <v>0</v>
      </c>
      <c r="I8369">
        <f t="shared" ref="I8369:I8432" ca="1" si="1046">IF(IFERROR(VLOOKUP(C8369,INDIRECT($G$5&amp;"D:D"),1,FALSE),0)&lt;&gt;0,I$9,0)</f>
        <v>0</v>
      </c>
      <c r="J8369">
        <f t="shared" ref="J8369:J8432" ca="1" si="1047">IF(IFERROR(VLOOKUP(C8369,INDIRECT($G$6&amp;"D:D"),1,FALSE),0)&lt;&gt;0,J$9,0)</f>
        <v>0</v>
      </c>
      <c r="K8369">
        <f t="shared" ca="1" si="1044"/>
        <v>0</v>
      </c>
      <c r="N8369" t="e">
        <f t="shared" ca="1" si="1042"/>
        <v>#N/A</v>
      </c>
      <c r="O8369" t="e">
        <f t="shared" ca="1" si="1043"/>
        <v>#N/A</v>
      </c>
    </row>
    <row r="8370" spans="8:15">
      <c r="H8370">
        <f t="shared" ca="1" si="1045"/>
        <v>0</v>
      </c>
      <c r="I8370">
        <f t="shared" ca="1" si="1046"/>
        <v>0</v>
      </c>
      <c r="J8370">
        <f t="shared" ca="1" si="1047"/>
        <v>0</v>
      </c>
      <c r="K8370">
        <f t="shared" ca="1" si="1044"/>
        <v>0</v>
      </c>
      <c r="N8370" t="e">
        <f t="shared" ca="1" si="1042"/>
        <v>#N/A</v>
      </c>
      <c r="O8370" t="e">
        <f t="shared" ca="1" si="1043"/>
        <v>#N/A</v>
      </c>
    </row>
    <row r="8371" spans="8:15">
      <c r="H8371">
        <f t="shared" ca="1" si="1045"/>
        <v>0</v>
      </c>
      <c r="I8371">
        <f t="shared" ca="1" si="1046"/>
        <v>0</v>
      </c>
      <c r="J8371">
        <f t="shared" ca="1" si="1047"/>
        <v>0</v>
      </c>
      <c r="K8371">
        <f t="shared" ca="1" si="1044"/>
        <v>0</v>
      </c>
      <c r="N8371" t="e">
        <f t="shared" ca="1" si="1042"/>
        <v>#N/A</v>
      </c>
      <c r="O8371" t="e">
        <f t="shared" ca="1" si="1043"/>
        <v>#N/A</v>
      </c>
    </row>
    <row r="8372" spans="8:15">
      <c r="H8372">
        <f t="shared" ca="1" si="1045"/>
        <v>0</v>
      </c>
      <c r="I8372">
        <f t="shared" ca="1" si="1046"/>
        <v>0</v>
      </c>
      <c r="J8372">
        <f t="shared" ca="1" si="1047"/>
        <v>0</v>
      </c>
      <c r="K8372">
        <f t="shared" ca="1" si="1044"/>
        <v>0</v>
      </c>
      <c r="N8372" t="e">
        <f t="shared" ca="1" si="1042"/>
        <v>#N/A</v>
      </c>
      <c r="O8372" t="e">
        <f t="shared" ca="1" si="1043"/>
        <v>#N/A</v>
      </c>
    </row>
    <row r="8373" spans="8:15">
      <c r="H8373">
        <f t="shared" ca="1" si="1045"/>
        <v>0</v>
      </c>
      <c r="I8373">
        <f t="shared" ca="1" si="1046"/>
        <v>0</v>
      </c>
      <c r="J8373">
        <f t="shared" ca="1" si="1047"/>
        <v>0</v>
      </c>
      <c r="K8373">
        <f t="shared" ca="1" si="1044"/>
        <v>0</v>
      </c>
      <c r="N8373" t="e">
        <f t="shared" ca="1" si="1042"/>
        <v>#N/A</v>
      </c>
      <c r="O8373" t="e">
        <f t="shared" ca="1" si="1043"/>
        <v>#N/A</v>
      </c>
    </row>
    <row r="8374" spans="8:15">
      <c r="H8374">
        <f t="shared" ca="1" si="1045"/>
        <v>0</v>
      </c>
      <c r="I8374">
        <f t="shared" ca="1" si="1046"/>
        <v>0</v>
      </c>
      <c r="J8374">
        <f t="shared" ca="1" si="1047"/>
        <v>0</v>
      </c>
      <c r="K8374">
        <f t="shared" ca="1" si="1044"/>
        <v>0</v>
      </c>
      <c r="N8374" t="e">
        <f t="shared" ca="1" si="1042"/>
        <v>#N/A</v>
      </c>
      <c r="O8374" t="e">
        <f t="shared" ca="1" si="1043"/>
        <v>#N/A</v>
      </c>
    </row>
    <row r="8375" spans="8:15">
      <c r="H8375">
        <f t="shared" ca="1" si="1045"/>
        <v>0</v>
      </c>
      <c r="I8375">
        <f t="shared" ca="1" si="1046"/>
        <v>0</v>
      </c>
      <c r="J8375">
        <f t="shared" ca="1" si="1047"/>
        <v>0</v>
      </c>
      <c r="K8375">
        <f t="shared" ca="1" si="1044"/>
        <v>0</v>
      </c>
      <c r="N8375" t="e">
        <f t="shared" ca="1" si="1042"/>
        <v>#N/A</v>
      </c>
      <c r="O8375" t="e">
        <f t="shared" ca="1" si="1043"/>
        <v>#N/A</v>
      </c>
    </row>
    <row r="8376" spans="8:15">
      <c r="H8376">
        <f t="shared" ca="1" si="1045"/>
        <v>0</v>
      </c>
      <c r="I8376">
        <f t="shared" ca="1" si="1046"/>
        <v>0</v>
      </c>
      <c r="J8376">
        <f t="shared" ca="1" si="1047"/>
        <v>0</v>
      </c>
      <c r="K8376">
        <f t="shared" ca="1" si="1044"/>
        <v>0</v>
      </c>
      <c r="N8376" t="e">
        <f t="shared" ca="1" si="1042"/>
        <v>#N/A</v>
      </c>
      <c r="O8376" t="e">
        <f t="shared" ca="1" si="1043"/>
        <v>#N/A</v>
      </c>
    </row>
    <row r="8377" spans="8:15">
      <c r="H8377">
        <f t="shared" ca="1" si="1045"/>
        <v>0</v>
      </c>
      <c r="I8377">
        <f t="shared" ca="1" si="1046"/>
        <v>0</v>
      </c>
      <c r="J8377">
        <f t="shared" ca="1" si="1047"/>
        <v>0</v>
      </c>
      <c r="K8377">
        <f t="shared" ca="1" si="1044"/>
        <v>0</v>
      </c>
      <c r="N8377" t="e">
        <f t="shared" ca="1" si="1042"/>
        <v>#N/A</v>
      </c>
      <c r="O8377" t="e">
        <f t="shared" ca="1" si="1043"/>
        <v>#N/A</v>
      </c>
    </row>
    <row r="8378" spans="8:15">
      <c r="H8378">
        <f t="shared" ca="1" si="1045"/>
        <v>0</v>
      </c>
      <c r="I8378">
        <f t="shared" ca="1" si="1046"/>
        <v>0</v>
      </c>
      <c r="J8378">
        <f t="shared" ca="1" si="1047"/>
        <v>0</v>
      </c>
      <c r="K8378">
        <f t="shared" ca="1" si="1044"/>
        <v>0</v>
      </c>
      <c r="N8378" t="e">
        <f t="shared" ca="1" si="1042"/>
        <v>#N/A</v>
      </c>
      <c r="O8378" t="e">
        <f t="shared" ca="1" si="1043"/>
        <v>#N/A</v>
      </c>
    </row>
    <row r="8379" spans="8:15">
      <c r="H8379">
        <f t="shared" ca="1" si="1045"/>
        <v>0</v>
      </c>
      <c r="I8379">
        <f t="shared" ca="1" si="1046"/>
        <v>0</v>
      </c>
      <c r="J8379">
        <f t="shared" ca="1" si="1047"/>
        <v>0</v>
      </c>
      <c r="K8379">
        <f t="shared" ca="1" si="1044"/>
        <v>0</v>
      </c>
      <c r="N8379" t="e">
        <f t="shared" ca="1" si="1042"/>
        <v>#N/A</v>
      </c>
      <c r="O8379" t="e">
        <f t="shared" ca="1" si="1043"/>
        <v>#N/A</v>
      </c>
    </row>
    <row r="8380" spans="8:15">
      <c r="H8380">
        <f t="shared" ca="1" si="1045"/>
        <v>0</v>
      </c>
      <c r="I8380">
        <f t="shared" ca="1" si="1046"/>
        <v>0</v>
      </c>
      <c r="J8380">
        <f t="shared" ca="1" si="1047"/>
        <v>0</v>
      </c>
      <c r="K8380">
        <f t="shared" ca="1" si="1044"/>
        <v>0</v>
      </c>
      <c r="N8380" t="e">
        <f t="shared" ca="1" si="1042"/>
        <v>#N/A</v>
      </c>
      <c r="O8380" t="e">
        <f t="shared" ca="1" si="1043"/>
        <v>#N/A</v>
      </c>
    </row>
    <row r="8381" spans="8:15">
      <c r="H8381">
        <f t="shared" ca="1" si="1045"/>
        <v>0</v>
      </c>
      <c r="I8381">
        <f t="shared" ca="1" si="1046"/>
        <v>0</v>
      </c>
      <c r="J8381">
        <f t="shared" ca="1" si="1047"/>
        <v>0</v>
      </c>
      <c r="K8381">
        <f t="shared" ca="1" si="1044"/>
        <v>0</v>
      </c>
      <c r="N8381" t="e">
        <f t="shared" ca="1" si="1042"/>
        <v>#N/A</v>
      </c>
      <c r="O8381" t="e">
        <f t="shared" ca="1" si="1043"/>
        <v>#N/A</v>
      </c>
    </row>
    <row r="8382" spans="8:15">
      <c r="H8382">
        <f t="shared" ca="1" si="1045"/>
        <v>0</v>
      </c>
      <c r="I8382">
        <f t="shared" ca="1" si="1046"/>
        <v>0</v>
      </c>
      <c r="J8382">
        <f t="shared" ca="1" si="1047"/>
        <v>0</v>
      </c>
      <c r="K8382">
        <f t="shared" ca="1" si="1044"/>
        <v>0</v>
      </c>
      <c r="N8382" t="e">
        <f t="shared" ca="1" si="1042"/>
        <v>#N/A</v>
      </c>
      <c r="O8382" t="e">
        <f t="shared" ca="1" si="1043"/>
        <v>#N/A</v>
      </c>
    </row>
    <row r="8383" spans="8:15">
      <c r="H8383">
        <f t="shared" ca="1" si="1045"/>
        <v>0</v>
      </c>
      <c r="I8383">
        <f t="shared" ca="1" si="1046"/>
        <v>0</v>
      </c>
      <c r="J8383">
        <f t="shared" ca="1" si="1047"/>
        <v>0</v>
      </c>
      <c r="K8383">
        <f t="shared" ca="1" si="1044"/>
        <v>0</v>
      </c>
      <c r="N8383" t="e">
        <f t="shared" ca="1" si="1042"/>
        <v>#N/A</v>
      </c>
      <c r="O8383" t="e">
        <f t="shared" ca="1" si="1043"/>
        <v>#N/A</v>
      </c>
    </row>
    <row r="8384" spans="8:15">
      <c r="H8384">
        <f t="shared" ca="1" si="1045"/>
        <v>0</v>
      </c>
      <c r="I8384">
        <f t="shared" ca="1" si="1046"/>
        <v>0</v>
      </c>
      <c r="J8384">
        <f t="shared" ca="1" si="1047"/>
        <v>0</v>
      </c>
      <c r="K8384">
        <f t="shared" ca="1" si="1044"/>
        <v>0</v>
      </c>
      <c r="N8384" t="e">
        <f t="shared" ca="1" si="1042"/>
        <v>#N/A</v>
      </c>
      <c r="O8384" t="e">
        <f t="shared" ca="1" si="1043"/>
        <v>#N/A</v>
      </c>
    </row>
    <row r="8385" spans="8:15">
      <c r="H8385">
        <f t="shared" ca="1" si="1045"/>
        <v>0</v>
      </c>
      <c r="I8385">
        <f t="shared" ca="1" si="1046"/>
        <v>0</v>
      </c>
      <c r="J8385">
        <f t="shared" ca="1" si="1047"/>
        <v>0</v>
      </c>
      <c r="K8385">
        <f t="shared" ca="1" si="1044"/>
        <v>0</v>
      </c>
      <c r="N8385" t="e">
        <f t="shared" ca="1" si="1042"/>
        <v>#N/A</v>
      </c>
      <c r="O8385" t="e">
        <f t="shared" ca="1" si="1043"/>
        <v>#N/A</v>
      </c>
    </row>
    <row r="8386" spans="8:15">
      <c r="H8386">
        <f t="shared" ca="1" si="1045"/>
        <v>0</v>
      </c>
      <c r="I8386">
        <f t="shared" ca="1" si="1046"/>
        <v>0</v>
      </c>
      <c r="J8386">
        <f t="shared" ca="1" si="1047"/>
        <v>0</v>
      </c>
      <c r="K8386">
        <f t="shared" ca="1" si="1044"/>
        <v>0</v>
      </c>
      <c r="N8386" t="e">
        <f t="shared" ca="1" si="1042"/>
        <v>#N/A</v>
      </c>
      <c r="O8386" t="e">
        <f t="shared" ca="1" si="1043"/>
        <v>#N/A</v>
      </c>
    </row>
    <row r="8387" spans="8:15">
      <c r="H8387">
        <f t="shared" ca="1" si="1045"/>
        <v>0</v>
      </c>
      <c r="I8387">
        <f t="shared" ca="1" si="1046"/>
        <v>0</v>
      </c>
      <c r="J8387">
        <f t="shared" ca="1" si="1047"/>
        <v>0</v>
      </c>
      <c r="K8387">
        <f t="shared" ca="1" si="1044"/>
        <v>0</v>
      </c>
      <c r="N8387" t="e">
        <f t="shared" ca="1" si="1042"/>
        <v>#N/A</v>
      </c>
      <c r="O8387" t="e">
        <f t="shared" ca="1" si="1043"/>
        <v>#N/A</v>
      </c>
    </row>
    <row r="8388" spans="8:15">
      <c r="H8388">
        <f t="shared" ca="1" si="1045"/>
        <v>0</v>
      </c>
      <c r="I8388">
        <f t="shared" ca="1" si="1046"/>
        <v>0</v>
      </c>
      <c r="J8388">
        <f t="shared" ca="1" si="1047"/>
        <v>0</v>
      </c>
      <c r="K8388">
        <f t="shared" ca="1" si="1044"/>
        <v>0</v>
      </c>
      <c r="N8388" t="e">
        <f t="shared" ca="1" si="1042"/>
        <v>#N/A</v>
      </c>
      <c r="O8388" t="e">
        <f t="shared" ca="1" si="1043"/>
        <v>#N/A</v>
      </c>
    </row>
    <row r="8389" spans="8:15">
      <c r="H8389">
        <f t="shared" ca="1" si="1045"/>
        <v>0</v>
      </c>
      <c r="I8389">
        <f t="shared" ca="1" si="1046"/>
        <v>0</v>
      </c>
      <c r="J8389">
        <f t="shared" ca="1" si="1047"/>
        <v>0</v>
      </c>
      <c r="K8389">
        <f t="shared" ca="1" si="1044"/>
        <v>0</v>
      </c>
      <c r="N8389" t="e">
        <f t="shared" ca="1" si="1042"/>
        <v>#N/A</v>
      </c>
      <c r="O8389" t="e">
        <f t="shared" ca="1" si="1043"/>
        <v>#N/A</v>
      </c>
    </row>
    <row r="8390" spans="8:15">
      <c r="H8390">
        <f t="shared" ca="1" si="1045"/>
        <v>0</v>
      </c>
      <c r="I8390">
        <f t="shared" ca="1" si="1046"/>
        <v>0</v>
      </c>
      <c r="J8390">
        <f t="shared" ca="1" si="1047"/>
        <v>0</v>
      </c>
      <c r="K8390">
        <f t="shared" ca="1" si="1044"/>
        <v>0</v>
      </c>
      <c r="N8390" t="e">
        <f t="shared" ca="1" si="1042"/>
        <v>#N/A</v>
      </c>
      <c r="O8390" t="e">
        <f t="shared" ca="1" si="1043"/>
        <v>#N/A</v>
      </c>
    </row>
    <row r="8391" spans="8:15">
      <c r="H8391">
        <f t="shared" ca="1" si="1045"/>
        <v>0</v>
      </c>
      <c r="I8391">
        <f t="shared" ca="1" si="1046"/>
        <v>0</v>
      </c>
      <c r="J8391">
        <f t="shared" ca="1" si="1047"/>
        <v>0</v>
      </c>
      <c r="K8391">
        <f t="shared" ca="1" si="1044"/>
        <v>0</v>
      </c>
      <c r="N8391" t="e">
        <f t="shared" ca="1" si="1042"/>
        <v>#N/A</v>
      </c>
      <c r="O8391" t="e">
        <f t="shared" ca="1" si="1043"/>
        <v>#N/A</v>
      </c>
    </row>
    <row r="8392" spans="8:15">
      <c r="H8392">
        <f t="shared" ca="1" si="1045"/>
        <v>0</v>
      </c>
      <c r="I8392">
        <f t="shared" ca="1" si="1046"/>
        <v>0</v>
      </c>
      <c r="J8392">
        <f t="shared" ca="1" si="1047"/>
        <v>0</v>
      </c>
      <c r="K8392">
        <f t="shared" ca="1" si="1044"/>
        <v>0</v>
      </c>
      <c r="N8392" t="e">
        <f t="shared" ref="N8392:N8455" ca="1" si="1048">VLOOKUP($H8392,$G$5:$I$7,2,FALSE)</f>
        <v>#N/A</v>
      </c>
      <c r="O8392" t="e">
        <f t="shared" ref="O8392:O8455" ca="1" si="1049">VLOOKUP($H8392,$G$5:$I$7,3,FALSE)</f>
        <v>#N/A</v>
      </c>
    </row>
    <row r="8393" spans="8:15">
      <c r="H8393">
        <f t="shared" ca="1" si="1045"/>
        <v>0</v>
      </c>
      <c r="I8393">
        <f t="shared" ca="1" si="1046"/>
        <v>0</v>
      </c>
      <c r="J8393">
        <f t="shared" ca="1" si="1047"/>
        <v>0</v>
      </c>
      <c r="K8393">
        <f t="shared" ca="1" si="1044"/>
        <v>0</v>
      </c>
      <c r="N8393" t="e">
        <f t="shared" ca="1" si="1048"/>
        <v>#N/A</v>
      </c>
      <c r="O8393" t="e">
        <f t="shared" ca="1" si="1049"/>
        <v>#N/A</v>
      </c>
    </row>
    <row r="8394" spans="8:15">
      <c r="H8394">
        <f t="shared" ca="1" si="1045"/>
        <v>0</v>
      </c>
      <c r="I8394">
        <f t="shared" ca="1" si="1046"/>
        <v>0</v>
      </c>
      <c r="J8394">
        <f t="shared" ca="1" si="1047"/>
        <v>0</v>
      </c>
      <c r="K8394">
        <f t="shared" ca="1" si="1044"/>
        <v>0</v>
      </c>
      <c r="N8394" t="e">
        <f t="shared" ca="1" si="1048"/>
        <v>#N/A</v>
      </c>
      <c r="O8394" t="e">
        <f t="shared" ca="1" si="1049"/>
        <v>#N/A</v>
      </c>
    </row>
    <row r="8395" spans="8:15">
      <c r="H8395">
        <f t="shared" ca="1" si="1045"/>
        <v>0</v>
      </c>
      <c r="I8395">
        <f t="shared" ca="1" si="1046"/>
        <v>0</v>
      </c>
      <c r="J8395">
        <f t="shared" ca="1" si="1047"/>
        <v>0</v>
      </c>
      <c r="K8395">
        <f t="shared" ref="K8395:K8458" ca="1" si="1050">IF(IFERROR(VLOOKUP($C8395,INDIRECT($G$7&amp;"d:d"),1,FALSE),0)&lt;&gt;0,K$9,0)</f>
        <v>0</v>
      </c>
      <c r="N8395" t="e">
        <f t="shared" ca="1" si="1048"/>
        <v>#N/A</v>
      </c>
      <c r="O8395" t="e">
        <f t="shared" ca="1" si="1049"/>
        <v>#N/A</v>
      </c>
    </row>
    <row r="8396" spans="8:15">
      <c r="H8396">
        <f t="shared" ca="1" si="1045"/>
        <v>0</v>
      </c>
      <c r="I8396">
        <f t="shared" ca="1" si="1046"/>
        <v>0</v>
      </c>
      <c r="J8396">
        <f t="shared" ca="1" si="1047"/>
        <v>0</v>
      </c>
      <c r="K8396">
        <f t="shared" ca="1" si="1050"/>
        <v>0</v>
      </c>
      <c r="N8396" t="e">
        <f t="shared" ca="1" si="1048"/>
        <v>#N/A</v>
      </c>
      <c r="O8396" t="e">
        <f t="shared" ca="1" si="1049"/>
        <v>#N/A</v>
      </c>
    </row>
    <row r="8397" spans="8:15">
      <c r="H8397">
        <f t="shared" ca="1" si="1045"/>
        <v>0</v>
      </c>
      <c r="I8397">
        <f t="shared" ca="1" si="1046"/>
        <v>0</v>
      </c>
      <c r="J8397">
        <f t="shared" ca="1" si="1047"/>
        <v>0</v>
      </c>
      <c r="K8397">
        <f t="shared" ca="1" si="1050"/>
        <v>0</v>
      </c>
      <c r="N8397" t="e">
        <f t="shared" ca="1" si="1048"/>
        <v>#N/A</v>
      </c>
      <c r="O8397" t="e">
        <f t="shared" ca="1" si="1049"/>
        <v>#N/A</v>
      </c>
    </row>
    <row r="8398" spans="8:15">
      <c r="H8398">
        <f t="shared" ca="1" si="1045"/>
        <v>0</v>
      </c>
      <c r="I8398">
        <f t="shared" ca="1" si="1046"/>
        <v>0</v>
      </c>
      <c r="J8398">
        <f t="shared" ca="1" si="1047"/>
        <v>0</v>
      </c>
      <c r="K8398">
        <f t="shared" ca="1" si="1050"/>
        <v>0</v>
      </c>
      <c r="N8398" t="e">
        <f t="shared" ca="1" si="1048"/>
        <v>#N/A</v>
      </c>
      <c r="O8398" t="e">
        <f t="shared" ca="1" si="1049"/>
        <v>#N/A</v>
      </c>
    </row>
    <row r="8399" spans="8:15">
      <c r="H8399">
        <f t="shared" ca="1" si="1045"/>
        <v>0</v>
      </c>
      <c r="I8399">
        <f t="shared" ca="1" si="1046"/>
        <v>0</v>
      </c>
      <c r="J8399">
        <f t="shared" ca="1" si="1047"/>
        <v>0</v>
      </c>
      <c r="K8399">
        <f t="shared" ca="1" si="1050"/>
        <v>0</v>
      </c>
      <c r="N8399" t="e">
        <f t="shared" ca="1" si="1048"/>
        <v>#N/A</v>
      </c>
      <c r="O8399" t="e">
        <f t="shared" ca="1" si="1049"/>
        <v>#N/A</v>
      </c>
    </row>
    <row r="8400" spans="8:15">
      <c r="H8400">
        <f t="shared" ca="1" si="1045"/>
        <v>0</v>
      </c>
      <c r="I8400">
        <f t="shared" ca="1" si="1046"/>
        <v>0</v>
      </c>
      <c r="J8400">
        <f t="shared" ca="1" si="1047"/>
        <v>0</v>
      </c>
      <c r="K8400">
        <f t="shared" ca="1" si="1050"/>
        <v>0</v>
      </c>
      <c r="N8400" t="e">
        <f t="shared" ca="1" si="1048"/>
        <v>#N/A</v>
      </c>
      <c r="O8400" t="e">
        <f t="shared" ca="1" si="1049"/>
        <v>#N/A</v>
      </c>
    </row>
    <row r="8401" spans="8:15">
      <c r="H8401">
        <f t="shared" ca="1" si="1045"/>
        <v>0</v>
      </c>
      <c r="I8401">
        <f t="shared" ca="1" si="1046"/>
        <v>0</v>
      </c>
      <c r="J8401">
        <f t="shared" ca="1" si="1047"/>
        <v>0</v>
      </c>
      <c r="K8401">
        <f t="shared" ca="1" si="1050"/>
        <v>0</v>
      </c>
      <c r="N8401" t="e">
        <f t="shared" ca="1" si="1048"/>
        <v>#N/A</v>
      </c>
      <c r="O8401" t="e">
        <f t="shared" ca="1" si="1049"/>
        <v>#N/A</v>
      </c>
    </row>
    <row r="8402" spans="8:15">
      <c r="H8402">
        <f t="shared" ca="1" si="1045"/>
        <v>0</v>
      </c>
      <c r="I8402">
        <f t="shared" ca="1" si="1046"/>
        <v>0</v>
      </c>
      <c r="J8402">
        <f t="shared" ca="1" si="1047"/>
        <v>0</v>
      </c>
      <c r="K8402">
        <f t="shared" ca="1" si="1050"/>
        <v>0</v>
      </c>
      <c r="N8402" t="e">
        <f t="shared" ca="1" si="1048"/>
        <v>#N/A</v>
      </c>
      <c r="O8402" t="e">
        <f t="shared" ca="1" si="1049"/>
        <v>#N/A</v>
      </c>
    </row>
    <row r="8403" spans="8:15">
      <c r="H8403">
        <f t="shared" ca="1" si="1045"/>
        <v>0</v>
      </c>
      <c r="I8403">
        <f t="shared" ca="1" si="1046"/>
        <v>0</v>
      </c>
      <c r="J8403">
        <f t="shared" ca="1" si="1047"/>
        <v>0</v>
      </c>
      <c r="K8403">
        <f t="shared" ca="1" si="1050"/>
        <v>0</v>
      </c>
      <c r="N8403" t="e">
        <f t="shared" ca="1" si="1048"/>
        <v>#N/A</v>
      </c>
      <c r="O8403" t="e">
        <f t="shared" ca="1" si="1049"/>
        <v>#N/A</v>
      </c>
    </row>
    <row r="8404" spans="8:15">
      <c r="H8404">
        <f t="shared" ca="1" si="1045"/>
        <v>0</v>
      </c>
      <c r="I8404">
        <f t="shared" ca="1" si="1046"/>
        <v>0</v>
      </c>
      <c r="J8404">
        <f t="shared" ca="1" si="1047"/>
        <v>0</v>
      </c>
      <c r="K8404">
        <f t="shared" ca="1" si="1050"/>
        <v>0</v>
      </c>
      <c r="N8404" t="e">
        <f t="shared" ca="1" si="1048"/>
        <v>#N/A</v>
      </c>
      <c r="O8404" t="e">
        <f t="shared" ca="1" si="1049"/>
        <v>#N/A</v>
      </c>
    </row>
    <row r="8405" spans="8:15">
      <c r="H8405">
        <f t="shared" ca="1" si="1045"/>
        <v>0</v>
      </c>
      <c r="I8405">
        <f t="shared" ca="1" si="1046"/>
        <v>0</v>
      </c>
      <c r="J8405">
        <f t="shared" ca="1" si="1047"/>
        <v>0</v>
      </c>
      <c r="K8405">
        <f t="shared" ca="1" si="1050"/>
        <v>0</v>
      </c>
      <c r="N8405" t="e">
        <f t="shared" ca="1" si="1048"/>
        <v>#N/A</v>
      </c>
      <c r="O8405" t="e">
        <f t="shared" ca="1" si="1049"/>
        <v>#N/A</v>
      </c>
    </row>
    <row r="8406" spans="8:15">
      <c r="H8406">
        <f t="shared" ca="1" si="1045"/>
        <v>0</v>
      </c>
      <c r="I8406">
        <f t="shared" ca="1" si="1046"/>
        <v>0</v>
      </c>
      <c r="J8406">
        <f t="shared" ca="1" si="1047"/>
        <v>0</v>
      </c>
      <c r="K8406">
        <f t="shared" ca="1" si="1050"/>
        <v>0</v>
      </c>
      <c r="N8406" t="e">
        <f t="shared" ca="1" si="1048"/>
        <v>#N/A</v>
      </c>
      <c r="O8406" t="e">
        <f t="shared" ca="1" si="1049"/>
        <v>#N/A</v>
      </c>
    </row>
    <row r="8407" spans="8:15">
      <c r="H8407">
        <f t="shared" ca="1" si="1045"/>
        <v>0</v>
      </c>
      <c r="I8407">
        <f t="shared" ca="1" si="1046"/>
        <v>0</v>
      </c>
      <c r="J8407">
        <f t="shared" ca="1" si="1047"/>
        <v>0</v>
      </c>
      <c r="K8407">
        <f t="shared" ca="1" si="1050"/>
        <v>0</v>
      </c>
      <c r="N8407" t="e">
        <f t="shared" ca="1" si="1048"/>
        <v>#N/A</v>
      </c>
      <c r="O8407" t="e">
        <f t="shared" ca="1" si="1049"/>
        <v>#N/A</v>
      </c>
    </row>
    <row r="8408" spans="8:15">
      <c r="H8408">
        <f t="shared" ca="1" si="1045"/>
        <v>0</v>
      </c>
      <c r="I8408">
        <f t="shared" ca="1" si="1046"/>
        <v>0</v>
      </c>
      <c r="J8408">
        <f t="shared" ca="1" si="1047"/>
        <v>0</v>
      </c>
      <c r="K8408">
        <f t="shared" ca="1" si="1050"/>
        <v>0</v>
      </c>
      <c r="N8408" t="e">
        <f t="shared" ca="1" si="1048"/>
        <v>#N/A</v>
      </c>
      <c r="O8408" t="e">
        <f t="shared" ca="1" si="1049"/>
        <v>#N/A</v>
      </c>
    </row>
    <row r="8409" spans="8:15">
      <c r="H8409">
        <f t="shared" ca="1" si="1045"/>
        <v>0</v>
      </c>
      <c r="I8409">
        <f t="shared" ca="1" si="1046"/>
        <v>0</v>
      </c>
      <c r="J8409">
        <f t="shared" ca="1" si="1047"/>
        <v>0</v>
      </c>
      <c r="K8409">
        <f t="shared" ca="1" si="1050"/>
        <v>0</v>
      </c>
      <c r="N8409" t="e">
        <f t="shared" ca="1" si="1048"/>
        <v>#N/A</v>
      </c>
      <c r="O8409" t="e">
        <f t="shared" ca="1" si="1049"/>
        <v>#N/A</v>
      </c>
    </row>
    <row r="8410" spans="8:15">
      <c r="H8410">
        <f t="shared" ca="1" si="1045"/>
        <v>0</v>
      </c>
      <c r="I8410">
        <f t="shared" ca="1" si="1046"/>
        <v>0</v>
      </c>
      <c r="J8410">
        <f t="shared" ca="1" si="1047"/>
        <v>0</v>
      </c>
      <c r="K8410">
        <f t="shared" ca="1" si="1050"/>
        <v>0</v>
      </c>
      <c r="N8410" t="e">
        <f t="shared" ca="1" si="1048"/>
        <v>#N/A</v>
      </c>
      <c r="O8410" t="e">
        <f t="shared" ca="1" si="1049"/>
        <v>#N/A</v>
      </c>
    </row>
    <row r="8411" spans="8:15">
      <c r="H8411">
        <f t="shared" ca="1" si="1045"/>
        <v>0</v>
      </c>
      <c r="I8411">
        <f t="shared" ca="1" si="1046"/>
        <v>0</v>
      </c>
      <c r="J8411">
        <f t="shared" ca="1" si="1047"/>
        <v>0</v>
      </c>
      <c r="K8411">
        <f t="shared" ca="1" si="1050"/>
        <v>0</v>
      </c>
      <c r="N8411" t="e">
        <f t="shared" ca="1" si="1048"/>
        <v>#N/A</v>
      </c>
      <c r="O8411" t="e">
        <f t="shared" ca="1" si="1049"/>
        <v>#N/A</v>
      </c>
    </row>
    <row r="8412" spans="8:15">
      <c r="H8412">
        <f t="shared" ca="1" si="1045"/>
        <v>0</v>
      </c>
      <c r="I8412">
        <f t="shared" ca="1" si="1046"/>
        <v>0</v>
      </c>
      <c r="J8412">
        <f t="shared" ca="1" si="1047"/>
        <v>0</v>
      </c>
      <c r="K8412">
        <f t="shared" ca="1" si="1050"/>
        <v>0</v>
      </c>
      <c r="N8412" t="e">
        <f t="shared" ca="1" si="1048"/>
        <v>#N/A</v>
      </c>
      <c r="O8412" t="e">
        <f t="shared" ca="1" si="1049"/>
        <v>#N/A</v>
      </c>
    </row>
    <row r="8413" spans="8:15">
      <c r="H8413">
        <f t="shared" ca="1" si="1045"/>
        <v>0</v>
      </c>
      <c r="I8413">
        <f t="shared" ca="1" si="1046"/>
        <v>0</v>
      </c>
      <c r="J8413">
        <f t="shared" ca="1" si="1047"/>
        <v>0</v>
      </c>
      <c r="K8413">
        <f t="shared" ca="1" si="1050"/>
        <v>0</v>
      </c>
      <c r="N8413" t="e">
        <f t="shared" ca="1" si="1048"/>
        <v>#N/A</v>
      </c>
      <c r="O8413" t="e">
        <f t="shared" ca="1" si="1049"/>
        <v>#N/A</v>
      </c>
    </row>
    <row r="8414" spans="8:15">
      <c r="H8414">
        <f t="shared" ca="1" si="1045"/>
        <v>0</v>
      </c>
      <c r="I8414">
        <f t="shared" ca="1" si="1046"/>
        <v>0</v>
      </c>
      <c r="J8414">
        <f t="shared" ca="1" si="1047"/>
        <v>0</v>
      </c>
      <c r="K8414">
        <f t="shared" ca="1" si="1050"/>
        <v>0</v>
      </c>
      <c r="N8414" t="e">
        <f t="shared" ca="1" si="1048"/>
        <v>#N/A</v>
      </c>
      <c r="O8414" t="e">
        <f t="shared" ca="1" si="1049"/>
        <v>#N/A</v>
      </c>
    </row>
    <row r="8415" spans="8:15">
      <c r="H8415">
        <f t="shared" ca="1" si="1045"/>
        <v>0</v>
      </c>
      <c r="I8415">
        <f t="shared" ca="1" si="1046"/>
        <v>0</v>
      </c>
      <c r="J8415">
        <f t="shared" ca="1" si="1047"/>
        <v>0</v>
      </c>
      <c r="K8415">
        <f t="shared" ca="1" si="1050"/>
        <v>0</v>
      </c>
      <c r="N8415" t="e">
        <f t="shared" ca="1" si="1048"/>
        <v>#N/A</v>
      </c>
      <c r="O8415" t="e">
        <f t="shared" ca="1" si="1049"/>
        <v>#N/A</v>
      </c>
    </row>
    <row r="8416" spans="8:15">
      <c r="H8416">
        <f t="shared" ca="1" si="1045"/>
        <v>0</v>
      </c>
      <c r="I8416">
        <f t="shared" ca="1" si="1046"/>
        <v>0</v>
      </c>
      <c r="J8416">
        <f t="shared" ca="1" si="1047"/>
        <v>0</v>
      </c>
      <c r="K8416">
        <f t="shared" ca="1" si="1050"/>
        <v>0</v>
      </c>
      <c r="N8416" t="e">
        <f t="shared" ca="1" si="1048"/>
        <v>#N/A</v>
      </c>
      <c r="O8416" t="e">
        <f t="shared" ca="1" si="1049"/>
        <v>#N/A</v>
      </c>
    </row>
    <row r="8417" spans="8:15">
      <c r="H8417">
        <f t="shared" ca="1" si="1045"/>
        <v>0</v>
      </c>
      <c r="I8417">
        <f t="shared" ca="1" si="1046"/>
        <v>0</v>
      </c>
      <c r="J8417">
        <f t="shared" ca="1" si="1047"/>
        <v>0</v>
      </c>
      <c r="K8417">
        <f t="shared" ca="1" si="1050"/>
        <v>0</v>
      </c>
      <c r="N8417" t="e">
        <f t="shared" ca="1" si="1048"/>
        <v>#N/A</v>
      </c>
      <c r="O8417" t="e">
        <f t="shared" ca="1" si="1049"/>
        <v>#N/A</v>
      </c>
    </row>
    <row r="8418" spans="8:15">
      <c r="H8418">
        <f t="shared" ca="1" si="1045"/>
        <v>0</v>
      </c>
      <c r="I8418">
        <f t="shared" ca="1" si="1046"/>
        <v>0</v>
      </c>
      <c r="J8418">
        <f t="shared" ca="1" si="1047"/>
        <v>0</v>
      </c>
      <c r="K8418">
        <f t="shared" ca="1" si="1050"/>
        <v>0</v>
      </c>
      <c r="N8418" t="e">
        <f t="shared" ca="1" si="1048"/>
        <v>#N/A</v>
      </c>
      <c r="O8418" t="e">
        <f t="shared" ca="1" si="1049"/>
        <v>#N/A</v>
      </c>
    </row>
    <row r="8419" spans="8:15">
      <c r="H8419">
        <f t="shared" ca="1" si="1045"/>
        <v>0</v>
      </c>
      <c r="I8419">
        <f t="shared" ca="1" si="1046"/>
        <v>0</v>
      </c>
      <c r="J8419">
        <f t="shared" ca="1" si="1047"/>
        <v>0</v>
      </c>
      <c r="K8419">
        <f t="shared" ca="1" si="1050"/>
        <v>0</v>
      </c>
      <c r="N8419" t="e">
        <f t="shared" ca="1" si="1048"/>
        <v>#N/A</v>
      </c>
      <c r="O8419" t="e">
        <f t="shared" ca="1" si="1049"/>
        <v>#N/A</v>
      </c>
    </row>
    <row r="8420" spans="8:15">
      <c r="H8420">
        <f t="shared" ca="1" si="1045"/>
        <v>0</v>
      </c>
      <c r="I8420">
        <f t="shared" ca="1" si="1046"/>
        <v>0</v>
      </c>
      <c r="J8420">
        <f t="shared" ca="1" si="1047"/>
        <v>0</v>
      </c>
      <c r="K8420">
        <f t="shared" ca="1" si="1050"/>
        <v>0</v>
      </c>
      <c r="N8420" t="e">
        <f t="shared" ca="1" si="1048"/>
        <v>#N/A</v>
      </c>
      <c r="O8420" t="e">
        <f t="shared" ca="1" si="1049"/>
        <v>#N/A</v>
      </c>
    </row>
    <row r="8421" spans="8:15">
      <c r="H8421">
        <f t="shared" ca="1" si="1045"/>
        <v>0</v>
      </c>
      <c r="I8421">
        <f t="shared" ca="1" si="1046"/>
        <v>0</v>
      </c>
      <c r="J8421">
        <f t="shared" ca="1" si="1047"/>
        <v>0</v>
      </c>
      <c r="K8421">
        <f t="shared" ca="1" si="1050"/>
        <v>0</v>
      </c>
      <c r="N8421" t="e">
        <f t="shared" ca="1" si="1048"/>
        <v>#N/A</v>
      </c>
      <c r="O8421" t="e">
        <f t="shared" ca="1" si="1049"/>
        <v>#N/A</v>
      </c>
    </row>
    <row r="8422" spans="8:15">
      <c r="H8422">
        <f t="shared" ca="1" si="1045"/>
        <v>0</v>
      </c>
      <c r="I8422">
        <f t="shared" ca="1" si="1046"/>
        <v>0</v>
      </c>
      <c r="J8422">
        <f t="shared" ca="1" si="1047"/>
        <v>0</v>
      </c>
      <c r="K8422">
        <f t="shared" ca="1" si="1050"/>
        <v>0</v>
      </c>
      <c r="N8422" t="e">
        <f t="shared" ca="1" si="1048"/>
        <v>#N/A</v>
      </c>
      <c r="O8422" t="e">
        <f t="shared" ca="1" si="1049"/>
        <v>#N/A</v>
      </c>
    </row>
    <row r="8423" spans="8:15">
      <c r="H8423">
        <f t="shared" ca="1" si="1045"/>
        <v>0</v>
      </c>
      <c r="I8423">
        <f t="shared" ca="1" si="1046"/>
        <v>0</v>
      </c>
      <c r="J8423">
        <f t="shared" ca="1" si="1047"/>
        <v>0</v>
      </c>
      <c r="K8423">
        <f t="shared" ca="1" si="1050"/>
        <v>0</v>
      </c>
      <c r="N8423" t="e">
        <f t="shared" ca="1" si="1048"/>
        <v>#N/A</v>
      </c>
      <c r="O8423" t="e">
        <f t="shared" ca="1" si="1049"/>
        <v>#N/A</v>
      </c>
    </row>
    <row r="8424" spans="8:15">
      <c r="H8424">
        <f t="shared" ca="1" si="1045"/>
        <v>0</v>
      </c>
      <c r="I8424">
        <f t="shared" ca="1" si="1046"/>
        <v>0</v>
      </c>
      <c r="J8424">
        <f t="shared" ca="1" si="1047"/>
        <v>0</v>
      </c>
      <c r="K8424">
        <f t="shared" ca="1" si="1050"/>
        <v>0</v>
      </c>
      <c r="N8424" t="e">
        <f t="shared" ca="1" si="1048"/>
        <v>#N/A</v>
      </c>
      <c r="O8424" t="e">
        <f t="shared" ca="1" si="1049"/>
        <v>#N/A</v>
      </c>
    </row>
    <row r="8425" spans="8:15">
      <c r="H8425">
        <f t="shared" ca="1" si="1045"/>
        <v>0</v>
      </c>
      <c r="I8425">
        <f t="shared" ca="1" si="1046"/>
        <v>0</v>
      </c>
      <c r="J8425">
        <f t="shared" ca="1" si="1047"/>
        <v>0</v>
      </c>
      <c r="K8425">
        <f t="shared" ca="1" si="1050"/>
        <v>0</v>
      </c>
      <c r="N8425" t="e">
        <f t="shared" ca="1" si="1048"/>
        <v>#N/A</v>
      </c>
      <c r="O8425" t="e">
        <f t="shared" ca="1" si="1049"/>
        <v>#N/A</v>
      </c>
    </row>
    <row r="8426" spans="8:15">
      <c r="H8426">
        <f t="shared" ca="1" si="1045"/>
        <v>0</v>
      </c>
      <c r="I8426">
        <f t="shared" ca="1" si="1046"/>
        <v>0</v>
      </c>
      <c r="J8426">
        <f t="shared" ca="1" si="1047"/>
        <v>0</v>
      </c>
      <c r="K8426">
        <f t="shared" ca="1" si="1050"/>
        <v>0</v>
      </c>
      <c r="N8426" t="e">
        <f t="shared" ca="1" si="1048"/>
        <v>#N/A</v>
      </c>
      <c r="O8426" t="e">
        <f t="shared" ca="1" si="1049"/>
        <v>#N/A</v>
      </c>
    </row>
    <row r="8427" spans="8:15">
      <c r="H8427">
        <f t="shared" ca="1" si="1045"/>
        <v>0</v>
      </c>
      <c r="I8427">
        <f t="shared" ca="1" si="1046"/>
        <v>0</v>
      </c>
      <c r="J8427">
        <f t="shared" ca="1" si="1047"/>
        <v>0</v>
      </c>
      <c r="K8427">
        <f t="shared" ca="1" si="1050"/>
        <v>0</v>
      </c>
      <c r="N8427" t="e">
        <f t="shared" ca="1" si="1048"/>
        <v>#N/A</v>
      </c>
      <c r="O8427" t="e">
        <f t="shared" ca="1" si="1049"/>
        <v>#N/A</v>
      </c>
    </row>
    <row r="8428" spans="8:15">
      <c r="H8428">
        <f t="shared" ca="1" si="1045"/>
        <v>0</v>
      </c>
      <c r="I8428">
        <f t="shared" ca="1" si="1046"/>
        <v>0</v>
      </c>
      <c r="J8428">
        <f t="shared" ca="1" si="1047"/>
        <v>0</v>
      </c>
      <c r="K8428">
        <f t="shared" ca="1" si="1050"/>
        <v>0</v>
      </c>
      <c r="N8428" t="e">
        <f t="shared" ca="1" si="1048"/>
        <v>#N/A</v>
      </c>
      <c r="O8428" t="e">
        <f t="shared" ca="1" si="1049"/>
        <v>#N/A</v>
      </c>
    </row>
    <row r="8429" spans="8:15">
      <c r="H8429">
        <f t="shared" ca="1" si="1045"/>
        <v>0</v>
      </c>
      <c r="I8429">
        <f t="shared" ca="1" si="1046"/>
        <v>0</v>
      </c>
      <c r="J8429">
        <f t="shared" ca="1" si="1047"/>
        <v>0</v>
      </c>
      <c r="K8429">
        <f t="shared" ca="1" si="1050"/>
        <v>0</v>
      </c>
      <c r="N8429" t="e">
        <f t="shared" ca="1" si="1048"/>
        <v>#N/A</v>
      </c>
      <c r="O8429" t="e">
        <f t="shared" ca="1" si="1049"/>
        <v>#N/A</v>
      </c>
    </row>
    <row r="8430" spans="8:15">
      <c r="H8430">
        <f t="shared" ca="1" si="1045"/>
        <v>0</v>
      </c>
      <c r="I8430">
        <f t="shared" ca="1" si="1046"/>
        <v>0</v>
      </c>
      <c r="J8430">
        <f t="shared" ca="1" si="1047"/>
        <v>0</v>
      </c>
      <c r="K8430">
        <f t="shared" ca="1" si="1050"/>
        <v>0</v>
      </c>
      <c r="N8430" t="e">
        <f t="shared" ca="1" si="1048"/>
        <v>#N/A</v>
      </c>
      <c r="O8430" t="e">
        <f t="shared" ca="1" si="1049"/>
        <v>#N/A</v>
      </c>
    </row>
    <row r="8431" spans="8:15">
      <c r="H8431">
        <f t="shared" ca="1" si="1045"/>
        <v>0</v>
      </c>
      <c r="I8431">
        <f t="shared" ca="1" si="1046"/>
        <v>0</v>
      </c>
      <c r="J8431">
        <f t="shared" ca="1" si="1047"/>
        <v>0</v>
      </c>
      <c r="K8431">
        <f t="shared" ca="1" si="1050"/>
        <v>0</v>
      </c>
      <c r="N8431" t="e">
        <f t="shared" ca="1" si="1048"/>
        <v>#N/A</v>
      </c>
      <c r="O8431" t="e">
        <f t="shared" ca="1" si="1049"/>
        <v>#N/A</v>
      </c>
    </row>
    <row r="8432" spans="8:15">
      <c r="H8432">
        <f t="shared" ca="1" si="1045"/>
        <v>0</v>
      </c>
      <c r="I8432">
        <f t="shared" ca="1" si="1046"/>
        <v>0</v>
      </c>
      <c r="J8432">
        <f t="shared" ca="1" si="1047"/>
        <v>0</v>
      </c>
      <c r="K8432">
        <f t="shared" ca="1" si="1050"/>
        <v>0</v>
      </c>
      <c r="N8432" t="e">
        <f t="shared" ca="1" si="1048"/>
        <v>#N/A</v>
      </c>
      <c r="O8432" t="e">
        <f t="shared" ca="1" si="1049"/>
        <v>#N/A</v>
      </c>
    </row>
    <row r="8433" spans="8:15">
      <c r="H8433">
        <f t="shared" ref="H8433:H8496" ca="1" si="1051">IF(I8433&lt;&gt;0,I8433,IF(J8433&lt;&gt;0,J8433,K8433))</f>
        <v>0</v>
      </c>
      <c r="I8433">
        <f t="shared" ref="I8433:I8496" ca="1" si="1052">IF(IFERROR(VLOOKUP(C8433,INDIRECT($G$5&amp;"D:D"),1,FALSE),0)&lt;&gt;0,I$9,0)</f>
        <v>0</v>
      </c>
      <c r="J8433">
        <f t="shared" ref="J8433:J8496" ca="1" si="1053">IF(IFERROR(VLOOKUP(C8433,INDIRECT($G$6&amp;"D:D"),1,FALSE),0)&lt;&gt;0,J$9,0)</f>
        <v>0</v>
      </c>
      <c r="K8433">
        <f t="shared" ca="1" si="1050"/>
        <v>0</v>
      </c>
      <c r="N8433" t="e">
        <f t="shared" ca="1" si="1048"/>
        <v>#N/A</v>
      </c>
      <c r="O8433" t="e">
        <f t="shared" ca="1" si="1049"/>
        <v>#N/A</v>
      </c>
    </row>
    <row r="8434" spans="8:15">
      <c r="H8434">
        <f t="shared" ca="1" si="1051"/>
        <v>0</v>
      </c>
      <c r="I8434">
        <f t="shared" ca="1" si="1052"/>
        <v>0</v>
      </c>
      <c r="J8434">
        <f t="shared" ca="1" si="1053"/>
        <v>0</v>
      </c>
      <c r="K8434">
        <f t="shared" ca="1" si="1050"/>
        <v>0</v>
      </c>
      <c r="N8434" t="e">
        <f t="shared" ca="1" si="1048"/>
        <v>#N/A</v>
      </c>
      <c r="O8434" t="e">
        <f t="shared" ca="1" si="1049"/>
        <v>#N/A</v>
      </c>
    </row>
    <row r="8435" spans="8:15">
      <c r="H8435">
        <f t="shared" ca="1" si="1051"/>
        <v>0</v>
      </c>
      <c r="I8435">
        <f t="shared" ca="1" si="1052"/>
        <v>0</v>
      </c>
      <c r="J8435">
        <f t="shared" ca="1" si="1053"/>
        <v>0</v>
      </c>
      <c r="K8435">
        <f t="shared" ca="1" si="1050"/>
        <v>0</v>
      </c>
      <c r="N8435" t="e">
        <f t="shared" ca="1" si="1048"/>
        <v>#N/A</v>
      </c>
      <c r="O8435" t="e">
        <f t="shared" ca="1" si="1049"/>
        <v>#N/A</v>
      </c>
    </row>
    <row r="8436" spans="8:15">
      <c r="H8436">
        <f t="shared" ca="1" si="1051"/>
        <v>0</v>
      </c>
      <c r="I8436">
        <f t="shared" ca="1" si="1052"/>
        <v>0</v>
      </c>
      <c r="J8436">
        <f t="shared" ca="1" si="1053"/>
        <v>0</v>
      </c>
      <c r="K8436">
        <f t="shared" ca="1" si="1050"/>
        <v>0</v>
      </c>
      <c r="N8436" t="e">
        <f t="shared" ca="1" si="1048"/>
        <v>#N/A</v>
      </c>
      <c r="O8436" t="e">
        <f t="shared" ca="1" si="1049"/>
        <v>#N/A</v>
      </c>
    </row>
    <row r="8437" spans="8:15">
      <c r="H8437">
        <f t="shared" ca="1" si="1051"/>
        <v>0</v>
      </c>
      <c r="I8437">
        <f t="shared" ca="1" si="1052"/>
        <v>0</v>
      </c>
      <c r="J8437">
        <f t="shared" ca="1" si="1053"/>
        <v>0</v>
      </c>
      <c r="K8437">
        <f t="shared" ca="1" si="1050"/>
        <v>0</v>
      </c>
      <c r="N8437" t="e">
        <f t="shared" ca="1" si="1048"/>
        <v>#N/A</v>
      </c>
      <c r="O8437" t="e">
        <f t="shared" ca="1" si="1049"/>
        <v>#N/A</v>
      </c>
    </row>
    <row r="8438" spans="8:15">
      <c r="H8438">
        <f t="shared" ca="1" si="1051"/>
        <v>0</v>
      </c>
      <c r="I8438">
        <f t="shared" ca="1" si="1052"/>
        <v>0</v>
      </c>
      <c r="J8438">
        <f t="shared" ca="1" si="1053"/>
        <v>0</v>
      </c>
      <c r="K8438">
        <f t="shared" ca="1" si="1050"/>
        <v>0</v>
      </c>
      <c r="N8438" t="e">
        <f t="shared" ca="1" si="1048"/>
        <v>#N/A</v>
      </c>
      <c r="O8438" t="e">
        <f t="shared" ca="1" si="1049"/>
        <v>#N/A</v>
      </c>
    </row>
    <row r="8439" spans="8:15">
      <c r="H8439">
        <f t="shared" ca="1" si="1051"/>
        <v>0</v>
      </c>
      <c r="I8439">
        <f t="shared" ca="1" si="1052"/>
        <v>0</v>
      </c>
      <c r="J8439">
        <f t="shared" ca="1" si="1053"/>
        <v>0</v>
      </c>
      <c r="K8439">
        <f t="shared" ca="1" si="1050"/>
        <v>0</v>
      </c>
      <c r="N8439" t="e">
        <f t="shared" ca="1" si="1048"/>
        <v>#N/A</v>
      </c>
      <c r="O8439" t="e">
        <f t="shared" ca="1" si="1049"/>
        <v>#N/A</v>
      </c>
    </row>
    <row r="8440" spans="8:15">
      <c r="H8440">
        <f t="shared" ca="1" si="1051"/>
        <v>0</v>
      </c>
      <c r="I8440">
        <f t="shared" ca="1" si="1052"/>
        <v>0</v>
      </c>
      <c r="J8440">
        <f t="shared" ca="1" si="1053"/>
        <v>0</v>
      </c>
      <c r="K8440">
        <f t="shared" ca="1" si="1050"/>
        <v>0</v>
      </c>
      <c r="N8440" t="e">
        <f t="shared" ca="1" si="1048"/>
        <v>#N/A</v>
      </c>
      <c r="O8440" t="e">
        <f t="shared" ca="1" si="1049"/>
        <v>#N/A</v>
      </c>
    </row>
    <row r="8441" spans="8:15">
      <c r="H8441">
        <f t="shared" ca="1" si="1051"/>
        <v>0</v>
      </c>
      <c r="I8441">
        <f t="shared" ca="1" si="1052"/>
        <v>0</v>
      </c>
      <c r="J8441">
        <f t="shared" ca="1" si="1053"/>
        <v>0</v>
      </c>
      <c r="K8441">
        <f t="shared" ca="1" si="1050"/>
        <v>0</v>
      </c>
      <c r="N8441" t="e">
        <f t="shared" ca="1" si="1048"/>
        <v>#N/A</v>
      </c>
      <c r="O8441" t="e">
        <f t="shared" ca="1" si="1049"/>
        <v>#N/A</v>
      </c>
    </row>
    <row r="8442" spans="8:15">
      <c r="H8442">
        <f t="shared" ca="1" si="1051"/>
        <v>0</v>
      </c>
      <c r="I8442">
        <f t="shared" ca="1" si="1052"/>
        <v>0</v>
      </c>
      <c r="J8442">
        <f t="shared" ca="1" si="1053"/>
        <v>0</v>
      </c>
      <c r="K8442">
        <f t="shared" ca="1" si="1050"/>
        <v>0</v>
      </c>
      <c r="N8442" t="e">
        <f t="shared" ca="1" si="1048"/>
        <v>#N/A</v>
      </c>
      <c r="O8442" t="e">
        <f t="shared" ca="1" si="1049"/>
        <v>#N/A</v>
      </c>
    </row>
    <row r="8443" spans="8:15">
      <c r="H8443">
        <f t="shared" ca="1" si="1051"/>
        <v>0</v>
      </c>
      <c r="I8443">
        <f t="shared" ca="1" si="1052"/>
        <v>0</v>
      </c>
      <c r="J8443">
        <f t="shared" ca="1" si="1053"/>
        <v>0</v>
      </c>
      <c r="K8443">
        <f t="shared" ca="1" si="1050"/>
        <v>0</v>
      </c>
      <c r="N8443" t="e">
        <f t="shared" ca="1" si="1048"/>
        <v>#N/A</v>
      </c>
      <c r="O8443" t="e">
        <f t="shared" ca="1" si="1049"/>
        <v>#N/A</v>
      </c>
    </row>
    <row r="8444" spans="8:15">
      <c r="H8444">
        <f t="shared" ca="1" si="1051"/>
        <v>0</v>
      </c>
      <c r="I8444">
        <f t="shared" ca="1" si="1052"/>
        <v>0</v>
      </c>
      <c r="J8444">
        <f t="shared" ca="1" si="1053"/>
        <v>0</v>
      </c>
      <c r="K8444">
        <f t="shared" ca="1" si="1050"/>
        <v>0</v>
      </c>
      <c r="N8444" t="e">
        <f t="shared" ca="1" si="1048"/>
        <v>#N/A</v>
      </c>
      <c r="O8444" t="e">
        <f t="shared" ca="1" si="1049"/>
        <v>#N/A</v>
      </c>
    </row>
    <row r="8445" spans="8:15">
      <c r="H8445">
        <f t="shared" ca="1" si="1051"/>
        <v>0</v>
      </c>
      <c r="I8445">
        <f t="shared" ca="1" si="1052"/>
        <v>0</v>
      </c>
      <c r="J8445">
        <f t="shared" ca="1" si="1053"/>
        <v>0</v>
      </c>
      <c r="K8445">
        <f t="shared" ca="1" si="1050"/>
        <v>0</v>
      </c>
      <c r="N8445" t="e">
        <f t="shared" ca="1" si="1048"/>
        <v>#N/A</v>
      </c>
      <c r="O8445" t="e">
        <f t="shared" ca="1" si="1049"/>
        <v>#N/A</v>
      </c>
    </row>
    <row r="8446" spans="8:15">
      <c r="H8446">
        <f t="shared" ca="1" si="1051"/>
        <v>0</v>
      </c>
      <c r="I8446">
        <f t="shared" ca="1" si="1052"/>
        <v>0</v>
      </c>
      <c r="J8446">
        <f t="shared" ca="1" si="1053"/>
        <v>0</v>
      </c>
      <c r="K8446">
        <f t="shared" ca="1" si="1050"/>
        <v>0</v>
      </c>
      <c r="N8446" t="e">
        <f t="shared" ca="1" si="1048"/>
        <v>#N/A</v>
      </c>
      <c r="O8446" t="e">
        <f t="shared" ca="1" si="1049"/>
        <v>#N/A</v>
      </c>
    </row>
    <row r="8447" spans="8:15">
      <c r="H8447">
        <f t="shared" ca="1" si="1051"/>
        <v>0</v>
      </c>
      <c r="I8447">
        <f t="shared" ca="1" si="1052"/>
        <v>0</v>
      </c>
      <c r="J8447">
        <f t="shared" ca="1" si="1053"/>
        <v>0</v>
      </c>
      <c r="K8447">
        <f t="shared" ca="1" si="1050"/>
        <v>0</v>
      </c>
      <c r="N8447" t="e">
        <f t="shared" ca="1" si="1048"/>
        <v>#N/A</v>
      </c>
      <c r="O8447" t="e">
        <f t="shared" ca="1" si="1049"/>
        <v>#N/A</v>
      </c>
    </row>
    <row r="8448" spans="8:15">
      <c r="H8448">
        <f t="shared" ca="1" si="1051"/>
        <v>0</v>
      </c>
      <c r="I8448">
        <f t="shared" ca="1" si="1052"/>
        <v>0</v>
      </c>
      <c r="J8448">
        <f t="shared" ca="1" si="1053"/>
        <v>0</v>
      </c>
      <c r="K8448">
        <f t="shared" ca="1" si="1050"/>
        <v>0</v>
      </c>
      <c r="N8448" t="e">
        <f t="shared" ca="1" si="1048"/>
        <v>#N/A</v>
      </c>
      <c r="O8448" t="e">
        <f t="shared" ca="1" si="1049"/>
        <v>#N/A</v>
      </c>
    </row>
    <row r="8449" spans="8:15">
      <c r="H8449">
        <f t="shared" ca="1" si="1051"/>
        <v>0</v>
      </c>
      <c r="I8449">
        <f t="shared" ca="1" si="1052"/>
        <v>0</v>
      </c>
      <c r="J8449">
        <f t="shared" ca="1" si="1053"/>
        <v>0</v>
      </c>
      <c r="K8449">
        <f t="shared" ca="1" si="1050"/>
        <v>0</v>
      </c>
      <c r="N8449" t="e">
        <f t="shared" ca="1" si="1048"/>
        <v>#N/A</v>
      </c>
      <c r="O8449" t="e">
        <f t="shared" ca="1" si="1049"/>
        <v>#N/A</v>
      </c>
    </row>
    <row r="8450" spans="8:15">
      <c r="H8450">
        <f t="shared" ca="1" si="1051"/>
        <v>0</v>
      </c>
      <c r="I8450">
        <f t="shared" ca="1" si="1052"/>
        <v>0</v>
      </c>
      <c r="J8450">
        <f t="shared" ca="1" si="1053"/>
        <v>0</v>
      </c>
      <c r="K8450">
        <f t="shared" ca="1" si="1050"/>
        <v>0</v>
      </c>
      <c r="N8450" t="e">
        <f t="shared" ca="1" si="1048"/>
        <v>#N/A</v>
      </c>
      <c r="O8450" t="e">
        <f t="shared" ca="1" si="1049"/>
        <v>#N/A</v>
      </c>
    </row>
    <row r="8451" spans="8:15">
      <c r="H8451">
        <f t="shared" ca="1" si="1051"/>
        <v>0</v>
      </c>
      <c r="I8451">
        <f t="shared" ca="1" si="1052"/>
        <v>0</v>
      </c>
      <c r="J8451">
        <f t="shared" ca="1" si="1053"/>
        <v>0</v>
      </c>
      <c r="K8451">
        <f t="shared" ca="1" si="1050"/>
        <v>0</v>
      </c>
      <c r="N8451" t="e">
        <f t="shared" ca="1" si="1048"/>
        <v>#N/A</v>
      </c>
      <c r="O8451" t="e">
        <f t="shared" ca="1" si="1049"/>
        <v>#N/A</v>
      </c>
    </row>
    <row r="8452" spans="8:15">
      <c r="H8452">
        <f t="shared" ca="1" si="1051"/>
        <v>0</v>
      </c>
      <c r="I8452">
        <f t="shared" ca="1" si="1052"/>
        <v>0</v>
      </c>
      <c r="J8452">
        <f t="shared" ca="1" si="1053"/>
        <v>0</v>
      </c>
      <c r="K8452">
        <f t="shared" ca="1" si="1050"/>
        <v>0</v>
      </c>
      <c r="N8452" t="e">
        <f t="shared" ca="1" si="1048"/>
        <v>#N/A</v>
      </c>
      <c r="O8452" t="e">
        <f t="shared" ca="1" si="1049"/>
        <v>#N/A</v>
      </c>
    </row>
    <row r="8453" spans="8:15">
      <c r="H8453">
        <f t="shared" ca="1" si="1051"/>
        <v>0</v>
      </c>
      <c r="I8453">
        <f t="shared" ca="1" si="1052"/>
        <v>0</v>
      </c>
      <c r="J8453">
        <f t="shared" ca="1" si="1053"/>
        <v>0</v>
      </c>
      <c r="K8453">
        <f t="shared" ca="1" si="1050"/>
        <v>0</v>
      </c>
      <c r="N8453" t="e">
        <f t="shared" ca="1" si="1048"/>
        <v>#N/A</v>
      </c>
      <c r="O8453" t="e">
        <f t="shared" ca="1" si="1049"/>
        <v>#N/A</v>
      </c>
    </row>
    <row r="8454" spans="8:15">
      <c r="H8454">
        <f t="shared" ca="1" si="1051"/>
        <v>0</v>
      </c>
      <c r="I8454">
        <f t="shared" ca="1" si="1052"/>
        <v>0</v>
      </c>
      <c r="J8454">
        <f t="shared" ca="1" si="1053"/>
        <v>0</v>
      </c>
      <c r="K8454">
        <f t="shared" ca="1" si="1050"/>
        <v>0</v>
      </c>
      <c r="N8454" t="e">
        <f t="shared" ca="1" si="1048"/>
        <v>#N/A</v>
      </c>
      <c r="O8454" t="e">
        <f t="shared" ca="1" si="1049"/>
        <v>#N/A</v>
      </c>
    </row>
    <row r="8455" spans="8:15">
      <c r="H8455">
        <f t="shared" ca="1" si="1051"/>
        <v>0</v>
      </c>
      <c r="I8455">
        <f t="shared" ca="1" si="1052"/>
        <v>0</v>
      </c>
      <c r="J8455">
        <f t="shared" ca="1" si="1053"/>
        <v>0</v>
      </c>
      <c r="K8455">
        <f t="shared" ca="1" si="1050"/>
        <v>0</v>
      </c>
      <c r="N8455" t="e">
        <f t="shared" ca="1" si="1048"/>
        <v>#N/A</v>
      </c>
      <c r="O8455" t="e">
        <f t="shared" ca="1" si="1049"/>
        <v>#N/A</v>
      </c>
    </row>
    <row r="8456" spans="8:15">
      <c r="H8456">
        <f t="shared" ca="1" si="1051"/>
        <v>0</v>
      </c>
      <c r="I8456">
        <f t="shared" ca="1" si="1052"/>
        <v>0</v>
      </c>
      <c r="J8456">
        <f t="shared" ca="1" si="1053"/>
        <v>0</v>
      </c>
      <c r="K8456">
        <f t="shared" ca="1" si="1050"/>
        <v>0</v>
      </c>
      <c r="N8456" t="e">
        <f t="shared" ref="N8456:N8519" ca="1" si="1054">VLOOKUP($H8456,$G$5:$I$7,2,FALSE)</f>
        <v>#N/A</v>
      </c>
      <c r="O8456" t="e">
        <f t="shared" ref="O8456:O8519" ca="1" si="1055">VLOOKUP($H8456,$G$5:$I$7,3,FALSE)</f>
        <v>#N/A</v>
      </c>
    </row>
    <row r="8457" spans="8:15">
      <c r="H8457">
        <f t="shared" ca="1" si="1051"/>
        <v>0</v>
      </c>
      <c r="I8457">
        <f t="shared" ca="1" si="1052"/>
        <v>0</v>
      </c>
      <c r="J8457">
        <f t="shared" ca="1" si="1053"/>
        <v>0</v>
      </c>
      <c r="K8457">
        <f t="shared" ca="1" si="1050"/>
        <v>0</v>
      </c>
      <c r="N8457" t="e">
        <f t="shared" ca="1" si="1054"/>
        <v>#N/A</v>
      </c>
      <c r="O8457" t="e">
        <f t="shared" ca="1" si="1055"/>
        <v>#N/A</v>
      </c>
    </row>
    <row r="8458" spans="8:15">
      <c r="H8458">
        <f t="shared" ca="1" si="1051"/>
        <v>0</v>
      </c>
      <c r="I8458">
        <f t="shared" ca="1" si="1052"/>
        <v>0</v>
      </c>
      <c r="J8458">
        <f t="shared" ca="1" si="1053"/>
        <v>0</v>
      </c>
      <c r="K8458">
        <f t="shared" ca="1" si="1050"/>
        <v>0</v>
      </c>
      <c r="N8458" t="e">
        <f t="shared" ca="1" si="1054"/>
        <v>#N/A</v>
      </c>
      <c r="O8458" t="e">
        <f t="shared" ca="1" si="1055"/>
        <v>#N/A</v>
      </c>
    </row>
    <row r="8459" spans="8:15">
      <c r="H8459">
        <f t="shared" ca="1" si="1051"/>
        <v>0</v>
      </c>
      <c r="I8459">
        <f t="shared" ca="1" si="1052"/>
        <v>0</v>
      </c>
      <c r="J8459">
        <f t="shared" ca="1" si="1053"/>
        <v>0</v>
      </c>
      <c r="K8459">
        <f t="shared" ref="K8459:K8522" ca="1" si="1056">IF(IFERROR(VLOOKUP($C8459,INDIRECT($G$7&amp;"d:d"),1,FALSE),0)&lt;&gt;0,K$9,0)</f>
        <v>0</v>
      </c>
      <c r="N8459" t="e">
        <f t="shared" ca="1" si="1054"/>
        <v>#N/A</v>
      </c>
      <c r="O8459" t="e">
        <f t="shared" ca="1" si="1055"/>
        <v>#N/A</v>
      </c>
    </row>
    <row r="8460" spans="8:15">
      <c r="H8460">
        <f t="shared" ca="1" si="1051"/>
        <v>0</v>
      </c>
      <c r="I8460">
        <f t="shared" ca="1" si="1052"/>
        <v>0</v>
      </c>
      <c r="J8460">
        <f t="shared" ca="1" si="1053"/>
        <v>0</v>
      </c>
      <c r="K8460">
        <f t="shared" ca="1" si="1056"/>
        <v>0</v>
      </c>
      <c r="N8460" t="e">
        <f t="shared" ca="1" si="1054"/>
        <v>#N/A</v>
      </c>
      <c r="O8460" t="e">
        <f t="shared" ca="1" si="1055"/>
        <v>#N/A</v>
      </c>
    </row>
    <row r="8461" spans="8:15">
      <c r="H8461">
        <f t="shared" ca="1" si="1051"/>
        <v>0</v>
      </c>
      <c r="I8461">
        <f t="shared" ca="1" si="1052"/>
        <v>0</v>
      </c>
      <c r="J8461">
        <f t="shared" ca="1" si="1053"/>
        <v>0</v>
      </c>
      <c r="K8461">
        <f t="shared" ca="1" si="1056"/>
        <v>0</v>
      </c>
      <c r="N8461" t="e">
        <f t="shared" ca="1" si="1054"/>
        <v>#N/A</v>
      </c>
      <c r="O8461" t="e">
        <f t="shared" ca="1" si="1055"/>
        <v>#N/A</v>
      </c>
    </row>
    <row r="8462" spans="8:15">
      <c r="H8462">
        <f t="shared" ca="1" si="1051"/>
        <v>0</v>
      </c>
      <c r="I8462">
        <f t="shared" ca="1" si="1052"/>
        <v>0</v>
      </c>
      <c r="J8462">
        <f t="shared" ca="1" si="1053"/>
        <v>0</v>
      </c>
      <c r="K8462">
        <f t="shared" ca="1" si="1056"/>
        <v>0</v>
      </c>
      <c r="N8462" t="e">
        <f t="shared" ca="1" si="1054"/>
        <v>#N/A</v>
      </c>
      <c r="O8462" t="e">
        <f t="shared" ca="1" si="1055"/>
        <v>#N/A</v>
      </c>
    </row>
    <row r="8463" spans="8:15">
      <c r="H8463">
        <f t="shared" ca="1" si="1051"/>
        <v>0</v>
      </c>
      <c r="I8463">
        <f t="shared" ca="1" si="1052"/>
        <v>0</v>
      </c>
      <c r="J8463">
        <f t="shared" ca="1" si="1053"/>
        <v>0</v>
      </c>
      <c r="K8463">
        <f t="shared" ca="1" si="1056"/>
        <v>0</v>
      </c>
      <c r="N8463" t="e">
        <f t="shared" ca="1" si="1054"/>
        <v>#N/A</v>
      </c>
      <c r="O8463" t="e">
        <f t="shared" ca="1" si="1055"/>
        <v>#N/A</v>
      </c>
    </row>
    <row r="8464" spans="8:15">
      <c r="H8464">
        <f t="shared" ca="1" si="1051"/>
        <v>0</v>
      </c>
      <c r="I8464">
        <f t="shared" ca="1" si="1052"/>
        <v>0</v>
      </c>
      <c r="J8464">
        <f t="shared" ca="1" si="1053"/>
        <v>0</v>
      </c>
      <c r="K8464">
        <f t="shared" ca="1" si="1056"/>
        <v>0</v>
      </c>
      <c r="N8464" t="e">
        <f t="shared" ca="1" si="1054"/>
        <v>#N/A</v>
      </c>
      <c r="O8464" t="e">
        <f t="shared" ca="1" si="1055"/>
        <v>#N/A</v>
      </c>
    </row>
    <row r="8465" spans="8:15">
      <c r="H8465">
        <f t="shared" ca="1" si="1051"/>
        <v>0</v>
      </c>
      <c r="I8465">
        <f t="shared" ca="1" si="1052"/>
        <v>0</v>
      </c>
      <c r="J8465">
        <f t="shared" ca="1" si="1053"/>
        <v>0</v>
      </c>
      <c r="K8465">
        <f t="shared" ca="1" si="1056"/>
        <v>0</v>
      </c>
      <c r="N8465" t="e">
        <f t="shared" ca="1" si="1054"/>
        <v>#N/A</v>
      </c>
      <c r="O8465" t="e">
        <f t="shared" ca="1" si="1055"/>
        <v>#N/A</v>
      </c>
    </row>
    <row r="8466" spans="8:15">
      <c r="H8466">
        <f t="shared" ca="1" si="1051"/>
        <v>0</v>
      </c>
      <c r="I8466">
        <f t="shared" ca="1" si="1052"/>
        <v>0</v>
      </c>
      <c r="J8466">
        <f t="shared" ca="1" si="1053"/>
        <v>0</v>
      </c>
      <c r="K8466">
        <f t="shared" ca="1" si="1056"/>
        <v>0</v>
      </c>
      <c r="N8466" t="e">
        <f t="shared" ca="1" si="1054"/>
        <v>#N/A</v>
      </c>
      <c r="O8466" t="e">
        <f t="shared" ca="1" si="1055"/>
        <v>#N/A</v>
      </c>
    </row>
    <row r="8467" spans="8:15">
      <c r="H8467">
        <f t="shared" ca="1" si="1051"/>
        <v>0</v>
      </c>
      <c r="I8467">
        <f t="shared" ca="1" si="1052"/>
        <v>0</v>
      </c>
      <c r="J8467">
        <f t="shared" ca="1" si="1053"/>
        <v>0</v>
      </c>
      <c r="K8467">
        <f t="shared" ca="1" si="1056"/>
        <v>0</v>
      </c>
      <c r="N8467" t="e">
        <f t="shared" ca="1" si="1054"/>
        <v>#N/A</v>
      </c>
      <c r="O8467" t="e">
        <f t="shared" ca="1" si="1055"/>
        <v>#N/A</v>
      </c>
    </row>
    <row r="8468" spans="8:15">
      <c r="H8468">
        <f t="shared" ca="1" si="1051"/>
        <v>0</v>
      </c>
      <c r="I8468">
        <f t="shared" ca="1" si="1052"/>
        <v>0</v>
      </c>
      <c r="J8468">
        <f t="shared" ca="1" si="1053"/>
        <v>0</v>
      </c>
      <c r="K8468">
        <f t="shared" ca="1" si="1056"/>
        <v>0</v>
      </c>
      <c r="N8468" t="e">
        <f t="shared" ca="1" si="1054"/>
        <v>#N/A</v>
      </c>
      <c r="O8468" t="e">
        <f t="shared" ca="1" si="1055"/>
        <v>#N/A</v>
      </c>
    </row>
    <row r="8469" spans="8:15">
      <c r="H8469">
        <f t="shared" ca="1" si="1051"/>
        <v>0</v>
      </c>
      <c r="I8469">
        <f t="shared" ca="1" si="1052"/>
        <v>0</v>
      </c>
      <c r="J8469">
        <f t="shared" ca="1" si="1053"/>
        <v>0</v>
      </c>
      <c r="K8469">
        <f t="shared" ca="1" si="1056"/>
        <v>0</v>
      </c>
      <c r="N8469" t="e">
        <f t="shared" ca="1" si="1054"/>
        <v>#N/A</v>
      </c>
      <c r="O8469" t="e">
        <f t="shared" ca="1" si="1055"/>
        <v>#N/A</v>
      </c>
    </row>
    <row r="8470" spans="8:15">
      <c r="H8470">
        <f t="shared" ca="1" si="1051"/>
        <v>0</v>
      </c>
      <c r="I8470">
        <f t="shared" ca="1" si="1052"/>
        <v>0</v>
      </c>
      <c r="J8470">
        <f t="shared" ca="1" si="1053"/>
        <v>0</v>
      </c>
      <c r="K8470">
        <f t="shared" ca="1" si="1056"/>
        <v>0</v>
      </c>
      <c r="N8470" t="e">
        <f t="shared" ca="1" si="1054"/>
        <v>#N/A</v>
      </c>
      <c r="O8470" t="e">
        <f t="shared" ca="1" si="1055"/>
        <v>#N/A</v>
      </c>
    </row>
    <row r="8471" spans="8:15">
      <c r="H8471">
        <f t="shared" ca="1" si="1051"/>
        <v>0</v>
      </c>
      <c r="I8471">
        <f t="shared" ca="1" si="1052"/>
        <v>0</v>
      </c>
      <c r="J8471">
        <f t="shared" ca="1" si="1053"/>
        <v>0</v>
      </c>
      <c r="K8471">
        <f t="shared" ca="1" si="1056"/>
        <v>0</v>
      </c>
      <c r="N8471" t="e">
        <f t="shared" ca="1" si="1054"/>
        <v>#N/A</v>
      </c>
      <c r="O8471" t="e">
        <f t="shared" ca="1" si="1055"/>
        <v>#N/A</v>
      </c>
    </row>
    <row r="8472" spans="8:15">
      <c r="H8472">
        <f t="shared" ca="1" si="1051"/>
        <v>0</v>
      </c>
      <c r="I8472">
        <f t="shared" ca="1" si="1052"/>
        <v>0</v>
      </c>
      <c r="J8472">
        <f t="shared" ca="1" si="1053"/>
        <v>0</v>
      </c>
      <c r="K8472">
        <f t="shared" ca="1" si="1056"/>
        <v>0</v>
      </c>
      <c r="N8472" t="e">
        <f t="shared" ca="1" si="1054"/>
        <v>#N/A</v>
      </c>
      <c r="O8472" t="e">
        <f t="shared" ca="1" si="1055"/>
        <v>#N/A</v>
      </c>
    </row>
    <row r="8473" spans="8:15">
      <c r="H8473">
        <f t="shared" ca="1" si="1051"/>
        <v>0</v>
      </c>
      <c r="I8473">
        <f t="shared" ca="1" si="1052"/>
        <v>0</v>
      </c>
      <c r="J8473">
        <f t="shared" ca="1" si="1053"/>
        <v>0</v>
      </c>
      <c r="K8473">
        <f t="shared" ca="1" si="1056"/>
        <v>0</v>
      </c>
      <c r="N8473" t="e">
        <f t="shared" ca="1" si="1054"/>
        <v>#N/A</v>
      </c>
      <c r="O8473" t="e">
        <f t="shared" ca="1" si="1055"/>
        <v>#N/A</v>
      </c>
    </row>
    <row r="8474" spans="8:15">
      <c r="H8474">
        <f t="shared" ca="1" si="1051"/>
        <v>0</v>
      </c>
      <c r="I8474">
        <f t="shared" ca="1" si="1052"/>
        <v>0</v>
      </c>
      <c r="J8474">
        <f t="shared" ca="1" si="1053"/>
        <v>0</v>
      </c>
      <c r="K8474">
        <f t="shared" ca="1" si="1056"/>
        <v>0</v>
      </c>
      <c r="N8474" t="e">
        <f t="shared" ca="1" si="1054"/>
        <v>#N/A</v>
      </c>
      <c r="O8474" t="e">
        <f t="shared" ca="1" si="1055"/>
        <v>#N/A</v>
      </c>
    </row>
    <row r="8475" spans="8:15">
      <c r="H8475">
        <f t="shared" ca="1" si="1051"/>
        <v>0</v>
      </c>
      <c r="I8475">
        <f t="shared" ca="1" si="1052"/>
        <v>0</v>
      </c>
      <c r="J8475">
        <f t="shared" ca="1" si="1053"/>
        <v>0</v>
      </c>
      <c r="K8475">
        <f t="shared" ca="1" si="1056"/>
        <v>0</v>
      </c>
      <c r="N8475" t="e">
        <f t="shared" ca="1" si="1054"/>
        <v>#N/A</v>
      </c>
      <c r="O8475" t="e">
        <f t="shared" ca="1" si="1055"/>
        <v>#N/A</v>
      </c>
    </row>
    <row r="8476" spans="8:15">
      <c r="H8476">
        <f t="shared" ca="1" si="1051"/>
        <v>0</v>
      </c>
      <c r="I8476">
        <f t="shared" ca="1" si="1052"/>
        <v>0</v>
      </c>
      <c r="J8476">
        <f t="shared" ca="1" si="1053"/>
        <v>0</v>
      </c>
      <c r="K8476">
        <f t="shared" ca="1" si="1056"/>
        <v>0</v>
      </c>
      <c r="N8476" t="e">
        <f t="shared" ca="1" si="1054"/>
        <v>#N/A</v>
      </c>
      <c r="O8476" t="e">
        <f t="shared" ca="1" si="1055"/>
        <v>#N/A</v>
      </c>
    </row>
    <row r="8477" spans="8:15">
      <c r="H8477">
        <f t="shared" ca="1" si="1051"/>
        <v>0</v>
      </c>
      <c r="I8477">
        <f t="shared" ca="1" si="1052"/>
        <v>0</v>
      </c>
      <c r="J8477">
        <f t="shared" ca="1" si="1053"/>
        <v>0</v>
      </c>
      <c r="K8477">
        <f t="shared" ca="1" si="1056"/>
        <v>0</v>
      </c>
      <c r="N8477" t="e">
        <f t="shared" ca="1" si="1054"/>
        <v>#N/A</v>
      </c>
      <c r="O8477" t="e">
        <f t="shared" ca="1" si="1055"/>
        <v>#N/A</v>
      </c>
    </row>
    <row r="8478" spans="8:15">
      <c r="H8478">
        <f t="shared" ca="1" si="1051"/>
        <v>0</v>
      </c>
      <c r="I8478">
        <f t="shared" ca="1" si="1052"/>
        <v>0</v>
      </c>
      <c r="J8478">
        <f t="shared" ca="1" si="1053"/>
        <v>0</v>
      </c>
      <c r="K8478">
        <f t="shared" ca="1" si="1056"/>
        <v>0</v>
      </c>
      <c r="N8478" t="e">
        <f t="shared" ca="1" si="1054"/>
        <v>#N/A</v>
      </c>
      <c r="O8478" t="e">
        <f t="shared" ca="1" si="1055"/>
        <v>#N/A</v>
      </c>
    </row>
    <row r="8479" spans="8:15">
      <c r="H8479">
        <f t="shared" ca="1" si="1051"/>
        <v>0</v>
      </c>
      <c r="I8479">
        <f t="shared" ca="1" si="1052"/>
        <v>0</v>
      </c>
      <c r="J8479">
        <f t="shared" ca="1" si="1053"/>
        <v>0</v>
      </c>
      <c r="K8479">
        <f t="shared" ca="1" si="1056"/>
        <v>0</v>
      </c>
      <c r="N8479" t="e">
        <f t="shared" ca="1" si="1054"/>
        <v>#N/A</v>
      </c>
      <c r="O8479" t="e">
        <f t="shared" ca="1" si="1055"/>
        <v>#N/A</v>
      </c>
    </row>
    <row r="8480" spans="8:15">
      <c r="H8480">
        <f t="shared" ca="1" si="1051"/>
        <v>0</v>
      </c>
      <c r="I8480">
        <f t="shared" ca="1" si="1052"/>
        <v>0</v>
      </c>
      <c r="J8480">
        <f t="shared" ca="1" si="1053"/>
        <v>0</v>
      </c>
      <c r="K8480">
        <f t="shared" ca="1" si="1056"/>
        <v>0</v>
      </c>
      <c r="N8480" t="e">
        <f t="shared" ca="1" si="1054"/>
        <v>#N/A</v>
      </c>
      <c r="O8480" t="e">
        <f t="shared" ca="1" si="1055"/>
        <v>#N/A</v>
      </c>
    </row>
    <row r="8481" spans="8:15">
      <c r="H8481">
        <f t="shared" ca="1" si="1051"/>
        <v>0</v>
      </c>
      <c r="I8481">
        <f t="shared" ca="1" si="1052"/>
        <v>0</v>
      </c>
      <c r="J8481">
        <f t="shared" ca="1" si="1053"/>
        <v>0</v>
      </c>
      <c r="K8481">
        <f t="shared" ca="1" si="1056"/>
        <v>0</v>
      </c>
      <c r="N8481" t="e">
        <f t="shared" ca="1" si="1054"/>
        <v>#N/A</v>
      </c>
      <c r="O8481" t="e">
        <f t="shared" ca="1" si="1055"/>
        <v>#N/A</v>
      </c>
    </row>
    <row r="8482" spans="8:15">
      <c r="H8482">
        <f t="shared" ca="1" si="1051"/>
        <v>0</v>
      </c>
      <c r="I8482">
        <f t="shared" ca="1" si="1052"/>
        <v>0</v>
      </c>
      <c r="J8482">
        <f t="shared" ca="1" si="1053"/>
        <v>0</v>
      </c>
      <c r="K8482">
        <f t="shared" ca="1" si="1056"/>
        <v>0</v>
      </c>
      <c r="N8482" t="e">
        <f t="shared" ca="1" si="1054"/>
        <v>#N/A</v>
      </c>
      <c r="O8482" t="e">
        <f t="shared" ca="1" si="1055"/>
        <v>#N/A</v>
      </c>
    </row>
    <row r="8483" spans="8:15">
      <c r="H8483">
        <f t="shared" ca="1" si="1051"/>
        <v>0</v>
      </c>
      <c r="I8483">
        <f t="shared" ca="1" si="1052"/>
        <v>0</v>
      </c>
      <c r="J8483">
        <f t="shared" ca="1" si="1053"/>
        <v>0</v>
      </c>
      <c r="K8483">
        <f t="shared" ca="1" si="1056"/>
        <v>0</v>
      </c>
      <c r="N8483" t="e">
        <f t="shared" ca="1" si="1054"/>
        <v>#N/A</v>
      </c>
      <c r="O8483" t="e">
        <f t="shared" ca="1" si="1055"/>
        <v>#N/A</v>
      </c>
    </row>
    <row r="8484" spans="8:15">
      <c r="H8484">
        <f t="shared" ca="1" si="1051"/>
        <v>0</v>
      </c>
      <c r="I8484">
        <f t="shared" ca="1" si="1052"/>
        <v>0</v>
      </c>
      <c r="J8484">
        <f t="shared" ca="1" si="1053"/>
        <v>0</v>
      </c>
      <c r="K8484">
        <f t="shared" ca="1" si="1056"/>
        <v>0</v>
      </c>
      <c r="N8484" t="e">
        <f t="shared" ca="1" si="1054"/>
        <v>#N/A</v>
      </c>
      <c r="O8484" t="e">
        <f t="shared" ca="1" si="1055"/>
        <v>#N/A</v>
      </c>
    </row>
    <row r="8485" spans="8:15">
      <c r="H8485">
        <f t="shared" ca="1" si="1051"/>
        <v>0</v>
      </c>
      <c r="I8485">
        <f t="shared" ca="1" si="1052"/>
        <v>0</v>
      </c>
      <c r="J8485">
        <f t="shared" ca="1" si="1053"/>
        <v>0</v>
      </c>
      <c r="K8485">
        <f t="shared" ca="1" si="1056"/>
        <v>0</v>
      </c>
      <c r="N8485" t="e">
        <f t="shared" ca="1" si="1054"/>
        <v>#N/A</v>
      </c>
      <c r="O8485" t="e">
        <f t="shared" ca="1" si="1055"/>
        <v>#N/A</v>
      </c>
    </row>
    <row r="8486" spans="8:15">
      <c r="H8486">
        <f t="shared" ca="1" si="1051"/>
        <v>0</v>
      </c>
      <c r="I8486">
        <f t="shared" ca="1" si="1052"/>
        <v>0</v>
      </c>
      <c r="J8486">
        <f t="shared" ca="1" si="1053"/>
        <v>0</v>
      </c>
      <c r="K8486">
        <f t="shared" ca="1" si="1056"/>
        <v>0</v>
      </c>
      <c r="N8486" t="e">
        <f t="shared" ca="1" si="1054"/>
        <v>#N/A</v>
      </c>
      <c r="O8486" t="e">
        <f t="shared" ca="1" si="1055"/>
        <v>#N/A</v>
      </c>
    </row>
    <row r="8487" spans="8:15">
      <c r="H8487">
        <f t="shared" ca="1" si="1051"/>
        <v>0</v>
      </c>
      <c r="I8487">
        <f t="shared" ca="1" si="1052"/>
        <v>0</v>
      </c>
      <c r="J8487">
        <f t="shared" ca="1" si="1053"/>
        <v>0</v>
      </c>
      <c r="K8487">
        <f t="shared" ca="1" si="1056"/>
        <v>0</v>
      </c>
      <c r="N8487" t="e">
        <f t="shared" ca="1" si="1054"/>
        <v>#N/A</v>
      </c>
      <c r="O8487" t="e">
        <f t="shared" ca="1" si="1055"/>
        <v>#N/A</v>
      </c>
    </row>
    <row r="8488" spans="8:15">
      <c r="H8488">
        <f t="shared" ca="1" si="1051"/>
        <v>0</v>
      </c>
      <c r="I8488">
        <f t="shared" ca="1" si="1052"/>
        <v>0</v>
      </c>
      <c r="J8488">
        <f t="shared" ca="1" si="1053"/>
        <v>0</v>
      </c>
      <c r="K8488">
        <f t="shared" ca="1" si="1056"/>
        <v>0</v>
      </c>
      <c r="N8488" t="e">
        <f t="shared" ca="1" si="1054"/>
        <v>#N/A</v>
      </c>
      <c r="O8488" t="e">
        <f t="shared" ca="1" si="1055"/>
        <v>#N/A</v>
      </c>
    </row>
    <row r="8489" spans="8:15">
      <c r="H8489">
        <f t="shared" ca="1" si="1051"/>
        <v>0</v>
      </c>
      <c r="I8489">
        <f t="shared" ca="1" si="1052"/>
        <v>0</v>
      </c>
      <c r="J8489">
        <f t="shared" ca="1" si="1053"/>
        <v>0</v>
      </c>
      <c r="K8489">
        <f t="shared" ca="1" si="1056"/>
        <v>0</v>
      </c>
      <c r="N8489" t="e">
        <f t="shared" ca="1" si="1054"/>
        <v>#N/A</v>
      </c>
      <c r="O8489" t="e">
        <f t="shared" ca="1" si="1055"/>
        <v>#N/A</v>
      </c>
    </row>
    <row r="8490" spans="8:15">
      <c r="H8490">
        <f t="shared" ca="1" si="1051"/>
        <v>0</v>
      </c>
      <c r="I8490">
        <f t="shared" ca="1" si="1052"/>
        <v>0</v>
      </c>
      <c r="J8490">
        <f t="shared" ca="1" si="1053"/>
        <v>0</v>
      </c>
      <c r="K8490">
        <f t="shared" ca="1" si="1056"/>
        <v>0</v>
      </c>
      <c r="N8490" t="e">
        <f t="shared" ca="1" si="1054"/>
        <v>#N/A</v>
      </c>
      <c r="O8490" t="e">
        <f t="shared" ca="1" si="1055"/>
        <v>#N/A</v>
      </c>
    </row>
    <row r="8491" spans="8:15">
      <c r="H8491">
        <f t="shared" ca="1" si="1051"/>
        <v>0</v>
      </c>
      <c r="I8491">
        <f t="shared" ca="1" si="1052"/>
        <v>0</v>
      </c>
      <c r="J8491">
        <f t="shared" ca="1" si="1053"/>
        <v>0</v>
      </c>
      <c r="K8491">
        <f t="shared" ca="1" si="1056"/>
        <v>0</v>
      </c>
      <c r="N8491" t="e">
        <f t="shared" ca="1" si="1054"/>
        <v>#N/A</v>
      </c>
      <c r="O8491" t="e">
        <f t="shared" ca="1" si="1055"/>
        <v>#N/A</v>
      </c>
    </row>
    <row r="8492" spans="8:15">
      <c r="H8492">
        <f t="shared" ca="1" si="1051"/>
        <v>0</v>
      </c>
      <c r="I8492">
        <f t="shared" ca="1" si="1052"/>
        <v>0</v>
      </c>
      <c r="J8492">
        <f t="shared" ca="1" si="1053"/>
        <v>0</v>
      </c>
      <c r="K8492">
        <f t="shared" ca="1" si="1056"/>
        <v>0</v>
      </c>
      <c r="N8492" t="e">
        <f t="shared" ca="1" si="1054"/>
        <v>#N/A</v>
      </c>
      <c r="O8492" t="e">
        <f t="shared" ca="1" si="1055"/>
        <v>#N/A</v>
      </c>
    </row>
    <row r="8493" spans="8:15">
      <c r="H8493">
        <f t="shared" ca="1" si="1051"/>
        <v>0</v>
      </c>
      <c r="I8493">
        <f t="shared" ca="1" si="1052"/>
        <v>0</v>
      </c>
      <c r="J8493">
        <f t="shared" ca="1" si="1053"/>
        <v>0</v>
      </c>
      <c r="K8493">
        <f t="shared" ca="1" si="1056"/>
        <v>0</v>
      </c>
      <c r="N8493" t="e">
        <f t="shared" ca="1" si="1054"/>
        <v>#N/A</v>
      </c>
      <c r="O8493" t="e">
        <f t="shared" ca="1" si="1055"/>
        <v>#N/A</v>
      </c>
    </row>
    <row r="8494" spans="8:15">
      <c r="H8494">
        <f t="shared" ca="1" si="1051"/>
        <v>0</v>
      </c>
      <c r="I8494">
        <f t="shared" ca="1" si="1052"/>
        <v>0</v>
      </c>
      <c r="J8494">
        <f t="shared" ca="1" si="1053"/>
        <v>0</v>
      </c>
      <c r="K8494">
        <f t="shared" ca="1" si="1056"/>
        <v>0</v>
      </c>
      <c r="N8494" t="e">
        <f t="shared" ca="1" si="1054"/>
        <v>#N/A</v>
      </c>
      <c r="O8494" t="e">
        <f t="shared" ca="1" si="1055"/>
        <v>#N/A</v>
      </c>
    </row>
    <row r="8495" spans="8:15">
      <c r="H8495">
        <f t="shared" ca="1" si="1051"/>
        <v>0</v>
      </c>
      <c r="I8495">
        <f t="shared" ca="1" si="1052"/>
        <v>0</v>
      </c>
      <c r="J8495">
        <f t="shared" ca="1" si="1053"/>
        <v>0</v>
      </c>
      <c r="K8495">
        <f t="shared" ca="1" si="1056"/>
        <v>0</v>
      </c>
      <c r="N8495" t="e">
        <f t="shared" ca="1" si="1054"/>
        <v>#N/A</v>
      </c>
      <c r="O8495" t="e">
        <f t="shared" ca="1" si="1055"/>
        <v>#N/A</v>
      </c>
    </row>
    <row r="8496" spans="8:15">
      <c r="H8496">
        <f t="shared" ca="1" si="1051"/>
        <v>0</v>
      </c>
      <c r="I8496">
        <f t="shared" ca="1" si="1052"/>
        <v>0</v>
      </c>
      <c r="J8496">
        <f t="shared" ca="1" si="1053"/>
        <v>0</v>
      </c>
      <c r="K8496">
        <f t="shared" ca="1" si="1056"/>
        <v>0</v>
      </c>
      <c r="N8496" t="e">
        <f t="shared" ca="1" si="1054"/>
        <v>#N/A</v>
      </c>
      <c r="O8496" t="e">
        <f t="shared" ca="1" si="1055"/>
        <v>#N/A</v>
      </c>
    </row>
    <row r="8497" spans="8:15">
      <c r="H8497">
        <f t="shared" ref="H8497:H8560" ca="1" si="1057">IF(I8497&lt;&gt;0,I8497,IF(J8497&lt;&gt;0,J8497,K8497))</f>
        <v>0</v>
      </c>
      <c r="I8497">
        <f t="shared" ref="I8497:I8560" ca="1" si="1058">IF(IFERROR(VLOOKUP(C8497,INDIRECT($G$5&amp;"D:D"),1,FALSE),0)&lt;&gt;0,I$9,0)</f>
        <v>0</v>
      </c>
      <c r="J8497">
        <f t="shared" ref="J8497:J8560" ca="1" si="1059">IF(IFERROR(VLOOKUP(C8497,INDIRECT($G$6&amp;"D:D"),1,FALSE),0)&lt;&gt;0,J$9,0)</f>
        <v>0</v>
      </c>
      <c r="K8497">
        <f t="shared" ca="1" si="1056"/>
        <v>0</v>
      </c>
      <c r="N8497" t="e">
        <f t="shared" ca="1" si="1054"/>
        <v>#N/A</v>
      </c>
      <c r="O8497" t="e">
        <f t="shared" ca="1" si="1055"/>
        <v>#N/A</v>
      </c>
    </row>
    <row r="8498" spans="8:15">
      <c r="H8498">
        <f t="shared" ca="1" si="1057"/>
        <v>0</v>
      </c>
      <c r="I8498">
        <f t="shared" ca="1" si="1058"/>
        <v>0</v>
      </c>
      <c r="J8498">
        <f t="shared" ca="1" si="1059"/>
        <v>0</v>
      </c>
      <c r="K8498">
        <f t="shared" ca="1" si="1056"/>
        <v>0</v>
      </c>
      <c r="N8498" t="e">
        <f t="shared" ca="1" si="1054"/>
        <v>#N/A</v>
      </c>
      <c r="O8498" t="e">
        <f t="shared" ca="1" si="1055"/>
        <v>#N/A</v>
      </c>
    </row>
    <row r="8499" spans="8:15">
      <c r="H8499">
        <f t="shared" ca="1" si="1057"/>
        <v>0</v>
      </c>
      <c r="I8499">
        <f t="shared" ca="1" si="1058"/>
        <v>0</v>
      </c>
      <c r="J8499">
        <f t="shared" ca="1" si="1059"/>
        <v>0</v>
      </c>
      <c r="K8499">
        <f t="shared" ca="1" si="1056"/>
        <v>0</v>
      </c>
      <c r="N8499" t="e">
        <f t="shared" ca="1" si="1054"/>
        <v>#N/A</v>
      </c>
      <c r="O8499" t="e">
        <f t="shared" ca="1" si="1055"/>
        <v>#N/A</v>
      </c>
    </row>
    <row r="8500" spans="8:15">
      <c r="H8500">
        <f t="shared" ca="1" si="1057"/>
        <v>0</v>
      </c>
      <c r="I8500">
        <f t="shared" ca="1" si="1058"/>
        <v>0</v>
      </c>
      <c r="J8500">
        <f t="shared" ca="1" si="1059"/>
        <v>0</v>
      </c>
      <c r="K8500">
        <f t="shared" ca="1" si="1056"/>
        <v>0</v>
      </c>
      <c r="N8500" t="e">
        <f t="shared" ca="1" si="1054"/>
        <v>#N/A</v>
      </c>
      <c r="O8500" t="e">
        <f t="shared" ca="1" si="1055"/>
        <v>#N/A</v>
      </c>
    </row>
    <row r="8501" spans="8:15">
      <c r="H8501">
        <f t="shared" ca="1" si="1057"/>
        <v>0</v>
      </c>
      <c r="I8501">
        <f t="shared" ca="1" si="1058"/>
        <v>0</v>
      </c>
      <c r="J8501">
        <f t="shared" ca="1" si="1059"/>
        <v>0</v>
      </c>
      <c r="K8501">
        <f t="shared" ca="1" si="1056"/>
        <v>0</v>
      </c>
      <c r="N8501" t="e">
        <f t="shared" ca="1" si="1054"/>
        <v>#N/A</v>
      </c>
      <c r="O8501" t="e">
        <f t="shared" ca="1" si="1055"/>
        <v>#N/A</v>
      </c>
    </row>
    <row r="8502" spans="8:15">
      <c r="H8502">
        <f t="shared" ca="1" si="1057"/>
        <v>0</v>
      </c>
      <c r="I8502">
        <f t="shared" ca="1" si="1058"/>
        <v>0</v>
      </c>
      <c r="J8502">
        <f t="shared" ca="1" si="1059"/>
        <v>0</v>
      </c>
      <c r="K8502">
        <f t="shared" ca="1" si="1056"/>
        <v>0</v>
      </c>
      <c r="N8502" t="e">
        <f t="shared" ca="1" si="1054"/>
        <v>#N/A</v>
      </c>
      <c r="O8502" t="e">
        <f t="shared" ca="1" si="1055"/>
        <v>#N/A</v>
      </c>
    </row>
    <row r="8503" spans="8:15">
      <c r="H8503">
        <f t="shared" ca="1" si="1057"/>
        <v>0</v>
      </c>
      <c r="I8503">
        <f t="shared" ca="1" si="1058"/>
        <v>0</v>
      </c>
      <c r="J8503">
        <f t="shared" ca="1" si="1059"/>
        <v>0</v>
      </c>
      <c r="K8503">
        <f t="shared" ca="1" si="1056"/>
        <v>0</v>
      </c>
      <c r="N8503" t="e">
        <f t="shared" ca="1" si="1054"/>
        <v>#N/A</v>
      </c>
      <c r="O8503" t="e">
        <f t="shared" ca="1" si="1055"/>
        <v>#N/A</v>
      </c>
    </row>
    <row r="8504" spans="8:15">
      <c r="H8504">
        <f t="shared" ca="1" si="1057"/>
        <v>0</v>
      </c>
      <c r="I8504">
        <f t="shared" ca="1" si="1058"/>
        <v>0</v>
      </c>
      <c r="J8504">
        <f t="shared" ca="1" si="1059"/>
        <v>0</v>
      </c>
      <c r="K8504">
        <f t="shared" ca="1" si="1056"/>
        <v>0</v>
      </c>
      <c r="N8504" t="e">
        <f t="shared" ca="1" si="1054"/>
        <v>#N/A</v>
      </c>
      <c r="O8504" t="e">
        <f t="shared" ca="1" si="1055"/>
        <v>#N/A</v>
      </c>
    </row>
    <row r="8505" spans="8:15">
      <c r="H8505">
        <f t="shared" ca="1" si="1057"/>
        <v>0</v>
      </c>
      <c r="I8505">
        <f t="shared" ca="1" si="1058"/>
        <v>0</v>
      </c>
      <c r="J8505">
        <f t="shared" ca="1" si="1059"/>
        <v>0</v>
      </c>
      <c r="K8505">
        <f t="shared" ca="1" si="1056"/>
        <v>0</v>
      </c>
      <c r="N8505" t="e">
        <f t="shared" ca="1" si="1054"/>
        <v>#N/A</v>
      </c>
      <c r="O8505" t="e">
        <f t="shared" ca="1" si="1055"/>
        <v>#N/A</v>
      </c>
    </row>
    <row r="8506" spans="8:15">
      <c r="H8506">
        <f t="shared" ca="1" si="1057"/>
        <v>0</v>
      </c>
      <c r="I8506">
        <f t="shared" ca="1" si="1058"/>
        <v>0</v>
      </c>
      <c r="J8506">
        <f t="shared" ca="1" si="1059"/>
        <v>0</v>
      </c>
      <c r="K8506">
        <f t="shared" ca="1" si="1056"/>
        <v>0</v>
      </c>
      <c r="N8506" t="e">
        <f t="shared" ca="1" si="1054"/>
        <v>#N/A</v>
      </c>
      <c r="O8506" t="e">
        <f t="shared" ca="1" si="1055"/>
        <v>#N/A</v>
      </c>
    </row>
    <row r="8507" spans="8:15">
      <c r="H8507">
        <f t="shared" ca="1" si="1057"/>
        <v>0</v>
      </c>
      <c r="I8507">
        <f t="shared" ca="1" si="1058"/>
        <v>0</v>
      </c>
      <c r="J8507">
        <f t="shared" ca="1" si="1059"/>
        <v>0</v>
      </c>
      <c r="K8507">
        <f t="shared" ca="1" si="1056"/>
        <v>0</v>
      </c>
      <c r="N8507" t="e">
        <f t="shared" ca="1" si="1054"/>
        <v>#N/A</v>
      </c>
      <c r="O8507" t="e">
        <f t="shared" ca="1" si="1055"/>
        <v>#N/A</v>
      </c>
    </row>
    <row r="8508" spans="8:15">
      <c r="H8508">
        <f t="shared" ca="1" si="1057"/>
        <v>0</v>
      </c>
      <c r="I8508">
        <f t="shared" ca="1" si="1058"/>
        <v>0</v>
      </c>
      <c r="J8508">
        <f t="shared" ca="1" si="1059"/>
        <v>0</v>
      </c>
      <c r="K8508">
        <f t="shared" ca="1" si="1056"/>
        <v>0</v>
      </c>
      <c r="N8508" t="e">
        <f t="shared" ca="1" si="1054"/>
        <v>#N/A</v>
      </c>
      <c r="O8508" t="e">
        <f t="shared" ca="1" si="1055"/>
        <v>#N/A</v>
      </c>
    </row>
    <row r="8509" spans="8:15">
      <c r="H8509">
        <f t="shared" ca="1" si="1057"/>
        <v>0</v>
      </c>
      <c r="I8509">
        <f t="shared" ca="1" si="1058"/>
        <v>0</v>
      </c>
      <c r="J8509">
        <f t="shared" ca="1" si="1059"/>
        <v>0</v>
      </c>
      <c r="K8509">
        <f t="shared" ca="1" si="1056"/>
        <v>0</v>
      </c>
      <c r="N8509" t="e">
        <f t="shared" ca="1" si="1054"/>
        <v>#N/A</v>
      </c>
      <c r="O8509" t="e">
        <f t="shared" ca="1" si="1055"/>
        <v>#N/A</v>
      </c>
    </row>
    <row r="8510" spans="8:15">
      <c r="H8510">
        <f t="shared" ca="1" si="1057"/>
        <v>0</v>
      </c>
      <c r="I8510">
        <f t="shared" ca="1" si="1058"/>
        <v>0</v>
      </c>
      <c r="J8510">
        <f t="shared" ca="1" si="1059"/>
        <v>0</v>
      </c>
      <c r="K8510">
        <f t="shared" ca="1" si="1056"/>
        <v>0</v>
      </c>
      <c r="N8510" t="e">
        <f t="shared" ca="1" si="1054"/>
        <v>#N/A</v>
      </c>
      <c r="O8510" t="e">
        <f t="shared" ca="1" si="1055"/>
        <v>#N/A</v>
      </c>
    </row>
    <row r="8511" spans="8:15">
      <c r="H8511">
        <f t="shared" ca="1" si="1057"/>
        <v>0</v>
      </c>
      <c r="I8511">
        <f t="shared" ca="1" si="1058"/>
        <v>0</v>
      </c>
      <c r="J8511">
        <f t="shared" ca="1" si="1059"/>
        <v>0</v>
      </c>
      <c r="K8511">
        <f t="shared" ca="1" si="1056"/>
        <v>0</v>
      </c>
      <c r="N8511" t="e">
        <f t="shared" ca="1" si="1054"/>
        <v>#N/A</v>
      </c>
      <c r="O8511" t="e">
        <f t="shared" ca="1" si="1055"/>
        <v>#N/A</v>
      </c>
    </row>
    <row r="8512" spans="8:15">
      <c r="H8512">
        <f t="shared" ca="1" si="1057"/>
        <v>0</v>
      </c>
      <c r="I8512">
        <f t="shared" ca="1" si="1058"/>
        <v>0</v>
      </c>
      <c r="J8512">
        <f t="shared" ca="1" si="1059"/>
        <v>0</v>
      </c>
      <c r="K8512">
        <f t="shared" ca="1" si="1056"/>
        <v>0</v>
      </c>
      <c r="N8512" t="e">
        <f t="shared" ca="1" si="1054"/>
        <v>#N/A</v>
      </c>
      <c r="O8512" t="e">
        <f t="shared" ca="1" si="1055"/>
        <v>#N/A</v>
      </c>
    </row>
    <row r="8513" spans="8:15">
      <c r="H8513">
        <f t="shared" ca="1" si="1057"/>
        <v>0</v>
      </c>
      <c r="I8513">
        <f t="shared" ca="1" si="1058"/>
        <v>0</v>
      </c>
      <c r="J8513">
        <f t="shared" ca="1" si="1059"/>
        <v>0</v>
      </c>
      <c r="K8513">
        <f t="shared" ca="1" si="1056"/>
        <v>0</v>
      </c>
      <c r="N8513" t="e">
        <f t="shared" ca="1" si="1054"/>
        <v>#N/A</v>
      </c>
      <c r="O8513" t="e">
        <f t="shared" ca="1" si="1055"/>
        <v>#N/A</v>
      </c>
    </row>
    <row r="8514" spans="8:15">
      <c r="H8514">
        <f t="shared" ca="1" si="1057"/>
        <v>0</v>
      </c>
      <c r="I8514">
        <f t="shared" ca="1" si="1058"/>
        <v>0</v>
      </c>
      <c r="J8514">
        <f t="shared" ca="1" si="1059"/>
        <v>0</v>
      </c>
      <c r="K8514">
        <f t="shared" ca="1" si="1056"/>
        <v>0</v>
      </c>
      <c r="N8514" t="e">
        <f t="shared" ca="1" si="1054"/>
        <v>#N/A</v>
      </c>
      <c r="O8514" t="e">
        <f t="shared" ca="1" si="1055"/>
        <v>#N/A</v>
      </c>
    </row>
    <row r="8515" spans="8:15">
      <c r="H8515">
        <f t="shared" ca="1" si="1057"/>
        <v>0</v>
      </c>
      <c r="I8515">
        <f t="shared" ca="1" si="1058"/>
        <v>0</v>
      </c>
      <c r="J8515">
        <f t="shared" ca="1" si="1059"/>
        <v>0</v>
      </c>
      <c r="K8515">
        <f t="shared" ca="1" si="1056"/>
        <v>0</v>
      </c>
      <c r="N8515" t="e">
        <f t="shared" ca="1" si="1054"/>
        <v>#N/A</v>
      </c>
      <c r="O8515" t="e">
        <f t="shared" ca="1" si="1055"/>
        <v>#N/A</v>
      </c>
    </row>
    <row r="8516" spans="8:15">
      <c r="H8516">
        <f t="shared" ca="1" si="1057"/>
        <v>0</v>
      </c>
      <c r="I8516">
        <f t="shared" ca="1" si="1058"/>
        <v>0</v>
      </c>
      <c r="J8516">
        <f t="shared" ca="1" si="1059"/>
        <v>0</v>
      </c>
      <c r="K8516">
        <f t="shared" ca="1" si="1056"/>
        <v>0</v>
      </c>
      <c r="N8516" t="e">
        <f t="shared" ca="1" si="1054"/>
        <v>#N/A</v>
      </c>
      <c r="O8516" t="e">
        <f t="shared" ca="1" si="1055"/>
        <v>#N/A</v>
      </c>
    </row>
    <row r="8517" spans="8:15">
      <c r="H8517">
        <f t="shared" ca="1" si="1057"/>
        <v>0</v>
      </c>
      <c r="I8517">
        <f t="shared" ca="1" si="1058"/>
        <v>0</v>
      </c>
      <c r="J8517">
        <f t="shared" ca="1" si="1059"/>
        <v>0</v>
      </c>
      <c r="K8517">
        <f t="shared" ca="1" si="1056"/>
        <v>0</v>
      </c>
      <c r="N8517" t="e">
        <f t="shared" ca="1" si="1054"/>
        <v>#N/A</v>
      </c>
      <c r="O8517" t="e">
        <f t="shared" ca="1" si="1055"/>
        <v>#N/A</v>
      </c>
    </row>
    <row r="8518" spans="8:15">
      <c r="H8518">
        <f t="shared" ca="1" si="1057"/>
        <v>0</v>
      </c>
      <c r="I8518">
        <f t="shared" ca="1" si="1058"/>
        <v>0</v>
      </c>
      <c r="J8518">
        <f t="shared" ca="1" si="1059"/>
        <v>0</v>
      </c>
      <c r="K8518">
        <f t="shared" ca="1" si="1056"/>
        <v>0</v>
      </c>
      <c r="N8518" t="e">
        <f t="shared" ca="1" si="1054"/>
        <v>#N/A</v>
      </c>
      <c r="O8518" t="e">
        <f t="shared" ca="1" si="1055"/>
        <v>#N/A</v>
      </c>
    </row>
    <row r="8519" spans="8:15">
      <c r="H8519">
        <f t="shared" ca="1" si="1057"/>
        <v>0</v>
      </c>
      <c r="I8519">
        <f t="shared" ca="1" si="1058"/>
        <v>0</v>
      </c>
      <c r="J8519">
        <f t="shared" ca="1" si="1059"/>
        <v>0</v>
      </c>
      <c r="K8519">
        <f t="shared" ca="1" si="1056"/>
        <v>0</v>
      </c>
      <c r="N8519" t="e">
        <f t="shared" ca="1" si="1054"/>
        <v>#N/A</v>
      </c>
      <c r="O8519" t="e">
        <f t="shared" ca="1" si="1055"/>
        <v>#N/A</v>
      </c>
    </row>
    <row r="8520" spans="8:15">
      <c r="H8520">
        <f t="shared" ca="1" si="1057"/>
        <v>0</v>
      </c>
      <c r="I8520">
        <f t="shared" ca="1" si="1058"/>
        <v>0</v>
      </c>
      <c r="J8520">
        <f t="shared" ca="1" si="1059"/>
        <v>0</v>
      </c>
      <c r="K8520">
        <f t="shared" ca="1" si="1056"/>
        <v>0</v>
      </c>
      <c r="N8520" t="e">
        <f t="shared" ref="N8520:N8583" ca="1" si="1060">VLOOKUP($H8520,$G$5:$I$7,2,FALSE)</f>
        <v>#N/A</v>
      </c>
      <c r="O8520" t="e">
        <f t="shared" ref="O8520:O8583" ca="1" si="1061">VLOOKUP($H8520,$G$5:$I$7,3,FALSE)</f>
        <v>#N/A</v>
      </c>
    </row>
    <row r="8521" spans="8:15">
      <c r="H8521">
        <f t="shared" ca="1" si="1057"/>
        <v>0</v>
      </c>
      <c r="I8521">
        <f t="shared" ca="1" si="1058"/>
        <v>0</v>
      </c>
      <c r="J8521">
        <f t="shared" ca="1" si="1059"/>
        <v>0</v>
      </c>
      <c r="K8521">
        <f t="shared" ca="1" si="1056"/>
        <v>0</v>
      </c>
      <c r="N8521" t="e">
        <f t="shared" ca="1" si="1060"/>
        <v>#N/A</v>
      </c>
      <c r="O8521" t="e">
        <f t="shared" ca="1" si="1061"/>
        <v>#N/A</v>
      </c>
    </row>
    <row r="8522" spans="8:15">
      <c r="H8522">
        <f t="shared" ca="1" si="1057"/>
        <v>0</v>
      </c>
      <c r="I8522">
        <f t="shared" ca="1" si="1058"/>
        <v>0</v>
      </c>
      <c r="J8522">
        <f t="shared" ca="1" si="1059"/>
        <v>0</v>
      </c>
      <c r="K8522">
        <f t="shared" ca="1" si="1056"/>
        <v>0</v>
      </c>
      <c r="N8522" t="e">
        <f t="shared" ca="1" si="1060"/>
        <v>#N/A</v>
      </c>
      <c r="O8522" t="e">
        <f t="shared" ca="1" si="1061"/>
        <v>#N/A</v>
      </c>
    </row>
    <row r="8523" spans="8:15">
      <c r="H8523">
        <f t="shared" ca="1" si="1057"/>
        <v>0</v>
      </c>
      <c r="I8523">
        <f t="shared" ca="1" si="1058"/>
        <v>0</v>
      </c>
      <c r="J8523">
        <f t="shared" ca="1" si="1059"/>
        <v>0</v>
      </c>
      <c r="K8523">
        <f t="shared" ref="K8523:K8586" ca="1" si="1062">IF(IFERROR(VLOOKUP($C8523,INDIRECT($G$7&amp;"d:d"),1,FALSE),0)&lt;&gt;0,K$9,0)</f>
        <v>0</v>
      </c>
      <c r="N8523" t="e">
        <f t="shared" ca="1" si="1060"/>
        <v>#N/A</v>
      </c>
      <c r="O8523" t="e">
        <f t="shared" ca="1" si="1061"/>
        <v>#N/A</v>
      </c>
    </row>
    <row r="8524" spans="8:15">
      <c r="H8524">
        <f t="shared" ca="1" si="1057"/>
        <v>0</v>
      </c>
      <c r="I8524">
        <f t="shared" ca="1" si="1058"/>
        <v>0</v>
      </c>
      <c r="J8524">
        <f t="shared" ca="1" si="1059"/>
        <v>0</v>
      </c>
      <c r="K8524">
        <f t="shared" ca="1" si="1062"/>
        <v>0</v>
      </c>
      <c r="N8524" t="e">
        <f t="shared" ca="1" si="1060"/>
        <v>#N/A</v>
      </c>
      <c r="O8524" t="e">
        <f t="shared" ca="1" si="1061"/>
        <v>#N/A</v>
      </c>
    </row>
    <row r="8525" spans="8:15">
      <c r="H8525">
        <f t="shared" ca="1" si="1057"/>
        <v>0</v>
      </c>
      <c r="I8525">
        <f t="shared" ca="1" si="1058"/>
        <v>0</v>
      </c>
      <c r="J8525">
        <f t="shared" ca="1" si="1059"/>
        <v>0</v>
      </c>
      <c r="K8525">
        <f t="shared" ca="1" si="1062"/>
        <v>0</v>
      </c>
      <c r="N8525" t="e">
        <f t="shared" ca="1" si="1060"/>
        <v>#N/A</v>
      </c>
      <c r="O8525" t="e">
        <f t="shared" ca="1" si="1061"/>
        <v>#N/A</v>
      </c>
    </row>
    <row r="8526" spans="8:15">
      <c r="H8526">
        <f t="shared" ca="1" si="1057"/>
        <v>0</v>
      </c>
      <c r="I8526">
        <f t="shared" ca="1" si="1058"/>
        <v>0</v>
      </c>
      <c r="J8526">
        <f t="shared" ca="1" si="1059"/>
        <v>0</v>
      </c>
      <c r="K8526">
        <f t="shared" ca="1" si="1062"/>
        <v>0</v>
      </c>
      <c r="N8526" t="e">
        <f t="shared" ca="1" si="1060"/>
        <v>#N/A</v>
      </c>
      <c r="O8526" t="e">
        <f t="shared" ca="1" si="1061"/>
        <v>#N/A</v>
      </c>
    </row>
    <row r="8527" spans="8:15">
      <c r="H8527">
        <f t="shared" ca="1" si="1057"/>
        <v>0</v>
      </c>
      <c r="I8527">
        <f t="shared" ca="1" si="1058"/>
        <v>0</v>
      </c>
      <c r="J8527">
        <f t="shared" ca="1" si="1059"/>
        <v>0</v>
      </c>
      <c r="K8527">
        <f t="shared" ca="1" si="1062"/>
        <v>0</v>
      </c>
      <c r="N8527" t="e">
        <f t="shared" ca="1" si="1060"/>
        <v>#N/A</v>
      </c>
      <c r="O8527" t="e">
        <f t="shared" ca="1" si="1061"/>
        <v>#N/A</v>
      </c>
    </row>
    <row r="8528" spans="8:15">
      <c r="H8528">
        <f t="shared" ca="1" si="1057"/>
        <v>0</v>
      </c>
      <c r="I8528">
        <f t="shared" ca="1" si="1058"/>
        <v>0</v>
      </c>
      <c r="J8528">
        <f t="shared" ca="1" si="1059"/>
        <v>0</v>
      </c>
      <c r="K8528">
        <f t="shared" ca="1" si="1062"/>
        <v>0</v>
      </c>
      <c r="N8528" t="e">
        <f t="shared" ca="1" si="1060"/>
        <v>#N/A</v>
      </c>
      <c r="O8528" t="e">
        <f t="shared" ca="1" si="1061"/>
        <v>#N/A</v>
      </c>
    </row>
    <row r="8529" spans="8:15">
      <c r="H8529">
        <f t="shared" ca="1" si="1057"/>
        <v>0</v>
      </c>
      <c r="I8529">
        <f t="shared" ca="1" si="1058"/>
        <v>0</v>
      </c>
      <c r="J8529">
        <f t="shared" ca="1" si="1059"/>
        <v>0</v>
      </c>
      <c r="K8529">
        <f t="shared" ca="1" si="1062"/>
        <v>0</v>
      </c>
      <c r="N8529" t="e">
        <f t="shared" ca="1" si="1060"/>
        <v>#N/A</v>
      </c>
      <c r="O8529" t="e">
        <f t="shared" ca="1" si="1061"/>
        <v>#N/A</v>
      </c>
    </row>
    <row r="8530" spans="8:15">
      <c r="H8530">
        <f t="shared" ca="1" si="1057"/>
        <v>0</v>
      </c>
      <c r="I8530">
        <f t="shared" ca="1" si="1058"/>
        <v>0</v>
      </c>
      <c r="J8530">
        <f t="shared" ca="1" si="1059"/>
        <v>0</v>
      </c>
      <c r="K8530">
        <f t="shared" ca="1" si="1062"/>
        <v>0</v>
      </c>
      <c r="N8530" t="e">
        <f t="shared" ca="1" si="1060"/>
        <v>#N/A</v>
      </c>
      <c r="O8530" t="e">
        <f t="shared" ca="1" si="1061"/>
        <v>#N/A</v>
      </c>
    </row>
    <row r="8531" spans="8:15">
      <c r="H8531">
        <f t="shared" ca="1" si="1057"/>
        <v>0</v>
      </c>
      <c r="I8531">
        <f t="shared" ca="1" si="1058"/>
        <v>0</v>
      </c>
      <c r="J8531">
        <f t="shared" ca="1" si="1059"/>
        <v>0</v>
      </c>
      <c r="K8531">
        <f t="shared" ca="1" si="1062"/>
        <v>0</v>
      </c>
      <c r="N8531" t="e">
        <f t="shared" ca="1" si="1060"/>
        <v>#N/A</v>
      </c>
      <c r="O8531" t="e">
        <f t="shared" ca="1" si="1061"/>
        <v>#N/A</v>
      </c>
    </row>
    <row r="8532" spans="8:15">
      <c r="H8532">
        <f t="shared" ca="1" si="1057"/>
        <v>0</v>
      </c>
      <c r="I8532">
        <f t="shared" ca="1" si="1058"/>
        <v>0</v>
      </c>
      <c r="J8532">
        <f t="shared" ca="1" si="1059"/>
        <v>0</v>
      </c>
      <c r="K8532">
        <f t="shared" ca="1" si="1062"/>
        <v>0</v>
      </c>
      <c r="N8532" t="e">
        <f t="shared" ca="1" si="1060"/>
        <v>#N/A</v>
      </c>
      <c r="O8532" t="e">
        <f t="shared" ca="1" si="1061"/>
        <v>#N/A</v>
      </c>
    </row>
    <row r="8533" spans="8:15">
      <c r="H8533">
        <f t="shared" ca="1" si="1057"/>
        <v>0</v>
      </c>
      <c r="I8533">
        <f t="shared" ca="1" si="1058"/>
        <v>0</v>
      </c>
      <c r="J8533">
        <f t="shared" ca="1" si="1059"/>
        <v>0</v>
      </c>
      <c r="K8533">
        <f t="shared" ca="1" si="1062"/>
        <v>0</v>
      </c>
      <c r="N8533" t="e">
        <f t="shared" ca="1" si="1060"/>
        <v>#N/A</v>
      </c>
      <c r="O8533" t="e">
        <f t="shared" ca="1" si="1061"/>
        <v>#N/A</v>
      </c>
    </row>
    <row r="8534" spans="8:15">
      <c r="H8534">
        <f t="shared" ca="1" si="1057"/>
        <v>0</v>
      </c>
      <c r="I8534">
        <f t="shared" ca="1" si="1058"/>
        <v>0</v>
      </c>
      <c r="J8534">
        <f t="shared" ca="1" si="1059"/>
        <v>0</v>
      </c>
      <c r="K8534">
        <f t="shared" ca="1" si="1062"/>
        <v>0</v>
      </c>
      <c r="N8534" t="e">
        <f t="shared" ca="1" si="1060"/>
        <v>#N/A</v>
      </c>
      <c r="O8534" t="e">
        <f t="shared" ca="1" si="1061"/>
        <v>#N/A</v>
      </c>
    </row>
    <row r="8535" spans="8:15">
      <c r="H8535">
        <f t="shared" ca="1" si="1057"/>
        <v>0</v>
      </c>
      <c r="I8535">
        <f t="shared" ca="1" si="1058"/>
        <v>0</v>
      </c>
      <c r="J8535">
        <f t="shared" ca="1" si="1059"/>
        <v>0</v>
      </c>
      <c r="K8535">
        <f t="shared" ca="1" si="1062"/>
        <v>0</v>
      </c>
      <c r="N8535" t="e">
        <f t="shared" ca="1" si="1060"/>
        <v>#N/A</v>
      </c>
      <c r="O8535" t="e">
        <f t="shared" ca="1" si="1061"/>
        <v>#N/A</v>
      </c>
    </row>
    <row r="8536" spans="8:15">
      <c r="H8536">
        <f t="shared" ca="1" si="1057"/>
        <v>0</v>
      </c>
      <c r="I8536">
        <f t="shared" ca="1" si="1058"/>
        <v>0</v>
      </c>
      <c r="J8536">
        <f t="shared" ca="1" si="1059"/>
        <v>0</v>
      </c>
      <c r="K8536">
        <f t="shared" ca="1" si="1062"/>
        <v>0</v>
      </c>
      <c r="N8536" t="e">
        <f t="shared" ca="1" si="1060"/>
        <v>#N/A</v>
      </c>
      <c r="O8536" t="e">
        <f t="shared" ca="1" si="1061"/>
        <v>#N/A</v>
      </c>
    </row>
    <row r="8537" spans="8:15">
      <c r="H8537">
        <f t="shared" ca="1" si="1057"/>
        <v>0</v>
      </c>
      <c r="I8537">
        <f t="shared" ca="1" si="1058"/>
        <v>0</v>
      </c>
      <c r="J8537">
        <f t="shared" ca="1" si="1059"/>
        <v>0</v>
      </c>
      <c r="K8537">
        <f t="shared" ca="1" si="1062"/>
        <v>0</v>
      </c>
      <c r="N8537" t="e">
        <f t="shared" ca="1" si="1060"/>
        <v>#N/A</v>
      </c>
      <c r="O8537" t="e">
        <f t="shared" ca="1" si="1061"/>
        <v>#N/A</v>
      </c>
    </row>
    <row r="8538" spans="8:15">
      <c r="H8538">
        <f t="shared" ca="1" si="1057"/>
        <v>0</v>
      </c>
      <c r="I8538">
        <f t="shared" ca="1" si="1058"/>
        <v>0</v>
      </c>
      <c r="J8538">
        <f t="shared" ca="1" si="1059"/>
        <v>0</v>
      </c>
      <c r="K8538">
        <f t="shared" ca="1" si="1062"/>
        <v>0</v>
      </c>
      <c r="N8538" t="e">
        <f t="shared" ca="1" si="1060"/>
        <v>#N/A</v>
      </c>
      <c r="O8538" t="e">
        <f t="shared" ca="1" si="1061"/>
        <v>#N/A</v>
      </c>
    </row>
    <row r="8539" spans="8:15">
      <c r="H8539">
        <f t="shared" ca="1" si="1057"/>
        <v>0</v>
      </c>
      <c r="I8539">
        <f t="shared" ca="1" si="1058"/>
        <v>0</v>
      </c>
      <c r="J8539">
        <f t="shared" ca="1" si="1059"/>
        <v>0</v>
      </c>
      <c r="K8539">
        <f t="shared" ca="1" si="1062"/>
        <v>0</v>
      </c>
      <c r="N8539" t="e">
        <f t="shared" ca="1" si="1060"/>
        <v>#N/A</v>
      </c>
      <c r="O8539" t="e">
        <f t="shared" ca="1" si="1061"/>
        <v>#N/A</v>
      </c>
    </row>
    <row r="8540" spans="8:15">
      <c r="H8540">
        <f t="shared" ca="1" si="1057"/>
        <v>0</v>
      </c>
      <c r="I8540">
        <f t="shared" ca="1" si="1058"/>
        <v>0</v>
      </c>
      <c r="J8540">
        <f t="shared" ca="1" si="1059"/>
        <v>0</v>
      </c>
      <c r="K8540">
        <f t="shared" ca="1" si="1062"/>
        <v>0</v>
      </c>
      <c r="N8540" t="e">
        <f t="shared" ca="1" si="1060"/>
        <v>#N/A</v>
      </c>
      <c r="O8540" t="e">
        <f t="shared" ca="1" si="1061"/>
        <v>#N/A</v>
      </c>
    </row>
    <row r="8541" spans="8:15">
      <c r="H8541">
        <f t="shared" ca="1" si="1057"/>
        <v>0</v>
      </c>
      <c r="I8541">
        <f t="shared" ca="1" si="1058"/>
        <v>0</v>
      </c>
      <c r="J8541">
        <f t="shared" ca="1" si="1059"/>
        <v>0</v>
      </c>
      <c r="K8541">
        <f t="shared" ca="1" si="1062"/>
        <v>0</v>
      </c>
      <c r="N8541" t="e">
        <f t="shared" ca="1" si="1060"/>
        <v>#N/A</v>
      </c>
      <c r="O8541" t="e">
        <f t="shared" ca="1" si="1061"/>
        <v>#N/A</v>
      </c>
    </row>
    <row r="8542" spans="8:15">
      <c r="H8542">
        <f t="shared" ca="1" si="1057"/>
        <v>0</v>
      </c>
      <c r="I8542">
        <f t="shared" ca="1" si="1058"/>
        <v>0</v>
      </c>
      <c r="J8542">
        <f t="shared" ca="1" si="1059"/>
        <v>0</v>
      </c>
      <c r="K8542">
        <f t="shared" ca="1" si="1062"/>
        <v>0</v>
      </c>
      <c r="N8542" t="e">
        <f t="shared" ca="1" si="1060"/>
        <v>#N/A</v>
      </c>
      <c r="O8542" t="e">
        <f t="shared" ca="1" si="1061"/>
        <v>#N/A</v>
      </c>
    </row>
    <row r="8543" spans="8:15">
      <c r="H8543">
        <f t="shared" ca="1" si="1057"/>
        <v>0</v>
      </c>
      <c r="I8543">
        <f t="shared" ca="1" si="1058"/>
        <v>0</v>
      </c>
      <c r="J8543">
        <f t="shared" ca="1" si="1059"/>
        <v>0</v>
      </c>
      <c r="K8543">
        <f t="shared" ca="1" si="1062"/>
        <v>0</v>
      </c>
      <c r="N8543" t="e">
        <f t="shared" ca="1" si="1060"/>
        <v>#N/A</v>
      </c>
      <c r="O8543" t="e">
        <f t="shared" ca="1" si="1061"/>
        <v>#N/A</v>
      </c>
    </row>
    <row r="8544" spans="8:15">
      <c r="H8544">
        <f t="shared" ca="1" si="1057"/>
        <v>0</v>
      </c>
      <c r="I8544">
        <f t="shared" ca="1" si="1058"/>
        <v>0</v>
      </c>
      <c r="J8544">
        <f t="shared" ca="1" si="1059"/>
        <v>0</v>
      </c>
      <c r="K8544">
        <f t="shared" ca="1" si="1062"/>
        <v>0</v>
      </c>
      <c r="N8544" t="e">
        <f t="shared" ca="1" si="1060"/>
        <v>#N/A</v>
      </c>
      <c r="O8544" t="e">
        <f t="shared" ca="1" si="1061"/>
        <v>#N/A</v>
      </c>
    </row>
    <row r="8545" spans="8:15">
      <c r="H8545">
        <f t="shared" ca="1" si="1057"/>
        <v>0</v>
      </c>
      <c r="I8545">
        <f t="shared" ca="1" si="1058"/>
        <v>0</v>
      </c>
      <c r="J8545">
        <f t="shared" ca="1" si="1059"/>
        <v>0</v>
      </c>
      <c r="K8545">
        <f t="shared" ca="1" si="1062"/>
        <v>0</v>
      </c>
      <c r="N8545" t="e">
        <f t="shared" ca="1" si="1060"/>
        <v>#N/A</v>
      </c>
      <c r="O8545" t="e">
        <f t="shared" ca="1" si="1061"/>
        <v>#N/A</v>
      </c>
    </row>
    <row r="8546" spans="8:15">
      <c r="H8546">
        <f t="shared" ca="1" si="1057"/>
        <v>0</v>
      </c>
      <c r="I8546">
        <f t="shared" ca="1" si="1058"/>
        <v>0</v>
      </c>
      <c r="J8546">
        <f t="shared" ca="1" si="1059"/>
        <v>0</v>
      </c>
      <c r="K8546">
        <f t="shared" ca="1" si="1062"/>
        <v>0</v>
      </c>
      <c r="N8546" t="e">
        <f t="shared" ca="1" si="1060"/>
        <v>#N/A</v>
      </c>
      <c r="O8546" t="e">
        <f t="shared" ca="1" si="1061"/>
        <v>#N/A</v>
      </c>
    </row>
    <row r="8547" spans="8:15">
      <c r="H8547">
        <f t="shared" ca="1" si="1057"/>
        <v>0</v>
      </c>
      <c r="I8547">
        <f t="shared" ca="1" si="1058"/>
        <v>0</v>
      </c>
      <c r="J8547">
        <f t="shared" ca="1" si="1059"/>
        <v>0</v>
      </c>
      <c r="K8547">
        <f t="shared" ca="1" si="1062"/>
        <v>0</v>
      </c>
      <c r="N8547" t="e">
        <f t="shared" ca="1" si="1060"/>
        <v>#N/A</v>
      </c>
      <c r="O8547" t="e">
        <f t="shared" ca="1" si="1061"/>
        <v>#N/A</v>
      </c>
    </row>
    <row r="8548" spans="8:15">
      <c r="H8548">
        <f t="shared" ca="1" si="1057"/>
        <v>0</v>
      </c>
      <c r="I8548">
        <f t="shared" ca="1" si="1058"/>
        <v>0</v>
      </c>
      <c r="J8548">
        <f t="shared" ca="1" si="1059"/>
        <v>0</v>
      </c>
      <c r="K8548">
        <f t="shared" ca="1" si="1062"/>
        <v>0</v>
      </c>
      <c r="N8548" t="e">
        <f t="shared" ca="1" si="1060"/>
        <v>#N/A</v>
      </c>
      <c r="O8548" t="e">
        <f t="shared" ca="1" si="1061"/>
        <v>#N/A</v>
      </c>
    </row>
    <row r="8549" spans="8:15">
      <c r="H8549">
        <f t="shared" ca="1" si="1057"/>
        <v>0</v>
      </c>
      <c r="I8549">
        <f t="shared" ca="1" si="1058"/>
        <v>0</v>
      </c>
      <c r="J8549">
        <f t="shared" ca="1" si="1059"/>
        <v>0</v>
      </c>
      <c r="K8549">
        <f t="shared" ca="1" si="1062"/>
        <v>0</v>
      </c>
      <c r="N8549" t="e">
        <f t="shared" ca="1" si="1060"/>
        <v>#N/A</v>
      </c>
      <c r="O8549" t="e">
        <f t="shared" ca="1" si="1061"/>
        <v>#N/A</v>
      </c>
    </row>
    <row r="8550" spans="8:15">
      <c r="H8550">
        <f t="shared" ca="1" si="1057"/>
        <v>0</v>
      </c>
      <c r="I8550">
        <f t="shared" ca="1" si="1058"/>
        <v>0</v>
      </c>
      <c r="J8550">
        <f t="shared" ca="1" si="1059"/>
        <v>0</v>
      </c>
      <c r="K8550">
        <f t="shared" ca="1" si="1062"/>
        <v>0</v>
      </c>
      <c r="N8550" t="e">
        <f t="shared" ca="1" si="1060"/>
        <v>#N/A</v>
      </c>
      <c r="O8550" t="e">
        <f t="shared" ca="1" si="1061"/>
        <v>#N/A</v>
      </c>
    </row>
    <row r="8551" spans="8:15">
      <c r="H8551">
        <f t="shared" ca="1" si="1057"/>
        <v>0</v>
      </c>
      <c r="I8551">
        <f t="shared" ca="1" si="1058"/>
        <v>0</v>
      </c>
      <c r="J8551">
        <f t="shared" ca="1" si="1059"/>
        <v>0</v>
      </c>
      <c r="K8551">
        <f t="shared" ca="1" si="1062"/>
        <v>0</v>
      </c>
      <c r="N8551" t="e">
        <f t="shared" ca="1" si="1060"/>
        <v>#N/A</v>
      </c>
      <c r="O8551" t="e">
        <f t="shared" ca="1" si="1061"/>
        <v>#N/A</v>
      </c>
    </row>
    <row r="8552" spans="8:15">
      <c r="H8552">
        <f t="shared" ca="1" si="1057"/>
        <v>0</v>
      </c>
      <c r="I8552">
        <f t="shared" ca="1" si="1058"/>
        <v>0</v>
      </c>
      <c r="J8552">
        <f t="shared" ca="1" si="1059"/>
        <v>0</v>
      </c>
      <c r="K8552">
        <f t="shared" ca="1" si="1062"/>
        <v>0</v>
      </c>
      <c r="N8552" t="e">
        <f t="shared" ca="1" si="1060"/>
        <v>#N/A</v>
      </c>
      <c r="O8552" t="e">
        <f t="shared" ca="1" si="1061"/>
        <v>#N/A</v>
      </c>
    </row>
    <row r="8553" spans="8:15">
      <c r="H8553">
        <f t="shared" ca="1" si="1057"/>
        <v>0</v>
      </c>
      <c r="I8553">
        <f t="shared" ca="1" si="1058"/>
        <v>0</v>
      </c>
      <c r="J8553">
        <f t="shared" ca="1" si="1059"/>
        <v>0</v>
      </c>
      <c r="K8553">
        <f t="shared" ca="1" si="1062"/>
        <v>0</v>
      </c>
      <c r="N8553" t="e">
        <f t="shared" ca="1" si="1060"/>
        <v>#N/A</v>
      </c>
      <c r="O8553" t="e">
        <f t="shared" ca="1" si="1061"/>
        <v>#N/A</v>
      </c>
    </row>
    <row r="8554" spans="8:15">
      <c r="H8554">
        <f t="shared" ca="1" si="1057"/>
        <v>0</v>
      </c>
      <c r="I8554">
        <f t="shared" ca="1" si="1058"/>
        <v>0</v>
      </c>
      <c r="J8554">
        <f t="shared" ca="1" si="1059"/>
        <v>0</v>
      </c>
      <c r="K8554">
        <f t="shared" ca="1" si="1062"/>
        <v>0</v>
      </c>
      <c r="N8554" t="e">
        <f t="shared" ca="1" si="1060"/>
        <v>#N/A</v>
      </c>
      <c r="O8554" t="e">
        <f t="shared" ca="1" si="1061"/>
        <v>#N/A</v>
      </c>
    </row>
    <row r="8555" spans="8:15">
      <c r="H8555">
        <f t="shared" ca="1" si="1057"/>
        <v>0</v>
      </c>
      <c r="I8555">
        <f t="shared" ca="1" si="1058"/>
        <v>0</v>
      </c>
      <c r="J8555">
        <f t="shared" ca="1" si="1059"/>
        <v>0</v>
      </c>
      <c r="K8555">
        <f t="shared" ca="1" si="1062"/>
        <v>0</v>
      </c>
      <c r="N8555" t="e">
        <f t="shared" ca="1" si="1060"/>
        <v>#N/A</v>
      </c>
      <c r="O8555" t="e">
        <f t="shared" ca="1" si="1061"/>
        <v>#N/A</v>
      </c>
    </row>
    <row r="8556" spans="8:15">
      <c r="H8556">
        <f t="shared" ca="1" si="1057"/>
        <v>0</v>
      </c>
      <c r="I8556">
        <f t="shared" ca="1" si="1058"/>
        <v>0</v>
      </c>
      <c r="J8556">
        <f t="shared" ca="1" si="1059"/>
        <v>0</v>
      </c>
      <c r="K8556">
        <f t="shared" ca="1" si="1062"/>
        <v>0</v>
      </c>
      <c r="N8556" t="e">
        <f t="shared" ca="1" si="1060"/>
        <v>#N/A</v>
      </c>
      <c r="O8556" t="e">
        <f t="shared" ca="1" si="1061"/>
        <v>#N/A</v>
      </c>
    </row>
    <row r="8557" spans="8:15">
      <c r="H8557">
        <f t="shared" ca="1" si="1057"/>
        <v>0</v>
      </c>
      <c r="I8557">
        <f t="shared" ca="1" si="1058"/>
        <v>0</v>
      </c>
      <c r="J8557">
        <f t="shared" ca="1" si="1059"/>
        <v>0</v>
      </c>
      <c r="K8557">
        <f t="shared" ca="1" si="1062"/>
        <v>0</v>
      </c>
      <c r="N8557" t="e">
        <f t="shared" ca="1" si="1060"/>
        <v>#N/A</v>
      </c>
      <c r="O8557" t="e">
        <f t="shared" ca="1" si="1061"/>
        <v>#N/A</v>
      </c>
    </row>
    <row r="8558" spans="8:15">
      <c r="H8558">
        <f t="shared" ca="1" si="1057"/>
        <v>0</v>
      </c>
      <c r="I8558">
        <f t="shared" ca="1" si="1058"/>
        <v>0</v>
      </c>
      <c r="J8558">
        <f t="shared" ca="1" si="1059"/>
        <v>0</v>
      </c>
      <c r="K8558">
        <f t="shared" ca="1" si="1062"/>
        <v>0</v>
      </c>
      <c r="N8558" t="e">
        <f t="shared" ca="1" si="1060"/>
        <v>#N/A</v>
      </c>
      <c r="O8558" t="e">
        <f t="shared" ca="1" si="1061"/>
        <v>#N/A</v>
      </c>
    </row>
    <row r="8559" spans="8:15">
      <c r="H8559">
        <f t="shared" ca="1" si="1057"/>
        <v>0</v>
      </c>
      <c r="I8559">
        <f t="shared" ca="1" si="1058"/>
        <v>0</v>
      </c>
      <c r="J8559">
        <f t="shared" ca="1" si="1059"/>
        <v>0</v>
      </c>
      <c r="K8559">
        <f t="shared" ca="1" si="1062"/>
        <v>0</v>
      </c>
      <c r="N8559" t="e">
        <f t="shared" ca="1" si="1060"/>
        <v>#N/A</v>
      </c>
      <c r="O8559" t="e">
        <f t="shared" ca="1" si="1061"/>
        <v>#N/A</v>
      </c>
    </row>
    <row r="8560" spans="8:15">
      <c r="H8560">
        <f t="shared" ca="1" si="1057"/>
        <v>0</v>
      </c>
      <c r="I8560">
        <f t="shared" ca="1" si="1058"/>
        <v>0</v>
      </c>
      <c r="J8560">
        <f t="shared" ca="1" si="1059"/>
        <v>0</v>
      </c>
      <c r="K8560">
        <f t="shared" ca="1" si="1062"/>
        <v>0</v>
      </c>
      <c r="N8560" t="e">
        <f t="shared" ca="1" si="1060"/>
        <v>#N/A</v>
      </c>
      <c r="O8560" t="e">
        <f t="shared" ca="1" si="1061"/>
        <v>#N/A</v>
      </c>
    </row>
    <row r="8561" spans="8:15">
      <c r="H8561">
        <f t="shared" ref="H8561:H8624" ca="1" si="1063">IF(I8561&lt;&gt;0,I8561,IF(J8561&lt;&gt;0,J8561,K8561))</f>
        <v>0</v>
      </c>
      <c r="I8561">
        <f t="shared" ref="I8561:I8624" ca="1" si="1064">IF(IFERROR(VLOOKUP(C8561,INDIRECT($G$5&amp;"D:D"),1,FALSE),0)&lt;&gt;0,I$9,0)</f>
        <v>0</v>
      </c>
      <c r="J8561">
        <f t="shared" ref="J8561:J8624" ca="1" si="1065">IF(IFERROR(VLOOKUP(C8561,INDIRECT($G$6&amp;"D:D"),1,FALSE),0)&lt;&gt;0,J$9,0)</f>
        <v>0</v>
      </c>
      <c r="K8561">
        <f t="shared" ca="1" si="1062"/>
        <v>0</v>
      </c>
      <c r="N8561" t="e">
        <f t="shared" ca="1" si="1060"/>
        <v>#N/A</v>
      </c>
      <c r="O8561" t="e">
        <f t="shared" ca="1" si="1061"/>
        <v>#N/A</v>
      </c>
    </row>
    <row r="8562" spans="8:15">
      <c r="H8562">
        <f t="shared" ca="1" si="1063"/>
        <v>0</v>
      </c>
      <c r="I8562">
        <f t="shared" ca="1" si="1064"/>
        <v>0</v>
      </c>
      <c r="J8562">
        <f t="shared" ca="1" si="1065"/>
        <v>0</v>
      </c>
      <c r="K8562">
        <f t="shared" ca="1" si="1062"/>
        <v>0</v>
      </c>
      <c r="N8562" t="e">
        <f t="shared" ca="1" si="1060"/>
        <v>#N/A</v>
      </c>
      <c r="O8562" t="e">
        <f t="shared" ca="1" si="1061"/>
        <v>#N/A</v>
      </c>
    </row>
    <row r="8563" spans="8:15">
      <c r="H8563">
        <f t="shared" ca="1" si="1063"/>
        <v>0</v>
      </c>
      <c r="I8563">
        <f t="shared" ca="1" si="1064"/>
        <v>0</v>
      </c>
      <c r="J8563">
        <f t="shared" ca="1" si="1065"/>
        <v>0</v>
      </c>
      <c r="K8563">
        <f t="shared" ca="1" si="1062"/>
        <v>0</v>
      </c>
      <c r="N8563" t="e">
        <f t="shared" ca="1" si="1060"/>
        <v>#N/A</v>
      </c>
      <c r="O8563" t="e">
        <f t="shared" ca="1" si="1061"/>
        <v>#N/A</v>
      </c>
    </row>
    <row r="8564" spans="8:15">
      <c r="H8564">
        <f t="shared" ca="1" si="1063"/>
        <v>0</v>
      </c>
      <c r="I8564">
        <f t="shared" ca="1" si="1064"/>
        <v>0</v>
      </c>
      <c r="J8564">
        <f t="shared" ca="1" si="1065"/>
        <v>0</v>
      </c>
      <c r="K8564">
        <f t="shared" ca="1" si="1062"/>
        <v>0</v>
      </c>
      <c r="N8564" t="e">
        <f t="shared" ca="1" si="1060"/>
        <v>#N/A</v>
      </c>
      <c r="O8564" t="e">
        <f t="shared" ca="1" si="1061"/>
        <v>#N/A</v>
      </c>
    </row>
    <row r="8565" spans="8:15">
      <c r="H8565">
        <f t="shared" ca="1" si="1063"/>
        <v>0</v>
      </c>
      <c r="I8565">
        <f t="shared" ca="1" si="1064"/>
        <v>0</v>
      </c>
      <c r="J8565">
        <f t="shared" ca="1" si="1065"/>
        <v>0</v>
      </c>
      <c r="K8565">
        <f t="shared" ca="1" si="1062"/>
        <v>0</v>
      </c>
      <c r="N8565" t="e">
        <f t="shared" ca="1" si="1060"/>
        <v>#N/A</v>
      </c>
      <c r="O8565" t="e">
        <f t="shared" ca="1" si="1061"/>
        <v>#N/A</v>
      </c>
    </row>
    <row r="8566" spans="8:15">
      <c r="H8566">
        <f t="shared" ca="1" si="1063"/>
        <v>0</v>
      </c>
      <c r="I8566">
        <f t="shared" ca="1" si="1064"/>
        <v>0</v>
      </c>
      <c r="J8566">
        <f t="shared" ca="1" si="1065"/>
        <v>0</v>
      </c>
      <c r="K8566">
        <f t="shared" ca="1" si="1062"/>
        <v>0</v>
      </c>
      <c r="N8566" t="e">
        <f t="shared" ca="1" si="1060"/>
        <v>#N/A</v>
      </c>
      <c r="O8566" t="e">
        <f t="shared" ca="1" si="1061"/>
        <v>#N/A</v>
      </c>
    </row>
    <row r="8567" spans="8:15">
      <c r="H8567">
        <f t="shared" ca="1" si="1063"/>
        <v>0</v>
      </c>
      <c r="I8567">
        <f t="shared" ca="1" si="1064"/>
        <v>0</v>
      </c>
      <c r="J8567">
        <f t="shared" ca="1" si="1065"/>
        <v>0</v>
      </c>
      <c r="K8567">
        <f t="shared" ca="1" si="1062"/>
        <v>0</v>
      </c>
      <c r="N8567" t="e">
        <f t="shared" ca="1" si="1060"/>
        <v>#N/A</v>
      </c>
      <c r="O8567" t="e">
        <f t="shared" ca="1" si="1061"/>
        <v>#N/A</v>
      </c>
    </row>
    <row r="8568" spans="8:15">
      <c r="H8568">
        <f t="shared" ca="1" si="1063"/>
        <v>0</v>
      </c>
      <c r="I8568">
        <f t="shared" ca="1" si="1064"/>
        <v>0</v>
      </c>
      <c r="J8568">
        <f t="shared" ca="1" si="1065"/>
        <v>0</v>
      </c>
      <c r="K8568">
        <f t="shared" ca="1" si="1062"/>
        <v>0</v>
      </c>
      <c r="N8568" t="e">
        <f t="shared" ca="1" si="1060"/>
        <v>#N/A</v>
      </c>
      <c r="O8568" t="e">
        <f t="shared" ca="1" si="1061"/>
        <v>#N/A</v>
      </c>
    </row>
    <row r="8569" spans="8:15">
      <c r="H8569">
        <f t="shared" ca="1" si="1063"/>
        <v>0</v>
      </c>
      <c r="I8569">
        <f t="shared" ca="1" si="1064"/>
        <v>0</v>
      </c>
      <c r="J8569">
        <f t="shared" ca="1" si="1065"/>
        <v>0</v>
      </c>
      <c r="K8569">
        <f t="shared" ca="1" si="1062"/>
        <v>0</v>
      </c>
      <c r="N8569" t="e">
        <f t="shared" ca="1" si="1060"/>
        <v>#N/A</v>
      </c>
      <c r="O8569" t="e">
        <f t="shared" ca="1" si="1061"/>
        <v>#N/A</v>
      </c>
    </row>
    <row r="8570" spans="8:15">
      <c r="H8570">
        <f t="shared" ca="1" si="1063"/>
        <v>0</v>
      </c>
      <c r="I8570">
        <f t="shared" ca="1" si="1064"/>
        <v>0</v>
      </c>
      <c r="J8570">
        <f t="shared" ca="1" si="1065"/>
        <v>0</v>
      </c>
      <c r="K8570">
        <f t="shared" ca="1" si="1062"/>
        <v>0</v>
      </c>
      <c r="N8570" t="e">
        <f t="shared" ca="1" si="1060"/>
        <v>#N/A</v>
      </c>
      <c r="O8570" t="e">
        <f t="shared" ca="1" si="1061"/>
        <v>#N/A</v>
      </c>
    </row>
    <row r="8571" spans="8:15">
      <c r="H8571">
        <f t="shared" ca="1" si="1063"/>
        <v>0</v>
      </c>
      <c r="I8571">
        <f t="shared" ca="1" si="1064"/>
        <v>0</v>
      </c>
      <c r="J8571">
        <f t="shared" ca="1" si="1065"/>
        <v>0</v>
      </c>
      <c r="K8571">
        <f t="shared" ca="1" si="1062"/>
        <v>0</v>
      </c>
      <c r="N8571" t="e">
        <f t="shared" ca="1" si="1060"/>
        <v>#N/A</v>
      </c>
      <c r="O8571" t="e">
        <f t="shared" ca="1" si="1061"/>
        <v>#N/A</v>
      </c>
    </row>
    <row r="8572" spans="8:15">
      <c r="H8572">
        <f t="shared" ca="1" si="1063"/>
        <v>0</v>
      </c>
      <c r="I8572">
        <f t="shared" ca="1" si="1064"/>
        <v>0</v>
      </c>
      <c r="J8572">
        <f t="shared" ca="1" si="1065"/>
        <v>0</v>
      </c>
      <c r="K8572">
        <f t="shared" ca="1" si="1062"/>
        <v>0</v>
      </c>
      <c r="N8572" t="e">
        <f t="shared" ca="1" si="1060"/>
        <v>#N/A</v>
      </c>
      <c r="O8572" t="e">
        <f t="shared" ca="1" si="1061"/>
        <v>#N/A</v>
      </c>
    </row>
    <row r="8573" spans="8:15">
      <c r="H8573">
        <f t="shared" ca="1" si="1063"/>
        <v>0</v>
      </c>
      <c r="I8573">
        <f t="shared" ca="1" si="1064"/>
        <v>0</v>
      </c>
      <c r="J8573">
        <f t="shared" ca="1" si="1065"/>
        <v>0</v>
      </c>
      <c r="K8573">
        <f t="shared" ca="1" si="1062"/>
        <v>0</v>
      </c>
      <c r="N8573" t="e">
        <f t="shared" ca="1" si="1060"/>
        <v>#N/A</v>
      </c>
      <c r="O8573" t="e">
        <f t="shared" ca="1" si="1061"/>
        <v>#N/A</v>
      </c>
    </row>
    <row r="8574" spans="8:15">
      <c r="H8574">
        <f t="shared" ca="1" si="1063"/>
        <v>0</v>
      </c>
      <c r="I8574">
        <f t="shared" ca="1" si="1064"/>
        <v>0</v>
      </c>
      <c r="J8574">
        <f t="shared" ca="1" si="1065"/>
        <v>0</v>
      </c>
      <c r="K8574">
        <f t="shared" ca="1" si="1062"/>
        <v>0</v>
      </c>
      <c r="N8574" t="e">
        <f t="shared" ca="1" si="1060"/>
        <v>#N/A</v>
      </c>
      <c r="O8574" t="e">
        <f t="shared" ca="1" si="1061"/>
        <v>#N/A</v>
      </c>
    </row>
    <row r="8575" spans="8:15">
      <c r="H8575">
        <f t="shared" ca="1" si="1063"/>
        <v>0</v>
      </c>
      <c r="I8575">
        <f t="shared" ca="1" si="1064"/>
        <v>0</v>
      </c>
      <c r="J8575">
        <f t="shared" ca="1" si="1065"/>
        <v>0</v>
      </c>
      <c r="K8575">
        <f t="shared" ca="1" si="1062"/>
        <v>0</v>
      </c>
      <c r="N8575" t="e">
        <f t="shared" ca="1" si="1060"/>
        <v>#N/A</v>
      </c>
      <c r="O8575" t="e">
        <f t="shared" ca="1" si="1061"/>
        <v>#N/A</v>
      </c>
    </row>
    <row r="8576" spans="8:15">
      <c r="H8576">
        <f t="shared" ca="1" si="1063"/>
        <v>0</v>
      </c>
      <c r="I8576">
        <f t="shared" ca="1" si="1064"/>
        <v>0</v>
      </c>
      <c r="J8576">
        <f t="shared" ca="1" si="1065"/>
        <v>0</v>
      </c>
      <c r="K8576">
        <f t="shared" ca="1" si="1062"/>
        <v>0</v>
      </c>
      <c r="N8576" t="e">
        <f t="shared" ca="1" si="1060"/>
        <v>#N/A</v>
      </c>
      <c r="O8576" t="e">
        <f t="shared" ca="1" si="1061"/>
        <v>#N/A</v>
      </c>
    </row>
    <row r="8577" spans="8:15">
      <c r="H8577">
        <f t="shared" ca="1" si="1063"/>
        <v>0</v>
      </c>
      <c r="I8577">
        <f t="shared" ca="1" si="1064"/>
        <v>0</v>
      </c>
      <c r="J8577">
        <f t="shared" ca="1" si="1065"/>
        <v>0</v>
      </c>
      <c r="K8577">
        <f t="shared" ca="1" si="1062"/>
        <v>0</v>
      </c>
      <c r="N8577" t="e">
        <f t="shared" ca="1" si="1060"/>
        <v>#N/A</v>
      </c>
      <c r="O8577" t="e">
        <f t="shared" ca="1" si="1061"/>
        <v>#N/A</v>
      </c>
    </row>
    <row r="8578" spans="8:15">
      <c r="H8578">
        <f t="shared" ca="1" si="1063"/>
        <v>0</v>
      </c>
      <c r="I8578">
        <f t="shared" ca="1" si="1064"/>
        <v>0</v>
      </c>
      <c r="J8578">
        <f t="shared" ca="1" si="1065"/>
        <v>0</v>
      </c>
      <c r="K8578">
        <f t="shared" ca="1" si="1062"/>
        <v>0</v>
      </c>
      <c r="N8578" t="e">
        <f t="shared" ca="1" si="1060"/>
        <v>#N/A</v>
      </c>
      <c r="O8578" t="e">
        <f t="shared" ca="1" si="1061"/>
        <v>#N/A</v>
      </c>
    </row>
    <row r="8579" spans="8:15">
      <c r="H8579">
        <f t="shared" ca="1" si="1063"/>
        <v>0</v>
      </c>
      <c r="I8579">
        <f t="shared" ca="1" si="1064"/>
        <v>0</v>
      </c>
      <c r="J8579">
        <f t="shared" ca="1" si="1065"/>
        <v>0</v>
      </c>
      <c r="K8579">
        <f t="shared" ca="1" si="1062"/>
        <v>0</v>
      </c>
      <c r="N8579" t="e">
        <f t="shared" ca="1" si="1060"/>
        <v>#N/A</v>
      </c>
      <c r="O8579" t="e">
        <f t="shared" ca="1" si="1061"/>
        <v>#N/A</v>
      </c>
    </row>
    <row r="8580" spans="8:15">
      <c r="H8580">
        <f t="shared" ca="1" si="1063"/>
        <v>0</v>
      </c>
      <c r="I8580">
        <f t="shared" ca="1" si="1064"/>
        <v>0</v>
      </c>
      <c r="J8580">
        <f t="shared" ca="1" si="1065"/>
        <v>0</v>
      </c>
      <c r="K8580">
        <f t="shared" ca="1" si="1062"/>
        <v>0</v>
      </c>
      <c r="N8580" t="e">
        <f t="shared" ca="1" si="1060"/>
        <v>#N/A</v>
      </c>
      <c r="O8580" t="e">
        <f t="shared" ca="1" si="1061"/>
        <v>#N/A</v>
      </c>
    </row>
    <row r="8581" spans="8:15">
      <c r="H8581">
        <f t="shared" ca="1" si="1063"/>
        <v>0</v>
      </c>
      <c r="I8581">
        <f t="shared" ca="1" si="1064"/>
        <v>0</v>
      </c>
      <c r="J8581">
        <f t="shared" ca="1" si="1065"/>
        <v>0</v>
      </c>
      <c r="K8581">
        <f t="shared" ca="1" si="1062"/>
        <v>0</v>
      </c>
      <c r="N8581" t="e">
        <f t="shared" ca="1" si="1060"/>
        <v>#N/A</v>
      </c>
      <c r="O8581" t="e">
        <f t="shared" ca="1" si="1061"/>
        <v>#N/A</v>
      </c>
    </row>
    <row r="8582" spans="8:15">
      <c r="H8582">
        <f t="shared" ca="1" si="1063"/>
        <v>0</v>
      </c>
      <c r="I8582">
        <f t="shared" ca="1" si="1064"/>
        <v>0</v>
      </c>
      <c r="J8582">
        <f t="shared" ca="1" si="1065"/>
        <v>0</v>
      </c>
      <c r="K8582">
        <f t="shared" ca="1" si="1062"/>
        <v>0</v>
      </c>
      <c r="N8582" t="e">
        <f t="shared" ca="1" si="1060"/>
        <v>#N/A</v>
      </c>
      <c r="O8582" t="e">
        <f t="shared" ca="1" si="1061"/>
        <v>#N/A</v>
      </c>
    </row>
    <row r="8583" spans="8:15">
      <c r="H8583">
        <f t="shared" ca="1" si="1063"/>
        <v>0</v>
      </c>
      <c r="I8583">
        <f t="shared" ca="1" si="1064"/>
        <v>0</v>
      </c>
      <c r="J8583">
        <f t="shared" ca="1" si="1065"/>
        <v>0</v>
      </c>
      <c r="K8583">
        <f t="shared" ca="1" si="1062"/>
        <v>0</v>
      </c>
      <c r="N8583" t="e">
        <f t="shared" ca="1" si="1060"/>
        <v>#N/A</v>
      </c>
      <c r="O8583" t="e">
        <f t="shared" ca="1" si="1061"/>
        <v>#N/A</v>
      </c>
    </row>
    <row r="8584" spans="8:15">
      <c r="H8584">
        <f t="shared" ca="1" si="1063"/>
        <v>0</v>
      </c>
      <c r="I8584">
        <f t="shared" ca="1" si="1064"/>
        <v>0</v>
      </c>
      <c r="J8584">
        <f t="shared" ca="1" si="1065"/>
        <v>0</v>
      </c>
      <c r="K8584">
        <f t="shared" ca="1" si="1062"/>
        <v>0</v>
      </c>
      <c r="N8584" t="e">
        <f t="shared" ref="N8584:N8647" ca="1" si="1066">VLOOKUP($H8584,$G$5:$I$7,2,FALSE)</f>
        <v>#N/A</v>
      </c>
      <c r="O8584" t="e">
        <f t="shared" ref="O8584:O8647" ca="1" si="1067">VLOOKUP($H8584,$G$5:$I$7,3,FALSE)</f>
        <v>#N/A</v>
      </c>
    </row>
    <row r="8585" spans="8:15">
      <c r="H8585">
        <f t="shared" ca="1" si="1063"/>
        <v>0</v>
      </c>
      <c r="I8585">
        <f t="shared" ca="1" si="1064"/>
        <v>0</v>
      </c>
      <c r="J8585">
        <f t="shared" ca="1" si="1065"/>
        <v>0</v>
      </c>
      <c r="K8585">
        <f t="shared" ca="1" si="1062"/>
        <v>0</v>
      </c>
      <c r="N8585" t="e">
        <f t="shared" ca="1" si="1066"/>
        <v>#N/A</v>
      </c>
      <c r="O8585" t="e">
        <f t="shared" ca="1" si="1067"/>
        <v>#N/A</v>
      </c>
    </row>
    <row r="8586" spans="8:15">
      <c r="H8586">
        <f t="shared" ca="1" si="1063"/>
        <v>0</v>
      </c>
      <c r="I8586">
        <f t="shared" ca="1" si="1064"/>
        <v>0</v>
      </c>
      <c r="J8586">
        <f t="shared" ca="1" si="1065"/>
        <v>0</v>
      </c>
      <c r="K8586">
        <f t="shared" ca="1" si="1062"/>
        <v>0</v>
      </c>
      <c r="N8586" t="e">
        <f t="shared" ca="1" si="1066"/>
        <v>#N/A</v>
      </c>
      <c r="O8586" t="e">
        <f t="shared" ca="1" si="1067"/>
        <v>#N/A</v>
      </c>
    </row>
    <row r="8587" spans="8:15">
      <c r="H8587">
        <f t="shared" ca="1" si="1063"/>
        <v>0</v>
      </c>
      <c r="I8587">
        <f t="shared" ca="1" si="1064"/>
        <v>0</v>
      </c>
      <c r="J8587">
        <f t="shared" ca="1" si="1065"/>
        <v>0</v>
      </c>
      <c r="K8587">
        <f t="shared" ref="K8587:K8650" ca="1" si="1068">IF(IFERROR(VLOOKUP($C8587,INDIRECT($G$7&amp;"d:d"),1,FALSE),0)&lt;&gt;0,K$9,0)</f>
        <v>0</v>
      </c>
      <c r="N8587" t="e">
        <f t="shared" ca="1" si="1066"/>
        <v>#N/A</v>
      </c>
      <c r="O8587" t="e">
        <f t="shared" ca="1" si="1067"/>
        <v>#N/A</v>
      </c>
    </row>
    <row r="8588" spans="8:15">
      <c r="H8588">
        <f t="shared" ca="1" si="1063"/>
        <v>0</v>
      </c>
      <c r="I8588">
        <f t="shared" ca="1" si="1064"/>
        <v>0</v>
      </c>
      <c r="J8588">
        <f t="shared" ca="1" si="1065"/>
        <v>0</v>
      </c>
      <c r="K8588">
        <f t="shared" ca="1" si="1068"/>
        <v>0</v>
      </c>
      <c r="N8588" t="e">
        <f t="shared" ca="1" si="1066"/>
        <v>#N/A</v>
      </c>
      <c r="O8588" t="e">
        <f t="shared" ca="1" si="1067"/>
        <v>#N/A</v>
      </c>
    </row>
    <row r="8589" spans="8:15">
      <c r="H8589">
        <f t="shared" ca="1" si="1063"/>
        <v>0</v>
      </c>
      <c r="I8589">
        <f t="shared" ca="1" si="1064"/>
        <v>0</v>
      </c>
      <c r="J8589">
        <f t="shared" ca="1" si="1065"/>
        <v>0</v>
      </c>
      <c r="K8589">
        <f t="shared" ca="1" si="1068"/>
        <v>0</v>
      </c>
      <c r="N8589" t="e">
        <f t="shared" ca="1" si="1066"/>
        <v>#N/A</v>
      </c>
      <c r="O8589" t="e">
        <f t="shared" ca="1" si="1067"/>
        <v>#N/A</v>
      </c>
    </row>
    <row r="8590" spans="8:15">
      <c r="H8590">
        <f t="shared" ca="1" si="1063"/>
        <v>0</v>
      </c>
      <c r="I8590">
        <f t="shared" ca="1" si="1064"/>
        <v>0</v>
      </c>
      <c r="J8590">
        <f t="shared" ca="1" si="1065"/>
        <v>0</v>
      </c>
      <c r="K8590">
        <f t="shared" ca="1" si="1068"/>
        <v>0</v>
      </c>
      <c r="N8590" t="e">
        <f t="shared" ca="1" si="1066"/>
        <v>#N/A</v>
      </c>
      <c r="O8590" t="e">
        <f t="shared" ca="1" si="1067"/>
        <v>#N/A</v>
      </c>
    </row>
    <row r="8591" spans="8:15">
      <c r="H8591">
        <f t="shared" ca="1" si="1063"/>
        <v>0</v>
      </c>
      <c r="I8591">
        <f t="shared" ca="1" si="1064"/>
        <v>0</v>
      </c>
      <c r="J8591">
        <f t="shared" ca="1" si="1065"/>
        <v>0</v>
      </c>
      <c r="K8591">
        <f t="shared" ca="1" si="1068"/>
        <v>0</v>
      </c>
      <c r="N8591" t="e">
        <f t="shared" ca="1" si="1066"/>
        <v>#N/A</v>
      </c>
      <c r="O8591" t="e">
        <f t="shared" ca="1" si="1067"/>
        <v>#N/A</v>
      </c>
    </row>
    <row r="8592" spans="8:15">
      <c r="H8592">
        <f t="shared" ca="1" si="1063"/>
        <v>0</v>
      </c>
      <c r="I8592">
        <f t="shared" ca="1" si="1064"/>
        <v>0</v>
      </c>
      <c r="J8592">
        <f t="shared" ca="1" si="1065"/>
        <v>0</v>
      </c>
      <c r="K8592">
        <f t="shared" ca="1" si="1068"/>
        <v>0</v>
      </c>
      <c r="N8592" t="e">
        <f t="shared" ca="1" si="1066"/>
        <v>#N/A</v>
      </c>
      <c r="O8592" t="e">
        <f t="shared" ca="1" si="1067"/>
        <v>#N/A</v>
      </c>
    </row>
    <row r="8593" spans="8:15">
      <c r="H8593">
        <f t="shared" ca="1" si="1063"/>
        <v>0</v>
      </c>
      <c r="I8593">
        <f t="shared" ca="1" si="1064"/>
        <v>0</v>
      </c>
      <c r="J8593">
        <f t="shared" ca="1" si="1065"/>
        <v>0</v>
      </c>
      <c r="K8593">
        <f t="shared" ca="1" si="1068"/>
        <v>0</v>
      </c>
      <c r="N8593" t="e">
        <f t="shared" ca="1" si="1066"/>
        <v>#N/A</v>
      </c>
      <c r="O8593" t="e">
        <f t="shared" ca="1" si="1067"/>
        <v>#N/A</v>
      </c>
    </row>
    <row r="8594" spans="8:15">
      <c r="H8594">
        <f t="shared" ca="1" si="1063"/>
        <v>0</v>
      </c>
      <c r="I8594">
        <f t="shared" ca="1" si="1064"/>
        <v>0</v>
      </c>
      <c r="J8594">
        <f t="shared" ca="1" si="1065"/>
        <v>0</v>
      </c>
      <c r="K8594">
        <f t="shared" ca="1" si="1068"/>
        <v>0</v>
      </c>
      <c r="N8594" t="e">
        <f t="shared" ca="1" si="1066"/>
        <v>#N/A</v>
      </c>
      <c r="O8594" t="e">
        <f t="shared" ca="1" si="1067"/>
        <v>#N/A</v>
      </c>
    </row>
    <row r="8595" spans="8:15">
      <c r="H8595">
        <f t="shared" ca="1" si="1063"/>
        <v>0</v>
      </c>
      <c r="I8595">
        <f t="shared" ca="1" si="1064"/>
        <v>0</v>
      </c>
      <c r="J8595">
        <f t="shared" ca="1" si="1065"/>
        <v>0</v>
      </c>
      <c r="K8595">
        <f t="shared" ca="1" si="1068"/>
        <v>0</v>
      </c>
      <c r="N8595" t="e">
        <f t="shared" ca="1" si="1066"/>
        <v>#N/A</v>
      </c>
      <c r="O8595" t="e">
        <f t="shared" ca="1" si="1067"/>
        <v>#N/A</v>
      </c>
    </row>
    <row r="8596" spans="8:15">
      <c r="H8596">
        <f t="shared" ca="1" si="1063"/>
        <v>0</v>
      </c>
      <c r="I8596">
        <f t="shared" ca="1" si="1064"/>
        <v>0</v>
      </c>
      <c r="J8596">
        <f t="shared" ca="1" si="1065"/>
        <v>0</v>
      </c>
      <c r="K8596">
        <f t="shared" ca="1" si="1068"/>
        <v>0</v>
      </c>
      <c r="N8596" t="e">
        <f t="shared" ca="1" si="1066"/>
        <v>#N/A</v>
      </c>
      <c r="O8596" t="e">
        <f t="shared" ca="1" si="1067"/>
        <v>#N/A</v>
      </c>
    </row>
    <row r="8597" spans="8:15">
      <c r="H8597">
        <f t="shared" ca="1" si="1063"/>
        <v>0</v>
      </c>
      <c r="I8597">
        <f t="shared" ca="1" si="1064"/>
        <v>0</v>
      </c>
      <c r="J8597">
        <f t="shared" ca="1" si="1065"/>
        <v>0</v>
      </c>
      <c r="K8597">
        <f t="shared" ca="1" si="1068"/>
        <v>0</v>
      </c>
      <c r="N8597" t="e">
        <f t="shared" ca="1" si="1066"/>
        <v>#N/A</v>
      </c>
      <c r="O8597" t="e">
        <f t="shared" ca="1" si="1067"/>
        <v>#N/A</v>
      </c>
    </row>
    <row r="8598" spans="8:15">
      <c r="H8598">
        <f t="shared" ca="1" si="1063"/>
        <v>0</v>
      </c>
      <c r="I8598">
        <f t="shared" ca="1" si="1064"/>
        <v>0</v>
      </c>
      <c r="J8598">
        <f t="shared" ca="1" si="1065"/>
        <v>0</v>
      </c>
      <c r="K8598">
        <f t="shared" ca="1" si="1068"/>
        <v>0</v>
      </c>
      <c r="N8598" t="e">
        <f t="shared" ca="1" si="1066"/>
        <v>#N/A</v>
      </c>
      <c r="O8598" t="e">
        <f t="shared" ca="1" si="1067"/>
        <v>#N/A</v>
      </c>
    </row>
    <row r="8599" spans="8:15">
      <c r="H8599">
        <f t="shared" ca="1" si="1063"/>
        <v>0</v>
      </c>
      <c r="I8599">
        <f t="shared" ca="1" si="1064"/>
        <v>0</v>
      </c>
      <c r="J8599">
        <f t="shared" ca="1" si="1065"/>
        <v>0</v>
      </c>
      <c r="K8599">
        <f t="shared" ca="1" si="1068"/>
        <v>0</v>
      </c>
      <c r="N8599" t="e">
        <f t="shared" ca="1" si="1066"/>
        <v>#N/A</v>
      </c>
      <c r="O8599" t="e">
        <f t="shared" ca="1" si="1067"/>
        <v>#N/A</v>
      </c>
    </row>
    <row r="8600" spans="8:15">
      <c r="H8600">
        <f t="shared" ca="1" si="1063"/>
        <v>0</v>
      </c>
      <c r="I8600">
        <f t="shared" ca="1" si="1064"/>
        <v>0</v>
      </c>
      <c r="J8600">
        <f t="shared" ca="1" si="1065"/>
        <v>0</v>
      </c>
      <c r="K8600">
        <f t="shared" ca="1" si="1068"/>
        <v>0</v>
      </c>
      <c r="N8600" t="e">
        <f t="shared" ca="1" si="1066"/>
        <v>#N/A</v>
      </c>
      <c r="O8600" t="e">
        <f t="shared" ca="1" si="1067"/>
        <v>#N/A</v>
      </c>
    </row>
    <row r="8601" spans="8:15">
      <c r="H8601">
        <f t="shared" ca="1" si="1063"/>
        <v>0</v>
      </c>
      <c r="I8601">
        <f t="shared" ca="1" si="1064"/>
        <v>0</v>
      </c>
      <c r="J8601">
        <f t="shared" ca="1" si="1065"/>
        <v>0</v>
      </c>
      <c r="K8601">
        <f t="shared" ca="1" si="1068"/>
        <v>0</v>
      </c>
      <c r="N8601" t="e">
        <f t="shared" ca="1" si="1066"/>
        <v>#N/A</v>
      </c>
      <c r="O8601" t="e">
        <f t="shared" ca="1" si="1067"/>
        <v>#N/A</v>
      </c>
    </row>
    <row r="8602" spans="8:15">
      <c r="H8602">
        <f t="shared" ca="1" si="1063"/>
        <v>0</v>
      </c>
      <c r="I8602">
        <f t="shared" ca="1" si="1064"/>
        <v>0</v>
      </c>
      <c r="J8602">
        <f t="shared" ca="1" si="1065"/>
        <v>0</v>
      </c>
      <c r="K8602">
        <f t="shared" ca="1" si="1068"/>
        <v>0</v>
      </c>
      <c r="N8602" t="e">
        <f t="shared" ca="1" si="1066"/>
        <v>#N/A</v>
      </c>
      <c r="O8602" t="e">
        <f t="shared" ca="1" si="1067"/>
        <v>#N/A</v>
      </c>
    </row>
    <row r="8603" spans="8:15">
      <c r="H8603">
        <f t="shared" ca="1" si="1063"/>
        <v>0</v>
      </c>
      <c r="I8603">
        <f t="shared" ca="1" si="1064"/>
        <v>0</v>
      </c>
      <c r="J8603">
        <f t="shared" ca="1" si="1065"/>
        <v>0</v>
      </c>
      <c r="K8603">
        <f t="shared" ca="1" si="1068"/>
        <v>0</v>
      </c>
      <c r="N8603" t="e">
        <f t="shared" ca="1" si="1066"/>
        <v>#N/A</v>
      </c>
      <c r="O8603" t="e">
        <f t="shared" ca="1" si="1067"/>
        <v>#N/A</v>
      </c>
    </row>
    <row r="8604" spans="8:15">
      <c r="H8604">
        <f t="shared" ca="1" si="1063"/>
        <v>0</v>
      </c>
      <c r="I8604">
        <f t="shared" ca="1" si="1064"/>
        <v>0</v>
      </c>
      <c r="J8604">
        <f t="shared" ca="1" si="1065"/>
        <v>0</v>
      </c>
      <c r="K8604">
        <f t="shared" ca="1" si="1068"/>
        <v>0</v>
      </c>
      <c r="N8604" t="e">
        <f t="shared" ca="1" si="1066"/>
        <v>#N/A</v>
      </c>
      <c r="O8604" t="e">
        <f t="shared" ca="1" si="1067"/>
        <v>#N/A</v>
      </c>
    </row>
    <row r="8605" spans="8:15">
      <c r="H8605">
        <f t="shared" ca="1" si="1063"/>
        <v>0</v>
      </c>
      <c r="I8605">
        <f t="shared" ca="1" si="1064"/>
        <v>0</v>
      </c>
      <c r="J8605">
        <f t="shared" ca="1" si="1065"/>
        <v>0</v>
      </c>
      <c r="K8605">
        <f t="shared" ca="1" si="1068"/>
        <v>0</v>
      </c>
      <c r="N8605" t="e">
        <f t="shared" ca="1" si="1066"/>
        <v>#N/A</v>
      </c>
      <c r="O8605" t="e">
        <f t="shared" ca="1" si="1067"/>
        <v>#N/A</v>
      </c>
    </row>
    <row r="8606" spans="8:15">
      <c r="H8606">
        <f t="shared" ca="1" si="1063"/>
        <v>0</v>
      </c>
      <c r="I8606">
        <f t="shared" ca="1" si="1064"/>
        <v>0</v>
      </c>
      <c r="J8606">
        <f t="shared" ca="1" si="1065"/>
        <v>0</v>
      </c>
      <c r="K8606">
        <f t="shared" ca="1" si="1068"/>
        <v>0</v>
      </c>
      <c r="N8606" t="e">
        <f t="shared" ca="1" si="1066"/>
        <v>#N/A</v>
      </c>
      <c r="O8606" t="e">
        <f t="shared" ca="1" si="1067"/>
        <v>#N/A</v>
      </c>
    </row>
    <row r="8607" spans="8:15">
      <c r="H8607">
        <f t="shared" ca="1" si="1063"/>
        <v>0</v>
      </c>
      <c r="I8607">
        <f t="shared" ca="1" si="1064"/>
        <v>0</v>
      </c>
      <c r="J8607">
        <f t="shared" ca="1" si="1065"/>
        <v>0</v>
      </c>
      <c r="K8607">
        <f t="shared" ca="1" si="1068"/>
        <v>0</v>
      </c>
      <c r="N8607" t="e">
        <f t="shared" ca="1" si="1066"/>
        <v>#N/A</v>
      </c>
      <c r="O8607" t="e">
        <f t="shared" ca="1" si="1067"/>
        <v>#N/A</v>
      </c>
    </row>
    <row r="8608" spans="8:15">
      <c r="H8608">
        <f t="shared" ca="1" si="1063"/>
        <v>0</v>
      </c>
      <c r="I8608">
        <f t="shared" ca="1" si="1064"/>
        <v>0</v>
      </c>
      <c r="J8608">
        <f t="shared" ca="1" si="1065"/>
        <v>0</v>
      </c>
      <c r="K8608">
        <f t="shared" ca="1" si="1068"/>
        <v>0</v>
      </c>
      <c r="N8608" t="e">
        <f t="shared" ca="1" si="1066"/>
        <v>#N/A</v>
      </c>
      <c r="O8608" t="e">
        <f t="shared" ca="1" si="1067"/>
        <v>#N/A</v>
      </c>
    </row>
    <row r="8609" spans="8:15">
      <c r="H8609">
        <f t="shared" ca="1" si="1063"/>
        <v>0</v>
      </c>
      <c r="I8609">
        <f t="shared" ca="1" si="1064"/>
        <v>0</v>
      </c>
      <c r="J8609">
        <f t="shared" ca="1" si="1065"/>
        <v>0</v>
      </c>
      <c r="K8609">
        <f t="shared" ca="1" si="1068"/>
        <v>0</v>
      </c>
      <c r="N8609" t="e">
        <f t="shared" ca="1" si="1066"/>
        <v>#N/A</v>
      </c>
      <c r="O8609" t="e">
        <f t="shared" ca="1" si="1067"/>
        <v>#N/A</v>
      </c>
    </row>
    <row r="8610" spans="8:15">
      <c r="H8610">
        <f t="shared" ca="1" si="1063"/>
        <v>0</v>
      </c>
      <c r="I8610">
        <f t="shared" ca="1" si="1064"/>
        <v>0</v>
      </c>
      <c r="J8610">
        <f t="shared" ca="1" si="1065"/>
        <v>0</v>
      </c>
      <c r="K8610">
        <f t="shared" ca="1" si="1068"/>
        <v>0</v>
      </c>
      <c r="N8610" t="e">
        <f t="shared" ca="1" si="1066"/>
        <v>#N/A</v>
      </c>
      <c r="O8610" t="e">
        <f t="shared" ca="1" si="1067"/>
        <v>#N/A</v>
      </c>
    </row>
    <row r="8611" spans="8:15">
      <c r="H8611">
        <f t="shared" ca="1" si="1063"/>
        <v>0</v>
      </c>
      <c r="I8611">
        <f t="shared" ca="1" si="1064"/>
        <v>0</v>
      </c>
      <c r="J8611">
        <f t="shared" ca="1" si="1065"/>
        <v>0</v>
      </c>
      <c r="K8611">
        <f t="shared" ca="1" si="1068"/>
        <v>0</v>
      </c>
      <c r="N8611" t="e">
        <f t="shared" ca="1" si="1066"/>
        <v>#N/A</v>
      </c>
      <c r="O8611" t="e">
        <f t="shared" ca="1" si="1067"/>
        <v>#N/A</v>
      </c>
    </row>
    <row r="8612" spans="8:15">
      <c r="H8612">
        <f t="shared" ca="1" si="1063"/>
        <v>0</v>
      </c>
      <c r="I8612">
        <f t="shared" ca="1" si="1064"/>
        <v>0</v>
      </c>
      <c r="J8612">
        <f t="shared" ca="1" si="1065"/>
        <v>0</v>
      </c>
      <c r="K8612">
        <f t="shared" ca="1" si="1068"/>
        <v>0</v>
      </c>
      <c r="N8612" t="e">
        <f t="shared" ca="1" si="1066"/>
        <v>#N/A</v>
      </c>
      <c r="O8612" t="e">
        <f t="shared" ca="1" si="1067"/>
        <v>#N/A</v>
      </c>
    </row>
    <row r="8613" spans="8:15">
      <c r="H8613">
        <f t="shared" ca="1" si="1063"/>
        <v>0</v>
      </c>
      <c r="I8613">
        <f t="shared" ca="1" si="1064"/>
        <v>0</v>
      </c>
      <c r="J8613">
        <f t="shared" ca="1" si="1065"/>
        <v>0</v>
      </c>
      <c r="K8613">
        <f t="shared" ca="1" si="1068"/>
        <v>0</v>
      </c>
      <c r="N8613" t="e">
        <f t="shared" ca="1" si="1066"/>
        <v>#N/A</v>
      </c>
      <c r="O8613" t="e">
        <f t="shared" ca="1" si="1067"/>
        <v>#N/A</v>
      </c>
    </row>
    <row r="8614" spans="8:15">
      <c r="H8614">
        <f t="shared" ca="1" si="1063"/>
        <v>0</v>
      </c>
      <c r="I8614">
        <f t="shared" ca="1" si="1064"/>
        <v>0</v>
      </c>
      <c r="J8614">
        <f t="shared" ca="1" si="1065"/>
        <v>0</v>
      </c>
      <c r="K8614">
        <f t="shared" ca="1" si="1068"/>
        <v>0</v>
      </c>
      <c r="N8614" t="e">
        <f t="shared" ca="1" si="1066"/>
        <v>#N/A</v>
      </c>
      <c r="O8614" t="e">
        <f t="shared" ca="1" si="1067"/>
        <v>#N/A</v>
      </c>
    </row>
    <row r="8615" spans="8:15">
      <c r="H8615">
        <f t="shared" ca="1" si="1063"/>
        <v>0</v>
      </c>
      <c r="I8615">
        <f t="shared" ca="1" si="1064"/>
        <v>0</v>
      </c>
      <c r="J8615">
        <f t="shared" ca="1" si="1065"/>
        <v>0</v>
      </c>
      <c r="K8615">
        <f t="shared" ca="1" si="1068"/>
        <v>0</v>
      </c>
      <c r="N8615" t="e">
        <f t="shared" ca="1" si="1066"/>
        <v>#N/A</v>
      </c>
      <c r="O8615" t="e">
        <f t="shared" ca="1" si="1067"/>
        <v>#N/A</v>
      </c>
    </row>
    <row r="8616" spans="8:15">
      <c r="H8616">
        <f t="shared" ca="1" si="1063"/>
        <v>0</v>
      </c>
      <c r="I8616">
        <f t="shared" ca="1" si="1064"/>
        <v>0</v>
      </c>
      <c r="J8616">
        <f t="shared" ca="1" si="1065"/>
        <v>0</v>
      </c>
      <c r="K8616">
        <f t="shared" ca="1" si="1068"/>
        <v>0</v>
      </c>
      <c r="N8616" t="e">
        <f t="shared" ca="1" si="1066"/>
        <v>#N/A</v>
      </c>
      <c r="O8616" t="e">
        <f t="shared" ca="1" si="1067"/>
        <v>#N/A</v>
      </c>
    </row>
    <row r="8617" spans="8:15">
      <c r="H8617">
        <f t="shared" ca="1" si="1063"/>
        <v>0</v>
      </c>
      <c r="I8617">
        <f t="shared" ca="1" si="1064"/>
        <v>0</v>
      </c>
      <c r="J8617">
        <f t="shared" ca="1" si="1065"/>
        <v>0</v>
      </c>
      <c r="K8617">
        <f t="shared" ca="1" si="1068"/>
        <v>0</v>
      </c>
      <c r="N8617" t="e">
        <f t="shared" ca="1" si="1066"/>
        <v>#N/A</v>
      </c>
      <c r="O8617" t="e">
        <f t="shared" ca="1" si="1067"/>
        <v>#N/A</v>
      </c>
    </row>
    <row r="8618" spans="8:15">
      <c r="H8618">
        <f t="shared" ca="1" si="1063"/>
        <v>0</v>
      </c>
      <c r="I8618">
        <f t="shared" ca="1" si="1064"/>
        <v>0</v>
      </c>
      <c r="J8618">
        <f t="shared" ca="1" si="1065"/>
        <v>0</v>
      </c>
      <c r="K8618">
        <f t="shared" ca="1" si="1068"/>
        <v>0</v>
      </c>
      <c r="N8618" t="e">
        <f t="shared" ca="1" si="1066"/>
        <v>#N/A</v>
      </c>
      <c r="O8618" t="e">
        <f t="shared" ca="1" si="1067"/>
        <v>#N/A</v>
      </c>
    </row>
    <row r="8619" spans="8:15">
      <c r="H8619">
        <f t="shared" ca="1" si="1063"/>
        <v>0</v>
      </c>
      <c r="I8619">
        <f t="shared" ca="1" si="1064"/>
        <v>0</v>
      </c>
      <c r="J8619">
        <f t="shared" ca="1" si="1065"/>
        <v>0</v>
      </c>
      <c r="K8619">
        <f t="shared" ca="1" si="1068"/>
        <v>0</v>
      </c>
      <c r="N8619" t="e">
        <f t="shared" ca="1" si="1066"/>
        <v>#N/A</v>
      </c>
      <c r="O8619" t="e">
        <f t="shared" ca="1" si="1067"/>
        <v>#N/A</v>
      </c>
    </row>
    <row r="8620" spans="8:15">
      <c r="H8620">
        <f t="shared" ca="1" si="1063"/>
        <v>0</v>
      </c>
      <c r="I8620">
        <f t="shared" ca="1" si="1064"/>
        <v>0</v>
      </c>
      <c r="J8620">
        <f t="shared" ca="1" si="1065"/>
        <v>0</v>
      </c>
      <c r="K8620">
        <f t="shared" ca="1" si="1068"/>
        <v>0</v>
      </c>
      <c r="N8620" t="e">
        <f t="shared" ca="1" si="1066"/>
        <v>#N/A</v>
      </c>
      <c r="O8620" t="e">
        <f t="shared" ca="1" si="1067"/>
        <v>#N/A</v>
      </c>
    </row>
    <row r="8621" spans="8:15">
      <c r="H8621">
        <f t="shared" ca="1" si="1063"/>
        <v>0</v>
      </c>
      <c r="I8621">
        <f t="shared" ca="1" si="1064"/>
        <v>0</v>
      </c>
      <c r="J8621">
        <f t="shared" ca="1" si="1065"/>
        <v>0</v>
      </c>
      <c r="K8621">
        <f t="shared" ca="1" si="1068"/>
        <v>0</v>
      </c>
      <c r="N8621" t="e">
        <f t="shared" ca="1" si="1066"/>
        <v>#N/A</v>
      </c>
      <c r="O8621" t="e">
        <f t="shared" ca="1" si="1067"/>
        <v>#N/A</v>
      </c>
    </row>
    <row r="8622" spans="8:15">
      <c r="H8622">
        <f t="shared" ca="1" si="1063"/>
        <v>0</v>
      </c>
      <c r="I8622">
        <f t="shared" ca="1" si="1064"/>
        <v>0</v>
      </c>
      <c r="J8622">
        <f t="shared" ca="1" si="1065"/>
        <v>0</v>
      </c>
      <c r="K8622">
        <f t="shared" ca="1" si="1068"/>
        <v>0</v>
      </c>
      <c r="N8622" t="e">
        <f t="shared" ca="1" si="1066"/>
        <v>#N/A</v>
      </c>
      <c r="O8622" t="e">
        <f t="shared" ca="1" si="1067"/>
        <v>#N/A</v>
      </c>
    </row>
    <row r="8623" spans="8:15">
      <c r="H8623">
        <f t="shared" ca="1" si="1063"/>
        <v>0</v>
      </c>
      <c r="I8623">
        <f t="shared" ca="1" si="1064"/>
        <v>0</v>
      </c>
      <c r="J8623">
        <f t="shared" ca="1" si="1065"/>
        <v>0</v>
      </c>
      <c r="K8623">
        <f t="shared" ca="1" si="1068"/>
        <v>0</v>
      </c>
      <c r="N8623" t="e">
        <f t="shared" ca="1" si="1066"/>
        <v>#N/A</v>
      </c>
      <c r="O8623" t="e">
        <f t="shared" ca="1" si="1067"/>
        <v>#N/A</v>
      </c>
    </row>
    <row r="8624" spans="8:15">
      <c r="H8624">
        <f t="shared" ca="1" si="1063"/>
        <v>0</v>
      </c>
      <c r="I8624">
        <f t="shared" ca="1" si="1064"/>
        <v>0</v>
      </c>
      <c r="J8624">
        <f t="shared" ca="1" si="1065"/>
        <v>0</v>
      </c>
      <c r="K8624">
        <f t="shared" ca="1" si="1068"/>
        <v>0</v>
      </c>
      <c r="N8624" t="e">
        <f t="shared" ca="1" si="1066"/>
        <v>#N/A</v>
      </c>
      <c r="O8624" t="e">
        <f t="shared" ca="1" si="1067"/>
        <v>#N/A</v>
      </c>
    </row>
    <row r="8625" spans="8:15">
      <c r="H8625">
        <f t="shared" ref="H8625:H8688" ca="1" si="1069">IF(I8625&lt;&gt;0,I8625,IF(J8625&lt;&gt;0,J8625,K8625))</f>
        <v>0</v>
      </c>
      <c r="I8625">
        <f t="shared" ref="I8625:I8688" ca="1" si="1070">IF(IFERROR(VLOOKUP(C8625,INDIRECT($G$5&amp;"D:D"),1,FALSE),0)&lt;&gt;0,I$9,0)</f>
        <v>0</v>
      </c>
      <c r="J8625">
        <f t="shared" ref="J8625:J8688" ca="1" si="1071">IF(IFERROR(VLOOKUP(C8625,INDIRECT($G$6&amp;"D:D"),1,FALSE),0)&lt;&gt;0,J$9,0)</f>
        <v>0</v>
      </c>
      <c r="K8625">
        <f t="shared" ca="1" si="1068"/>
        <v>0</v>
      </c>
      <c r="N8625" t="e">
        <f t="shared" ca="1" si="1066"/>
        <v>#N/A</v>
      </c>
      <c r="O8625" t="e">
        <f t="shared" ca="1" si="1067"/>
        <v>#N/A</v>
      </c>
    </row>
    <row r="8626" spans="8:15">
      <c r="H8626">
        <f t="shared" ca="1" si="1069"/>
        <v>0</v>
      </c>
      <c r="I8626">
        <f t="shared" ca="1" si="1070"/>
        <v>0</v>
      </c>
      <c r="J8626">
        <f t="shared" ca="1" si="1071"/>
        <v>0</v>
      </c>
      <c r="K8626">
        <f t="shared" ca="1" si="1068"/>
        <v>0</v>
      </c>
      <c r="N8626" t="e">
        <f t="shared" ca="1" si="1066"/>
        <v>#N/A</v>
      </c>
      <c r="O8626" t="e">
        <f t="shared" ca="1" si="1067"/>
        <v>#N/A</v>
      </c>
    </row>
    <row r="8627" spans="8:15">
      <c r="H8627">
        <f t="shared" ca="1" si="1069"/>
        <v>0</v>
      </c>
      <c r="I8627">
        <f t="shared" ca="1" si="1070"/>
        <v>0</v>
      </c>
      <c r="J8627">
        <f t="shared" ca="1" si="1071"/>
        <v>0</v>
      </c>
      <c r="K8627">
        <f t="shared" ca="1" si="1068"/>
        <v>0</v>
      </c>
      <c r="N8627" t="e">
        <f t="shared" ca="1" si="1066"/>
        <v>#N/A</v>
      </c>
      <c r="O8627" t="e">
        <f t="shared" ca="1" si="1067"/>
        <v>#N/A</v>
      </c>
    </row>
    <row r="8628" spans="8:15">
      <c r="H8628">
        <f t="shared" ca="1" si="1069"/>
        <v>0</v>
      </c>
      <c r="I8628">
        <f t="shared" ca="1" si="1070"/>
        <v>0</v>
      </c>
      <c r="J8628">
        <f t="shared" ca="1" si="1071"/>
        <v>0</v>
      </c>
      <c r="K8628">
        <f t="shared" ca="1" si="1068"/>
        <v>0</v>
      </c>
      <c r="N8628" t="e">
        <f t="shared" ca="1" si="1066"/>
        <v>#N/A</v>
      </c>
      <c r="O8628" t="e">
        <f t="shared" ca="1" si="1067"/>
        <v>#N/A</v>
      </c>
    </row>
    <row r="8629" spans="8:15">
      <c r="H8629">
        <f t="shared" ca="1" si="1069"/>
        <v>0</v>
      </c>
      <c r="I8629">
        <f t="shared" ca="1" si="1070"/>
        <v>0</v>
      </c>
      <c r="J8629">
        <f t="shared" ca="1" si="1071"/>
        <v>0</v>
      </c>
      <c r="K8629">
        <f t="shared" ca="1" si="1068"/>
        <v>0</v>
      </c>
      <c r="N8629" t="e">
        <f t="shared" ca="1" si="1066"/>
        <v>#N/A</v>
      </c>
      <c r="O8629" t="e">
        <f t="shared" ca="1" si="1067"/>
        <v>#N/A</v>
      </c>
    </row>
    <row r="8630" spans="8:15">
      <c r="H8630">
        <f t="shared" ca="1" si="1069"/>
        <v>0</v>
      </c>
      <c r="I8630">
        <f t="shared" ca="1" si="1070"/>
        <v>0</v>
      </c>
      <c r="J8630">
        <f t="shared" ca="1" si="1071"/>
        <v>0</v>
      </c>
      <c r="K8630">
        <f t="shared" ca="1" si="1068"/>
        <v>0</v>
      </c>
      <c r="N8630" t="e">
        <f t="shared" ca="1" si="1066"/>
        <v>#N/A</v>
      </c>
      <c r="O8630" t="e">
        <f t="shared" ca="1" si="1067"/>
        <v>#N/A</v>
      </c>
    </row>
    <row r="8631" spans="8:15">
      <c r="H8631">
        <f t="shared" ca="1" si="1069"/>
        <v>0</v>
      </c>
      <c r="I8631">
        <f t="shared" ca="1" si="1070"/>
        <v>0</v>
      </c>
      <c r="J8631">
        <f t="shared" ca="1" si="1071"/>
        <v>0</v>
      </c>
      <c r="K8631">
        <f t="shared" ca="1" si="1068"/>
        <v>0</v>
      </c>
      <c r="N8631" t="e">
        <f t="shared" ca="1" si="1066"/>
        <v>#N/A</v>
      </c>
      <c r="O8631" t="e">
        <f t="shared" ca="1" si="1067"/>
        <v>#N/A</v>
      </c>
    </row>
    <row r="8632" spans="8:15">
      <c r="H8632">
        <f t="shared" ca="1" si="1069"/>
        <v>0</v>
      </c>
      <c r="I8632">
        <f t="shared" ca="1" si="1070"/>
        <v>0</v>
      </c>
      <c r="J8632">
        <f t="shared" ca="1" si="1071"/>
        <v>0</v>
      </c>
      <c r="K8632">
        <f t="shared" ca="1" si="1068"/>
        <v>0</v>
      </c>
      <c r="N8632" t="e">
        <f t="shared" ca="1" si="1066"/>
        <v>#N/A</v>
      </c>
      <c r="O8632" t="e">
        <f t="shared" ca="1" si="1067"/>
        <v>#N/A</v>
      </c>
    </row>
    <row r="8633" spans="8:15">
      <c r="H8633">
        <f t="shared" ca="1" si="1069"/>
        <v>0</v>
      </c>
      <c r="I8633">
        <f t="shared" ca="1" si="1070"/>
        <v>0</v>
      </c>
      <c r="J8633">
        <f t="shared" ca="1" si="1071"/>
        <v>0</v>
      </c>
      <c r="K8633">
        <f t="shared" ca="1" si="1068"/>
        <v>0</v>
      </c>
      <c r="N8633" t="e">
        <f t="shared" ca="1" si="1066"/>
        <v>#N/A</v>
      </c>
      <c r="O8633" t="e">
        <f t="shared" ca="1" si="1067"/>
        <v>#N/A</v>
      </c>
    </row>
    <row r="8634" spans="8:15">
      <c r="H8634">
        <f t="shared" ca="1" si="1069"/>
        <v>0</v>
      </c>
      <c r="I8634">
        <f t="shared" ca="1" si="1070"/>
        <v>0</v>
      </c>
      <c r="J8634">
        <f t="shared" ca="1" si="1071"/>
        <v>0</v>
      </c>
      <c r="K8634">
        <f t="shared" ca="1" si="1068"/>
        <v>0</v>
      </c>
      <c r="N8634" t="e">
        <f t="shared" ca="1" si="1066"/>
        <v>#N/A</v>
      </c>
      <c r="O8634" t="e">
        <f t="shared" ca="1" si="1067"/>
        <v>#N/A</v>
      </c>
    </row>
    <row r="8635" spans="8:15">
      <c r="H8635">
        <f t="shared" ca="1" si="1069"/>
        <v>0</v>
      </c>
      <c r="I8635">
        <f t="shared" ca="1" si="1070"/>
        <v>0</v>
      </c>
      <c r="J8635">
        <f t="shared" ca="1" si="1071"/>
        <v>0</v>
      </c>
      <c r="K8635">
        <f t="shared" ca="1" si="1068"/>
        <v>0</v>
      </c>
      <c r="N8635" t="e">
        <f t="shared" ca="1" si="1066"/>
        <v>#N/A</v>
      </c>
      <c r="O8635" t="e">
        <f t="shared" ca="1" si="1067"/>
        <v>#N/A</v>
      </c>
    </row>
    <row r="8636" spans="8:15">
      <c r="H8636">
        <f t="shared" ca="1" si="1069"/>
        <v>0</v>
      </c>
      <c r="I8636">
        <f t="shared" ca="1" si="1070"/>
        <v>0</v>
      </c>
      <c r="J8636">
        <f t="shared" ca="1" si="1071"/>
        <v>0</v>
      </c>
      <c r="K8636">
        <f t="shared" ca="1" si="1068"/>
        <v>0</v>
      </c>
      <c r="N8636" t="e">
        <f t="shared" ca="1" si="1066"/>
        <v>#N/A</v>
      </c>
      <c r="O8636" t="e">
        <f t="shared" ca="1" si="1067"/>
        <v>#N/A</v>
      </c>
    </row>
    <row r="8637" spans="8:15">
      <c r="H8637">
        <f t="shared" ca="1" si="1069"/>
        <v>0</v>
      </c>
      <c r="I8637">
        <f t="shared" ca="1" si="1070"/>
        <v>0</v>
      </c>
      <c r="J8637">
        <f t="shared" ca="1" si="1071"/>
        <v>0</v>
      </c>
      <c r="K8637">
        <f t="shared" ca="1" si="1068"/>
        <v>0</v>
      </c>
      <c r="N8637" t="e">
        <f t="shared" ca="1" si="1066"/>
        <v>#N/A</v>
      </c>
      <c r="O8637" t="e">
        <f t="shared" ca="1" si="1067"/>
        <v>#N/A</v>
      </c>
    </row>
    <row r="8638" spans="8:15">
      <c r="H8638">
        <f t="shared" ca="1" si="1069"/>
        <v>0</v>
      </c>
      <c r="I8638">
        <f t="shared" ca="1" si="1070"/>
        <v>0</v>
      </c>
      <c r="J8638">
        <f t="shared" ca="1" si="1071"/>
        <v>0</v>
      </c>
      <c r="K8638">
        <f t="shared" ca="1" si="1068"/>
        <v>0</v>
      </c>
      <c r="N8638" t="e">
        <f t="shared" ca="1" si="1066"/>
        <v>#N/A</v>
      </c>
      <c r="O8638" t="e">
        <f t="shared" ca="1" si="1067"/>
        <v>#N/A</v>
      </c>
    </row>
    <row r="8639" spans="8:15">
      <c r="H8639">
        <f t="shared" ca="1" si="1069"/>
        <v>0</v>
      </c>
      <c r="I8639">
        <f t="shared" ca="1" si="1070"/>
        <v>0</v>
      </c>
      <c r="J8639">
        <f t="shared" ca="1" si="1071"/>
        <v>0</v>
      </c>
      <c r="K8639">
        <f t="shared" ca="1" si="1068"/>
        <v>0</v>
      </c>
      <c r="N8639" t="e">
        <f t="shared" ca="1" si="1066"/>
        <v>#N/A</v>
      </c>
      <c r="O8639" t="e">
        <f t="shared" ca="1" si="1067"/>
        <v>#N/A</v>
      </c>
    </row>
    <row r="8640" spans="8:15">
      <c r="H8640">
        <f t="shared" ca="1" si="1069"/>
        <v>0</v>
      </c>
      <c r="I8640">
        <f t="shared" ca="1" si="1070"/>
        <v>0</v>
      </c>
      <c r="J8640">
        <f t="shared" ca="1" si="1071"/>
        <v>0</v>
      </c>
      <c r="K8640">
        <f t="shared" ca="1" si="1068"/>
        <v>0</v>
      </c>
      <c r="N8640" t="e">
        <f t="shared" ca="1" si="1066"/>
        <v>#N/A</v>
      </c>
      <c r="O8640" t="e">
        <f t="shared" ca="1" si="1067"/>
        <v>#N/A</v>
      </c>
    </row>
    <row r="8641" spans="8:15">
      <c r="H8641">
        <f t="shared" ca="1" si="1069"/>
        <v>0</v>
      </c>
      <c r="I8641">
        <f t="shared" ca="1" si="1070"/>
        <v>0</v>
      </c>
      <c r="J8641">
        <f t="shared" ca="1" si="1071"/>
        <v>0</v>
      </c>
      <c r="K8641">
        <f t="shared" ca="1" si="1068"/>
        <v>0</v>
      </c>
      <c r="N8641" t="e">
        <f t="shared" ca="1" si="1066"/>
        <v>#N/A</v>
      </c>
      <c r="O8641" t="e">
        <f t="shared" ca="1" si="1067"/>
        <v>#N/A</v>
      </c>
    </row>
    <row r="8642" spans="8:15">
      <c r="H8642">
        <f t="shared" ca="1" si="1069"/>
        <v>0</v>
      </c>
      <c r="I8642">
        <f t="shared" ca="1" si="1070"/>
        <v>0</v>
      </c>
      <c r="J8642">
        <f t="shared" ca="1" si="1071"/>
        <v>0</v>
      </c>
      <c r="K8642">
        <f t="shared" ca="1" si="1068"/>
        <v>0</v>
      </c>
      <c r="N8642" t="e">
        <f t="shared" ca="1" si="1066"/>
        <v>#N/A</v>
      </c>
      <c r="O8642" t="e">
        <f t="shared" ca="1" si="1067"/>
        <v>#N/A</v>
      </c>
    </row>
    <row r="8643" spans="8:15">
      <c r="H8643">
        <f t="shared" ca="1" si="1069"/>
        <v>0</v>
      </c>
      <c r="I8643">
        <f t="shared" ca="1" si="1070"/>
        <v>0</v>
      </c>
      <c r="J8643">
        <f t="shared" ca="1" si="1071"/>
        <v>0</v>
      </c>
      <c r="K8643">
        <f t="shared" ca="1" si="1068"/>
        <v>0</v>
      </c>
      <c r="N8643" t="e">
        <f t="shared" ca="1" si="1066"/>
        <v>#N/A</v>
      </c>
      <c r="O8643" t="e">
        <f t="shared" ca="1" si="1067"/>
        <v>#N/A</v>
      </c>
    </row>
    <row r="8644" spans="8:15">
      <c r="H8644">
        <f t="shared" ca="1" si="1069"/>
        <v>0</v>
      </c>
      <c r="I8644">
        <f t="shared" ca="1" si="1070"/>
        <v>0</v>
      </c>
      <c r="J8644">
        <f t="shared" ca="1" si="1071"/>
        <v>0</v>
      </c>
      <c r="K8644">
        <f t="shared" ca="1" si="1068"/>
        <v>0</v>
      </c>
      <c r="N8644" t="e">
        <f t="shared" ca="1" si="1066"/>
        <v>#N/A</v>
      </c>
      <c r="O8644" t="e">
        <f t="shared" ca="1" si="1067"/>
        <v>#N/A</v>
      </c>
    </row>
    <row r="8645" spans="8:15">
      <c r="H8645">
        <f t="shared" ca="1" si="1069"/>
        <v>0</v>
      </c>
      <c r="I8645">
        <f t="shared" ca="1" si="1070"/>
        <v>0</v>
      </c>
      <c r="J8645">
        <f t="shared" ca="1" si="1071"/>
        <v>0</v>
      </c>
      <c r="K8645">
        <f t="shared" ca="1" si="1068"/>
        <v>0</v>
      </c>
      <c r="N8645" t="e">
        <f t="shared" ca="1" si="1066"/>
        <v>#N/A</v>
      </c>
      <c r="O8645" t="e">
        <f t="shared" ca="1" si="1067"/>
        <v>#N/A</v>
      </c>
    </row>
    <row r="8646" spans="8:15">
      <c r="H8646">
        <f t="shared" ca="1" si="1069"/>
        <v>0</v>
      </c>
      <c r="I8646">
        <f t="shared" ca="1" si="1070"/>
        <v>0</v>
      </c>
      <c r="J8646">
        <f t="shared" ca="1" si="1071"/>
        <v>0</v>
      </c>
      <c r="K8646">
        <f t="shared" ca="1" si="1068"/>
        <v>0</v>
      </c>
      <c r="N8646" t="e">
        <f t="shared" ca="1" si="1066"/>
        <v>#N/A</v>
      </c>
      <c r="O8646" t="e">
        <f t="shared" ca="1" si="1067"/>
        <v>#N/A</v>
      </c>
    </row>
    <row r="8647" spans="8:15">
      <c r="H8647">
        <f t="shared" ca="1" si="1069"/>
        <v>0</v>
      </c>
      <c r="I8647">
        <f t="shared" ca="1" si="1070"/>
        <v>0</v>
      </c>
      <c r="J8647">
        <f t="shared" ca="1" si="1071"/>
        <v>0</v>
      </c>
      <c r="K8647">
        <f t="shared" ca="1" si="1068"/>
        <v>0</v>
      </c>
      <c r="N8647" t="e">
        <f t="shared" ca="1" si="1066"/>
        <v>#N/A</v>
      </c>
      <c r="O8647" t="e">
        <f t="shared" ca="1" si="1067"/>
        <v>#N/A</v>
      </c>
    </row>
    <row r="8648" spans="8:15">
      <c r="H8648">
        <f t="shared" ca="1" si="1069"/>
        <v>0</v>
      </c>
      <c r="I8648">
        <f t="shared" ca="1" si="1070"/>
        <v>0</v>
      </c>
      <c r="J8648">
        <f t="shared" ca="1" si="1071"/>
        <v>0</v>
      </c>
      <c r="K8648">
        <f t="shared" ca="1" si="1068"/>
        <v>0</v>
      </c>
      <c r="N8648" t="e">
        <f t="shared" ref="N8648:N8711" ca="1" si="1072">VLOOKUP($H8648,$G$5:$I$7,2,FALSE)</f>
        <v>#N/A</v>
      </c>
      <c r="O8648" t="e">
        <f t="shared" ref="O8648:O8711" ca="1" si="1073">VLOOKUP($H8648,$G$5:$I$7,3,FALSE)</f>
        <v>#N/A</v>
      </c>
    </row>
    <row r="8649" spans="8:15">
      <c r="H8649">
        <f t="shared" ca="1" si="1069"/>
        <v>0</v>
      </c>
      <c r="I8649">
        <f t="shared" ca="1" si="1070"/>
        <v>0</v>
      </c>
      <c r="J8649">
        <f t="shared" ca="1" si="1071"/>
        <v>0</v>
      </c>
      <c r="K8649">
        <f t="shared" ca="1" si="1068"/>
        <v>0</v>
      </c>
      <c r="N8649" t="e">
        <f t="shared" ca="1" si="1072"/>
        <v>#N/A</v>
      </c>
      <c r="O8649" t="e">
        <f t="shared" ca="1" si="1073"/>
        <v>#N/A</v>
      </c>
    </row>
    <row r="8650" spans="8:15">
      <c r="H8650">
        <f t="shared" ca="1" si="1069"/>
        <v>0</v>
      </c>
      <c r="I8650">
        <f t="shared" ca="1" si="1070"/>
        <v>0</v>
      </c>
      <c r="J8650">
        <f t="shared" ca="1" si="1071"/>
        <v>0</v>
      </c>
      <c r="K8650">
        <f t="shared" ca="1" si="1068"/>
        <v>0</v>
      </c>
      <c r="N8650" t="e">
        <f t="shared" ca="1" si="1072"/>
        <v>#N/A</v>
      </c>
      <c r="O8650" t="e">
        <f t="shared" ca="1" si="1073"/>
        <v>#N/A</v>
      </c>
    </row>
    <row r="8651" spans="8:15">
      <c r="H8651">
        <f t="shared" ca="1" si="1069"/>
        <v>0</v>
      </c>
      <c r="I8651">
        <f t="shared" ca="1" si="1070"/>
        <v>0</v>
      </c>
      <c r="J8651">
        <f t="shared" ca="1" si="1071"/>
        <v>0</v>
      </c>
      <c r="K8651">
        <f t="shared" ref="K8651:K8714" ca="1" si="1074">IF(IFERROR(VLOOKUP($C8651,INDIRECT($G$7&amp;"d:d"),1,FALSE),0)&lt;&gt;0,K$9,0)</f>
        <v>0</v>
      </c>
      <c r="N8651" t="e">
        <f t="shared" ca="1" si="1072"/>
        <v>#N/A</v>
      </c>
      <c r="O8651" t="e">
        <f t="shared" ca="1" si="1073"/>
        <v>#N/A</v>
      </c>
    </row>
    <row r="8652" spans="8:15">
      <c r="H8652">
        <f t="shared" ca="1" si="1069"/>
        <v>0</v>
      </c>
      <c r="I8652">
        <f t="shared" ca="1" si="1070"/>
        <v>0</v>
      </c>
      <c r="J8652">
        <f t="shared" ca="1" si="1071"/>
        <v>0</v>
      </c>
      <c r="K8652">
        <f t="shared" ca="1" si="1074"/>
        <v>0</v>
      </c>
      <c r="N8652" t="e">
        <f t="shared" ca="1" si="1072"/>
        <v>#N/A</v>
      </c>
      <c r="O8652" t="e">
        <f t="shared" ca="1" si="1073"/>
        <v>#N/A</v>
      </c>
    </row>
    <row r="8653" spans="8:15">
      <c r="H8653">
        <f t="shared" ca="1" si="1069"/>
        <v>0</v>
      </c>
      <c r="I8653">
        <f t="shared" ca="1" si="1070"/>
        <v>0</v>
      </c>
      <c r="J8653">
        <f t="shared" ca="1" si="1071"/>
        <v>0</v>
      </c>
      <c r="K8653">
        <f t="shared" ca="1" si="1074"/>
        <v>0</v>
      </c>
      <c r="N8653" t="e">
        <f t="shared" ca="1" si="1072"/>
        <v>#N/A</v>
      </c>
      <c r="O8653" t="e">
        <f t="shared" ca="1" si="1073"/>
        <v>#N/A</v>
      </c>
    </row>
    <row r="8654" spans="8:15">
      <c r="H8654">
        <f t="shared" ca="1" si="1069"/>
        <v>0</v>
      </c>
      <c r="I8654">
        <f t="shared" ca="1" si="1070"/>
        <v>0</v>
      </c>
      <c r="J8654">
        <f t="shared" ca="1" si="1071"/>
        <v>0</v>
      </c>
      <c r="K8654">
        <f t="shared" ca="1" si="1074"/>
        <v>0</v>
      </c>
      <c r="N8654" t="e">
        <f t="shared" ca="1" si="1072"/>
        <v>#N/A</v>
      </c>
      <c r="O8654" t="e">
        <f t="shared" ca="1" si="1073"/>
        <v>#N/A</v>
      </c>
    </row>
    <row r="8655" spans="8:15">
      <c r="H8655">
        <f t="shared" ca="1" si="1069"/>
        <v>0</v>
      </c>
      <c r="I8655">
        <f t="shared" ca="1" si="1070"/>
        <v>0</v>
      </c>
      <c r="J8655">
        <f t="shared" ca="1" si="1071"/>
        <v>0</v>
      </c>
      <c r="K8655">
        <f t="shared" ca="1" si="1074"/>
        <v>0</v>
      </c>
      <c r="N8655" t="e">
        <f t="shared" ca="1" si="1072"/>
        <v>#N/A</v>
      </c>
      <c r="O8655" t="e">
        <f t="shared" ca="1" si="1073"/>
        <v>#N/A</v>
      </c>
    </row>
    <row r="8656" spans="8:15">
      <c r="H8656">
        <f t="shared" ca="1" si="1069"/>
        <v>0</v>
      </c>
      <c r="I8656">
        <f t="shared" ca="1" si="1070"/>
        <v>0</v>
      </c>
      <c r="J8656">
        <f t="shared" ca="1" si="1071"/>
        <v>0</v>
      </c>
      <c r="K8656">
        <f t="shared" ca="1" si="1074"/>
        <v>0</v>
      </c>
      <c r="N8656" t="e">
        <f t="shared" ca="1" si="1072"/>
        <v>#N/A</v>
      </c>
      <c r="O8656" t="e">
        <f t="shared" ca="1" si="1073"/>
        <v>#N/A</v>
      </c>
    </row>
    <row r="8657" spans="8:15">
      <c r="H8657">
        <f t="shared" ca="1" si="1069"/>
        <v>0</v>
      </c>
      <c r="I8657">
        <f t="shared" ca="1" si="1070"/>
        <v>0</v>
      </c>
      <c r="J8657">
        <f t="shared" ca="1" si="1071"/>
        <v>0</v>
      </c>
      <c r="K8657">
        <f t="shared" ca="1" si="1074"/>
        <v>0</v>
      </c>
      <c r="N8657" t="e">
        <f t="shared" ca="1" si="1072"/>
        <v>#N/A</v>
      </c>
      <c r="O8657" t="e">
        <f t="shared" ca="1" si="1073"/>
        <v>#N/A</v>
      </c>
    </row>
    <row r="8658" spans="8:15">
      <c r="H8658">
        <f t="shared" ca="1" si="1069"/>
        <v>0</v>
      </c>
      <c r="I8658">
        <f t="shared" ca="1" si="1070"/>
        <v>0</v>
      </c>
      <c r="J8658">
        <f t="shared" ca="1" si="1071"/>
        <v>0</v>
      </c>
      <c r="K8658">
        <f t="shared" ca="1" si="1074"/>
        <v>0</v>
      </c>
      <c r="N8658" t="e">
        <f t="shared" ca="1" si="1072"/>
        <v>#N/A</v>
      </c>
      <c r="O8658" t="e">
        <f t="shared" ca="1" si="1073"/>
        <v>#N/A</v>
      </c>
    </row>
    <row r="8659" spans="8:15">
      <c r="H8659">
        <f t="shared" ca="1" si="1069"/>
        <v>0</v>
      </c>
      <c r="I8659">
        <f t="shared" ca="1" si="1070"/>
        <v>0</v>
      </c>
      <c r="J8659">
        <f t="shared" ca="1" si="1071"/>
        <v>0</v>
      </c>
      <c r="K8659">
        <f t="shared" ca="1" si="1074"/>
        <v>0</v>
      </c>
      <c r="N8659" t="e">
        <f t="shared" ca="1" si="1072"/>
        <v>#N/A</v>
      </c>
      <c r="O8659" t="e">
        <f t="shared" ca="1" si="1073"/>
        <v>#N/A</v>
      </c>
    </row>
    <row r="8660" spans="8:15">
      <c r="H8660">
        <f t="shared" ca="1" si="1069"/>
        <v>0</v>
      </c>
      <c r="I8660">
        <f t="shared" ca="1" si="1070"/>
        <v>0</v>
      </c>
      <c r="J8660">
        <f t="shared" ca="1" si="1071"/>
        <v>0</v>
      </c>
      <c r="K8660">
        <f t="shared" ca="1" si="1074"/>
        <v>0</v>
      </c>
      <c r="N8660" t="e">
        <f t="shared" ca="1" si="1072"/>
        <v>#N/A</v>
      </c>
      <c r="O8660" t="e">
        <f t="shared" ca="1" si="1073"/>
        <v>#N/A</v>
      </c>
    </row>
    <row r="8661" spans="8:15">
      <c r="H8661">
        <f t="shared" ca="1" si="1069"/>
        <v>0</v>
      </c>
      <c r="I8661">
        <f t="shared" ca="1" si="1070"/>
        <v>0</v>
      </c>
      <c r="J8661">
        <f t="shared" ca="1" si="1071"/>
        <v>0</v>
      </c>
      <c r="K8661">
        <f t="shared" ca="1" si="1074"/>
        <v>0</v>
      </c>
      <c r="N8661" t="e">
        <f t="shared" ca="1" si="1072"/>
        <v>#N/A</v>
      </c>
      <c r="O8661" t="e">
        <f t="shared" ca="1" si="1073"/>
        <v>#N/A</v>
      </c>
    </row>
    <row r="8662" spans="8:15">
      <c r="H8662">
        <f t="shared" ca="1" si="1069"/>
        <v>0</v>
      </c>
      <c r="I8662">
        <f t="shared" ca="1" si="1070"/>
        <v>0</v>
      </c>
      <c r="J8662">
        <f t="shared" ca="1" si="1071"/>
        <v>0</v>
      </c>
      <c r="K8662">
        <f t="shared" ca="1" si="1074"/>
        <v>0</v>
      </c>
      <c r="N8662" t="e">
        <f t="shared" ca="1" si="1072"/>
        <v>#N/A</v>
      </c>
      <c r="O8662" t="e">
        <f t="shared" ca="1" si="1073"/>
        <v>#N/A</v>
      </c>
    </row>
    <row r="8663" spans="8:15">
      <c r="H8663">
        <f t="shared" ca="1" si="1069"/>
        <v>0</v>
      </c>
      <c r="I8663">
        <f t="shared" ca="1" si="1070"/>
        <v>0</v>
      </c>
      <c r="J8663">
        <f t="shared" ca="1" si="1071"/>
        <v>0</v>
      </c>
      <c r="K8663">
        <f t="shared" ca="1" si="1074"/>
        <v>0</v>
      </c>
      <c r="N8663" t="e">
        <f t="shared" ca="1" si="1072"/>
        <v>#N/A</v>
      </c>
      <c r="O8663" t="e">
        <f t="shared" ca="1" si="1073"/>
        <v>#N/A</v>
      </c>
    </row>
    <row r="8664" spans="8:15">
      <c r="H8664">
        <f t="shared" ca="1" si="1069"/>
        <v>0</v>
      </c>
      <c r="I8664">
        <f t="shared" ca="1" si="1070"/>
        <v>0</v>
      </c>
      <c r="J8664">
        <f t="shared" ca="1" si="1071"/>
        <v>0</v>
      </c>
      <c r="K8664">
        <f t="shared" ca="1" si="1074"/>
        <v>0</v>
      </c>
      <c r="N8664" t="e">
        <f t="shared" ca="1" si="1072"/>
        <v>#N/A</v>
      </c>
      <c r="O8664" t="e">
        <f t="shared" ca="1" si="1073"/>
        <v>#N/A</v>
      </c>
    </row>
    <row r="8665" spans="8:15">
      <c r="H8665">
        <f t="shared" ca="1" si="1069"/>
        <v>0</v>
      </c>
      <c r="I8665">
        <f t="shared" ca="1" si="1070"/>
        <v>0</v>
      </c>
      <c r="J8665">
        <f t="shared" ca="1" si="1071"/>
        <v>0</v>
      </c>
      <c r="K8665">
        <f t="shared" ca="1" si="1074"/>
        <v>0</v>
      </c>
      <c r="N8665" t="e">
        <f t="shared" ca="1" si="1072"/>
        <v>#N/A</v>
      </c>
      <c r="O8665" t="e">
        <f t="shared" ca="1" si="1073"/>
        <v>#N/A</v>
      </c>
    </row>
    <row r="8666" spans="8:15">
      <c r="H8666">
        <f t="shared" ca="1" si="1069"/>
        <v>0</v>
      </c>
      <c r="I8666">
        <f t="shared" ca="1" si="1070"/>
        <v>0</v>
      </c>
      <c r="J8666">
        <f t="shared" ca="1" si="1071"/>
        <v>0</v>
      </c>
      <c r="K8666">
        <f t="shared" ca="1" si="1074"/>
        <v>0</v>
      </c>
      <c r="N8666" t="e">
        <f t="shared" ca="1" si="1072"/>
        <v>#N/A</v>
      </c>
      <c r="O8666" t="e">
        <f t="shared" ca="1" si="1073"/>
        <v>#N/A</v>
      </c>
    </row>
    <row r="8667" spans="8:15">
      <c r="H8667">
        <f t="shared" ca="1" si="1069"/>
        <v>0</v>
      </c>
      <c r="I8667">
        <f t="shared" ca="1" si="1070"/>
        <v>0</v>
      </c>
      <c r="J8667">
        <f t="shared" ca="1" si="1071"/>
        <v>0</v>
      </c>
      <c r="K8667">
        <f t="shared" ca="1" si="1074"/>
        <v>0</v>
      </c>
      <c r="N8667" t="e">
        <f t="shared" ca="1" si="1072"/>
        <v>#N/A</v>
      </c>
      <c r="O8667" t="e">
        <f t="shared" ca="1" si="1073"/>
        <v>#N/A</v>
      </c>
    </row>
    <row r="8668" spans="8:15">
      <c r="H8668">
        <f t="shared" ca="1" si="1069"/>
        <v>0</v>
      </c>
      <c r="I8668">
        <f t="shared" ca="1" si="1070"/>
        <v>0</v>
      </c>
      <c r="J8668">
        <f t="shared" ca="1" si="1071"/>
        <v>0</v>
      </c>
      <c r="K8668">
        <f t="shared" ca="1" si="1074"/>
        <v>0</v>
      </c>
      <c r="N8668" t="e">
        <f t="shared" ca="1" si="1072"/>
        <v>#N/A</v>
      </c>
      <c r="O8668" t="e">
        <f t="shared" ca="1" si="1073"/>
        <v>#N/A</v>
      </c>
    </row>
    <row r="8669" spans="8:15">
      <c r="H8669">
        <f t="shared" ca="1" si="1069"/>
        <v>0</v>
      </c>
      <c r="I8669">
        <f t="shared" ca="1" si="1070"/>
        <v>0</v>
      </c>
      <c r="J8669">
        <f t="shared" ca="1" si="1071"/>
        <v>0</v>
      </c>
      <c r="K8669">
        <f t="shared" ca="1" si="1074"/>
        <v>0</v>
      </c>
      <c r="N8669" t="e">
        <f t="shared" ca="1" si="1072"/>
        <v>#N/A</v>
      </c>
      <c r="O8669" t="e">
        <f t="shared" ca="1" si="1073"/>
        <v>#N/A</v>
      </c>
    </row>
    <row r="8670" spans="8:15">
      <c r="H8670">
        <f t="shared" ca="1" si="1069"/>
        <v>0</v>
      </c>
      <c r="I8670">
        <f t="shared" ca="1" si="1070"/>
        <v>0</v>
      </c>
      <c r="J8670">
        <f t="shared" ca="1" si="1071"/>
        <v>0</v>
      </c>
      <c r="K8670">
        <f t="shared" ca="1" si="1074"/>
        <v>0</v>
      </c>
      <c r="N8670" t="e">
        <f t="shared" ca="1" si="1072"/>
        <v>#N/A</v>
      </c>
      <c r="O8670" t="e">
        <f t="shared" ca="1" si="1073"/>
        <v>#N/A</v>
      </c>
    </row>
    <row r="8671" spans="8:15">
      <c r="H8671">
        <f t="shared" ca="1" si="1069"/>
        <v>0</v>
      </c>
      <c r="I8671">
        <f t="shared" ca="1" si="1070"/>
        <v>0</v>
      </c>
      <c r="J8671">
        <f t="shared" ca="1" si="1071"/>
        <v>0</v>
      </c>
      <c r="K8671">
        <f t="shared" ca="1" si="1074"/>
        <v>0</v>
      </c>
      <c r="N8671" t="e">
        <f t="shared" ca="1" si="1072"/>
        <v>#N/A</v>
      </c>
      <c r="O8671" t="e">
        <f t="shared" ca="1" si="1073"/>
        <v>#N/A</v>
      </c>
    </row>
    <row r="8672" spans="8:15">
      <c r="H8672">
        <f t="shared" ca="1" si="1069"/>
        <v>0</v>
      </c>
      <c r="I8672">
        <f t="shared" ca="1" si="1070"/>
        <v>0</v>
      </c>
      <c r="J8672">
        <f t="shared" ca="1" si="1071"/>
        <v>0</v>
      </c>
      <c r="K8672">
        <f t="shared" ca="1" si="1074"/>
        <v>0</v>
      </c>
      <c r="N8672" t="e">
        <f t="shared" ca="1" si="1072"/>
        <v>#N/A</v>
      </c>
      <c r="O8672" t="e">
        <f t="shared" ca="1" si="1073"/>
        <v>#N/A</v>
      </c>
    </row>
    <row r="8673" spans="8:15">
      <c r="H8673">
        <f t="shared" ca="1" si="1069"/>
        <v>0</v>
      </c>
      <c r="I8673">
        <f t="shared" ca="1" si="1070"/>
        <v>0</v>
      </c>
      <c r="J8673">
        <f t="shared" ca="1" si="1071"/>
        <v>0</v>
      </c>
      <c r="K8673">
        <f t="shared" ca="1" si="1074"/>
        <v>0</v>
      </c>
      <c r="N8673" t="e">
        <f t="shared" ca="1" si="1072"/>
        <v>#N/A</v>
      </c>
      <c r="O8673" t="e">
        <f t="shared" ca="1" si="1073"/>
        <v>#N/A</v>
      </c>
    </row>
    <row r="8674" spans="8:15">
      <c r="H8674">
        <f t="shared" ca="1" si="1069"/>
        <v>0</v>
      </c>
      <c r="I8674">
        <f t="shared" ca="1" si="1070"/>
        <v>0</v>
      </c>
      <c r="J8674">
        <f t="shared" ca="1" si="1071"/>
        <v>0</v>
      </c>
      <c r="K8674">
        <f t="shared" ca="1" si="1074"/>
        <v>0</v>
      </c>
      <c r="N8674" t="e">
        <f t="shared" ca="1" si="1072"/>
        <v>#N/A</v>
      </c>
      <c r="O8674" t="e">
        <f t="shared" ca="1" si="1073"/>
        <v>#N/A</v>
      </c>
    </row>
    <row r="8675" spans="8:15">
      <c r="H8675">
        <f t="shared" ca="1" si="1069"/>
        <v>0</v>
      </c>
      <c r="I8675">
        <f t="shared" ca="1" si="1070"/>
        <v>0</v>
      </c>
      <c r="J8675">
        <f t="shared" ca="1" si="1071"/>
        <v>0</v>
      </c>
      <c r="K8675">
        <f t="shared" ca="1" si="1074"/>
        <v>0</v>
      </c>
      <c r="N8675" t="e">
        <f t="shared" ca="1" si="1072"/>
        <v>#N/A</v>
      </c>
      <c r="O8675" t="e">
        <f t="shared" ca="1" si="1073"/>
        <v>#N/A</v>
      </c>
    </row>
    <row r="8676" spans="8:15">
      <c r="H8676">
        <f t="shared" ca="1" si="1069"/>
        <v>0</v>
      </c>
      <c r="I8676">
        <f t="shared" ca="1" si="1070"/>
        <v>0</v>
      </c>
      <c r="J8676">
        <f t="shared" ca="1" si="1071"/>
        <v>0</v>
      </c>
      <c r="K8676">
        <f t="shared" ca="1" si="1074"/>
        <v>0</v>
      </c>
      <c r="N8676" t="e">
        <f t="shared" ca="1" si="1072"/>
        <v>#N/A</v>
      </c>
      <c r="O8676" t="e">
        <f t="shared" ca="1" si="1073"/>
        <v>#N/A</v>
      </c>
    </row>
    <row r="8677" spans="8:15">
      <c r="H8677">
        <f t="shared" ca="1" si="1069"/>
        <v>0</v>
      </c>
      <c r="I8677">
        <f t="shared" ca="1" si="1070"/>
        <v>0</v>
      </c>
      <c r="J8677">
        <f t="shared" ca="1" si="1071"/>
        <v>0</v>
      </c>
      <c r="K8677">
        <f t="shared" ca="1" si="1074"/>
        <v>0</v>
      </c>
      <c r="N8677" t="e">
        <f t="shared" ca="1" si="1072"/>
        <v>#N/A</v>
      </c>
      <c r="O8677" t="e">
        <f t="shared" ca="1" si="1073"/>
        <v>#N/A</v>
      </c>
    </row>
    <row r="8678" spans="8:15">
      <c r="H8678">
        <f t="shared" ca="1" si="1069"/>
        <v>0</v>
      </c>
      <c r="I8678">
        <f t="shared" ca="1" si="1070"/>
        <v>0</v>
      </c>
      <c r="J8678">
        <f t="shared" ca="1" si="1071"/>
        <v>0</v>
      </c>
      <c r="K8678">
        <f t="shared" ca="1" si="1074"/>
        <v>0</v>
      </c>
      <c r="N8678" t="e">
        <f t="shared" ca="1" si="1072"/>
        <v>#N/A</v>
      </c>
      <c r="O8678" t="e">
        <f t="shared" ca="1" si="1073"/>
        <v>#N/A</v>
      </c>
    </row>
    <row r="8679" spans="8:15">
      <c r="H8679">
        <f t="shared" ca="1" si="1069"/>
        <v>0</v>
      </c>
      <c r="I8679">
        <f t="shared" ca="1" si="1070"/>
        <v>0</v>
      </c>
      <c r="J8679">
        <f t="shared" ca="1" si="1071"/>
        <v>0</v>
      </c>
      <c r="K8679">
        <f t="shared" ca="1" si="1074"/>
        <v>0</v>
      </c>
      <c r="N8679" t="e">
        <f t="shared" ca="1" si="1072"/>
        <v>#N/A</v>
      </c>
      <c r="O8679" t="e">
        <f t="shared" ca="1" si="1073"/>
        <v>#N/A</v>
      </c>
    </row>
    <row r="8680" spans="8:15">
      <c r="H8680">
        <f t="shared" ca="1" si="1069"/>
        <v>0</v>
      </c>
      <c r="I8680">
        <f t="shared" ca="1" si="1070"/>
        <v>0</v>
      </c>
      <c r="J8680">
        <f t="shared" ca="1" si="1071"/>
        <v>0</v>
      </c>
      <c r="K8680">
        <f t="shared" ca="1" si="1074"/>
        <v>0</v>
      </c>
      <c r="N8680" t="e">
        <f t="shared" ca="1" si="1072"/>
        <v>#N/A</v>
      </c>
      <c r="O8680" t="e">
        <f t="shared" ca="1" si="1073"/>
        <v>#N/A</v>
      </c>
    </row>
    <row r="8681" spans="8:15">
      <c r="H8681">
        <f t="shared" ca="1" si="1069"/>
        <v>0</v>
      </c>
      <c r="I8681">
        <f t="shared" ca="1" si="1070"/>
        <v>0</v>
      </c>
      <c r="J8681">
        <f t="shared" ca="1" si="1071"/>
        <v>0</v>
      </c>
      <c r="K8681">
        <f t="shared" ca="1" si="1074"/>
        <v>0</v>
      </c>
      <c r="N8681" t="e">
        <f t="shared" ca="1" si="1072"/>
        <v>#N/A</v>
      </c>
      <c r="O8681" t="e">
        <f t="shared" ca="1" si="1073"/>
        <v>#N/A</v>
      </c>
    </row>
    <row r="8682" spans="8:15">
      <c r="H8682">
        <f t="shared" ca="1" si="1069"/>
        <v>0</v>
      </c>
      <c r="I8682">
        <f t="shared" ca="1" si="1070"/>
        <v>0</v>
      </c>
      <c r="J8682">
        <f t="shared" ca="1" si="1071"/>
        <v>0</v>
      </c>
      <c r="K8682">
        <f t="shared" ca="1" si="1074"/>
        <v>0</v>
      </c>
      <c r="N8682" t="e">
        <f t="shared" ca="1" si="1072"/>
        <v>#N/A</v>
      </c>
      <c r="O8682" t="e">
        <f t="shared" ca="1" si="1073"/>
        <v>#N/A</v>
      </c>
    </row>
    <row r="8683" spans="8:15">
      <c r="H8683">
        <f t="shared" ca="1" si="1069"/>
        <v>0</v>
      </c>
      <c r="I8683">
        <f t="shared" ca="1" si="1070"/>
        <v>0</v>
      </c>
      <c r="J8683">
        <f t="shared" ca="1" si="1071"/>
        <v>0</v>
      </c>
      <c r="K8683">
        <f t="shared" ca="1" si="1074"/>
        <v>0</v>
      </c>
      <c r="N8683" t="e">
        <f t="shared" ca="1" si="1072"/>
        <v>#N/A</v>
      </c>
      <c r="O8683" t="e">
        <f t="shared" ca="1" si="1073"/>
        <v>#N/A</v>
      </c>
    </row>
    <row r="8684" spans="8:15">
      <c r="H8684">
        <f t="shared" ca="1" si="1069"/>
        <v>0</v>
      </c>
      <c r="I8684">
        <f t="shared" ca="1" si="1070"/>
        <v>0</v>
      </c>
      <c r="J8684">
        <f t="shared" ca="1" si="1071"/>
        <v>0</v>
      </c>
      <c r="K8684">
        <f t="shared" ca="1" si="1074"/>
        <v>0</v>
      </c>
      <c r="N8684" t="e">
        <f t="shared" ca="1" si="1072"/>
        <v>#N/A</v>
      </c>
      <c r="O8684" t="e">
        <f t="shared" ca="1" si="1073"/>
        <v>#N/A</v>
      </c>
    </row>
    <row r="8685" spans="8:15">
      <c r="H8685">
        <f t="shared" ca="1" si="1069"/>
        <v>0</v>
      </c>
      <c r="I8685">
        <f t="shared" ca="1" si="1070"/>
        <v>0</v>
      </c>
      <c r="J8685">
        <f t="shared" ca="1" si="1071"/>
        <v>0</v>
      </c>
      <c r="K8685">
        <f t="shared" ca="1" si="1074"/>
        <v>0</v>
      </c>
      <c r="N8685" t="e">
        <f t="shared" ca="1" si="1072"/>
        <v>#N/A</v>
      </c>
      <c r="O8685" t="e">
        <f t="shared" ca="1" si="1073"/>
        <v>#N/A</v>
      </c>
    </row>
    <row r="8686" spans="8:15">
      <c r="H8686">
        <f t="shared" ca="1" si="1069"/>
        <v>0</v>
      </c>
      <c r="I8686">
        <f t="shared" ca="1" si="1070"/>
        <v>0</v>
      </c>
      <c r="J8686">
        <f t="shared" ca="1" si="1071"/>
        <v>0</v>
      </c>
      <c r="K8686">
        <f t="shared" ca="1" si="1074"/>
        <v>0</v>
      </c>
      <c r="N8686" t="e">
        <f t="shared" ca="1" si="1072"/>
        <v>#N/A</v>
      </c>
      <c r="O8686" t="e">
        <f t="shared" ca="1" si="1073"/>
        <v>#N/A</v>
      </c>
    </row>
    <row r="8687" spans="8:15">
      <c r="H8687">
        <f t="shared" ca="1" si="1069"/>
        <v>0</v>
      </c>
      <c r="I8687">
        <f t="shared" ca="1" si="1070"/>
        <v>0</v>
      </c>
      <c r="J8687">
        <f t="shared" ca="1" si="1071"/>
        <v>0</v>
      </c>
      <c r="K8687">
        <f t="shared" ca="1" si="1074"/>
        <v>0</v>
      </c>
      <c r="N8687" t="e">
        <f t="shared" ca="1" si="1072"/>
        <v>#N/A</v>
      </c>
      <c r="O8687" t="e">
        <f t="shared" ca="1" si="1073"/>
        <v>#N/A</v>
      </c>
    </row>
    <row r="8688" spans="8:15">
      <c r="H8688">
        <f t="shared" ca="1" si="1069"/>
        <v>0</v>
      </c>
      <c r="I8688">
        <f t="shared" ca="1" si="1070"/>
        <v>0</v>
      </c>
      <c r="J8688">
        <f t="shared" ca="1" si="1071"/>
        <v>0</v>
      </c>
      <c r="K8688">
        <f t="shared" ca="1" si="1074"/>
        <v>0</v>
      </c>
      <c r="N8688" t="e">
        <f t="shared" ca="1" si="1072"/>
        <v>#N/A</v>
      </c>
      <c r="O8688" t="e">
        <f t="shared" ca="1" si="1073"/>
        <v>#N/A</v>
      </c>
    </row>
    <row r="8689" spans="8:15">
      <c r="H8689">
        <f t="shared" ref="H8689:H8752" ca="1" si="1075">IF(I8689&lt;&gt;0,I8689,IF(J8689&lt;&gt;0,J8689,K8689))</f>
        <v>0</v>
      </c>
      <c r="I8689">
        <f t="shared" ref="I8689:I8752" ca="1" si="1076">IF(IFERROR(VLOOKUP(C8689,INDIRECT($G$5&amp;"D:D"),1,FALSE),0)&lt;&gt;0,I$9,0)</f>
        <v>0</v>
      </c>
      <c r="J8689">
        <f t="shared" ref="J8689:J8752" ca="1" si="1077">IF(IFERROR(VLOOKUP(C8689,INDIRECT($G$6&amp;"D:D"),1,FALSE),0)&lt;&gt;0,J$9,0)</f>
        <v>0</v>
      </c>
      <c r="K8689">
        <f t="shared" ca="1" si="1074"/>
        <v>0</v>
      </c>
      <c r="N8689" t="e">
        <f t="shared" ca="1" si="1072"/>
        <v>#N/A</v>
      </c>
      <c r="O8689" t="e">
        <f t="shared" ca="1" si="1073"/>
        <v>#N/A</v>
      </c>
    </row>
    <row r="8690" spans="8:15">
      <c r="H8690">
        <f t="shared" ca="1" si="1075"/>
        <v>0</v>
      </c>
      <c r="I8690">
        <f t="shared" ca="1" si="1076"/>
        <v>0</v>
      </c>
      <c r="J8690">
        <f t="shared" ca="1" si="1077"/>
        <v>0</v>
      </c>
      <c r="K8690">
        <f t="shared" ca="1" si="1074"/>
        <v>0</v>
      </c>
      <c r="N8690" t="e">
        <f t="shared" ca="1" si="1072"/>
        <v>#N/A</v>
      </c>
      <c r="O8690" t="e">
        <f t="shared" ca="1" si="1073"/>
        <v>#N/A</v>
      </c>
    </row>
    <row r="8691" spans="8:15">
      <c r="H8691">
        <f t="shared" ca="1" si="1075"/>
        <v>0</v>
      </c>
      <c r="I8691">
        <f t="shared" ca="1" si="1076"/>
        <v>0</v>
      </c>
      <c r="J8691">
        <f t="shared" ca="1" si="1077"/>
        <v>0</v>
      </c>
      <c r="K8691">
        <f t="shared" ca="1" si="1074"/>
        <v>0</v>
      </c>
      <c r="N8691" t="e">
        <f t="shared" ca="1" si="1072"/>
        <v>#N/A</v>
      </c>
      <c r="O8691" t="e">
        <f t="shared" ca="1" si="1073"/>
        <v>#N/A</v>
      </c>
    </row>
    <row r="8692" spans="8:15">
      <c r="H8692">
        <f t="shared" ca="1" si="1075"/>
        <v>0</v>
      </c>
      <c r="I8692">
        <f t="shared" ca="1" si="1076"/>
        <v>0</v>
      </c>
      <c r="J8692">
        <f t="shared" ca="1" si="1077"/>
        <v>0</v>
      </c>
      <c r="K8692">
        <f t="shared" ca="1" si="1074"/>
        <v>0</v>
      </c>
      <c r="N8692" t="e">
        <f t="shared" ca="1" si="1072"/>
        <v>#N/A</v>
      </c>
      <c r="O8692" t="e">
        <f t="shared" ca="1" si="1073"/>
        <v>#N/A</v>
      </c>
    </row>
    <row r="8693" spans="8:15">
      <c r="H8693">
        <f t="shared" ca="1" si="1075"/>
        <v>0</v>
      </c>
      <c r="I8693">
        <f t="shared" ca="1" si="1076"/>
        <v>0</v>
      </c>
      <c r="J8693">
        <f t="shared" ca="1" si="1077"/>
        <v>0</v>
      </c>
      <c r="K8693">
        <f t="shared" ca="1" si="1074"/>
        <v>0</v>
      </c>
      <c r="N8693" t="e">
        <f t="shared" ca="1" si="1072"/>
        <v>#N/A</v>
      </c>
      <c r="O8693" t="e">
        <f t="shared" ca="1" si="1073"/>
        <v>#N/A</v>
      </c>
    </row>
    <row r="8694" spans="8:15">
      <c r="H8694">
        <f t="shared" ca="1" si="1075"/>
        <v>0</v>
      </c>
      <c r="I8694">
        <f t="shared" ca="1" si="1076"/>
        <v>0</v>
      </c>
      <c r="J8694">
        <f t="shared" ca="1" si="1077"/>
        <v>0</v>
      </c>
      <c r="K8694">
        <f t="shared" ca="1" si="1074"/>
        <v>0</v>
      </c>
      <c r="N8694" t="e">
        <f t="shared" ca="1" si="1072"/>
        <v>#N/A</v>
      </c>
      <c r="O8694" t="e">
        <f t="shared" ca="1" si="1073"/>
        <v>#N/A</v>
      </c>
    </row>
    <row r="8695" spans="8:15">
      <c r="H8695">
        <f t="shared" ca="1" si="1075"/>
        <v>0</v>
      </c>
      <c r="I8695">
        <f t="shared" ca="1" si="1076"/>
        <v>0</v>
      </c>
      <c r="J8695">
        <f t="shared" ca="1" si="1077"/>
        <v>0</v>
      </c>
      <c r="K8695">
        <f t="shared" ca="1" si="1074"/>
        <v>0</v>
      </c>
      <c r="N8695" t="e">
        <f t="shared" ca="1" si="1072"/>
        <v>#N/A</v>
      </c>
      <c r="O8695" t="e">
        <f t="shared" ca="1" si="1073"/>
        <v>#N/A</v>
      </c>
    </row>
    <row r="8696" spans="8:15">
      <c r="H8696">
        <f t="shared" ca="1" si="1075"/>
        <v>0</v>
      </c>
      <c r="I8696">
        <f t="shared" ca="1" si="1076"/>
        <v>0</v>
      </c>
      <c r="J8696">
        <f t="shared" ca="1" si="1077"/>
        <v>0</v>
      </c>
      <c r="K8696">
        <f t="shared" ca="1" si="1074"/>
        <v>0</v>
      </c>
      <c r="N8696" t="e">
        <f t="shared" ca="1" si="1072"/>
        <v>#N/A</v>
      </c>
      <c r="O8696" t="e">
        <f t="shared" ca="1" si="1073"/>
        <v>#N/A</v>
      </c>
    </row>
    <row r="8697" spans="8:15">
      <c r="H8697">
        <f t="shared" ca="1" si="1075"/>
        <v>0</v>
      </c>
      <c r="I8697">
        <f t="shared" ca="1" si="1076"/>
        <v>0</v>
      </c>
      <c r="J8697">
        <f t="shared" ca="1" si="1077"/>
        <v>0</v>
      </c>
      <c r="K8697">
        <f t="shared" ca="1" si="1074"/>
        <v>0</v>
      </c>
      <c r="N8697" t="e">
        <f t="shared" ca="1" si="1072"/>
        <v>#N/A</v>
      </c>
      <c r="O8697" t="e">
        <f t="shared" ca="1" si="1073"/>
        <v>#N/A</v>
      </c>
    </row>
    <row r="8698" spans="8:15">
      <c r="H8698">
        <f t="shared" ca="1" si="1075"/>
        <v>0</v>
      </c>
      <c r="I8698">
        <f t="shared" ca="1" si="1076"/>
        <v>0</v>
      </c>
      <c r="J8698">
        <f t="shared" ca="1" si="1077"/>
        <v>0</v>
      </c>
      <c r="K8698">
        <f t="shared" ca="1" si="1074"/>
        <v>0</v>
      </c>
      <c r="N8698" t="e">
        <f t="shared" ca="1" si="1072"/>
        <v>#N/A</v>
      </c>
      <c r="O8698" t="e">
        <f t="shared" ca="1" si="1073"/>
        <v>#N/A</v>
      </c>
    </row>
    <row r="8699" spans="8:15">
      <c r="H8699">
        <f t="shared" ca="1" si="1075"/>
        <v>0</v>
      </c>
      <c r="I8699">
        <f t="shared" ca="1" si="1076"/>
        <v>0</v>
      </c>
      <c r="J8699">
        <f t="shared" ca="1" si="1077"/>
        <v>0</v>
      </c>
      <c r="K8699">
        <f t="shared" ca="1" si="1074"/>
        <v>0</v>
      </c>
      <c r="N8699" t="e">
        <f t="shared" ca="1" si="1072"/>
        <v>#N/A</v>
      </c>
      <c r="O8699" t="e">
        <f t="shared" ca="1" si="1073"/>
        <v>#N/A</v>
      </c>
    </row>
    <row r="8700" spans="8:15">
      <c r="H8700">
        <f t="shared" ca="1" si="1075"/>
        <v>0</v>
      </c>
      <c r="I8700">
        <f t="shared" ca="1" si="1076"/>
        <v>0</v>
      </c>
      <c r="J8700">
        <f t="shared" ca="1" si="1077"/>
        <v>0</v>
      </c>
      <c r="K8700">
        <f t="shared" ca="1" si="1074"/>
        <v>0</v>
      </c>
      <c r="N8700" t="e">
        <f t="shared" ca="1" si="1072"/>
        <v>#N/A</v>
      </c>
      <c r="O8700" t="e">
        <f t="shared" ca="1" si="1073"/>
        <v>#N/A</v>
      </c>
    </row>
    <row r="8701" spans="8:15">
      <c r="H8701">
        <f t="shared" ca="1" si="1075"/>
        <v>0</v>
      </c>
      <c r="I8701">
        <f t="shared" ca="1" si="1076"/>
        <v>0</v>
      </c>
      <c r="J8701">
        <f t="shared" ca="1" si="1077"/>
        <v>0</v>
      </c>
      <c r="K8701">
        <f t="shared" ca="1" si="1074"/>
        <v>0</v>
      </c>
      <c r="N8701" t="e">
        <f t="shared" ca="1" si="1072"/>
        <v>#N/A</v>
      </c>
      <c r="O8701" t="e">
        <f t="shared" ca="1" si="1073"/>
        <v>#N/A</v>
      </c>
    </row>
    <row r="8702" spans="8:15">
      <c r="H8702">
        <f t="shared" ca="1" si="1075"/>
        <v>0</v>
      </c>
      <c r="I8702">
        <f t="shared" ca="1" si="1076"/>
        <v>0</v>
      </c>
      <c r="J8702">
        <f t="shared" ca="1" si="1077"/>
        <v>0</v>
      </c>
      <c r="K8702">
        <f t="shared" ca="1" si="1074"/>
        <v>0</v>
      </c>
      <c r="N8702" t="e">
        <f t="shared" ca="1" si="1072"/>
        <v>#N/A</v>
      </c>
      <c r="O8702" t="e">
        <f t="shared" ca="1" si="1073"/>
        <v>#N/A</v>
      </c>
    </row>
    <row r="8703" spans="8:15">
      <c r="H8703">
        <f t="shared" ca="1" si="1075"/>
        <v>0</v>
      </c>
      <c r="I8703">
        <f t="shared" ca="1" si="1076"/>
        <v>0</v>
      </c>
      <c r="J8703">
        <f t="shared" ca="1" si="1077"/>
        <v>0</v>
      </c>
      <c r="K8703">
        <f t="shared" ca="1" si="1074"/>
        <v>0</v>
      </c>
      <c r="N8703" t="e">
        <f t="shared" ca="1" si="1072"/>
        <v>#N/A</v>
      </c>
      <c r="O8703" t="e">
        <f t="shared" ca="1" si="1073"/>
        <v>#N/A</v>
      </c>
    </row>
    <row r="8704" spans="8:15">
      <c r="H8704">
        <f t="shared" ca="1" si="1075"/>
        <v>0</v>
      </c>
      <c r="I8704">
        <f t="shared" ca="1" si="1076"/>
        <v>0</v>
      </c>
      <c r="J8704">
        <f t="shared" ca="1" si="1077"/>
        <v>0</v>
      </c>
      <c r="K8704">
        <f t="shared" ca="1" si="1074"/>
        <v>0</v>
      </c>
      <c r="N8704" t="e">
        <f t="shared" ca="1" si="1072"/>
        <v>#N/A</v>
      </c>
      <c r="O8704" t="e">
        <f t="shared" ca="1" si="1073"/>
        <v>#N/A</v>
      </c>
    </row>
    <row r="8705" spans="8:15">
      <c r="H8705">
        <f t="shared" ca="1" si="1075"/>
        <v>0</v>
      </c>
      <c r="I8705">
        <f t="shared" ca="1" si="1076"/>
        <v>0</v>
      </c>
      <c r="J8705">
        <f t="shared" ca="1" si="1077"/>
        <v>0</v>
      </c>
      <c r="K8705">
        <f t="shared" ca="1" si="1074"/>
        <v>0</v>
      </c>
      <c r="N8705" t="e">
        <f t="shared" ca="1" si="1072"/>
        <v>#N/A</v>
      </c>
      <c r="O8705" t="e">
        <f t="shared" ca="1" si="1073"/>
        <v>#N/A</v>
      </c>
    </row>
    <row r="8706" spans="8:15">
      <c r="H8706">
        <f t="shared" ca="1" si="1075"/>
        <v>0</v>
      </c>
      <c r="I8706">
        <f t="shared" ca="1" si="1076"/>
        <v>0</v>
      </c>
      <c r="J8706">
        <f t="shared" ca="1" si="1077"/>
        <v>0</v>
      </c>
      <c r="K8706">
        <f t="shared" ca="1" si="1074"/>
        <v>0</v>
      </c>
      <c r="N8706" t="e">
        <f t="shared" ca="1" si="1072"/>
        <v>#N/A</v>
      </c>
      <c r="O8706" t="e">
        <f t="shared" ca="1" si="1073"/>
        <v>#N/A</v>
      </c>
    </row>
    <row r="8707" spans="8:15">
      <c r="H8707">
        <f t="shared" ca="1" si="1075"/>
        <v>0</v>
      </c>
      <c r="I8707">
        <f t="shared" ca="1" si="1076"/>
        <v>0</v>
      </c>
      <c r="J8707">
        <f t="shared" ca="1" si="1077"/>
        <v>0</v>
      </c>
      <c r="K8707">
        <f t="shared" ca="1" si="1074"/>
        <v>0</v>
      </c>
      <c r="N8707" t="e">
        <f t="shared" ca="1" si="1072"/>
        <v>#N/A</v>
      </c>
      <c r="O8707" t="e">
        <f t="shared" ca="1" si="1073"/>
        <v>#N/A</v>
      </c>
    </row>
    <row r="8708" spans="8:15">
      <c r="H8708">
        <f t="shared" ca="1" si="1075"/>
        <v>0</v>
      </c>
      <c r="I8708">
        <f t="shared" ca="1" si="1076"/>
        <v>0</v>
      </c>
      <c r="J8708">
        <f t="shared" ca="1" si="1077"/>
        <v>0</v>
      </c>
      <c r="K8708">
        <f t="shared" ca="1" si="1074"/>
        <v>0</v>
      </c>
      <c r="N8708" t="e">
        <f t="shared" ca="1" si="1072"/>
        <v>#N/A</v>
      </c>
      <c r="O8708" t="e">
        <f t="shared" ca="1" si="1073"/>
        <v>#N/A</v>
      </c>
    </row>
    <row r="8709" spans="8:15">
      <c r="H8709">
        <f t="shared" ca="1" si="1075"/>
        <v>0</v>
      </c>
      <c r="I8709">
        <f t="shared" ca="1" si="1076"/>
        <v>0</v>
      </c>
      <c r="J8709">
        <f t="shared" ca="1" si="1077"/>
        <v>0</v>
      </c>
      <c r="K8709">
        <f t="shared" ca="1" si="1074"/>
        <v>0</v>
      </c>
      <c r="N8709" t="e">
        <f t="shared" ca="1" si="1072"/>
        <v>#N/A</v>
      </c>
      <c r="O8709" t="e">
        <f t="shared" ca="1" si="1073"/>
        <v>#N/A</v>
      </c>
    </row>
    <row r="8710" spans="8:15">
      <c r="H8710">
        <f t="shared" ca="1" si="1075"/>
        <v>0</v>
      </c>
      <c r="I8710">
        <f t="shared" ca="1" si="1076"/>
        <v>0</v>
      </c>
      <c r="J8710">
        <f t="shared" ca="1" si="1077"/>
        <v>0</v>
      </c>
      <c r="K8710">
        <f t="shared" ca="1" si="1074"/>
        <v>0</v>
      </c>
      <c r="N8710" t="e">
        <f t="shared" ca="1" si="1072"/>
        <v>#N/A</v>
      </c>
      <c r="O8710" t="e">
        <f t="shared" ca="1" si="1073"/>
        <v>#N/A</v>
      </c>
    </row>
    <row r="8711" spans="8:15">
      <c r="H8711">
        <f t="shared" ca="1" si="1075"/>
        <v>0</v>
      </c>
      <c r="I8711">
        <f t="shared" ca="1" si="1076"/>
        <v>0</v>
      </c>
      <c r="J8711">
        <f t="shared" ca="1" si="1077"/>
        <v>0</v>
      </c>
      <c r="K8711">
        <f t="shared" ca="1" si="1074"/>
        <v>0</v>
      </c>
      <c r="N8711" t="e">
        <f t="shared" ca="1" si="1072"/>
        <v>#N/A</v>
      </c>
      <c r="O8711" t="e">
        <f t="shared" ca="1" si="1073"/>
        <v>#N/A</v>
      </c>
    </row>
    <row r="8712" spans="8:15">
      <c r="H8712">
        <f t="shared" ca="1" si="1075"/>
        <v>0</v>
      </c>
      <c r="I8712">
        <f t="shared" ca="1" si="1076"/>
        <v>0</v>
      </c>
      <c r="J8712">
        <f t="shared" ca="1" si="1077"/>
        <v>0</v>
      </c>
      <c r="K8712">
        <f t="shared" ca="1" si="1074"/>
        <v>0</v>
      </c>
      <c r="N8712" t="e">
        <f t="shared" ref="N8712:N8775" ca="1" si="1078">VLOOKUP($H8712,$G$5:$I$7,2,FALSE)</f>
        <v>#N/A</v>
      </c>
      <c r="O8712" t="e">
        <f t="shared" ref="O8712:O8775" ca="1" si="1079">VLOOKUP($H8712,$G$5:$I$7,3,FALSE)</f>
        <v>#N/A</v>
      </c>
    </row>
    <row r="8713" spans="8:15">
      <c r="H8713">
        <f t="shared" ca="1" si="1075"/>
        <v>0</v>
      </c>
      <c r="I8713">
        <f t="shared" ca="1" si="1076"/>
        <v>0</v>
      </c>
      <c r="J8713">
        <f t="shared" ca="1" si="1077"/>
        <v>0</v>
      </c>
      <c r="K8713">
        <f t="shared" ca="1" si="1074"/>
        <v>0</v>
      </c>
      <c r="N8713" t="e">
        <f t="shared" ca="1" si="1078"/>
        <v>#N/A</v>
      </c>
      <c r="O8713" t="e">
        <f t="shared" ca="1" si="1079"/>
        <v>#N/A</v>
      </c>
    </row>
    <row r="8714" spans="8:15">
      <c r="H8714">
        <f t="shared" ca="1" si="1075"/>
        <v>0</v>
      </c>
      <c r="I8714">
        <f t="shared" ca="1" si="1076"/>
        <v>0</v>
      </c>
      <c r="J8714">
        <f t="shared" ca="1" si="1077"/>
        <v>0</v>
      </c>
      <c r="K8714">
        <f t="shared" ca="1" si="1074"/>
        <v>0</v>
      </c>
      <c r="N8714" t="e">
        <f t="shared" ca="1" si="1078"/>
        <v>#N/A</v>
      </c>
      <c r="O8714" t="e">
        <f t="shared" ca="1" si="1079"/>
        <v>#N/A</v>
      </c>
    </row>
    <row r="8715" spans="8:15">
      <c r="H8715">
        <f t="shared" ca="1" si="1075"/>
        <v>0</v>
      </c>
      <c r="I8715">
        <f t="shared" ca="1" si="1076"/>
        <v>0</v>
      </c>
      <c r="J8715">
        <f t="shared" ca="1" si="1077"/>
        <v>0</v>
      </c>
      <c r="K8715">
        <f t="shared" ref="K8715:K8778" ca="1" si="1080">IF(IFERROR(VLOOKUP($C8715,INDIRECT($G$7&amp;"d:d"),1,FALSE),0)&lt;&gt;0,K$9,0)</f>
        <v>0</v>
      </c>
      <c r="N8715" t="e">
        <f t="shared" ca="1" si="1078"/>
        <v>#N/A</v>
      </c>
      <c r="O8715" t="e">
        <f t="shared" ca="1" si="1079"/>
        <v>#N/A</v>
      </c>
    </row>
    <row r="8716" spans="8:15">
      <c r="H8716">
        <f t="shared" ca="1" si="1075"/>
        <v>0</v>
      </c>
      <c r="I8716">
        <f t="shared" ca="1" si="1076"/>
        <v>0</v>
      </c>
      <c r="J8716">
        <f t="shared" ca="1" si="1077"/>
        <v>0</v>
      </c>
      <c r="K8716">
        <f t="shared" ca="1" si="1080"/>
        <v>0</v>
      </c>
      <c r="N8716" t="e">
        <f t="shared" ca="1" si="1078"/>
        <v>#N/A</v>
      </c>
      <c r="O8716" t="e">
        <f t="shared" ca="1" si="1079"/>
        <v>#N/A</v>
      </c>
    </row>
    <row r="8717" spans="8:15">
      <c r="H8717">
        <f t="shared" ca="1" si="1075"/>
        <v>0</v>
      </c>
      <c r="I8717">
        <f t="shared" ca="1" si="1076"/>
        <v>0</v>
      </c>
      <c r="J8717">
        <f t="shared" ca="1" si="1077"/>
        <v>0</v>
      </c>
      <c r="K8717">
        <f t="shared" ca="1" si="1080"/>
        <v>0</v>
      </c>
      <c r="N8717" t="e">
        <f t="shared" ca="1" si="1078"/>
        <v>#N/A</v>
      </c>
      <c r="O8717" t="e">
        <f t="shared" ca="1" si="1079"/>
        <v>#N/A</v>
      </c>
    </row>
    <row r="8718" spans="8:15">
      <c r="H8718">
        <f t="shared" ca="1" si="1075"/>
        <v>0</v>
      </c>
      <c r="I8718">
        <f t="shared" ca="1" si="1076"/>
        <v>0</v>
      </c>
      <c r="J8718">
        <f t="shared" ca="1" si="1077"/>
        <v>0</v>
      </c>
      <c r="K8718">
        <f t="shared" ca="1" si="1080"/>
        <v>0</v>
      </c>
      <c r="N8718" t="e">
        <f t="shared" ca="1" si="1078"/>
        <v>#N/A</v>
      </c>
      <c r="O8718" t="e">
        <f t="shared" ca="1" si="1079"/>
        <v>#N/A</v>
      </c>
    </row>
    <row r="8719" spans="8:15">
      <c r="H8719">
        <f t="shared" ca="1" si="1075"/>
        <v>0</v>
      </c>
      <c r="I8719">
        <f t="shared" ca="1" si="1076"/>
        <v>0</v>
      </c>
      <c r="J8719">
        <f t="shared" ca="1" si="1077"/>
        <v>0</v>
      </c>
      <c r="K8719">
        <f t="shared" ca="1" si="1080"/>
        <v>0</v>
      </c>
      <c r="N8719" t="e">
        <f t="shared" ca="1" si="1078"/>
        <v>#N/A</v>
      </c>
      <c r="O8719" t="e">
        <f t="shared" ca="1" si="1079"/>
        <v>#N/A</v>
      </c>
    </row>
    <row r="8720" spans="8:15">
      <c r="H8720">
        <f t="shared" ca="1" si="1075"/>
        <v>0</v>
      </c>
      <c r="I8720">
        <f t="shared" ca="1" si="1076"/>
        <v>0</v>
      </c>
      <c r="J8720">
        <f t="shared" ca="1" si="1077"/>
        <v>0</v>
      </c>
      <c r="K8720">
        <f t="shared" ca="1" si="1080"/>
        <v>0</v>
      </c>
      <c r="N8720" t="e">
        <f t="shared" ca="1" si="1078"/>
        <v>#N/A</v>
      </c>
      <c r="O8720" t="e">
        <f t="shared" ca="1" si="1079"/>
        <v>#N/A</v>
      </c>
    </row>
    <row r="8721" spans="8:15">
      <c r="H8721">
        <f t="shared" ca="1" si="1075"/>
        <v>0</v>
      </c>
      <c r="I8721">
        <f t="shared" ca="1" si="1076"/>
        <v>0</v>
      </c>
      <c r="J8721">
        <f t="shared" ca="1" si="1077"/>
        <v>0</v>
      </c>
      <c r="K8721">
        <f t="shared" ca="1" si="1080"/>
        <v>0</v>
      </c>
      <c r="N8721" t="e">
        <f t="shared" ca="1" si="1078"/>
        <v>#N/A</v>
      </c>
      <c r="O8721" t="e">
        <f t="shared" ca="1" si="1079"/>
        <v>#N/A</v>
      </c>
    </row>
    <row r="8722" spans="8:15">
      <c r="H8722">
        <f t="shared" ca="1" si="1075"/>
        <v>0</v>
      </c>
      <c r="I8722">
        <f t="shared" ca="1" si="1076"/>
        <v>0</v>
      </c>
      <c r="J8722">
        <f t="shared" ca="1" si="1077"/>
        <v>0</v>
      </c>
      <c r="K8722">
        <f t="shared" ca="1" si="1080"/>
        <v>0</v>
      </c>
      <c r="N8722" t="e">
        <f t="shared" ca="1" si="1078"/>
        <v>#N/A</v>
      </c>
      <c r="O8722" t="e">
        <f t="shared" ca="1" si="1079"/>
        <v>#N/A</v>
      </c>
    </row>
    <row r="8723" spans="8:15">
      <c r="H8723">
        <f t="shared" ca="1" si="1075"/>
        <v>0</v>
      </c>
      <c r="I8723">
        <f t="shared" ca="1" si="1076"/>
        <v>0</v>
      </c>
      <c r="J8723">
        <f t="shared" ca="1" si="1077"/>
        <v>0</v>
      </c>
      <c r="K8723">
        <f t="shared" ca="1" si="1080"/>
        <v>0</v>
      </c>
      <c r="N8723" t="e">
        <f t="shared" ca="1" si="1078"/>
        <v>#N/A</v>
      </c>
      <c r="O8723" t="e">
        <f t="shared" ca="1" si="1079"/>
        <v>#N/A</v>
      </c>
    </row>
    <row r="8724" spans="8:15">
      <c r="H8724">
        <f t="shared" ca="1" si="1075"/>
        <v>0</v>
      </c>
      <c r="I8724">
        <f t="shared" ca="1" si="1076"/>
        <v>0</v>
      </c>
      <c r="J8724">
        <f t="shared" ca="1" si="1077"/>
        <v>0</v>
      </c>
      <c r="K8724">
        <f t="shared" ca="1" si="1080"/>
        <v>0</v>
      </c>
      <c r="N8724" t="e">
        <f t="shared" ca="1" si="1078"/>
        <v>#N/A</v>
      </c>
      <c r="O8724" t="e">
        <f t="shared" ca="1" si="1079"/>
        <v>#N/A</v>
      </c>
    </row>
    <row r="8725" spans="8:15">
      <c r="H8725">
        <f t="shared" ca="1" si="1075"/>
        <v>0</v>
      </c>
      <c r="I8725">
        <f t="shared" ca="1" si="1076"/>
        <v>0</v>
      </c>
      <c r="J8725">
        <f t="shared" ca="1" si="1077"/>
        <v>0</v>
      </c>
      <c r="K8725">
        <f t="shared" ca="1" si="1080"/>
        <v>0</v>
      </c>
      <c r="N8725" t="e">
        <f t="shared" ca="1" si="1078"/>
        <v>#N/A</v>
      </c>
      <c r="O8725" t="e">
        <f t="shared" ca="1" si="1079"/>
        <v>#N/A</v>
      </c>
    </row>
    <row r="8726" spans="8:15">
      <c r="H8726">
        <f t="shared" ca="1" si="1075"/>
        <v>0</v>
      </c>
      <c r="I8726">
        <f t="shared" ca="1" si="1076"/>
        <v>0</v>
      </c>
      <c r="J8726">
        <f t="shared" ca="1" si="1077"/>
        <v>0</v>
      </c>
      <c r="K8726">
        <f t="shared" ca="1" si="1080"/>
        <v>0</v>
      </c>
      <c r="N8726" t="e">
        <f t="shared" ca="1" si="1078"/>
        <v>#N/A</v>
      </c>
      <c r="O8726" t="e">
        <f t="shared" ca="1" si="1079"/>
        <v>#N/A</v>
      </c>
    </row>
    <row r="8727" spans="8:15">
      <c r="H8727">
        <f t="shared" ca="1" si="1075"/>
        <v>0</v>
      </c>
      <c r="I8727">
        <f t="shared" ca="1" si="1076"/>
        <v>0</v>
      </c>
      <c r="J8727">
        <f t="shared" ca="1" si="1077"/>
        <v>0</v>
      </c>
      <c r="K8727">
        <f t="shared" ca="1" si="1080"/>
        <v>0</v>
      </c>
      <c r="N8727" t="e">
        <f t="shared" ca="1" si="1078"/>
        <v>#N/A</v>
      </c>
      <c r="O8727" t="e">
        <f t="shared" ca="1" si="1079"/>
        <v>#N/A</v>
      </c>
    </row>
    <row r="8728" spans="8:15">
      <c r="H8728">
        <f t="shared" ca="1" si="1075"/>
        <v>0</v>
      </c>
      <c r="I8728">
        <f t="shared" ca="1" si="1076"/>
        <v>0</v>
      </c>
      <c r="J8728">
        <f t="shared" ca="1" si="1077"/>
        <v>0</v>
      </c>
      <c r="K8728">
        <f t="shared" ca="1" si="1080"/>
        <v>0</v>
      </c>
      <c r="N8728" t="e">
        <f t="shared" ca="1" si="1078"/>
        <v>#N/A</v>
      </c>
      <c r="O8728" t="e">
        <f t="shared" ca="1" si="1079"/>
        <v>#N/A</v>
      </c>
    </row>
    <row r="8729" spans="8:15">
      <c r="H8729">
        <f t="shared" ca="1" si="1075"/>
        <v>0</v>
      </c>
      <c r="I8729">
        <f t="shared" ca="1" si="1076"/>
        <v>0</v>
      </c>
      <c r="J8729">
        <f t="shared" ca="1" si="1077"/>
        <v>0</v>
      </c>
      <c r="K8729">
        <f t="shared" ca="1" si="1080"/>
        <v>0</v>
      </c>
      <c r="N8729" t="e">
        <f t="shared" ca="1" si="1078"/>
        <v>#N/A</v>
      </c>
      <c r="O8729" t="e">
        <f t="shared" ca="1" si="1079"/>
        <v>#N/A</v>
      </c>
    </row>
    <row r="8730" spans="8:15">
      <c r="H8730">
        <f t="shared" ca="1" si="1075"/>
        <v>0</v>
      </c>
      <c r="I8730">
        <f t="shared" ca="1" si="1076"/>
        <v>0</v>
      </c>
      <c r="J8730">
        <f t="shared" ca="1" si="1077"/>
        <v>0</v>
      </c>
      <c r="K8730">
        <f t="shared" ca="1" si="1080"/>
        <v>0</v>
      </c>
      <c r="N8730" t="e">
        <f t="shared" ca="1" si="1078"/>
        <v>#N/A</v>
      </c>
      <c r="O8730" t="e">
        <f t="shared" ca="1" si="1079"/>
        <v>#N/A</v>
      </c>
    </row>
    <row r="8731" spans="8:15">
      <c r="H8731">
        <f t="shared" ca="1" si="1075"/>
        <v>0</v>
      </c>
      <c r="I8731">
        <f t="shared" ca="1" si="1076"/>
        <v>0</v>
      </c>
      <c r="J8731">
        <f t="shared" ca="1" si="1077"/>
        <v>0</v>
      </c>
      <c r="K8731">
        <f t="shared" ca="1" si="1080"/>
        <v>0</v>
      </c>
      <c r="N8731" t="e">
        <f t="shared" ca="1" si="1078"/>
        <v>#N/A</v>
      </c>
      <c r="O8731" t="e">
        <f t="shared" ca="1" si="1079"/>
        <v>#N/A</v>
      </c>
    </row>
    <row r="8732" spans="8:15">
      <c r="H8732">
        <f t="shared" ca="1" si="1075"/>
        <v>0</v>
      </c>
      <c r="I8732">
        <f t="shared" ca="1" si="1076"/>
        <v>0</v>
      </c>
      <c r="J8732">
        <f t="shared" ca="1" si="1077"/>
        <v>0</v>
      </c>
      <c r="K8732">
        <f t="shared" ca="1" si="1080"/>
        <v>0</v>
      </c>
      <c r="N8732" t="e">
        <f t="shared" ca="1" si="1078"/>
        <v>#N/A</v>
      </c>
      <c r="O8732" t="e">
        <f t="shared" ca="1" si="1079"/>
        <v>#N/A</v>
      </c>
    </row>
    <row r="8733" spans="8:15">
      <c r="H8733">
        <f t="shared" ca="1" si="1075"/>
        <v>0</v>
      </c>
      <c r="I8733">
        <f t="shared" ca="1" si="1076"/>
        <v>0</v>
      </c>
      <c r="J8733">
        <f t="shared" ca="1" si="1077"/>
        <v>0</v>
      </c>
      <c r="K8733">
        <f t="shared" ca="1" si="1080"/>
        <v>0</v>
      </c>
      <c r="N8733" t="e">
        <f t="shared" ca="1" si="1078"/>
        <v>#N/A</v>
      </c>
      <c r="O8733" t="e">
        <f t="shared" ca="1" si="1079"/>
        <v>#N/A</v>
      </c>
    </row>
    <row r="8734" spans="8:15">
      <c r="H8734">
        <f t="shared" ca="1" si="1075"/>
        <v>0</v>
      </c>
      <c r="I8734">
        <f t="shared" ca="1" si="1076"/>
        <v>0</v>
      </c>
      <c r="J8734">
        <f t="shared" ca="1" si="1077"/>
        <v>0</v>
      </c>
      <c r="K8734">
        <f t="shared" ca="1" si="1080"/>
        <v>0</v>
      </c>
      <c r="N8734" t="e">
        <f t="shared" ca="1" si="1078"/>
        <v>#N/A</v>
      </c>
      <c r="O8734" t="e">
        <f t="shared" ca="1" si="1079"/>
        <v>#N/A</v>
      </c>
    </row>
    <row r="8735" spans="8:15">
      <c r="H8735">
        <f t="shared" ca="1" si="1075"/>
        <v>0</v>
      </c>
      <c r="I8735">
        <f t="shared" ca="1" si="1076"/>
        <v>0</v>
      </c>
      <c r="J8735">
        <f t="shared" ca="1" si="1077"/>
        <v>0</v>
      </c>
      <c r="K8735">
        <f t="shared" ca="1" si="1080"/>
        <v>0</v>
      </c>
      <c r="N8735" t="e">
        <f t="shared" ca="1" si="1078"/>
        <v>#N/A</v>
      </c>
      <c r="O8735" t="e">
        <f t="shared" ca="1" si="1079"/>
        <v>#N/A</v>
      </c>
    </row>
    <row r="8736" spans="8:15">
      <c r="H8736">
        <f t="shared" ca="1" si="1075"/>
        <v>0</v>
      </c>
      <c r="I8736">
        <f t="shared" ca="1" si="1076"/>
        <v>0</v>
      </c>
      <c r="J8736">
        <f t="shared" ca="1" si="1077"/>
        <v>0</v>
      </c>
      <c r="K8736">
        <f t="shared" ca="1" si="1080"/>
        <v>0</v>
      </c>
      <c r="N8736" t="e">
        <f t="shared" ca="1" si="1078"/>
        <v>#N/A</v>
      </c>
      <c r="O8736" t="e">
        <f t="shared" ca="1" si="1079"/>
        <v>#N/A</v>
      </c>
    </row>
    <row r="8737" spans="8:15">
      <c r="H8737">
        <f t="shared" ca="1" si="1075"/>
        <v>0</v>
      </c>
      <c r="I8737">
        <f t="shared" ca="1" si="1076"/>
        <v>0</v>
      </c>
      <c r="J8737">
        <f t="shared" ca="1" si="1077"/>
        <v>0</v>
      </c>
      <c r="K8737">
        <f t="shared" ca="1" si="1080"/>
        <v>0</v>
      </c>
      <c r="N8737" t="e">
        <f t="shared" ca="1" si="1078"/>
        <v>#N/A</v>
      </c>
      <c r="O8737" t="e">
        <f t="shared" ca="1" si="1079"/>
        <v>#N/A</v>
      </c>
    </row>
    <row r="8738" spans="8:15">
      <c r="H8738">
        <f t="shared" ca="1" si="1075"/>
        <v>0</v>
      </c>
      <c r="I8738">
        <f t="shared" ca="1" si="1076"/>
        <v>0</v>
      </c>
      <c r="J8738">
        <f t="shared" ca="1" si="1077"/>
        <v>0</v>
      </c>
      <c r="K8738">
        <f t="shared" ca="1" si="1080"/>
        <v>0</v>
      </c>
      <c r="N8738" t="e">
        <f t="shared" ca="1" si="1078"/>
        <v>#N/A</v>
      </c>
      <c r="O8738" t="e">
        <f t="shared" ca="1" si="1079"/>
        <v>#N/A</v>
      </c>
    </row>
    <row r="8739" spans="8:15">
      <c r="H8739">
        <f t="shared" ca="1" si="1075"/>
        <v>0</v>
      </c>
      <c r="I8739">
        <f t="shared" ca="1" si="1076"/>
        <v>0</v>
      </c>
      <c r="J8739">
        <f t="shared" ca="1" si="1077"/>
        <v>0</v>
      </c>
      <c r="K8739">
        <f t="shared" ca="1" si="1080"/>
        <v>0</v>
      </c>
      <c r="N8739" t="e">
        <f t="shared" ca="1" si="1078"/>
        <v>#N/A</v>
      </c>
      <c r="O8739" t="e">
        <f t="shared" ca="1" si="1079"/>
        <v>#N/A</v>
      </c>
    </row>
    <row r="8740" spans="8:15">
      <c r="H8740">
        <f t="shared" ca="1" si="1075"/>
        <v>0</v>
      </c>
      <c r="I8740">
        <f t="shared" ca="1" si="1076"/>
        <v>0</v>
      </c>
      <c r="J8740">
        <f t="shared" ca="1" si="1077"/>
        <v>0</v>
      </c>
      <c r="K8740">
        <f t="shared" ca="1" si="1080"/>
        <v>0</v>
      </c>
      <c r="N8740" t="e">
        <f t="shared" ca="1" si="1078"/>
        <v>#N/A</v>
      </c>
      <c r="O8740" t="e">
        <f t="shared" ca="1" si="1079"/>
        <v>#N/A</v>
      </c>
    </row>
    <row r="8741" spans="8:15">
      <c r="H8741">
        <f t="shared" ca="1" si="1075"/>
        <v>0</v>
      </c>
      <c r="I8741">
        <f t="shared" ca="1" si="1076"/>
        <v>0</v>
      </c>
      <c r="J8741">
        <f t="shared" ca="1" si="1077"/>
        <v>0</v>
      </c>
      <c r="K8741">
        <f t="shared" ca="1" si="1080"/>
        <v>0</v>
      </c>
      <c r="N8741" t="e">
        <f t="shared" ca="1" si="1078"/>
        <v>#N/A</v>
      </c>
      <c r="O8741" t="e">
        <f t="shared" ca="1" si="1079"/>
        <v>#N/A</v>
      </c>
    </row>
    <row r="8742" spans="8:15">
      <c r="H8742">
        <f t="shared" ca="1" si="1075"/>
        <v>0</v>
      </c>
      <c r="I8742">
        <f t="shared" ca="1" si="1076"/>
        <v>0</v>
      </c>
      <c r="J8742">
        <f t="shared" ca="1" si="1077"/>
        <v>0</v>
      </c>
      <c r="K8742">
        <f t="shared" ca="1" si="1080"/>
        <v>0</v>
      </c>
      <c r="N8742" t="e">
        <f t="shared" ca="1" si="1078"/>
        <v>#N/A</v>
      </c>
      <c r="O8742" t="e">
        <f t="shared" ca="1" si="1079"/>
        <v>#N/A</v>
      </c>
    </row>
    <row r="8743" spans="8:15">
      <c r="H8743">
        <f t="shared" ca="1" si="1075"/>
        <v>0</v>
      </c>
      <c r="I8743">
        <f t="shared" ca="1" si="1076"/>
        <v>0</v>
      </c>
      <c r="J8743">
        <f t="shared" ca="1" si="1077"/>
        <v>0</v>
      </c>
      <c r="K8743">
        <f t="shared" ca="1" si="1080"/>
        <v>0</v>
      </c>
      <c r="N8743" t="e">
        <f t="shared" ca="1" si="1078"/>
        <v>#N/A</v>
      </c>
      <c r="O8743" t="e">
        <f t="shared" ca="1" si="1079"/>
        <v>#N/A</v>
      </c>
    </row>
    <row r="8744" spans="8:15">
      <c r="H8744">
        <f t="shared" ca="1" si="1075"/>
        <v>0</v>
      </c>
      <c r="I8744">
        <f t="shared" ca="1" si="1076"/>
        <v>0</v>
      </c>
      <c r="J8744">
        <f t="shared" ca="1" si="1077"/>
        <v>0</v>
      </c>
      <c r="K8744">
        <f t="shared" ca="1" si="1080"/>
        <v>0</v>
      </c>
      <c r="N8744" t="e">
        <f t="shared" ca="1" si="1078"/>
        <v>#N/A</v>
      </c>
      <c r="O8744" t="e">
        <f t="shared" ca="1" si="1079"/>
        <v>#N/A</v>
      </c>
    </row>
    <row r="8745" spans="8:15">
      <c r="H8745">
        <f t="shared" ca="1" si="1075"/>
        <v>0</v>
      </c>
      <c r="I8745">
        <f t="shared" ca="1" si="1076"/>
        <v>0</v>
      </c>
      <c r="J8745">
        <f t="shared" ca="1" si="1077"/>
        <v>0</v>
      </c>
      <c r="K8745">
        <f t="shared" ca="1" si="1080"/>
        <v>0</v>
      </c>
      <c r="N8745" t="e">
        <f t="shared" ca="1" si="1078"/>
        <v>#N/A</v>
      </c>
      <c r="O8745" t="e">
        <f t="shared" ca="1" si="1079"/>
        <v>#N/A</v>
      </c>
    </row>
    <row r="8746" spans="8:15">
      <c r="H8746">
        <f t="shared" ca="1" si="1075"/>
        <v>0</v>
      </c>
      <c r="I8746">
        <f t="shared" ca="1" si="1076"/>
        <v>0</v>
      </c>
      <c r="J8746">
        <f t="shared" ca="1" si="1077"/>
        <v>0</v>
      </c>
      <c r="K8746">
        <f t="shared" ca="1" si="1080"/>
        <v>0</v>
      </c>
      <c r="N8746" t="e">
        <f t="shared" ca="1" si="1078"/>
        <v>#N/A</v>
      </c>
      <c r="O8746" t="e">
        <f t="shared" ca="1" si="1079"/>
        <v>#N/A</v>
      </c>
    </row>
    <row r="8747" spans="8:15">
      <c r="H8747">
        <f t="shared" ca="1" si="1075"/>
        <v>0</v>
      </c>
      <c r="I8747">
        <f t="shared" ca="1" si="1076"/>
        <v>0</v>
      </c>
      <c r="J8747">
        <f t="shared" ca="1" si="1077"/>
        <v>0</v>
      </c>
      <c r="K8747">
        <f t="shared" ca="1" si="1080"/>
        <v>0</v>
      </c>
      <c r="N8747" t="e">
        <f t="shared" ca="1" si="1078"/>
        <v>#N/A</v>
      </c>
      <c r="O8747" t="e">
        <f t="shared" ca="1" si="1079"/>
        <v>#N/A</v>
      </c>
    </row>
    <row r="8748" spans="8:15">
      <c r="H8748">
        <f t="shared" ca="1" si="1075"/>
        <v>0</v>
      </c>
      <c r="I8748">
        <f t="shared" ca="1" si="1076"/>
        <v>0</v>
      </c>
      <c r="J8748">
        <f t="shared" ca="1" si="1077"/>
        <v>0</v>
      </c>
      <c r="K8748">
        <f t="shared" ca="1" si="1080"/>
        <v>0</v>
      </c>
      <c r="N8748" t="e">
        <f t="shared" ca="1" si="1078"/>
        <v>#N/A</v>
      </c>
      <c r="O8748" t="e">
        <f t="shared" ca="1" si="1079"/>
        <v>#N/A</v>
      </c>
    </row>
    <row r="8749" spans="8:15">
      <c r="H8749">
        <f t="shared" ca="1" si="1075"/>
        <v>0</v>
      </c>
      <c r="I8749">
        <f t="shared" ca="1" si="1076"/>
        <v>0</v>
      </c>
      <c r="J8749">
        <f t="shared" ca="1" si="1077"/>
        <v>0</v>
      </c>
      <c r="K8749">
        <f t="shared" ca="1" si="1080"/>
        <v>0</v>
      </c>
      <c r="N8749" t="e">
        <f t="shared" ca="1" si="1078"/>
        <v>#N/A</v>
      </c>
      <c r="O8749" t="e">
        <f t="shared" ca="1" si="1079"/>
        <v>#N/A</v>
      </c>
    </row>
    <row r="8750" spans="8:15">
      <c r="H8750">
        <f t="shared" ca="1" si="1075"/>
        <v>0</v>
      </c>
      <c r="I8750">
        <f t="shared" ca="1" si="1076"/>
        <v>0</v>
      </c>
      <c r="J8750">
        <f t="shared" ca="1" si="1077"/>
        <v>0</v>
      </c>
      <c r="K8750">
        <f t="shared" ca="1" si="1080"/>
        <v>0</v>
      </c>
      <c r="N8750" t="e">
        <f t="shared" ca="1" si="1078"/>
        <v>#N/A</v>
      </c>
      <c r="O8750" t="e">
        <f t="shared" ca="1" si="1079"/>
        <v>#N/A</v>
      </c>
    </row>
    <row r="8751" spans="8:15">
      <c r="H8751">
        <f t="shared" ca="1" si="1075"/>
        <v>0</v>
      </c>
      <c r="I8751">
        <f t="shared" ca="1" si="1076"/>
        <v>0</v>
      </c>
      <c r="J8751">
        <f t="shared" ca="1" si="1077"/>
        <v>0</v>
      </c>
      <c r="K8751">
        <f t="shared" ca="1" si="1080"/>
        <v>0</v>
      </c>
      <c r="N8751" t="e">
        <f t="shared" ca="1" si="1078"/>
        <v>#N/A</v>
      </c>
      <c r="O8751" t="e">
        <f t="shared" ca="1" si="1079"/>
        <v>#N/A</v>
      </c>
    </row>
    <row r="8752" spans="8:15">
      <c r="H8752">
        <f t="shared" ca="1" si="1075"/>
        <v>0</v>
      </c>
      <c r="I8752">
        <f t="shared" ca="1" si="1076"/>
        <v>0</v>
      </c>
      <c r="J8752">
        <f t="shared" ca="1" si="1077"/>
        <v>0</v>
      </c>
      <c r="K8752">
        <f t="shared" ca="1" si="1080"/>
        <v>0</v>
      </c>
      <c r="N8752" t="e">
        <f t="shared" ca="1" si="1078"/>
        <v>#N/A</v>
      </c>
      <c r="O8752" t="e">
        <f t="shared" ca="1" si="1079"/>
        <v>#N/A</v>
      </c>
    </row>
    <row r="8753" spans="8:15">
      <c r="H8753">
        <f t="shared" ref="H8753:H8816" ca="1" si="1081">IF(I8753&lt;&gt;0,I8753,IF(J8753&lt;&gt;0,J8753,K8753))</f>
        <v>0</v>
      </c>
      <c r="I8753">
        <f t="shared" ref="I8753:I8816" ca="1" si="1082">IF(IFERROR(VLOOKUP(C8753,INDIRECT($G$5&amp;"D:D"),1,FALSE),0)&lt;&gt;0,I$9,0)</f>
        <v>0</v>
      </c>
      <c r="J8753">
        <f t="shared" ref="J8753:J8816" ca="1" si="1083">IF(IFERROR(VLOOKUP(C8753,INDIRECT($G$6&amp;"D:D"),1,FALSE),0)&lt;&gt;0,J$9,0)</f>
        <v>0</v>
      </c>
      <c r="K8753">
        <f t="shared" ca="1" si="1080"/>
        <v>0</v>
      </c>
      <c r="N8753" t="e">
        <f t="shared" ca="1" si="1078"/>
        <v>#N/A</v>
      </c>
      <c r="O8753" t="e">
        <f t="shared" ca="1" si="1079"/>
        <v>#N/A</v>
      </c>
    </row>
    <row r="8754" spans="8:15">
      <c r="H8754">
        <f t="shared" ca="1" si="1081"/>
        <v>0</v>
      </c>
      <c r="I8754">
        <f t="shared" ca="1" si="1082"/>
        <v>0</v>
      </c>
      <c r="J8754">
        <f t="shared" ca="1" si="1083"/>
        <v>0</v>
      </c>
      <c r="K8754">
        <f t="shared" ca="1" si="1080"/>
        <v>0</v>
      </c>
      <c r="N8754" t="e">
        <f t="shared" ca="1" si="1078"/>
        <v>#N/A</v>
      </c>
      <c r="O8754" t="e">
        <f t="shared" ca="1" si="1079"/>
        <v>#N/A</v>
      </c>
    </row>
    <row r="8755" spans="8:15">
      <c r="H8755">
        <f t="shared" ca="1" si="1081"/>
        <v>0</v>
      </c>
      <c r="I8755">
        <f t="shared" ca="1" si="1082"/>
        <v>0</v>
      </c>
      <c r="J8755">
        <f t="shared" ca="1" si="1083"/>
        <v>0</v>
      </c>
      <c r="K8755">
        <f t="shared" ca="1" si="1080"/>
        <v>0</v>
      </c>
      <c r="N8755" t="e">
        <f t="shared" ca="1" si="1078"/>
        <v>#N/A</v>
      </c>
      <c r="O8755" t="e">
        <f t="shared" ca="1" si="1079"/>
        <v>#N/A</v>
      </c>
    </row>
    <row r="8756" spans="8:15">
      <c r="H8756">
        <f t="shared" ca="1" si="1081"/>
        <v>0</v>
      </c>
      <c r="I8756">
        <f t="shared" ca="1" si="1082"/>
        <v>0</v>
      </c>
      <c r="J8756">
        <f t="shared" ca="1" si="1083"/>
        <v>0</v>
      </c>
      <c r="K8756">
        <f t="shared" ca="1" si="1080"/>
        <v>0</v>
      </c>
      <c r="N8756" t="e">
        <f t="shared" ca="1" si="1078"/>
        <v>#N/A</v>
      </c>
      <c r="O8756" t="e">
        <f t="shared" ca="1" si="1079"/>
        <v>#N/A</v>
      </c>
    </row>
    <row r="8757" spans="8:15">
      <c r="H8757">
        <f t="shared" ca="1" si="1081"/>
        <v>0</v>
      </c>
      <c r="I8757">
        <f t="shared" ca="1" si="1082"/>
        <v>0</v>
      </c>
      <c r="J8757">
        <f t="shared" ca="1" si="1083"/>
        <v>0</v>
      </c>
      <c r="K8757">
        <f t="shared" ca="1" si="1080"/>
        <v>0</v>
      </c>
      <c r="N8757" t="e">
        <f t="shared" ca="1" si="1078"/>
        <v>#N/A</v>
      </c>
      <c r="O8757" t="e">
        <f t="shared" ca="1" si="1079"/>
        <v>#N/A</v>
      </c>
    </row>
    <row r="8758" spans="8:15">
      <c r="H8758">
        <f t="shared" ca="1" si="1081"/>
        <v>0</v>
      </c>
      <c r="I8758">
        <f t="shared" ca="1" si="1082"/>
        <v>0</v>
      </c>
      <c r="J8758">
        <f t="shared" ca="1" si="1083"/>
        <v>0</v>
      </c>
      <c r="K8758">
        <f t="shared" ca="1" si="1080"/>
        <v>0</v>
      </c>
      <c r="N8758" t="e">
        <f t="shared" ca="1" si="1078"/>
        <v>#N/A</v>
      </c>
      <c r="O8758" t="e">
        <f t="shared" ca="1" si="1079"/>
        <v>#N/A</v>
      </c>
    </row>
    <row r="8759" spans="8:15">
      <c r="H8759">
        <f t="shared" ca="1" si="1081"/>
        <v>0</v>
      </c>
      <c r="I8759">
        <f t="shared" ca="1" si="1082"/>
        <v>0</v>
      </c>
      <c r="J8759">
        <f t="shared" ca="1" si="1083"/>
        <v>0</v>
      </c>
      <c r="K8759">
        <f t="shared" ca="1" si="1080"/>
        <v>0</v>
      </c>
      <c r="N8759" t="e">
        <f t="shared" ca="1" si="1078"/>
        <v>#N/A</v>
      </c>
      <c r="O8759" t="e">
        <f t="shared" ca="1" si="1079"/>
        <v>#N/A</v>
      </c>
    </row>
    <row r="8760" spans="8:15">
      <c r="H8760">
        <f t="shared" ca="1" si="1081"/>
        <v>0</v>
      </c>
      <c r="I8760">
        <f t="shared" ca="1" si="1082"/>
        <v>0</v>
      </c>
      <c r="J8760">
        <f t="shared" ca="1" si="1083"/>
        <v>0</v>
      </c>
      <c r="K8760">
        <f t="shared" ca="1" si="1080"/>
        <v>0</v>
      </c>
      <c r="N8760" t="e">
        <f t="shared" ca="1" si="1078"/>
        <v>#N/A</v>
      </c>
      <c r="O8760" t="e">
        <f t="shared" ca="1" si="1079"/>
        <v>#N/A</v>
      </c>
    </row>
    <row r="8761" spans="8:15">
      <c r="H8761">
        <f t="shared" ca="1" si="1081"/>
        <v>0</v>
      </c>
      <c r="I8761">
        <f t="shared" ca="1" si="1082"/>
        <v>0</v>
      </c>
      <c r="J8761">
        <f t="shared" ca="1" si="1083"/>
        <v>0</v>
      </c>
      <c r="K8761">
        <f t="shared" ca="1" si="1080"/>
        <v>0</v>
      </c>
      <c r="N8761" t="e">
        <f t="shared" ca="1" si="1078"/>
        <v>#N/A</v>
      </c>
      <c r="O8761" t="e">
        <f t="shared" ca="1" si="1079"/>
        <v>#N/A</v>
      </c>
    </row>
    <row r="8762" spans="8:15">
      <c r="H8762">
        <f t="shared" ca="1" si="1081"/>
        <v>0</v>
      </c>
      <c r="I8762">
        <f t="shared" ca="1" si="1082"/>
        <v>0</v>
      </c>
      <c r="J8762">
        <f t="shared" ca="1" si="1083"/>
        <v>0</v>
      </c>
      <c r="K8762">
        <f t="shared" ca="1" si="1080"/>
        <v>0</v>
      </c>
      <c r="N8762" t="e">
        <f t="shared" ca="1" si="1078"/>
        <v>#N/A</v>
      </c>
      <c r="O8762" t="e">
        <f t="shared" ca="1" si="1079"/>
        <v>#N/A</v>
      </c>
    </row>
    <row r="8763" spans="8:15">
      <c r="H8763">
        <f t="shared" ca="1" si="1081"/>
        <v>0</v>
      </c>
      <c r="I8763">
        <f t="shared" ca="1" si="1082"/>
        <v>0</v>
      </c>
      <c r="J8763">
        <f t="shared" ca="1" si="1083"/>
        <v>0</v>
      </c>
      <c r="K8763">
        <f t="shared" ca="1" si="1080"/>
        <v>0</v>
      </c>
      <c r="N8763" t="e">
        <f t="shared" ca="1" si="1078"/>
        <v>#N/A</v>
      </c>
      <c r="O8763" t="e">
        <f t="shared" ca="1" si="1079"/>
        <v>#N/A</v>
      </c>
    </row>
    <row r="8764" spans="8:15">
      <c r="H8764">
        <f t="shared" ca="1" si="1081"/>
        <v>0</v>
      </c>
      <c r="I8764">
        <f t="shared" ca="1" si="1082"/>
        <v>0</v>
      </c>
      <c r="J8764">
        <f t="shared" ca="1" si="1083"/>
        <v>0</v>
      </c>
      <c r="K8764">
        <f t="shared" ca="1" si="1080"/>
        <v>0</v>
      </c>
      <c r="N8764" t="e">
        <f t="shared" ca="1" si="1078"/>
        <v>#N/A</v>
      </c>
      <c r="O8764" t="e">
        <f t="shared" ca="1" si="1079"/>
        <v>#N/A</v>
      </c>
    </row>
    <row r="8765" spans="8:15">
      <c r="H8765">
        <f t="shared" ca="1" si="1081"/>
        <v>0</v>
      </c>
      <c r="I8765">
        <f t="shared" ca="1" si="1082"/>
        <v>0</v>
      </c>
      <c r="J8765">
        <f t="shared" ca="1" si="1083"/>
        <v>0</v>
      </c>
      <c r="K8765">
        <f t="shared" ca="1" si="1080"/>
        <v>0</v>
      </c>
      <c r="N8765" t="e">
        <f t="shared" ca="1" si="1078"/>
        <v>#N/A</v>
      </c>
      <c r="O8765" t="e">
        <f t="shared" ca="1" si="1079"/>
        <v>#N/A</v>
      </c>
    </row>
    <row r="8766" spans="8:15">
      <c r="H8766">
        <f t="shared" ca="1" si="1081"/>
        <v>0</v>
      </c>
      <c r="I8766">
        <f t="shared" ca="1" si="1082"/>
        <v>0</v>
      </c>
      <c r="J8766">
        <f t="shared" ca="1" si="1083"/>
        <v>0</v>
      </c>
      <c r="K8766">
        <f t="shared" ca="1" si="1080"/>
        <v>0</v>
      </c>
      <c r="N8766" t="e">
        <f t="shared" ca="1" si="1078"/>
        <v>#N/A</v>
      </c>
      <c r="O8766" t="e">
        <f t="shared" ca="1" si="1079"/>
        <v>#N/A</v>
      </c>
    </row>
    <row r="8767" spans="8:15">
      <c r="H8767">
        <f t="shared" ca="1" si="1081"/>
        <v>0</v>
      </c>
      <c r="I8767">
        <f t="shared" ca="1" si="1082"/>
        <v>0</v>
      </c>
      <c r="J8767">
        <f t="shared" ca="1" si="1083"/>
        <v>0</v>
      </c>
      <c r="K8767">
        <f t="shared" ca="1" si="1080"/>
        <v>0</v>
      </c>
      <c r="N8767" t="e">
        <f t="shared" ca="1" si="1078"/>
        <v>#N/A</v>
      </c>
      <c r="O8767" t="e">
        <f t="shared" ca="1" si="1079"/>
        <v>#N/A</v>
      </c>
    </row>
    <row r="8768" spans="8:15">
      <c r="H8768">
        <f t="shared" ca="1" si="1081"/>
        <v>0</v>
      </c>
      <c r="I8768">
        <f t="shared" ca="1" si="1082"/>
        <v>0</v>
      </c>
      <c r="J8768">
        <f t="shared" ca="1" si="1083"/>
        <v>0</v>
      </c>
      <c r="K8768">
        <f t="shared" ca="1" si="1080"/>
        <v>0</v>
      </c>
      <c r="N8768" t="e">
        <f t="shared" ca="1" si="1078"/>
        <v>#N/A</v>
      </c>
      <c r="O8768" t="e">
        <f t="shared" ca="1" si="1079"/>
        <v>#N/A</v>
      </c>
    </row>
    <row r="8769" spans="8:15">
      <c r="H8769">
        <f t="shared" ca="1" si="1081"/>
        <v>0</v>
      </c>
      <c r="I8769">
        <f t="shared" ca="1" si="1082"/>
        <v>0</v>
      </c>
      <c r="J8769">
        <f t="shared" ca="1" si="1083"/>
        <v>0</v>
      </c>
      <c r="K8769">
        <f t="shared" ca="1" si="1080"/>
        <v>0</v>
      </c>
      <c r="N8769" t="e">
        <f t="shared" ca="1" si="1078"/>
        <v>#N/A</v>
      </c>
      <c r="O8769" t="e">
        <f t="shared" ca="1" si="1079"/>
        <v>#N/A</v>
      </c>
    </row>
    <row r="8770" spans="8:15">
      <c r="H8770">
        <f t="shared" ca="1" si="1081"/>
        <v>0</v>
      </c>
      <c r="I8770">
        <f t="shared" ca="1" si="1082"/>
        <v>0</v>
      </c>
      <c r="J8770">
        <f t="shared" ca="1" si="1083"/>
        <v>0</v>
      </c>
      <c r="K8770">
        <f t="shared" ca="1" si="1080"/>
        <v>0</v>
      </c>
      <c r="N8770" t="e">
        <f t="shared" ca="1" si="1078"/>
        <v>#N/A</v>
      </c>
      <c r="O8770" t="e">
        <f t="shared" ca="1" si="1079"/>
        <v>#N/A</v>
      </c>
    </row>
    <row r="8771" spans="8:15">
      <c r="H8771">
        <f t="shared" ca="1" si="1081"/>
        <v>0</v>
      </c>
      <c r="I8771">
        <f t="shared" ca="1" si="1082"/>
        <v>0</v>
      </c>
      <c r="J8771">
        <f t="shared" ca="1" si="1083"/>
        <v>0</v>
      </c>
      <c r="K8771">
        <f t="shared" ca="1" si="1080"/>
        <v>0</v>
      </c>
      <c r="N8771" t="e">
        <f t="shared" ca="1" si="1078"/>
        <v>#N/A</v>
      </c>
      <c r="O8771" t="e">
        <f t="shared" ca="1" si="1079"/>
        <v>#N/A</v>
      </c>
    </row>
    <row r="8772" spans="8:15">
      <c r="H8772">
        <f t="shared" ca="1" si="1081"/>
        <v>0</v>
      </c>
      <c r="I8772">
        <f t="shared" ca="1" si="1082"/>
        <v>0</v>
      </c>
      <c r="J8772">
        <f t="shared" ca="1" si="1083"/>
        <v>0</v>
      </c>
      <c r="K8772">
        <f t="shared" ca="1" si="1080"/>
        <v>0</v>
      </c>
      <c r="N8772" t="e">
        <f t="shared" ca="1" si="1078"/>
        <v>#N/A</v>
      </c>
      <c r="O8772" t="e">
        <f t="shared" ca="1" si="1079"/>
        <v>#N/A</v>
      </c>
    </row>
    <row r="8773" spans="8:15">
      <c r="H8773">
        <f t="shared" ca="1" si="1081"/>
        <v>0</v>
      </c>
      <c r="I8773">
        <f t="shared" ca="1" si="1082"/>
        <v>0</v>
      </c>
      <c r="J8773">
        <f t="shared" ca="1" si="1083"/>
        <v>0</v>
      </c>
      <c r="K8773">
        <f t="shared" ca="1" si="1080"/>
        <v>0</v>
      </c>
      <c r="N8773" t="e">
        <f t="shared" ca="1" si="1078"/>
        <v>#N/A</v>
      </c>
      <c r="O8773" t="e">
        <f t="shared" ca="1" si="1079"/>
        <v>#N/A</v>
      </c>
    </row>
    <row r="8774" spans="8:15">
      <c r="H8774">
        <f t="shared" ca="1" si="1081"/>
        <v>0</v>
      </c>
      <c r="I8774">
        <f t="shared" ca="1" si="1082"/>
        <v>0</v>
      </c>
      <c r="J8774">
        <f t="shared" ca="1" si="1083"/>
        <v>0</v>
      </c>
      <c r="K8774">
        <f t="shared" ca="1" si="1080"/>
        <v>0</v>
      </c>
      <c r="N8774" t="e">
        <f t="shared" ca="1" si="1078"/>
        <v>#N/A</v>
      </c>
      <c r="O8774" t="e">
        <f t="shared" ca="1" si="1079"/>
        <v>#N/A</v>
      </c>
    </row>
    <row r="8775" spans="8:15">
      <c r="H8775">
        <f t="shared" ca="1" si="1081"/>
        <v>0</v>
      </c>
      <c r="I8775">
        <f t="shared" ca="1" si="1082"/>
        <v>0</v>
      </c>
      <c r="J8775">
        <f t="shared" ca="1" si="1083"/>
        <v>0</v>
      </c>
      <c r="K8775">
        <f t="shared" ca="1" si="1080"/>
        <v>0</v>
      </c>
      <c r="N8775" t="e">
        <f t="shared" ca="1" si="1078"/>
        <v>#N/A</v>
      </c>
      <c r="O8775" t="e">
        <f t="shared" ca="1" si="1079"/>
        <v>#N/A</v>
      </c>
    </row>
    <row r="8776" spans="8:15">
      <c r="H8776">
        <f t="shared" ca="1" si="1081"/>
        <v>0</v>
      </c>
      <c r="I8776">
        <f t="shared" ca="1" si="1082"/>
        <v>0</v>
      </c>
      <c r="J8776">
        <f t="shared" ca="1" si="1083"/>
        <v>0</v>
      </c>
      <c r="K8776">
        <f t="shared" ca="1" si="1080"/>
        <v>0</v>
      </c>
      <c r="N8776" t="e">
        <f t="shared" ref="N8776:N8839" ca="1" si="1084">VLOOKUP($H8776,$G$5:$I$7,2,FALSE)</f>
        <v>#N/A</v>
      </c>
      <c r="O8776" t="e">
        <f t="shared" ref="O8776:O8839" ca="1" si="1085">VLOOKUP($H8776,$G$5:$I$7,3,FALSE)</f>
        <v>#N/A</v>
      </c>
    </row>
    <row r="8777" spans="8:15">
      <c r="H8777">
        <f t="shared" ca="1" si="1081"/>
        <v>0</v>
      </c>
      <c r="I8777">
        <f t="shared" ca="1" si="1082"/>
        <v>0</v>
      </c>
      <c r="J8777">
        <f t="shared" ca="1" si="1083"/>
        <v>0</v>
      </c>
      <c r="K8777">
        <f t="shared" ca="1" si="1080"/>
        <v>0</v>
      </c>
      <c r="N8777" t="e">
        <f t="shared" ca="1" si="1084"/>
        <v>#N/A</v>
      </c>
      <c r="O8777" t="e">
        <f t="shared" ca="1" si="1085"/>
        <v>#N/A</v>
      </c>
    </row>
    <row r="8778" spans="8:15">
      <c r="H8778">
        <f t="shared" ca="1" si="1081"/>
        <v>0</v>
      </c>
      <c r="I8778">
        <f t="shared" ca="1" si="1082"/>
        <v>0</v>
      </c>
      <c r="J8778">
        <f t="shared" ca="1" si="1083"/>
        <v>0</v>
      </c>
      <c r="K8778">
        <f t="shared" ca="1" si="1080"/>
        <v>0</v>
      </c>
      <c r="N8778" t="e">
        <f t="shared" ca="1" si="1084"/>
        <v>#N/A</v>
      </c>
      <c r="O8778" t="e">
        <f t="shared" ca="1" si="1085"/>
        <v>#N/A</v>
      </c>
    </row>
    <row r="8779" spans="8:15">
      <c r="H8779">
        <f t="shared" ca="1" si="1081"/>
        <v>0</v>
      </c>
      <c r="I8779">
        <f t="shared" ca="1" si="1082"/>
        <v>0</v>
      </c>
      <c r="J8779">
        <f t="shared" ca="1" si="1083"/>
        <v>0</v>
      </c>
      <c r="K8779">
        <f t="shared" ref="K8779:K8842" ca="1" si="1086">IF(IFERROR(VLOOKUP($C8779,INDIRECT($G$7&amp;"d:d"),1,FALSE),0)&lt;&gt;0,K$9,0)</f>
        <v>0</v>
      </c>
      <c r="N8779" t="e">
        <f t="shared" ca="1" si="1084"/>
        <v>#N/A</v>
      </c>
      <c r="O8779" t="e">
        <f t="shared" ca="1" si="1085"/>
        <v>#N/A</v>
      </c>
    </row>
    <row r="8780" spans="8:15">
      <c r="H8780">
        <f t="shared" ca="1" si="1081"/>
        <v>0</v>
      </c>
      <c r="I8780">
        <f t="shared" ca="1" si="1082"/>
        <v>0</v>
      </c>
      <c r="J8780">
        <f t="shared" ca="1" si="1083"/>
        <v>0</v>
      </c>
      <c r="K8780">
        <f t="shared" ca="1" si="1086"/>
        <v>0</v>
      </c>
      <c r="N8780" t="e">
        <f t="shared" ca="1" si="1084"/>
        <v>#N/A</v>
      </c>
      <c r="O8780" t="e">
        <f t="shared" ca="1" si="1085"/>
        <v>#N/A</v>
      </c>
    </row>
    <row r="8781" spans="8:15">
      <c r="H8781">
        <f t="shared" ca="1" si="1081"/>
        <v>0</v>
      </c>
      <c r="I8781">
        <f t="shared" ca="1" si="1082"/>
        <v>0</v>
      </c>
      <c r="J8781">
        <f t="shared" ca="1" si="1083"/>
        <v>0</v>
      </c>
      <c r="K8781">
        <f t="shared" ca="1" si="1086"/>
        <v>0</v>
      </c>
      <c r="N8781" t="e">
        <f t="shared" ca="1" si="1084"/>
        <v>#N/A</v>
      </c>
      <c r="O8781" t="e">
        <f t="shared" ca="1" si="1085"/>
        <v>#N/A</v>
      </c>
    </row>
    <row r="8782" spans="8:15">
      <c r="H8782">
        <f t="shared" ca="1" si="1081"/>
        <v>0</v>
      </c>
      <c r="I8782">
        <f t="shared" ca="1" si="1082"/>
        <v>0</v>
      </c>
      <c r="J8782">
        <f t="shared" ca="1" si="1083"/>
        <v>0</v>
      </c>
      <c r="K8782">
        <f t="shared" ca="1" si="1086"/>
        <v>0</v>
      </c>
      <c r="N8782" t="e">
        <f t="shared" ca="1" si="1084"/>
        <v>#N/A</v>
      </c>
      <c r="O8782" t="e">
        <f t="shared" ca="1" si="1085"/>
        <v>#N/A</v>
      </c>
    </row>
    <row r="8783" spans="8:15">
      <c r="H8783">
        <f t="shared" ca="1" si="1081"/>
        <v>0</v>
      </c>
      <c r="I8783">
        <f t="shared" ca="1" si="1082"/>
        <v>0</v>
      </c>
      <c r="J8783">
        <f t="shared" ca="1" si="1083"/>
        <v>0</v>
      </c>
      <c r="K8783">
        <f t="shared" ca="1" si="1086"/>
        <v>0</v>
      </c>
      <c r="N8783" t="e">
        <f t="shared" ca="1" si="1084"/>
        <v>#N/A</v>
      </c>
      <c r="O8783" t="e">
        <f t="shared" ca="1" si="1085"/>
        <v>#N/A</v>
      </c>
    </row>
    <row r="8784" spans="8:15">
      <c r="H8784">
        <f t="shared" ca="1" si="1081"/>
        <v>0</v>
      </c>
      <c r="I8784">
        <f t="shared" ca="1" si="1082"/>
        <v>0</v>
      </c>
      <c r="J8784">
        <f t="shared" ca="1" si="1083"/>
        <v>0</v>
      </c>
      <c r="K8784">
        <f t="shared" ca="1" si="1086"/>
        <v>0</v>
      </c>
      <c r="N8784" t="e">
        <f t="shared" ca="1" si="1084"/>
        <v>#N/A</v>
      </c>
      <c r="O8784" t="e">
        <f t="shared" ca="1" si="1085"/>
        <v>#N/A</v>
      </c>
    </row>
    <row r="8785" spans="8:15">
      <c r="H8785">
        <f t="shared" ca="1" si="1081"/>
        <v>0</v>
      </c>
      <c r="I8785">
        <f t="shared" ca="1" si="1082"/>
        <v>0</v>
      </c>
      <c r="J8785">
        <f t="shared" ca="1" si="1083"/>
        <v>0</v>
      </c>
      <c r="K8785">
        <f t="shared" ca="1" si="1086"/>
        <v>0</v>
      </c>
      <c r="N8785" t="e">
        <f t="shared" ca="1" si="1084"/>
        <v>#N/A</v>
      </c>
      <c r="O8785" t="e">
        <f t="shared" ca="1" si="1085"/>
        <v>#N/A</v>
      </c>
    </row>
    <row r="8786" spans="8:15">
      <c r="H8786">
        <f t="shared" ca="1" si="1081"/>
        <v>0</v>
      </c>
      <c r="I8786">
        <f t="shared" ca="1" si="1082"/>
        <v>0</v>
      </c>
      <c r="J8786">
        <f t="shared" ca="1" si="1083"/>
        <v>0</v>
      </c>
      <c r="K8786">
        <f t="shared" ca="1" si="1086"/>
        <v>0</v>
      </c>
      <c r="N8786" t="e">
        <f t="shared" ca="1" si="1084"/>
        <v>#N/A</v>
      </c>
      <c r="O8786" t="e">
        <f t="shared" ca="1" si="1085"/>
        <v>#N/A</v>
      </c>
    </row>
    <row r="8787" spans="8:15">
      <c r="H8787">
        <f t="shared" ca="1" si="1081"/>
        <v>0</v>
      </c>
      <c r="I8787">
        <f t="shared" ca="1" si="1082"/>
        <v>0</v>
      </c>
      <c r="J8787">
        <f t="shared" ca="1" si="1083"/>
        <v>0</v>
      </c>
      <c r="K8787">
        <f t="shared" ca="1" si="1086"/>
        <v>0</v>
      </c>
      <c r="N8787" t="e">
        <f t="shared" ca="1" si="1084"/>
        <v>#N/A</v>
      </c>
      <c r="O8787" t="e">
        <f t="shared" ca="1" si="1085"/>
        <v>#N/A</v>
      </c>
    </row>
    <row r="8788" spans="8:15">
      <c r="H8788">
        <f t="shared" ca="1" si="1081"/>
        <v>0</v>
      </c>
      <c r="I8788">
        <f t="shared" ca="1" si="1082"/>
        <v>0</v>
      </c>
      <c r="J8788">
        <f t="shared" ca="1" si="1083"/>
        <v>0</v>
      </c>
      <c r="K8788">
        <f t="shared" ca="1" si="1086"/>
        <v>0</v>
      </c>
      <c r="N8788" t="e">
        <f t="shared" ca="1" si="1084"/>
        <v>#N/A</v>
      </c>
      <c r="O8788" t="e">
        <f t="shared" ca="1" si="1085"/>
        <v>#N/A</v>
      </c>
    </row>
    <row r="8789" spans="8:15">
      <c r="H8789">
        <f t="shared" ca="1" si="1081"/>
        <v>0</v>
      </c>
      <c r="I8789">
        <f t="shared" ca="1" si="1082"/>
        <v>0</v>
      </c>
      <c r="J8789">
        <f t="shared" ca="1" si="1083"/>
        <v>0</v>
      </c>
      <c r="K8789">
        <f t="shared" ca="1" si="1086"/>
        <v>0</v>
      </c>
      <c r="N8789" t="e">
        <f t="shared" ca="1" si="1084"/>
        <v>#N/A</v>
      </c>
      <c r="O8789" t="e">
        <f t="shared" ca="1" si="1085"/>
        <v>#N/A</v>
      </c>
    </row>
    <row r="8790" spans="8:15">
      <c r="H8790">
        <f t="shared" ca="1" si="1081"/>
        <v>0</v>
      </c>
      <c r="I8790">
        <f t="shared" ca="1" si="1082"/>
        <v>0</v>
      </c>
      <c r="J8790">
        <f t="shared" ca="1" si="1083"/>
        <v>0</v>
      </c>
      <c r="K8790">
        <f t="shared" ca="1" si="1086"/>
        <v>0</v>
      </c>
      <c r="N8790" t="e">
        <f t="shared" ca="1" si="1084"/>
        <v>#N/A</v>
      </c>
      <c r="O8790" t="e">
        <f t="shared" ca="1" si="1085"/>
        <v>#N/A</v>
      </c>
    </row>
    <row r="8791" spans="8:15">
      <c r="H8791">
        <f t="shared" ca="1" si="1081"/>
        <v>0</v>
      </c>
      <c r="I8791">
        <f t="shared" ca="1" si="1082"/>
        <v>0</v>
      </c>
      <c r="J8791">
        <f t="shared" ca="1" si="1083"/>
        <v>0</v>
      </c>
      <c r="K8791">
        <f t="shared" ca="1" si="1086"/>
        <v>0</v>
      </c>
      <c r="N8791" t="e">
        <f t="shared" ca="1" si="1084"/>
        <v>#N/A</v>
      </c>
      <c r="O8791" t="e">
        <f t="shared" ca="1" si="1085"/>
        <v>#N/A</v>
      </c>
    </row>
    <row r="8792" spans="8:15">
      <c r="H8792">
        <f t="shared" ca="1" si="1081"/>
        <v>0</v>
      </c>
      <c r="I8792">
        <f t="shared" ca="1" si="1082"/>
        <v>0</v>
      </c>
      <c r="J8792">
        <f t="shared" ca="1" si="1083"/>
        <v>0</v>
      </c>
      <c r="K8792">
        <f t="shared" ca="1" si="1086"/>
        <v>0</v>
      </c>
      <c r="N8792" t="e">
        <f t="shared" ca="1" si="1084"/>
        <v>#N/A</v>
      </c>
      <c r="O8792" t="e">
        <f t="shared" ca="1" si="1085"/>
        <v>#N/A</v>
      </c>
    </row>
    <row r="8793" spans="8:15">
      <c r="H8793">
        <f t="shared" ca="1" si="1081"/>
        <v>0</v>
      </c>
      <c r="I8793">
        <f t="shared" ca="1" si="1082"/>
        <v>0</v>
      </c>
      <c r="J8793">
        <f t="shared" ca="1" si="1083"/>
        <v>0</v>
      </c>
      <c r="K8793">
        <f t="shared" ca="1" si="1086"/>
        <v>0</v>
      </c>
      <c r="N8793" t="e">
        <f t="shared" ca="1" si="1084"/>
        <v>#N/A</v>
      </c>
      <c r="O8793" t="e">
        <f t="shared" ca="1" si="1085"/>
        <v>#N/A</v>
      </c>
    </row>
    <row r="8794" spans="8:15">
      <c r="H8794">
        <f t="shared" ca="1" si="1081"/>
        <v>0</v>
      </c>
      <c r="I8794">
        <f t="shared" ca="1" si="1082"/>
        <v>0</v>
      </c>
      <c r="J8794">
        <f t="shared" ca="1" si="1083"/>
        <v>0</v>
      </c>
      <c r="K8794">
        <f t="shared" ca="1" si="1086"/>
        <v>0</v>
      </c>
      <c r="N8794" t="e">
        <f t="shared" ca="1" si="1084"/>
        <v>#N/A</v>
      </c>
      <c r="O8794" t="e">
        <f t="shared" ca="1" si="1085"/>
        <v>#N/A</v>
      </c>
    </row>
    <row r="8795" spans="8:15">
      <c r="H8795">
        <f t="shared" ca="1" si="1081"/>
        <v>0</v>
      </c>
      <c r="I8795">
        <f t="shared" ca="1" si="1082"/>
        <v>0</v>
      </c>
      <c r="J8795">
        <f t="shared" ca="1" si="1083"/>
        <v>0</v>
      </c>
      <c r="K8795">
        <f t="shared" ca="1" si="1086"/>
        <v>0</v>
      </c>
      <c r="N8795" t="e">
        <f t="shared" ca="1" si="1084"/>
        <v>#N/A</v>
      </c>
      <c r="O8795" t="e">
        <f t="shared" ca="1" si="1085"/>
        <v>#N/A</v>
      </c>
    </row>
    <row r="8796" spans="8:15">
      <c r="H8796">
        <f t="shared" ca="1" si="1081"/>
        <v>0</v>
      </c>
      <c r="I8796">
        <f t="shared" ca="1" si="1082"/>
        <v>0</v>
      </c>
      <c r="J8796">
        <f t="shared" ca="1" si="1083"/>
        <v>0</v>
      </c>
      <c r="K8796">
        <f t="shared" ca="1" si="1086"/>
        <v>0</v>
      </c>
      <c r="N8796" t="e">
        <f t="shared" ca="1" si="1084"/>
        <v>#N/A</v>
      </c>
      <c r="O8796" t="e">
        <f t="shared" ca="1" si="1085"/>
        <v>#N/A</v>
      </c>
    </row>
    <row r="8797" spans="8:15">
      <c r="H8797">
        <f t="shared" ca="1" si="1081"/>
        <v>0</v>
      </c>
      <c r="I8797">
        <f t="shared" ca="1" si="1082"/>
        <v>0</v>
      </c>
      <c r="J8797">
        <f t="shared" ca="1" si="1083"/>
        <v>0</v>
      </c>
      <c r="K8797">
        <f t="shared" ca="1" si="1086"/>
        <v>0</v>
      </c>
      <c r="N8797" t="e">
        <f t="shared" ca="1" si="1084"/>
        <v>#N/A</v>
      </c>
      <c r="O8797" t="e">
        <f t="shared" ca="1" si="1085"/>
        <v>#N/A</v>
      </c>
    </row>
    <row r="8798" spans="8:15">
      <c r="H8798">
        <f t="shared" ca="1" si="1081"/>
        <v>0</v>
      </c>
      <c r="I8798">
        <f t="shared" ca="1" si="1082"/>
        <v>0</v>
      </c>
      <c r="J8798">
        <f t="shared" ca="1" si="1083"/>
        <v>0</v>
      </c>
      <c r="K8798">
        <f t="shared" ca="1" si="1086"/>
        <v>0</v>
      </c>
      <c r="N8798" t="e">
        <f t="shared" ca="1" si="1084"/>
        <v>#N/A</v>
      </c>
      <c r="O8798" t="e">
        <f t="shared" ca="1" si="1085"/>
        <v>#N/A</v>
      </c>
    </row>
    <row r="8799" spans="8:15">
      <c r="H8799">
        <f t="shared" ca="1" si="1081"/>
        <v>0</v>
      </c>
      <c r="I8799">
        <f t="shared" ca="1" si="1082"/>
        <v>0</v>
      </c>
      <c r="J8799">
        <f t="shared" ca="1" si="1083"/>
        <v>0</v>
      </c>
      <c r="K8799">
        <f t="shared" ca="1" si="1086"/>
        <v>0</v>
      </c>
      <c r="N8799" t="e">
        <f t="shared" ca="1" si="1084"/>
        <v>#N/A</v>
      </c>
      <c r="O8799" t="e">
        <f t="shared" ca="1" si="1085"/>
        <v>#N/A</v>
      </c>
    </row>
    <row r="8800" spans="8:15">
      <c r="H8800">
        <f t="shared" ca="1" si="1081"/>
        <v>0</v>
      </c>
      <c r="I8800">
        <f t="shared" ca="1" si="1082"/>
        <v>0</v>
      </c>
      <c r="J8800">
        <f t="shared" ca="1" si="1083"/>
        <v>0</v>
      </c>
      <c r="K8800">
        <f t="shared" ca="1" si="1086"/>
        <v>0</v>
      </c>
      <c r="N8800" t="e">
        <f t="shared" ca="1" si="1084"/>
        <v>#N/A</v>
      </c>
      <c r="O8800" t="e">
        <f t="shared" ca="1" si="1085"/>
        <v>#N/A</v>
      </c>
    </row>
    <row r="8801" spans="8:15">
      <c r="H8801">
        <f t="shared" ca="1" si="1081"/>
        <v>0</v>
      </c>
      <c r="I8801">
        <f t="shared" ca="1" si="1082"/>
        <v>0</v>
      </c>
      <c r="J8801">
        <f t="shared" ca="1" si="1083"/>
        <v>0</v>
      </c>
      <c r="K8801">
        <f t="shared" ca="1" si="1086"/>
        <v>0</v>
      </c>
      <c r="N8801" t="e">
        <f t="shared" ca="1" si="1084"/>
        <v>#N/A</v>
      </c>
      <c r="O8801" t="e">
        <f t="shared" ca="1" si="1085"/>
        <v>#N/A</v>
      </c>
    </row>
    <row r="8802" spans="8:15">
      <c r="H8802">
        <f t="shared" ca="1" si="1081"/>
        <v>0</v>
      </c>
      <c r="I8802">
        <f t="shared" ca="1" si="1082"/>
        <v>0</v>
      </c>
      <c r="J8802">
        <f t="shared" ca="1" si="1083"/>
        <v>0</v>
      </c>
      <c r="K8802">
        <f t="shared" ca="1" si="1086"/>
        <v>0</v>
      </c>
      <c r="N8802" t="e">
        <f t="shared" ca="1" si="1084"/>
        <v>#N/A</v>
      </c>
      <c r="O8802" t="e">
        <f t="shared" ca="1" si="1085"/>
        <v>#N/A</v>
      </c>
    </row>
    <row r="8803" spans="8:15">
      <c r="H8803">
        <f t="shared" ca="1" si="1081"/>
        <v>0</v>
      </c>
      <c r="I8803">
        <f t="shared" ca="1" si="1082"/>
        <v>0</v>
      </c>
      <c r="J8803">
        <f t="shared" ca="1" si="1083"/>
        <v>0</v>
      </c>
      <c r="K8803">
        <f t="shared" ca="1" si="1086"/>
        <v>0</v>
      </c>
      <c r="N8803" t="e">
        <f t="shared" ca="1" si="1084"/>
        <v>#N/A</v>
      </c>
      <c r="O8803" t="e">
        <f t="shared" ca="1" si="1085"/>
        <v>#N/A</v>
      </c>
    </row>
    <row r="8804" spans="8:15">
      <c r="H8804">
        <f t="shared" ca="1" si="1081"/>
        <v>0</v>
      </c>
      <c r="I8804">
        <f t="shared" ca="1" si="1082"/>
        <v>0</v>
      </c>
      <c r="J8804">
        <f t="shared" ca="1" si="1083"/>
        <v>0</v>
      </c>
      <c r="K8804">
        <f t="shared" ca="1" si="1086"/>
        <v>0</v>
      </c>
      <c r="N8804" t="e">
        <f t="shared" ca="1" si="1084"/>
        <v>#N/A</v>
      </c>
      <c r="O8804" t="e">
        <f t="shared" ca="1" si="1085"/>
        <v>#N/A</v>
      </c>
    </row>
    <row r="8805" spans="8:15">
      <c r="H8805">
        <f t="shared" ca="1" si="1081"/>
        <v>0</v>
      </c>
      <c r="I8805">
        <f t="shared" ca="1" si="1082"/>
        <v>0</v>
      </c>
      <c r="J8805">
        <f t="shared" ca="1" si="1083"/>
        <v>0</v>
      </c>
      <c r="K8805">
        <f t="shared" ca="1" si="1086"/>
        <v>0</v>
      </c>
      <c r="N8805" t="e">
        <f t="shared" ca="1" si="1084"/>
        <v>#N/A</v>
      </c>
      <c r="O8805" t="e">
        <f t="shared" ca="1" si="1085"/>
        <v>#N/A</v>
      </c>
    </row>
    <row r="8806" spans="8:15">
      <c r="H8806">
        <f t="shared" ca="1" si="1081"/>
        <v>0</v>
      </c>
      <c r="I8806">
        <f t="shared" ca="1" si="1082"/>
        <v>0</v>
      </c>
      <c r="J8806">
        <f t="shared" ca="1" si="1083"/>
        <v>0</v>
      </c>
      <c r="K8806">
        <f t="shared" ca="1" si="1086"/>
        <v>0</v>
      </c>
      <c r="N8806" t="e">
        <f t="shared" ca="1" si="1084"/>
        <v>#N/A</v>
      </c>
      <c r="O8806" t="e">
        <f t="shared" ca="1" si="1085"/>
        <v>#N/A</v>
      </c>
    </row>
    <row r="8807" spans="8:15">
      <c r="H8807">
        <f t="shared" ca="1" si="1081"/>
        <v>0</v>
      </c>
      <c r="I8807">
        <f t="shared" ca="1" si="1082"/>
        <v>0</v>
      </c>
      <c r="J8807">
        <f t="shared" ca="1" si="1083"/>
        <v>0</v>
      </c>
      <c r="K8807">
        <f t="shared" ca="1" si="1086"/>
        <v>0</v>
      </c>
      <c r="N8807" t="e">
        <f t="shared" ca="1" si="1084"/>
        <v>#N/A</v>
      </c>
      <c r="O8807" t="e">
        <f t="shared" ca="1" si="1085"/>
        <v>#N/A</v>
      </c>
    </row>
    <row r="8808" spans="8:15">
      <c r="H8808">
        <f t="shared" ca="1" si="1081"/>
        <v>0</v>
      </c>
      <c r="I8808">
        <f t="shared" ca="1" si="1082"/>
        <v>0</v>
      </c>
      <c r="J8808">
        <f t="shared" ca="1" si="1083"/>
        <v>0</v>
      </c>
      <c r="K8808">
        <f t="shared" ca="1" si="1086"/>
        <v>0</v>
      </c>
      <c r="N8808" t="e">
        <f t="shared" ca="1" si="1084"/>
        <v>#N/A</v>
      </c>
      <c r="O8808" t="e">
        <f t="shared" ca="1" si="1085"/>
        <v>#N/A</v>
      </c>
    </row>
    <row r="8809" spans="8:15">
      <c r="H8809">
        <f t="shared" ca="1" si="1081"/>
        <v>0</v>
      </c>
      <c r="I8809">
        <f t="shared" ca="1" si="1082"/>
        <v>0</v>
      </c>
      <c r="J8809">
        <f t="shared" ca="1" si="1083"/>
        <v>0</v>
      </c>
      <c r="K8809">
        <f t="shared" ca="1" si="1086"/>
        <v>0</v>
      </c>
      <c r="N8809" t="e">
        <f t="shared" ca="1" si="1084"/>
        <v>#N/A</v>
      </c>
      <c r="O8809" t="e">
        <f t="shared" ca="1" si="1085"/>
        <v>#N/A</v>
      </c>
    </row>
    <row r="8810" spans="8:15">
      <c r="H8810">
        <f t="shared" ca="1" si="1081"/>
        <v>0</v>
      </c>
      <c r="I8810">
        <f t="shared" ca="1" si="1082"/>
        <v>0</v>
      </c>
      <c r="J8810">
        <f t="shared" ca="1" si="1083"/>
        <v>0</v>
      </c>
      <c r="K8810">
        <f t="shared" ca="1" si="1086"/>
        <v>0</v>
      </c>
      <c r="N8810" t="e">
        <f t="shared" ca="1" si="1084"/>
        <v>#N/A</v>
      </c>
      <c r="O8810" t="e">
        <f t="shared" ca="1" si="1085"/>
        <v>#N/A</v>
      </c>
    </row>
    <row r="8811" spans="8:15">
      <c r="H8811">
        <f t="shared" ca="1" si="1081"/>
        <v>0</v>
      </c>
      <c r="I8811">
        <f t="shared" ca="1" si="1082"/>
        <v>0</v>
      </c>
      <c r="J8811">
        <f t="shared" ca="1" si="1083"/>
        <v>0</v>
      </c>
      <c r="K8811">
        <f t="shared" ca="1" si="1086"/>
        <v>0</v>
      </c>
      <c r="N8811" t="e">
        <f t="shared" ca="1" si="1084"/>
        <v>#N/A</v>
      </c>
      <c r="O8811" t="e">
        <f t="shared" ca="1" si="1085"/>
        <v>#N/A</v>
      </c>
    </row>
    <row r="8812" spans="8:15">
      <c r="H8812">
        <f t="shared" ca="1" si="1081"/>
        <v>0</v>
      </c>
      <c r="I8812">
        <f t="shared" ca="1" si="1082"/>
        <v>0</v>
      </c>
      <c r="J8812">
        <f t="shared" ca="1" si="1083"/>
        <v>0</v>
      </c>
      <c r="K8812">
        <f t="shared" ca="1" si="1086"/>
        <v>0</v>
      </c>
      <c r="N8812" t="e">
        <f t="shared" ca="1" si="1084"/>
        <v>#N/A</v>
      </c>
      <c r="O8812" t="e">
        <f t="shared" ca="1" si="1085"/>
        <v>#N/A</v>
      </c>
    </row>
    <row r="8813" spans="8:15">
      <c r="H8813">
        <f t="shared" ca="1" si="1081"/>
        <v>0</v>
      </c>
      <c r="I8813">
        <f t="shared" ca="1" si="1082"/>
        <v>0</v>
      </c>
      <c r="J8813">
        <f t="shared" ca="1" si="1083"/>
        <v>0</v>
      </c>
      <c r="K8813">
        <f t="shared" ca="1" si="1086"/>
        <v>0</v>
      </c>
      <c r="N8813" t="e">
        <f t="shared" ca="1" si="1084"/>
        <v>#N/A</v>
      </c>
      <c r="O8813" t="e">
        <f t="shared" ca="1" si="1085"/>
        <v>#N/A</v>
      </c>
    </row>
    <row r="8814" spans="8:15">
      <c r="H8814">
        <f t="shared" ca="1" si="1081"/>
        <v>0</v>
      </c>
      <c r="I8814">
        <f t="shared" ca="1" si="1082"/>
        <v>0</v>
      </c>
      <c r="J8814">
        <f t="shared" ca="1" si="1083"/>
        <v>0</v>
      </c>
      <c r="K8814">
        <f t="shared" ca="1" si="1086"/>
        <v>0</v>
      </c>
      <c r="N8814" t="e">
        <f t="shared" ca="1" si="1084"/>
        <v>#N/A</v>
      </c>
      <c r="O8814" t="e">
        <f t="shared" ca="1" si="1085"/>
        <v>#N/A</v>
      </c>
    </row>
    <row r="8815" spans="8:15">
      <c r="H8815">
        <f t="shared" ca="1" si="1081"/>
        <v>0</v>
      </c>
      <c r="I8815">
        <f t="shared" ca="1" si="1082"/>
        <v>0</v>
      </c>
      <c r="J8815">
        <f t="shared" ca="1" si="1083"/>
        <v>0</v>
      </c>
      <c r="K8815">
        <f t="shared" ca="1" si="1086"/>
        <v>0</v>
      </c>
      <c r="N8815" t="e">
        <f t="shared" ca="1" si="1084"/>
        <v>#N/A</v>
      </c>
      <c r="O8815" t="e">
        <f t="shared" ca="1" si="1085"/>
        <v>#N/A</v>
      </c>
    </row>
    <row r="8816" spans="8:15">
      <c r="H8816">
        <f t="shared" ca="1" si="1081"/>
        <v>0</v>
      </c>
      <c r="I8816">
        <f t="shared" ca="1" si="1082"/>
        <v>0</v>
      </c>
      <c r="J8816">
        <f t="shared" ca="1" si="1083"/>
        <v>0</v>
      </c>
      <c r="K8816">
        <f t="shared" ca="1" si="1086"/>
        <v>0</v>
      </c>
      <c r="N8816" t="e">
        <f t="shared" ca="1" si="1084"/>
        <v>#N/A</v>
      </c>
      <c r="O8816" t="e">
        <f t="shared" ca="1" si="1085"/>
        <v>#N/A</v>
      </c>
    </row>
    <row r="8817" spans="8:15">
      <c r="H8817">
        <f t="shared" ref="H8817:H8880" ca="1" si="1087">IF(I8817&lt;&gt;0,I8817,IF(J8817&lt;&gt;0,J8817,K8817))</f>
        <v>0</v>
      </c>
      <c r="I8817">
        <f t="shared" ref="I8817:I8880" ca="1" si="1088">IF(IFERROR(VLOOKUP(C8817,INDIRECT($G$5&amp;"D:D"),1,FALSE),0)&lt;&gt;0,I$9,0)</f>
        <v>0</v>
      </c>
      <c r="J8817">
        <f t="shared" ref="J8817:J8880" ca="1" si="1089">IF(IFERROR(VLOOKUP(C8817,INDIRECT($G$6&amp;"D:D"),1,FALSE),0)&lt;&gt;0,J$9,0)</f>
        <v>0</v>
      </c>
      <c r="K8817">
        <f t="shared" ca="1" si="1086"/>
        <v>0</v>
      </c>
      <c r="N8817" t="e">
        <f t="shared" ca="1" si="1084"/>
        <v>#N/A</v>
      </c>
      <c r="O8817" t="e">
        <f t="shared" ca="1" si="1085"/>
        <v>#N/A</v>
      </c>
    </row>
    <row r="8818" spans="8:15">
      <c r="H8818">
        <f t="shared" ca="1" si="1087"/>
        <v>0</v>
      </c>
      <c r="I8818">
        <f t="shared" ca="1" si="1088"/>
        <v>0</v>
      </c>
      <c r="J8818">
        <f t="shared" ca="1" si="1089"/>
        <v>0</v>
      </c>
      <c r="K8818">
        <f t="shared" ca="1" si="1086"/>
        <v>0</v>
      </c>
      <c r="N8818" t="e">
        <f t="shared" ca="1" si="1084"/>
        <v>#N/A</v>
      </c>
      <c r="O8818" t="e">
        <f t="shared" ca="1" si="1085"/>
        <v>#N/A</v>
      </c>
    </row>
    <row r="8819" spans="8:15">
      <c r="H8819">
        <f t="shared" ca="1" si="1087"/>
        <v>0</v>
      </c>
      <c r="I8819">
        <f t="shared" ca="1" si="1088"/>
        <v>0</v>
      </c>
      <c r="J8819">
        <f t="shared" ca="1" si="1089"/>
        <v>0</v>
      </c>
      <c r="K8819">
        <f t="shared" ca="1" si="1086"/>
        <v>0</v>
      </c>
      <c r="N8819" t="e">
        <f t="shared" ca="1" si="1084"/>
        <v>#N/A</v>
      </c>
      <c r="O8819" t="e">
        <f t="shared" ca="1" si="1085"/>
        <v>#N/A</v>
      </c>
    </row>
    <row r="8820" spans="8:15">
      <c r="H8820">
        <f t="shared" ca="1" si="1087"/>
        <v>0</v>
      </c>
      <c r="I8820">
        <f t="shared" ca="1" si="1088"/>
        <v>0</v>
      </c>
      <c r="J8820">
        <f t="shared" ca="1" si="1089"/>
        <v>0</v>
      </c>
      <c r="K8820">
        <f t="shared" ca="1" si="1086"/>
        <v>0</v>
      </c>
      <c r="N8820" t="e">
        <f t="shared" ca="1" si="1084"/>
        <v>#N/A</v>
      </c>
      <c r="O8820" t="e">
        <f t="shared" ca="1" si="1085"/>
        <v>#N/A</v>
      </c>
    </row>
    <row r="8821" spans="8:15">
      <c r="H8821">
        <f t="shared" ca="1" si="1087"/>
        <v>0</v>
      </c>
      <c r="I8821">
        <f t="shared" ca="1" si="1088"/>
        <v>0</v>
      </c>
      <c r="J8821">
        <f t="shared" ca="1" si="1089"/>
        <v>0</v>
      </c>
      <c r="K8821">
        <f t="shared" ca="1" si="1086"/>
        <v>0</v>
      </c>
      <c r="N8821" t="e">
        <f t="shared" ca="1" si="1084"/>
        <v>#N/A</v>
      </c>
      <c r="O8821" t="e">
        <f t="shared" ca="1" si="1085"/>
        <v>#N/A</v>
      </c>
    </row>
    <row r="8822" spans="8:15">
      <c r="H8822">
        <f t="shared" ca="1" si="1087"/>
        <v>0</v>
      </c>
      <c r="I8822">
        <f t="shared" ca="1" si="1088"/>
        <v>0</v>
      </c>
      <c r="J8822">
        <f t="shared" ca="1" si="1089"/>
        <v>0</v>
      </c>
      <c r="K8822">
        <f t="shared" ca="1" si="1086"/>
        <v>0</v>
      </c>
      <c r="N8822" t="e">
        <f t="shared" ca="1" si="1084"/>
        <v>#N/A</v>
      </c>
      <c r="O8822" t="e">
        <f t="shared" ca="1" si="1085"/>
        <v>#N/A</v>
      </c>
    </row>
    <row r="8823" spans="8:15">
      <c r="H8823">
        <f t="shared" ca="1" si="1087"/>
        <v>0</v>
      </c>
      <c r="I8823">
        <f t="shared" ca="1" si="1088"/>
        <v>0</v>
      </c>
      <c r="J8823">
        <f t="shared" ca="1" si="1089"/>
        <v>0</v>
      </c>
      <c r="K8823">
        <f t="shared" ca="1" si="1086"/>
        <v>0</v>
      </c>
      <c r="N8823" t="e">
        <f t="shared" ca="1" si="1084"/>
        <v>#N/A</v>
      </c>
      <c r="O8823" t="e">
        <f t="shared" ca="1" si="1085"/>
        <v>#N/A</v>
      </c>
    </row>
    <row r="8824" spans="8:15">
      <c r="H8824">
        <f t="shared" ca="1" si="1087"/>
        <v>0</v>
      </c>
      <c r="I8824">
        <f t="shared" ca="1" si="1088"/>
        <v>0</v>
      </c>
      <c r="J8824">
        <f t="shared" ca="1" si="1089"/>
        <v>0</v>
      </c>
      <c r="K8824">
        <f t="shared" ca="1" si="1086"/>
        <v>0</v>
      </c>
      <c r="N8824" t="e">
        <f t="shared" ca="1" si="1084"/>
        <v>#N/A</v>
      </c>
      <c r="O8824" t="e">
        <f t="shared" ca="1" si="1085"/>
        <v>#N/A</v>
      </c>
    </row>
    <row r="8825" spans="8:15">
      <c r="H8825">
        <f t="shared" ca="1" si="1087"/>
        <v>0</v>
      </c>
      <c r="I8825">
        <f t="shared" ca="1" si="1088"/>
        <v>0</v>
      </c>
      <c r="J8825">
        <f t="shared" ca="1" si="1089"/>
        <v>0</v>
      </c>
      <c r="K8825">
        <f t="shared" ca="1" si="1086"/>
        <v>0</v>
      </c>
      <c r="N8825" t="e">
        <f t="shared" ca="1" si="1084"/>
        <v>#N/A</v>
      </c>
      <c r="O8825" t="e">
        <f t="shared" ca="1" si="1085"/>
        <v>#N/A</v>
      </c>
    </row>
    <row r="8826" spans="8:15">
      <c r="H8826">
        <f t="shared" ca="1" si="1087"/>
        <v>0</v>
      </c>
      <c r="I8826">
        <f t="shared" ca="1" si="1088"/>
        <v>0</v>
      </c>
      <c r="J8826">
        <f t="shared" ca="1" si="1089"/>
        <v>0</v>
      </c>
      <c r="K8826">
        <f t="shared" ca="1" si="1086"/>
        <v>0</v>
      </c>
      <c r="N8826" t="e">
        <f t="shared" ca="1" si="1084"/>
        <v>#N/A</v>
      </c>
      <c r="O8826" t="e">
        <f t="shared" ca="1" si="1085"/>
        <v>#N/A</v>
      </c>
    </row>
    <row r="8827" spans="8:15">
      <c r="H8827">
        <f t="shared" ca="1" si="1087"/>
        <v>0</v>
      </c>
      <c r="I8827">
        <f t="shared" ca="1" si="1088"/>
        <v>0</v>
      </c>
      <c r="J8827">
        <f t="shared" ca="1" si="1089"/>
        <v>0</v>
      </c>
      <c r="K8827">
        <f t="shared" ca="1" si="1086"/>
        <v>0</v>
      </c>
      <c r="N8827" t="e">
        <f t="shared" ca="1" si="1084"/>
        <v>#N/A</v>
      </c>
      <c r="O8827" t="e">
        <f t="shared" ca="1" si="1085"/>
        <v>#N/A</v>
      </c>
    </row>
    <row r="8828" spans="8:15">
      <c r="H8828">
        <f t="shared" ca="1" si="1087"/>
        <v>0</v>
      </c>
      <c r="I8828">
        <f t="shared" ca="1" si="1088"/>
        <v>0</v>
      </c>
      <c r="J8828">
        <f t="shared" ca="1" si="1089"/>
        <v>0</v>
      </c>
      <c r="K8828">
        <f t="shared" ca="1" si="1086"/>
        <v>0</v>
      </c>
      <c r="N8828" t="e">
        <f t="shared" ca="1" si="1084"/>
        <v>#N/A</v>
      </c>
      <c r="O8828" t="e">
        <f t="shared" ca="1" si="1085"/>
        <v>#N/A</v>
      </c>
    </row>
    <row r="8829" spans="8:15">
      <c r="H8829">
        <f t="shared" ca="1" si="1087"/>
        <v>0</v>
      </c>
      <c r="I8829">
        <f t="shared" ca="1" si="1088"/>
        <v>0</v>
      </c>
      <c r="J8829">
        <f t="shared" ca="1" si="1089"/>
        <v>0</v>
      </c>
      <c r="K8829">
        <f t="shared" ca="1" si="1086"/>
        <v>0</v>
      </c>
      <c r="N8829" t="e">
        <f t="shared" ca="1" si="1084"/>
        <v>#N/A</v>
      </c>
      <c r="O8829" t="e">
        <f t="shared" ca="1" si="1085"/>
        <v>#N/A</v>
      </c>
    </row>
    <row r="8830" spans="8:15">
      <c r="H8830">
        <f t="shared" ca="1" si="1087"/>
        <v>0</v>
      </c>
      <c r="I8830">
        <f t="shared" ca="1" si="1088"/>
        <v>0</v>
      </c>
      <c r="J8830">
        <f t="shared" ca="1" si="1089"/>
        <v>0</v>
      </c>
      <c r="K8830">
        <f t="shared" ca="1" si="1086"/>
        <v>0</v>
      </c>
      <c r="N8830" t="e">
        <f t="shared" ca="1" si="1084"/>
        <v>#N/A</v>
      </c>
      <c r="O8830" t="e">
        <f t="shared" ca="1" si="1085"/>
        <v>#N/A</v>
      </c>
    </row>
    <row r="8831" spans="8:15">
      <c r="H8831">
        <f t="shared" ca="1" si="1087"/>
        <v>0</v>
      </c>
      <c r="I8831">
        <f t="shared" ca="1" si="1088"/>
        <v>0</v>
      </c>
      <c r="J8831">
        <f t="shared" ca="1" si="1089"/>
        <v>0</v>
      </c>
      <c r="K8831">
        <f t="shared" ca="1" si="1086"/>
        <v>0</v>
      </c>
      <c r="N8831" t="e">
        <f t="shared" ca="1" si="1084"/>
        <v>#N/A</v>
      </c>
      <c r="O8831" t="e">
        <f t="shared" ca="1" si="1085"/>
        <v>#N/A</v>
      </c>
    </row>
    <row r="8832" spans="8:15">
      <c r="H8832">
        <f t="shared" ca="1" si="1087"/>
        <v>0</v>
      </c>
      <c r="I8832">
        <f t="shared" ca="1" si="1088"/>
        <v>0</v>
      </c>
      <c r="J8832">
        <f t="shared" ca="1" si="1089"/>
        <v>0</v>
      </c>
      <c r="K8832">
        <f t="shared" ca="1" si="1086"/>
        <v>0</v>
      </c>
      <c r="N8832" t="e">
        <f t="shared" ca="1" si="1084"/>
        <v>#N/A</v>
      </c>
      <c r="O8832" t="e">
        <f t="shared" ca="1" si="1085"/>
        <v>#N/A</v>
      </c>
    </row>
    <row r="8833" spans="8:15">
      <c r="H8833">
        <f t="shared" ca="1" si="1087"/>
        <v>0</v>
      </c>
      <c r="I8833">
        <f t="shared" ca="1" si="1088"/>
        <v>0</v>
      </c>
      <c r="J8833">
        <f t="shared" ca="1" si="1089"/>
        <v>0</v>
      </c>
      <c r="K8833">
        <f t="shared" ca="1" si="1086"/>
        <v>0</v>
      </c>
      <c r="N8833" t="e">
        <f t="shared" ca="1" si="1084"/>
        <v>#N/A</v>
      </c>
      <c r="O8833" t="e">
        <f t="shared" ca="1" si="1085"/>
        <v>#N/A</v>
      </c>
    </row>
    <row r="8834" spans="8:15">
      <c r="H8834">
        <f t="shared" ca="1" si="1087"/>
        <v>0</v>
      </c>
      <c r="I8834">
        <f t="shared" ca="1" si="1088"/>
        <v>0</v>
      </c>
      <c r="J8834">
        <f t="shared" ca="1" si="1089"/>
        <v>0</v>
      </c>
      <c r="K8834">
        <f t="shared" ca="1" si="1086"/>
        <v>0</v>
      </c>
      <c r="N8834" t="e">
        <f t="shared" ca="1" si="1084"/>
        <v>#N/A</v>
      </c>
      <c r="O8834" t="e">
        <f t="shared" ca="1" si="1085"/>
        <v>#N/A</v>
      </c>
    </row>
    <row r="8835" spans="8:15">
      <c r="H8835">
        <f t="shared" ca="1" si="1087"/>
        <v>0</v>
      </c>
      <c r="I8835">
        <f t="shared" ca="1" si="1088"/>
        <v>0</v>
      </c>
      <c r="J8835">
        <f t="shared" ca="1" si="1089"/>
        <v>0</v>
      </c>
      <c r="K8835">
        <f t="shared" ca="1" si="1086"/>
        <v>0</v>
      </c>
      <c r="N8835" t="e">
        <f t="shared" ca="1" si="1084"/>
        <v>#N/A</v>
      </c>
      <c r="O8835" t="e">
        <f t="shared" ca="1" si="1085"/>
        <v>#N/A</v>
      </c>
    </row>
    <row r="8836" spans="8:15">
      <c r="H8836">
        <f t="shared" ca="1" si="1087"/>
        <v>0</v>
      </c>
      <c r="I8836">
        <f t="shared" ca="1" si="1088"/>
        <v>0</v>
      </c>
      <c r="J8836">
        <f t="shared" ca="1" si="1089"/>
        <v>0</v>
      </c>
      <c r="K8836">
        <f t="shared" ca="1" si="1086"/>
        <v>0</v>
      </c>
      <c r="N8836" t="e">
        <f t="shared" ca="1" si="1084"/>
        <v>#N/A</v>
      </c>
      <c r="O8836" t="e">
        <f t="shared" ca="1" si="1085"/>
        <v>#N/A</v>
      </c>
    </row>
    <row r="8837" spans="8:15">
      <c r="H8837">
        <f t="shared" ca="1" si="1087"/>
        <v>0</v>
      </c>
      <c r="I8837">
        <f t="shared" ca="1" si="1088"/>
        <v>0</v>
      </c>
      <c r="J8837">
        <f t="shared" ca="1" si="1089"/>
        <v>0</v>
      </c>
      <c r="K8837">
        <f t="shared" ca="1" si="1086"/>
        <v>0</v>
      </c>
      <c r="N8837" t="e">
        <f t="shared" ca="1" si="1084"/>
        <v>#N/A</v>
      </c>
      <c r="O8837" t="e">
        <f t="shared" ca="1" si="1085"/>
        <v>#N/A</v>
      </c>
    </row>
    <row r="8838" spans="8:15">
      <c r="H8838">
        <f t="shared" ca="1" si="1087"/>
        <v>0</v>
      </c>
      <c r="I8838">
        <f t="shared" ca="1" si="1088"/>
        <v>0</v>
      </c>
      <c r="J8838">
        <f t="shared" ca="1" si="1089"/>
        <v>0</v>
      </c>
      <c r="K8838">
        <f t="shared" ca="1" si="1086"/>
        <v>0</v>
      </c>
      <c r="N8838" t="e">
        <f t="shared" ca="1" si="1084"/>
        <v>#N/A</v>
      </c>
      <c r="O8838" t="e">
        <f t="shared" ca="1" si="1085"/>
        <v>#N/A</v>
      </c>
    </row>
    <row r="8839" spans="8:15">
      <c r="H8839">
        <f t="shared" ca="1" si="1087"/>
        <v>0</v>
      </c>
      <c r="I8839">
        <f t="shared" ca="1" si="1088"/>
        <v>0</v>
      </c>
      <c r="J8839">
        <f t="shared" ca="1" si="1089"/>
        <v>0</v>
      </c>
      <c r="K8839">
        <f t="shared" ca="1" si="1086"/>
        <v>0</v>
      </c>
      <c r="N8839" t="e">
        <f t="shared" ca="1" si="1084"/>
        <v>#N/A</v>
      </c>
      <c r="O8839" t="e">
        <f t="shared" ca="1" si="1085"/>
        <v>#N/A</v>
      </c>
    </row>
    <row r="8840" spans="8:15">
      <c r="H8840">
        <f t="shared" ca="1" si="1087"/>
        <v>0</v>
      </c>
      <c r="I8840">
        <f t="shared" ca="1" si="1088"/>
        <v>0</v>
      </c>
      <c r="J8840">
        <f t="shared" ca="1" si="1089"/>
        <v>0</v>
      </c>
      <c r="K8840">
        <f t="shared" ca="1" si="1086"/>
        <v>0</v>
      </c>
      <c r="N8840" t="e">
        <f t="shared" ref="N8840:N8903" ca="1" si="1090">VLOOKUP($H8840,$G$5:$I$7,2,FALSE)</f>
        <v>#N/A</v>
      </c>
      <c r="O8840" t="e">
        <f t="shared" ref="O8840:O8903" ca="1" si="1091">VLOOKUP($H8840,$G$5:$I$7,3,FALSE)</f>
        <v>#N/A</v>
      </c>
    </row>
    <row r="8841" spans="8:15">
      <c r="H8841">
        <f t="shared" ca="1" si="1087"/>
        <v>0</v>
      </c>
      <c r="I8841">
        <f t="shared" ca="1" si="1088"/>
        <v>0</v>
      </c>
      <c r="J8841">
        <f t="shared" ca="1" si="1089"/>
        <v>0</v>
      </c>
      <c r="K8841">
        <f t="shared" ca="1" si="1086"/>
        <v>0</v>
      </c>
      <c r="N8841" t="e">
        <f t="shared" ca="1" si="1090"/>
        <v>#N/A</v>
      </c>
      <c r="O8841" t="e">
        <f t="shared" ca="1" si="1091"/>
        <v>#N/A</v>
      </c>
    </row>
    <row r="8842" spans="8:15">
      <c r="H8842">
        <f t="shared" ca="1" si="1087"/>
        <v>0</v>
      </c>
      <c r="I8842">
        <f t="shared" ca="1" si="1088"/>
        <v>0</v>
      </c>
      <c r="J8842">
        <f t="shared" ca="1" si="1089"/>
        <v>0</v>
      </c>
      <c r="K8842">
        <f t="shared" ca="1" si="1086"/>
        <v>0</v>
      </c>
      <c r="N8842" t="e">
        <f t="shared" ca="1" si="1090"/>
        <v>#N/A</v>
      </c>
      <c r="O8842" t="e">
        <f t="shared" ca="1" si="1091"/>
        <v>#N/A</v>
      </c>
    </row>
    <row r="8843" spans="8:15">
      <c r="H8843">
        <f t="shared" ca="1" si="1087"/>
        <v>0</v>
      </c>
      <c r="I8843">
        <f t="shared" ca="1" si="1088"/>
        <v>0</v>
      </c>
      <c r="J8843">
        <f t="shared" ca="1" si="1089"/>
        <v>0</v>
      </c>
      <c r="K8843">
        <f t="shared" ref="K8843:K8906" ca="1" si="1092">IF(IFERROR(VLOOKUP($C8843,INDIRECT($G$7&amp;"d:d"),1,FALSE),0)&lt;&gt;0,K$9,0)</f>
        <v>0</v>
      </c>
      <c r="N8843" t="e">
        <f t="shared" ca="1" si="1090"/>
        <v>#N/A</v>
      </c>
      <c r="O8843" t="e">
        <f t="shared" ca="1" si="1091"/>
        <v>#N/A</v>
      </c>
    </row>
    <row r="8844" spans="8:15">
      <c r="H8844">
        <f t="shared" ca="1" si="1087"/>
        <v>0</v>
      </c>
      <c r="I8844">
        <f t="shared" ca="1" si="1088"/>
        <v>0</v>
      </c>
      <c r="J8844">
        <f t="shared" ca="1" si="1089"/>
        <v>0</v>
      </c>
      <c r="K8844">
        <f t="shared" ca="1" si="1092"/>
        <v>0</v>
      </c>
      <c r="N8844" t="e">
        <f t="shared" ca="1" si="1090"/>
        <v>#N/A</v>
      </c>
      <c r="O8844" t="e">
        <f t="shared" ca="1" si="1091"/>
        <v>#N/A</v>
      </c>
    </row>
    <row r="8845" spans="8:15">
      <c r="H8845">
        <f t="shared" ca="1" si="1087"/>
        <v>0</v>
      </c>
      <c r="I8845">
        <f t="shared" ca="1" si="1088"/>
        <v>0</v>
      </c>
      <c r="J8845">
        <f t="shared" ca="1" si="1089"/>
        <v>0</v>
      </c>
      <c r="K8845">
        <f t="shared" ca="1" si="1092"/>
        <v>0</v>
      </c>
      <c r="N8845" t="e">
        <f t="shared" ca="1" si="1090"/>
        <v>#N/A</v>
      </c>
      <c r="O8845" t="e">
        <f t="shared" ca="1" si="1091"/>
        <v>#N/A</v>
      </c>
    </row>
    <row r="8846" spans="8:15">
      <c r="H8846">
        <f t="shared" ca="1" si="1087"/>
        <v>0</v>
      </c>
      <c r="I8846">
        <f t="shared" ca="1" si="1088"/>
        <v>0</v>
      </c>
      <c r="J8846">
        <f t="shared" ca="1" si="1089"/>
        <v>0</v>
      </c>
      <c r="K8846">
        <f t="shared" ca="1" si="1092"/>
        <v>0</v>
      </c>
      <c r="N8846" t="e">
        <f t="shared" ca="1" si="1090"/>
        <v>#N/A</v>
      </c>
      <c r="O8846" t="e">
        <f t="shared" ca="1" si="1091"/>
        <v>#N/A</v>
      </c>
    </row>
    <row r="8847" spans="8:15">
      <c r="H8847">
        <f t="shared" ca="1" si="1087"/>
        <v>0</v>
      </c>
      <c r="I8847">
        <f t="shared" ca="1" si="1088"/>
        <v>0</v>
      </c>
      <c r="J8847">
        <f t="shared" ca="1" si="1089"/>
        <v>0</v>
      </c>
      <c r="K8847">
        <f t="shared" ca="1" si="1092"/>
        <v>0</v>
      </c>
      <c r="N8847" t="e">
        <f t="shared" ca="1" si="1090"/>
        <v>#N/A</v>
      </c>
      <c r="O8847" t="e">
        <f t="shared" ca="1" si="1091"/>
        <v>#N/A</v>
      </c>
    </row>
    <row r="8848" spans="8:15">
      <c r="H8848">
        <f t="shared" ca="1" si="1087"/>
        <v>0</v>
      </c>
      <c r="I8848">
        <f t="shared" ca="1" si="1088"/>
        <v>0</v>
      </c>
      <c r="J8848">
        <f t="shared" ca="1" si="1089"/>
        <v>0</v>
      </c>
      <c r="K8848">
        <f t="shared" ca="1" si="1092"/>
        <v>0</v>
      </c>
      <c r="N8848" t="e">
        <f t="shared" ca="1" si="1090"/>
        <v>#N/A</v>
      </c>
      <c r="O8848" t="e">
        <f t="shared" ca="1" si="1091"/>
        <v>#N/A</v>
      </c>
    </row>
    <row r="8849" spans="8:15">
      <c r="H8849">
        <f t="shared" ca="1" si="1087"/>
        <v>0</v>
      </c>
      <c r="I8849">
        <f t="shared" ca="1" si="1088"/>
        <v>0</v>
      </c>
      <c r="J8849">
        <f t="shared" ca="1" si="1089"/>
        <v>0</v>
      </c>
      <c r="K8849">
        <f t="shared" ca="1" si="1092"/>
        <v>0</v>
      </c>
      <c r="N8849" t="e">
        <f t="shared" ca="1" si="1090"/>
        <v>#N/A</v>
      </c>
      <c r="O8849" t="e">
        <f t="shared" ca="1" si="1091"/>
        <v>#N/A</v>
      </c>
    </row>
    <row r="8850" spans="8:15">
      <c r="H8850">
        <f t="shared" ca="1" si="1087"/>
        <v>0</v>
      </c>
      <c r="I8850">
        <f t="shared" ca="1" si="1088"/>
        <v>0</v>
      </c>
      <c r="J8850">
        <f t="shared" ca="1" si="1089"/>
        <v>0</v>
      </c>
      <c r="K8850">
        <f t="shared" ca="1" si="1092"/>
        <v>0</v>
      </c>
      <c r="N8850" t="e">
        <f t="shared" ca="1" si="1090"/>
        <v>#N/A</v>
      </c>
      <c r="O8850" t="e">
        <f t="shared" ca="1" si="1091"/>
        <v>#N/A</v>
      </c>
    </row>
    <row r="8851" spans="8:15">
      <c r="H8851">
        <f t="shared" ca="1" si="1087"/>
        <v>0</v>
      </c>
      <c r="I8851">
        <f t="shared" ca="1" si="1088"/>
        <v>0</v>
      </c>
      <c r="J8851">
        <f t="shared" ca="1" si="1089"/>
        <v>0</v>
      </c>
      <c r="K8851">
        <f t="shared" ca="1" si="1092"/>
        <v>0</v>
      </c>
      <c r="N8851" t="e">
        <f t="shared" ca="1" si="1090"/>
        <v>#N/A</v>
      </c>
      <c r="O8851" t="e">
        <f t="shared" ca="1" si="1091"/>
        <v>#N/A</v>
      </c>
    </row>
    <row r="8852" spans="8:15">
      <c r="H8852">
        <f t="shared" ca="1" si="1087"/>
        <v>0</v>
      </c>
      <c r="I8852">
        <f t="shared" ca="1" si="1088"/>
        <v>0</v>
      </c>
      <c r="J8852">
        <f t="shared" ca="1" si="1089"/>
        <v>0</v>
      </c>
      <c r="K8852">
        <f t="shared" ca="1" si="1092"/>
        <v>0</v>
      </c>
      <c r="N8852" t="e">
        <f t="shared" ca="1" si="1090"/>
        <v>#N/A</v>
      </c>
      <c r="O8852" t="e">
        <f t="shared" ca="1" si="1091"/>
        <v>#N/A</v>
      </c>
    </row>
    <row r="8853" spans="8:15">
      <c r="H8853">
        <f t="shared" ca="1" si="1087"/>
        <v>0</v>
      </c>
      <c r="I8853">
        <f t="shared" ca="1" si="1088"/>
        <v>0</v>
      </c>
      <c r="J8853">
        <f t="shared" ca="1" si="1089"/>
        <v>0</v>
      </c>
      <c r="K8853">
        <f t="shared" ca="1" si="1092"/>
        <v>0</v>
      </c>
      <c r="N8853" t="e">
        <f t="shared" ca="1" si="1090"/>
        <v>#N/A</v>
      </c>
      <c r="O8853" t="e">
        <f t="shared" ca="1" si="1091"/>
        <v>#N/A</v>
      </c>
    </row>
    <row r="8854" spans="8:15">
      <c r="H8854">
        <f t="shared" ca="1" si="1087"/>
        <v>0</v>
      </c>
      <c r="I8854">
        <f t="shared" ca="1" si="1088"/>
        <v>0</v>
      </c>
      <c r="J8854">
        <f t="shared" ca="1" si="1089"/>
        <v>0</v>
      </c>
      <c r="K8854">
        <f t="shared" ca="1" si="1092"/>
        <v>0</v>
      </c>
      <c r="N8854" t="e">
        <f t="shared" ca="1" si="1090"/>
        <v>#N/A</v>
      </c>
      <c r="O8854" t="e">
        <f t="shared" ca="1" si="1091"/>
        <v>#N/A</v>
      </c>
    </row>
    <row r="8855" spans="8:15">
      <c r="H8855">
        <f t="shared" ca="1" si="1087"/>
        <v>0</v>
      </c>
      <c r="I8855">
        <f t="shared" ca="1" si="1088"/>
        <v>0</v>
      </c>
      <c r="J8855">
        <f t="shared" ca="1" si="1089"/>
        <v>0</v>
      </c>
      <c r="K8855">
        <f t="shared" ca="1" si="1092"/>
        <v>0</v>
      </c>
      <c r="N8855" t="e">
        <f t="shared" ca="1" si="1090"/>
        <v>#N/A</v>
      </c>
      <c r="O8855" t="e">
        <f t="shared" ca="1" si="1091"/>
        <v>#N/A</v>
      </c>
    </row>
    <row r="8856" spans="8:15">
      <c r="H8856">
        <f t="shared" ca="1" si="1087"/>
        <v>0</v>
      </c>
      <c r="I8856">
        <f t="shared" ca="1" si="1088"/>
        <v>0</v>
      </c>
      <c r="J8856">
        <f t="shared" ca="1" si="1089"/>
        <v>0</v>
      </c>
      <c r="K8856">
        <f t="shared" ca="1" si="1092"/>
        <v>0</v>
      </c>
      <c r="N8856" t="e">
        <f t="shared" ca="1" si="1090"/>
        <v>#N/A</v>
      </c>
      <c r="O8856" t="e">
        <f t="shared" ca="1" si="1091"/>
        <v>#N/A</v>
      </c>
    </row>
    <row r="8857" spans="8:15">
      <c r="H8857">
        <f t="shared" ca="1" si="1087"/>
        <v>0</v>
      </c>
      <c r="I8857">
        <f t="shared" ca="1" si="1088"/>
        <v>0</v>
      </c>
      <c r="J8857">
        <f t="shared" ca="1" si="1089"/>
        <v>0</v>
      </c>
      <c r="K8857">
        <f t="shared" ca="1" si="1092"/>
        <v>0</v>
      </c>
      <c r="N8857" t="e">
        <f t="shared" ca="1" si="1090"/>
        <v>#N/A</v>
      </c>
      <c r="O8857" t="e">
        <f t="shared" ca="1" si="1091"/>
        <v>#N/A</v>
      </c>
    </row>
    <row r="8858" spans="8:15">
      <c r="H8858">
        <f t="shared" ca="1" si="1087"/>
        <v>0</v>
      </c>
      <c r="I8858">
        <f t="shared" ca="1" si="1088"/>
        <v>0</v>
      </c>
      <c r="J8858">
        <f t="shared" ca="1" si="1089"/>
        <v>0</v>
      </c>
      <c r="K8858">
        <f t="shared" ca="1" si="1092"/>
        <v>0</v>
      </c>
      <c r="N8858" t="e">
        <f t="shared" ca="1" si="1090"/>
        <v>#N/A</v>
      </c>
      <c r="O8858" t="e">
        <f t="shared" ca="1" si="1091"/>
        <v>#N/A</v>
      </c>
    </row>
    <row r="8859" spans="8:15">
      <c r="H8859">
        <f t="shared" ca="1" si="1087"/>
        <v>0</v>
      </c>
      <c r="I8859">
        <f t="shared" ca="1" si="1088"/>
        <v>0</v>
      </c>
      <c r="J8859">
        <f t="shared" ca="1" si="1089"/>
        <v>0</v>
      </c>
      <c r="K8859">
        <f t="shared" ca="1" si="1092"/>
        <v>0</v>
      </c>
      <c r="N8859" t="e">
        <f t="shared" ca="1" si="1090"/>
        <v>#N/A</v>
      </c>
      <c r="O8859" t="e">
        <f t="shared" ca="1" si="1091"/>
        <v>#N/A</v>
      </c>
    </row>
    <row r="8860" spans="8:15">
      <c r="H8860">
        <f t="shared" ca="1" si="1087"/>
        <v>0</v>
      </c>
      <c r="I8860">
        <f t="shared" ca="1" si="1088"/>
        <v>0</v>
      </c>
      <c r="J8860">
        <f t="shared" ca="1" si="1089"/>
        <v>0</v>
      </c>
      <c r="K8860">
        <f t="shared" ca="1" si="1092"/>
        <v>0</v>
      </c>
      <c r="N8860" t="e">
        <f t="shared" ca="1" si="1090"/>
        <v>#N/A</v>
      </c>
      <c r="O8860" t="e">
        <f t="shared" ca="1" si="1091"/>
        <v>#N/A</v>
      </c>
    </row>
    <row r="8861" spans="8:15">
      <c r="H8861">
        <f t="shared" ca="1" si="1087"/>
        <v>0</v>
      </c>
      <c r="I8861">
        <f t="shared" ca="1" si="1088"/>
        <v>0</v>
      </c>
      <c r="J8861">
        <f t="shared" ca="1" si="1089"/>
        <v>0</v>
      </c>
      <c r="K8861">
        <f t="shared" ca="1" si="1092"/>
        <v>0</v>
      </c>
      <c r="N8861" t="e">
        <f t="shared" ca="1" si="1090"/>
        <v>#N/A</v>
      </c>
      <c r="O8861" t="e">
        <f t="shared" ca="1" si="1091"/>
        <v>#N/A</v>
      </c>
    </row>
    <row r="8862" spans="8:15">
      <c r="H8862">
        <f t="shared" ca="1" si="1087"/>
        <v>0</v>
      </c>
      <c r="I8862">
        <f t="shared" ca="1" si="1088"/>
        <v>0</v>
      </c>
      <c r="J8862">
        <f t="shared" ca="1" si="1089"/>
        <v>0</v>
      </c>
      <c r="K8862">
        <f t="shared" ca="1" si="1092"/>
        <v>0</v>
      </c>
      <c r="N8862" t="e">
        <f t="shared" ca="1" si="1090"/>
        <v>#N/A</v>
      </c>
      <c r="O8862" t="e">
        <f t="shared" ca="1" si="1091"/>
        <v>#N/A</v>
      </c>
    </row>
    <row r="8863" spans="8:15">
      <c r="H8863">
        <f t="shared" ca="1" si="1087"/>
        <v>0</v>
      </c>
      <c r="I8863">
        <f t="shared" ca="1" si="1088"/>
        <v>0</v>
      </c>
      <c r="J8863">
        <f t="shared" ca="1" si="1089"/>
        <v>0</v>
      </c>
      <c r="K8863">
        <f t="shared" ca="1" si="1092"/>
        <v>0</v>
      </c>
      <c r="N8863" t="e">
        <f t="shared" ca="1" si="1090"/>
        <v>#N/A</v>
      </c>
      <c r="O8863" t="e">
        <f t="shared" ca="1" si="1091"/>
        <v>#N/A</v>
      </c>
    </row>
    <row r="8864" spans="8:15">
      <c r="H8864">
        <f t="shared" ca="1" si="1087"/>
        <v>0</v>
      </c>
      <c r="I8864">
        <f t="shared" ca="1" si="1088"/>
        <v>0</v>
      </c>
      <c r="J8864">
        <f t="shared" ca="1" si="1089"/>
        <v>0</v>
      </c>
      <c r="K8864">
        <f t="shared" ca="1" si="1092"/>
        <v>0</v>
      </c>
      <c r="N8864" t="e">
        <f t="shared" ca="1" si="1090"/>
        <v>#N/A</v>
      </c>
      <c r="O8864" t="e">
        <f t="shared" ca="1" si="1091"/>
        <v>#N/A</v>
      </c>
    </row>
    <row r="8865" spans="8:15">
      <c r="H8865">
        <f t="shared" ca="1" si="1087"/>
        <v>0</v>
      </c>
      <c r="I8865">
        <f t="shared" ca="1" si="1088"/>
        <v>0</v>
      </c>
      <c r="J8865">
        <f t="shared" ca="1" si="1089"/>
        <v>0</v>
      </c>
      <c r="K8865">
        <f t="shared" ca="1" si="1092"/>
        <v>0</v>
      </c>
      <c r="N8865" t="e">
        <f t="shared" ca="1" si="1090"/>
        <v>#N/A</v>
      </c>
      <c r="O8865" t="e">
        <f t="shared" ca="1" si="1091"/>
        <v>#N/A</v>
      </c>
    </row>
    <row r="8866" spans="8:15">
      <c r="H8866">
        <f t="shared" ca="1" si="1087"/>
        <v>0</v>
      </c>
      <c r="I8866">
        <f t="shared" ca="1" si="1088"/>
        <v>0</v>
      </c>
      <c r="J8866">
        <f t="shared" ca="1" si="1089"/>
        <v>0</v>
      </c>
      <c r="K8866">
        <f t="shared" ca="1" si="1092"/>
        <v>0</v>
      </c>
      <c r="N8866" t="e">
        <f t="shared" ca="1" si="1090"/>
        <v>#N/A</v>
      </c>
      <c r="O8866" t="e">
        <f t="shared" ca="1" si="1091"/>
        <v>#N/A</v>
      </c>
    </row>
    <row r="8867" spans="8:15">
      <c r="H8867">
        <f t="shared" ca="1" si="1087"/>
        <v>0</v>
      </c>
      <c r="I8867">
        <f t="shared" ca="1" si="1088"/>
        <v>0</v>
      </c>
      <c r="J8867">
        <f t="shared" ca="1" si="1089"/>
        <v>0</v>
      </c>
      <c r="K8867">
        <f t="shared" ca="1" si="1092"/>
        <v>0</v>
      </c>
      <c r="N8867" t="e">
        <f t="shared" ca="1" si="1090"/>
        <v>#N/A</v>
      </c>
      <c r="O8867" t="e">
        <f t="shared" ca="1" si="1091"/>
        <v>#N/A</v>
      </c>
    </row>
    <row r="8868" spans="8:15">
      <c r="H8868">
        <f t="shared" ca="1" si="1087"/>
        <v>0</v>
      </c>
      <c r="I8868">
        <f t="shared" ca="1" si="1088"/>
        <v>0</v>
      </c>
      <c r="J8868">
        <f t="shared" ca="1" si="1089"/>
        <v>0</v>
      </c>
      <c r="K8868">
        <f t="shared" ca="1" si="1092"/>
        <v>0</v>
      </c>
      <c r="N8868" t="e">
        <f t="shared" ca="1" si="1090"/>
        <v>#N/A</v>
      </c>
      <c r="O8868" t="e">
        <f t="shared" ca="1" si="1091"/>
        <v>#N/A</v>
      </c>
    </row>
    <row r="8869" spans="8:15">
      <c r="H8869">
        <f t="shared" ca="1" si="1087"/>
        <v>0</v>
      </c>
      <c r="I8869">
        <f t="shared" ca="1" si="1088"/>
        <v>0</v>
      </c>
      <c r="J8869">
        <f t="shared" ca="1" si="1089"/>
        <v>0</v>
      </c>
      <c r="K8869">
        <f t="shared" ca="1" si="1092"/>
        <v>0</v>
      </c>
      <c r="N8869" t="e">
        <f t="shared" ca="1" si="1090"/>
        <v>#N/A</v>
      </c>
      <c r="O8869" t="e">
        <f t="shared" ca="1" si="1091"/>
        <v>#N/A</v>
      </c>
    </row>
    <row r="8870" spans="8:15">
      <c r="H8870">
        <f t="shared" ca="1" si="1087"/>
        <v>0</v>
      </c>
      <c r="I8870">
        <f t="shared" ca="1" si="1088"/>
        <v>0</v>
      </c>
      <c r="J8870">
        <f t="shared" ca="1" si="1089"/>
        <v>0</v>
      </c>
      <c r="K8870">
        <f t="shared" ca="1" si="1092"/>
        <v>0</v>
      </c>
      <c r="N8870" t="e">
        <f t="shared" ca="1" si="1090"/>
        <v>#N/A</v>
      </c>
      <c r="O8870" t="e">
        <f t="shared" ca="1" si="1091"/>
        <v>#N/A</v>
      </c>
    </row>
    <row r="8871" spans="8:15">
      <c r="H8871">
        <f t="shared" ca="1" si="1087"/>
        <v>0</v>
      </c>
      <c r="I8871">
        <f t="shared" ca="1" si="1088"/>
        <v>0</v>
      </c>
      <c r="J8871">
        <f t="shared" ca="1" si="1089"/>
        <v>0</v>
      </c>
      <c r="K8871">
        <f t="shared" ca="1" si="1092"/>
        <v>0</v>
      </c>
      <c r="N8871" t="e">
        <f t="shared" ca="1" si="1090"/>
        <v>#N/A</v>
      </c>
      <c r="O8871" t="e">
        <f t="shared" ca="1" si="1091"/>
        <v>#N/A</v>
      </c>
    </row>
    <row r="8872" spans="8:15">
      <c r="H8872">
        <f t="shared" ca="1" si="1087"/>
        <v>0</v>
      </c>
      <c r="I8872">
        <f t="shared" ca="1" si="1088"/>
        <v>0</v>
      </c>
      <c r="J8872">
        <f t="shared" ca="1" si="1089"/>
        <v>0</v>
      </c>
      <c r="K8872">
        <f t="shared" ca="1" si="1092"/>
        <v>0</v>
      </c>
      <c r="N8872" t="e">
        <f t="shared" ca="1" si="1090"/>
        <v>#N/A</v>
      </c>
      <c r="O8872" t="e">
        <f t="shared" ca="1" si="1091"/>
        <v>#N/A</v>
      </c>
    </row>
    <row r="8873" spans="8:15">
      <c r="H8873">
        <f t="shared" ca="1" si="1087"/>
        <v>0</v>
      </c>
      <c r="I8873">
        <f t="shared" ca="1" si="1088"/>
        <v>0</v>
      </c>
      <c r="J8873">
        <f t="shared" ca="1" si="1089"/>
        <v>0</v>
      </c>
      <c r="K8873">
        <f t="shared" ca="1" si="1092"/>
        <v>0</v>
      </c>
      <c r="N8873" t="e">
        <f t="shared" ca="1" si="1090"/>
        <v>#N/A</v>
      </c>
      <c r="O8873" t="e">
        <f t="shared" ca="1" si="1091"/>
        <v>#N/A</v>
      </c>
    </row>
    <row r="8874" spans="8:15">
      <c r="H8874">
        <f t="shared" ca="1" si="1087"/>
        <v>0</v>
      </c>
      <c r="I8874">
        <f t="shared" ca="1" si="1088"/>
        <v>0</v>
      </c>
      <c r="J8874">
        <f t="shared" ca="1" si="1089"/>
        <v>0</v>
      </c>
      <c r="K8874">
        <f t="shared" ca="1" si="1092"/>
        <v>0</v>
      </c>
      <c r="N8874" t="e">
        <f t="shared" ca="1" si="1090"/>
        <v>#N/A</v>
      </c>
      <c r="O8874" t="e">
        <f t="shared" ca="1" si="1091"/>
        <v>#N/A</v>
      </c>
    </row>
    <row r="8875" spans="8:15">
      <c r="H8875">
        <f t="shared" ca="1" si="1087"/>
        <v>0</v>
      </c>
      <c r="I8875">
        <f t="shared" ca="1" si="1088"/>
        <v>0</v>
      </c>
      <c r="J8875">
        <f t="shared" ca="1" si="1089"/>
        <v>0</v>
      </c>
      <c r="K8875">
        <f t="shared" ca="1" si="1092"/>
        <v>0</v>
      </c>
      <c r="N8875" t="e">
        <f t="shared" ca="1" si="1090"/>
        <v>#N/A</v>
      </c>
      <c r="O8875" t="e">
        <f t="shared" ca="1" si="1091"/>
        <v>#N/A</v>
      </c>
    </row>
    <row r="8876" spans="8:15">
      <c r="H8876">
        <f t="shared" ca="1" si="1087"/>
        <v>0</v>
      </c>
      <c r="I8876">
        <f t="shared" ca="1" si="1088"/>
        <v>0</v>
      </c>
      <c r="J8876">
        <f t="shared" ca="1" si="1089"/>
        <v>0</v>
      </c>
      <c r="K8876">
        <f t="shared" ca="1" si="1092"/>
        <v>0</v>
      </c>
      <c r="N8876" t="e">
        <f t="shared" ca="1" si="1090"/>
        <v>#N/A</v>
      </c>
      <c r="O8876" t="e">
        <f t="shared" ca="1" si="1091"/>
        <v>#N/A</v>
      </c>
    </row>
    <row r="8877" spans="8:15">
      <c r="H8877">
        <f t="shared" ca="1" si="1087"/>
        <v>0</v>
      </c>
      <c r="I8877">
        <f t="shared" ca="1" si="1088"/>
        <v>0</v>
      </c>
      <c r="J8877">
        <f t="shared" ca="1" si="1089"/>
        <v>0</v>
      </c>
      <c r="K8877">
        <f t="shared" ca="1" si="1092"/>
        <v>0</v>
      </c>
      <c r="N8877" t="e">
        <f t="shared" ca="1" si="1090"/>
        <v>#N/A</v>
      </c>
      <c r="O8877" t="e">
        <f t="shared" ca="1" si="1091"/>
        <v>#N/A</v>
      </c>
    </row>
    <row r="8878" spans="8:15">
      <c r="H8878">
        <f t="shared" ca="1" si="1087"/>
        <v>0</v>
      </c>
      <c r="I8878">
        <f t="shared" ca="1" si="1088"/>
        <v>0</v>
      </c>
      <c r="J8878">
        <f t="shared" ca="1" si="1089"/>
        <v>0</v>
      </c>
      <c r="K8878">
        <f t="shared" ca="1" si="1092"/>
        <v>0</v>
      </c>
      <c r="N8878" t="e">
        <f t="shared" ca="1" si="1090"/>
        <v>#N/A</v>
      </c>
      <c r="O8878" t="e">
        <f t="shared" ca="1" si="1091"/>
        <v>#N/A</v>
      </c>
    </row>
    <row r="8879" spans="8:15">
      <c r="H8879">
        <f t="shared" ca="1" si="1087"/>
        <v>0</v>
      </c>
      <c r="I8879">
        <f t="shared" ca="1" si="1088"/>
        <v>0</v>
      </c>
      <c r="J8879">
        <f t="shared" ca="1" si="1089"/>
        <v>0</v>
      </c>
      <c r="K8879">
        <f t="shared" ca="1" si="1092"/>
        <v>0</v>
      </c>
      <c r="N8879" t="e">
        <f t="shared" ca="1" si="1090"/>
        <v>#N/A</v>
      </c>
      <c r="O8879" t="e">
        <f t="shared" ca="1" si="1091"/>
        <v>#N/A</v>
      </c>
    </row>
    <row r="8880" spans="8:15">
      <c r="H8880">
        <f t="shared" ca="1" si="1087"/>
        <v>0</v>
      </c>
      <c r="I8880">
        <f t="shared" ca="1" si="1088"/>
        <v>0</v>
      </c>
      <c r="J8880">
        <f t="shared" ca="1" si="1089"/>
        <v>0</v>
      </c>
      <c r="K8880">
        <f t="shared" ca="1" si="1092"/>
        <v>0</v>
      </c>
      <c r="N8880" t="e">
        <f t="shared" ca="1" si="1090"/>
        <v>#N/A</v>
      </c>
      <c r="O8880" t="e">
        <f t="shared" ca="1" si="1091"/>
        <v>#N/A</v>
      </c>
    </row>
    <row r="8881" spans="8:15">
      <c r="H8881">
        <f t="shared" ref="H8881:H8944" ca="1" si="1093">IF(I8881&lt;&gt;0,I8881,IF(J8881&lt;&gt;0,J8881,K8881))</f>
        <v>0</v>
      </c>
      <c r="I8881">
        <f t="shared" ref="I8881:I8944" ca="1" si="1094">IF(IFERROR(VLOOKUP(C8881,INDIRECT($G$5&amp;"D:D"),1,FALSE),0)&lt;&gt;0,I$9,0)</f>
        <v>0</v>
      </c>
      <c r="J8881">
        <f t="shared" ref="J8881:J8944" ca="1" si="1095">IF(IFERROR(VLOOKUP(C8881,INDIRECT($G$6&amp;"D:D"),1,FALSE),0)&lt;&gt;0,J$9,0)</f>
        <v>0</v>
      </c>
      <c r="K8881">
        <f t="shared" ca="1" si="1092"/>
        <v>0</v>
      </c>
      <c r="N8881" t="e">
        <f t="shared" ca="1" si="1090"/>
        <v>#N/A</v>
      </c>
      <c r="O8881" t="e">
        <f t="shared" ca="1" si="1091"/>
        <v>#N/A</v>
      </c>
    </row>
    <row r="8882" spans="8:15">
      <c r="H8882">
        <f t="shared" ca="1" si="1093"/>
        <v>0</v>
      </c>
      <c r="I8882">
        <f t="shared" ca="1" si="1094"/>
        <v>0</v>
      </c>
      <c r="J8882">
        <f t="shared" ca="1" si="1095"/>
        <v>0</v>
      </c>
      <c r="K8882">
        <f t="shared" ca="1" si="1092"/>
        <v>0</v>
      </c>
      <c r="N8882" t="e">
        <f t="shared" ca="1" si="1090"/>
        <v>#N/A</v>
      </c>
      <c r="O8882" t="e">
        <f t="shared" ca="1" si="1091"/>
        <v>#N/A</v>
      </c>
    </row>
    <row r="8883" spans="8:15">
      <c r="H8883">
        <f t="shared" ca="1" si="1093"/>
        <v>0</v>
      </c>
      <c r="I8883">
        <f t="shared" ca="1" si="1094"/>
        <v>0</v>
      </c>
      <c r="J8883">
        <f t="shared" ca="1" si="1095"/>
        <v>0</v>
      </c>
      <c r="K8883">
        <f t="shared" ca="1" si="1092"/>
        <v>0</v>
      </c>
      <c r="N8883" t="e">
        <f t="shared" ca="1" si="1090"/>
        <v>#N/A</v>
      </c>
      <c r="O8883" t="e">
        <f t="shared" ca="1" si="1091"/>
        <v>#N/A</v>
      </c>
    </row>
    <row r="8884" spans="8:15">
      <c r="H8884">
        <f t="shared" ca="1" si="1093"/>
        <v>0</v>
      </c>
      <c r="I8884">
        <f t="shared" ca="1" si="1094"/>
        <v>0</v>
      </c>
      <c r="J8884">
        <f t="shared" ca="1" si="1095"/>
        <v>0</v>
      </c>
      <c r="K8884">
        <f t="shared" ca="1" si="1092"/>
        <v>0</v>
      </c>
      <c r="N8884" t="e">
        <f t="shared" ca="1" si="1090"/>
        <v>#N/A</v>
      </c>
      <c r="O8884" t="e">
        <f t="shared" ca="1" si="1091"/>
        <v>#N/A</v>
      </c>
    </row>
    <row r="8885" spans="8:15">
      <c r="H8885">
        <f t="shared" ca="1" si="1093"/>
        <v>0</v>
      </c>
      <c r="I8885">
        <f t="shared" ca="1" si="1094"/>
        <v>0</v>
      </c>
      <c r="J8885">
        <f t="shared" ca="1" si="1095"/>
        <v>0</v>
      </c>
      <c r="K8885">
        <f t="shared" ca="1" si="1092"/>
        <v>0</v>
      </c>
      <c r="N8885" t="e">
        <f t="shared" ca="1" si="1090"/>
        <v>#N/A</v>
      </c>
      <c r="O8885" t="e">
        <f t="shared" ca="1" si="1091"/>
        <v>#N/A</v>
      </c>
    </row>
    <row r="8886" spans="8:15">
      <c r="H8886">
        <f t="shared" ca="1" si="1093"/>
        <v>0</v>
      </c>
      <c r="I8886">
        <f t="shared" ca="1" si="1094"/>
        <v>0</v>
      </c>
      <c r="J8886">
        <f t="shared" ca="1" si="1095"/>
        <v>0</v>
      </c>
      <c r="K8886">
        <f t="shared" ca="1" si="1092"/>
        <v>0</v>
      </c>
      <c r="N8886" t="e">
        <f t="shared" ca="1" si="1090"/>
        <v>#N/A</v>
      </c>
      <c r="O8886" t="e">
        <f t="shared" ca="1" si="1091"/>
        <v>#N/A</v>
      </c>
    </row>
    <row r="8887" spans="8:15">
      <c r="H8887">
        <f t="shared" ca="1" si="1093"/>
        <v>0</v>
      </c>
      <c r="I8887">
        <f t="shared" ca="1" si="1094"/>
        <v>0</v>
      </c>
      <c r="J8887">
        <f t="shared" ca="1" si="1095"/>
        <v>0</v>
      </c>
      <c r="K8887">
        <f t="shared" ca="1" si="1092"/>
        <v>0</v>
      </c>
      <c r="N8887" t="e">
        <f t="shared" ca="1" si="1090"/>
        <v>#N/A</v>
      </c>
      <c r="O8887" t="e">
        <f t="shared" ca="1" si="1091"/>
        <v>#N/A</v>
      </c>
    </row>
    <row r="8888" spans="8:15">
      <c r="H8888">
        <f t="shared" ca="1" si="1093"/>
        <v>0</v>
      </c>
      <c r="I8888">
        <f t="shared" ca="1" si="1094"/>
        <v>0</v>
      </c>
      <c r="J8888">
        <f t="shared" ca="1" si="1095"/>
        <v>0</v>
      </c>
      <c r="K8888">
        <f t="shared" ca="1" si="1092"/>
        <v>0</v>
      </c>
      <c r="N8888" t="e">
        <f t="shared" ca="1" si="1090"/>
        <v>#N/A</v>
      </c>
      <c r="O8888" t="e">
        <f t="shared" ca="1" si="1091"/>
        <v>#N/A</v>
      </c>
    </row>
    <row r="8889" spans="8:15">
      <c r="H8889">
        <f t="shared" ca="1" si="1093"/>
        <v>0</v>
      </c>
      <c r="I8889">
        <f t="shared" ca="1" si="1094"/>
        <v>0</v>
      </c>
      <c r="J8889">
        <f t="shared" ca="1" si="1095"/>
        <v>0</v>
      </c>
      <c r="K8889">
        <f t="shared" ca="1" si="1092"/>
        <v>0</v>
      </c>
      <c r="N8889" t="e">
        <f t="shared" ca="1" si="1090"/>
        <v>#N/A</v>
      </c>
      <c r="O8889" t="e">
        <f t="shared" ca="1" si="1091"/>
        <v>#N/A</v>
      </c>
    </row>
    <row r="8890" spans="8:15">
      <c r="H8890">
        <f t="shared" ca="1" si="1093"/>
        <v>0</v>
      </c>
      <c r="I8890">
        <f t="shared" ca="1" si="1094"/>
        <v>0</v>
      </c>
      <c r="J8890">
        <f t="shared" ca="1" si="1095"/>
        <v>0</v>
      </c>
      <c r="K8890">
        <f t="shared" ca="1" si="1092"/>
        <v>0</v>
      </c>
      <c r="N8890" t="e">
        <f t="shared" ca="1" si="1090"/>
        <v>#N/A</v>
      </c>
      <c r="O8890" t="e">
        <f t="shared" ca="1" si="1091"/>
        <v>#N/A</v>
      </c>
    </row>
    <row r="8891" spans="8:15">
      <c r="H8891">
        <f t="shared" ca="1" si="1093"/>
        <v>0</v>
      </c>
      <c r="I8891">
        <f t="shared" ca="1" si="1094"/>
        <v>0</v>
      </c>
      <c r="J8891">
        <f t="shared" ca="1" si="1095"/>
        <v>0</v>
      </c>
      <c r="K8891">
        <f t="shared" ca="1" si="1092"/>
        <v>0</v>
      </c>
      <c r="N8891" t="e">
        <f t="shared" ca="1" si="1090"/>
        <v>#N/A</v>
      </c>
      <c r="O8891" t="e">
        <f t="shared" ca="1" si="1091"/>
        <v>#N/A</v>
      </c>
    </row>
    <row r="8892" spans="8:15">
      <c r="H8892">
        <f t="shared" ca="1" si="1093"/>
        <v>0</v>
      </c>
      <c r="I8892">
        <f t="shared" ca="1" si="1094"/>
        <v>0</v>
      </c>
      <c r="J8892">
        <f t="shared" ca="1" si="1095"/>
        <v>0</v>
      </c>
      <c r="K8892">
        <f t="shared" ca="1" si="1092"/>
        <v>0</v>
      </c>
      <c r="N8892" t="e">
        <f t="shared" ca="1" si="1090"/>
        <v>#N/A</v>
      </c>
      <c r="O8892" t="e">
        <f t="shared" ca="1" si="1091"/>
        <v>#N/A</v>
      </c>
    </row>
    <row r="8893" spans="8:15">
      <c r="H8893">
        <f t="shared" ca="1" si="1093"/>
        <v>0</v>
      </c>
      <c r="I8893">
        <f t="shared" ca="1" si="1094"/>
        <v>0</v>
      </c>
      <c r="J8893">
        <f t="shared" ca="1" si="1095"/>
        <v>0</v>
      </c>
      <c r="K8893">
        <f t="shared" ca="1" si="1092"/>
        <v>0</v>
      </c>
      <c r="N8893" t="e">
        <f t="shared" ca="1" si="1090"/>
        <v>#N/A</v>
      </c>
      <c r="O8893" t="e">
        <f t="shared" ca="1" si="1091"/>
        <v>#N/A</v>
      </c>
    </row>
    <row r="8894" spans="8:15">
      <c r="H8894">
        <f t="shared" ca="1" si="1093"/>
        <v>0</v>
      </c>
      <c r="I8894">
        <f t="shared" ca="1" si="1094"/>
        <v>0</v>
      </c>
      <c r="J8894">
        <f t="shared" ca="1" si="1095"/>
        <v>0</v>
      </c>
      <c r="K8894">
        <f t="shared" ca="1" si="1092"/>
        <v>0</v>
      </c>
      <c r="N8894" t="e">
        <f t="shared" ca="1" si="1090"/>
        <v>#N/A</v>
      </c>
      <c r="O8894" t="e">
        <f t="shared" ca="1" si="1091"/>
        <v>#N/A</v>
      </c>
    </row>
    <row r="8895" spans="8:15">
      <c r="H8895">
        <f t="shared" ca="1" si="1093"/>
        <v>0</v>
      </c>
      <c r="I8895">
        <f t="shared" ca="1" si="1094"/>
        <v>0</v>
      </c>
      <c r="J8895">
        <f t="shared" ca="1" si="1095"/>
        <v>0</v>
      </c>
      <c r="K8895">
        <f t="shared" ca="1" si="1092"/>
        <v>0</v>
      </c>
      <c r="N8895" t="e">
        <f t="shared" ca="1" si="1090"/>
        <v>#N/A</v>
      </c>
      <c r="O8895" t="e">
        <f t="shared" ca="1" si="1091"/>
        <v>#N/A</v>
      </c>
    </row>
    <row r="8896" spans="8:15">
      <c r="H8896">
        <f t="shared" ca="1" si="1093"/>
        <v>0</v>
      </c>
      <c r="I8896">
        <f t="shared" ca="1" si="1094"/>
        <v>0</v>
      </c>
      <c r="J8896">
        <f t="shared" ca="1" si="1095"/>
        <v>0</v>
      </c>
      <c r="K8896">
        <f t="shared" ca="1" si="1092"/>
        <v>0</v>
      </c>
      <c r="N8896" t="e">
        <f t="shared" ca="1" si="1090"/>
        <v>#N/A</v>
      </c>
      <c r="O8896" t="e">
        <f t="shared" ca="1" si="1091"/>
        <v>#N/A</v>
      </c>
    </row>
    <row r="8897" spans="8:15">
      <c r="H8897">
        <f t="shared" ca="1" si="1093"/>
        <v>0</v>
      </c>
      <c r="I8897">
        <f t="shared" ca="1" si="1094"/>
        <v>0</v>
      </c>
      <c r="J8897">
        <f t="shared" ca="1" si="1095"/>
        <v>0</v>
      </c>
      <c r="K8897">
        <f t="shared" ca="1" si="1092"/>
        <v>0</v>
      </c>
      <c r="N8897" t="e">
        <f t="shared" ca="1" si="1090"/>
        <v>#N/A</v>
      </c>
      <c r="O8897" t="e">
        <f t="shared" ca="1" si="1091"/>
        <v>#N/A</v>
      </c>
    </row>
    <row r="8898" spans="8:15">
      <c r="H8898">
        <f t="shared" ca="1" si="1093"/>
        <v>0</v>
      </c>
      <c r="I8898">
        <f t="shared" ca="1" si="1094"/>
        <v>0</v>
      </c>
      <c r="J8898">
        <f t="shared" ca="1" si="1095"/>
        <v>0</v>
      </c>
      <c r="K8898">
        <f t="shared" ca="1" si="1092"/>
        <v>0</v>
      </c>
      <c r="N8898" t="e">
        <f t="shared" ca="1" si="1090"/>
        <v>#N/A</v>
      </c>
      <c r="O8898" t="e">
        <f t="shared" ca="1" si="1091"/>
        <v>#N/A</v>
      </c>
    </row>
    <row r="8899" spans="8:15">
      <c r="H8899">
        <f t="shared" ca="1" si="1093"/>
        <v>0</v>
      </c>
      <c r="I8899">
        <f t="shared" ca="1" si="1094"/>
        <v>0</v>
      </c>
      <c r="J8899">
        <f t="shared" ca="1" si="1095"/>
        <v>0</v>
      </c>
      <c r="K8899">
        <f t="shared" ca="1" si="1092"/>
        <v>0</v>
      </c>
      <c r="N8899" t="e">
        <f t="shared" ca="1" si="1090"/>
        <v>#N/A</v>
      </c>
      <c r="O8899" t="e">
        <f t="shared" ca="1" si="1091"/>
        <v>#N/A</v>
      </c>
    </row>
    <row r="8900" spans="8:15">
      <c r="H8900">
        <f t="shared" ca="1" si="1093"/>
        <v>0</v>
      </c>
      <c r="I8900">
        <f t="shared" ca="1" si="1094"/>
        <v>0</v>
      </c>
      <c r="J8900">
        <f t="shared" ca="1" si="1095"/>
        <v>0</v>
      </c>
      <c r="K8900">
        <f t="shared" ca="1" si="1092"/>
        <v>0</v>
      </c>
      <c r="N8900" t="e">
        <f t="shared" ca="1" si="1090"/>
        <v>#N/A</v>
      </c>
      <c r="O8900" t="e">
        <f t="shared" ca="1" si="1091"/>
        <v>#N/A</v>
      </c>
    </row>
    <row r="8901" spans="8:15">
      <c r="H8901">
        <f t="shared" ca="1" si="1093"/>
        <v>0</v>
      </c>
      <c r="I8901">
        <f t="shared" ca="1" si="1094"/>
        <v>0</v>
      </c>
      <c r="J8901">
        <f t="shared" ca="1" si="1095"/>
        <v>0</v>
      </c>
      <c r="K8901">
        <f t="shared" ca="1" si="1092"/>
        <v>0</v>
      </c>
      <c r="N8901" t="e">
        <f t="shared" ca="1" si="1090"/>
        <v>#N/A</v>
      </c>
      <c r="O8901" t="e">
        <f t="shared" ca="1" si="1091"/>
        <v>#N/A</v>
      </c>
    </row>
    <row r="8902" spans="8:15">
      <c r="H8902">
        <f t="shared" ca="1" si="1093"/>
        <v>0</v>
      </c>
      <c r="I8902">
        <f t="shared" ca="1" si="1094"/>
        <v>0</v>
      </c>
      <c r="J8902">
        <f t="shared" ca="1" si="1095"/>
        <v>0</v>
      </c>
      <c r="K8902">
        <f t="shared" ca="1" si="1092"/>
        <v>0</v>
      </c>
      <c r="N8902" t="e">
        <f t="shared" ca="1" si="1090"/>
        <v>#N/A</v>
      </c>
      <c r="O8902" t="e">
        <f t="shared" ca="1" si="1091"/>
        <v>#N/A</v>
      </c>
    </row>
    <row r="8903" spans="8:15">
      <c r="H8903">
        <f t="shared" ca="1" si="1093"/>
        <v>0</v>
      </c>
      <c r="I8903">
        <f t="shared" ca="1" si="1094"/>
        <v>0</v>
      </c>
      <c r="J8903">
        <f t="shared" ca="1" si="1095"/>
        <v>0</v>
      </c>
      <c r="K8903">
        <f t="shared" ca="1" si="1092"/>
        <v>0</v>
      </c>
      <c r="N8903" t="e">
        <f t="shared" ca="1" si="1090"/>
        <v>#N/A</v>
      </c>
      <c r="O8903" t="e">
        <f t="shared" ca="1" si="1091"/>
        <v>#N/A</v>
      </c>
    </row>
    <row r="8904" spans="8:15">
      <c r="H8904">
        <f t="shared" ca="1" si="1093"/>
        <v>0</v>
      </c>
      <c r="I8904">
        <f t="shared" ca="1" si="1094"/>
        <v>0</v>
      </c>
      <c r="J8904">
        <f t="shared" ca="1" si="1095"/>
        <v>0</v>
      </c>
      <c r="K8904">
        <f t="shared" ca="1" si="1092"/>
        <v>0</v>
      </c>
      <c r="N8904" t="e">
        <f t="shared" ref="N8904:N8967" ca="1" si="1096">VLOOKUP($H8904,$G$5:$I$7,2,FALSE)</f>
        <v>#N/A</v>
      </c>
      <c r="O8904" t="e">
        <f t="shared" ref="O8904:O8967" ca="1" si="1097">VLOOKUP($H8904,$G$5:$I$7,3,FALSE)</f>
        <v>#N/A</v>
      </c>
    </row>
    <row r="8905" spans="8:15">
      <c r="H8905">
        <f t="shared" ca="1" si="1093"/>
        <v>0</v>
      </c>
      <c r="I8905">
        <f t="shared" ca="1" si="1094"/>
        <v>0</v>
      </c>
      <c r="J8905">
        <f t="shared" ca="1" si="1095"/>
        <v>0</v>
      </c>
      <c r="K8905">
        <f t="shared" ca="1" si="1092"/>
        <v>0</v>
      </c>
      <c r="N8905" t="e">
        <f t="shared" ca="1" si="1096"/>
        <v>#N/A</v>
      </c>
      <c r="O8905" t="e">
        <f t="shared" ca="1" si="1097"/>
        <v>#N/A</v>
      </c>
    </row>
    <row r="8906" spans="8:15">
      <c r="H8906">
        <f t="shared" ca="1" si="1093"/>
        <v>0</v>
      </c>
      <c r="I8906">
        <f t="shared" ca="1" si="1094"/>
        <v>0</v>
      </c>
      <c r="J8906">
        <f t="shared" ca="1" si="1095"/>
        <v>0</v>
      </c>
      <c r="K8906">
        <f t="shared" ca="1" si="1092"/>
        <v>0</v>
      </c>
      <c r="N8906" t="e">
        <f t="shared" ca="1" si="1096"/>
        <v>#N/A</v>
      </c>
      <c r="O8906" t="e">
        <f t="shared" ca="1" si="1097"/>
        <v>#N/A</v>
      </c>
    </row>
    <row r="8907" spans="8:15">
      <c r="H8907">
        <f t="shared" ca="1" si="1093"/>
        <v>0</v>
      </c>
      <c r="I8907">
        <f t="shared" ca="1" si="1094"/>
        <v>0</v>
      </c>
      <c r="J8907">
        <f t="shared" ca="1" si="1095"/>
        <v>0</v>
      </c>
      <c r="K8907">
        <f t="shared" ref="K8907:K8970" ca="1" si="1098">IF(IFERROR(VLOOKUP($C8907,INDIRECT($G$7&amp;"d:d"),1,FALSE),0)&lt;&gt;0,K$9,0)</f>
        <v>0</v>
      </c>
      <c r="N8907" t="e">
        <f t="shared" ca="1" si="1096"/>
        <v>#N/A</v>
      </c>
      <c r="O8907" t="e">
        <f t="shared" ca="1" si="1097"/>
        <v>#N/A</v>
      </c>
    </row>
    <row r="8908" spans="8:15">
      <c r="H8908">
        <f t="shared" ca="1" si="1093"/>
        <v>0</v>
      </c>
      <c r="I8908">
        <f t="shared" ca="1" si="1094"/>
        <v>0</v>
      </c>
      <c r="J8908">
        <f t="shared" ca="1" si="1095"/>
        <v>0</v>
      </c>
      <c r="K8908">
        <f t="shared" ca="1" si="1098"/>
        <v>0</v>
      </c>
      <c r="N8908" t="e">
        <f t="shared" ca="1" si="1096"/>
        <v>#N/A</v>
      </c>
      <c r="O8908" t="e">
        <f t="shared" ca="1" si="1097"/>
        <v>#N/A</v>
      </c>
    </row>
    <row r="8909" spans="8:15">
      <c r="H8909">
        <f t="shared" ca="1" si="1093"/>
        <v>0</v>
      </c>
      <c r="I8909">
        <f t="shared" ca="1" si="1094"/>
        <v>0</v>
      </c>
      <c r="J8909">
        <f t="shared" ca="1" si="1095"/>
        <v>0</v>
      </c>
      <c r="K8909">
        <f t="shared" ca="1" si="1098"/>
        <v>0</v>
      </c>
      <c r="N8909" t="e">
        <f t="shared" ca="1" si="1096"/>
        <v>#N/A</v>
      </c>
      <c r="O8909" t="e">
        <f t="shared" ca="1" si="1097"/>
        <v>#N/A</v>
      </c>
    </row>
    <row r="8910" spans="8:15">
      <c r="H8910">
        <f t="shared" ca="1" si="1093"/>
        <v>0</v>
      </c>
      <c r="I8910">
        <f t="shared" ca="1" si="1094"/>
        <v>0</v>
      </c>
      <c r="J8910">
        <f t="shared" ca="1" si="1095"/>
        <v>0</v>
      </c>
      <c r="K8910">
        <f t="shared" ca="1" si="1098"/>
        <v>0</v>
      </c>
      <c r="N8910" t="e">
        <f t="shared" ca="1" si="1096"/>
        <v>#N/A</v>
      </c>
      <c r="O8910" t="e">
        <f t="shared" ca="1" si="1097"/>
        <v>#N/A</v>
      </c>
    </row>
    <row r="8911" spans="8:15">
      <c r="H8911">
        <f t="shared" ca="1" si="1093"/>
        <v>0</v>
      </c>
      <c r="I8911">
        <f t="shared" ca="1" si="1094"/>
        <v>0</v>
      </c>
      <c r="J8911">
        <f t="shared" ca="1" si="1095"/>
        <v>0</v>
      </c>
      <c r="K8911">
        <f t="shared" ca="1" si="1098"/>
        <v>0</v>
      </c>
      <c r="N8911" t="e">
        <f t="shared" ca="1" si="1096"/>
        <v>#N/A</v>
      </c>
      <c r="O8911" t="e">
        <f t="shared" ca="1" si="1097"/>
        <v>#N/A</v>
      </c>
    </row>
    <row r="8912" spans="8:15">
      <c r="H8912">
        <f t="shared" ca="1" si="1093"/>
        <v>0</v>
      </c>
      <c r="I8912">
        <f t="shared" ca="1" si="1094"/>
        <v>0</v>
      </c>
      <c r="J8912">
        <f t="shared" ca="1" si="1095"/>
        <v>0</v>
      </c>
      <c r="K8912">
        <f t="shared" ca="1" si="1098"/>
        <v>0</v>
      </c>
      <c r="N8912" t="e">
        <f t="shared" ca="1" si="1096"/>
        <v>#N/A</v>
      </c>
      <c r="O8912" t="e">
        <f t="shared" ca="1" si="1097"/>
        <v>#N/A</v>
      </c>
    </row>
    <row r="8913" spans="8:15">
      <c r="H8913">
        <f t="shared" ca="1" si="1093"/>
        <v>0</v>
      </c>
      <c r="I8913">
        <f t="shared" ca="1" si="1094"/>
        <v>0</v>
      </c>
      <c r="J8913">
        <f t="shared" ca="1" si="1095"/>
        <v>0</v>
      </c>
      <c r="K8913">
        <f t="shared" ca="1" si="1098"/>
        <v>0</v>
      </c>
      <c r="N8913" t="e">
        <f t="shared" ca="1" si="1096"/>
        <v>#N/A</v>
      </c>
      <c r="O8913" t="e">
        <f t="shared" ca="1" si="1097"/>
        <v>#N/A</v>
      </c>
    </row>
    <row r="8914" spans="8:15">
      <c r="H8914">
        <f t="shared" ca="1" si="1093"/>
        <v>0</v>
      </c>
      <c r="I8914">
        <f t="shared" ca="1" si="1094"/>
        <v>0</v>
      </c>
      <c r="J8914">
        <f t="shared" ca="1" si="1095"/>
        <v>0</v>
      </c>
      <c r="K8914">
        <f t="shared" ca="1" si="1098"/>
        <v>0</v>
      </c>
      <c r="N8914" t="e">
        <f t="shared" ca="1" si="1096"/>
        <v>#N/A</v>
      </c>
      <c r="O8914" t="e">
        <f t="shared" ca="1" si="1097"/>
        <v>#N/A</v>
      </c>
    </row>
    <row r="8915" spans="8:15">
      <c r="H8915">
        <f t="shared" ca="1" si="1093"/>
        <v>0</v>
      </c>
      <c r="I8915">
        <f t="shared" ca="1" si="1094"/>
        <v>0</v>
      </c>
      <c r="J8915">
        <f t="shared" ca="1" si="1095"/>
        <v>0</v>
      </c>
      <c r="K8915">
        <f t="shared" ca="1" si="1098"/>
        <v>0</v>
      </c>
      <c r="N8915" t="e">
        <f t="shared" ca="1" si="1096"/>
        <v>#N/A</v>
      </c>
      <c r="O8915" t="e">
        <f t="shared" ca="1" si="1097"/>
        <v>#N/A</v>
      </c>
    </row>
    <row r="8916" spans="8:15">
      <c r="H8916">
        <f t="shared" ca="1" si="1093"/>
        <v>0</v>
      </c>
      <c r="I8916">
        <f t="shared" ca="1" si="1094"/>
        <v>0</v>
      </c>
      <c r="J8916">
        <f t="shared" ca="1" si="1095"/>
        <v>0</v>
      </c>
      <c r="K8916">
        <f t="shared" ca="1" si="1098"/>
        <v>0</v>
      </c>
      <c r="N8916" t="e">
        <f t="shared" ca="1" si="1096"/>
        <v>#N/A</v>
      </c>
      <c r="O8916" t="e">
        <f t="shared" ca="1" si="1097"/>
        <v>#N/A</v>
      </c>
    </row>
    <row r="8917" spans="8:15">
      <c r="H8917">
        <f t="shared" ca="1" si="1093"/>
        <v>0</v>
      </c>
      <c r="I8917">
        <f t="shared" ca="1" si="1094"/>
        <v>0</v>
      </c>
      <c r="J8917">
        <f t="shared" ca="1" si="1095"/>
        <v>0</v>
      </c>
      <c r="K8917">
        <f t="shared" ca="1" si="1098"/>
        <v>0</v>
      </c>
      <c r="N8917" t="e">
        <f t="shared" ca="1" si="1096"/>
        <v>#N/A</v>
      </c>
      <c r="O8917" t="e">
        <f t="shared" ca="1" si="1097"/>
        <v>#N/A</v>
      </c>
    </row>
    <row r="8918" spans="8:15">
      <c r="H8918">
        <f t="shared" ca="1" si="1093"/>
        <v>0</v>
      </c>
      <c r="I8918">
        <f t="shared" ca="1" si="1094"/>
        <v>0</v>
      </c>
      <c r="J8918">
        <f t="shared" ca="1" si="1095"/>
        <v>0</v>
      </c>
      <c r="K8918">
        <f t="shared" ca="1" si="1098"/>
        <v>0</v>
      </c>
      <c r="N8918" t="e">
        <f t="shared" ca="1" si="1096"/>
        <v>#N/A</v>
      </c>
      <c r="O8918" t="e">
        <f t="shared" ca="1" si="1097"/>
        <v>#N/A</v>
      </c>
    </row>
    <row r="8919" spans="8:15">
      <c r="H8919">
        <f t="shared" ca="1" si="1093"/>
        <v>0</v>
      </c>
      <c r="I8919">
        <f t="shared" ca="1" si="1094"/>
        <v>0</v>
      </c>
      <c r="J8919">
        <f t="shared" ca="1" si="1095"/>
        <v>0</v>
      </c>
      <c r="K8919">
        <f t="shared" ca="1" si="1098"/>
        <v>0</v>
      </c>
      <c r="N8919" t="e">
        <f t="shared" ca="1" si="1096"/>
        <v>#N/A</v>
      </c>
      <c r="O8919" t="e">
        <f t="shared" ca="1" si="1097"/>
        <v>#N/A</v>
      </c>
    </row>
    <row r="8920" spans="8:15">
      <c r="H8920">
        <f t="shared" ca="1" si="1093"/>
        <v>0</v>
      </c>
      <c r="I8920">
        <f t="shared" ca="1" si="1094"/>
        <v>0</v>
      </c>
      <c r="J8920">
        <f t="shared" ca="1" si="1095"/>
        <v>0</v>
      </c>
      <c r="K8920">
        <f t="shared" ca="1" si="1098"/>
        <v>0</v>
      </c>
      <c r="N8920" t="e">
        <f t="shared" ca="1" si="1096"/>
        <v>#N/A</v>
      </c>
      <c r="O8920" t="e">
        <f t="shared" ca="1" si="1097"/>
        <v>#N/A</v>
      </c>
    </row>
    <row r="8921" spans="8:15">
      <c r="H8921">
        <f t="shared" ca="1" si="1093"/>
        <v>0</v>
      </c>
      <c r="I8921">
        <f t="shared" ca="1" si="1094"/>
        <v>0</v>
      </c>
      <c r="J8921">
        <f t="shared" ca="1" si="1095"/>
        <v>0</v>
      </c>
      <c r="K8921">
        <f t="shared" ca="1" si="1098"/>
        <v>0</v>
      </c>
      <c r="N8921" t="e">
        <f t="shared" ca="1" si="1096"/>
        <v>#N/A</v>
      </c>
      <c r="O8921" t="e">
        <f t="shared" ca="1" si="1097"/>
        <v>#N/A</v>
      </c>
    </row>
    <row r="8922" spans="8:15">
      <c r="H8922">
        <f t="shared" ca="1" si="1093"/>
        <v>0</v>
      </c>
      <c r="I8922">
        <f t="shared" ca="1" si="1094"/>
        <v>0</v>
      </c>
      <c r="J8922">
        <f t="shared" ca="1" si="1095"/>
        <v>0</v>
      </c>
      <c r="K8922">
        <f t="shared" ca="1" si="1098"/>
        <v>0</v>
      </c>
      <c r="N8922" t="e">
        <f t="shared" ca="1" si="1096"/>
        <v>#N/A</v>
      </c>
      <c r="O8922" t="e">
        <f t="shared" ca="1" si="1097"/>
        <v>#N/A</v>
      </c>
    </row>
    <row r="8923" spans="8:15">
      <c r="H8923">
        <f t="shared" ca="1" si="1093"/>
        <v>0</v>
      </c>
      <c r="I8923">
        <f t="shared" ca="1" si="1094"/>
        <v>0</v>
      </c>
      <c r="J8923">
        <f t="shared" ca="1" si="1095"/>
        <v>0</v>
      </c>
      <c r="K8923">
        <f t="shared" ca="1" si="1098"/>
        <v>0</v>
      </c>
      <c r="N8923" t="e">
        <f t="shared" ca="1" si="1096"/>
        <v>#N/A</v>
      </c>
      <c r="O8923" t="e">
        <f t="shared" ca="1" si="1097"/>
        <v>#N/A</v>
      </c>
    </row>
    <row r="8924" spans="8:15">
      <c r="H8924">
        <f t="shared" ca="1" si="1093"/>
        <v>0</v>
      </c>
      <c r="I8924">
        <f t="shared" ca="1" si="1094"/>
        <v>0</v>
      </c>
      <c r="J8924">
        <f t="shared" ca="1" si="1095"/>
        <v>0</v>
      </c>
      <c r="K8924">
        <f t="shared" ca="1" si="1098"/>
        <v>0</v>
      </c>
      <c r="N8924" t="e">
        <f t="shared" ca="1" si="1096"/>
        <v>#N/A</v>
      </c>
      <c r="O8924" t="e">
        <f t="shared" ca="1" si="1097"/>
        <v>#N/A</v>
      </c>
    </row>
    <row r="8925" spans="8:15">
      <c r="H8925">
        <f t="shared" ca="1" si="1093"/>
        <v>0</v>
      </c>
      <c r="I8925">
        <f t="shared" ca="1" si="1094"/>
        <v>0</v>
      </c>
      <c r="J8925">
        <f t="shared" ca="1" si="1095"/>
        <v>0</v>
      </c>
      <c r="K8925">
        <f t="shared" ca="1" si="1098"/>
        <v>0</v>
      </c>
      <c r="N8925" t="e">
        <f t="shared" ca="1" si="1096"/>
        <v>#N/A</v>
      </c>
      <c r="O8925" t="e">
        <f t="shared" ca="1" si="1097"/>
        <v>#N/A</v>
      </c>
    </row>
    <row r="8926" spans="8:15">
      <c r="H8926">
        <f t="shared" ca="1" si="1093"/>
        <v>0</v>
      </c>
      <c r="I8926">
        <f t="shared" ca="1" si="1094"/>
        <v>0</v>
      </c>
      <c r="J8926">
        <f t="shared" ca="1" si="1095"/>
        <v>0</v>
      </c>
      <c r="K8926">
        <f t="shared" ca="1" si="1098"/>
        <v>0</v>
      </c>
      <c r="N8926" t="e">
        <f t="shared" ca="1" si="1096"/>
        <v>#N/A</v>
      </c>
      <c r="O8926" t="e">
        <f t="shared" ca="1" si="1097"/>
        <v>#N/A</v>
      </c>
    </row>
    <row r="8927" spans="8:15">
      <c r="H8927">
        <f t="shared" ca="1" si="1093"/>
        <v>0</v>
      </c>
      <c r="I8927">
        <f t="shared" ca="1" si="1094"/>
        <v>0</v>
      </c>
      <c r="J8927">
        <f t="shared" ca="1" si="1095"/>
        <v>0</v>
      </c>
      <c r="K8927">
        <f t="shared" ca="1" si="1098"/>
        <v>0</v>
      </c>
      <c r="N8927" t="e">
        <f t="shared" ca="1" si="1096"/>
        <v>#N/A</v>
      </c>
      <c r="O8927" t="e">
        <f t="shared" ca="1" si="1097"/>
        <v>#N/A</v>
      </c>
    </row>
    <row r="8928" spans="8:15">
      <c r="H8928">
        <f t="shared" ca="1" si="1093"/>
        <v>0</v>
      </c>
      <c r="I8928">
        <f t="shared" ca="1" si="1094"/>
        <v>0</v>
      </c>
      <c r="J8928">
        <f t="shared" ca="1" si="1095"/>
        <v>0</v>
      </c>
      <c r="K8928">
        <f t="shared" ca="1" si="1098"/>
        <v>0</v>
      </c>
      <c r="N8928" t="e">
        <f t="shared" ca="1" si="1096"/>
        <v>#N/A</v>
      </c>
      <c r="O8928" t="e">
        <f t="shared" ca="1" si="1097"/>
        <v>#N/A</v>
      </c>
    </row>
    <row r="8929" spans="8:15">
      <c r="H8929">
        <f t="shared" ca="1" si="1093"/>
        <v>0</v>
      </c>
      <c r="I8929">
        <f t="shared" ca="1" si="1094"/>
        <v>0</v>
      </c>
      <c r="J8929">
        <f t="shared" ca="1" si="1095"/>
        <v>0</v>
      </c>
      <c r="K8929">
        <f t="shared" ca="1" si="1098"/>
        <v>0</v>
      </c>
      <c r="N8929" t="e">
        <f t="shared" ca="1" si="1096"/>
        <v>#N/A</v>
      </c>
      <c r="O8929" t="e">
        <f t="shared" ca="1" si="1097"/>
        <v>#N/A</v>
      </c>
    </row>
    <row r="8930" spans="8:15">
      <c r="H8930">
        <f t="shared" ca="1" si="1093"/>
        <v>0</v>
      </c>
      <c r="I8930">
        <f t="shared" ca="1" si="1094"/>
        <v>0</v>
      </c>
      <c r="J8930">
        <f t="shared" ca="1" si="1095"/>
        <v>0</v>
      </c>
      <c r="K8930">
        <f t="shared" ca="1" si="1098"/>
        <v>0</v>
      </c>
      <c r="N8930" t="e">
        <f t="shared" ca="1" si="1096"/>
        <v>#N/A</v>
      </c>
      <c r="O8930" t="e">
        <f t="shared" ca="1" si="1097"/>
        <v>#N/A</v>
      </c>
    </row>
    <row r="8931" spans="8:15">
      <c r="H8931">
        <f t="shared" ca="1" si="1093"/>
        <v>0</v>
      </c>
      <c r="I8931">
        <f t="shared" ca="1" si="1094"/>
        <v>0</v>
      </c>
      <c r="J8931">
        <f t="shared" ca="1" si="1095"/>
        <v>0</v>
      </c>
      <c r="K8931">
        <f t="shared" ca="1" si="1098"/>
        <v>0</v>
      </c>
      <c r="N8931" t="e">
        <f t="shared" ca="1" si="1096"/>
        <v>#N/A</v>
      </c>
      <c r="O8931" t="e">
        <f t="shared" ca="1" si="1097"/>
        <v>#N/A</v>
      </c>
    </row>
    <row r="8932" spans="8:15">
      <c r="H8932">
        <f t="shared" ca="1" si="1093"/>
        <v>0</v>
      </c>
      <c r="I8932">
        <f t="shared" ca="1" si="1094"/>
        <v>0</v>
      </c>
      <c r="J8932">
        <f t="shared" ca="1" si="1095"/>
        <v>0</v>
      </c>
      <c r="K8932">
        <f t="shared" ca="1" si="1098"/>
        <v>0</v>
      </c>
      <c r="N8932" t="e">
        <f t="shared" ca="1" si="1096"/>
        <v>#N/A</v>
      </c>
      <c r="O8932" t="e">
        <f t="shared" ca="1" si="1097"/>
        <v>#N/A</v>
      </c>
    </row>
    <row r="8933" spans="8:15">
      <c r="H8933">
        <f t="shared" ca="1" si="1093"/>
        <v>0</v>
      </c>
      <c r="I8933">
        <f t="shared" ca="1" si="1094"/>
        <v>0</v>
      </c>
      <c r="J8933">
        <f t="shared" ca="1" si="1095"/>
        <v>0</v>
      </c>
      <c r="K8933">
        <f t="shared" ca="1" si="1098"/>
        <v>0</v>
      </c>
      <c r="N8933" t="e">
        <f t="shared" ca="1" si="1096"/>
        <v>#N/A</v>
      </c>
      <c r="O8933" t="e">
        <f t="shared" ca="1" si="1097"/>
        <v>#N/A</v>
      </c>
    </row>
    <row r="8934" spans="8:15">
      <c r="H8934">
        <f t="shared" ca="1" si="1093"/>
        <v>0</v>
      </c>
      <c r="I8934">
        <f t="shared" ca="1" si="1094"/>
        <v>0</v>
      </c>
      <c r="J8934">
        <f t="shared" ca="1" si="1095"/>
        <v>0</v>
      </c>
      <c r="K8934">
        <f t="shared" ca="1" si="1098"/>
        <v>0</v>
      </c>
      <c r="N8934" t="e">
        <f t="shared" ca="1" si="1096"/>
        <v>#N/A</v>
      </c>
      <c r="O8934" t="e">
        <f t="shared" ca="1" si="1097"/>
        <v>#N/A</v>
      </c>
    </row>
    <row r="8935" spans="8:15">
      <c r="H8935">
        <f t="shared" ca="1" si="1093"/>
        <v>0</v>
      </c>
      <c r="I8935">
        <f t="shared" ca="1" si="1094"/>
        <v>0</v>
      </c>
      <c r="J8935">
        <f t="shared" ca="1" si="1095"/>
        <v>0</v>
      </c>
      <c r="K8935">
        <f t="shared" ca="1" si="1098"/>
        <v>0</v>
      </c>
      <c r="N8935" t="e">
        <f t="shared" ca="1" si="1096"/>
        <v>#N/A</v>
      </c>
      <c r="O8935" t="e">
        <f t="shared" ca="1" si="1097"/>
        <v>#N/A</v>
      </c>
    </row>
    <row r="8936" spans="8:15">
      <c r="H8936">
        <f t="shared" ca="1" si="1093"/>
        <v>0</v>
      </c>
      <c r="I8936">
        <f t="shared" ca="1" si="1094"/>
        <v>0</v>
      </c>
      <c r="J8936">
        <f t="shared" ca="1" si="1095"/>
        <v>0</v>
      </c>
      <c r="K8936">
        <f t="shared" ca="1" si="1098"/>
        <v>0</v>
      </c>
      <c r="N8936" t="e">
        <f t="shared" ca="1" si="1096"/>
        <v>#N/A</v>
      </c>
      <c r="O8936" t="e">
        <f t="shared" ca="1" si="1097"/>
        <v>#N/A</v>
      </c>
    </row>
    <row r="8937" spans="8:15">
      <c r="H8937">
        <f t="shared" ca="1" si="1093"/>
        <v>0</v>
      </c>
      <c r="I8937">
        <f t="shared" ca="1" si="1094"/>
        <v>0</v>
      </c>
      <c r="J8937">
        <f t="shared" ca="1" si="1095"/>
        <v>0</v>
      </c>
      <c r="K8937">
        <f t="shared" ca="1" si="1098"/>
        <v>0</v>
      </c>
      <c r="N8937" t="e">
        <f t="shared" ca="1" si="1096"/>
        <v>#N/A</v>
      </c>
      <c r="O8937" t="e">
        <f t="shared" ca="1" si="1097"/>
        <v>#N/A</v>
      </c>
    </row>
    <row r="8938" spans="8:15">
      <c r="H8938">
        <f t="shared" ca="1" si="1093"/>
        <v>0</v>
      </c>
      <c r="I8938">
        <f t="shared" ca="1" si="1094"/>
        <v>0</v>
      </c>
      <c r="J8938">
        <f t="shared" ca="1" si="1095"/>
        <v>0</v>
      </c>
      <c r="K8938">
        <f t="shared" ca="1" si="1098"/>
        <v>0</v>
      </c>
      <c r="N8938" t="e">
        <f t="shared" ca="1" si="1096"/>
        <v>#N/A</v>
      </c>
      <c r="O8938" t="e">
        <f t="shared" ca="1" si="1097"/>
        <v>#N/A</v>
      </c>
    </row>
    <row r="8939" spans="8:15">
      <c r="H8939">
        <f t="shared" ca="1" si="1093"/>
        <v>0</v>
      </c>
      <c r="I8939">
        <f t="shared" ca="1" si="1094"/>
        <v>0</v>
      </c>
      <c r="J8939">
        <f t="shared" ca="1" si="1095"/>
        <v>0</v>
      </c>
      <c r="K8939">
        <f t="shared" ca="1" si="1098"/>
        <v>0</v>
      </c>
      <c r="N8939" t="e">
        <f t="shared" ca="1" si="1096"/>
        <v>#N/A</v>
      </c>
      <c r="O8939" t="e">
        <f t="shared" ca="1" si="1097"/>
        <v>#N/A</v>
      </c>
    </row>
    <row r="8940" spans="8:15">
      <c r="H8940">
        <f t="shared" ca="1" si="1093"/>
        <v>0</v>
      </c>
      <c r="I8940">
        <f t="shared" ca="1" si="1094"/>
        <v>0</v>
      </c>
      <c r="J8940">
        <f t="shared" ca="1" si="1095"/>
        <v>0</v>
      </c>
      <c r="K8940">
        <f t="shared" ca="1" si="1098"/>
        <v>0</v>
      </c>
      <c r="N8940" t="e">
        <f t="shared" ca="1" si="1096"/>
        <v>#N/A</v>
      </c>
      <c r="O8940" t="e">
        <f t="shared" ca="1" si="1097"/>
        <v>#N/A</v>
      </c>
    </row>
    <row r="8941" spans="8:15">
      <c r="H8941">
        <f t="shared" ca="1" si="1093"/>
        <v>0</v>
      </c>
      <c r="I8941">
        <f t="shared" ca="1" si="1094"/>
        <v>0</v>
      </c>
      <c r="J8941">
        <f t="shared" ca="1" si="1095"/>
        <v>0</v>
      </c>
      <c r="K8941">
        <f t="shared" ca="1" si="1098"/>
        <v>0</v>
      </c>
      <c r="N8941" t="e">
        <f t="shared" ca="1" si="1096"/>
        <v>#N/A</v>
      </c>
      <c r="O8941" t="e">
        <f t="shared" ca="1" si="1097"/>
        <v>#N/A</v>
      </c>
    </row>
    <row r="8942" spans="8:15">
      <c r="H8942">
        <f t="shared" ca="1" si="1093"/>
        <v>0</v>
      </c>
      <c r="I8942">
        <f t="shared" ca="1" si="1094"/>
        <v>0</v>
      </c>
      <c r="J8942">
        <f t="shared" ca="1" si="1095"/>
        <v>0</v>
      </c>
      <c r="K8942">
        <f t="shared" ca="1" si="1098"/>
        <v>0</v>
      </c>
      <c r="N8942" t="e">
        <f t="shared" ca="1" si="1096"/>
        <v>#N/A</v>
      </c>
      <c r="O8942" t="e">
        <f t="shared" ca="1" si="1097"/>
        <v>#N/A</v>
      </c>
    </row>
    <row r="8943" spans="8:15">
      <c r="H8943">
        <f t="shared" ca="1" si="1093"/>
        <v>0</v>
      </c>
      <c r="I8943">
        <f t="shared" ca="1" si="1094"/>
        <v>0</v>
      </c>
      <c r="J8943">
        <f t="shared" ca="1" si="1095"/>
        <v>0</v>
      </c>
      <c r="K8943">
        <f t="shared" ca="1" si="1098"/>
        <v>0</v>
      </c>
      <c r="N8943" t="e">
        <f t="shared" ca="1" si="1096"/>
        <v>#N/A</v>
      </c>
      <c r="O8943" t="e">
        <f t="shared" ca="1" si="1097"/>
        <v>#N/A</v>
      </c>
    </row>
    <row r="8944" spans="8:15">
      <c r="H8944">
        <f t="shared" ca="1" si="1093"/>
        <v>0</v>
      </c>
      <c r="I8944">
        <f t="shared" ca="1" si="1094"/>
        <v>0</v>
      </c>
      <c r="J8944">
        <f t="shared" ca="1" si="1095"/>
        <v>0</v>
      </c>
      <c r="K8944">
        <f t="shared" ca="1" si="1098"/>
        <v>0</v>
      </c>
      <c r="N8944" t="e">
        <f t="shared" ca="1" si="1096"/>
        <v>#N/A</v>
      </c>
      <c r="O8944" t="e">
        <f t="shared" ca="1" si="1097"/>
        <v>#N/A</v>
      </c>
    </row>
    <row r="8945" spans="8:15">
      <c r="H8945">
        <f t="shared" ref="H8945:H9008" ca="1" si="1099">IF(I8945&lt;&gt;0,I8945,IF(J8945&lt;&gt;0,J8945,K8945))</f>
        <v>0</v>
      </c>
      <c r="I8945">
        <f t="shared" ref="I8945:I9008" ca="1" si="1100">IF(IFERROR(VLOOKUP(C8945,INDIRECT($G$5&amp;"D:D"),1,FALSE),0)&lt;&gt;0,I$9,0)</f>
        <v>0</v>
      </c>
      <c r="J8945">
        <f t="shared" ref="J8945:J9008" ca="1" si="1101">IF(IFERROR(VLOOKUP(C8945,INDIRECT($G$6&amp;"D:D"),1,FALSE),0)&lt;&gt;0,J$9,0)</f>
        <v>0</v>
      </c>
      <c r="K8945">
        <f t="shared" ca="1" si="1098"/>
        <v>0</v>
      </c>
      <c r="N8945" t="e">
        <f t="shared" ca="1" si="1096"/>
        <v>#N/A</v>
      </c>
      <c r="O8945" t="e">
        <f t="shared" ca="1" si="1097"/>
        <v>#N/A</v>
      </c>
    </row>
    <row r="8946" spans="8:15">
      <c r="H8946">
        <f t="shared" ca="1" si="1099"/>
        <v>0</v>
      </c>
      <c r="I8946">
        <f t="shared" ca="1" si="1100"/>
        <v>0</v>
      </c>
      <c r="J8946">
        <f t="shared" ca="1" si="1101"/>
        <v>0</v>
      </c>
      <c r="K8946">
        <f t="shared" ca="1" si="1098"/>
        <v>0</v>
      </c>
      <c r="N8946" t="e">
        <f t="shared" ca="1" si="1096"/>
        <v>#N/A</v>
      </c>
      <c r="O8946" t="e">
        <f t="shared" ca="1" si="1097"/>
        <v>#N/A</v>
      </c>
    </row>
    <row r="8947" spans="8:15">
      <c r="H8947">
        <f t="shared" ca="1" si="1099"/>
        <v>0</v>
      </c>
      <c r="I8947">
        <f t="shared" ca="1" si="1100"/>
        <v>0</v>
      </c>
      <c r="J8947">
        <f t="shared" ca="1" si="1101"/>
        <v>0</v>
      </c>
      <c r="K8947">
        <f t="shared" ca="1" si="1098"/>
        <v>0</v>
      </c>
      <c r="N8947" t="e">
        <f t="shared" ca="1" si="1096"/>
        <v>#N/A</v>
      </c>
      <c r="O8947" t="e">
        <f t="shared" ca="1" si="1097"/>
        <v>#N/A</v>
      </c>
    </row>
    <row r="8948" spans="8:15">
      <c r="H8948">
        <f t="shared" ca="1" si="1099"/>
        <v>0</v>
      </c>
      <c r="I8948">
        <f t="shared" ca="1" si="1100"/>
        <v>0</v>
      </c>
      <c r="J8948">
        <f t="shared" ca="1" si="1101"/>
        <v>0</v>
      </c>
      <c r="K8948">
        <f t="shared" ca="1" si="1098"/>
        <v>0</v>
      </c>
      <c r="N8948" t="e">
        <f t="shared" ca="1" si="1096"/>
        <v>#N/A</v>
      </c>
      <c r="O8948" t="e">
        <f t="shared" ca="1" si="1097"/>
        <v>#N/A</v>
      </c>
    </row>
    <row r="8949" spans="8:15">
      <c r="H8949">
        <f t="shared" ca="1" si="1099"/>
        <v>0</v>
      </c>
      <c r="I8949">
        <f t="shared" ca="1" si="1100"/>
        <v>0</v>
      </c>
      <c r="J8949">
        <f t="shared" ca="1" si="1101"/>
        <v>0</v>
      </c>
      <c r="K8949">
        <f t="shared" ca="1" si="1098"/>
        <v>0</v>
      </c>
      <c r="N8949" t="e">
        <f t="shared" ca="1" si="1096"/>
        <v>#N/A</v>
      </c>
      <c r="O8949" t="e">
        <f t="shared" ca="1" si="1097"/>
        <v>#N/A</v>
      </c>
    </row>
    <row r="8950" spans="8:15">
      <c r="H8950">
        <f t="shared" ca="1" si="1099"/>
        <v>0</v>
      </c>
      <c r="I8950">
        <f t="shared" ca="1" si="1100"/>
        <v>0</v>
      </c>
      <c r="J8950">
        <f t="shared" ca="1" si="1101"/>
        <v>0</v>
      </c>
      <c r="K8950">
        <f t="shared" ca="1" si="1098"/>
        <v>0</v>
      </c>
      <c r="N8950" t="e">
        <f t="shared" ca="1" si="1096"/>
        <v>#N/A</v>
      </c>
      <c r="O8950" t="e">
        <f t="shared" ca="1" si="1097"/>
        <v>#N/A</v>
      </c>
    </row>
    <row r="8951" spans="8:15">
      <c r="H8951">
        <f t="shared" ca="1" si="1099"/>
        <v>0</v>
      </c>
      <c r="I8951">
        <f t="shared" ca="1" si="1100"/>
        <v>0</v>
      </c>
      <c r="J8951">
        <f t="shared" ca="1" si="1101"/>
        <v>0</v>
      </c>
      <c r="K8951">
        <f t="shared" ca="1" si="1098"/>
        <v>0</v>
      </c>
      <c r="N8951" t="e">
        <f t="shared" ca="1" si="1096"/>
        <v>#N/A</v>
      </c>
      <c r="O8951" t="e">
        <f t="shared" ca="1" si="1097"/>
        <v>#N/A</v>
      </c>
    </row>
    <row r="8952" spans="8:15">
      <c r="H8952">
        <f t="shared" ca="1" si="1099"/>
        <v>0</v>
      </c>
      <c r="I8952">
        <f t="shared" ca="1" si="1100"/>
        <v>0</v>
      </c>
      <c r="J8952">
        <f t="shared" ca="1" si="1101"/>
        <v>0</v>
      </c>
      <c r="K8952">
        <f t="shared" ca="1" si="1098"/>
        <v>0</v>
      </c>
      <c r="N8952" t="e">
        <f t="shared" ca="1" si="1096"/>
        <v>#N/A</v>
      </c>
      <c r="O8952" t="e">
        <f t="shared" ca="1" si="1097"/>
        <v>#N/A</v>
      </c>
    </row>
    <row r="8953" spans="8:15">
      <c r="H8953">
        <f t="shared" ca="1" si="1099"/>
        <v>0</v>
      </c>
      <c r="I8953">
        <f t="shared" ca="1" si="1100"/>
        <v>0</v>
      </c>
      <c r="J8953">
        <f t="shared" ca="1" si="1101"/>
        <v>0</v>
      </c>
      <c r="K8953">
        <f t="shared" ca="1" si="1098"/>
        <v>0</v>
      </c>
      <c r="N8953" t="e">
        <f t="shared" ca="1" si="1096"/>
        <v>#N/A</v>
      </c>
      <c r="O8953" t="e">
        <f t="shared" ca="1" si="1097"/>
        <v>#N/A</v>
      </c>
    </row>
    <row r="8954" spans="8:15">
      <c r="H8954">
        <f t="shared" ca="1" si="1099"/>
        <v>0</v>
      </c>
      <c r="I8954">
        <f t="shared" ca="1" si="1100"/>
        <v>0</v>
      </c>
      <c r="J8954">
        <f t="shared" ca="1" si="1101"/>
        <v>0</v>
      </c>
      <c r="K8954">
        <f t="shared" ca="1" si="1098"/>
        <v>0</v>
      </c>
      <c r="N8954" t="e">
        <f t="shared" ca="1" si="1096"/>
        <v>#N/A</v>
      </c>
      <c r="O8954" t="e">
        <f t="shared" ca="1" si="1097"/>
        <v>#N/A</v>
      </c>
    </row>
    <row r="8955" spans="8:15">
      <c r="H8955">
        <f t="shared" ca="1" si="1099"/>
        <v>0</v>
      </c>
      <c r="I8955">
        <f t="shared" ca="1" si="1100"/>
        <v>0</v>
      </c>
      <c r="J8955">
        <f t="shared" ca="1" si="1101"/>
        <v>0</v>
      </c>
      <c r="K8955">
        <f t="shared" ca="1" si="1098"/>
        <v>0</v>
      </c>
      <c r="N8955" t="e">
        <f t="shared" ca="1" si="1096"/>
        <v>#N/A</v>
      </c>
      <c r="O8955" t="e">
        <f t="shared" ca="1" si="1097"/>
        <v>#N/A</v>
      </c>
    </row>
    <row r="8956" spans="8:15">
      <c r="H8956">
        <f t="shared" ca="1" si="1099"/>
        <v>0</v>
      </c>
      <c r="I8956">
        <f t="shared" ca="1" si="1100"/>
        <v>0</v>
      </c>
      <c r="J8956">
        <f t="shared" ca="1" si="1101"/>
        <v>0</v>
      </c>
      <c r="K8956">
        <f t="shared" ca="1" si="1098"/>
        <v>0</v>
      </c>
      <c r="N8956" t="e">
        <f t="shared" ca="1" si="1096"/>
        <v>#N/A</v>
      </c>
      <c r="O8956" t="e">
        <f t="shared" ca="1" si="1097"/>
        <v>#N/A</v>
      </c>
    </row>
    <row r="8957" spans="8:15">
      <c r="H8957">
        <f t="shared" ca="1" si="1099"/>
        <v>0</v>
      </c>
      <c r="I8957">
        <f t="shared" ca="1" si="1100"/>
        <v>0</v>
      </c>
      <c r="J8957">
        <f t="shared" ca="1" si="1101"/>
        <v>0</v>
      </c>
      <c r="K8957">
        <f t="shared" ca="1" si="1098"/>
        <v>0</v>
      </c>
      <c r="N8957" t="e">
        <f t="shared" ca="1" si="1096"/>
        <v>#N/A</v>
      </c>
      <c r="O8957" t="e">
        <f t="shared" ca="1" si="1097"/>
        <v>#N/A</v>
      </c>
    </row>
    <row r="8958" spans="8:15">
      <c r="H8958">
        <f t="shared" ca="1" si="1099"/>
        <v>0</v>
      </c>
      <c r="I8958">
        <f t="shared" ca="1" si="1100"/>
        <v>0</v>
      </c>
      <c r="J8958">
        <f t="shared" ca="1" si="1101"/>
        <v>0</v>
      </c>
      <c r="K8958">
        <f t="shared" ca="1" si="1098"/>
        <v>0</v>
      </c>
      <c r="N8958" t="e">
        <f t="shared" ca="1" si="1096"/>
        <v>#N/A</v>
      </c>
      <c r="O8958" t="e">
        <f t="shared" ca="1" si="1097"/>
        <v>#N/A</v>
      </c>
    </row>
    <row r="8959" spans="8:15">
      <c r="H8959">
        <f t="shared" ca="1" si="1099"/>
        <v>0</v>
      </c>
      <c r="I8959">
        <f t="shared" ca="1" si="1100"/>
        <v>0</v>
      </c>
      <c r="J8959">
        <f t="shared" ca="1" si="1101"/>
        <v>0</v>
      </c>
      <c r="K8959">
        <f t="shared" ca="1" si="1098"/>
        <v>0</v>
      </c>
      <c r="N8959" t="e">
        <f t="shared" ca="1" si="1096"/>
        <v>#N/A</v>
      </c>
      <c r="O8959" t="e">
        <f t="shared" ca="1" si="1097"/>
        <v>#N/A</v>
      </c>
    </row>
    <row r="8960" spans="8:15">
      <c r="H8960">
        <f t="shared" ca="1" si="1099"/>
        <v>0</v>
      </c>
      <c r="I8960">
        <f t="shared" ca="1" si="1100"/>
        <v>0</v>
      </c>
      <c r="J8960">
        <f t="shared" ca="1" si="1101"/>
        <v>0</v>
      </c>
      <c r="K8960">
        <f t="shared" ca="1" si="1098"/>
        <v>0</v>
      </c>
      <c r="N8960" t="e">
        <f t="shared" ca="1" si="1096"/>
        <v>#N/A</v>
      </c>
      <c r="O8960" t="e">
        <f t="shared" ca="1" si="1097"/>
        <v>#N/A</v>
      </c>
    </row>
    <row r="8961" spans="8:15">
      <c r="H8961">
        <f t="shared" ca="1" si="1099"/>
        <v>0</v>
      </c>
      <c r="I8961">
        <f t="shared" ca="1" si="1100"/>
        <v>0</v>
      </c>
      <c r="J8961">
        <f t="shared" ca="1" si="1101"/>
        <v>0</v>
      </c>
      <c r="K8961">
        <f t="shared" ca="1" si="1098"/>
        <v>0</v>
      </c>
      <c r="N8961" t="e">
        <f t="shared" ca="1" si="1096"/>
        <v>#N/A</v>
      </c>
      <c r="O8961" t="e">
        <f t="shared" ca="1" si="1097"/>
        <v>#N/A</v>
      </c>
    </row>
    <row r="8962" spans="8:15">
      <c r="H8962">
        <f t="shared" ca="1" si="1099"/>
        <v>0</v>
      </c>
      <c r="I8962">
        <f t="shared" ca="1" si="1100"/>
        <v>0</v>
      </c>
      <c r="J8962">
        <f t="shared" ca="1" si="1101"/>
        <v>0</v>
      </c>
      <c r="K8962">
        <f t="shared" ca="1" si="1098"/>
        <v>0</v>
      </c>
      <c r="N8962" t="e">
        <f t="shared" ca="1" si="1096"/>
        <v>#N/A</v>
      </c>
      <c r="O8962" t="e">
        <f t="shared" ca="1" si="1097"/>
        <v>#N/A</v>
      </c>
    </row>
    <row r="8963" spans="8:15">
      <c r="H8963">
        <f t="shared" ca="1" si="1099"/>
        <v>0</v>
      </c>
      <c r="I8963">
        <f t="shared" ca="1" si="1100"/>
        <v>0</v>
      </c>
      <c r="J8963">
        <f t="shared" ca="1" si="1101"/>
        <v>0</v>
      </c>
      <c r="K8963">
        <f t="shared" ca="1" si="1098"/>
        <v>0</v>
      </c>
      <c r="N8963" t="e">
        <f t="shared" ca="1" si="1096"/>
        <v>#N/A</v>
      </c>
      <c r="O8963" t="e">
        <f t="shared" ca="1" si="1097"/>
        <v>#N/A</v>
      </c>
    </row>
    <row r="8964" spans="8:15">
      <c r="H8964">
        <f t="shared" ca="1" si="1099"/>
        <v>0</v>
      </c>
      <c r="I8964">
        <f t="shared" ca="1" si="1100"/>
        <v>0</v>
      </c>
      <c r="J8964">
        <f t="shared" ca="1" si="1101"/>
        <v>0</v>
      </c>
      <c r="K8964">
        <f t="shared" ca="1" si="1098"/>
        <v>0</v>
      </c>
      <c r="N8964" t="e">
        <f t="shared" ca="1" si="1096"/>
        <v>#N/A</v>
      </c>
      <c r="O8964" t="e">
        <f t="shared" ca="1" si="1097"/>
        <v>#N/A</v>
      </c>
    </row>
    <row r="8965" spans="8:15">
      <c r="H8965">
        <f t="shared" ca="1" si="1099"/>
        <v>0</v>
      </c>
      <c r="I8965">
        <f t="shared" ca="1" si="1100"/>
        <v>0</v>
      </c>
      <c r="J8965">
        <f t="shared" ca="1" si="1101"/>
        <v>0</v>
      </c>
      <c r="K8965">
        <f t="shared" ca="1" si="1098"/>
        <v>0</v>
      </c>
      <c r="N8965" t="e">
        <f t="shared" ca="1" si="1096"/>
        <v>#N/A</v>
      </c>
      <c r="O8965" t="e">
        <f t="shared" ca="1" si="1097"/>
        <v>#N/A</v>
      </c>
    </row>
    <row r="8966" spans="8:15">
      <c r="H8966">
        <f t="shared" ca="1" si="1099"/>
        <v>0</v>
      </c>
      <c r="I8966">
        <f t="shared" ca="1" si="1100"/>
        <v>0</v>
      </c>
      <c r="J8966">
        <f t="shared" ca="1" si="1101"/>
        <v>0</v>
      </c>
      <c r="K8966">
        <f t="shared" ca="1" si="1098"/>
        <v>0</v>
      </c>
      <c r="N8966" t="e">
        <f t="shared" ca="1" si="1096"/>
        <v>#N/A</v>
      </c>
      <c r="O8966" t="e">
        <f t="shared" ca="1" si="1097"/>
        <v>#N/A</v>
      </c>
    </row>
    <row r="8967" spans="8:15">
      <c r="H8967">
        <f t="shared" ca="1" si="1099"/>
        <v>0</v>
      </c>
      <c r="I8967">
        <f t="shared" ca="1" si="1100"/>
        <v>0</v>
      </c>
      <c r="J8967">
        <f t="shared" ca="1" si="1101"/>
        <v>0</v>
      </c>
      <c r="K8967">
        <f t="shared" ca="1" si="1098"/>
        <v>0</v>
      </c>
      <c r="N8967" t="e">
        <f t="shared" ca="1" si="1096"/>
        <v>#N/A</v>
      </c>
      <c r="O8967" t="e">
        <f t="shared" ca="1" si="1097"/>
        <v>#N/A</v>
      </c>
    </row>
    <row r="8968" spans="8:15">
      <c r="H8968">
        <f t="shared" ca="1" si="1099"/>
        <v>0</v>
      </c>
      <c r="I8968">
        <f t="shared" ca="1" si="1100"/>
        <v>0</v>
      </c>
      <c r="J8968">
        <f t="shared" ca="1" si="1101"/>
        <v>0</v>
      </c>
      <c r="K8968">
        <f t="shared" ca="1" si="1098"/>
        <v>0</v>
      </c>
      <c r="N8968" t="e">
        <f t="shared" ref="N8968:N9031" ca="1" si="1102">VLOOKUP($H8968,$G$5:$I$7,2,FALSE)</f>
        <v>#N/A</v>
      </c>
      <c r="O8968" t="e">
        <f t="shared" ref="O8968:O9031" ca="1" si="1103">VLOOKUP($H8968,$G$5:$I$7,3,FALSE)</f>
        <v>#N/A</v>
      </c>
    </row>
    <row r="8969" spans="8:15">
      <c r="H8969">
        <f t="shared" ca="1" si="1099"/>
        <v>0</v>
      </c>
      <c r="I8969">
        <f t="shared" ca="1" si="1100"/>
        <v>0</v>
      </c>
      <c r="J8969">
        <f t="shared" ca="1" si="1101"/>
        <v>0</v>
      </c>
      <c r="K8969">
        <f t="shared" ca="1" si="1098"/>
        <v>0</v>
      </c>
      <c r="N8969" t="e">
        <f t="shared" ca="1" si="1102"/>
        <v>#N/A</v>
      </c>
      <c r="O8969" t="e">
        <f t="shared" ca="1" si="1103"/>
        <v>#N/A</v>
      </c>
    </row>
    <row r="8970" spans="8:15">
      <c r="H8970">
        <f t="shared" ca="1" si="1099"/>
        <v>0</v>
      </c>
      <c r="I8970">
        <f t="shared" ca="1" si="1100"/>
        <v>0</v>
      </c>
      <c r="J8970">
        <f t="shared" ca="1" si="1101"/>
        <v>0</v>
      </c>
      <c r="K8970">
        <f t="shared" ca="1" si="1098"/>
        <v>0</v>
      </c>
      <c r="N8970" t="e">
        <f t="shared" ca="1" si="1102"/>
        <v>#N/A</v>
      </c>
      <c r="O8970" t="e">
        <f t="shared" ca="1" si="1103"/>
        <v>#N/A</v>
      </c>
    </row>
    <row r="8971" spans="8:15">
      <c r="H8971">
        <f t="shared" ca="1" si="1099"/>
        <v>0</v>
      </c>
      <c r="I8971">
        <f t="shared" ca="1" si="1100"/>
        <v>0</v>
      </c>
      <c r="J8971">
        <f t="shared" ca="1" si="1101"/>
        <v>0</v>
      </c>
      <c r="K8971">
        <f t="shared" ref="K8971:K9034" ca="1" si="1104">IF(IFERROR(VLOOKUP($C8971,INDIRECT($G$7&amp;"d:d"),1,FALSE),0)&lt;&gt;0,K$9,0)</f>
        <v>0</v>
      </c>
      <c r="N8971" t="e">
        <f t="shared" ca="1" si="1102"/>
        <v>#N/A</v>
      </c>
      <c r="O8971" t="e">
        <f t="shared" ca="1" si="1103"/>
        <v>#N/A</v>
      </c>
    </row>
    <row r="8972" spans="8:15">
      <c r="H8972">
        <f t="shared" ca="1" si="1099"/>
        <v>0</v>
      </c>
      <c r="I8972">
        <f t="shared" ca="1" si="1100"/>
        <v>0</v>
      </c>
      <c r="J8972">
        <f t="shared" ca="1" si="1101"/>
        <v>0</v>
      </c>
      <c r="K8972">
        <f t="shared" ca="1" si="1104"/>
        <v>0</v>
      </c>
      <c r="N8972" t="e">
        <f t="shared" ca="1" si="1102"/>
        <v>#N/A</v>
      </c>
      <c r="O8972" t="e">
        <f t="shared" ca="1" si="1103"/>
        <v>#N/A</v>
      </c>
    </row>
    <row r="8973" spans="8:15">
      <c r="H8973">
        <f t="shared" ca="1" si="1099"/>
        <v>0</v>
      </c>
      <c r="I8973">
        <f t="shared" ca="1" si="1100"/>
        <v>0</v>
      </c>
      <c r="J8973">
        <f t="shared" ca="1" si="1101"/>
        <v>0</v>
      </c>
      <c r="K8973">
        <f t="shared" ca="1" si="1104"/>
        <v>0</v>
      </c>
      <c r="N8973" t="e">
        <f t="shared" ca="1" si="1102"/>
        <v>#N/A</v>
      </c>
      <c r="O8973" t="e">
        <f t="shared" ca="1" si="1103"/>
        <v>#N/A</v>
      </c>
    </row>
    <row r="8974" spans="8:15">
      <c r="H8974">
        <f t="shared" ca="1" si="1099"/>
        <v>0</v>
      </c>
      <c r="I8974">
        <f t="shared" ca="1" si="1100"/>
        <v>0</v>
      </c>
      <c r="J8974">
        <f t="shared" ca="1" si="1101"/>
        <v>0</v>
      </c>
      <c r="K8974">
        <f t="shared" ca="1" si="1104"/>
        <v>0</v>
      </c>
      <c r="N8974" t="e">
        <f t="shared" ca="1" si="1102"/>
        <v>#N/A</v>
      </c>
      <c r="O8974" t="e">
        <f t="shared" ca="1" si="1103"/>
        <v>#N/A</v>
      </c>
    </row>
    <row r="8975" spans="8:15">
      <c r="H8975">
        <f t="shared" ca="1" si="1099"/>
        <v>0</v>
      </c>
      <c r="I8975">
        <f t="shared" ca="1" si="1100"/>
        <v>0</v>
      </c>
      <c r="J8975">
        <f t="shared" ca="1" si="1101"/>
        <v>0</v>
      </c>
      <c r="K8975">
        <f t="shared" ca="1" si="1104"/>
        <v>0</v>
      </c>
      <c r="N8975" t="e">
        <f t="shared" ca="1" si="1102"/>
        <v>#N/A</v>
      </c>
      <c r="O8975" t="e">
        <f t="shared" ca="1" si="1103"/>
        <v>#N/A</v>
      </c>
    </row>
    <row r="8976" spans="8:15">
      <c r="H8976">
        <f t="shared" ca="1" si="1099"/>
        <v>0</v>
      </c>
      <c r="I8976">
        <f t="shared" ca="1" si="1100"/>
        <v>0</v>
      </c>
      <c r="J8976">
        <f t="shared" ca="1" si="1101"/>
        <v>0</v>
      </c>
      <c r="K8976">
        <f t="shared" ca="1" si="1104"/>
        <v>0</v>
      </c>
      <c r="N8976" t="e">
        <f t="shared" ca="1" si="1102"/>
        <v>#N/A</v>
      </c>
      <c r="O8976" t="e">
        <f t="shared" ca="1" si="1103"/>
        <v>#N/A</v>
      </c>
    </row>
    <row r="8977" spans="8:15">
      <c r="H8977">
        <f t="shared" ca="1" si="1099"/>
        <v>0</v>
      </c>
      <c r="I8977">
        <f t="shared" ca="1" si="1100"/>
        <v>0</v>
      </c>
      <c r="J8977">
        <f t="shared" ca="1" si="1101"/>
        <v>0</v>
      </c>
      <c r="K8977">
        <f t="shared" ca="1" si="1104"/>
        <v>0</v>
      </c>
      <c r="N8977" t="e">
        <f t="shared" ca="1" si="1102"/>
        <v>#N/A</v>
      </c>
      <c r="O8977" t="e">
        <f t="shared" ca="1" si="1103"/>
        <v>#N/A</v>
      </c>
    </row>
    <row r="8978" spans="8:15">
      <c r="H8978">
        <f t="shared" ca="1" si="1099"/>
        <v>0</v>
      </c>
      <c r="I8978">
        <f t="shared" ca="1" si="1100"/>
        <v>0</v>
      </c>
      <c r="J8978">
        <f t="shared" ca="1" si="1101"/>
        <v>0</v>
      </c>
      <c r="K8978">
        <f t="shared" ca="1" si="1104"/>
        <v>0</v>
      </c>
      <c r="N8978" t="e">
        <f t="shared" ca="1" si="1102"/>
        <v>#N/A</v>
      </c>
      <c r="O8978" t="e">
        <f t="shared" ca="1" si="1103"/>
        <v>#N/A</v>
      </c>
    </row>
    <row r="8979" spans="8:15">
      <c r="H8979">
        <f t="shared" ca="1" si="1099"/>
        <v>0</v>
      </c>
      <c r="I8979">
        <f t="shared" ca="1" si="1100"/>
        <v>0</v>
      </c>
      <c r="J8979">
        <f t="shared" ca="1" si="1101"/>
        <v>0</v>
      </c>
      <c r="K8979">
        <f t="shared" ca="1" si="1104"/>
        <v>0</v>
      </c>
      <c r="N8979" t="e">
        <f t="shared" ca="1" si="1102"/>
        <v>#N/A</v>
      </c>
      <c r="O8979" t="e">
        <f t="shared" ca="1" si="1103"/>
        <v>#N/A</v>
      </c>
    </row>
    <row r="8980" spans="8:15">
      <c r="H8980">
        <f t="shared" ca="1" si="1099"/>
        <v>0</v>
      </c>
      <c r="I8980">
        <f t="shared" ca="1" si="1100"/>
        <v>0</v>
      </c>
      <c r="J8980">
        <f t="shared" ca="1" si="1101"/>
        <v>0</v>
      </c>
      <c r="K8980">
        <f t="shared" ca="1" si="1104"/>
        <v>0</v>
      </c>
      <c r="N8980" t="e">
        <f t="shared" ca="1" si="1102"/>
        <v>#N/A</v>
      </c>
      <c r="O8980" t="e">
        <f t="shared" ca="1" si="1103"/>
        <v>#N/A</v>
      </c>
    </row>
    <row r="8981" spans="8:15">
      <c r="H8981">
        <f t="shared" ca="1" si="1099"/>
        <v>0</v>
      </c>
      <c r="I8981">
        <f t="shared" ca="1" si="1100"/>
        <v>0</v>
      </c>
      <c r="J8981">
        <f t="shared" ca="1" si="1101"/>
        <v>0</v>
      </c>
      <c r="K8981">
        <f t="shared" ca="1" si="1104"/>
        <v>0</v>
      </c>
      <c r="N8981" t="e">
        <f t="shared" ca="1" si="1102"/>
        <v>#N/A</v>
      </c>
      <c r="O8981" t="e">
        <f t="shared" ca="1" si="1103"/>
        <v>#N/A</v>
      </c>
    </row>
    <row r="8982" spans="8:15">
      <c r="H8982">
        <f t="shared" ca="1" si="1099"/>
        <v>0</v>
      </c>
      <c r="I8982">
        <f t="shared" ca="1" si="1100"/>
        <v>0</v>
      </c>
      <c r="J8982">
        <f t="shared" ca="1" si="1101"/>
        <v>0</v>
      </c>
      <c r="K8982">
        <f t="shared" ca="1" si="1104"/>
        <v>0</v>
      </c>
      <c r="N8982" t="e">
        <f t="shared" ca="1" si="1102"/>
        <v>#N/A</v>
      </c>
      <c r="O8982" t="e">
        <f t="shared" ca="1" si="1103"/>
        <v>#N/A</v>
      </c>
    </row>
    <row r="8983" spans="8:15">
      <c r="H8983">
        <f t="shared" ca="1" si="1099"/>
        <v>0</v>
      </c>
      <c r="I8983">
        <f t="shared" ca="1" si="1100"/>
        <v>0</v>
      </c>
      <c r="J8983">
        <f t="shared" ca="1" si="1101"/>
        <v>0</v>
      </c>
      <c r="K8983">
        <f t="shared" ca="1" si="1104"/>
        <v>0</v>
      </c>
      <c r="N8983" t="e">
        <f t="shared" ca="1" si="1102"/>
        <v>#N/A</v>
      </c>
      <c r="O8983" t="e">
        <f t="shared" ca="1" si="1103"/>
        <v>#N/A</v>
      </c>
    </row>
    <row r="8984" spans="8:15">
      <c r="H8984">
        <f t="shared" ca="1" si="1099"/>
        <v>0</v>
      </c>
      <c r="I8984">
        <f t="shared" ca="1" si="1100"/>
        <v>0</v>
      </c>
      <c r="J8984">
        <f t="shared" ca="1" si="1101"/>
        <v>0</v>
      </c>
      <c r="K8984">
        <f t="shared" ca="1" si="1104"/>
        <v>0</v>
      </c>
      <c r="N8984" t="e">
        <f t="shared" ca="1" si="1102"/>
        <v>#N/A</v>
      </c>
      <c r="O8984" t="e">
        <f t="shared" ca="1" si="1103"/>
        <v>#N/A</v>
      </c>
    </row>
    <row r="8985" spans="8:15">
      <c r="H8985">
        <f t="shared" ca="1" si="1099"/>
        <v>0</v>
      </c>
      <c r="I8985">
        <f t="shared" ca="1" si="1100"/>
        <v>0</v>
      </c>
      <c r="J8985">
        <f t="shared" ca="1" si="1101"/>
        <v>0</v>
      </c>
      <c r="K8985">
        <f t="shared" ca="1" si="1104"/>
        <v>0</v>
      </c>
      <c r="N8985" t="e">
        <f t="shared" ca="1" si="1102"/>
        <v>#N/A</v>
      </c>
      <c r="O8985" t="e">
        <f t="shared" ca="1" si="1103"/>
        <v>#N/A</v>
      </c>
    </row>
    <row r="8986" spans="8:15">
      <c r="H8986">
        <f t="shared" ca="1" si="1099"/>
        <v>0</v>
      </c>
      <c r="I8986">
        <f t="shared" ca="1" si="1100"/>
        <v>0</v>
      </c>
      <c r="J8986">
        <f t="shared" ca="1" si="1101"/>
        <v>0</v>
      </c>
      <c r="K8986">
        <f t="shared" ca="1" si="1104"/>
        <v>0</v>
      </c>
      <c r="N8986" t="e">
        <f t="shared" ca="1" si="1102"/>
        <v>#N/A</v>
      </c>
      <c r="O8986" t="e">
        <f t="shared" ca="1" si="1103"/>
        <v>#N/A</v>
      </c>
    </row>
    <row r="8987" spans="8:15">
      <c r="H8987">
        <f t="shared" ca="1" si="1099"/>
        <v>0</v>
      </c>
      <c r="I8987">
        <f t="shared" ca="1" si="1100"/>
        <v>0</v>
      </c>
      <c r="J8987">
        <f t="shared" ca="1" si="1101"/>
        <v>0</v>
      </c>
      <c r="K8987">
        <f t="shared" ca="1" si="1104"/>
        <v>0</v>
      </c>
      <c r="N8987" t="e">
        <f t="shared" ca="1" si="1102"/>
        <v>#N/A</v>
      </c>
      <c r="O8987" t="e">
        <f t="shared" ca="1" si="1103"/>
        <v>#N/A</v>
      </c>
    </row>
    <row r="8988" spans="8:15">
      <c r="H8988">
        <f t="shared" ca="1" si="1099"/>
        <v>0</v>
      </c>
      <c r="I8988">
        <f t="shared" ca="1" si="1100"/>
        <v>0</v>
      </c>
      <c r="J8988">
        <f t="shared" ca="1" si="1101"/>
        <v>0</v>
      </c>
      <c r="K8988">
        <f t="shared" ca="1" si="1104"/>
        <v>0</v>
      </c>
      <c r="N8988" t="e">
        <f t="shared" ca="1" si="1102"/>
        <v>#N/A</v>
      </c>
      <c r="O8988" t="e">
        <f t="shared" ca="1" si="1103"/>
        <v>#N/A</v>
      </c>
    </row>
    <row r="8989" spans="8:15">
      <c r="H8989">
        <f t="shared" ca="1" si="1099"/>
        <v>0</v>
      </c>
      <c r="I8989">
        <f t="shared" ca="1" si="1100"/>
        <v>0</v>
      </c>
      <c r="J8989">
        <f t="shared" ca="1" si="1101"/>
        <v>0</v>
      </c>
      <c r="K8989">
        <f t="shared" ca="1" si="1104"/>
        <v>0</v>
      </c>
      <c r="N8989" t="e">
        <f t="shared" ca="1" si="1102"/>
        <v>#N/A</v>
      </c>
      <c r="O8989" t="e">
        <f t="shared" ca="1" si="1103"/>
        <v>#N/A</v>
      </c>
    </row>
    <row r="8990" spans="8:15">
      <c r="H8990">
        <f t="shared" ca="1" si="1099"/>
        <v>0</v>
      </c>
      <c r="I8990">
        <f t="shared" ca="1" si="1100"/>
        <v>0</v>
      </c>
      <c r="J8990">
        <f t="shared" ca="1" si="1101"/>
        <v>0</v>
      </c>
      <c r="K8990">
        <f t="shared" ca="1" si="1104"/>
        <v>0</v>
      </c>
      <c r="N8990" t="e">
        <f t="shared" ca="1" si="1102"/>
        <v>#N/A</v>
      </c>
      <c r="O8990" t="e">
        <f t="shared" ca="1" si="1103"/>
        <v>#N/A</v>
      </c>
    </row>
    <row r="8991" spans="8:15">
      <c r="H8991">
        <f t="shared" ca="1" si="1099"/>
        <v>0</v>
      </c>
      <c r="I8991">
        <f t="shared" ca="1" si="1100"/>
        <v>0</v>
      </c>
      <c r="J8991">
        <f t="shared" ca="1" si="1101"/>
        <v>0</v>
      </c>
      <c r="K8991">
        <f t="shared" ca="1" si="1104"/>
        <v>0</v>
      </c>
      <c r="N8991" t="e">
        <f t="shared" ca="1" si="1102"/>
        <v>#N/A</v>
      </c>
      <c r="O8991" t="e">
        <f t="shared" ca="1" si="1103"/>
        <v>#N/A</v>
      </c>
    </row>
    <row r="8992" spans="8:15">
      <c r="H8992">
        <f t="shared" ca="1" si="1099"/>
        <v>0</v>
      </c>
      <c r="I8992">
        <f t="shared" ca="1" si="1100"/>
        <v>0</v>
      </c>
      <c r="J8992">
        <f t="shared" ca="1" si="1101"/>
        <v>0</v>
      </c>
      <c r="K8992">
        <f t="shared" ca="1" si="1104"/>
        <v>0</v>
      </c>
      <c r="N8992" t="e">
        <f t="shared" ca="1" si="1102"/>
        <v>#N/A</v>
      </c>
      <c r="O8992" t="e">
        <f t="shared" ca="1" si="1103"/>
        <v>#N/A</v>
      </c>
    </row>
    <row r="8993" spans="8:15">
      <c r="H8993">
        <f t="shared" ca="1" si="1099"/>
        <v>0</v>
      </c>
      <c r="I8993">
        <f t="shared" ca="1" si="1100"/>
        <v>0</v>
      </c>
      <c r="J8993">
        <f t="shared" ca="1" si="1101"/>
        <v>0</v>
      </c>
      <c r="K8993">
        <f t="shared" ca="1" si="1104"/>
        <v>0</v>
      </c>
      <c r="N8993" t="e">
        <f t="shared" ca="1" si="1102"/>
        <v>#N/A</v>
      </c>
      <c r="O8993" t="e">
        <f t="shared" ca="1" si="1103"/>
        <v>#N/A</v>
      </c>
    </row>
    <row r="8994" spans="8:15">
      <c r="H8994">
        <f t="shared" ca="1" si="1099"/>
        <v>0</v>
      </c>
      <c r="I8994">
        <f t="shared" ca="1" si="1100"/>
        <v>0</v>
      </c>
      <c r="J8994">
        <f t="shared" ca="1" si="1101"/>
        <v>0</v>
      </c>
      <c r="K8994">
        <f t="shared" ca="1" si="1104"/>
        <v>0</v>
      </c>
      <c r="N8994" t="e">
        <f t="shared" ca="1" si="1102"/>
        <v>#N/A</v>
      </c>
      <c r="O8994" t="e">
        <f t="shared" ca="1" si="1103"/>
        <v>#N/A</v>
      </c>
    </row>
    <row r="8995" spans="8:15">
      <c r="H8995">
        <f t="shared" ca="1" si="1099"/>
        <v>0</v>
      </c>
      <c r="I8995">
        <f t="shared" ca="1" si="1100"/>
        <v>0</v>
      </c>
      <c r="J8995">
        <f t="shared" ca="1" si="1101"/>
        <v>0</v>
      </c>
      <c r="K8995">
        <f t="shared" ca="1" si="1104"/>
        <v>0</v>
      </c>
      <c r="N8995" t="e">
        <f t="shared" ca="1" si="1102"/>
        <v>#N/A</v>
      </c>
      <c r="O8995" t="e">
        <f t="shared" ca="1" si="1103"/>
        <v>#N/A</v>
      </c>
    </row>
    <row r="8996" spans="8:15">
      <c r="H8996">
        <f t="shared" ca="1" si="1099"/>
        <v>0</v>
      </c>
      <c r="I8996">
        <f t="shared" ca="1" si="1100"/>
        <v>0</v>
      </c>
      <c r="J8996">
        <f t="shared" ca="1" si="1101"/>
        <v>0</v>
      </c>
      <c r="K8996">
        <f t="shared" ca="1" si="1104"/>
        <v>0</v>
      </c>
      <c r="N8996" t="e">
        <f t="shared" ca="1" si="1102"/>
        <v>#N/A</v>
      </c>
      <c r="O8996" t="e">
        <f t="shared" ca="1" si="1103"/>
        <v>#N/A</v>
      </c>
    </row>
    <row r="8997" spans="8:15">
      <c r="H8997">
        <f t="shared" ca="1" si="1099"/>
        <v>0</v>
      </c>
      <c r="I8997">
        <f t="shared" ca="1" si="1100"/>
        <v>0</v>
      </c>
      <c r="J8997">
        <f t="shared" ca="1" si="1101"/>
        <v>0</v>
      </c>
      <c r="K8997">
        <f t="shared" ca="1" si="1104"/>
        <v>0</v>
      </c>
      <c r="N8997" t="e">
        <f t="shared" ca="1" si="1102"/>
        <v>#N/A</v>
      </c>
      <c r="O8997" t="e">
        <f t="shared" ca="1" si="1103"/>
        <v>#N/A</v>
      </c>
    </row>
    <row r="8998" spans="8:15">
      <c r="H8998">
        <f t="shared" ca="1" si="1099"/>
        <v>0</v>
      </c>
      <c r="I8998">
        <f t="shared" ca="1" si="1100"/>
        <v>0</v>
      </c>
      <c r="J8998">
        <f t="shared" ca="1" si="1101"/>
        <v>0</v>
      </c>
      <c r="K8998">
        <f t="shared" ca="1" si="1104"/>
        <v>0</v>
      </c>
      <c r="N8998" t="e">
        <f t="shared" ca="1" si="1102"/>
        <v>#N/A</v>
      </c>
      <c r="O8998" t="e">
        <f t="shared" ca="1" si="1103"/>
        <v>#N/A</v>
      </c>
    </row>
    <row r="8999" spans="8:15">
      <c r="H8999">
        <f t="shared" ca="1" si="1099"/>
        <v>0</v>
      </c>
      <c r="I8999">
        <f t="shared" ca="1" si="1100"/>
        <v>0</v>
      </c>
      <c r="J8999">
        <f t="shared" ca="1" si="1101"/>
        <v>0</v>
      </c>
      <c r="K8999">
        <f t="shared" ca="1" si="1104"/>
        <v>0</v>
      </c>
      <c r="N8999" t="e">
        <f t="shared" ca="1" si="1102"/>
        <v>#N/A</v>
      </c>
      <c r="O8999" t="e">
        <f t="shared" ca="1" si="1103"/>
        <v>#N/A</v>
      </c>
    </row>
    <row r="9000" spans="8:15">
      <c r="H9000">
        <f t="shared" ca="1" si="1099"/>
        <v>0</v>
      </c>
      <c r="I9000">
        <f t="shared" ca="1" si="1100"/>
        <v>0</v>
      </c>
      <c r="J9000">
        <f t="shared" ca="1" si="1101"/>
        <v>0</v>
      </c>
      <c r="K9000">
        <f t="shared" ca="1" si="1104"/>
        <v>0</v>
      </c>
      <c r="N9000" t="e">
        <f t="shared" ca="1" si="1102"/>
        <v>#N/A</v>
      </c>
      <c r="O9000" t="e">
        <f t="shared" ca="1" si="1103"/>
        <v>#N/A</v>
      </c>
    </row>
    <row r="9001" spans="8:15">
      <c r="H9001">
        <f t="shared" ca="1" si="1099"/>
        <v>0</v>
      </c>
      <c r="I9001">
        <f t="shared" ca="1" si="1100"/>
        <v>0</v>
      </c>
      <c r="J9001">
        <f t="shared" ca="1" si="1101"/>
        <v>0</v>
      </c>
      <c r="K9001">
        <f t="shared" ca="1" si="1104"/>
        <v>0</v>
      </c>
      <c r="N9001" t="e">
        <f t="shared" ca="1" si="1102"/>
        <v>#N/A</v>
      </c>
      <c r="O9001" t="e">
        <f t="shared" ca="1" si="1103"/>
        <v>#N/A</v>
      </c>
    </row>
    <row r="9002" spans="8:15">
      <c r="H9002">
        <f t="shared" ca="1" si="1099"/>
        <v>0</v>
      </c>
      <c r="I9002">
        <f t="shared" ca="1" si="1100"/>
        <v>0</v>
      </c>
      <c r="J9002">
        <f t="shared" ca="1" si="1101"/>
        <v>0</v>
      </c>
      <c r="K9002">
        <f t="shared" ca="1" si="1104"/>
        <v>0</v>
      </c>
      <c r="N9002" t="e">
        <f t="shared" ca="1" si="1102"/>
        <v>#N/A</v>
      </c>
      <c r="O9002" t="e">
        <f t="shared" ca="1" si="1103"/>
        <v>#N/A</v>
      </c>
    </row>
    <row r="9003" spans="8:15">
      <c r="H9003">
        <f t="shared" ca="1" si="1099"/>
        <v>0</v>
      </c>
      <c r="I9003">
        <f t="shared" ca="1" si="1100"/>
        <v>0</v>
      </c>
      <c r="J9003">
        <f t="shared" ca="1" si="1101"/>
        <v>0</v>
      </c>
      <c r="K9003">
        <f t="shared" ca="1" si="1104"/>
        <v>0</v>
      </c>
      <c r="N9003" t="e">
        <f t="shared" ca="1" si="1102"/>
        <v>#N/A</v>
      </c>
      <c r="O9003" t="e">
        <f t="shared" ca="1" si="1103"/>
        <v>#N/A</v>
      </c>
    </row>
    <row r="9004" spans="8:15">
      <c r="H9004">
        <f t="shared" ca="1" si="1099"/>
        <v>0</v>
      </c>
      <c r="I9004">
        <f t="shared" ca="1" si="1100"/>
        <v>0</v>
      </c>
      <c r="J9004">
        <f t="shared" ca="1" si="1101"/>
        <v>0</v>
      </c>
      <c r="K9004">
        <f t="shared" ca="1" si="1104"/>
        <v>0</v>
      </c>
      <c r="N9004" t="e">
        <f t="shared" ca="1" si="1102"/>
        <v>#N/A</v>
      </c>
      <c r="O9004" t="e">
        <f t="shared" ca="1" si="1103"/>
        <v>#N/A</v>
      </c>
    </row>
    <row r="9005" spans="8:15">
      <c r="H9005">
        <f t="shared" ca="1" si="1099"/>
        <v>0</v>
      </c>
      <c r="I9005">
        <f t="shared" ca="1" si="1100"/>
        <v>0</v>
      </c>
      <c r="J9005">
        <f t="shared" ca="1" si="1101"/>
        <v>0</v>
      </c>
      <c r="K9005">
        <f t="shared" ca="1" si="1104"/>
        <v>0</v>
      </c>
      <c r="N9005" t="e">
        <f t="shared" ca="1" si="1102"/>
        <v>#N/A</v>
      </c>
      <c r="O9005" t="e">
        <f t="shared" ca="1" si="1103"/>
        <v>#N/A</v>
      </c>
    </row>
    <row r="9006" spans="8:15">
      <c r="H9006">
        <f t="shared" ca="1" si="1099"/>
        <v>0</v>
      </c>
      <c r="I9006">
        <f t="shared" ca="1" si="1100"/>
        <v>0</v>
      </c>
      <c r="J9006">
        <f t="shared" ca="1" si="1101"/>
        <v>0</v>
      </c>
      <c r="K9006">
        <f t="shared" ca="1" si="1104"/>
        <v>0</v>
      </c>
      <c r="N9006" t="e">
        <f t="shared" ca="1" si="1102"/>
        <v>#N/A</v>
      </c>
      <c r="O9006" t="e">
        <f t="shared" ca="1" si="1103"/>
        <v>#N/A</v>
      </c>
    </row>
    <row r="9007" spans="8:15">
      <c r="H9007">
        <f t="shared" ca="1" si="1099"/>
        <v>0</v>
      </c>
      <c r="I9007">
        <f t="shared" ca="1" si="1100"/>
        <v>0</v>
      </c>
      <c r="J9007">
        <f t="shared" ca="1" si="1101"/>
        <v>0</v>
      </c>
      <c r="K9007">
        <f t="shared" ca="1" si="1104"/>
        <v>0</v>
      </c>
      <c r="N9007" t="e">
        <f t="shared" ca="1" si="1102"/>
        <v>#N/A</v>
      </c>
      <c r="O9007" t="e">
        <f t="shared" ca="1" si="1103"/>
        <v>#N/A</v>
      </c>
    </row>
    <row r="9008" spans="8:15">
      <c r="H9008">
        <f t="shared" ca="1" si="1099"/>
        <v>0</v>
      </c>
      <c r="I9008">
        <f t="shared" ca="1" si="1100"/>
        <v>0</v>
      </c>
      <c r="J9008">
        <f t="shared" ca="1" si="1101"/>
        <v>0</v>
      </c>
      <c r="K9008">
        <f t="shared" ca="1" si="1104"/>
        <v>0</v>
      </c>
      <c r="N9008" t="e">
        <f t="shared" ca="1" si="1102"/>
        <v>#N/A</v>
      </c>
      <c r="O9008" t="e">
        <f t="shared" ca="1" si="1103"/>
        <v>#N/A</v>
      </c>
    </row>
    <row r="9009" spans="8:15">
      <c r="H9009">
        <f t="shared" ref="H9009:H9072" ca="1" si="1105">IF(I9009&lt;&gt;0,I9009,IF(J9009&lt;&gt;0,J9009,K9009))</f>
        <v>0</v>
      </c>
      <c r="I9009">
        <f t="shared" ref="I9009:I9072" ca="1" si="1106">IF(IFERROR(VLOOKUP(C9009,INDIRECT($G$5&amp;"D:D"),1,FALSE),0)&lt;&gt;0,I$9,0)</f>
        <v>0</v>
      </c>
      <c r="J9009">
        <f t="shared" ref="J9009:J9072" ca="1" si="1107">IF(IFERROR(VLOOKUP(C9009,INDIRECT($G$6&amp;"D:D"),1,FALSE),0)&lt;&gt;0,J$9,0)</f>
        <v>0</v>
      </c>
      <c r="K9009">
        <f t="shared" ca="1" si="1104"/>
        <v>0</v>
      </c>
      <c r="N9009" t="e">
        <f t="shared" ca="1" si="1102"/>
        <v>#N/A</v>
      </c>
      <c r="O9009" t="e">
        <f t="shared" ca="1" si="1103"/>
        <v>#N/A</v>
      </c>
    </row>
    <row r="9010" spans="8:15">
      <c r="H9010">
        <f t="shared" ca="1" si="1105"/>
        <v>0</v>
      </c>
      <c r="I9010">
        <f t="shared" ca="1" si="1106"/>
        <v>0</v>
      </c>
      <c r="J9010">
        <f t="shared" ca="1" si="1107"/>
        <v>0</v>
      </c>
      <c r="K9010">
        <f t="shared" ca="1" si="1104"/>
        <v>0</v>
      </c>
      <c r="N9010" t="e">
        <f t="shared" ca="1" si="1102"/>
        <v>#N/A</v>
      </c>
      <c r="O9010" t="e">
        <f t="shared" ca="1" si="1103"/>
        <v>#N/A</v>
      </c>
    </row>
    <row r="9011" spans="8:15">
      <c r="H9011">
        <f t="shared" ca="1" si="1105"/>
        <v>0</v>
      </c>
      <c r="I9011">
        <f t="shared" ca="1" si="1106"/>
        <v>0</v>
      </c>
      <c r="J9011">
        <f t="shared" ca="1" si="1107"/>
        <v>0</v>
      </c>
      <c r="K9011">
        <f t="shared" ca="1" si="1104"/>
        <v>0</v>
      </c>
      <c r="N9011" t="e">
        <f t="shared" ca="1" si="1102"/>
        <v>#N/A</v>
      </c>
      <c r="O9011" t="e">
        <f t="shared" ca="1" si="1103"/>
        <v>#N/A</v>
      </c>
    </row>
    <row r="9012" spans="8:15">
      <c r="H9012">
        <f t="shared" ca="1" si="1105"/>
        <v>0</v>
      </c>
      <c r="I9012">
        <f t="shared" ca="1" si="1106"/>
        <v>0</v>
      </c>
      <c r="J9012">
        <f t="shared" ca="1" si="1107"/>
        <v>0</v>
      </c>
      <c r="K9012">
        <f t="shared" ca="1" si="1104"/>
        <v>0</v>
      </c>
      <c r="N9012" t="e">
        <f t="shared" ca="1" si="1102"/>
        <v>#N/A</v>
      </c>
      <c r="O9012" t="e">
        <f t="shared" ca="1" si="1103"/>
        <v>#N/A</v>
      </c>
    </row>
    <row r="9013" spans="8:15">
      <c r="H9013">
        <f t="shared" ca="1" si="1105"/>
        <v>0</v>
      </c>
      <c r="I9013">
        <f t="shared" ca="1" si="1106"/>
        <v>0</v>
      </c>
      <c r="J9013">
        <f t="shared" ca="1" si="1107"/>
        <v>0</v>
      </c>
      <c r="K9013">
        <f t="shared" ca="1" si="1104"/>
        <v>0</v>
      </c>
      <c r="N9013" t="e">
        <f t="shared" ca="1" si="1102"/>
        <v>#N/A</v>
      </c>
      <c r="O9013" t="e">
        <f t="shared" ca="1" si="1103"/>
        <v>#N/A</v>
      </c>
    </row>
    <row r="9014" spans="8:15">
      <c r="H9014">
        <f t="shared" ca="1" si="1105"/>
        <v>0</v>
      </c>
      <c r="I9014">
        <f t="shared" ca="1" si="1106"/>
        <v>0</v>
      </c>
      <c r="J9014">
        <f t="shared" ca="1" si="1107"/>
        <v>0</v>
      </c>
      <c r="K9014">
        <f t="shared" ca="1" si="1104"/>
        <v>0</v>
      </c>
      <c r="N9014" t="e">
        <f t="shared" ca="1" si="1102"/>
        <v>#N/A</v>
      </c>
      <c r="O9014" t="e">
        <f t="shared" ca="1" si="1103"/>
        <v>#N/A</v>
      </c>
    </row>
    <row r="9015" spans="8:15">
      <c r="H9015">
        <f t="shared" ca="1" si="1105"/>
        <v>0</v>
      </c>
      <c r="I9015">
        <f t="shared" ca="1" si="1106"/>
        <v>0</v>
      </c>
      <c r="J9015">
        <f t="shared" ca="1" si="1107"/>
        <v>0</v>
      </c>
      <c r="K9015">
        <f t="shared" ca="1" si="1104"/>
        <v>0</v>
      </c>
      <c r="N9015" t="e">
        <f t="shared" ca="1" si="1102"/>
        <v>#N/A</v>
      </c>
      <c r="O9015" t="e">
        <f t="shared" ca="1" si="1103"/>
        <v>#N/A</v>
      </c>
    </row>
    <row r="9016" spans="8:15">
      <c r="H9016">
        <f t="shared" ca="1" si="1105"/>
        <v>0</v>
      </c>
      <c r="I9016">
        <f t="shared" ca="1" si="1106"/>
        <v>0</v>
      </c>
      <c r="J9016">
        <f t="shared" ca="1" si="1107"/>
        <v>0</v>
      </c>
      <c r="K9016">
        <f t="shared" ca="1" si="1104"/>
        <v>0</v>
      </c>
      <c r="N9016" t="e">
        <f t="shared" ca="1" si="1102"/>
        <v>#N/A</v>
      </c>
      <c r="O9016" t="e">
        <f t="shared" ca="1" si="1103"/>
        <v>#N/A</v>
      </c>
    </row>
    <row r="9017" spans="8:15">
      <c r="H9017">
        <f t="shared" ca="1" si="1105"/>
        <v>0</v>
      </c>
      <c r="I9017">
        <f t="shared" ca="1" si="1106"/>
        <v>0</v>
      </c>
      <c r="J9017">
        <f t="shared" ca="1" si="1107"/>
        <v>0</v>
      </c>
      <c r="K9017">
        <f t="shared" ca="1" si="1104"/>
        <v>0</v>
      </c>
      <c r="N9017" t="e">
        <f t="shared" ca="1" si="1102"/>
        <v>#N/A</v>
      </c>
      <c r="O9017" t="e">
        <f t="shared" ca="1" si="1103"/>
        <v>#N/A</v>
      </c>
    </row>
    <row r="9018" spans="8:15">
      <c r="H9018">
        <f t="shared" ca="1" si="1105"/>
        <v>0</v>
      </c>
      <c r="I9018">
        <f t="shared" ca="1" si="1106"/>
        <v>0</v>
      </c>
      <c r="J9018">
        <f t="shared" ca="1" si="1107"/>
        <v>0</v>
      </c>
      <c r="K9018">
        <f t="shared" ca="1" si="1104"/>
        <v>0</v>
      </c>
      <c r="N9018" t="e">
        <f t="shared" ca="1" si="1102"/>
        <v>#N/A</v>
      </c>
      <c r="O9018" t="e">
        <f t="shared" ca="1" si="1103"/>
        <v>#N/A</v>
      </c>
    </row>
    <row r="9019" spans="8:15">
      <c r="H9019">
        <f t="shared" ca="1" si="1105"/>
        <v>0</v>
      </c>
      <c r="I9019">
        <f t="shared" ca="1" si="1106"/>
        <v>0</v>
      </c>
      <c r="J9019">
        <f t="shared" ca="1" si="1107"/>
        <v>0</v>
      </c>
      <c r="K9019">
        <f t="shared" ca="1" si="1104"/>
        <v>0</v>
      </c>
      <c r="N9019" t="e">
        <f t="shared" ca="1" si="1102"/>
        <v>#N/A</v>
      </c>
      <c r="O9019" t="e">
        <f t="shared" ca="1" si="1103"/>
        <v>#N/A</v>
      </c>
    </row>
    <row r="9020" spans="8:15">
      <c r="H9020">
        <f t="shared" ca="1" si="1105"/>
        <v>0</v>
      </c>
      <c r="I9020">
        <f t="shared" ca="1" si="1106"/>
        <v>0</v>
      </c>
      <c r="J9020">
        <f t="shared" ca="1" si="1107"/>
        <v>0</v>
      </c>
      <c r="K9020">
        <f t="shared" ca="1" si="1104"/>
        <v>0</v>
      </c>
      <c r="N9020" t="e">
        <f t="shared" ca="1" si="1102"/>
        <v>#N/A</v>
      </c>
      <c r="O9020" t="e">
        <f t="shared" ca="1" si="1103"/>
        <v>#N/A</v>
      </c>
    </row>
    <row r="9021" spans="8:15">
      <c r="H9021">
        <f t="shared" ca="1" si="1105"/>
        <v>0</v>
      </c>
      <c r="I9021">
        <f t="shared" ca="1" si="1106"/>
        <v>0</v>
      </c>
      <c r="J9021">
        <f t="shared" ca="1" si="1107"/>
        <v>0</v>
      </c>
      <c r="K9021">
        <f t="shared" ca="1" si="1104"/>
        <v>0</v>
      </c>
      <c r="N9021" t="e">
        <f t="shared" ca="1" si="1102"/>
        <v>#N/A</v>
      </c>
      <c r="O9021" t="e">
        <f t="shared" ca="1" si="1103"/>
        <v>#N/A</v>
      </c>
    </row>
    <row r="9022" spans="8:15">
      <c r="H9022">
        <f t="shared" ca="1" si="1105"/>
        <v>0</v>
      </c>
      <c r="I9022">
        <f t="shared" ca="1" si="1106"/>
        <v>0</v>
      </c>
      <c r="J9022">
        <f t="shared" ca="1" si="1107"/>
        <v>0</v>
      </c>
      <c r="K9022">
        <f t="shared" ca="1" si="1104"/>
        <v>0</v>
      </c>
      <c r="N9022" t="e">
        <f t="shared" ca="1" si="1102"/>
        <v>#N/A</v>
      </c>
      <c r="O9022" t="e">
        <f t="shared" ca="1" si="1103"/>
        <v>#N/A</v>
      </c>
    </row>
    <row r="9023" spans="8:15">
      <c r="H9023">
        <f t="shared" ca="1" si="1105"/>
        <v>0</v>
      </c>
      <c r="I9023">
        <f t="shared" ca="1" si="1106"/>
        <v>0</v>
      </c>
      <c r="J9023">
        <f t="shared" ca="1" si="1107"/>
        <v>0</v>
      </c>
      <c r="K9023">
        <f t="shared" ca="1" si="1104"/>
        <v>0</v>
      </c>
      <c r="N9023" t="e">
        <f t="shared" ca="1" si="1102"/>
        <v>#N/A</v>
      </c>
      <c r="O9023" t="e">
        <f t="shared" ca="1" si="1103"/>
        <v>#N/A</v>
      </c>
    </row>
    <row r="9024" spans="8:15">
      <c r="H9024">
        <f t="shared" ca="1" si="1105"/>
        <v>0</v>
      </c>
      <c r="I9024">
        <f t="shared" ca="1" si="1106"/>
        <v>0</v>
      </c>
      <c r="J9024">
        <f t="shared" ca="1" si="1107"/>
        <v>0</v>
      </c>
      <c r="K9024">
        <f t="shared" ca="1" si="1104"/>
        <v>0</v>
      </c>
      <c r="N9024" t="e">
        <f t="shared" ca="1" si="1102"/>
        <v>#N/A</v>
      </c>
      <c r="O9024" t="e">
        <f t="shared" ca="1" si="1103"/>
        <v>#N/A</v>
      </c>
    </row>
    <row r="9025" spans="8:15">
      <c r="H9025">
        <f t="shared" ca="1" si="1105"/>
        <v>0</v>
      </c>
      <c r="I9025">
        <f t="shared" ca="1" si="1106"/>
        <v>0</v>
      </c>
      <c r="J9025">
        <f t="shared" ca="1" si="1107"/>
        <v>0</v>
      </c>
      <c r="K9025">
        <f t="shared" ca="1" si="1104"/>
        <v>0</v>
      </c>
      <c r="N9025" t="e">
        <f t="shared" ca="1" si="1102"/>
        <v>#N/A</v>
      </c>
      <c r="O9025" t="e">
        <f t="shared" ca="1" si="1103"/>
        <v>#N/A</v>
      </c>
    </row>
    <row r="9026" spans="8:15">
      <c r="H9026">
        <f t="shared" ca="1" si="1105"/>
        <v>0</v>
      </c>
      <c r="I9026">
        <f t="shared" ca="1" si="1106"/>
        <v>0</v>
      </c>
      <c r="J9026">
        <f t="shared" ca="1" si="1107"/>
        <v>0</v>
      </c>
      <c r="K9026">
        <f t="shared" ca="1" si="1104"/>
        <v>0</v>
      </c>
      <c r="N9026" t="e">
        <f t="shared" ca="1" si="1102"/>
        <v>#N/A</v>
      </c>
      <c r="O9026" t="e">
        <f t="shared" ca="1" si="1103"/>
        <v>#N/A</v>
      </c>
    </row>
    <row r="9027" spans="8:15">
      <c r="H9027">
        <f t="shared" ca="1" si="1105"/>
        <v>0</v>
      </c>
      <c r="I9027">
        <f t="shared" ca="1" si="1106"/>
        <v>0</v>
      </c>
      <c r="J9027">
        <f t="shared" ca="1" si="1107"/>
        <v>0</v>
      </c>
      <c r="K9027">
        <f t="shared" ca="1" si="1104"/>
        <v>0</v>
      </c>
      <c r="N9027" t="e">
        <f t="shared" ca="1" si="1102"/>
        <v>#N/A</v>
      </c>
      <c r="O9027" t="e">
        <f t="shared" ca="1" si="1103"/>
        <v>#N/A</v>
      </c>
    </row>
    <row r="9028" spans="8:15">
      <c r="H9028">
        <f t="shared" ca="1" si="1105"/>
        <v>0</v>
      </c>
      <c r="I9028">
        <f t="shared" ca="1" si="1106"/>
        <v>0</v>
      </c>
      <c r="J9028">
        <f t="shared" ca="1" si="1107"/>
        <v>0</v>
      </c>
      <c r="K9028">
        <f t="shared" ca="1" si="1104"/>
        <v>0</v>
      </c>
      <c r="N9028" t="e">
        <f t="shared" ca="1" si="1102"/>
        <v>#N/A</v>
      </c>
      <c r="O9028" t="e">
        <f t="shared" ca="1" si="1103"/>
        <v>#N/A</v>
      </c>
    </row>
    <row r="9029" spans="8:15">
      <c r="H9029">
        <f t="shared" ca="1" si="1105"/>
        <v>0</v>
      </c>
      <c r="I9029">
        <f t="shared" ca="1" si="1106"/>
        <v>0</v>
      </c>
      <c r="J9029">
        <f t="shared" ca="1" si="1107"/>
        <v>0</v>
      </c>
      <c r="K9029">
        <f t="shared" ca="1" si="1104"/>
        <v>0</v>
      </c>
      <c r="N9029" t="e">
        <f t="shared" ca="1" si="1102"/>
        <v>#N/A</v>
      </c>
      <c r="O9029" t="e">
        <f t="shared" ca="1" si="1103"/>
        <v>#N/A</v>
      </c>
    </row>
    <row r="9030" spans="8:15">
      <c r="H9030">
        <f t="shared" ca="1" si="1105"/>
        <v>0</v>
      </c>
      <c r="I9030">
        <f t="shared" ca="1" si="1106"/>
        <v>0</v>
      </c>
      <c r="J9030">
        <f t="shared" ca="1" si="1107"/>
        <v>0</v>
      </c>
      <c r="K9030">
        <f t="shared" ca="1" si="1104"/>
        <v>0</v>
      </c>
      <c r="N9030" t="e">
        <f t="shared" ca="1" si="1102"/>
        <v>#N/A</v>
      </c>
      <c r="O9030" t="e">
        <f t="shared" ca="1" si="1103"/>
        <v>#N/A</v>
      </c>
    </row>
    <row r="9031" spans="8:15">
      <c r="H9031">
        <f t="shared" ca="1" si="1105"/>
        <v>0</v>
      </c>
      <c r="I9031">
        <f t="shared" ca="1" si="1106"/>
        <v>0</v>
      </c>
      <c r="J9031">
        <f t="shared" ca="1" si="1107"/>
        <v>0</v>
      </c>
      <c r="K9031">
        <f t="shared" ca="1" si="1104"/>
        <v>0</v>
      </c>
      <c r="N9031" t="e">
        <f t="shared" ca="1" si="1102"/>
        <v>#N/A</v>
      </c>
      <c r="O9031" t="e">
        <f t="shared" ca="1" si="1103"/>
        <v>#N/A</v>
      </c>
    </row>
    <row r="9032" spans="8:15">
      <c r="H9032">
        <f t="shared" ca="1" si="1105"/>
        <v>0</v>
      </c>
      <c r="I9032">
        <f t="shared" ca="1" si="1106"/>
        <v>0</v>
      </c>
      <c r="J9032">
        <f t="shared" ca="1" si="1107"/>
        <v>0</v>
      </c>
      <c r="K9032">
        <f t="shared" ca="1" si="1104"/>
        <v>0</v>
      </c>
      <c r="N9032" t="e">
        <f t="shared" ref="N9032:N9095" ca="1" si="1108">VLOOKUP($H9032,$G$5:$I$7,2,FALSE)</f>
        <v>#N/A</v>
      </c>
      <c r="O9032" t="e">
        <f t="shared" ref="O9032:O9095" ca="1" si="1109">VLOOKUP($H9032,$G$5:$I$7,3,FALSE)</f>
        <v>#N/A</v>
      </c>
    </row>
    <row r="9033" spans="8:15">
      <c r="H9033">
        <f t="shared" ca="1" si="1105"/>
        <v>0</v>
      </c>
      <c r="I9033">
        <f t="shared" ca="1" si="1106"/>
        <v>0</v>
      </c>
      <c r="J9033">
        <f t="shared" ca="1" si="1107"/>
        <v>0</v>
      </c>
      <c r="K9033">
        <f t="shared" ca="1" si="1104"/>
        <v>0</v>
      </c>
      <c r="N9033" t="e">
        <f t="shared" ca="1" si="1108"/>
        <v>#N/A</v>
      </c>
      <c r="O9033" t="e">
        <f t="shared" ca="1" si="1109"/>
        <v>#N/A</v>
      </c>
    </row>
    <row r="9034" spans="8:15">
      <c r="H9034">
        <f t="shared" ca="1" si="1105"/>
        <v>0</v>
      </c>
      <c r="I9034">
        <f t="shared" ca="1" si="1106"/>
        <v>0</v>
      </c>
      <c r="J9034">
        <f t="shared" ca="1" si="1107"/>
        <v>0</v>
      </c>
      <c r="K9034">
        <f t="shared" ca="1" si="1104"/>
        <v>0</v>
      </c>
      <c r="N9034" t="e">
        <f t="shared" ca="1" si="1108"/>
        <v>#N/A</v>
      </c>
      <c r="O9034" t="e">
        <f t="shared" ca="1" si="1109"/>
        <v>#N/A</v>
      </c>
    </row>
    <row r="9035" spans="8:15">
      <c r="H9035">
        <f t="shared" ca="1" si="1105"/>
        <v>0</v>
      </c>
      <c r="I9035">
        <f t="shared" ca="1" si="1106"/>
        <v>0</v>
      </c>
      <c r="J9035">
        <f t="shared" ca="1" si="1107"/>
        <v>0</v>
      </c>
      <c r="K9035">
        <f t="shared" ref="K9035:K9098" ca="1" si="1110">IF(IFERROR(VLOOKUP($C9035,INDIRECT($G$7&amp;"d:d"),1,FALSE),0)&lt;&gt;0,K$9,0)</f>
        <v>0</v>
      </c>
      <c r="N9035" t="e">
        <f t="shared" ca="1" si="1108"/>
        <v>#N/A</v>
      </c>
      <c r="O9035" t="e">
        <f t="shared" ca="1" si="1109"/>
        <v>#N/A</v>
      </c>
    </row>
    <row r="9036" spans="8:15">
      <c r="H9036">
        <f t="shared" ca="1" si="1105"/>
        <v>0</v>
      </c>
      <c r="I9036">
        <f t="shared" ca="1" si="1106"/>
        <v>0</v>
      </c>
      <c r="J9036">
        <f t="shared" ca="1" si="1107"/>
        <v>0</v>
      </c>
      <c r="K9036">
        <f t="shared" ca="1" si="1110"/>
        <v>0</v>
      </c>
      <c r="N9036" t="e">
        <f t="shared" ca="1" si="1108"/>
        <v>#N/A</v>
      </c>
      <c r="O9036" t="e">
        <f t="shared" ca="1" si="1109"/>
        <v>#N/A</v>
      </c>
    </row>
    <row r="9037" spans="8:15">
      <c r="H9037">
        <f t="shared" ca="1" si="1105"/>
        <v>0</v>
      </c>
      <c r="I9037">
        <f t="shared" ca="1" si="1106"/>
        <v>0</v>
      </c>
      <c r="J9037">
        <f t="shared" ca="1" si="1107"/>
        <v>0</v>
      </c>
      <c r="K9037">
        <f t="shared" ca="1" si="1110"/>
        <v>0</v>
      </c>
      <c r="N9037" t="e">
        <f t="shared" ca="1" si="1108"/>
        <v>#N/A</v>
      </c>
      <c r="O9037" t="e">
        <f t="shared" ca="1" si="1109"/>
        <v>#N/A</v>
      </c>
    </row>
    <row r="9038" spans="8:15">
      <c r="H9038">
        <f t="shared" ca="1" si="1105"/>
        <v>0</v>
      </c>
      <c r="I9038">
        <f t="shared" ca="1" si="1106"/>
        <v>0</v>
      </c>
      <c r="J9038">
        <f t="shared" ca="1" si="1107"/>
        <v>0</v>
      </c>
      <c r="K9038">
        <f t="shared" ca="1" si="1110"/>
        <v>0</v>
      </c>
      <c r="N9038" t="e">
        <f t="shared" ca="1" si="1108"/>
        <v>#N/A</v>
      </c>
      <c r="O9038" t="e">
        <f t="shared" ca="1" si="1109"/>
        <v>#N/A</v>
      </c>
    </row>
    <row r="9039" spans="8:15">
      <c r="H9039">
        <f t="shared" ca="1" si="1105"/>
        <v>0</v>
      </c>
      <c r="I9039">
        <f t="shared" ca="1" si="1106"/>
        <v>0</v>
      </c>
      <c r="J9039">
        <f t="shared" ca="1" si="1107"/>
        <v>0</v>
      </c>
      <c r="K9039">
        <f t="shared" ca="1" si="1110"/>
        <v>0</v>
      </c>
      <c r="N9039" t="e">
        <f t="shared" ca="1" si="1108"/>
        <v>#N/A</v>
      </c>
      <c r="O9039" t="e">
        <f t="shared" ca="1" si="1109"/>
        <v>#N/A</v>
      </c>
    </row>
    <row r="9040" spans="8:15">
      <c r="H9040">
        <f t="shared" ca="1" si="1105"/>
        <v>0</v>
      </c>
      <c r="I9040">
        <f t="shared" ca="1" si="1106"/>
        <v>0</v>
      </c>
      <c r="J9040">
        <f t="shared" ca="1" si="1107"/>
        <v>0</v>
      </c>
      <c r="K9040">
        <f t="shared" ca="1" si="1110"/>
        <v>0</v>
      </c>
      <c r="N9040" t="e">
        <f t="shared" ca="1" si="1108"/>
        <v>#N/A</v>
      </c>
      <c r="O9040" t="e">
        <f t="shared" ca="1" si="1109"/>
        <v>#N/A</v>
      </c>
    </row>
    <row r="9041" spans="8:15">
      <c r="H9041">
        <f t="shared" ca="1" si="1105"/>
        <v>0</v>
      </c>
      <c r="I9041">
        <f t="shared" ca="1" si="1106"/>
        <v>0</v>
      </c>
      <c r="J9041">
        <f t="shared" ca="1" si="1107"/>
        <v>0</v>
      </c>
      <c r="K9041">
        <f t="shared" ca="1" si="1110"/>
        <v>0</v>
      </c>
      <c r="N9041" t="e">
        <f t="shared" ca="1" si="1108"/>
        <v>#N/A</v>
      </c>
      <c r="O9041" t="e">
        <f t="shared" ca="1" si="1109"/>
        <v>#N/A</v>
      </c>
    </row>
    <row r="9042" spans="8:15">
      <c r="H9042">
        <f t="shared" ca="1" si="1105"/>
        <v>0</v>
      </c>
      <c r="I9042">
        <f t="shared" ca="1" si="1106"/>
        <v>0</v>
      </c>
      <c r="J9042">
        <f t="shared" ca="1" si="1107"/>
        <v>0</v>
      </c>
      <c r="K9042">
        <f t="shared" ca="1" si="1110"/>
        <v>0</v>
      </c>
      <c r="N9042" t="e">
        <f t="shared" ca="1" si="1108"/>
        <v>#N/A</v>
      </c>
      <c r="O9042" t="e">
        <f t="shared" ca="1" si="1109"/>
        <v>#N/A</v>
      </c>
    </row>
    <row r="9043" spans="8:15">
      <c r="H9043">
        <f t="shared" ca="1" si="1105"/>
        <v>0</v>
      </c>
      <c r="I9043">
        <f t="shared" ca="1" si="1106"/>
        <v>0</v>
      </c>
      <c r="J9043">
        <f t="shared" ca="1" si="1107"/>
        <v>0</v>
      </c>
      <c r="K9043">
        <f t="shared" ca="1" si="1110"/>
        <v>0</v>
      </c>
      <c r="N9043" t="e">
        <f t="shared" ca="1" si="1108"/>
        <v>#N/A</v>
      </c>
      <c r="O9043" t="e">
        <f t="shared" ca="1" si="1109"/>
        <v>#N/A</v>
      </c>
    </row>
    <row r="9044" spans="8:15">
      <c r="H9044">
        <f t="shared" ca="1" si="1105"/>
        <v>0</v>
      </c>
      <c r="I9044">
        <f t="shared" ca="1" si="1106"/>
        <v>0</v>
      </c>
      <c r="J9044">
        <f t="shared" ca="1" si="1107"/>
        <v>0</v>
      </c>
      <c r="K9044">
        <f t="shared" ca="1" si="1110"/>
        <v>0</v>
      </c>
      <c r="N9044" t="e">
        <f t="shared" ca="1" si="1108"/>
        <v>#N/A</v>
      </c>
      <c r="O9044" t="e">
        <f t="shared" ca="1" si="1109"/>
        <v>#N/A</v>
      </c>
    </row>
    <row r="9045" spans="8:15">
      <c r="H9045">
        <f t="shared" ca="1" si="1105"/>
        <v>0</v>
      </c>
      <c r="I9045">
        <f t="shared" ca="1" si="1106"/>
        <v>0</v>
      </c>
      <c r="J9045">
        <f t="shared" ca="1" si="1107"/>
        <v>0</v>
      </c>
      <c r="K9045">
        <f t="shared" ca="1" si="1110"/>
        <v>0</v>
      </c>
      <c r="N9045" t="e">
        <f t="shared" ca="1" si="1108"/>
        <v>#N/A</v>
      </c>
      <c r="O9045" t="e">
        <f t="shared" ca="1" si="1109"/>
        <v>#N/A</v>
      </c>
    </row>
    <row r="9046" spans="8:15">
      <c r="H9046">
        <f t="shared" ca="1" si="1105"/>
        <v>0</v>
      </c>
      <c r="I9046">
        <f t="shared" ca="1" si="1106"/>
        <v>0</v>
      </c>
      <c r="J9046">
        <f t="shared" ca="1" si="1107"/>
        <v>0</v>
      </c>
      <c r="K9046">
        <f t="shared" ca="1" si="1110"/>
        <v>0</v>
      </c>
      <c r="N9046" t="e">
        <f t="shared" ca="1" si="1108"/>
        <v>#N/A</v>
      </c>
      <c r="O9046" t="e">
        <f t="shared" ca="1" si="1109"/>
        <v>#N/A</v>
      </c>
    </row>
    <row r="9047" spans="8:15">
      <c r="H9047">
        <f t="shared" ca="1" si="1105"/>
        <v>0</v>
      </c>
      <c r="I9047">
        <f t="shared" ca="1" si="1106"/>
        <v>0</v>
      </c>
      <c r="J9047">
        <f t="shared" ca="1" si="1107"/>
        <v>0</v>
      </c>
      <c r="K9047">
        <f t="shared" ca="1" si="1110"/>
        <v>0</v>
      </c>
      <c r="N9047" t="e">
        <f t="shared" ca="1" si="1108"/>
        <v>#N/A</v>
      </c>
      <c r="O9047" t="e">
        <f t="shared" ca="1" si="1109"/>
        <v>#N/A</v>
      </c>
    </row>
    <row r="9048" spans="8:15">
      <c r="H9048">
        <f t="shared" ca="1" si="1105"/>
        <v>0</v>
      </c>
      <c r="I9048">
        <f t="shared" ca="1" si="1106"/>
        <v>0</v>
      </c>
      <c r="J9048">
        <f t="shared" ca="1" si="1107"/>
        <v>0</v>
      </c>
      <c r="K9048">
        <f t="shared" ca="1" si="1110"/>
        <v>0</v>
      </c>
      <c r="N9048" t="e">
        <f t="shared" ca="1" si="1108"/>
        <v>#N/A</v>
      </c>
      <c r="O9048" t="e">
        <f t="shared" ca="1" si="1109"/>
        <v>#N/A</v>
      </c>
    </row>
    <row r="9049" spans="8:15">
      <c r="H9049">
        <f t="shared" ca="1" si="1105"/>
        <v>0</v>
      </c>
      <c r="I9049">
        <f t="shared" ca="1" si="1106"/>
        <v>0</v>
      </c>
      <c r="J9049">
        <f t="shared" ca="1" si="1107"/>
        <v>0</v>
      </c>
      <c r="K9049">
        <f t="shared" ca="1" si="1110"/>
        <v>0</v>
      </c>
      <c r="N9049" t="e">
        <f t="shared" ca="1" si="1108"/>
        <v>#N/A</v>
      </c>
      <c r="O9049" t="e">
        <f t="shared" ca="1" si="1109"/>
        <v>#N/A</v>
      </c>
    </row>
    <row r="9050" spans="8:15">
      <c r="H9050">
        <f t="shared" ca="1" si="1105"/>
        <v>0</v>
      </c>
      <c r="I9050">
        <f t="shared" ca="1" si="1106"/>
        <v>0</v>
      </c>
      <c r="J9050">
        <f t="shared" ca="1" si="1107"/>
        <v>0</v>
      </c>
      <c r="K9050">
        <f t="shared" ca="1" si="1110"/>
        <v>0</v>
      </c>
      <c r="N9050" t="e">
        <f t="shared" ca="1" si="1108"/>
        <v>#N/A</v>
      </c>
      <c r="O9050" t="e">
        <f t="shared" ca="1" si="1109"/>
        <v>#N/A</v>
      </c>
    </row>
    <row r="9051" spans="8:15">
      <c r="H9051">
        <f t="shared" ca="1" si="1105"/>
        <v>0</v>
      </c>
      <c r="I9051">
        <f t="shared" ca="1" si="1106"/>
        <v>0</v>
      </c>
      <c r="J9051">
        <f t="shared" ca="1" si="1107"/>
        <v>0</v>
      </c>
      <c r="K9051">
        <f t="shared" ca="1" si="1110"/>
        <v>0</v>
      </c>
      <c r="N9051" t="e">
        <f t="shared" ca="1" si="1108"/>
        <v>#N/A</v>
      </c>
      <c r="O9051" t="e">
        <f t="shared" ca="1" si="1109"/>
        <v>#N/A</v>
      </c>
    </row>
    <row r="9052" spans="8:15">
      <c r="H9052">
        <f t="shared" ca="1" si="1105"/>
        <v>0</v>
      </c>
      <c r="I9052">
        <f t="shared" ca="1" si="1106"/>
        <v>0</v>
      </c>
      <c r="J9052">
        <f t="shared" ca="1" si="1107"/>
        <v>0</v>
      </c>
      <c r="K9052">
        <f t="shared" ca="1" si="1110"/>
        <v>0</v>
      </c>
      <c r="N9052" t="e">
        <f t="shared" ca="1" si="1108"/>
        <v>#N/A</v>
      </c>
      <c r="O9052" t="e">
        <f t="shared" ca="1" si="1109"/>
        <v>#N/A</v>
      </c>
    </row>
    <row r="9053" spans="8:15">
      <c r="H9053">
        <f t="shared" ca="1" si="1105"/>
        <v>0</v>
      </c>
      <c r="I9053">
        <f t="shared" ca="1" si="1106"/>
        <v>0</v>
      </c>
      <c r="J9053">
        <f t="shared" ca="1" si="1107"/>
        <v>0</v>
      </c>
      <c r="K9053">
        <f t="shared" ca="1" si="1110"/>
        <v>0</v>
      </c>
      <c r="N9053" t="e">
        <f t="shared" ca="1" si="1108"/>
        <v>#N/A</v>
      </c>
      <c r="O9053" t="e">
        <f t="shared" ca="1" si="1109"/>
        <v>#N/A</v>
      </c>
    </row>
    <row r="9054" spans="8:15">
      <c r="H9054">
        <f t="shared" ca="1" si="1105"/>
        <v>0</v>
      </c>
      <c r="I9054">
        <f t="shared" ca="1" si="1106"/>
        <v>0</v>
      </c>
      <c r="J9054">
        <f t="shared" ca="1" si="1107"/>
        <v>0</v>
      </c>
      <c r="K9054">
        <f t="shared" ca="1" si="1110"/>
        <v>0</v>
      </c>
      <c r="N9054" t="e">
        <f t="shared" ca="1" si="1108"/>
        <v>#N/A</v>
      </c>
      <c r="O9054" t="e">
        <f t="shared" ca="1" si="1109"/>
        <v>#N/A</v>
      </c>
    </row>
    <row r="9055" spans="8:15">
      <c r="H9055">
        <f t="shared" ca="1" si="1105"/>
        <v>0</v>
      </c>
      <c r="I9055">
        <f t="shared" ca="1" si="1106"/>
        <v>0</v>
      </c>
      <c r="J9055">
        <f t="shared" ca="1" si="1107"/>
        <v>0</v>
      </c>
      <c r="K9055">
        <f t="shared" ca="1" si="1110"/>
        <v>0</v>
      </c>
      <c r="N9055" t="e">
        <f t="shared" ca="1" si="1108"/>
        <v>#N/A</v>
      </c>
      <c r="O9055" t="e">
        <f t="shared" ca="1" si="1109"/>
        <v>#N/A</v>
      </c>
    </row>
    <row r="9056" spans="8:15">
      <c r="H9056">
        <f t="shared" ca="1" si="1105"/>
        <v>0</v>
      </c>
      <c r="I9056">
        <f t="shared" ca="1" si="1106"/>
        <v>0</v>
      </c>
      <c r="J9056">
        <f t="shared" ca="1" si="1107"/>
        <v>0</v>
      </c>
      <c r="K9056">
        <f t="shared" ca="1" si="1110"/>
        <v>0</v>
      </c>
      <c r="N9056" t="e">
        <f t="shared" ca="1" si="1108"/>
        <v>#N/A</v>
      </c>
      <c r="O9056" t="e">
        <f t="shared" ca="1" si="1109"/>
        <v>#N/A</v>
      </c>
    </row>
    <row r="9057" spans="8:15">
      <c r="H9057">
        <f t="shared" ca="1" si="1105"/>
        <v>0</v>
      </c>
      <c r="I9057">
        <f t="shared" ca="1" si="1106"/>
        <v>0</v>
      </c>
      <c r="J9057">
        <f t="shared" ca="1" si="1107"/>
        <v>0</v>
      </c>
      <c r="K9057">
        <f t="shared" ca="1" si="1110"/>
        <v>0</v>
      </c>
      <c r="N9057" t="e">
        <f t="shared" ca="1" si="1108"/>
        <v>#N/A</v>
      </c>
      <c r="O9057" t="e">
        <f t="shared" ca="1" si="1109"/>
        <v>#N/A</v>
      </c>
    </row>
    <row r="9058" spans="8:15">
      <c r="H9058">
        <f t="shared" ca="1" si="1105"/>
        <v>0</v>
      </c>
      <c r="I9058">
        <f t="shared" ca="1" si="1106"/>
        <v>0</v>
      </c>
      <c r="J9058">
        <f t="shared" ca="1" si="1107"/>
        <v>0</v>
      </c>
      <c r="K9058">
        <f t="shared" ca="1" si="1110"/>
        <v>0</v>
      </c>
      <c r="N9058" t="e">
        <f t="shared" ca="1" si="1108"/>
        <v>#N/A</v>
      </c>
      <c r="O9058" t="e">
        <f t="shared" ca="1" si="1109"/>
        <v>#N/A</v>
      </c>
    </row>
    <row r="9059" spans="8:15">
      <c r="H9059">
        <f t="shared" ca="1" si="1105"/>
        <v>0</v>
      </c>
      <c r="I9059">
        <f t="shared" ca="1" si="1106"/>
        <v>0</v>
      </c>
      <c r="J9059">
        <f t="shared" ca="1" si="1107"/>
        <v>0</v>
      </c>
      <c r="K9059">
        <f t="shared" ca="1" si="1110"/>
        <v>0</v>
      </c>
      <c r="N9059" t="e">
        <f t="shared" ca="1" si="1108"/>
        <v>#N/A</v>
      </c>
      <c r="O9059" t="e">
        <f t="shared" ca="1" si="1109"/>
        <v>#N/A</v>
      </c>
    </row>
    <row r="9060" spans="8:15">
      <c r="H9060">
        <f t="shared" ca="1" si="1105"/>
        <v>0</v>
      </c>
      <c r="I9060">
        <f t="shared" ca="1" si="1106"/>
        <v>0</v>
      </c>
      <c r="J9060">
        <f t="shared" ca="1" si="1107"/>
        <v>0</v>
      </c>
      <c r="K9060">
        <f t="shared" ca="1" si="1110"/>
        <v>0</v>
      </c>
      <c r="N9060" t="e">
        <f t="shared" ca="1" si="1108"/>
        <v>#N/A</v>
      </c>
      <c r="O9060" t="e">
        <f t="shared" ca="1" si="1109"/>
        <v>#N/A</v>
      </c>
    </row>
    <row r="9061" spans="8:15">
      <c r="H9061">
        <f t="shared" ca="1" si="1105"/>
        <v>0</v>
      </c>
      <c r="I9061">
        <f t="shared" ca="1" si="1106"/>
        <v>0</v>
      </c>
      <c r="J9061">
        <f t="shared" ca="1" si="1107"/>
        <v>0</v>
      </c>
      <c r="K9061">
        <f t="shared" ca="1" si="1110"/>
        <v>0</v>
      </c>
      <c r="N9061" t="e">
        <f t="shared" ca="1" si="1108"/>
        <v>#N/A</v>
      </c>
      <c r="O9061" t="e">
        <f t="shared" ca="1" si="1109"/>
        <v>#N/A</v>
      </c>
    </row>
    <row r="9062" spans="8:15">
      <c r="H9062">
        <f t="shared" ca="1" si="1105"/>
        <v>0</v>
      </c>
      <c r="I9062">
        <f t="shared" ca="1" si="1106"/>
        <v>0</v>
      </c>
      <c r="J9062">
        <f t="shared" ca="1" si="1107"/>
        <v>0</v>
      </c>
      <c r="K9062">
        <f t="shared" ca="1" si="1110"/>
        <v>0</v>
      </c>
      <c r="N9062" t="e">
        <f t="shared" ca="1" si="1108"/>
        <v>#N/A</v>
      </c>
      <c r="O9062" t="e">
        <f t="shared" ca="1" si="1109"/>
        <v>#N/A</v>
      </c>
    </row>
    <row r="9063" spans="8:15">
      <c r="H9063">
        <f t="shared" ca="1" si="1105"/>
        <v>0</v>
      </c>
      <c r="I9063">
        <f t="shared" ca="1" si="1106"/>
        <v>0</v>
      </c>
      <c r="J9063">
        <f t="shared" ca="1" si="1107"/>
        <v>0</v>
      </c>
      <c r="K9063">
        <f t="shared" ca="1" si="1110"/>
        <v>0</v>
      </c>
      <c r="N9063" t="e">
        <f t="shared" ca="1" si="1108"/>
        <v>#N/A</v>
      </c>
      <c r="O9063" t="e">
        <f t="shared" ca="1" si="1109"/>
        <v>#N/A</v>
      </c>
    </row>
    <row r="9064" spans="8:15">
      <c r="H9064">
        <f t="shared" ca="1" si="1105"/>
        <v>0</v>
      </c>
      <c r="I9064">
        <f t="shared" ca="1" si="1106"/>
        <v>0</v>
      </c>
      <c r="J9064">
        <f t="shared" ca="1" si="1107"/>
        <v>0</v>
      </c>
      <c r="K9064">
        <f t="shared" ca="1" si="1110"/>
        <v>0</v>
      </c>
      <c r="N9064" t="e">
        <f t="shared" ca="1" si="1108"/>
        <v>#N/A</v>
      </c>
      <c r="O9064" t="e">
        <f t="shared" ca="1" si="1109"/>
        <v>#N/A</v>
      </c>
    </row>
    <row r="9065" spans="8:15">
      <c r="H9065">
        <f t="shared" ca="1" si="1105"/>
        <v>0</v>
      </c>
      <c r="I9065">
        <f t="shared" ca="1" si="1106"/>
        <v>0</v>
      </c>
      <c r="J9065">
        <f t="shared" ca="1" si="1107"/>
        <v>0</v>
      </c>
      <c r="K9065">
        <f t="shared" ca="1" si="1110"/>
        <v>0</v>
      </c>
      <c r="N9065" t="e">
        <f t="shared" ca="1" si="1108"/>
        <v>#N/A</v>
      </c>
      <c r="O9065" t="e">
        <f t="shared" ca="1" si="1109"/>
        <v>#N/A</v>
      </c>
    </row>
    <row r="9066" spans="8:15">
      <c r="H9066">
        <f t="shared" ca="1" si="1105"/>
        <v>0</v>
      </c>
      <c r="I9066">
        <f t="shared" ca="1" si="1106"/>
        <v>0</v>
      </c>
      <c r="J9066">
        <f t="shared" ca="1" si="1107"/>
        <v>0</v>
      </c>
      <c r="K9066">
        <f t="shared" ca="1" si="1110"/>
        <v>0</v>
      </c>
      <c r="N9066" t="e">
        <f t="shared" ca="1" si="1108"/>
        <v>#N/A</v>
      </c>
      <c r="O9066" t="e">
        <f t="shared" ca="1" si="1109"/>
        <v>#N/A</v>
      </c>
    </row>
    <row r="9067" spans="8:15">
      <c r="H9067">
        <f t="shared" ca="1" si="1105"/>
        <v>0</v>
      </c>
      <c r="I9067">
        <f t="shared" ca="1" si="1106"/>
        <v>0</v>
      </c>
      <c r="J9067">
        <f t="shared" ca="1" si="1107"/>
        <v>0</v>
      </c>
      <c r="K9067">
        <f t="shared" ca="1" si="1110"/>
        <v>0</v>
      </c>
      <c r="N9067" t="e">
        <f t="shared" ca="1" si="1108"/>
        <v>#N/A</v>
      </c>
      <c r="O9067" t="e">
        <f t="shared" ca="1" si="1109"/>
        <v>#N/A</v>
      </c>
    </row>
    <row r="9068" spans="8:15">
      <c r="H9068">
        <f t="shared" ca="1" si="1105"/>
        <v>0</v>
      </c>
      <c r="I9068">
        <f t="shared" ca="1" si="1106"/>
        <v>0</v>
      </c>
      <c r="J9068">
        <f t="shared" ca="1" si="1107"/>
        <v>0</v>
      </c>
      <c r="K9068">
        <f t="shared" ca="1" si="1110"/>
        <v>0</v>
      </c>
      <c r="N9068" t="e">
        <f t="shared" ca="1" si="1108"/>
        <v>#N/A</v>
      </c>
      <c r="O9068" t="e">
        <f t="shared" ca="1" si="1109"/>
        <v>#N/A</v>
      </c>
    </row>
    <row r="9069" spans="8:15">
      <c r="H9069">
        <f t="shared" ca="1" si="1105"/>
        <v>0</v>
      </c>
      <c r="I9069">
        <f t="shared" ca="1" si="1106"/>
        <v>0</v>
      </c>
      <c r="J9069">
        <f t="shared" ca="1" si="1107"/>
        <v>0</v>
      </c>
      <c r="K9069">
        <f t="shared" ca="1" si="1110"/>
        <v>0</v>
      </c>
      <c r="N9069" t="e">
        <f t="shared" ca="1" si="1108"/>
        <v>#N/A</v>
      </c>
      <c r="O9069" t="e">
        <f t="shared" ca="1" si="1109"/>
        <v>#N/A</v>
      </c>
    </row>
    <row r="9070" spans="8:15">
      <c r="H9070">
        <f t="shared" ca="1" si="1105"/>
        <v>0</v>
      </c>
      <c r="I9070">
        <f t="shared" ca="1" si="1106"/>
        <v>0</v>
      </c>
      <c r="J9070">
        <f t="shared" ca="1" si="1107"/>
        <v>0</v>
      </c>
      <c r="K9070">
        <f t="shared" ca="1" si="1110"/>
        <v>0</v>
      </c>
      <c r="N9070" t="e">
        <f t="shared" ca="1" si="1108"/>
        <v>#N/A</v>
      </c>
      <c r="O9070" t="e">
        <f t="shared" ca="1" si="1109"/>
        <v>#N/A</v>
      </c>
    </row>
    <row r="9071" spans="8:15">
      <c r="H9071">
        <f t="shared" ca="1" si="1105"/>
        <v>0</v>
      </c>
      <c r="I9071">
        <f t="shared" ca="1" si="1106"/>
        <v>0</v>
      </c>
      <c r="J9071">
        <f t="shared" ca="1" si="1107"/>
        <v>0</v>
      </c>
      <c r="K9071">
        <f t="shared" ca="1" si="1110"/>
        <v>0</v>
      </c>
      <c r="N9071" t="e">
        <f t="shared" ca="1" si="1108"/>
        <v>#N/A</v>
      </c>
      <c r="O9071" t="e">
        <f t="shared" ca="1" si="1109"/>
        <v>#N/A</v>
      </c>
    </row>
    <row r="9072" spans="8:15">
      <c r="H9072">
        <f t="shared" ca="1" si="1105"/>
        <v>0</v>
      </c>
      <c r="I9072">
        <f t="shared" ca="1" si="1106"/>
        <v>0</v>
      </c>
      <c r="J9072">
        <f t="shared" ca="1" si="1107"/>
        <v>0</v>
      </c>
      <c r="K9072">
        <f t="shared" ca="1" si="1110"/>
        <v>0</v>
      </c>
      <c r="N9072" t="e">
        <f t="shared" ca="1" si="1108"/>
        <v>#N/A</v>
      </c>
      <c r="O9072" t="e">
        <f t="shared" ca="1" si="1109"/>
        <v>#N/A</v>
      </c>
    </row>
    <row r="9073" spans="8:15">
      <c r="H9073">
        <f t="shared" ref="H9073:H9136" ca="1" si="1111">IF(I9073&lt;&gt;0,I9073,IF(J9073&lt;&gt;0,J9073,K9073))</f>
        <v>0</v>
      </c>
      <c r="I9073">
        <f t="shared" ref="I9073:I9136" ca="1" si="1112">IF(IFERROR(VLOOKUP(C9073,INDIRECT($G$5&amp;"D:D"),1,FALSE),0)&lt;&gt;0,I$9,0)</f>
        <v>0</v>
      </c>
      <c r="J9073">
        <f t="shared" ref="J9073:J9136" ca="1" si="1113">IF(IFERROR(VLOOKUP(C9073,INDIRECT($G$6&amp;"D:D"),1,FALSE),0)&lt;&gt;0,J$9,0)</f>
        <v>0</v>
      </c>
      <c r="K9073">
        <f t="shared" ca="1" si="1110"/>
        <v>0</v>
      </c>
      <c r="N9073" t="e">
        <f t="shared" ca="1" si="1108"/>
        <v>#N/A</v>
      </c>
      <c r="O9073" t="e">
        <f t="shared" ca="1" si="1109"/>
        <v>#N/A</v>
      </c>
    </row>
    <row r="9074" spans="8:15">
      <c r="H9074">
        <f t="shared" ca="1" si="1111"/>
        <v>0</v>
      </c>
      <c r="I9074">
        <f t="shared" ca="1" si="1112"/>
        <v>0</v>
      </c>
      <c r="J9074">
        <f t="shared" ca="1" si="1113"/>
        <v>0</v>
      </c>
      <c r="K9074">
        <f t="shared" ca="1" si="1110"/>
        <v>0</v>
      </c>
      <c r="N9074" t="e">
        <f t="shared" ca="1" si="1108"/>
        <v>#N/A</v>
      </c>
      <c r="O9074" t="e">
        <f t="shared" ca="1" si="1109"/>
        <v>#N/A</v>
      </c>
    </row>
    <row r="9075" spans="8:15">
      <c r="H9075">
        <f t="shared" ca="1" si="1111"/>
        <v>0</v>
      </c>
      <c r="I9075">
        <f t="shared" ca="1" si="1112"/>
        <v>0</v>
      </c>
      <c r="J9075">
        <f t="shared" ca="1" si="1113"/>
        <v>0</v>
      </c>
      <c r="K9075">
        <f t="shared" ca="1" si="1110"/>
        <v>0</v>
      </c>
      <c r="N9075" t="e">
        <f t="shared" ca="1" si="1108"/>
        <v>#N/A</v>
      </c>
      <c r="O9075" t="e">
        <f t="shared" ca="1" si="1109"/>
        <v>#N/A</v>
      </c>
    </row>
    <row r="9076" spans="8:15">
      <c r="H9076">
        <f t="shared" ca="1" si="1111"/>
        <v>0</v>
      </c>
      <c r="I9076">
        <f t="shared" ca="1" si="1112"/>
        <v>0</v>
      </c>
      <c r="J9076">
        <f t="shared" ca="1" si="1113"/>
        <v>0</v>
      </c>
      <c r="K9076">
        <f t="shared" ca="1" si="1110"/>
        <v>0</v>
      </c>
      <c r="N9076" t="e">
        <f t="shared" ca="1" si="1108"/>
        <v>#N/A</v>
      </c>
      <c r="O9076" t="e">
        <f t="shared" ca="1" si="1109"/>
        <v>#N/A</v>
      </c>
    </row>
    <row r="9077" spans="8:15">
      <c r="H9077">
        <f t="shared" ca="1" si="1111"/>
        <v>0</v>
      </c>
      <c r="I9077">
        <f t="shared" ca="1" si="1112"/>
        <v>0</v>
      </c>
      <c r="J9077">
        <f t="shared" ca="1" si="1113"/>
        <v>0</v>
      </c>
      <c r="K9077">
        <f t="shared" ca="1" si="1110"/>
        <v>0</v>
      </c>
      <c r="N9077" t="e">
        <f t="shared" ca="1" si="1108"/>
        <v>#N/A</v>
      </c>
      <c r="O9077" t="e">
        <f t="shared" ca="1" si="1109"/>
        <v>#N/A</v>
      </c>
    </row>
    <row r="9078" spans="8:15">
      <c r="H9078">
        <f t="shared" ca="1" si="1111"/>
        <v>0</v>
      </c>
      <c r="I9078">
        <f t="shared" ca="1" si="1112"/>
        <v>0</v>
      </c>
      <c r="J9078">
        <f t="shared" ca="1" si="1113"/>
        <v>0</v>
      </c>
      <c r="K9078">
        <f t="shared" ca="1" si="1110"/>
        <v>0</v>
      </c>
      <c r="N9078" t="e">
        <f t="shared" ca="1" si="1108"/>
        <v>#N/A</v>
      </c>
      <c r="O9078" t="e">
        <f t="shared" ca="1" si="1109"/>
        <v>#N/A</v>
      </c>
    </row>
    <row r="9079" spans="8:15">
      <c r="H9079">
        <f t="shared" ca="1" si="1111"/>
        <v>0</v>
      </c>
      <c r="I9079">
        <f t="shared" ca="1" si="1112"/>
        <v>0</v>
      </c>
      <c r="J9079">
        <f t="shared" ca="1" si="1113"/>
        <v>0</v>
      </c>
      <c r="K9079">
        <f t="shared" ca="1" si="1110"/>
        <v>0</v>
      </c>
      <c r="N9079" t="e">
        <f t="shared" ca="1" si="1108"/>
        <v>#N/A</v>
      </c>
      <c r="O9079" t="e">
        <f t="shared" ca="1" si="1109"/>
        <v>#N/A</v>
      </c>
    </row>
    <row r="9080" spans="8:15">
      <c r="H9080">
        <f t="shared" ca="1" si="1111"/>
        <v>0</v>
      </c>
      <c r="I9080">
        <f t="shared" ca="1" si="1112"/>
        <v>0</v>
      </c>
      <c r="J9080">
        <f t="shared" ca="1" si="1113"/>
        <v>0</v>
      </c>
      <c r="K9080">
        <f t="shared" ca="1" si="1110"/>
        <v>0</v>
      </c>
      <c r="N9080" t="e">
        <f t="shared" ca="1" si="1108"/>
        <v>#N/A</v>
      </c>
      <c r="O9080" t="e">
        <f t="shared" ca="1" si="1109"/>
        <v>#N/A</v>
      </c>
    </row>
    <row r="9081" spans="8:15">
      <c r="H9081">
        <f t="shared" ca="1" si="1111"/>
        <v>0</v>
      </c>
      <c r="I9081">
        <f t="shared" ca="1" si="1112"/>
        <v>0</v>
      </c>
      <c r="J9081">
        <f t="shared" ca="1" si="1113"/>
        <v>0</v>
      </c>
      <c r="K9081">
        <f t="shared" ca="1" si="1110"/>
        <v>0</v>
      </c>
      <c r="N9081" t="e">
        <f t="shared" ca="1" si="1108"/>
        <v>#N/A</v>
      </c>
      <c r="O9081" t="e">
        <f t="shared" ca="1" si="1109"/>
        <v>#N/A</v>
      </c>
    </row>
    <row r="9082" spans="8:15">
      <c r="H9082">
        <f t="shared" ca="1" si="1111"/>
        <v>0</v>
      </c>
      <c r="I9082">
        <f t="shared" ca="1" si="1112"/>
        <v>0</v>
      </c>
      <c r="J9082">
        <f t="shared" ca="1" si="1113"/>
        <v>0</v>
      </c>
      <c r="K9082">
        <f t="shared" ca="1" si="1110"/>
        <v>0</v>
      </c>
      <c r="N9082" t="e">
        <f t="shared" ca="1" si="1108"/>
        <v>#N/A</v>
      </c>
      <c r="O9082" t="e">
        <f t="shared" ca="1" si="1109"/>
        <v>#N/A</v>
      </c>
    </row>
    <row r="9083" spans="8:15">
      <c r="H9083">
        <f t="shared" ca="1" si="1111"/>
        <v>0</v>
      </c>
      <c r="I9083">
        <f t="shared" ca="1" si="1112"/>
        <v>0</v>
      </c>
      <c r="J9083">
        <f t="shared" ca="1" si="1113"/>
        <v>0</v>
      </c>
      <c r="K9083">
        <f t="shared" ca="1" si="1110"/>
        <v>0</v>
      </c>
      <c r="N9083" t="e">
        <f t="shared" ca="1" si="1108"/>
        <v>#N/A</v>
      </c>
      <c r="O9083" t="e">
        <f t="shared" ca="1" si="1109"/>
        <v>#N/A</v>
      </c>
    </row>
    <row r="9084" spans="8:15">
      <c r="H9084">
        <f t="shared" ca="1" si="1111"/>
        <v>0</v>
      </c>
      <c r="I9084">
        <f t="shared" ca="1" si="1112"/>
        <v>0</v>
      </c>
      <c r="J9084">
        <f t="shared" ca="1" si="1113"/>
        <v>0</v>
      </c>
      <c r="K9084">
        <f t="shared" ca="1" si="1110"/>
        <v>0</v>
      </c>
      <c r="N9084" t="e">
        <f t="shared" ca="1" si="1108"/>
        <v>#N/A</v>
      </c>
      <c r="O9084" t="e">
        <f t="shared" ca="1" si="1109"/>
        <v>#N/A</v>
      </c>
    </row>
    <row r="9085" spans="8:15">
      <c r="H9085">
        <f t="shared" ca="1" si="1111"/>
        <v>0</v>
      </c>
      <c r="I9085">
        <f t="shared" ca="1" si="1112"/>
        <v>0</v>
      </c>
      <c r="J9085">
        <f t="shared" ca="1" si="1113"/>
        <v>0</v>
      </c>
      <c r="K9085">
        <f t="shared" ca="1" si="1110"/>
        <v>0</v>
      </c>
      <c r="N9085" t="e">
        <f t="shared" ca="1" si="1108"/>
        <v>#N/A</v>
      </c>
      <c r="O9085" t="e">
        <f t="shared" ca="1" si="1109"/>
        <v>#N/A</v>
      </c>
    </row>
    <row r="9086" spans="8:15">
      <c r="H9086">
        <f t="shared" ca="1" si="1111"/>
        <v>0</v>
      </c>
      <c r="I9086">
        <f t="shared" ca="1" si="1112"/>
        <v>0</v>
      </c>
      <c r="J9086">
        <f t="shared" ca="1" si="1113"/>
        <v>0</v>
      </c>
      <c r="K9086">
        <f t="shared" ca="1" si="1110"/>
        <v>0</v>
      </c>
      <c r="N9086" t="e">
        <f t="shared" ca="1" si="1108"/>
        <v>#N/A</v>
      </c>
      <c r="O9086" t="e">
        <f t="shared" ca="1" si="1109"/>
        <v>#N/A</v>
      </c>
    </row>
    <row r="9087" spans="8:15">
      <c r="H9087">
        <f t="shared" ca="1" si="1111"/>
        <v>0</v>
      </c>
      <c r="I9087">
        <f t="shared" ca="1" si="1112"/>
        <v>0</v>
      </c>
      <c r="J9087">
        <f t="shared" ca="1" si="1113"/>
        <v>0</v>
      </c>
      <c r="K9087">
        <f t="shared" ca="1" si="1110"/>
        <v>0</v>
      </c>
      <c r="N9087" t="e">
        <f t="shared" ca="1" si="1108"/>
        <v>#N/A</v>
      </c>
      <c r="O9087" t="e">
        <f t="shared" ca="1" si="1109"/>
        <v>#N/A</v>
      </c>
    </row>
    <row r="9088" spans="8:15">
      <c r="H9088">
        <f t="shared" ca="1" si="1111"/>
        <v>0</v>
      </c>
      <c r="I9088">
        <f t="shared" ca="1" si="1112"/>
        <v>0</v>
      </c>
      <c r="J9088">
        <f t="shared" ca="1" si="1113"/>
        <v>0</v>
      </c>
      <c r="K9088">
        <f t="shared" ca="1" si="1110"/>
        <v>0</v>
      </c>
      <c r="N9088" t="e">
        <f t="shared" ca="1" si="1108"/>
        <v>#N/A</v>
      </c>
      <c r="O9088" t="e">
        <f t="shared" ca="1" si="1109"/>
        <v>#N/A</v>
      </c>
    </row>
    <row r="9089" spans="8:15">
      <c r="H9089">
        <f t="shared" ca="1" si="1111"/>
        <v>0</v>
      </c>
      <c r="I9089">
        <f t="shared" ca="1" si="1112"/>
        <v>0</v>
      </c>
      <c r="J9089">
        <f t="shared" ca="1" si="1113"/>
        <v>0</v>
      </c>
      <c r="K9089">
        <f t="shared" ca="1" si="1110"/>
        <v>0</v>
      </c>
      <c r="N9089" t="e">
        <f t="shared" ca="1" si="1108"/>
        <v>#N/A</v>
      </c>
      <c r="O9089" t="e">
        <f t="shared" ca="1" si="1109"/>
        <v>#N/A</v>
      </c>
    </row>
    <row r="9090" spans="8:15">
      <c r="H9090">
        <f t="shared" ca="1" si="1111"/>
        <v>0</v>
      </c>
      <c r="I9090">
        <f t="shared" ca="1" si="1112"/>
        <v>0</v>
      </c>
      <c r="J9090">
        <f t="shared" ca="1" si="1113"/>
        <v>0</v>
      </c>
      <c r="K9090">
        <f t="shared" ca="1" si="1110"/>
        <v>0</v>
      </c>
      <c r="N9090" t="e">
        <f t="shared" ca="1" si="1108"/>
        <v>#N/A</v>
      </c>
      <c r="O9090" t="e">
        <f t="shared" ca="1" si="1109"/>
        <v>#N/A</v>
      </c>
    </row>
    <row r="9091" spans="8:15">
      <c r="H9091">
        <f t="shared" ca="1" si="1111"/>
        <v>0</v>
      </c>
      <c r="I9091">
        <f t="shared" ca="1" si="1112"/>
        <v>0</v>
      </c>
      <c r="J9091">
        <f t="shared" ca="1" si="1113"/>
        <v>0</v>
      </c>
      <c r="K9091">
        <f t="shared" ca="1" si="1110"/>
        <v>0</v>
      </c>
      <c r="N9091" t="e">
        <f t="shared" ca="1" si="1108"/>
        <v>#N/A</v>
      </c>
      <c r="O9091" t="e">
        <f t="shared" ca="1" si="1109"/>
        <v>#N/A</v>
      </c>
    </row>
    <row r="9092" spans="8:15">
      <c r="H9092">
        <f t="shared" ca="1" si="1111"/>
        <v>0</v>
      </c>
      <c r="I9092">
        <f t="shared" ca="1" si="1112"/>
        <v>0</v>
      </c>
      <c r="J9092">
        <f t="shared" ca="1" si="1113"/>
        <v>0</v>
      </c>
      <c r="K9092">
        <f t="shared" ca="1" si="1110"/>
        <v>0</v>
      </c>
      <c r="N9092" t="e">
        <f t="shared" ca="1" si="1108"/>
        <v>#N/A</v>
      </c>
      <c r="O9092" t="e">
        <f t="shared" ca="1" si="1109"/>
        <v>#N/A</v>
      </c>
    </row>
    <row r="9093" spans="8:15">
      <c r="H9093">
        <f t="shared" ca="1" si="1111"/>
        <v>0</v>
      </c>
      <c r="I9093">
        <f t="shared" ca="1" si="1112"/>
        <v>0</v>
      </c>
      <c r="J9093">
        <f t="shared" ca="1" si="1113"/>
        <v>0</v>
      </c>
      <c r="K9093">
        <f t="shared" ca="1" si="1110"/>
        <v>0</v>
      </c>
      <c r="N9093" t="e">
        <f t="shared" ca="1" si="1108"/>
        <v>#N/A</v>
      </c>
      <c r="O9093" t="e">
        <f t="shared" ca="1" si="1109"/>
        <v>#N/A</v>
      </c>
    </row>
    <row r="9094" spans="8:15">
      <c r="H9094">
        <f t="shared" ca="1" si="1111"/>
        <v>0</v>
      </c>
      <c r="I9094">
        <f t="shared" ca="1" si="1112"/>
        <v>0</v>
      </c>
      <c r="J9094">
        <f t="shared" ca="1" si="1113"/>
        <v>0</v>
      </c>
      <c r="K9094">
        <f t="shared" ca="1" si="1110"/>
        <v>0</v>
      </c>
      <c r="N9094" t="e">
        <f t="shared" ca="1" si="1108"/>
        <v>#N/A</v>
      </c>
      <c r="O9094" t="e">
        <f t="shared" ca="1" si="1109"/>
        <v>#N/A</v>
      </c>
    </row>
    <row r="9095" spans="8:15">
      <c r="H9095">
        <f t="shared" ca="1" si="1111"/>
        <v>0</v>
      </c>
      <c r="I9095">
        <f t="shared" ca="1" si="1112"/>
        <v>0</v>
      </c>
      <c r="J9095">
        <f t="shared" ca="1" si="1113"/>
        <v>0</v>
      </c>
      <c r="K9095">
        <f t="shared" ca="1" si="1110"/>
        <v>0</v>
      </c>
      <c r="N9095" t="e">
        <f t="shared" ca="1" si="1108"/>
        <v>#N/A</v>
      </c>
      <c r="O9095" t="e">
        <f t="shared" ca="1" si="1109"/>
        <v>#N/A</v>
      </c>
    </row>
    <row r="9096" spans="8:15">
      <c r="H9096">
        <f t="shared" ca="1" si="1111"/>
        <v>0</v>
      </c>
      <c r="I9096">
        <f t="shared" ca="1" si="1112"/>
        <v>0</v>
      </c>
      <c r="J9096">
        <f t="shared" ca="1" si="1113"/>
        <v>0</v>
      </c>
      <c r="K9096">
        <f t="shared" ca="1" si="1110"/>
        <v>0</v>
      </c>
      <c r="N9096" t="e">
        <f t="shared" ref="N9096:N9159" ca="1" si="1114">VLOOKUP($H9096,$G$5:$I$7,2,FALSE)</f>
        <v>#N/A</v>
      </c>
      <c r="O9096" t="e">
        <f t="shared" ref="O9096:O9159" ca="1" si="1115">VLOOKUP($H9096,$G$5:$I$7,3,FALSE)</f>
        <v>#N/A</v>
      </c>
    </row>
    <row r="9097" spans="8:15">
      <c r="H9097">
        <f t="shared" ca="1" si="1111"/>
        <v>0</v>
      </c>
      <c r="I9097">
        <f t="shared" ca="1" si="1112"/>
        <v>0</v>
      </c>
      <c r="J9097">
        <f t="shared" ca="1" si="1113"/>
        <v>0</v>
      </c>
      <c r="K9097">
        <f t="shared" ca="1" si="1110"/>
        <v>0</v>
      </c>
      <c r="N9097" t="e">
        <f t="shared" ca="1" si="1114"/>
        <v>#N/A</v>
      </c>
      <c r="O9097" t="e">
        <f t="shared" ca="1" si="1115"/>
        <v>#N/A</v>
      </c>
    </row>
    <row r="9098" spans="8:15">
      <c r="H9098">
        <f t="shared" ca="1" si="1111"/>
        <v>0</v>
      </c>
      <c r="I9098">
        <f t="shared" ca="1" si="1112"/>
        <v>0</v>
      </c>
      <c r="J9098">
        <f t="shared" ca="1" si="1113"/>
        <v>0</v>
      </c>
      <c r="K9098">
        <f t="shared" ca="1" si="1110"/>
        <v>0</v>
      </c>
      <c r="N9098" t="e">
        <f t="shared" ca="1" si="1114"/>
        <v>#N/A</v>
      </c>
      <c r="O9098" t="e">
        <f t="shared" ca="1" si="1115"/>
        <v>#N/A</v>
      </c>
    </row>
    <row r="9099" spans="8:15">
      <c r="H9099">
        <f t="shared" ca="1" si="1111"/>
        <v>0</v>
      </c>
      <c r="I9099">
        <f t="shared" ca="1" si="1112"/>
        <v>0</v>
      </c>
      <c r="J9099">
        <f t="shared" ca="1" si="1113"/>
        <v>0</v>
      </c>
      <c r="K9099">
        <f t="shared" ref="K9099:K9162" ca="1" si="1116">IF(IFERROR(VLOOKUP($C9099,INDIRECT($G$7&amp;"d:d"),1,FALSE),0)&lt;&gt;0,K$9,0)</f>
        <v>0</v>
      </c>
      <c r="N9099" t="e">
        <f t="shared" ca="1" si="1114"/>
        <v>#N/A</v>
      </c>
      <c r="O9099" t="e">
        <f t="shared" ca="1" si="1115"/>
        <v>#N/A</v>
      </c>
    </row>
    <row r="9100" spans="8:15">
      <c r="H9100">
        <f t="shared" ca="1" si="1111"/>
        <v>0</v>
      </c>
      <c r="I9100">
        <f t="shared" ca="1" si="1112"/>
        <v>0</v>
      </c>
      <c r="J9100">
        <f t="shared" ca="1" si="1113"/>
        <v>0</v>
      </c>
      <c r="K9100">
        <f t="shared" ca="1" si="1116"/>
        <v>0</v>
      </c>
      <c r="N9100" t="e">
        <f t="shared" ca="1" si="1114"/>
        <v>#N/A</v>
      </c>
      <c r="O9100" t="e">
        <f t="shared" ca="1" si="1115"/>
        <v>#N/A</v>
      </c>
    </row>
    <row r="9101" spans="8:15">
      <c r="H9101">
        <f t="shared" ca="1" si="1111"/>
        <v>0</v>
      </c>
      <c r="I9101">
        <f t="shared" ca="1" si="1112"/>
        <v>0</v>
      </c>
      <c r="J9101">
        <f t="shared" ca="1" si="1113"/>
        <v>0</v>
      </c>
      <c r="K9101">
        <f t="shared" ca="1" si="1116"/>
        <v>0</v>
      </c>
      <c r="N9101" t="e">
        <f t="shared" ca="1" si="1114"/>
        <v>#N/A</v>
      </c>
      <c r="O9101" t="e">
        <f t="shared" ca="1" si="1115"/>
        <v>#N/A</v>
      </c>
    </row>
    <row r="9102" spans="8:15">
      <c r="H9102">
        <f t="shared" ca="1" si="1111"/>
        <v>0</v>
      </c>
      <c r="I9102">
        <f t="shared" ca="1" si="1112"/>
        <v>0</v>
      </c>
      <c r="J9102">
        <f t="shared" ca="1" si="1113"/>
        <v>0</v>
      </c>
      <c r="K9102">
        <f t="shared" ca="1" si="1116"/>
        <v>0</v>
      </c>
      <c r="N9102" t="e">
        <f t="shared" ca="1" si="1114"/>
        <v>#N/A</v>
      </c>
      <c r="O9102" t="e">
        <f t="shared" ca="1" si="1115"/>
        <v>#N/A</v>
      </c>
    </row>
    <row r="9103" spans="8:15">
      <c r="H9103">
        <f t="shared" ca="1" si="1111"/>
        <v>0</v>
      </c>
      <c r="I9103">
        <f t="shared" ca="1" si="1112"/>
        <v>0</v>
      </c>
      <c r="J9103">
        <f t="shared" ca="1" si="1113"/>
        <v>0</v>
      </c>
      <c r="K9103">
        <f t="shared" ca="1" si="1116"/>
        <v>0</v>
      </c>
      <c r="N9103" t="e">
        <f t="shared" ca="1" si="1114"/>
        <v>#N/A</v>
      </c>
      <c r="O9103" t="e">
        <f t="shared" ca="1" si="1115"/>
        <v>#N/A</v>
      </c>
    </row>
    <row r="9104" spans="8:15">
      <c r="H9104">
        <f t="shared" ca="1" si="1111"/>
        <v>0</v>
      </c>
      <c r="I9104">
        <f t="shared" ca="1" si="1112"/>
        <v>0</v>
      </c>
      <c r="J9104">
        <f t="shared" ca="1" si="1113"/>
        <v>0</v>
      </c>
      <c r="K9104">
        <f t="shared" ca="1" si="1116"/>
        <v>0</v>
      </c>
      <c r="N9104" t="e">
        <f t="shared" ca="1" si="1114"/>
        <v>#N/A</v>
      </c>
      <c r="O9104" t="e">
        <f t="shared" ca="1" si="1115"/>
        <v>#N/A</v>
      </c>
    </row>
    <row r="9105" spans="8:15">
      <c r="H9105">
        <f t="shared" ca="1" si="1111"/>
        <v>0</v>
      </c>
      <c r="I9105">
        <f t="shared" ca="1" si="1112"/>
        <v>0</v>
      </c>
      <c r="J9105">
        <f t="shared" ca="1" si="1113"/>
        <v>0</v>
      </c>
      <c r="K9105">
        <f t="shared" ca="1" si="1116"/>
        <v>0</v>
      </c>
      <c r="N9105" t="e">
        <f t="shared" ca="1" si="1114"/>
        <v>#N/A</v>
      </c>
      <c r="O9105" t="e">
        <f t="shared" ca="1" si="1115"/>
        <v>#N/A</v>
      </c>
    </row>
    <row r="9106" spans="8:15">
      <c r="H9106">
        <f t="shared" ca="1" si="1111"/>
        <v>0</v>
      </c>
      <c r="I9106">
        <f t="shared" ca="1" si="1112"/>
        <v>0</v>
      </c>
      <c r="J9106">
        <f t="shared" ca="1" si="1113"/>
        <v>0</v>
      </c>
      <c r="K9106">
        <f t="shared" ca="1" si="1116"/>
        <v>0</v>
      </c>
      <c r="N9106" t="e">
        <f t="shared" ca="1" si="1114"/>
        <v>#N/A</v>
      </c>
      <c r="O9106" t="e">
        <f t="shared" ca="1" si="1115"/>
        <v>#N/A</v>
      </c>
    </row>
    <row r="9107" spans="8:15">
      <c r="H9107">
        <f t="shared" ca="1" si="1111"/>
        <v>0</v>
      </c>
      <c r="I9107">
        <f t="shared" ca="1" si="1112"/>
        <v>0</v>
      </c>
      <c r="J9107">
        <f t="shared" ca="1" si="1113"/>
        <v>0</v>
      </c>
      <c r="K9107">
        <f t="shared" ca="1" si="1116"/>
        <v>0</v>
      </c>
      <c r="N9107" t="e">
        <f t="shared" ca="1" si="1114"/>
        <v>#N/A</v>
      </c>
      <c r="O9107" t="e">
        <f t="shared" ca="1" si="1115"/>
        <v>#N/A</v>
      </c>
    </row>
    <row r="9108" spans="8:15">
      <c r="H9108">
        <f t="shared" ca="1" si="1111"/>
        <v>0</v>
      </c>
      <c r="I9108">
        <f t="shared" ca="1" si="1112"/>
        <v>0</v>
      </c>
      <c r="J9108">
        <f t="shared" ca="1" si="1113"/>
        <v>0</v>
      </c>
      <c r="K9108">
        <f t="shared" ca="1" si="1116"/>
        <v>0</v>
      </c>
      <c r="N9108" t="e">
        <f t="shared" ca="1" si="1114"/>
        <v>#N/A</v>
      </c>
      <c r="O9108" t="e">
        <f t="shared" ca="1" si="1115"/>
        <v>#N/A</v>
      </c>
    </row>
    <row r="9109" spans="8:15">
      <c r="H9109">
        <f t="shared" ca="1" si="1111"/>
        <v>0</v>
      </c>
      <c r="I9109">
        <f t="shared" ca="1" si="1112"/>
        <v>0</v>
      </c>
      <c r="J9109">
        <f t="shared" ca="1" si="1113"/>
        <v>0</v>
      </c>
      <c r="K9109">
        <f t="shared" ca="1" si="1116"/>
        <v>0</v>
      </c>
      <c r="N9109" t="e">
        <f t="shared" ca="1" si="1114"/>
        <v>#N/A</v>
      </c>
      <c r="O9109" t="e">
        <f t="shared" ca="1" si="1115"/>
        <v>#N/A</v>
      </c>
    </row>
    <row r="9110" spans="8:15">
      <c r="H9110">
        <f t="shared" ca="1" si="1111"/>
        <v>0</v>
      </c>
      <c r="I9110">
        <f t="shared" ca="1" si="1112"/>
        <v>0</v>
      </c>
      <c r="J9110">
        <f t="shared" ca="1" si="1113"/>
        <v>0</v>
      </c>
      <c r="K9110">
        <f t="shared" ca="1" si="1116"/>
        <v>0</v>
      </c>
      <c r="N9110" t="e">
        <f t="shared" ca="1" si="1114"/>
        <v>#N/A</v>
      </c>
      <c r="O9110" t="e">
        <f t="shared" ca="1" si="1115"/>
        <v>#N/A</v>
      </c>
    </row>
    <row r="9111" spans="8:15">
      <c r="H9111">
        <f t="shared" ca="1" si="1111"/>
        <v>0</v>
      </c>
      <c r="I9111">
        <f t="shared" ca="1" si="1112"/>
        <v>0</v>
      </c>
      <c r="J9111">
        <f t="shared" ca="1" si="1113"/>
        <v>0</v>
      </c>
      <c r="K9111">
        <f t="shared" ca="1" si="1116"/>
        <v>0</v>
      </c>
      <c r="N9111" t="e">
        <f t="shared" ca="1" si="1114"/>
        <v>#N/A</v>
      </c>
      <c r="O9111" t="e">
        <f t="shared" ca="1" si="1115"/>
        <v>#N/A</v>
      </c>
    </row>
    <row r="9112" spans="8:15">
      <c r="H9112">
        <f t="shared" ca="1" si="1111"/>
        <v>0</v>
      </c>
      <c r="I9112">
        <f t="shared" ca="1" si="1112"/>
        <v>0</v>
      </c>
      <c r="J9112">
        <f t="shared" ca="1" si="1113"/>
        <v>0</v>
      </c>
      <c r="K9112">
        <f t="shared" ca="1" si="1116"/>
        <v>0</v>
      </c>
      <c r="N9112" t="e">
        <f t="shared" ca="1" si="1114"/>
        <v>#N/A</v>
      </c>
      <c r="O9112" t="e">
        <f t="shared" ca="1" si="1115"/>
        <v>#N/A</v>
      </c>
    </row>
    <row r="9113" spans="8:15">
      <c r="H9113">
        <f t="shared" ca="1" si="1111"/>
        <v>0</v>
      </c>
      <c r="I9113">
        <f t="shared" ca="1" si="1112"/>
        <v>0</v>
      </c>
      <c r="J9113">
        <f t="shared" ca="1" si="1113"/>
        <v>0</v>
      </c>
      <c r="K9113">
        <f t="shared" ca="1" si="1116"/>
        <v>0</v>
      </c>
      <c r="N9113" t="e">
        <f t="shared" ca="1" si="1114"/>
        <v>#N/A</v>
      </c>
      <c r="O9113" t="e">
        <f t="shared" ca="1" si="1115"/>
        <v>#N/A</v>
      </c>
    </row>
    <row r="9114" spans="8:15">
      <c r="H9114">
        <f t="shared" ca="1" si="1111"/>
        <v>0</v>
      </c>
      <c r="I9114">
        <f t="shared" ca="1" si="1112"/>
        <v>0</v>
      </c>
      <c r="J9114">
        <f t="shared" ca="1" si="1113"/>
        <v>0</v>
      </c>
      <c r="K9114">
        <f t="shared" ca="1" si="1116"/>
        <v>0</v>
      </c>
      <c r="N9114" t="e">
        <f t="shared" ca="1" si="1114"/>
        <v>#N/A</v>
      </c>
      <c r="O9114" t="e">
        <f t="shared" ca="1" si="1115"/>
        <v>#N/A</v>
      </c>
    </row>
    <row r="9115" spans="8:15">
      <c r="H9115">
        <f t="shared" ca="1" si="1111"/>
        <v>0</v>
      </c>
      <c r="I9115">
        <f t="shared" ca="1" si="1112"/>
        <v>0</v>
      </c>
      <c r="J9115">
        <f t="shared" ca="1" si="1113"/>
        <v>0</v>
      </c>
      <c r="K9115">
        <f t="shared" ca="1" si="1116"/>
        <v>0</v>
      </c>
      <c r="N9115" t="e">
        <f t="shared" ca="1" si="1114"/>
        <v>#N/A</v>
      </c>
      <c r="O9115" t="e">
        <f t="shared" ca="1" si="1115"/>
        <v>#N/A</v>
      </c>
    </row>
    <row r="9116" spans="8:15">
      <c r="H9116">
        <f t="shared" ca="1" si="1111"/>
        <v>0</v>
      </c>
      <c r="I9116">
        <f t="shared" ca="1" si="1112"/>
        <v>0</v>
      </c>
      <c r="J9116">
        <f t="shared" ca="1" si="1113"/>
        <v>0</v>
      </c>
      <c r="K9116">
        <f t="shared" ca="1" si="1116"/>
        <v>0</v>
      </c>
      <c r="N9116" t="e">
        <f t="shared" ca="1" si="1114"/>
        <v>#N/A</v>
      </c>
      <c r="O9116" t="e">
        <f t="shared" ca="1" si="1115"/>
        <v>#N/A</v>
      </c>
    </row>
    <row r="9117" spans="8:15">
      <c r="H9117">
        <f t="shared" ca="1" si="1111"/>
        <v>0</v>
      </c>
      <c r="I9117">
        <f t="shared" ca="1" si="1112"/>
        <v>0</v>
      </c>
      <c r="J9117">
        <f t="shared" ca="1" si="1113"/>
        <v>0</v>
      </c>
      <c r="K9117">
        <f t="shared" ca="1" si="1116"/>
        <v>0</v>
      </c>
      <c r="N9117" t="e">
        <f t="shared" ca="1" si="1114"/>
        <v>#N/A</v>
      </c>
      <c r="O9117" t="e">
        <f t="shared" ca="1" si="1115"/>
        <v>#N/A</v>
      </c>
    </row>
    <row r="9118" spans="8:15">
      <c r="H9118">
        <f t="shared" ca="1" si="1111"/>
        <v>0</v>
      </c>
      <c r="I9118">
        <f t="shared" ca="1" si="1112"/>
        <v>0</v>
      </c>
      <c r="J9118">
        <f t="shared" ca="1" si="1113"/>
        <v>0</v>
      </c>
      <c r="K9118">
        <f t="shared" ca="1" si="1116"/>
        <v>0</v>
      </c>
      <c r="N9118" t="e">
        <f t="shared" ca="1" si="1114"/>
        <v>#N/A</v>
      </c>
      <c r="O9118" t="e">
        <f t="shared" ca="1" si="1115"/>
        <v>#N/A</v>
      </c>
    </row>
    <row r="9119" spans="8:15">
      <c r="H9119">
        <f t="shared" ca="1" si="1111"/>
        <v>0</v>
      </c>
      <c r="I9119">
        <f t="shared" ca="1" si="1112"/>
        <v>0</v>
      </c>
      <c r="J9119">
        <f t="shared" ca="1" si="1113"/>
        <v>0</v>
      </c>
      <c r="K9119">
        <f t="shared" ca="1" si="1116"/>
        <v>0</v>
      </c>
      <c r="N9119" t="e">
        <f t="shared" ca="1" si="1114"/>
        <v>#N/A</v>
      </c>
      <c r="O9119" t="e">
        <f t="shared" ca="1" si="1115"/>
        <v>#N/A</v>
      </c>
    </row>
    <row r="9120" spans="8:15">
      <c r="H9120">
        <f t="shared" ca="1" si="1111"/>
        <v>0</v>
      </c>
      <c r="I9120">
        <f t="shared" ca="1" si="1112"/>
        <v>0</v>
      </c>
      <c r="J9120">
        <f t="shared" ca="1" si="1113"/>
        <v>0</v>
      </c>
      <c r="K9120">
        <f t="shared" ca="1" si="1116"/>
        <v>0</v>
      </c>
      <c r="N9120" t="e">
        <f t="shared" ca="1" si="1114"/>
        <v>#N/A</v>
      </c>
      <c r="O9120" t="e">
        <f t="shared" ca="1" si="1115"/>
        <v>#N/A</v>
      </c>
    </row>
    <row r="9121" spans="8:15">
      <c r="H9121">
        <f t="shared" ca="1" si="1111"/>
        <v>0</v>
      </c>
      <c r="I9121">
        <f t="shared" ca="1" si="1112"/>
        <v>0</v>
      </c>
      <c r="J9121">
        <f t="shared" ca="1" si="1113"/>
        <v>0</v>
      </c>
      <c r="K9121">
        <f t="shared" ca="1" si="1116"/>
        <v>0</v>
      </c>
      <c r="N9121" t="e">
        <f t="shared" ca="1" si="1114"/>
        <v>#N/A</v>
      </c>
      <c r="O9121" t="e">
        <f t="shared" ca="1" si="1115"/>
        <v>#N/A</v>
      </c>
    </row>
    <row r="9122" spans="8:15">
      <c r="H9122">
        <f t="shared" ca="1" si="1111"/>
        <v>0</v>
      </c>
      <c r="I9122">
        <f t="shared" ca="1" si="1112"/>
        <v>0</v>
      </c>
      <c r="J9122">
        <f t="shared" ca="1" si="1113"/>
        <v>0</v>
      </c>
      <c r="K9122">
        <f t="shared" ca="1" si="1116"/>
        <v>0</v>
      </c>
      <c r="N9122" t="e">
        <f t="shared" ca="1" si="1114"/>
        <v>#N/A</v>
      </c>
      <c r="O9122" t="e">
        <f t="shared" ca="1" si="1115"/>
        <v>#N/A</v>
      </c>
    </row>
    <row r="9123" spans="8:15">
      <c r="H9123">
        <f t="shared" ca="1" si="1111"/>
        <v>0</v>
      </c>
      <c r="I9123">
        <f t="shared" ca="1" si="1112"/>
        <v>0</v>
      </c>
      <c r="J9123">
        <f t="shared" ca="1" si="1113"/>
        <v>0</v>
      </c>
      <c r="K9123">
        <f t="shared" ca="1" si="1116"/>
        <v>0</v>
      </c>
      <c r="N9123" t="e">
        <f t="shared" ca="1" si="1114"/>
        <v>#N/A</v>
      </c>
      <c r="O9123" t="e">
        <f t="shared" ca="1" si="1115"/>
        <v>#N/A</v>
      </c>
    </row>
    <row r="9124" spans="8:15">
      <c r="H9124">
        <f t="shared" ca="1" si="1111"/>
        <v>0</v>
      </c>
      <c r="I9124">
        <f t="shared" ca="1" si="1112"/>
        <v>0</v>
      </c>
      <c r="J9124">
        <f t="shared" ca="1" si="1113"/>
        <v>0</v>
      </c>
      <c r="K9124">
        <f t="shared" ca="1" si="1116"/>
        <v>0</v>
      </c>
      <c r="N9124" t="e">
        <f t="shared" ca="1" si="1114"/>
        <v>#N/A</v>
      </c>
      <c r="O9124" t="e">
        <f t="shared" ca="1" si="1115"/>
        <v>#N/A</v>
      </c>
    </row>
    <row r="9125" spans="8:15">
      <c r="H9125">
        <f t="shared" ca="1" si="1111"/>
        <v>0</v>
      </c>
      <c r="I9125">
        <f t="shared" ca="1" si="1112"/>
        <v>0</v>
      </c>
      <c r="J9125">
        <f t="shared" ca="1" si="1113"/>
        <v>0</v>
      </c>
      <c r="K9125">
        <f t="shared" ca="1" si="1116"/>
        <v>0</v>
      </c>
      <c r="N9125" t="e">
        <f t="shared" ca="1" si="1114"/>
        <v>#N/A</v>
      </c>
      <c r="O9125" t="e">
        <f t="shared" ca="1" si="1115"/>
        <v>#N/A</v>
      </c>
    </row>
    <row r="9126" spans="8:15">
      <c r="H9126">
        <f t="shared" ca="1" si="1111"/>
        <v>0</v>
      </c>
      <c r="I9126">
        <f t="shared" ca="1" si="1112"/>
        <v>0</v>
      </c>
      <c r="J9126">
        <f t="shared" ca="1" si="1113"/>
        <v>0</v>
      </c>
      <c r="K9126">
        <f t="shared" ca="1" si="1116"/>
        <v>0</v>
      </c>
      <c r="N9126" t="e">
        <f t="shared" ca="1" si="1114"/>
        <v>#N/A</v>
      </c>
      <c r="O9126" t="e">
        <f t="shared" ca="1" si="1115"/>
        <v>#N/A</v>
      </c>
    </row>
    <row r="9127" spans="8:15">
      <c r="H9127">
        <f t="shared" ca="1" si="1111"/>
        <v>0</v>
      </c>
      <c r="I9127">
        <f t="shared" ca="1" si="1112"/>
        <v>0</v>
      </c>
      <c r="J9127">
        <f t="shared" ca="1" si="1113"/>
        <v>0</v>
      </c>
      <c r="K9127">
        <f t="shared" ca="1" si="1116"/>
        <v>0</v>
      </c>
      <c r="N9127" t="e">
        <f t="shared" ca="1" si="1114"/>
        <v>#N/A</v>
      </c>
      <c r="O9127" t="e">
        <f t="shared" ca="1" si="1115"/>
        <v>#N/A</v>
      </c>
    </row>
    <row r="9128" spans="8:15">
      <c r="H9128">
        <f t="shared" ca="1" si="1111"/>
        <v>0</v>
      </c>
      <c r="I9128">
        <f t="shared" ca="1" si="1112"/>
        <v>0</v>
      </c>
      <c r="J9128">
        <f t="shared" ca="1" si="1113"/>
        <v>0</v>
      </c>
      <c r="K9128">
        <f t="shared" ca="1" si="1116"/>
        <v>0</v>
      </c>
      <c r="N9128" t="e">
        <f t="shared" ca="1" si="1114"/>
        <v>#N/A</v>
      </c>
      <c r="O9128" t="e">
        <f t="shared" ca="1" si="1115"/>
        <v>#N/A</v>
      </c>
    </row>
    <row r="9129" spans="8:15">
      <c r="H9129">
        <f t="shared" ca="1" si="1111"/>
        <v>0</v>
      </c>
      <c r="I9129">
        <f t="shared" ca="1" si="1112"/>
        <v>0</v>
      </c>
      <c r="J9129">
        <f t="shared" ca="1" si="1113"/>
        <v>0</v>
      </c>
      <c r="K9129">
        <f t="shared" ca="1" si="1116"/>
        <v>0</v>
      </c>
      <c r="N9129" t="e">
        <f t="shared" ca="1" si="1114"/>
        <v>#N/A</v>
      </c>
      <c r="O9129" t="e">
        <f t="shared" ca="1" si="1115"/>
        <v>#N/A</v>
      </c>
    </row>
    <row r="9130" spans="8:15">
      <c r="H9130">
        <f t="shared" ca="1" si="1111"/>
        <v>0</v>
      </c>
      <c r="I9130">
        <f t="shared" ca="1" si="1112"/>
        <v>0</v>
      </c>
      <c r="J9130">
        <f t="shared" ca="1" si="1113"/>
        <v>0</v>
      </c>
      <c r="K9130">
        <f t="shared" ca="1" si="1116"/>
        <v>0</v>
      </c>
      <c r="N9130" t="e">
        <f t="shared" ca="1" si="1114"/>
        <v>#N/A</v>
      </c>
      <c r="O9130" t="e">
        <f t="shared" ca="1" si="1115"/>
        <v>#N/A</v>
      </c>
    </row>
    <row r="9131" spans="8:15">
      <c r="H9131">
        <f t="shared" ca="1" si="1111"/>
        <v>0</v>
      </c>
      <c r="I9131">
        <f t="shared" ca="1" si="1112"/>
        <v>0</v>
      </c>
      <c r="J9131">
        <f t="shared" ca="1" si="1113"/>
        <v>0</v>
      </c>
      <c r="K9131">
        <f t="shared" ca="1" si="1116"/>
        <v>0</v>
      </c>
      <c r="N9131" t="e">
        <f t="shared" ca="1" si="1114"/>
        <v>#N/A</v>
      </c>
      <c r="O9131" t="e">
        <f t="shared" ca="1" si="1115"/>
        <v>#N/A</v>
      </c>
    </row>
    <row r="9132" spans="8:15">
      <c r="H9132">
        <f t="shared" ca="1" si="1111"/>
        <v>0</v>
      </c>
      <c r="I9132">
        <f t="shared" ca="1" si="1112"/>
        <v>0</v>
      </c>
      <c r="J9132">
        <f t="shared" ca="1" si="1113"/>
        <v>0</v>
      </c>
      <c r="K9132">
        <f t="shared" ca="1" si="1116"/>
        <v>0</v>
      </c>
      <c r="N9132" t="e">
        <f t="shared" ca="1" si="1114"/>
        <v>#N/A</v>
      </c>
      <c r="O9132" t="e">
        <f t="shared" ca="1" si="1115"/>
        <v>#N/A</v>
      </c>
    </row>
    <row r="9133" spans="8:15">
      <c r="H9133">
        <f t="shared" ca="1" si="1111"/>
        <v>0</v>
      </c>
      <c r="I9133">
        <f t="shared" ca="1" si="1112"/>
        <v>0</v>
      </c>
      <c r="J9133">
        <f t="shared" ca="1" si="1113"/>
        <v>0</v>
      </c>
      <c r="K9133">
        <f t="shared" ca="1" si="1116"/>
        <v>0</v>
      </c>
      <c r="N9133" t="e">
        <f t="shared" ca="1" si="1114"/>
        <v>#N/A</v>
      </c>
      <c r="O9133" t="e">
        <f t="shared" ca="1" si="1115"/>
        <v>#N/A</v>
      </c>
    </row>
    <row r="9134" spans="8:15">
      <c r="H9134">
        <f t="shared" ca="1" si="1111"/>
        <v>0</v>
      </c>
      <c r="I9134">
        <f t="shared" ca="1" si="1112"/>
        <v>0</v>
      </c>
      <c r="J9134">
        <f t="shared" ca="1" si="1113"/>
        <v>0</v>
      </c>
      <c r="K9134">
        <f t="shared" ca="1" si="1116"/>
        <v>0</v>
      </c>
      <c r="N9134" t="e">
        <f t="shared" ca="1" si="1114"/>
        <v>#N/A</v>
      </c>
      <c r="O9134" t="e">
        <f t="shared" ca="1" si="1115"/>
        <v>#N/A</v>
      </c>
    </row>
    <row r="9135" spans="8:15">
      <c r="H9135">
        <f t="shared" ca="1" si="1111"/>
        <v>0</v>
      </c>
      <c r="I9135">
        <f t="shared" ca="1" si="1112"/>
        <v>0</v>
      </c>
      <c r="J9135">
        <f t="shared" ca="1" si="1113"/>
        <v>0</v>
      </c>
      <c r="K9135">
        <f t="shared" ca="1" si="1116"/>
        <v>0</v>
      </c>
      <c r="N9135" t="e">
        <f t="shared" ca="1" si="1114"/>
        <v>#N/A</v>
      </c>
      <c r="O9135" t="e">
        <f t="shared" ca="1" si="1115"/>
        <v>#N/A</v>
      </c>
    </row>
    <row r="9136" spans="8:15">
      <c r="H9136">
        <f t="shared" ca="1" si="1111"/>
        <v>0</v>
      </c>
      <c r="I9136">
        <f t="shared" ca="1" si="1112"/>
        <v>0</v>
      </c>
      <c r="J9136">
        <f t="shared" ca="1" si="1113"/>
        <v>0</v>
      </c>
      <c r="K9136">
        <f t="shared" ca="1" si="1116"/>
        <v>0</v>
      </c>
      <c r="N9136" t="e">
        <f t="shared" ca="1" si="1114"/>
        <v>#N/A</v>
      </c>
      <c r="O9136" t="e">
        <f t="shared" ca="1" si="1115"/>
        <v>#N/A</v>
      </c>
    </row>
    <row r="9137" spans="8:15">
      <c r="H9137">
        <f t="shared" ref="H9137:H9200" ca="1" si="1117">IF(I9137&lt;&gt;0,I9137,IF(J9137&lt;&gt;0,J9137,K9137))</f>
        <v>0</v>
      </c>
      <c r="I9137">
        <f t="shared" ref="I9137:I9200" ca="1" si="1118">IF(IFERROR(VLOOKUP(C9137,INDIRECT($G$5&amp;"D:D"),1,FALSE),0)&lt;&gt;0,I$9,0)</f>
        <v>0</v>
      </c>
      <c r="J9137">
        <f t="shared" ref="J9137:J9200" ca="1" si="1119">IF(IFERROR(VLOOKUP(C9137,INDIRECT($G$6&amp;"D:D"),1,FALSE),0)&lt;&gt;0,J$9,0)</f>
        <v>0</v>
      </c>
      <c r="K9137">
        <f t="shared" ca="1" si="1116"/>
        <v>0</v>
      </c>
      <c r="N9137" t="e">
        <f t="shared" ca="1" si="1114"/>
        <v>#N/A</v>
      </c>
      <c r="O9137" t="e">
        <f t="shared" ca="1" si="1115"/>
        <v>#N/A</v>
      </c>
    </row>
    <row r="9138" spans="8:15">
      <c r="H9138">
        <f t="shared" ca="1" si="1117"/>
        <v>0</v>
      </c>
      <c r="I9138">
        <f t="shared" ca="1" si="1118"/>
        <v>0</v>
      </c>
      <c r="J9138">
        <f t="shared" ca="1" si="1119"/>
        <v>0</v>
      </c>
      <c r="K9138">
        <f t="shared" ca="1" si="1116"/>
        <v>0</v>
      </c>
      <c r="N9138" t="e">
        <f t="shared" ca="1" si="1114"/>
        <v>#N/A</v>
      </c>
      <c r="O9138" t="e">
        <f t="shared" ca="1" si="1115"/>
        <v>#N/A</v>
      </c>
    </row>
    <row r="9139" spans="8:15">
      <c r="H9139">
        <f t="shared" ca="1" si="1117"/>
        <v>0</v>
      </c>
      <c r="I9139">
        <f t="shared" ca="1" si="1118"/>
        <v>0</v>
      </c>
      <c r="J9139">
        <f t="shared" ca="1" si="1119"/>
        <v>0</v>
      </c>
      <c r="K9139">
        <f t="shared" ca="1" si="1116"/>
        <v>0</v>
      </c>
      <c r="N9139" t="e">
        <f t="shared" ca="1" si="1114"/>
        <v>#N/A</v>
      </c>
      <c r="O9139" t="e">
        <f t="shared" ca="1" si="1115"/>
        <v>#N/A</v>
      </c>
    </row>
    <row r="9140" spans="8:15">
      <c r="H9140">
        <f t="shared" ca="1" si="1117"/>
        <v>0</v>
      </c>
      <c r="I9140">
        <f t="shared" ca="1" si="1118"/>
        <v>0</v>
      </c>
      <c r="J9140">
        <f t="shared" ca="1" si="1119"/>
        <v>0</v>
      </c>
      <c r="K9140">
        <f t="shared" ca="1" si="1116"/>
        <v>0</v>
      </c>
      <c r="N9140" t="e">
        <f t="shared" ca="1" si="1114"/>
        <v>#N/A</v>
      </c>
      <c r="O9140" t="e">
        <f t="shared" ca="1" si="1115"/>
        <v>#N/A</v>
      </c>
    </row>
    <row r="9141" spans="8:15">
      <c r="H9141">
        <f t="shared" ca="1" si="1117"/>
        <v>0</v>
      </c>
      <c r="I9141">
        <f t="shared" ca="1" si="1118"/>
        <v>0</v>
      </c>
      <c r="J9141">
        <f t="shared" ca="1" si="1119"/>
        <v>0</v>
      </c>
      <c r="K9141">
        <f t="shared" ca="1" si="1116"/>
        <v>0</v>
      </c>
      <c r="N9141" t="e">
        <f t="shared" ca="1" si="1114"/>
        <v>#N/A</v>
      </c>
      <c r="O9141" t="e">
        <f t="shared" ca="1" si="1115"/>
        <v>#N/A</v>
      </c>
    </row>
    <row r="9142" spans="8:15">
      <c r="H9142">
        <f t="shared" ca="1" si="1117"/>
        <v>0</v>
      </c>
      <c r="I9142">
        <f t="shared" ca="1" si="1118"/>
        <v>0</v>
      </c>
      <c r="J9142">
        <f t="shared" ca="1" si="1119"/>
        <v>0</v>
      </c>
      <c r="K9142">
        <f t="shared" ca="1" si="1116"/>
        <v>0</v>
      </c>
      <c r="N9142" t="e">
        <f t="shared" ca="1" si="1114"/>
        <v>#N/A</v>
      </c>
      <c r="O9142" t="e">
        <f t="shared" ca="1" si="1115"/>
        <v>#N/A</v>
      </c>
    </row>
    <row r="9143" spans="8:15">
      <c r="H9143">
        <f t="shared" ca="1" si="1117"/>
        <v>0</v>
      </c>
      <c r="I9143">
        <f t="shared" ca="1" si="1118"/>
        <v>0</v>
      </c>
      <c r="J9143">
        <f t="shared" ca="1" si="1119"/>
        <v>0</v>
      </c>
      <c r="K9143">
        <f t="shared" ca="1" si="1116"/>
        <v>0</v>
      </c>
      <c r="N9143" t="e">
        <f t="shared" ca="1" si="1114"/>
        <v>#N/A</v>
      </c>
      <c r="O9143" t="e">
        <f t="shared" ca="1" si="1115"/>
        <v>#N/A</v>
      </c>
    </row>
    <row r="9144" spans="8:15">
      <c r="H9144">
        <f t="shared" ca="1" si="1117"/>
        <v>0</v>
      </c>
      <c r="I9144">
        <f t="shared" ca="1" si="1118"/>
        <v>0</v>
      </c>
      <c r="J9144">
        <f t="shared" ca="1" si="1119"/>
        <v>0</v>
      </c>
      <c r="K9144">
        <f t="shared" ca="1" si="1116"/>
        <v>0</v>
      </c>
      <c r="N9144" t="e">
        <f t="shared" ca="1" si="1114"/>
        <v>#N/A</v>
      </c>
      <c r="O9144" t="e">
        <f t="shared" ca="1" si="1115"/>
        <v>#N/A</v>
      </c>
    </row>
    <row r="9145" spans="8:15">
      <c r="H9145">
        <f t="shared" ca="1" si="1117"/>
        <v>0</v>
      </c>
      <c r="I9145">
        <f t="shared" ca="1" si="1118"/>
        <v>0</v>
      </c>
      <c r="J9145">
        <f t="shared" ca="1" si="1119"/>
        <v>0</v>
      </c>
      <c r="K9145">
        <f t="shared" ca="1" si="1116"/>
        <v>0</v>
      </c>
      <c r="N9145" t="e">
        <f t="shared" ca="1" si="1114"/>
        <v>#N/A</v>
      </c>
      <c r="O9145" t="e">
        <f t="shared" ca="1" si="1115"/>
        <v>#N/A</v>
      </c>
    </row>
    <row r="9146" spans="8:15">
      <c r="H9146">
        <f t="shared" ca="1" si="1117"/>
        <v>0</v>
      </c>
      <c r="I9146">
        <f t="shared" ca="1" si="1118"/>
        <v>0</v>
      </c>
      <c r="J9146">
        <f t="shared" ca="1" si="1119"/>
        <v>0</v>
      </c>
      <c r="K9146">
        <f t="shared" ca="1" si="1116"/>
        <v>0</v>
      </c>
      <c r="N9146" t="e">
        <f t="shared" ca="1" si="1114"/>
        <v>#N/A</v>
      </c>
      <c r="O9146" t="e">
        <f t="shared" ca="1" si="1115"/>
        <v>#N/A</v>
      </c>
    </row>
    <row r="9147" spans="8:15">
      <c r="H9147">
        <f t="shared" ca="1" si="1117"/>
        <v>0</v>
      </c>
      <c r="I9147">
        <f t="shared" ca="1" si="1118"/>
        <v>0</v>
      </c>
      <c r="J9147">
        <f t="shared" ca="1" si="1119"/>
        <v>0</v>
      </c>
      <c r="K9147">
        <f t="shared" ca="1" si="1116"/>
        <v>0</v>
      </c>
      <c r="N9147" t="e">
        <f t="shared" ca="1" si="1114"/>
        <v>#N/A</v>
      </c>
      <c r="O9147" t="e">
        <f t="shared" ca="1" si="1115"/>
        <v>#N/A</v>
      </c>
    </row>
    <row r="9148" spans="8:15">
      <c r="H9148">
        <f t="shared" ca="1" si="1117"/>
        <v>0</v>
      </c>
      <c r="I9148">
        <f t="shared" ca="1" si="1118"/>
        <v>0</v>
      </c>
      <c r="J9148">
        <f t="shared" ca="1" si="1119"/>
        <v>0</v>
      </c>
      <c r="K9148">
        <f t="shared" ca="1" si="1116"/>
        <v>0</v>
      </c>
      <c r="N9148" t="e">
        <f t="shared" ca="1" si="1114"/>
        <v>#N/A</v>
      </c>
      <c r="O9148" t="e">
        <f t="shared" ca="1" si="1115"/>
        <v>#N/A</v>
      </c>
    </row>
    <row r="9149" spans="8:15">
      <c r="H9149">
        <f t="shared" ca="1" si="1117"/>
        <v>0</v>
      </c>
      <c r="I9149">
        <f t="shared" ca="1" si="1118"/>
        <v>0</v>
      </c>
      <c r="J9149">
        <f t="shared" ca="1" si="1119"/>
        <v>0</v>
      </c>
      <c r="K9149">
        <f t="shared" ca="1" si="1116"/>
        <v>0</v>
      </c>
      <c r="N9149" t="e">
        <f t="shared" ca="1" si="1114"/>
        <v>#N/A</v>
      </c>
      <c r="O9149" t="e">
        <f t="shared" ca="1" si="1115"/>
        <v>#N/A</v>
      </c>
    </row>
    <row r="9150" spans="8:15">
      <c r="H9150">
        <f t="shared" ca="1" si="1117"/>
        <v>0</v>
      </c>
      <c r="I9150">
        <f t="shared" ca="1" si="1118"/>
        <v>0</v>
      </c>
      <c r="J9150">
        <f t="shared" ca="1" si="1119"/>
        <v>0</v>
      </c>
      <c r="K9150">
        <f t="shared" ca="1" si="1116"/>
        <v>0</v>
      </c>
      <c r="N9150" t="e">
        <f t="shared" ca="1" si="1114"/>
        <v>#N/A</v>
      </c>
      <c r="O9150" t="e">
        <f t="shared" ca="1" si="1115"/>
        <v>#N/A</v>
      </c>
    </row>
    <row r="9151" spans="8:15">
      <c r="H9151">
        <f t="shared" ca="1" si="1117"/>
        <v>0</v>
      </c>
      <c r="I9151">
        <f t="shared" ca="1" si="1118"/>
        <v>0</v>
      </c>
      <c r="J9151">
        <f t="shared" ca="1" si="1119"/>
        <v>0</v>
      </c>
      <c r="K9151">
        <f t="shared" ca="1" si="1116"/>
        <v>0</v>
      </c>
      <c r="N9151" t="e">
        <f t="shared" ca="1" si="1114"/>
        <v>#N/A</v>
      </c>
      <c r="O9151" t="e">
        <f t="shared" ca="1" si="1115"/>
        <v>#N/A</v>
      </c>
    </row>
    <row r="9152" spans="8:15">
      <c r="H9152">
        <f t="shared" ca="1" si="1117"/>
        <v>0</v>
      </c>
      <c r="I9152">
        <f t="shared" ca="1" si="1118"/>
        <v>0</v>
      </c>
      <c r="J9152">
        <f t="shared" ca="1" si="1119"/>
        <v>0</v>
      </c>
      <c r="K9152">
        <f t="shared" ca="1" si="1116"/>
        <v>0</v>
      </c>
      <c r="N9152" t="e">
        <f t="shared" ca="1" si="1114"/>
        <v>#N/A</v>
      </c>
      <c r="O9152" t="e">
        <f t="shared" ca="1" si="1115"/>
        <v>#N/A</v>
      </c>
    </row>
    <row r="9153" spans="8:15">
      <c r="H9153">
        <f t="shared" ca="1" si="1117"/>
        <v>0</v>
      </c>
      <c r="I9153">
        <f t="shared" ca="1" si="1118"/>
        <v>0</v>
      </c>
      <c r="J9153">
        <f t="shared" ca="1" si="1119"/>
        <v>0</v>
      </c>
      <c r="K9153">
        <f t="shared" ca="1" si="1116"/>
        <v>0</v>
      </c>
      <c r="N9153" t="e">
        <f t="shared" ca="1" si="1114"/>
        <v>#N/A</v>
      </c>
      <c r="O9153" t="e">
        <f t="shared" ca="1" si="1115"/>
        <v>#N/A</v>
      </c>
    </row>
    <row r="9154" spans="8:15">
      <c r="H9154">
        <f t="shared" ca="1" si="1117"/>
        <v>0</v>
      </c>
      <c r="I9154">
        <f t="shared" ca="1" si="1118"/>
        <v>0</v>
      </c>
      <c r="J9154">
        <f t="shared" ca="1" si="1119"/>
        <v>0</v>
      </c>
      <c r="K9154">
        <f t="shared" ca="1" si="1116"/>
        <v>0</v>
      </c>
      <c r="N9154" t="e">
        <f t="shared" ca="1" si="1114"/>
        <v>#N/A</v>
      </c>
      <c r="O9154" t="e">
        <f t="shared" ca="1" si="1115"/>
        <v>#N/A</v>
      </c>
    </row>
    <row r="9155" spans="8:15">
      <c r="H9155">
        <f t="shared" ca="1" si="1117"/>
        <v>0</v>
      </c>
      <c r="I9155">
        <f t="shared" ca="1" si="1118"/>
        <v>0</v>
      </c>
      <c r="J9155">
        <f t="shared" ca="1" si="1119"/>
        <v>0</v>
      </c>
      <c r="K9155">
        <f t="shared" ca="1" si="1116"/>
        <v>0</v>
      </c>
      <c r="N9155" t="e">
        <f t="shared" ca="1" si="1114"/>
        <v>#N/A</v>
      </c>
      <c r="O9155" t="e">
        <f t="shared" ca="1" si="1115"/>
        <v>#N/A</v>
      </c>
    </row>
    <row r="9156" spans="8:15">
      <c r="H9156">
        <f t="shared" ca="1" si="1117"/>
        <v>0</v>
      </c>
      <c r="I9156">
        <f t="shared" ca="1" si="1118"/>
        <v>0</v>
      </c>
      <c r="J9156">
        <f t="shared" ca="1" si="1119"/>
        <v>0</v>
      </c>
      <c r="K9156">
        <f t="shared" ca="1" si="1116"/>
        <v>0</v>
      </c>
      <c r="N9156" t="e">
        <f t="shared" ca="1" si="1114"/>
        <v>#N/A</v>
      </c>
      <c r="O9156" t="e">
        <f t="shared" ca="1" si="1115"/>
        <v>#N/A</v>
      </c>
    </row>
    <row r="9157" spans="8:15">
      <c r="H9157">
        <f t="shared" ca="1" si="1117"/>
        <v>0</v>
      </c>
      <c r="I9157">
        <f t="shared" ca="1" si="1118"/>
        <v>0</v>
      </c>
      <c r="J9157">
        <f t="shared" ca="1" si="1119"/>
        <v>0</v>
      </c>
      <c r="K9157">
        <f t="shared" ca="1" si="1116"/>
        <v>0</v>
      </c>
      <c r="N9157" t="e">
        <f t="shared" ca="1" si="1114"/>
        <v>#N/A</v>
      </c>
      <c r="O9157" t="e">
        <f t="shared" ca="1" si="1115"/>
        <v>#N/A</v>
      </c>
    </row>
    <row r="9158" spans="8:15">
      <c r="H9158">
        <f t="shared" ca="1" si="1117"/>
        <v>0</v>
      </c>
      <c r="I9158">
        <f t="shared" ca="1" si="1118"/>
        <v>0</v>
      </c>
      <c r="J9158">
        <f t="shared" ca="1" si="1119"/>
        <v>0</v>
      </c>
      <c r="K9158">
        <f t="shared" ca="1" si="1116"/>
        <v>0</v>
      </c>
      <c r="N9158" t="e">
        <f t="shared" ca="1" si="1114"/>
        <v>#N/A</v>
      </c>
      <c r="O9158" t="e">
        <f t="shared" ca="1" si="1115"/>
        <v>#N/A</v>
      </c>
    </row>
    <row r="9159" spans="8:15">
      <c r="H9159">
        <f t="shared" ca="1" si="1117"/>
        <v>0</v>
      </c>
      <c r="I9159">
        <f t="shared" ca="1" si="1118"/>
        <v>0</v>
      </c>
      <c r="J9159">
        <f t="shared" ca="1" si="1119"/>
        <v>0</v>
      </c>
      <c r="K9159">
        <f t="shared" ca="1" si="1116"/>
        <v>0</v>
      </c>
      <c r="N9159" t="e">
        <f t="shared" ca="1" si="1114"/>
        <v>#N/A</v>
      </c>
      <c r="O9159" t="e">
        <f t="shared" ca="1" si="1115"/>
        <v>#N/A</v>
      </c>
    </row>
    <row r="9160" spans="8:15">
      <c r="H9160">
        <f t="shared" ca="1" si="1117"/>
        <v>0</v>
      </c>
      <c r="I9160">
        <f t="shared" ca="1" si="1118"/>
        <v>0</v>
      </c>
      <c r="J9160">
        <f t="shared" ca="1" si="1119"/>
        <v>0</v>
      </c>
      <c r="K9160">
        <f t="shared" ca="1" si="1116"/>
        <v>0</v>
      </c>
      <c r="N9160" t="e">
        <f t="shared" ref="N9160:N9223" ca="1" si="1120">VLOOKUP($H9160,$G$5:$I$7,2,FALSE)</f>
        <v>#N/A</v>
      </c>
      <c r="O9160" t="e">
        <f t="shared" ref="O9160:O9223" ca="1" si="1121">VLOOKUP($H9160,$G$5:$I$7,3,FALSE)</f>
        <v>#N/A</v>
      </c>
    </row>
    <row r="9161" spans="8:15">
      <c r="H9161">
        <f t="shared" ca="1" si="1117"/>
        <v>0</v>
      </c>
      <c r="I9161">
        <f t="shared" ca="1" si="1118"/>
        <v>0</v>
      </c>
      <c r="J9161">
        <f t="shared" ca="1" si="1119"/>
        <v>0</v>
      </c>
      <c r="K9161">
        <f t="shared" ca="1" si="1116"/>
        <v>0</v>
      </c>
      <c r="N9161" t="e">
        <f t="shared" ca="1" si="1120"/>
        <v>#N/A</v>
      </c>
      <c r="O9161" t="e">
        <f t="shared" ca="1" si="1121"/>
        <v>#N/A</v>
      </c>
    </row>
    <row r="9162" spans="8:15">
      <c r="H9162">
        <f t="shared" ca="1" si="1117"/>
        <v>0</v>
      </c>
      <c r="I9162">
        <f t="shared" ca="1" si="1118"/>
        <v>0</v>
      </c>
      <c r="J9162">
        <f t="shared" ca="1" si="1119"/>
        <v>0</v>
      </c>
      <c r="K9162">
        <f t="shared" ca="1" si="1116"/>
        <v>0</v>
      </c>
      <c r="N9162" t="e">
        <f t="shared" ca="1" si="1120"/>
        <v>#N/A</v>
      </c>
      <c r="O9162" t="e">
        <f t="shared" ca="1" si="1121"/>
        <v>#N/A</v>
      </c>
    </row>
    <row r="9163" spans="8:15">
      <c r="H9163">
        <f t="shared" ca="1" si="1117"/>
        <v>0</v>
      </c>
      <c r="I9163">
        <f t="shared" ca="1" si="1118"/>
        <v>0</v>
      </c>
      <c r="J9163">
        <f t="shared" ca="1" si="1119"/>
        <v>0</v>
      </c>
      <c r="K9163">
        <f t="shared" ref="K9163:K9226" ca="1" si="1122">IF(IFERROR(VLOOKUP($C9163,INDIRECT($G$7&amp;"d:d"),1,FALSE),0)&lt;&gt;0,K$9,0)</f>
        <v>0</v>
      </c>
      <c r="N9163" t="e">
        <f t="shared" ca="1" si="1120"/>
        <v>#N/A</v>
      </c>
      <c r="O9163" t="e">
        <f t="shared" ca="1" si="1121"/>
        <v>#N/A</v>
      </c>
    </row>
    <row r="9164" spans="8:15">
      <c r="H9164">
        <f t="shared" ca="1" si="1117"/>
        <v>0</v>
      </c>
      <c r="I9164">
        <f t="shared" ca="1" si="1118"/>
        <v>0</v>
      </c>
      <c r="J9164">
        <f t="shared" ca="1" si="1119"/>
        <v>0</v>
      </c>
      <c r="K9164">
        <f t="shared" ca="1" si="1122"/>
        <v>0</v>
      </c>
      <c r="N9164" t="e">
        <f t="shared" ca="1" si="1120"/>
        <v>#N/A</v>
      </c>
      <c r="O9164" t="e">
        <f t="shared" ca="1" si="1121"/>
        <v>#N/A</v>
      </c>
    </row>
    <row r="9165" spans="8:15">
      <c r="H9165">
        <f t="shared" ca="1" si="1117"/>
        <v>0</v>
      </c>
      <c r="I9165">
        <f t="shared" ca="1" si="1118"/>
        <v>0</v>
      </c>
      <c r="J9165">
        <f t="shared" ca="1" si="1119"/>
        <v>0</v>
      </c>
      <c r="K9165">
        <f t="shared" ca="1" si="1122"/>
        <v>0</v>
      </c>
      <c r="N9165" t="e">
        <f t="shared" ca="1" si="1120"/>
        <v>#N/A</v>
      </c>
      <c r="O9165" t="e">
        <f t="shared" ca="1" si="1121"/>
        <v>#N/A</v>
      </c>
    </row>
    <row r="9166" spans="8:15">
      <c r="H9166">
        <f t="shared" ca="1" si="1117"/>
        <v>0</v>
      </c>
      <c r="I9166">
        <f t="shared" ca="1" si="1118"/>
        <v>0</v>
      </c>
      <c r="J9166">
        <f t="shared" ca="1" si="1119"/>
        <v>0</v>
      </c>
      <c r="K9166">
        <f t="shared" ca="1" si="1122"/>
        <v>0</v>
      </c>
      <c r="N9166" t="e">
        <f t="shared" ca="1" si="1120"/>
        <v>#N/A</v>
      </c>
      <c r="O9166" t="e">
        <f t="shared" ca="1" si="1121"/>
        <v>#N/A</v>
      </c>
    </row>
    <row r="9167" spans="8:15">
      <c r="H9167">
        <f t="shared" ca="1" si="1117"/>
        <v>0</v>
      </c>
      <c r="I9167">
        <f t="shared" ca="1" si="1118"/>
        <v>0</v>
      </c>
      <c r="J9167">
        <f t="shared" ca="1" si="1119"/>
        <v>0</v>
      </c>
      <c r="K9167">
        <f t="shared" ca="1" si="1122"/>
        <v>0</v>
      </c>
      <c r="N9167" t="e">
        <f t="shared" ca="1" si="1120"/>
        <v>#N/A</v>
      </c>
      <c r="O9167" t="e">
        <f t="shared" ca="1" si="1121"/>
        <v>#N/A</v>
      </c>
    </row>
    <row r="9168" spans="8:15">
      <c r="H9168">
        <f t="shared" ca="1" si="1117"/>
        <v>0</v>
      </c>
      <c r="I9168">
        <f t="shared" ca="1" si="1118"/>
        <v>0</v>
      </c>
      <c r="J9168">
        <f t="shared" ca="1" si="1119"/>
        <v>0</v>
      </c>
      <c r="K9168">
        <f t="shared" ca="1" si="1122"/>
        <v>0</v>
      </c>
      <c r="N9168" t="e">
        <f t="shared" ca="1" si="1120"/>
        <v>#N/A</v>
      </c>
      <c r="O9168" t="e">
        <f t="shared" ca="1" si="1121"/>
        <v>#N/A</v>
      </c>
    </row>
    <row r="9169" spans="8:15">
      <c r="H9169">
        <f t="shared" ca="1" si="1117"/>
        <v>0</v>
      </c>
      <c r="I9169">
        <f t="shared" ca="1" si="1118"/>
        <v>0</v>
      </c>
      <c r="J9169">
        <f t="shared" ca="1" si="1119"/>
        <v>0</v>
      </c>
      <c r="K9169">
        <f t="shared" ca="1" si="1122"/>
        <v>0</v>
      </c>
      <c r="N9169" t="e">
        <f t="shared" ca="1" si="1120"/>
        <v>#N/A</v>
      </c>
      <c r="O9169" t="e">
        <f t="shared" ca="1" si="1121"/>
        <v>#N/A</v>
      </c>
    </row>
    <row r="9170" spans="8:15">
      <c r="H9170">
        <f t="shared" ca="1" si="1117"/>
        <v>0</v>
      </c>
      <c r="I9170">
        <f t="shared" ca="1" si="1118"/>
        <v>0</v>
      </c>
      <c r="J9170">
        <f t="shared" ca="1" si="1119"/>
        <v>0</v>
      </c>
      <c r="K9170">
        <f t="shared" ca="1" si="1122"/>
        <v>0</v>
      </c>
      <c r="N9170" t="e">
        <f t="shared" ca="1" si="1120"/>
        <v>#N/A</v>
      </c>
      <c r="O9170" t="e">
        <f t="shared" ca="1" si="1121"/>
        <v>#N/A</v>
      </c>
    </row>
    <row r="9171" spans="8:15">
      <c r="H9171">
        <f t="shared" ca="1" si="1117"/>
        <v>0</v>
      </c>
      <c r="I9171">
        <f t="shared" ca="1" si="1118"/>
        <v>0</v>
      </c>
      <c r="J9171">
        <f t="shared" ca="1" si="1119"/>
        <v>0</v>
      </c>
      <c r="K9171">
        <f t="shared" ca="1" si="1122"/>
        <v>0</v>
      </c>
      <c r="N9171" t="e">
        <f t="shared" ca="1" si="1120"/>
        <v>#N/A</v>
      </c>
      <c r="O9171" t="e">
        <f t="shared" ca="1" si="1121"/>
        <v>#N/A</v>
      </c>
    </row>
    <row r="9172" spans="8:15">
      <c r="H9172">
        <f t="shared" ca="1" si="1117"/>
        <v>0</v>
      </c>
      <c r="I9172">
        <f t="shared" ca="1" si="1118"/>
        <v>0</v>
      </c>
      <c r="J9172">
        <f t="shared" ca="1" si="1119"/>
        <v>0</v>
      </c>
      <c r="K9172">
        <f t="shared" ca="1" si="1122"/>
        <v>0</v>
      </c>
      <c r="N9172" t="e">
        <f t="shared" ca="1" si="1120"/>
        <v>#N/A</v>
      </c>
      <c r="O9172" t="e">
        <f t="shared" ca="1" si="1121"/>
        <v>#N/A</v>
      </c>
    </row>
    <row r="9173" spans="8:15">
      <c r="H9173">
        <f t="shared" ca="1" si="1117"/>
        <v>0</v>
      </c>
      <c r="I9173">
        <f t="shared" ca="1" si="1118"/>
        <v>0</v>
      </c>
      <c r="J9173">
        <f t="shared" ca="1" si="1119"/>
        <v>0</v>
      </c>
      <c r="K9173">
        <f t="shared" ca="1" si="1122"/>
        <v>0</v>
      </c>
      <c r="N9173" t="e">
        <f t="shared" ca="1" si="1120"/>
        <v>#N/A</v>
      </c>
      <c r="O9173" t="e">
        <f t="shared" ca="1" si="1121"/>
        <v>#N/A</v>
      </c>
    </row>
    <row r="9174" spans="8:15">
      <c r="H9174">
        <f t="shared" ca="1" si="1117"/>
        <v>0</v>
      </c>
      <c r="I9174">
        <f t="shared" ca="1" si="1118"/>
        <v>0</v>
      </c>
      <c r="J9174">
        <f t="shared" ca="1" si="1119"/>
        <v>0</v>
      </c>
      <c r="K9174">
        <f t="shared" ca="1" si="1122"/>
        <v>0</v>
      </c>
      <c r="N9174" t="e">
        <f t="shared" ca="1" si="1120"/>
        <v>#N/A</v>
      </c>
      <c r="O9174" t="e">
        <f t="shared" ca="1" si="1121"/>
        <v>#N/A</v>
      </c>
    </row>
    <row r="9175" spans="8:15">
      <c r="H9175">
        <f t="shared" ca="1" si="1117"/>
        <v>0</v>
      </c>
      <c r="I9175">
        <f t="shared" ca="1" si="1118"/>
        <v>0</v>
      </c>
      <c r="J9175">
        <f t="shared" ca="1" si="1119"/>
        <v>0</v>
      </c>
      <c r="K9175">
        <f t="shared" ca="1" si="1122"/>
        <v>0</v>
      </c>
      <c r="N9175" t="e">
        <f t="shared" ca="1" si="1120"/>
        <v>#N/A</v>
      </c>
      <c r="O9175" t="e">
        <f t="shared" ca="1" si="1121"/>
        <v>#N/A</v>
      </c>
    </row>
    <row r="9176" spans="8:15">
      <c r="H9176">
        <f t="shared" ca="1" si="1117"/>
        <v>0</v>
      </c>
      <c r="I9176">
        <f t="shared" ca="1" si="1118"/>
        <v>0</v>
      </c>
      <c r="J9176">
        <f t="shared" ca="1" si="1119"/>
        <v>0</v>
      </c>
      <c r="K9176">
        <f t="shared" ca="1" si="1122"/>
        <v>0</v>
      </c>
      <c r="N9176" t="e">
        <f t="shared" ca="1" si="1120"/>
        <v>#N/A</v>
      </c>
      <c r="O9176" t="e">
        <f t="shared" ca="1" si="1121"/>
        <v>#N/A</v>
      </c>
    </row>
    <row r="9177" spans="8:15">
      <c r="H9177">
        <f t="shared" ca="1" si="1117"/>
        <v>0</v>
      </c>
      <c r="I9177">
        <f t="shared" ca="1" si="1118"/>
        <v>0</v>
      </c>
      <c r="J9177">
        <f t="shared" ca="1" si="1119"/>
        <v>0</v>
      </c>
      <c r="K9177">
        <f t="shared" ca="1" si="1122"/>
        <v>0</v>
      </c>
      <c r="N9177" t="e">
        <f t="shared" ca="1" si="1120"/>
        <v>#N/A</v>
      </c>
      <c r="O9177" t="e">
        <f t="shared" ca="1" si="1121"/>
        <v>#N/A</v>
      </c>
    </row>
    <row r="9178" spans="8:15">
      <c r="H9178">
        <f t="shared" ca="1" si="1117"/>
        <v>0</v>
      </c>
      <c r="I9178">
        <f t="shared" ca="1" si="1118"/>
        <v>0</v>
      </c>
      <c r="J9178">
        <f t="shared" ca="1" si="1119"/>
        <v>0</v>
      </c>
      <c r="K9178">
        <f t="shared" ca="1" si="1122"/>
        <v>0</v>
      </c>
      <c r="N9178" t="e">
        <f t="shared" ca="1" si="1120"/>
        <v>#N/A</v>
      </c>
      <c r="O9178" t="e">
        <f t="shared" ca="1" si="1121"/>
        <v>#N/A</v>
      </c>
    </row>
    <row r="9179" spans="8:15">
      <c r="H9179">
        <f t="shared" ca="1" si="1117"/>
        <v>0</v>
      </c>
      <c r="I9179">
        <f t="shared" ca="1" si="1118"/>
        <v>0</v>
      </c>
      <c r="J9179">
        <f t="shared" ca="1" si="1119"/>
        <v>0</v>
      </c>
      <c r="K9179">
        <f t="shared" ca="1" si="1122"/>
        <v>0</v>
      </c>
      <c r="N9179" t="e">
        <f t="shared" ca="1" si="1120"/>
        <v>#N/A</v>
      </c>
      <c r="O9179" t="e">
        <f t="shared" ca="1" si="1121"/>
        <v>#N/A</v>
      </c>
    </row>
    <row r="9180" spans="8:15">
      <c r="H9180">
        <f t="shared" ca="1" si="1117"/>
        <v>0</v>
      </c>
      <c r="I9180">
        <f t="shared" ca="1" si="1118"/>
        <v>0</v>
      </c>
      <c r="J9180">
        <f t="shared" ca="1" si="1119"/>
        <v>0</v>
      </c>
      <c r="K9180">
        <f t="shared" ca="1" si="1122"/>
        <v>0</v>
      </c>
      <c r="N9180" t="e">
        <f t="shared" ca="1" si="1120"/>
        <v>#N/A</v>
      </c>
      <c r="O9180" t="e">
        <f t="shared" ca="1" si="1121"/>
        <v>#N/A</v>
      </c>
    </row>
    <row r="9181" spans="8:15">
      <c r="H9181">
        <f t="shared" ca="1" si="1117"/>
        <v>0</v>
      </c>
      <c r="I9181">
        <f t="shared" ca="1" si="1118"/>
        <v>0</v>
      </c>
      <c r="J9181">
        <f t="shared" ca="1" si="1119"/>
        <v>0</v>
      </c>
      <c r="K9181">
        <f t="shared" ca="1" si="1122"/>
        <v>0</v>
      </c>
      <c r="N9181" t="e">
        <f t="shared" ca="1" si="1120"/>
        <v>#N/A</v>
      </c>
      <c r="O9181" t="e">
        <f t="shared" ca="1" si="1121"/>
        <v>#N/A</v>
      </c>
    </row>
    <row r="9182" spans="8:15">
      <c r="H9182">
        <f t="shared" ca="1" si="1117"/>
        <v>0</v>
      </c>
      <c r="I9182">
        <f t="shared" ca="1" si="1118"/>
        <v>0</v>
      </c>
      <c r="J9182">
        <f t="shared" ca="1" si="1119"/>
        <v>0</v>
      </c>
      <c r="K9182">
        <f t="shared" ca="1" si="1122"/>
        <v>0</v>
      </c>
      <c r="N9182" t="e">
        <f t="shared" ca="1" si="1120"/>
        <v>#N/A</v>
      </c>
      <c r="O9182" t="e">
        <f t="shared" ca="1" si="1121"/>
        <v>#N/A</v>
      </c>
    </row>
    <row r="9183" spans="8:15">
      <c r="H9183">
        <f t="shared" ca="1" si="1117"/>
        <v>0</v>
      </c>
      <c r="I9183">
        <f t="shared" ca="1" si="1118"/>
        <v>0</v>
      </c>
      <c r="J9183">
        <f t="shared" ca="1" si="1119"/>
        <v>0</v>
      </c>
      <c r="K9183">
        <f t="shared" ca="1" si="1122"/>
        <v>0</v>
      </c>
      <c r="N9183" t="e">
        <f t="shared" ca="1" si="1120"/>
        <v>#N/A</v>
      </c>
      <c r="O9183" t="e">
        <f t="shared" ca="1" si="1121"/>
        <v>#N/A</v>
      </c>
    </row>
    <row r="9184" spans="8:15">
      <c r="H9184">
        <f t="shared" ca="1" si="1117"/>
        <v>0</v>
      </c>
      <c r="I9184">
        <f t="shared" ca="1" si="1118"/>
        <v>0</v>
      </c>
      <c r="J9184">
        <f t="shared" ca="1" si="1119"/>
        <v>0</v>
      </c>
      <c r="K9184">
        <f t="shared" ca="1" si="1122"/>
        <v>0</v>
      </c>
      <c r="N9184" t="e">
        <f t="shared" ca="1" si="1120"/>
        <v>#N/A</v>
      </c>
      <c r="O9184" t="e">
        <f t="shared" ca="1" si="1121"/>
        <v>#N/A</v>
      </c>
    </row>
    <row r="9185" spans="8:15">
      <c r="H9185">
        <f t="shared" ca="1" si="1117"/>
        <v>0</v>
      </c>
      <c r="I9185">
        <f t="shared" ca="1" si="1118"/>
        <v>0</v>
      </c>
      <c r="J9185">
        <f t="shared" ca="1" si="1119"/>
        <v>0</v>
      </c>
      <c r="K9185">
        <f t="shared" ca="1" si="1122"/>
        <v>0</v>
      </c>
      <c r="N9185" t="e">
        <f t="shared" ca="1" si="1120"/>
        <v>#N/A</v>
      </c>
      <c r="O9185" t="e">
        <f t="shared" ca="1" si="1121"/>
        <v>#N/A</v>
      </c>
    </row>
    <row r="9186" spans="8:15">
      <c r="H9186">
        <f t="shared" ca="1" si="1117"/>
        <v>0</v>
      </c>
      <c r="I9186">
        <f t="shared" ca="1" si="1118"/>
        <v>0</v>
      </c>
      <c r="J9186">
        <f t="shared" ca="1" si="1119"/>
        <v>0</v>
      </c>
      <c r="K9186">
        <f t="shared" ca="1" si="1122"/>
        <v>0</v>
      </c>
      <c r="N9186" t="e">
        <f t="shared" ca="1" si="1120"/>
        <v>#N/A</v>
      </c>
      <c r="O9186" t="e">
        <f t="shared" ca="1" si="1121"/>
        <v>#N/A</v>
      </c>
    </row>
    <row r="9187" spans="8:15">
      <c r="H9187">
        <f t="shared" ca="1" si="1117"/>
        <v>0</v>
      </c>
      <c r="I9187">
        <f t="shared" ca="1" si="1118"/>
        <v>0</v>
      </c>
      <c r="J9187">
        <f t="shared" ca="1" si="1119"/>
        <v>0</v>
      </c>
      <c r="K9187">
        <f t="shared" ca="1" si="1122"/>
        <v>0</v>
      </c>
      <c r="N9187" t="e">
        <f t="shared" ca="1" si="1120"/>
        <v>#N/A</v>
      </c>
      <c r="O9187" t="e">
        <f t="shared" ca="1" si="1121"/>
        <v>#N/A</v>
      </c>
    </row>
    <row r="9188" spans="8:15">
      <c r="H9188">
        <f t="shared" ca="1" si="1117"/>
        <v>0</v>
      </c>
      <c r="I9188">
        <f t="shared" ca="1" si="1118"/>
        <v>0</v>
      </c>
      <c r="J9188">
        <f t="shared" ca="1" si="1119"/>
        <v>0</v>
      </c>
      <c r="K9188">
        <f t="shared" ca="1" si="1122"/>
        <v>0</v>
      </c>
      <c r="N9188" t="e">
        <f t="shared" ca="1" si="1120"/>
        <v>#N/A</v>
      </c>
      <c r="O9188" t="e">
        <f t="shared" ca="1" si="1121"/>
        <v>#N/A</v>
      </c>
    </row>
    <row r="9189" spans="8:15">
      <c r="H9189">
        <f t="shared" ca="1" si="1117"/>
        <v>0</v>
      </c>
      <c r="I9189">
        <f t="shared" ca="1" si="1118"/>
        <v>0</v>
      </c>
      <c r="J9189">
        <f t="shared" ca="1" si="1119"/>
        <v>0</v>
      </c>
      <c r="K9189">
        <f t="shared" ca="1" si="1122"/>
        <v>0</v>
      </c>
      <c r="N9189" t="e">
        <f t="shared" ca="1" si="1120"/>
        <v>#N/A</v>
      </c>
      <c r="O9189" t="e">
        <f t="shared" ca="1" si="1121"/>
        <v>#N/A</v>
      </c>
    </row>
    <row r="9190" spans="8:15">
      <c r="H9190">
        <f t="shared" ca="1" si="1117"/>
        <v>0</v>
      </c>
      <c r="I9190">
        <f t="shared" ca="1" si="1118"/>
        <v>0</v>
      </c>
      <c r="J9190">
        <f t="shared" ca="1" si="1119"/>
        <v>0</v>
      </c>
      <c r="K9190">
        <f t="shared" ca="1" si="1122"/>
        <v>0</v>
      </c>
      <c r="N9190" t="e">
        <f t="shared" ca="1" si="1120"/>
        <v>#N/A</v>
      </c>
      <c r="O9190" t="e">
        <f t="shared" ca="1" si="1121"/>
        <v>#N/A</v>
      </c>
    </row>
    <row r="9191" spans="8:15">
      <c r="H9191">
        <f t="shared" ca="1" si="1117"/>
        <v>0</v>
      </c>
      <c r="I9191">
        <f t="shared" ca="1" si="1118"/>
        <v>0</v>
      </c>
      <c r="J9191">
        <f t="shared" ca="1" si="1119"/>
        <v>0</v>
      </c>
      <c r="K9191">
        <f t="shared" ca="1" si="1122"/>
        <v>0</v>
      </c>
      <c r="N9191" t="e">
        <f t="shared" ca="1" si="1120"/>
        <v>#N/A</v>
      </c>
      <c r="O9191" t="e">
        <f t="shared" ca="1" si="1121"/>
        <v>#N/A</v>
      </c>
    </row>
    <row r="9192" spans="8:15">
      <c r="H9192">
        <f t="shared" ca="1" si="1117"/>
        <v>0</v>
      </c>
      <c r="I9192">
        <f t="shared" ca="1" si="1118"/>
        <v>0</v>
      </c>
      <c r="J9192">
        <f t="shared" ca="1" si="1119"/>
        <v>0</v>
      </c>
      <c r="K9192">
        <f t="shared" ca="1" si="1122"/>
        <v>0</v>
      </c>
      <c r="N9192" t="e">
        <f t="shared" ca="1" si="1120"/>
        <v>#N/A</v>
      </c>
      <c r="O9192" t="e">
        <f t="shared" ca="1" si="1121"/>
        <v>#N/A</v>
      </c>
    </row>
    <row r="9193" spans="8:15">
      <c r="H9193">
        <f t="shared" ca="1" si="1117"/>
        <v>0</v>
      </c>
      <c r="I9193">
        <f t="shared" ca="1" si="1118"/>
        <v>0</v>
      </c>
      <c r="J9193">
        <f t="shared" ca="1" si="1119"/>
        <v>0</v>
      </c>
      <c r="K9193">
        <f t="shared" ca="1" si="1122"/>
        <v>0</v>
      </c>
      <c r="N9193" t="e">
        <f t="shared" ca="1" si="1120"/>
        <v>#N/A</v>
      </c>
      <c r="O9193" t="e">
        <f t="shared" ca="1" si="1121"/>
        <v>#N/A</v>
      </c>
    </row>
    <row r="9194" spans="8:15">
      <c r="H9194">
        <f t="shared" ca="1" si="1117"/>
        <v>0</v>
      </c>
      <c r="I9194">
        <f t="shared" ca="1" si="1118"/>
        <v>0</v>
      </c>
      <c r="J9194">
        <f t="shared" ca="1" si="1119"/>
        <v>0</v>
      </c>
      <c r="K9194">
        <f t="shared" ca="1" si="1122"/>
        <v>0</v>
      </c>
      <c r="N9194" t="e">
        <f t="shared" ca="1" si="1120"/>
        <v>#N/A</v>
      </c>
      <c r="O9194" t="e">
        <f t="shared" ca="1" si="1121"/>
        <v>#N/A</v>
      </c>
    </row>
    <row r="9195" spans="8:15">
      <c r="H9195">
        <f t="shared" ca="1" si="1117"/>
        <v>0</v>
      </c>
      <c r="I9195">
        <f t="shared" ca="1" si="1118"/>
        <v>0</v>
      </c>
      <c r="J9195">
        <f t="shared" ca="1" si="1119"/>
        <v>0</v>
      </c>
      <c r="K9195">
        <f t="shared" ca="1" si="1122"/>
        <v>0</v>
      </c>
      <c r="N9195" t="e">
        <f t="shared" ca="1" si="1120"/>
        <v>#N/A</v>
      </c>
      <c r="O9195" t="e">
        <f t="shared" ca="1" si="1121"/>
        <v>#N/A</v>
      </c>
    </row>
    <row r="9196" spans="8:15">
      <c r="H9196">
        <f t="shared" ca="1" si="1117"/>
        <v>0</v>
      </c>
      <c r="I9196">
        <f t="shared" ca="1" si="1118"/>
        <v>0</v>
      </c>
      <c r="J9196">
        <f t="shared" ca="1" si="1119"/>
        <v>0</v>
      </c>
      <c r="K9196">
        <f t="shared" ca="1" si="1122"/>
        <v>0</v>
      </c>
      <c r="N9196" t="e">
        <f t="shared" ca="1" si="1120"/>
        <v>#N/A</v>
      </c>
      <c r="O9196" t="e">
        <f t="shared" ca="1" si="1121"/>
        <v>#N/A</v>
      </c>
    </row>
    <row r="9197" spans="8:15">
      <c r="H9197">
        <f t="shared" ca="1" si="1117"/>
        <v>0</v>
      </c>
      <c r="I9197">
        <f t="shared" ca="1" si="1118"/>
        <v>0</v>
      </c>
      <c r="J9197">
        <f t="shared" ca="1" si="1119"/>
        <v>0</v>
      </c>
      <c r="K9197">
        <f t="shared" ca="1" si="1122"/>
        <v>0</v>
      </c>
      <c r="N9197" t="e">
        <f t="shared" ca="1" si="1120"/>
        <v>#N/A</v>
      </c>
      <c r="O9197" t="e">
        <f t="shared" ca="1" si="1121"/>
        <v>#N/A</v>
      </c>
    </row>
    <row r="9198" spans="8:15">
      <c r="H9198">
        <f t="shared" ca="1" si="1117"/>
        <v>0</v>
      </c>
      <c r="I9198">
        <f t="shared" ca="1" si="1118"/>
        <v>0</v>
      </c>
      <c r="J9198">
        <f t="shared" ca="1" si="1119"/>
        <v>0</v>
      </c>
      <c r="K9198">
        <f t="shared" ca="1" si="1122"/>
        <v>0</v>
      </c>
      <c r="N9198" t="e">
        <f t="shared" ca="1" si="1120"/>
        <v>#N/A</v>
      </c>
      <c r="O9198" t="e">
        <f t="shared" ca="1" si="1121"/>
        <v>#N/A</v>
      </c>
    </row>
    <row r="9199" spans="8:15">
      <c r="H9199">
        <f t="shared" ca="1" si="1117"/>
        <v>0</v>
      </c>
      <c r="I9199">
        <f t="shared" ca="1" si="1118"/>
        <v>0</v>
      </c>
      <c r="J9199">
        <f t="shared" ca="1" si="1119"/>
        <v>0</v>
      </c>
      <c r="K9199">
        <f t="shared" ca="1" si="1122"/>
        <v>0</v>
      </c>
      <c r="N9199" t="e">
        <f t="shared" ca="1" si="1120"/>
        <v>#N/A</v>
      </c>
      <c r="O9199" t="e">
        <f t="shared" ca="1" si="1121"/>
        <v>#N/A</v>
      </c>
    </row>
    <row r="9200" spans="8:15">
      <c r="H9200">
        <f t="shared" ca="1" si="1117"/>
        <v>0</v>
      </c>
      <c r="I9200">
        <f t="shared" ca="1" si="1118"/>
        <v>0</v>
      </c>
      <c r="J9200">
        <f t="shared" ca="1" si="1119"/>
        <v>0</v>
      </c>
      <c r="K9200">
        <f t="shared" ca="1" si="1122"/>
        <v>0</v>
      </c>
      <c r="N9200" t="e">
        <f t="shared" ca="1" si="1120"/>
        <v>#N/A</v>
      </c>
      <c r="O9200" t="e">
        <f t="shared" ca="1" si="1121"/>
        <v>#N/A</v>
      </c>
    </row>
    <row r="9201" spans="8:15">
      <c r="H9201">
        <f t="shared" ref="H9201:H9264" ca="1" si="1123">IF(I9201&lt;&gt;0,I9201,IF(J9201&lt;&gt;0,J9201,K9201))</f>
        <v>0</v>
      </c>
      <c r="I9201">
        <f t="shared" ref="I9201:I9264" ca="1" si="1124">IF(IFERROR(VLOOKUP(C9201,INDIRECT($G$5&amp;"D:D"),1,FALSE),0)&lt;&gt;0,I$9,0)</f>
        <v>0</v>
      </c>
      <c r="J9201">
        <f t="shared" ref="J9201:J9264" ca="1" si="1125">IF(IFERROR(VLOOKUP(C9201,INDIRECT($G$6&amp;"D:D"),1,FALSE),0)&lt;&gt;0,J$9,0)</f>
        <v>0</v>
      </c>
      <c r="K9201">
        <f t="shared" ca="1" si="1122"/>
        <v>0</v>
      </c>
      <c r="N9201" t="e">
        <f t="shared" ca="1" si="1120"/>
        <v>#N/A</v>
      </c>
      <c r="O9201" t="e">
        <f t="shared" ca="1" si="1121"/>
        <v>#N/A</v>
      </c>
    </row>
    <row r="9202" spans="8:15">
      <c r="H9202">
        <f t="shared" ca="1" si="1123"/>
        <v>0</v>
      </c>
      <c r="I9202">
        <f t="shared" ca="1" si="1124"/>
        <v>0</v>
      </c>
      <c r="J9202">
        <f t="shared" ca="1" si="1125"/>
        <v>0</v>
      </c>
      <c r="K9202">
        <f t="shared" ca="1" si="1122"/>
        <v>0</v>
      </c>
      <c r="N9202" t="e">
        <f t="shared" ca="1" si="1120"/>
        <v>#N/A</v>
      </c>
      <c r="O9202" t="e">
        <f t="shared" ca="1" si="1121"/>
        <v>#N/A</v>
      </c>
    </row>
    <row r="9203" spans="8:15">
      <c r="H9203">
        <f t="shared" ca="1" si="1123"/>
        <v>0</v>
      </c>
      <c r="I9203">
        <f t="shared" ca="1" si="1124"/>
        <v>0</v>
      </c>
      <c r="J9203">
        <f t="shared" ca="1" si="1125"/>
        <v>0</v>
      </c>
      <c r="K9203">
        <f t="shared" ca="1" si="1122"/>
        <v>0</v>
      </c>
      <c r="N9203" t="e">
        <f t="shared" ca="1" si="1120"/>
        <v>#N/A</v>
      </c>
      <c r="O9203" t="e">
        <f t="shared" ca="1" si="1121"/>
        <v>#N/A</v>
      </c>
    </row>
    <row r="9204" spans="8:15">
      <c r="H9204">
        <f t="shared" ca="1" si="1123"/>
        <v>0</v>
      </c>
      <c r="I9204">
        <f t="shared" ca="1" si="1124"/>
        <v>0</v>
      </c>
      <c r="J9204">
        <f t="shared" ca="1" si="1125"/>
        <v>0</v>
      </c>
      <c r="K9204">
        <f t="shared" ca="1" si="1122"/>
        <v>0</v>
      </c>
      <c r="N9204" t="e">
        <f t="shared" ca="1" si="1120"/>
        <v>#N/A</v>
      </c>
      <c r="O9204" t="e">
        <f t="shared" ca="1" si="1121"/>
        <v>#N/A</v>
      </c>
    </row>
    <row r="9205" spans="8:15">
      <c r="H9205">
        <f t="shared" ca="1" si="1123"/>
        <v>0</v>
      </c>
      <c r="I9205">
        <f t="shared" ca="1" si="1124"/>
        <v>0</v>
      </c>
      <c r="J9205">
        <f t="shared" ca="1" si="1125"/>
        <v>0</v>
      </c>
      <c r="K9205">
        <f t="shared" ca="1" si="1122"/>
        <v>0</v>
      </c>
      <c r="N9205" t="e">
        <f t="shared" ca="1" si="1120"/>
        <v>#N/A</v>
      </c>
      <c r="O9205" t="e">
        <f t="shared" ca="1" si="1121"/>
        <v>#N/A</v>
      </c>
    </row>
    <row r="9206" spans="8:15">
      <c r="H9206">
        <f t="shared" ca="1" si="1123"/>
        <v>0</v>
      </c>
      <c r="I9206">
        <f t="shared" ca="1" si="1124"/>
        <v>0</v>
      </c>
      <c r="J9206">
        <f t="shared" ca="1" si="1125"/>
        <v>0</v>
      </c>
      <c r="K9206">
        <f t="shared" ca="1" si="1122"/>
        <v>0</v>
      </c>
      <c r="N9206" t="e">
        <f t="shared" ca="1" si="1120"/>
        <v>#N/A</v>
      </c>
      <c r="O9206" t="e">
        <f t="shared" ca="1" si="1121"/>
        <v>#N/A</v>
      </c>
    </row>
    <row r="9207" spans="8:15">
      <c r="H9207">
        <f t="shared" ca="1" si="1123"/>
        <v>0</v>
      </c>
      <c r="I9207">
        <f t="shared" ca="1" si="1124"/>
        <v>0</v>
      </c>
      <c r="J9207">
        <f t="shared" ca="1" si="1125"/>
        <v>0</v>
      </c>
      <c r="K9207">
        <f t="shared" ca="1" si="1122"/>
        <v>0</v>
      </c>
      <c r="N9207" t="e">
        <f t="shared" ca="1" si="1120"/>
        <v>#N/A</v>
      </c>
      <c r="O9207" t="e">
        <f t="shared" ca="1" si="1121"/>
        <v>#N/A</v>
      </c>
    </row>
    <row r="9208" spans="8:15">
      <c r="H9208">
        <f t="shared" ca="1" si="1123"/>
        <v>0</v>
      </c>
      <c r="I9208">
        <f t="shared" ca="1" si="1124"/>
        <v>0</v>
      </c>
      <c r="J9208">
        <f t="shared" ca="1" si="1125"/>
        <v>0</v>
      </c>
      <c r="K9208">
        <f t="shared" ca="1" si="1122"/>
        <v>0</v>
      </c>
      <c r="N9208" t="e">
        <f t="shared" ca="1" si="1120"/>
        <v>#N/A</v>
      </c>
      <c r="O9208" t="e">
        <f t="shared" ca="1" si="1121"/>
        <v>#N/A</v>
      </c>
    </row>
    <row r="9209" spans="8:15">
      <c r="H9209">
        <f t="shared" ca="1" si="1123"/>
        <v>0</v>
      </c>
      <c r="I9209">
        <f t="shared" ca="1" si="1124"/>
        <v>0</v>
      </c>
      <c r="J9209">
        <f t="shared" ca="1" si="1125"/>
        <v>0</v>
      </c>
      <c r="K9209">
        <f t="shared" ca="1" si="1122"/>
        <v>0</v>
      </c>
      <c r="N9209" t="e">
        <f t="shared" ca="1" si="1120"/>
        <v>#N/A</v>
      </c>
      <c r="O9209" t="e">
        <f t="shared" ca="1" si="1121"/>
        <v>#N/A</v>
      </c>
    </row>
    <row r="9210" spans="8:15">
      <c r="H9210">
        <f t="shared" ca="1" si="1123"/>
        <v>0</v>
      </c>
      <c r="I9210">
        <f t="shared" ca="1" si="1124"/>
        <v>0</v>
      </c>
      <c r="J9210">
        <f t="shared" ca="1" si="1125"/>
        <v>0</v>
      </c>
      <c r="K9210">
        <f t="shared" ca="1" si="1122"/>
        <v>0</v>
      </c>
      <c r="N9210" t="e">
        <f t="shared" ca="1" si="1120"/>
        <v>#N/A</v>
      </c>
      <c r="O9210" t="e">
        <f t="shared" ca="1" si="1121"/>
        <v>#N/A</v>
      </c>
    </row>
    <row r="9211" spans="8:15">
      <c r="H9211">
        <f t="shared" ca="1" si="1123"/>
        <v>0</v>
      </c>
      <c r="I9211">
        <f t="shared" ca="1" si="1124"/>
        <v>0</v>
      </c>
      <c r="J9211">
        <f t="shared" ca="1" si="1125"/>
        <v>0</v>
      </c>
      <c r="K9211">
        <f t="shared" ca="1" si="1122"/>
        <v>0</v>
      </c>
      <c r="N9211" t="e">
        <f t="shared" ca="1" si="1120"/>
        <v>#N/A</v>
      </c>
      <c r="O9211" t="e">
        <f t="shared" ca="1" si="1121"/>
        <v>#N/A</v>
      </c>
    </row>
    <row r="9212" spans="8:15">
      <c r="H9212">
        <f t="shared" ca="1" si="1123"/>
        <v>0</v>
      </c>
      <c r="I9212">
        <f t="shared" ca="1" si="1124"/>
        <v>0</v>
      </c>
      <c r="J9212">
        <f t="shared" ca="1" si="1125"/>
        <v>0</v>
      </c>
      <c r="K9212">
        <f t="shared" ca="1" si="1122"/>
        <v>0</v>
      </c>
      <c r="N9212" t="e">
        <f t="shared" ca="1" si="1120"/>
        <v>#N/A</v>
      </c>
      <c r="O9212" t="e">
        <f t="shared" ca="1" si="1121"/>
        <v>#N/A</v>
      </c>
    </row>
    <row r="9213" spans="8:15">
      <c r="H9213">
        <f t="shared" ca="1" si="1123"/>
        <v>0</v>
      </c>
      <c r="I9213">
        <f t="shared" ca="1" si="1124"/>
        <v>0</v>
      </c>
      <c r="J9213">
        <f t="shared" ca="1" si="1125"/>
        <v>0</v>
      </c>
      <c r="K9213">
        <f t="shared" ca="1" si="1122"/>
        <v>0</v>
      </c>
      <c r="N9213" t="e">
        <f t="shared" ca="1" si="1120"/>
        <v>#N/A</v>
      </c>
      <c r="O9213" t="e">
        <f t="shared" ca="1" si="1121"/>
        <v>#N/A</v>
      </c>
    </row>
    <row r="9214" spans="8:15">
      <c r="H9214">
        <f t="shared" ca="1" si="1123"/>
        <v>0</v>
      </c>
      <c r="I9214">
        <f t="shared" ca="1" si="1124"/>
        <v>0</v>
      </c>
      <c r="J9214">
        <f t="shared" ca="1" si="1125"/>
        <v>0</v>
      </c>
      <c r="K9214">
        <f t="shared" ca="1" si="1122"/>
        <v>0</v>
      </c>
      <c r="N9214" t="e">
        <f t="shared" ca="1" si="1120"/>
        <v>#N/A</v>
      </c>
      <c r="O9214" t="e">
        <f t="shared" ca="1" si="1121"/>
        <v>#N/A</v>
      </c>
    </row>
    <row r="9215" spans="8:15">
      <c r="H9215">
        <f t="shared" ca="1" si="1123"/>
        <v>0</v>
      </c>
      <c r="I9215">
        <f t="shared" ca="1" si="1124"/>
        <v>0</v>
      </c>
      <c r="J9215">
        <f t="shared" ca="1" si="1125"/>
        <v>0</v>
      </c>
      <c r="K9215">
        <f t="shared" ca="1" si="1122"/>
        <v>0</v>
      </c>
      <c r="N9215" t="e">
        <f t="shared" ca="1" si="1120"/>
        <v>#N/A</v>
      </c>
      <c r="O9215" t="e">
        <f t="shared" ca="1" si="1121"/>
        <v>#N/A</v>
      </c>
    </row>
    <row r="9216" spans="8:15">
      <c r="H9216">
        <f t="shared" ca="1" si="1123"/>
        <v>0</v>
      </c>
      <c r="I9216">
        <f t="shared" ca="1" si="1124"/>
        <v>0</v>
      </c>
      <c r="J9216">
        <f t="shared" ca="1" si="1125"/>
        <v>0</v>
      </c>
      <c r="K9216">
        <f t="shared" ca="1" si="1122"/>
        <v>0</v>
      </c>
      <c r="N9216" t="e">
        <f t="shared" ca="1" si="1120"/>
        <v>#N/A</v>
      </c>
      <c r="O9216" t="e">
        <f t="shared" ca="1" si="1121"/>
        <v>#N/A</v>
      </c>
    </row>
    <row r="9217" spans="8:15">
      <c r="H9217">
        <f t="shared" ca="1" si="1123"/>
        <v>0</v>
      </c>
      <c r="I9217">
        <f t="shared" ca="1" si="1124"/>
        <v>0</v>
      </c>
      <c r="J9217">
        <f t="shared" ca="1" si="1125"/>
        <v>0</v>
      </c>
      <c r="K9217">
        <f t="shared" ca="1" si="1122"/>
        <v>0</v>
      </c>
      <c r="N9217" t="e">
        <f t="shared" ca="1" si="1120"/>
        <v>#N/A</v>
      </c>
      <c r="O9217" t="e">
        <f t="shared" ca="1" si="1121"/>
        <v>#N/A</v>
      </c>
    </row>
    <row r="9218" spans="8:15">
      <c r="H9218">
        <f t="shared" ca="1" si="1123"/>
        <v>0</v>
      </c>
      <c r="I9218">
        <f t="shared" ca="1" si="1124"/>
        <v>0</v>
      </c>
      <c r="J9218">
        <f t="shared" ca="1" si="1125"/>
        <v>0</v>
      </c>
      <c r="K9218">
        <f t="shared" ca="1" si="1122"/>
        <v>0</v>
      </c>
      <c r="N9218" t="e">
        <f t="shared" ca="1" si="1120"/>
        <v>#N/A</v>
      </c>
      <c r="O9218" t="e">
        <f t="shared" ca="1" si="1121"/>
        <v>#N/A</v>
      </c>
    </row>
    <row r="9219" spans="8:15">
      <c r="H9219">
        <f t="shared" ca="1" si="1123"/>
        <v>0</v>
      </c>
      <c r="I9219">
        <f t="shared" ca="1" si="1124"/>
        <v>0</v>
      </c>
      <c r="J9219">
        <f t="shared" ca="1" si="1125"/>
        <v>0</v>
      </c>
      <c r="K9219">
        <f t="shared" ca="1" si="1122"/>
        <v>0</v>
      </c>
      <c r="N9219" t="e">
        <f t="shared" ca="1" si="1120"/>
        <v>#N/A</v>
      </c>
      <c r="O9219" t="e">
        <f t="shared" ca="1" si="1121"/>
        <v>#N/A</v>
      </c>
    </row>
    <row r="9220" spans="8:15">
      <c r="H9220">
        <f t="shared" ca="1" si="1123"/>
        <v>0</v>
      </c>
      <c r="I9220">
        <f t="shared" ca="1" si="1124"/>
        <v>0</v>
      </c>
      <c r="J9220">
        <f t="shared" ca="1" si="1125"/>
        <v>0</v>
      </c>
      <c r="K9220">
        <f t="shared" ca="1" si="1122"/>
        <v>0</v>
      </c>
      <c r="N9220" t="e">
        <f t="shared" ca="1" si="1120"/>
        <v>#N/A</v>
      </c>
      <c r="O9220" t="e">
        <f t="shared" ca="1" si="1121"/>
        <v>#N/A</v>
      </c>
    </row>
    <row r="9221" spans="8:15">
      <c r="H9221">
        <f t="shared" ca="1" si="1123"/>
        <v>0</v>
      </c>
      <c r="I9221">
        <f t="shared" ca="1" si="1124"/>
        <v>0</v>
      </c>
      <c r="J9221">
        <f t="shared" ca="1" si="1125"/>
        <v>0</v>
      </c>
      <c r="K9221">
        <f t="shared" ca="1" si="1122"/>
        <v>0</v>
      </c>
      <c r="N9221" t="e">
        <f t="shared" ca="1" si="1120"/>
        <v>#N/A</v>
      </c>
      <c r="O9221" t="e">
        <f t="shared" ca="1" si="1121"/>
        <v>#N/A</v>
      </c>
    </row>
    <row r="9222" spans="8:15">
      <c r="H9222">
        <f t="shared" ca="1" si="1123"/>
        <v>0</v>
      </c>
      <c r="I9222">
        <f t="shared" ca="1" si="1124"/>
        <v>0</v>
      </c>
      <c r="J9222">
        <f t="shared" ca="1" si="1125"/>
        <v>0</v>
      </c>
      <c r="K9222">
        <f t="shared" ca="1" si="1122"/>
        <v>0</v>
      </c>
      <c r="N9222" t="e">
        <f t="shared" ca="1" si="1120"/>
        <v>#N/A</v>
      </c>
      <c r="O9222" t="e">
        <f t="shared" ca="1" si="1121"/>
        <v>#N/A</v>
      </c>
    </row>
    <row r="9223" spans="8:15">
      <c r="H9223">
        <f t="shared" ca="1" si="1123"/>
        <v>0</v>
      </c>
      <c r="I9223">
        <f t="shared" ca="1" si="1124"/>
        <v>0</v>
      </c>
      <c r="J9223">
        <f t="shared" ca="1" si="1125"/>
        <v>0</v>
      </c>
      <c r="K9223">
        <f t="shared" ca="1" si="1122"/>
        <v>0</v>
      </c>
      <c r="N9223" t="e">
        <f t="shared" ca="1" si="1120"/>
        <v>#N/A</v>
      </c>
      <c r="O9223" t="e">
        <f t="shared" ca="1" si="1121"/>
        <v>#N/A</v>
      </c>
    </row>
    <row r="9224" spans="8:15">
      <c r="H9224">
        <f t="shared" ca="1" si="1123"/>
        <v>0</v>
      </c>
      <c r="I9224">
        <f t="shared" ca="1" si="1124"/>
        <v>0</v>
      </c>
      <c r="J9224">
        <f t="shared" ca="1" si="1125"/>
        <v>0</v>
      </c>
      <c r="K9224">
        <f t="shared" ca="1" si="1122"/>
        <v>0</v>
      </c>
      <c r="N9224" t="e">
        <f t="shared" ref="N9224:N9287" ca="1" si="1126">VLOOKUP($H9224,$G$5:$I$7,2,FALSE)</f>
        <v>#N/A</v>
      </c>
      <c r="O9224" t="e">
        <f t="shared" ref="O9224:O9287" ca="1" si="1127">VLOOKUP($H9224,$G$5:$I$7,3,FALSE)</f>
        <v>#N/A</v>
      </c>
    </row>
    <row r="9225" spans="8:15">
      <c r="H9225">
        <f t="shared" ca="1" si="1123"/>
        <v>0</v>
      </c>
      <c r="I9225">
        <f t="shared" ca="1" si="1124"/>
        <v>0</v>
      </c>
      <c r="J9225">
        <f t="shared" ca="1" si="1125"/>
        <v>0</v>
      </c>
      <c r="K9225">
        <f t="shared" ca="1" si="1122"/>
        <v>0</v>
      </c>
      <c r="N9225" t="e">
        <f t="shared" ca="1" si="1126"/>
        <v>#N/A</v>
      </c>
      <c r="O9225" t="e">
        <f t="shared" ca="1" si="1127"/>
        <v>#N/A</v>
      </c>
    </row>
    <row r="9226" spans="8:15">
      <c r="H9226">
        <f t="shared" ca="1" si="1123"/>
        <v>0</v>
      </c>
      <c r="I9226">
        <f t="shared" ca="1" si="1124"/>
        <v>0</v>
      </c>
      <c r="J9226">
        <f t="shared" ca="1" si="1125"/>
        <v>0</v>
      </c>
      <c r="K9226">
        <f t="shared" ca="1" si="1122"/>
        <v>0</v>
      </c>
      <c r="N9226" t="e">
        <f t="shared" ca="1" si="1126"/>
        <v>#N/A</v>
      </c>
      <c r="O9226" t="e">
        <f t="shared" ca="1" si="1127"/>
        <v>#N/A</v>
      </c>
    </row>
    <row r="9227" spans="8:15">
      <c r="H9227">
        <f t="shared" ca="1" si="1123"/>
        <v>0</v>
      </c>
      <c r="I9227">
        <f t="shared" ca="1" si="1124"/>
        <v>0</v>
      </c>
      <c r="J9227">
        <f t="shared" ca="1" si="1125"/>
        <v>0</v>
      </c>
      <c r="K9227">
        <f t="shared" ref="K9227:K9290" ca="1" si="1128">IF(IFERROR(VLOOKUP($C9227,INDIRECT($G$7&amp;"d:d"),1,FALSE),0)&lt;&gt;0,K$9,0)</f>
        <v>0</v>
      </c>
      <c r="N9227" t="e">
        <f t="shared" ca="1" si="1126"/>
        <v>#N/A</v>
      </c>
      <c r="O9227" t="e">
        <f t="shared" ca="1" si="1127"/>
        <v>#N/A</v>
      </c>
    </row>
    <row r="9228" spans="8:15">
      <c r="H9228">
        <f t="shared" ca="1" si="1123"/>
        <v>0</v>
      </c>
      <c r="I9228">
        <f t="shared" ca="1" si="1124"/>
        <v>0</v>
      </c>
      <c r="J9228">
        <f t="shared" ca="1" si="1125"/>
        <v>0</v>
      </c>
      <c r="K9228">
        <f t="shared" ca="1" si="1128"/>
        <v>0</v>
      </c>
      <c r="N9228" t="e">
        <f t="shared" ca="1" si="1126"/>
        <v>#N/A</v>
      </c>
      <c r="O9228" t="e">
        <f t="shared" ca="1" si="1127"/>
        <v>#N/A</v>
      </c>
    </row>
    <row r="9229" spans="8:15">
      <c r="H9229">
        <f t="shared" ca="1" si="1123"/>
        <v>0</v>
      </c>
      <c r="I9229">
        <f t="shared" ca="1" si="1124"/>
        <v>0</v>
      </c>
      <c r="J9229">
        <f t="shared" ca="1" si="1125"/>
        <v>0</v>
      </c>
      <c r="K9229">
        <f t="shared" ca="1" si="1128"/>
        <v>0</v>
      </c>
      <c r="N9229" t="e">
        <f t="shared" ca="1" si="1126"/>
        <v>#N/A</v>
      </c>
      <c r="O9229" t="e">
        <f t="shared" ca="1" si="1127"/>
        <v>#N/A</v>
      </c>
    </row>
    <row r="9230" spans="8:15">
      <c r="H9230">
        <f t="shared" ca="1" si="1123"/>
        <v>0</v>
      </c>
      <c r="I9230">
        <f t="shared" ca="1" si="1124"/>
        <v>0</v>
      </c>
      <c r="J9230">
        <f t="shared" ca="1" si="1125"/>
        <v>0</v>
      </c>
      <c r="K9230">
        <f t="shared" ca="1" si="1128"/>
        <v>0</v>
      </c>
      <c r="N9230" t="e">
        <f t="shared" ca="1" si="1126"/>
        <v>#N/A</v>
      </c>
      <c r="O9230" t="e">
        <f t="shared" ca="1" si="1127"/>
        <v>#N/A</v>
      </c>
    </row>
    <row r="9231" spans="8:15">
      <c r="H9231">
        <f t="shared" ca="1" si="1123"/>
        <v>0</v>
      </c>
      <c r="I9231">
        <f t="shared" ca="1" si="1124"/>
        <v>0</v>
      </c>
      <c r="J9231">
        <f t="shared" ca="1" si="1125"/>
        <v>0</v>
      </c>
      <c r="K9231">
        <f t="shared" ca="1" si="1128"/>
        <v>0</v>
      </c>
      <c r="N9231" t="e">
        <f t="shared" ca="1" si="1126"/>
        <v>#N/A</v>
      </c>
      <c r="O9231" t="e">
        <f t="shared" ca="1" si="1127"/>
        <v>#N/A</v>
      </c>
    </row>
    <row r="9232" spans="8:15">
      <c r="H9232">
        <f t="shared" ca="1" si="1123"/>
        <v>0</v>
      </c>
      <c r="I9232">
        <f t="shared" ca="1" si="1124"/>
        <v>0</v>
      </c>
      <c r="J9232">
        <f t="shared" ca="1" si="1125"/>
        <v>0</v>
      </c>
      <c r="K9232">
        <f t="shared" ca="1" si="1128"/>
        <v>0</v>
      </c>
      <c r="N9232" t="e">
        <f t="shared" ca="1" si="1126"/>
        <v>#N/A</v>
      </c>
      <c r="O9232" t="e">
        <f t="shared" ca="1" si="1127"/>
        <v>#N/A</v>
      </c>
    </row>
    <row r="9233" spans="8:15">
      <c r="H9233">
        <f t="shared" ca="1" si="1123"/>
        <v>0</v>
      </c>
      <c r="I9233">
        <f t="shared" ca="1" si="1124"/>
        <v>0</v>
      </c>
      <c r="J9233">
        <f t="shared" ca="1" si="1125"/>
        <v>0</v>
      </c>
      <c r="K9233">
        <f t="shared" ca="1" si="1128"/>
        <v>0</v>
      </c>
      <c r="N9233" t="e">
        <f t="shared" ca="1" si="1126"/>
        <v>#N/A</v>
      </c>
      <c r="O9233" t="e">
        <f t="shared" ca="1" si="1127"/>
        <v>#N/A</v>
      </c>
    </row>
    <row r="9234" spans="8:15">
      <c r="H9234">
        <f t="shared" ca="1" si="1123"/>
        <v>0</v>
      </c>
      <c r="I9234">
        <f t="shared" ca="1" si="1124"/>
        <v>0</v>
      </c>
      <c r="J9234">
        <f t="shared" ca="1" si="1125"/>
        <v>0</v>
      </c>
      <c r="K9234">
        <f t="shared" ca="1" si="1128"/>
        <v>0</v>
      </c>
      <c r="N9234" t="e">
        <f t="shared" ca="1" si="1126"/>
        <v>#N/A</v>
      </c>
      <c r="O9234" t="e">
        <f t="shared" ca="1" si="1127"/>
        <v>#N/A</v>
      </c>
    </row>
    <row r="9235" spans="8:15">
      <c r="H9235">
        <f t="shared" ca="1" si="1123"/>
        <v>0</v>
      </c>
      <c r="I9235">
        <f t="shared" ca="1" si="1124"/>
        <v>0</v>
      </c>
      <c r="J9235">
        <f t="shared" ca="1" si="1125"/>
        <v>0</v>
      </c>
      <c r="K9235">
        <f t="shared" ca="1" si="1128"/>
        <v>0</v>
      </c>
      <c r="N9235" t="e">
        <f t="shared" ca="1" si="1126"/>
        <v>#N/A</v>
      </c>
      <c r="O9235" t="e">
        <f t="shared" ca="1" si="1127"/>
        <v>#N/A</v>
      </c>
    </row>
    <row r="9236" spans="8:15">
      <c r="H9236">
        <f t="shared" ca="1" si="1123"/>
        <v>0</v>
      </c>
      <c r="I9236">
        <f t="shared" ca="1" si="1124"/>
        <v>0</v>
      </c>
      <c r="J9236">
        <f t="shared" ca="1" si="1125"/>
        <v>0</v>
      </c>
      <c r="K9236">
        <f t="shared" ca="1" si="1128"/>
        <v>0</v>
      </c>
      <c r="N9236" t="e">
        <f t="shared" ca="1" si="1126"/>
        <v>#N/A</v>
      </c>
      <c r="O9236" t="e">
        <f t="shared" ca="1" si="1127"/>
        <v>#N/A</v>
      </c>
    </row>
    <row r="9237" spans="8:15">
      <c r="H9237">
        <f t="shared" ca="1" si="1123"/>
        <v>0</v>
      </c>
      <c r="I9237">
        <f t="shared" ca="1" si="1124"/>
        <v>0</v>
      </c>
      <c r="J9237">
        <f t="shared" ca="1" si="1125"/>
        <v>0</v>
      </c>
      <c r="K9237">
        <f t="shared" ca="1" si="1128"/>
        <v>0</v>
      </c>
      <c r="N9237" t="e">
        <f t="shared" ca="1" si="1126"/>
        <v>#N/A</v>
      </c>
      <c r="O9237" t="e">
        <f t="shared" ca="1" si="1127"/>
        <v>#N/A</v>
      </c>
    </row>
    <row r="9238" spans="8:15">
      <c r="H9238">
        <f t="shared" ca="1" si="1123"/>
        <v>0</v>
      </c>
      <c r="I9238">
        <f t="shared" ca="1" si="1124"/>
        <v>0</v>
      </c>
      <c r="J9238">
        <f t="shared" ca="1" si="1125"/>
        <v>0</v>
      </c>
      <c r="K9238">
        <f t="shared" ca="1" si="1128"/>
        <v>0</v>
      </c>
      <c r="N9238" t="e">
        <f t="shared" ca="1" si="1126"/>
        <v>#N/A</v>
      </c>
      <c r="O9238" t="e">
        <f t="shared" ca="1" si="1127"/>
        <v>#N/A</v>
      </c>
    </row>
    <row r="9239" spans="8:15">
      <c r="H9239">
        <f t="shared" ca="1" si="1123"/>
        <v>0</v>
      </c>
      <c r="I9239">
        <f t="shared" ca="1" si="1124"/>
        <v>0</v>
      </c>
      <c r="J9239">
        <f t="shared" ca="1" si="1125"/>
        <v>0</v>
      </c>
      <c r="K9239">
        <f t="shared" ca="1" si="1128"/>
        <v>0</v>
      </c>
      <c r="N9239" t="e">
        <f t="shared" ca="1" si="1126"/>
        <v>#N/A</v>
      </c>
      <c r="O9239" t="e">
        <f t="shared" ca="1" si="1127"/>
        <v>#N/A</v>
      </c>
    </row>
    <row r="9240" spans="8:15">
      <c r="H9240">
        <f t="shared" ca="1" si="1123"/>
        <v>0</v>
      </c>
      <c r="I9240">
        <f t="shared" ca="1" si="1124"/>
        <v>0</v>
      </c>
      <c r="J9240">
        <f t="shared" ca="1" si="1125"/>
        <v>0</v>
      </c>
      <c r="K9240">
        <f t="shared" ca="1" si="1128"/>
        <v>0</v>
      </c>
      <c r="N9240" t="e">
        <f t="shared" ca="1" si="1126"/>
        <v>#N/A</v>
      </c>
      <c r="O9240" t="e">
        <f t="shared" ca="1" si="1127"/>
        <v>#N/A</v>
      </c>
    </row>
    <row r="9241" spans="8:15">
      <c r="H9241">
        <f t="shared" ca="1" si="1123"/>
        <v>0</v>
      </c>
      <c r="I9241">
        <f t="shared" ca="1" si="1124"/>
        <v>0</v>
      </c>
      <c r="J9241">
        <f t="shared" ca="1" si="1125"/>
        <v>0</v>
      </c>
      <c r="K9241">
        <f t="shared" ca="1" si="1128"/>
        <v>0</v>
      </c>
      <c r="N9241" t="e">
        <f t="shared" ca="1" si="1126"/>
        <v>#N/A</v>
      </c>
      <c r="O9241" t="e">
        <f t="shared" ca="1" si="1127"/>
        <v>#N/A</v>
      </c>
    </row>
    <row r="9242" spans="8:15">
      <c r="H9242">
        <f t="shared" ca="1" si="1123"/>
        <v>0</v>
      </c>
      <c r="I9242">
        <f t="shared" ca="1" si="1124"/>
        <v>0</v>
      </c>
      <c r="J9242">
        <f t="shared" ca="1" si="1125"/>
        <v>0</v>
      </c>
      <c r="K9242">
        <f t="shared" ca="1" si="1128"/>
        <v>0</v>
      </c>
      <c r="N9242" t="e">
        <f t="shared" ca="1" si="1126"/>
        <v>#N/A</v>
      </c>
      <c r="O9242" t="e">
        <f t="shared" ca="1" si="1127"/>
        <v>#N/A</v>
      </c>
    </row>
    <row r="9243" spans="8:15">
      <c r="H9243">
        <f t="shared" ca="1" si="1123"/>
        <v>0</v>
      </c>
      <c r="I9243">
        <f t="shared" ca="1" si="1124"/>
        <v>0</v>
      </c>
      <c r="J9243">
        <f t="shared" ca="1" si="1125"/>
        <v>0</v>
      </c>
      <c r="K9243">
        <f t="shared" ca="1" si="1128"/>
        <v>0</v>
      </c>
      <c r="N9243" t="e">
        <f t="shared" ca="1" si="1126"/>
        <v>#N/A</v>
      </c>
      <c r="O9243" t="e">
        <f t="shared" ca="1" si="1127"/>
        <v>#N/A</v>
      </c>
    </row>
    <row r="9244" spans="8:15">
      <c r="H9244">
        <f t="shared" ca="1" si="1123"/>
        <v>0</v>
      </c>
      <c r="I9244">
        <f t="shared" ca="1" si="1124"/>
        <v>0</v>
      </c>
      <c r="J9244">
        <f t="shared" ca="1" si="1125"/>
        <v>0</v>
      </c>
      <c r="K9244">
        <f t="shared" ca="1" si="1128"/>
        <v>0</v>
      </c>
      <c r="N9244" t="e">
        <f t="shared" ca="1" si="1126"/>
        <v>#N/A</v>
      </c>
      <c r="O9244" t="e">
        <f t="shared" ca="1" si="1127"/>
        <v>#N/A</v>
      </c>
    </row>
    <row r="9245" spans="8:15">
      <c r="H9245">
        <f t="shared" ca="1" si="1123"/>
        <v>0</v>
      </c>
      <c r="I9245">
        <f t="shared" ca="1" si="1124"/>
        <v>0</v>
      </c>
      <c r="J9245">
        <f t="shared" ca="1" si="1125"/>
        <v>0</v>
      </c>
      <c r="K9245">
        <f t="shared" ca="1" si="1128"/>
        <v>0</v>
      </c>
      <c r="N9245" t="e">
        <f t="shared" ca="1" si="1126"/>
        <v>#N/A</v>
      </c>
      <c r="O9245" t="e">
        <f t="shared" ca="1" si="1127"/>
        <v>#N/A</v>
      </c>
    </row>
    <row r="9246" spans="8:15">
      <c r="H9246">
        <f t="shared" ca="1" si="1123"/>
        <v>0</v>
      </c>
      <c r="I9246">
        <f t="shared" ca="1" si="1124"/>
        <v>0</v>
      </c>
      <c r="J9246">
        <f t="shared" ca="1" si="1125"/>
        <v>0</v>
      </c>
      <c r="K9246">
        <f t="shared" ca="1" si="1128"/>
        <v>0</v>
      </c>
      <c r="N9246" t="e">
        <f t="shared" ca="1" si="1126"/>
        <v>#N/A</v>
      </c>
      <c r="O9246" t="e">
        <f t="shared" ca="1" si="1127"/>
        <v>#N/A</v>
      </c>
    </row>
    <row r="9247" spans="8:15">
      <c r="H9247">
        <f t="shared" ca="1" si="1123"/>
        <v>0</v>
      </c>
      <c r="I9247">
        <f t="shared" ca="1" si="1124"/>
        <v>0</v>
      </c>
      <c r="J9247">
        <f t="shared" ca="1" si="1125"/>
        <v>0</v>
      </c>
      <c r="K9247">
        <f t="shared" ca="1" si="1128"/>
        <v>0</v>
      </c>
      <c r="N9247" t="e">
        <f t="shared" ca="1" si="1126"/>
        <v>#N/A</v>
      </c>
      <c r="O9247" t="e">
        <f t="shared" ca="1" si="1127"/>
        <v>#N/A</v>
      </c>
    </row>
    <row r="9248" spans="8:15">
      <c r="H9248">
        <f t="shared" ca="1" si="1123"/>
        <v>0</v>
      </c>
      <c r="I9248">
        <f t="shared" ca="1" si="1124"/>
        <v>0</v>
      </c>
      <c r="J9248">
        <f t="shared" ca="1" si="1125"/>
        <v>0</v>
      </c>
      <c r="K9248">
        <f t="shared" ca="1" si="1128"/>
        <v>0</v>
      </c>
      <c r="N9248" t="e">
        <f t="shared" ca="1" si="1126"/>
        <v>#N/A</v>
      </c>
      <c r="O9248" t="e">
        <f t="shared" ca="1" si="1127"/>
        <v>#N/A</v>
      </c>
    </row>
    <row r="9249" spans="8:15">
      <c r="H9249">
        <f t="shared" ca="1" si="1123"/>
        <v>0</v>
      </c>
      <c r="I9249">
        <f t="shared" ca="1" si="1124"/>
        <v>0</v>
      </c>
      <c r="J9249">
        <f t="shared" ca="1" si="1125"/>
        <v>0</v>
      </c>
      <c r="K9249">
        <f t="shared" ca="1" si="1128"/>
        <v>0</v>
      </c>
      <c r="N9249" t="e">
        <f t="shared" ca="1" si="1126"/>
        <v>#N/A</v>
      </c>
      <c r="O9249" t="e">
        <f t="shared" ca="1" si="1127"/>
        <v>#N/A</v>
      </c>
    </row>
    <row r="9250" spans="8:15">
      <c r="H9250">
        <f t="shared" ca="1" si="1123"/>
        <v>0</v>
      </c>
      <c r="I9250">
        <f t="shared" ca="1" si="1124"/>
        <v>0</v>
      </c>
      <c r="J9250">
        <f t="shared" ca="1" si="1125"/>
        <v>0</v>
      </c>
      <c r="K9250">
        <f t="shared" ca="1" si="1128"/>
        <v>0</v>
      </c>
      <c r="N9250" t="e">
        <f t="shared" ca="1" si="1126"/>
        <v>#N/A</v>
      </c>
      <c r="O9250" t="e">
        <f t="shared" ca="1" si="1127"/>
        <v>#N/A</v>
      </c>
    </row>
    <row r="9251" spans="8:15">
      <c r="H9251">
        <f t="shared" ca="1" si="1123"/>
        <v>0</v>
      </c>
      <c r="I9251">
        <f t="shared" ca="1" si="1124"/>
        <v>0</v>
      </c>
      <c r="J9251">
        <f t="shared" ca="1" si="1125"/>
        <v>0</v>
      </c>
      <c r="K9251">
        <f t="shared" ca="1" si="1128"/>
        <v>0</v>
      </c>
      <c r="N9251" t="e">
        <f t="shared" ca="1" si="1126"/>
        <v>#N/A</v>
      </c>
      <c r="O9251" t="e">
        <f t="shared" ca="1" si="1127"/>
        <v>#N/A</v>
      </c>
    </row>
    <row r="9252" spans="8:15">
      <c r="H9252">
        <f t="shared" ca="1" si="1123"/>
        <v>0</v>
      </c>
      <c r="I9252">
        <f t="shared" ca="1" si="1124"/>
        <v>0</v>
      </c>
      <c r="J9252">
        <f t="shared" ca="1" si="1125"/>
        <v>0</v>
      </c>
      <c r="K9252">
        <f t="shared" ca="1" si="1128"/>
        <v>0</v>
      </c>
      <c r="N9252" t="e">
        <f t="shared" ca="1" si="1126"/>
        <v>#N/A</v>
      </c>
      <c r="O9252" t="e">
        <f t="shared" ca="1" si="1127"/>
        <v>#N/A</v>
      </c>
    </row>
    <row r="9253" spans="8:15">
      <c r="H9253">
        <f t="shared" ca="1" si="1123"/>
        <v>0</v>
      </c>
      <c r="I9253">
        <f t="shared" ca="1" si="1124"/>
        <v>0</v>
      </c>
      <c r="J9253">
        <f t="shared" ca="1" si="1125"/>
        <v>0</v>
      </c>
      <c r="K9253">
        <f t="shared" ca="1" si="1128"/>
        <v>0</v>
      </c>
      <c r="N9253" t="e">
        <f t="shared" ca="1" si="1126"/>
        <v>#N/A</v>
      </c>
      <c r="O9253" t="e">
        <f t="shared" ca="1" si="1127"/>
        <v>#N/A</v>
      </c>
    </row>
    <row r="9254" spans="8:15">
      <c r="H9254">
        <f t="shared" ca="1" si="1123"/>
        <v>0</v>
      </c>
      <c r="I9254">
        <f t="shared" ca="1" si="1124"/>
        <v>0</v>
      </c>
      <c r="J9254">
        <f t="shared" ca="1" si="1125"/>
        <v>0</v>
      </c>
      <c r="K9254">
        <f t="shared" ca="1" si="1128"/>
        <v>0</v>
      </c>
      <c r="N9254" t="e">
        <f t="shared" ca="1" si="1126"/>
        <v>#N/A</v>
      </c>
      <c r="O9254" t="e">
        <f t="shared" ca="1" si="1127"/>
        <v>#N/A</v>
      </c>
    </row>
    <row r="9255" spans="8:15">
      <c r="H9255">
        <f t="shared" ca="1" si="1123"/>
        <v>0</v>
      </c>
      <c r="I9255">
        <f t="shared" ca="1" si="1124"/>
        <v>0</v>
      </c>
      <c r="J9255">
        <f t="shared" ca="1" si="1125"/>
        <v>0</v>
      </c>
      <c r="K9255">
        <f t="shared" ca="1" si="1128"/>
        <v>0</v>
      </c>
      <c r="N9255" t="e">
        <f t="shared" ca="1" si="1126"/>
        <v>#N/A</v>
      </c>
      <c r="O9255" t="e">
        <f t="shared" ca="1" si="1127"/>
        <v>#N/A</v>
      </c>
    </row>
    <row r="9256" spans="8:15">
      <c r="H9256">
        <f t="shared" ca="1" si="1123"/>
        <v>0</v>
      </c>
      <c r="I9256">
        <f t="shared" ca="1" si="1124"/>
        <v>0</v>
      </c>
      <c r="J9256">
        <f t="shared" ca="1" si="1125"/>
        <v>0</v>
      </c>
      <c r="K9256">
        <f t="shared" ca="1" si="1128"/>
        <v>0</v>
      </c>
      <c r="N9256" t="e">
        <f t="shared" ca="1" si="1126"/>
        <v>#N/A</v>
      </c>
      <c r="O9256" t="e">
        <f t="shared" ca="1" si="1127"/>
        <v>#N/A</v>
      </c>
    </row>
    <row r="9257" spans="8:15">
      <c r="H9257">
        <f t="shared" ca="1" si="1123"/>
        <v>0</v>
      </c>
      <c r="I9257">
        <f t="shared" ca="1" si="1124"/>
        <v>0</v>
      </c>
      <c r="J9257">
        <f t="shared" ca="1" si="1125"/>
        <v>0</v>
      </c>
      <c r="K9257">
        <f t="shared" ca="1" si="1128"/>
        <v>0</v>
      </c>
      <c r="N9257" t="e">
        <f t="shared" ca="1" si="1126"/>
        <v>#N/A</v>
      </c>
      <c r="O9257" t="e">
        <f t="shared" ca="1" si="1127"/>
        <v>#N/A</v>
      </c>
    </row>
    <row r="9258" spans="8:15">
      <c r="H9258">
        <f t="shared" ca="1" si="1123"/>
        <v>0</v>
      </c>
      <c r="I9258">
        <f t="shared" ca="1" si="1124"/>
        <v>0</v>
      </c>
      <c r="J9258">
        <f t="shared" ca="1" si="1125"/>
        <v>0</v>
      </c>
      <c r="K9258">
        <f t="shared" ca="1" si="1128"/>
        <v>0</v>
      </c>
      <c r="N9258" t="e">
        <f t="shared" ca="1" si="1126"/>
        <v>#N/A</v>
      </c>
      <c r="O9258" t="e">
        <f t="shared" ca="1" si="1127"/>
        <v>#N/A</v>
      </c>
    </row>
    <row r="9259" spans="8:15">
      <c r="H9259">
        <f t="shared" ca="1" si="1123"/>
        <v>0</v>
      </c>
      <c r="I9259">
        <f t="shared" ca="1" si="1124"/>
        <v>0</v>
      </c>
      <c r="J9259">
        <f t="shared" ca="1" si="1125"/>
        <v>0</v>
      </c>
      <c r="K9259">
        <f t="shared" ca="1" si="1128"/>
        <v>0</v>
      </c>
      <c r="N9259" t="e">
        <f t="shared" ca="1" si="1126"/>
        <v>#N/A</v>
      </c>
      <c r="O9259" t="e">
        <f t="shared" ca="1" si="1127"/>
        <v>#N/A</v>
      </c>
    </row>
    <row r="9260" spans="8:15">
      <c r="H9260">
        <f t="shared" ca="1" si="1123"/>
        <v>0</v>
      </c>
      <c r="I9260">
        <f t="shared" ca="1" si="1124"/>
        <v>0</v>
      </c>
      <c r="J9260">
        <f t="shared" ca="1" si="1125"/>
        <v>0</v>
      </c>
      <c r="K9260">
        <f t="shared" ca="1" si="1128"/>
        <v>0</v>
      </c>
      <c r="N9260" t="e">
        <f t="shared" ca="1" si="1126"/>
        <v>#N/A</v>
      </c>
      <c r="O9260" t="e">
        <f t="shared" ca="1" si="1127"/>
        <v>#N/A</v>
      </c>
    </row>
    <row r="9261" spans="8:15">
      <c r="H9261">
        <f t="shared" ca="1" si="1123"/>
        <v>0</v>
      </c>
      <c r="I9261">
        <f t="shared" ca="1" si="1124"/>
        <v>0</v>
      </c>
      <c r="J9261">
        <f t="shared" ca="1" si="1125"/>
        <v>0</v>
      </c>
      <c r="K9261">
        <f t="shared" ca="1" si="1128"/>
        <v>0</v>
      </c>
      <c r="N9261" t="e">
        <f t="shared" ca="1" si="1126"/>
        <v>#N/A</v>
      </c>
      <c r="O9261" t="e">
        <f t="shared" ca="1" si="1127"/>
        <v>#N/A</v>
      </c>
    </row>
    <row r="9262" spans="8:15">
      <c r="H9262">
        <f t="shared" ca="1" si="1123"/>
        <v>0</v>
      </c>
      <c r="I9262">
        <f t="shared" ca="1" si="1124"/>
        <v>0</v>
      </c>
      <c r="J9262">
        <f t="shared" ca="1" si="1125"/>
        <v>0</v>
      </c>
      <c r="K9262">
        <f t="shared" ca="1" si="1128"/>
        <v>0</v>
      </c>
      <c r="N9262" t="e">
        <f t="shared" ca="1" si="1126"/>
        <v>#N/A</v>
      </c>
      <c r="O9262" t="e">
        <f t="shared" ca="1" si="1127"/>
        <v>#N/A</v>
      </c>
    </row>
    <row r="9263" spans="8:15">
      <c r="H9263">
        <f t="shared" ca="1" si="1123"/>
        <v>0</v>
      </c>
      <c r="I9263">
        <f t="shared" ca="1" si="1124"/>
        <v>0</v>
      </c>
      <c r="J9263">
        <f t="shared" ca="1" si="1125"/>
        <v>0</v>
      </c>
      <c r="K9263">
        <f t="shared" ca="1" si="1128"/>
        <v>0</v>
      </c>
      <c r="N9263" t="e">
        <f t="shared" ca="1" si="1126"/>
        <v>#N/A</v>
      </c>
      <c r="O9263" t="e">
        <f t="shared" ca="1" si="1127"/>
        <v>#N/A</v>
      </c>
    </row>
    <row r="9264" spans="8:15">
      <c r="H9264">
        <f t="shared" ca="1" si="1123"/>
        <v>0</v>
      </c>
      <c r="I9264">
        <f t="shared" ca="1" si="1124"/>
        <v>0</v>
      </c>
      <c r="J9264">
        <f t="shared" ca="1" si="1125"/>
        <v>0</v>
      </c>
      <c r="K9264">
        <f t="shared" ca="1" si="1128"/>
        <v>0</v>
      </c>
      <c r="N9264" t="e">
        <f t="shared" ca="1" si="1126"/>
        <v>#N/A</v>
      </c>
      <c r="O9264" t="e">
        <f t="shared" ca="1" si="1127"/>
        <v>#N/A</v>
      </c>
    </row>
    <row r="9265" spans="8:15">
      <c r="H9265">
        <f t="shared" ref="H9265:H9328" ca="1" si="1129">IF(I9265&lt;&gt;0,I9265,IF(J9265&lt;&gt;0,J9265,K9265))</f>
        <v>0</v>
      </c>
      <c r="I9265">
        <f t="shared" ref="I9265:I9328" ca="1" si="1130">IF(IFERROR(VLOOKUP(C9265,INDIRECT($G$5&amp;"D:D"),1,FALSE),0)&lt;&gt;0,I$9,0)</f>
        <v>0</v>
      </c>
      <c r="J9265">
        <f t="shared" ref="J9265:J9328" ca="1" si="1131">IF(IFERROR(VLOOKUP(C9265,INDIRECT($G$6&amp;"D:D"),1,FALSE),0)&lt;&gt;0,J$9,0)</f>
        <v>0</v>
      </c>
      <c r="K9265">
        <f t="shared" ca="1" si="1128"/>
        <v>0</v>
      </c>
      <c r="N9265" t="e">
        <f t="shared" ca="1" si="1126"/>
        <v>#N/A</v>
      </c>
      <c r="O9265" t="e">
        <f t="shared" ca="1" si="1127"/>
        <v>#N/A</v>
      </c>
    </row>
    <row r="9266" spans="8:15">
      <c r="H9266">
        <f t="shared" ca="1" si="1129"/>
        <v>0</v>
      </c>
      <c r="I9266">
        <f t="shared" ca="1" si="1130"/>
        <v>0</v>
      </c>
      <c r="J9266">
        <f t="shared" ca="1" si="1131"/>
        <v>0</v>
      </c>
      <c r="K9266">
        <f t="shared" ca="1" si="1128"/>
        <v>0</v>
      </c>
      <c r="N9266" t="e">
        <f t="shared" ca="1" si="1126"/>
        <v>#N/A</v>
      </c>
      <c r="O9266" t="e">
        <f t="shared" ca="1" si="1127"/>
        <v>#N/A</v>
      </c>
    </row>
    <row r="9267" spans="8:15">
      <c r="H9267">
        <f t="shared" ca="1" si="1129"/>
        <v>0</v>
      </c>
      <c r="I9267">
        <f t="shared" ca="1" si="1130"/>
        <v>0</v>
      </c>
      <c r="J9267">
        <f t="shared" ca="1" si="1131"/>
        <v>0</v>
      </c>
      <c r="K9267">
        <f t="shared" ca="1" si="1128"/>
        <v>0</v>
      </c>
      <c r="N9267" t="e">
        <f t="shared" ca="1" si="1126"/>
        <v>#N/A</v>
      </c>
      <c r="O9267" t="e">
        <f t="shared" ca="1" si="1127"/>
        <v>#N/A</v>
      </c>
    </row>
    <row r="9268" spans="8:15">
      <c r="H9268">
        <f t="shared" ca="1" si="1129"/>
        <v>0</v>
      </c>
      <c r="I9268">
        <f t="shared" ca="1" si="1130"/>
        <v>0</v>
      </c>
      <c r="J9268">
        <f t="shared" ca="1" si="1131"/>
        <v>0</v>
      </c>
      <c r="K9268">
        <f t="shared" ca="1" si="1128"/>
        <v>0</v>
      </c>
      <c r="N9268" t="e">
        <f t="shared" ca="1" si="1126"/>
        <v>#N/A</v>
      </c>
      <c r="O9268" t="e">
        <f t="shared" ca="1" si="1127"/>
        <v>#N/A</v>
      </c>
    </row>
    <row r="9269" spans="8:15">
      <c r="H9269">
        <f t="shared" ca="1" si="1129"/>
        <v>0</v>
      </c>
      <c r="I9269">
        <f t="shared" ca="1" si="1130"/>
        <v>0</v>
      </c>
      <c r="J9269">
        <f t="shared" ca="1" si="1131"/>
        <v>0</v>
      </c>
      <c r="K9269">
        <f t="shared" ca="1" si="1128"/>
        <v>0</v>
      </c>
      <c r="N9269" t="e">
        <f t="shared" ca="1" si="1126"/>
        <v>#N/A</v>
      </c>
      <c r="O9269" t="e">
        <f t="shared" ca="1" si="1127"/>
        <v>#N/A</v>
      </c>
    </row>
    <row r="9270" spans="8:15">
      <c r="H9270">
        <f t="shared" ca="1" si="1129"/>
        <v>0</v>
      </c>
      <c r="I9270">
        <f t="shared" ca="1" si="1130"/>
        <v>0</v>
      </c>
      <c r="J9270">
        <f t="shared" ca="1" si="1131"/>
        <v>0</v>
      </c>
      <c r="K9270">
        <f t="shared" ca="1" si="1128"/>
        <v>0</v>
      </c>
      <c r="N9270" t="e">
        <f t="shared" ca="1" si="1126"/>
        <v>#N/A</v>
      </c>
      <c r="O9270" t="e">
        <f t="shared" ca="1" si="1127"/>
        <v>#N/A</v>
      </c>
    </row>
    <row r="9271" spans="8:15">
      <c r="H9271">
        <f t="shared" ca="1" si="1129"/>
        <v>0</v>
      </c>
      <c r="I9271">
        <f t="shared" ca="1" si="1130"/>
        <v>0</v>
      </c>
      <c r="J9271">
        <f t="shared" ca="1" si="1131"/>
        <v>0</v>
      </c>
      <c r="K9271">
        <f t="shared" ca="1" si="1128"/>
        <v>0</v>
      </c>
      <c r="N9271" t="e">
        <f t="shared" ca="1" si="1126"/>
        <v>#N/A</v>
      </c>
      <c r="O9271" t="e">
        <f t="shared" ca="1" si="1127"/>
        <v>#N/A</v>
      </c>
    </row>
    <row r="9272" spans="8:15">
      <c r="H9272">
        <f t="shared" ca="1" si="1129"/>
        <v>0</v>
      </c>
      <c r="I9272">
        <f t="shared" ca="1" si="1130"/>
        <v>0</v>
      </c>
      <c r="J9272">
        <f t="shared" ca="1" si="1131"/>
        <v>0</v>
      </c>
      <c r="K9272">
        <f t="shared" ca="1" si="1128"/>
        <v>0</v>
      </c>
      <c r="N9272" t="e">
        <f t="shared" ca="1" si="1126"/>
        <v>#N/A</v>
      </c>
      <c r="O9272" t="e">
        <f t="shared" ca="1" si="1127"/>
        <v>#N/A</v>
      </c>
    </row>
    <row r="9273" spans="8:15">
      <c r="H9273">
        <f t="shared" ca="1" si="1129"/>
        <v>0</v>
      </c>
      <c r="I9273">
        <f t="shared" ca="1" si="1130"/>
        <v>0</v>
      </c>
      <c r="J9273">
        <f t="shared" ca="1" si="1131"/>
        <v>0</v>
      </c>
      <c r="K9273">
        <f t="shared" ca="1" si="1128"/>
        <v>0</v>
      </c>
      <c r="N9273" t="e">
        <f t="shared" ca="1" si="1126"/>
        <v>#N/A</v>
      </c>
      <c r="O9273" t="e">
        <f t="shared" ca="1" si="1127"/>
        <v>#N/A</v>
      </c>
    </row>
    <row r="9274" spans="8:15">
      <c r="H9274">
        <f t="shared" ca="1" si="1129"/>
        <v>0</v>
      </c>
      <c r="I9274">
        <f t="shared" ca="1" si="1130"/>
        <v>0</v>
      </c>
      <c r="J9274">
        <f t="shared" ca="1" si="1131"/>
        <v>0</v>
      </c>
      <c r="K9274">
        <f t="shared" ca="1" si="1128"/>
        <v>0</v>
      </c>
      <c r="N9274" t="e">
        <f t="shared" ca="1" si="1126"/>
        <v>#N/A</v>
      </c>
      <c r="O9274" t="e">
        <f t="shared" ca="1" si="1127"/>
        <v>#N/A</v>
      </c>
    </row>
    <row r="9275" spans="8:15">
      <c r="H9275">
        <f t="shared" ca="1" si="1129"/>
        <v>0</v>
      </c>
      <c r="I9275">
        <f t="shared" ca="1" si="1130"/>
        <v>0</v>
      </c>
      <c r="J9275">
        <f t="shared" ca="1" si="1131"/>
        <v>0</v>
      </c>
      <c r="K9275">
        <f t="shared" ca="1" si="1128"/>
        <v>0</v>
      </c>
      <c r="N9275" t="e">
        <f t="shared" ca="1" si="1126"/>
        <v>#N/A</v>
      </c>
      <c r="O9275" t="e">
        <f t="shared" ca="1" si="1127"/>
        <v>#N/A</v>
      </c>
    </row>
    <row r="9276" spans="8:15">
      <c r="H9276">
        <f t="shared" ca="1" si="1129"/>
        <v>0</v>
      </c>
      <c r="I9276">
        <f t="shared" ca="1" si="1130"/>
        <v>0</v>
      </c>
      <c r="J9276">
        <f t="shared" ca="1" si="1131"/>
        <v>0</v>
      </c>
      <c r="K9276">
        <f t="shared" ca="1" si="1128"/>
        <v>0</v>
      </c>
      <c r="N9276" t="e">
        <f t="shared" ca="1" si="1126"/>
        <v>#N/A</v>
      </c>
      <c r="O9276" t="e">
        <f t="shared" ca="1" si="1127"/>
        <v>#N/A</v>
      </c>
    </row>
    <row r="9277" spans="8:15">
      <c r="H9277">
        <f t="shared" ca="1" si="1129"/>
        <v>0</v>
      </c>
      <c r="I9277">
        <f t="shared" ca="1" si="1130"/>
        <v>0</v>
      </c>
      <c r="J9277">
        <f t="shared" ca="1" si="1131"/>
        <v>0</v>
      </c>
      <c r="K9277">
        <f t="shared" ca="1" si="1128"/>
        <v>0</v>
      </c>
      <c r="N9277" t="e">
        <f t="shared" ca="1" si="1126"/>
        <v>#N/A</v>
      </c>
      <c r="O9277" t="e">
        <f t="shared" ca="1" si="1127"/>
        <v>#N/A</v>
      </c>
    </row>
    <row r="9278" spans="8:15">
      <c r="H9278">
        <f t="shared" ca="1" si="1129"/>
        <v>0</v>
      </c>
      <c r="I9278">
        <f t="shared" ca="1" si="1130"/>
        <v>0</v>
      </c>
      <c r="J9278">
        <f t="shared" ca="1" si="1131"/>
        <v>0</v>
      </c>
      <c r="K9278">
        <f t="shared" ca="1" si="1128"/>
        <v>0</v>
      </c>
      <c r="N9278" t="e">
        <f t="shared" ca="1" si="1126"/>
        <v>#N/A</v>
      </c>
      <c r="O9278" t="e">
        <f t="shared" ca="1" si="1127"/>
        <v>#N/A</v>
      </c>
    </row>
    <row r="9279" spans="8:15">
      <c r="H9279">
        <f t="shared" ca="1" si="1129"/>
        <v>0</v>
      </c>
      <c r="I9279">
        <f t="shared" ca="1" si="1130"/>
        <v>0</v>
      </c>
      <c r="J9279">
        <f t="shared" ca="1" si="1131"/>
        <v>0</v>
      </c>
      <c r="K9279">
        <f t="shared" ca="1" si="1128"/>
        <v>0</v>
      </c>
      <c r="N9279" t="e">
        <f t="shared" ca="1" si="1126"/>
        <v>#N/A</v>
      </c>
      <c r="O9279" t="e">
        <f t="shared" ca="1" si="1127"/>
        <v>#N/A</v>
      </c>
    </row>
    <row r="9280" spans="8:15">
      <c r="H9280">
        <f t="shared" ca="1" si="1129"/>
        <v>0</v>
      </c>
      <c r="I9280">
        <f t="shared" ca="1" si="1130"/>
        <v>0</v>
      </c>
      <c r="J9280">
        <f t="shared" ca="1" si="1131"/>
        <v>0</v>
      </c>
      <c r="K9280">
        <f t="shared" ca="1" si="1128"/>
        <v>0</v>
      </c>
      <c r="N9280" t="e">
        <f t="shared" ca="1" si="1126"/>
        <v>#N/A</v>
      </c>
      <c r="O9280" t="e">
        <f t="shared" ca="1" si="1127"/>
        <v>#N/A</v>
      </c>
    </row>
    <row r="9281" spans="8:15">
      <c r="H9281">
        <f t="shared" ca="1" si="1129"/>
        <v>0</v>
      </c>
      <c r="I9281">
        <f t="shared" ca="1" si="1130"/>
        <v>0</v>
      </c>
      <c r="J9281">
        <f t="shared" ca="1" si="1131"/>
        <v>0</v>
      </c>
      <c r="K9281">
        <f t="shared" ca="1" si="1128"/>
        <v>0</v>
      </c>
      <c r="N9281" t="e">
        <f t="shared" ca="1" si="1126"/>
        <v>#N/A</v>
      </c>
      <c r="O9281" t="e">
        <f t="shared" ca="1" si="1127"/>
        <v>#N/A</v>
      </c>
    </row>
    <row r="9282" spans="8:15">
      <c r="H9282">
        <f t="shared" ca="1" si="1129"/>
        <v>0</v>
      </c>
      <c r="I9282">
        <f t="shared" ca="1" si="1130"/>
        <v>0</v>
      </c>
      <c r="J9282">
        <f t="shared" ca="1" si="1131"/>
        <v>0</v>
      </c>
      <c r="K9282">
        <f t="shared" ca="1" si="1128"/>
        <v>0</v>
      </c>
      <c r="N9282" t="e">
        <f t="shared" ca="1" si="1126"/>
        <v>#N/A</v>
      </c>
      <c r="O9282" t="e">
        <f t="shared" ca="1" si="1127"/>
        <v>#N/A</v>
      </c>
    </row>
    <row r="9283" spans="8:15">
      <c r="H9283">
        <f t="shared" ca="1" si="1129"/>
        <v>0</v>
      </c>
      <c r="I9283">
        <f t="shared" ca="1" si="1130"/>
        <v>0</v>
      </c>
      <c r="J9283">
        <f t="shared" ca="1" si="1131"/>
        <v>0</v>
      </c>
      <c r="K9283">
        <f t="shared" ca="1" si="1128"/>
        <v>0</v>
      </c>
      <c r="N9283" t="e">
        <f t="shared" ca="1" si="1126"/>
        <v>#N/A</v>
      </c>
      <c r="O9283" t="e">
        <f t="shared" ca="1" si="1127"/>
        <v>#N/A</v>
      </c>
    </row>
    <row r="9284" spans="8:15">
      <c r="H9284">
        <f t="shared" ca="1" si="1129"/>
        <v>0</v>
      </c>
      <c r="I9284">
        <f t="shared" ca="1" si="1130"/>
        <v>0</v>
      </c>
      <c r="J9284">
        <f t="shared" ca="1" si="1131"/>
        <v>0</v>
      </c>
      <c r="K9284">
        <f t="shared" ca="1" si="1128"/>
        <v>0</v>
      </c>
      <c r="N9284" t="e">
        <f t="shared" ca="1" si="1126"/>
        <v>#N/A</v>
      </c>
      <c r="O9284" t="e">
        <f t="shared" ca="1" si="1127"/>
        <v>#N/A</v>
      </c>
    </row>
    <row r="9285" spans="8:15">
      <c r="H9285">
        <f t="shared" ca="1" si="1129"/>
        <v>0</v>
      </c>
      <c r="I9285">
        <f t="shared" ca="1" si="1130"/>
        <v>0</v>
      </c>
      <c r="J9285">
        <f t="shared" ca="1" si="1131"/>
        <v>0</v>
      </c>
      <c r="K9285">
        <f t="shared" ca="1" si="1128"/>
        <v>0</v>
      </c>
      <c r="N9285" t="e">
        <f t="shared" ca="1" si="1126"/>
        <v>#N/A</v>
      </c>
      <c r="O9285" t="e">
        <f t="shared" ca="1" si="1127"/>
        <v>#N/A</v>
      </c>
    </row>
    <row r="9286" spans="8:15">
      <c r="H9286">
        <f t="shared" ca="1" si="1129"/>
        <v>0</v>
      </c>
      <c r="I9286">
        <f t="shared" ca="1" si="1130"/>
        <v>0</v>
      </c>
      <c r="J9286">
        <f t="shared" ca="1" si="1131"/>
        <v>0</v>
      </c>
      <c r="K9286">
        <f t="shared" ca="1" si="1128"/>
        <v>0</v>
      </c>
      <c r="N9286" t="e">
        <f t="shared" ca="1" si="1126"/>
        <v>#N/A</v>
      </c>
      <c r="O9286" t="e">
        <f t="shared" ca="1" si="1127"/>
        <v>#N/A</v>
      </c>
    </row>
    <row r="9287" spans="8:15">
      <c r="H9287">
        <f t="shared" ca="1" si="1129"/>
        <v>0</v>
      </c>
      <c r="I9287">
        <f t="shared" ca="1" si="1130"/>
        <v>0</v>
      </c>
      <c r="J9287">
        <f t="shared" ca="1" si="1131"/>
        <v>0</v>
      </c>
      <c r="K9287">
        <f t="shared" ca="1" si="1128"/>
        <v>0</v>
      </c>
      <c r="N9287" t="e">
        <f t="shared" ca="1" si="1126"/>
        <v>#N/A</v>
      </c>
      <c r="O9287" t="e">
        <f t="shared" ca="1" si="1127"/>
        <v>#N/A</v>
      </c>
    </row>
    <row r="9288" spans="8:15">
      <c r="H9288">
        <f t="shared" ca="1" si="1129"/>
        <v>0</v>
      </c>
      <c r="I9288">
        <f t="shared" ca="1" si="1130"/>
        <v>0</v>
      </c>
      <c r="J9288">
        <f t="shared" ca="1" si="1131"/>
        <v>0</v>
      </c>
      <c r="K9288">
        <f t="shared" ca="1" si="1128"/>
        <v>0</v>
      </c>
      <c r="N9288" t="e">
        <f t="shared" ref="N9288:N9351" ca="1" si="1132">VLOOKUP($H9288,$G$5:$I$7,2,FALSE)</f>
        <v>#N/A</v>
      </c>
      <c r="O9288" t="e">
        <f t="shared" ref="O9288:O9351" ca="1" si="1133">VLOOKUP($H9288,$G$5:$I$7,3,FALSE)</f>
        <v>#N/A</v>
      </c>
    </row>
    <row r="9289" spans="8:15">
      <c r="H9289">
        <f t="shared" ca="1" si="1129"/>
        <v>0</v>
      </c>
      <c r="I9289">
        <f t="shared" ca="1" si="1130"/>
        <v>0</v>
      </c>
      <c r="J9289">
        <f t="shared" ca="1" si="1131"/>
        <v>0</v>
      </c>
      <c r="K9289">
        <f t="shared" ca="1" si="1128"/>
        <v>0</v>
      </c>
      <c r="N9289" t="e">
        <f t="shared" ca="1" si="1132"/>
        <v>#N/A</v>
      </c>
      <c r="O9289" t="e">
        <f t="shared" ca="1" si="1133"/>
        <v>#N/A</v>
      </c>
    </row>
    <row r="9290" spans="8:15">
      <c r="H9290">
        <f t="shared" ca="1" si="1129"/>
        <v>0</v>
      </c>
      <c r="I9290">
        <f t="shared" ca="1" si="1130"/>
        <v>0</v>
      </c>
      <c r="J9290">
        <f t="shared" ca="1" si="1131"/>
        <v>0</v>
      </c>
      <c r="K9290">
        <f t="shared" ca="1" si="1128"/>
        <v>0</v>
      </c>
      <c r="N9290" t="e">
        <f t="shared" ca="1" si="1132"/>
        <v>#N/A</v>
      </c>
      <c r="O9290" t="e">
        <f t="shared" ca="1" si="1133"/>
        <v>#N/A</v>
      </c>
    </row>
    <row r="9291" spans="8:15">
      <c r="H9291">
        <f t="shared" ca="1" si="1129"/>
        <v>0</v>
      </c>
      <c r="I9291">
        <f t="shared" ca="1" si="1130"/>
        <v>0</v>
      </c>
      <c r="J9291">
        <f t="shared" ca="1" si="1131"/>
        <v>0</v>
      </c>
      <c r="K9291">
        <f t="shared" ref="K9291:K9354" ca="1" si="1134">IF(IFERROR(VLOOKUP($C9291,INDIRECT($G$7&amp;"d:d"),1,FALSE),0)&lt;&gt;0,K$9,0)</f>
        <v>0</v>
      </c>
      <c r="N9291" t="e">
        <f t="shared" ca="1" si="1132"/>
        <v>#N/A</v>
      </c>
      <c r="O9291" t="e">
        <f t="shared" ca="1" si="1133"/>
        <v>#N/A</v>
      </c>
    </row>
    <row r="9292" spans="8:15">
      <c r="H9292">
        <f t="shared" ca="1" si="1129"/>
        <v>0</v>
      </c>
      <c r="I9292">
        <f t="shared" ca="1" si="1130"/>
        <v>0</v>
      </c>
      <c r="J9292">
        <f t="shared" ca="1" si="1131"/>
        <v>0</v>
      </c>
      <c r="K9292">
        <f t="shared" ca="1" si="1134"/>
        <v>0</v>
      </c>
      <c r="N9292" t="e">
        <f t="shared" ca="1" si="1132"/>
        <v>#N/A</v>
      </c>
      <c r="O9292" t="e">
        <f t="shared" ca="1" si="1133"/>
        <v>#N/A</v>
      </c>
    </row>
    <row r="9293" spans="8:15">
      <c r="H9293">
        <f t="shared" ca="1" si="1129"/>
        <v>0</v>
      </c>
      <c r="I9293">
        <f t="shared" ca="1" si="1130"/>
        <v>0</v>
      </c>
      <c r="J9293">
        <f t="shared" ca="1" si="1131"/>
        <v>0</v>
      </c>
      <c r="K9293">
        <f t="shared" ca="1" si="1134"/>
        <v>0</v>
      </c>
      <c r="N9293" t="e">
        <f t="shared" ca="1" si="1132"/>
        <v>#N/A</v>
      </c>
      <c r="O9293" t="e">
        <f t="shared" ca="1" si="1133"/>
        <v>#N/A</v>
      </c>
    </row>
    <row r="9294" spans="8:15">
      <c r="H9294">
        <f t="shared" ca="1" si="1129"/>
        <v>0</v>
      </c>
      <c r="I9294">
        <f t="shared" ca="1" si="1130"/>
        <v>0</v>
      </c>
      <c r="J9294">
        <f t="shared" ca="1" si="1131"/>
        <v>0</v>
      </c>
      <c r="K9294">
        <f t="shared" ca="1" si="1134"/>
        <v>0</v>
      </c>
      <c r="N9294" t="e">
        <f t="shared" ca="1" si="1132"/>
        <v>#N/A</v>
      </c>
      <c r="O9294" t="e">
        <f t="shared" ca="1" si="1133"/>
        <v>#N/A</v>
      </c>
    </row>
    <row r="9295" spans="8:15">
      <c r="H9295">
        <f t="shared" ca="1" si="1129"/>
        <v>0</v>
      </c>
      <c r="I9295">
        <f t="shared" ca="1" si="1130"/>
        <v>0</v>
      </c>
      <c r="J9295">
        <f t="shared" ca="1" si="1131"/>
        <v>0</v>
      </c>
      <c r="K9295">
        <f t="shared" ca="1" si="1134"/>
        <v>0</v>
      </c>
      <c r="N9295" t="e">
        <f t="shared" ca="1" si="1132"/>
        <v>#N/A</v>
      </c>
      <c r="O9295" t="e">
        <f t="shared" ca="1" si="1133"/>
        <v>#N/A</v>
      </c>
    </row>
    <row r="9296" spans="8:15">
      <c r="H9296">
        <f t="shared" ca="1" si="1129"/>
        <v>0</v>
      </c>
      <c r="I9296">
        <f t="shared" ca="1" si="1130"/>
        <v>0</v>
      </c>
      <c r="J9296">
        <f t="shared" ca="1" si="1131"/>
        <v>0</v>
      </c>
      <c r="K9296">
        <f t="shared" ca="1" si="1134"/>
        <v>0</v>
      </c>
      <c r="N9296" t="e">
        <f t="shared" ca="1" si="1132"/>
        <v>#N/A</v>
      </c>
      <c r="O9296" t="e">
        <f t="shared" ca="1" si="1133"/>
        <v>#N/A</v>
      </c>
    </row>
    <row r="9297" spans="8:15">
      <c r="H9297">
        <f t="shared" ca="1" si="1129"/>
        <v>0</v>
      </c>
      <c r="I9297">
        <f t="shared" ca="1" si="1130"/>
        <v>0</v>
      </c>
      <c r="J9297">
        <f t="shared" ca="1" si="1131"/>
        <v>0</v>
      </c>
      <c r="K9297">
        <f t="shared" ca="1" si="1134"/>
        <v>0</v>
      </c>
      <c r="N9297" t="e">
        <f t="shared" ca="1" si="1132"/>
        <v>#N/A</v>
      </c>
      <c r="O9297" t="e">
        <f t="shared" ca="1" si="1133"/>
        <v>#N/A</v>
      </c>
    </row>
    <row r="9298" spans="8:15">
      <c r="H9298">
        <f t="shared" ca="1" si="1129"/>
        <v>0</v>
      </c>
      <c r="I9298">
        <f t="shared" ca="1" si="1130"/>
        <v>0</v>
      </c>
      <c r="J9298">
        <f t="shared" ca="1" si="1131"/>
        <v>0</v>
      </c>
      <c r="K9298">
        <f t="shared" ca="1" si="1134"/>
        <v>0</v>
      </c>
      <c r="N9298" t="e">
        <f t="shared" ca="1" si="1132"/>
        <v>#N/A</v>
      </c>
      <c r="O9298" t="e">
        <f t="shared" ca="1" si="1133"/>
        <v>#N/A</v>
      </c>
    </row>
    <row r="9299" spans="8:15">
      <c r="H9299">
        <f t="shared" ca="1" si="1129"/>
        <v>0</v>
      </c>
      <c r="I9299">
        <f t="shared" ca="1" si="1130"/>
        <v>0</v>
      </c>
      <c r="J9299">
        <f t="shared" ca="1" si="1131"/>
        <v>0</v>
      </c>
      <c r="K9299">
        <f t="shared" ca="1" si="1134"/>
        <v>0</v>
      </c>
      <c r="N9299" t="e">
        <f t="shared" ca="1" si="1132"/>
        <v>#N/A</v>
      </c>
      <c r="O9299" t="e">
        <f t="shared" ca="1" si="1133"/>
        <v>#N/A</v>
      </c>
    </row>
    <row r="9300" spans="8:15">
      <c r="H9300">
        <f t="shared" ca="1" si="1129"/>
        <v>0</v>
      </c>
      <c r="I9300">
        <f t="shared" ca="1" si="1130"/>
        <v>0</v>
      </c>
      <c r="J9300">
        <f t="shared" ca="1" si="1131"/>
        <v>0</v>
      </c>
      <c r="K9300">
        <f t="shared" ca="1" si="1134"/>
        <v>0</v>
      </c>
      <c r="N9300" t="e">
        <f t="shared" ca="1" si="1132"/>
        <v>#N/A</v>
      </c>
      <c r="O9300" t="e">
        <f t="shared" ca="1" si="1133"/>
        <v>#N/A</v>
      </c>
    </row>
    <row r="9301" spans="8:15">
      <c r="H9301">
        <f t="shared" ca="1" si="1129"/>
        <v>0</v>
      </c>
      <c r="I9301">
        <f t="shared" ca="1" si="1130"/>
        <v>0</v>
      </c>
      <c r="J9301">
        <f t="shared" ca="1" si="1131"/>
        <v>0</v>
      </c>
      <c r="K9301">
        <f t="shared" ca="1" si="1134"/>
        <v>0</v>
      </c>
      <c r="N9301" t="e">
        <f t="shared" ca="1" si="1132"/>
        <v>#N/A</v>
      </c>
      <c r="O9301" t="e">
        <f t="shared" ca="1" si="1133"/>
        <v>#N/A</v>
      </c>
    </row>
    <row r="9302" spans="8:15">
      <c r="H9302">
        <f t="shared" ca="1" si="1129"/>
        <v>0</v>
      </c>
      <c r="I9302">
        <f t="shared" ca="1" si="1130"/>
        <v>0</v>
      </c>
      <c r="J9302">
        <f t="shared" ca="1" si="1131"/>
        <v>0</v>
      </c>
      <c r="K9302">
        <f t="shared" ca="1" si="1134"/>
        <v>0</v>
      </c>
      <c r="N9302" t="e">
        <f t="shared" ca="1" si="1132"/>
        <v>#N/A</v>
      </c>
      <c r="O9302" t="e">
        <f t="shared" ca="1" si="1133"/>
        <v>#N/A</v>
      </c>
    </row>
    <row r="9303" spans="8:15">
      <c r="H9303">
        <f t="shared" ca="1" si="1129"/>
        <v>0</v>
      </c>
      <c r="I9303">
        <f t="shared" ca="1" si="1130"/>
        <v>0</v>
      </c>
      <c r="J9303">
        <f t="shared" ca="1" si="1131"/>
        <v>0</v>
      </c>
      <c r="K9303">
        <f t="shared" ca="1" si="1134"/>
        <v>0</v>
      </c>
      <c r="N9303" t="e">
        <f t="shared" ca="1" si="1132"/>
        <v>#N/A</v>
      </c>
      <c r="O9303" t="e">
        <f t="shared" ca="1" si="1133"/>
        <v>#N/A</v>
      </c>
    </row>
    <row r="9304" spans="8:15">
      <c r="H9304">
        <f t="shared" ca="1" si="1129"/>
        <v>0</v>
      </c>
      <c r="I9304">
        <f t="shared" ca="1" si="1130"/>
        <v>0</v>
      </c>
      <c r="J9304">
        <f t="shared" ca="1" si="1131"/>
        <v>0</v>
      </c>
      <c r="K9304">
        <f t="shared" ca="1" si="1134"/>
        <v>0</v>
      </c>
      <c r="N9304" t="e">
        <f t="shared" ca="1" si="1132"/>
        <v>#N/A</v>
      </c>
      <c r="O9304" t="e">
        <f t="shared" ca="1" si="1133"/>
        <v>#N/A</v>
      </c>
    </row>
    <row r="9305" spans="8:15">
      <c r="H9305">
        <f t="shared" ca="1" si="1129"/>
        <v>0</v>
      </c>
      <c r="I9305">
        <f t="shared" ca="1" si="1130"/>
        <v>0</v>
      </c>
      <c r="J9305">
        <f t="shared" ca="1" si="1131"/>
        <v>0</v>
      </c>
      <c r="K9305">
        <f t="shared" ca="1" si="1134"/>
        <v>0</v>
      </c>
      <c r="N9305" t="e">
        <f t="shared" ca="1" si="1132"/>
        <v>#N/A</v>
      </c>
      <c r="O9305" t="e">
        <f t="shared" ca="1" si="1133"/>
        <v>#N/A</v>
      </c>
    </row>
    <row r="9306" spans="8:15">
      <c r="H9306">
        <f t="shared" ca="1" si="1129"/>
        <v>0</v>
      </c>
      <c r="I9306">
        <f t="shared" ca="1" si="1130"/>
        <v>0</v>
      </c>
      <c r="J9306">
        <f t="shared" ca="1" si="1131"/>
        <v>0</v>
      </c>
      <c r="K9306">
        <f t="shared" ca="1" si="1134"/>
        <v>0</v>
      </c>
      <c r="N9306" t="e">
        <f t="shared" ca="1" si="1132"/>
        <v>#N/A</v>
      </c>
      <c r="O9306" t="e">
        <f t="shared" ca="1" si="1133"/>
        <v>#N/A</v>
      </c>
    </row>
    <row r="9307" spans="8:15">
      <c r="H9307">
        <f t="shared" ca="1" si="1129"/>
        <v>0</v>
      </c>
      <c r="I9307">
        <f t="shared" ca="1" si="1130"/>
        <v>0</v>
      </c>
      <c r="J9307">
        <f t="shared" ca="1" si="1131"/>
        <v>0</v>
      </c>
      <c r="K9307">
        <f t="shared" ca="1" si="1134"/>
        <v>0</v>
      </c>
      <c r="N9307" t="e">
        <f t="shared" ca="1" si="1132"/>
        <v>#N/A</v>
      </c>
      <c r="O9307" t="e">
        <f t="shared" ca="1" si="1133"/>
        <v>#N/A</v>
      </c>
    </row>
    <row r="9308" spans="8:15">
      <c r="H9308">
        <f t="shared" ca="1" si="1129"/>
        <v>0</v>
      </c>
      <c r="I9308">
        <f t="shared" ca="1" si="1130"/>
        <v>0</v>
      </c>
      <c r="J9308">
        <f t="shared" ca="1" si="1131"/>
        <v>0</v>
      </c>
      <c r="K9308">
        <f t="shared" ca="1" si="1134"/>
        <v>0</v>
      </c>
      <c r="N9308" t="e">
        <f t="shared" ca="1" si="1132"/>
        <v>#N/A</v>
      </c>
      <c r="O9308" t="e">
        <f t="shared" ca="1" si="1133"/>
        <v>#N/A</v>
      </c>
    </row>
    <row r="9309" spans="8:15">
      <c r="H9309">
        <f t="shared" ca="1" si="1129"/>
        <v>0</v>
      </c>
      <c r="I9309">
        <f t="shared" ca="1" si="1130"/>
        <v>0</v>
      </c>
      <c r="J9309">
        <f t="shared" ca="1" si="1131"/>
        <v>0</v>
      </c>
      <c r="K9309">
        <f t="shared" ca="1" si="1134"/>
        <v>0</v>
      </c>
      <c r="N9309" t="e">
        <f t="shared" ca="1" si="1132"/>
        <v>#N/A</v>
      </c>
      <c r="O9309" t="e">
        <f t="shared" ca="1" si="1133"/>
        <v>#N/A</v>
      </c>
    </row>
    <row r="9310" spans="8:15">
      <c r="H9310">
        <f t="shared" ca="1" si="1129"/>
        <v>0</v>
      </c>
      <c r="I9310">
        <f t="shared" ca="1" si="1130"/>
        <v>0</v>
      </c>
      <c r="J9310">
        <f t="shared" ca="1" si="1131"/>
        <v>0</v>
      </c>
      <c r="K9310">
        <f t="shared" ca="1" si="1134"/>
        <v>0</v>
      </c>
      <c r="N9310" t="e">
        <f t="shared" ca="1" si="1132"/>
        <v>#N/A</v>
      </c>
      <c r="O9310" t="e">
        <f t="shared" ca="1" si="1133"/>
        <v>#N/A</v>
      </c>
    </row>
    <row r="9311" spans="8:15">
      <c r="H9311">
        <f t="shared" ca="1" si="1129"/>
        <v>0</v>
      </c>
      <c r="I9311">
        <f t="shared" ca="1" si="1130"/>
        <v>0</v>
      </c>
      <c r="J9311">
        <f t="shared" ca="1" si="1131"/>
        <v>0</v>
      </c>
      <c r="K9311">
        <f t="shared" ca="1" si="1134"/>
        <v>0</v>
      </c>
      <c r="N9311" t="e">
        <f t="shared" ca="1" si="1132"/>
        <v>#N/A</v>
      </c>
      <c r="O9311" t="e">
        <f t="shared" ca="1" si="1133"/>
        <v>#N/A</v>
      </c>
    </row>
    <row r="9312" spans="8:15">
      <c r="H9312">
        <f t="shared" ca="1" si="1129"/>
        <v>0</v>
      </c>
      <c r="I9312">
        <f t="shared" ca="1" si="1130"/>
        <v>0</v>
      </c>
      <c r="J9312">
        <f t="shared" ca="1" si="1131"/>
        <v>0</v>
      </c>
      <c r="K9312">
        <f t="shared" ca="1" si="1134"/>
        <v>0</v>
      </c>
      <c r="N9312" t="e">
        <f t="shared" ca="1" si="1132"/>
        <v>#N/A</v>
      </c>
      <c r="O9312" t="e">
        <f t="shared" ca="1" si="1133"/>
        <v>#N/A</v>
      </c>
    </row>
    <row r="9313" spans="8:15">
      <c r="H9313">
        <f t="shared" ca="1" si="1129"/>
        <v>0</v>
      </c>
      <c r="I9313">
        <f t="shared" ca="1" si="1130"/>
        <v>0</v>
      </c>
      <c r="J9313">
        <f t="shared" ca="1" si="1131"/>
        <v>0</v>
      </c>
      <c r="K9313">
        <f t="shared" ca="1" si="1134"/>
        <v>0</v>
      </c>
      <c r="N9313" t="e">
        <f t="shared" ca="1" si="1132"/>
        <v>#N/A</v>
      </c>
      <c r="O9313" t="e">
        <f t="shared" ca="1" si="1133"/>
        <v>#N/A</v>
      </c>
    </row>
    <row r="9314" spans="8:15">
      <c r="H9314">
        <f t="shared" ca="1" si="1129"/>
        <v>0</v>
      </c>
      <c r="I9314">
        <f t="shared" ca="1" si="1130"/>
        <v>0</v>
      </c>
      <c r="J9314">
        <f t="shared" ca="1" si="1131"/>
        <v>0</v>
      </c>
      <c r="K9314">
        <f t="shared" ca="1" si="1134"/>
        <v>0</v>
      </c>
      <c r="N9314" t="e">
        <f t="shared" ca="1" si="1132"/>
        <v>#N/A</v>
      </c>
      <c r="O9314" t="e">
        <f t="shared" ca="1" si="1133"/>
        <v>#N/A</v>
      </c>
    </row>
    <row r="9315" spans="8:15">
      <c r="H9315">
        <f t="shared" ca="1" si="1129"/>
        <v>0</v>
      </c>
      <c r="I9315">
        <f t="shared" ca="1" si="1130"/>
        <v>0</v>
      </c>
      <c r="J9315">
        <f t="shared" ca="1" si="1131"/>
        <v>0</v>
      </c>
      <c r="K9315">
        <f t="shared" ca="1" si="1134"/>
        <v>0</v>
      </c>
      <c r="N9315" t="e">
        <f t="shared" ca="1" si="1132"/>
        <v>#N/A</v>
      </c>
      <c r="O9315" t="e">
        <f t="shared" ca="1" si="1133"/>
        <v>#N/A</v>
      </c>
    </row>
    <row r="9316" spans="8:15">
      <c r="H9316">
        <f t="shared" ca="1" si="1129"/>
        <v>0</v>
      </c>
      <c r="I9316">
        <f t="shared" ca="1" si="1130"/>
        <v>0</v>
      </c>
      <c r="J9316">
        <f t="shared" ca="1" si="1131"/>
        <v>0</v>
      </c>
      <c r="K9316">
        <f t="shared" ca="1" si="1134"/>
        <v>0</v>
      </c>
      <c r="N9316" t="e">
        <f t="shared" ca="1" si="1132"/>
        <v>#N/A</v>
      </c>
      <c r="O9316" t="e">
        <f t="shared" ca="1" si="1133"/>
        <v>#N/A</v>
      </c>
    </row>
    <row r="9317" spans="8:15">
      <c r="H9317">
        <f t="shared" ca="1" si="1129"/>
        <v>0</v>
      </c>
      <c r="I9317">
        <f t="shared" ca="1" si="1130"/>
        <v>0</v>
      </c>
      <c r="J9317">
        <f t="shared" ca="1" si="1131"/>
        <v>0</v>
      </c>
      <c r="K9317">
        <f t="shared" ca="1" si="1134"/>
        <v>0</v>
      </c>
      <c r="N9317" t="e">
        <f t="shared" ca="1" si="1132"/>
        <v>#N/A</v>
      </c>
      <c r="O9317" t="e">
        <f t="shared" ca="1" si="1133"/>
        <v>#N/A</v>
      </c>
    </row>
    <row r="9318" spans="8:15">
      <c r="H9318">
        <f t="shared" ca="1" si="1129"/>
        <v>0</v>
      </c>
      <c r="I9318">
        <f t="shared" ca="1" si="1130"/>
        <v>0</v>
      </c>
      <c r="J9318">
        <f t="shared" ca="1" si="1131"/>
        <v>0</v>
      </c>
      <c r="K9318">
        <f t="shared" ca="1" si="1134"/>
        <v>0</v>
      </c>
      <c r="N9318" t="e">
        <f t="shared" ca="1" si="1132"/>
        <v>#N/A</v>
      </c>
      <c r="O9318" t="e">
        <f t="shared" ca="1" si="1133"/>
        <v>#N/A</v>
      </c>
    </row>
    <row r="9319" spans="8:15">
      <c r="H9319">
        <f t="shared" ca="1" si="1129"/>
        <v>0</v>
      </c>
      <c r="I9319">
        <f t="shared" ca="1" si="1130"/>
        <v>0</v>
      </c>
      <c r="J9319">
        <f t="shared" ca="1" si="1131"/>
        <v>0</v>
      </c>
      <c r="K9319">
        <f t="shared" ca="1" si="1134"/>
        <v>0</v>
      </c>
      <c r="N9319" t="e">
        <f t="shared" ca="1" si="1132"/>
        <v>#N/A</v>
      </c>
      <c r="O9319" t="e">
        <f t="shared" ca="1" si="1133"/>
        <v>#N/A</v>
      </c>
    </row>
    <row r="9320" spans="8:15">
      <c r="H9320">
        <f t="shared" ca="1" si="1129"/>
        <v>0</v>
      </c>
      <c r="I9320">
        <f t="shared" ca="1" si="1130"/>
        <v>0</v>
      </c>
      <c r="J9320">
        <f t="shared" ca="1" si="1131"/>
        <v>0</v>
      </c>
      <c r="K9320">
        <f t="shared" ca="1" si="1134"/>
        <v>0</v>
      </c>
      <c r="N9320" t="e">
        <f t="shared" ca="1" si="1132"/>
        <v>#N/A</v>
      </c>
      <c r="O9320" t="e">
        <f t="shared" ca="1" si="1133"/>
        <v>#N/A</v>
      </c>
    </row>
    <row r="9321" spans="8:15">
      <c r="H9321">
        <f t="shared" ca="1" si="1129"/>
        <v>0</v>
      </c>
      <c r="I9321">
        <f t="shared" ca="1" si="1130"/>
        <v>0</v>
      </c>
      <c r="J9321">
        <f t="shared" ca="1" si="1131"/>
        <v>0</v>
      </c>
      <c r="K9321">
        <f t="shared" ca="1" si="1134"/>
        <v>0</v>
      </c>
      <c r="N9321" t="e">
        <f t="shared" ca="1" si="1132"/>
        <v>#N/A</v>
      </c>
      <c r="O9321" t="e">
        <f t="shared" ca="1" si="1133"/>
        <v>#N/A</v>
      </c>
    </row>
    <row r="9322" spans="8:15">
      <c r="H9322">
        <f t="shared" ca="1" si="1129"/>
        <v>0</v>
      </c>
      <c r="I9322">
        <f t="shared" ca="1" si="1130"/>
        <v>0</v>
      </c>
      <c r="J9322">
        <f t="shared" ca="1" si="1131"/>
        <v>0</v>
      </c>
      <c r="K9322">
        <f t="shared" ca="1" si="1134"/>
        <v>0</v>
      </c>
      <c r="N9322" t="e">
        <f t="shared" ca="1" si="1132"/>
        <v>#N/A</v>
      </c>
      <c r="O9322" t="e">
        <f t="shared" ca="1" si="1133"/>
        <v>#N/A</v>
      </c>
    </row>
    <row r="9323" spans="8:15">
      <c r="H9323">
        <f t="shared" ca="1" si="1129"/>
        <v>0</v>
      </c>
      <c r="I9323">
        <f t="shared" ca="1" si="1130"/>
        <v>0</v>
      </c>
      <c r="J9323">
        <f t="shared" ca="1" si="1131"/>
        <v>0</v>
      </c>
      <c r="K9323">
        <f t="shared" ca="1" si="1134"/>
        <v>0</v>
      </c>
      <c r="N9323" t="e">
        <f t="shared" ca="1" si="1132"/>
        <v>#N/A</v>
      </c>
      <c r="O9323" t="e">
        <f t="shared" ca="1" si="1133"/>
        <v>#N/A</v>
      </c>
    </row>
    <row r="9324" spans="8:15">
      <c r="H9324">
        <f t="shared" ca="1" si="1129"/>
        <v>0</v>
      </c>
      <c r="I9324">
        <f t="shared" ca="1" si="1130"/>
        <v>0</v>
      </c>
      <c r="J9324">
        <f t="shared" ca="1" si="1131"/>
        <v>0</v>
      </c>
      <c r="K9324">
        <f t="shared" ca="1" si="1134"/>
        <v>0</v>
      </c>
      <c r="N9324" t="e">
        <f t="shared" ca="1" si="1132"/>
        <v>#N/A</v>
      </c>
      <c r="O9324" t="e">
        <f t="shared" ca="1" si="1133"/>
        <v>#N/A</v>
      </c>
    </row>
    <row r="9325" spans="8:15">
      <c r="H9325">
        <f t="shared" ca="1" si="1129"/>
        <v>0</v>
      </c>
      <c r="I9325">
        <f t="shared" ca="1" si="1130"/>
        <v>0</v>
      </c>
      <c r="J9325">
        <f t="shared" ca="1" si="1131"/>
        <v>0</v>
      </c>
      <c r="K9325">
        <f t="shared" ca="1" si="1134"/>
        <v>0</v>
      </c>
      <c r="N9325" t="e">
        <f t="shared" ca="1" si="1132"/>
        <v>#N/A</v>
      </c>
      <c r="O9325" t="e">
        <f t="shared" ca="1" si="1133"/>
        <v>#N/A</v>
      </c>
    </row>
    <row r="9326" spans="8:15">
      <c r="H9326">
        <f t="shared" ca="1" si="1129"/>
        <v>0</v>
      </c>
      <c r="I9326">
        <f t="shared" ca="1" si="1130"/>
        <v>0</v>
      </c>
      <c r="J9326">
        <f t="shared" ca="1" si="1131"/>
        <v>0</v>
      </c>
      <c r="K9326">
        <f t="shared" ca="1" si="1134"/>
        <v>0</v>
      </c>
      <c r="N9326" t="e">
        <f t="shared" ca="1" si="1132"/>
        <v>#N/A</v>
      </c>
      <c r="O9326" t="e">
        <f t="shared" ca="1" si="1133"/>
        <v>#N/A</v>
      </c>
    </row>
    <row r="9327" spans="8:15">
      <c r="H9327">
        <f t="shared" ca="1" si="1129"/>
        <v>0</v>
      </c>
      <c r="I9327">
        <f t="shared" ca="1" si="1130"/>
        <v>0</v>
      </c>
      <c r="J9327">
        <f t="shared" ca="1" si="1131"/>
        <v>0</v>
      </c>
      <c r="K9327">
        <f t="shared" ca="1" si="1134"/>
        <v>0</v>
      </c>
      <c r="N9327" t="e">
        <f t="shared" ca="1" si="1132"/>
        <v>#N/A</v>
      </c>
      <c r="O9327" t="e">
        <f t="shared" ca="1" si="1133"/>
        <v>#N/A</v>
      </c>
    </row>
    <row r="9328" spans="8:15">
      <c r="H9328">
        <f t="shared" ca="1" si="1129"/>
        <v>0</v>
      </c>
      <c r="I9328">
        <f t="shared" ca="1" si="1130"/>
        <v>0</v>
      </c>
      <c r="J9328">
        <f t="shared" ca="1" si="1131"/>
        <v>0</v>
      </c>
      <c r="K9328">
        <f t="shared" ca="1" si="1134"/>
        <v>0</v>
      </c>
      <c r="N9328" t="e">
        <f t="shared" ca="1" si="1132"/>
        <v>#N/A</v>
      </c>
      <c r="O9328" t="e">
        <f t="shared" ca="1" si="1133"/>
        <v>#N/A</v>
      </c>
    </row>
    <row r="9329" spans="8:15">
      <c r="H9329">
        <f t="shared" ref="H9329:H9392" ca="1" si="1135">IF(I9329&lt;&gt;0,I9329,IF(J9329&lt;&gt;0,J9329,K9329))</f>
        <v>0</v>
      </c>
      <c r="I9329">
        <f t="shared" ref="I9329:I9392" ca="1" si="1136">IF(IFERROR(VLOOKUP(C9329,INDIRECT($G$5&amp;"D:D"),1,FALSE),0)&lt;&gt;0,I$9,0)</f>
        <v>0</v>
      </c>
      <c r="J9329">
        <f t="shared" ref="J9329:J9392" ca="1" si="1137">IF(IFERROR(VLOOKUP(C9329,INDIRECT($G$6&amp;"D:D"),1,FALSE),0)&lt;&gt;0,J$9,0)</f>
        <v>0</v>
      </c>
      <c r="K9329">
        <f t="shared" ca="1" si="1134"/>
        <v>0</v>
      </c>
      <c r="N9329" t="e">
        <f t="shared" ca="1" si="1132"/>
        <v>#N/A</v>
      </c>
      <c r="O9329" t="e">
        <f t="shared" ca="1" si="1133"/>
        <v>#N/A</v>
      </c>
    </row>
    <row r="9330" spans="8:15">
      <c r="H9330">
        <f t="shared" ca="1" si="1135"/>
        <v>0</v>
      </c>
      <c r="I9330">
        <f t="shared" ca="1" si="1136"/>
        <v>0</v>
      </c>
      <c r="J9330">
        <f t="shared" ca="1" si="1137"/>
        <v>0</v>
      </c>
      <c r="K9330">
        <f t="shared" ca="1" si="1134"/>
        <v>0</v>
      </c>
      <c r="N9330" t="e">
        <f t="shared" ca="1" si="1132"/>
        <v>#N/A</v>
      </c>
      <c r="O9330" t="e">
        <f t="shared" ca="1" si="1133"/>
        <v>#N/A</v>
      </c>
    </row>
    <row r="9331" spans="8:15">
      <c r="H9331">
        <f t="shared" ca="1" si="1135"/>
        <v>0</v>
      </c>
      <c r="I9331">
        <f t="shared" ca="1" si="1136"/>
        <v>0</v>
      </c>
      <c r="J9331">
        <f t="shared" ca="1" si="1137"/>
        <v>0</v>
      </c>
      <c r="K9331">
        <f t="shared" ca="1" si="1134"/>
        <v>0</v>
      </c>
      <c r="N9331" t="e">
        <f t="shared" ca="1" si="1132"/>
        <v>#N/A</v>
      </c>
      <c r="O9331" t="e">
        <f t="shared" ca="1" si="1133"/>
        <v>#N/A</v>
      </c>
    </row>
    <row r="9332" spans="8:15">
      <c r="H9332">
        <f t="shared" ca="1" si="1135"/>
        <v>0</v>
      </c>
      <c r="I9332">
        <f t="shared" ca="1" si="1136"/>
        <v>0</v>
      </c>
      <c r="J9332">
        <f t="shared" ca="1" si="1137"/>
        <v>0</v>
      </c>
      <c r="K9332">
        <f t="shared" ca="1" si="1134"/>
        <v>0</v>
      </c>
      <c r="N9332" t="e">
        <f t="shared" ca="1" si="1132"/>
        <v>#N/A</v>
      </c>
      <c r="O9332" t="e">
        <f t="shared" ca="1" si="1133"/>
        <v>#N/A</v>
      </c>
    </row>
    <row r="9333" spans="8:15">
      <c r="H9333">
        <f t="shared" ca="1" si="1135"/>
        <v>0</v>
      </c>
      <c r="I9333">
        <f t="shared" ca="1" si="1136"/>
        <v>0</v>
      </c>
      <c r="J9333">
        <f t="shared" ca="1" si="1137"/>
        <v>0</v>
      </c>
      <c r="K9333">
        <f t="shared" ca="1" si="1134"/>
        <v>0</v>
      </c>
      <c r="N9333" t="e">
        <f t="shared" ca="1" si="1132"/>
        <v>#N/A</v>
      </c>
      <c r="O9333" t="e">
        <f t="shared" ca="1" si="1133"/>
        <v>#N/A</v>
      </c>
    </row>
    <row r="9334" spans="8:15">
      <c r="H9334">
        <f t="shared" ca="1" si="1135"/>
        <v>0</v>
      </c>
      <c r="I9334">
        <f t="shared" ca="1" si="1136"/>
        <v>0</v>
      </c>
      <c r="J9334">
        <f t="shared" ca="1" si="1137"/>
        <v>0</v>
      </c>
      <c r="K9334">
        <f t="shared" ca="1" si="1134"/>
        <v>0</v>
      </c>
      <c r="N9334" t="e">
        <f t="shared" ca="1" si="1132"/>
        <v>#N/A</v>
      </c>
      <c r="O9334" t="e">
        <f t="shared" ca="1" si="1133"/>
        <v>#N/A</v>
      </c>
    </row>
    <row r="9335" spans="8:15">
      <c r="H9335">
        <f t="shared" ca="1" si="1135"/>
        <v>0</v>
      </c>
      <c r="I9335">
        <f t="shared" ca="1" si="1136"/>
        <v>0</v>
      </c>
      <c r="J9335">
        <f t="shared" ca="1" si="1137"/>
        <v>0</v>
      </c>
      <c r="K9335">
        <f t="shared" ca="1" si="1134"/>
        <v>0</v>
      </c>
      <c r="N9335" t="e">
        <f t="shared" ca="1" si="1132"/>
        <v>#N/A</v>
      </c>
      <c r="O9335" t="e">
        <f t="shared" ca="1" si="1133"/>
        <v>#N/A</v>
      </c>
    </row>
    <row r="9336" spans="8:15">
      <c r="H9336">
        <f t="shared" ca="1" si="1135"/>
        <v>0</v>
      </c>
      <c r="I9336">
        <f t="shared" ca="1" si="1136"/>
        <v>0</v>
      </c>
      <c r="J9336">
        <f t="shared" ca="1" si="1137"/>
        <v>0</v>
      </c>
      <c r="K9336">
        <f t="shared" ca="1" si="1134"/>
        <v>0</v>
      </c>
      <c r="N9336" t="e">
        <f t="shared" ca="1" si="1132"/>
        <v>#N/A</v>
      </c>
      <c r="O9336" t="e">
        <f t="shared" ca="1" si="1133"/>
        <v>#N/A</v>
      </c>
    </row>
    <row r="9337" spans="8:15">
      <c r="H9337">
        <f t="shared" ca="1" si="1135"/>
        <v>0</v>
      </c>
      <c r="I9337">
        <f t="shared" ca="1" si="1136"/>
        <v>0</v>
      </c>
      <c r="J9337">
        <f t="shared" ca="1" si="1137"/>
        <v>0</v>
      </c>
      <c r="K9337">
        <f t="shared" ca="1" si="1134"/>
        <v>0</v>
      </c>
      <c r="N9337" t="e">
        <f t="shared" ca="1" si="1132"/>
        <v>#N/A</v>
      </c>
      <c r="O9337" t="e">
        <f t="shared" ca="1" si="1133"/>
        <v>#N/A</v>
      </c>
    </row>
    <row r="9338" spans="8:15">
      <c r="H9338">
        <f t="shared" ca="1" si="1135"/>
        <v>0</v>
      </c>
      <c r="I9338">
        <f t="shared" ca="1" si="1136"/>
        <v>0</v>
      </c>
      <c r="J9338">
        <f t="shared" ca="1" si="1137"/>
        <v>0</v>
      </c>
      <c r="K9338">
        <f t="shared" ca="1" si="1134"/>
        <v>0</v>
      </c>
      <c r="N9338" t="e">
        <f t="shared" ca="1" si="1132"/>
        <v>#N/A</v>
      </c>
      <c r="O9338" t="e">
        <f t="shared" ca="1" si="1133"/>
        <v>#N/A</v>
      </c>
    </row>
    <row r="9339" spans="8:15">
      <c r="H9339">
        <f t="shared" ca="1" si="1135"/>
        <v>0</v>
      </c>
      <c r="I9339">
        <f t="shared" ca="1" si="1136"/>
        <v>0</v>
      </c>
      <c r="J9339">
        <f t="shared" ca="1" si="1137"/>
        <v>0</v>
      </c>
      <c r="K9339">
        <f t="shared" ca="1" si="1134"/>
        <v>0</v>
      </c>
      <c r="N9339" t="e">
        <f t="shared" ca="1" si="1132"/>
        <v>#N/A</v>
      </c>
      <c r="O9339" t="e">
        <f t="shared" ca="1" si="1133"/>
        <v>#N/A</v>
      </c>
    </row>
    <row r="9340" spans="8:15">
      <c r="H9340">
        <f t="shared" ca="1" si="1135"/>
        <v>0</v>
      </c>
      <c r="I9340">
        <f t="shared" ca="1" si="1136"/>
        <v>0</v>
      </c>
      <c r="J9340">
        <f t="shared" ca="1" si="1137"/>
        <v>0</v>
      </c>
      <c r="K9340">
        <f t="shared" ca="1" si="1134"/>
        <v>0</v>
      </c>
      <c r="N9340" t="e">
        <f t="shared" ca="1" si="1132"/>
        <v>#N/A</v>
      </c>
      <c r="O9340" t="e">
        <f t="shared" ca="1" si="1133"/>
        <v>#N/A</v>
      </c>
    </row>
    <row r="9341" spans="8:15">
      <c r="H9341">
        <f t="shared" ca="1" si="1135"/>
        <v>0</v>
      </c>
      <c r="I9341">
        <f t="shared" ca="1" si="1136"/>
        <v>0</v>
      </c>
      <c r="J9341">
        <f t="shared" ca="1" si="1137"/>
        <v>0</v>
      </c>
      <c r="K9341">
        <f t="shared" ca="1" si="1134"/>
        <v>0</v>
      </c>
      <c r="N9341" t="e">
        <f t="shared" ca="1" si="1132"/>
        <v>#N/A</v>
      </c>
      <c r="O9341" t="e">
        <f t="shared" ca="1" si="1133"/>
        <v>#N/A</v>
      </c>
    </row>
    <row r="9342" spans="8:15">
      <c r="H9342">
        <f t="shared" ca="1" si="1135"/>
        <v>0</v>
      </c>
      <c r="I9342">
        <f t="shared" ca="1" si="1136"/>
        <v>0</v>
      </c>
      <c r="J9342">
        <f t="shared" ca="1" si="1137"/>
        <v>0</v>
      </c>
      <c r="K9342">
        <f t="shared" ca="1" si="1134"/>
        <v>0</v>
      </c>
      <c r="N9342" t="e">
        <f t="shared" ca="1" si="1132"/>
        <v>#N/A</v>
      </c>
      <c r="O9342" t="e">
        <f t="shared" ca="1" si="1133"/>
        <v>#N/A</v>
      </c>
    </row>
    <row r="9343" spans="8:15">
      <c r="H9343">
        <f t="shared" ca="1" si="1135"/>
        <v>0</v>
      </c>
      <c r="I9343">
        <f t="shared" ca="1" si="1136"/>
        <v>0</v>
      </c>
      <c r="J9343">
        <f t="shared" ca="1" si="1137"/>
        <v>0</v>
      </c>
      <c r="K9343">
        <f t="shared" ca="1" si="1134"/>
        <v>0</v>
      </c>
      <c r="N9343" t="e">
        <f t="shared" ca="1" si="1132"/>
        <v>#N/A</v>
      </c>
      <c r="O9343" t="e">
        <f t="shared" ca="1" si="1133"/>
        <v>#N/A</v>
      </c>
    </row>
    <row r="9344" spans="8:15">
      <c r="H9344">
        <f t="shared" ca="1" si="1135"/>
        <v>0</v>
      </c>
      <c r="I9344">
        <f t="shared" ca="1" si="1136"/>
        <v>0</v>
      </c>
      <c r="J9344">
        <f t="shared" ca="1" si="1137"/>
        <v>0</v>
      </c>
      <c r="K9344">
        <f t="shared" ca="1" si="1134"/>
        <v>0</v>
      </c>
      <c r="N9344" t="e">
        <f t="shared" ca="1" si="1132"/>
        <v>#N/A</v>
      </c>
      <c r="O9344" t="e">
        <f t="shared" ca="1" si="1133"/>
        <v>#N/A</v>
      </c>
    </row>
    <row r="9345" spans="8:15">
      <c r="H9345">
        <f t="shared" ca="1" si="1135"/>
        <v>0</v>
      </c>
      <c r="I9345">
        <f t="shared" ca="1" si="1136"/>
        <v>0</v>
      </c>
      <c r="J9345">
        <f t="shared" ca="1" si="1137"/>
        <v>0</v>
      </c>
      <c r="K9345">
        <f t="shared" ca="1" si="1134"/>
        <v>0</v>
      </c>
      <c r="N9345" t="e">
        <f t="shared" ca="1" si="1132"/>
        <v>#N/A</v>
      </c>
      <c r="O9345" t="e">
        <f t="shared" ca="1" si="1133"/>
        <v>#N/A</v>
      </c>
    </row>
    <row r="9346" spans="8:15">
      <c r="H9346">
        <f t="shared" ca="1" si="1135"/>
        <v>0</v>
      </c>
      <c r="I9346">
        <f t="shared" ca="1" si="1136"/>
        <v>0</v>
      </c>
      <c r="J9346">
        <f t="shared" ca="1" si="1137"/>
        <v>0</v>
      </c>
      <c r="K9346">
        <f t="shared" ca="1" si="1134"/>
        <v>0</v>
      </c>
      <c r="N9346" t="e">
        <f t="shared" ca="1" si="1132"/>
        <v>#N/A</v>
      </c>
      <c r="O9346" t="e">
        <f t="shared" ca="1" si="1133"/>
        <v>#N/A</v>
      </c>
    </row>
    <row r="9347" spans="8:15">
      <c r="H9347">
        <f t="shared" ca="1" si="1135"/>
        <v>0</v>
      </c>
      <c r="I9347">
        <f t="shared" ca="1" si="1136"/>
        <v>0</v>
      </c>
      <c r="J9347">
        <f t="shared" ca="1" si="1137"/>
        <v>0</v>
      </c>
      <c r="K9347">
        <f t="shared" ca="1" si="1134"/>
        <v>0</v>
      </c>
      <c r="N9347" t="e">
        <f t="shared" ca="1" si="1132"/>
        <v>#N/A</v>
      </c>
      <c r="O9347" t="e">
        <f t="shared" ca="1" si="1133"/>
        <v>#N/A</v>
      </c>
    </row>
    <row r="9348" spans="8:15">
      <c r="H9348">
        <f t="shared" ca="1" si="1135"/>
        <v>0</v>
      </c>
      <c r="I9348">
        <f t="shared" ca="1" si="1136"/>
        <v>0</v>
      </c>
      <c r="J9348">
        <f t="shared" ca="1" si="1137"/>
        <v>0</v>
      </c>
      <c r="K9348">
        <f t="shared" ca="1" si="1134"/>
        <v>0</v>
      </c>
      <c r="N9348" t="e">
        <f t="shared" ca="1" si="1132"/>
        <v>#N/A</v>
      </c>
      <c r="O9348" t="e">
        <f t="shared" ca="1" si="1133"/>
        <v>#N/A</v>
      </c>
    </row>
    <row r="9349" spans="8:15">
      <c r="H9349">
        <f t="shared" ca="1" si="1135"/>
        <v>0</v>
      </c>
      <c r="I9349">
        <f t="shared" ca="1" si="1136"/>
        <v>0</v>
      </c>
      <c r="J9349">
        <f t="shared" ca="1" si="1137"/>
        <v>0</v>
      </c>
      <c r="K9349">
        <f t="shared" ca="1" si="1134"/>
        <v>0</v>
      </c>
      <c r="N9349" t="e">
        <f t="shared" ca="1" si="1132"/>
        <v>#N/A</v>
      </c>
      <c r="O9349" t="e">
        <f t="shared" ca="1" si="1133"/>
        <v>#N/A</v>
      </c>
    </row>
    <row r="9350" spans="8:15">
      <c r="H9350">
        <f t="shared" ca="1" si="1135"/>
        <v>0</v>
      </c>
      <c r="I9350">
        <f t="shared" ca="1" si="1136"/>
        <v>0</v>
      </c>
      <c r="J9350">
        <f t="shared" ca="1" si="1137"/>
        <v>0</v>
      </c>
      <c r="K9350">
        <f t="shared" ca="1" si="1134"/>
        <v>0</v>
      </c>
      <c r="N9350" t="e">
        <f t="shared" ca="1" si="1132"/>
        <v>#N/A</v>
      </c>
      <c r="O9350" t="e">
        <f t="shared" ca="1" si="1133"/>
        <v>#N/A</v>
      </c>
    </row>
    <row r="9351" spans="8:15">
      <c r="H9351">
        <f t="shared" ca="1" si="1135"/>
        <v>0</v>
      </c>
      <c r="I9351">
        <f t="shared" ca="1" si="1136"/>
        <v>0</v>
      </c>
      <c r="J9351">
        <f t="shared" ca="1" si="1137"/>
        <v>0</v>
      </c>
      <c r="K9351">
        <f t="shared" ca="1" si="1134"/>
        <v>0</v>
      </c>
      <c r="N9351" t="e">
        <f t="shared" ca="1" si="1132"/>
        <v>#N/A</v>
      </c>
      <c r="O9351" t="e">
        <f t="shared" ca="1" si="1133"/>
        <v>#N/A</v>
      </c>
    </row>
    <row r="9352" spans="8:15">
      <c r="H9352">
        <f t="shared" ca="1" si="1135"/>
        <v>0</v>
      </c>
      <c r="I9352">
        <f t="shared" ca="1" si="1136"/>
        <v>0</v>
      </c>
      <c r="J9352">
        <f t="shared" ca="1" si="1137"/>
        <v>0</v>
      </c>
      <c r="K9352">
        <f t="shared" ca="1" si="1134"/>
        <v>0</v>
      </c>
      <c r="N9352" t="e">
        <f t="shared" ref="N9352:N9415" ca="1" si="1138">VLOOKUP($H9352,$G$5:$I$7,2,FALSE)</f>
        <v>#N/A</v>
      </c>
      <c r="O9352" t="e">
        <f t="shared" ref="O9352:O9415" ca="1" si="1139">VLOOKUP($H9352,$G$5:$I$7,3,FALSE)</f>
        <v>#N/A</v>
      </c>
    </row>
    <row r="9353" spans="8:15">
      <c r="H9353">
        <f t="shared" ca="1" si="1135"/>
        <v>0</v>
      </c>
      <c r="I9353">
        <f t="shared" ca="1" si="1136"/>
        <v>0</v>
      </c>
      <c r="J9353">
        <f t="shared" ca="1" si="1137"/>
        <v>0</v>
      </c>
      <c r="K9353">
        <f t="shared" ca="1" si="1134"/>
        <v>0</v>
      </c>
      <c r="N9353" t="e">
        <f t="shared" ca="1" si="1138"/>
        <v>#N/A</v>
      </c>
      <c r="O9353" t="e">
        <f t="shared" ca="1" si="1139"/>
        <v>#N/A</v>
      </c>
    </row>
    <row r="9354" spans="8:15">
      <c r="H9354">
        <f t="shared" ca="1" si="1135"/>
        <v>0</v>
      </c>
      <c r="I9354">
        <f t="shared" ca="1" si="1136"/>
        <v>0</v>
      </c>
      <c r="J9354">
        <f t="shared" ca="1" si="1137"/>
        <v>0</v>
      </c>
      <c r="K9354">
        <f t="shared" ca="1" si="1134"/>
        <v>0</v>
      </c>
      <c r="N9354" t="e">
        <f t="shared" ca="1" si="1138"/>
        <v>#N/A</v>
      </c>
      <c r="O9354" t="e">
        <f t="shared" ca="1" si="1139"/>
        <v>#N/A</v>
      </c>
    </row>
    <row r="9355" spans="8:15">
      <c r="H9355">
        <f t="shared" ca="1" si="1135"/>
        <v>0</v>
      </c>
      <c r="I9355">
        <f t="shared" ca="1" si="1136"/>
        <v>0</v>
      </c>
      <c r="J9355">
        <f t="shared" ca="1" si="1137"/>
        <v>0</v>
      </c>
      <c r="K9355">
        <f t="shared" ref="K9355:K9418" ca="1" si="1140">IF(IFERROR(VLOOKUP($C9355,INDIRECT($G$7&amp;"d:d"),1,FALSE),0)&lt;&gt;0,K$9,0)</f>
        <v>0</v>
      </c>
      <c r="N9355" t="e">
        <f t="shared" ca="1" si="1138"/>
        <v>#N/A</v>
      </c>
      <c r="O9355" t="e">
        <f t="shared" ca="1" si="1139"/>
        <v>#N/A</v>
      </c>
    </row>
    <row r="9356" spans="8:15">
      <c r="H9356">
        <f t="shared" ca="1" si="1135"/>
        <v>0</v>
      </c>
      <c r="I9356">
        <f t="shared" ca="1" si="1136"/>
        <v>0</v>
      </c>
      <c r="J9356">
        <f t="shared" ca="1" si="1137"/>
        <v>0</v>
      </c>
      <c r="K9356">
        <f t="shared" ca="1" si="1140"/>
        <v>0</v>
      </c>
      <c r="N9356" t="e">
        <f t="shared" ca="1" si="1138"/>
        <v>#N/A</v>
      </c>
      <c r="O9356" t="e">
        <f t="shared" ca="1" si="1139"/>
        <v>#N/A</v>
      </c>
    </row>
    <row r="9357" spans="8:15">
      <c r="H9357">
        <f t="shared" ca="1" si="1135"/>
        <v>0</v>
      </c>
      <c r="I9357">
        <f t="shared" ca="1" si="1136"/>
        <v>0</v>
      </c>
      <c r="J9357">
        <f t="shared" ca="1" si="1137"/>
        <v>0</v>
      </c>
      <c r="K9357">
        <f t="shared" ca="1" si="1140"/>
        <v>0</v>
      </c>
      <c r="N9357" t="e">
        <f t="shared" ca="1" si="1138"/>
        <v>#N/A</v>
      </c>
      <c r="O9357" t="e">
        <f t="shared" ca="1" si="1139"/>
        <v>#N/A</v>
      </c>
    </row>
    <row r="9358" spans="8:15">
      <c r="H9358">
        <f t="shared" ca="1" si="1135"/>
        <v>0</v>
      </c>
      <c r="I9358">
        <f t="shared" ca="1" si="1136"/>
        <v>0</v>
      </c>
      <c r="J9358">
        <f t="shared" ca="1" si="1137"/>
        <v>0</v>
      </c>
      <c r="K9358">
        <f t="shared" ca="1" si="1140"/>
        <v>0</v>
      </c>
      <c r="N9358" t="e">
        <f t="shared" ca="1" si="1138"/>
        <v>#N/A</v>
      </c>
      <c r="O9358" t="e">
        <f t="shared" ca="1" si="1139"/>
        <v>#N/A</v>
      </c>
    </row>
    <row r="9359" spans="8:15">
      <c r="H9359">
        <f t="shared" ca="1" si="1135"/>
        <v>0</v>
      </c>
      <c r="I9359">
        <f t="shared" ca="1" si="1136"/>
        <v>0</v>
      </c>
      <c r="J9359">
        <f t="shared" ca="1" si="1137"/>
        <v>0</v>
      </c>
      <c r="K9359">
        <f t="shared" ca="1" si="1140"/>
        <v>0</v>
      </c>
      <c r="N9359" t="e">
        <f t="shared" ca="1" si="1138"/>
        <v>#N/A</v>
      </c>
      <c r="O9359" t="e">
        <f t="shared" ca="1" si="1139"/>
        <v>#N/A</v>
      </c>
    </row>
    <row r="9360" spans="8:15">
      <c r="H9360">
        <f t="shared" ca="1" si="1135"/>
        <v>0</v>
      </c>
      <c r="I9360">
        <f t="shared" ca="1" si="1136"/>
        <v>0</v>
      </c>
      <c r="J9360">
        <f t="shared" ca="1" si="1137"/>
        <v>0</v>
      </c>
      <c r="K9360">
        <f t="shared" ca="1" si="1140"/>
        <v>0</v>
      </c>
      <c r="N9360" t="e">
        <f t="shared" ca="1" si="1138"/>
        <v>#N/A</v>
      </c>
      <c r="O9360" t="e">
        <f t="shared" ca="1" si="1139"/>
        <v>#N/A</v>
      </c>
    </row>
    <row r="9361" spans="8:15">
      <c r="H9361">
        <f t="shared" ca="1" si="1135"/>
        <v>0</v>
      </c>
      <c r="I9361">
        <f t="shared" ca="1" si="1136"/>
        <v>0</v>
      </c>
      <c r="J9361">
        <f t="shared" ca="1" si="1137"/>
        <v>0</v>
      </c>
      <c r="K9361">
        <f t="shared" ca="1" si="1140"/>
        <v>0</v>
      </c>
      <c r="N9361" t="e">
        <f t="shared" ca="1" si="1138"/>
        <v>#N/A</v>
      </c>
      <c r="O9361" t="e">
        <f t="shared" ca="1" si="1139"/>
        <v>#N/A</v>
      </c>
    </row>
    <row r="9362" spans="8:15">
      <c r="H9362">
        <f t="shared" ca="1" si="1135"/>
        <v>0</v>
      </c>
      <c r="I9362">
        <f t="shared" ca="1" si="1136"/>
        <v>0</v>
      </c>
      <c r="J9362">
        <f t="shared" ca="1" si="1137"/>
        <v>0</v>
      </c>
      <c r="K9362">
        <f t="shared" ca="1" si="1140"/>
        <v>0</v>
      </c>
      <c r="N9362" t="e">
        <f t="shared" ca="1" si="1138"/>
        <v>#N/A</v>
      </c>
      <c r="O9362" t="e">
        <f t="shared" ca="1" si="1139"/>
        <v>#N/A</v>
      </c>
    </row>
    <row r="9363" spans="8:15">
      <c r="H9363">
        <f t="shared" ca="1" si="1135"/>
        <v>0</v>
      </c>
      <c r="I9363">
        <f t="shared" ca="1" si="1136"/>
        <v>0</v>
      </c>
      <c r="J9363">
        <f t="shared" ca="1" si="1137"/>
        <v>0</v>
      </c>
      <c r="K9363">
        <f t="shared" ca="1" si="1140"/>
        <v>0</v>
      </c>
      <c r="N9363" t="e">
        <f t="shared" ca="1" si="1138"/>
        <v>#N/A</v>
      </c>
      <c r="O9363" t="e">
        <f t="shared" ca="1" si="1139"/>
        <v>#N/A</v>
      </c>
    </row>
    <row r="9364" spans="8:15">
      <c r="H9364">
        <f t="shared" ca="1" si="1135"/>
        <v>0</v>
      </c>
      <c r="I9364">
        <f t="shared" ca="1" si="1136"/>
        <v>0</v>
      </c>
      <c r="J9364">
        <f t="shared" ca="1" si="1137"/>
        <v>0</v>
      </c>
      <c r="K9364">
        <f t="shared" ca="1" si="1140"/>
        <v>0</v>
      </c>
      <c r="N9364" t="e">
        <f t="shared" ca="1" si="1138"/>
        <v>#N/A</v>
      </c>
      <c r="O9364" t="e">
        <f t="shared" ca="1" si="1139"/>
        <v>#N/A</v>
      </c>
    </row>
    <row r="9365" spans="8:15">
      <c r="H9365">
        <f t="shared" ca="1" si="1135"/>
        <v>0</v>
      </c>
      <c r="I9365">
        <f t="shared" ca="1" si="1136"/>
        <v>0</v>
      </c>
      <c r="J9365">
        <f t="shared" ca="1" si="1137"/>
        <v>0</v>
      </c>
      <c r="K9365">
        <f t="shared" ca="1" si="1140"/>
        <v>0</v>
      </c>
      <c r="N9365" t="e">
        <f t="shared" ca="1" si="1138"/>
        <v>#N/A</v>
      </c>
      <c r="O9365" t="e">
        <f t="shared" ca="1" si="1139"/>
        <v>#N/A</v>
      </c>
    </row>
    <row r="9366" spans="8:15">
      <c r="H9366">
        <f t="shared" ca="1" si="1135"/>
        <v>0</v>
      </c>
      <c r="I9366">
        <f t="shared" ca="1" si="1136"/>
        <v>0</v>
      </c>
      <c r="J9366">
        <f t="shared" ca="1" si="1137"/>
        <v>0</v>
      </c>
      <c r="K9366">
        <f t="shared" ca="1" si="1140"/>
        <v>0</v>
      </c>
      <c r="N9366" t="e">
        <f t="shared" ca="1" si="1138"/>
        <v>#N/A</v>
      </c>
      <c r="O9366" t="e">
        <f t="shared" ca="1" si="1139"/>
        <v>#N/A</v>
      </c>
    </row>
    <row r="9367" spans="8:15">
      <c r="H9367">
        <f t="shared" ca="1" si="1135"/>
        <v>0</v>
      </c>
      <c r="I9367">
        <f t="shared" ca="1" si="1136"/>
        <v>0</v>
      </c>
      <c r="J9367">
        <f t="shared" ca="1" si="1137"/>
        <v>0</v>
      </c>
      <c r="K9367">
        <f t="shared" ca="1" si="1140"/>
        <v>0</v>
      </c>
      <c r="N9367" t="e">
        <f t="shared" ca="1" si="1138"/>
        <v>#N/A</v>
      </c>
      <c r="O9367" t="e">
        <f t="shared" ca="1" si="1139"/>
        <v>#N/A</v>
      </c>
    </row>
    <row r="9368" spans="8:15">
      <c r="H9368">
        <f t="shared" ca="1" si="1135"/>
        <v>0</v>
      </c>
      <c r="I9368">
        <f t="shared" ca="1" si="1136"/>
        <v>0</v>
      </c>
      <c r="J9368">
        <f t="shared" ca="1" si="1137"/>
        <v>0</v>
      </c>
      <c r="K9368">
        <f t="shared" ca="1" si="1140"/>
        <v>0</v>
      </c>
      <c r="N9368" t="e">
        <f t="shared" ca="1" si="1138"/>
        <v>#N/A</v>
      </c>
      <c r="O9368" t="e">
        <f t="shared" ca="1" si="1139"/>
        <v>#N/A</v>
      </c>
    </row>
    <row r="9369" spans="8:15">
      <c r="H9369">
        <f t="shared" ca="1" si="1135"/>
        <v>0</v>
      </c>
      <c r="I9369">
        <f t="shared" ca="1" si="1136"/>
        <v>0</v>
      </c>
      <c r="J9369">
        <f t="shared" ca="1" si="1137"/>
        <v>0</v>
      </c>
      <c r="K9369">
        <f t="shared" ca="1" si="1140"/>
        <v>0</v>
      </c>
      <c r="N9369" t="e">
        <f t="shared" ca="1" si="1138"/>
        <v>#N/A</v>
      </c>
      <c r="O9369" t="e">
        <f t="shared" ca="1" si="1139"/>
        <v>#N/A</v>
      </c>
    </row>
    <row r="9370" spans="8:15">
      <c r="H9370">
        <f t="shared" ca="1" si="1135"/>
        <v>0</v>
      </c>
      <c r="I9370">
        <f t="shared" ca="1" si="1136"/>
        <v>0</v>
      </c>
      <c r="J9370">
        <f t="shared" ca="1" si="1137"/>
        <v>0</v>
      </c>
      <c r="K9370">
        <f t="shared" ca="1" si="1140"/>
        <v>0</v>
      </c>
      <c r="N9370" t="e">
        <f t="shared" ca="1" si="1138"/>
        <v>#N/A</v>
      </c>
      <c r="O9370" t="e">
        <f t="shared" ca="1" si="1139"/>
        <v>#N/A</v>
      </c>
    </row>
    <row r="9371" spans="8:15">
      <c r="H9371">
        <f t="shared" ca="1" si="1135"/>
        <v>0</v>
      </c>
      <c r="I9371">
        <f t="shared" ca="1" si="1136"/>
        <v>0</v>
      </c>
      <c r="J9371">
        <f t="shared" ca="1" si="1137"/>
        <v>0</v>
      </c>
      <c r="K9371">
        <f t="shared" ca="1" si="1140"/>
        <v>0</v>
      </c>
      <c r="N9371" t="e">
        <f t="shared" ca="1" si="1138"/>
        <v>#N/A</v>
      </c>
      <c r="O9371" t="e">
        <f t="shared" ca="1" si="1139"/>
        <v>#N/A</v>
      </c>
    </row>
    <row r="9372" spans="8:15">
      <c r="H9372">
        <f t="shared" ca="1" si="1135"/>
        <v>0</v>
      </c>
      <c r="I9372">
        <f t="shared" ca="1" si="1136"/>
        <v>0</v>
      </c>
      <c r="J9372">
        <f t="shared" ca="1" si="1137"/>
        <v>0</v>
      </c>
      <c r="K9372">
        <f t="shared" ca="1" si="1140"/>
        <v>0</v>
      </c>
      <c r="N9372" t="e">
        <f t="shared" ca="1" si="1138"/>
        <v>#N/A</v>
      </c>
      <c r="O9372" t="e">
        <f t="shared" ca="1" si="1139"/>
        <v>#N/A</v>
      </c>
    </row>
    <row r="9373" spans="8:15">
      <c r="H9373">
        <f t="shared" ca="1" si="1135"/>
        <v>0</v>
      </c>
      <c r="I9373">
        <f t="shared" ca="1" si="1136"/>
        <v>0</v>
      </c>
      <c r="J9373">
        <f t="shared" ca="1" si="1137"/>
        <v>0</v>
      </c>
      <c r="K9373">
        <f t="shared" ca="1" si="1140"/>
        <v>0</v>
      </c>
      <c r="N9373" t="e">
        <f t="shared" ca="1" si="1138"/>
        <v>#N/A</v>
      </c>
      <c r="O9373" t="e">
        <f t="shared" ca="1" si="1139"/>
        <v>#N/A</v>
      </c>
    </row>
    <row r="9374" spans="8:15">
      <c r="H9374">
        <f t="shared" ca="1" si="1135"/>
        <v>0</v>
      </c>
      <c r="I9374">
        <f t="shared" ca="1" si="1136"/>
        <v>0</v>
      </c>
      <c r="J9374">
        <f t="shared" ca="1" si="1137"/>
        <v>0</v>
      </c>
      <c r="K9374">
        <f t="shared" ca="1" si="1140"/>
        <v>0</v>
      </c>
      <c r="N9374" t="e">
        <f t="shared" ca="1" si="1138"/>
        <v>#N/A</v>
      </c>
      <c r="O9374" t="e">
        <f t="shared" ca="1" si="1139"/>
        <v>#N/A</v>
      </c>
    </row>
    <row r="9375" spans="8:15">
      <c r="H9375">
        <f t="shared" ca="1" si="1135"/>
        <v>0</v>
      </c>
      <c r="I9375">
        <f t="shared" ca="1" si="1136"/>
        <v>0</v>
      </c>
      <c r="J9375">
        <f t="shared" ca="1" si="1137"/>
        <v>0</v>
      </c>
      <c r="K9375">
        <f t="shared" ca="1" si="1140"/>
        <v>0</v>
      </c>
      <c r="N9375" t="e">
        <f t="shared" ca="1" si="1138"/>
        <v>#N/A</v>
      </c>
      <c r="O9375" t="e">
        <f t="shared" ca="1" si="1139"/>
        <v>#N/A</v>
      </c>
    </row>
    <row r="9376" spans="8:15">
      <c r="H9376">
        <f t="shared" ca="1" si="1135"/>
        <v>0</v>
      </c>
      <c r="I9376">
        <f t="shared" ca="1" si="1136"/>
        <v>0</v>
      </c>
      <c r="J9376">
        <f t="shared" ca="1" si="1137"/>
        <v>0</v>
      </c>
      <c r="K9376">
        <f t="shared" ca="1" si="1140"/>
        <v>0</v>
      </c>
      <c r="N9376" t="e">
        <f t="shared" ca="1" si="1138"/>
        <v>#N/A</v>
      </c>
      <c r="O9376" t="e">
        <f t="shared" ca="1" si="1139"/>
        <v>#N/A</v>
      </c>
    </row>
    <row r="9377" spans="8:15">
      <c r="H9377">
        <f t="shared" ca="1" si="1135"/>
        <v>0</v>
      </c>
      <c r="I9377">
        <f t="shared" ca="1" si="1136"/>
        <v>0</v>
      </c>
      <c r="J9377">
        <f t="shared" ca="1" si="1137"/>
        <v>0</v>
      </c>
      <c r="K9377">
        <f t="shared" ca="1" si="1140"/>
        <v>0</v>
      </c>
      <c r="N9377" t="e">
        <f t="shared" ca="1" si="1138"/>
        <v>#N/A</v>
      </c>
      <c r="O9377" t="e">
        <f t="shared" ca="1" si="1139"/>
        <v>#N/A</v>
      </c>
    </row>
    <row r="9378" spans="8:15">
      <c r="H9378">
        <f t="shared" ca="1" si="1135"/>
        <v>0</v>
      </c>
      <c r="I9378">
        <f t="shared" ca="1" si="1136"/>
        <v>0</v>
      </c>
      <c r="J9378">
        <f t="shared" ca="1" si="1137"/>
        <v>0</v>
      </c>
      <c r="K9378">
        <f t="shared" ca="1" si="1140"/>
        <v>0</v>
      </c>
      <c r="N9378" t="e">
        <f t="shared" ca="1" si="1138"/>
        <v>#N/A</v>
      </c>
      <c r="O9378" t="e">
        <f t="shared" ca="1" si="1139"/>
        <v>#N/A</v>
      </c>
    </row>
    <row r="9379" spans="8:15">
      <c r="H9379">
        <f t="shared" ca="1" si="1135"/>
        <v>0</v>
      </c>
      <c r="I9379">
        <f t="shared" ca="1" si="1136"/>
        <v>0</v>
      </c>
      <c r="J9379">
        <f t="shared" ca="1" si="1137"/>
        <v>0</v>
      </c>
      <c r="K9379">
        <f t="shared" ca="1" si="1140"/>
        <v>0</v>
      </c>
      <c r="N9379" t="e">
        <f t="shared" ca="1" si="1138"/>
        <v>#N/A</v>
      </c>
      <c r="O9379" t="e">
        <f t="shared" ca="1" si="1139"/>
        <v>#N/A</v>
      </c>
    </row>
    <row r="9380" spans="8:15">
      <c r="H9380">
        <f t="shared" ca="1" si="1135"/>
        <v>0</v>
      </c>
      <c r="I9380">
        <f t="shared" ca="1" si="1136"/>
        <v>0</v>
      </c>
      <c r="J9380">
        <f t="shared" ca="1" si="1137"/>
        <v>0</v>
      </c>
      <c r="K9380">
        <f t="shared" ca="1" si="1140"/>
        <v>0</v>
      </c>
      <c r="N9380" t="e">
        <f t="shared" ca="1" si="1138"/>
        <v>#N/A</v>
      </c>
      <c r="O9380" t="e">
        <f t="shared" ca="1" si="1139"/>
        <v>#N/A</v>
      </c>
    </row>
    <row r="9381" spans="8:15">
      <c r="H9381">
        <f t="shared" ca="1" si="1135"/>
        <v>0</v>
      </c>
      <c r="I9381">
        <f t="shared" ca="1" si="1136"/>
        <v>0</v>
      </c>
      <c r="J9381">
        <f t="shared" ca="1" si="1137"/>
        <v>0</v>
      </c>
      <c r="K9381">
        <f t="shared" ca="1" si="1140"/>
        <v>0</v>
      </c>
      <c r="N9381" t="e">
        <f t="shared" ca="1" si="1138"/>
        <v>#N/A</v>
      </c>
      <c r="O9381" t="e">
        <f t="shared" ca="1" si="1139"/>
        <v>#N/A</v>
      </c>
    </row>
    <row r="9382" spans="8:15">
      <c r="H9382">
        <f t="shared" ca="1" si="1135"/>
        <v>0</v>
      </c>
      <c r="I9382">
        <f t="shared" ca="1" si="1136"/>
        <v>0</v>
      </c>
      <c r="J9382">
        <f t="shared" ca="1" si="1137"/>
        <v>0</v>
      </c>
      <c r="K9382">
        <f t="shared" ca="1" si="1140"/>
        <v>0</v>
      </c>
      <c r="N9382" t="e">
        <f t="shared" ca="1" si="1138"/>
        <v>#N/A</v>
      </c>
      <c r="O9382" t="e">
        <f t="shared" ca="1" si="1139"/>
        <v>#N/A</v>
      </c>
    </row>
    <row r="9383" spans="8:15">
      <c r="H9383">
        <f t="shared" ca="1" si="1135"/>
        <v>0</v>
      </c>
      <c r="I9383">
        <f t="shared" ca="1" si="1136"/>
        <v>0</v>
      </c>
      <c r="J9383">
        <f t="shared" ca="1" si="1137"/>
        <v>0</v>
      </c>
      <c r="K9383">
        <f t="shared" ca="1" si="1140"/>
        <v>0</v>
      </c>
      <c r="N9383" t="e">
        <f t="shared" ca="1" si="1138"/>
        <v>#N/A</v>
      </c>
      <c r="O9383" t="e">
        <f t="shared" ca="1" si="1139"/>
        <v>#N/A</v>
      </c>
    </row>
    <row r="9384" spans="8:15">
      <c r="H9384">
        <f t="shared" ca="1" si="1135"/>
        <v>0</v>
      </c>
      <c r="I9384">
        <f t="shared" ca="1" si="1136"/>
        <v>0</v>
      </c>
      <c r="J9384">
        <f t="shared" ca="1" si="1137"/>
        <v>0</v>
      </c>
      <c r="K9384">
        <f t="shared" ca="1" si="1140"/>
        <v>0</v>
      </c>
      <c r="N9384" t="e">
        <f t="shared" ca="1" si="1138"/>
        <v>#N/A</v>
      </c>
      <c r="O9384" t="e">
        <f t="shared" ca="1" si="1139"/>
        <v>#N/A</v>
      </c>
    </row>
    <row r="9385" spans="8:15">
      <c r="H9385">
        <f t="shared" ca="1" si="1135"/>
        <v>0</v>
      </c>
      <c r="I9385">
        <f t="shared" ca="1" si="1136"/>
        <v>0</v>
      </c>
      <c r="J9385">
        <f t="shared" ca="1" si="1137"/>
        <v>0</v>
      </c>
      <c r="K9385">
        <f t="shared" ca="1" si="1140"/>
        <v>0</v>
      </c>
      <c r="N9385" t="e">
        <f t="shared" ca="1" si="1138"/>
        <v>#N/A</v>
      </c>
      <c r="O9385" t="e">
        <f t="shared" ca="1" si="1139"/>
        <v>#N/A</v>
      </c>
    </row>
    <row r="9386" spans="8:15">
      <c r="H9386">
        <f t="shared" ca="1" si="1135"/>
        <v>0</v>
      </c>
      <c r="I9386">
        <f t="shared" ca="1" si="1136"/>
        <v>0</v>
      </c>
      <c r="J9386">
        <f t="shared" ca="1" si="1137"/>
        <v>0</v>
      </c>
      <c r="K9386">
        <f t="shared" ca="1" si="1140"/>
        <v>0</v>
      </c>
      <c r="N9386" t="e">
        <f t="shared" ca="1" si="1138"/>
        <v>#N/A</v>
      </c>
      <c r="O9386" t="e">
        <f t="shared" ca="1" si="1139"/>
        <v>#N/A</v>
      </c>
    </row>
    <row r="9387" spans="8:15">
      <c r="H9387">
        <f t="shared" ca="1" si="1135"/>
        <v>0</v>
      </c>
      <c r="I9387">
        <f t="shared" ca="1" si="1136"/>
        <v>0</v>
      </c>
      <c r="J9387">
        <f t="shared" ca="1" si="1137"/>
        <v>0</v>
      </c>
      <c r="K9387">
        <f t="shared" ca="1" si="1140"/>
        <v>0</v>
      </c>
      <c r="N9387" t="e">
        <f t="shared" ca="1" si="1138"/>
        <v>#N/A</v>
      </c>
      <c r="O9387" t="e">
        <f t="shared" ca="1" si="1139"/>
        <v>#N/A</v>
      </c>
    </row>
    <row r="9388" spans="8:15">
      <c r="H9388">
        <f t="shared" ca="1" si="1135"/>
        <v>0</v>
      </c>
      <c r="I9388">
        <f t="shared" ca="1" si="1136"/>
        <v>0</v>
      </c>
      <c r="J9388">
        <f t="shared" ca="1" si="1137"/>
        <v>0</v>
      </c>
      <c r="K9388">
        <f t="shared" ca="1" si="1140"/>
        <v>0</v>
      </c>
      <c r="N9388" t="e">
        <f t="shared" ca="1" si="1138"/>
        <v>#N/A</v>
      </c>
      <c r="O9388" t="e">
        <f t="shared" ca="1" si="1139"/>
        <v>#N/A</v>
      </c>
    </row>
    <row r="9389" spans="8:15">
      <c r="H9389">
        <f t="shared" ca="1" si="1135"/>
        <v>0</v>
      </c>
      <c r="I9389">
        <f t="shared" ca="1" si="1136"/>
        <v>0</v>
      </c>
      <c r="J9389">
        <f t="shared" ca="1" si="1137"/>
        <v>0</v>
      </c>
      <c r="K9389">
        <f t="shared" ca="1" si="1140"/>
        <v>0</v>
      </c>
      <c r="N9389" t="e">
        <f t="shared" ca="1" si="1138"/>
        <v>#N/A</v>
      </c>
      <c r="O9389" t="e">
        <f t="shared" ca="1" si="1139"/>
        <v>#N/A</v>
      </c>
    </row>
    <row r="9390" spans="8:15">
      <c r="H9390">
        <f t="shared" ca="1" si="1135"/>
        <v>0</v>
      </c>
      <c r="I9390">
        <f t="shared" ca="1" si="1136"/>
        <v>0</v>
      </c>
      <c r="J9390">
        <f t="shared" ca="1" si="1137"/>
        <v>0</v>
      </c>
      <c r="K9390">
        <f t="shared" ca="1" si="1140"/>
        <v>0</v>
      </c>
      <c r="N9390" t="e">
        <f t="shared" ca="1" si="1138"/>
        <v>#N/A</v>
      </c>
      <c r="O9390" t="e">
        <f t="shared" ca="1" si="1139"/>
        <v>#N/A</v>
      </c>
    </row>
    <row r="9391" spans="8:15">
      <c r="H9391">
        <f t="shared" ca="1" si="1135"/>
        <v>0</v>
      </c>
      <c r="I9391">
        <f t="shared" ca="1" si="1136"/>
        <v>0</v>
      </c>
      <c r="J9391">
        <f t="shared" ca="1" si="1137"/>
        <v>0</v>
      </c>
      <c r="K9391">
        <f t="shared" ca="1" si="1140"/>
        <v>0</v>
      </c>
      <c r="N9391" t="e">
        <f t="shared" ca="1" si="1138"/>
        <v>#N/A</v>
      </c>
      <c r="O9391" t="e">
        <f t="shared" ca="1" si="1139"/>
        <v>#N/A</v>
      </c>
    </row>
    <row r="9392" spans="8:15">
      <c r="H9392">
        <f t="shared" ca="1" si="1135"/>
        <v>0</v>
      </c>
      <c r="I9392">
        <f t="shared" ca="1" si="1136"/>
        <v>0</v>
      </c>
      <c r="J9392">
        <f t="shared" ca="1" si="1137"/>
        <v>0</v>
      </c>
      <c r="K9392">
        <f t="shared" ca="1" si="1140"/>
        <v>0</v>
      </c>
      <c r="N9392" t="e">
        <f t="shared" ca="1" si="1138"/>
        <v>#N/A</v>
      </c>
      <c r="O9392" t="e">
        <f t="shared" ca="1" si="1139"/>
        <v>#N/A</v>
      </c>
    </row>
    <row r="9393" spans="8:15">
      <c r="H9393">
        <f t="shared" ref="H9393:H9456" ca="1" si="1141">IF(I9393&lt;&gt;0,I9393,IF(J9393&lt;&gt;0,J9393,K9393))</f>
        <v>0</v>
      </c>
      <c r="I9393">
        <f t="shared" ref="I9393:I9456" ca="1" si="1142">IF(IFERROR(VLOOKUP(C9393,INDIRECT($G$5&amp;"D:D"),1,FALSE),0)&lt;&gt;0,I$9,0)</f>
        <v>0</v>
      </c>
      <c r="J9393">
        <f t="shared" ref="J9393:J9456" ca="1" si="1143">IF(IFERROR(VLOOKUP(C9393,INDIRECT($G$6&amp;"D:D"),1,FALSE),0)&lt;&gt;0,J$9,0)</f>
        <v>0</v>
      </c>
      <c r="K9393">
        <f t="shared" ca="1" si="1140"/>
        <v>0</v>
      </c>
      <c r="N9393" t="e">
        <f t="shared" ca="1" si="1138"/>
        <v>#N/A</v>
      </c>
      <c r="O9393" t="e">
        <f t="shared" ca="1" si="1139"/>
        <v>#N/A</v>
      </c>
    </row>
    <row r="9394" spans="8:15">
      <c r="H9394">
        <f t="shared" ca="1" si="1141"/>
        <v>0</v>
      </c>
      <c r="I9394">
        <f t="shared" ca="1" si="1142"/>
        <v>0</v>
      </c>
      <c r="J9394">
        <f t="shared" ca="1" si="1143"/>
        <v>0</v>
      </c>
      <c r="K9394">
        <f t="shared" ca="1" si="1140"/>
        <v>0</v>
      </c>
      <c r="N9394" t="e">
        <f t="shared" ca="1" si="1138"/>
        <v>#N/A</v>
      </c>
      <c r="O9394" t="e">
        <f t="shared" ca="1" si="1139"/>
        <v>#N/A</v>
      </c>
    </row>
    <row r="9395" spans="8:15">
      <c r="H9395">
        <f t="shared" ca="1" si="1141"/>
        <v>0</v>
      </c>
      <c r="I9395">
        <f t="shared" ca="1" si="1142"/>
        <v>0</v>
      </c>
      <c r="J9395">
        <f t="shared" ca="1" si="1143"/>
        <v>0</v>
      </c>
      <c r="K9395">
        <f t="shared" ca="1" si="1140"/>
        <v>0</v>
      </c>
      <c r="N9395" t="e">
        <f t="shared" ca="1" si="1138"/>
        <v>#N/A</v>
      </c>
      <c r="O9395" t="e">
        <f t="shared" ca="1" si="1139"/>
        <v>#N/A</v>
      </c>
    </row>
    <row r="9396" spans="8:15">
      <c r="H9396">
        <f t="shared" ca="1" si="1141"/>
        <v>0</v>
      </c>
      <c r="I9396">
        <f t="shared" ca="1" si="1142"/>
        <v>0</v>
      </c>
      <c r="J9396">
        <f t="shared" ca="1" si="1143"/>
        <v>0</v>
      </c>
      <c r="K9396">
        <f t="shared" ca="1" si="1140"/>
        <v>0</v>
      </c>
      <c r="N9396" t="e">
        <f t="shared" ca="1" si="1138"/>
        <v>#N/A</v>
      </c>
      <c r="O9396" t="e">
        <f t="shared" ca="1" si="1139"/>
        <v>#N/A</v>
      </c>
    </row>
    <row r="9397" spans="8:15">
      <c r="H9397">
        <f t="shared" ca="1" si="1141"/>
        <v>0</v>
      </c>
      <c r="I9397">
        <f t="shared" ca="1" si="1142"/>
        <v>0</v>
      </c>
      <c r="J9397">
        <f t="shared" ca="1" si="1143"/>
        <v>0</v>
      </c>
      <c r="K9397">
        <f t="shared" ca="1" si="1140"/>
        <v>0</v>
      </c>
      <c r="N9397" t="e">
        <f t="shared" ca="1" si="1138"/>
        <v>#N/A</v>
      </c>
      <c r="O9397" t="e">
        <f t="shared" ca="1" si="1139"/>
        <v>#N/A</v>
      </c>
    </row>
    <row r="9398" spans="8:15">
      <c r="H9398">
        <f t="shared" ca="1" si="1141"/>
        <v>0</v>
      </c>
      <c r="I9398">
        <f t="shared" ca="1" si="1142"/>
        <v>0</v>
      </c>
      <c r="J9398">
        <f t="shared" ca="1" si="1143"/>
        <v>0</v>
      </c>
      <c r="K9398">
        <f t="shared" ca="1" si="1140"/>
        <v>0</v>
      </c>
      <c r="N9398" t="e">
        <f t="shared" ca="1" si="1138"/>
        <v>#N/A</v>
      </c>
      <c r="O9398" t="e">
        <f t="shared" ca="1" si="1139"/>
        <v>#N/A</v>
      </c>
    </row>
    <row r="9399" spans="8:15">
      <c r="H9399">
        <f t="shared" ca="1" si="1141"/>
        <v>0</v>
      </c>
      <c r="I9399">
        <f t="shared" ca="1" si="1142"/>
        <v>0</v>
      </c>
      <c r="J9399">
        <f t="shared" ca="1" si="1143"/>
        <v>0</v>
      </c>
      <c r="K9399">
        <f t="shared" ca="1" si="1140"/>
        <v>0</v>
      </c>
      <c r="N9399" t="e">
        <f t="shared" ca="1" si="1138"/>
        <v>#N/A</v>
      </c>
      <c r="O9399" t="e">
        <f t="shared" ca="1" si="1139"/>
        <v>#N/A</v>
      </c>
    </row>
    <row r="9400" spans="8:15">
      <c r="H9400">
        <f t="shared" ca="1" si="1141"/>
        <v>0</v>
      </c>
      <c r="I9400">
        <f t="shared" ca="1" si="1142"/>
        <v>0</v>
      </c>
      <c r="J9400">
        <f t="shared" ca="1" si="1143"/>
        <v>0</v>
      </c>
      <c r="K9400">
        <f t="shared" ca="1" si="1140"/>
        <v>0</v>
      </c>
      <c r="N9400" t="e">
        <f t="shared" ca="1" si="1138"/>
        <v>#N/A</v>
      </c>
      <c r="O9400" t="e">
        <f t="shared" ca="1" si="1139"/>
        <v>#N/A</v>
      </c>
    </row>
    <row r="9401" spans="8:15">
      <c r="H9401">
        <f t="shared" ca="1" si="1141"/>
        <v>0</v>
      </c>
      <c r="I9401">
        <f t="shared" ca="1" si="1142"/>
        <v>0</v>
      </c>
      <c r="J9401">
        <f t="shared" ca="1" si="1143"/>
        <v>0</v>
      </c>
      <c r="K9401">
        <f t="shared" ca="1" si="1140"/>
        <v>0</v>
      </c>
      <c r="N9401" t="e">
        <f t="shared" ca="1" si="1138"/>
        <v>#N/A</v>
      </c>
      <c r="O9401" t="e">
        <f t="shared" ca="1" si="1139"/>
        <v>#N/A</v>
      </c>
    </row>
    <row r="9402" spans="8:15">
      <c r="H9402">
        <f t="shared" ca="1" si="1141"/>
        <v>0</v>
      </c>
      <c r="I9402">
        <f t="shared" ca="1" si="1142"/>
        <v>0</v>
      </c>
      <c r="J9402">
        <f t="shared" ca="1" si="1143"/>
        <v>0</v>
      </c>
      <c r="K9402">
        <f t="shared" ca="1" si="1140"/>
        <v>0</v>
      </c>
      <c r="N9402" t="e">
        <f t="shared" ca="1" si="1138"/>
        <v>#N/A</v>
      </c>
      <c r="O9402" t="e">
        <f t="shared" ca="1" si="1139"/>
        <v>#N/A</v>
      </c>
    </row>
    <row r="9403" spans="8:15">
      <c r="H9403">
        <f t="shared" ca="1" si="1141"/>
        <v>0</v>
      </c>
      <c r="I9403">
        <f t="shared" ca="1" si="1142"/>
        <v>0</v>
      </c>
      <c r="J9403">
        <f t="shared" ca="1" si="1143"/>
        <v>0</v>
      </c>
      <c r="K9403">
        <f t="shared" ca="1" si="1140"/>
        <v>0</v>
      </c>
      <c r="N9403" t="e">
        <f t="shared" ca="1" si="1138"/>
        <v>#N/A</v>
      </c>
      <c r="O9403" t="e">
        <f t="shared" ca="1" si="1139"/>
        <v>#N/A</v>
      </c>
    </row>
    <row r="9404" spans="8:15">
      <c r="H9404">
        <f t="shared" ca="1" si="1141"/>
        <v>0</v>
      </c>
      <c r="I9404">
        <f t="shared" ca="1" si="1142"/>
        <v>0</v>
      </c>
      <c r="J9404">
        <f t="shared" ca="1" si="1143"/>
        <v>0</v>
      </c>
      <c r="K9404">
        <f t="shared" ca="1" si="1140"/>
        <v>0</v>
      </c>
      <c r="N9404" t="e">
        <f t="shared" ca="1" si="1138"/>
        <v>#N/A</v>
      </c>
      <c r="O9404" t="e">
        <f t="shared" ca="1" si="1139"/>
        <v>#N/A</v>
      </c>
    </row>
    <row r="9405" spans="8:15">
      <c r="H9405">
        <f t="shared" ca="1" si="1141"/>
        <v>0</v>
      </c>
      <c r="I9405">
        <f t="shared" ca="1" si="1142"/>
        <v>0</v>
      </c>
      <c r="J9405">
        <f t="shared" ca="1" si="1143"/>
        <v>0</v>
      </c>
      <c r="K9405">
        <f t="shared" ca="1" si="1140"/>
        <v>0</v>
      </c>
      <c r="N9405" t="e">
        <f t="shared" ca="1" si="1138"/>
        <v>#N/A</v>
      </c>
      <c r="O9405" t="e">
        <f t="shared" ca="1" si="1139"/>
        <v>#N/A</v>
      </c>
    </row>
    <row r="9406" spans="8:15">
      <c r="H9406">
        <f t="shared" ca="1" si="1141"/>
        <v>0</v>
      </c>
      <c r="I9406">
        <f t="shared" ca="1" si="1142"/>
        <v>0</v>
      </c>
      <c r="J9406">
        <f t="shared" ca="1" si="1143"/>
        <v>0</v>
      </c>
      <c r="K9406">
        <f t="shared" ca="1" si="1140"/>
        <v>0</v>
      </c>
      <c r="N9406" t="e">
        <f t="shared" ca="1" si="1138"/>
        <v>#N/A</v>
      </c>
      <c r="O9406" t="e">
        <f t="shared" ca="1" si="1139"/>
        <v>#N/A</v>
      </c>
    </row>
    <row r="9407" spans="8:15">
      <c r="H9407">
        <f t="shared" ca="1" si="1141"/>
        <v>0</v>
      </c>
      <c r="I9407">
        <f t="shared" ca="1" si="1142"/>
        <v>0</v>
      </c>
      <c r="J9407">
        <f t="shared" ca="1" si="1143"/>
        <v>0</v>
      </c>
      <c r="K9407">
        <f t="shared" ca="1" si="1140"/>
        <v>0</v>
      </c>
      <c r="N9407" t="e">
        <f t="shared" ca="1" si="1138"/>
        <v>#N/A</v>
      </c>
      <c r="O9407" t="e">
        <f t="shared" ca="1" si="1139"/>
        <v>#N/A</v>
      </c>
    </row>
    <row r="9408" spans="8:15">
      <c r="H9408">
        <f t="shared" ca="1" si="1141"/>
        <v>0</v>
      </c>
      <c r="I9408">
        <f t="shared" ca="1" si="1142"/>
        <v>0</v>
      </c>
      <c r="J9408">
        <f t="shared" ca="1" si="1143"/>
        <v>0</v>
      </c>
      <c r="K9408">
        <f t="shared" ca="1" si="1140"/>
        <v>0</v>
      </c>
      <c r="N9408" t="e">
        <f t="shared" ca="1" si="1138"/>
        <v>#N/A</v>
      </c>
      <c r="O9408" t="e">
        <f t="shared" ca="1" si="1139"/>
        <v>#N/A</v>
      </c>
    </row>
    <row r="9409" spans="8:15">
      <c r="H9409">
        <f t="shared" ca="1" si="1141"/>
        <v>0</v>
      </c>
      <c r="I9409">
        <f t="shared" ca="1" si="1142"/>
        <v>0</v>
      </c>
      <c r="J9409">
        <f t="shared" ca="1" si="1143"/>
        <v>0</v>
      </c>
      <c r="K9409">
        <f t="shared" ca="1" si="1140"/>
        <v>0</v>
      </c>
      <c r="N9409" t="e">
        <f t="shared" ca="1" si="1138"/>
        <v>#N/A</v>
      </c>
      <c r="O9409" t="e">
        <f t="shared" ca="1" si="1139"/>
        <v>#N/A</v>
      </c>
    </row>
    <row r="9410" spans="8:15">
      <c r="H9410">
        <f t="shared" ca="1" si="1141"/>
        <v>0</v>
      </c>
      <c r="I9410">
        <f t="shared" ca="1" si="1142"/>
        <v>0</v>
      </c>
      <c r="J9410">
        <f t="shared" ca="1" si="1143"/>
        <v>0</v>
      </c>
      <c r="K9410">
        <f t="shared" ca="1" si="1140"/>
        <v>0</v>
      </c>
      <c r="N9410" t="e">
        <f t="shared" ca="1" si="1138"/>
        <v>#N/A</v>
      </c>
      <c r="O9410" t="e">
        <f t="shared" ca="1" si="1139"/>
        <v>#N/A</v>
      </c>
    </row>
    <row r="9411" spans="8:15">
      <c r="H9411">
        <f t="shared" ca="1" si="1141"/>
        <v>0</v>
      </c>
      <c r="I9411">
        <f t="shared" ca="1" si="1142"/>
        <v>0</v>
      </c>
      <c r="J9411">
        <f t="shared" ca="1" si="1143"/>
        <v>0</v>
      </c>
      <c r="K9411">
        <f t="shared" ca="1" si="1140"/>
        <v>0</v>
      </c>
      <c r="N9411" t="e">
        <f t="shared" ca="1" si="1138"/>
        <v>#N/A</v>
      </c>
      <c r="O9411" t="e">
        <f t="shared" ca="1" si="1139"/>
        <v>#N/A</v>
      </c>
    </row>
    <row r="9412" spans="8:15">
      <c r="H9412">
        <f t="shared" ca="1" si="1141"/>
        <v>0</v>
      </c>
      <c r="I9412">
        <f t="shared" ca="1" si="1142"/>
        <v>0</v>
      </c>
      <c r="J9412">
        <f t="shared" ca="1" si="1143"/>
        <v>0</v>
      </c>
      <c r="K9412">
        <f t="shared" ca="1" si="1140"/>
        <v>0</v>
      </c>
      <c r="N9412" t="e">
        <f t="shared" ca="1" si="1138"/>
        <v>#N/A</v>
      </c>
      <c r="O9412" t="e">
        <f t="shared" ca="1" si="1139"/>
        <v>#N/A</v>
      </c>
    </row>
    <row r="9413" spans="8:15">
      <c r="H9413">
        <f t="shared" ca="1" si="1141"/>
        <v>0</v>
      </c>
      <c r="I9413">
        <f t="shared" ca="1" si="1142"/>
        <v>0</v>
      </c>
      <c r="J9413">
        <f t="shared" ca="1" si="1143"/>
        <v>0</v>
      </c>
      <c r="K9413">
        <f t="shared" ca="1" si="1140"/>
        <v>0</v>
      </c>
      <c r="N9413" t="e">
        <f t="shared" ca="1" si="1138"/>
        <v>#N/A</v>
      </c>
      <c r="O9413" t="e">
        <f t="shared" ca="1" si="1139"/>
        <v>#N/A</v>
      </c>
    </row>
    <row r="9414" spans="8:15">
      <c r="H9414">
        <f t="shared" ca="1" si="1141"/>
        <v>0</v>
      </c>
      <c r="I9414">
        <f t="shared" ca="1" si="1142"/>
        <v>0</v>
      </c>
      <c r="J9414">
        <f t="shared" ca="1" si="1143"/>
        <v>0</v>
      </c>
      <c r="K9414">
        <f t="shared" ca="1" si="1140"/>
        <v>0</v>
      </c>
      <c r="N9414" t="e">
        <f t="shared" ca="1" si="1138"/>
        <v>#N/A</v>
      </c>
      <c r="O9414" t="e">
        <f t="shared" ca="1" si="1139"/>
        <v>#N/A</v>
      </c>
    </row>
    <row r="9415" spans="8:15">
      <c r="H9415">
        <f t="shared" ca="1" si="1141"/>
        <v>0</v>
      </c>
      <c r="I9415">
        <f t="shared" ca="1" si="1142"/>
        <v>0</v>
      </c>
      <c r="J9415">
        <f t="shared" ca="1" si="1143"/>
        <v>0</v>
      </c>
      <c r="K9415">
        <f t="shared" ca="1" si="1140"/>
        <v>0</v>
      </c>
      <c r="N9415" t="e">
        <f t="shared" ca="1" si="1138"/>
        <v>#N/A</v>
      </c>
      <c r="O9415" t="e">
        <f t="shared" ca="1" si="1139"/>
        <v>#N/A</v>
      </c>
    </row>
    <row r="9416" spans="8:15">
      <c r="H9416">
        <f t="shared" ca="1" si="1141"/>
        <v>0</v>
      </c>
      <c r="I9416">
        <f t="shared" ca="1" si="1142"/>
        <v>0</v>
      </c>
      <c r="J9416">
        <f t="shared" ca="1" si="1143"/>
        <v>0</v>
      </c>
      <c r="K9416">
        <f t="shared" ca="1" si="1140"/>
        <v>0</v>
      </c>
      <c r="N9416" t="e">
        <f t="shared" ref="N9416:N9479" ca="1" si="1144">VLOOKUP($H9416,$G$5:$I$7,2,FALSE)</f>
        <v>#N/A</v>
      </c>
      <c r="O9416" t="e">
        <f t="shared" ref="O9416:O9479" ca="1" si="1145">VLOOKUP($H9416,$G$5:$I$7,3,FALSE)</f>
        <v>#N/A</v>
      </c>
    </row>
    <row r="9417" spans="8:15">
      <c r="H9417">
        <f t="shared" ca="1" si="1141"/>
        <v>0</v>
      </c>
      <c r="I9417">
        <f t="shared" ca="1" si="1142"/>
        <v>0</v>
      </c>
      <c r="J9417">
        <f t="shared" ca="1" si="1143"/>
        <v>0</v>
      </c>
      <c r="K9417">
        <f t="shared" ca="1" si="1140"/>
        <v>0</v>
      </c>
      <c r="N9417" t="e">
        <f t="shared" ca="1" si="1144"/>
        <v>#N/A</v>
      </c>
      <c r="O9417" t="e">
        <f t="shared" ca="1" si="1145"/>
        <v>#N/A</v>
      </c>
    </row>
    <row r="9418" spans="8:15">
      <c r="H9418">
        <f t="shared" ca="1" si="1141"/>
        <v>0</v>
      </c>
      <c r="I9418">
        <f t="shared" ca="1" si="1142"/>
        <v>0</v>
      </c>
      <c r="J9418">
        <f t="shared" ca="1" si="1143"/>
        <v>0</v>
      </c>
      <c r="K9418">
        <f t="shared" ca="1" si="1140"/>
        <v>0</v>
      </c>
      <c r="N9418" t="e">
        <f t="shared" ca="1" si="1144"/>
        <v>#N/A</v>
      </c>
      <c r="O9418" t="e">
        <f t="shared" ca="1" si="1145"/>
        <v>#N/A</v>
      </c>
    </row>
    <row r="9419" spans="8:15">
      <c r="H9419">
        <f t="shared" ca="1" si="1141"/>
        <v>0</v>
      </c>
      <c r="I9419">
        <f t="shared" ca="1" si="1142"/>
        <v>0</v>
      </c>
      <c r="J9419">
        <f t="shared" ca="1" si="1143"/>
        <v>0</v>
      </c>
      <c r="K9419">
        <f t="shared" ref="K9419:K9482" ca="1" si="1146">IF(IFERROR(VLOOKUP($C9419,INDIRECT($G$7&amp;"d:d"),1,FALSE),0)&lt;&gt;0,K$9,0)</f>
        <v>0</v>
      </c>
      <c r="N9419" t="e">
        <f t="shared" ca="1" si="1144"/>
        <v>#N/A</v>
      </c>
      <c r="O9419" t="e">
        <f t="shared" ca="1" si="1145"/>
        <v>#N/A</v>
      </c>
    </row>
    <row r="9420" spans="8:15">
      <c r="H9420">
        <f t="shared" ca="1" si="1141"/>
        <v>0</v>
      </c>
      <c r="I9420">
        <f t="shared" ca="1" si="1142"/>
        <v>0</v>
      </c>
      <c r="J9420">
        <f t="shared" ca="1" si="1143"/>
        <v>0</v>
      </c>
      <c r="K9420">
        <f t="shared" ca="1" si="1146"/>
        <v>0</v>
      </c>
      <c r="N9420" t="e">
        <f t="shared" ca="1" si="1144"/>
        <v>#N/A</v>
      </c>
      <c r="O9420" t="e">
        <f t="shared" ca="1" si="1145"/>
        <v>#N/A</v>
      </c>
    </row>
    <row r="9421" spans="8:15">
      <c r="H9421">
        <f t="shared" ca="1" si="1141"/>
        <v>0</v>
      </c>
      <c r="I9421">
        <f t="shared" ca="1" si="1142"/>
        <v>0</v>
      </c>
      <c r="J9421">
        <f t="shared" ca="1" si="1143"/>
        <v>0</v>
      </c>
      <c r="K9421">
        <f t="shared" ca="1" si="1146"/>
        <v>0</v>
      </c>
      <c r="N9421" t="e">
        <f t="shared" ca="1" si="1144"/>
        <v>#N/A</v>
      </c>
      <c r="O9421" t="e">
        <f t="shared" ca="1" si="1145"/>
        <v>#N/A</v>
      </c>
    </row>
    <row r="9422" spans="8:15">
      <c r="H9422">
        <f t="shared" ca="1" si="1141"/>
        <v>0</v>
      </c>
      <c r="I9422">
        <f t="shared" ca="1" si="1142"/>
        <v>0</v>
      </c>
      <c r="J9422">
        <f t="shared" ca="1" si="1143"/>
        <v>0</v>
      </c>
      <c r="K9422">
        <f t="shared" ca="1" si="1146"/>
        <v>0</v>
      </c>
      <c r="N9422" t="e">
        <f t="shared" ca="1" si="1144"/>
        <v>#N/A</v>
      </c>
      <c r="O9422" t="e">
        <f t="shared" ca="1" si="1145"/>
        <v>#N/A</v>
      </c>
    </row>
    <row r="9423" spans="8:15">
      <c r="H9423">
        <f t="shared" ca="1" si="1141"/>
        <v>0</v>
      </c>
      <c r="I9423">
        <f t="shared" ca="1" si="1142"/>
        <v>0</v>
      </c>
      <c r="J9423">
        <f t="shared" ca="1" si="1143"/>
        <v>0</v>
      </c>
      <c r="K9423">
        <f t="shared" ca="1" si="1146"/>
        <v>0</v>
      </c>
      <c r="N9423" t="e">
        <f t="shared" ca="1" si="1144"/>
        <v>#N/A</v>
      </c>
      <c r="O9423" t="e">
        <f t="shared" ca="1" si="1145"/>
        <v>#N/A</v>
      </c>
    </row>
    <row r="9424" spans="8:15">
      <c r="H9424">
        <f t="shared" ca="1" si="1141"/>
        <v>0</v>
      </c>
      <c r="I9424">
        <f t="shared" ca="1" si="1142"/>
        <v>0</v>
      </c>
      <c r="J9424">
        <f t="shared" ca="1" si="1143"/>
        <v>0</v>
      </c>
      <c r="K9424">
        <f t="shared" ca="1" si="1146"/>
        <v>0</v>
      </c>
      <c r="N9424" t="e">
        <f t="shared" ca="1" si="1144"/>
        <v>#N/A</v>
      </c>
      <c r="O9424" t="e">
        <f t="shared" ca="1" si="1145"/>
        <v>#N/A</v>
      </c>
    </row>
    <row r="9425" spans="8:15">
      <c r="H9425">
        <f t="shared" ca="1" si="1141"/>
        <v>0</v>
      </c>
      <c r="I9425">
        <f t="shared" ca="1" si="1142"/>
        <v>0</v>
      </c>
      <c r="J9425">
        <f t="shared" ca="1" si="1143"/>
        <v>0</v>
      </c>
      <c r="K9425">
        <f t="shared" ca="1" si="1146"/>
        <v>0</v>
      </c>
      <c r="N9425" t="e">
        <f t="shared" ca="1" si="1144"/>
        <v>#N/A</v>
      </c>
      <c r="O9425" t="e">
        <f t="shared" ca="1" si="1145"/>
        <v>#N/A</v>
      </c>
    </row>
    <row r="9426" spans="8:15">
      <c r="H9426">
        <f t="shared" ca="1" si="1141"/>
        <v>0</v>
      </c>
      <c r="I9426">
        <f t="shared" ca="1" si="1142"/>
        <v>0</v>
      </c>
      <c r="J9426">
        <f t="shared" ca="1" si="1143"/>
        <v>0</v>
      </c>
      <c r="K9426">
        <f t="shared" ca="1" si="1146"/>
        <v>0</v>
      </c>
      <c r="N9426" t="e">
        <f t="shared" ca="1" si="1144"/>
        <v>#N/A</v>
      </c>
      <c r="O9426" t="e">
        <f t="shared" ca="1" si="1145"/>
        <v>#N/A</v>
      </c>
    </row>
    <row r="9427" spans="8:15">
      <c r="H9427">
        <f t="shared" ca="1" si="1141"/>
        <v>0</v>
      </c>
      <c r="I9427">
        <f t="shared" ca="1" si="1142"/>
        <v>0</v>
      </c>
      <c r="J9427">
        <f t="shared" ca="1" si="1143"/>
        <v>0</v>
      </c>
      <c r="K9427">
        <f t="shared" ca="1" si="1146"/>
        <v>0</v>
      </c>
      <c r="N9427" t="e">
        <f t="shared" ca="1" si="1144"/>
        <v>#N/A</v>
      </c>
      <c r="O9427" t="e">
        <f t="shared" ca="1" si="1145"/>
        <v>#N/A</v>
      </c>
    </row>
    <row r="9428" spans="8:15">
      <c r="H9428">
        <f t="shared" ca="1" si="1141"/>
        <v>0</v>
      </c>
      <c r="I9428">
        <f t="shared" ca="1" si="1142"/>
        <v>0</v>
      </c>
      <c r="J9428">
        <f t="shared" ca="1" si="1143"/>
        <v>0</v>
      </c>
      <c r="K9428">
        <f t="shared" ca="1" si="1146"/>
        <v>0</v>
      </c>
      <c r="N9428" t="e">
        <f t="shared" ca="1" si="1144"/>
        <v>#N/A</v>
      </c>
      <c r="O9428" t="e">
        <f t="shared" ca="1" si="1145"/>
        <v>#N/A</v>
      </c>
    </row>
    <row r="9429" spans="8:15">
      <c r="H9429">
        <f t="shared" ca="1" si="1141"/>
        <v>0</v>
      </c>
      <c r="I9429">
        <f t="shared" ca="1" si="1142"/>
        <v>0</v>
      </c>
      <c r="J9429">
        <f t="shared" ca="1" si="1143"/>
        <v>0</v>
      </c>
      <c r="K9429">
        <f t="shared" ca="1" si="1146"/>
        <v>0</v>
      </c>
      <c r="N9429" t="e">
        <f t="shared" ca="1" si="1144"/>
        <v>#N/A</v>
      </c>
      <c r="O9429" t="e">
        <f t="shared" ca="1" si="1145"/>
        <v>#N/A</v>
      </c>
    </row>
    <row r="9430" spans="8:15">
      <c r="H9430">
        <f t="shared" ca="1" si="1141"/>
        <v>0</v>
      </c>
      <c r="I9430">
        <f t="shared" ca="1" si="1142"/>
        <v>0</v>
      </c>
      <c r="J9430">
        <f t="shared" ca="1" si="1143"/>
        <v>0</v>
      </c>
      <c r="K9430">
        <f t="shared" ca="1" si="1146"/>
        <v>0</v>
      </c>
      <c r="N9430" t="e">
        <f t="shared" ca="1" si="1144"/>
        <v>#N/A</v>
      </c>
      <c r="O9430" t="e">
        <f t="shared" ca="1" si="1145"/>
        <v>#N/A</v>
      </c>
    </row>
    <row r="9431" spans="8:15">
      <c r="H9431">
        <f t="shared" ca="1" si="1141"/>
        <v>0</v>
      </c>
      <c r="I9431">
        <f t="shared" ca="1" si="1142"/>
        <v>0</v>
      </c>
      <c r="J9431">
        <f t="shared" ca="1" si="1143"/>
        <v>0</v>
      </c>
      <c r="K9431">
        <f t="shared" ca="1" si="1146"/>
        <v>0</v>
      </c>
      <c r="N9431" t="e">
        <f t="shared" ca="1" si="1144"/>
        <v>#N/A</v>
      </c>
      <c r="O9431" t="e">
        <f t="shared" ca="1" si="1145"/>
        <v>#N/A</v>
      </c>
    </row>
    <row r="9432" spans="8:15">
      <c r="H9432">
        <f t="shared" ca="1" si="1141"/>
        <v>0</v>
      </c>
      <c r="I9432">
        <f t="shared" ca="1" si="1142"/>
        <v>0</v>
      </c>
      <c r="J9432">
        <f t="shared" ca="1" si="1143"/>
        <v>0</v>
      </c>
      <c r="K9432">
        <f t="shared" ca="1" si="1146"/>
        <v>0</v>
      </c>
      <c r="N9432" t="e">
        <f t="shared" ca="1" si="1144"/>
        <v>#N/A</v>
      </c>
      <c r="O9432" t="e">
        <f t="shared" ca="1" si="1145"/>
        <v>#N/A</v>
      </c>
    </row>
    <row r="9433" spans="8:15">
      <c r="H9433">
        <f t="shared" ca="1" si="1141"/>
        <v>0</v>
      </c>
      <c r="I9433">
        <f t="shared" ca="1" si="1142"/>
        <v>0</v>
      </c>
      <c r="J9433">
        <f t="shared" ca="1" si="1143"/>
        <v>0</v>
      </c>
      <c r="K9433">
        <f t="shared" ca="1" si="1146"/>
        <v>0</v>
      </c>
      <c r="N9433" t="e">
        <f t="shared" ca="1" si="1144"/>
        <v>#N/A</v>
      </c>
      <c r="O9433" t="e">
        <f t="shared" ca="1" si="1145"/>
        <v>#N/A</v>
      </c>
    </row>
    <row r="9434" spans="8:15">
      <c r="H9434">
        <f t="shared" ca="1" si="1141"/>
        <v>0</v>
      </c>
      <c r="I9434">
        <f t="shared" ca="1" si="1142"/>
        <v>0</v>
      </c>
      <c r="J9434">
        <f t="shared" ca="1" si="1143"/>
        <v>0</v>
      </c>
      <c r="K9434">
        <f t="shared" ca="1" si="1146"/>
        <v>0</v>
      </c>
      <c r="N9434" t="e">
        <f t="shared" ca="1" si="1144"/>
        <v>#N/A</v>
      </c>
      <c r="O9434" t="e">
        <f t="shared" ca="1" si="1145"/>
        <v>#N/A</v>
      </c>
    </row>
    <row r="9435" spans="8:15">
      <c r="H9435">
        <f t="shared" ca="1" si="1141"/>
        <v>0</v>
      </c>
      <c r="I9435">
        <f t="shared" ca="1" si="1142"/>
        <v>0</v>
      </c>
      <c r="J9435">
        <f t="shared" ca="1" si="1143"/>
        <v>0</v>
      </c>
      <c r="K9435">
        <f t="shared" ca="1" si="1146"/>
        <v>0</v>
      </c>
      <c r="N9435" t="e">
        <f t="shared" ca="1" si="1144"/>
        <v>#N/A</v>
      </c>
      <c r="O9435" t="e">
        <f t="shared" ca="1" si="1145"/>
        <v>#N/A</v>
      </c>
    </row>
    <row r="9436" spans="8:15">
      <c r="H9436">
        <f t="shared" ca="1" si="1141"/>
        <v>0</v>
      </c>
      <c r="I9436">
        <f t="shared" ca="1" si="1142"/>
        <v>0</v>
      </c>
      <c r="J9436">
        <f t="shared" ca="1" si="1143"/>
        <v>0</v>
      </c>
      <c r="K9436">
        <f t="shared" ca="1" si="1146"/>
        <v>0</v>
      </c>
      <c r="N9436" t="e">
        <f t="shared" ca="1" si="1144"/>
        <v>#N/A</v>
      </c>
      <c r="O9436" t="e">
        <f t="shared" ca="1" si="1145"/>
        <v>#N/A</v>
      </c>
    </row>
    <row r="9437" spans="8:15">
      <c r="H9437">
        <f t="shared" ca="1" si="1141"/>
        <v>0</v>
      </c>
      <c r="I9437">
        <f t="shared" ca="1" si="1142"/>
        <v>0</v>
      </c>
      <c r="J9437">
        <f t="shared" ca="1" si="1143"/>
        <v>0</v>
      </c>
      <c r="K9437">
        <f t="shared" ca="1" si="1146"/>
        <v>0</v>
      </c>
      <c r="N9437" t="e">
        <f t="shared" ca="1" si="1144"/>
        <v>#N/A</v>
      </c>
      <c r="O9437" t="e">
        <f t="shared" ca="1" si="1145"/>
        <v>#N/A</v>
      </c>
    </row>
    <row r="9438" spans="8:15">
      <c r="H9438">
        <f t="shared" ca="1" si="1141"/>
        <v>0</v>
      </c>
      <c r="I9438">
        <f t="shared" ca="1" si="1142"/>
        <v>0</v>
      </c>
      <c r="J9438">
        <f t="shared" ca="1" si="1143"/>
        <v>0</v>
      </c>
      <c r="K9438">
        <f t="shared" ca="1" si="1146"/>
        <v>0</v>
      </c>
      <c r="N9438" t="e">
        <f t="shared" ca="1" si="1144"/>
        <v>#N/A</v>
      </c>
      <c r="O9438" t="e">
        <f t="shared" ca="1" si="1145"/>
        <v>#N/A</v>
      </c>
    </row>
    <row r="9439" spans="8:15">
      <c r="H9439">
        <f t="shared" ca="1" si="1141"/>
        <v>0</v>
      </c>
      <c r="I9439">
        <f t="shared" ca="1" si="1142"/>
        <v>0</v>
      </c>
      <c r="J9439">
        <f t="shared" ca="1" si="1143"/>
        <v>0</v>
      </c>
      <c r="K9439">
        <f t="shared" ca="1" si="1146"/>
        <v>0</v>
      </c>
      <c r="N9439" t="e">
        <f t="shared" ca="1" si="1144"/>
        <v>#N/A</v>
      </c>
      <c r="O9439" t="e">
        <f t="shared" ca="1" si="1145"/>
        <v>#N/A</v>
      </c>
    </row>
    <row r="9440" spans="8:15">
      <c r="H9440">
        <f t="shared" ca="1" si="1141"/>
        <v>0</v>
      </c>
      <c r="I9440">
        <f t="shared" ca="1" si="1142"/>
        <v>0</v>
      </c>
      <c r="J9440">
        <f t="shared" ca="1" si="1143"/>
        <v>0</v>
      </c>
      <c r="K9440">
        <f t="shared" ca="1" si="1146"/>
        <v>0</v>
      </c>
      <c r="N9440" t="e">
        <f t="shared" ca="1" si="1144"/>
        <v>#N/A</v>
      </c>
      <c r="O9440" t="e">
        <f t="shared" ca="1" si="1145"/>
        <v>#N/A</v>
      </c>
    </row>
    <row r="9441" spans="8:15">
      <c r="H9441">
        <f t="shared" ca="1" si="1141"/>
        <v>0</v>
      </c>
      <c r="I9441">
        <f t="shared" ca="1" si="1142"/>
        <v>0</v>
      </c>
      <c r="J9441">
        <f t="shared" ca="1" si="1143"/>
        <v>0</v>
      </c>
      <c r="K9441">
        <f t="shared" ca="1" si="1146"/>
        <v>0</v>
      </c>
      <c r="N9441" t="e">
        <f t="shared" ca="1" si="1144"/>
        <v>#N/A</v>
      </c>
      <c r="O9441" t="e">
        <f t="shared" ca="1" si="1145"/>
        <v>#N/A</v>
      </c>
    </row>
    <row r="9442" spans="8:15">
      <c r="H9442">
        <f t="shared" ca="1" si="1141"/>
        <v>0</v>
      </c>
      <c r="I9442">
        <f t="shared" ca="1" si="1142"/>
        <v>0</v>
      </c>
      <c r="J9442">
        <f t="shared" ca="1" si="1143"/>
        <v>0</v>
      </c>
      <c r="K9442">
        <f t="shared" ca="1" si="1146"/>
        <v>0</v>
      </c>
      <c r="N9442" t="e">
        <f t="shared" ca="1" si="1144"/>
        <v>#N/A</v>
      </c>
      <c r="O9442" t="e">
        <f t="shared" ca="1" si="1145"/>
        <v>#N/A</v>
      </c>
    </row>
    <row r="9443" spans="8:15">
      <c r="H9443">
        <f t="shared" ca="1" si="1141"/>
        <v>0</v>
      </c>
      <c r="I9443">
        <f t="shared" ca="1" si="1142"/>
        <v>0</v>
      </c>
      <c r="J9443">
        <f t="shared" ca="1" si="1143"/>
        <v>0</v>
      </c>
      <c r="K9443">
        <f t="shared" ca="1" si="1146"/>
        <v>0</v>
      </c>
      <c r="N9443" t="e">
        <f t="shared" ca="1" si="1144"/>
        <v>#N/A</v>
      </c>
      <c r="O9443" t="e">
        <f t="shared" ca="1" si="1145"/>
        <v>#N/A</v>
      </c>
    </row>
    <row r="9444" spans="8:15">
      <c r="H9444">
        <f t="shared" ca="1" si="1141"/>
        <v>0</v>
      </c>
      <c r="I9444">
        <f t="shared" ca="1" si="1142"/>
        <v>0</v>
      </c>
      <c r="J9444">
        <f t="shared" ca="1" si="1143"/>
        <v>0</v>
      </c>
      <c r="K9444">
        <f t="shared" ca="1" si="1146"/>
        <v>0</v>
      </c>
      <c r="N9444" t="e">
        <f t="shared" ca="1" si="1144"/>
        <v>#N/A</v>
      </c>
      <c r="O9444" t="e">
        <f t="shared" ca="1" si="1145"/>
        <v>#N/A</v>
      </c>
    </row>
    <row r="9445" spans="8:15">
      <c r="H9445">
        <f t="shared" ca="1" si="1141"/>
        <v>0</v>
      </c>
      <c r="I9445">
        <f t="shared" ca="1" si="1142"/>
        <v>0</v>
      </c>
      <c r="J9445">
        <f t="shared" ca="1" si="1143"/>
        <v>0</v>
      </c>
      <c r="K9445">
        <f t="shared" ca="1" si="1146"/>
        <v>0</v>
      </c>
      <c r="N9445" t="e">
        <f t="shared" ca="1" si="1144"/>
        <v>#N/A</v>
      </c>
      <c r="O9445" t="e">
        <f t="shared" ca="1" si="1145"/>
        <v>#N/A</v>
      </c>
    </row>
    <row r="9446" spans="8:15">
      <c r="H9446">
        <f t="shared" ca="1" si="1141"/>
        <v>0</v>
      </c>
      <c r="I9446">
        <f t="shared" ca="1" si="1142"/>
        <v>0</v>
      </c>
      <c r="J9446">
        <f t="shared" ca="1" si="1143"/>
        <v>0</v>
      </c>
      <c r="K9446">
        <f t="shared" ca="1" si="1146"/>
        <v>0</v>
      </c>
      <c r="N9446" t="e">
        <f t="shared" ca="1" si="1144"/>
        <v>#N/A</v>
      </c>
      <c r="O9446" t="e">
        <f t="shared" ca="1" si="1145"/>
        <v>#N/A</v>
      </c>
    </row>
    <row r="9447" spans="8:15">
      <c r="H9447">
        <f t="shared" ca="1" si="1141"/>
        <v>0</v>
      </c>
      <c r="I9447">
        <f t="shared" ca="1" si="1142"/>
        <v>0</v>
      </c>
      <c r="J9447">
        <f t="shared" ca="1" si="1143"/>
        <v>0</v>
      </c>
      <c r="K9447">
        <f t="shared" ca="1" si="1146"/>
        <v>0</v>
      </c>
      <c r="N9447" t="e">
        <f t="shared" ca="1" si="1144"/>
        <v>#N/A</v>
      </c>
      <c r="O9447" t="e">
        <f t="shared" ca="1" si="1145"/>
        <v>#N/A</v>
      </c>
    </row>
    <row r="9448" spans="8:15">
      <c r="H9448">
        <f t="shared" ca="1" si="1141"/>
        <v>0</v>
      </c>
      <c r="I9448">
        <f t="shared" ca="1" si="1142"/>
        <v>0</v>
      </c>
      <c r="J9448">
        <f t="shared" ca="1" si="1143"/>
        <v>0</v>
      </c>
      <c r="K9448">
        <f t="shared" ca="1" si="1146"/>
        <v>0</v>
      </c>
      <c r="N9448" t="e">
        <f t="shared" ca="1" si="1144"/>
        <v>#N/A</v>
      </c>
      <c r="O9448" t="e">
        <f t="shared" ca="1" si="1145"/>
        <v>#N/A</v>
      </c>
    </row>
    <row r="9449" spans="8:15">
      <c r="H9449">
        <f t="shared" ca="1" si="1141"/>
        <v>0</v>
      </c>
      <c r="I9449">
        <f t="shared" ca="1" si="1142"/>
        <v>0</v>
      </c>
      <c r="J9449">
        <f t="shared" ca="1" si="1143"/>
        <v>0</v>
      </c>
      <c r="K9449">
        <f t="shared" ca="1" si="1146"/>
        <v>0</v>
      </c>
      <c r="N9449" t="e">
        <f t="shared" ca="1" si="1144"/>
        <v>#N/A</v>
      </c>
      <c r="O9449" t="e">
        <f t="shared" ca="1" si="1145"/>
        <v>#N/A</v>
      </c>
    </row>
    <row r="9450" spans="8:15">
      <c r="H9450">
        <f t="shared" ca="1" si="1141"/>
        <v>0</v>
      </c>
      <c r="I9450">
        <f t="shared" ca="1" si="1142"/>
        <v>0</v>
      </c>
      <c r="J9450">
        <f t="shared" ca="1" si="1143"/>
        <v>0</v>
      </c>
      <c r="K9450">
        <f t="shared" ca="1" si="1146"/>
        <v>0</v>
      </c>
      <c r="N9450" t="e">
        <f t="shared" ca="1" si="1144"/>
        <v>#N/A</v>
      </c>
      <c r="O9450" t="e">
        <f t="shared" ca="1" si="1145"/>
        <v>#N/A</v>
      </c>
    </row>
    <row r="9451" spans="8:15">
      <c r="H9451">
        <f t="shared" ca="1" si="1141"/>
        <v>0</v>
      </c>
      <c r="I9451">
        <f t="shared" ca="1" si="1142"/>
        <v>0</v>
      </c>
      <c r="J9451">
        <f t="shared" ca="1" si="1143"/>
        <v>0</v>
      </c>
      <c r="K9451">
        <f t="shared" ca="1" si="1146"/>
        <v>0</v>
      </c>
      <c r="N9451" t="e">
        <f t="shared" ca="1" si="1144"/>
        <v>#N/A</v>
      </c>
      <c r="O9451" t="e">
        <f t="shared" ca="1" si="1145"/>
        <v>#N/A</v>
      </c>
    </row>
    <row r="9452" spans="8:15">
      <c r="H9452">
        <f t="shared" ca="1" si="1141"/>
        <v>0</v>
      </c>
      <c r="I9452">
        <f t="shared" ca="1" si="1142"/>
        <v>0</v>
      </c>
      <c r="J9452">
        <f t="shared" ca="1" si="1143"/>
        <v>0</v>
      </c>
      <c r="K9452">
        <f t="shared" ca="1" si="1146"/>
        <v>0</v>
      </c>
      <c r="N9452" t="e">
        <f t="shared" ca="1" si="1144"/>
        <v>#N/A</v>
      </c>
      <c r="O9452" t="e">
        <f t="shared" ca="1" si="1145"/>
        <v>#N/A</v>
      </c>
    </row>
    <row r="9453" spans="8:15">
      <c r="H9453">
        <f t="shared" ca="1" si="1141"/>
        <v>0</v>
      </c>
      <c r="I9453">
        <f t="shared" ca="1" si="1142"/>
        <v>0</v>
      </c>
      <c r="J9453">
        <f t="shared" ca="1" si="1143"/>
        <v>0</v>
      </c>
      <c r="K9453">
        <f t="shared" ca="1" si="1146"/>
        <v>0</v>
      </c>
      <c r="N9453" t="e">
        <f t="shared" ca="1" si="1144"/>
        <v>#N/A</v>
      </c>
      <c r="O9453" t="e">
        <f t="shared" ca="1" si="1145"/>
        <v>#N/A</v>
      </c>
    </row>
    <row r="9454" spans="8:15">
      <c r="H9454">
        <f t="shared" ca="1" si="1141"/>
        <v>0</v>
      </c>
      <c r="I9454">
        <f t="shared" ca="1" si="1142"/>
        <v>0</v>
      </c>
      <c r="J9454">
        <f t="shared" ca="1" si="1143"/>
        <v>0</v>
      </c>
      <c r="K9454">
        <f t="shared" ca="1" si="1146"/>
        <v>0</v>
      </c>
      <c r="N9454" t="e">
        <f t="shared" ca="1" si="1144"/>
        <v>#N/A</v>
      </c>
      <c r="O9454" t="e">
        <f t="shared" ca="1" si="1145"/>
        <v>#N/A</v>
      </c>
    </row>
    <row r="9455" spans="8:15">
      <c r="H9455">
        <f t="shared" ca="1" si="1141"/>
        <v>0</v>
      </c>
      <c r="I9455">
        <f t="shared" ca="1" si="1142"/>
        <v>0</v>
      </c>
      <c r="J9455">
        <f t="shared" ca="1" si="1143"/>
        <v>0</v>
      </c>
      <c r="K9455">
        <f t="shared" ca="1" si="1146"/>
        <v>0</v>
      </c>
      <c r="N9455" t="e">
        <f t="shared" ca="1" si="1144"/>
        <v>#N/A</v>
      </c>
      <c r="O9455" t="e">
        <f t="shared" ca="1" si="1145"/>
        <v>#N/A</v>
      </c>
    </row>
    <row r="9456" spans="8:15">
      <c r="H9456">
        <f t="shared" ca="1" si="1141"/>
        <v>0</v>
      </c>
      <c r="I9456">
        <f t="shared" ca="1" si="1142"/>
        <v>0</v>
      </c>
      <c r="J9456">
        <f t="shared" ca="1" si="1143"/>
        <v>0</v>
      </c>
      <c r="K9456">
        <f t="shared" ca="1" si="1146"/>
        <v>0</v>
      </c>
      <c r="N9456" t="e">
        <f t="shared" ca="1" si="1144"/>
        <v>#N/A</v>
      </c>
      <c r="O9456" t="e">
        <f t="shared" ca="1" si="1145"/>
        <v>#N/A</v>
      </c>
    </row>
    <row r="9457" spans="8:15">
      <c r="H9457">
        <f t="shared" ref="H9457:H9520" ca="1" si="1147">IF(I9457&lt;&gt;0,I9457,IF(J9457&lt;&gt;0,J9457,K9457))</f>
        <v>0</v>
      </c>
      <c r="I9457">
        <f t="shared" ref="I9457:I9520" ca="1" si="1148">IF(IFERROR(VLOOKUP(C9457,INDIRECT($G$5&amp;"D:D"),1,FALSE),0)&lt;&gt;0,I$9,0)</f>
        <v>0</v>
      </c>
      <c r="J9457">
        <f t="shared" ref="J9457:J9520" ca="1" si="1149">IF(IFERROR(VLOOKUP(C9457,INDIRECT($G$6&amp;"D:D"),1,FALSE),0)&lt;&gt;0,J$9,0)</f>
        <v>0</v>
      </c>
      <c r="K9457">
        <f t="shared" ca="1" si="1146"/>
        <v>0</v>
      </c>
      <c r="N9457" t="e">
        <f t="shared" ca="1" si="1144"/>
        <v>#N/A</v>
      </c>
      <c r="O9457" t="e">
        <f t="shared" ca="1" si="1145"/>
        <v>#N/A</v>
      </c>
    </row>
    <row r="9458" spans="8:15">
      <c r="H9458">
        <f t="shared" ca="1" si="1147"/>
        <v>0</v>
      </c>
      <c r="I9458">
        <f t="shared" ca="1" si="1148"/>
        <v>0</v>
      </c>
      <c r="J9458">
        <f t="shared" ca="1" si="1149"/>
        <v>0</v>
      </c>
      <c r="K9458">
        <f t="shared" ca="1" si="1146"/>
        <v>0</v>
      </c>
      <c r="N9458" t="e">
        <f t="shared" ca="1" si="1144"/>
        <v>#N/A</v>
      </c>
      <c r="O9458" t="e">
        <f t="shared" ca="1" si="1145"/>
        <v>#N/A</v>
      </c>
    </row>
    <row r="9459" spans="8:15">
      <c r="H9459">
        <f t="shared" ca="1" si="1147"/>
        <v>0</v>
      </c>
      <c r="I9459">
        <f t="shared" ca="1" si="1148"/>
        <v>0</v>
      </c>
      <c r="J9459">
        <f t="shared" ca="1" si="1149"/>
        <v>0</v>
      </c>
      <c r="K9459">
        <f t="shared" ca="1" si="1146"/>
        <v>0</v>
      </c>
      <c r="N9459" t="e">
        <f t="shared" ca="1" si="1144"/>
        <v>#N/A</v>
      </c>
      <c r="O9459" t="e">
        <f t="shared" ca="1" si="1145"/>
        <v>#N/A</v>
      </c>
    </row>
    <row r="9460" spans="8:15">
      <c r="H9460">
        <f t="shared" ca="1" si="1147"/>
        <v>0</v>
      </c>
      <c r="I9460">
        <f t="shared" ca="1" si="1148"/>
        <v>0</v>
      </c>
      <c r="J9460">
        <f t="shared" ca="1" si="1149"/>
        <v>0</v>
      </c>
      <c r="K9460">
        <f t="shared" ca="1" si="1146"/>
        <v>0</v>
      </c>
      <c r="N9460" t="e">
        <f t="shared" ca="1" si="1144"/>
        <v>#N/A</v>
      </c>
      <c r="O9460" t="e">
        <f t="shared" ca="1" si="1145"/>
        <v>#N/A</v>
      </c>
    </row>
    <row r="9461" spans="8:15">
      <c r="H9461">
        <f t="shared" ca="1" si="1147"/>
        <v>0</v>
      </c>
      <c r="I9461">
        <f t="shared" ca="1" si="1148"/>
        <v>0</v>
      </c>
      <c r="J9461">
        <f t="shared" ca="1" si="1149"/>
        <v>0</v>
      </c>
      <c r="K9461">
        <f t="shared" ca="1" si="1146"/>
        <v>0</v>
      </c>
      <c r="N9461" t="e">
        <f t="shared" ca="1" si="1144"/>
        <v>#N/A</v>
      </c>
      <c r="O9461" t="e">
        <f t="shared" ca="1" si="1145"/>
        <v>#N/A</v>
      </c>
    </row>
    <row r="9462" spans="8:15">
      <c r="H9462">
        <f t="shared" ca="1" si="1147"/>
        <v>0</v>
      </c>
      <c r="I9462">
        <f t="shared" ca="1" si="1148"/>
        <v>0</v>
      </c>
      <c r="J9462">
        <f t="shared" ca="1" si="1149"/>
        <v>0</v>
      </c>
      <c r="K9462">
        <f t="shared" ca="1" si="1146"/>
        <v>0</v>
      </c>
      <c r="N9462" t="e">
        <f t="shared" ca="1" si="1144"/>
        <v>#N/A</v>
      </c>
      <c r="O9462" t="e">
        <f t="shared" ca="1" si="1145"/>
        <v>#N/A</v>
      </c>
    </row>
    <row r="9463" spans="8:15">
      <c r="H9463">
        <f t="shared" ca="1" si="1147"/>
        <v>0</v>
      </c>
      <c r="I9463">
        <f t="shared" ca="1" si="1148"/>
        <v>0</v>
      </c>
      <c r="J9463">
        <f t="shared" ca="1" si="1149"/>
        <v>0</v>
      </c>
      <c r="K9463">
        <f t="shared" ca="1" si="1146"/>
        <v>0</v>
      </c>
      <c r="N9463" t="e">
        <f t="shared" ca="1" si="1144"/>
        <v>#N/A</v>
      </c>
      <c r="O9463" t="e">
        <f t="shared" ca="1" si="1145"/>
        <v>#N/A</v>
      </c>
    </row>
    <row r="9464" spans="8:15">
      <c r="H9464">
        <f t="shared" ca="1" si="1147"/>
        <v>0</v>
      </c>
      <c r="I9464">
        <f t="shared" ca="1" si="1148"/>
        <v>0</v>
      </c>
      <c r="J9464">
        <f t="shared" ca="1" si="1149"/>
        <v>0</v>
      </c>
      <c r="K9464">
        <f t="shared" ca="1" si="1146"/>
        <v>0</v>
      </c>
      <c r="N9464" t="e">
        <f t="shared" ca="1" si="1144"/>
        <v>#N/A</v>
      </c>
      <c r="O9464" t="e">
        <f t="shared" ca="1" si="1145"/>
        <v>#N/A</v>
      </c>
    </row>
    <row r="9465" spans="8:15">
      <c r="H9465">
        <f t="shared" ca="1" si="1147"/>
        <v>0</v>
      </c>
      <c r="I9465">
        <f t="shared" ca="1" si="1148"/>
        <v>0</v>
      </c>
      <c r="J9465">
        <f t="shared" ca="1" si="1149"/>
        <v>0</v>
      </c>
      <c r="K9465">
        <f t="shared" ca="1" si="1146"/>
        <v>0</v>
      </c>
      <c r="N9465" t="e">
        <f t="shared" ca="1" si="1144"/>
        <v>#N/A</v>
      </c>
      <c r="O9465" t="e">
        <f t="shared" ca="1" si="1145"/>
        <v>#N/A</v>
      </c>
    </row>
    <row r="9466" spans="8:15">
      <c r="H9466">
        <f t="shared" ca="1" si="1147"/>
        <v>0</v>
      </c>
      <c r="I9466">
        <f t="shared" ca="1" si="1148"/>
        <v>0</v>
      </c>
      <c r="J9466">
        <f t="shared" ca="1" si="1149"/>
        <v>0</v>
      </c>
      <c r="K9466">
        <f t="shared" ca="1" si="1146"/>
        <v>0</v>
      </c>
      <c r="N9466" t="e">
        <f t="shared" ca="1" si="1144"/>
        <v>#N/A</v>
      </c>
      <c r="O9466" t="e">
        <f t="shared" ca="1" si="1145"/>
        <v>#N/A</v>
      </c>
    </row>
    <row r="9467" spans="8:15">
      <c r="H9467">
        <f t="shared" ca="1" si="1147"/>
        <v>0</v>
      </c>
      <c r="I9467">
        <f t="shared" ca="1" si="1148"/>
        <v>0</v>
      </c>
      <c r="J9467">
        <f t="shared" ca="1" si="1149"/>
        <v>0</v>
      </c>
      <c r="K9467">
        <f t="shared" ca="1" si="1146"/>
        <v>0</v>
      </c>
      <c r="N9467" t="e">
        <f t="shared" ca="1" si="1144"/>
        <v>#N/A</v>
      </c>
      <c r="O9467" t="e">
        <f t="shared" ca="1" si="1145"/>
        <v>#N/A</v>
      </c>
    </row>
    <row r="9468" spans="8:15">
      <c r="H9468">
        <f t="shared" ca="1" si="1147"/>
        <v>0</v>
      </c>
      <c r="I9468">
        <f t="shared" ca="1" si="1148"/>
        <v>0</v>
      </c>
      <c r="J9468">
        <f t="shared" ca="1" si="1149"/>
        <v>0</v>
      </c>
      <c r="K9468">
        <f t="shared" ca="1" si="1146"/>
        <v>0</v>
      </c>
      <c r="N9468" t="e">
        <f t="shared" ca="1" si="1144"/>
        <v>#N/A</v>
      </c>
      <c r="O9468" t="e">
        <f t="shared" ca="1" si="1145"/>
        <v>#N/A</v>
      </c>
    </row>
    <row r="9469" spans="8:15">
      <c r="H9469">
        <f t="shared" ca="1" si="1147"/>
        <v>0</v>
      </c>
      <c r="I9469">
        <f t="shared" ca="1" si="1148"/>
        <v>0</v>
      </c>
      <c r="J9469">
        <f t="shared" ca="1" si="1149"/>
        <v>0</v>
      </c>
      <c r="K9469">
        <f t="shared" ca="1" si="1146"/>
        <v>0</v>
      </c>
      <c r="N9469" t="e">
        <f t="shared" ca="1" si="1144"/>
        <v>#N/A</v>
      </c>
      <c r="O9469" t="e">
        <f t="shared" ca="1" si="1145"/>
        <v>#N/A</v>
      </c>
    </row>
    <row r="9470" spans="8:15">
      <c r="H9470">
        <f t="shared" ca="1" si="1147"/>
        <v>0</v>
      </c>
      <c r="I9470">
        <f t="shared" ca="1" si="1148"/>
        <v>0</v>
      </c>
      <c r="J9470">
        <f t="shared" ca="1" si="1149"/>
        <v>0</v>
      </c>
      <c r="K9470">
        <f t="shared" ca="1" si="1146"/>
        <v>0</v>
      </c>
      <c r="N9470" t="e">
        <f t="shared" ca="1" si="1144"/>
        <v>#N/A</v>
      </c>
      <c r="O9470" t="e">
        <f t="shared" ca="1" si="1145"/>
        <v>#N/A</v>
      </c>
    </row>
    <row r="9471" spans="8:15">
      <c r="H9471">
        <f t="shared" ca="1" si="1147"/>
        <v>0</v>
      </c>
      <c r="I9471">
        <f t="shared" ca="1" si="1148"/>
        <v>0</v>
      </c>
      <c r="J9471">
        <f t="shared" ca="1" si="1149"/>
        <v>0</v>
      </c>
      <c r="K9471">
        <f t="shared" ca="1" si="1146"/>
        <v>0</v>
      </c>
      <c r="N9471" t="e">
        <f t="shared" ca="1" si="1144"/>
        <v>#N/A</v>
      </c>
      <c r="O9471" t="e">
        <f t="shared" ca="1" si="1145"/>
        <v>#N/A</v>
      </c>
    </row>
    <row r="9472" spans="8:15">
      <c r="H9472">
        <f t="shared" ca="1" si="1147"/>
        <v>0</v>
      </c>
      <c r="I9472">
        <f t="shared" ca="1" si="1148"/>
        <v>0</v>
      </c>
      <c r="J9472">
        <f t="shared" ca="1" si="1149"/>
        <v>0</v>
      </c>
      <c r="K9472">
        <f t="shared" ca="1" si="1146"/>
        <v>0</v>
      </c>
      <c r="N9472" t="e">
        <f t="shared" ca="1" si="1144"/>
        <v>#N/A</v>
      </c>
      <c r="O9472" t="e">
        <f t="shared" ca="1" si="1145"/>
        <v>#N/A</v>
      </c>
    </row>
    <row r="9473" spans="8:15">
      <c r="H9473">
        <f t="shared" ca="1" si="1147"/>
        <v>0</v>
      </c>
      <c r="I9473">
        <f t="shared" ca="1" si="1148"/>
        <v>0</v>
      </c>
      <c r="J9473">
        <f t="shared" ca="1" si="1149"/>
        <v>0</v>
      </c>
      <c r="K9473">
        <f t="shared" ca="1" si="1146"/>
        <v>0</v>
      </c>
      <c r="N9473" t="e">
        <f t="shared" ca="1" si="1144"/>
        <v>#N/A</v>
      </c>
      <c r="O9473" t="e">
        <f t="shared" ca="1" si="1145"/>
        <v>#N/A</v>
      </c>
    </row>
    <row r="9474" spans="8:15">
      <c r="H9474">
        <f t="shared" ca="1" si="1147"/>
        <v>0</v>
      </c>
      <c r="I9474">
        <f t="shared" ca="1" si="1148"/>
        <v>0</v>
      </c>
      <c r="J9474">
        <f t="shared" ca="1" si="1149"/>
        <v>0</v>
      </c>
      <c r="K9474">
        <f t="shared" ca="1" si="1146"/>
        <v>0</v>
      </c>
      <c r="N9474" t="e">
        <f t="shared" ca="1" si="1144"/>
        <v>#N/A</v>
      </c>
      <c r="O9474" t="e">
        <f t="shared" ca="1" si="1145"/>
        <v>#N/A</v>
      </c>
    </row>
    <row r="9475" spans="8:15">
      <c r="H9475">
        <f t="shared" ca="1" si="1147"/>
        <v>0</v>
      </c>
      <c r="I9475">
        <f t="shared" ca="1" si="1148"/>
        <v>0</v>
      </c>
      <c r="J9475">
        <f t="shared" ca="1" si="1149"/>
        <v>0</v>
      </c>
      <c r="K9475">
        <f t="shared" ca="1" si="1146"/>
        <v>0</v>
      </c>
      <c r="N9475" t="e">
        <f t="shared" ca="1" si="1144"/>
        <v>#N/A</v>
      </c>
      <c r="O9475" t="e">
        <f t="shared" ca="1" si="1145"/>
        <v>#N/A</v>
      </c>
    </row>
    <row r="9476" spans="8:15">
      <c r="H9476">
        <f t="shared" ca="1" si="1147"/>
        <v>0</v>
      </c>
      <c r="I9476">
        <f t="shared" ca="1" si="1148"/>
        <v>0</v>
      </c>
      <c r="J9476">
        <f t="shared" ca="1" si="1149"/>
        <v>0</v>
      </c>
      <c r="K9476">
        <f t="shared" ca="1" si="1146"/>
        <v>0</v>
      </c>
      <c r="N9476" t="e">
        <f t="shared" ca="1" si="1144"/>
        <v>#N/A</v>
      </c>
      <c r="O9476" t="e">
        <f t="shared" ca="1" si="1145"/>
        <v>#N/A</v>
      </c>
    </row>
    <row r="9477" spans="8:15">
      <c r="H9477">
        <f t="shared" ca="1" si="1147"/>
        <v>0</v>
      </c>
      <c r="I9477">
        <f t="shared" ca="1" si="1148"/>
        <v>0</v>
      </c>
      <c r="J9477">
        <f t="shared" ca="1" si="1149"/>
        <v>0</v>
      </c>
      <c r="K9477">
        <f t="shared" ca="1" si="1146"/>
        <v>0</v>
      </c>
      <c r="N9477" t="e">
        <f t="shared" ca="1" si="1144"/>
        <v>#N/A</v>
      </c>
      <c r="O9477" t="e">
        <f t="shared" ca="1" si="1145"/>
        <v>#N/A</v>
      </c>
    </row>
    <row r="9478" spans="8:15">
      <c r="H9478">
        <f t="shared" ca="1" si="1147"/>
        <v>0</v>
      </c>
      <c r="I9478">
        <f t="shared" ca="1" si="1148"/>
        <v>0</v>
      </c>
      <c r="J9478">
        <f t="shared" ca="1" si="1149"/>
        <v>0</v>
      </c>
      <c r="K9478">
        <f t="shared" ca="1" si="1146"/>
        <v>0</v>
      </c>
      <c r="N9478" t="e">
        <f t="shared" ca="1" si="1144"/>
        <v>#N/A</v>
      </c>
      <c r="O9478" t="e">
        <f t="shared" ca="1" si="1145"/>
        <v>#N/A</v>
      </c>
    </row>
    <row r="9479" spans="8:15">
      <c r="H9479">
        <f t="shared" ca="1" si="1147"/>
        <v>0</v>
      </c>
      <c r="I9479">
        <f t="shared" ca="1" si="1148"/>
        <v>0</v>
      </c>
      <c r="J9479">
        <f t="shared" ca="1" si="1149"/>
        <v>0</v>
      </c>
      <c r="K9479">
        <f t="shared" ca="1" si="1146"/>
        <v>0</v>
      </c>
      <c r="N9479" t="e">
        <f t="shared" ca="1" si="1144"/>
        <v>#N/A</v>
      </c>
      <c r="O9479" t="e">
        <f t="shared" ca="1" si="1145"/>
        <v>#N/A</v>
      </c>
    </row>
    <row r="9480" spans="8:15">
      <c r="H9480">
        <f t="shared" ca="1" si="1147"/>
        <v>0</v>
      </c>
      <c r="I9480">
        <f t="shared" ca="1" si="1148"/>
        <v>0</v>
      </c>
      <c r="J9480">
        <f t="shared" ca="1" si="1149"/>
        <v>0</v>
      </c>
      <c r="K9480">
        <f t="shared" ca="1" si="1146"/>
        <v>0</v>
      </c>
      <c r="N9480" t="e">
        <f t="shared" ref="N9480:N9543" ca="1" si="1150">VLOOKUP($H9480,$G$5:$I$7,2,FALSE)</f>
        <v>#N/A</v>
      </c>
      <c r="O9480" t="e">
        <f t="shared" ref="O9480:O9543" ca="1" si="1151">VLOOKUP($H9480,$G$5:$I$7,3,FALSE)</f>
        <v>#N/A</v>
      </c>
    </row>
    <row r="9481" spans="8:15">
      <c r="H9481">
        <f t="shared" ca="1" si="1147"/>
        <v>0</v>
      </c>
      <c r="I9481">
        <f t="shared" ca="1" si="1148"/>
        <v>0</v>
      </c>
      <c r="J9481">
        <f t="shared" ca="1" si="1149"/>
        <v>0</v>
      </c>
      <c r="K9481">
        <f t="shared" ca="1" si="1146"/>
        <v>0</v>
      </c>
      <c r="N9481" t="e">
        <f t="shared" ca="1" si="1150"/>
        <v>#N/A</v>
      </c>
      <c r="O9481" t="e">
        <f t="shared" ca="1" si="1151"/>
        <v>#N/A</v>
      </c>
    </row>
    <row r="9482" spans="8:15">
      <c r="H9482">
        <f t="shared" ca="1" si="1147"/>
        <v>0</v>
      </c>
      <c r="I9482">
        <f t="shared" ca="1" si="1148"/>
        <v>0</v>
      </c>
      <c r="J9482">
        <f t="shared" ca="1" si="1149"/>
        <v>0</v>
      </c>
      <c r="K9482">
        <f t="shared" ca="1" si="1146"/>
        <v>0</v>
      </c>
      <c r="N9482" t="e">
        <f t="shared" ca="1" si="1150"/>
        <v>#N/A</v>
      </c>
      <c r="O9482" t="e">
        <f t="shared" ca="1" si="1151"/>
        <v>#N/A</v>
      </c>
    </row>
    <row r="9483" spans="8:15">
      <c r="H9483">
        <f t="shared" ca="1" si="1147"/>
        <v>0</v>
      </c>
      <c r="I9483">
        <f t="shared" ca="1" si="1148"/>
        <v>0</v>
      </c>
      <c r="J9483">
        <f t="shared" ca="1" si="1149"/>
        <v>0</v>
      </c>
      <c r="K9483">
        <f t="shared" ref="K9483:K9546" ca="1" si="1152">IF(IFERROR(VLOOKUP($C9483,INDIRECT($G$7&amp;"d:d"),1,FALSE),0)&lt;&gt;0,K$9,0)</f>
        <v>0</v>
      </c>
      <c r="N9483" t="e">
        <f t="shared" ca="1" si="1150"/>
        <v>#N/A</v>
      </c>
      <c r="O9483" t="e">
        <f t="shared" ca="1" si="1151"/>
        <v>#N/A</v>
      </c>
    </row>
    <row r="9484" spans="8:15">
      <c r="H9484">
        <f t="shared" ca="1" si="1147"/>
        <v>0</v>
      </c>
      <c r="I9484">
        <f t="shared" ca="1" si="1148"/>
        <v>0</v>
      </c>
      <c r="J9484">
        <f t="shared" ca="1" si="1149"/>
        <v>0</v>
      </c>
      <c r="K9484">
        <f t="shared" ca="1" si="1152"/>
        <v>0</v>
      </c>
      <c r="N9484" t="e">
        <f t="shared" ca="1" si="1150"/>
        <v>#N/A</v>
      </c>
      <c r="O9484" t="e">
        <f t="shared" ca="1" si="1151"/>
        <v>#N/A</v>
      </c>
    </row>
    <row r="9485" spans="8:15">
      <c r="H9485">
        <f t="shared" ca="1" si="1147"/>
        <v>0</v>
      </c>
      <c r="I9485">
        <f t="shared" ca="1" si="1148"/>
        <v>0</v>
      </c>
      <c r="J9485">
        <f t="shared" ca="1" si="1149"/>
        <v>0</v>
      </c>
      <c r="K9485">
        <f t="shared" ca="1" si="1152"/>
        <v>0</v>
      </c>
      <c r="N9485" t="e">
        <f t="shared" ca="1" si="1150"/>
        <v>#N/A</v>
      </c>
      <c r="O9485" t="e">
        <f t="shared" ca="1" si="1151"/>
        <v>#N/A</v>
      </c>
    </row>
    <row r="9486" spans="8:15">
      <c r="H9486">
        <f t="shared" ca="1" si="1147"/>
        <v>0</v>
      </c>
      <c r="I9486">
        <f t="shared" ca="1" si="1148"/>
        <v>0</v>
      </c>
      <c r="J9486">
        <f t="shared" ca="1" si="1149"/>
        <v>0</v>
      </c>
      <c r="K9486">
        <f t="shared" ca="1" si="1152"/>
        <v>0</v>
      </c>
      <c r="N9486" t="e">
        <f t="shared" ca="1" si="1150"/>
        <v>#N/A</v>
      </c>
      <c r="O9486" t="e">
        <f t="shared" ca="1" si="1151"/>
        <v>#N/A</v>
      </c>
    </row>
    <row r="9487" spans="8:15">
      <c r="H9487">
        <f t="shared" ca="1" si="1147"/>
        <v>0</v>
      </c>
      <c r="I9487">
        <f t="shared" ca="1" si="1148"/>
        <v>0</v>
      </c>
      <c r="J9487">
        <f t="shared" ca="1" si="1149"/>
        <v>0</v>
      </c>
      <c r="K9487">
        <f t="shared" ca="1" si="1152"/>
        <v>0</v>
      </c>
      <c r="N9487" t="e">
        <f t="shared" ca="1" si="1150"/>
        <v>#N/A</v>
      </c>
      <c r="O9487" t="e">
        <f t="shared" ca="1" si="1151"/>
        <v>#N/A</v>
      </c>
    </row>
    <row r="9488" spans="8:15">
      <c r="H9488">
        <f t="shared" ca="1" si="1147"/>
        <v>0</v>
      </c>
      <c r="I9488">
        <f t="shared" ca="1" si="1148"/>
        <v>0</v>
      </c>
      <c r="J9488">
        <f t="shared" ca="1" si="1149"/>
        <v>0</v>
      </c>
      <c r="K9488">
        <f t="shared" ca="1" si="1152"/>
        <v>0</v>
      </c>
      <c r="N9488" t="e">
        <f t="shared" ca="1" si="1150"/>
        <v>#N/A</v>
      </c>
      <c r="O9488" t="e">
        <f t="shared" ca="1" si="1151"/>
        <v>#N/A</v>
      </c>
    </row>
    <row r="9489" spans="8:15">
      <c r="H9489">
        <f t="shared" ca="1" si="1147"/>
        <v>0</v>
      </c>
      <c r="I9489">
        <f t="shared" ca="1" si="1148"/>
        <v>0</v>
      </c>
      <c r="J9489">
        <f t="shared" ca="1" si="1149"/>
        <v>0</v>
      </c>
      <c r="K9489">
        <f t="shared" ca="1" si="1152"/>
        <v>0</v>
      </c>
      <c r="N9489" t="e">
        <f t="shared" ca="1" si="1150"/>
        <v>#N/A</v>
      </c>
      <c r="O9489" t="e">
        <f t="shared" ca="1" si="1151"/>
        <v>#N/A</v>
      </c>
    </row>
    <row r="9490" spans="8:15">
      <c r="H9490">
        <f t="shared" ca="1" si="1147"/>
        <v>0</v>
      </c>
      <c r="I9490">
        <f t="shared" ca="1" si="1148"/>
        <v>0</v>
      </c>
      <c r="J9490">
        <f t="shared" ca="1" si="1149"/>
        <v>0</v>
      </c>
      <c r="K9490">
        <f t="shared" ca="1" si="1152"/>
        <v>0</v>
      </c>
      <c r="N9490" t="e">
        <f t="shared" ca="1" si="1150"/>
        <v>#N/A</v>
      </c>
      <c r="O9490" t="e">
        <f t="shared" ca="1" si="1151"/>
        <v>#N/A</v>
      </c>
    </row>
    <row r="9491" spans="8:15">
      <c r="H9491">
        <f t="shared" ca="1" si="1147"/>
        <v>0</v>
      </c>
      <c r="I9491">
        <f t="shared" ca="1" si="1148"/>
        <v>0</v>
      </c>
      <c r="J9491">
        <f t="shared" ca="1" si="1149"/>
        <v>0</v>
      </c>
      <c r="K9491">
        <f t="shared" ca="1" si="1152"/>
        <v>0</v>
      </c>
      <c r="N9491" t="e">
        <f t="shared" ca="1" si="1150"/>
        <v>#N/A</v>
      </c>
      <c r="O9491" t="e">
        <f t="shared" ca="1" si="1151"/>
        <v>#N/A</v>
      </c>
    </row>
    <row r="9492" spans="8:15">
      <c r="H9492">
        <f t="shared" ca="1" si="1147"/>
        <v>0</v>
      </c>
      <c r="I9492">
        <f t="shared" ca="1" si="1148"/>
        <v>0</v>
      </c>
      <c r="J9492">
        <f t="shared" ca="1" si="1149"/>
        <v>0</v>
      </c>
      <c r="K9492">
        <f t="shared" ca="1" si="1152"/>
        <v>0</v>
      </c>
      <c r="N9492" t="e">
        <f t="shared" ca="1" si="1150"/>
        <v>#N/A</v>
      </c>
      <c r="O9492" t="e">
        <f t="shared" ca="1" si="1151"/>
        <v>#N/A</v>
      </c>
    </row>
    <row r="9493" spans="8:15">
      <c r="H9493">
        <f t="shared" ca="1" si="1147"/>
        <v>0</v>
      </c>
      <c r="I9493">
        <f t="shared" ca="1" si="1148"/>
        <v>0</v>
      </c>
      <c r="J9493">
        <f t="shared" ca="1" si="1149"/>
        <v>0</v>
      </c>
      <c r="K9493">
        <f t="shared" ca="1" si="1152"/>
        <v>0</v>
      </c>
      <c r="N9493" t="e">
        <f t="shared" ca="1" si="1150"/>
        <v>#N/A</v>
      </c>
      <c r="O9493" t="e">
        <f t="shared" ca="1" si="1151"/>
        <v>#N/A</v>
      </c>
    </row>
    <row r="9494" spans="8:15">
      <c r="H9494">
        <f t="shared" ca="1" si="1147"/>
        <v>0</v>
      </c>
      <c r="I9494">
        <f t="shared" ca="1" si="1148"/>
        <v>0</v>
      </c>
      <c r="J9494">
        <f t="shared" ca="1" si="1149"/>
        <v>0</v>
      </c>
      <c r="K9494">
        <f t="shared" ca="1" si="1152"/>
        <v>0</v>
      </c>
      <c r="N9494" t="e">
        <f t="shared" ca="1" si="1150"/>
        <v>#N/A</v>
      </c>
      <c r="O9494" t="e">
        <f t="shared" ca="1" si="1151"/>
        <v>#N/A</v>
      </c>
    </row>
    <row r="9495" spans="8:15">
      <c r="H9495">
        <f t="shared" ca="1" si="1147"/>
        <v>0</v>
      </c>
      <c r="I9495">
        <f t="shared" ca="1" si="1148"/>
        <v>0</v>
      </c>
      <c r="J9495">
        <f t="shared" ca="1" si="1149"/>
        <v>0</v>
      </c>
      <c r="K9495">
        <f t="shared" ca="1" si="1152"/>
        <v>0</v>
      </c>
      <c r="N9495" t="e">
        <f t="shared" ca="1" si="1150"/>
        <v>#N/A</v>
      </c>
      <c r="O9495" t="e">
        <f t="shared" ca="1" si="1151"/>
        <v>#N/A</v>
      </c>
    </row>
    <row r="9496" spans="8:15">
      <c r="H9496">
        <f t="shared" ca="1" si="1147"/>
        <v>0</v>
      </c>
      <c r="I9496">
        <f t="shared" ca="1" si="1148"/>
        <v>0</v>
      </c>
      <c r="J9496">
        <f t="shared" ca="1" si="1149"/>
        <v>0</v>
      </c>
      <c r="K9496">
        <f t="shared" ca="1" si="1152"/>
        <v>0</v>
      </c>
      <c r="N9496" t="e">
        <f t="shared" ca="1" si="1150"/>
        <v>#N/A</v>
      </c>
      <c r="O9496" t="e">
        <f t="shared" ca="1" si="1151"/>
        <v>#N/A</v>
      </c>
    </row>
    <row r="9497" spans="8:15">
      <c r="H9497">
        <f t="shared" ca="1" si="1147"/>
        <v>0</v>
      </c>
      <c r="I9497">
        <f t="shared" ca="1" si="1148"/>
        <v>0</v>
      </c>
      <c r="J9497">
        <f t="shared" ca="1" si="1149"/>
        <v>0</v>
      </c>
      <c r="K9497">
        <f t="shared" ca="1" si="1152"/>
        <v>0</v>
      </c>
      <c r="N9497" t="e">
        <f t="shared" ca="1" si="1150"/>
        <v>#N/A</v>
      </c>
      <c r="O9497" t="e">
        <f t="shared" ca="1" si="1151"/>
        <v>#N/A</v>
      </c>
    </row>
    <row r="9498" spans="8:15">
      <c r="H9498">
        <f t="shared" ca="1" si="1147"/>
        <v>0</v>
      </c>
      <c r="I9498">
        <f t="shared" ca="1" si="1148"/>
        <v>0</v>
      </c>
      <c r="J9498">
        <f t="shared" ca="1" si="1149"/>
        <v>0</v>
      </c>
      <c r="K9498">
        <f t="shared" ca="1" si="1152"/>
        <v>0</v>
      </c>
      <c r="N9498" t="e">
        <f t="shared" ca="1" si="1150"/>
        <v>#N/A</v>
      </c>
      <c r="O9498" t="e">
        <f t="shared" ca="1" si="1151"/>
        <v>#N/A</v>
      </c>
    </row>
    <row r="9499" spans="8:15">
      <c r="H9499">
        <f t="shared" ca="1" si="1147"/>
        <v>0</v>
      </c>
      <c r="I9499">
        <f t="shared" ca="1" si="1148"/>
        <v>0</v>
      </c>
      <c r="J9499">
        <f t="shared" ca="1" si="1149"/>
        <v>0</v>
      </c>
      <c r="K9499">
        <f t="shared" ca="1" si="1152"/>
        <v>0</v>
      </c>
      <c r="N9499" t="e">
        <f t="shared" ca="1" si="1150"/>
        <v>#N/A</v>
      </c>
      <c r="O9499" t="e">
        <f t="shared" ca="1" si="1151"/>
        <v>#N/A</v>
      </c>
    </row>
    <row r="9500" spans="8:15">
      <c r="H9500">
        <f t="shared" ca="1" si="1147"/>
        <v>0</v>
      </c>
      <c r="I9500">
        <f t="shared" ca="1" si="1148"/>
        <v>0</v>
      </c>
      <c r="J9500">
        <f t="shared" ca="1" si="1149"/>
        <v>0</v>
      </c>
      <c r="K9500">
        <f t="shared" ca="1" si="1152"/>
        <v>0</v>
      </c>
      <c r="N9500" t="e">
        <f t="shared" ca="1" si="1150"/>
        <v>#N/A</v>
      </c>
      <c r="O9500" t="e">
        <f t="shared" ca="1" si="1151"/>
        <v>#N/A</v>
      </c>
    </row>
    <row r="9501" spans="8:15">
      <c r="H9501">
        <f t="shared" ca="1" si="1147"/>
        <v>0</v>
      </c>
      <c r="I9501">
        <f t="shared" ca="1" si="1148"/>
        <v>0</v>
      </c>
      <c r="J9501">
        <f t="shared" ca="1" si="1149"/>
        <v>0</v>
      </c>
      <c r="K9501">
        <f t="shared" ca="1" si="1152"/>
        <v>0</v>
      </c>
      <c r="N9501" t="e">
        <f t="shared" ca="1" si="1150"/>
        <v>#N/A</v>
      </c>
      <c r="O9501" t="e">
        <f t="shared" ca="1" si="1151"/>
        <v>#N/A</v>
      </c>
    </row>
    <row r="9502" spans="8:15">
      <c r="H9502">
        <f t="shared" ca="1" si="1147"/>
        <v>0</v>
      </c>
      <c r="I9502">
        <f t="shared" ca="1" si="1148"/>
        <v>0</v>
      </c>
      <c r="J9502">
        <f t="shared" ca="1" si="1149"/>
        <v>0</v>
      </c>
      <c r="K9502">
        <f t="shared" ca="1" si="1152"/>
        <v>0</v>
      </c>
      <c r="N9502" t="e">
        <f t="shared" ca="1" si="1150"/>
        <v>#N/A</v>
      </c>
      <c r="O9502" t="e">
        <f t="shared" ca="1" si="1151"/>
        <v>#N/A</v>
      </c>
    </row>
    <row r="9503" spans="8:15">
      <c r="H9503">
        <f t="shared" ca="1" si="1147"/>
        <v>0</v>
      </c>
      <c r="I9503">
        <f t="shared" ca="1" si="1148"/>
        <v>0</v>
      </c>
      <c r="J9503">
        <f t="shared" ca="1" si="1149"/>
        <v>0</v>
      </c>
      <c r="K9503">
        <f t="shared" ca="1" si="1152"/>
        <v>0</v>
      </c>
      <c r="N9503" t="e">
        <f t="shared" ca="1" si="1150"/>
        <v>#N/A</v>
      </c>
      <c r="O9503" t="e">
        <f t="shared" ca="1" si="1151"/>
        <v>#N/A</v>
      </c>
    </row>
    <row r="9504" spans="8:15">
      <c r="H9504">
        <f t="shared" ca="1" si="1147"/>
        <v>0</v>
      </c>
      <c r="I9504">
        <f t="shared" ca="1" si="1148"/>
        <v>0</v>
      </c>
      <c r="J9504">
        <f t="shared" ca="1" si="1149"/>
        <v>0</v>
      </c>
      <c r="K9504">
        <f t="shared" ca="1" si="1152"/>
        <v>0</v>
      </c>
      <c r="N9504" t="e">
        <f t="shared" ca="1" si="1150"/>
        <v>#N/A</v>
      </c>
      <c r="O9504" t="e">
        <f t="shared" ca="1" si="1151"/>
        <v>#N/A</v>
      </c>
    </row>
    <row r="9505" spans="8:15">
      <c r="H9505">
        <f t="shared" ca="1" si="1147"/>
        <v>0</v>
      </c>
      <c r="I9505">
        <f t="shared" ca="1" si="1148"/>
        <v>0</v>
      </c>
      <c r="J9505">
        <f t="shared" ca="1" si="1149"/>
        <v>0</v>
      </c>
      <c r="K9505">
        <f t="shared" ca="1" si="1152"/>
        <v>0</v>
      </c>
      <c r="N9505" t="e">
        <f t="shared" ca="1" si="1150"/>
        <v>#N/A</v>
      </c>
      <c r="O9505" t="e">
        <f t="shared" ca="1" si="1151"/>
        <v>#N/A</v>
      </c>
    </row>
    <row r="9506" spans="8:15">
      <c r="H9506">
        <f t="shared" ca="1" si="1147"/>
        <v>0</v>
      </c>
      <c r="I9506">
        <f t="shared" ca="1" si="1148"/>
        <v>0</v>
      </c>
      <c r="J9506">
        <f t="shared" ca="1" si="1149"/>
        <v>0</v>
      </c>
      <c r="K9506">
        <f t="shared" ca="1" si="1152"/>
        <v>0</v>
      </c>
      <c r="N9506" t="e">
        <f t="shared" ca="1" si="1150"/>
        <v>#N/A</v>
      </c>
      <c r="O9506" t="e">
        <f t="shared" ca="1" si="1151"/>
        <v>#N/A</v>
      </c>
    </row>
    <row r="9507" spans="8:15">
      <c r="H9507">
        <f t="shared" ca="1" si="1147"/>
        <v>0</v>
      </c>
      <c r="I9507">
        <f t="shared" ca="1" si="1148"/>
        <v>0</v>
      </c>
      <c r="J9507">
        <f t="shared" ca="1" si="1149"/>
        <v>0</v>
      </c>
      <c r="K9507">
        <f t="shared" ca="1" si="1152"/>
        <v>0</v>
      </c>
      <c r="N9507" t="e">
        <f t="shared" ca="1" si="1150"/>
        <v>#N/A</v>
      </c>
      <c r="O9507" t="e">
        <f t="shared" ca="1" si="1151"/>
        <v>#N/A</v>
      </c>
    </row>
    <row r="9508" spans="8:15">
      <c r="H9508">
        <f t="shared" ca="1" si="1147"/>
        <v>0</v>
      </c>
      <c r="I9508">
        <f t="shared" ca="1" si="1148"/>
        <v>0</v>
      </c>
      <c r="J9508">
        <f t="shared" ca="1" si="1149"/>
        <v>0</v>
      </c>
      <c r="K9508">
        <f t="shared" ca="1" si="1152"/>
        <v>0</v>
      </c>
      <c r="N9508" t="e">
        <f t="shared" ca="1" si="1150"/>
        <v>#N/A</v>
      </c>
      <c r="O9508" t="e">
        <f t="shared" ca="1" si="1151"/>
        <v>#N/A</v>
      </c>
    </row>
    <row r="9509" spans="8:15">
      <c r="H9509">
        <f t="shared" ca="1" si="1147"/>
        <v>0</v>
      </c>
      <c r="I9509">
        <f t="shared" ca="1" si="1148"/>
        <v>0</v>
      </c>
      <c r="J9509">
        <f t="shared" ca="1" si="1149"/>
        <v>0</v>
      </c>
      <c r="K9509">
        <f t="shared" ca="1" si="1152"/>
        <v>0</v>
      </c>
      <c r="N9509" t="e">
        <f t="shared" ca="1" si="1150"/>
        <v>#N/A</v>
      </c>
      <c r="O9509" t="e">
        <f t="shared" ca="1" si="1151"/>
        <v>#N/A</v>
      </c>
    </row>
    <row r="9510" spans="8:15">
      <c r="H9510">
        <f t="shared" ca="1" si="1147"/>
        <v>0</v>
      </c>
      <c r="I9510">
        <f t="shared" ca="1" si="1148"/>
        <v>0</v>
      </c>
      <c r="J9510">
        <f t="shared" ca="1" si="1149"/>
        <v>0</v>
      </c>
      <c r="K9510">
        <f t="shared" ca="1" si="1152"/>
        <v>0</v>
      </c>
      <c r="N9510" t="e">
        <f t="shared" ca="1" si="1150"/>
        <v>#N/A</v>
      </c>
      <c r="O9510" t="e">
        <f t="shared" ca="1" si="1151"/>
        <v>#N/A</v>
      </c>
    </row>
    <row r="9511" spans="8:15">
      <c r="H9511">
        <f t="shared" ca="1" si="1147"/>
        <v>0</v>
      </c>
      <c r="I9511">
        <f t="shared" ca="1" si="1148"/>
        <v>0</v>
      </c>
      <c r="J9511">
        <f t="shared" ca="1" si="1149"/>
        <v>0</v>
      </c>
      <c r="K9511">
        <f t="shared" ca="1" si="1152"/>
        <v>0</v>
      </c>
      <c r="N9511" t="e">
        <f t="shared" ca="1" si="1150"/>
        <v>#N/A</v>
      </c>
      <c r="O9511" t="e">
        <f t="shared" ca="1" si="1151"/>
        <v>#N/A</v>
      </c>
    </row>
    <row r="9512" spans="8:15">
      <c r="H9512">
        <f t="shared" ca="1" si="1147"/>
        <v>0</v>
      </c>
      <c r="I9512">
        <f t="shared" ca="1" si="1148"/>
        <v>0</v>
      </c>
      <c r="J9512">
        <f t="shared" ca="1" si="1149"/>
        <v>0</v>
      </c>
      <c r="K9512">
        <f t="shared" ca="1" si="1152"/>
        <v>0</v>
      </c>
      <c r="N9512" t="e">
        <f t="shared" ca="1" si="1150"/>
        <v>#N/A</v>
      </c>
      <c r="O9512" t="e">
        <f t="shared" ca="1" si="1151"/>
        <v>#N/A</v>
      </c>
    </row>
    <row r="9513" spans="8:15">
      <c r="H9513">
        <f t="shared" ca="1" si="1147"/>
        <v>0</v>
      </c>
      <c r="I9513">
        <f t="shared" ca="1" si="1148"/>
        <v>0</v>
      </c>
      <c r="J9513">
        <f t="shared" ca="1" si="1149"/>
        <v>0</v>
      </c>
      <c r="K9513">
        <f t="shared" ca="1" si="1152"/>
        <v>0</v>
      </c>
      <c r="N9513" t="e">
        <f t="shared" ca="1" si="1150"/>
        <v>#N/A</v>
      </c>
      <c r="O9513" t="e">
        <f t="shared" ca="1" si="1151"/>
        <v>#N/A</v>
      </c>
    </row>
    <row r="9514" spans="8:15">
      <c r="H9514">
        <f t="shared" ca="1" si="1147"/>
        <v>0</v>
      </c>
      <c r="I9514">
        <f t="shared" ca="1" si="1148"/>
        <v>0</v>
      </c>
      <c r="J9514">
        <f t="shared" ca="1" si="1149"/>
        <v>0</v>
      </c>
      <c r="K9514">
        <f t="shared" ca="1" si="1152"/>
        <v>0</v>
      </c>
      <c r="N9514" t="e">
        <f t="shared" ca="1" si="1150"/>
        <v>#N/A</v>
      </c>
      <c r="O9514" t="e">
        <f t="shared" ca="1" si="1151"/>
        <v>#N/A</v>
      </c>
    </row>
    <row r="9515" spans="8:15">
      <c r="H9515">
        <f t="shared" ca="1" si="1147"/>
        <v>0</v>
      </c>
      <c r="I9515">
        <f t="shared" ca="1" si="1148"/>
        <v>0</v>
      </c>
      <c r="J9515">
        <f t="shared" ca="1" si="1149"/>
        <v>0</v>
      </c>
      <c r="K9515">
        <f t="shared" ca="1" si="1152"/>
        <v>0</v>
      </c>
      <c r="N9515" t="e">
        <f t="shared" ca="1" si="1150"/>
        <v>#N/A</v>
      </c>
      <c r="O9515" t="e">
        <f t="shared" ca="1" si="1151"/>
        <v>#N/A</v>
      </c>
    </row>
    <row r="9516" spans="8:15">
      <c r="H9516">
        <f t="shared" ca="1" si="1147"/>
        <v>0</v>
      </c>
      <c r="I9516">
        <f t="shared" ca="1" si="1148"/>
        <v>0</v>
      </c>
      <c r="J9516">
        <f t="shared" ca="1" si="1149"/>
        <v>0</v>
      </c>
      <c r="K9516">
        <f t="shared" ca="1" si="1152"/>
        <v>0</v>
      </c>
      <c r="N9516" t="e">
        <f t="shared" ca="1" si="1150"/>
        <v>#N/A</v>
      </c>
      <c r="O9516" t="e">
        <f t="shared" ca="1" si="1151"/>
        <v>#N/A</v>
      </c>
    </row>
    <row r="9517" spans="8:15">
      <c r="H9517">
        <f t="shared" ca="1" si="1147"/>
        <v>0</v>
      </c>
      <c r="I9517">
        <f t="shared" ca="1" si="1148"/>
        <v>0</v>
      </c>
      <c r="J9517">
        <f t="shared" ca="1" si="1149"/>
        <v>0</v>
      </c>
      <c r="K9517">
        <f t="shared" ca="1" si="1152"/>
        <v>0</v>
      </c>
      <c r="N9517" t="e">
        <f t="shared" ca="1" si="1150"/>
        <v>#N/A</v>
      </c>
      <c r="O9517" t="e">
        <f t="shared" ca="1" si="1151"/>
        <v>#N/A</v>
      </c>
    </row>
    <row r="9518" spans="8:15">
      <c r="H9518">
        <f t="shared" ca="1" si="1147"/>
        <v>0</v>
      </c>
      <c r="I9518">
        <f t="shared" ca="1" si="1148"/>
        <v>0</v>
      </c>
      <c r="J9518">
        <f t="shared" ca="1" si="1149"/>
        <v>0</v>
      </c>
      <c r="K9518">
        <f t="shared" ca="1" si="1152"/>
        <v>0</v>
      </c>
      <c r="N9518" t="e">
        <f t="shared" ca="1" si="1150"/>
        <v>#N/A</v>
      </c>
      <c r="O9518" t="e">
        <f t="shared" ca="1" si="1151"/>
        <v>#N/A</v>
      </c>
    </row>
    <row r="9519" spans="8:15">
      <c r="H9519">
        <f t="shared" ca="1" si="1147"/>
        <v>0</v>
      </c>
      <c r="I9519">
        <f t="shared" ca="1" si="1148"/>
        <v>0</v>
      </c>
      <c r="J9519">
        <f t="shared" ca="1" si="1149"/>
        <v>0</v>
      </c>
      <c r="K9519">
        <f t="shared" ca="1" si="1152"/>
        <v>0</v>
      </c>
      <c r="N9519" t="e">
        <f t="shared" ca="1" si="1150"/>
        <v>#N/A</v>
      </c>
      <c r="O9519" t="e">
        <f t="shared" ca="1" si="1151"/>
        <v>#N/A</v>
      </c>
    </row>
    <row r="9520" spans="8:15">
      <c r="H9520">
        <f t="shared" ca="1" si="1147"/>
        <v>0</v>
      </c>
      <c r="I9520">
        <f t="shared" ca="1" si="1148"/>
        <v>0</v>
      </c>
      <c r="J9520">
        <f t="shared" ca="1" si="1149"/>
        <v>0</v>
      </c>
      <c r="K9520">
        <f t="shared" ca="1" si="1152"/>
        <v>0</v>
      </c>
      <c r="N9520" t="e">
        <f t="shared" ca="1" si="1150"/>
        <v>#N/A</v>
      </c>
      <c r="O9520" t="e">
        <f t="shared" ca="1" si="1151"/>
        <v>#N/A</v>
      </c>
    </row>
    <row r="9521" spans="8:15">
      <c r="H9521">
        <f t="shared" ref="H9521:H9584" ca="1" si="1153">IF(I9521&lt;&gt;0,I9521,IF(J9521&lt;&gt;0,J9521,K9521))</f>
        <v>0</v>
      </c>
      <c r="I9521">
        <f t="shared" ref="I9521:I9584" ca="1" si="1154">IF(IFERROR(VLOOKUP(C9521,INDIRECT($G$5&amp;"D:D"),1,FALSE),0)&lt;&gt;0,I$9,0)</f>
        <v>0</v>
      </c>
      <c r="J9521">
        <f t="shared" ref="J9521:J9584" ca="1" si="1155">IF(IFERROR(VLOOKUP(C9521,INDIRECT($G$6&amp;"D:D"),1,FALSE),0)&lt;&gt;0,J$9,0)</f>
        <v>0</v>
      </c>
      <c r="K9521">
        <f t="shared" ca="1" si="1152"/>
        <v>0</v>
      </c>
      <c r="N9521" t="e">
        <f t="shared" ca="1" si="1150"/>
        <v>#N/A</v>
      </c>
      <c r="O9521" t="e">
        <f t="shared" ca="1" si="1151"/>
        <v>#N/A</v>
      </c>
    </row>
    <row r="9522" spans="8:15">
      <c r="H9522">
        <f t="shared" ca="1" si="1153"/>
        <v>0</v>
      </c>
      <c r="I9522">
        <f t="shared" ca="1" si="1154"/>
        <v>0</v>
      </c>
      <c r="J9522">
        <f t="shared" ca="1" si="1155"/>
        <v>0</v>
      </c>
      <c r="K9522">
        <f t="shared" ca="1" si="1152"/>
        <v>0</v>
      </c>
      <c r="N9522" t="e">
        <f t="shared" ca="1" si="1150"/>
        <v>#N/A</v>
      </c>
      <c r="O9522" t="e">
        <f t="shared" ca="1" si="1151"/>
        <v>#N/A</v>
      </c>
    </row>
    <row r="9523" spans="8:15">
      <c r="H9523">
        <f t="shared" ca="1" si="1153"/>
        <v>0</v>
      </c>
      <c r="I9523">
        <f t="shared" ca="1" si="1154"/>
        <v>0</v>
      </c>
      <c r="J9523">
        <f t="shared" ca="1" si="1155"/>
        <v>0</v>
      </c>
      <c r="K9523">
        <f t="shared" ca="1" si="1152"/>
        <v>0</v>
      </c>
      <c r="N9523" t="e">
        <f t="shared" ca="1" si="1150"/>
        <v>#N/A</v>
      </c>
      <c r="O9523" t="e">
        <f t="shared" ca="1" si="1151"/>
        <v>#N/A</v>
      </c>
    </row>
    <row r="9524" spans="8:15">
      <c r="H9524">
        <f t="shared" ca="1" si="1153"/>
        <v>0</v>
      </c>
      <c r="I9524">
        <f t="shared" ca="1" si="1154"/>
        <v>0</v>
      </c>
      <c r="J9524">
        <f t="shared" ca="1" si="1155"/>
        <v>0</v>
      </c>
      <c r="K9524">
        <f t="shared" ca="1" si="1152"/>
        <v>0</v>
      </c>
      <c r="N9524" t="e">
        <f t="shared" ca="1" si="1150"/>
        <v>#N/A</v>
      </c>
      <c r="O9524" t="e">
        <f t="shared" ca="1" si="1151"/>
        <v>#N/A</v>
      </c>
    </row>
    <row r="9525" spans="8:15">
      <c r="H9525">
        <f t="shared" ca="1" si="1153"/>
        <v>0</v>
      </c>
      <c r="I9525">
        <f t="shared" ca="1" si="1154"/>
        <v>0</v>
      </c>
      <c r="J9525">
        <f t="shared" ca="1" si="1155"/>
        <v>0</v>
      </c>
      <c r="K9525">
        <f t="shared" ca="1" si="1152"/>
        <v>0</v>
      </c>
      <c r="N9525" t="e">
        <f t="shared" ca="1" si="1150"/>
        <v>#N/A</v>
      </c>
      <c r="O9525" t="e">
        <f t="shared" ca="1" si="1151"/>
        <v>#N/A</v>
      </c>
    </row>
    <row r="9526" spans="8:15">
      <c r="H9526">
        <f t="shared" ca="1" si="1153"/>
        <v>0</v>
      </c>
      <c r="I9526">
        <f t="shared" ca="1" si="1154"/>
        <v>0</v>
      </c>
      <c r="J9526">
        <f t="shared" ca="1" si="1155"/>
        <v>0</v>
      </c>
      <c r="K9526">
        <f t="shared" ca="1" si="1152"/>
        <v>0</v>
      </c>
      <c r="N9526" t="e">
        <f t="shared" ca="1" si="1150"/>
        <v>#N/A</v>
      </c>
      <c r="O9526" t="e">
        <f t="shared" ca="1" si="1151"/>
        <v>#N/A</v>
      </c>
    </row>
    <row r="9527" spans="8:15">
      <c r="H9527">
        <f t="shared" ca="1" si="1153"/>
        <v>0</v>
      </c>
      <c r="I9527">
        <f t="shared" ca="1" si="1154"/>
        <v>0</v>
      </c>
      <c r="J9527">
        <f t="shared" ca="1" si="1155"/>
        <v>0</v>
      </c>
      <c r="K9527">
        <f t="shared" ca="1" si="1152"/>
        <v>0</v>
      </c>
      <c r="N9527" t="e">
        <f t="shared" ca="1" si="1150"/>
        <v>#N/A</v>
      </c>
      <c r="O9527" t="e">
        <f t="shared" ca="1" si="1151"/>
        <v>#N/A</v>
      </c>
    </row>
    <row r="9528" spans="8:15">
      <c r="H9528">
        <f t="shared" ca="1" si="1153"/>
        <v>0</v>
      </c>
      <c r="I9528">
        <f t="shared" ca="1" si="1154"/>
        <v>0</v>
      </c>
      <c r="J9528">
        <f t="shared" ca="1" si="1155"/>
        <v>0</v>
      </c>
      <c r="K9528">
        <f t="shared" ca="1" si="1152"/>
        <v>0</v>
      </c>
      <c r="N9528" t="e">
        <f t="shared" ca="1" si="1150"/>
        <v>#N/A</v>
      </c>
      <c r="O9528" t="e">
        <f t="shared" ca="1" si="1151"/>
        <v>#N/A</v>
      </c>
    </row>
    <row r="9529" spans="8:15">
      <c r="H9529">
        <f t="shared" ca="1" si="1153"/>
        <v>0</v>
      </c>
      <c r="I9529">
        <f t="shared" ca="1" si="1154"/>
        <v>0</v>
      </c>
      <c r="J9529">
        <f t="shared" ca="1" si="1155"/>
        <v>0</v>
      </c>
      <c r="K9529">
        <f t="shared" ca="1" si="1152"/>
        <v>0</v>
      </c>
      <c r="N9529" t="e">
        <f t="shared" ca="1" si="1150"/>
        <v>#N/A</v>
      </c>
      <c r="O9529" t="e">
        <f t="shared" ca="1" si="1151"/>
        <v>#N/A</v>
      </c>
    </row>
    <row r="9530" spans="8:15">
      <c r="H9530">
        <f t="shared" ca="1" si="1153"/>
        <v>0</v>
      </c>
      <c r="I9530">
        <f t="shared" ca="1" si="1154"/>
        <v>0</v>
      </c>
      <c r="J9530">
        <f t="shared" ca="1" si="1155"/>
        <v>0</v>
      </c>
      <c r="K9530">
        <f t="shared" ca="1" si="1152"/>
        <v>0</v>
      </c>
      <c r="N9530" t="e">
        <f t="shared" ca="1" si="1150"/>
        <v>#N/A</v>
      </c>
      <c r="O9530" t="e">
        <f t="shared" ca="1" si="1151"/>
        <v>#N/A</v>
      </c>
    </row>
    <row r="9531" spans="8:15">
      <c r="H9531">
        <f t="shared" ca="1" si="1153"/>
        <v>0</v>
      </c>
      <c r="I9531">
        <f t="shared" ca="1" si="1154"/>
        <v>0</v>
      </c>
      <c r="J9531">
        <f t="shared" ca="1" si="1155"/>
        <v>0</v>
      </c>
      <c r="K9531">
        <f t="shared" ca="1" si="1152"/>
        <v>0</v>
      </c>
      <c r="N9531" t="e">
        <f t="shared" ca="1" si="1150"/>
        <v>#N/A</v>
      </c>
      <c r="O9531" t="e">
        <f t="shared" ca="1" si="1151"/>
        <v>#N/A</v>
      </c>
    </row>
    <row r="9532" spans="8:15">
      <c r="H9532">
        <f t="shared" ca="1" si="1153"/>
        <v>0</v>
      </c>
      <c r="I9532">
        <f t="shared" ca="1" si="1154"/>
        <v>0</v>
      </c>
      <c r="J9532">
        <f t="shared" ca="1" si="1155"/>
        <v>0</v>
      </c>
      <c r="K9532">
        <f t="shared" ca="1" si="1152"/>
        <v>0</v>
      </c>
      <c r="N9532" t="e">
        <f t="shared" ca="1" si="1150"/>
        <v>#N/A</v>
      </c>
      <c r="O9532" t="e">
        <f t="shared" ca="1" si="1151"/>
        <v>#N/A</v>
      </c>
    </row>
    <row r="9533" spans="8:15">
      <c r="H9533">
        <f t="shared" ca="1" si="1153"/>
        <v>0</v>
      </c>
      <c r="I9533">
        <f t="shared" ca="1" si="1154"/>
        <v>0</v>
      </c>
      <c r="J9533">
        <f t="shared" ca="1" si="1155"/>
        <v>0</v>
      </c>
      <c r="K9533">
        <f t="shared" ca="1" si="1152"/>
        <v>0</v>
      </c>
      <c r="N9533" t="e">
        <f t="shared" ca="1" si="1150"/>
        <v>#N/A</v>
      </c>
      <c r="O9533" t="e">
        <f t="shared" ca="1" si="1151"/>
        <v>#N/A</v>
      </c>
    </row>
    <row r="9534" spans="8:15">
      <c r="H9534">
        <f t="shared" ca="1" si="1153"/>
        <v>0</v>
      </c>
      <c r="I9534">
        <f t="shared" ca="1" si="1154"/>
        <v>0</v>
      </c>
      <c r="J9534">
        <f t="shared" ca="1" si="1155"/>
        <v>0</v>
      </c>
      <c r="K9534">
        <f t="shared" ca="1" si="1152"/>
        <v>0</v>
      </c>
      <c r="N9534" t="e">
        <f t="shared" ca="1" si="1150"/>
        <v>#N/A</v>
      </c>
      <c r="O9534" t="e">
        <f t="shared" ca="1" si="1151"/>
        <v>#N/A</v>
      </c>
    </row>
    <row r="9535" spans="8:15">
      <c r="H9535">
        <f t="shared" ca="1" si="1153"/>
        <v>0</v>
      </c>
      <c r="I9535">
        <f t="shared" ca="1" si="1154"/>
        <v>0</v>
      </c>
      <c r="J9535">
        <f t="shared" ca="1" si="1155"/>
        <v>0</v>
      </c>
      <c r="K9535">
        <f t="shared" ca="1" si="1152"/>
        <v>0</v>
      </c>
      <c r="N9535" t="e">
        <f t="shared" ca="1" si="1150"/>
        <v>#N/A</v>
      </c>
      <c r="O9535" t="e">
        <f t="shared" ca="1" si="1151"/>
        <v>#N/A</v>
      </c>
    </row>
    <row r="9536" spans="8:15">
      <c r="H9536">
        <f t="shared" ca="1" si="1153"/>
        <v>0</v>
      </c>
      <c r="I9536">
        <f t="shared" ca="1" si="1154"/>
        <v>0</v>
      </c>
      <c r="J9536">
        <f t="shared" ca="1" si="1155"/>
        <v>0</v>
      </c>
      <c r="K9536">
        <f t="shared" ca="1" si="1152"/>
        <v>0</v>
      </c>
      <c r="N9536" t="e">
        <f t="shared" ca="1" si="1150"/>
        <v>#N/A</v>
      </c>
      <c r="O9536" t="e">
        <f t="shared" ca="1" si="1151"/>
        <v>#N/A</v>
      </c>
    </row>
    <row r="9537" spans="8:15">
      <c r="H9537">
        <f t="shared" ca="1" si="1153"/>
        <v>0</v>
      </c>
      <c r="I9537">
        <f t="shared" ca="1" si="1154"/>
        <v>0</v>
      </c>
      <c r="J9537">
        <f t="shared" ca="1" si="1155"/>
        <v>0</v>
      </c>
      <c r="K9537">
        <f t="shared" ca="1" si="1152"/>
        <v>0</v>
      </c>
      <c r="N9537" t="e">
        <f t="shared" ca="1" si="1150"/>
        <v>#N/A</v>
      </c>
      <c r="O9537" t="e">
        <f t="shared" ca="1" si="1151"/>
        <v>#N/A</v>
      </c>
    </row>
    <row r="9538" spans="8:15">
      <c r="H9538">
        <f t="shared" ca="1" si="1153"/>
        <v>0</v>
      </c>
      <c r="I9538">
        <f t="shared" ca="1" si="1154"/>
        <v>0</v>
      </c>
      <c r="J9538">
        <f t="shared" ca="1" si="1155"/>
        <v>0</v>
      </c>
      <c r="K9538">
        <f t="shared" ca="1" si="1152"/>
        <v>0</v>
      </c>
      <c r="N9538" t="e">
        <f t="shared" ca="1" si="1150"/>
        <v>#N/A</v>
      </c>
      <c r="O9538" t="e">
        <f t="shared" ca="1" si="1151"/>
        <v>#N/A</v>
      </c>
    </row>
    <row r="9539" spans="8:15">
      <c r="H9539">
        <f t="shared" ca="1" si="1153"/>
        <v>0</v>
      </c>
      <c r="I9539">
        <f t="shared" ca="1" si="1154"/>
        <v>0</v>
      </c>
      <c r="J9539">
        <f t="shared" ca="1" si="1155"/>
        <v>0</v>
      </c>
      <c r="K9539">
        <f t="shared" ca="1" si="1152"/>
        <v>0</v>
      </c>
      <c r="N9539" t="e">
        <f t="shared" ca="1" si="1150"/>
        <v>#N/A</v>
      </c>
      <c r="O9539" t="e">
        <f t="shared" ca="1" si="1151"/>
        <v>#N/A</v>
      </c>
    </row>
    <row r="9540" spans="8:15">
      <c r="H9540">
        <f t="shared" ca="1" si="1153"/>
        <v>0</v>
      </c>
      <c r="I9540">
        <f t="shared" ca="1" si="1154"/>
        <v>0</v>
      </c>
      <c r="J9540">
        <f t="shared" ca="1" si="1155"/>
        <v>0</v>
      </c>
      <c r="K9540">
        <f t="shared" ca="1" si="1152"/>
        <v>0</v>
      </c>
      <c r="N9540" t="e">
        <f t="shared" ca="1" si="1150"/>
        <v>#N/A</v>
      </c>
      <c r="O9540" t="e">
        <f t="shared" ca="1" si="1151"/>
        <v>#N/A</v>
      </c>
    </row>
    <row r="9541" spans="8:15">
      <c r="H9541">
        <f t="shared" ca="1" si="1153"/>
        <v>0</v>
      </c>
      <c r="I9541">
        <f t="shared" ca="1" si="1154"/>
        <v>0</v>
      </c>
      <c r="J9541">
        <f t="shared" ca="1" si="1155"/>
        <v>0</v>
      </c>
      <c r="K9541">
        <f t="shared" ca="1" si="1152"/>
        <v>0</v>
      </c>
      <c r="N9541" t="e">
        <f t="shared" ca="1" si="1150"/>
        <v>#N/A</v>
      </c>
      <c r="O9541" t="e">
        <f t="shared" ca="1" si="1151"/>
        <v>#N/A</v>
      </c>
    </row>
    <row r="9542" spans="8:15">
      <c r="H9542">
        <f t="shared" ca="1" si="1153"/>
        <v>0</v>
      </c>
      <c r="I9542">
        <f t="shared" ca="1" si="1154"/>
        <v>0</v>
      </c>
      <c r="J9542">
        <f t="shared" ca="1" si="1155"/>
        <v>0</v>
      </c>
      <c r="K9542">
        <f t="shared" ca="1" si="1152"/>
        <v>0</v>
      </c>
      <c r="N9542" t="e">
        <f t="shared" ca="1" si="1150"/>
        <v>#N/A</v>
      </c>
      <c r="O9542" t="e">
        <f t="shared" ca="1" si="1151"/>
        <v>#N/A</v>
      </c>
    </row>
    <row r="9543" spans="8:15">
      <c r="H9543">
        <f t="shared" ca="1" si="1153"/>
        <v>0</v>
      </c>
      <c r="I9543">
        <f t="shared" ca="1" si="1154"/>
        <v>0</v>
      </c>
      <c r="J9543">
        <f t="shared" ca="1" si="1155"/>
        <v>0</v>
      </c>
      <c r="K9543">
        <f t="shared" ca="1" si="1152"/>
        <v>0</v>
      </c>
      <c r="N9543" t="e">
        <f t="shared" ca="1" si="1150"/>
        <v>#N/A</v>
      </c>
      <c r="O9543" t="e">
        <f t="shared" ca="1" si="1151"/>
        <v>#N/A</v>
      </c>
    </row>
    <row r="9544" spans="8:15">
      <c r="H9544">
        <f t="shared" ca="1" si="1153"/>
        <v>0</v>
      </c>
      <c r="I9544">
        <f t="shared" ca="1" si="1154"/>
        <v>0</v>
      </c>
      <c r="J9544">
        <f t="shared" ca="1" si="1155"/>
        <v>0</v>
      </c>
      <c r="K9544">
        <f t="shared" ca="1" si="1152"/>
        <v>0</v>
      </c>
      <c r="N9544" t="e">
        <f t="shared" ref="N9544:N9607" ca="1" si="1156">VLOOKUP($H9544,$G$5:$I$7,2,FALSE)</f>
        <v>#N/A</v>
      </c>
      <c r="O9544" t="e">
        <f t="shared" ref="O9544:O9607" ca="1" si="1157">VLOOKUP($H9544,$G$5:$I$7,3,FALSE)</f>
        <v>#N/A</v>
      </c>
    </row>
    <row r="9545" spans="8:15">
      <c r="H9545">
        <f t="shared" ca="1" si="1153"/>
        <v>0</v>
      </c>
      <c r="I9545">
        <f t="shared" ca="1" si="1154"/>
        <v>0</v>
      </c>
      <c r="J9545">
        <f t="shared" ca="1" si="1155"/>
        <v>0</v>
      </c>
      <c r="K9545">
        <f t="shared" ca="1" si="1152"/>
        <v>0</v>
      </c>
      <c r="N9545" t="e">
        <f t="shared" ca="1" si="1156"/>
        <v>#N/A</v>
      </c>
      <c r="O9545" t="e">
        <f t="shared" ca="1" si="1157"/>
        <v>#N/A</v>
      </c>
    </row>
    <row r="9546" spans="8:15">
      <c r="H9546">
        <f t="shared" ca="1" si="1153"/>
        <v>0</v>
      </c>
      <c r="I9546">
        <f t="shared" ca="1" si="1154"/>
        <v>0</v>
      </c>
      <c r="J9546">
        <f t="shared" ca="1" si="1155"/>
        <v>0</v>
      </c>
      <c r="K9546">
        <f t="shared" ca="1" si="1152"/>
        <v>0</v>
      </c>
      <c r="N9546" t="e">
        <f t="shared" ca="1" si="1156"/>
        <v>#N/A</v>
      </c>
      <c r="O9546" t="e">
        <f t="shared" ca="1" si="1157"/>
        <v>#N/A</v>
      </c>
    </row>
    <row r="9547" spans="8:15">
      <c r="H9547">
        <f t="shared" ca="1" si="1153"/>
        <v>0</v>
      </c>
      <c r="I9547">
        <f t="shared" ca="1" si="1154"/>
        <v>0</v>
      </c>
      <c r="J9547">
        <f t="shared" ca="1" si="1155"/>
        <v>0</v>
      </c>
      <c r="K9547">
        <f t="shared" ref="K9547:K9610" ca="1" si="1158">IF(IFERROR(VLOOKUP($C9547,INDIRECT($G$7&amp;"d:d"),1,FALSE),0)&lt;&gt;0,K$9,0)</f>
        <v>0</v>
      </c>
      <c r="N9547" t="e">
        <f t="shared" ca="1" si="1156"/>
        <v>#N/A</v>
      </c>
      <c r="O9547" t="e">
        <f t="shared" ca="1" si="1157"/>
        <v>#N/A</v>
      </c>
    </row>
    <row r="9548" spans="8:15">
      <c r="H9548">
        <f t="shared" ca="1" si="1153"/>
        <v>0</v>
      </c>
      <c r="I9548">
        <f t="shared" ca="1" si="1154"/>
        <v>0</v>
      </c>
      <c r="J9548">
        <f t="shared" ca="1" si="1155"/>
        <v>0</v>
      </c>
      <c r="K9548">
        <f t="shared" ca="1" si="1158"/>
        <v>0</v>
      </c>
      <c r="N9548" t="e">
        <f t="shared" ca="1" si="1156"/>
        <v>#N/A</v>
      </c>
      <c r="O9548" t="e">
        <f t="shared" ca="1" si="1157"/>
        <v>#N/A</v>
      </c>
    </row>
    <row r="9549" spans="8:15">
      <c r="H9549">
        <f t="shared" ca="1" si="1153"/>
        <v>0</v>
      </c>
      <c r="I9549">
        <f t="shared" ca="1" si="1154"/>
        <v>0</v>
      </c>
      <c r="J9549">
        <f t="shared" ca="1" si="1155"/>
        <v>0</v>
      </c>
      <c r="K9549">
        <f t="shared" ca="1" si="1158"/>
        <v>0</v>
      </c>
      <c r="N9549" t="e">
        <f t="shared" ca="1" si="1156"/>
        <v>#N/A</v>
      </c>
      <c r="O9549" t="e">
        <f t="shared" ca="1" si="1157"/>
        <v>#N/A</v>
      </c>
    </row>
    <row r="9550" spans="8:15">
      <c r="H9550">
        <f t="shared" ca="1" si="1153"/>
        <v>0</v>
      </c>
      <c r="I9550">
        <f t="shared" ca="1" si="1154"/>
        <v>0</v>
      </c>
      <c r="J9550">
        <f t="shared" ca="1" si="1155"/>
        <v>0</v>
      </c>
      <c r="K9550">
        <f t="shared" ca="1" si="1158"/>
        <v>0</v>
      </c>
      <c r="N9550" t="e">
        <f t="shared" ca="1" si="1156"/>
        <v>#N/A</v>
      </c>
      <c r="O9550" t="e">
        <f t="shared" ca="1" si="1157"/>
        <v>#N/A</v>
      </c>
    </row>
    <row r="9551" spans="8:15">
      <c r="H9551">
        <f t="shared" ca="1" si="1153"/>
        <v>0</v>
      </c>
      <c r="I9551">
        <f t="shared" ca="1" si="1154"/>
        <v>0</v>
      </c>
      <c r="J9551">
        <f t="shared" ca="1" si="1155"/>
        <v>0</v>
      </c>
      <c r="K9551">
        <f t="shared" ca="1" si="1158"/>
        <v>0</v>
      </c>
      <c r="N9551" t="e">
        <f t="shared" ca="1" si="1156"/>
        <v>#N/A</v>
      </c>
      <c r="O9551" t="e">
        <f t="shared" ca="1" si="1157"/>
        <v>#N/A</v>
      </c>
    </row>
    <row r="9552" spans="8:15">
      <c r="H9552">
        <f t="shared" ca="1" si="1153"/>
        <v>0</v>
      </c>
      <c r="I9552">
        <f t="shared" ca="1" si="1154"/>
        <v>0</v>
      </c>
      <c r="J9552">
        <f t="shared" ca="1" si="1155"/>
        <v>0</v>
      </c>
      <c r="K9552">
        <f t="shared" ca="1" si="1158"/>
        <v>0</v>
      </c>
      <c r="N9552" t="e">
        <f t="shared" ca="1" si="1156"/>
        <v>#N/A</v>
      </c>
      <c r="O9552" t="e">
        <f t="shared" ca="1" si="1157"/>
        <v>#N/A</v>
      </c>
    </row>
    <row r="9553" spans="8:15">
      <c r="H9553">
        <f t="shared" ca="1" si="1153"/>
        <v>0</v>
      </c>
      <c r="I9553">
        <f t="shared" ca="1" si="1154"/>
        <v>0</v>
      </c>
      <c r="J9553">
        <f t="shared" ca="1" si="1155"/>
        <v>0</v>
      </c>
      <c r="K9553">
        <f t="shared" ca="1" si="1158"/>
        <v>0</v>
      </c>
      <c r="N9553" t="e">
        <f t="shared" ca="1" si="1156"/>
        <v>#N/A</v>
      </c>
      <c r="O9553" t="e">
        <f t="shared" ca="1" si="1157"/>
        <v>#N/A</v>
      </c>
    </row>
    <row r="9554" spans="8:15">
      <c r="H9554">
        <f t="shared" ca="1" si="1153"/>
        <v>0</v>
      </c>
      <c r="I9554">
        <f t="shared" ca="1" si="1154"/>
        <v>0</v>
      </c>
      <c r="J9554">
        <f t="shared" ca="1" si="1155"/>
        <v>0</v>
      </c>
      <c r="K9554">
        <f t="shared" ca="1" si="1158"/>
        <v>0</v>
      </c>
      <c r="N9554" t="e">
        <f t="shared" ca="1" si="1156"/>
        <v>#N/A</v>
      </c>
      <c r="O9554" t="e">
        <f t="shared" ca="1" si="1157"/>
        <v>#N/A</v>
      </c>
    </row>
    <row r="9555" spans="8:15">
      <c r="H9555">
        <f t="shared" ca="1" si="1153"/>
        <v>0</v>
      </c>
      <c r="I9555">
        <f t="shared" ca="1" si="1154"/>
        <v>0</v>
      </c>
      <c r="J9555">
        <f t="shared" ca="1" si="1155"/>
        <v>0</v>
      </c>
      <c r="K9555">
        <f t="shared" ca="1" si="1158"/>
        <v>0</v>
      </c>
      <c r="N9555" t="e">
        <f t="shared" ca="1" si="1156"/>
        <v>#N/A</v>
      </c>
      <c r="O9555" t="e">
        <f t="shared" ca="1" si="1157"/>
        <v>#N/A</v>
      </c>
    </row>
    <row r="9556" spans="8:15">
      <c r="H9556">
        <f t="shared" ca="1" si="1153"/>
        <v>0</v>
      </c>
      <c r="I9556">
        <f t="shared" ca="1" si="1154"/>
        <v>0</v>
      </c>
      <c r="J9556">
        <f t="shared" ca="1" si="1155"/>
        <v>0</v>
      </c>
      <c r="K9556">
        <f t="shared" ca="1" si="1158"/>
        <v>0</v>
      </c>
      <c r="N9556" t="e">
        <f t="shared" ca="1" si="1156"/>
        <v>#N/A</v>
      </c>
      <c r="O9556" t="e">
        <f t="shared" ca="1" si="1157"/>
        <v>#N/A</v>
      </c>
    </row>
    <row r="9557" spans="8:15">
      <c r="H9557">
        <f t="shared" ca="1" si="1153"/>
        <v>0</v>
      </c>
      <c r="I9557">
        <f t="shared" ca="1" si="1154"/>
        <v>0</v>
      </c>
      <c r="J9557">
        <f t="shared" ca="1" si="1155"/>
        <v>0</v>
      </c>
      <c r="K9557">
        <f t="shared" ca="1" si="1158"/>
        <v>0</v>
      </c>
      <c r="N9557" t="e">
        <f t="shared" ca="1" si="1156"/>
        <v>#N/A</v>
      </c>
      <c r="O9557" t="e">
        <f t="shared" ca="1" si="1157"/>
        <v>#N/A</v>
      </c>
    </row>
    <row r="9558" spans="8:15">
      <c r="H9558">
        <f t="shared" ca="1" si="1153"/>
        <v>0</v>
      </c>
      <c r="I9558">
        <f t="shared" ca="1" si="1154"/>
        <v>0</v>
      </c>
      <c r="J9558">
        <f t="shared" ca="1" si="1155"/>
        <v>0</v>
      </c>
      <c r="K9558">
        <f t="shared" ca="1" si="1158"/>
        <v>0</v>
      </c>
      <c r="N9558" t="e">
        <f t="shared" ca="1" si="1156"/>
        <v>#N/A</v>
      </c>
      <c r="O9558" t="e">
        <f t="shared" ca="1" si="1157"/>
        <v>#N/A</v>
      </c>
    </row>
    <row r="9559" spans="8:15">
      <c r="H9559">
        <f t="shared" ca="1" si="1153"/>
        <v>0</v>
      </c>
      <c r="I9559">
        <f t="shared" ca="1" si="1154"/>
        <v>0</v>
      </c>
      <c r="J9559">
        <f t="shared" ca="1" si="1155"/>
        <v>0</v>
      </c>
      <c r="K9559">
        <f t="shared" ca="1" si="1158"/>
        <v>0</v>
      </c>
      <c r="N9559" t="e">
        <f t="shared" ca="1" si="1156"/>
        <v>#N/A</v>
      </c>
      <c r="O9559" t="e">
        <f t="shared" ca="1" si="1157"/>
        <v>#N/A</v>
      </c>
    </row>
    <row r="9560" spans="8:15">
      <c r="H9560">
        <f t="shared" ca="1" si="1153"/>
        <v>0</v>
      </c>
      <c r="I9560">
        <f t="shared" ca="1" si="1154"/>
        <v>0</v>
      </c>
      <c r="J9560">
        <f t="shared" ca="1" si="1155"/>
        <v>0</v>
      </c>
      <c r="K9560">
        <f t="shared" ca="1" si="1158"/>
        <v>0</v>
      </c>
      <c r="N9560" t="e">
        <f t="shared" ca="1" si="1156"/>
        <v>#N/A</v>
      </c>
      <c r="O9560" t="e">
        <f t="shared" ca="1" si="1157"/>
        <v>#N/A</v>
      </c>
    </row>
    <row r="9561" spans="8:15">
      <c r="H9561">
        <f t="shared" ca="1" si="1153"/>
        <v>0</v>
      </c>
      <c r="I9561">
        <f t="shared" ca="1" si="1154"/>
        <v>0</v>
      </c>
      <c r="J9561">
        <f t="shared" ca="1" si="1155"/>
        <v>0</v>
      </c>
      <c r="K9561">
        <f t="shared" ca="1" si="1158"/>
        <v>0</v>
      </c>
      <c r="N9561" t="e">
        <f t="shared" ca="1" si="1156"/>
        <v>#N/A</v>
      </c>
      <c r="O9561" t="e">
        <f t="shared" ca="1" si="1157"/>
        <v>#N/A</v>
      </c>
    </row>
    <row r="9562" spans="8:15">
      <c r="H9562">
        <f t="shared" ca="1" si="1153"/>
        <v>0</v>
      </c>
      <c r="I9562">
        <f t="shared" ca="1" si="1154"/>
        <v>0</v>
      </c>
      <c r="J9562">
        <f t="shared" ca="1" si="1155"/>
        <v>0</v>
      </c>
      <c r="K9562">
        <f t="shared" ca="1" si="1158"/>
        <v>0</v>
      </c>
      <c r="N9562" t="e">
        <f t="shared" ca="1" si="1156"/>
        <v>#N/A</v>
      </c>
      <c r="O9562" t="e">
        <f t="shared" ca="1" si="1157"/>
        <v>#N/A</v>
      </c>
    </row>
    <row r="9563" spans="8:15">
      <c r="H9563">
        <f t="shared" ca="1" si="1153"/>
        <v>0</v>
      </c>
      <c r="I9563">
        <f t="shared" ca="1" si="1154"/>
        <v>0</v>
      </c>
      <c r="J9563">
        <f t="shared" ca="1" si="1155"/>
        <v>0</v>
      </c>
      <c r="K9563">
        <f t="shared" ca="1" si="1158"/>
        <v>0</v>
      </c>
      <c r="N9563" t="e">
        <f t="shared" ca="1" si="1156"/>
        <v>#N/A</v>
      </c>
      <c r="O9563" t="e">
        <f t="shared" ca="1" si="1157"/>
        <v>#N/A</v>
      </c>
    </row>
    <row r="9564" spans="8:15">
      <c r="H9564">
        <f t="shared" ca="1" si="1153"/>
        <v>0</v>
      </c>
      <c r="I9564">
        <f t="shared" ca="1" si="1154"/>
        <v>0</v>
      </c>
      <c r="J9564">
        <f t="shared" ca="1" si="1155"/>
        <v>0</v>
      </c>
      <c r="K9564">
        <f t="shared" ca="1" si="1158"/>
        <v>0</v>
      </c>
      <c r="N9564" t="e">
        <f t="shared" ca="1" si="1156"/>
        <v>#N/A</v>
      </c>
      <c r="O9564" t="e">
        <f t="shared" ca="1" si="1157"/>
        <v>#N/A</v>
      </c>
    </row>
    <row r="9565" spans="8:15">
      <c r="H9565">
        <f t="shared" ca="1" si="1153"/>
        <v>0</v>
      </c>
      <c r="I9565">
        <f t="shared" ca="1" si="1154"/>
        <v>0</v>
      </c>
      <c r="J9565">
        <f t="shared" ca="1" si="1155"/>
        <v>0</v>
      </c>
      <c r="K9565">
        <f t="shared" ca="1" si="1158"/>
        <v>0</v>
      </c>
      <c r="N9565" t="e">
        <f t="shared" ca="1" si="1156"/>
        <v>#N/A</v>
      </c>
      <c r="O9565" t="e">
        <f t="shared" ca="1" si="1157"/>
        <v>#N/A</v>
      </c>
    </row>
    <row r="9566" spans="8:15">
      <c r="H9566">
        <f t="shared" ca="1" si="1153"/>
        <v>0</v>
      </c>
      <c r="I9566">
        <f t="shared" ca="1" si="1154"/>
        <v>0</v>
      </c>
      <c r="J9566">
        <f t="shared" ca="1" si="1155"/>
        <v>0</v>
      </c>
      <c r="K9566">
        <f t="shared" ca="1" si="1158"/>
        <v>0</v>
      </c>
      <c r="N9566" t="e">
        <f t="shared" ca="1" si="1156"/>
        <v>#N/A</v>
      </c>
      <c r="O9566" t="e">
        <f t="shared" ca="1" si="1157"/>
        <v>#N/A</v>
      </c>
    </row>
    <row r="9567" spans="8:15">
      <c r="H9567">
        <f t="shared" ca="1" si="1153"/>
        <v>0</v>
      </c>
      <c r="I9567">
        <f t="shared" ca="1" si="1154"/>
        <v>0</v>
      </c>
      <c r="J9567">
        <f t="shared" ca="1" si="1155"/>
        <v>0</v>
      </c>
      <c r="K9567">
        <f t="shared" ca="1" si="1158"/>
        <v>0</v>
      </c>
      <c r="N9567" t="e">
        <f t="shared" ca="1" si="1156"/>
        <v>#N/A</v>
      </c>
      <c r="O9567" t="e">
        <f t="shared" ca="1" si="1157"/>
        <v>#N/A</v>
      </c>
    </row>
    <row r="9568" spans="8:15">
      <c r="H9568">
        <f t="shared" ca="1" si="1153"/>
        <v>0</v>
      </c>
      <c r="I9568">
        <f t="shared" ca="1" si="1154"/>
        <v>0</v>
      </c>
      <c r="J9568">
        <f t="shared" ca="1" si="1155"/>
        <v>0</v>
      </c>
      <c r="K9568">
        <f t="shared" ca="1" si="1158"/>
        <v>0</v>
      </c>
      <c r="N9568" t="e">
        <f t="shared" ca="1" si="1156"/>
        <v>#N/A</v>
      </c>
      <c r="O9568" t="e">
        <f t="shared" ca="1" si="1157"/>
        <v>#N/A</v>
      </c>
    </row>
    <row r="9569" spans="8:15">
      <c r="H9569">
        <f t="shared" ca="1" si="1153"/>
        <v>0</v>
      </c>
      <c r="I9569">
        <f t="shared" ca="1" si="1154"/>
        <v>0</v>
      </c>
      <c r="J9569">
        <f t="shared" ca="1" si="1155"/>
        <v>0</v>
      </c>
      <c r="K9569">
        <f t="shared" ca="1" si="1158"/>
        <v>0</v>
      </c>
      <c r="N9569" t="e">
        <f t="shared" ca="1" si="1156"/>
        <v>#N/A</v>
      </c>
      <c r="O9569" t="e">
        <f t="shared" ca="1" si="1157"/>
        <v>#N/A</v>
      </c>
    </row>
    <row r="9570" spans="8:15">
      <c r="H9570">
        <f t="shared" ca="1" si="1153"/>
        <v>0</v>
      </c>
      <c r="I9570">
        <f t="shared" ca="1" si="1154"/>
        <v>0</v>
      </c>
      <c r="J9570">
        <f t="shared" ca="1" si="1155"/>
        <v>0</v>
      </c>
      <c r="K9570">
        <f t="shared" ca="1" si="1158"/>
        <v>0</v>
      </c>
      <c r="N9570" t="e">
        <f t="shared" ca="1" si="1156"/>
        <v>#N/A</v>
      </c>
      <c r="O9570" t="e">
        <f t="shared" ca="1" si="1157"/>
        <v>#N/A</v>
      </c>
    </row>
    <row r="9571" spans="8:15">
      <c r="H9571">
        <f t="shared" ca="1" si="1153"/>
        <v>0</v>
      </c>
      <c r="I9571">
        <f t="shared" ca="1" si="1154"/>
        <v>0</v>
      </c>
      <c r="J9571">
        <f t="shared" ca="1" si="1155"/>
        <v>0</v>
      </c>
      <c r="K9571">
        <f t="shared" ca="1" si="1158"/>
        <v>0</v>
      </c>
      <c r="N9571" t="e">
        <f t="shared" ca="1" si="1156"/>
        <v>#N/A</v>
      </c>
      <c r="O9571" t="e">
        <f t="shared" ca="1" si="1157"/>
        <v>#N/A</v>
      </c>
    </row>
    <row r="9572" spans="8:15">
      <c r="H9572">
        <f t="shared" ca="1" si="1153"/>
        <v>0</v>
      </c>
      <c r="I9572">
        <f t="shared" ca="1" si="1154"/>
        <v>0</v>
      </c>
      <c r="J9572">
        <f t="shared" ca="1" si="1155"/>
        <v>0</v>
      </c>
      <c r="K9572">
        <f t="shared" ca="1" si="1158"/>
        <v>0</v>
      </c>
      <c r="N9572" t="e">
        <f t="shared" ca="1" si="1156"/>
        <v>#N/A</v>
      </c>
      <c r="O9572" t="e">
        <f t="shared" ca="1" si="1157"/>
        <v>#N/A</v>
      </c>
    </row>
    <row r="9573" spans="8:15">
      <c r="H9573">
        <f t="shared" ca="1" si="1153"/>
        <v>0</v>
      </c>
      <c r="I9573">
        <f t="shared" ca="1" si="1154"/>
        <v>0</v>
      </c>
      <c r="J9573">
        <f t="shared" ca="1" si="1155"/>
        <v>0</v>
      </c>
      <c r="K9573">
        <f t="shared" ca="1" si="1158"/>
        <v>0</v>
      </c>
      <c r="N9573" t="e">
        <f t="shared" ca="1" si="1156"/>
        <v>#N/A</v>
      </c>
      <c r="O9573" t="e">
        <f t="shared" ca="1" si="1157"/>
        <v>#N/A</v>
      </c>
    </row>
    <row r="9574" spans="8:15">
      <c r="H9574">
        <f t="shared" ca="1" si="1153"/>
        <v>0</v>
      </c>
      <c r="I9574">
        <f t="shared" ca="1" si="1154"/>
        <v>0</v>
      </c>
      <c r="J9574">
        <f t="shared" ca="1" si="1155"/>
        <v>0</v>
      </c>
      <c r="K9574">
        <f t="shared" ca="1" si="1158"/>
        <v>0</v>
      </c>
      <c r="N9574" t="e">
        <f t="shared" ca="1" si="1156"/>
        <v>#N/A</v>
      </c>
      <c r="O9574" t="e">
        <f t="shared" ca="1" si="1157"/>
        <v>#N/A</v>
      </c>
    </row>
    <row r="9575" spans="8:15">
      <c r="H9575">
        <f t="shared" ca="1" si="1153"/>
        <v>0</v>
      </c>
      <c r="I9575">
        <f t="shared" ca="1" si="1154"/>
        <v>0</v>
      </c>
      <c r="J9575">
        <f t="shared" ca="1" si="1155"/>
        <v>0</v>
      </c>
      <c r="K9575">
        <f t="shared" ca="1" si="1158"/>
        <v>0</v>
      </c>
      <c r="N9575" t="e">
        <f t="shared" ca="1" si="1156"/>
        <v>#N/A</v>
      </c>
      <c r="O9575" t="e">
        <f t="shared" ca="1" si="1157"/>
        <v>#N/A</v>
      </c>
    </row>
    <row r="9576" spans="8:15">
      <c r="H9576">
        <f t="shared" ca="1" si="1153"/>
        <v>0</v>
      </c>
      <c r="I9576">
        <f t="shared" ca="1" si="1154"/>
        <v>0</v>
      </c>
      <c r="J9576">
        <f t="shared" ca="1" si="1155"/>
        <v>0</v>
      </c>
      <c r="K9576">
        <f t="shared" ca="1" si="1158"/>
        <v>0</v>
      </c>
      <c r="N9576" t="e">
        <f t="shared" ca="1" si="1156"/>
        <v>#N/A</v>
      </c>
      <c r="O9576" t="e">
        <f t="shared" ca="1" si="1157"/>
        <v>#N/A</v>
      </c>
    </row>
    <row r="9577" spans="8:15">
      <c r="H9577">
        <f t="shared" ca="1" si="1153"/>
        <v>0</v>
      </c>
      <c r="I9577">
        <f t="shared" ca="1" si="1154"/>
        <v>0</v>
      </c>
      <c r="J9577">
        <f t="shared" ca="1" si="1155"/>
        <v>0</v>
      </c>
      <c r="K9577">
        <f t="shared" ca="1" si="1158"/>
        <v>0</v>
      </c>
      <c r="N9577" t="e">
        <f t="shared" ca="1" si="1156"/>
        <v>#N/A</v>
      </c>
      <c r="O9577" t="e">
        <f t="shared" ca="1" si="1157"/>
        <v>#N/A</v>
      </c>
    </row>
    <row r="9578" spans="8:15">
      <c r="H9578">
        <f t="shared" ca="1" si="1153"/>
        <v>0</v>
      </c>
      <c r="I9578">
        <f t="shared" ca="1" si="1154"/>
        <v>0</v>
      </c>
      <c r="J9578">
        <f t="shared" ca="1" si="1155"/>
        <v>0</v>
      </c>
      <c r="K9578">
        <f t="shared" ca="1" si="1158"/>
        <v>0</v>
      </c>
      <c r="N9578" t="e">
        <f t="shared" ca="1" si="1156"/>
        <v>#N/A</v>
      </c>
      <c r="O9578" t="e">
        <f t="shared" ca="1" si="1157"/>
        <v>#N/A</v>
      </c>
    </row>
    <row r="9579" spans="8:15">
      <c r="H9579">
        <f t="shared" ca="1" si="1153"/>
        <v>0</v>
      </c>
      <c r="I9579">
        <f t="shared" ca="1" si="1154"/>
        <v>0</v>
      </c>
      <c r="J9579">
        <f t="shared" ca="1" si="1155"/>
        <v>0</v>
      </c>
      <c r="K9579">
        <f t="shared" ca="1" si="1158"/>
        <v>0</v>
      </c>
      <c r="N9579" t="e">
        <f t="shared" ca="1" si="1156"/>
        <v>#N/A</v>
      </c>
      <c r="O9579" t="e">
        <f t="shared" ca="1" si="1157"/>
        <v>#N/A</v>
      </c>
    </row>
    <row r="9580" spans="8:15">
      <c r="H9580">
        <f t="shared" ca="1" si="1153"/>
        <v>0</v>
      </c>
      <c r="I9580">
        <f t="shared" ca="1" si="1154"/>
        <v>0</v>
      </c>
      <c r="J9580">
        <f t="shared" ca="1" si="1155"/>
        <v>0</v>
      </c>
      <c r="K9580">
        <f t="shared" ca="1" si="1158"/>
        <v>0</v>
      </c>
      <c r="N9580" t="e">
        <f t="shared" ca="1" si="1156"/>
        <v>#N/A</v>
      </c>
      <c r="O9580" t="e">
        <f t="shared" ca="1" si="1157"/>
        <v>#N/A</v>
      </c>
    </row>
    <row r="9581" spans="8:15">
      <c r="H9581">
        <f t="shared" ca="1" si="1153"/>
        <v>0</v>
      </c>
      <c r="I9581">
        <f t="shared" ca="1" si="1154"/>
        <v>0</v>
      </c>
      <c r="J9581">
        <f t="shared" ca="1" si="1155"/>
        <v>0</v>
      </c>
      <c r="K9581">
        <f t="shared" ca="1" si="1158"/>
        <v>0</v>
      </c>
      <c r="N9581" t="e">
        <f t="shared" ca="1" si="1156"/>
        <v>#N/A</v>
      </c>
      <c r="O9581" t="e">
        <f t="shared" ca="1" si="1157"/>
        <v>#N/A</v>
      </c>
    </row>
    <row r="9582" spans="8:15">
      <c r="H9582">
        <f t="shared" ca="1" si="1153"/>
        <v>0</v>
      </c>
      <c r="I9582">
        <f t="shared" ca="1" si="1154"/>
        <v>0</v>
      </c>
      <c r="J9582">
        <f t="shared" ca="1" si="1155"/>
        <v>0</v>
      </c>
      <c r="K9582">
        <f t="shared" ca="1" si="1158"/>
        <v>0</v>
      </c>
      <c r="N9582" t="e">
        <f t="shared" ca="1" si="1156"/>
        <v>#N/A</v>
      </c>
      <c r="O9582" t="e">
        <f t="shared" ca="1" si="1157"/>
        <v>#N/A</v>
      </c>
    </row>
    <row r="9583" spans="8:15">
      <c r="H9583">
        <f t="shared" ca="1" si="1153"/>
        <v>0</v>
      </c>
      <c r="I9583">
        <f t="shared" ca="1" si="1154"/>
        <v>0</v>
      </c>
      <c r="J9583">
        <f t="shared" ca="1" si="1155"/>
        <v>0</v>
      </c>
      <c r="K9583">
        <f t="shared" ca="1" si="1158"/>
        <v>0</v>
      </c>
      <c r="N9583" t="e">
        <f t="shared" ca="1" si="1156"/>
        <v>#N/A</v>
      </c>
      <c r="O9583" t="e">
        <f t="shared" ca="1" si="1157"/>
        <v>#N/A</v>
      </c>
    </row>
    <row r="9584" spans="8:15">
      <c r="H9584">
        <f t="shared" ca="1" si="1153"/>
        <v>0</v>
      </c>
      <c r="I9584">
        <f t="shared" ca="1" si="1154"/>
        <v>0</v>
      </c>
      <c r="J9584">
        <f t="shared" ca="1" si="1155"/>
        <v>0</v>
      </c>
      <c r="K9584">
        <f t="shared" ca="1" si="1158"/>
        <v>0</v>
      </c>
      <c r="N9584" t="e">
        <f t="shared" ca="1" si="1156"/>
        <v>#N/A</v>
      </c>
      <c r="O9584" t="e">
        <f t="shared" ca="1" si="1157"/>
        <v>#N/A</v>
      </c>
    </row>
    <row r="9585" spans="8:15">
      <c r="H9585">
        <f t="shared" ref="H9585:H9648" ca="1" si="1159">IF(I9585&lt;&gt;0,I9585,IF(J9585&lt;&gt;0,J9585,K9585))</f>
        <v>0</v>
      </c>
      <c r="I9585">
        <f t="shared" ref="I9585:I9648" ca="1" si="1160">IF(IFERROR(VLOOKUP(C9585,INDIRECT($G$5&amp;"D:D"),1,FALSE),0)&lt;&gt;0,I$9,0)</f>
        <v>0</v>
      </c>
      <c r="J9585">
        <f t="shared" ref="J9585:J9648" ca="1" si="1161">IF(IFERROR(VLOOKUP(C9585,INDIRECT($G$6&amp;"D:D"),1,FALSE),0)&lt;&gt;0,J$9,0)</f>
        <v>0</v>
      </c>
      <c r="K9585">
        <f t="shared" ca="1" si="1158"/>
        <v>0</v>
      </c>
      <c r="N9585" t="e">
        <f t="shared" ca="1" si="1156"/>
        <v>#N/A</v>
      </c>
      <c r="O9585" t="e">
        <f t="shared" ca="1" si="1157"/>
        <v>#N/A</v>
      </c>
    </row>
    <row r="9586" spans="8:15">
      <c r="H9586">
        <f t="shared" ca="1" si="1159"/>
        <v>0</v>
      </c>
      <c r="I9586">
        <f t="shared" ca="1" si="1160"/>
        <v>0</v>
      </c>
      <c r="J9586">
        <f t="shared" ca="1" si="1161"/>
        <v>0</v>
      </c>
      <c r="K9586">
        <f t="shared" ca="1" si="1158"/>
        <v>0</v>
      </c>
      <c r="N9586" t="e">
        <f t="shared" ca="1" si="1156"/>
        <v>#N/A</v>
      </c>
      <c r="O9586" t="e">
        <f t="shared" ca="1" si="1157"/>
        <v>#N/A</v>
      </c>
    </row>
    <row r="9587" spans="8:15">
      <c r="H9587">
        <f t="shared" ca="1" si="1159"/>
        <v>0</v>
      </c>
      <c r="I9587">
        <f t="shared" ca="1" si="1160"/>
        <v>0</v>
      </c>
      <c r="J9587">
        <f t="shared" ca="1" si="1161"/>
        <v>0</v>
      </c>
      <c r="K9587">
        <f t="shared" ca="1" si="1158"/>
        <v>0</v>
      </c>
      <c r="N9587" t="e">
        <f t="shared" ca="1" si="1156"/>
        <v>#N/A</v>
      </c>
      <c r="O9587" t="e">
        <f t="shared" ca="1" si="1157"/>
        <v>#N/A</v>
      </c>
    </row>
    <row r="9588" spans="8:15">
      <c r="H9588">
        <f t="shared" ca="1" si="1159"/>
        <v>0</v>
      </c>
      <c r="I9588">
        <f t="shared" ca="1" si="1160"/>
        <v>0</v>
      </c>
      <c r="J9588">
        <f t="shared" ca="1" si="1161"/>
        <v>0</v>
      </c>
      <c r="K9588">
        <f t="shared" ca="1" si="1158"/>
        <v>0</v>
      </c>
      <c r="N9588" t="e">
        <f t="shared" ca="1" si="1156"/>
        <v>#N/A</v>
      </c>
      <c r="O9588" t="e">
        <f t="shared" ca="1" si="1157"/>
        <v>#N/A</v>
      </c>
    </row>
    <row r="9589" spans="8:15">
      <c r="H9589">
        <f t="shared" ca="1" si="1159"/>
        <v>0</v>
      </c>
      <c r="I9589">
        <f t="shared" ca="1" si="1160"/>
        <v>0</v>
      </c>
      <c r="J9589">
        <f t="shared" ca="1" si="1161"/>
        <v>0</v>
      </c>
      <c r="K9589">
        <f t="shared" ca="1" si="1158"/>
        <v>0</v>
      </c>
      <c r="N9589" t="e">
        <f t="shared" ca="1" si="1156"/>
        <v>#N/A</v>
      </c>
      <c r="O9589" t="e">
        <f t="shared" ca="1" si="1157"/>
        <v>#N/A</v>
      </c>
    </row>
    <row r="9590" spans="8:15">
      <c r="H9590">
        <f t="shared" ca="1" si="1159"/>
        <v>0</v>
      </c>
      <c r="I9590">
        <f t="shared" ca="1" si="1160"/>
        <v>0</v>
      </c>
      <c r="J9590">
        <f t="shared" ca="1" si="1161"/>
        <v>0</v>
      </c>
      <c r="K9590">
        <f t="shared" ca="1" si="1158"/>
        <v>0</v>
      </c>
      <c r="N9590" t="e">
        <f t="shared" ca="1" si="1156"/>
        <v>#N/A</v>
      </c>
      <c r="O9590" t="e">
        <f t="shared" ca="1" si="1157"/>
        <v>#N/A</v>
      </c>
    </row>
    <row r="9591" spans="8:15">
      <c r="H9591">
        <f t="shared" ca="1" si="1159"/>
        <v>0</v>
      </c>
      <c r="I9591">
        <f t="shared" ca="1" si="1160"/>
        <v>0</v>
      </c>
      <c r="J9591">
        <f t="shared" ca="1" si="1161"/>
        <v>0</v>
      </c>
      <c r="K9591">
        <f t="shared" ca="1" si="1158"/>
        <v>0</v>
      </c>
      <c r="N9591" t="e">
        <f t="shared" ca="1" si="1156"/>
        <v>#N/A</v>
      </c>
      <c r="O9591" t="e">
        <f t="shared" ca="1" si="1157"/>
        <v>#N/A</v>
      </c>
    </row>
    <row r="9592" spans="8:15">
      <c r="H9592">
        <f t="shared" ca="1" si="1159"/>
        <v>0</v>
      </c>
      <c r="I9592">
        <f t="shared" ca="1" si="1160"/>
        <v>0</v>
      </c>
      <c r="J9592">
        <f t="shared" ca="1" si="1161"/>
        <v>0</v>
      </c>
      <c r="K9592">
        <f t="shared" ca="1" si="1158"/>
        <v>0</v>
      </c>
      <c r="N9592" t="e">
        <f t="shared" ca="1" si="1156"/>
        <v>#N/A</v>
      </c>
      <c r="O9592" t="e">
        <f t="shared" ca="1" si="1157"/>
        <v>#N/A</v>
      </c>
    </row>
    <row r="9593" spans="8:15">
      <c r="H9593">
        <f t="shared" ca="1" si="1159"/>
        <v>0</v>
      </c>
      <c r="I9593">
        <f t="shared" ca="1" si="1160"/>
        <v>0</v>
      </c>
      <c r="J9593">
        <f t="shared" ca="1" si="1161"/>
        <v>0</v>
      </c>
      <c r="K9593">
        <f t="shared" ca="1" si="1158"/>
        <v>0</v>
      </c>
      <c r="N9593" t="e">
        <f t="shared" ca="1" si="1156"/>
        <v>#N/A</v>
      </c>
      <c r="O9593" t="e">
        <f t="shared" ca="1" si="1157"/>
        <v>#N/A</v>
      </c>
    </row>
    <row r="9594" spans="8:15">
      <c r="H9594">
        <f t="shared" ca="1" si="1159"/>
        <v>0</v>
      </c>
      <c r="I9594">
        <f t="shared" ca="1" si="1160"/>
        <v>0</v>
      </c>
      <c r="J9594">
        <f t="shared" ca="1" si="1161"/>
        <v>0</v>
      </c>
      <c r="K9594">
        <f t="shared" ca="1" si="1158"/>
        <v>0</v>
      </c>
      <c r="N9594" t="e">
        <f t="shared" ca="1" si="1156"/>
        <v>#N/A</v>
      </c>
      <c r="O9594" t="e">
        <f t="shared" ca="1" si="1157"/>
        <v>#N/A</v>
      </c>
    </row>
    <row r="9595" spans="8:15">
      <c r="H9595">
        <f t="shared" ca="1" si="1159"/>
        <v>0</v>
      </c>
      <c r="I9595">
        <f t="shared" ca="1" si="1160"/>
        <v>0</v>
      </c>
      <c r="J9595">
        <f t="shared" ca="1" si="1161"/>
        <v>0</v>
      </c>
      <c r="K9595">
        <f t="shared" ca="1" si="1158"/>
        <v>0</v>
      </c>
      <c r="N9595" t="e">
        <f t="shared" ca="1" si="1156"/>
        <v>#N/A</v>
      </c>
      <c r="O9595" t="e">
        <f t="shared" ca="1" si="1157"/>
        <v>#N/A</v>
      </c>
    </row>
    <row r="9596" spans="8:15">
      <c r="H9596">
        <f t="shared" ca="1" si="1159"/>
        <v>0</v>
      </c>
      <c r="I9596">
        <f t="shared" ca="1" si="1160"/>
        <v>0</v>
      </c>
      <c r="J9596">
        <f t="shared" ca="1" si="1161"/>
        <v>0</v>
      </c>
      <c r="K9596">
        <f t="shared" ca="1" si="1158"/>
        <v>0</v>
      </c>
      <c r="N9596" t="e">
        <f t="shared" ca="1" si="1156"/>
        <v>#N/A</v>
      </c>
      <c r="O9596" t="e">
        <f t="shared" ca="1" si="1157"/>
        <v>#N/A</v>
      </c>
    </row>
    <row r="9597" spans="8:15">
      <c r="H9597">
        <f t="shared" ca="1" si="1159"/>
        <v>0</v>
      </c>
      <c r="I9597">
        <f t="shared" ca="1" si="1160"/>
        <v>0</v>
      </c>
      <c r="J9597">
        <f t="shared" ca="1" si="1161"/>
        <v>0</v>
      </c>
      <c r="K9597">
        <f t="shared" ca="1" si="1158"/>
        <v>0</v>
      </c>
      <c r="N9597" t="e">
        <f t="shared" ca="1" si="1156"/>
        <v>#N/A</v>
      </c>
      <c r="O9597" t="e">
        <f t="shared" ca="1" si="1157"/>
        <v>#N/A</v>
      </c>
    </row>
    <row r="9598" spans="8:15">
      <c r="H9598">
        <f t="shared" ca="1" si="1159"/>
        <v>0</v>
      </c>
      <c r="I9598">
        <f t="shared" ca="1" si="1160"/>
        <v>0</v>
      </c>
      <c r="J9598">
        <f t="shared" ca="1" si="1161"/>
        <v>0</v>
      </c>
      <c r="K9598">
        <f t="shared" ca="1" si="1158"/>
        <v>0</v>
      </c>
      <c r="N9598" t="e">
        <f t="shared" ca="1" si="1156"/>
        <v>#N/A</v>
      </c>
      <c r="O9598" t="e">
        <f t="shared" ca="1" si="1157"/>
        <v>#N/A</v>
      </c>
    </row>
    <row r="9599" spans="8:15">
      <c r="H9599">
        <f t="shared" ca="1" si="1159"/>
        <v>0</v>
      </c>
      <c r="I9599">
        <f t="shared" ca="1" si="1160"/>
        <v>0</v>
      </c>
      <c r="J9599">
        <f t="shared" ca="1" si="1161"/>
        <v>0</v>
      </c>
      <c r="K9599">
        <f t="shared" ca="1" si="1158"/>
        <v>0</v>
      </c>
      <c r="N9599" t="e">
        <f t="shared" ca="1" si="1156"/>
        <v>#N/A</v>
      </c>
      <c r="O9599" t="e">
        <f t="shared" ca="1" si="1157"/>
        <v>#N/A</v>
      </c>
    </row>
    <row r="9600" spans="8:15">
      <c r="H9600">
        <f t="shared" ca="1" si="1159"/>
        <v>0</v>
      </c>
      <c r="I9600">
        <f t="shared" ca="1" si="1160"/>
        <v>0</v>
      </c>
      <c r="J9600">
        <f t="shared" ca="1" si="1161"/>
        <v>0</v>
      </c>
      <c r="K9600">
        <f t="shared" ca="1" si="1158"/>
        <v>0</v>
      </c>
      <c r="N9600" t="e">
        <f t="shared" ca="1" si="1156"/>
        <v>#N/A</v>
      </c>
      <c r="O9600" t="e">
        <f t="shared" ca="1" si="1157"/>
        <v>#N/A</v>
      </c>
    </row>
    <row r="9601" spans="8:15">
      <c r="H9601">
        <f t="shared" ca="1" si="1159"/>
        <v>0</v>
      </c>
      <c r="I9601">
        <f t="shared" ca="1" si="1160"/>
        <v>0</v>
      </c>
      <c r="J9601">
        <f t="shared" ca="1" si="1161"/>
        <v>0</v>
      </c>
      <c r="K9601">
        <f t="shared" ca="1" si="1158"/>
        <v>0</v>
      </c>
      <c r="N9601" t="e">
        <f t="shared" ca="1" si="1156"/>
        <v>#N/A</v>
      </c>
      <c r="O9601" t="e">
        <f t="shared" ca="1" si="1157"/>
        <v>#N/A</v>
      </c>
    </row>
    <row r="9602" spans="8:15">
      <c r="H9602">
        <f t="shared" ca="1" si="1159"/>
        <v>0</v>
      </c>
      <c r="I9602">
        <f t="shared" ca="1" si="1160"/>
        <v>0</v>
      </c>
      <c r="J9602">
        <f t="shared" ca="1" si="1161"/>
        <v>0</v>
      </c>
      <c r="K9602">
        <f t="shared" ca="1" si="1158"/>
        <v>0</v>
      </c>
      <c r="N9602" t="e">
        <f t="shared" ca="1" si="1156"/>
        <v>#N/A</v>
      </c>
      <c r="O9602" t="e">
        <f t="shared" ca="1" si="1157"/>
        <v>#N/A</v>
      </c>
    </row>
    <row r="9603" spans="8:15">
      <c r="H9603">
        <f t="shared" ca="1" si="1159"/>
        <v>0</v>
      </c>
      <c r="I9603">
        <f t="shared" ca="1" si="1160"/>
        <v>0</v>
      </c>
      <c r="J9603">
        <f t="shared" ca="1" si="1161"/>
        <v>0</v>
      </c>
      <c r="K9603">
        <f t="shared" ca="1" si="1158"/>
        <v>0</v>
      </c>
      <c r="N9603" t="e">
        <f t="shared" ca="1" si="1156"/>
        <v>#N/A</v>
      </c>
      <c r="O9603" t="e">
        <f t="shared" ca="1" si="1157"/>
        <v>#N/A</v>
      </c>
    </row>
    <row r="9604" spans="8:15">
      <c r="H9604">
        <f t="shared" ca="1" si="1159"/>
        <v>0</v>
      </c>
      <c r="I9604">
        <f t="shared" ca="1" si="1160"/>
        <v>0</v>
      </c>
      <c r="J9604">
        <f t="shared" ca="1" si="1161"/>
        <v>0</v>
      </c>
      <c r="K9604">
        <f t="shared" ca="1" si="1158"/>
        <v>0</v>
      </c>
      <c r="N9604" t="e">
        <f t="shared" ca="1" si="1156"/>
        <v>#N/A</v>
      </c>
      <c r="O9604" t="e">
        <f t="shared" ca="1" si="1157"/>
        <v>#N/A</v>
      </c>
    </row>
    <row r="9605" spans="8:15">
      <c r="H9605">
        <f t="shared" ca="1" si="1159"/>
        <v>0</v>
      </c>
      <c r="I9605">
        <f t="shared" ca="1" si="1160"/>
        <v>0</v>
      </c>
      <c r="J9605">
        <f t="shared" ca="1" si="1161"/>
        <v>0</v>
      </c>
      <c r="K9605">
        <f t="shared" ca="1" si="1158"/>
        <v>0</v>
      </c>
      <c r="N9605" t="e">
        <f t="shared" ca="1" si="1156"/>
        <v>#N/A</v>
      </c>
      <c r="O9605" t="e">
        <f t="shared" ca="1" si="1157"/>
        <v>#N/A</v>
      </c>
    </row>
    <row r="9606" spans="8:15">
      <c r="H9606">
        <f t="shared" ca="1" si="1159"/>
        <v>0</v>
      </c>
      <c r="I9606">
        <f t="shared" ca="1" si="1160"/>
        <v>0</v>
      </c>
      <c r="J9606">
        <f t="shared" ca="1" si="1161"/>
        <v>0</v>
      </c>
      <c r="K9606">
        <f t="shared" ca="1" si="1158"/>
        <v>0</v>
      </c>
      <c r="N9606" t="e">
        <f t="shared" ca="1" si="1156"/>
        <v>#N/A</v>
      </c>
      <c r="O9606" t="e">
        <f t="shared" ca="1" si="1157"/>
        <v>#N/A</v>
      </c>
    </row>
    <row r="9607" spans="8:15">
      <c r="H9607">
        <f t="shared" ca="1" si="1159"/>
        <v>0</v>
      </c>
      <c r="I9607">
        <f t="shared" ca="1" si="1160"/>
        <v>0</v>
      </c>
      <c r="J9607">
        <f t="shared" ca="1" si="1161"/>
        <v>0</v>
      </c>
      <c r="K9607">
        <f t="shared" ca="1" si="1158"/>
        <v>0</v>
      </c>
      <c r="N9607" t="e">
        <f t="shared" ca="1" si="1156"/>
        <v>#N/A</v>
      </c>
      <c r="O9607" t="e">
        <f t="shared" ca="1" si="1157"/>
        <v>#N/A</v>
      </c>
    </row>
    <row r="9608" spans="8:15">
      <c r="H9608">
        <f t="shared" ca="1" si="1159"/>
        <v>0</v>
      </c>
      <c r="I9608">
        <f t="shared" ca="1" si="1160"/>
        <v>0</v>
      </c>
      <c r="J9608">
        <f t="shared" ca="1" si="1161"/>
        <v>0</v>
      </c>
      <c r="K9608">
        <f t="shared" ca="1" si="1158"/>
        <v>0</v>
      </c>
      <c r="N9608" t="e">
        <f t="shared" ref="N9608:N9671" ca="1" si="1162">VLOOKUP($H9608,$G$5:$I$7,2,FALSE)</f>
        <v>#N/A</v>
      </c>
      <c r="O9608" t="e">
        <f t="shared" ref="O9608:O9671" ca="1" si="1163">VLOOKUP($H9608,$G$5:$I$7,3,FALSE)</f>
        <v>#N/A</v>
      </c>
    </row>
    <row r="9609" spans="8:15">
      <c r="H9609">
        <f t="shared" ca="1" si="1159"/>
        <v>0</v>
      </c>
      <c r="I9609">
        <f t="shared" ca="1" si="1160"/>
        <v>0</v>
      </c>
      <c r="J9609">
        <f t="shared" ca="1" si="1161"/>
        <v>0</v>
      </c>
      <c r="K9609">
        <f t="shared" ca="1" si="1158"/>
        <v>0</v>
      </c>
      <c r="N9609" t="e">
        <f t="shared" ca="1" si="1162"/>
        <v>#N/A</v>
      </c>
      <c r="O9609" t="e">
        <f t="shared" ca="1" si="1163"/>
        <v>#N/A</v>
      </c>
    </row>
    <row r="9610" spans="8:15">
      <c r="H9610">
        <f t="shared" ca="1" si="1159"/>
        <v>0</v>
      </c>
      <c r="I9610">
        <f t="shared" ca="1" si="1160"/>
        <v>0</v>
      </c>
      <c r="J9610">
        <f t="shared" ca="1" si="1161"/>
        <v>0</v>
      </c>
      <c r="K9610">
        <f t="shared" ca="1" si="1158"/>
        <v>0</v>
      </c>
      <c r="N9610" t="e">
        <f t="shared" ca="1" si="1162"/>
        <v>#N/A</v>
      </c>
      <c r="O9610" t="e">
        <f t="shared" ca="1" si="1163"/>
        <v>#N/A</v>
      </c>
    </row>
    <row r="9611" spans="8:15">
      <c r="H9611">
        <f t="shared" ca="1" si="1159"/>
        <v>0</v>
      </c>
      <c r="I9611">
        <f t="shared" ca="1" si="1160"/>
        <v>0</v>
      </c>
      <c r="J9611">
        <f t="shared" ca="1" si="1161"/>
        <v>0</v>
      </c>
      <c r="K9611">
        <f t="shared" ref="K9611:K9674" ca="1" si="1164">IF(IFERROR(VLOOKUP($C9611,INDIRECT($G$7&amp;"d:d"),1,FALSE),0)&lt;&gt;0,K$9,0)</f>
        <v>0</v>
      </c>
      <c r="N9611" t="e">
        <f t="shared" ca="1" si="1162"/>
        <v>#N/A</v>
      </c>
      <c r="O9611" t="e">
        <f t="shared" ca="1" si="1163"/>
        <v>#N/A</v>
      </c>
    </row>
    <row r="9612" spans="8:15">
      <c r="H9612">
        <f t="shared" ca="1" si="1159"/>
        <v>0</v>
      </c>
      <c r="I9612">
        <f t="shared" ca="1" si="1160"/>
        <v>0</v>
      </c>
      <c r="J9612">
        <f t="shared" ca="1" si="1161"/>
        <v>0</v>
      </c>
      <c r="K9612">
        <f t="shared" ca="1" si="1164"/>
        <v>0</v>
      </c>
      <c r="N9612" t="e">
        <f t="shared" ca="1" si="1162"/>
        <v>#N/A</v>
      </c>
      <c r="O9612" t="e">
        <f t="shared" ca="1" si="1163"/>
        <v>#N/A</v>
      </c>
    </row>
    <row r="9613" spans="8:15">
      <c r="H9613">
        <f t="shared" ca="1" si="1159"/>
        <v>0</v>
      </c>
      <c r="I9613">
        <f t="shared" ca="1" si="1160"/>
        <v>0</v>
      </c>
      <c r="J9613">
        <f t="shared" ca="1" si="1161"/>
        <v>0</v>
      </c>
      <c r="K9613">
        <f t="shared" ca="1" si="1164"/>
        <v>0</v>
      </c>
      <c r="N9613" t="e">
        <f t="shared" ca="1" si="1162"/>
        <v>#N/A</v>
      </c>
      <c r="O9613" t="e">
        <f t="shared" ca="1" si="1163"/>
        <v>#N/A</v>
      </c>
    </row>
    <row r="9614" spans="8:15">
      <c r="H9614">
        <f t="shared" ca="1" si="1159"/>
        <v>0</v>
      </c>
      <c r="I9614">
        <f t="shared" ca="1" si="1160"/>
        <v>0</v>
      </c>
      <c r="J9614">
        <f t="shared" ca="1" si="1161"/>
        <v>0</v>
      </c>
      <c r="K9614">
        <f t="shared" ca="1" si="1164"/>
        <v>0</v>
      </c>
      <c r="N9614" t="e">
        <f t="shared" ca="1" si="1162"/>
        <v>#N/A</v>
      </c>
      <c r="O9614" t="e">
        <f t="shared" ca="1" si="1163"/>
        <v>#N/A</v>
      </c>
    </row>
    <row r="9615" spans="8:15">
      <c r="H9615">
        <f t="shared" ca="1" si="1159"/>
        <v>0</v>
      </c>
      <c r="I9615">
        <f t="shared" ca="1" si="1160"/>
        <v>0</v>
      </c>
      <c r="J9615">
        <f t="shared" ca="1" si="1161"/>
        <v>0</v>
      </c>
      <c r="K9615">
        <f t="shared" ca="1" si="1164"/>
        <v>0</v>
      </c>
      <c r="N9615" t="e">
        <f t="shared" ca="1" si="1162"/>
        <v>#N/A</v>
      </c>
      <c r="O9615" t="e">
        <f t="shared" ca="1" si="1163"/>
        <v>#N/A</v>
      </c>
    </row>
    <row r="9616" spans="8:15">
      <c r="H9616">
        <f t="shared" ca="1" si="1159"/>
        <v>0</v>
      </c>
      <c r="I9616">
        <f t="shared" ca="1" si="1160"/>
        <v>0</v>
      </c>
      <c r="J9616">
        <f t="shared" ca="1" si="1161"/>
        <v>0</v>
      </c>
      <c r="K9616">
        <f t="shared" ca="1" si="1164"/>
        <v>0</v>
      </c>
      <c r="N9616" t="e">
        <f t="shared" ca="1" si="1162"/>
        <v>#N/A</v>
      </c>
      <c r="O9616" t="e">
        <f t="shared" ca="1" si="1163"/>
        <v>#N/A</v>
      </c>
    </row>
    <row r="9617" spans="8:15">
      <c r="H9617">
        <f t="shared" ca="1" si="1159"/>
        <v>0</v>
      </c>
      <c r="I9617">
        <f t="shared" ca="1" si="1160"/>
        <v>0</v>
      </c>
      <c r="J9617">
        <f t="shared" ca="1" si="1161"/>
        <v>0</v>
      </c>
      <c r="K9617">
        <f t="shared" ca="1" si="1164"/>
        <v>0</v>
      </c>
      <c r="N9617" t="e">
        <f t="shared" ca="1" si="1162"/>
        <v>#N/A</v>
      </c>
      <c r="O9617" t="e">
        <f t="shared" ca="1" si="1163"/>
        <v>#N/A</v>
      </c>
    </row>
    <row r="9618" spans="8:15">
      <c r="H9618">
        <f t="shared" ca="1" si="1159"/>
        <v>0</v>
      </c>
      <c r="I9618">
        <f t="shared" ca="1" si="1160"/>
        <v>0</v>
      </c>
      <c r="J9618">
        <f t="shared" ca="1" si="1161"/>
        <v>0</v>
      </c>
      <c r="K9618">
        <f t="shared" ca="1" si="1164"/>
        <v>0</v>
      </c>
      <c r="N9618" t="e">
        <f t="shared" ca="1" si="1162"/>
        <v>#N/A</v>
      </c>
      <c r="O9618" t="e">
        <f t="shared" ca="1" si="1163"/>
        <v>#N/A</v>
      </c>
    </row>
    <row r="9619" spans="8:15">
      <c r="H9619">
        <f t="shared" ca="1" si="1159"/>
        <v>0</v>
      </c>
      <c r="I9619">
        <f t="shared" ca="1" si="1160"/>
        <v>0</v>
      </c>
      <c r="J9619">
        <f t="shared" ca="1" si="1161"/>
        <v>0</v>
      </c>
      <c r="K9619">
        <f t="shared" ca="1" si="1164"/>
        <v>0</v>
      </c>
      <c r="N9619" t="e">
        <f t="shared" ca="1" si="1162"/>
        <v>#N/A</v>
      </c>
      <c r="O9619" t="e">
        <f t="shared" ca="1" si="1163"/>
        <v>#N/A</v>
      </c>
    </row>
    <row r="9620" spans="8:15">
      <c r="H9620">
        <f t="shared" ca="1" si="1159"/>
        <v>0</v>
      </c>
      <c r="I9620">
        <f t="shared" ca="1" si="1160"/>
        <v>0</v>
      </c>
      <c r="J9620">
        <f t="shared" ca="1" si="1161"/>
        <v>0</v>
      </c>
      <c r="K9620">
        <f t="shared" ca="1" si="1164"/>
        <v>0</v>
      </c>
      <c r="N9620" t="e">
        <f t="shared" ca="1" si="1162"/>
        <v>#N/A</v>
      </c>
      <c r="O9620" t="e">
        <f t="shared" ca="1" si="1163"/>
        <v>#N/A</v>
      </c>
    </row>
    <row r="9621" spans="8:15">
      <c r="H9621">
        <f t="shared" ca="1" si="1159"/>
        <v>0</v>
      </c>
      <c r="I9621">
        <f t="shared" ca="1" si="1160"/>
        <v>0</v>
      </c>
      <c r="J9621">
        <f t="shared" ca="1" si="1161"/>
        <v>0</v>
      </c>
      <c r="K9621">
        <f t="shared" ca="1" si="1164"/>
        <v>0</v>
      </c>
      <c r="N9621" t="e">
        <f t="shared" ca="1" si="1162"/>
        <v>#N/A</v>
      </c>
      <c r="O9621" t="e">
        <f t="shared" ca="1" si="1163"/>
        <v>#N/A</v>
      </c>
    </row>
    <row r="9622" spans="8:15">
      <c r="H9622">
        <f t="shared" ca="1" si="1159"/>
        <v>0</v>
      </c>
      <c r="I9622">
        <f t="shared" ca="1" si="1160"/>
        <v>0</v>
      </c>
      <c r="J9622">
        <f t="shared" ca="1" si="1161"/>
        <v>0</v>
      </c>
      <c r="K9622">
        <f t="shared" ca="1" si="1164"/>
        <v>0</v>
      </c>
      <c r="N9622" t="e">
        <f t="shared" ca="1" si="1162"/>
        <v>#N/A</v>
      </c>
      <c r="O9622" t="e">
        <f t="shared" ca="1" si="1163"/>
        <v>#N/A</v>
      </c>
    </row>
    <row r="9623" spans="8:15">
      <c r="H9623">
        <f t="shared" ca="1" si="1159"/>
        <v>0</v>
      </c>
      <c r="I9623">
        <f t="shared" ca="1" si="1160"/>
        <v>0</v>
      </c>
      <c r="J9623">
        <f t="shared" ca="1" si="1161"/>
        <v>0</v>
      </c>
      <c r="K9623">
        <f t="shared" ca="1" si="1164"/>
        <v>0</v>
      </c>
      <c r="N9623" t="e">
        <f t="shared" ca="1" si="1162"/>
        <v>#N/A</v>
      </c>
      <c r="O9623" t="e">
        <f t="shared" ca="1" si="1163"/>
        <v>#N/A</v>
      </c>
    </row>
    <row r="9624" spans="8:15">
      <c r="H9624">
        <f t="shared" ca="1" si="1159"/>
        <v>0</v>
      </c>
      <c r="I9624">
        <f t="shared" ca="1" si="1160"/>
        <v>0</v>
      </c>
      <c r="J9624">
        <f t="shared" ca="1" si="1161"/>
        <v>0</v>
      </c>
      <c r="K9624">
        <f t="shared" ca="1" si="1164"/>
        <v>0</v>
      </c>
      <c r="N9624" t="e">
        <f t="shared" ca="1" si="1162"/>
        <v>#N/A</v>
      </c>
      <c r="O9624" t="e">
        <f t="shared" ca="1" si="1163"/>
        <v>#N/A</v>
      </c>
    </row>
    <row r="9625" spans="8:15">
      <c r="H9625">
        <f t="shared" ca="1" si="1159"/>
        <v>0</v>
      </c>
      <c r="I9625">
        <f t="shared" ca="1" si="1160"/>
        <v>0</v>
      </c>
      <c r="J9625">
        <f t="shared" ca="1" si="1161"/>
        <v>0</v>
      </c>
      <c r="K9625">
        <f t="shared" ca="1" si="1164"/>
        <v>0</v>
      </c>
      <c r="N9625" t="e">
        <f t="shared" ca="1" si="1162"/>
        <v>#N/A</v>
      </c>
      <c r="O9625" t="e">
        <f t="shared" ca="1" si="1163"/>
        <v>#N/A</v>
      </c>
    </row>
    <row r="9626" spans="8:15">
      <c r="H9626">
        <f t="shared" ca="1" si="1159"/>
        <v>0</v>
      </c>
      <c r="I9626">
        <f t="shared" ca="1" si="1160"/>
        <v>0</v>
      </c>
      <c r="J9626">
        <f t="shared" ca="1" si="1161"/>
        <v>0</v>
      </c>
      <c r="K9626">
        <f t="shared" ca="1" si="1164"/>
        <v>0</v>
      </c>
      <c r="N9626" t="e">
        <f t="shared" ca="1" si="1162"/>
        <v>#N/A</v>
      </c>
      <c r="O9626" t="e">
        <f t="shared" ca="1" si="1163"/>
        <v>#N/A</v>
      </c>
    </row>
    <row r="9627" spans="8:15">
      <c r="H9627">
        <f t="shared" ca="1" si="1159"/>
        <v>0</v>
      </c>
      <c r="I9627">
        <f t="shared" ca="1" si="1160"/>
        <v>0</v>
      </c>
      <c r="J9627">
        <f t="shared" ca="1" si="1161"/>
        <v>0</v>
      </c>
      <c r="K9627">
        <f t="shared" ca="1" si="1164"/>
        <v>0</v>
      </c>
      <c r="N9627" t="e">
        <f t="shared" ca="1" si="1162"/>
        <v>#N/A</v>
      </c>
      <c r="O9627" t="e">
        <f t="shared" ca="1" si="1163"/>
        <v>#N/A</v>
      </c>
    </row>
    <row r="9628" spans="8:15">
      <c r="H9628">
        <f t="shared" ca="1" si="1159"/>
        <v>0</v>
      </c>
      <c r="I9628">
        <f t="shared" ca="1" si="1160"/>
        <v>0</v>
      </c>
      <c r="J9628">
        <f t="shared" ca="1" si="1161"/>
        <v>0</v>
      </c>
      <c r="K9628">
        <f t="shared" ca="1" si="1164"/>
        <v>0</v>
      </c>
      <c r="N9628" t="e">
        <f t="shared" ca="1" si="1162"/>
        <v>#N/A</v>
      </c>
      <c r="O9628" t="e">
        <f t="shared" ca="1" si="1163"/>
        <v>#N/A</v>
      </c>
    </row>
    <row r="9629" spans="8:15">
      <c r="H9629">
        <f t="shared" ca="1" si="1159"/>
        <v>0</v>
      </c>
      <c r="I9629">
        <f t="shared" ca="1" si="1160"/>
        <v>0</v>
      </c>
      <c r="J9629">
        <f t="shared" ca="1" si="1161"/>
        <v>0</v>
      </c>
      <c r="K9629">
        <f t="shared" ca="1" si="1164"/>
        <v>0</v>
      </c>
      <c r="N9629" t="e">
        <f t="shared" ca="1" si="1162"/>
        <v>#N/A</v>
      </c>
      <c r="O9629" t="e">
        <f t="shared" ca="1" si="1163"/>
        <v>#N/A</v>
      </c>
    </row>
    <row r="9630" spans="8:15">
      <c r="H9630">
        <f t="shared" ca="1" si="1159"/>
        <v>0</v>
      </c>
      <c r="I9630">
        <f t="shared" ca="1" si="1160"/>
        <v>0</v>
      </c>
      <c r="J9630">
        <f t="shared" ca="1" si="1161"/>
        <v>0</v>
      </c>
      <c r="K9630">
        <f t="shared" ca="1" si="1164"/>
        <v>0</v>
      </c>
      <c r="N9630" t="e">
        <f t="shared" ca="1" si="1162"/>
        <v>#N/A</v>
      </c>
      <c r="O9630" t="e">
        <f t="shared" ca="1" si="1163"/>
        <v>#N/A</v>
      </c>
    </row>
    <row r="9631" spans="8:15">
      <c r="H9631">
        <f t="shared" ca="1" si="1159"/>
        <v>0</v>
      </c>
      <c r="I9631">
        <f t="shared" ca="1" si="1160"/>
        <v>0</v>
      </c>
      <c r="J9631">
        <f t="shared" ca="1" si="1161"/>
        <v>0</v>
      </c>
      <c r="K9631">
        <f t="shared" ca="1" si="1164"/>
        <v>0</v>
      </c>
      <c r="N9631" t="e">
        <f t="shared" ca="1" si="1162"/>
        <v>#N/A</v>
      </c>
      <c r="O9631" t="e">
        <f t="shared" ca="1" si="1163"/>
        <v>#N/A</v>
      </c>
    </row>
    <row r="9632" spans="8:15">
      <c r="H9632">
        <f t="shared" ca="1" si="1159"/>
        <v>0</v>
      </c>
      <c r="I9632">
        <f t="shared" ca="1" si="1160"/>
        <v>0</v>
      </c>
      <c r="J9632">
        <f t="shared" ca="1" si="1161"/>
        <v>0</v>
      </c>
      <c r="K9632">
        <f t="shared" ca="1" si="1164"/>
        <v>0</v>
      </c>
      <c r="N9632" t="e">
        <f t="shared" ca="1" si="1162"/>
        <v>#N/A</v>
      </c>
      <c r="O9632" t="e">
        <f t="shared" ca="1" si="1163"/>
        <v>#N/A</v>
      </c>
    </row>
    <row r="9633" spans="8:15">
      <c r="H9633">
        <f t="shared" ca="1" si="1159"/>
        <v>0</v>
      </c>
      <c r="I9633">
        <f t="shared" ca="1" si="1160"/>
        <v>0</v>
      </c>
      <c r="J9633">
        <f t="shared" ca="1" si="1161"/>
        <v>0</v>
      </c>
      <c r="K9633">
        <f t="shared" ca="1" si="1164"/>
        <v>0</v>
      </c>
      <c r="N9633" t="e">
        <f t="shared" ca="1" si="1162"/>
        <v>#N/A</v>
      </c>
      <c r="O9633" t="e">
        <f t="shared" ca="1" si="1163"/>
        <v>#N/A</v>
      </c>
    </row>
    <row r="9634" spans="8:15">
      <c r="H9634">
        <f t="shared" ca="1" si="1159"/>
        <v>0</v>
      </c>
      <c r="I9634">
        <f t="shared" ca="1" si="1160"/>
        <v>0</v>
      </c>
      <c r="J9634">
        <f t="shared" ca="1" si="1161"/>
        <v>0</v>
      </c>
      <c r="K9634">
        <f t="shared" ca="1" si="1164"/>
        <v>0</v>
      </c>
      <c r="N9634" t="e">
        <f t="shared" ca="1" si="1162"/>
        <v>#N/A</v>
      </c>
      <c r="O9634" t="e">
        <f t="shared" ca="1" si="1163"/>
        <v>#N/A</v>
      </c>
    </row>
    <row r="9635" spans="8:15">
      <c r="H9635">
        <f t="shared" ca="1" si="1159"/>
        <v>0</v>
      </c>
      <c r="I9635">
        <f t="shared" ca="1" si="1160"/>
        <v>0</v>
      </c>
      <c r="J9635">
        <f t="shared" ca="1" si="1161"/>
        <v>0</v>
      </c>
      <c r="K9635">
        <f t="shared" ca="1" si="1164"/>
        <v>0</v>
      </c>
      <c r="N9635" t="e">
        <f t="shared" ca="1" si="1162"/>
        <v>#N/A</v>
      </c>
      <c r="O9635" t="e">
        <f t="shared" ca="1" si="1163"/>
        <v>#N/A</v>
      </c>
    </row>
    <row r="9636" spans="8:15">
      <c r="H9636">
        <f t="shared" ca="1" si="1159"/>
        <v>0</v>
      </c>
      <c r="I9636">
        <f t="shared" ca="1" si="1160"/>
        <v>0</v>
      </c>
      <c r="J9636">
        <f t="shared" ca="1" si="1161"/>
        <v>0</v>
      </c>
      <c r="K9636">
        <f t="shared" ca="1" si="1164"/>
        <v>0</v>
      </c>
      <c r="N9636" t="e">
        <f t="shared" ca="1" si="1162"/>
        <v>#N/A</v>
      </c>
      <c r="O9636" t="e">
        <f t="shared" ca="1" si="1163"/>
        <v>#N/A</v>
      </c>
    </row>
    <row r="9637" spans="8:15">
      <c r="H9637">
        <f t="shared" ca="1" si="1159"/>
        <v>0</v>
      </c>
      <c r="I9637">
        <f t="shared" ca="1" si="1160"/>
        <v>0</v>
      </c>
      <c r="J9637">
        <f t="shared" ca="1" si="1161"/>
        <v>0</v>
      </c>
      <c r="K9637">
        <f t="shared" ca="1" si="1164"/>
        <v>0</v>
      </c>
      <c r="N9637" t="e">
        <f t="shared" ca="1" si="1162"/>
        <v>#N/A</v>
      </c>
      <c r="O9637" t="e">
        <f t="shared" ca="1" si="1163"/>
        <v>#N/A</v>
      </c>
    </row>
    <row r="9638" spans="8:15">
      <c r="H9638">
        <f t="shared" ca="1" si="1159"/>
        <v>0</v>
      </c>
      <c r="I9638">
        <f t="shared" ca="1" si="1160"/>
        <v>0</v>
      </c>
      <c r="J9638">
        <f t="shared" ca="1" si="1161"/>
        <v>0</v>
      </c>
      <c r="K9638">
        <f t="shared" ca="1" si="1164"/>
        <v>0</v>
      </c>
      <c r="N9638" t="e">
        <f t="shared" ca="1" si="1162"/>
        <v>#N/A</v>
      </c>
      <c r="O9638" t="e">
        <f t="shared" ca="1" si="1163"/>
        <v>#N/A</v>
      </c>
    </row>
    <row r="9639" spans="8:15">
      <c r="H9639">
        <f t="shared" ca="1" si="1159"/>
        <v>0</v>
      </c>
      <c r="I9639">
        <f t="shared" ca="1" si="1160"/>
        <v>0</v>
      </c>
      <c r="J9639">
        <f t="shared" ca="1" si="1161"/>
        <v>0</v>
      </c>
      <c r="K9639">
        <f t="shared" ca="1" si="1164"/>
        <v>0</v>
      </c>
      <c r="N9639" t="e">
        <f t="shared" ca="1" si="1162"/>
        <v>#N/A</v>
      </c>
      <c r="O9639" t="e">
        <f t="shared" ca="1" si="1163"/>
        <v>#N/A</v>
      </c>
    </row>
    <row r="9640" spans="8:15">
      <c r="H9640">
        <f t="shared" ca="1" si="1159"/>
        <v>0</v>
      </c>
      <c r="I9640">
        <f t="shared" ca="1" si="1160"/>
        <v>0</v>
      </c>
      <c r="J9640">
        <f t="shared" ca="1" si="1161"/>
        <v>0</v>
      </c>
      <c r="K9640">
        <f t="shared" ca="1" si="1164"/>
        <v>0</v>
      </c>
      <c r="N9640" t="e">
        <f t="shared" ca="1" si="1162"/>
        <v>#N/A</v>
      </c>
      <c r="O9640" t="e">
        <f t="shared" ca="1" si="1163"/>
        <v>#N/A</v>
      </c>
    </row>
    <row r="9641" spans="8:15">
      <c r="H9641">
        <f t="shared" ca="1" si="1159"/>
        <v>0</v>
      </c>
      <c r="I9641">
        <f t="shared" ca="1" si="1160"/>
        <v>0</v>
      </c>
      <c r="J9641">
        <f t="shared" ca="1" si="1161"/>
        <v>0</v>
      </c>
      <c r="K9641">
        <f t="shared" ca="1" si="1164"/>
        <v>0</v>
      </c>
      <c r="N9641" t="e">
        <f t="shared" ca="1" si="1162"/>
        <v>#N/A</v>
      </c>
      <c r="O9641" t="e">
        <f t="shared" ca="1" si="1163"/>
        <v>#N/A</v>
      </c>
    </row>
    <row r="9642" spans="8:15">
      <c r="H9642">
        <f t="shared" ca="1" si="1159"/>
        <v>0</v>
      </c>
      <c r="I9642">
        <f t="shared" ca="1" si="1160"/>
        <v>0</v>
      </c>
      <c r="J9642">
        <f t="shared" ca="1" si="1161"/>
        <v>0</v>
      </c>
      <c r="K9642">
        <f t="shared" ca="1" si="1164"/>
        <v>0</v>
      </c>
      <c r="N9642" t="e">
        <f t="shared" ca="1" si="1162"/>
        <v>#N/A</v>
      </c>
      <c r="O9642" t="e">
        <f t="shared" ca="1" si="1163"/>
        <v>#N/A</v>
      </c>
    </row>
    <row r="9643" spans="8:15">
      <c r="H9643">
        <f t="shared" ca="1" si="1159"/>
        <v>0</v>
      </c>
      <c r="I9643">
        <f t="shared" ca="1" si="1160"/>
        <v>0</v>
      </c>
      <c r="J9643">
        <f t="shared" ca="1" si="1161"/>
        <v>0</v>
      </c>
      <c r="K9643">
        <f t="shared" ca="1" si="1164"/>
        <v>0</v>
      </c>
      <c r="N9643" t="e">
        <f t="shared" ca="1" si="1162"/>
        <v>#N/A</v>
      </c>
      <c r="O9643" t="e">
        <f t="shared" ca="1" si="1163"/>
        <v>#N/A</v>
      </c>
    </row>
    <row r="9644" spans="8:15">
      <c r="H9644">
        <f t="shared" ca="1" si="1159"/>
        <v>0</v>
      </c>
      <c r="I9644">
        <f t="shared" ca="1" si="1160"/>
        <v>0</v>
      </c>
      <c r="J9644">
        <f t="shared" ca="1" si="1161"/>
        <v>0</v>
      </c>
      <c r="K9644">
        <f t="shared" ca="1" si="1164"/>
        <v>0</v>
      </c>
      <c r="N9644" t="e">
        <f t="shared" ca="1" si="1162"/>
        <v>#N/A</v>
      </c>
      <c r="O9644" t="e">
        <f t="shared" ca="1" si="1163"/>
        <v>#N/A</v>
      </c>
    </row>
    <row r="9645" spans="8:15">
      <c r="H9645">
        <f t="shared" ca="1" si="1159"/>
        <v>0</v>
      </c>
      <c r="I9645">
        <f t="shared" ca="1" si="1160"/>
        <v>0</v>
      </c>
      <c r="J9645">
        <f t="shared" ca="1" si="1161"/>
        <v>0</v>
      </c>
      <c r="K9645">
        <f t="shared" ca="1" si="1164"/>
        <v>0</v>
      </c>
      <c r="N9645" t="e">
        <f t="shared" ca="1" si="1162"/>
        <v>#N/A</v>
      </c>
      <c r="O9645" t="e">
        <f t="shared" ca="1" si="1163"/>
        <v>#N/A</v>
      </c>
    </row>
    <row r="9646" spans="8:15">
      <c r="H9646">
        <f t="shared" ca="1" si="1159"/>
        <v>0</v>
      </c>
      <c r="I9646">
        <f t="shared" ca="1" si="1160"/>
        <v>0</v>
      </c>
      <c r="J9646">
        <f t="shared" ca="1" si="1161"/>
        <v>0</v>
      </c>
      <c r="K9646">
        <f t="shared" ca="1" si="1164"/>
        <v>0</v>
      </c>
      <c r="N9646" t="e">
        <f t="shared" ca="1" si="1162"/>
        <v>#N/A</v>
      </c>
      <c r="O9646" t="e">
        <f t="shared" ca="1" si="1163"/>
        <v>#N/A</v>
      </c>
    </row>
    <row r="9647" spans="8:15">
      <c r="H9647">
        <f t="shared" ca="1" si="1159"/>
        <v>0</v>
      </c>
      <c r="I9647">
        <f t="shared" ca="1" si="1160"/>
        <v>0</v>
      </c>
      <c r="J9647">
        <f t="shared" ca="1" si="1161"/>
        <v>0</v>
      </c>
      <c r="K9647">
        <f t="shared" ca="1" si="1164"/>
        <v>0</v>
      </c>
      <c r="N9647" t="e">
        <f t="shared" ca="1" si="1162"/>
        <v>#N/A</v>
      </c>
      <c r="O9647" t="e">
        <f t="shared" ca="1" si="1163"/>
        <v>#N/A</v>
      </c>
    </row>
    <row r="9648" spans="8:15">
      <c r="H9648">
        <f t="shared" ca="1" si="1159"/>
        <v>0</v>
      </c>
      <c r="I9648">
        <f t="shared" ca="1" si="1160"/>
        <v>0</v>
      </c>
      <c r="J9648">
        <f t="shared" ca="1" si="1161"/>
        <v>0</v>
      </c>
      <c r="K9648">
        <f t="shared" ca="1" si="1164"/>
        <v>0</v>
      </c>
      <c r="N9648" t="e">
        <f t="shared" ca="1" si="1162"/>
        <v>#N/A</v>
      </c>
      <c r="O9648" t="e">
        <f t="shared" ca="1" si="1163"/>
        <v>#N/A</v>
      </c>
    </row>
    <row r="9649" spans="8:15">
      <c r="H9649">
        <f t="shared" ref="H9649:H9712" ca="1" si="1165">IF(I9649&lt;&gt;0,I9649,IF(J9649&lt;&gt;0,J9649,K9649))</f>
        <v>0</v>
      </c>
      <c r="I9649">
        <f t="shared" ref="I9649:I9712" ca="1" si="1166">IF(IFERROR(VLOOKUP(C9649,INDIRECT($G$5&amp;"D:D"),1,FALSE),0)&lt;&gt;0,I$9,0)</f>
        <v>0</v>
      </c>
      <c r="J9649">
        <f t="shared" ref="J9649:J9712" ca="1" si="1167">IF(IFERROR(VLOOKUP(C9649,INDIRECT($G$6&amp;"D:D"),1,FALSE),0)&lt;&gt;0,J$9,0)</f>
        <v>0</v>
      </c>
      <c r="K9649">
        <f t="shared" ca="1" si="1164"/>
        <v>0</v>
      </c>
      <c r="N9649" t="e">
        <f t="shared" ca="1" si="1162"/>
        <v>#N/A</v>
      </c>
      <c r="O9649" t="e">
        <f t="shared" ca="1" si="1163"/>
        <v>#N/A</v>
      </c>
    </row>
    <row r="9650" spans="8:15">
      <c r="H9650">
        <f t="shared" ca="1" si="1165"/>
        <v>0</v>
      </c>
      <c r="I9650">
        <f t="shared" ca="1" si="1166"/>
        <v>0</v>
      </c>
      <c r="J9650">
        <f t="shared" ca="1" si="1167"/>
        <v>0</v>
      </c>
      <c r="K9650">
        <f t="shared" ca="1" si="1164"/>
        <v>0</v>
      </c>
      <c r="N9650" t="e">
        <f t="shared" ca="1" si="1162"/>
        <v>#N/A</v>
      </c>
      <c r="O9650" t="e">
        <f t="shared" ca="1" si="1163"/>
        <v>#N/A</v>
      </c>
    </row>
    <row r="9651" spans="8:15">
      <c r="H9651">
        <f t="shared" ca="1" si="1165"/>
        <v>0</v>
      </c>
      <c r="I9651">
        <f t="shared" ca="1" si="1166"/>
        <v>0</v>
      </c>
      <c r="J9651">
        <f t="shared" ca="1" si="1167"/>
        <v>0</v>
      </c>
      <c r="K9651">
        <f t="shared" ca="1" si="1164"/>
        <v>0</v>
      </c>
      <c r="N9651" t="e">
        <f t="shared" ca="1" si="1162"/>
        <v>#N/A</v>
      </c>
      <c r="O9651" t="e">
        <f t="shared" ca="1" si="1163"/>
        <v>#N/A</v>
      </c>
    </row>
    <row r="9652" spans="8:15">
      <c r="H9652">
        <f t="shared" ca="1" si="1165"/>
        <v>0</v>
      </c>
      <c r="I9652">
        <f t="shared" ca="1" si="1166"/>
        <v>0</v>
      </c>
      <c r="J9652">
        <f t="shared" ca="1" si="1167"/>
        <v>0</v>
      </c>
      <c r="K9652">
        <f t="shared" ca="1" si="1164"/>
        <v>0</v>
      </c>
      <c r="N9652" t="e">
        <f t="shared" ca="1" si="1162"/>
        <v>#N/A</v>
      </c>
      <c r="O9652" t="e">
        <f t="shared" ca="1" si="1163"/>
        <v>#N/A</v>
      </c>
    </row>
    <row r="9653" spans="8:15">
      <c r="H9653">
        <f t="shared" ca="1" si="1165"/>
        <v>0</v>
      </c>
      <c r="I9653">
        <f t="shared" ca="1" si="1166"/>
        <v>0</v>
      </c>
      <c r="J9653">
        <f t="shared" ca="1" si="1167"/>
        <v>0</v>
      </c>
      <c r="K9653">
        <f t="shared" ca="1" si="1164"/>
        <v>0</v>
      </c>
      <c r="N9653" t="e">
        <f t="shared" ca="1" si="1162"/>
        <v>#N/A</v>
      </c>
      <c r="O9653" t="e">
        <f t="shared" ca="1" si="1163"/>
        <v>#N/A</v>
      </c>
    </row>
    <row r="9654" spans="8:15">
      <c r="H9654">
        <f t="shared" ca="1" si="1165"/>
        <v>0</v>
      </c>
      <c r="I9654">
        <f t="shared" ca="1" si="1166"/>
        <v>0</v>
      </c>
      <c r="J9654">
        <f t="shared" ca="1" si="1167"/>
        <v>0</v>
      </c>
      <c r="K9654">
        <f t="shared" ca="1" si="1164"/>
        <v>0</v>
      </c>
      <c r="N9654" t="e">
        <f t="shared" ca="1" si="1162"/>
        <v>#N/A</v>
      </c>
      <c r="O9654" t="e">
        <f t="shared" ca="1" si="1163"/>
        <v>#N/A</v>
      </c>
    </row>
    <row r="9655" spans="8:15">
      <c r="H9655">
        <f t="shared" ca="1" si="1165"/>
        <v>0</v>
      </c>
      <c r="I9655">
        <f t="shared" ca="1" si="1166"/>
        <v>0</v>
      </c>
      <c r="J9655">
        <f t="shared" ca="1" si="1167"/>
        <v>0</v>
      </c>
      <c r="K9655">
        <f t="shared" ca="1" si="1164"/>
        <v>0</v>
      </c>
      <c r="N9655" t="e">
        <f t="shared" ca="1" si="1162"/>
        <v>#N/A</v>
      </c>
      <c r="O9655" t="e">
        <f t="shared" ca="1" si="1163"/>
        <v>#N/A</v>
      </c>
    </row>
    <row r="9656" spans="8:15">
      <c r="H9656">
        <f t="shared" ca="1" si="1165"/>
        <v>0</v>
      </c>
      <c r="I9656">
        <f t="shared" ca="1" si="1166"/>
        <v>0</v>
      </c>
      <c r="J9656">
        <f t="shared" ca="1" si="1167"/>
        <v>0</v>
      </c>
      <c r="K9656">
        <f t="shared" ca="1" si="1164"/>
        <v>0</v>
      </c>
      <c r="N9656" t="e">
        <f t="shared" ca="1" si="1162"/>
        <v>#N/A</v>
      </c>
      <c r="O9656" t="e">
        <f t="shared" ca="1" si="1163"/>
        <v>#N/A</v>
      </c>
    </row>
    <row r="9657" spans="8:15">
      <c r="H9657">
        <f t="shared" ca="1" si="1165"/>
        <v>0</v>
      </c>
      <c r="I9657">
        <f t="shared" ca="1" si="1166"/>
        <v>0</v>
      </c>
      <c r="J9657">
        <f t="shared" ca="1" si="1167"/>
        <v>0</v>
      </c>
      <c r="K9657">
        <f t="shared" ca="1" si="1164"/>
        <v>0</v>
      </c>
      <c r="N9657" t="e">
        <f t="shared" ca="1" si="1162"/>
        <v>#N/A</v>
      </c>
      <c r="O9657" t="e">
        <f t="shared" ca="1" si="1163"/>
        <v>#N/A</v>
      </c>
    </row>
    <row r="9658" spans="8:15">
      <c r="H9658">
        <f t="shared" ca="1" si="1165"/>
        <v>0</v>
      </c>
      <c r="I9658">
        <f t="shared" ca="1" si="1166"/>
        <v>0</v>
      </c>
      <c r="J9658">
        <f t="shared" ca="1" si="1167"/>
        <v>0</v>
      </c>
      <c r="K9658">
        <f t="shared" ca="1" si="1164"/>
        <v>0</v>
      </c>
      <c r="N9658" t="e">
        <f t="shared" ca="1" si="1162"/>
        <v>#N/A</v>
      </c>
      <c r="O9658" t="e">
        <f t="shared" ca="1" si="1163"/>
        <v>#N/A</v>
      </c>
    </row>
    <row r="9659" spans="8:15">
      <c r="H9659">
        <f t="shared" ca="1" si="1165"/>
        <v>0</v>
      </c>
      <c r="I9659">
        <f t="shared" ca="1" si="1166"/>
        <v>0</v>
      </c>
      <c r="J9659">
        <f t="shared" ca="1" si="1167"/>
        <v>0</v>
      </c>
      <c r="K9659">
        <f t="shared" ca="1" si="1164"/>
        <v>0</v>
      </c>
      <c r="N9659" t="e">
        <f t="shared" ca="1" si="1162"/>
        <v>#N/A</v>
      </c>
      <c r="O9659" t="e">
        <f t="shared" ca="1" si="1163"/>
        <v>#N/A</v>
      </c>
    </row>
    <row r="9660" spans="8:15">
      <c r="H9660">
        <f t="shared" ca="1" si="1165"/>
        <v>0</v>
      </c>
      <c r="I9660">
        <f t="shared" ca="1" si="1166"/>
        <v>0</v>
      </c>
      <c r="J9660">
        <f t="shared" ca="1" si="1167"/>
        <v>0</v>
      </c>
      <c r="K9660">
        <f t="shared" ca="1" si="1164"/>
        <v>0</v>
      </c>
      <c r="N9660" t="e">
        <f t="shared" ca="1" si="1162"/>
        <v>#N/A</v>
      </c>
      <c r="O9660" t="e">
        <f t="shared" ca="1" si="1163"/>
        <v>#N/A</v>
      </c>
    </row>
    <row r="9661" spans="8:15">
      <c r="H9661">
        <f t="shared" ca="1" si="1165"/>
        <v>0</v>
      </c>
      <c r="I9661">
        <f t="shared" ca="1" si="1166"/>
        <v>0</v>
      </c>
      <c r="J9661">
        <f t="shared" ca="1" si="1167"/>
        <v>0</v>
      </c>
      <c r="K9661">
        <f t="shared" ca="1" si="1164"/>
        <v>0</v>
      </c>
      <c r="N9661" t="e">
        <f t="shared" ca="1" si="1162"/>
        <v>#N/A</v>
      </c>
      <c r="O9661" t="e">
        <f t="shared" ca="1" si="1163"/>
        <v>#N/A</v>
      </c>
    </row>
    <row r="9662" spans="8:15">
      <c r="H9662">
        <f t="shared" ca="1" si="1165"/>
        <v>0</v>
      </c>
      <c r="I9662">
        <f t="shared" ca="1" si="1166"/>
        <v>0</v>
      </c>
      <c r="J9662">
        <f t="shared" ca="1" si="1167"/>
        <v>0</v>
      </c>
      <c r="K9662">
        <f t="shared" ca="1" si="1164"/>
        <v>0</v>
      </c>
      <c r="N9662" t="e">
        <f t="shared" ca="1" si="1162"/>
        <v>#N/A</v>
      </c>
      <c r="O9662" t="e">
        <f t="shared" ca="1" si="1163"/>
        <v>#N/A</v>
      </c>
    </row>
    <row r="9663" spans="8:15">
      <c r="H9663">
        <f t="shared" ca="1" si="1165"/>
        <v>0</v>
      </c>
      <c r="I9663">
        <f t="shared" ca="1" si="1166"/>
        <v>0</v>
      </c>
      <c r="J9663">
        <f t="shared" ca="1" si="1167"/>
        <v>0</v>
      </c>
      <c r="K9663">
        <f t="shared" ca="1" si="1164"/>
        <v>0</v>
      </c>
      <c r="N9663" t="e">
        <f t="shared" ca="1" si="1162"/>
        <v>#N/A</v>
      </c>
      <c r="O9663" t="e">
        <f t="shared" ca="1" si="1163"/>
        <v>#N/A</v>
      </c>
    </row>
    <row r="9664" spans="8:15">
      <c r="H9664">
        <f t="shared" ca="1" si="1165"/>
        <v>0</v>
      </c>
      <c r="I9664">
        <f t="shared" ca="1" si="1166"/>
        <v>0</v>
      </c>
      <c r="J9664">
        <f t="shared" ca="1" si="1167"/>
        <v>0</v>
      </c>
      <c r="K9664">
        <f t="shared" ca="1" si="1164"/>
        <v>0</v>
      </c>
      <c r="N9664" t="e">
        <f t="shared" ca="1" si="1162"/>
        <v>#N/A</v>
      </c>
      <c r="O9664" t="e">
        <f t="shared" ca="1" si="1163"/>
        <v>#N/A</v>
      </c>
    </row>
    <row r="9665" spans="8:15">
      <c r="H9665">
        <f t="shared" ca="1" si="1165"/>
        <v>0</v>
      </c>
      <c r="I9665">
        <f t="shared" ca="1" si="1166"/>
        <v>0</v>
      </c>
      <c r="J9665">
        <f t="shared" ca="1" si="1167"/>
        <v>0</v>
      </c>
      <c r="K9665">
        <f t="shared" ca="1" si="1164"/>
        <v>0</v>
      </c>
      <c r="N9665" t="e">
        <f t="shared" ca="1" si="1162"/>
        <v>#N/A</v>
      </c>
      <c r="O9665" t="e">
        <f t="shared" ca="1" si="1163"/>
        <v>#N/A</v>
      </c>
    </row>
    <row r="9666" spans="8:15">
      <c r="H9666">
        <f t="shared" ca="1" si="1165"/>
        <v>0</v>
      </c>
      <c r="I9666">
        <f t="shared" ca="1" si="1166"/>
        <v>0</v>
      </c>
      <c r="J9666">
        <f t="shared" ca="1" si="1167"/>
        <v>0</v>
      </c>
      <c r="K9666">
        <f t="shared" ca="1" si="1164"/>
        <v>0</v>
      </c>
      <c r="N9666" t="e">
        <f t="shared" ca="1" si="1162"/>
        <v>#N/A</v>
      </c>
      <c r="O9666" t="e">
        <f t="shared" ca="1" si="1163"/>
        <v>#N/A</v>
      </c>
    </row>
    <row r="9667" spans="8:15">
      <c r="H9667">
        <f t="shared" ca="1" si="1165"/>
        <v>0</v>
      </c>
      <c r="I9667">
        <f t="shared" ca="1" si="1166"/>
        <v>0</v>
      </c>
      <c r="J9667">
        <f t="shared" ca="1" si="1167"/>
        <v>0</v>
      </c>
      <c r="K9667">
        <f t="shared" ca="1" si="1164"/>
        <v>0</v>
      </c>
      <c r="N9667" t="e">
        <f t="shared" ca="1" si="1162"/>
        <v>#N/A</v>
      </c>
      <c r="O9667" t="e">
        <f t="shared" ca="1" si="1163"/>
        <v>#N/A</v>
      </c>
    </row>
    <row r="9668" spans="8:15">
      <c r="H9668">
        <f t="shared" ca="1" si="1165"/>
        <v>0</v>
      </c>
      <c r="I9668">
        <f t="shared" ca="1" si="1166"/>
        <v>0</v>
      </c>
      <c r="J9668">
        <f t="shared" ca="1" si="1167"/>
        <v>0</v>
      </c>
      <c r="K9668">
        <f t="shared" ca="1" si="1164"/>
        <v>0</v>
      </c>
      <c r="N9668" t="e">
        <f t="shared" ca="1" si="1162"/>
        <v>#N/A</v>
      </c>
      <c r="O9668" t="e">
        <f t="shared" ca="1" si="1163"/>
        <v>#N/A</v>
      </c>
    </row>
    <row r="9669" spans="8:15">
      <c r="H9669">
        <f t="shared" ca="1" si="1165"/>
        <v>0</v>
      </c>
      <c r="I9669">
        <f t="shared" ca="1" si="1166"/>
        <v>0</v>
      </c>
      <c r="J9669">
        <f t="shared" ca="1" si="1167"/>
        <v>0</v>
      </c>
      <c r="K9669">
        <f t="shared" ca="1" si="1164"/>
        <v>0</v>
      </c>
      <c r="N9669" t="e">
        <f t="shared" ca="1" si="1162"/>
        <v>#N/A</v>
      </c>
      <c r="O9669" t="e">
        <f t="shared" ca="1" si="1163"/>
        <v>#N/A</v>
      </c>
    </row>
    <row r="9670" spans="8:15">
      <c r="H9670">
        <f t="shared" ca="1" si="1165"/>
        <v>0</v>
      </c>
      <c r="I9670">
        <f t="shared" ca="1" si="1166"/>
        <v>0</v>
      </c>
      <c r="J9670">
        <f t="shared" ca="1" si="1167"/>
        <v>0</v>
      </c>
      <c r="K9670">
        <f t="shared" ca="1" si="1164"/>
        <v>0</v>
      </c>
      <c r="N9670" t="e">
        <f t="shared" ca="1" si="1162"/>
        <v>#N/A</v>
      </c>
      <c r="O9670" t="e">
        <f t="shared" ca="1" si="1163"/>
        <v>#N/A</v>
      </c>
    </row>
    <row r="9671" spans="8:15">
      <c r="H9671">
        <f t="shared" ca="1" si="1165"/>
        <v>0</v>
      </c>
      <c r="I9671">
        <f t="shared" ca="1" si="1166"/>
        <v>0</v>
      </c>
      <c r="J9671">
        <f t="shared" ca="1" si="1167"/>
        <v>0</v>
      </c>
      <c r="K9671">
        <f t="shared" ca="1" si="1164"/>
        <v>0</v>
      </c>
      <c r="N9671" t="e">
        <f t="shared" ca="1" si="1162"/>
        <v>#N/A</v>
      </c>
      <c r="O9671" t="e">
        <f t="shared" ca="1" si="1163"/>
        <v>#N/A</v>
      </c>
    </row>
    <row r="9672" spans="8:15">
      <c r="H9672">
        <f t="shared" ca="1" si="1165"/>
        <v>0</v>
      </c>
      <c r="I9672">
        <f t="shared" ca="1" si="1166"/>
        <v>0</v>
      </c>
      <c r="J9672">
        <f t="shared" ca="1" si="1167"/>
        <v>0</v>
      </c>
      <c r="K9672">
        <f t="shared" ca="1" si="1164"/>
        <v>0</v>
      </c>
      <c r="N9672" t="e">
        <f t="shared" ref="N9672:N9735" ca="1" si="1168">VLOOKUP($H9672,$G$5:$I$7,2,FALSE)</f>
        <v>#N/A</v>
      </c>
      <c r="O9672" t="e">
        <f t="shared" ref="O9672:O9735" ca="1" si="1169">VLOOKUP($H9672,$G$5:$I$7,3,FALSE)</f>
        <v>#N/A</v>
      </c>
    </row>
    <row r="9673" spans="8:15">
      <c r="H9673">
        <f t="shared" ca="1" si="1165"/>
        <v>0</v>
      </c>
      <c r="I9673">
        <f t="shared" ca="1" si="1166"/>
        <v>0</v>
      </c>
      <c r="J9673">
        <f t="shared" ca="1" si="1167"/>
        <v>0</v>
      </c>
      <c r="K9673">
        <f t="shared" ca="1" si="1164"/>
        <v>0</v>
      </c>
      <c r="N9673" t="e">
        <f t="shared" ca="1" si="1168"/>
        <v>#N/A</v>
      </c>
      <c r="O9673" t="e">
        <f t="shared" ca="1" si="1169"/>
        <v>#N/A</v>
      </c>
    </row>
    <row r="9674" spans="8:15">
      <c r="H9674">
        <f t="shared" ca="1" si="1165"/>
        <v>0</v>
      </c>
      <c r="I9674">
        <f t="shared" ca="1" si="1166"/>
        <v>0</v>
      </c>
      <c r="J9674">
        <f t="shared" ca="1" si="1167"/>
        <v>0</v>
      </c>
      <c r="K9674">
        <f t="shared" ca="1" si="1164"/>
        <v>0</v>
      </c>
      <c r="N9674" t="e">
        <f t="shared" ca="1" si="1168"/>
        <v>#N/A</v>
      </c>
      <c r="O9674" t="e">
        <f t="shared" ca="1" si="1169"/>
        <v>#N/A</v>
      </c>
    </row>
    <row r="9675" spans="8:15">
      <c r="H9675">
        <f t="shared" ca="1" si="1165"/>
        <v>0</v>
      </c>
      <c r="I9675">
        <f t="shared" ca="1" si="1166"/>
        <v>0</v>
      </c>
      <c r="J9675">
        <f t="shared" ca="1" si="1167"/>
        <v>0</v>
      </c>
      <c r="K9675">
        <f t="shared" ref="K9675:K9738" ca="1" si="1170">IF(IFERROR(VLOOKUP($C9675,INDIRECT($G$7&amp;"d:d"),1,FALSE),0)&lt;&gt;0,K$9,0)</f>
        <v>0</v>
      </c>
      <c r="N9675" t="e">
        <f t="shared" ca="1" si="1168"/>
        <v>#N/A</v>
      </c>
      <c r="O9675" t="e">
        <f t="shared" ca="1" si="1169"/>
        <v>#N/A</v>
      </c>
    </row>
    <row r="9676" spans="8:15">
      <c r="H9676">
        <f t="shared" ca="1" si="1165"/>
        <v>0</v>
      </c>
      <c r="I9676">
        <f t="shared" ca="1" si="1166"/>
        <v>0</v>
      </c>
      <c r="J9676">
        <f t="shared" ca="1" si="1167"/>
        <v>0</v>
      </c>
      <c r="K9676">
        <f t="shared" ca="1" si="1170"/>
        <v>0</v>
      </c>
      <c r="N9676" t="e">
        <f t="shared" ca="1" si="1168"/>
        <v>#N/A</v>
      </c>
      <c r="O9676" t="e">
        <f t="shared" ca="1" si="1169"/>
        <v>#N/A</v>
      </c>
    </row>
    <row r="9677" spans="8:15">
      <c r="H9677">
        <f t="shared" ca="1" si="1165"/>
        <v>0</v>
      </c>
      <c r="I9677">
        <f t="shared" ca="1" si="1166"/>
        <v>0</v>
      </c>
      <c r="J9677">
        <f t="shared" ca="1" si="1167"/>
        <v>0</v>
      </c>
      <c r="K9677">
        <f t="shared" ca="1" si="1170"/>
        <v>0</v>
      </c>
      <c r="N9677" t="e">
        <f t="shared" ca="1" si="1168"/>
        <v>#N/A</v>
      </c>
      <c r="O9677" t="e">
        <f t="shared" ca="1" si="1169"/>
        <v>#N/A</v>
      </c>
    </row>
    <row r="9678" spans="8:15">
      <c r="H9678">
        <f t="shared" ca="1" si="1165"/>
        <v>0</v>
      </c>
      <c r="I9678">
        <f t="shared" ca="1" si="1166"/>
        <v>0</v>
      </c>
      <c r="J9678">
        <f t="shared" ca="1" si="1167"/>
        <v>0</v>
      </c>
      <c r="K9678">
        <f t="shared" ca="1" si="1170"/>
        <v>0</v>
      </c>
      <c r="N9678" t="e">
        <f t="shared" ca="1" si="1168"/>
        <v>#N/A</v>
      </c>
      <c r="O9678" t="e">
        <f t="shared" ca="1" si="1169"/>
        <v>#N/A</v>
      </c>
    </row>
    <row r="9679" spans="8:15">
      <c r="H9679">
        <f t="shared" ca="1" si="1165"/>
        <v>0</v>
      </c>
      <c r="I9679">
        <f t="shared" ca="1" si="1166"/>
        <v>0</v>
      </c>
      <c r="J9679">
        <f t="shared" ca="1" si="1167"/>
        <v>0</v>
      </c>
      <c r="K9679">
        <f t="shared" ca="1" si="1170"/>
        <v>0</v>
      </c>
      <c r="N9679" t="e">
        <f t="shared" ca="1" si="1168"/>
        <v>#N/A</v>
      </c>
      <c r="O9679" t="e">
        <f t="shared" ca="1" si="1169"/>
        <v>#N/A</v>
      </c>
    </row>
    <row r="9680" spans="8:15">
      <c r="H9680">
        <f t="shared" ca="1" si="1165"/>
        <v>0</v>
      </c>
      <c r="I9680">
        <f t="shared" ca="1" si="1166"/>
        <v>0</v>
      </c>
      <c r="J9680">
        <f t="shared" ca="1" si="1167"/>
        <v>0</v>
      </c>
      <c r="K9680">
        <f t="shared" ca="1" si="1170"/>
        <v>0</v>
      </c>
      <c r="N9680" t="e">
        <f t="shared" ca="1" si="1168"/>
        <v>#N/A</v>
      </c>
      <c r="O9680" t="e">
        <f t="shared" ca="1" si="1169"/>
        <v>#N/A</v>
      </c>
    </row>
    <row r="9681" spans="8:15">
      <c r="H9681">
        <f t="shared" ca="1" si="1165"/>
        <v>0</v>
      </c>
      <c r="I9681">
        <f t="shared" ca="1" si="1166"/>
        <v>0</v>
      </c>
      <c r="J9681">
        <f t="shared" ca="1" si="1167"/>
        <v>0</v>
      </c>
      <c r="K9681">
        <f t="shared" ca="1" si="1170"/>
        <v>0</v>
      </c>
      <c r="N9681" t="e">
        <f t="shared" ca="1" si="1168"/>
        <v>#N/A</v>
      </c>
      <c r="O9681" t="e">
        <f t="shared" ca="1" si="1169"/>
        <v>#N/A</v>
      </c>
    </row>
    <row r="9682" spans="8:15">
      <c r="H9682">
        <f t="shared" ca="1" si="1165"/>
        <v>0</v>
      </c>
      <c r="I9682">
        <f t="shared" ca="1" si="1166"/>
        <v>0</v>
      </c>
      <c r="J9682">
        <f t="shared" ca="1" si="1167"/>
        <v>0</v>
      </c>
      <c r="K9682">
        <f t="shared" ca="1" si="1170"/>
        <v>0</v>
      </c>
      <c r="N9682" t="e">
        <f t="shared" ca="1" si="1168"/>
        <v>#N/A</v>
      </c>
      <c r="O9682" t="e">
        <f t="shared" ca="1" si="1169"/>
        <v>#N/A</v>
      </c>
    </row>
    <row r="9683" spans="8:15">
      <c r="H9683">
        <f t="shared" ca="1" si="1165"/>
        <v>0</v>
      </c>
      <c r="I9683">
        <f t="shared" ca="1" si="1166"/>
        <v>0</v>
      </c>
      <c r="J9683">
        <f t="shared" ca="1" si="1167"/>
        <v>0</v>
      </c>
      <c r="K9683">
        <f t="shared" ca="1" si="1170"/>
        <v>0</v>
      </c>
      <c r="N9683" t="e">
        <f t="shared" ca="1" si="1168"/>
        <v>#N/A</v>
      </c>
      <c r="O9683" t="e">
        <f t="shared" ca="1" si="1169"/>
        <v>#N/A</v>
      </c>
    </row>
    <row r="9684" spans="8:15">
      <c r="H9684">
        <f t="shared" ca="1" si="1165"/>
        <v>0</v>
      </c>
      <c r="I9684">
        <f t="shared" ca="1" si="1166"/>
        <v>0</v>
      </c>
      <c r="J9684">
        <f t="shared" ca="1" si="1167"/>
        <v>0</v>
      </c>
      <c r="K9684">
        <f t="shared" ca="1" si="1170"/>
        <v>0</v>
      </c>
      <c r="N9684" t="e">
        <f t="shared" ca="1" si="1168"/>
        <v>#N/A</v>
      </c>
      <c r="O9684" t="e">
        <f t="shared" ca="1" si="1169"/>
        <v>#N/A</v>
      </c>
    </row>
    <row r="9685" spans="8:15">
      <c r="H9685">
        <f t="shared" ca="1" si="1165"/>
        <v>0</v>
      </c>
      <c r="I9685">
        <f t="shared" ca="1" si="1166"/>
        <v>0</v>
      </c>
      <c r="J9685">
        <f t="shared" ca="1" si="1167"/>
        <v>0</v>
      </c>
      <c r="K9685">
        <f t="shared" ca="1" si="1170"/>
        <v>0</v>
      </c>
      <c r="N9685" t="e">
        <f t="shared" ca="1" si="1168"/>
        <v>#N/A</v>
      </c>
      <c r="O9685" t="e">
        <f t="shared" ca="1" si="1169"/>
        <v>#N/A</v>
      </c>
    </row>
    <row r="9686" spans="8:15">
      <c r="H9686">
        <f t="shared" ca="1" si="1165"/>
        <v>0</v>
      </c>
      <c r="I9686">
        <f t="shared" ca="1" si="1166"/>
        <v>0</v>
      </c>
      <c r="J9686">
        <f t="shared" ca="1" si="1167"/>
        <v>0</v>
      </c>
      <c r="K9686">
        <f t="shared" ca="1" si="1170"/>
        <v>0</v>
      </c>
      <c r="N9686" t="e">
        <f t="shared" ca="1" si="1168"/>
        <v>#N/A</v>
      </c>
      <c r="O9686" t="e">
        <f t="shared" ca="1" si="1169"/>
        <v>#N/A</v>
      </c>
    </row>
    <row r="9687" spans="8:15">
      <c r="H9687">
        <f t="shared" ca="1" si="1165"/>
        <v>0</v>
      </c>
      <c r="I9687">
        <f t="shared" ca="1" si="1166"/>
        <v>0</v>
      </c>
      <c r="J9687">
        <f t="shared" ca="1" si="1167"/>
        <v>0</v>
      </c>
      <c r="K9687">
        <f t="shared" ca="1" si="1170"/>
        <v>0</v>
      </c>
      <c r="N9687" t="e">
        <f t="shared" ca="1" si="1168"/>
        <v>#N/A</v>
      </c>
      <c r="O9687" t="e">
        <f t="shared" ca="1" si="1169"/>
        <v>#N/A</v>
      </c>
    </row>
    <row r="9688" spans="8:15">
      <c r="H9688">
        <f t="shared" ca="1" si="1165"/>
        <v>0</v>
      </c>
      <c r="I9688">
        <f t="shared" ca="1" si="1166"/>
        <v>0</v>
      </c>
      <c r="J9688">
        <f t="shared" ca="1" si="1167"/>
        <v>0</v>
      </c>
      <c r="K9688">
        <f t="shared" ca="1" si="1170"/>
        <v>0</v>
      </c>
      <c r="N9688" t="e">
        <f t="shared" ca="1" si="1168"/>
        <v>#N/A</v>
      </c>
      <c r="O9688" t="e">
        <f t="shared" ca="1" si="1169"/>
        <v>#N/A</v>
      </c>
    </row>
    <row r="9689" spans="8:15">
      <c r="H9689">
        <f t="shared" ca="1" si="1165"/>
        <v>0</v>
      </c>
      <c r="I9689">
        <f t="shared" ca="1" si="1166"/>
        <v>0</v>
      </c>
      <c r="J9689">
        <f t="shared" ca="1" si="1167"/>
        <v>0</v>
      </c>
      <c r="K9689">
        <f t="shared" ca="1" si="1170"/>
        <v>0</v>
      </c>
      <c r="N9689" t="e">
        <f t="shared" ca="1" si="1168"/>
        <v>#N/A</v>
      </c>
      <c r="O9689" t="e">
        <f t="shared" ca="1" si="1169"/>
        <v>#N/A</v>
      </c>
    </row>
    <row r="9690" spans="8:15">
      <c r="H9690">
        <f t="shared" ca="1" si="1165"/>
        <v>0</v>
      </c>
      <c r="I9690">
        <f t="shared" ca="1" si="1166"/>
        <v>0</v>
      </c>
      <c r="J9690">
        <f t="shared" ca="1" si="1167"/>
        <v>0</v>
      </c>
      <c r="K9690">
        <f t="shared" ca="1" si="1170"/>
        <v>0</v>
      </c>
      <c r="N9690" t="e">
        <f t="shared" ca="1" si="1168"/>
        <v>#N/A</v>
      </c>
      <c r="O9690" t="e">
        <f t="shared" ca="1" si="1169"/>
        <v>#N/A</v>
      </c>
    </row>
    <row r="9691" spans="8:15">
      <c r="H9691">
        <f t="shared" ca="1" si="1165"/>
        <v>0</v>
      </c>
      <c r="I9691">
        <f t="shared" ca="1" si="1166"/>
        <v>0</v>
      </c>
      <c r="J9691">
        <f t="shared" ca="1" si="1167"/>
        <v>0</v>
      </c>
      <c r="K9691">
        <f t="shared" ca="1" si="1170"/>
        <v>0</v>
      </c>
      <c r="N9691" t="e">
        <f t="shared" ca="1" si="1168"/>
        <v>#N/A</v>
      </c>
      <c r="O9691" t="e">
        <f t="shared" ca="1" si="1169"/>
        <v>#N/A</v>
      </c>
    </row>
    <row r="9692" spans="8:15">
      <c r="H9692">
        <f t="shared" ca="1" si="1165"/>
        <v>0</v>
      </c>
      <c r="I9692">
        <f t="shared" ca="1" si="1166"/>
        <v>0</v>
      </c>
      <c r="J9692">
        <f t="shared" ca="1" si="1167"/>
        <v>0</v>
      </c>
      <c r="K9692">
        <f t="shared" ca="1" si="1170"/>
        <v>0</v>
      </c>
      <c r="N9692" t="e">
        <f t="shared" ca="1" si="1168"/>
        <v>#N/A</v>
      </c>
      <c r="O9692" t="e">
        <f t="shared" ca="1" si="1169"/>
        <v>#N/A</v>
      </c>
    </row>
    <row r="9693" spans="8:15">
      <c r="H9693">
        <f t="shared" ca="1" si="1165"/>
        <v>0</v>
      </c>
      <c r="I9693">
        <f t="shared" ca="1" si="1166"/>
        <v>0</v>
      </c>
      <c r="J9693">
        <f t="shared" ca="1" si="1167"/>
        <v>0</v>
      </c>
      <c r="K9693">
        <f t="shared" ca="1" si="1170"/>
        <v>0</v>
      </c>
      <c r="N9693" t="e">
        <f t="shared" ca="1" si="1168"/>
        <v>#N/A</v>
      </c>
      <c r="O9693" t="e">
        <f t="shared" ca="1" si="1169"/>
        <v>#N/A</v>
      </c>
    </row>
    <row r="9694" spans="8:15">
      <c r="H9694">
        <f t="shared" ca="1" si="1165"/>
        <v>0</v>
      </c>
      <c r="I9694">
        <f t="shared" ca="1" si="1166"/>
        <v>0</v>
      </c>
      <c r="J9694">
        <f t="shared" ca="1" si="1167"/>
        <v>0</v>
      </c>
      <c r="K9694">
        <f t="shared" ca="1" si="1170"/>
        <v>0</v>
      </c>
      <c r="N9694" t="e">
        <f t="shared" ca="1" si="1168"/>
        <v>#N/A</v>
      </c>
      <c r="O9694" t="e">
        <f t="shared" ca="1" si="1169"/>
        <v>#N/A</v>
      </c>
    </row>
    <row r="9695" spans="8:15">
      <c r="H9695">
        <f t="shared" ca="1" si="1165"/>
        <v>0</v>
      </c>
      <c r="I9695">
        <f t="shared" ca="1" si="1166"/>
        <v>0</v>
      </c>
      <c r="J9695">
        <f t="shared" ca="1" si="1167"/>
        <v>0</v>
      </c>
      <c r="K9695">
        <f t="shared" ca="1" si="1170"/>
        <v>0</v>
      </c>
      <c r="N9695" t="e">
        <f t="shared" ca="1" si="1168"/>
        <v>#N/A</v>
      </c>
      <c r="O9695" t="e">
        <f t="shared" ca="1" si="1169"/>
        <v>#N/A</v>
      </c>
    </row>
    <row r="9696" spans="8:15">
      <c r="H9696">
        <f t="shared" ca="1" si="1165"/>
        <v>0</v>
      </c>
      <c r="I9696">
        <f t="shared" ca="1" si="1166"/>
        <v>0</v>
      </c>
      <c r="J9696">
        <f t="shared" ca="1" si="1167"/>
        <v>0</v>
      </c>
      <c r="K9696">
        <f t="shared" ca="1" si="1170"/>
        <v>0</v>
      </c>
      <c r="N9696" t="e">
        <f t="shared" ca="1" si="1168"/>
        <v>#N/A</v>
      </c>
      <c r="O9696" t="e">
        <f t="shared" ca="1" si="1169"/>
        <v>#N/A</v>
      </c>
    </row>
    <row r="9697" spans="8:15">
      <c r="H9697">
        <f t="shared" ca="1" si="1165"/>
        <v>0</v>
      </c>
      <c r="I9697">
        <f t="shared" ca="1" si="1166"/>
        <v>0</v>
      </c>
      <c r="J9697">
        <f t="shared" ca="1" si="1167"/>
        <v>0</v>
      </c>
      <c r="K9697">
        <f t="shared" ca="1" si="1170"/>
        <v>0</v>
      </c>
      <c r="N9697" t="e">
        <f t="shared" ca="1" si="1168"/>
        <v>#N/A</v>
      </c>
      <c r="O9697" t="e">
        <f t="shared" ca="1" si="1169"/>
        <v>#N/A</v>
      </c>
    </row>
    <row r="9698" spans="8:15">
      <c r="H9698">
        <f t="shared" ca="1" si="1165"/>
        <v>0</v>
      </c>
      <c r="I9698">
        <f t="shared" ca="1" si="1166"/>
        <v>0</v>
      </c>
      <c r="J9698">
        <f t="shared" ca="1" si="1167"/>
        <v>0</v>
      </c>
      <c r="K9698">
        <f t="shared" ca="1" si="1170"/>
        <v>0</v>
      </c>
      <c r="N9698" t="e">
        <f t="shared" ca="1" si="1168"/>
        <v>#N/A</v>
      </c>
      <c r="O9698" t="e">
        <f t="shared" ca="1" si="1169"/>
        <v>#N/A</v>
      </c>
    </row>
    <row r="9699" spans="8:15">
      <c r="H9699">
        <f t="shared" ca="1" si="1165"/>
        <v>0</v>
      </c>
      <c r="I9699">
        <f t="shared" ca="1" si="1166"/>
        <v>0</v>
      </c>
      <c r="J9699">
        <f t="shared" ca="1" si="1167"/>
        <v>0</v>
      </c>
      <c r="K9699">
        <f t="shared" ca="1" si="1170"/>
        <v>0</v>
      </c>
      <c r="N9699" t="e">
        <f t="shared" ca="1" si="1168"/>
        <v>#N/A</v>
      </c>
      <c r="O9699" t="e">
        <f t="shared" ca="1" si="1169"/>
        <v>#N/A</v>
      </c>
    </row>
    <row r="9700" spans="8:15">
      <c r="H9700">
        <f t="shared" ca="1" si="1165"/>
        <v>0</v>
      </c>
      <c r="I9700">
        <f t="shared" ca="1" si="1166"/>
        <v>0</v>
      </c>
      <c r="J9700">
        <f t="shared" ca="1" si="1167"/>
        <v>0</v>
      </c>
      <c r="K9700">
        <f t="shared" ca="1" si="1170"/>
        <v>0</v>
      </c>
      <c r="N9700" t="e">
        <f t="shared" ca="1" si="1168"/>
        <v>#N/A</v>
      </c>
      <c r="O9700" t="e">
        <f t="shared" ca="1" si="1169"/>
        <v>#N/A</v>
      </c>
    </row>
    <row r="9701" spans="8:15">
      <c r="H9701">
        <f t="shared" ca="1" si="1165"/>
        <v>0</v>
      </c>
      <c r="I9701">
        <f t="shared" ca="1" si="1166"/>
        <v>0</v>
      </c>
      <c r="J9701">
        <f t="shared" ca="1" si="1167"/>
        <v>0</v>
      </c>
      <c r="K9701">
        <f t="shared" ca="1" si="1170"/>
        <v>0</v>
      </c>
      <c r="N9701" t="e">
        <f t="shared" ca="1" si="1168"/>
        <v>#N/A</v>
      </c>
      <c r="O9701" t="e">
        <f t="shared" ca="1" si="1169"/>
        <v>#N/A</v>
      </c>
    </row>
    <row r="9702" spans="8:15">
      <c r="H9702">
        <f t="shared" ca="1" si="1165"/>
        <v>0</v>
      </c>
      <c r="I9702">
        <f t="shared" ca="1" si="1166"/>
        <v>0</v>
      </c>
      <c r="J9702">
        <f t="shared" ca="1" si="1167"/>
        <v>0</v>
      </c>
      <c r="K9702">
        <f t="shared" ca="1" si="1170"/>
        <v>0</v>
      </c>
      <c r="N9702" t="e">
        <f t="shared" ca="1" si="1168"/>
        <v>#N/A</v>
      </c>
      <c r="O9702" t="e">
        <f t="shared" ca="1" si="1169"/>
        <v>#N/A</v>
      </c>
    </row>
    <row r="9703" spans="8:15">
      <c r="H9703">
        <f t="shared" ca="1" si="1165"/>
        <v>0</v>
      </c>
      <c r="I9703">
        <f t="shared" ca="1" si="1166"/>
        <v>0</v>
      </c>
      <c r="J9703">
        <f t="shared" ca="1" si="1167"/>
        <v>0</v>
      </c>
      <c r="K9703">
        <f t="shared" ca="1" si="1170"/>
        <v>0</v>
      </c>
      <c r="N9703" t="e">
        <f t="shared" ca="1" si="1168"/>
        <v>#N/A</v>
      </c>
      <c r="O9703" t="e">
        <f t="shared" ca="1" si="1169"/>
        <v>#N/A</v>
      </c>
    </row>
    <row r="9704" spans="8:15">
      <c r="H9704">
        <f t="shared" ca="1" si="1165"/>
        <v>0</v>
      </c>
      <c r="I9704">
        <f t="shared" ca="1" si="1166"/>
        <v>0</v>
      </c>
      <c r="J9704">
        <f t="shared" ca="1" si="1167"/>
        <v>0</v>
      </c>
      <c r="K9704">
        <f t="shared" ca="1" si="1170"/>
        <v>0</v>
      </c>
      <c r="N9704" t="e">
        <f t="shared" ca="1" si="1168"/>
        <v>#N/A</v>
      </c>
      <c r="O9704" t="e">
        <f t="shared" ca="1" si="1169"/>
        <v>#N/A</v>
      </c>
    </row>
    <row r="9705" spans="8:15">
      <c r="H9705">
        <f t="shared" ca="1" si="1165"/>
        <v>0</v>
      </c>
      <c r="I9705">
        <f t="shared" ca="1" si="1166"/>
        <v>0</v>
      </c>
      <c r="J9705">
        <f t="shared" ca="1" si="1167"/>
        <v>0</v>
      </c>
      <c r="K9705">
        <f t="shared" ca="1" si="1170"/>
        <v>0</v>
      </c>
      <c r="N9705" t="e">
        <f t="shared" ca="1" si="1168"/>
        <v>#N/A</v>
      </c>
      <c r="O9705" t="e">
        <f t="shared" ca="1" si="1169"/>
        <v>#N/A</v>
      </c>
    </row>
    <row r="9706" spans="8:15">
      <c r="H9706">
        <f t="shared" ca="1" si="1165"/>
        <v>0</v>
      </c>
      <c r="I9706">
        <f t="shared" ca="1" si="1166"/>
        <v>0</v>
      </c>
      <c r="J9706">
        <f t="shared" ca="1" si="1167"/>
        <v>0</v>
      </c>
      <c r="K9706">
        <f t="shared" ca="1" si="1170"/>
        <v>0</v>
      </c>
      <c r="N9706" t="e">
        <f t="shared" ca="1" si="1168"/>
        <v>#N/A</v>
      </c>
      <c r="O9706" t="e">
        <f t="shared" ca="1" si="1169"/>
        <v>#N/A</v>
      </c>
    </row>
    <row r="9707" spans="8:15">
      <c r="H9707">
        <f t="shared" ca="1" si="1165"/>
        <v>0</v>
      </c>
      <c r="I9707">
        <f t="shared" ca="1" si="1166"/>
        <v>0</v>
      </c>
      <c r="J9707">
        <f t="shared" ca="1" si="1167"/>
        <v>0</v>
      </c>
      <c r="K9707">
        <f t="shared" ca="1" si="1170"/>
        <v>0</v>
      </c>
      <c r="N9707" t="e">
        <f t="shared" ca="1" si="1168"/>
        <v>#N/A</v>
      </c>
      <c r="O9707" t="e">
        <f t="shared" ca="1" si="1169"/>
        <v>#N/A</v>
      </c>
    </row>
    <row r="9708" spans="8:15">
      <c r="H9708">
        <f t="shared" ca="1" si="1165"/>
        <v>0</v>
      </c>
      <c r="I9708">
        <f t="shared" ca="1" si="1166"/>
        <v>0</v>
      </c>
      <c r="J9708">
        <f t="shared" ca="1" si="1167"/>
        <v>0</v>
      </c>
      <c r="K9708">
        <f t="shared" ca="1" si="1170"/>
        <v>0</v>
      </c>
      <c r="N9708" t="e">
        <f t="shared" ca="1" si="1168"/>
        <v>#N/A</v>
      </c>
      <c r="O9708" t="e">
        <f t="shared" ca="1" si="1169"/>
        <v>#N/A</v>
      </c>
    </row>
    <row r="9709" spans="8:15">
      <c r="H9709">
        <f t="shared" ca="1" si="1165"/>
        <v>0</v>
      </c>
      <c r="I9709">
        <f t="shared" ca="1" si="1166"/>
        <v>0</v>
      </c>
      <c r="J9709">
        <f t="shared" ca="1" si="1167"/>
        <v>0</v>
      </c>
      <c r="K9709">
        <f t="shared" ca="1" si="1170"/>
        <v>0</v>
      </c>
      <c r="N9709" t="e">
        <f t="shared" ca="1" si="1168"/>
        <v>#N/A</v>
      </c>
      <c r="O9709" t="e">
        <f t="shared" ca="1" si="1169"/>
        <v>#N/A</v>
      </c>
    </row>
    <row r="9710" spans="8:15">
      <c r="H9710">
        <f t="shared" ca="1" si="1165"/>
        <v>0</v>
      </c>
      <c r="I9710">
        <f t="shared" ca="1" si="1166"/>
        <v>0</v>
      </c>
      <c r="J9710">
        <f t="shared" ca="1" si="1167"/>
        <v>0</v>
      </c>
      <c r="K9710">
        <f t="shared" ca="1" si="1170"/>
        <v>0</v>
      </c>
      <c r="N9710" t="e">
        <f t="shared" ca="1" si="1168"/>
        <v>#N/A</v>
      </c>
      <c r="O9710" t="e">
        <f t="shared" ca="1" si="1169"/>
        <v>#N/A</v>
      </c>
    </row>
    <row r="9711" spans="8:15">
      <c r="H9711">
        <f t="shared" ca="1" si="1165"/>
        <v>0</v>
      </c>
      <c r="I9711">
        <f t="shared" ca="1" si="1166"/>
        <v>0</v>
      </c>
      <c r="J9711">
        <f t="shared" ca="1" si="1167"/>
        <v>0</v>
      </c>
      <c r="K9711">
        <f t="shared" ca="1" si="1170"/>
        <v>0</v>
      </c>
      <c r="N9711" t="e">
        <f t="shared" ca="1" si="1168"/>
        <v>#N/A</v>
      </c>
      <c r="O9711" t="e">
        <f t="shared" ca="1" si="1169"/>
        <v>#N/A</v>
      </c>
    </row>
    <row r="9712" spans="8:15">
      <c r="H9712">
        <f t="shared" ca="1" si="1165"/>
        <v>0</v>
      </c>
      <c r="I9712">
        <f t="shared" ca="1" si="1166"/>
        <v>0</v>
      </c>
      <c r="J9712">
        <f t="shared" ca="1" si="1167"/>
        <v>0</v>
      </c>
      <c r="K9712">
        <f t="shared" ca="1" si="1170"/>
        <v>0</v>
      </c>
      <c r="N9712" t="e">
        <f t="shared" ca="1" si="1168"/>
        <v>#N/A</v>
      </c>
      <c r="O9712" t="e">
        <f t="shared" ca="1" si="1169"/>
        <v>#N/A</v>
      </c>
    </row>
    <row r="9713" spans="8:15">
      <c r="H9713">
        <f t="shared" ref="H9713:H9756" ca="1" si="1171">IF(I9713&lt;&gt;0,I9713,IF(J9713&lt;&gt;0,J9713,K9713))</f>
        <v>0</v>
      </c>
      <c r="I9713">
        <f t="shared" ref="I9713:I9756" ca="1" si="1172">IF(IFERROR(VLOOKUP(C9713,INDIRECT($G$5&amp;"D:D"),1,FALSE),0)&lt;&gt;0,I$9,0)</f>
        <v>0</v>
      </c>
      <c r="J9713">
        <f t="shared" ref="J9713:J9756" ca="1" si="1173">IF(IFERROR(VLOOKUP(C9713,INDIRECT($G$6&amp;"D:D"),1,FALSE),0)&lt;&gt;0,J$9,0)</f>
        <v>0</v>
      </c>
      <c r="K9713">
        <f t="shared" ca="1" si="1170"/>
        <v>0</v>
      </c>
      <c r="N9713" t="e">
        <f t="shared" ca="1" si="1168"/>
        <v>#N/A</v>
      </c>
      <c r="O9713" t="e">
        <f t="shared" ca="1" si="1169"/>
        <v>#N/A</v>
      </c>
    </row>
    <row r="9714" spans="8:15">
      <c r="H9714">
        <f t="shared" ca="1" si="1171"/>
        <v>0</v>
      </c>
      <c r="I9714">
        <f t="shared" ca="1" si="1172"/>
        <v>0</v>
      </c>
      <c r="J9714">
        <f t="shared" ca="1" si="1173"/>
        <v>0</v>
      </c>
      <c r="K9714">
        <f t="shared" ca="1" si="1170"/>
        <v>0</v>
      </c>
      <c r="N9714" t="e">
        <f t="shared" ca="1" si="1168"/>
        <v>#N/A</v>
      </c>
      <c r="O9714" t="e">
        <f t="shared" ca="1" si="1169"/>
        <v>#N/A</v>
      </c>
    </row>
    <row r="9715" spans="8:15">
      <c r="H9715">
        <f t="shared" ca="1" si="1171"/>
        <v>0</v>
      </c>
      <c r="I9715">
        <f t="shared" ca="1" si="1172"/>
        <v>0</v>
      </c>
      <c r="J9715">
        <f t="shared" ca="1" si="1173"/>
        <v>0</v>
      </c>
      <c r="K9715">
        <f t="shared" ca="1" si="1170"/>
        <v>0</v>
      </c>
      <c r="N9715" t="e">
        <f t="shared" ca="1" si="1168"/>
        <v>#N/A</v>
      </c>
      <c r="O9715" t="e">
        <f t="shared" ca="1" si="1169"/>
        <v>#N/A</v>
      </c>
    </row>
    <row r="9716" spans="8:15">
      <c r="H9716">
        <f t="shared" ca="1" si="1171"/>
        <v>0</v>
      </c>
      <c r="I9716">
        <f t="shared" ca="1" si="1172"/>
        <v>0</v>
      </c>
      <c r="J9716">
        <f t="shared" ca="1" si="1173"/>
        <v>0</v>
      </c>
      <c r="K9716">
        <f t="shared" ca="1" si="1170"/>
        <v>0</v>
      </c>
      <c r="N9716" t="e">
        <f t="shared" ca="1" si="1168"/>
        <v>#N/A</v>
      </c>
      <c r="O9716" t="e">
        <f t="shared" ca="1" si="1169"/>
        <v>#N/A</v>
      </c>
    </row>
    <row r="9717" spans="8:15">
      <c r="H9717">
        <f t="shared" ca="1" si="1171"/>
        <v>0</v>
      </c>
      <c r="I9717">
        <f t="shared" ca="1" si="1172"/>
        <v>0</v>
      </c>
      <c r="J9717">
        <f t="shared" ca="1" si="1173"/>
        <v>0</v>
      </c>
      <c r="K9717">
        <f t="shared" ca="1" si="1170"/>
        <v>0</v>
      </c>
      <c r="N9717" t="e">
        <f t="shared" ca="1" si="1168"/>
        <v>#N/A</v>
      </c>
      <c r="O9717" t="e">
        <f t="shared" ca="1" si="1169"/>
        <v>#N/A</v>
      </c>
    </row>
    <row r="9718" spans="8:15">
      <c r="H9718">
        <f t="shared" ca="1" si="1171"/>
        <v>0</v>
      </c>
      <c r="I9718">
        <f t="shared" ca="1" si="1172"/>
        <v>0</v>
      </c>
      <c r="J9718">
        <f t="shared" ca="1" si="1173"/>
        <v>0</v>
      </c>
      <c r="K9718">
        <f t="shared" ca="1" si="1170"/>
        <v>0</v>
      </c>
      <c r="N9718" t="e">
        <f t="shared" ca="1" si="1168"/>
        <v>#N/A</v>
      </c>
      <c r="O9718" t="e">
        <f t="shared" ca="1" si="1169"/>
        <v>#N/A</v>
      </c>
    </row>
    <row r="9719" spans="8:15">
      <c r="H9719">
        <f t="shared" ca="1" si="1171"/>
        <v>0</v>
      </c>
      <c r="I9719">
        <f t="shared" ca="1" si="1172"/>
        <v>0</v>
      </c>
      <c r="J9719">
        <f t="shared" ca="1" si="1173"/>
        <v>0</v>
      </c>
      <c r="K9719">
        <f t="shared" ca="1" si="1170"/>
        <v>0</v>
      </c>
      <c r="N9719" t="e">
        <f t="shared" ca="1" si="1168"/>
        <v>#N/A</v>
      </c>
      <c r="O9719" t="e">
        <f t="shared" ca="1" si="1169"/>
        <v>#N/A</v>
      </c>
    </row>
    <row r="9720" spans="8:15">
      <c r="H9720">
        <f t="shared" ca="1" si="1171"/>
        <v>0</v>
      </c>
      <c r="I9720">
        <f t="shared" ca="1" si="1172"/>
        <v>0</v>
      </c>
      <c r="J9720">
        <f t="shared" ca="1" si="1173"/>
        <v>0</v>
      </c>
      <c r="K9720">
        <f t="shared" ca="1" si="1170"/>
        <v>0</v>
      </c>
      <c r="N9720" t="e">
        <f t="shared" ca="1" si="1168"/>
        <v>#N/A</v>
      </c>
      <c r="O9720" t="e">
        <f t="shared" ca="1" si="1169"/>
        <v>#N/A</v>
      </c>
    </row>
    <row r="9721" spans="8:15">
      <c r="H9721">
        <f t="shared" ca="1" si="1171"/>
        <v>0</v>
      </c>
      <c r="I9721">
        <f t="shared" ca="1" si="1172"/>
        <v>0</v>
      </c>
      <c r="J9721">
        <f t="shared" ca="1" si="1173"/>
        <v>0</v>
      </c>
      <c r="K9721">
        <f t="shared" ca="1" si="1170"/>
        <v>0</v>
      </c>
      <c r="N9721" t="e">
        <f t="shared" ca="1" si="1168"/>
        <v>#N/A</v>
      </c>
      <c r="O9721" t="e">
        <f t="shared" ca="1" si="1169"/>
        <v>#N/A</v>
      </c>
    </row>
    <row r="9722" spans="8:15">
      <c r="H9722">
        <f t="shared" ca="1" si="1171"/>
        <v>0</v>
      </c>
      <c r="I9722">
        <f t="shared" ca="1" si="1172"/>
        <v>0</v>
      </c>
      <c r="J9722">
        <f t="shared" ca="1" si="1173"/>
        <v>0</v>
      </c>
      <c r="K9722">
        <f t="shared" ca="1" si="1170"/>
        <v>0</v>
      </c>
      <c r="N9722" t="e">
        <f t="shared" ca="1" si="1168"/>
        <v>#N/A</v>
      </c>
      <c r="O9722" t="e">
        <f t="shared" ca="1" si="1169"/>
        <v>#N/A</v>
      </c>
    </row>
    <row r="9723" spans="8:15">
      <c r="H9723">
        <f t="shared" ca="1" si="1171"/>
        <v>0</v>
      </c>
      <c r="I9723">
        <f t="shared" ca="1" si="1172"/>
        <v>0</v>
      </c>
      <c r="J9723">
        <f t="shared" ca="1" si="1173"/>
        <v>0</v>
      </c>
      <c r="K9723">
        <f t="shared" ca="1" si="1170"/>
        <v>0</v>
      </c>
      <c r="N9723" t="e">
        <f t="shared" ca="1" si="1168"/>
        <v>#N/A</v>
      </c>
      <c r="O9723" t="e">
        <f t="shared" ca="1" si="1169"/>
        <v>#N/A</v>
      </c>
    </row>
    <row r="9724" spans="8:15">
      <c r="H9724">
        <f t="shared" ca="1" si="1171"/>
        <v>0</v>
      </c>
      <c r="I9724">
        <f t="shared" ca="1" si="1172"/>
        <v>0</v>
      </c>
      <c r="J9724">
        <f t="shared" ca="1" si="1173"/>
        <v>0</v>
      </c>
      <c r="K9724">
        <f t="shared" ca="1" si="1170"/>
        <v>0</v>
      </c>
      <c r="N9724" t="e">
        <f t="shared" ca="1" si="1168"/>
        <v>#N/A</v>
      </c>
      <c r="O9724" t="e">
        <f t="shared" ca="1" si="1169"/>
        <v>#N/A</v>
      </c>
    </row>
    <row r="9725" spans="8:15">
      <c r="H9725">
        <f t="shared" ca="1" si="1171"/>
        <v>0</v>
      </c>
      <c r="I9725">
        <f t="shared" ca="1" si="1172"/>
        <v>0</v>
      </c>
      <c r="J9725">
        <f t="shared" ca="1" si="1173"/>
        <v>0</v>
      </c>
      <c r="K9725">
        <f t="shared" ca="1" si="1170"/>
        <v>0</v>
      </c>
      <c r="N9725" t="e">
        <f t="shared" ca="1" si="1168"/>
        <v>#N/A</v>
      </c>
      <c r="O9725" t="e">
        <f t="shared" ca="1" si="1169"/>
        <v>#N/A</v>
      </c>
    </row>
    <row r="9726" spans="8:15">
      <c r="H9726">
        <f t="shared" ca="1" si="1171"/>
        <v>0</v>
      </c>
      <c r="I9726">
        <f t="shared" ca="1" si="1172"/>
        <v>0</v>
      </c>
      <c r="J9726">
        <f t="shared" ca="1" si="1173"/>
        <v>0</v>
      </c>
      <c r="K9726">
        <f t="shared" ca="1" si="1170"/>
        <v>0</v>
      </c>
      <c r="N9726" t="e">
        <f t="shared" ca="1" si="1168"/>
        <v>#N/A</v>
      </c>
      <c r="O9726" t="e">
        <f t="shared" ca="1" si="1169"/>
        <v>#N/A</v>
      </c>
    </row>
    <row r="9727" spans="8:15">
      <c r="H9727">
        <f t="shared" ca="1" si="1171"/>
        <v>0</v>
      </c>
      <c r="I9727">
        <f t="shared" ca="1" si="1172"/>
        <v>0</v>
      </c>
      <c r="J9727">
        <f t="shared" ca="1" si="1173"/>
        <v>0</v>
      </c>
      <c r="K9727">
        <f t="shared" ca="1" si="1170"/>
        <v>0</v>
      </c>
      <c r="N9727" t="e">
        <f t="shared" ca="1" si="1168"/>
        <v>#N/A</v>
      </c>
      <c r="O9727" t="e">
        <f t="shared" ca="1" si="1169"/>
        <v>#N/A</v>
      </c>
    </row>
    <row r="9728" spans="8:15">
      <c r="H9728">
        <f t="shared" ca="1" si="1171"/>
        <v>0</v>
      </c>
      <c r="I9728">
        <f t="shared" ca="1" si="1172"/>
        <v>0</v>
      </c>
      <c r="J9728">
        <f t="shared" ca="1" si="1173"/>
        <v>0</v>
      </c>
      <c r="K9728">
        <f t="shared" ca="1" si="1170"/>
        <v>0</v>
      </c>
      <c r="N9728" t="e">
        <f t="shared" ca="1" si="1168"/>
        <v>#N/A</v>
      </c>
      <c r="O9728" t="e">
        <f t="shared" ca="1" si="1169"/>
        <v>#N/A</v>
      </c>
    </row>
    <row r="9729" spans="8:15">
      <c r="H9729">
        <f t="shared" ca="1" si="1171"/>
        <v>0</v>
      </c>
      <c r="I9729">
        <f t="shared" ca="1" si="1172"/>
        <v>0</v>
      </c>
      <c r="J9729">
        <f t="shared" ca="1" si="1173"/>
        <v>0</v>
      </c>
      <c r="K9729">
        <f t="shared" ca="1" si="1170"/>
        <v>0</v>
      </c>
      <c r="N9729" t="e">
        <f t="shared" ca="1" si="1168"/>
        <v>#N/A</v>
      </c>
      <c r="O9729" t="e">
        <f t="shared" ca="1" si="1169"/>
        <v>#N/A</v>
      </c>
    </row>
    <row r="9730" spans="8:15">
      <c r="H9730">
        <f t="shared" ca="1" si="1171"/>
        <v>0</v>
      </c>
      <c r="I9730">
        <f t="shared" ca="1" si="1172"/>
        <v>0</v>
      </c>
      <c r="J9730">
        <f t="shared" ca="1" si="1173"/>
        <v>0</v>
      </c>
      <c r="K9730">
        <f t="shared" ca="1" si="1170"/>
        <v>0</v>
      </c>
      <c r="N9730" t="e">
        <f t="shared" ca="1" si="1168"/>
        <v>#N/A</v>
      </c>
      <c r="O9730" t="e">
        <f t="shared" ca="1" si="1169"/>
        <v>#N/A</v>
      </c>
    </row>
    <row r="9731" spans="8:15">
      <c r="H9731">
        <f t="shared" ca="1" si="1171"/>
        <v>0</v>
      </c>
      <c r="I9731">
        <f t="shared" ca="1" si="1172"/>
        <v>0</v>
      </c>
      <c r="J9731">
        <f t="shared" ca="1" si="1173"/>
        <v>0</v>
      </c>
      <c r="K9731">
        <f t="shared" ca="1" si="1170"/>
        <v>0</v>
      </c>
      <c r="N9731" t="e">
        <f t="shared" ca="1" si="1168"/>
        <v>#N/A</v>
      </c>
      <c r="O9731" t="e">
        <f t="shared" ca="1" si="1169"/>
        <v>#N/A</v>
      </c>
    </row>
    <row r="9732" spans="8:15">
      <c r="H9732">
        <f t="shared" ca="1" si="1171"/>
        <v>0</v>
      </c>
      <c r="I9732">
        <f t="shared" ca="1" si="1172"/>
        <v>0</v>
      </c>
      <c r="J9732">
        <f t="shared" ca="1" si="1173"/>
        <v>0</v>
      </c>
      <c r="K9732">
        <f t="shared" ca="1" si="1170"/>
        <v>0</v>
      </c>
      <c r="N9732" t="e">
        <f t="shared" ca="1" si="1168"/>
        <v>#N/A</v>
      </c>
      <c r="O9732" t="e">
        <f t="shared" ca="1" si="1169"/>
        <v>#N/A</v>
      </c>
    </row>
    <row r="9733" spans="8:15">
      <c r="H9733">
        <f t="shared" ca="1" si="1171"/>
        <v>0</v>
      </c>
      <c r="I9733">
        <f t="shared" ca="1" si="1172"/>
        <v>0</v>
      </c>
      <c r="J9733">
        <f t="shared" ca="1" si="1173"/>
        <v>0</v>
      </c>
      <c r="K9733">
        <f t="shared" ca="1" si="1170"/>
        <v>0</v>
      </c>
      <c r="N9733" t="e">
        <f t="shared" ca="1" si="1168"/>
        <v>#N/A</v>
      </c>
      <c r="O9733" t="e">
        <f t="shared" ca="1" si="1169"/>
        <v>#N/A</v>
      </c>
    </row>
    <row r="9734" spans="8:15">
      <c r="H9734">
        <f t="shared" ca="1" si="1171"/>
        <v>0</v>
      </c>
      <c r="I9734">
        <f t="shared" ca="1" si="1172"/>
        <v>0</v>
      </c>
      <c r="J9734">
        <f t="shared" ca="1" si="1173"/>
        <v>0</v>
      </c>
      <c r="K9734">
        <f t="shared" ca="1" si="1170"/>
        <v>0</v>
      </c>
      <c r="N9734" t="e">
        <f t="shared" ca="1" si="1168"/>
        <v>#N/A</v>
      </c>
      <c r="O9734" t="e">
        <f t="shared" ca="1" si="1169"/>
        <v>#N/A</v>
      </c>
    </row>
    <row r="9735" spans="8:15">
      <c r="H9735">
        <f t="shared" ca="1" si="1171"/>
        <v>0</v>
      </c>
      <c r="I9735">
        <f t="shared" ca="1" si="1172"/>
        <v>0</v>
      </c>
      <c r="J9735">
        <f t="shared" ca="1" si="1173"/>
        <v>0</v>
      </c>
      <c r="K9735">
        <f t="shared" ca="1" si="1170"/>
        <v>0</v>
      </c>
      <c r="N9735" t="e">
        <f t="shared" ca="1" si="1168"/>
        <v>#N/A</v>
      </c>
      <c r="O9735" t="e">
        <f t="shared" ca="1" si="1169"/>
        <v>#N/A</v>
      </c>
    </row>
    <row r="9736" spans="8:15">
      <c r="H9736">
        <f t="shared" ca="1" si="1171"/>
        <v>0</v>
      </c>
      <c r="I9736">
        <f t="shared" ca="1" si="1172"/>
        <v>0</v>
      </c>
      <c r="J9736">
        <f t="shared" ca="1" si="1173"/>
        <v>0</v>
      </c>
      <c r="K9736">
        <f t="shared" ca="1" si="1170"/>
        <v>0</v>
      </c>
      <c r="N9736" t="e">
        <f t="shared" ref="N9736:N9756" ca="1" si="1174">VLOOKUP($H9736,$G$5:$I$7,2,FALSE)</f>
        <v>#N/A</v>
      </c>
      <c r="O9736" t="e">
        <f t="shared" ref="O9736:O9756" ca="1" si="1175">VLOOKUP($H9736,$G$5:$I$7,3,FALSE)</f>
        <v>#N/A</v>
      </c>
    </row>
    <row r="9737" spans="8:15">
      <c r="H9737">
        <f t="shared" ca="1" si="1171"/>
        <v>0</v>
      </c>
      <c r="I9737">
        <f t="shared" ca="1" si="1172"/>
        <v>0</v>
      </c>
      <c r="J9737">
        <f t="shared" ca="1" si="1173"/>
        <v>0</v>
      </c>
      <c r="K9737">
        <f t="shared" ca="1" si="1170"/>
        <v>0</v>
      </c>
      <c r="N9737" t="e">
        <f t="shared" ca="1" si="1174"/>
        <v>#N/A</v>
      </c>
      <c r="O9737" t="e">
        <f t="shared" ca="1" si="1175"/>
        <v>#N/A</v>
      </c>
    </row>
    <row r="9738" spans="8:15">
      <c r="H9738">
        <f t="shared" ca="1" si="1171"/>
        <v>0</v>
      </c>
      <c r="I9738">
        <f t="shared" ca="1" si="1172"/>
        <v>0</v>
      </c>
      <c r="J9738">
        <f t="shared" ca="1" si="1173"/>
        <v>0</v>
      </c>
      <c r="K9738">
        <f t="shared" ca="1" si="1170"/>
        <v>0</v>
      </c>
      <c r="N9738" t="e">
        <f t="shared" ca="1" si="1174"/>
        <v>#N/A</v>
      </c>
      <c r="O9738" t="e">
        <f t="shared" ca="1" si="1175"/>
        <v>#N/A</v>
      </c>
    </row>
    <row r="9739" spans="8:15">
      <c r="H9739">
        <f t="shared" ca="1" si="1171"/>
        <v>0</v>
      </c>
      <c r="I9739">
        <f t="shared" ca="1" si="1172"/>
        <v>0</v>
      </c>
      <c r="J9739">
        <f t="shared" ca="1" si="1173"/>
        <v>0</v>
      </c>
      <c r="K9739">
        <f t="shared" ref="K9739:K9756" ca="1" si="1176">IF(IFERROR(VLOOKUP($C9739,INDIRECT($G$7&amp;"d:d"),1,FALSE),0)&lt;&gt;0,K$9,0)</f>
        <v>0</v>
      </c>
      <c r="N9739" t="e">
        <f t="shared" ca="1" si="1174"/>
        <v>#N/A</v>
      </c>
      <c r="O9739" t="e">
        <f t="shared" ca="1" si="1175"/>
        <v>#N/A</v>
      </c>
    </row>
    <row r="9740" spans="8:15">
      <c r="H9740">
        <f t="shared" ca="1" si="1171"/>
        <v>0</v>
      </c>
      <c r="I9740">
        <f t="shared" ca="1" si="1172"/>
        <v>0</v>
      </c>
      <c r="J9740">
        <f t="shared" ca="1" si="1173"/>
        <v>0</v>
      </c>
      <c r="K9740">
        <f t="shared" ca="1" si="1176"/>
        <v>0</v>
      </c>
      <c r="N9740" t="e">
        <f t="shared" ca="1" si="1174"/>
        <v>#N/A</v>
      </c>
      <c r="O9740" t="e">
        <f t="shared" ca="1" si="1175"/>
        <v>#N/A</v>
      </c>
    </row>
    <row r="9741" spans="8:15">
      <c r="H9741">
        <f t="shared" ca="1" si="1171"/>
        <v>0</v>
      </c>
      <c r="I9741">
        <f t="shared" ca="1" si="1172"/>
        <v>0</v>
      </c>
      <c r="J9741">
        <f t="shared" ca="1" si="1173"/>
        <v>0</v>
      </c>
      <c r="K9741">
        <f t="shared" ca="1" si="1176"/>
        <v>0</v>
      </c>
      <c r="N9741" t="e">
        <f t="shared" ca="1" si="1174"/>
        <v>#N/A</v>
      </c>
      <c r="O9741" t="e">
        <f t="shared" ca="1" si="1175"/>
        <v>#N/A</v>
      </c>
    </row>
    <row r="9742" spans="8:15">
      <c r="H9742">
        <f t="shared" ca="1" si="1171"/>
        <v>0</v>
      </c>
      <c r="I9742">
        <f t="shared" ca="1" si="1172"/>
        <v>0</v>
      </c>
      <c r="J9742">
        <f t="shared" ca="1" si="1173"/>
        <v>0</v>
      </c>
      <c r="K9742">
        <f t="shared" ca="1" si="1176"/>
        <v>0</v>
      </c>
      <c r="N9742" t="e">
        <f t="shared" ca="1" si="1174"/>
        <v>#N/A</v>
      </c>
      <c r="O9742" t="e">
        <f t="shared" ca="1" si="1175"/>
        <v>#N/A</v>
      </c>
    </row>
    <row r="9743" spans="8:15">
      <c r="H9743">
        <f t="shared" ca="1" si="1171"/>
        <v>0</v>
      </c>
      <c r="I9743">
        <f t="shared" ca="1" si="1172"/>
        <v>0</v>
      </c>
      <c r="J9743">
        <f t="shared" ca="1" si="1173"/>
        <v>0</v>
      </c>
      <c r="K9743">
        <f t="shared" ca="1" si="1176"/>
        <v>0</v>
      </c>
      <c r="N9743" t="e">
        <f t="shared" ca="1" si="1174"/>
        <v>#N/A</v>
      </c>
      <c r="O9743" t="e">
        <f t="shared" ca="1" si="1175"/>
        <v>#N/A</v>
      </c>
    </row>
    <row r="9744" spans="8:15">
      <c r="H9744">
        <f t="shared" ca="1" si="1171"/>
        <v>0</v>
      </c>
      <c r="I9744">
        <f t="shared" ca="1" si="1172"/>
        <v>0</v>
      </c>
      <c r="J9744">
        <f t="shared" ca="1" si="1173"/>
        <v>0</v>
      </c>
      <c r="K9744">
        <f t="shared" ca="1" si="1176"/>
        <v>0</v>
      </c>
      <c r="N9744" t="e">
        <f t="shared" ca="1" si="1174"/>
        <v>#N/A</v>
      </c>
      <c r="O9744" t="e">
        <f t="shared" ca="1" si="1175"/>
        <v>#N/A</v>
      </c>
    </row>
    <row r="9745" spans="8:15">
      <c r="H9745">
        <f t="shared" ca="1" si="1171"/>
        <v>0</v>
      </c>
      <c r="I9745">
        <f t="shared" ca="1" si="1172"/>
        <v>0</v>
      </c>
      <c r="J9745">
        <f t="shared" ca="1" si="1173"/>
        <v>0</v>
      </c>
      <c r="K9745">
        <f t="shared" ca="1" si="1176"/>
        <v>0</v>
      </c>
      <c r="N9745" t="e">
        <f t="shared" ca="1" si="1174"/>
        <v>#N/A</v>
      </c>
      <c r="O9745" t="e">
        <f t="shared" ca="1" si="1175"/>
        <v>#N/A</v>
      </c>
    </row>
    <row r="9746" spans="8:15">
      <c r="H9746">
        <f t="shared" ca="1" si="1171"/>
        <v>0</v>
      </c>
      <c r="I9746">
        <f t="shared" ca="1" si="1172"/>
        <v>0</v>
      </c>
      <c r="J9746">
        <f t="shared" ca="1" si="1173"/>
        <v>0</v>
      </c>
      <c r="K9746">
        <f t="shared" ca="1" si="1176"/>
        <v>0</v>
      </c>
      <c r="N9746" t="e">
        <f t="shared" ca="1" si="1174"/>
        <v>#N/A</v>
      </c>
      <c r="O9746" t="e">
        <f t="shared" ca="1" si="1175"/>
        <v>#N/A</v>
      </c>
    </row>
    <row r="9747" spans="8:15">
      <c r="H9747">
        <f t="shared" ca="1" si="1171"/>
        <v>0</v>
      </c>
      <c r="I9747">
        <f t="shared" ca="1" si="1172"/>
        <v>0</v>
      </c>
      <c r="J9747">
        <f t="shared" ca="1" si="1173"/>
        <v>0</v>
      </c>
      <c r="K9747">
        <f t="shared" ca="1" si="1176"/>
        <v>0</v>
      </c>
      <c r="N9747" t="e">
        <f t="shared" ca="1" si="1174"/>
        <v>#N/A</v>
      </c>
      <c r="O9747" t="e">
        <f t="shared" ca="1" si="1175"/>
        <v>#N/A</v>
      </c>
    </row>
    <row r="9748" spans="8:15">
      <c r="H9748">
        <f t="shared" ca="1" si="1171"/>
        <v>0</v>
      </c>
      <c r="I9748">
        <f t="shared" ca="1" si="1172"/>
        <v>0</v>
      </c>
      <c r="J9748">
        <f t="shared" ca="1" si="1173"/>
        <v>0</v>
      </c>
      <c r="K9748">
        <f t="shared" ca="1" si="1176"/>
        <v>0</v>
      </c>
      <c r="N9748" t="e">
        <f t="shared" ca="1" si="1174"/>
        <v>#N/A</v>
      </c>
      <c r="O9748" t="e">
        <f t="shared" ca="1" si="1175"/>
        <v>#N/A</v>
      </c>
    </row>
    <row r="9749" spans="8:15">
      <c r="H9749">
        <f t="shared" ca="1" si="1171"/>
        <v>0</v>
      </c>
      <c r="I9749">
        <f t="shared" ca="1" si="1172"/>
        <v>0</v>
      </c>
      <c r="J9749">
        <f t="shared" ca="1" si="1173"/>
        <v>0</v>
      </c>
      <c r="K9749">
        <f t="shared" ca="1" si="1176"/>
        <v>0</v>
      </c>
      <c r="N9749" t="e">
        <f t="shared" ca="1" si="1174"/>
        <v>#N/A</v>
      </c>
      <c r="O9749" t="e">
        <f t="shared" ca="1" si="1175"/>
        <v>#N/A</v>
      </c>
    </row>
    <row r="9750" spans="8:15">
      <c r="H9750">
        <f t="shared" ca="1" si="1171"/>
        <v>0</v>
      </c>
      <c r="I9750">
        <f t="shared" ca="1" si="1172"/>
        <v>0</v>
      </c>
      <c r="J9750">
        <f t="shared" ca="1" si="1173"/>
        <v>0</v>
      </c>
      <c r="K9750">
        <f t="shared" ca="1" si="1176"/>
        <v>0</v>
      </c>
      <c r="N9750" t="e">
        <f t="shared" ca="1" si="1174"/>
        <v>#N/A</v>
      </c>
      <c r="O9750" t="e">
        <f t="shared" ca="1" si="1175"/>
        <v>#N/A</v>
      </c>
    </row>
    <row r="9751" spans="8:15">
      <c r="H9751">
        <f t="shared" ca="1" si="1171"/>
        <v>0</v>
      </c>
      <c r="I9751">
        <f t="shared" ca="1" si="1172"/>
        <v>0</v>
      </c>
      <c r="J9751">
        <f t="shared" ca="1" si="1173"/>
        <v>0</v>
      </c>
      <c r="K9751">
        <f t="shared" ca="1" si="1176"/>
        <v>0</v>
      </c>
      <c r="N9751" t="e">
        <f t="shared" ca="1" si="1174"/>
        <v>#N/A</v>
      </c>
      <c r="O9751" t="e">
        <f t="shared" ca="1" si="1175"/>
        <v>#N/A</v>
      </c>
    </row>
    <row r="9752" spans="8:15">
      <c r="H9752">
        <f t="shared" ca="1" si="1171"/>
        <v>0</v>
      </c>
      <c r="I9752">
        <f t="shared" ca="1" si="1172"/>
        <v>0</v>
      </c>
      <c r="J9752">
        <f t="shared" ca="1" si="1173"/>
        <v>0</v>
      </c>
      <c r="K9752">
        <f t="shared" ca="1" si="1176"/>
        <v>0</v>
      </c>
      <c r="N9752" t="e">
        <f t="shared" ca="1" si="1174"/>
        <v>#N/A</v>
      </c>
      <c r="O9752" t="e">
        <f t="shared" ca="1" si="1175"/>
        <v>#N/A</v>
      </c>
    </row>
    <row r="9753" spans="8:15">
      <c r="H9753">
        <f t="shared" ca="1" si="1171"/>
        <v>0</v>
      </c>
      <c r="I9753">
        <f t="shared" ca="1" si="1172"/>
        <v>0</v>
      </c>
      <c r="J9753">
        <f t="shared" ca="1" si="1173"/>
        <v>0</v>
      </c>
      <c r="K9753">
        <f t="shared" ca="1" si="1176"/>
        <v>0</v>
      </c>
      <c r="N9753" t="e">
        <f t="shared" ca="1" si="1174"/>
        <v>#N/A</v>
      </c>
      <c r="O9753" t="e">
        <f t="shared" ca="1" si="1175"/>
        <v>#N/A</v>
      </c>
    </row>
    <row r="9754" spans="8:15">
      <c r="H9754">
        <f t="shared" ca="1" si="1171"/>
        <v>0</v>
      </c>
      <c r="I9754">
        <f t="shared" ca="1" si="1172"/>
        <v>0</v>
      </c>
      <c r="J9754">
        <f t="shared" ca="1" si="1173"/>
        <v>0</v>
      </c>
      <c r="K9754">
        <f t="shared" ca="1" si="1176"/>
        <v>0</v>
      </c>
      <c r="N9754" t="e">
        <f t="shared" ca="1" si="1174"/>
        <v>#N/A</v>
      </c>
      <c r="O9754" t="e">
        <f t="shared" ca="1" si="1175"/>
        <v>#N/A</v>
      </c>
    </row>
    <row r="9755" spans="8:15">
      <c r="H9755">
        <f t="shared" ca="1" si="1171"/>
        <v>0</v>
      </c>
      <c r="I9755">
        <f t="shared" ca="1" si="1172"/>
        <v>0</v>
      </c>
      <c r="J9755">
        <f t="shared" ca="1" si="1173"/>
        <v>0</v>
      </c>
      <c r="K9755">
        <f t="shared" ca="1" si="1176"/>
        <v>0</v>
      </c>
      <c r="N9755" t="e">
        <f t="shared" ca="1" si="1174"/>
        <v>#N/A</v>
      </c>
      <c r="O9755" t="e">
        <f t="shared" ca="1" si="1175"/>
        <v>#N/A</v>
      </c>
    </row>
    <row r="9756" spans="8:15">
      <c r="H9756">
        <f t="shared" ca="1" si="1171"/>
        <v>0</v>
      </c>
      <c r="I9756">
        <f t="shared" ca="1" si="1172"/>
        <v>0</v>
      </c>
      <c r="J9756">
        <f t="shared" ca="1" si="1173"/>
        <v>0</v>
      </c>
      <c r="K9756">
        <f t="shared" ca="1" si="1176"/>
        <v>0</v>
      </c>
      <c r="N9756" t="e">
        <f t="shared" ca="1" si="1174"/>
        <v>#N/A</v>
      </c>
      <c r="O9756" t="e">
        <f t="shared" ca="1" si="1175"/>
        <v>#N/A</v>
      </c>
    </row>
  </sheetData>
  <sheetProtection algorithmName="SHA-512" hashValue="Lu4HPNAviL/jcS2h8Df+xZl98uHmM/xK48oGf8LJFIEaw6LniOLmkYfy2ubh2rX8nwvGgXxftHbH2DCPRR0sGw==" saltValue="s4mfxJGbITkKMUDFgMi9Cg==" spinCount="100000" sheet="1" objects="1" scenarios="1"/>
  <autoFilter ref="A9:S5257" xr:uid="{3027D069-B25C-41DA-ADE1-B3DB26671725}"/>
  <phoneticPr fontId="1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2:K452"/>
  <sheetViews>
    <sheetView showGridLines="0" workbookViewId="0">
      <selection activeCell="F128" sqref="F128"/>
    </sheetView>
  </sheetViews>
  <sheetFormatPr defaultColWidth="11" defaultRowHeight="15.5"/>
  <cols>
    <col min="10" max="11" width="11.83203125" bestFit="1" customWidth="1"/>
  </cols>
  <sheetData>
    <row r="2" spans="1:11" ht="16" thickBot="1">
      <c r="B2" s="7" t="e">
        <f>'Simpl. all tex.-dual tex'!#REF!</f>
        <v>#REF!</v>
      </c>
      <c r="C2" s="7" t="e">
        <f>'Simpl. all tex.-dual tex'!#REF!</f>
        <v>#REF!</v>
      </c>
      <c r="D2" s="7" t="e">
        <f>'Simpl. all tex.-dual tex'!#REF!</f>
        <v>#REF!</v>
      </c>
      <c r="E2" s="7" t="s">
        <v>25</v>
      </c>
      <c r="F2" s="7" t="s">
        <v>24</v>
      </c>
      <c r="G2" s="7" t="s">
        <v>23</v>
      </c>
      <c r="H2" s="7" t="s">
        <v>22</v>
      </c>
      <c r="I2" s="7" t="s">
        <v>26</v>
      </c>
      <c r="J2" s="7" t="s">
        <v>36</v>
      </c>
      <c r="K2" s="7" t="s">
        <v>27</v>
      </c>
    </row>
    <row r="3" spans="1:11" ht="34" customHeight="1" thickBot="1">
      <c r="A3" s="3" t="s">
        <v>21</v>
      </c>
      <c r="B3" s="5" t="e">
        <f>SUM(B4:B663)</f>
        <v>#REF!</v>
      </c>
      <c r="C3" s="5" t="e">
        <f>SUM(C4:C663)</f>
        <v>#REF!</v>
      </c>
      <c r="D3" s="5" t="e">
        <f>SUM(D4:D663)</f>
        <v>#REF!</v>
      </c>
      <c r="E3" s="5" t="e">
        <f>SUM(E4:E663)/1000</f>
        <v>#REF!</v>
      </c>
      <c r="F3" s="5" t="e">
        <f>SUM(F4:F663)/1000</f>
        <v>#REF!</v>
      </c>
      <c r="G3" s="5" t="e">
        <f>SUM(G4:G663)/1000</f>
        <v>#REF!</v>
      </c>
      <c r="H3" s="5" t="e">
        <f>SUM(H4:H663)/1000</f>
        <v>#REF!</v>
      </c>
      <c r="I3" s="5" t="e">
        <f>SUM(I4:I663)/1000</f>
        <v>#REF!</v>
      </c>
      <c r="J3" s="5" t="e">
        <f>SUM(J4:J663)</f>
        <v>#REF!</v>
      </c>
      <c r="K3" s="6" t="e">
        <f>SUM(K4:K663)</f>
        <v>#REF!</v>
      </c>
    </row>
    <row r="4" spans="1:11">
      <c r="A4" t="str">
        <f>'PRODUCTION LIST TEX&amp;DUAL TEX'!A6</f>
        <v>SIMPL-1A</v>
      </c>
      <c r="B4" s="4" t="e">
        <f>'Simpl. all tex.-dual tex'!#REF!*SUM('Simpl. all tex.-dual tex'!M9:X9)</f>
        <v>#REF!</v>
      </c>
      <c r="C4" s="4" t="e">
        <f>'Simpl. all tex.-dual tex'!#REF!*SUM('Simpl. all tex.-dual tex'!M9:X9)</f>
        <v>#REF!</v>
      </c>
      <c r="D4" s="4" t="e">
        <f>'Simpl. all tex.-dual tex'!#REF!*SUM('Simpl. all tex.-dual tex'!M9:X9)</f>
        <v>#REF!</v>
      </c>
      <c r="E4" s="4" t="e">
        <f>'Simpl. all tex.-dual tex'!#REF!*SUM('Simpl. all tex.-dual tex'!M9:X9)</f>
        <v>#REF!</v>
      </c>
      <c r="F4" s="4" t="e">
        <f>'Simpl. all tex.-dual tex'!#REF!*SUM('Simpl. all tex.-dual tex'!M9:X9)</f>
        <v>#REF!</v>
      </c>
      <c r="G4" s="4" t="e">
        <f>'Simpl. all tex.-dual tex'!#REF!*SUM('Simpl. all tex.-dual tex'!M9:X9)</f>
        <v>#REF!</v>
      </c>
      <c r="H4" s="4" t="e">
        <f t="shared" ref="H4" si="0">F4/10</f>
        <v>#REF!</v>
      </c>
      <c r="I4" s="4" t="e">
        <f>(3/100)*F4</f>
        <v>#REF!</v>
      </c>
      <c r="J4" s="4" t="e">
        <f>'Simpl. all tex.-dual tex'!#REF!*SUM('Simpl. all tex.-dual tex'!M9:X9)/3.125</f>
        <v>#REF!</v>
      </c>
      <c r="K4" s="4" t="e">
        <f>'Simpl. all tex.-dual tex'!#REF!</f>
        <v>#REF!</v>
      </c>
    </row>
    <row r="5" spans="1:11">
      <c r="A5" t="str">
        <f>'PRODUCTION LIST TEX&amp;DUAL TEX'!A8</f>
        <v>SIMPL-1B</v>
      </c>
      <c r="B5" s="4" t="e">
        <f>'Simpl. all tex.-dual tex'!#REF!*SUM('Simpl. all tex.-dual tex'!M11:X11)</f>
        <v>#REF!</v>
      </c>
      <c r="C5" s="4" t="e">
        <f>'Simpl. all tex.-dual tex'!#REF!*SUM('Simpl. all tex.-dual tex'!M11:X11)</f>
        <v>#REF!</v>
      </c>
      <c r="D5" s="4" t="e">
        <f>'Simpl. all tex.-dual tex'!#REF!*SUM('Simpl. all tex.-dual tex'!M11:X11)</f>
        <v>#REF!</v>
      </c>
      <c r="E5" s="4" t="e">
        <f>'Simpl. all tex.-dual tex'!#REF!*SUM('Simpl. all tex.-dual tex'!M11:X11)</f>
        <v>#REF!</v>
      </c>
      <c r="F5" s="4" t="e">
        <f>'Simpl. all tex.-dual tex'!#REF!*SUM('Simpl. all tex.-dual tex'!M11:X11)</f>
        <v>#REF!</v>
      </c>
      <c r="G5" s="4" t="e">
        <f>'Simpl. all tex.-dual tex'!#REF!*SUM('Simpl. all tex.-dual tex'!M11:X11)</f>
        <v>#REF!</v>
      </c>
      <c r="H5" s="4" t="e">
        <f t="shared" ref="H5:H68" si="1">F5/10</f>
        <v>#REF!</v>
      </c>
      <c r="I5" s="4" t="e">
        <f t="shared" ref="I5:I68" si="2">(3/100)*F5</f>
        <v>#REF!</v>
      </c>
      <c r="J5" s="4" t="e">
        <f>'Simpl. all tex.-dual tex'!#REF!*SUM('Simpl. all tex.-dual tex'!M11:X11)/3.125</f>
        <v>#REF!</v>
      </c>
      <c r="K5" s="4" t="e">
        <f>'Simpl. all tex.-dual tex'!#REF!</f>
        <v>#REF!</v>
      </c>
    </row>
    <row r="6" spans="1:11">
      <c r="A6" t="str">
        <f>'PRODUCTION LIST TEX&amp;DUAL TEX'!A10</f>
        <v>SIMPL-1C</v>
      </c>
      <c r="B6" s="4" t="e">
        <f>'Simpl. all tex.-dual tex'!#REF!*SUM('Simpl. all tex.-dual tex'!M13:X13)</f>
        <v>#REF!</v>
      </c>
      <c r="C6" s="4" t="e">
        <f>'Simpl. all tex.-dual tex'!#REF!*SUM('Simpl. all tex.-dual tex'!M13:X13)</f>
        <v>#REF!</v>
      </c>
      <c r="D6" s="4" t="e">
        <f>'Simpl. all tex.-dual tex'!#REF!*SUM('Simpl. all tex.-dual tex'!M13:X13)</f>
        <v>#REF!</v>
      </c>
      <c r="E6" s="4" t="e">
        <f>'Simpl. all tex.-dual tex'!#REF!*SUM('Simpl. all tex.-dual tex'!M13:X13)</f>
        <v>#REF!</v>
      </c>
      <c r="F6" s="4" t="e">
        <f>'Simpl. all tex.-dual tex'!#REF!*SUM('Simpl. all tex.-dual tex'!M13:X13)</f>
        <v>#REF!</v>
      </c>
      <c r="G6" s="4" t="e">
        <f>'Simpl. all tex.-dual tex'!#REF!*SUM('Simpl. all tex.-dual tex'!M13:X13)</f>
        <v>#REF!</v>
      </c>
      <c r="H6" s="4" t="e">
        <f t="shared" si="1"/>
        <v>#REF!</v>
      </c>
      <c r="I6" s="4" t="e">
        <f t="shared" si="2"/>
        <v>#REF!</v>
      </c>
      <c r="J6" s="4" t="e">
        <f>'Simpl. all tex.-dual tex'!#REF!*SUM('Simpl. all tex.-dual tex'!M13:X13)/3.125</f>
        <v>#REF!</v>
      </c>
      <c r="K6" s="4" t="e">
        <f>'Simpl. all tex.-dual tex'!#REF!</f>
        <v>#REF!</v>
      </c>
    </row>
    <row r="7" spans="1:11">
      <c r="A7" t="str">
        <f>'PRODUCTION LIST TEX&amp;DUAL TEX'!A12</f>
        <v>SIMPL-1D</v>
      </c>
      <c r="B7" s="4" t="e">
        <f>'Simpl. all tex.-dual tex'!#REF!*SUM('Simpl. all tex.-dual tex'!M15:X15)</f>
        <v>#REF!</v>
      </c>
      <c r="C7" s="4" t="e">
        <f>'Simpl. all tex.-dual tex'!#REF!*SUM('Simpl. all tex.-dual tex'!M15:X15)</f>
        <v>#REF!</v>
      </c>
      <c r="D7" s="4" t="e">
        <f>'Simpl. all tex.-dual tex'!#REF!*SUM('Simpl. all tex.-dual tex'!M15:X15)</f>
        <v>#REF!</v>
      </c>
      <c r="E7" s="4" t="e">
        <f>'Simpl. all tex.-dual tex'!#REF!*SUM('Simpl. all tex.-dual tex'!M15:X15)</f>
        <v>#REF!</v>
      </c>
      <c r="F7" s="4" t="e">
        <f>'Simpl. all tex.-dual tex'!#REF!*SUM('Simpl. all tex.-dual tex'!M15:X15)</f>
        <v>#REF!</v>
      </c>
      <c r="G7" s="4" t="e">
        <f>'Simpl. all tex.-dual tex'!#REF!*SUM('Simpl. all tex.-dual tex'!M15:X15)</f>
        <v>#REF!</v>
      </c>
      <c r="H7" s="4" t="e">
        <f t="shared" si="1"/>
        <v>#REF!</v>
      </c>
      <c r="I7" s="4" t="e">
        <f t="shared" si="2"/>
        <v>#REF!</v>
      </c>
      <c r="J7" s="4" t="e">
        <f>'Simpl. all tex.-dual tex'!#REF!*SUM('Simpl. all tex.-dual tex'!M15:X15)/3.125</f>
        <v>#REF!</v>
      </c>
      <c r="K7" s="4" t="e">
        <f>'Simpl. all tex.-dual tex'!#REF!</f>
        <v>#REF!</v>
      </c>
    </row>
    <row r="8" spans="1:11">
      <c r="A8" t="str">
        <f>'PRODUCTION LIST TEX&amp;DUAL TEX'!A14</f>
        <v>SIMPL-1E</v>
      </c>
      <c r="B8" s="4" t="e">
        <f>'Simpl. all tex.-dual tex'!#REF!*SUM('Simpl. all tex.-dual tex'!M17:X17)</f>
        <v>#REF!</v>
      </c>
      <c r="C8" s="4" t="e">
        <f>'Simpl. all tex.-dual tex'!#REF!*SUM('Simpl. all tex.-dual tex'!M17:X17)</f>
        <v>#REF!</v>
      </c>
      <c r="D8" s="4" t="e">
        <f>'Simpl. all tex.-dual tex'!#REF!*SUM('Simpl. all tex.-dual tex'!M17:X17)</f>
        <v>#REF!</v>
      </c>
      <c r="E8" s="4" t="e">
        <f>'Simpl. all tex.-dual tex'!#REF!*SUM('Simpl. all tex.-dual tex'!M17:X17)</f>
        <v>#REF!</v>
      </c>
      <c r="F8" s="4" t="e">
        <f>'Simpl. all tex.-dual tex'!#REF!*SUM('Simpl. all tex.-dual tex'!M17:X17)</f>
        <v>#REF!</v>
      </c>
      <c r="G8" s="4" t="e">
        <f>'Simpl. all tex.-dual tex'!#REF!*SUM('Simpl. all tex.-dual tex'!M17:X17)</f>
        <v>#REF!</v>
      </c>
      <c r="H8" s="4" t="e">
        <f t="shared" si="1"/>
        <v>#REF!</v>
      </c>
      <c r="I8" s="4" t="e">
        <f t="shared" si="2"/>
        <v>#REF!</v>
      </c>
      <c r="J8" s="4" t="e">
        <f>'Simpl. all tex.-dual tex'!#REF!*SUM('Simpl. all tex.-dual tex'!M17:X17)/3.125</f>
        <v>#REF!</v>
      </c>
      <c r="K8" s="4" t="e">
        <f>'Simpl. all tex.-dual tex'!#REF!</f>
        <v>#REF!</v>
      </c>
    </row>
    <row r="9" spans="1:11">
      <c r="A9" t="str">
        <f>'PRODUCTION LIST TEX&amp;DUAL TEX'!A16</f>
        <v>SIMPL-1F</v>
      </c>
      <c r="B9" s="4" t="e">
        <f>'Simpl. all tex.-dual tex'!#REF!*SUM('Simpl. all tex.-dual tex'!M19:X19)</f>
        <v>#REF!</v>
      </c>
      <c r="C9" s="4" t="e">
        <f>'Simpl. all tex.-dual tex'!#REF!*SUM('Simpl. all tex.-dual tex'!M19:X19)</f>
        <v>#REF!</v>
      </c>
      <c r="D9" s="4" t="e">
        <f>'Simpl. all tex.-dual tex'!#REF!*SUM('Simpl. all tex.-dual tex'!M19:X19)</f>
        <v>#REF!</v>
      </c>
      <c r="E9" s="4" t="e">
        <f>'Simpl. all tex.-dual tex'!#REF!*SUM('Simpl. all tex.-dual tex'!M19:X19)</f>
        <v>#REF!</v>
      </c>
      <c r="F9" s="4" t="e">
        <f>'Simpl. all tex.-dual tex'!#REF!*SUM('Simpl. all tex.-dual tex'!M19:X19)</f>
        <v>#REF!</v>
      </c>
      <c r="G9" s="4" t="e">
        <f>'Simpl. all tex.-dual tex'!#REF!*SUM('Simpl. all tex.-dual tex'!M19:X19)</f>
        <v>#REF!</v>
      </c>
      <c r="H9" s="4" t="e">
        <f t="shared" si="1"/>
        <v>#REF!</v>
      </c>
      <c r="I9" s="4" t="e">
        <f t="shared" si="2"/>
        <v>#REF!</v>
      </c>
      <c r="J9" s="4" t="e">
        <f>'Simpl. all tex.-dual tex'!#REF!*SUM('Simpl. all tex.-dual tex'!M19:X19)/3.125</f>
        <v>#REF!</v>
      </c>
      <c r="K9" s="4" t="e">
        <f>'Simpl. all tex.-dual tex'!#REF!</f>
        <v>#REF!</v>
      </c>
    </row>
    <row r="10" spans="1:11">
      <c r="A10" t="str">
        <f>'PRODUCTION LIST TEX&amp;DUAL TEX'!A18</f>
        <v>SIMPL-1G</v>
      </c>
      <c r="B10" s="4" t="e">
        <f>'Simpl. all tex.-dual tex'!#REF!*SUM('Simpl. all tex.-dual tex'!M21:X21)</f>
        <v>#REF!</v>
      </c>
      <c r="C10" s="4" t="e">
        <f>'Simpl. all tex.-dual tex'!#REF!*SUM('Simpl. all tex.-dual tex'!M21:X21)</f>
        <v>#REF!</v>
      </c>
      <c r="D10" s="4" t="e">
        <f>'Simpl. all tex.-dual tex'!#REF!*SUM('Simpl. all tex.-dual tex'!M21:X21)</f>
        <v>#REF!</v>
      </c>
      <c r="E10" s="4" t="e">
        <f>'Simpl. all tex.-dual tex'!#REF!*SUM('Simpl. all tex.-dual tex'!M21:X21)</f>
        <v>#REF!</v>
      </c>
      <c r="F10" s="4" t="e">
        <f>'Simpl. all tex.-dual tex'!#REF!*SUM('Simpl. all tex.-dual tex'!M21:X21)</f>
        <v>#REF!</v>
      </c>
      <c r="G10" s="4" t="e">
        <f>'Simpl. all tex.-dual tex'!#REF!*SUM('Simpl. all tex.-dual tex'!M21:X21)</f>
        <v>#REF!</v>
      </c>
      <c r="H10" s="4" t="e">
        <f t="shared" si="1"/>
        <v>#REF!</v>
      </c>
      <c r="I10" s="4" t="e">
        <f t="shared" si="2"/>
        <v>#REF!</v>
      </c>
      <c r="J10" s="4" t="e">
        <f>'Simpl. all tex.-dual tex'!#REF!*SUM('Simpl. all tex.-dual tex'!M21:X21)/3.125</f>
        <v>#REF!</v>
      </c>
      <c r="K10" s="4" t="e">
        <f>'Simpl. all tex.-dual tex'!#REF!</f>
        <v>#REF!</v>
      </c>
    </row>
    <row r="11" spans="1:11">
      <c r="A11" t="str">
        <f>'PRODUCTION LIST TEX&amp;DUAL TEX'!A20</f>
        <v>SIMPL-1H</v>
      </c>
      <c r="B11" s="4" t="e">
        <f>'Simpl. all tex.-dual tex'!#REF!*SUM('Simpl. all tex.-dual tex'!M23:X23)</f>
        <v>#REF!</v>
      </c>
      <c r="C11" s="4" t="e">
        <f>'Simpl. all tex.-dual tex'!#REF!*SUM('Simpl. all tex.-dual tex'!M23:X23)</f>
        <v>#REF!</v>
      </c>
      <c r="D11" s="4" t="e">
        <f>'Simpl. all tex.-dual tex'!#REF!*SUM('Simpl. all tex.-dual tex'!M23:X23)</f>
        <v>#REF!</v>
      </c>
      <c r="E11" s="4" t="e">
        <f>'Simpl. all tex.-dual tex'!#REF!*SUM('Simpl. all tex.-dual tex'!M23:X23)</f>
        <v>#REF!</v>
      </c>
      <c r="F11" s="4" t="e">
        <f>'Simpl. all tex.-dual tex'!#REF!*SUM('Simpl. all tex.-dual tex'!M23:X23)</f>
        <v>#REF!</v>
      </c>
      <c r="G11" s="4" t="e">
        <f>'Simpl. all tex.-dual tex'!#REF!*SUM('Simpl. all tex.-dual tex'!M23:X23)</f>
        <v>#REF!</v>
      </c>
      <c r="H11" s="4" t="e">
        <f t="shared" si="1"/>
        <v>#REF!</v>
      </c>
      <c r="I11" s="4" t="e">
        <f t="shared" si="2"/>
        <v>#REF!</v>
      </c>
      <c r="J11" s="4" t="e">
        <f>'Simpl. all tex.-dual tex'!#REF!*SUM('Simpl. all tex.-dual tex'!M23:X23)/3.125</f>
        <v>#REF!</v>
      </c>
      <c r="K11" s="4" t="e">
        <f>'Simpl. all tex.-dual tex'!#REF!</f>
        <v>#REF!</v>
      </c>
    </row>
    <row r="12" spans="1:11">
      <c r="A12" t="str">
        <f>'PRODUCTION LIST TEX&amp;DUAL TEX'!A22</f>
        <v>SIMPL-1I</v>
      </c>
      <c r="B12" s="4" t="e">
        <f>'Simpl. all tex.-dual tex'!#REF!*SUM('Simpl. all tex.-dual tex'!M25:X25)</f>
        <v>#REF!</v>
      </c>
      <c r="C12" s="4" t="e">
        <f>'Simpl. all tex.-dual tex'!#REF!*SUM('Simpl. all tex.-dual tex'!M25:X25)</f>
        <v>#REF!</v>
      </c>
      <c r="D12" s="4" t="e">
        <f>'Simpl. all tex.-dual tex'!#REF!*SUM('Simpl. all tex.-dual tex'!M25:X25)</f>
        <v>#REF!</v>
      </c>
      <c r="E12" s="4" t="e">
        <f>'Simpl. all tex.-dual tex'!#REF!*SUM('Simpl. all tex.-dual tex'!M25:X25)</f>
        <v>#REF!</v>
      </c>
      <c r="F12" s="4" t="e">
        <f>'Simpl. all tex.-dual tex'!#REF!*SUM('Simpl. all tex.-dual tex'!M25:X25)</f>
        <v>#REF!</v>
      </c>
      <c r="G12" s="4" t="e">
        <f>'Simpl. all tex.-dual tex'!#REF!*SUM('Simpl. all tex.-dual tex'!M25:X25)</f>
        <v>#REF!</v>
      </c>
      <c r="H12" s="4" t="e">
        <f t="shared" si="1"/>
        <v>#REF!</v>
      </c>
      <c r="I12" s="4" t="e">
        <f t="shared" si="2"/>
        <v>#REF!</v>
      </c>
      <c r="J12" s="4" t="e">
        <f>'Simpl. all tex.-dual tex'!#REF!*SUM('Simpl. all tex.-dual tex'!M25:X25)/3.125</f>
        <v>#REF!</v>
      </c>
      <c r="K12" s="4" t="e">
        <f>'Simpl. all tex.-dual tex'!#REF!</f>
        <v>#REF!</v>
      </c>
    </row>
    <row r="13" spans="1:11">
      <c r="A13" t="str">
        <f>'PRODUCTION LIST TEX&amp;DUAL TEX'!A26</f>
        <v>2 - CLASSIC</v>
      </c>
      <c r="B13" s="4" t="e">
        <f>'Simpl. all tex.-dual tex'!#REF!*SUM('Simpl. all tex.-dual tex'!M29:X29)</f>
        <v>#REF!</v>
      </c>
      <c r="C13" s="4" t="e">
        <f>'Simpl. all tex.-dual tex'!#REF!*SUM('Simpl. all tex.-dual tex'!M29:X29)</f>
        <v>#REF!</v>
      </c>
      <c r="D13" s="4" t="e">
        <f>'Simpl. all tex.-dual tex'!#REF!*SUM('Simpl. all tex.-dual tex'!M29:X29)</f>
        <v>#REF!</v>
      </c>
      <c r="E13" s="4" t="e">
        <f>'Simpl. all tex.-dual tex'!#REF!*SUM('Simpl. all tex.-dual tex'!M29:X29)</f>
        <v>#REF!</v>
      </c>
      <c r="F13" s="4" t="e">
        <f>'Simpl. all tex.-dual tex'!#REF!*SUM('Simpl. all tex.-dual tex'!M29:X29)</f>
        <v>#REF!</v>
      </c>
      <c r="G13" s="4" t="e">
        <f>'Simpl. all tex.-dual tex'!#REF!*SUM('Simpl. all tex.-dual tex'!M29:X29)</f>
        <v>#REF!</v>
      </c>
      <c r="H13" s="4" t="e">
        <f t="shared" si="1"/>
        <v>#REF!</v>
      </c>
      <c r="I13" s="4" t="e">
        <f t="shared" si="2"/>
        <v>#REF!</v>
      </c>
      <c r="J13" s="4" t="e">
        <f>'Simpl. all tex.-dual tex'!#REF!*SUM('Simpl. all tex.-dual tex'!M29:X29)/3.125</f>
        <v>#REF!</v>
      </c>
      <c r="K13" s="4" t="e">
        <f>'Simpl. all tex.-dual tex'!#REF!</f>
        <v>#REF!</v>
      </c>
    </row>
    <row r="14" spans="1:11">
      <c r="A14" t="str">
        <f>'PRODUCTION LIST TEX&amp;DUAL TEX'!A27</f>
        <v>SIMPL-2A</v>
      </c>
      <c r="B14" s="4" t="e">
        <f>'Simpl. all tex.-dual tex'!#REF!*SUM('Simpl. all tex.-dual tex'!M31:X31)</f>
        <v>#REF!</v>
      </c>
      <c r="C14" s="4" t="e">
        <f>'Simpl. all tex.-dual tex'!#REF!*SUM('Simpl. all tex.-dual tex'!M31:X31)</f>
        <v>#REF!</v>
      </c>
      <c r="D14" s="4" t="e">
        <f>'Simpl. all tex.-dual tex'!#REF!*SUM('Simpl. all tex.-dual tex'!M31:X31)</f>
        <v>#REF!</v>
      </c>
      <c r="E14" s="4" t="e">
        <f>'Simpl. all tex.-dual tex'!#REF!*SUM('Simpl. all tex.-dual tex'!M31:X31)</f>
        <v>#REF!</v>
      </c>
      <c r="F14" s="4" t="e">
        <f>'Simpl. all tex.-dual tex'!#REF!*SUM('Simpl. all tex.-dual tex'!M31:X31)</f>
        <v>#REF!</v>
      </c>
      <c r="G14" s="4" t="e">
        <f>'Simpl. all tex.-dual tex'!#REF!*SUM('Simpl. all tex.-dual tex'!M31:X31)</f>
        <v>#REF!</v>
      </c>
      <c r="H14" s="4" t="e">
        <f t="shared" si="1"/>
        <v>#REF!</v>
      </c>
      <c r="I14" s="4" t="e">
        <f t="shared" si="2"/>
        <v>#REF!</v>
      </c>
      <c r="J14" s="4" t="e">
        <f>'Simpl. all tex.-dual tex'!#REF!*SUM('Simpl. all tex.-dual tex'!M31:X31)/3.125</f>
        <v>#REF!</v>
      </c>
      <c r="K14" s="4" t="e">
        <f>'Simpl. all tex.-dual tex'!#REF!</f>
        <v>#REF!</v>
      </c>
    </row>
    <row r="15" spans="1:11">
      <c r="A15" t="str">
        <f>'PRODUCTION LIST TEX&amp;DUAL TEX'!A28</f>
        <v>SIMPL-2A-T</v>
      </c>
      <c r="B15" s="4" t="e">
        <f>'Simpl. all tex.-dual tex'!#REF!*SUM('Simpl. all tex.-dual tex'!M33:X33)</f>
        <v>#REF!</v>
      </c>
      <c r="C15" s="4" t="e">
        <f>'Simpl. all tex.-dual tex'!#REF!*SUM('Simpl. all tex.-dual tex'!M33:X33)</f>
        <v>#REF!</v>
      </c>
      <c r="D15" s="4" t="e">
        <f>'Simpl. all tex.-dual tex'!#REF!*SUM('Simpl. all tex.-dual tex'!M33:X33)</f>
        <v>#REF!</v>
      </c>
      <c r="E15" s="4" t="e">
        <f>'Simpl. all tex.-dual tex'!#REF!*SUM('Simpl. all tex.-dual tex'!M33:X33)</f>
        <v>#REF!</v>
      </c>
      <c r="F15" s="4" t="e">
        <f>'Simpl. all tex.-dual tex'!#REF!*SUM('Simpl. all tex.-dual tex'!M33:X33)</f>
        <v>#REF!</v>
      </c>
      <c r="G15" s="4" t="e">
        <f>'Simpl. all tex.-dual tex'!#REF!*SUM('Simpl. all tex.-dual tex'!M33:X33)</f>
        <v>#REF!</v>
      </c>
      <c r="H15" s="4" t="e">
        <f t="shared" si="1"/>
        <v>#REF!</v>
      </c>
      <c r="I15" s="4" t="e">
        <f t="shared" si="2"/>
        <v>#REF!</v>
      </c>
      <c r="J15" s="4" t="e">
        <f>'Simpl. all tex.-dual tex'!#REF!*SUM('Simpl. all tex.-dual tex'!M33:X33)/3.125</f>
        <v>#REF!</v>
      </c>
      <c r="K15" s="4" t="e">
        <f>'Simpl. all tex.-dual tex'!#REF!</f>
        <v>#REF!</v>
      </c>
    </row>
    <row r="16" spans="1:11">
      <c r="A16" t="str">
        <f>'PRODUCTION LIST TEX&amp;DUAL TEX'!A29</f>
        <v>SIMPL-2B</v>
      </c>
      <c r="B16" s="4" t="e">
        <f>'Simpl. all tex.-dual tex'!#REF!*SUM('Simpl. all tex.-dual tex'!M35:X35)</f>
        <v>#REF!</v>
      </c>
      <c r="C16" s="4" t="e">
        <f>'Simpl. all tex.-dual tex'!#REF!*SUM('Simpl. all tex.-dual tex'!M35:X35)</f>
        <v>#REF!</v>
      </c>
      <c r="D16" s="4" t="e">
        <f>'Simpl. all tex.-dual tex'!#REF!*SUM('Simpl. all tex.-dual tex'!M35:X35)</f>
        <v>#REF!</v>
      </c>
      <c r="E16" s="4" t="e">
        <f>'Simpl. all tex.-dual tex'!#REF!*SUM('Simpl. all tex.-dual tex'!M35:X35)</f>
        <v>#REF!</v>
      </c>
      <c r="F16" s="4" t="e">
        <f>'Simpl. all tex.-dual tex'!#REF!*SUM('Simpl. all tex.-dual tex'!M35:X35)</f>
        <v>#REF!</v>
      </c>
      <c r="G16" s="4" t="e">
        <f>'Simpl. all tex.-dual tex'!#REF!*SUM('Simpl. all tex.-dual tex'!M35:X35)</f>
        <v>#REF!</v>
      </c>
      <c r="H16" s="4" t="e">
        <f t="shared" si="1"/>
        <v>#REF!</v>
      </c>
      <c r="I16" s="4" t="e">
        <f t="shared" si="2"/>
        <v>#REF!</v>
      </c>
      <c r="J16" s="4" t="e">
        <f>'Simpl. all tex.-dual tex'!#REF!*SUM('Simpl. all tex.-dual tex'!M35:X35)/3.125</f>
        <v>#REF!</v>
      </c>
      <c r="K16" s="4" t="e">
        <f>'Simpl. all tex.-dual tex'!#REF!</f>
        <v>#REF!</v>
      </c>
    </row>
    <row r="17" spans="1:11">
      <c r="A17" t="str">
        <f>'PRODUCTION LIST TEX&amp;DUAL TEX'!A30</f>
        <v>SIMPL-2B-T</v>
      </c>
      <c r="B17" s="4" t="e">
        <f>'Simpl. all tex.-dual tex'!#REF!*SUM('Simpl. all tex.-dual tex'!M37:X37)</f>
        <v>#REF!</v>
      </c>
      <c r="C17" s="4" t="e">
        <f>'Simpl. all tex.-dual tex'!#REF!*SUM('Simpl. all tex.-dual tex'!M37:X37)</f>
        <v>#REF!</v>
      </c>
      <c r="D17" s="4" t="e">
        <f>'Simpl. all tex.-dual tex'!#REF!*SUM('Simpl. all tex.-dual tex'!M37:X37)</f>
        <v>#REF!</v>
      </c>
      <c r="E17" s="4" t="e">
        <f>'Simpl. all tex.-dual tex'!#REF!*SUM('Simpl. all tex.-dual tex'!M37:X37)</f>
        <v>#REF!</v>
      </c>
      <c r="F17" s="4" t="e">
        <f>'Simpl. all tex.-dual tex'!#REF!*SUM('Simpl. all tex.-dual tex'!M37:X37)</f>
        <v>#REF!</v>
      </c>
      <c r="G17" s="4" t="e">
        <f>'Simpl. all tex.-dual tex'!#REF!*SUM('Simpl. all tex.-dual tex'!M37:X37)</f>
        <v>#REF!</v>
      </c>
      <c r="H17" s="4" t="e">
        <f t="shared" si="1"/>
        <v>#REF!</v>
      </c>
      <c r="I17" s="4" t="e">
        <f t="shared" si="2"/>
        <v>#REF!</v>
      </c>
      <c r="J17" s="4" t="e">
        <f>'Simpl. all tex.-dual tex'!#REF!*SUM('Simpl. all tex.-dual tex'!M37:X37)/3.125</f>
        <v>#REF!</v>
      </c>
      <c r="K17" s="4" t="e">
        <f>'Simpl. all tex.-dual tex'!#REF!</f>
        <v>#REF!</v>
      </c>
    </row>
    <row r="18" spans="1:11">
      <c r="A18" t="str">
        <f>'PRODUCTION LIST TEX&amp;DUAL TEX'!A31</f>
        <v>SIMPL-2C</v>
      </c>
      <c r="B18" s="4" t="e">
        <f>'Simpl. all tex.-dual tex'!#REF!*SUM('Simpl. all tex.-dual tex'!M39:X39)</f>
        <v>#REF!</v>
      </c>
      <c r="C18" s="4" t="e">
        <f>'Simpl. all tex.-dual tex'!#REF!*SUM('Simpl. all tex.-dual tex'!M39:X39)</f>
        <v>#REF!</v>
      </c>
      <c r="D18" s="4" t="e">
        <f>'Simpl. all tex.-dual tex'!#REF!*SUM('Simpl. all tex.-dual tex'!M39:X39)</f>
        <v>#REF!</v>
      </c>
      <c r="E18" s="4" t="e">
        <f>'Simpl. all tex.-dual tex'!#REF!*SUM('Simpl. all tex.-dual tex'!M39:X39)</f>
        <v>#REF!</v>
      </c>
      <c r="F18" s="4" t="e">
        <f>'Simpl. all tex.-dual tex'!#REF!*SUM('Simpl. all tex.-dual tex'!M39:X39)</f>
        <v>#REF!</v>
      </c>
      <c r="G18" s="4" t="e">
        <f>'Simpl. all tex.-dual tex'!#REF!*SUM('Simpl. all tex.-dual tex'!M39:X39)</f>
        <v>#REF!</v>
      </c>
      <c r="H18" s="4" t="e">
        <f t="shared" si="1"/>
        <v>#REF!</v>
      </c>
      <c r="I18" s="4" t="e">
        <f t="shared" si="2"/>
        <v>#REF!</v>
      </c>
      <c r="J18" s="4" t="e">
        <f>'Simpl. all tex.-dual tex'!#REF!*SUM('Simpl. all tex.-dual tex'!M39:X39)/3.125</f>
        <v>#REF!</v>
      </c>
      <c r="K18" s="4" t="e">
        <f>'Simpl. all tex.-dual tex'!#REF!</f>
        <v>#REF!</v>
      </c>
    </row>
    <row r="19" spans="1:11">
      <c r="A19" t="str">
        <f>'PRODUCTION LIST TEX&amp;DUAL TEX'!A32</f>
        <v>SIMPL-2C-T</v>
      </c>
      <c r="B19" s="4" t="e">
        <f>'Simpl. all tex.-dual tex'!#REF!*SUM('Simpl. all tex.-dual tex'!M41:X41)</f>
        <v>#REF!</v>
      </c>
      <c r="C19" s="4" t="e">
        <f>'Simpl. all tex.-dual tex'!#REF!*SUM('Simpl. all tex.-dual tex'!M41:X41)</f>
        <v>#REF!</v>
      </c>
      <c r="D19" s="4" t="e">
        <f>'Simpl. all tex.-dual tex'!#REF!*SUM('Simpl. all tex.-dual tex'!M41:X41)</f>
        <v>#REF!</v>
      </c>
      <c r="E19" s="4" t="e">
        <f>'Simpl. all tex.-dual tex'!#REF!*SUM('Simpl. all tex.-dual tex'!M41:X41)</f>
        <v>#REF!</v>
      </c>
      <c r="F19" s="4" t="e">
        <f>'Simpl. all tex.-dual tex'!#REF!*SUM('Simpl. all tex.-dual tex'!M41:X41)</f>
        <v>#REF!</v>
      </c>
      <c r="G19" s="4" t="e">
        <f>'Simpl. all tex.-dual tex'!#REF!*SUM('Simpl. all tex.-dual tex'!M41:X41)</f>
        <v>#REF!</v>
      </c>
      <c r="H19" s="4" t="e">
        <f t="shared" si="1"/>
        <v>#REF!</v>
      </c>
      <c r="I19" s="4" t="e">
        <f t="shared" si="2"/>
        <v>#REF!</v>
      </c>
      <c r="J19" s="4" t="e">
        <f>'Simpl. all tex.-dual tex'!#REF!*SUM('Simpl. all tex.-dual tex'!M41:X41)/3.125</f>
        <v>#REF!</v>
      </c>
      <c r="K19" s="4" t="e">
        <f>'Simpl. all tex.-dual tex'!#REF!</f>
        <v>#REF!</v>
      </c>
    </row>
    <row r="20" spans="1:11">
      <c r="A20" t="str">
        <f>'PRODUCTION LIST TEX&amp;DUAL TEX'!A33</f>
        <v>SIMPL-2D</v>
      </c>
      <c r="B20" s="4" t="e">
        <f>'Simpl. all tex.-dual tex'!#REF!*SUM('Simpl. all tex.-dual tex'!M43:X43)</f>
        <v>#REF!</v>
      </c>
      <c r="C20" s="4" t="e">
        <f>'Simpl. all tex.-dual tex'!#REF!*SUM('Simpl. all tex.-dual tex'!M43:X43)</f>
        <v>#REF!</v>
      </c>
      <c r="D20" s="4" t="e">
        <f>'Simpl. all tex.-dual tex'!#REF!*SUM('Simpl. all tex.-dual tex'!M43:X43)</f>
        <v>#REF!</v>
      </c>
      <c r="E20" s="4" t="e">
        <f>'Simpl. all tex.-dual tex'!#REF!*SUM('Simpl. all tex.-dual tex'!M43:X43)</f>
        <v>#REF!</v>
      </c>
      <c r="F20" s="4" t="e">
        <f>'Simpl. all tex.-dual tex'!#REF!*SUM('Simpl. all tex.-dual tex'!M43:X43)</f>
        <v>#REF!</v>
      </c>
      <c r="G20" s="4" t="e">
        <f>'Simpl. all tex.-dual tex'!#REF!*SUM('Simpl. all tex.-dual tex'!M43:X43)</f>
        <v>#REF!</v>
      </c>
      <c r="H20" s="4" t="e">
        <f t="shared" si="1"/>
        <v>#REF!</v>
      </c>
      <c r="I20" s="4" t="e">
        <f t="shared" si="2"/>
        <v>#REF!</v>
      </c>
      <c r="J20" s="4" t="e">
        <f>'Simpl. all tex.-dual tex'!#REF!*SUM('Simpl. all tex.-dual tex'!M43:X43)/3.125</f>
        <v>#REF!</v>
      </c>
      <c r="K20" s="4" t="e">
        <f>'Simpl. all tex.-dual tex'!#REF!</f>
        <v>#REF!</v>
      </c>
    </row>
    <row r="21" spans="1:11">
      <c r="A21" t="str">
        <f>'PRODUCTION LIST TEX&amp;DUAL TEX'!A35</f>
        <v>SIMPL-2E</v>
      </c>
      <c r="B21" s="4" t="e">
        <f>'Simpl. all tex.-dual tex'!#REF!*SUM('Simpl. all tex.-dual tex'!M46:X46)</f>
        <v>#REF!</v>
      </c>
      <c r="C21" s="4" t="e">
        <f>'Simpl. all tex.-dual tex'!#REF!*SUM('Simpl. all tex.-dual tex'!M46:X46)</f>
        <v>#REF!</v>
      </c>
      <c r="D21" s="4" t="e">
        <f>'Simpl. all tex.-dual tex'!#REF!*SUM('Simpl. all tex.-dual tex'!M46:X46)</f>
        <v>#REF!</v>
      </c>
      <c r="E21" s="4" t="e">
        <f>'Simpl. all tex.-dual tex'!#REF!*SUM('Simpl. all tex.-dual tex'!M46:X46)</f>
        <v>#REF!</v>
      </c>
      <c r="F21" s="4" t="e">
        <f>'Simpl. all tex.-dual tex'!#REF!*SUM('Simpl. all tex.-dual tex'!M46:X46)</f>
        <v>#REF!</v>
      </c>
      <c r="G21" s="4" t="e">
        <f>'Simpl. all tex.-dual tex'!#REF!*SUM('Simpl. all tex.-dual tex'!M46:X46)</f>
        <v>#REF!</v>
      </c>
      <c r="H21" s="4" t="e">
        <f t="shared" si="1"/>
        <v>#REF!</v>
      </c>
      <c r="I21" s="4" t="e">
        <f t="shared" si="2"/>
        <v>#REF!</v>
      </c>
      <c r="J21" s="4" t="e">
        <f>'Simpl. all tex.-dual tex'!#REF!*SUM('Simpl. all tex.-dual tex'!M46:X46)/3.125</f>
        <v>#REF!</v>
      </c>
      <c r="K21" s="4" t="e">
        <f>'Simpl. all tex.-dual tex'!#REF!</f>
        <v>#REF!</v>
      </c>
    </row>
    <row r="22" spans="1:11">
      <c r="A22" t="str">
        <f>'PRODUCTION LIST TEX&amp;DUAL TEX'!A36</f>
        <v>SIMPL-2E-T</v>
      </c>
      <c r="B22" s="4" t="e">
        <f>'Simpl. all tex.-dual tex'!#REF!*SUM('Simpl. all tex.-dual tex'!M48:X48)</f>
        <v>#REF!</v>
      </c>
      <c r="C22" s="4" t="e">
        <f>'Simpl. all tex.-dual tex'!#REF!*SUM('Simpl. all tex.-dual tex'!M48:X48)</f>
        <v>#REF!</v>
      </c>
      <c r="D22" s="4" t="e">
        <f>'Simpl. all tex.-dual tex'!#REF!*SUM('Simpl. all tex.-dual tex'!M48:X48)</f>
        <v>#REF!</v>
      </c>
      <c r="E22" s="4" t="e">
        <f>'Simpl. all tex.-dual tex'!#REF!*SUM('Simpl. all tex.-dual tex'!M48:X48)</f>
        <v>#REF!</v>
      </c>
      <c r="F22" s="4" t="e">
        <f>'Simpl. all tex.-dual tex'!#REF!*SUM('Simpl. all tex.-dual tex'!M48:X48)</f>
        <v>#REF!</v>
      </c>
      <c r="G22" s="4" t="e">
        <f>'Simpl. all tex.-dual tex'!#REF!*SUM('Simpl. all tex.-dual tex'!M48:X48)</f>
        <v>#REF!</v>
      </c>
      <c r="H22" s="4" t="e">
        <f t="shared" si="1"/>
        <v>#REF!</v>
      </c>
      <c r="I22" s="4" t="e">
        <f t="shared" si="2"/>
        <v>#REF!</v>
      </c>
      <c r="J22" s="4" t="e">
        <f>'Simpl. all tex.-dual tex'!#REF!*SUM('Simpl. all tex.-dual tex'!M48:X48)/3.125</f>
        <v>#REF!</v>
      </c>
      <c r="K22" s="4" t="e">
        <f>'Simpl. all tex.-dual tex'!#REF!</f>
        <v>#REF!</v>
      </c>
    </row>
    <row r="23" spans="1:11">
      <c r="A23" t="str">
        <f>'PRODUCTION LIST TEX&amp;DUAL TEX'!A37</f>
        <v>SIMPL-2F</v>
      </c>
      <c r="B23" s="4" t="e">
        <f>'Simpl. all tex.-dual tex'!#REF!*SUM('Simpl. all tex.-dual tex'!M50:X50)</f>
        <v>#REF!</v>
      </c>
      <c r="C23" s="4" t="e">
        <f>'Simpl. all tex.-dual tex'!#REF!*SUM('Simpl. all tex.-dual tex'!M50:X50)</f>
        <v>#REF!</v>
      </c>
      <c r="D23" s="4" t="e">
        <f>'Simpl. all tex.-dual tex'!#REF!*SUM('Simpl. all tex.-dual tex'!M50:X50)</f>
        <v>#REF!</v>
      </c>
      <c r="E23" s="4" t="e">
        <f>'Simpl. all tex.-dual tex'!#REF!*SUM('Simpl. all tex.-dual tex'!M50:X50)</f>
        <v>#REF!</v>
      </c>
      <c r="F23" s="4" t="e">
        <f>'Simpl. all tex.-dual tex'!#REF!*SUM('Simpl. all tex.-dual tex'!M50:X50)</f>
        <v>#REF!</v>
      </c>
      <c r="G23" s="4" t="e">
        <f>'Simpl. all tex.-dual tex'!#REF!*SUM('Simpl. all tex.-dual tex'!M50:X50)</f>
        <v>#REF!</v>
      </c>
      <c r="H23" s="4" t="e">
        <f t="shared" si="1"/>
        <v>#REF!</v>
      </c>
      <c r="I23" s="4" t="e">
        <f t="shared" si="2"/>
        <v>#REF!</v>
      </c>
      <c r="J23" s="4" t="e">
        <f>'Simpl. all tex.-dual tex'!#REF!*SUM('Simpl. all tex.-dual tex'!M50:X50)/3.125</f>
        <v>#REF!</v>
      </c>
      <c r="K23" s="4" t="e">
        <f>'Simpl. all tex.-dual tex'!#REF!</f>
        <v>#REF!</v>
      </c>
    </row>
    <row r="24" spans="1:11">
      <c r="A24" t="str">
        <f>'PRODUCTION LIST TEX&amp;DUAL TEX'!A38</f>
        <v>SIMPL-2F-T</v>
      </c>
      <c r="B24" s="4" t="e">
        <f>'Simpl. all tex.-dual tex'!#REF!*SUM('Simpl. all tex.-dual tex'!M52:X52)</f>
        <v>#REF!</v>
      </c>
      <c r="C24" s="4" t="e">
        <f>'Simpl. all tex.-dual tex'!#REF!*SUM('Simpl. all tex.-dual tex'!M52:X52)</f>
        <v>#REF!</v>
      </c>
      <c r="D24" s="4" t="e">
        <f>'Simpl. all tex.-dual tex'!#REF!*SUM('Simpl. all tex.-dual tex'!M52:X52)</f>
        <v>#REF!</v>
      </c>
      <c r="E24" s="4" t="e">
        <f>'Simpl. all tex.-dual tex'!#REF!*SUM('Simpl. all tex.-dual tex'!M52:X52)</f>
        <v>#REF!</v>
      </c>
      <c r="F24" s="4" t="e">
        <f>'Simpl. all tex.-dual tex'!#REF!*SUM('Simpl. all tex.-dual tex'!M52:X52)</f>
        <v>#REF!</v>
      </c>
      <c r="G24" s="4" t="e">
        <f>'Simpl. all tex.-dual tex'!#REF!*SUM('Simpl. all tex.-dual tex'!M52:X52)</f>
        <v>#REF!</v>
      </c>
      <c r="H24" s="4" t="e">
        <f t="shared" si="1"/>
        <v>#REF!</v>
      </c>
      <c r="I24" s="4" t="e">
        <f t="shared" si="2"/>
        <v>#REF!</v>
      </c>
      <c r="J24" s="4" t="e">
        <f>'Simpl. all tex.-dual tex'!#REF!*SUM('Simpl. all tex.-dual tex'!M52:X52)/3.125</f>
        <v>#REF!</v>
      </c>
      <c r="K24" s="4" t="e">
        <f>'Simpl. all tex.-dual tex'!#REF!</f>
        <v>#REF!</v>
      </c>
    </row>
    <row r="25" spans="1:11">
      <c r="A25" t="str">
        <f>'PRODUCTION LIST TEX&amp;DUAL TEX'!A39</f>
        <v>SIMPL-2G</v>
      </c>
      <c r="B25" s="4" t="e">
        <f>'Simpl. all tex.-dual tex'!#REF!*SUM('Simpl. all tex.-dual tex'!M54:X54)</f>
        <v>#REF!</v>
      </c>
      <c r="C25" s="4" t="e">
        <f>'Simpl. all tex.-dual tex'!#REF!*SUM('Simpl. all tex.-dual tex'!M54:X54)</f>
        <v>#REF!</v>
      </c>
      <c r="D25" s="4" t="e">
        <f>'Simpl. all tex.-dual tex'!#REF!*SUM('Simpl. all tex.-dual tex'!M54:X54)</f>
        <v>#REF!</v>
      </c>
      <c r="E25" s="4" t="e">
        <f>'Simpl. all tex.-dual tex'!#REF!*SUM('Simpl. all tex.-dual tex'!M54:X54)</f>
        <v>#REF!</v>
      </c>
      <c r="F25" s="4" t="e">
        <f>'Simpl. all tex.-dual tex'!#REF!*SUM('Simpl. all tex.-dual tex'!M54:X54)</f>
        <v>#REF!</v>
      </c>
      <c r="G25" s="4" t="e">
        <f>'Simpl. all tex.-dual tex'!#REF!*SUM('Simpl. all tex.-dual tex'!M54:X54)</f>
        <v>#REF!</v>
      </c>
      <c r="H25" s="4" t="e">
        <f t="shared" si="1"/>
        <v>#REF!</v>
      </c>
      <c r="I25" s="4" t="e">
        <f t="shared" si="2"/>
        <v>#REF!</v>
      </c>
      <c r="J25" s="4" t="e">
        <f>'Simpl. all tex.-dual tex'!#REF!*SUM('Simpl. all tex.-dual tex'!M54:X54)/3.125</f>
        <v>#REF!</v>
      </c>
      <c r="K25" s="4" t="e">
        <f>'Simpl. all tex.-dual tex'!#REF!</f>
        <v>#REF!</v>
      </c>
    </row>
    <row r="26" spans="1:11">
      <c r="A26" t="str">
        <f>'PRODUCTION LIST TEX&amp;DUAL TEX'!A40</f>
        <v>SIMPL-2G-T</v>
      </c>
      <c r="B26" s="4" t="e">
        <f>'Simpl. all tex.-dual tex'!#REF!*SUM('Simpl. all tex.-dual tex'!M56:X56)</f>
        <v>#REF!</v>
      </c>
      <c r="C26" s="4" t="e">
        <f>'Simpl. all tex.-dual tex'!#REF!*SUM('Simpl. all tex.-dual tex'!M56:X56)</f>
        <v>#REF!</v>
      </c>
      <c r="D26" s="4" t="e">
        <f>'Simpl. all tex.-dual tex'!#REF!*SUM('Simpl. all tex.-dual tex'!M56:X56)</f>
        <v>#REF!</v>
      </c>
      <c r="E26" s="4" t="e">
        <f>'Simpl. all tex.-dual tex'!#REF!*SUM('Simpl. all tex.-dual tex'!M56:X56)</f>
        <v>#REF!</v>
      </c>
      <c r="F26" s="4" t="e">
        <f>'Simpl. all tex.-dual tex'!#REF!*SUM('Simpl. all tex.-dual tex'!M56:X56)</f>
        <v>#REF!</v>
      </c>
      <c r="G26" s="4" t="e">
        <f>'Simpl. all tex.-dual tex'!#REF!*SUM('Simpl. all tex.-dual tex'!M56:X56)</f>
        <v>#REF!</v>
      </c>
      <c r="H26" s="4" t="e">
        <f t="shared" si="1"/>
        <v>#REF!</v>
      </c>
      <c r="I26" s="4" t="e">
        <f t="shared" si="2"/>
        <v>#REF!</v>
      </c>
      <c r="J26" s="4" t="e">
        <f>'Simpl. all tex.-dual tex'!#REF!*SUM('Simpl. all tex.-dual tex'!M56:X56)/3.125</f>
        <v>#REF!</v>
      </c>
      <c r="K26" s="4" t="e">
        <f>'Simpl. all tex.-dual tex'!#REF!</f>
        <v>#REF!</v>
      </c>
    </row>
    <row r="27" spans="1:11">
      <c r="A27" t="str">
        <f>'PRODUCTION LIST TEX&amp;DUAL TEX'!A41</f>
        <v>SIMPL-2H</v>
      </c>
      <c r="B27" s="4" t="e">
        <f>'Simpl. all tex.-dual tex'!#REF!*SUM('Simpl. all tex.-dual tex'!M58:X58)</f>
        <v>#REF!</v>
      </c>
      <c r="C27" s="4" t="e">
        <f>'Simpl. all tex.-dual tex'!#REF!*SUM('Simpl. all tex.-dual tex'!M58:X58)</f>
        <v>#REF!</v>
      </c>
      <c r="D27" s="4" t="e">
        <f>'Simpl. all tex.-dual tex'!#REF!*SUM('Simpl. all tex.-dual tex'!M58:X58)</f>
        <v>#REF!</v>
      </c>
      <c r="E27" s="4" t="e">
        <f>'Simpl. all tex.-dual tex'!#REF!*SUM('Simpl. all tex.-dual tex'!M58:X58)</f>
        <v>#REF!</v>
      </c>
      <c r="F27" s="4" t="e">
        <f>'Simpl. all tex.-dual tex'!#REF!*SUM('Simpl. all tex.-dual tex'!M58:X58)</f>
        <v>#REF!</v>
      </c>
      <c r="G27" s="4" t="e">
        <f>'Simpl. all tex.-dual tex'!#REF!*SUM('Simpl. all tex.-dual tex'!M58:X58)</f>
        <v>#REF!</v>
      </c>
      <c r="H27" s="4" t="e">
        <f t="shared" si="1"/>
        <v>#REF!</v>
      </c>
      <c r="I27" s="4" t="e">
        <f t="shared" si="2"/>
        <v>#REF!</v>
      </c>
      <c r="J27" s="4" t="e">
        <f>'Simpl. all tex.-dual tex'!#REF!*SUM('Simpl. all tex.-dual tex'!M58:X58)/3.125</f>
        <v>#REF!</v>
      </c>
      <c r="K27" s="4" t="e">
        <f>'Simpl. all tex.-dual tex'!#REF!</f>
        <v>#REF!</v>
      </c>
    </row>
    <row r="28" spans="1:11">
      <c r="A28" t="str">
        <f>'PRODUCTION LIST TEX&amp;DUAL TEX'!A42</f>
        <v>SIMPL-2H-T</v>
      </c>
      <c r="B28" s="4" t="e">
        <f>'Simpl. all tex.-dual tex'!#REF!*SUM('Simpl. all tex.-dual tex'!M60:X60)</f>
        <v>#REF!</v>
      </c>
      <c r="C28" s="4" t="e">
        <f>'Simpl. all tex.-dual tex'!#REF!*SUM('Simpl. all tex.-dual tex'!M60:X60)</f>
        <v>#REF!</v>
      </c>
      <c r="D28" s="4" t="e">
        <f>'Simpl. all tex.-dual tex'!#REF!*SUM('Simpl. all tex.-dual tex'!M60:X60)</f>
        <v>#REF!</v>
      </c>
      <c r="E28" s="4" t="e">
        <f>'Simpl. all tex.-dual tex'!#REF!*SUM('Simpl. all tex.-dual tex'!M60:X60)</f>
        <v>#REF!</v>
      </c>
      <c r="F28" s="4" t="e">
        <f>'Simpl. all tex.-dual tex'!#REF!*SUM('Simpl. all tex.-dual tex'!M60:X60)</f>
        <v>#REF!</v>
      </c>
      <c r="G28" s="4" t="e">
        <f>'Simpl. all tex.-dual tex'!#REF!*SUM('Simpl. all tex.-dual tex'!M60:X60)</f>
        <v>#REF!</v>
      </c>
      <c r="H28" s="4" t="e">
        <f t="shared" si="1"/>
        <v>#REF!</v>
      </c>
      <c r="I28" s="4" t="e">
        <f t="shared" si="2"/>
        <v>#REF!</v>
      </c>
      <c r="J28" s="4" t="e">
        <f>'Simpl. all tex.-dual tex'!#REF!*SUM('Simpl. all tex.-dual tex'!M60:X60)/3.125</f>
        <v>#REF!</v>
      </c>
      <c r="K28" s="4" t="e">
        <f>'Simpl. all tex.-dual tex'!#REF!</f>
        <v>#REF!</v>
      </c>
    </row>
    <row r="29" spans="1:11">
      <c r="A29" t="str">
        <f>'PRODUCTION LIST TEX&amp;DUAL TEX'!A43</f>
        <v>3 - TRAPEZ</v>
      </c>
      <c r="B29" s="4" t="e">
        <f>'Simpl. all tex.-dual tex'!#REF!*SUM('Simpl. all tex.-dual tex'!M62:X62)</f>
        <v>#REF!</v>
      </c>
      <c r="C29" s="4" t="e">
        <f>'Simpl. all tex.-dual tex'!#REF!*SUM('Simpl. all tex.-dual tex'!M62:X62)</f>
        <v>#REF!</v>
      </c>
      <c r="D29" s="4" t="e">
        <f>'Simpl. all tex.-dual tex'!#REF!*SUM('Simpl. all tex.-dual tex'!M62:X62)</f>
        <v>#REF!</v>
      </c>
      <c r="E29" s="4" t="e">
        <f>'Simpl. all tex.-dual tex'!#REF!*SUM('Simpl. all tex.-dual tex'!M62:X62)</f>
        <v>#REF!</v>
      </c>
      <c r="F29" s="4" t="e">
        <f>'Simpl. all tex.-dual tex'!#REF!*SUM('Simpl. all tex.-dual tex'!M62:X62)</f>
        <v>#REF!</v>
      </c>
      <c r="G29" s="4" t="e">
        <f>'Simpl. all tex.-dual tex'!#REF!*SUM('Simpl. all tex.-dual tex'!M62:X62)</f>
        <v>#REF!</v>
      </c>
      <c r="H29" s="4" t="e">
        <f t="shared" si="1"/>
        <v>#REF!</v>
      </c>
      <c r="I29" s="4" t="e">
        <f t="shared" si="2"/>
        <v>#REF!</v>
      </c>
      <c r="J29" s="4" t="e">
        <f>'Simpl. all tex.-dual tex'!#REF!*SUM('Simpl. all tex.-dual tex'!M62:X62)/3.125</f>
        <v>#REF!</v>
      </c>
      <c r="K29" s="4" t="e">
        <f>'Simpl. all tex.-dual tex'!#REF!</f>
        <v>#REF!</v>
      </c>
    </row>
    <row r="30" spans="1:11">
      <c r="A30" t="str">
        <f>'PRODUCTION LIST TEX&amp;DUAL TEX'!A44</f>
        <v>SIMPL-3A</v>
      </c>
      <c r="B30" s="4" t="e">
        <f>'Simpl. all tex.-dual tex'!#REF!*SUM('Simpl. all tex.-dual tex'!M64:X64)</f>
        <v>#REF!</v>
      </c>
      <c r="C30" s="4" t="e">
        <f>'Simpl. all tex.-dual tex'!#REF!*SUM('Simpl. all tex.-dual tex'!M64:X64)</f>
        <v>#REF!</v>
      </c>
      <c r="D30" s="4" t="e">
        <f>'Simpl. all tex.-dual tex'!#REF!*SUM('Simpl. all tex.-dual tex'!M64:X64)</f>
        <v>#REF!</v>
      </c>
      <c r="E30" s="4" t="e">
        <f>'Simpl. all tex.-dual tex'!#REF!*SUM('Simpl. all tex.-dual tex'!M64:X64)</f>
        <v>#REF!</v>
      </c>
      <c r="F30" s="4" t="e">
        <f>'Simpl. all tex.-dual tex'!#REF!*SUM('Simpl. all tex.-dual tex'!M64:X64)</f>
        <v>#REF!</v>
      </c>
      <c r="G30" s="4" t="e">
        <f>'Simpl. all tex.-dual tex'!#REF!*SUM('Simpl. all tex.-dual tex'!M64:X64)</f>
        <v>#REF!</v>
      </c>
      <c r="H30" s="4" t="e">
        <f t="shared" si="1"/>
        <v>#REF!</v>
      </c>
      <c r="I30" s="4" t="e">
        <f t="shared" si="2"/>
        <v>#REF!</v>
      </c>
      <c r="J30" s="4" t="e">
        <f>'Simpl. all tex.-dual tex'!#REF!*SUM('Simpl. all tex.-dual tex'!M64:X64)/3.125</f>
        <v>#REF!</v>
      </c>
      <c r="K30" s="4" t="e">
        <f>'Simpl. all tex.-dual tex'!#REF!</f>
        <v>#REF!</v>
      </c>
    </row>
    <row r="31" spans="1:11">
      <c r="A31" t="str">
        <f>'PRODUCTION LIST TEX&amp;DUAL TEX'!A45</f>
        <v>SIMPL-3A-T</v>
      </c>
      <c r="B31" s="4" t="e">
        <f>'Simpl. all tex.-dual tex'!#REF!*SUM('Simpl. all tex.-dual tex'!M66:X66)</f>
        <v>#REF!</v>
      </c>
      <c r="C31" s="4" t="e">
        <f>'Simpl. all tex.-dual tex'!#REF!*SUM('Simpl. all tex.-dual tex'!M66:X66)</f>
        <v>#REF!</v>
      </c>
      <c r="D31" s="4" t="e">
        <f>'Simpl. all tex.-dual tex'!#REF!*SUM('Simpl. all tex.-dual tex'!M66:X66)</f>
        <v>#REF!</v>
      </c>
      <c r="E31" s="4" t="e">
        <f>'Simpl. all tex.-dual tex'!#REF!*SUM('Simpl. all tex.-dual tex'!M66:X66)</f>
        <v>#REF!</v>
      </c>
      <c r="F31" s="4" t="e">
        <f>'Simpl. all tex.-dual tex'!#REF!*SUM('Simpl. all tex.-dual tex'!M66:X66)</f>
        <v>#REF!</v>
      </c>
      <c r="G31" s="4" t="e">
        <f>'Simpl. all tex.-dual tex'!#REF!*SUM('Simpl. all tex.-dual tex'!M66:X66)</f>
        <v>#REF!</v>
      </c>
      <c r="H31" s="4" t="e">
        <f t="shared" si="1"/>
        <v>#REF!</v>
      </c>
      <c r="I31" s="4" t="e">
        <f t="shared" si="2"/>
        <v>#REF!</v>
      </c>
      <c r="J31" s="4" t="e">
        <f>'Simpl. all tex.-dual tex'!#REF!*SUM('Simpl. all tex.-dual tex'!M66:X66)/3.125</f>
        <v>#REF!</v>
      </c>
      <c r="K31" s="4" t="e">
        <f>'Simpl. all tex.-dual tex'!#REF!</f>
        <v>#REF!</v>
      </c>
    </row>
    <row r="32" spans="1:11">
      <c r="A32" t="str">
        <f>'PRODUCTION LIST TEX&amp;DUAL TEX'!A46</f>
        <v>SIMPL-3B</v>
      </c>
      <c r="B32" s="4" t="e">
        <f>'Simpl. all tex.-dual tex'!#REF!*SUM('Simpl. all tex.-dual tex'!M67:X67)</f>
        <v>#REF!</v>
      </c>
      <c r="C32" s="4" t="e">
        <f>'Simpl. all tex.-dual tex'!#REF!*SUM('Simpl. all tex.-dual tex'!M67:X67)</f>
        <v>#REF!</v>
      </c>
      <c r="D32" s="4" t="e">
        <f>'Simpl. all tex.-dual tex'!#REF!*SUM('Simpl. all tex.-dual tex'!M67:X67)</f>
        <v>#REF!</v>
      </c>
      <c r="E32" s="4" t="e">
        <f>'Simpl. all tex.-dual tex'!#REF!*SUM('Simpl. all tex.-dual tex'!M67:X67)</f>
        <v>#REF!</v>
      </c>
      <c r="F32" s="4" t="e">
        <f>'Simpl. all tex.-dual tex'!#REF!*SUM('Simpl. all tex.-dual tex'!M67:X67)</f>
        <v>#REF!</v>
      </c>
      <c r="G32" s="4" t="e">
        <f>'Simpl. all tex.-dual tex'!#REF!*SUM('Simpl. all tex.-dual tex'!M67:X67)</f>
        <v>#REF!</v>
      </c>
      <c r="H32" s="4" t="e">
        <f t="shared" si="1"/>
        <v>#REF!</v>
      </c>
      <c r="I32" s="4" t="e">
        <f t="shared" si="2"/>
        <v>#REF!</v>
      </c>
      <c r="J32" s="4" t="e">
        <f>'Simpl. all tex.-dual tex'!#REF!*SUM('Simpl. all tex.-dual tex'!M67:X67)/3.125</f>
        <v>#REF!</v>
      </c>
      <c r="K32" s="4" t="e">
        <f>'Simpl. all tex.-dual tex'!#REF!</f>
        <v>#REF!</v>
      </c>
    </row>
    <row r="33" spans="1:11">
      <c r="A33" t="str">
        <f>'PRODUCTION LIST TEX&amp;DUAL TEX'!A47</f>
        <v>SIMPL-3B-T</v>
      </c>
      <c r="B33" s="4" t="e">
        <f>'Simpl. all tex.-dual tex'!#REF!*SUM('Simpl. all tex.-dual tex'!M70:X70)</f>
        <v>#REF!</v>
      </c>
      <c r="C33" s="4" t="e">
        <f>'Simpl. all tex.-dual tex'!#REF!*SUM('Simpl. all tex.-dual tex'!M70:X70)</f>
        <v>#REF!</v>
      </c>
      <c r="D33" s="4" t="e">
        <f>'Simpl. all tex.-dual tex'!#REF!*SUM('Simpl. all tex.-dual tex'!M70:X70)</f>
        <v>#REF!</v>
      </c>
      <c r="E33" s="4" t="e">
        <f>'Simpl. all tex.-dual tex'!#REF!*SUM('Simpl. all tex.-dual tex'!M70:X70)</f>
        <v>#REF!</v>
      </c>
      <c r="F33" s="4" t="e">
        <f>'Simpl. all tex.-dual tex'!#REF!*SUM('Simpl. all tex.-dual tex'!M70:X70)</f>
        <v>#REF!</v>
      </c>
      <c r="G33" s="4" t="e">
        <f>'Simpl. all tex.-dual tex'!#REF!*SUM('Simpl. all tex.-dual tex'!M70:X70)</f>
        <v>#REF!</v>
      </c>
      <c r="H33" s="4" t="e">
        <f t="shared" si="1"/>
        <v>#REF!</v>
      </c>
      <c r="I33" s="4" t="e">
        <f t="shared" si="2"/>
        <v>#REF!</v>
      </c>
      <c r="J33" s="4" t="e">
        <f>'Simpl. all tex.-dual tex'!#REF!*SUM('Simpl. all tex.-dual tex'!M70:X70)/3.125</f>
        <v>#REF!</v>
      </c>
      <c r="K33" s="4" t="e">
        <f>'Simpl. all tex.-dual tex'!#REF!</f>
        <v>#REF!</v>
      </c>
    </row>
    <row r="34" spans="1:11">
      <c r="A34" t="str">
        <f>'PRODUCTION LIST TEX&amp;DUAL TEX'!A48</f>
        <v>SIMPL-3C</v>
      </c>
      <c r="B34" s="4" t="e">
        <f>'Simpl. all tex.-dual tex'!#REF!*SUM('Simpl. all tex.-dual tex'!M72:X72)</f>
        <v>#REF!</v>
      </c>
      <c r="C34" s="4" t="e">
        <f>'Simpl. all tex.-dual tex'!#REF!*SUM('Simpl. all tex.-dual tex'!M72:X72)</f>
        <v>#REF!</v>
      </c>
      <c r="D34" s="4" t="e">
        <f>'Simpl. all tex.-dual tex'!#REF!*SUM('Simpl. all tex.-dual tex'!M72:X72)</f>
        <v>#REF!</v>
      </c>
      <c r="E34" s="4" t="e">
        <f>'Simpl. all tex.-dual tex'!#REF!*SUM('Simpl. all tex.-dual tex'!M72:X72)</f>
        <v>#REF!</v>
      </c>
      <c r="F34" s="4" t="e">
        <f>'Simpl. all tex.-dual tex'!#REF!*SUM('Simpl. all tex.-dual tex'!M72:X72)</f>
        <v>#REF!</v>
      </c>
      <c r="G34" s="4" t="e">
        <f>'Simpl. all tex.-dual tex'!#REF!*SUM('Simpl. all tex.-dual tex'!M72:X72)</f>
        <v>#REF!</v>
      </c>
      <c r="H34" s="4" t="e">
        <f t="shared" si="1"/>
        <v>#REF!</v>
      </c>
      <c r="I34" s="4" t="e">
        <f t="shared" si="2"/>
        <v>#REF!</v>
      </c>
      <c r="J34" s="4" t="e">
        <f>'Simpl. all tex.-dual tex'!#REF!*SUM('Simpl. all tex.-dual tex'!M72:X72)/3.125</f>
        <v>#REF!</v>
      </c>
      <c r="K34" s="4" t="e">
        <f>'Simpl. all tex.-dual tex'!#REF!</f>
        <v>#REF!</v>
      </c>
    </row>
    <row r="35" spans="1:11">
      <c r="A35" t="str">
        <f>'PRODUCTION LIST TEX&amp;DUAL TEX'!A49</f>
        <v>SIMPL-3C-T</v>
      </c>
      <c r="B35" s="4" t="e">
        <f>'Simpl. all tex.-dual tex'!#REF!*SUM('Simpl. all tex.-dual tex'!M73:X73)</f>
        <v>#REF!</v>
      </c>
      <c r="C35" s="4" t="e">
        <f>'Simpl. all tex.-dual tex'!#REF!*SUM('Simpl. all tex.-dual tex'!M73:X73)</f>
        <v>#REF!</v>
      </c>
      <c r="D35" s="4" t="e">
        <f>'Simpl. all tex.-dual tex'!#REF!*SUM('Simpl. all tex.-dual tex'!M73:X73)</f>
        <v>#REF!</v>
      </c>
      <c r="E35" s="4" t="e">
        <f>'Simpl. all tex.-dual tex'!#REF!*SUM('Simpl. all tex.-dual tex'!M73:X73)</f>
        <v>#REF!</v>
      </c>
      <c r="F35" s="4" t="e">
        <f>'Simpl. all tex.-dual tex'!#REF!*SUM('Simpl. all tex.-dual tex'!M73:X73)</f>
        <v>#REF!</v>
      </c>
      <c r="G35" s="4" t="e">
        <f>'Simpl. all tex.-dual tex'!#REF!*SUM('Simpl. all tex.-dual tex'!M73:X73)</f>
        <v>#REF!</v>
      </c>
      <c r="H35" s="4" t="e">
        <f t="shared" si="1"/>
        <v>#REF!</v>
      </c>
      <c r="I35" s="4" t="e">
        <f t="shared" si="2"/>
        <v>#REF!</v>
      </c>
      <c r="J35" s="4" t="e">
        <f>'Simpl. all tex.-dual tex'!#REF!*SUM('Simpl. all tex.-dual tex'!M73:X73)/3.125</f>
        <v>#REF!</v>
      </c>
      <c r="K35" s="4" t="e">
        <f>'Simpl. all tex.-dual tex'!#REF!</f>
        <v>#REF!</v>
      </c>
    </row>
    <row r="36" spans="1:11">
      <c r="A36" t="str">
        <f>'PRODUCTION LIST TEX&amp;DUAL TEX'!A50</f>
        <v>SIMPL-3D</v>
      </c>
      <c r="B36" s="4" t="e">
        <f>'Simpl. all tex.-dual tex'!#REF!*SUM('Simpl. all tex.-dual tex'!M76:X76)</f>
        <v>#REF!</v>
      </c>
      <c r="C36" s="4" t="e">
        <f>'Simpl. all tex.-dual tex'!#REF!*SUM('Simpl. all tex.-dual tex'!M76:X76)</f>
        <v>#REF!</v>
      </c>
      <c r="D36" s="4" t="e">
        <f>'Simpl. all tex.-dual tex'!#REF!*SUM('Simpl. all tex.-dual tex'!M76:X76)</f>
        <v>#REF!</v>
      </c>
      <c r="E36" s="4" t="e">
        <f>'Simpl. all tex.-dual tex'!#REF!*SUM('Simpl. all tex.-dual tex'!M76:X76)</f>
        <v>#REF!</v>
      </c>
      <c r="F36" s="4" t="e">
        <f>'Simpl. all tex.-dual tex'!#REF!*SUM('Simpl. all tex.-dual tex'!M76:X76)</f>
        <v>#REF!</v>
      </c>
      <c r="G36" s="4" t="e">
        <f>'Simpl. all tex.-dual tex'!#REF!*SUM('Simpl. all tex.-dual tex'!M76:X76)</f>
        <v>#REF!</v>
      </c>
      <c r="H36" s="4" t="e">
        <f t="shared" si="1"/>
        <v>#REF!</v>
      </c>
      <c r="I36" s="4" t="e">
        <f t="shared" si="2"/>
        <v>#REF!</v>
      </c>
      <c r="J36" s="4" t="e">
        <f>'Simpl. all tex.-dual tex'!#REF!*SUM('Simpl. all tex.-dual tex'!M76:X76)/3.125</f>
        <v>#REF!</v>
      </c>
      <c r="K36" s="4" t="e">
        <f>'Simpl. all tex.-dual tex'!#REF!</f>
        <v>#REF!</v>
      </c>
    </row>
    <row r="37" spans="1:11">
      <c r="A37" t="str">
        <f>'PRODUCTION LIST TEX&amp;DUAL TEX'!A51</f>
        <v>SIMPL-3D-T</v>
      </c>
      <c r="B37" s="4" t="e">
        <f>'Simpl. all tex.-dual tex'!#REF!*SUM('Simpl. all tex.-dual tex'!M78:X78)</f>
        <v>#REF!</v>
      </c>
      <c r="C37" s="4" t="e">
        <f>'Simpl. all tex.-dual tex'!#REF!*SUM('Simpl. all tex.-dual tex'!M78:X78)</f>
        <v>#REF!</v>
      </c>
      <c r="D37" s="4" t="e">
        <f>'Simpl. all tex.-dual tex'!#REF!*SUM('Simpl. all tex.-dual tex'!M78:X78)</f>
        <v>#REF!</v>
      </c>
      <c r="E37" s="4" t="e">
        <f>'Simpl. all tex.-dual tex'!#REF!*SUM('Simpl. all tex.-dual tex'!M78:X78)</f>
        <v>#REF!</v>
      </c>
      <c r="F37" s="4" t="e">
        <f>'Simpl. all tex.-dual tex'!#REF!*SUM('Simpl. all tex.-dual tex'!M78:X78)</f>
        <v>#REF!</v>
      </c>
      <c r="G37" s="4" t="e">
        <f>'Simpl. all tex.-dual tex'!#REF!*SUM('Simpl. all tex.-dual tex'!M78:X78)</f>
        <v>#REF!</v>
      </c>
      <c r="H37" s="4" t="e">
        <f t="shared" si="1"/>
        <v>#REF!</v>
      </c>
      <c r="I37" s="4" t="e">
        <f t="shared" si="2"/>
        <v>#REF!</v>
      </c>
      <c r="J37" s="4" t="e">
        <f>'Simpl. all tex.-dual tex'!#REF!*SUM('Simpl. all tex.-dual tex'!M78:X78)/3.125</f>
        <v>#REF!</v>
      </c>
      <c r="K37" s="4" t="e">
        <f>'Simpl. all tex.-dual tex'!#REF!</f>
        <v>#REF!</v>
      </c>
    </row>
    <row r="38" spans="1:11">
      <c r="A38" t="str">
        <f>'PRODUCTION LIST TEX&amp;DUAL TEX'!A53</f>
        <v>SIMPL-3E-T</v>
      </c>
      <c r="B38" s="4" t="e">
        <f>'Simpl. all tex.-dual tex'!#REF!*SUM('Simpl. all tex.-dual tex'!M81:X81)</f>
        <v>#REF!</v>
      </c>
      <c r="C38" s="4" t="e">
        <f>'Simpl. all tex.-dual tex'!#REF!*SUM('Simpl. all tex.-dual tex'!M81:X81)</f>
        <v>#REF!</v>
      </c>
      <c r="D38" s="4" t="e">
        <f>'Simpl. all tex.-dual tex'!#REF!*SUM('Simpl. all tex.-dual tex'!M81:X81)</f>
        <v>#REF!</v>
      </c>
      <c r="E38" s="4" t="e">
        <f>'Simpl. all tex.-dual tex'!#REF!*SUM('Simpl. all tex.-dual tex'!M81:X81)</f>
        <v>#REF!</v>
      </c>
      <c r="F38" s="4" t="e">
        <f>'Simpl. all tex.-dual tex'!#REF!*SUM('Simpl. all tex.-dual tex'!M81:X81)</f>
        <v>#REF!</v>
      </c>
      <c r="G38" s="4" t="e">
        <f>'Simpl. all tex.-dual tex'!#REF!*SUM('Simpl. all tex.-dual tex'!M81:X81)</f>
        <v>#REF!</v>
      </c>
      <c r="H38" s="4" t="e">
        <f t="shared" si="1"/>
        <v>#REF!</v>
      </c>
      <c r="I38" s="4" t="e">
        <f t="shared" si="2"/>
        <v>#REF!</v>
      </c>
      <c r="J38" s="4" t="e">
        <f>'Simpl. all tex.-dual tex'!#REF!*SUM('Simpl. all tex.-dual tex'!M81:X81)/3.125</f>
        <v>#REF!</v>
      </c>
      <c r="K38" s="4" t="e">
        <f>'Simpl. all tex.-dual tex'!#REF!</f>
        <v>#REF!</v>
      </c>
    </row>
    <row r="39" spans="1:11">
      <c r="A39" t="str">
        <f>'PRODUCTION LIST TEX&amp;DUAL TEX'!A54</f>
        <v>SIMPL-3F</v>
      </c>
      <c r="B39" s="4" t="e">
        <f>'Simpl. all tex.-dual tex'!#REF!*SUM('Simpl. all tex.-dual tex'!M83:X83)</f>
        <v>#REF!</v>
      </c>
      <c r="C39" s="4" t="e">
        <f>'Simpl. all tex.-dual tex'!#REF!*SUM('Simpl. all tex.-dual tex'!M83:X83)</f>
        <v>#REF!</v>
      </c>
      <c r="D39" s="4" t="e">
        <f>'Simpl. all tex.-dual tex'!#REF!*SUM('Simpl. all tex.-dual tex'!M83:X83)</f>
        <v>#REF!</v>
      </c>
      <c r="E39" s="4" t="e">
        <f>'Simpl. all tex.-dual tex'!#REF!*SUM('Simpl. all tex.-dual tex'!M83:X83)</f>
        <v>#REF!</v>
      </c>
      <c r="F39" s="4" t="e">
        <f>'Simpl. all tex.-dual tex'!#REF!*SUM('Simpl. all tex.-dual tex'!M83:X83)</f>
        <v>#REF!</v>
      </c>
      <c r="G39" s="4" t="e">
        <f>'Simpl. all tex.-dual tex'!#REF!*SUM('Simpl. all tex.-dual tex'!M83:X83)</f>
        <v>#REF!</v>
      </c>
      <c r="H39" s="4" t="e">
        <f t="shared" si="1"/>
        <v>#REF!</v>
      </c>
      <c r="I39" s="4" t="e">
        <f t="shared" si="2"/>
        <v>#REF!</v>
      </c>
      <c r="J39" s="4" t="e">
        <f>'Simpl. all tex.-dual tex'!#REF!*SUM('Simpl. all tex.-dual tex'!M83:X83)/3.125</f>
        <v>#REF!</v>
      </c>
      <c r="K39" s="4" t="e">
        <f>'Simpl. all tex.-dual tex'!#REF!</f>
        <v>#REF!</v>
      </c>
    </row>
    <row r="40" spans="1:11">
      <c r="A40" t="str">
        <f>'PRODUCTION LIST TEX&amp;DUAL TEX'!A55</f>
        <v>SIMPL-3F-T</v>
      </c>
      <c r="B40" s="4" t="e">
        <f>'Simpl. all tex.-dual tex'!#REF!*SUM('Simpl. all tex.-dual tex'!M85:X85)</f>
        <v>#REF!</v>
      </c>
      <c r="C40" s="4" t="e">
        <f>'Simpl. all tex.-dual tex'!#REF!*SUM('Simpl. all tex.-dual tex'!M85:X85)</f>
        <v>#REF!</v>
      </c>
      <c r="D40" s="4" t="e">
        <f>'Simpl. all tex.-dual tex'!#REF!*SUM('Simpl. all tex.-dual tex'!M85:X85)</f>
        <v>#REF!</v>
      </c>
      <c r="E40" s="4" t="e">
        <f>'Simpl. all tex.-dual tex'!#REF!*SUM('Simpl. all tex.-dual tex'!M85:X85)</f>
        <v>#REF!</v>
      </c>
      <c r="F40" s="4" t="e">
        <f>'Simpl. all tex.-dual tex'!#REF!*SUM('Simpl. all tex.-dual tex'!M85:X85)</f>
        <v>#REF!</v>
      </c>
      <c r="G40" s="4" t="e">
        <f>'Simpl. all tex.-dual tex'!#REF!*SUM('Simpl. all tex.-dual tex'!M85:X85)</f>
        <v>#REF!</v>
      </c>
      <c r="H40" s="4" t="e">
        <f t="shared" si="1"/>
        <v>#REF!</v>
      </c>
      <c r="I40" s="4" t="e">
        <f t="shared" si="2"/>
        <v>#REF!</v>
      </c>
      <c r="J40" s="4" t="e">
        <f>'Simpl. all tex.-dual tex'!#REF!*SUM('Simpl. all tex.-dual tex'!M85:X85)/3.125</f>
        <v>#REF!</v>
      </c>
      <c r="K40" s="4" t="e">
        <f>'Simpl. all tex.-dual tex'!#REF!</f>
        <v>#REF!</v>
      </c>
    </row>
    <row r="41" spans="1:11">
      <c r="A41" t="str">
        <f>'PRODUCTION LIST TEX&amp;DUAL TEX'!A56</f>
        <v>SIMPL-3G</v>
      </c>
      <c r="B41" s="4" t="e">
        <f>'Simpl. all tex.-dual tex'!#REF!*SUM('Simpl. all tex.-dual tex'!M87:X87)</f>
        <v>#REF!</v>
      </c>
      <c r="C41" s="4" t="e">
        <f>'Simpl. all tex.-dual tex'!#REF!*SUM('Simpl. all tex.-dual tex'!M87:X87)</f>
        <v>#REF!</v>
      </c>
      <c r="D41" s="4" t="e">
        <f>'Simpl. all tex.-dual tex'!#REF!*SUM('Simpl. all tex.-dual tex'!M87:X87)</f>
        <v>#REF!</v>
      </c>
      <c r="E41" s="4" t="e">
        <f>'Simpl. all tex.-dual tex'!#REF!*SUM('Simpl. all tex.-dual tex'!M87:X87)</f>
        <v>#REF!</v>
      </c>
      <c r="F41" s="4" t="e">
        <f>'Simpl. all tex.-dual tex'!#REF!*SUM('Simpl. all tex.-dual tex'!M87:X87)</f>
        <v>#REF!</v>
      </c>
      <c r="G41" s="4" t="e">
        <f>'Simpl. all tex.-dual tex'!#REF!*SUM('Simpl. all tex.-dual tex'!M87:X87)</f>
        <v>#REF!</v>
      </c>
      <c r="H41" s="4" t="e">
        <f t="shared" si="1"/>
        <v>#REF!</v>
      </c>
      <c r="I41" s="4" t="e">
        <f t="shared" si="2"/>
        <v>#REF!</v>
      </c>
      <c r="J41" s="4" t="e">
        <f>'Simpl. all tex.-dual tex'!#REF!*SUM('Simpl. all tex.-dual tex'!M87:X87)/3.125</f>
        <v>#REF!</v>
      </c>
      <c r="K41" s="4" t="e">
        <f>'Simpl. all tex.-dual tex'!#REF!</f>
        <v>#REF!</v>
      </c>
    </row>
    <row r="42" spans="1:11">
      <c r="A42" t="str">
        <f>'PRODUCTION LIST TEX&amp;DUAL TEX'!A57</f>
        <v>SIMPL-3G-T</v>
      </c>
      <c r="B42" s="4" t="e">
        <f>'Simpl. all tex.-dual tex'!#REF!*SUM('Simpl. all tex.-dual tex'!M89:X89)</f>
        <v>#REF!</v>
      </c>
      <c r="C42" s="4" t="e">
        <f>'Simpl. all tex.-dual tex'!#REF!*SUM('Simpl. all tex.-dual tex'!M89:X89)</f>
        <v>#REF!</v>
      </c>
      <c r="D42" s="4" t="e">
        <f>'Simpl. all tex.-dual tex'!#REF!*SUM('Simpl. all tex.-dual tex'!M89:X89)</f>
        <v>#REF!</v>
      </c>
      <c r="E42" s="4" t="e">
        <f>'Simpl. all tex.-dual tex'!#REF!*SUM('Simpl. all tex.-dual tex'!M89:X89)</f>
        <v>#REF!</v>
      </c>
      <c r="F42" s="4" t="e">
        <f>'Simpl. all tex.-dual tex'!#REF!*SUM('Simpl. all tex.-dual tex'!M89:X89)</f>
        <v>#REF!</v>
      </c>
      <c r="G42" s="4" t="e">
        <f>'Simpl. all tex.-dual tex'!#REF!*SUM('Simpl. all tex.-dual tex'!M89:X89)</f>
        <v>#REF!</v>
      </c>
      <c r="H42" s="4" t="e">
        <f t="shared" si="1"/>
        <v>#REF!</v>
      </c>
      <c r="I42" s="4" t="e">
        <f t="shared" si="2"/>
        <v>#REF!</v>
      </c>
      <c r="J42" s="4" t="e">
        <f>'Simpl. all tex.-dual tex'!#REF!*SUM('Simpl. all tex.-dual tex'!M89:X89)/3.125</f>
        <v>#REF!</v>
      </c>
      <c r="K42" s="4" t="e">
        <f>'Simpl. all tex.-dual tex'!#REF!</f>
        <v>#REF!</v>
      </c>
    </row>
    <row r="43" spans="1:11">
      <c r="A43" t="str">
        <f>'PRODUCTION LIST TEX&amp;DUAL TEX'!A58</f>
        <v>SIMPL-3H</v>
      </c>
      <c r="B43" s="4" t="e">
        <f>'Simpl. all tex.-dual tex'!#REF!*SUM('Simpl. all tex.-dual tex'!M91:X91)</f>
        <v>#REF!</v>
      </c>
      <c r="C43" s="4" t="e">
        <f>'Simpl. all tex.-dual tex'!#REF!*SUM('Simpl. all tex.-dual tex'!M91:X91)</f>
        <v>#REF!</v>
      </c>
      <c r="D43" s="4" t="e">
        <f>'Simpl. all tex.-dual tex'!#REF!*SUM('Simpl. all tex.-dual tex'!M91:X91)</f>
        <v>#REF!</v>
      </c>
      <c r="E43" s="4" t="e">
        <f>'Simpl. all tex.-dual tex'!#REF!*SUM('Simpl. all tex.-dual tex'!M91:X91)</f>
        <v>#REF!</v>
      </c>
      <c r="F43" s="4" t="e">
        <f>'Simpl. all tex.-dual tex'!#REF!*SUM('Simpl. all tex.-dual tex'!M91:X91)</f>
        <v>#REF!</v>
      </c>
      <c r="G43" s="4" t="e">
        <f>'Simpl. all tex.-dual tex'!#REF!*SUM('Simpl. all tex.-dual tex'!M91:X91)</f>
        <v>#REF!</v>
      </c>
      <c r="H43" s="4" t="e">
        <f t="shared" si="1"/>
        <v>#REF!</v>
      </c>
      <c r="I43" s="4" t="e">
        <f t="shared" si="2"/>
        <v>#REF!</v>
      </c>
      <c r="J43" s="4" t="e">
        <f>'Simpl. all tex.-dual tex'!#REF!*SUM('Simpl. all tex.-dual tex'!M91:X91)/3.125</f>
        <v>#REF!</v>
      </c>
      <c r="K43" s="4" t="e">
        <f>'Simpl. all tex.-dual tex'!#REF!</f>
        <v>#REF!</v>
      </c>
    </row>
    <row r="44" spans="1:11">
      <c r="A44" t="str">
        <f>'PRODUCTION LIST TEX&amp;DUAL TEX'!A59</f>
        <v>SIMPL-3H-T</v>
      </c>
      <c r="B44" s="4" t="e">
        <f>'Simpl. all tex.-dual tex'!#REF!*SUM('Simpl. all tex.-dual tex'!M93:X93)</f>
        <v>#REF!</v>
      </c>
      <c r="C44" s="4" t="e">
        <f>'Simpl. all tex.-dual tex'!#REF!*SUM('Simpl. all tex.-dual tex'!M93:X93)</f>
        <v>#REF!</v>
      </c>
      <c r="D44" s="4" t="e">
        <f>'Simpl. all tex.-dual tex'!#REF!*SUM('Simpl. all tex.-dual tex'!M93:X93)</f>
        <v>#REF!</v>
      </c>
      <c r="E44" s="4" t="e">
        <f>'Simpl. all tex.-dual tex'!#REF!*SUM('Simpl. all tex.-dual tex'!M93:X93)</f>
        <v>#REF!</v>
      </c>
      <c r="F44" s="4" t="e">
        <f>'Simpl. all tex.-dual tex'!#REF!*SUM('Simpl. all tex.-dual tex'!M93:X93)</f>
        <v>#REF!</v>
      </c>
      <c r="G44" s="4" t="e">
        <f>'Simpl. all tex.-dual tex'!#REF!*SUM('Simpl. all tex.-dual tex'!M93:X93)</f>
        <v>#REF!</v>
      </c>
      <c r="H44" s="4" t="e">
        <f t="shared" si="1"/>
        <v>#REF!</v>
      </c>
      <c r="I44" s="4" t="e">
        <f t="shared" si="2"/>
        <v>#REF!</v>
      </c>
      <c r="J44" s="4" t="e">
        <f>'Simpl. all tex.-dual tex'!#REF!*SUM('Simpl. all tex.-dual tex'!M93:X93)/3.125</f>
        <v>#REF!</v>
      </c>
      <c r="K44" s="4" t="e">
        <f>'Simpl. all tex.-dual tex'!#REF!</f>
        <v>#REF!</v>
      </c>
    </row>
    <row r="45" spans="1:11">
      <c r="A45" t="str">
        <f>'PRODUCTION LIST TEX&amp;DUAL TEX'!A60</f>
        <v>SIMPL-3I</v>
      </c>
      <c r="B45" s="4" t="e">
        <f>'Simpl. all tex.-dual tex'!#REF!*SUM('Simpl. all tex.-dual tex'!M95:X95)</f>
        <v>#REF!</v>
      </c>
      <c r="C45" s="4" t="e">
        <f>'Simpl. all tex.-dual tex'!#REF!*SUM('Simpl. all tex.-dual tex'!M95:X95)</f>
        <v>#REF!</v>
      </c>
      <c r="D45" s="4" t="e">
        <f>'Simpl. all tex.-dual tex'!#REF!*SUM('Simpl. all tex.-dual tex'!M95:X95)</f>
        <v>#REF!</v>
      </c>
      <c r="E45" s="4" t="e">
        <f>'Simpl. all tex.-dual tex'!#REF!*SUM('Simpl. all tex.-dual tex'!M95:X95)</f>
        <v>#REF!</v>
      </c>
      <c r="F45" s="4" t="e">
        <f>'Simpl. all tex.-dual tex'!#REF!*SUM('Simpl. all tex.-dual tex'!M95:X95)</f>
        <v>#REF!</v>
      </c>
      <c r="G45" s="4" t="e">
        <f>'Simpl. all tex.-dual tex'!#REF!*SUM('Simpl. all tex.-dual tex'!M95:X95)</f>
        <v>#REF!</v>
      </c>
      <c r="H45" s="4" t="e">
        <f t="shared" si="1"/>
        <v>#REF!</v>
      </c>
      <c r="I45" s="4" t="e">
        <f t="shared" si="2"/>
        <v>#REF!</v>
      </c>
      <c r="J45" s="4" t="e">
        <f>'Simpl. all tex.-dual tex'!#REF!*SUM('Simpl. all tex.-dual tex'!M95:X95)/3.125</f>
        <v>#REF!</v>
      </c>
      <c r="K45" s="4" t="e">
        <f>'Simpl. all tex.-dual tex'!#REF!</f>
        <v>#REF!</v>
      </c>
    </row>
    <row r="46" spans="1:11">
      <c r="A46" t="e">
        <f>'PRODUCTION LIST TEX&amp;DUAL TEX'!#REF!</f>
        <v>#REF!</v>
      </c>
      <c r="B46" s="4" t="e">
        <f>'Simpl. all tex.-dual tex'!#REF!*SUM('Simpl. all tex.-dual tex'!#REF!)</f>
        <v>#REF!</v>
      </c>
      <c r="C46" s="4" t="e">
        <f>'Simpl. all tex.-dual tex'!#REF!*SUM('Simpl. all tex.-dual tex'!#REF!)</f>
        <v>#REF!</v>
      </c>
      <c r="D46" s="4" t="e">
        <f>'Simpl. all tex.-dual tex'!#REF!*SUM('Simpl. all tex.-dual tex'!#REF!)</f>
        <v>#REF!</v>
      </c>
      <c r="E46" s="4" t="e">
        <f>'Simpl. all tex.-dual tex'!#REF!*SUM('Simpl. all tex.-dual tex'!#REF!)</f>
        <v>#REF!</v>
      </c>
      <c r="F46" s="4" t="e">
        <f>'Simpl. all tex.-dual tex'!#REF!*SUM('Simpl. all tex.-dual tex'!#REF!)</f>
        <v>#REF!</v>
      </c>
      <c r="G46" s="4" t="e">
        <f>'Simpl. all tex.-dual tex'!#REF!*SUM('Simpl. all tex.-dual tex'!#REF!)</f>
        <v>#REF!</v>
      </c>
      <c r="H46" s="4" t="e">
        <f t="shared" si="1"/>
        <v>#REF!</v>
      </c>
      <c r="I46" s="4" t="e">
        <f t="shared" si="2"/>
        <v>#REF!</v>
      </c>
      <c r="J46" s="4" t="e">
        <f>'Simpl. all tex.-dual tex'!#REF!*SUM('Simpl. all tex.-dual tex'!#REF!)/3.125</f>
        <v>#REF!</v>
      </c>
      <c r="K46" s="4" t="e">
        <f>'Simpl. all tex.-dual tex'!#REF!</f>
        <v>#REF!</v>
      </c>
    </row>
    <row r="47" spans="1:11">
      <c r="A47" t="e">
        <f>'PRODUCTION LIST TEX&amp;DUAL TEX'!#REF!</f>
        <v>#REF!</v>
      </c>
      <c r="B47" s="4" t="e">
        <f>'Simpl. all tex.-dual tex'!#REF!*SUM('Simpl. all tex.-dual tex'!#REF!)</f>
        <v>#REF!</v>
      </c>
      <c r="C47" s="4" t="e">
        <f>'Simpl. all tex.-dual tex'!#REF!*SUM('Simpl. all tex.-dual tex'!#REF!)</f>
        <v>#REF!</v>
      </c>
      <c r="D47" s="4" t="e">
        <f>'Simpl. all tex.-dual tex'!#REF!*SUM('Simpl. all tex.-dual tex'!#REF!)</f>
        <v>#REF!</v>
      </c>
      <c r="E47" s="4" t="e">
        <f>'Simpl. all tex.-dual tex'!#REF!*SUM('Simpl. all tex.-dual tex'!#REF!)</f>
        <v>#REF!</v>
      </c>
      <c r="F47" s="4" t="e">
        <f>'Simpl. all tex.-dual tex'!#REF!*SUM('Simpl. all tex.-dual tex'!#REF!)</f>
        <v>#REF!</v>
      </c>
      <c r="G47" s="4" t="e">
        <f>'Simpl. all tex.-dual tex'!#REF!*SUM('Simpl. all tex.-dual tex'!#REF!)</f>
        <v>#REF!</v>
      </c>
      <c r="H47" s="4" t="e">
        <f t="shared" si="1"/>
        <v>#REF!</v>
      </c>
      <c r="I47" s="4" t="e">
        <f t="shared" si="2"/>
        <v>#REF!</v>
      </c>
      <c r="J47" s="4" t="e">
        <f>'Simpl. all tex.-dual tex'!#REF!*SUM('Simpl. all tex.-dual tex'!#REF!)/3.125</f>
        <v>#REF!</v>
      </c>
      <c r="K47" s="4" t="e">
        <f>'Simpl. all tex.-dual tex'!#REF!</f>
        <v>#REF!</v>
      </c>
    </row>
    <row r="48" spans="1:11">
      <c r="A48" t="e">
        <f>'PRODUCTION LIST TEX&amp;DUAL TEX'!#REF!</f>
        <v>#REF!</v>
      </c>
      <c r="B48" s="4" t="e">
        <f>'Simpl. all tex.-dual tex'!#REF!*SUM('Simpl. all tex.-dual tex'!M97:X97)</f>
        <v>#REF!</v>
      </c>
      <c r="C48" s="4" t="e">
        <f>'Simpl. all tex.-dual tex'!#REF!*SUM('Simpl. all tex.-dual tex'!M97:X97)</f>
        <v>#REF!</v>
      </c>
      <c r="D48" s="4" t="e">
        <f>'Simpl. all tex.-dual tex'!#REF!*SUM('Simpl. all tex.-dual tex'!M97:X97)</f>
        <v>#REF!</v>
      </c>
      <c r="E48" s="4" t="e">
        <f>'Simpl. all tex.-dual tex'!#REF!*SUM('Simpl. all tex.-dual tex'!M97:X97)</f>
        <v>#REF!</v>
      </c>
      <c r="F48" s="4" t="e">
        <f>'Simpl. all tex.-dual tex'!#REF!*SUM('Simpl. all tex.-dual tex'!M97:X97)</f>
        <v>#REF!</v>
      </c>
      <c r="G48" s="4" t="e">
        <f>'Simpl. all tex.-dual tex'!#REF!*SUM('Simpl. all tex.-dual tex'!M97:X97)</f>
        <v>#REF!</v>
      </c>
      <c r="H48" s="4" t="e">
        <f t="shared" si="1"/>
        <v>#REF!</v>
      </c>
      <c r="I48" s="4" t="e">
        <f t="shared" si="2"/>
        <v>#REF!</v>
      </c>
      <c r="J48" s="4" t="e">
        <f>'Simpl. all tex.-dual tex'!#REF!*SUM('Simpl. all tex.-dual tex'!M97:X97)/3.125</f>
        <v>#REF!</v>
      </c>
      <c r="K48" s="4" t="e">
        <f>'Simpl. all tex.-dual tex'!#REF!</f>
        <v>#REF!</v>
      </c>
    </row>
    <row r="49" spans="1:11">
      <c r="A49" t="e">
        <f>'PRODUCTION LIST TEX&amp;DUAL TEX'!#REF!</f>
        <v>#REF!</v>
      </c>
      <c r="B49" s="4" t="e">
        <f>'Simpl. all tex.-dual tex'!#REF!*SUM('Simpl. all tex.-dual tex'!#REF!)</f>
        <v>#REF!</v>
      </c>
      <c r="C49" s="4" t="e">
        <f>'Simpl. all tex.-dual tex'!#REF!*SUM('Simpl. all tex.-dual tex'!#REF!)</f>
        <v>#REF!</v>
      </c>
      <c r="D49" s="4" t="e">
        <f>'Simpl. all tex.-dual tex'!#REF!*SUM('Simpl. all tex.-dual tex'!#REF!)</f>
        <v>#REF!</v>
      </c>
      <c r="E49" s="4" t="e">
        <f>'Simpl. all tex.-dual tex'!#REF!*SUM('Simpl. all tex.-dual tex'!#REF!)</f>
        <v>#REF!</v>
      </c>
      <c r="F49" s="4" t="e">
        <f>'Simpl. all tex.-dual tex'!#REF!*SUM('Simpl. all tex.-dual tex'!#REF!)</f>
        <v>#REF!</v>
      </c>
      <c r="G49" s="4" t="e">
        <f>'Simpl. all tex.-dual tex'!#REF!*SUM('Simpl. all tex.-dual tex'!#REF!)</f>
        <v>#REF!</v>
      </c>
      <c r="H49" s="4" t="e">
        <f t="shared" si="1"/>
        <v>#REF!</v>
      </c>
      <c r="I49" s="4" t="e">
        <f t="shared" si="2"/>
        <v>#REF!</v>
      </c>
      <c r="J49" s="4" t="e">
        <f>'Simpl. all tex.-dual tex'!#REF!*SUM('Simpl. all tex.-dual tex'!#REF!)/3.125</f>
        <v>#REF!</v>
      </c>
      <c r="K49" s="4" t="e">
        <f>'Simpl. all tex.-dual tex'!#REF!</f>
        <v>#REF!</v>
      </c>
    </row>
    <row r="50" spans="1:11">
      <c r="A50" t="e">
        <f>'PRODUCTION LIST TEX&amp;DUAL TEX'!#REF!</f>
        <v>#REF!</v>
      </c>
      <c r="B50" s="4" t="e">
        <f>'Simpl. all tex.-dual tex'!#REF!*SUM('Simpl. all tex.-dual tex'!#REF!)</f>
        <v>#REF!</v>
      </c>
      <c r="C50" s="4" t="e">
        <f>'Simpl. all tex.-dual tex'!#REF!*SUM('Simpl. all tex.-dual tex'!#REF!)</f>
        <v>#REF!</v>
      </c>
      <c r="D50" s="4" t="e">
        <f>'Simpl. all tex.-dual tex'!#REF!*SUM('Simpl. all tex.-dual tex'!#REF!)</f>
        <v>#REF!</v>
      </c>
      <c r="E50" s="4" t="e">
        <f>'Simpl. all tex.-dual tex'!#REF!*SUM('Simpl. all tex.-dual tex'!#REF!)</f>
        <v>#REF!</v>
      </c>
      <c r="F50" s="4" t="e">
        <f>'Simpl. all tex.-dual tex'!#REF!*SUM('Simpl. all tex.-dual tex'!#REF!)</f>
        <v>#REF!</v>
      </c>
      <c r="G50" s="4" t="e">
        <f>'Simpl. all tex.-dual tex'!#REF!*SUM('Simpl. all tex.-dual tex'!#REF!)</f>
        <v>#REF!</v>
      </c>
      <c r="H50" s="4" t="e">
        <f t="shared" si="1"/>
        <v>#REF!</v>
      </c>
      <c r="I50" s="4" t="e">
        <f t="shared" si="2"/>
        <v>#REF!</v>
      </c>
      <c r="J50" s="4" t="e">
        <f>'Simpl. all tex.-dual tex'!#REF!*SUM('Simpl. all tex.-dual tex'!#REF!)/3.125</f>
        <v>#REF!</v>
      </c>
      <c r="K50" s="4" t="e">
        <f>'Simpl. all tex.-dual tex'!#REF!</f>
        <v>#REF!</v>
      </c>
    </row>
    <row r="51" spans="1:11">
      <c r="A51" t="e">
        <f>'PRODUCTION LIST TEX&amp;DUAL TEX'!#REF!</f>
        <v>#REF!</v>
      </c>
      <c r="B51" s="4" t="e">
        <f>'Simpl. all tex.-dual tex'!#REF!*SUM('Simpl. all tex.-dual tex'!#REF!)</f>
        <v>#REF!</v>
      </c>
      <c r="C51" s="4" t="e">
        <f>'Simpl. all tex.-dual tex'!#REF!*SUM('Simpl. all tex.-dual tex'!#REF!)</f>
        <v>#REF!</v>
      </c>
      <c r="D51" s="4" t="e">
        <f>'Simpl. all tex.-dual tex'!#REF!*SUM('Simpl. all tex.-dual tex'!#REF!)</f>
        <v>#REF!</v>
      </c>
      <c r="E51" s="4" t="e">
        <f>'Simpl. all tex.-dual tex'!#REF!*SUM('Simpl. all tex.-dual tex'!#REF!)</f>
        <v>#REF!</v>
      </c>
      <c r="F51" s="4" t="e">
        <f>'Simpl. all tex.-dual tex'!#REF!*SUM('Simpl. all tex.-dual tex'!#REF!)</f>
        <v>#REF!</v>
      </c>
      <c r="G51" s="4" t="e">
        <f>'Simpl. all tex.-dual tex'!#REF!*SUM('Simpl. all tex.-dual tex'!#REF!)</f>
        <v>#REF!</v>
      </c>
      <c r="H51" s="4" t="e">
        <f t="shared" si="1"/>
        <v>#REF!</v>
      </c>
      <c r="I51" s="4" t="e">
        <f t="shared" si="2"/>
        <v>#REF!</v>
      </c>
      <c r="J51" s="4" t="e">
        <f>'Simpl. all tex.-dual tex'!#REF!*SUM('Simpl. all tex.-dual tex'!#REF!)/3.125</f>
        <v>#REF!</v>
      </c>
      <c r="K51" s="4" t="e">
        <f>'Simpl. all tex.-dual tex'!#REF!</f>
        <v>#REF!</v>
      </c>
    </row>
    <row r="52" spans="1:11">
      <c r="A52" t="e">
        <f>'PRODUCTION LIST TEX&amp;DUAL TEX'!#REF!</f>
        <v>#REF!</v>
      </c>
      <c r="B52" s="4" t="e">
        <f>'Simpl. all tex.-dual tex'!#REF!*SUM('Simpl. all tex.-dual tex'!#REF!)</f>
        <v>#REF!</v>
      </c>
      <c r="C52" s="4" t="e">
        <f>'Simpl. all tex.-dual tex'!#REF!*SUM('Simpl. all tex.-dual tex'!#REF!)</f>
        <v>#REF!</v>
      </c>
      <c r="D52" s="4" t="e">
        <f>'Simpl. all tex.-dual tex'!#REF!*SUM('Simpl. all tex.-dual tex'!#REF!)</f>
        <v>#REF!</v>
      </c>
      <c r="E52" s="4" t="e">
        <f>'Simpl. all tex.-dual tex'!#REF!*SUM('Simpl. all tex.-dual tex'!#REF!)</f>
        <v>#REF!</v>
      </c>
      <c r="F52" s="4" t="e">
        <f>'Simpl. all tex.-dual tex'!#REF!*SUM('Simpl. all tex.-dual tex'!#REF!)</f>
        <v>#REF!</v>
      </c>
      <c r="G52" s="4" t="e">
        <f>'Simpl. all tex.-dual tex'!#REF!*SUM('Simpl. all tex.-dual tex'!#REF!)</f>
        <v>#REF!</v>
      </c>
      <c r="H52" s="4" t="e">
        <f t="shared" si="1"/>
        <v>#REF!</v>
      </c>
      <c r="I52" s="4" t="e">
        <f t="shared" si="2"/>
        <v>#REF!</v>
      </c>
      <c r="J52" s="4" t="e">
        <f>'Simpl. all tex.-dual tex'!#REF!*SUM('Simpl. all tex.-dual tex'!#REF!)/3.125</f>
        <v>#REF!</v>
      </c>
      <c r="K52" s="4" t="e">
        <f>'Simpl. all tex.-dual tex'!#REF!</f>
        <v>#REF!</v>
      </c>
    </row>
    <row r="53" spans="1:11">
      <c r="A53" t="str">
        <f>'PRODUCTION LIST TEX&amp;DUAL TEX'!A62</f>
        <v>SIMPL-3J</v>
      </c>
      <c r="B53" s="4" t="e">
        <f>'Simpl. all tex.-dual tex'!#REF!*SUM('Simpl. all tex.-dual tex'!M98:X98)</f>
        <v>#REF!</v>
      </c>
      <c r="C53" s="4" t="e">
        <f>'Simpl. all tex.-dual tex'!#REF!*SUM('Simpl. all tex.-dual tex'!M98:X98)</f>
        <v>#REF!</v>
      </c>
      <c r="D53" s="4" t="e">
        <f>'Simpl. all tex.-dual tex'!#REF!*SUM('Simpl. all tex.-dual tex'!M98:X98)</f>
        <v>#REF!</v>
      </c>
      <c r="E53" s="4" t="e">
        <f>'Simpl. all tex.-dual tex'!#REF!*SUM('Simpl. all tex.-dual tex'!M98:X98)</f>
        <v>#REF!</v>
      </c>
      <c r="F53" s="4" t="e">
        <f>'Simpl. all tex.-dual tex'!#REF!*SUM('Simpl. all tex.-dual tex'!M98:X98)</f>
        <v>#REF!</v>
      </c>
      <c r="G53" s="4" t="e">
        <f>'Simpl. all tex.-dual tex'!#REF!*SUM('Simpl. all tex.-dual tex'!M98:X98)</f>
        <v>#REF!</v>
      </c>
      <c r="H53" s="4" t="e">
        <f t="shared" si="1"/>
        <v>#REF!</v>
      </c>
      <c r="I53" s="4" t="e">
        <f t="shared" si="2"/>
        <v>#REF!</v>
      </c>
      <c r="J53" s="4" t="e">
        <f>'Simpl. all tex.-dual tex'!#REF!*SUM('Simpl. all tex.-dual tex'!M98:X98)/3.125</f>
        <v>#REF!</v>
      </c>
      <c r="K53" s="4" t="e">
        <f>'Simpl. all tex.-dual tex'!#REF!</f>
        <v>#REF!</v>
      </c>
    </row>
    <row r="54" spans="1:11">
      <c r="A54" t="str">
        <f>'PRODUCTION LIST TEX&amp;DUAL TEX'!A63</f>
        <v>SIMPL-3J-T</v>
      </c>
      <c r="B54" s="4" t="e">
        <f>'Simpl. all tex.-dual tex'!#REF!*SUM('Simpl. all tex.-dual tex'!M100:X100)</f>
        <v>#REF!</v>
      </c>
      <c r="C54" s="4" t="e">
        <f>'Simpl. all tex.-dual tex'!#REF!*SUM('Simpl. all tex.-dual tex'!M100:X100)</f>
        <v>#REF!</v>
      </c>
      <c r="D54" s="4" t="e">
        <f>'Simpl. all tex.-dual tex'!#REF!*SUM('Simpl. all tex.-dual tex'!M100:X100)</f>
        <v>#REF!</v>
      </c>
      <c r="E54" s="4" t="e">
        <f>'Simpl. all tex.-dual tex'!#REF!*SUM('Simpl. all tex.-dual tex'!M100:X100)</f>
        <v>#REF!</v>
      </c>
      <c r="F54" s="4" t="e">
        <f>'Simpl. all tex.-dual tex'!#REF!*SUM('Simpl. all tex.-dual tex'!M100:X100)</f>
        <v>#REF!</v>
      </c>
      <c r="G54" s="4" t="e">
        <f>'Simpl. all tex.-dual tex'!#REF!*SUM('Simpl. all tex.-dual tex'!M100:X100)</f>
        <v>#REF!</v>
      </c>
      <c r="H54" s="4" t="e">
        <f t="shared" si="1"/>
        <v>#REF!</v>
      </c>
      <c r="I54" s="4" t="e">
        <f t="shared" si="2"/>
        <v>#REF!</v>
      </c>
      <c r="J54" s="4" t="e">
        <f>'Simpl. all tex.-dual tex'!#REF!*SUM('Simpl. all tex.-dual tex'!M100:X100)/3.125</f>
        <v>#REF!</v>
      </c>
      <c r="K54" s="4" t="e">
        <f>'Simpl. all tex.-dual tex'!#REF!</f>
        <v>#REF!</v>
      </c>
    </row>
    <row r="55" spans="1:11">
      <c r="A55" t="str">
        <f>'PRODUCTION LIST TEX&amp;DUAL TEX'!A64</f>
        <v>SIMPL-3K</v>
      </c>
      <c r="B55" s="4" t="e">
        <f>'Simpl. all tex.-dual tex'!#REF!*SUM('Simpl. all tex.-dual tex'!M102:X102)</f>
        <v>#REF!</v>
      </c>
      <c r="C55" s="4" t="e">
        <f>'Simpl. all tex.-dual tex'!#REF!*SUM('Simpl. all tex.-dual tex'!M102:X102)</f>
        <v>#REF!</v>
      </c>
      <c r="D55" s="4" t="e">
        <f>'Simpl. all tex.-dual tex'!#REF!*SUM('Simpl. all tex.-dual tex'!M102:X102)</f>
        <v>#REF!</v>
      </c>
      <c r="E55" s="4" t="e">
        <f>'Simpl. all tex.-dual tex'!#REF!*SUM('Simpl. all tex.-dual tex'!M102:X102)</f>
        <v>#REF!</v>
      </c>
      <c r="F55" s="4" t="e">
        <f>'Simpl. all tex.-dual tex'!#REF!*SUM('Simpl. all tex.-dual tex'!M102:X102)</f>
        <v>#REF!</v>
      </c>
      <c r="G55" s="4" t="e">
        <f>'Simpl. all tex.-dual tex'!#REF!*SUM('Simpl. all tex.-dual tex'!M102:X102)</f>
        <v>#REF!</v>
      </c>
      <c r="H55" s="4" t="e">
        <f t="shared" si="1"/>
        <v>#REF!</v>
      </c>
      <c r="I55" s="4" t="e">
        <f t="shared" si="2"/>
        <v>#REF!</v>
      </c>
      <c r="J55" s="4" t="e">
        <f>'Simpl. all tex.-dual tex'!#REF!*SUM('Simpl. all tex.-dual tex'!M102:X102)/3.125</f>
        <v>#REF!</v>
      </c>
      <c r="K55" s="4" t="e">
        <f>'Simpl. all tex.-dual tex'!#REF!</f>
        <v>#REF!</v>
      </c>
    </row>
    <row r="56" spans="1:11">
      <c r="A56" t="str">
        <f>'PRODUCTION LIST TEX&amp;DUAL TEX'!A65</f>
        <v>SIMPL-3K-T</v>
      </c>
      <c r="B56" s="4" t="e">
        <f>'Simpl. all tex.-dual tex'!#REF!*SUM('Simpl. all tex.-dual tex'!M104:X104)</f>
        <v>#REF!</v>
      </c>
      <c r="C56" s="4" t="e">
        <f>'Simpl. all tex.-dual tex'!#REF!*SUM('Simpl. all tex.-dual tex'!M104:X104)</f>
        <v>#REF!</v>
      </c>
      <c r="D56" s="4" t="e">
        <f>'Simpl. all tex.-dual tex'!#REF!*SUM('Simpl. all tex.-dual tex'!M104:X104)</f>
        <v>#REF!</v>
      </c>
      <c r="E56" s="4" t="e">
        <f>'Simpl. all tex.-dual tex'!#REF!*SUM('Simpl. all tex.-dual tex'!M104:X104)</f>
        <v>#REF!</v>
      </c>
      <c r="F56" s="4" t="e">
        <f>'Simpl. all tex.-dual tex'!#REF!*SUM('Simpl. all tex.-dual tex'!M104:X104)</f>
        <v>#REF!</v>
      </c>
      <c r="G56" s="4" t="e">
        <f>'Simpl. all tex.-dual tex'!#REF!*SUM('Simpl. all tex.-dual tex'!M104:X104)</f>
        <v>#REF!</v>
      </c>
      <c r="H56" s="4" t="e">
        <f t="shared" si="1"/>
        <v>#REF!</v>
      </c>
      <c r="I56" s="4" t="e">
        <f t="shared" si="2"/>
        <v>#REF!</v>
      </c>
      <c r="J56" s="4" t="e">
        <f>'Simpl. all tex.-dual tex'!#REF!*SUM('Simpl. all tex.-dual tex'!M104:X104)/3.125</f>
        <v>#REF!</v>
      </c>
      <c r="K56" s="4" t="e">
        <f>'Simpl. all tex.-dual tex'!#REF!</f>
        <v>#REF!</v>
      </c>
    </row>
    <row r="57" spans="1:11">
      <c r="A57" t="str">
        <f>'PRODUCTION LIST TEX&amp;DUAL TEX'!A66</f>
        <v>SIMPL-3L</v>
      </c>
      <c r="B57" s="4" t="e">
        <f>'Simpl. all tex.-dual tex'!#REF!*SUM('Simpl. all tex.-dual tex'!M106:X106)</f>
        <v>#REF!</v>
      </c>
      <c r="C57" s="4" t="e">
        <f>'Simpl. all tex.-dual tex'!#REF!*SUM('Simpl. all tex.-dual tex'!M106:X106)</f>
        <v>#REF!</v>
      </c>
      <c r="D57" s="4" t="e">
        <f>'Simpl. all tex.-dual tex'!#REF!*SUM('Simpl. all tex.-dual tex'!M106:X106)</f>
        <v>#REF!</v>
      </c>
      <c r="E57" s="4" t="e">
        <f>'Simpl. all tex.-dual tex'!#REF!*SUM('Simpl. all tex.-dual tex'!M106:X106)</f>
        <v>#REF!</v>
      </c>
      <c r="F57" s="4" t="e">
        <f>'Simpl. all tex.-dual tex'!#REF!*SUM('Simpl. all tex.-dual tex'!M106:X106)</f>
        <v>#REF!</v>
      </c>
      <c r="G57" s="4" t="e">
        <f>'Simpl. all tex.-dual tex'!#REF!*SUM('Simpl. all tex.-dual tex'!M106:X106)</f>
        <v>#REF!</v>
      </c>
      <c r="H57" s="4" t="e">
        <f t="shared" si="1"/>
        <v>#REF!</v>
      </c>
      <c r="I57" s="4" t="e">
        <f t="shared" si="2"/>
        <v>#REF!</v>
      </c>
      <c r="J57" s="4" t="e">
        <f>'Simpl. all tex.-dual tex'!#REF!*SUM('Simpl. all tex.-dual tex'!M106:X106)/3.125</f>
        <v>#REF!</v>
      </c>
      <c r="K57" s="4" t="e">
        <f>'Simpl. all tex.-dual tex'!#REF!</f>
        <v>#REF!</v>
      </c>
    </row>
    <row r="58" spans="1:11">
      <c r="A58" t="str">
        <f>'PRODUCTION LIST TEX&amp;DUAL TEX'!A67</f>
        <v>SIMPL-3L-T</v>
      </c>
      <c r="B58" s="4" t="e">
        <f>'Simpl. all tex.-dual tex'!#REF!*SUM('Simpl. all tex.-dual tex'!M108:X108)</f>
        <v>#REF!</v>
      </c>
      <c r="C58" s="4" t="e">
        <f>'Simpl. all tex.-dual tex'!#REF!*SUM('Simpl. all tex.-dual tex'!M108:X108)</f>
        <v>#REF!</v>
      </c>
      <c r="D58" s="4" t="e">
        <f>'Simpl. all tex.-dual tex'!#REF!*SUM('Simpl. all tex.-dual tex'!M108:X108)</f>
        <v>#REF!</v>
      </c>
      <c r="E58" s="4" t="e">
        <f>'Simpl. all tex.-dual tex'!#REF!*SUM('Simpl. all tex.-dual tex'!M108:X108)</f>
        <v>#REF!</v>
      </c>
      <c r="F58" s="4" t="e">
        <f>'Simpl. all tex.-dual tex'!#REF!*SUM('Simpl. all tex.-dual tex'!M108:X108)</f>
        <v>#REF!</v>
      </c>
      <c r="G58" s="4" t="e">
        <f>'Simpl. all tex.-dual tex'!#REF!*SUM('Simpl. all tex.-dual tex'!M108:X108)</f>
        <v>#REF!</v>
      </c>
      <c r="H58" s="4" t="e">
        <f t="shared" si="1"/>
        <v>#REF!</v>
      </c>
      <c r="I58" s="4" t="e">
        <f t="shared" si="2"/>
        <v>#REF!</v>
      </c>
      <c r="J58" s="4" t="e">
        <f>'Simpl. all tex.-dual tex'!#REF!*SUM('Simpl. all tex.-dual tex'!M108:X108)/3.125</f>
        <v>#REF!</v>
      </c>
      <c r="K58" s="4" t="e">
        <f>'Simpl. all tex.-dual tex'!#REF!</f>
        <v>#REF!</v>
      </c>
    </row>
    <row r="59" spans="1:11">
      <c r="A59" t="str">
        <f>'PRODUCTION LIST TEX&amp;DUAL TEX'!A68</f>
        <v>SIMPL-3M</v>
      </c>
      <c r="B59" s="4" t="e">
        <f>'Simpl. all tex.-dual tex'!#REF!*SUM('Simpl. all tex.-dual tex'!M110:X110)</f>
        <v>#REF!</v>
      </c>
      <c r="C59" s="4" t="e">
        <f>'Simpl. all tex.-dual tex'!#REF!*SUM('Simpl. all tex.-dual tex'!M110:X110)</f>
        <v>#REF!</v>
      </c>
      <c r="D59" s="4" t="e">
        <f>'Simpl. all tex.-dual tex'!#REF!*SUM('Simpl. all tex.-dual tex'!M110:X110)</f>
        <v>#REF!</v>
      </c>
      <c r="E59" s="4" t="e">
        <f>'Simpl. all tex.-dual tex'!#REF!*SUM('Simpl. all tex.-dual tex'!M110:X110)</f>
        <v>#REF!</v>
      </c>
      <c r="F59" s="4" t="e">
        <f>'Simpl. all tex.-dual tex'!#REF!*SUM('Simpl. all tex.-dual tex'!M110:X110)</f>
        <v>#REF!</v>
      </c>
      <c r="G59" s="4" t="e">
        <f>'Simpl. all tex.-dual tex'!#REF!*SUM('Simpl. all tex.-dual tex'!M110:X110)</f>
        <v>#REF!</v>
      </c>
      <c r="H59" s="4" t="e">
        <f t="shared" si="1"/>
        <v>#REF!</v>
      </c>
      <c r="I59" s="4" t="e">
        <f t="shared" si="2"/>
        <v>#REF!</v>
      </c>
      <c r="J59" s="4" t="e">
        <f>'Simpl. all tex.-dual tex'!#REF!*SUM('Simpl. all tex.-dual tex'!M110:X110)/3.125</f>
        <v>#REF!</v>
      </c>
      <c r="K59" s="4" t="e">
        <f>'Simpl. all tex.-dual tex'!#REF!</f>
        <v>#REF!</v>
      </c>
    </row>
    <row r="60" spans="1:11">
      <c r="A60" t="str">
        <f>'PRODUCTION LIST TEX&amp;DUAL TEX'!A69</f>
        <v>SIMPL-3M-T</v>
      </c>
      <c r="B60" s="4" t="e">
        <f>'Simpl. all tex.-dual tex'!#REF!*SUM('Simpl. all tex.-dual tex'!M112:X112)</f>
        <v>#REF!</v>
      </c>
      <c r="C60" s="4" t="e">
        <f>'Simpl. all tex.-dual tex'!#REF!*SUM('Simpl. all tex.-dual tex'!M112:X112)</f>
        <v>#REF!</v>
      </c>
      <c r="D60" s="4" t="e">
        <f>'Simpl. all tex.-dual tex'!#REF!*SUM('Simpl. all tex.-dual tex'!M112:X112)</f>
        <v>#REF!</v>
      </c>
      <c r="E60" s="4" t="e">
        <f>'Simpl. all tex.-dual tex'!#REF!*SUM('Simpl. all tex.-dual tex'!M112:X112)</f>
        <v>#REF!</v>
      </c>
      <c r="F60" s="4" t="e">
        <f>'Simpl. all tex.-dual tex'!#REF!*SUM('Simpl. all tex.-dual tex'!M112:X112)</f>
        <v>#REF!</v>
      </c>
      <c r="G60" s="4" t="e">
        <f>'Simpl. all tex.-dual tex'!#REF!*SUM('Simpl. all tex.-dual tex'!M112:X112)</f>
        <v>#REF!</v>
      </c>
      <c r="H60" s="4" t="e">
        <f t="shared" si="1"/>
        <v>#REF!</v>
      </c>
      <c r="I60" s="4" t="e">
        <f t="shared" si="2"/>
        <v>#REF!</v>
      </c>
      <c r="J60" s="4" t="e">
        <f>'Simpl. all tex.-dual tex'!#REF!*SUM('Simpl. all tex.-dual tex'!M112:X112)/3.125</f>
        <v>#REF!</v>
      </c>
      <c r="K60" s="4" t="e">
        <f>'Simpl. all tex.-dual tex'!#REF!</f>
        <v>#REF!</v>
      </c>
    </row>
    <row r="61" spans="1:11">
      <c r="A61" t="str">
        <f>'PRODUCTION LIST TEX&amp;DUAL TEX'!A70</f>
        <v>SIMPL-3N</v>
      </c>
      <c r="B61" s="4" t="e">
        <f>'Simpl. all tex.-dual tex'!#REF!*SUM('Simpl. all tex.-dual tex'!M114:X114)</f>
        <v>#REF!</v>
      </c>
      <c r="C61" s="4" t="e">
        <f>'Simpl. all tex.-dual tex'!#REF!*SUM('Simpl. all tex.-dual tex'!M114:X114)</f>
        <v>#REF!</v>
      </c>
      <c r="D61" s="4" t="e">
        <f>'Simpl. all tex.-dual tex'!#REF!*SUM('Simpl. all tex.-dual tex'!M114:X114)</f>
        <v>#REF!</v>
      </c>
      <c r="E61" s="4" t="e">
        <f>'Simpl. all tex.-dual tex'!#REF!*SUM('Simpl. all tex.-dual tex'!M114:X114)</f>
        <v>#REF!</v>
      </c>
      <c r="F61" s="4" t="e">
        <f>'Simpl. all tex.-dual tex'!#REF!*SUM('Simpl. all tex.-dual tex'!M114:X114)</f>
        <v>#REF!</v>
      </c>
      <c r="G61" s="4" t="e">
        <f>'Simpl. all tex.-dual tex'!#REF!*SUM('Simpl. all tex.-dual tex'!M114:X114)</f>
        <v>#REF!</v>
      </c>
      <c r="H61" s="4" t="e">
        <f t="shared" si="1"/>
        <v>#REF!</v>
      </c>
      <c r="I61" s="4" t="e">
        <f t="shared" si="2"/>
        <v>#REF!</v>
      </c>
      <c r="J61" s="4" t="e">
        <f>'Simpl. all tex.-dual tex'!#REF!*SUM('Simpl. all tex.-dual tex'!M114:X114)/3.125</f>
        <v>#REF!</v>
      </c>
      <c r="K61" s="4" t="e">
        <f>'Simpl. all tex.-dual tex'!#REF!</f>
        <v>#REF!</v>
      </c>
    </row>
    <row r="62" spans="1:11">
      <c r="A62" t="str">
        <f>'PRODUCTION LIST TEX&amp;DUAL TEX'!A71</f>
        <v>SIMPL-3N-T</v>
      </c>
      <c r="B62" s="4" t="e">
        <f>'Simpl. all tex.-dual tex'!#REF!*SUM('Simpl. all tex.-dual tex'!M116:X116)</f>
        <v>#REF!</v>
      </c>
      <c r="C62" s="4" t="e">
        <f>'Simpl. all tex.-dual tex'!#REF!*SUM('Simpl. all tex.-dual tex'!M116:X116)</f>
        <v>#REF!</v>
      </c>
      <c r="D62" s="4" t="e">
        <f>'Simpl. all tex.-dual tex'!#REF!*SUM('Simpl. all tex.-dual tex'!M116:X116)</f>
        <v>#REF!</v>
      </c>
      <c r="E62" s="4" t="e">
        <f>'Simpl. all tex.-dual tex'!#REF!*SUM('Simpl. all tex.-dual tex'!M116:X116)</f>
        <v>#REF!</v>
      </c>
      <c r="F62" s="4" t="e">
        <f>'Simpl. all tex.-dual tex'!#REF!*SUM('Simpl. all tex.-dual tex'!M116:X116)</f>
        <v>#REF!</v>
      </c>
      <c r="G62" s="4" t="e">
        <f>'Simpl. all tex.-dual tex'!#REF!*SUM('Simpl. all tex.-dual tex'!M116:X116)</f>
        <v>#REF!</v>
      </c>
      <c r="H62" s="4" t="e">
        <f t="shared" si="1"/>
        <v>#REF!</v>
      </c>
      <c r="I62" s="4" t="e">
        <f t="shared" si="2"/>
        <v>#REF!</v>
      </c>
      <c r="J62" s="4" t="e">
        <f>'Simpl. all tex.-dual tex'!#REF!*SUM('Simpl. all tex.-dual tex'!M116:X116)/3.125</f>
        <v>#REF!</v>
      </c>
      <c r="K62" s="4" t="e">
        <f>'Simpl. all tex.-dual tex'!#REF!</f>
        <v>#REF!</v>
      </c>
    </row>
    <row r="63" spans="1:11">
      <c r="A63" t="str">
        <f>'PRODUCTION LIST TEX&amp;DUAL TEX'!A78</f>
        <v>4 - PRISMS</v>
      </c>
      <c r="B63" s="4" t="e">
        <f>'Simpl. all tex.-dual tex'!#REF!*SUM('Simpl. all tex.-dual tex'!M129:X129)</f>
        <v>#REF!</v>
      </c>
      <c r="C63" s="4" t="e">
        <f>'Simpl. all tex.-dual tex'!#REF!*SUM('Simpl. all tex.-dual tex'!M129:X129)</f>
        <v>#REF!</v>
      </c>
      <c r="D63" s="4" t="e">
        <f>'Simpl. all tex.-dual tex'!#REF!*SUM('Simpl. all tex.-dual tex'!M129:X129)</f>
        <v>#REF!</v>
      </c>
      <c r="E63" s="4" t="e">
        <f>'Simpl. all tex.-dual tex'!#REF!*SUM('Simpl. all tex.-dual tex'!M129:X129)</f>
        <v>#REF!</v>
      </c>
      <c r="F63" s="4" t="e">
        <f>'Simpl. all tex.-dual tex'!#REF!*SUM('Simpl. all tex.-dual tex'!M129:X129)</f>
        <v>#REF!</v>
      </c>
      <c r="G63" s="4" t="e">
        <f>'Simpl. all tex.-dual tex'!#REF!*SUM('Simpl. all tex.-dual tex'!M129:X129)</f>
        <v>#REF!</v>
      </c>
      <c r="H63" s="4" t="e">
        <f t="shared" si="1"/>
        <v>#REF!</v>
      </c>
      <c r="I63" s="4" t="e">
        <f t="shared" si="2"/>
        <v>#REF!</v>
      </c>
      <c r="J63" s="4" t="e">
        <f>'Simpl. all tex.-dual tex'!#REF!*SUM('Simpl. all tex.-dual tex'!M129:X129)/3.125</f>
        <v>#REF!</v>
      </c>
      <c r="K63" s="4" t="e">
        <f>'Simpl. all tex.-dual tex'!#REF!</f>
        <v>#REF!</v>
      </c>
    </row>
    <row r="64" spans="1:11">
      <c r="A64" t="str">
        <f>'PRODUCTION LIST TEX&amp;DUAL TEX'!A79</f>
        <v>SIMPL-4A</v>
      </c>
      <c r="B64" s="4" t="e">
        <f>'Simpl. all tex.-dual tex'!#REF!*SUM('Simpl. all tex.-dual tex'!M131:X131)</f>
        <v>#REF!</v>
      </c>
      <c r="C64" s="4" t="e">
        <f>'Simpl. all tex.-dual tex'!#REF!*SUM('Simpl. all tex.-dual tex'!M131:X131)</f>
        <v>#REF!</v>
      </c>
      <c r="D64" s="4" t="e">
        <f>'Simpl. all tex.-dual tex'!#REF!*SUM('Simpl. all tex.-dual tex'!M131:X131)</f>
        <v>#REF!</v>
      </c>
      <c r="E64" s="4" t="e">
        <f>'Simpl. all tex.-dual tex'!#REF!*SUM('Simpl. all tex.-dual tex'!M131:X131)</f>
        <v>#REF!</v>
      </c>
      <c r="F64" s="4" t="e">
        <f>'Simpl. all tex.-dual tex'!#REF!*SUM('Simpl. all tex.-dual tex'!M131:X131)</f>
        <v>#REF!</v>
      </c>
      <c r="G64" s="4" t="e">
        <f>'Simpl. all tex.-dual tex'!#REF!*SUM('Simpl. all tex.-dual tex'!M131:X131)</f>
        <v>#REF!</v>
      </c>
      <c r="H64" s="4" t="e">
        <f t="shared" si="1"/>
        <v>#REF!</v>
      </c>
      <c r="I64" s="4" t="e">
        <f t="shared" si="2"/>
        <v>#REF!</v>
      </c>
      <c r="J64" s="4" t="e">
        <f>'Simpl. all tex.-dual tex'!#REF!*SUM('Simpl. all tex.-dual tex'!M131:X131)/3.125</f>
        <v>#REF!</v>
      </c>
      <c r="K64" s="4" t="e">
        <f>'Simpl. all tex.-dual tex'!#REF!</f>
        <v>#REF!</v>
      </c>
    </row>
    <row r="65" spans="1:11">
      <c r="A65" t="str">
        <f>'PRODUCTION LIST TEX&amp;DUAL TEX'!A80</f>
        <v>SIMPL-4A-T</v>
      </c>
      <c r="B65" s="4" t="e">
        <f>'Simpl. all tex.-dual tex'!#REF!*SUM('Simpl. all tex.-dual tex'!M133:X133)</f>
        <v>#REF!</v>
      </c>
      <c r="C65" s="4" t="e">
        <f>'Simpl. all tex.-dual tex'!#REF!*SUM('Simpl. all tex.-dual tex'!M133:X133)</f>
        <v>#REF!</v>
      </c>
      <c r="D65" s="4" t="e">
        <f>'Simpl. all tex.-dual tex'!#REF!*SUM('Simpl. all tex.-dual tex'!M133:X133)</f>
        <v>#REF!</v>
      </c>
      <c r="E65" s="4" t="e">
        <f>'Simpl. all tex.-dual tex'!#REF!*SUM('Simpl. all tex.-dual tex'!M133:X133)</f>
        <v>#REF!</v>
      </c>
      <c r="F65" s="4" t="e">
        <f>'Simpl. all tex.-dual tex'!#REF!*SUM('Simpl. all tex.-dual tex'!M133:X133)</f>
        <v>#REF!</v>
      </c>
      <c r="G65" s="4" t="e">
        <f>'Simpl. all tex.-dual tex'!#REF!*SUM('Simpl. all tex.-dual tex'!M133:X133)</f>
        <v>#REF!</v>
      </c>
      <c r="H65" s="4" t="e">
        <f t="shared" si="1"/>
        <v>#REF!</v>
      </c>
      <c r="I65" s="4" t="e">
        <f t="shared" si="2"/>
        <v>#REF!</v>
      </c>
      <c r="J65" s="4" t="e">
        <f>'Simpl. all tex.-dual tex'!#REF!*SUM('Simpl. all tex.-dual tex'!M133:X133)/3.125</f>
        <v>#REF!</v>
      </c>
      <c r="K65" s="4" t="e">
        <f>'Simpl. all tex.-dual tex'!#REF!</f>
        <v>#REF!</v>
      </c>
    </row>
    <row r="66" spans="1:11">
      <c r="A66" t="str">
        <f>'PRODUCTION LIST TEX&amp;DUAL TEX'!A81</f>
        <v>SIMPL-4B</v>
      </c>
      <c r="B66" s="4" t="e">
        <f>'Simpl. all tex.-dual tex'!#REF!*SUM('Simpl. all tex.-dual tex'!M135:X135)</f>
        <v>#REF!</v>
      </c>
      <c r="C66" s="4" t="e">
        <f>'Simpl. all tex.-dual tex'!#REF!*SUM('Simpl. all tex.-dual tex'!M135:X135)</f>
        <v>#REF!</v>
      </c>
      <c r="D66" s="4" t="e">
        <f>'Simpl. all tex.-dual tex'!#REF!*SUM('Simpl. all tex.-dual tex'!M135:X135)</f>
        <v>#REF!</v>
      </c>
      <c r="E66" s="4" t="e">
        <f>'Simpl. all tex.-dual tex'!#REF!*SUM('Simpl. all tex.-dual tex'!M135:X135)</f>
        <v>#REF!</v>
      </c>
      <c r="F66" s="4" t="e">
        <f>'Simpl. all tex.-dual tex'!#REF!*SUM('Simpl. all tex.-dual tex'!M135:X135)</f>
        <v>#REF!</v>
      </c>
      <c r="G66" s="4" t="e">
        <f>'Simpl. all tex.-dual tex'!#REF!*SUM('Simpl. all tex.-dual tex'!M135:X135)</f>
        <v>#REF!</v>
      </c>
      <c r="H66" s="4" t="e">
        <f t="shared" si="1"/>
        <v>#REF!</v>
      </c>
      <c r="I66" s="4" t="e">
        <f t="shared" si="2"/>
        <v>#REF!</v>
      </c>
      <c r="J66" s="4" t="e">
        <f>'Simpl. all tex.-dual tex'!#REF!*SUM('Simpl. all tex.-dual tex'!M135:X135)/3.125</f>
        <v>#REF!</v>
      </c>
      <c r="K66" s="4" t="e">
        <f>'Simpl. all tex.-dual tex'!#REF!</f>
        <v>#REF!</v>
      </c>
    </row>
    <row r="67" spans="1:11">
      <c r="A67" t="e">
        <f>'PRODUCTION LIST TEX&amp;DUAL TEX'!#REF!</f>
        <v>#REF!</v>
      </c>
      <c r="B67" s="4" t="e">
        <f>'Simpl. all tex.-dual tex'!#REF!*SUM('Simpl. all tex.-dual tex'!M149:X149)</f>
        <v>#REF!</v>
      </c>
      <c r="C67" s="4" t="e">
        <f>'Simpl. all tex.-dual tex'!#REF!*SUM('Simpl. all tex.-dual tex'!M149:X149)</f>
        <v>#REF!</v>
      </c>
      <c r="D67" s="4" t="e">
        <f>'Simpl. all tex.-dual tex'!#REF!*SUM('Simpl. all tex.-dual tex'!M149:X149)</f>
        <v>#REF!</v>
      </c>
      <c r="E67" s="4" t="e">
        <f>'Simpl. all tex.-dual tex'!#REF!*SUM('Simpl. all tex.-dual tex'!M149:X149)</f>
        <v>#REF!</v>
      </c>
      <c r="F67" s="4" t="e">
        <f>'Simpl. all tex.-dual tex'!#REF!*SUM('Simpl. all tex.-dual tex'!M149:X149)</f>
        <v>#REF!</v>
      </c>
      <c r="G67" s="4" t="e">
        <f>'Simpl. all tex.-dual tex'!#REF!*SUM('Simpl. all tex.-dual tex'!M149:X149)</f>
        <v>#REF!</v>
      </c>
      <c r="H67" s="4" t="e">
        <f t="shared" si="1"/>
        <v>#REF!</v>
      </c>
      <c r="I67" s="4" t="e">
        <f t="shared" si="2"/>
        <v>#REF!</v>
      </c>
      <c r="J67" s="4" t="e">
        <f>'Simpl. all tex.-dual tex'!#REF!*SUM('Simpl. all tex.-dual tex'!M149:X149)/3.125</f>
        <v>#REF!</v>
      </c>
      <c r="K67" s="4" t="e">
        <f>'Simpl. all tex.-dual tex'!#REF!</f>
        <v>#REF!</v>
      </c>
    </row>
    <row r="68" spans="1:11">
      <c r="A68" t="e">
        <f>'PRODUCTION LIST TEX&amp;DUAL TEX'!#REF!</f>
        <v>#REF!</v>
      </c>
      <c r="B68" s="4" t="e">
        <f>'Simpl. all tex.-dual tex'!#REF!*SUM('Simpl. all tex.-dual tex'!M137:X137)</f>
        <v>#REF!</v>
      </c>
      <c r="C68" s="4" t="e">
        <f>'Simpl. all tex.-dual tex'!#REF!*SUM('Simpl. all tex.-dual tex'!M137:X137)</f>
        <v>#REF!</v>
      </c>
      <c r="D68" s="4" t="e">
        <f>'Simpl. all tex.-dual tex'!#REF!*SUM('Simpl. all tex.-dual tex'!M137:X137)</f>
        <v>#REF!</v>
      </c>
      <c r="E68" s="4" t="e">
        <f>'Simpl. all tex.-dual tex'!#REF!*SUM('Simpl. all tex.-dual tex'!M137:X137)</f>
        <v>#REF!</v>
      </c>
      <c r="F68" s="4" t="e">
        <f>'Simpl. all tex.-dual tex'!#REF!*SUM('Simpl. all tex.-dual tex'!M137:X137)</f>
        <v>#REF!</v>
      </c>
      <c r="G68" s="4" t="e">
        <f>'Simpl. all tex.-dual tex'!#REF!*SUM('Simpl. all tex.-dual tex'!M137:X137)</f>
        <v>#REF!</v>
      </c>
      <c r="H68" s="4" t="e">
        <f t="shared" si="1"/>
        <v>#REF!</v>
      </c>
      <c r="I68" s="4" t="e">
        <f t="shared" si="2"/>
        <v>#REF!</v>
      </c>
      <c r="J68" s="4" t="e">
        <f>'Simpl. all tex.-dual tex'!#REF!*SUM('Simpl. all tex.-dual tex'!M137:X137)/3.125</f>
        <v>#REF!</v>
      </c>
      <c r="K68" s="4" t="e">
        <f>'Simpl. all tex.-dual tex'!#REF!</f>
        <v>#REF!</v>
      </c>
    </row>
    <row r="69" spans="1:11">
      <c r="A69" t="e">
        <f>'PRODUCTION LIST TEX&amp;DUAL TEX'!#REF!</f>
        <v>#REF!</v>
      </c>
      <c r="B69" s="4" t="e">
        <f>'Simpl. all tex.-dual tex'!#REF!*SUM('Simpl. all tex.-dual tex'!M139:X139)</f>
        <v>#REF!</v>
      </c>
      <c r="C69" s="4" t="e">
        <f>'Simpl. all tex.-dual tex'!#REF!*SUM('Simpl. all tex.-dual tex'!M139:X139)</f>
        <v>#REF!</v>
      </c>
      <c r="D69" s="4" t="e">
        <f>'Simpl. all tex.-dual tex'!#REF!*SUM('Simpl. all tex.-dual tex'!M139:X139)</f>
        <v>#REF!</v>
      </c>
      <c r="E69" s="4" t="e">
        <f>'Simpl. all tex.-dual tex'!#REF!*SUM('Simpl. all tex.-dual tex'!M139:X139)</f>
        <v>#REF!</v>
      </c>
      <c r="F69" s="4" t="e">
        <f>'Simpl. all tex.-dual tex'!#REF!*SUM('Simpl. all tex.-dual tex'!M139:X139)</f>
        <v>#REF!</v>
      </c>
      <c r="G69" s="4" t="e">
        <f>'Simpl. all tex.-dual tex'!#REF!*SUM('Simpl. all tex.-dual tex'!M139:X139)</f>
        <v>#REF!</v>
      </c>
      <c r="H69" s="4" t="e">
        <f t="shared" ref="H69:H132" si="3">F69/10</f>
        <v>#REF!</v>
      </c>
      <c r="I69" s="4" t="e">
        <f t="shared" ref="I69:I132" si="4">(3/100)*F69</f>
        <v>#REF!</v>
      </c>
      <c r="J69" s="4" t="e">
        <f>'Simpl. all tex.-dual tex'!#REF!*SUM('Simpl. all tex.-dual tex'!M139:X139)/3.125</f>
        <v>#REF!</v>
      </c>
      <c r="K69" s="4" t="e">
        <f>'Simpl. all tex.-dual tex'!#REF!</f>
        <v>#REF!</v>
      </c>
    </row>
    <row r="70" spans="1:11">
      <c r="A70" t="str">
        <f>'PRODUCTION LIST TEX&amp;DUAL TEX'!A85</f>
        <v>SIMPL-4D</v>
      </c>
      <c r="B70" s="4" t="e">
        <f>'Simpl. all tex.-dual tex'!#REF!*SUM('Simpl. all tex.-dual tex'!M141:X141)</f>
        <v>#REF!</v>
      </c>
      <c r="C70" s="4" t="e">
        <f>'Simpl. all tex.-dual tex'!#REF!*SUM('Simpl. all tex.-dual tex'!M141:X141)</f>
        <v>#REF!</v>
      </c>
      <c r="D70" s="4" t="e">
        <f>'Simpl. all tex.-dual tex'!#REF!*SUM('Simpl. all tex.-dual tex'!M141:X141)</f>
        <v>#REF!</v>
      </c>
      <c r="E70" s="4" t="e">
        <f>'Simpl. all tex.-dual tex'!#REF!*SUM('Simpl. all tex.-dual tex'!M141:X141)</f>
        <v>#REF!</v>
      </c>
      <c r="F70" s="4" t="e">
        <f>'Simpl. all tex.-dual tex'!#REF!*SUM('Simpl. all tex.-dual tex'!M141:X141)</f>
        <v>#REF!</v>
      </c>
      <c r="G70" s="4" t="e">
        <f>'Simpl. all tex.-dual tex'!#REF!*SUM('Simpl. all tex.-dual tex'!M141:X141)</f>
        <v>#REF!</v>
      </c>
      <c r="H70" s="4" t="e">
        <f t="shared" si="3"/>
        <v>#REF!</v>
      </c>
      <c r="I70" s="4" t="e">
        <f t="shared" si="4"/>
        <v>#REF!</v>
      </c>
      <c r="J70" s="4" t="e">
        <f>'Simpl. all tex.-dual tex'!#REF!*SUM('Simpl. all tex.-dual tex'!M141:X141)/3.125</f>
        <v>#REF!</v>
      </c>
      <c r="K70" s="4" t="e">
        <f>'Simpl. all tex.-dual tex'!#REF!</f>
        <v>#REF!</v>
      </c>
    </row>
    <row r="71" spans="1:11">
      <c r="A71" t="str">
        <f>'PRODUCTION LIST TEX&amp;DUAL TEX'!A86</f>
        <v>SIMPL-4D-T</v>
      </c>
      <c r="B71" s="4" t="e">
        <f>'Simpl. all tex.-dual tex'!#REF!*SUM('Simpl. all tex.-dual tex'!M143:X143)</f>
        <v>#REF!</v>
      </c>
      <c r="C71" s="4" t="e">
        <f>'Simpl. all tex.-dual tex'!#REF!*SUM('Simpl. all tex.-dual tex'!M143:X143)</f>
        <v>#REF!</v>
      </c>
      <c r="D71" s="4" t="e">
        <f>'Simpl. all tex.-dual tex'!#REF!*SUM('Simpl. all tex.-dual tex'!M143:X143)</f>
        <v>#REF!</v>
      </c>
      <c r="E71" s="4" t="e">
        <f>'Simpl. all tex.-dual tex'!#REF!*SUM('Simpl. all tex.-dual tex'!M143:X143)</f>
        <v>#REF!</v>
      </c>
      <c r="F71" s="4" t="e">
        <f>'Simpl. all tex.-dual tex'!#REF!*SUM('Simpl. all tex.-dual tex'!M143:X143)</f>
        <v>#REF!</v>
      </c>
      <c r="G71" s="4" t="e">
        <f>'Simpl. all tex.-dual tex'!#REF!*SUM('Simpl. all tex.-dual tex'!M143:X143)</f>
        <v>#REF!</v>
      </c>
      <c r="H71" s="4" t="e">
        <f t="shared" si="3"/>
        <v>#REF!</v>
      </c>
      <c r="I71" s="4" t="e">
        <f t="shared" si="4"/>
        <v>#REF!</v>
      </c>
      <c r="J71" s="4" t="e">
        <f>'Simpl. all tex.-dual tex'!#REF!*SUM('Simpl. all tex.-dual tex'!M143:X143)/3.125</f>
        <v>#REF!</v>
      </c>
      <c r="K71" s="4" t="e">
        <f>'Simpl. all tex.-dual tex'!#REF!</f>
        <v>#REF!</v>
      </c>
    </row>
    <row r="72" spans="1:11">
      <c r="A72" t="str">
        <f>'PRODUCTION LIST TEX&amp;DUAL TEX'!A87</f>
        <v>SIMPL-4E</v>
      </c>
      <c r="B72" s="4" t="e">
        <f>'Simpl. all tex.-dual tex'!#REF!*SUM('Simpl. all tex.-dual tex'!M145:X145)</f>
        <v>#REF!</v>
      </c>
      <c r="C72" s="4" t="e">
        <f>'Simpl. all tex.-dual tex'!#REF!*SUM('Simpl. all tex.-dual tex'!M145:X145)</f>
        <v>#REF!</v>
      </c>
      <c r="D72" s="4" t="e">
        <f>'Simpl. all tex.-dual tex'!#REF!*SUM('Simpl. all tex.-dual tex'!M145:X145)</f>
        <v>#REF!</v>
      </c>
      <c r="E72" s="4" t="e">
        <f>'Simpl. all tex.-dual tex'!#REF!*SUM('Simpl. all tex.-dual tex'!M145:X145)</f>
        <v>#REF!</v>
      </c>
      <c r="F72" s="4" t="e">
        <f>'Simpl. all tex.-dual tex'!#REF!*SUM('Simpl. all tex.-dual tex'!M145:X145)</f>
        <v>#REF!</v>
      </c>
      <c r="G72" s="4" t="e">
        <f>'Simpl. all tex.-dual tex'!#REF!*SUM('Simpl. all tex.-dual tex'!M145:X145)</f>
        <v>#REF!</v>
      </c>
      <c r="H72" s="4" t="e">
        <f t="shared" si="3"/>
        <v>#REF!</v>
      </c>
      <c r="I72" s="4" t="e">
        <f t="shared" si="4"/>
        <v>#REF!</v>
      </c>
      <c r="J72" s="4" t="e">
        <f>'Simpl. all tex.-dual tex'!#REF!*SUM('Simpl. all tex.-dual tex'!M145:X145)/3.125</f>
        <v>#REF!</v>
      </c>
      <c r="K72" s="4" t="e">
        <f>'Simpl. all tex.-dual tex'!#REF!</f>
        <v>#REF!</v>
      </c>
    </row>
    <row r="73" spans="1:11">
      <c r="A73" t="str">
        <f>'PRODUCTION LIST TEX&amp;DUAL TEX'!A88</f>
        <v>SIMPL-4E-T</v>
      </c>
      <c r="B73" s="4" t="e">
        <f>'Simpl. all tex.-dual tex'!#REF!*SUM('Simpl. all tex.-dual tex'!M146:X146)</f>
        <v>#REF!</v>
      </c>
      <c r="C73" s="4" t="e">
        <f>'Simpl. all tex.-dual tex'!#REF!*SUM('Simpl. all tex.-dual tex'!M146:X146)</f>
        <v>#REF!</v>
      </c>
      <c r="D73" s="4" t="e">
        <f>'Simpl. all tex.-dual tex'!#REF!*SUM('Simpl. all tex.-dual tex'!M146:X146)</f>
        <v>#REF!</v>
      </c>
      <c r="E73" s="4" t="e">
        <f>'Simpl. all tex.-dual tex'!#REF!*SUM('Simpl. all tex.-dual tex'!M146:X146)</f>
        <v>#REF!</v>
      </c>
      <c r="F73" s="4" t="e">
        <f>'Simpl. all tex.-dual tex'!#REF!*SUM('Simpl. all tex.-dual tex'!M146:X146)</f>
        <v>#REF!</v>
      </c>
      <c r="G73" s="4" t="e">
        <f>'Simpl. all tex.-dual tex'!#REF!*SUM('Simpl. all tex.-dual tex'!M146:X146)</f>
        <v>#REF!</v>
      </c>
      <c r="H73" s="4" t="e">
        <f t="shared" si="3"/>
        <v>#REF!</v>
      </c>
      <c r="I73" s="4" t="e">
        <f t="shared" si="4"/>
        <v>#REF!</v>
      </c>
      <c r="J73" s="4" t="e">
        <f>'Simpl. all tex.-dual tex'!#REF!*SUM('Simpl. all tex.-dual tex'!M146:X146)/3.125</f>
        <v>#REF!</v>
      </c>
      <c r="K73" s="4" t="e">
        <f>'Simpl. all tex.-dual tex'!#REF!</f>
        <v>#REF!</v>
      </c>
    </row>
    <row r="74" spans="1:11">
      <c r="A74" t="str">
        <f>'PRODUCTION LIST TEX&amp;DUAL TEX'!A89</f>
        <v>SIMPL-4F</v>
      </c>
      <c r="B74" s="4" t="e">
        <f>'Simpl. all tex.-dual tex'!#REF!*SUM('Simpl. all tex.-dual tex'!M151:X151)</f>
        <v>#REF!</v>
      </c>
      <c r="C74" s="4" t="e">
        <f>'Simpl. all tex.-dual tex'!#REF!*SUM('Simpl. all tex.-dual tex'!M151:X151)</f>
        <v>#REF!</v>
      </c>
      <c r="D74" s="4" t="e">
        <f>'Simpl. all tex.-dual tex'!#REF!*SUM('Simpl. all tex.-dual tex'!M151:X151)</f>
        <v>#REF!</v>
      </c>
      <c r="E74" s="4" t="e">
        <f>'Simpl. all tex.-dual tex'!#REF!*SUM('Simpl. all tex.-dual tex'!M151:X151)</f>
        <v>#REF!</v>
      </c>
      <c r="F74" s="4" t="e">
        <f>'Simpl. all tex.-dual tex'!#REF!*SUM('Simpl. all tex.-dual tex'!M151:X151)</f>
        <v>#REF!</v>
      </c>
      <c r="G74" s="4" t="e">
        <f>'Simpl. all tex.-dual tex'!#REF!*SUM('Simpl. all tex.-dual tex'!M151:X151)</f>
        <v>#REF!</v>
      </c>
      <c r="H74" s="4" t="e">
        <f t="shared" si="3"/>
        <v>#REF!</v>
      </c>
      <c r="I74" s="4" t="e">
        <f t="shared" si="4"/>
        <v>#REF!</v>
      </c>
      <c r="J74" s="4" t="e">
        <f>'Simpl. all tex.-dual tex'!#REF!*SUM('Simpl. all tex.-dual tex'!M151:X151)/3.125</f>
        <v>#REF!</v>
      </c>
      <c r="K74" s="4" t="e">
        <f>'Simpl. all tex.-dual tex'!#REF!</f>
        <v>#REF!</v>
      </c>
    </row>
    <row r="75" spans="1:11">
      <c r="A75" t="str">
        <f>'PRODUCTION LIST TEX&amp;DUAL TEX'!A95</f>
        <v>5 - INCUT</v>
      </c>
      <c r="B75" s="4" t="e">
        <f>'Simpl. all tex.-dual tex'!#REF!*SUM('Simpl. all tex.-dual tex'!M162:X162)</f>
        <v>#REF!</v>
      </c>
      <c r="C75" s="4" t="e">
        <f>'Simpl. all tex.-dual tex'!#REF!*SUM('Simpl. all tex.-dual tex'!M162:X162)</f>
        <v>#REF!</v>
      </c>
      <c r="D75" s="4" t="e">
        <f>'Simpl. all tex.-dual tex'!#REF!*SUM('Simpl. all tex.-dual tex'!M162:X162)</f>
        <v>#REF!</v>
      </c>
      <c r="E75" s="4" t="e">
        <f>'Simpl. all tex.-dual tex'!#REF!*SUM('Simpl. all tex.-dual tex'!M162:X162)</f>
        <v>#REF!</v>
      </c>
      <c r="F75" s="4" t="e">
        <f>'Simpl. all tex.-dual tex'!#REF!*SUM('Simpl. all tex.-dual tex'!M162:X162)</f>
        <v>#REF!</v>
      </c>
      <c r="G75" s="4" t="e">
        <f>'Simpl. all tex.-dual tex'!#REF!*SUM('Simpl. all tex.-dual tex'!M162:X162)</f>
        <v>#REF!</v>
      </c>
      <c r="H75" s="4" t="e">
        <f t="shared" si="3"/>
        <v>#REF!</v>
      </c>
      <c r="I75" s="4" t="e">
        <f t="shared" si="4"/>
        <v>#REF!</v>
      </c>
      <c r="J75" s="4" t="e">
        <f>'Simpl. all tex.-dual tex'!#REF!*SUM('Simpl. all tex.-dual tex'!M162:X162)/3.125</f>
        <v>#REF!</v>
      </c>
      <c r="K75" s="4" t="e">
        <f>'Simpl. all tex.-dual tex'!#REF!</f>
        <v>#REF!</v>
      </c>
    </row>
    <row r="76" spans="1:11">
      <c r="A76" t="str">
        <f>'PRODUCTION LIST TEX&amp;DUAL TEX'!A96</f>
        <v>SIMPL-5A</v>
      </c>
      <c r="B76" s="4" t="e">
        <f>'Simpl. all tex.-dual tex'!#REF!*SUM('Simpl. all tex.-dual tex'!M163:X163)</f>
        <v>#REF!</v>
      </c>
      <c r="C76" s="4" t="e">
        <f>'Simpl. all tex.-dual tex'!#REF!*SUM('Simpl. all tex.-dual tex'!M163:X163)</f>
        <v>#REF!</v>
      </c>
      <c r="D76" s="4" t="e">
        <f>'Simpl. all tex.-dual tex'!#REF!*SUM('Simpl. all tex.-dual tex'!M163:X163)</f>
        <v>#REF!</v>
      </c>
      <c r="E76" s="4" t="e">
        <f>'Simpl. all tex.-dual tex'!#REF!*SUM('Simpl. all tex.-dual tex'!M163:X163)</f>
        <v>#REF!</v>
      </c>
      <c r="F76" s="4" t="e">
        <f>'Simpl. all tex.-dual tex'!#REF!*SUM('Simpl. all tex.-dual tex'!M163:X163)</f>
        <v>#REF!</v>
      </c>
      <c r="G76" s="4" t="e">
        <f>'Simpl. all tex.-dual tex'!#REF!*SUM('Simpl. all tex.-dual tex'!M163:X163)</f>
        <v>#REF!</v>
      </c>
      <c r="H76" s="4" t="e">
        <f t="shared" si="3"/>
        <v>#REF!</v>
      </c>
      <c r="I76" s="4" t="e">
        <f t="shared" si="4"/>
        <v>#REF!</v>
      </c>
      <c r="J76" s="4" t="e">
        <f>'Simpl. all tex.-dual tex'!#REF!*SUM('Simpl. all tex.-dual tex'!M163:X163)/3.125</f>
        <v>#REF!</v>
      </c>
      <c r="K76" s="4" t="e">
        <f>'Simpl. all tex.-dual tex'!#REF!</f>
        <v>#REF!</v>
      </c>
    </row>
    <row r="77" spans="1:11">
      <c r="A77" t="str">
        <f>'PRODUCTION LIST TEX&amp;DUAL TEX'!A97</f>
        <v>SIMPL-5A-T</v>
      </c>
      <c r="B77" s="4" t="e">
        <f>'Simpl. all tex.-dual tex'!#REF!*SUM('Simpl. all tex.-dual tex'!M166:X166)</f>
        <v>#REF!</v>
      </c>
      <c r="C77" s="4" t="e">
        <f>'Simpl. all tex.-dual tex'!#REF!*SUM('Simpl. all tex.-dual tex'!M166:X166)</f>
        <v>#REF!</v>
      </c>
      <c r="D77" s="4" t="e">
        <f>'Simpl. all tex.-dual tex'!#REF!*SUM('Simpl. all tex.-dual tex'!M166:X166)</f>
        <v>#REF!</v>
      </c>
      <c r="E77" s="4" t="e">
        <f>'Simpl. all tex.-dual tex'!#REF!*SUM('Simpl. all tex.-dual tex'!M166:X166)</f>
        <v>#REF!</v>
      </c>
      <c r="F77" s="4" t="e">
        <f>'Simpl. all tex.-dual tex'!#REF!*SUM('Simpl. all tex.-dual tex'!M166:X166)</f>
        <v>#REF!</v>
      </c>
      <c r="G77" s="4" t="e">
        <f>'Simpl. all tex.-dual tex'!#REF!*SUM('Simpl. all tex.-dual tex'!M166:X166)</f>
        <v>#REF!</v>
      </c>
      <c r="H77" s="4" t="e">
        <f t="shared" si="3"/>
        <v>#REF!</v>
      </c>
      <c r="I77" s="4" t="e">
        <f t="shared" si="4"/>
        <v>#REF!</v>
      </c>
      <c r="J77" s="4" t="e">
        <f>'Simpl. all tex.-dual tex'!#REF!*SUM('Simpl. all tex.-dual tex'!M166:X166)/3.125</f>
        <v>#REF!</v>
      </c>
      <c r="K77" s="4" t="e">
        <f>'Simpl. all tex.-dual tex'!#REF!</f>
        <v>#REF!</v>
      </c>
    </row>
    <row r="78" spans="1:11">
      <c r="A78" t="str">
        <f>'PRODUCTION LIST TEX&amp;DUAL TEX'!A98</f>
        <v>SIMPL-5B</v>
      </c>
      <c r="B78" s="4" t="e">
        <f>'Simpl. all tex.-dual tex'!#REF!*SUM('Simpl. all tex.-dual tex'!M168:X168)</f>
        <v>#REF!</v>
      </c>
      <c r="C78" s="4" t="e">
        <f>'Simpl. all tex.-dual tex'!#REF!*SUM('Simpl. all tex.-dual tex'!M168:X168)</f>
        <v>#REF!</v>
      </c>
      <c r="D78" s="4" t="e">
        <f>'Simpl. all tex.-dual tex'!#REF!*SUM('Simpl. all tex.-dual tex'!M168:X168)</f>
        <v>#REF!</v>
      </c>
      <c r="E78" s="4" t="e">
        <f>'Simpl. all tex.-dual tex'!#REF!*SUM('Simpl. all tex.-dual tex'!M168:X168)</f>
        <v>#REF!</v>
      </c>
      <c r="F78" s="4" t="e">
        <f>'Simpl. all tex.-dual tex'!#REF!*SUM('Simpl. all tex.-dual tex'!M168:X168)</f>
        <v>#REF!</v>
      </c>
      <c r="G78" s="4" t="e">
        <f>'Simpl. all tex.-dual tex'!#REF!*SUM('Simpl. all tex.-dual tex'!M168:X168)</f>
        <v>#REF!</v>
      </c>
      <c r="H78" s="4" t="e">
        <f t="shared" si="3"/>
        <v>#REF!</v>
      </c>
      <c r="I78" s="4" t="e">
        <f t="shared" si="4"/>
        <v>#REF!</v>
      </c>
      <c r="J78" s="4" t="e">
        <f>'Simpl. all tex.-dual tex'!#REF!*SUM('Simpl. all tex.-dual tex'!M168:X168)/3.125</f>
        <v>#REF!</v>
      </c>
      <c r="K78" s="4" t="e">
        <f>'Simpl. all tex.-dual tex'!#REF!</f>
        <v>#REF!</v>
      </c>
    </row>
    <row r="79" spans="1:11">
      <c r="A79" t="str">
        <f>'PRODUCTION LIST TEX&amp;DUAL TEX'!A99</f>
        <v>SIMPL-5B-T</v>
      </c>
      <c r="B79" s="4" t="e">
        <f>'Simpl. all tex.-dual tex'!#REF!*SUM('Simpl. all tex.-dual tex'!M170:X170)</f>
        <v>#REF!</v>
      </c>
      <c r="C79" s="4" t="e">
        <f>'Simpl. all tex.-dual tex'!#REF!*SUM('Simpl. all tex.-dual tex'!M170:X170)</f>
        <v>#REF!</v>
      </c>
      <c r="D79" s="4" t="e">
        <f>'Simpl. all tex.-dual tex'!#REF!*SUM('Simpl. all tex.-dual tex'!M170:X170)</f>
        <v>#REF!</v>
      </c>
      <c r="E79" s="4" t="e">
        <f>'Simpl. all tex.-dual tex'!#REF!*SUM('Simpl. all tex.-dual tex'!M170:X170)</f>
        <v>#REF!</v>
      </c>
      <c r="F79" s="4" t="e">
        <f>'Simpl. all tex.-dual tex'!#REF!*SUM('Simpl. all tex.-dual tex'!M170:X170)</f>
        <v>#REF!</v>
      </c>
      <c r="G79" s="4" t="e">
        <f>'Simpl. all tex.-dual tex'!#REF!*SUM('Simpl. all tex.-dual tex'!M170:X170)</f>
        <v>#REF!</v>
      </c>
      <c r="H79" s="4" t="e">
        <f t="shared" si="3"/>
        <v>#REF!</v>
      </c>
      <c r="I79" s="4" t="e">
        <f t="shared" si="4"/>
        <v>#REF!</v>
      </c>
      <c r="J79" s="4" t="e">
        <f>'Simpl. all tex.-dual tex'!#REF!*SUM('Simpl. all tex.-dual tex'!M170:X170)/3.125</f>
        <v>#REF!</v>
      </c>
      <c r="K79" s="4" t="e">
        <f>'Simpl. all tex.-dual tex'!#REF!</f>
        <v>#REF!</v>
      </c>
    </row>
    <row r="80" spans="1:11">
      <c r="A80" t="str">
        <f>'PRODUCTION LIST TEX&amp;DUAL TEX'!A100</f>
        <v>SIMPL-5C</v>
      </c>
      <c r="B80" s="4" t="e">
        <f>'Simpl. all tex.-dual tex'!#REF!*SUM('Simpl. all tex.-dual tex'!M172:X172)</f>
        <v>#REF!</v>
      </c>
      <c r="C80" s="4" t="e">
        <f>'Simpl. all tex.-dual tex'!#REF!*SUM('Simpl. all tex.-dual tex'!M172:X172)</f>
        <v>#REF!</v>
      </c>
      <c r="D80" s="4" t="e">
        <f>'Simpl. all tex.-dual tex'!#REF!*SUM('Simpl. all tex.-dual tex'!M172:X172)</f>
        <v>#REF!</v>
      </c>
      <c r="E80" s="4" t="e">
        <f>'Simpl. all tex.-dual tex'!#REF!*SUM('Simpl. all tex.-dual tex'!M172:X172)</f>
        <v>#REF!</v>
      </c>
      <c r="F80" s="4" t="e">
        <f>'Simpl. all tex.-dual tex'!#REF!*SUM('Simpl. all tex.-dual tex'!M172:X172)</f>
        <v>#REF!</v>
      </c>
      <c r="G80" s="4" t="e">
        <f>'Simpl. all tex.-dual tex'!#REF!*SUM('Simpl. all tex.-dual tex'!M172:X172)</f>
        <v>#REF!</v>
      </c>
      <c r="H80" s="4" t="e">
        <f t="shared" si="3"/>
        <v>#REF!</v>
      </c>
      <c r="I80" s="4" t="e">
        <f t="shared" si="4"/>
        <v>#REF!</v>
      </c>
      <c r="J80" s="4" t="e">
        <f>'Simpl. all tex.-dual tex'!#REF!*SUM('Simpl. all tex.-dual tex'!M172:X172)/3.125</f>
        <v>#REF!</v>
      </c>
      <c r="K80" s="4" t="e">
        <f>'Simpl. all tex.-dual tex'!#REF!</f>
        <v>#REF!</v>
      </c>
    </row>
    <row r="81" spans="1:11">
      <c r="A81" t="str">
        <f>'PRODUCTION LIST TEX&amp;DUAL TEX'!A101</f>
        <v>SIMPL-5C-T</v>
      </c>
      <c r="B81" s="4" t="e">
        <f>'Simpl. all tex.-dual tex'!#REF!*SUM('Simpl. all tex.-dual tex'!M174:X174)</f>
        <v>#REF!</v>
      </c>
      <c r="C81" s="4" t="e">
        <f>'Simpl. all tex.-dual tex'!#REF!*SUM('Simpl. all tex.-dual tex'!M174:X174)</f>
        <v>#REF!</v>
      </c>
      <c r="D81" s="4" t="e">
        <f>'Simpl. all tex.-dual tex'!#REF!*SUM('Simpl. all tex.-dual tex'!M174:X174)</f>
        <v>#REF!</v>
      </c>
      <c r="E81" s="4" t="e">
        <f>'Simpl. all tex.-dual tex'!#REF!*SUM('Simpl. all tex.-dual tex'!M174:X174)</f>
        <v>#REF!</v>
      </c>
      <c r="F81" s="4" t="e">
        <f>'Simpl. all tex.-dual tex'!#REF!*SUM('Simpl. all tex.-dual tex'!M174:X174)</f>
        <v>#REF!</v>
      </c>
      <c r="G81" s="4" t="e">
        <f>'Simpl. all tex.-dual tex'!#REF!*SUM('Simpl. all tex.-dual tex'!M174:X174)</f>
        <v>#REF!</v>
      </c>
      <c r="H81" s="4" t="e">
        <f t="shared" si="3"/>
        <v>#REF!</v>
      </c>
      <c r="I81" s="4" t="e">
        <f t="shared" si="4"/>
        <v>#REF!</v>
      </c>
      <c r="J81" s="4" t="e">
        <f>'Simpl. all tex.-dual tex'!#REF!*SUM('Simpl. all tex.-dual tex'!M174:X174)/3.125</f>
        <v>#REF!</v>
      </c>
      <c r="K81" s="4" t="e">
        <f>'Simpl. all tex.-dual tex'!#REF!</f>
        <v>#REF!</v>
      </c>
    </row>
    <row r="82" spans="1:11">
      <c r="A82" t="str">
        <f>'PRODUCTION LIST TEX&amp;DUAL TEX'!A102</f>
        <v>SIMPL-5D</v>
      </c>
      <c r="B82" s="4" t="e">
        <f>'Simpl. all tex.-dual tex'!#REF!*SUM('Simpl. all tex.-dual tex'!M176:X176)</f>
        <v>#REF!</v>
      </c>
      <c r="C82" s="4" t="e">
        <f>'Simpl. all tex.-dual tex'!#REF!*SUM('Simpl. all tex.-dual tex'!M176:X176)</f>
        <v>#REF!</v>
      </c>
      <c r="D82" s="4" t="e">
        <f>'Simpl. all tex.-dual tex'!#REF!*SUM('Simpl. all tex.-dual tex'!M176:X176)</f>
        <v>#REF!</v>
      </c>
      <c r="E82" s="4" t="e">
        <f>'Simpl. all tex.-dual tex'!#REF!*SUM('Simpl. all tex.-dual tex'!M176:X176)</f>
        <v>#REF!</v>
      </c>
      <c r="F82" s="4" t="e">
        <f>'Simpl. all tex.-dual tex'!#REF!*SUM('Simpl. all tex.-dual tex'!M176:X176)</f>
        <v>#REF!</v>
      </c>
      <c r="G82" s="4" t="e">
        <f>'Simpl. all tex.-dual tex'!#REF!*SUM('Simpl. all tex.-dual tex'!M176:X176)</f>
        <v>#REF!</v>
      </c>
      <c r="H82" s="4" t="e">
        <f t="shared" si="3"/>
        <v>#REF!</v>
      </c>
      <c r="I82" s="4" t="e">
        <f t="shared" si="4"/>
        <v>#REF!</v>
      </c>
      <c r="J82" s="4" t="e">
        <f>'Simpl. all tex.-dual tex'!#REF!*SUM('Simpl. all tex.-dual tex'!M176:X176)/3.125</f>
        <v>#REF!</v>
      </c>
      <c r="K82" s="4" t="e">
        <f>'Simpl. all tex.-dual tex'!#REF!</f>
        <v>#REF!</v>
      </c>
    </row>
    <row r="83" spans="1:11">
      <c r="A83" t="str">
        <f>'PRODUCTION LIST TEX&amp;DUAL TEX'!A103</f>
        <v>SIMPL-5D-T</v>
      </c>
      <c r="B83" s="4" t="e">
        <f>'Simpl. all tex.-dual tex'!#REF!*SUM('Simpl. all tex.-dual tex'!M178:X178)</f>
        <v>#REF!</v>
      </c>
      <c r="C83" s="4" t="e">
        <f>'Simpl. all tex.-dual tex'!#REF!*SUM('Simpl. all tex.-dual tex'!M178:X178)</f>
        <v>#REF!</v>
      </c>
      <c r="D83" s="4" t="e">
        <f>'Simpl. all tex.-dual tex'!#REF!*SUM('Simpl. all tex.-dual tex'!M178:X178)</f>
        <v>#REF!</v>
      </c>
      <c r="E83" s="4" t="e">
        <f>'Simpl. all tex.-dual tex'!#REF!*SUM('Simpl. all tex.-dual tex'!M178:X178)</f>
        <v>#REF!</v>
      </c>
      <c r="F83" s="4" t="e">
        <f>'Simpl. all tex.-dual tex'!#REF!*SUM('Simpl. all tex.-dual tex'!M178:X178)</f>
        <v>#REF!</v>
      </c>
      <c r="G83" s="4" t="e">
        <f>'Simpl. all tex.-dual tex'!#REF!*SUM('Simpl. all tex.-dual tex'!M178:X178)</f>
        <v>#REF!</v>
      </c>
      <c r="H83" s="4" t="e">
        <f t="shared" si="3"/>
        <v>#REF!</v>
      </c>
      <c r="I83" s="4" t="e">
        <f t="shared" si="4"/>
        <v>#REF!</v>
      </c>
      <c r="J83" s="4" t="e">
        <f>'Simpl. all tex.-dual tex'!#REF!*SUM('Simpl. all tex.-dual tex'!M178:X178)/3.125</f>
        <v>#REF!</v>
      </c>
      <c r="K83" s="4" t="e">
        <f>'Simpl. all tex.-dual tex'!#REF!</f>
        <v>#REF!</v>
      </c>
    </row>
    <row r="84" spans="1:11">
      <c r="A84" t="str">
        <f>'PRODUCTION LIST TEX&amp;DUAL TEX'!A104</f>
        <v>SIMPL-5E</v>
      </c>
      <c r="B84" s="4" t="e">
        <f>'Simpl. all tex.-dual tex'!#REF!*SUM('Simpl. all tex.-dual tex'!M180:X180)</f>
        <v>#REF!</v>
      </c>
      <c r="C84" s="4" t="e">
        <f>'Simpl. all tex.-dual tex'!#REF!*SUM('Simpl. all tex.-dual tex'!M180:X180)</f>
        <v>#REF!</v>
      </c>
      <c r="D84" s="4" t="e">
        <f>'Simpl. all tex.-dual tex'!#REF!*SUM('Simpl. all tex.-dual tex'!M180:X180)</f>
        <v>#REF!</v>
      </c>
      <c r="E84" s="4" t="e">
        <f>'Simpl. all tex.-dual tex'!#REF!*SUM('Simpl. all tex.-dual tex'!M180:X180)</f>
        <v>#REF!</v>
      </c>
      <c r="F84" s="4" t="e">
        <f>'Simpl. all tex.-dual tex'!#REF!*SUM('Simpl. all tex.-dual tex'!M180:X180)</f>
        <v>#REF!</v>
      </c>
      <c r="G84" s="4" t="e">
        <f>'Simpl. all tex.-dual tex'!#REF!*SUM('Simpl. all tex.-dual tex'!M180:X180)</f>
        <v>#REF!</v>
      </c>
      <c r="H84" s="4" t="e">
        <f t="shared" si="3"/>
        <v>#REF!</v>
      </c>
      <c r="I84" s="4" t="e">
        <f t="shared" si="4"/>
        <v>#REF!</v>
      </c>
      <c r="J84" s="4" t="e">
        <f>'Simpl. all tex.-dual tex'!#REF!*SUM('Simpl. all tex.-dual tex'!M180:X180)/3.125</f>
        <v>#REF!</v>
      </c>
      <c r="K84" s="4" t="e">
        <f>'Simpl. all tex.-dual tex'!#REF!</f>
        <v>#REF!</v>
      </c>
    </row>
    <row r="85" spans="1:11">
      <c r="A85" t="str">
        <f>'PRODUCTION LIST TEX&amp;DUAL TEX'!A105</f>
        <v>SIMPL-5E-T</v>
      </c>
      <c r="B85" s="4" t="e">
        <f>'Simpl. all tex.-dual tex'!#REF!*SUM('Simpl. all tex.-dual tex'!M182:X182)</f>
        <v>#REF!</v>
      </c>
      <c r="C85" s="4" t="e">
        <f>'Simpl. all tex.-dual tex'!#REF!*SUM('Simpl. all tex.-dual tex'!M182:X182)</f>
        <v>#REF!</v>
      </c>
      <c r="D85" s="4" t="e">
        <f>'Simpl. all tex.-dual tex'!#REF!*SUM('Simpl. all tex.-dual tex'!M182:X182)</f>
        <v>#REF!</v>
      </c>
      <c r="E85" s="4" t="e">
        <f>'Simpl. all tex.-dual tex'!#REF!*SUM('Simpl. all tex.-dual tex'!M182:X182)</f>
        <v>#REF!</v>
      </c>
      <c r="F85" s="4" t="e">
        <f>'Simpl. all tex.-dual tex'!#REF!*SUM('Simpl. all tex.-dual tex'!M182:X182)</f>
        <v>#REF!</v>
      </c>
      <c r="G85" s="4" t="e">
        <f>'Simpl. all tex.-dual tex'!#REF!*SUM('Simpl. all tex.-dual tex'!M182:X182)</f>
        <v>#REF!</v>
      </c>
      <c r="H85" s="4" t="e">
        <f t="shared" si="3"/>
        <v>#REF!</v>
      </c>
      <c r="I85" s="4" t="e">
        <f t="shared" si="4"/>
        <v>#REF!</v>
      </c>
      <c r="J85" s="4" t="e">
        <f>'Simpl. all tex.-dual tex'!#REF!*SUM('Simpl. all tex.-dual tex'!M182:X182)/3.125</f>
        <v>#REF!</v>
      </c>
      <c r="K85" s="4" t="e">
        <f>'Simpl. all tex.-dual tex'!#REF!</f>
        <v>#REF!</v>
      </c>
    </row>
    <row r="86" spans="1:11">
      <c r="A86" t="str">
        <f>'PRODUCTION LIST TEX&amp;DUAL TEX'!A106</f>
        <v>SIMPL-5F</v>
      </c>
      <c r="B86" s="4" t="e">
        <f>'Simpl. all tex.-dual tex'!#REF!*SUM('Simpl. all tex.-dual tex'!M184:X184)</f>
        <v>#REF!</v>
      </c>
      <c r="C86" s="4" t="e">
        <f>'Simpl. all tex.-dual tex'!#REF!*SUM('Simpl. all tex.-dual tex'!M184:X184)</f>
        <v>#REF!</v>
      </c>
      <c r="D86" s="4" t="e">
        <f>'Simpl. all tex.-dual tex'!#REF!*SUM('Simpl. all tex.-dual tex'!M184:X184)</f>
        <v>#REF!</v>
      </c>
      <c r="E86" s="4" t="e">
        <f>'Simpl. all tex.-dual tex'!#REF!*SUM('Simpl. all tex.-dual tex'!M184:X184)</f>
        <v>#REF!</v>
      </c>
      <c r="F86" s="4" t="e">
        <f>'Simpl. all tex.-dual tex'!#REF!*SUM('Simpl. all tex.-dual tex'!M184:X184)</f>
        <v>#REF!</v>
      </c>
      <c r="G86" s="4" t="e">
        <f>'Simpl. all tex.-dual tex'!#REF!*SUM('Simpl. all tex.-dual tex'!M184:X184)</f>
        <v>#REF!</v>
      </c>
      <c r="H86" s="4" t="e">
        <f t="shared" si="3"/>
        <v>#REF!</v>
      </c>
      <c r="I86" s="4" t="e">
        <f t="shared" si="4"/>
        <v>#REF!</v>
      </c>
      <c r="J86" s="4" t="e">
        <f>'Simpl. all tex.-dual tex'!#REF!*SUM('Simpl. all tex.-dual tex'!M184:X184)/3.125</f>
        <v>#REF!</v>
      </c>
      <c r="K86" s="4" t="e">
        <f>'Simpl. all tex.-dual tex'!#REF!</f>
        <v>#REF!</v>
      </c>
    </row>
    <row r="87" spans="1:11">
      <c r="A87" t="str">
        <f>'PRODUCTION LIST TEX&amp;DUAL TEX'!A107</f>
        <v>SIMPL-5F-T</v>
      </c>
      <c r="B87" s="4" t="e">
        <f>'Simpl. all tex.-dual tex'!#REF!*SUM('Simpl. all tex.-dual tex'!M186:X186)</f>
        <v>#REF!</v>
      </c>
      <c r="C87" s="4" t="e">
        <f>'Simpl. all tex.-dual tex'!#REF!*SUM('Simpl. all tex.-dual tex'!M186:X186)</f>
        <v>#REF!</v>
      </c>
      <c r="D87" s="4" t="e">
        <f>'Simpl. all tex.-dual tex'!#REF!*SUM('Simpl. all tex.-dual tex'!M186:X186)</f>
        <v>#REF!</v>
      </c>
      <c r="E87" s="4" t="e">
        <f>'Simpl. all tex.-dual tex'!#REF!*SUM('Simpl. all tex.-dual tex'!M186:X186)</f>
        <v>#REF!</v>
      </c>
      <c r="F87" s="4" t="e">
        <f>'Simpl. all tex.-dual tex'!#REF!*SUM('Simpl. all tex.-dual tex'!M186:X186)</f>
        <v>#REF!</v>
      </c>
      <c r="G87" s="4" t="e">
        <f>'Simpl. all tex.-dual tex'!#REF!*SUM('Simpl. all tex.-dual tex'!M186:X186)</f>
        <v>#REF!</v>
      </c>
      <c r="H87" s="4" t="e">
        <f t="shared" si="3"/>
        <v>#REF!</v>
      </c>
      <c r="I87" s="4" t="e">
        <f t="shared" si="4"/>
        <v>#REF!</v>
      </c>
      <c r="J87" s="4" t="e">
        <f>'Simpl. all tex.-dual tex'!#REF!*SUM('Simpl. all tex.-dual tex'!M186:X186)/3.125</f>
        <v>#REF!</v>
      </c>
      <c r="K87" s="4" t="e">
        <f>'Simpl. all tex.-dual tex'!#REF!</f>
        <v>#REF!</v>
      </c>
    </row>
    <row r="88" spans="1:11">
      <c r="A88" t="str">
        <f>'PRODUCTION LIST TEX&amp;DUAL TEX'!A108</f>
        <v>SIMPL-5G</v>
      </c>
      <c r="B88" s="4" t="e">
        <f>'Simpl. all tex.-dual tex'!#REF!*SUM('Simpl. all tex.-dual tex'!M188:X188)</f>
        <v>#REF!</v>
      </c>
      <c r="C88" s="4" t="e">
        <f>'Simpl. all tex.-dual tex'!#REF!*SUM('Simpl. all tex.-dual tex'!M188:X188)</f>
        <v>#REF!</v>
      </c>
      <c r="D88" s="4" t="e">
        <f>'Simpl. all tex.-dual tex'!#REF!*SUM('Simpl. all tex.-dual tex'!M188:X188)</f>
        <v>#REF!</v>
      </c>
      <c r="E88" s="4" t="e">
        <f>'Simpl. all tex.-dual tex'!#REF!*SUM('Simpl. all tex.-dual tex'!M188:X188)</f>
        <v>#REF!</v>
      </c>
      <c r="F88" s="4" t="e">
        <f>'Simpl. all tex.-dual tex'!#REF!*SUM('Simpl. all tex.-dual tex'!M188:X188)</f>
        <v>#REF!</v>
      </c>
      <c r="G88" s="4" t="e">
        <f>'Simpl. all tex.-dual tex'!#REF!*SUM('Simpl. all tex.-dual tex'!M188:X188)</f>
        <v>#REF!</v>
      </c>
      <c r="H88" s="4" t="e">
        <f t="shared" si="3"/>
        <v>#REF!</v>
      </c>
      <c r="I88" s="4" t="e">
        <f t="shared" si="4"/>
        <v>#REF!</v>
      </c>
      <c r="J88" s="4" t="e">
        <f>'Simpl. all tex.-dual tex'!#REF!*SUM('Simpl. all tex.-dual tex'!M188:X188)/3.125</f>
        <v>#REF!</v>
      </c>
      <c r="K88" s="4" t="e">
        <f>'Simpl. all tex.-dual tex'!#REF!</f>
        <v>#REF!</v>
      </c>
    </row>
    <row r="89" spans="1:11">
      <c r="A89" t="str">
        <f>'PRODUCTION LIST TEX&amp;DUAL TEX'!A109</f>
        <v>SIMPL-5G-T</v>
      </c>
      <c r="B89" s="4" t="e">
        <f>'Simpl. all tex.-dual tex'!#REF!*SUM('Simpl. all tex.-dual tex'!M190:X190)</f>
        <v>#REF!</v>
      </c>
      <c r="C89" s="4" t="e">
        <f>'Simpl. all tex.-dual tex'!#REF!*SUM('Simpl. all tex.-dual tex'!M190:X190)</f>
        <v>#REF!</v>
      </c>
      <c r="D89" s="4" t="e">
        <f>'Simpl. all tex.-dual tex'!#REF!*SUM('Simpl. all tex.-dual tex'!M190:X190)</f>
        <v>#REF!</v>
      </c>
      <c r="E89" s="4" t="e">
        <f>'Simpl. all tex.-dual tex'!#REF!*SUM('Simpl. all tex.-dual tex'!M190:X190)</f>
        <v>#REF!</v>
      </c>
      <c r="F89" s="4" t="e">
        <f>'Simpl. all tex.-dual tex'!#REF!*SUM('Simpl. all tex.-dual tex'!M190:X190)</f>
        <v>#REF!</v>
      </c>
      <c r="G89" s="4" t="e">
        <f>'Simpl. all tex.-dual tex'!#REF!*SUM('Simpl. all tex.-dual tex'!M190:X190)</f>
        <v>#REF!</v>
      </c>
      <c r="H89" s="4" t="e">
        <f t="shared" si="3"/>
        <v>#REF!</v>
      </c>
      <c r="I89" s="4" t="e">
        <f t="shared" si="4"/>
        <v>#REF!</v>
      </c>
      <c r="J89" s="4" t="e">
        <f>'Simpl. all tex.-dual tex'!#REF!*SUM('Simpl. all tex.-dual tex'!M190:X190)/3.125</f>
        <v>#REF!</v>
      </c>
      <c r="K89" s="4" t="e">
        <f>'Simpl. all tex.-dual tex'!#REF!</f>
        <v>#REF!</v>
      </c>
    </row>
    <row r="90" spans="1:11">
      <c r="A90" t="str">
        <f>'PRODUCTION LIST TEX&amp;DUAL TEX'!A110</f>
        <v>SIMPL-5H</v>
      </c>
      <c r="B90" s="4" t="e">
        <f>'Simpl. all tex.-dual tex'!#REF!*SUM('Simpl. all tex.-dual tex'!M192:X192)</f>
        <v>#REF!</v>
      </c>
      <c r="C90" s="4" t="e">
        <f>'Simpl. all tex.-dual tex'!#REF!*SUM('Simpl. all tex.-dual tex'!M192:X192)</f>
        <v>#REF!</v>
      </c>
      <c r="D90" s="4" t="e">
        <f>'Simpl. all tex.-dual tex'!#REF!*SUM('Simpl. all tex.-dual tex'!M192:X192)</f>
        <v>#REF!</v>
      </c>
      <c r="E90" s="4" t="e">
        <f>'Simpl. all tex.-dual tex'!#REF!*SUM('Simpl. all tex.-dual tex'!M192:X192)</f>
        <v>#REF!</v>
      </c>
      <c r="F90" s="4" t="e">
        <f>'Simpl. all tex.-dual tex'!#REF!*SUM('Simpl. all tex.-dual tex'!M192:X192)</f>
        <v>#REF!</v>
      </c>
      <c r="G90" s="4" t="e">
        <f>'Simpl. all tex.-dual tex'!#REF!*SUM('Simpl. all tex.-dual tex'!M192:X192)</f>
        <v>#REF!</v>
      </c>
      <c r="H90" s="4" t="e">
        <f t="shared" si="3"/>
        <v>#REF!</v>
      </c>
      <c r="I90" s="4" t="e">
        <f t="shared" si="4"/>
        <v>#REF!</v>
      </c>
      <c r="J90" s="4" t="e">
        <f>'Simpl. all tex.-dual tex'!#REF!*SUM('Simpl. all tex.-dual tex'!M192:X192)/3.125</f>
        <v>#REF!</v>
      </c>
      <c r="K90" s="4" t="e">
        <f>'Simpl. all tex.-dual tex'!#REF!</f>
        <v>#REF!</v>
      </c>
    </row>
    <row r="91" spans="1:11">
      <c r="A91" t="str">
        <f>'PRODUCTION LIST TEX&amp;DUAL TEX'!A111</f>
        <v>SIMPL-5H-T</v>
      </c>
      <c r="B91" s="4" t="e">
        <f>'Simpl. all tex.-dual tex'!#REF!*SUM('Simpl. all tex.-dual tex'!M194:X194)</f>
        <v>#REF!</v>
      </c>
      <c r="C91" s="4" t="e">
        <f>'Simpl. all tex.-dual tex'!#REF!*SUM('Simpl. all tex.-dual tex'!M194:X194)</f>
        <v>#REF!</v>
      </c>
      <c r="D91" s="4" t="e">
        <f>'Simpl. all tex.-dual tex'!#REF!*SUM('Simpl. all tex.-dual tex'!M194:X194)</f>
        <v>#REF!</v>
      </c>
      <c r="E91" s="4" t="e">
        <f>'Simpl. all tex.-dual tex'!#REF!*SUM('Simpl. all tex.-dual tex'!M194:X194)</f>
        <v>#REF!</v>
      </c>
      <c r="F91" s="4" t="e">
        <f>'Simpl. all tex.-dual tex'!#REF!*SUM('Simpl. all tex.-dual tex'!M194:X194)</f>
        <v>#REF!</v>
      </c>
      <c r="G91" s="4" t="e">
        <f>'Simpl. all tex.-dual tex'!#REF!*SUM('Simpl. all tex.-dual tex'!M194:X194)</f>
        <v>#REF!</v>
      </c>
      <c r="H91" s="4" t="e">
        <f t="shared" si="3"/>
        <v>#REF!</v>
      </c>
      <c r="I91" s="4" t="e">
        <f t="shared" si="4"/>
        <v>#REF!</v>
      </c>
      <c r="J91" s="4" t="e">
        <f>'Simpl. all tex.-dual tex'!#REF!*SUM('Simpl. all tex.-dual tex'!M194:X194)/3.125</f>
        <v>#REF!</v>
      </c>
      <c r="K91" s="4" t="e">
        <f>'Simpl. all tex.-dual tex'!#REF!</f>
        <v>#REF!</v>
      </c>
    </row>
    <row r="92" spans="1:11">
      <c r="A92" t="str">
        <f>'PRODUCTION LIST TEX&amp;DUAL TEX'!A112</f>
        <v>SIMPL-5I</v>
      </c>
      <c r="B92" s="4" t="e">
        <f>'Simpl. all tex.-dual tex'!#REF!*SUM('Simpl. all tex.-dual tex'!M196:X196)</f>
        <v>#REF!</v>
      </c>
      <c r="C92" s="4" t="e">
        <f>'Simpl. all tex.-dual tex'!#REF!*SUM('Simpl. all tex.-dual tex'!M196:X196)</f>
        <v>#REF!</v>
      </c>
      <c r="D92" s="4" t="e">
        <f>'Simpl. all tex.-dual tex'!#REF!*SUM('Simpl. all tex.-dual tex'!M196:X196)</f>
        <v>#REF!</v>
      </c>
      <c r="E92" s="4" t="e">
        <f>'Simpl. all tex.-dual tex'!#REF!*SUM('Simpl. all tex.-dual tex'!M196:X196)</f>
        <v>#REF!</v>
      </c>
      <c r="F92" s="4" t="e">
        <f>'Simpl. all tex.-dual tex'!#REF!*SUM('Simpl. all tex.-dual tex'!M196:X196)</f>
        <v>#REF!</v>
      </c>
      <c r="G92" s="4" t="e">
        <f>'Simpl. all tex.-dual tex'!#REF!*SUM('Simpl. all tex.-dual tex'!M196:X196)</f>
        <v>#REF!</v>
      </c>
      <c r="H92" s="4" t="e">
        <f t="shared" si="3"/>
        <v>#REF!</v>
      </c>
      <c r="I92" s="4" t="e">
        <f t="shared" si="4"/>
        <v>#REF!</v>
      </c>
      <c r="J92" s="4" t="e">
        <f>'Simpl. all tex.-dual tex'!#REF!*SUM('Simpl. all tex.-dual tex'!M196:X196)/3.125</f>
        <v>#REF!</v>
      </c>
      <c r="K92" s="4" t="e">
        <f>'Simpl. all tex.-dual tex'!#REF!</f>
        <v>#REF!</v>
      </c>
    </row>
    <row r="93" spans="1:11">
      <c r="A93" t="str">
        <f>'PRODUCTION LIST TEX&amp;DUAL TEX'!A114</f>
        <v>SIMPL-5J</v>
      </c>
      <c r="B93" s="4" t="e">
        <f>'Simpl. all tex.-dual tex'!#REF!*SUM('Simpl. all tex.-dual tex'!M199:X199)</f>
        <v>#REF!</v>
      </c>
      <c r="C93" s="4" t="e">
        <f>'Simpl. all tex.-dual tex'!#REF!*SUM('Simpl. all tex.-dual tex'!M199:X199)</f>
        <v>#REF!</v>
      </c>
      <c r="D93" s="4" t="e">
        <f>'Simpl. all tex.-dual tex'!#REF!*SUM('Simpl. all tex.-dual tex'!M199:X199)</f>
        <v>#REF!</v>
      </c>
      <c r="E93" s="4" t="e">
        <f>'Simpl. all tex.-dual tex'!#REF!*SUM('Simpl. all tex.-dual tex'!M199:X199)</f>
        <v>#REF!</v>
      </c>
      <c r="F93" s="4" t="e">
        <f>'Simpl. all tex.-dual tex'!#REF!*SUM('Simpl. all tex.-dual tex'!M199:X199)</f>
        <v>#REF!</v>
      </c>
      <c r="G93" s="4" t="e">
        <f>'Simpl. all tex.-dual tex'!#REF!*SUM('Simpl. all tex.-dual tex'!M199:X199)</f>
        <v>#REF!</v>
      </c>
      <c r="H93" s="4" t="e">
        <f t="shared" si="3"/>
        <v>#REF!</v>
      </c>
      <c r="I93" s="4" t="e">
        <f t="shared" si="4"/>
        <v>#REF!</v>
      </c>
      <c r="J93" s="4" t="e">
        <f>'Simpl. all tex.-dual tex'!#REF!*SUM('Simpl. all tex.-dual tex'!M199:X199)/3.125</f>
        <v>#REF!</v>
      </c>
      <c r="K93" s="4" t="e">
        <f>'Simpl. all tex.-dual tex'!#REF!</f>
        <v>#REF!</v>
      </c>
    </row>
    <row r="94" spans="1:11">
      <c r="A94" t="str">
        <f>'PRODUCTION LIST TEX&amp;DUAL TEX'!A115</f>
        <v>SIMPL-5J-T</v>
      </c>
      <c r="B94" s="4" t="e">
        <f>'Simpl. all tex.-dual tex'!#REF!*SUM('Simpl. all tex.-dual tex'!M201:X201)</f>
        <v>#REF!</v>
      </c>
      <c r="C94" s="4" t="e">
        <f>'Simpl. all tex.-dual tex'!#REF!*SUM('Simpl. all tex.-dual tex'!M201:X201)</f>
        <v>#REF!</v>
      </c>
      <c r="D94" s="4" t="e">
        <f>'Simpl. all tex.-dual tex'!#REF!*SUM('Simpl. all tex.-dual tex'!M201:X201)</f>
        <v>#REF!</v>
      </c>
      <c r="E94" s="4" t="e">
        <f>'Simpl. all tex.-dual tex'!#REF!*SUM('Simpl. all tex.-dual tex'!M201:X201)</f>
        <v>#REF!</v>
      </c>
      <c r="F94" s="4" t="e">
        <f>'Simpl. all tex.-dual tex'!#REF!*SUM('Simpl. all tex.-dual tex'!M201:X201)</f>
        <v>#REF!</v>
      </c>
      <c r="G94" s="4" t="e">
        <f>'Simpl. all tex.-dual tex'!#REF!*SUM('Simpl. all tex.-dual tex'!M201:X201)</f>
        <v>#REF!</v>
      </c>
      <c r="H94" s="4" t="e">
        <f t="shared" si="3"/>
        <v>#REF!</v>
      </c>
      <c r="I94" s="4" t="e">
        <f t="shared" si="4"/>
        <v>#REF!</v>
      </c>
      <c r="J94" s="4" t="e">
        <f>'Simpl. all tex.-dual tex'!#REF!*SUM('Simpl. all tex.-dual tex'!M201:X201)/3.125</f>
        <v>#REF!</v>
      </c>
      <c r="K94" s="4" t="e">
        <f>'Simpl. all tex.-dual tex'!#REF!</f>
        <v>#REF!</v>
      </c>
    </row>
    <row r="95" spans="1:11">
      <c r="A95" t="str">
        <f>'PRODUCTION LIST TEX&amp;DUAL TEX'!A116</f>
        <v>SIMPL-5K</v>
      </c>
      <c r="B95" s="4" t="e">
        <f>'Simpl. all tex.-dual tex'!#REF!*SUM('Simpl. all tex.-dual tex'!M203:X203)</f>
        <v>#REF!</v>
      </c>
      <c r="C95" s="4" t="e">
        <f>'Simpl. all tex.-dual tex'!#REF!*SUM('Simpl. all tex.-dual tex'!M203:X203)</f>
        <v>#REF!</v>
      </c>
      <c r="D95" s="4" t="e">
        <f>'Simpl. all tex.-dual tex'!#REF!*SUM('Simpl. all tex.-dual tex'!M203:X203)</f>
        <v>#REF!</v>
      </c>
      <c r="E95" s="4" t="e">
        <f>'Simpl. all tex.-dual tex'!#REF!*SUM('Simpl. all tex.-dual tex'!M203:X203)</f>
        <v>#REF!</v>
      </c>
      <c r="F95" s="4" t="e">
        <f>'Simpl. all tex.-dual tex'!#REF!*SUM('Simpl. all tex.-dual tex'!M203:X203)</f>
        <v>#REF!</v>
      </c>
      <c r="G95" s="4" t="e">
        <f>'Simpl. all tex.-dual tex'!#REF!*SUM('Simpl. all tex.-dual tex'!M203:X203)</f>
        <v>#REF!</v>
      </c>
      <c r="H95" s="4" t="e">
        <f t="shared" si="3"/>
        <v>#REF!</v>
      </c>
      <c r="I95" s="4" t="e">
        <f t="shared" si="4"/>
        <v>#REF!</v>
      </c>
      <c r="J95" s="4" t="e">
        <f>'Simpl. all tex.-dual tex'!#REF!*SUM('Simpl. all tex.-dual tex'!M203:X203)/3.125</f>
        <v>#REF!</v>
      </c>
      <c r="K95" s="4" t="e">
        <f>'Simpl. all tex.-dual tex'!#REF!</f>
        <v>#REF!</v>
      </c>
    </row>
    <row r="96" spans="1:11">
      <c r="A96" t="e">
        <f>'PRODUCTION LIST TEX&amp;DUAL TEX'!#REF!</f>
        <v>#REF!</v>
      </c>
      <c r="B96" s="4" t="e">
        <f>'Simpl. all tex.-dual tex'!#REF!*SUM('Simpl. all tex.-dual tex'!M205:X205)</f>
        <v>#REF!</v>
      </c>
      <c r="C96" s="4" t="e">
        <f>'Simpl. all tex.-dual tex'!#REF!*SUM('Simpl. all tex.-dual tex'!M205:X205)</f>
        <v>#REF!</v>
      </c>
      <c r="D96" s="4" t="e">
        <f>'Simpl. all tex.-dual tex'!#REF!*SUM('Simpl. all tex.-dual tex'!M205:X205)</f>
        <v>#REF!</v>
      </c>
      <c r="E96" s="4" t="e">
        <f>'Simpl. all tex.-dual tex'!#REF!*SUM('Simpl. all tex.-dual tex'!M205:X205)</f>
        <v>#REF!</v>
      </c>
      <c r="F96" s="4" t="e">
        <f>'Simpl. all tex.-dual tex'!#REF!*SUM('Simpl. all tex.-dual tex'!M205:X205)</f>
        <v>#REF!</v>
      </c>
      <c r="G96" s="4" t="e">
        <f>'Simpl. all tex.-dual tex'!#REF!*SUM('Simpl. all tex.-dual tex'!M205:X205)</f>
        <v>#REF!</v>
      </c>
      <c r="H96" s="4" t="e">
        <f t="shared" si="3"/>
        <v>#REF!</v>
      </c>
      <c r="I96" s="4" t="e">
        <f t="shared" si="4"/>
        <v>#REF!</v>
      </c>
      <c r="J96" s="4" t="e">
        <f>'Simpl. all tex.-dual tex'!#REF!*SUM('Simpl. all tex.-dual tex'!M205:X205)/3.125</f>
        <v>#REF!</v>
      </c>
      <c r="K96" s="4" t="e">
        <f>'Simpl. all tex.-dual tex'!#REF!</f>
        <v>#REF!</v>
      </c>
    </row>
    <row r="97" spans="1:11">
      <c r="A97" t="str">
        <f>'PRODUCTION LIST TEX&amp;DUAL TEX'!A118</f>
        <v>SIMPL-5L</v>
      </c>
      <c r="B97" s="4" t="e">
        <f>'Simpl. all tex.-dual tex'!#REF!*SUM('Simpl. all tex.-dual tex'!M207:X207)</f>
        <v>#REF!</v>
      </c>
      <c r="C97" s="4" t="e">
        <f>'Simpl. all tex.-dual tex'!#REF!*SUM('Simpl. all tex.-dual tex'!M207:X207)</f>
        <v>#REF!</v>
      </c>
      <c r="D97" s="4" t="e">
        <f>'Simpl. all tex.-dual tex'!#REF!*SUM('Simpl. all tex.-dual tex'!M207:X207)</f>
        <v>#REF!</v>
      </c>
      <c r="E97" s="4" t="e">
        <f>'Simpl. all tex.-dual tex'!#REF!*SUM('Simpl. all tex.-dual tex'!M207:X207)</f>
        <v>#REF!</v>
      </c>
      <c r="F97" s="4" t="e">
        <f>'Simpl. all tex.-dual tex'!#REF!*SUM('Simpl. all tex.-dual tex'!M207:X207)</f>
        <v>#REF!</v>
      </c>
      <c r="G97" s="4" t="e">
        <f>'Simpl. all tex.-dual tex'!#REF!*SUM('Simpl. all tex.-dual tex'!M207:X207)</f>
        <v>#REF!</v>
      </c>
      <c r="H97" s="4" t="e">
        <f t="shared" si="3"/>
        <v>#REF!</v>
      </c>
      <c r="I97" s="4" t="e">
        <f t="shared" si="4"/>
        <v>#REF!</v>
      </c>
      <c r="J97" s="4" t="e">
        <f>'Simpl. all tex.-dual tex'!#REF!*SUM('Simpl. all tex.-dual tex'!M207:X207)/3.125</f>
        <v>#REF!</v>
      </c>
      <c r="K97" s="4" t="e">
        <f>'Simpl. all tex.-dual tex'!#REF!</f>
        <v>#REF!</v>
      </c>
    </row>
    <row r="98" spans="1:11">
      <c r="A98" t="str">
        <f>'PRODUCTION LIST TEX&amp;DUAL TEX'!A119</f>
        <v>SIMPL-5L-T</v>
      </c>
      <c r="B98" s="4" t="e">
        <f>'Simpl. all tex.-dual tex'!#REF!*SUM('Simpl. all tex.-dual tex'!M209:X209)</f>
        <v>#REF!</v>
      </c>
      <c r="C98" s="4" t="e">
        <f>'Simpl. all tex.-dual tex'!#REF!*SUM('Simpl. all tex.-dual tex'!M209:X209)</f>
        <v>#REF!</v>
      </c>
      <c r="D98" s="4" t="e">
        <f>'Simpl. all tex.-dual tex'!#REF!*SUM('Simpl. all tex.-dual tex'!M209:X209)</f>
        <v>#REF!</v>
      </c>
      <c r="E98" s="4" t="e">
        <f>'Simpl. all tex.-dual tex'!#REF!*SUM('Simpl. all tex.-dual tex'!M209:X209)</f>
        <v>#REF!</v>
      </c>
      <c r="F98" s="4" t="e">
        <f>'Simpl. all tex.-dual tex'!#REF!*SUM('Simpl. all tex.-dual tex'!M209:X209)</f>
        <v>#REF!</v>
      </c>
      <c r="G98" s="4" t="e">
        <f>'Simpl. all tex.-dual tex'!#REF!*SUM('Simpl. all tex.-dual tex'!M209:X209)</f>
        <v>#REF!</v>
      </c>
      <c r="H98" s="4" t="e">
        <f t="shared" si="3"/>
        <v>#REF!</v>
      </c>
      <c r="I98" s="4" t="e">
        <f t="shared" si="4"/>
        <v>#REF!</v>
      </c>
      <c r="J98" s="4" t="e">
        <f>'Simpl. all tex.-dual tex'!#REF!*SUM('Simpl. all tex.-dual tex'!M209:X209)/3.125</f>
        <v>#REF!</v>
      </c>
      <c r="K98" s="4" t="e">
        <f>'Simpl. all tex.-dual tex'!#REF!</f>
        <v>#REF!</v>
      </c>
    </row>
    <row r="99" spans="1:11">
      <c r="A99" t="str">
        <f>'PRODUCTION LIST TEX&amp;DUAL TEX'!A120</f>
        <v>SIMPL-5M</v>
      </c>
      <c r="B99" s="4" t="e">
        <f>'Simpl. all tex.-dual tex'!#REF!*SUM('Simpl. all tex.-dual tex'!#REF!)</f>
        <v>#REF!</v>
      </c>
      <c r="C99" s="4" t="e">
        <f>'Simpl. all tex.-dual tex'!#REF!*SUM('Simpl. all tex.-dual tex'!#REF!)</f>
        <v>#REF!</v>
      </c>
      <c r="D99" s="4" t="e">
        <f>'Simpl. all tex.-dual tex'!#REF!*SUM('Simpl. all tex.-dual tex'!#REF!)</f>
        <v>#REF!</v>
      </c>
      <c r="E99" s="4" t="e">
        <f>'Simpl. all tex.-dual tex'!#REF!*SUM('Simpl. all tex.-dual tex'!#REF!)</f>
        <v>#REF!</v>
      </c>
      <c r="F99" s="4" t="e">
        <f>'Simpl. all tex.-dual tex'!#REF!*SUM('Simpl. all tex.-dual tex'!#REF!)</f>
        <v>#REF!</v>
      </c>
      <c r="G99" s="4" t="e">
        <f>'Simpl. all tex.-dual tex'!#REF!*SUM('Simpl. all tex.-dual tex'!#REF!)</f>
        <v>#REF!</v>
      </c>
      <c r="H99" s="4" t="e">
        <f t="shared" si="3"/>
        <v>#REF!</v>
      </c>
      <c r="I99" s="4" t="e">
        <f t="shared" si="4"/>
        <v>#REF!</v>
      </c>
      <c r="J99" s="4" t="e">
        <f>'Simpl. all tex.-dual tex'!#REF!*SUM('Simpl. all tex.-dual tex'!#REF!)/3.125</f>
        <v>#REF!</v>
      </c>
      <c r="K99" s="4" t="e">
        <f>'Simpl. all tex.-dual tex'!#REF!</f>
        <v>#REF!</v>
      </c>
    </row>
    <row r="100" spans="1:11">
      <c r="A100" t="str">
        <f>'PRODUCTION LIST TEX&amp;DUAL TEX'!A121</f>
        <v>SIMPL-5M-T</v>
      </c>
      <c r="B100" s="4" t="e">
        <f>'Simpl. all tex.-dual tex'!#REF!*SUM('Simpl. all tex.-dual tex'!#REF!)</f>
        <v>#REF!</v>
      </c>
      <c r="C100" s="4" t="e">
        <f>'Simpl. all tex.-dual tex'!#REF!*SUM('Simpl. all tex.-dual tex'!#REF!)</f>
        <v>#REF!</v>
      </c>
      <c r="D100" s="4" t="e">
        <f>'Simpl. all tex.-dual tex'!#REF!*SUM('Simpl. all tex.-dual tex'!#REF!)</f>
        <v>#REF!</v>
      </c>
      <c r="E100" s="4" t="e">
        <f>'Simpl. all tex.-dual tex'!#REF!*SUM('Simpl. all tex.-dual tex'!#REF!)</f>
        <v>#REF!</v>
      </c>
      <c r="F100" s="4" t="e">
        <f>'Simpl. all tex.-dual tex'!#REF!*SUM('Simpl. all tex.-dual tex'!#REF!)</f>
        <v>#REF!</v>
      </c>
      <c r="G100" s="4" t="e">
        <f>'Simpl. all tex.-dual tex'!#REF!*SUM('Simpl. all tex.-dual tex'!#REF!)</f>
        <v>#REF!</v>
      </c>
      <c r="H100" s="4" t="e">
        <f t="shared" si="3"/>
        <v>#REF!</v>
      </c>
      <c r="I100" s="4" t="e">
        <f t="shared" si="4"/>
        <v>#REF!</v>
      </c>
      <c r="J100" s="4" t="e">
        <f>'Simpl. all tex.-dual tex'!#REF!*SUM('Simpl. all tex.-dual tex'!#REF!)/3.125</f>
        <v>#REF!</v>
      </c>
      <c r="K100" s="4" t="e">
        <f>'Simpl. all tex.-dual tex'!#REF!</f>
        <v>#REF!</v>
      </c>
    </row>
    <row r="101" spans="1:11">
      <c r="A101" t="str">
        <f>'PRODUCTION LIST TEX&amp;DUAL TEX'!A122</f>
        <v>SIMPL-5N</v>
      </c>
      <c r="B101" s="4" t="e">
        <f>'Simpl. all tex.-dual tex'!#REF!*SUM('Simpl. all tex.-dual tex'!#REF!)</f>
        <v>#REF!</v>
      </c>
      <c r="C101" s="4" t="e">
        <f>'Simpl. all tex.-dual tex'!#REF!*SUM('Simpl. all tex.-dual tex'!#REF!)</f>
        <v>#REF!</v>
      </c>
      <c r="D101" s="4" t="e">
        <f>'Simpl. all tex.-dual tex'!#REF!*SUM('Simpl. all tex.-dual tex'!#REF!)</f>
        <v>#REF!</v>
      </c>
      <c r="E101" s="4" t="e">
        <f>'Simpl. all tex.-dual tex'!#REF!*SUM('Simpl. all tex.-dual tex'!#REF!)</f>
        <v>#REF!</v>
      </c>
      <c r="F101" s="4" t="e">
        <f>'Simpl. all tex.-dual tex'!#REF!*SUM('Simpl. all tex.-dual tex'!#REF!)</f>
        <v>#REF!</v>
      </c>
      <c r="G101" s="4" t="e">
        <f>'Simpl. all tex.-dual tex'!#REF!*SUM('Simpl. all tex.-dual tex'!#REF!)</f>
        <v>#REF!</v>
      </c>
      <c r="H101" s="4" t="e">
        <f t="shared" si="3"/>
        <v>#REF!</v>
      </c>
      <c r="I101" s="4" t="e">
        <f t="shared" si="4"/>
        <v>#REF!</v>
      </c>
      <c r="J101" s="4" t="e">
        <f>'Simpl. all tex.-dual tex'!#REF!*SUM('Simpl. all tex.-dual tex'!#REF!)/3.125</f>
        <v>#REF!</v>
      </c>
      <c r="K101" s="4" t="e">
        <f>'Simpl. all tex.-dual tex'!#REF!</f>
        <v>#REF!</v>
      </c>
    </row>
    <row r="102" spans="1:11">
      <c r="A102" t="str">
        <f>'PRODUCTION LIST TEX&amp;DUAL TEX'!A123</f>
        <v>SIMPL-5N-T</v>
      </c>
      <c r="B102" s="4" t="e">
        <f>'Simpl. all tex.-dual tex'!#REF!*SUM('Simpl. all tex.-dual tex'!#REF!)</f>
        <v>#REF!</v>
      </c>
      <c r="C102" s="4" t="e">
        <f>'Simpl. all tex.-dual tex'!#REF!*SUM('Simpl. all tex.-dual tex'!#REF!)</f>
        <v>#REF!</v>
      </c>
      <c r="D102" s="4" t="e">
        <f>'Simpl. all tex.-dual tex'!#REF!*SUM('Simpl. all tex.-dual tex'!#REF!)</f>
        <v>#REF!</v>
      </c>
      <c r="E102" s="4" t="e">
        <f>'Simpl. all tex.-dual tex'!#REF!*SUM('Simpl. all tex.-dual tex'!#REF!)</f>
        <v>#REF!</v>
      </c>
      <c r="F102" s="4" t="e">
        <f>'Simpl. all tex.-dual tex'!#REF!*SUM('Simpl. all tex.-dual tex'!#REF!)</f>
        <v>#REF!</v>
      </c>
      <c r="G102" s="4" t="e">
        <f>'Simpl. all tex.-dual tex'!#REF!*SUM('Simpl. all tex.-dual tex'!#REF!)</f>
        <v>#REF!</v>
      </c>
      <c r="H102" s="4" t="e">
        <f t="shared" si="3"/>
        <v>#REF!</v>
      </c>
      <c r="I102" s="4" t="e">
        <f t="shared" si="4"/>
        <v>#REF!</v>
      </c>
      <c r="J102" s="4" t="e">
        <f>'Simpl. all tex.-dual tex'!#REF!*SUM('Simpl. all tex.-dual tex'!#REF!)/3.125</f>
        <v>#REF!</v>
      </c>
      <c r="K102" s="4" t="e">
        <f>'Simpl. all tex.-dual tex'!#REF!</f>
        <v>#REF!</v>
      </c>
    </row>
    <row r="103" spans="1:11">
      <c r="A103" t="str">
        <f>'PRODUCTION LIST TEX&amp;DUAL TEX'!A124</f>
        <v>SIMPL-5O</v>
      </c>
      <c r="B103" s="4" t="e">
        <f>'Simpl. all tex.-dual tex'!#REF!*SUM('Simpl. all tex.-dual tex'!#REF!)</f>
        <v>#REF!</v>
      </c>
      <c r="C103" s="4" t="e">
        <f>'Simpl. all tex.-dual tex'!#REF!*SUM('Simpl. all tex.-dual tex'!#REF!)</f>
        <v>#REF!</v>
      </c>
      <c r="D103" s="4" t="e">
        <f>'Simpl. all tex.-dual tex'!#REF!*SUM('Simpl. all tex.-dual tex'!#REF!)</f>
        <v>#REF!</v>
      </c>
      <c r="E103" s="4" t="e">
        <f>'Simpl. all tex.-dual tex'!#REF!*SUM('Simpl. all tex.-dual tex'!#REF!)</f>
        <v>#REF!</v>
      </c>
      <c r="F103" s="4" t="e">
        <f>'Simpl. all tex.-dual tex'!#REF!*SUM('Simpl. all tex.-dual tex'!#REF!)</f>
        <v>#REF!</v>
      </c>
      <c r="G103" s="4" t="e">
        <f>'Simpl. all tex.-dual tex'!#REF!*SUM('Simpl. all tex.-dual tex'!#REF!)</f>
        <v>#REF!</v>
      </c>
      <c r="H103" s="4" t="e">
        <f t="shared" si="3"/>
        <v>#REF!</v>
      </c>
      <c r="I103" s="4" t="e">
        <f t="shared" si="4"/>
        <v>#REF!</v>
      </c>
      <c r="J103" s="4" t="e">
        <f>'Simpl. all tex.-dual tex'!#REF!*SUM('Simpl. all tex.-dual tex'!#REF!)/3.125</f>
        <v>#REF!</v>
      </c>
      <c r="K103" s="4" t="e">
        <f>'Simpl. all tex.-dual tex'!#REF!</f>
        <v>#REF!</v>
      </c>
    </row>
    <row r="104" spans="1:11">
      <c r="A104" t="str">
        <f>'PRODUCTION LIST TEX&amp;DUAL TEX'!A125</f>
        <v>SIMPL-5O-T</v>
      </c>
      <c r="B104" s="4" t="e">
        <f>'Simpl. all tex.-dual tex'!#REF!*SUM('Simpl. all tex.-dual tex'!#REF!)</f>
        <v>#REF!</v>
      </c>
      <c r="C104" s="4" t="e">
        <f>'Simpl. all tex.-dual tex'!#REF!*SUM('Simpl. all tex.-dual tex'!#REF!)</f>
        <v>#REF!</v>
      </c>
      <c r="D104" s="4" t="e">
        <f>'Simpl. all tex.-dual tex'!#REF!*SUM('Simpl. all tex.-dual tex'!#REF!)</f>
        <v>#REF!</v>
      </c>
      <c r="E104" s="4" t="e">
        <f>'Simpl. all tex.-dual tex'!#REF!*SUM('Simpl. all tex.-dual tex'!#REF!)</f>
        <v>#REF!</v>
      </c>
      <c r="F104" s="4" t="e">
        <f>'Simpl. all tex.-dual tex'!#REF!*SUM('Simpl. all tex.-dual tex'!#REF!)</f>
        <v>#REF!</v>
      </c>
      <c r="G104" s="4" t="e">
        <f>'Simpl. all tex.-dual tex'!#REF!*SUM('Simpl. all tex.-dual tex'!#REF!)</f>
        <v>#REF!</v>
      </c>
      <c r="H104" s="4" t="e">
        <f t="shared" si="3"/>
        <v>#REF!</v>
      </c>
      <c r="I104" s="4" t="e">
        <f t="shared" si="4"/>
        <v>#REF!</v>
      </c>
      <c r="J104" s="4" t="e">
        <f>'Simpl. all tex.-dual tex'!#REF!*SUM('Simpl. all tex.-dual tex'!#REF!)/3.125</f>
        <v>#REF!</v>
      </c>
      <c r="K104" s="4" t="e">
        <f>'Simpl. all tex.-dual tex'!#REF!</f>
        <v>#REF!</v>
      </c>
    </row>
    <row r="105" spans="1:11">
      <c r="A105" t="str">
        <f>'PRODUCTION LIST TEX&amp;DUAL TEX'!A127</f>
        <v>SIMPL-6A</v>
      </c>
      <c r="B105" s="4" t="e">
        <f>'Simpl. all tex.-dual tex'!#REF!*SUM('Simpl. all tex.-dual tex'!M226:X226)</f>
        <v>#REF!</v>
      </c>
      <c r="C105" s="4" t="e">
        <f>'Simpl. all tex.-dual tex'!#REF!*SUM('Simpl. all tex.-dual tex'!M226:X226)</f>
        <v>#REF!</v>
      </c>
      <c r="D105" s="4" t="e">
        <f>'Simpl. all tex.-dual tex'!#REF!*SUM('Simpl. all tex.-dual tex'!M226:X226)</f>
        <v>#REF!</v>
      </c>
      <c r="E105" s="4" t="e">
        <f>'Simpl. all tex.-dual tex'!#REF!*SUM('Simpl. all tex.-dual tex'!M226:X226)</f>
        <v>#REF!</v>
      </c>
      <c r="F105" s="4" t="e">
        <f>'Simpl. all tex.-dual tex'!#REF!*SUM('Simpl. all tex.-dual tex'!M226:X226)</f>
        <v>#REF!</v>
      </c>
      <c r="G105" s="4" t="e">
        <f>'Simpl. all tex.-dual tex'!#REF!*SUM('Simpl. all tex.-dual tex'!M226:X226)</f>
        <v>#REF!</v>
      </c>
      <c r="H105" s="4" t="e">
        <f t="shared" si="3"/>
        <v>#REF!</v>
      </c>
      <c r="I105" s="4" t="e">
        <f t="shared" si="4"/>
        <v>#REF!</v>
      </c>
      <c r="J105" s="4" t="e">
        <f>'Simpl. all tex.-dual tex'!#REF!*SUM('Simpl. all tex.-dual tex'!M226:X226)/3.125</f>
        <v>#REF!</v>
      </c>
      <c r="K105" s="4" t="e">
        <f>'Simpl. all tex.-dual tex'!#REF!</f>
        <v>#REF!</v>
      </c>
    </row>
    <row r="106" spans="1:11">
      <c r="A106" t="str">
        <f>'PRODUCTION LIST TEX&amp;DUAL TEX'!A128</f>
        <v>SIMPL-6A-T</v>
      </c>
      <c r="B106" s="4" t="e">
        <f>'Simpl. all tex.-dual tex'!#REF!*SUM('Simpl. all tex.-dual tex'!M227:X227)</f>
        <v>#REF!</v>
      </c>
      <c r="C106" s="4" t="e">
        <f>'Simpl. all tex.-dual tex'!#REF!*SUM('Simpl. all tex.-dual tex'!M227:X227)</f>
        <v>#REF!</v>
      </c>
      <c r="D106" s="4" t="e">
        <f>'Simpl. all tex.-dual tex'!#REF!*SUM('Simpl. all tex.-dual tex'!M227:X227)</f>
        <v>#REF!</v>
      </c>
      <c r="E106" s="4" t="e">
        <f>'Simpl. all tex.-dual tex'!#REF!*SUM('Simpl. all tex.-dual tex'!M227:X227)</f>
        <v>#REF!</v>
      </c>
      <c r="F106" s="4" t="e">
        <f>'Simpl. all tex.-dual tex'!#REF!*SUM('Simpl. all tex.-dual tex'!M227:X227)</f>
        <v>#REF!</v>
      </c>
      <c r="G106" s="4" t="e">
        <f>'Simpl. all tex.-dual tex'!#REF!*SUM('Simpl. all tex.-dual tex'!M227:X227)</f>
        <v>#REF!</v>
      </c>
      <c r="H106" s="4" t="e">
        <f t="shared" si="3"/>
        <v>#REF!</v>
      </c>
      <c r="I106" s="4" t="e">
        <f t="shared" si="4"/>
        <v>#REF!</v>
      </c>
      <c r="J106" s="4" t="e">
        <f>'Simpl. all tex.-dual tex'!#REF!*SUM('Simpl. all tex.-dual tex'!M227:X227)/3.125</f>
        <v>#REF!</v>
      </c>
      <c r="K106" s="4" t="e">
        <f>'Simpl. all tex.-dual tex'!#REF!</f>
        <v>#REF!</v>
      </c>
    </row>
    <row r="107" spans="1:11">
      <c r="A107" t="str">
        <f>'PRODUCTION LIST TEX&amp;DUAL TEX'!A129</f>
        <v>SIMPL-6B</v>
      </c>
      <c r="B107" s="4" t="e">
        <f>'Simpl. all tex.-dual tex'!#REF!*SUM('Simpl. all tex.-dual tex'!M230:X230)</f>
        <v>#REF!</v>
      </c>
      <c r="C107" s="4" t="e">
        <f>'Simpl. all tex.-dual tex'!#REF!*SUM('Simpl. all tex.-dual tex'!M230:X230)</f>
        <v>#REF!</v>
      </c>
      <c r="D107" s="4" t="e">
        <f>'Simpl. all tex.-dual tex'!#REF!*SUM('Simpl. all tex.-dual tex'!M230:X230)</f>
        <v>#REF!</v>
      </c>
      <c r="E107" s="4" t="e">
        <f>'Simpl. all tex.-dual tex'!#REF!*SUM('Simpl. all tex.-dual tex'!M230:X230)</f>
        <v>#REF!</v>
      </c>
      <c r="F107" s="4" t="e">
        <f>'Simpl. all tex.-dual tex'!#REF!*SUM('Simpl. all tex.-dual tex'!M230:X230)</f>
        <v>#REF!</v>
      </c>
      <c r="G107" s="4" t="e">
        <f>'Simpl. all tex.-dual tex'!#REF!*SUM('Simpl. all tex.-dual tex'!M230:X230)</f>
        <v>#REF!</v>
      </c>
      <c r="H107" s="4" t="e">
        <f t="shared" si="3"/>
        <v>#REF!</v>
      </c>
      <c r="I107" s="4" t="e">
        <f t="shared" si="4"/>
        <v>#REF!</v>
      </c>
      <c r="J107" s="4" t="e">
        <f>'Simpl. all tex.-dual tex'!#REF!*SUM('Simpl. all tex.-dual tex'!M230:X230)/3.125</f>
        <v>#REF!</v>
      </c>
      <c r="K107" s="4" t="e">
        <f>'Simpl. all tex.-dual tex'!#REF!</f>
        <v>#REF!</v>
      </c>
    </row>
    <row r="108" spans="1:11">
      <c r="A108" t="str">
        <f>'PRODUCTION LIST TEX&amp;DUAL TEX'!A130</f>
        <v>SIMPL-6B-T</v>
      </c>
      <c r="B108" s="4" t="e">
        <f>'Simpl. all tex.-dual tex'!#REF!*SUM('Simpl. all tex.-dual tex'!M232:X232)</f>
        <v>#REF!</v>
      </c>
      <c r="C108" s="4" t="e">
        <f>'Simpl. all tex.-dual tex'!#REF!*SUM('Simpl. all tex.-dual tex'!M232:X232)</f>
        <v>#REF!</v>
      </c>
      <c r="D108" s="4" t="e">
        <f>'Simpl. all tex.-dual tex'!#REF!*SUM('Simpl. all tex.-dual tex'!M232:X232)</f>
        <v>#REF!</v>
      </c>
      <c r="E108" s="4" t="e">
        <f>'Simpl. all tex.-dual tex'!#REF!*SUM('Simpl. all tex.-dual tex'!M232:X232)</f>
        <v>#REF!</v>
      </c>
      <c r="F108" s="4" t="e">
        <f>'Simpl. all tex.-dual tex'!#REF!*SUM('Simpl. all tex.-dual tex'!M232:X232)</f>
        <v>#REF!</v>
      </c>
      <c r="G108" s="4" t="e">
        <f>'Simpl. all tex.-dual tex'!#REF!*SUM('Simpl. all tex.-dual tex'!M232:X232)</f>
        <v>#REF!</v>
      </c>
      <c r="H108" s="4" t="e">
        <f t="shared" si="3"/>
        <v>#REF!</v>
      </c>
      <c r="I108" s="4" t="e">
        <f t="shared" si="4"/>
        <v>#REF!</v>
      </c>
      <c r="J108" s="4" t="e">
        <f>'Simpl. all tex.-dual tex'!#REF!*SUM('Simpl. all tex.-dual tex'!M232:X232)/3.125</f>
        <v>#REF!</v>
      </c>
      <c r="K108" s="4" t="e">
        <f>'Simpl. all tex.-dual tex'!#REF!</f>
        <v>#REF!</v>
      </c>
    </row>
    <row r="109" spans="1:11">
      <c r="A109" t="str">
        <f>'PRODUCTION LIST TEX&amp;DUAL TEX'!A131</f>
        <v>SIMPL-6C</v>
      </c>
      <c r="B109" s="4" t="e">
        <f>'Simpl. all tex.-dual tex'!#REF!*SUM('Simpl. all tex.-dual tex'!M234:X234)</f>
        <v>#REF!</v>
      </c>
      <c r="C109" s="4" t="e">
        <f>'Simpl. all tex.-dual tex'!#REF!*SUM('Simpl. all tex.-dual tex'!M234:X234)</f>
        <v>#REF!</v>
      </c>
      <c r="D109" s="4" t="e">
        <f>'Simpl. all tex.-dual tex'!#REF!*SUM('Simpl. all tex.-dual tex'!M234:X234)</f>
        <v>#REF!</v>
      </c>
      <c r="E109" s="4" t="e">
        <f>'Simpl. all tex.-dual tex'!#REF!*SUM('Simpl. all tex.-dual tex'!M234:X234)</f>
        <v>#REF!</v>
      </c>
      <c r="F109" s="4" t="e">
        <f>'Simpl. all tex.-dual tex'!#REF!*SUM('Simpl. all tex.-dual tex'!M234:X234)</f>
        <v>#REF!</v>
      </c>
      <c r="G109" s="4" t="e">
        <f>'Simpl. all tex.-dual tex'!#REF!*SUM('Simpl. all tex.-dual tex'!M234:X234)</f>
        <v>#REF!</v>
      </c>
      <c r="H109" s="4" t="e">
        <f t="shared" si="3"/>
        <v>#REF!</v>
      </c>
      <c r="I109" s="4" t="e">
        <f t="shared" si="4"/>
        <v>#REF!</v>
      </c>
      <c r="J109" s="4" t="e">
        <f>'Simpl. all tex.-dual tex'!#REF!*SUM('Simpl. all tex.-dual tex'!M234:X234)/3.125</f>
        <v>#REF!</v>
      </c>
      <c r="K109" s="4" t="e">
        <f>'Simpl. all tex.-dual tex'!#REF!</f>
        <v>#REF!</v>
      </c>
    </row>
    <row r="110" spans="1:11">
      <c r="A110" t="str">
        <f>'PRODUCTION LIST TEX&amp;DUAL TEX'!A132</f>
        <v>SIMPL-6C-T</v>
      </c>
      <c r="B110" s="4" t="e">
        <f>'Simpl. all tex.-dual tex'!#REF!*SUM('Simpl. all tex.-dual tex'!M236:X236)</f>
        <v>#REF!</v>
      </c>
      <c r="C110" s="4" t="e">
        <f>'Simpl. all tex.-dual tex'!#REF!*SUM('Simpl. all tex.-dual tex'!M236:X236)</f>
        <v>#REF!</v>
      </c>
      <c r="D110" s="4" t="e">
        <f>'Simpl. all tex.-dual tex'!#REF!*SUM('Simpl. all tex.-dual tex'!M236:X236)</f>
        <v>#REF!</v>
      </c>
      <c r="E110" s="4" t="e">
        <f>'Simpl. all tex.-dual tex'!#REF!*SUM('Simpl. all tex.-dual tex'!M236:X236)</f>
        <v>#REF!</v>
      </c>
      <c r="F110" s="4" t="e">
        <f>'Simpl. all tex.-dual tex'!#REF!*SUM('Simpl. all tex.-dual tex'!M236:X236)</f>
        <v>#REF!</v>
      </c>
      <c r="G110" s="4" t="e">
        <f>'Simpl. all tex.-dual tex'!#REF!*SUM('Simpl. all tex.-dual tex'!M236:X236)</f>
        <v>#REF!</v>
      </c>
      <c r="H110" s="4" t="e">
        <f t="shared" si="3"/>
        <v>#REF!</v>
      </c>
      <c r="I110" s="4" t="e">
        <f t="shared" si="4"/>
        <v>#REF!</v>
      </c>
      <c r="J110" s="4" t="e">
        <f>'Simpl. all tex.-dual tex'!#REF!*SUM('Simpl. all tex.-dual tex'!M236:X236)/3.125</f>
        <v>#REF!</v>
      </c>
      <c r="K110" s="4" t="e">
        <f>'Simpl. all tex.-dual tex'!#REF!</f>
        <v>#REF!</v>
      </c>
    </row>
    <row r="111" spans="1:11">
      <c r="A111" t="str">
        <f>'PRODUCTION LIST TEX&amp;DUAL TEX'!A133</f>
        <v>SIMPL-6D</v>
      </c>
      <c r="B111" s="4" t="e">
        <f>'Simpl. all tex.-dual tex'!#REF!*SUM('Simpl. all tex.-dual tex'!M238:X238)</f>
        <v>#REF!</v>
      </c>
      <c r="C111" s="4" t="e">
        <f>'Simpl. all tex.-dual tex'!#REF!*SUM('Simpl. all tex.-dual tex'!M238:X238)</f>
        <v>#REF!</v>
      </c>
      <c r="D111" s="4" t="e">
        <f>'Simpl. all tex.-dual tex'!#REF!*SUM('Simpl. all tex.-dual tex'!M238:X238)</f>
        <v>#REF!</v>
      </c>
      <c r="E111" s="4" t="e">
        <f>'Simpl. all tex.-dual tex'!#REF!*SUM('Simpl. all tex.-dual tex'!M238:X238)</f>
        <v>#REF!</v>
      </c>
      <c r="F111" s="4" t="e">
        <f>'Simpl. all tex.-dual tex'!#REF!*SUM('Simpl. all tex.-dual tex'!M238:X238)</f>
        <v>#REF!</v>
      </c>
      <c r="G111" s="4" t="e">
        <f>'Simpl. all tex.-dual tex'!#REF!*SUM('Simpl. all tex.-dual tex'!M238:X238)</f>
        <v>#REF!</v>
      </c>
      <c r="H111" s="4" t="e">
        <f t="shared" si="3"/>
        <v>#REF!</v>
      </c>
      <c r="I111" s="4" t="e">
        <f t="shared" si="4"/>
        <v>#REF!</v>
      </c>
      <c r="J111" s="4" t="e">
        <f>'Simpl. all tex.-dual tex'!#REF!*SUM('Simpl. all tex.-dual tex'!M238:X238)/3.125</f>
        <v>#REF!</v>
      </c>
      <c r="K111" s="4" t="e">
        <f>'Simpl. all tex.-dual tex'!#REF!</f>
        <v>#REF!</v>
      </c>
    </row>
    <row r="112" spans="1:11">
      <c r="A112" t="str">
        <f>'PRODUCTION LIST TEX&amp;DUAL TEX'!A134</f>
        <v>SIMPL-6D-T</v>
      </c>
      <c r="B112" s="4" t="e">
        <f>'Simpl. all tex.-dual tex'!#REF!*SUM('Simpl. all tex.-dual tex'!M240:X240)</f>
        <v>#REF!</v>
      </c>
      <c r="C112" s="4" t="e">
        <f>'Simpl. all tex.-dual tex'!#REF!*SUM('Simpl. all tex.-dual tex'!M240:X240)</f>
        <v>#REF!</v>
      </c>
      <c r="D112" s="4" t="e">
        <f>'Simpl. all tex.-dual tex'!#REF!*SUM('Simpl. all tex.-dual tex'!M240:X240)</f>
        <v>#REF!</v>
      </c>
      <c r="E112" s="4" t="e">
        <f>'Simpl. all tex.-dual tex'!#REF!*SUM('Simpl. all tex.-dual tex'!M240:X240)</f>
        <v>#REF!</v>
      </c>
      <c r="F112" s="4" t="e">
        <f>'Simpl. all tex.-dual tex'!#REF!*SUM('Simpl. all tex.-dual tex'!M240:X240)</f>
        <v>#REF!</v>
      </c>
      <c r="G112" s="4" t="e">
        <f>'Simpl. all tex.-dual tex'!#REF!*SUM('Simpl. all tex.-dual tex'!M240:X240)</f>
        <v>#REF!</v>
      </c>
      <c r="H112" s="4" t="e">
        <f t="shared" si="3"/>
        <v>#REF!</v>
      </c>
      <c r="I112" s="4" t="e">
        <f t="shared" si="4"/>
        <v>#REF!</v>
      </c>
      <c r="J112" s="4" t="e">
        <f>'Simpl. all tex.-dual tex'!#REF!*SUM('Simpl. all tex.-dual tex'!M240:X240)/3.125</f>
        <v>#REF!</v>
      </c>
      <c r="K112" s="4" t="e">
        <f>'Simpl. all tex.-dual tex'!#REF!</f>
        <v>#REF!</v>
      </c>
    </row>
    <row r="113" spans="1:11">
      <c r="A113" t="str">
        <f>'PRODUCTION LIST TEX&amp;DUAL TEX'!A135</f>
        <v>SIMPL-6E</v>
      </c>
      <c r="B113" s="4" t="e">
        <f>'Simpl. all tex.-dual tex'!#REF!*SUM('Simpl. all tex.-dual tex'!M241:X241)</f>
        <v>#REF!</v>
      </c>
      <c r="C113" s="4" t="e">
        <f>'Simpl. all tex.-dual tex'!#REF!*SUM('Simpl. all tex.-dual tex'!M241:X241)</f>
        <v>#REF!</v>
      </c>
      <c r="D113" s="4" t="e">
        <f>'Simpl. all tex.-dual tex'!#REF!*SUM('Simpl. all tex.-dual tex'!M241:X241)</f>
        <v>#REF!</v>
      </c>
      <c r="E113" s="4" t="e">
        <f>'Simpl. all tex.-dual tex'!#REF!*SUM('Simpl. all tex.-dual tex'!M241:X241)</f>
        <v>#REF!</v>
      </c>
      <c r="F113" s="4" t="e">
        <f>'Simpl. all tex.-dual tex'!#REF!*SUM('Simpl. all tex.-dual tex'!M241:X241)</f>
        <v>#REF!</v>
      </c>
      <c r="G113" s="4" t="e">
        <f>'Simpl. all tex.-dual tex'!#REF!*SUM('Simpl. all tex.-dual tex'!M241:X241)</f>
        <v>#REF!</v>
      </c>
      <c r="H113" s="4" t="e">
        <f t="shared" si="3"/>
        <v>#REF!</v>
      </c>
      <c r="I113" s="4" t="e">
        <f t="shared" si="4"/>
        <v>#REF!</v>
      </c>
      <c r="J113" s="4" t="e">
        <f>'Simpl. all tex.-dual tex'!#REF!*SUM('Simpl. all tex.-dual tex'!M241:X241)/3.125</f>
        <v>#REF!</v>
      </c>
      <c r="K113" s="4" t="e">
        <f>'Simpl. all tex.-dual tex'!#REF!</f>
        <v>#REF!</v>
      </c>
    </row>
    <row r="114" spans="1:11">
      <c r="A114" t="str">
        <f>'PRODUCTION LIST TEX&amp;DUAL TEX'!A136</f>
        <v>SIMPL-6E-T</v>
      </c>
      <c r="B114" s="4" t="e">
        <f>'Simpl. all tex.-dual tex'!#REF!*SUM('Simpl. all tex.-dual tex'!M243:X243)</f>
        <v>#REF!</v>
      </c>
      <c r="C114" s="4" t="e">
        <f>'Simpl. all tex.-dual tex'!#REF!*SUM('Simpl. all tex.-dual tex'!M243:X243)</f>
        <v>#REF!</v>
      </c>
      <c r="D114" s="4" t="e">
        <f>'Simpl. all tex.-dual tex'!#REF!*SUM('Simpl. all tex.-dual tex'!M243:X243)</f>
        <v>#REF!</v>
      </c>
      <c r="E114" s="4" t="e">
        <f>'Simpl. all tex.-dual tex'!#REF!*SUM('Simpl. all tex.-dual tex'!M243:X243)</f>
        <v>#REF!</v>
      </c>
      <c r="F114" s="4" t="e">
        <f>'Simpl. all tex.-dual tex'!#REF!*SUM('Simpl. all tex.-dual tex'!M243:X243)</f>
        <v>#REF!</v>
      </c>
      <c r="G114" s="4" t="e">
        <f>'Simpl. all tex.-dual tex'!#REF!*SUM('Simpl. all tex.-dual tex'!M243:X243)</f>
        <v>#REF!</v>
      </c>
      <c r="H114" s="4" t="e">
        <f t="shared" si="3"/>
        <v>#REF!</v>
      </c>
      <c r="I114" s="4" t="e">
        <f t="shared" si="4"/>
        <v>#REF!</v>
      </c>
      <c r="J114" s="4" t="e">
        <f>'Simpl. all tex.-dual tex'!#REF!*SUM('Simpl. all tex.-dual tex'!M243:X243)/3.125</f>
        <v>#REF!</v>
      </c>
      <c r="K114" s="4" t="e">
        <f>'Simpl. all tex.-dual tex'!#REF!</f>
        <v>#REF!</v>
      </c>
    </row>
    <row r="115" spans="1:11">
      <c r="A115" t="str">
        <f>'PRODUCTION LIST TEX&amp;DUAL TEX'!A137</f>
        <v>SIMPL-6F</v>
      </c>
      <c r="B115" s="4" t="e">
        <f>'Simpl. all tex.-dual tex'!#REF!*SUM('Simpl. all tex.-dual tex'!M246:X246)</f>
        <v>#REF!</v>
      </c>
      <c r="C115" s="4" t="e">
        <f>'Simpl. all tex.-dual tex'!#REF!*SUM('Simpl. all tex.-dual tex'!M246:X246)</f>
        <v>#REF!</v>
      </c>
      <c r="D115" s="4" t="e">
        <f>'Simpl. all tex.-dual tex'!#REF!*SUM('Simpl. all tex.-dual tex'!M246:X246)</f>
        <v>#REF!</v>
      </c>
      <c r="E115" s="4" t="e">
        <f>'Simpl. all tex.-dual tex'!#REF!*SUM('Simpl. all tex.-dual tex'!M246:X246)</f>
        <v>#REF!</v>
      </c>
      <c r="F115" s="4" t="e">
        <f>'Simpl. all tex.-dual tex'!#REF!*SUM('Simpl. all tex.-dual tex'!M246:X246)</f>
        <v>#REF!</v>
      </c>
      <c r="G115" s="4" t="e">
        <f>'Simpl. all tex.-dual tex'!#REF!*SUM('Simpl. all tex.-dual tex'!M246:X246)</f>
        <v>#REF!</v>
      </c>
      <c r="H115" s="4" t="e">
        <f t="shared" si="3"/>
        <v>#REF!</v>
      </c>
      <c r="I115" s="4" t="e">
        <f t="shared" si="4"/>
        <v>#REF!</v>
      </c>
      <c r="J115" s="4" t="e">
        <f>'Simpl. all tex.-dual tex'!#REF!*SUM('Simpl. all tex.-dual tex'!M246:X246)/3.125</f>
        <v>#REF!</v>
      </c>
      <c r="K115" s="4" t="e">
        <f>'Simpl. all tex.-dual tex'!#REF!</f>
        <v>#REF!</v>
      </c>
    </row>
    <row r="116" spans="1:11">
      <c r="A116" t="str">
        <f>'PRODUCTION LIST TEX&amp;DUAL TEX'!A138</f>
        <v>SIMPL-6F-T</v>
      </c>
      <c r="B116" s="4" t="e">
        <f>'Simpl. all tex.-dual tex'!#REF!*SUM('Simpl. all tex.-dual tex'!M248:X248)</f>
        <v>#REF!</v>
      </c>
      <c r="C116" s="4" t="e">
        <f>'Simpl. all tex.-dual tex'!#REF!*SUM('Simpl. all tex.-dual tex'!M248:X248)</f>
        <v>#REF!</v>
      </c>
      <c r="D116" s="4" t="e">
        <f>'Simpl. all tex.-dual tex'!#REF!*SUM('Simpl. all tex.-dual tex'!M248:X248)</f>
        <v>#REF!</v>
      </c>
      <c r="E116" s="4" t="e">
        <f>'Simpl. all tex.-dual tex'!#REF!*SUM('Simpl. all tex.-dual tex'!M248:X248)</f>
        <v>#REF!</v>
      </c>
      <c r="F116" s="4" t="e">
        <f>'Simpl. all tex.-dual tex'!#REF!*SUM('Simpl. all tex.-dual tex'!M248:X248)</f>
        <v>#REF!</v>
      </c>
      <c r="G116" s="4" t="e">
        <f>'Simpl. all tex.-dual tex'!#REF!*SUM('Simpl. all tex.-dual tex'!M248:X248)</f>
        <v>#REF!</v>
      </c>
      <c r="H116" s="4" t="e">
        <f t="shared" si="3"/>
        <v>#REF!</v>
      </c>
      <c r="I116" s="4" t="e">
        <f t="shared" si="4"/>
        <v>#REF!</v>
      </c>
      <c r="J116" s="4" t="e">
        <f>'Simpl. all tex.-dual tex'!#REF!*SUM('Simpl. all tex.-dual tex'!M248:X248)/3.125</f>
        <v>#REF!</v>
      </c>
      <c r="K116" s="4" t="e">
        <f>'Simpl. all tex.-dual tex'!#REF!</f>
        <v>#REF!</v>
      </c>
    </row>
    <row r="117" spans="1:11">
      <c r="A117" t="str">
        <f>'PRODUCTION LIST TEX&amp;DUAL TEX'!A139</f>
        <v>SIMPL-6G</v>
      </c>
      <c r="B117" s="4" t="e">
        <f>'Simpl. all tex.-dual tex'!#REF!*SUM('Simpl. all tex.-dual tex'!M250:X250)</f>
        <v>#REF!</v>
      </c>
      <c r="C117" s="4" t="e">
        <f>'Simpl. all tex.-dual tex'!#REF!*SUM('Simpl. all tex.-dual tex'!M250:X250)</f>
        <v>#REF!</v>
      </c>
      <c r="D117" s="4" t="e">
        <f>'Simpl. all tex.-dual tex'!#REF!*SUM('Simpl. all tex.-dual tex'!M250:X250)</f>
        <v>#REF!</v>
      </c>
      <c r="E117" s="4" t="e">
        <f>'Simpl. all tex.-dual tex'!#REF!*SUM('Simpl. all tex.-dual tex'!M250:X250)</f>
        <v>#REF!</v>
      </c>
      <c r="F117" s="4" t="e">
        <f>'Simpl. all tex.-dual tex'!#REF!*SUM('Simpl. all tex.-dual tex'!M250:X250)</f>
        <v>#REF!</v>
      </c>
      <c r="G117" s="4" t="e">
        <f>'Simpl. all tex.-dual tex'!#REF!*SUM('Simpl. all tex.-dual tex'!M250:X250)</f>
        <v>#REF!</v>
      </c>
      <c r="H117" s="4" t="e">
        <f t="shared" si="3"/>
        <v>#REF!</v>
      </c>
      <c r="I117" s="4" t="e">
        <f t="shared" si="4"/>
        <v>#REF!</v>
      </c>
      <c r="J117" s="4" t="e">
        <f>'Simpl. all tex.-dual tex'!#REF!*SUM('Simpl. all tex.-dual tex'!M250:X250)/3.125</f>
        <v>#REF!</v>
      </c>
      <c r="K117" s="4" t="e">
        <f>'Simpl. all tex.-dual tex'!#REF!</f>
        <v>#REF!</v>
      </c>
    </row>
    <row r="118" spans="1:11">
      <c r="A118" t="str">
        <f>'PRODUCTION LIST TEX&amp;DUAL TEX'!A140</f>
        <v>SIMPL-6G-T</v>
      </c>
      <c r="B118" s="4" t="e">
        <f>'Simpl. all tex.-dual tex'!#REF!*SUM('Simpl. all tex.-dual tex'!M252:X252)</f>
        <v>#REF!</v>
      </c>
      <c r="C118" s="4" t="e">
        <f>'Simpl. all tex.-dual tex'!#REF!*SUM('Simpl. all tex.-dual tex'!M252:X252)</f>
        <v>#REF!</v>
      </c>
      <c r="D118" s="4" t="e">
        <f>'Simpl. all tex.-dual tex'!#REF!*SUM('Simpl. all tex.-dual tex'!M252:X252)</f>
        <v>#REF!</v>
      </c>
      <c r="E118" s="4" t="e">
        <f>'Simpl. all tex.-dual tex'!#REF!*SUM('Simpl. all tex.-dual tex'!M252:X252)</f>
        <v>#REF!</v>
      </c>
      <c r="F118" s="4" t="e">
        <f>'Simpl. all tex.-dual tex'!#REF!*SUM('Simpl. all tex.-dual tex'!M252:X252)</f>
        <v>#REF!</v>
      </c>
      <c r="G118" s="4" t="e">
        <f>'Simpl. all tex.-dual tex'!#REF!*SUM('Simpl. all tex.-dual tex'!M252:X252)</f>
        <v>#REF!</v>
      </c>
      <c r="H118" s="4" t="e">
        <f t="shared" si="3"/>
        <v>#REF!</v>
      </c>
      <c r="I118" s="4" t="e">
        <f t="shared" si="4"/>
        <v>#REF!</v>
      </c>
      <c r="J118" s="4" t="e">
        <f>'Simpl. all tex.-dual tex'!#REF!*SUM('Simpl. all tex.-dual tex'!M252:X252)/3.125</f>
        <v>#REF!</v>
      </c>
      <c r="K118" s="4" t="e">
        <f>'Simpl. all tex.-dual tex'!#REF!</f>
        <v>#REF!</v>
      </c>
    </row>
    <row r="119" spans="1:11">
      <c r="A119" t="str">
        <f>'PRODUCTION LIST TEX&amp;DUAL TEX'!A141</f>
        <v>SIMPL-6H</v>
      </c>
      <c r="B119" s="4" t="e">
        <f>'Simpl. all tex.-dual tex'!#REF!*SUM('Simpl. all tex.-dual tex'!M253:X253)</f>
        <v>#REF!</v>
      </c>
      <c r="C119" s="4" t="e">
        <f>'Simpl. all tex.-dual tex'!#REF!*SUM('Simpl. all tex.-dual tex'!M253:X253)</f>
        <v>#REF!</v>
      </c>
      <c r="D119" s="4" t="e">
        <f>'Simpl. all tex.-dual tex'!#REF!*SUM('Simpl. all tex.-dual tex'!M253:X253)</f>
        <v>#REF!</v>
      </c>
      <c r="E119" s="4" t="e">
        <f>'Simpl. all tex.-dual tex'!#REF!*SUM('Simpl. all tex.-dual tex'!M253:X253)</f>
        <v>#REF!</v>
      </c>
      <c r="F119" s="4" t="e">
        <f>'Simpl. all tex.-dual tex'!#REF!*SUM('Simpl. all tex.-dual tex'!M253:X253)</f>
        <v>#REF!</v>
      </c>
      <c r="G119" s="4" t="e">
        <f>'Simpl. all tex.-dual tex'!#REF!*SUM('Simpl. all tex.-dual tex'!M253:X253)</f>
        <v>#REF!</v>
      </c>
      <c r="H119" s="4" t="e">
        <f t="shared" si="3"/>
        <v>#REF!</v>
      </c>
      <c r="I119" s="4" t="e">
        <f t="shared" si="4"/>
        <v>#REF!</v>
      </c>
      <c r="J119" s="4" t="e">
        <f>'Simpl. all tex.-dual tex'!#REF!*SUM('Simpl. all tex.-dual tex'!M253:X253)/3.125</f>
        <v>#REF!</v>
      </c>
      <c r="K119" s="4" t="e">
        <f>'Simpl. all tex.-dual tex'!#REF!</f>
        <v>#REF!</v>
      </c>
    </row>
    <row r="120" spans="1:11">
      <c r="A120" t="str">
        <f>'PRODUCTION LIST TEX&amp;DUAL TEX'!A143</f>
        <v>SIMPL-6I</v>
      </c>
      <c r="B120" s="4" t="e">
        <f>'Simpl. all tex.-dual tex'!#REF!*SUM('Simpl. all tex.-dual tex'!M257:X257)</f>
        <v>#REF!</v>
      </c>
      <c r="C120" s="4" t="e">
        <f>'Simpl. all tex.-dual tex'!#REF!*SUM('Simpl. all tex.-dual tex'!M257:X257)</f>
        <v>#REF!</v>
      </c>
      <c r="D120" s="4" t="e">
        <f>'Simpl. all tex.-dual tex'!#REF!*SUM('Simpl. all tex.-dual tex'!M257:X257)</f>
        <v>#REF!</v>
      </c>
      <c r="E120" s="4" t="e">
        <f>'Simpl. all tex.-dual tex'!#REF!*SUM('Simpl. all tex.-dual tex'!M257:X257)</f>
        <v>#REF!</v>
      </c>
      <c r="F120" s="4" t="e">
        <f>'Simpl. all tex.-dual tex'!#REF!*SUM('Simpl. all tex.-dual tex'!M257:X257)</f>
        <v>#REF!</v>
      </c>
      <c r="G120" s="4" t="e">
        <f>'Simpl. all tex.-dual tex'!#REF!*SUM('Simpl. all tex.-dual tex'!M257:X257)</f>
        <v>#REF!</v>
      </c>
      <c r="H120" s="4" t="e">
        <f t="shared" si="3"/>
        <v>#REF!</v>
      </c>
      <c r="I120" s="4" t="e">
        <f t="shared" si="4"/>
        <v>#REF!</v>
      </c>
      <c r="J120" s="4" t="e">
        <f>'Simpl. all tex.-dual tex'!#REF!*SUM('Simpl. all tex.-dual tex'!M257:X257)/3.125</f>
        <v>#REF!</v>
      </c>
      <c r="K120" s="4" t="e">
        <f>'Simpl. all tex.-dual tex'!#REF!</f>
        <v>#REF!</v>
      </c>
    </row>
    <row r="121" spans="1:11">
      <c r="A121" t="str">
        <f>'PRODUCTION LIST TEX&amp;DUAL TEX'!A144</f>
        <v>SIMPL-6I-T</v>
      </c>
      <c r="B121" s="4" t="e">
        <f>'Simpl. all tex.-dual tex'!#REF!*SUM('Simpl. all tex.-dual tex'!M259:X259)</f>
        <v>#REF!</v>
      </c>
      <c r="C121" s="4" t="e">
        <f>'Simpl. all tex.-dual tex'!#REF!*SUM('Simpl. all tex.-dual tex'!M259:X259)</f>
        <v>#REF!</v>
      </c>
      <c r="D121" s="4" t="e">
        <f>'Simpl. all tex.-dual tex'!#REF!*SUM('Simpl. all tex.-dual tex'!M259:X259)</f>
        <v>#REF!</v>
      </c>
      <c r="E121" s="4" t="e">
        <f>'Simpl. all tex.-dual tex'!#REF!*SUM('Simpl. all tex.-dual tex'!M259:X259)</f>
        <v>#REF!</v>
      </c>
      <c r="F121" s="4" t="e">
        <f>'Simpl. all tex.-dual tex'!#REF!*SUM('Simpl. all tex.-dual tex'!M259:X259)</f>
        <v>#REF!</v>
      </c>
      <c r="G121" s="4" t="e">
        <f>'Simpl. all tex.-dual tex'!#REF!*SUM('Simpl. all tex.-dual tex'!M259:X259)</f>
        <v>#REF!</v>
      </c>
      <c r="H121" s="4" t="e">
        <f t="shared" si="3"/>
        <v>#REF!</v>
      </c>
      <c r="I121" s="4" t="e">
        <f t="shared" si="4"/>
        <v>#REF!</v>
      </c>
      <c r="J121" s="4" t="e">
        <f>'Simpl. all tex.-dual tex'!#REF!*SUM('Simpl. all tex.-dual tex'!M259:X259)/3.125</f>
        <v>#REF!</v>
      </c>
      <c r="K121" s="4" t="e">
        <f>'Simpl. all tex.-dual tex'!#REF!</f>
        <v>#REF!</v>
      </c>
    </row>
    <row r="122" spans="1:11">
      <c r="A122" t="str">
        <f>'PRODUCTION LIST TEX&amp;DUAL TEX'!A145</f>
        <v>SIMPL-6J</v>
      </c>
      <c r="B122" s="4" t="e">
        <f>'Simpl. all tex.-dual tex'!#REF!*SUM('Simpl. all tex.-dual tex'!M261:X261)</f>
        <v>#REF!</v>
      </c>
      <c r="C122" s="4" t="e">
        <f>'Simpl. all tex.-dual tex'!#REF!*SUM('Simpl. all tex.-dual tex'!M261:X261)</f>
        <v>#REF!</v>
      </c>
      <c r="D122" s="4" t="e">
        <f>'Simpl. all tex.-dual tex'!#REF!*SUM('Simpl. all tex.-dual tex'!M261:X261)</f>
        <v>#REF!</v>
      </c>
      <c r="E122" s="4" t="e">
        <f>'Simpl. all tex.-dual tex'!#REF!*SUM('Simpl. all tex.-dual tex'!M261:X261)</f>
        <v>#REF!</v>
      </c>
      <c r="F122" s="4" t="e">
        <f>'Simpl. all tex.-dual tex'!#REF!*SUM('Simpl. all tex.-dual tex'!M261:X261)</f>
        <v>#REF!</v>
      </c>
      <c r="G122" s="4" t="e">
        <f>'Simpl. all tex.-dual tex'!#REF!*SUM('Simpl. all tex.-dual tex'!M261:X261)</f>
        <v>#REF!</v>
      </c>
      <c r="H122" s="4" t="e">
        <f t="shared" si="3"/>
        <v>#REF!</v>
      </c>
      <c r="I122" s="4" t="e">
        <f t="shared" si="4"/>
        <v>#REF!</v>
      </c>
      <c r="J122" s="4" t="e">
        <f>'Simpl. all tex.-dual tex'!#REF!*SUM('Simpl. all tex.-dual tex'!M261:X261)/3.125</f>
        <v>#REF!</v>
      </c>
      <c r="K122" s="4" t="e">
        <f>'Simpl. all tex.-dual tex'!#REF!</f>
        <v>#REF!</v>
      </c>
    </row>
    <row r="123" spans="1:11">
      <c r="A123" t="str">
        <f>'PRODUCTION LIST TEX&amp;DUAL TEX'!A146</f>
        <v>SIMPL-6J-T</v>
      </c>
      <c r="B123" s="4" t="e">
        <f>'Simpl. all tex.-dual tex'!#REF!*SUM('Simpl. all tex.-dual tex'!M263:X263)</f>
        <v>#REF!</v>
      </c>
      <c r="C123" s="4" t="e">
        <f>'Simpl. all tex.-dual tex'!#REF!*SUM('Simpl. all tex.-dual tex'!M263:X263)</f>
        <v>#REF!</v>
      </c>
      <c r="D123" s="4" t="e">
        <f>'Simpl. all tex.-dual tex'!#REF!*SUM('Simpl. all tex.-dual tex'!M263:X263)</f>
        <v>#REF!</v>
      </c>
      <c r="E123" s="4" t="e">
        <f>'Simpl. all tex.-dual tex'!#REF!*SUM('Simpl. all tex.-dual tex'!M263:X263)</f>
        <v>#REF!</v>
      </c>
      <c r="F123" s="4" t="e">
        <f>'Simpl. all tex.-dual tex'!#REF!*SUM('Simpl. all tex.-dual tex'!M263:X263)</f>
        <v>#REF!</v>
      </c>
      <c r="G123" s="4" t="e">
        <f>'Simpl. all tex.-dual tex'!#REF!*SUM('Simpl. all tex.-dual tex'!M263:X263)</f>
        <v>#REF!</v>
      </c>
      <c r="H123" s="4" t="e">
        <f t="shared" si="3"/>
        <v>#REF!</v>
      </c>
      <c r="I123" s="4" t="e">
        <f t="shared" si="4"/>
        <v>#REF!</v>
      </c>
      <c r="J123" s="4" t="e">
        <f>'Simpl. all tex.-dual tex'!#REF!*SUM('Simpl. all tex.-dual tex'!M263:X263)/3.125</f>
        <v>#REF!</v>
      </c>
      <c r="K123" s="4" t="e">
        <f>'Simpl. all tex.-dual tex'!#REF!</f>
        <v>#REF!</v>
      </c>
    </row>
    <row r="124" spans="1:11">
      <c r="A124" t="str">
        <f>'PRODUCTION LIST TEX&amp;DUAL TEX'!A147</f>
        <v>SIMPL-6K</v>
      </c>
      <c r="B124" s="4" t="e">
        <f>'Simpl. all tex.-dual tex'!#REF!*SUM('Simpl. all tex.-dual tex'!M265:X265)</f>
        <v>#REF!</v>
      </c>
      <c r="C124" s="4" t="e">
        <f>'Simpl. all tex.-dual tex'!#REF!*SUM('Simpl. all tex.-dual tex'!M265:X265)</f>
        <v>#REF!</v>
      </c>
      <c r="D124" s="4" t="e">
        <f>'Simpl. all tex.-dual tex'!#REF!*SUM('Simpl. all tex.-dual tex'!M265:X265)</f>
        <v>#REF!</v>
      </c>
      <c r="E124" s="4" t="e">
        <f>'Simpl. all tex.-dual tex'!#REF!*SUM('Simpl. all tex.-dual tex'!M265:X265)</f>
        <v>#REF!</v>
      </c>
      <c r="F124" s="4" t="e">
        <f>'Simpl. all tex.-dual tex'!#REF!*SUM('Simpl. all tex.-dual tex'!M265:X265)</f>
        <v>#REF!</v>
      </c>
      <c r="G124" s="4" t="e">
        <f>'Simpl. all tex.-dual tex'!#REF!*SUM('Simpl. all tex.-dual tex'!M265:X265)</f>
        <v>#REF!</v>
      </c>
      <c r="H124" s="4" t="e">
        <f t="shared" si="3"/>
        <v>#REF!</v>
      </c>
      <c r="I124" s="4" t="e">
        <f t="shared" si="4"/>
        <v>#REF!</v>
      </c>
      <c r="J124" s="4" t="e">
        <f>'Simpl. all tex.-dual tex'!#REF!*SUM('Simpl. all tex.-dual tex'!M265:X265)/3.125</f>
        <v>#REF!</v>
      </c>
      <c r="K124" s="4" t="e">
        <f>'Simpl. all tex.-dual tex'!#REF!</f>
        <v>#REF!</v>
      </c>
    </row>
    <row r="125" spans="1:11">
      <c r="A125" t="str">
        <f>'PRODUCTION LIST TEX&amp;DUAL TEX'!A148</f>
        <v>SIMPL-6K-T</v>
      </c>
      <c r="B125" s="4" t="e">
        <f>'Simpl. all tex.-dual tex'!#REF!*SUM('Simpl. all tex.-dual tex'!M267:X267)</f>
        <v>#REF!</v>
      </c>
      <c r="C125" s="4" t="e">
        <f>'Simpl. all tex.-dual tex'!#REF!*SUM('Simpl. all tex.-dual tex'!M267:X267)</f>
        <v>#REF!</v>
      </c>
      <c r="D125" s="4" t="e">
        <f>'Simpl. all tex.-dual tex'!#REF!*SUM('Simpl. all tex.-dual tex'!M267:X267)</f>
        <v>#REF!</v>
      </c>
      <c r="E125" s="4" t="e">
        <f>'Simpl. all tex.-dual tex'!#REF!*SUM('Simpl. all tex.-dual tex'!M267:X267)</f>
        <v>#REF!</v>
      </c>
      <c r="F125" s="4" t="e">
        <f>'Simpl. all tex.-dual tex'!#REF!*SUM('Simpl. all tex.-dual tex'!M267:X267)</f>
        <v>#REF!</v>
      </c>
      <c r="G125" s="4" t="e">
        <f>'Simpl. all tex.-dual tex'!#REF!*SUM('Simpl. all tex.-dual tex'!M267:X267)</f>
        <v>#REF!</v>
      </c>
      <c r="H125" s="4" t="e">
        <f t="shared" si="3"/>
        <v>#REF!</v>
      </c>
      <c r="I125" s="4" t="e">
        <f t="shared" si="4"/>
        <v>#REF!</v>
      </c>
      <c r="J125" s="4" t="e">
        <f>'Simpl. all tex.-dual tex'!#REF!*SUM('Simpl. all tex.-dual tex'!M267:X267)/3.125</f>
        <v>#REF!</v>
      </c>
      <c r="K125" s="4" t="e">
        <f>'Simpl. all tex.-dual tex'!#REF!</f>
        <v>#REF!</v>
      </c>
    </row>
    <row r="126" spans="1:11">
      <c r="A126" t="e">
        <f>'PRODUCTION LIST TEX&amp;DUAL TEX'!#REF!</f>
        <v>#REF!</v>
      </c>
      <c r="B126" s="4" t="e">
        <f>'Simpl. all tex.-dual tex'!#REF!*SUM('Simpl. all tex.-dual tex'!#REF!)</f>
        <v>#REF!</v>
      </c>
      <c r="C126" s="4" t="e">
        <f>'Simpl. all tex.-dual tex'!#REF!*SUM('Simpl. all tex.-dual tex'!#REF!)</f>
        <v>#REF!</v>
      </c>
      <c r="D126" s="4" t="e">
        <f>'Simpl. all tex.-dual tex'!#REF!*SUM('Simpl. all tex.-dual tex'!#REF!)</f>
        <v>#REF!</v>
      </c>
      <c r="E126" s="4" t="e">
        <f>'Simpl. all tex.-dual tex'!#REF!*SUM('Simpl. all tex.-dual tex'!#REF!)</f>
        <v>#REF!</v>
      </c>
      <c r="F126" s="4" t="e">
        <f>'Simpl. all tex.-dual tex'!#REF!*SUM('Simpl. all tex.-dual tex'!#REF!)</f>
        <v>#REF!</v>
      </c>
      <c r="G126" s="4" t="e">
        <f>'Simpl. all tex.-dual tex'!#REF!*SUM('Simpl. all tex.-dual tex'!#REF!)</f>
        <v>#REF!</v>
      </c>
      <c r="H126" s="4" t="e">
        <f t="shared" si="3"/>
        <v>#REF!</v>
      </c>
      <c r="I126" s="4" t="e">
        <f t="shared" si="4"/>
        <v>#REF!</v>
      </c>
      <c r="J126" s="4" t="e">
        <f>'Simpl. all tex.-dual tex'!#REF!*SUM('Simpl. all tex.-dual tex'!#REF!)/3.125</f>
        <v>#REF!</v>
      </c>
      <c r="K126" s="4" t="e">
        <f>'Simpl. all tex.-dual tex'!#REF!</f>
        <v>#REF!</v>
      </c>
    </row>
    <row r="127" spans="1:11">
      <c r="A127" t="e">
        <f>'PRODUCTION LIST TEX&amp;DUAL TEX'!#REF!</f>
        <v>#REF!</v>
      </c>
      <c r="B127" s="4" t="e">
        <f>'Simpl. all tex.-dual tex'!#REF!*SUM('Simpl. all tex.-dual tex'!#REF!)</f>
        <v>#REF!</v>
      </c>
      <c r="C127" s="4" t="e">
        <f>'Simpl. all tex.-dual tex'!#REF!*SUM('Simpl. all tex.-dual tex'!#REF!)</f>
        <v>#REF!</v>
      </c>
      <c r="D127" s="4" t="e">
        <f>'Simpl. all tex.-dual tex'!#REF!*SUM('Simpl. all tex.-dual tex'!#REF!)</f>
        <v>#REF!</v>
      </c>
      <c r="E127" s="4" t="e">
        <f>'Simpl. all tex.-dual tex'!#REF!*SUM('Simpl. all tex.-dual tex'!#REF!)</f>
        <v>#REF!</v>
      </c>
      <c r="F127" s="4" t="e">
        <f>'Simpl. all tex.-dual tex'!#REF!*SUM('Simpl. all tex.-dual tex'!#REF!)</f>
        <v>#REF!</v>
      </c>
      <c r="G127" s="4" t="e">
        <f>'Simpl. all tex.-dual tex'!#REF!*SUM('Simpl. all tex.-dual tex'!#REF!)</f>
        <v>#REF!</v>
      </c>
      <c r="H127" s="4" t="e">
        <f t="shared" si="3"/>
        <v>#REF!</v>
      </c>
      <c r="I127" s="4" t="e">
        <f t="shared" si="4"/>
        <v>#REF!</v>
      </c>
      <c r="J127" s="4" t="e">
        <f>'Simpl. all tex.-dual tex'!#REF!*SUM('Simpl. all tex.-dual tex'!#REF!)/3.125</f>
        <v>#REF!</v>
      </c>
      <c r="K127" s="4" t="e">
        <f>'Simpl. all tex.-dual tex'!#REF!</f>
        <v>#REF!</v>
      </c>
    </row>
    <row r="128" spans="1:11">
      <c r="A128" t="e">
        <f>'PRODUCTION LIST TEX&amp;DUAL TEX'!#REF!</f>
        <v>#REF!</v>
      </c>
      <c r="B128" s="4" t="e">
        <f>'Simpl. all tex.-dual tex'!#REF!*SUM('Simpl. all tex.-dual tex'!#REF!)</f>
        <v>#REF!</v>
      </c>
      <c r="C128" s="4" t="e">
        <f>'Simpl. all tex.-dual tex'!#REF!*SUM('Simpl. all tex.-dual tex'!#REF!)</f>
        <v>#REF!</v>
      </c>
      <c r="D128" s="4" t="e">
        <f>'Simpl. all tex.-dual tex'!#REF!*SUM('Simpl. all tex.-dual tex'!#REF!)</f>
        <v>#REF!</v>
      </c>
      <c r="E128" s="4" t="e">
        <f>'Simpl. all tex.-dual tex'!#REF!*SUM('Simpl. all tex.-dual tex'!#REF!)</f>
        <v>#REF!</v>
      </c>
      <c r="F128" s="4" t="e">
        <f>'Simpl. all tex.-dual tex'!#REF!*SUM('Simpl. all tex.-dual tex'!#REF!)</f>
        <v>#REF!</v>
      </c>
      <c r="G128" s="4" t="e">
        <f>'Simpl. all tex.-dual tex'!#REF!*SUM('Simpl. all tex.-dual tex'!#REF!)</f>
        <v>#REF!</v>
      </c>
      <c r="H128" s="4" t="e">
        <f t="shared" si="3"/>
        <v>#REF!</v>
      </c>
      <c r="I128" s="4" t="e">
        <f t="shared" si="4"/>
        <v>#REF!</v>
      </c>
      <c r="J128" s="4" t="e">
        <f>'Simpl. all tex.-dual tex'!#REF!*SUM('Simpl. all tex.-dual tex'!#REF!)/3.125</f>
        <v>#REF!</v>
      </c>
      <c r="K128" s="4" t="e">
        <f>'Simpl. all tex.-dual tex'!#REF!</f>
        <v>#REF!</v>
      </c>
    </row>
    <row r="129" spans="1:11">
      <c r="A129" t="str">
        <f>'PRODUCTION LIST TEX&amp;DUAL TEX'!A156</f>
        <v>SIMPL-6O-T</v>
      </c>
      <c r="B129" s="4" t="e">
        <f>'Simpl. all tex.-dual tex'!#REF!*SUM('Simpl. all tex.-dual tex'!#REF!)</f>
        <v>#REF!</v>
      </c>
      <c r="C129" s="4" t="e">
        <f>'Simpl. all tex.-dual tex'!#REF!*SUM('Simpl. all tex.-dual tex'!#REF!)</f>
        <v>#REF!</v>
      </c>
      <c r="D129" s="4" t="e">
        <f>'Simpl. all tex.-dual tex'!#REF!*SUM('Simpl. all tex.-dual tex'!#REF!)</f>
        <v>#REF!</v>
      </c>
      <c r="E129" s="4" t="e">
        <f>'Simpl. all tex.-dual tex'!#REF!*SUM('Simpl. all tex.-dual tex'!#REF!)</f>
        <v>#REF!</v>
      </c>
      <c r="F129" s="4" t="e">
        <f>'Simpl. all tex.-dual tex'!#REF!*SUM('Simpl. all tex.-dual tex'!#REF!)</f>
        <v>#REF!</v>
      </c>
      <c r="G129" s="4" t="e">
        <f>'Simpl. all tex.-dual tex'!#REF!*SUM('Simpl. all tex.-dual tex'!#REF!)</f>
        <v>#REF!</v>
      </c>
      <c r="H129" s="4" t="e">
        <f t="shared" si="3"/>
        <v>#REF!</v>
      </c>
      <c r="I129" s="4" t="e">
        <f t="shared" si="4"/>
        <v>#REF!</v>
      </c>
      <c r="J129" s="4" t="e">
        <f>'Simpl. all tex.-dual tex'!#REF!*SUM('Simpl. all tex.-dual tex'!#REF!)/3.125</f>
        <v>#REF!</v>
      </c>
      <c r="K129" s="4" t="e">
        <f>'Simpl. all tex.-dual tex'!#REF!</f>
        <v>#REF!</v>
      </c>
    </row>
    <row r="130" spans="1:11">
      <c r="A130" t="str">
        <f>'PRODUCTION LIST TEX&amp;DUAL TEX'!A157</f>
        <v>SIMPL-6P</v>
      </c>
      <c r="B130" s="4" t="e">
        <f>'Simpl. all tex.-dual tex'!#REF!*SUM('Simpl. all tex.-dual tex'!#REF!)</f>
        <v>#REF!</v>
      </c>
      <c r="C130" s="4" t="e">
        <f>'Simpl. all tex.-dual tex'!#REF!*SUM('Simpl. all tex.-dual tex'!#REF!)</f>
        <v>#REF!</v>
      </c>
      <c r="D130" s="4" t="e">
        <f>'Simpl. all tex.-dual tex'!#REF!*SUM('Simpl. all tex.-dual tex'!#REF!)</f>
        <v>#REF!</v>
      </c>
      <c r="E130" s="4" t="e">
        <f>'Simpl. all tex.-dual tex'!#REF!*SUM('Simpl. all tex.-dual tex'!#REF!)</f>
        <v>#REF!</v>
      </c>
      <c r="F130" s="4" t="e">
        <f>'Simpl. all tex.-dual tex'!#REF!*SUM('Simpl. all tex.-dual tex'!#REF!)</f>
        <v>#REF!</v>
      </c>
      <c r="G130" s="4" t="e">
        <f>'Simpl. all tex.-dual tex'!#REF!*SUM('Simpl. all tex.-dual tex'!#REF!)</f>
        <v>#REF!</v>
      </c>
      <c r="H130" s="4" t="e">
        <f t="shared" si="3"/>
        <v>#REF!</v>
      </c>
      <c r="I130" s="4" t="e">
        <f t="shared" si="4"/>
        <v>#REF!</v>
      </c>
      <c r="J130" s="4" t="e">
        <f>'Simpl. all tex.-dual tex'!#REF!*SUM('Simpl. all tex.-dual tex'!#REF!)/3.125</f>
        <v>#REF!</v>
      </c>
      <c r="K130" s="4" t="e">
        <f>'Simpl. all tex.-dual tex'!#REF!</f>
        <v>#REF!</v>
      </c>
    </row>
    <row r="131" spans="1:11">
      <c r="A131" t="str">
        <f>'PRODUCTION LIST TEX&amp;DUAL TEX'!A158</f>
        <v>SIMPL-6P-T</v>
      </c>
      <c r="B131" s="4" t="e">
        <f>'Simpl. all tex.-dual tex'!#REF!*SUM('Simpl. all tex.-dual tex'!#REF!)</f>
        <v>#REF!</v>
      </c>
      <c r="C131" s="4" t="e">
        <f>'Simpl. all tex.-dual tex'!#REF!*SUM('Simpl. all tex.-dual tex'!#REF!)</f>
        <v>#REF!</v>
      </c>
      <c r="D131" s="4" t="e">
        <f>'Simpl. all tex.-dual tex'!#REF!*SUM('Simpl. all tex.-dual tex'!#REF!)</f>
        <v>#REF!</v>
      </c>
      <c r="E131" s="4" t="e">
        <f>'Simpl. all tex.-dual tex'!#REF!*SUM('Simpl. all tex.-dual tex'!#REF!)</f>
        <v>#REF!</v>
      </c>
      <c r="F131" s="4" t="e">
        <f>'Simpl. all tex.-dual tex'!#REF!*SUM('Simpl. all tex.-dual tex'!#REF!)</f>
        <v>#REF!</v>
      </c>
      <c r="G131" s="4" t="e">
        <f>'Simpl. all tex.-dual tex'!#REF!*SUM('Simpl. all tex.-dual tex'!#REF!)</f>
        <v>#REF!</v>
      </c>
      <c r="H131" s="4" t="e">
        <f t="shared" si="3"/>
        <v>#REF!</v>
      </c>
      <c r="I131" s="4" t="e">
        <f t="shared" si="4"/>
        <v>#REF!</v>
      </c>
      <c r="J131" s="4" t="e">
        <f>'Simpl. all tex.-dual tex'!#REF!*SUM('Simpl. all tex.-dual tex'!#REF!)/3.125</f>
        <v>#REF!</v>
      </c>
      <c r="K131" s="4" t="e">
        <f>'Simpl. all tex.-dual tex'!#REF!</f>
        <v>#REF!</v>
      </c>
    </row>
    <row r="132" spans="1:11">
      <c r="A132" t="e">
        <f>'PRODUCTION LIST TEX&amp;DUAL TEX'!#REF!</f>
        <v>#REF!</v>
      </c>
      <c r="B132" s="4" t="e">
        <f>'Simpl. all tex.-dual tex'!#REF!*SUM('Simpl. all tex.-dual tex'!#REF!)</f>
        <v>#REF!</v>
      </c>
      <c r="C132" s="4" t="e">
        <f>'Simpl. all tex.-dual tex'!#REF!*SUM('Simpl. all tex.-dual tex'!#REF!)</f>
        <v>#REF!</v>
      </c>
      <c r="D132" s="4" t="e">
        <f>'Simpl. all tex.-dual tex'!#REF!*SUM('Simpl. all tex.-dual tex'!#REF!)</f>
        <v>#REF!</v>
      </c>
      <c r="E132" s="4" t="e">
        <f>'Simpl. all tex.-dual tex'!#REF!*SUM('Simpl. all tex.-dual tex'!#REF!)</f>
        <v>#REF!</v>
      </c>
      <c r="F132" s="4" t="e">
        <f>'Simpl. all tex.-dual tex'!#REF!*SUM('Simpl. all tex.-dual tex'!#REF!)</f>
        <v>#REF!</v>
      </c>
      <c r="G132" s="4" t="e">
        <f>'Simpl. all tex.-dual tex'!#REF!*SUM('Simpl. all tex.-dual tex'!#REF!)</f>
        <v>#REF!</v>
      </c>
      <c r="H132" s="4" t="e">
        <f t="shared" si="3"/>
        <v>#REF!</v>
      </c>
      <c r="I132" s="4" t="e">
        <f t="shared" si="4"/>
        <v>#REF!</v>
      </c>
      <c r="J132" s="4" t="e">
        <f>'Simpl. all tex.-dual tex'!#REF!*SUM('Simpl. all tex.-dual tex'!#REF!)/3.125</f>
        <v>#REF!</v>
      </c>
      <c r="K132" s="4" t="e">
        <f>'Simpl. all tex.-dual tex'!#REF!</f>
        <v>#REF!</v>
      </c>
    </row>
    <row r="133" spans="1:11">
      <c r="A133" t="e">
        <f>'PRODUCTION LIST TEX&amp;DUAL TEX'!#REF!</f>
        <v>#REF!</v>
      </c>
      <c r="B133" s="4" t="e">
        <f>'Simpl. all tex.-dual tex'!#REF!*SUM('Simpl. all tex.-dual tex'!#REF!)</f>
        <v>#REF!</v>
      </c>
      <c r="C133" s="4" t="e">
        <f>'Simpl. all tex.-dual tex'!#REF!*SUM('Simpl. all tex.-dual tex'!#REF!)</f>
        <v>#REF!</v>
      </c>
      <c r="D133" s="4" t="e">
        <f>'Simpl. all tex.-dual tex'!#REF!*SUM('Simpl. all tex.-dual tex'!#REF!)</f>
        <v>#REF!</v>
      </c>
      <c r="E133" s="4" t="e">
        <f>'Simpl. all tex.-dual tex'!#REF!*SUM('Simpl. all tex.-dual tex'!#REF!)</f>
        <v>#REF!</v>
      </c>
      <c r="F133" s="4" t="e">
        <f>'Simpl. all tex.-dual tex'!#REF!*SUM('Simpl. all tex.-dual tex'!#REF!)</f>
        <v>#REF!</v>
      </c>
      <c r="G133" s="4" t="e">
        <f>'Simpl. all tex.-dual tex'!#REF!*SUM('Simpl. all tex.-dual tex'!#REF!)</f>
        <v>#REF!</v>
      </c>
      <c r="H133" s="4" t="e">
        <f t="shared" ref="H133:H142" si="5">F133/10</f>
        <v>#REF!</v>
      </c>
      <c r="I133" s="4" t="e">
        <f t="shared" ref="I133:I142" si="6">(3/100)*F133</f>
        <v>#REF!</v>
      </c>
      <c r="J133" s="4" t="e">
        <f>'Simpl. all tex.-dual tex'!#REF!*SUM('Simpl. all tex.-dual tex'!#REF!)/3.125</f>
        <v>#REF!</v>
      </c>
      <c r="K133" s="4" t="e">
        <f>'Simpl. all tex.-dual tex'!#REF!</f>
        <v>#REF!</v>
      </c>
    </row>
    <row r="134" spans="1:11">
      <c r="A134" t="e">
        <f>'PRODUCTION LIST TEX&amp;DUAL TEX'!#REF!</f>
        <v>#REF!</v>
      </c>
      <c r="B134" s="4" t="e">
        <f>'Simpl. all tex.-dual tex'!#REF!*SUM('Simpl. all tex.-dual tex'!#REF!)</f>
        <v>#REF!</v>
      </c>
      <c r="C134" s="4" t="e">
        <f>'Simpl. all tex.-dual tex'!#REF!*SUM('Simpl. all tex.-dual tex'!#REF!)</f>
        <v>#REF!</v>
      </c>
      <c r="D134" s="4" t="e">
        <f>'Simpl. all tex.-dual tex'!#REF!*SUM('Simpl. all tex.-dual tex'!#REF!)</f>
        <v>#REF!</v>
      </c>
      <c r="E134" s="4" t="e">
        <f>'Simpl. all tex.-dual tex'!#REF!*SUM('Simpl. all tex.-dual tex'!#REF!)</f>
        <v>#REF!</v>
      </c>
      <c r="F134" s="4" t="e">
        <f>'Simpl. all tex.-dual tex'!#REF!*SUM('Simpl. all tex.-dual tex'!#REF!)</f>
        <v>#REF!</v>
      </c>
      <c r="G134" s="4" t="e">
        <f>'Simpl. all tex.-dual tex'!#REF!*SUM('Simpl. all tex.-dual tex'!#REF!)</f>
        <v>#REF!</v>
      </c>
      <c r="H134" s="4" t="e">
        <f t="shared" si="5"/>
        <v>#REF!</v>
      </c>
      <c r="I134" s="4" t="e">
        <f t="shared" si="6"/>
        <v>#REF!</v>
      </c>
      <c r="J134" s="4" t="e">
        <f>'Simpl. all tex.-dual tex'!#REF!*SUM('Simpl. all tex.-dual tex'!#REF!)/3.125</f>
        <v>#REF!</v>
      </c>
      <c r="K134" s="4" t="e">
        <f>'Simpl. all tex.-dual tex'!#REF!</f>
        <v>#REF!</v>
      </c>
    </row>
    <row r="135" spans="1:11">
      <c r="A135" t="e">
        <f>'PRODUCTION LIST TEX&amp;DUAL TEX'!#REF!</f>
        <v>#REF!</v>
      </c>
      <c r="B135" s="4" t="e">
        <f>'Simpl. all tex.-dual tex'!#REF!*SUM('Simpl. all tex.-dual tex'!#REF!)</f>
        <v>#REF!</v>
      </c>
      <c r="C135" s="4" t="e">
        <f>'Simpl. all tex.-dual tex'!#REF!*SUM('Simpl. all tex.-dual tex'!#REF!)</f>
        <v>#REF!</v>
      </c>
      <c r="D135" s="4" t="e">
        <f>'Simpl. all tex.-dual tex'!#REF!*SUM('Simpl. all tex.-dual tex'!#REF!)</f>
        <v>#REF!</v>
      </c>
      <c r="E135" s="4" t="e">
        <f>'Simpl. all tex.-dual tex'!#REF!*SUM('Simpl. all tex.-dual tex'!#REF!)</f>
        <v>#REF!</v>
      </c>
      <c r="F135" s="4" t="e">
        <f>'Simpl. all tex.-dual tex'!#REF!*SUM('Simpl. all tex.-dual tex'!#REF!)</f>
        <v>#REF!</v>
      </c>
      <c r="G135" s="4" t="e">
        <f>'Simpl. all tex.-dual tex'!#REF!*SUM('Simpl. all tex.-dual tex'!#REF!)</f>
        <v>#REF!</v>
      </c>
      <c r="H135" s="4" t="e">
        <f t="shared" si="5"/>
        <v>#REF!</v>
      </c>
      <c r="I135" s="4" t="e">
        <f t="shared" si="6"/>
        <v>#REF!</v>
      </c>
      <c r="J135" s="4" t="e">
        <f>'Simpl. all tex.-dual tex'!#REF!*SUM('Simpl. all tex.-dual tex'!#REF!)/3.125</f>
        <v>#REF!</v>
      </c>
      <c r="K135" s="4" t="e">
        <f>'Simpl. all tex.-dual tex'!#REF!</f>
        <v>#REF!</v>
      </c>
    </row>
    <row r="136" spans="1:11">
      <c r="A136" t="e">
        <f>'PRODUCTION LIST TEX&amp;DUAL TEX'!#REF!</f>
        <v>#REF!</v>
      </c>
      <c r="B136" s="4" t="e">
        <f>'Simpl. all tex.-dual tex'!#REF!*SUM('Simpl. all tex.-dual tex'!#REF!)</f>
        <v>#REF!</v>
      </c>
      <c r="C136" s="4" t="e">
        <f>'Simpl. all tex.-dual tex'!#REF!*SUM('Simpl. all tex.-dual tex'!#REF!)</f>
        <v>#REF!</v>
      </c>
      <c r="D136" s="4" t="e">
        <f>'Simpl. all tex.-dual tex'!#REF!*SUM('Simpl. all tex.-dual tex'!#REF!)</f>
        <v>#REF!</v>
      </c>
      <c r="E136" s="4" t="e">
        <f>'Simpl. all tex.-dual tex'!#REF!*SUM('Simpl. all tex.-dual tex'!#REF!)</f>
        <v>#REF!</v>
      </c>
      <c r="F136" s="4" t="e">
        <f>'Simpl. all tex.-dual tex'!#REF!*SUM('Simpl. all tex.-dual tex'!#REF!)</f>
        <v>#REF!</v>
      </c>
      <c r="G136" s="4" t="e">
        <f>'Simpl. all tex.-dual tex'!#REF!*SUM('Simpl. all tex.-dual tex'!#REF!)</f>
        <v>#REF!</v>
      </c>
      <c r="H136" s="4" t="e">
        <f t="shared" si="5"/>
        <v>#REF!</v>
      </c>
      <c r="I136" s="4" t="e">
        <f t="shared" si="6"/>
        <v>#REF!</v>
      </c>
      <c r="J136" s="4" t="e">
        <f>'Simpl. all tex.-dual tex'!#REF!*SUM('Simpl. all tex.-dual tex'!#REF!)/3.125</f>
        <v>#REF!</v>
      </c>
      <c r="K136" s="4" t="e">
        <f>'Simpl. all tex.-dual tex'!#REF!</f>
        <v>#REF!</v>
      </c>
    </row>
    <row r="137" spans="1:11">
      <c r="A137" t="e">
        <f>'PRODUCTION LIST TEX&amp;DUAL TEX'!#REF!</f>
        <v>#REF!</v>
      </c>
      <c r="B137" s="4" t="e">
        <f>'Simpl. all tex.-dual tex'!#REF!*SUM('Simpl. all tex.-dual tex'!#REF!)</f>
        <v>#REF!</v>
      </c>
      <c r="C137" s="4" t="e">
        <f>'Simpl. all tex.-dual tex'!#REF!*SUM('Simpl. all tex.-dual tex'!#REF!)</f>
        <v>#REF!</v>
      </c>
      <c r="D137" s="4" t="e">
        <f>'Simpl. all tex.-dual tex'!#REF!*SUM('Simpl. all tex.-dual tex'!#REF!)</f>
        <v>#REF!</v>
      </c>
      <c r="E137" s="4" t="e">
        <f>'Simpl. all tex.-dual tex'!#REF!*SUM('Simpl. all tex.-dual tex'!#REF!)</f>
        <v>#REF!</v>
      </c>
      <c r="F137" s="4" t="e">
        <f>'Simpl. all tex.-dual tex'!#REF!*SUM('Simpl. all tex.-dual tex'!#REF!)</f>
        <v>#REF!</v>
      </c>
      <c r="G137" s="4" t="e">
        <f>'Simpl. all tex.-dual tex'!#REF!*SUM('Simpl. all tex.-dual tex'!#REF!)</f>
        <v>#REF!</v>
      </c>
      <c r="H137" s="4" t="e">
        <f t="shared" si="5"/>
        <v>#REF!</v>
      </c>
      <c r="I137" s="4" t="e">
        <f t="shared" si="6"/>
        <v>#REF!</v>
      </c>
      <c r="J137" s="4" t="e">
        <f>'Simpl. all tex.-dual tex'!#REF!*SUM('Simpl. all tex.-dual tex'!#REF!)/3.125</f>
        <v>#REF!</v>
      </c>
      <c r="K137" s="4" t="e">
        <f>'Simpl. all tex.-dual tex'!#REF!</f>
        <v>#REF!</v>
      </c>
    </row>
    <row r="138" spans="1:11">
      <c r="A138" t="e">
        <f>'PRODUCTION LIST TEX&amp;DUAL TEX'!#REF!</f>
        <v>#REF!</v>
      </c>
      <c r="B138" s="4" t="e">
        <f>'Simpl. all tex.-dual tex'!#REF!*SUM('Simpl. all tex.-dual tex'!#REF!)</f>
        <v>#REF!</v>
      </c>
      <c r="C138" s="4" t="e">
        <f>'Simpl. all tex.-dual tex'!#REF!*SUM('Simpl. all tex.-dual tex'!#REF!)</f>
        <v>#REF!</v>
      </c>
      <c r="D138" s="4" t="e">
        <f>'Simpl. all tex.-dual tex'!#REF!*SUM('Simpl. all tex.-dual tex'!#REF!)</f>
        <v>#REF!</v>
      </c>
      <c r="E138" s="4" t="e">
        <f>'Simpl. all tex.-dual tex'!#REF!*SUM('Simpl. all tex.-dual tex'!#REF!)</f>
        <v>#REF!</v>
      </c>
      <c r="F138" s="4" t="e">
        <f>'Simpl. all tex.-dual tex'!#REF!*SUM('Simpl. all tex.-dual tex'!#REF!)</f>
        <v>#REF!</v>
      </c>
      <c r="G138" s="4" t="e">
        <f>'Simpl. all tex.-dual tex'!#REF!*SUM('Simpl. all tex.-dual tex'!#REF!)</f>
        <v>#REF!</v>
      </c>
      <c r="H138" s="4" t="e">
        <f t="shared" si="5"/>
        <v>#REF!</v>
      </c>
      <c r="I138" s="4" t="e">
        <f t="shared" si="6"/>
        <v>#REF!</v>
      </c>
      <c r="J138" s="4" t="e">
        <f>'Simpl. all tex.-dual tex'!#REF!*SUM('Simpl. all tex.-dual tex'!#REF!)/3.125</f>
        <v>#REF!</v>
      </c>
      <c r="K138" s="4" t="e">
        <f>'Simpl. all tex.-dual tex'!#REF!</f>
        <v>#REF!</v>
      </c>
    </row>
    <row r="139" spans="1:11">
      <c r="A139" t="e">
        <f>'PRODUCTION LIST TEX&amp;DUAL TEX'!#REF!</f>
        <v>#REF!</v>
      </c>
      <c r="B139" s="4" t="e">
        <f>'Simpl. all tex.-dual tex'!#REF!*SUM('Simpl. all tex.-dual tex'!#REF!)</f>
        <v>#REF!</v>
      </c>
      <c r="C139" s="4" t="e">
        <f>'Simpl. all tex.-dual tex'!#REF!*SUM('Simpl. all tex.-dual tex'!#REF!)</f>
        <v>#REF!</v>
      </c>
      <c r="D139" s="4" t="e">
        <f>'Simpl. all tex.-dual tex'!#REF!*SUM('Simpl. all tex.-dual tex'!#REF!)</f>
        <v>#REF!</v>
      </c>
      <c r="E139" s="4" t="e">
        <f>'Simpl. all tex.-dual tex'!#REF!*SUM('Simpl. all tex.-dual tex'!#REF!)</f>
        <v>#REF!</v>
      </c>
      <c r="F139" s="4" t="e">
        <f>'Simpl. all tex.-dual tex'!#REF!*SUM('Simpl. all tex.-dual tex'!#REF!)</f>
        <v>#REF!</v>
      </c>
      <c r="G139" s="4" t="e">
        <f>'Simpl. all tex.-dual tex'!#REF!*SUM('Simpl. all tex.-dual tex'!#REF!)</f>
        <v>#REF!</v>
      </c>
      <c r="H139" s="4" t="e">
        <f t="shared" si="5"/>
        <v>#REF!</v>
      </c>
      <c r="I139" s="4" t="e">
        <f t="shared" si="6"/>
        <v>#REF!</v>
      </c>
      <c r="J139" s="4" t="e">
        <f>'Simpl. all tex.-dual tex'!#REF!*SUM('Simpl. all tex.-dual tex'!#REF!)/3.125</f>
        <v>#REF!</v>
      </c>
      <c r="K139" s="4" t="e">
        <f>'Simpl. all tex.-dual tex'!#REF!</f>
        <v>#REF!</v>
      </c>
    </row>
    <row r="140" spans="1:11">
      <c r="A140" t="e">
        <f>'PRODUCTION LIST TEX&amp;DUAL TEX'!#REF!</f>
        <v>#REF!</v>
      </c>
      <c r="B140" s="4" t="e">
        <f>'Simpl. all tex.-dual tex'!#REF!*SUM('Simpl. all tex.-dual tex'!#REF!)</f>
        <v>#REF!</v>
      </c>
      <c r="C140" s="4" t="e">
        <f>'Simpl. all tex.-dual tex'!#REF!*SUM('Simpl. all tex.-dual tex'!#REF!)</f>
        <v>#REF!</v>
      </c>
      <c r="D140" s="4" t="e">
        <f>'Simpl. all tex.-dual tex'!#REF!*SUM('Simpl. all tex.-dual tex'!#REF!)</f>
        <v>#REF!</v>
      </c>
      <c r="E140" s="4" t="e">
        <f>'Simpl. all tex.-dual tex'!#REF!*SUM('Simpl. all tex.-dual tex'!#REF!)</f>
        <v>#REF!</v>
      </c>
      <c r="F140" s="4" t="e">
        <f>'Simpl. all tex.-dual tex'!#REF!*SUM('Simpl. all tex.-dual tex'!#REF!)</f>
        <v>#REF!</v>
      </c>
      <c r="G140" s="4" t="e">
        <f>'Simpl. all tex.-dual tex'!#REF!*SUM('Simpl. all tex.-dual tex'!#REF!)</f>
        <v>#REF!</v>
      </c>
      <c r="H140" s="4" t="e">
        <f t="shared" si="5"/>
        <v>#REF!</v>
      </c>
      <c r="I140" s="4" t="e">
        <f t="shared" si="6"/>
        <v>#REF!</v>
      </c>
      <c r="J140" s="4" t="e">
        <f>'Simpl. all tex.-dual tex'!#REF!*SUM('Simpl. all tex.-dual tex'!#REF!)/3.125</f>
        <v>#REF!</v>
      </c>
      <c r="K140" s="4" t="e">
        <f>'Simpl. all tex.-dual tex'!#REF!</f>
        <v>#REF!</v>
      </c>
    </row>
    <row r="141" spans="1:11">
      <c r="A141" t="e">
        <f>'PRODUCTION LIST TEX&amp;DUAL TEX'!#REF!</f>
        <v>#REF!</v>
      </c>
      <c r="B141" s="4" t="e">
        <f>'Simpl. all tex.-dual tex'!#REF!*SUM('Simpl. all tex.-dual tex'!#REF!)</f>
        <v>#REF!</v>
      </c>
      <c r="C141" s="4" t="e">
        <f>'Simpl. all tex.-dual tex'!#REF!*SUM('Simpl. all tex.-dual tex'!#REF!)</f>
        <v>#REF!</v>
      </c>
      <c r="D141" s="4" t="e">
        <f>'Simpl. all tex.-dual tex'!#REF!*SUM('Simpl. all tex.-dual tex'!#REF!)</f>
        <v>#REF!</v>
      </c>
      <c r="E141" s="4" t="e">
        <f>'Simpl. all tex.-dual tex'!#REF!*SUM('Simpl. all tex.-dual tex'!#REF!)</f>
        <v>#REF!</v>
      </c>
      <c r="F141" s="4" t="e">
        <f>'Simpl. all tex.-dual tex'!#REF!*SUM('Simpl. all tex.-dual tex'!#REF!)</f>
        <v>#REF!</v>
      </c>
      <c r="G141" s="4" t="e">
        <f>'Simpl. all tex.-dual tex'!#REF!*SUM('Simpl. all tex.-dual tex'!#REF!)</f>
        <v>#REF!</v>
      </c>
      <c r="H141" s="4" t="e">
        <f t="shared" si="5"/>
        <v>#REF!</v>
      </c>
      <c r="I141" s="4" t="e">
        <f t="shared" si="6"/>
        <v>#REF!</v>
      </c>
      <c r="J141" s="4" t="e">
        <f>'Simpl. all tex.-dual tex'!#REF!*SUM('Simpl. all tex.-dual tex'!#REF!)/3.125</f>
        <v>#REF!</v>
      </c>
      <c r="K141" s="4" t="e">
        <f>'Simpl. all tex.-dual tex'!#REF!</f>
        <v>#REF!</v>
      </c>
    </row>
    <row r="142" spans="1:11">
      <c r="A142" t="e">
        <f>'PRODUCTION LIST TEX&amp;DUAL TEX'!#REF!</f>
        <v>#REF!</v>
      </c>
      <c r="B142" s="4" t="e">
        <f>'Simpl. all tex.-dual tex'!#REF!*SUM('Simpl. all tex.-dual tex'!#REF!)</f>
        <v>#REF!</v>
      </c>
      <c r="C142" s="4" t="e">
        <f>'Simpl. all tex.-dual tex'!#REF!*SUM('Simpl. all tex.-dual tex'!#REF!)</f>
        <v>#REF!</v>
      </c>
      <c r="D142" s="4" t="e">
        <f>'Simpl. all tex.-dual tex'!#REF!*SUM('Simpl. all tex.-dual tex'!#REF!)</f>
        <v>#REF!</v>
      </c>
      <c r="E142" s="4" t="e">
        <f>'Simpl. all tex.-dual tex'!#REF!*SUM('Simpl. all tex.-dual tex'!#REF!)</f>
        <v>#REF!</v>
      </c>
      <c r="F142" s="4" t="e">
        <f>'Simpl. all tex.-dual tex'!#REF!*SUM('Simpl. all tex.-dual tex'!#REF!)</f>
        <v>#REF!</v>
      </c>
      <c r="G142" s="4" t="e">
        <f>'Simpl. all tex.-dual tex'!#REF!*SUM('Simpl. all tex.-dual tex'!#REF!)</f>
        <v>#REF!</v>
      </c>
      <c r="H142" s="4" t="e">
        <f t="shared" si="5"/>
        <v>#REF!</v>
      </c>
      <c r="I142" s="4" t="e">
        <f t="shared" si="6"/>
        <v>#REF!</v>
      </c>
      <c r="J142" s="4" t="e">
        <f>'Simpl. all tex.-dual tex'!#REF!*SUM('Simpl. all tex.-dual tex'!#REF!)/3.125</f>
        <v>#REF!</v>
      </c>
      <c r="K142" s="4" t="e">
        <f>'Simpl. all tex.-dual tex'!#REF!</f>
        <v>#REF!</v>
      </c>
    </row>
    <row r="143" spans="1:11">
      <c r="B143" s="4" t="e">
        <f>'Simpl. all tex.-dual tex'!#REF!*SUM('Simpl. all tex.-dual tex'!M352:X352)</f>
        <v>#REF!</v>
      </c>
      <c r="C143" s="4" t="e">
        <f>'Simpl. all tex.-dual tex'!#REF!*SUM('Simpl. all tex.-dual tex'!M352:X352)</f>
        <v>#REF!</v>
      </c>
      <c r="D143" s="4" t="e">
        <f>'Simpl. all tex.-dual tex'!#REF!*SUM('Simpl. all tex.-dual tex'!M352:X352)</f>
        <v>#REF!</v>
      </c>
      <c r="E143" s="4" t="e">
        <f>'Simpl. all tex.-dual tex'!#REF!*SUM('Simpl. all tex.-dual tex'!M352:X352)</f>
        <v>#REF!</v>
      </c>
      <c r="F143" s="4" t="e">
        <f>'Simpl. all tex.-dual tex'!#REF!*SUM('Simpl. all tex.-dual tex'!M352:X352)</f>
        <v>#REF!</v>
      </c>
      <c r="G143" s="4" t="e">
        <f>'Simpl. all tex.-dual tex'!#REF!*SUM('Simpl. all tex.-dual tex'!M352:X352)</f>
        <v>#REF!</v>
      </c>
      <c r="H143" s="4" t="e">
        <f t="shared" ref="H143:H194" si="7">F143/10</f>
        <v>#REF!</v>
      </c>
      <c r="I143" s="4" t="e">
        <f t="shared" ref="I143:I194" si="8">(3/100)*F143</f>
        <v>#REF!</v>
      </c>
      <c r="J143" s="4" t="e">
        <f>'Simpl. all tex.-dual tex'!#REF!*SUM('Simpl. all tex.-dual tex'!M352:X352)/3.125</f>
        <v>#REF!</v>
      </c>
      <c r="K143" s="4" t="e">
        <f>'Simpl. all tex.-dual tex'!#REF!</f>
        <v>#REF!</v>
      </c>
    </row>
    <row r="144" spans="1:11">
      <c r="B144" s="4" t="e">
        <f>'Simpl. all tex.-dual tex'!#REF!*SUM('Simpl. all tex.-dual tex'!M353:X353)</f>
        <v>#REF!</v>
      </c>
      <c r="C144" s="4" t="e">
        <f>'Simpl. all tex.-dual tex'!#REF!*SUM('Simpl. all tex.-dual tex'!M353:X353)</f>
        <v>#REF!</v>
      </c>
      <c r="D144" s="4" t="e">
        <f>'Simpl. all tex.-dual tex'!#REF!*SUM('Simpl. all tex.-dual tex'!M353:X353)</f>
        <v>#REF!</v>
      </c>
      <c r="E144" s="4" t="e">
        <f>'Simpl. all tex.-dual tex'!#REF!*SUM('Simpl. all tex.-dual tex'!M353:X353)</f>
        <v>#REF!</v>
      </c>
      <c r="F144" s="4" t="e">
        <f>'Simpl. all tex.-dual tex'!#REF!*SUM('Simpl. all tex.-dual tex'!M353:X353)</f>
        <v>#REF!</v>
      </c>
      <c r="G144" s="4" t="e">
        <f>'Simpl. all tex.-dual tex'!#REF!*SUM('Simpl. all tex.-dual tex'!M353:X353)</f>
        <v>#REF!</v>
      </c>
      <c r="H144" s="4" t="e">
        <f t="shared" si="7"/>
        <v>#REF!</v>
      </c>
      <c r="I144" s="4" t="e">
        <f t="shared" si="8"/>
        <v>#REF!</v>
      </c>
      <c r="J144" s="4" t="e">
        <f>'Simpl. all tex.-dual tex'!#REF!*SUM('Simpl. all tex.-dual tex'!M353:X353)/3.125</f>
        <v>#REF!</v>
      </c>
      <c r="K144" s="4" t="e">
        <f>'Simpl. all tex.-dual tex'!#REF!</f>
        <v>#REF!</v>
      </c>
    </row>
    <row r="145" spans="2:11">
      <c r="B145" s="4" t="e">
        <f>'Simpl. all tex.-dual tex'!#REF!*SUM('Simpl. all tex.-dual tex'!M354:X354)</f>
        <v>#REF!</v>
      </c>
      <c r="C145" s="4" t="e">
        <f>'Simpl. all tex.-dual tex'!#REF!*SUM('Simpl. all tex.-dual tex'!M354:X354)</f>
        <v>#REF!</v>
      </c>
      <c r="D145" s="4" t="e">
        <f>'Simpl. all tex.-dual tex'!#REF!*SUM('Simpl. all tex.-dual tex'!M354:X354)</f>
        <v>#REF!</v>
      </c>
      <c r="E145" s="4" t="e">
        <f>'Simpl. all tex.-dual tex'!#REF!*SUM('Simpl. all tex.-dual tex'!M354:X354)</f>
        <v>#REF!</v>
      </c>
      <c r="F145" s="4" t="e">
        <f>'Simpl. all tex.-dual tex'!#REF!*SUM('Simpl. all tex.-dual tex'!M354:X354)</f>
        <v>#REF!</v>
      </c>
      <c r="G145" s="4" t="e">
        <f>'Simpl. all tex.-dual tex'!#REF!*SUM('Simpl. all tex.-dual tex'!M354:X354)</f>
        <v>#REF!</v>
      </c>
      <c r="H145" s="4" t="e">
        <f t="shared" si="7"/>
        <v>#REF!</v>
      </c>
      <c r="I145" s="4" t="e">
        <f t="shared" si="8"/>
        <v>#REF!</v>
      </c>
      <c r="J145" s="4" t="e">
        <f>'Simpl. all tex.-dual tex'!#REF!*SUM('Simpl. all tex.-dual tex'!M354:X354)/3.125</f>
        <v>#REF!</v>
      </c>
      <c r="K145" s="4" t="e">
        <f>'Simpl. all tex.-dual tex'!#REF!</f>
        <v>#REF!</v>
      </c>
    </row>
    <row r="146" spans="2:11">
      <c r="B146" s="4" t="e">
        <f>'Simpl. all tex.-dual tex'!#REF!*SUM('Simpl. all tex.-dual tex'!M355:X355)</f>
        <v>#REF!</v>
      </c>
      <c r="C146" s="4" t="e">
        <f>'Simpl. all tex.-dual tex'!#REF!*SUM('Simpl. all tex.-dual tex'!M355:X355)</f>
        <v>#REF!</v>
      </c>
      <c r="D146" s="4" t="e">
        <f>'Simpl. all tex.-dual tex'!#REF!*SUM('Simpl. all tex.-dual tex'!M355:X355)</f>
        <v>#REF!</v>
      </c>
      <c r="E146" s="4" t="e">
        <f>'Simpl. all tex.-dual tex'!#REF!*SUM('Simpl. all tex.-dual tex'!M355:X355)</f>
        <v>#REF!</v>
      </c>
      <c r="F146" s="4" t="e">
        <f>'Simpl. all tex.-dual tex'!#REF!*SUM('Simpl. all tex.-dual tex'!M355:X355)</f>
        <v>#REF!</v>
      </c>
      <c r="G146" s="4" t="e">
        <f>'Simpl. all tex.-dual tex'!#REF!*SUM('Simpl. all tex.-dual tex'!M355:X355)</f>
        <v>#REF!</v>
      </c>
      <c r="H146" s="4" t="e">
        <f t="shared" si="7"/>
        <v>#REF!</v>
      </c>
      <c r="I146" s="4" t="e">
        <f t="shared" si="8"/>
        <v>#REF!</v>
      </c>
      <c r="J146" s="4" t="e">
        <f>'Simpl. all tex.-dual tex'!#REF!*SUM('Simpl. all tex.-dual tex'!M355:X355)/3.125</f>
        <v>#REF!</v>
      </c>
      <c r="K146" s="4" t="e">
        <f>'Simpl. all tex.-dual tex'!#REF!</f>
        <v>#REF!</v>
      </c>
    </row>
    <row r="147" spans="2:11">
      <c r="B147" s="4" t="e">
        <f>'Simpl. all tex.-dual tex'!#REF!*SUM('Simpl. all tex.-dual tex'!M356:X356)</f>
        <v>#REF!</v>
      </c>
      <c r="C147" s="4" t="e">
        <f>'Simpl. all tex.-dual tex'!#REF!*SUM('Simpl. all tex.-dual tex'!M356:X356)</f>
        <v>#REF!</v>
      </c>
      <c r="D147" s="4" t="e">
        <f>'Simpl. all tex.-dual tex'!#REF!*SUM('Simpl. all tex.-dual tex'!M356:X356)</f>
        <v>#REF!</v>
      </c>
      <c r="E147" s="4" t="e">
        <f>'Simpl. all tex.-dual tex'!#REF!*SUM('Simpl. all tex.-dual tex'!M356:X356)</f>
        <v>#REF!</v>
      </c>
      <c r="F147" s="4" t="e">
        <f>'Simpl. all tex.-dual tex'!#REF!*SUM('Simpl. all tex.-dual tex'!M356:X356)</f>
        <v>#REF!</v>
      </c>
      <c r="G147" s="4" t="e">
        <f>'Simpl. all tex.-dual tex'!#REF!*SUM('Simpl. all tex.-dual tex'!M356:X356)</f>
        <v>#REF!</v>
      </c>
      <c r="H147" s="4" t="e">
        <f t="shared" si="7"/>
        <v>#REF!</v>
      </c>
      <c r="I147" s="4" t="e">
        <f t="shared" si="8"/>
        <v>#REF!</v>
      </c>
      <c r="J147" s="4" t="e">
        <f>'Simpl. all tex.-dual tex'!#REF!*SUM('Simpl. all tex.-dual tex'!M356:X356)/3.125</f>
        <v>#REF!</v>
      </c>
      <c r="K147" s="4" t="e">
        <f>'Simpl. all tex.-dual tex'!#REF!</f>
        <v>#REF!</v>
      </c>
    </row>
    <row r="148" spans="2:11">
      <c r="B148" s="4" t="e">
        <f>'Simpl. all tex.-dual tex'!#REF!*SUM('Simpl. all tex.-dual tex'!M357:X357)</f>
        <v>#REF!</v>
      </c>
      <c r="C148" s="4" t="e">
        <f>'Simpl. all tex.-dual tex'!#REF!*SUM('Simpl. all tex.-dual tex'!M357:X357)</f>
        <v>#REF!</v>
      </c>
      <c r="D148" s="4" t="e">
        <f>'Simpl. all tex.-dual tex'!#REF!*SUM('Simpl. all tex.-dual tex'!M357:X357)</f>
        <v>#REF!</v>
      </c>
      <c r="E148" s="4" t="e">
        <f>'Simpl. all tex.-dual tex'!#REF!*SUM('Simpl. all tex.-dual tex'!M357:X357)</f>
        <v>#REF!</v>
      </c>
      <c r="F148" s="4" t="e">
        <f>'Simpl. all tex.-dual tex'!#REF!*SUM('Simpl. all tex.-dual tex'!M357:X357)</f>
        <v>#REF!</v>
      </c>
      <c r="G148" s="4" t="e">
        <f>'Simpl. all tex.-dual tex'!#REF!*SUM('Simpl. all tex.-dual tex'!M357:X357)</f>
        <v>#REF!</v>
      </c>
      <c r="H148" s="4" t="e">
        <f t="shared" si="7"/>
        <v>#REF!</v>
      </c>
      <c r="I148" s="4" t="e">
        <f t="shared" si="8"/>
        <v>#REF!</v>
      </c>
      <c r="J148" s="4" t="e">
        <f>'Simpl. all tex.-dual tex'!#REF!*SUM('Simpl. all tex.-dual tex'!M357:X357)/3.125</f>
        <v>#REF!</v>
      </c>
      <c r="K148" s="4" t="e">
        <f>'Simpl. all tex.-dual tex'!#REF!</f>
        <v>#REF!</v>
      </c>
    </row>
    <row r="149" spans="2:11">
      <c r="B149" s="4" t="e">
        <f>'Simpl. all tex.-dual tex'!#REF!*SUM('Simpl. all tex.-dual tex'!M358:X358)</f>
        <v>#REF!</v>
      </c>
      <c r="C149" s="4" t="e">
        <f>'Simpl. all tex.-dual tex'!#REF!*SUM('Simpl. all tex.-dual tex'!M358:X358)</f>
        <v>#REF!</v>
      </c>
      <c r="D149" s="4" t="e">
        <f>'Simpl. all tex.-dual tex'!#REF!*SUM('Simpl. all tex.-dual tex'!M358:X358)</f>
        <v>#REF!</v>
      </c>
      <c r="E149" s="4" t="e">
        <f>'Simpl. all tex.-dual tex'!#REF!*SUM('Simpl. all tex.-dual tex'!M358:X358)</f>
        <v>#REF!</v>
      </c>
      <c r="F149" s="4" t="e">
        <f>'Simpl. all tex.-dual tex'!#REF!*SUM('Simpl. all tex.-dual tex'!M358:X358)</f>
        <v>#REF!</v>
      </c>
      <c r="G149" s="4" t="e">
        <f>'Simpl. all tex.-dual tex'!#REF!*SUM('Simpl. all tex.-dual tex'!M358:X358)</f>
        <v>#REF!</v>
      </c>
      <c r="H149" s="4" t="e">
        <f t="shared" si="7"/>
        <v>#REF!</v>
      </c>
      <c r="I149" s="4" t="e">
        <f t="shared" si="8"/>
        <v>#REF!</v>
      </c>
      <c r="J149" s="4" t="e">
        <f>'Simpl. all tex.-dual tex'!#REF!*SUM('Simpl. all tex.-dual tex'!M358:X358)/3.125</f>
        <v>#REF!</v>
      </c>
      <c r="K149" s="4" t="e">
        <f>'Simpl. all tex.-dual tex'!#REF!</f>
        <v>#REF!</v>
      </c>
    </row>
    <row r="150" spans="2:11">
      <c r="B150" s="4" t="e">
        <f>'Simpl. all tex.-dual tex'!#REF!*SUM('Simpl. all tex.-dual tex'!M359:X359)</f>
        <v>#REF!</v>
      </c>
      <c r="C150" s="4" t="e">
        <f>'Simpl. all tex.-dual tex'!#REF!*SUM('Simpl. all tex.-dual tex'!M359:X359)</f>
        <v>#REF!</v>
      </c>
      <c r="D150" s="4" t="e">
        <f>'Simpl. all tex.-dual tex'!#REF!*SUM('Simpl. all tex.-dual tex'!M359:X359)</f>
        <v>#REF!</v>
      </c>
      <c r="E150" s="4" t="e">
        <f>'Simpl. all tex.-dual tex'!#REF!*SUM('Simpl. all tex.-dual tex'!M359:X359)</f>
        <v>#REF!</v>
      </c>
      <c r="F150" s="4" t="e">
        <f>'Simpl. all tex.-dual tex'!#REF!*SUM('Simpl. all tex.-dual tex'!M359:X359)</f>
        <v>#REF!</v>
      </c>
      <c r="G150" s="4" t="e">
        <f>'Simpl. all tex.-dual tex'!#REF!*SUM('Simpl. all tex.-dual tex'!M359:X359)</f>
        <v>#REF!</v>
      </c>
      <c r="H150" s="4" t="e">
        <f t="shared" si="7"/>
        <v>#REF!</v>
      </c>
      <c r="I150" s="4" t="e">
        <f t="shared" si="8"/>
        <v>#REF!</v>
      </c>
      <c r="J150" s="4" t="e">
        <f>'Simpl. all tex.-dual tex'!#REF!*SUM('Simpl. all tex.-dual tex'!M359:X359)/3.125</f>
        <v>#REF!</v>
      </c>
      <c r="K150" s="4" t="e">
        <f>'Simpl. all tex.-dual tex'!#REF!</f>
        <v>#REF!</v>
      </c>
    </row>
    <row r="151" spans="2:11">
      <c r="B151" s="4" t="e">
        <f>'Simpl. all tex.-dual tex'!#REF!*SUM('Simpl. all tex.-dual tex'!M360:X360)</f>
        <v>#REF!</v>
      </c>
      <c r="C151" s="4" t="e">
        <f>'Simpl. all tex.-dual tex'!#REF!*SUM('Simpl. all tex.-dual tex'!M360:X360)</f>
        <v>#REF!</v>
      </c>
      <c r="D151" s="4" t="e">
        <f>'Simpl. all tex.-dual tex'!#REF!*SUM('Simpl. all tex.-dual tex'!M360:X360)</f>
        <v>#REF!</v>
      </c>
      <c r="E151" s="4" t="e">
        <f>'Simpl. all tex.-dual tex'!#REF!*SUM('Simpl. all tex.-dual tex'!M360:X360)</f>
        <v>#REF!</v>
      </c>
      <c r="F151" s="4" t="e">
        <f>'Simpl. all tex.-dual tex'!#REF!*SUM('Simpl. all tex.-dual tex'!M360:X360)</f>
        <v>#REF!</v>
      </c>
      <c r="G151" s="4" t="e">
        <f>'Simpl. all tex.-dual tex'!#REF!*SUM('Simpl. all tex.-dual tex'!M360:X360)</f>
        <v>#REF!</v>
      </c>
      <c r="H151" s="4" t="e">
        <f t="shared" si="7"/>
        <v>#REF!</v>
      </c>
      <c r="I151" s="4" t="e">
        <f t="shared" si="8"/>
        <v>#REF!</v>
      </c>
      <c r="J151" s="4" t="e">
        <f>'Simpl. all tex.-dual tex'!#REF!*SUM('Simpl. all tex.-dual tex'!M360:X360)/3.125</f>
        <v>#REF!</v>
      </c>
      <c r="K151" s="4" t="e">
        <f>'Simpl. all tex.-dual tex'!#REF!</f>
        <v>#REF!</v>
      </c>
    </row>
    <row r="152" spans="2:11">
      <c r="B152" s="4" t="e">
        <f>'Simpl. all tex.-dual tex'!#REF!*SUM('Simpl. all tex.-dual tex'!M361:X361)</f>
        <v>#REF!</v>
      </c>
      <c r="C152" s="4" t="e">
        <f>'Simpl. all tex.-dual tex'!#REF!*SUM('Simpl. all tex.-dual tex'!M361:X361)</f>
        <v>#REF!</v>
      </c>
      <c r="D152" s="4" t="e">
        <f>'Simpl. all tex.-dual tex'!#REF!*SUM('Simpl. all tex.-dual tex'!M361:X361)</f>
        <v>#REF!</v>
      </c>
      <c r="E152" s="4" t="e">
        <f>'Simpl. all tex.-dual tex'!#REF!*SUM('Simpl. all tex.-dual tex'!M361:X361)</f>
        <v>#REF!</v>
      </c>
      <c r="F152" s="4" t="e">
        <f>'Simpl. all tex.-dual tex'!#REF!*SUM('Simpl. all tex.-dual tex'!M361:X361)</f>
        <v>#REF!</v>
      </c>
      <c r="G152" s="4" t="e">
        <f>'Simpl. all tex.-dual tex'!#REF!*SUM('Simpl. all tex.-dual tex'!M361:X361)</f>
        <v>#REF!</v>
      </c>
      <c r="H152" s="4" t="e">
        <f t="shared" si="7"/>
        <v>#REF!</v>
      </c>
      <c r="I152" s="4" t="e">
        <f t="shared" si="8"/>
        <v>#REF!</v>
      </c>
      <c r="J152" s="4" t="e">
        <f>'Simpl. all tex.-dual tex'!#REF!*SUM('Simpl. all tex.-dual tex'!M361:X361)/3.125</f>
        <v>#REF!</v>
      </c>
      <c r="K152" s="4" t="e">
        <f>'Simpl. all tex.-dual tex'!#REF!</f>
        <v>#REF!</v>
      </c>
    </row>
    <row r="153" spans="2:11">
      <c r="B153" s="4" t="e">
        <f>'Simpl. all tex.-dual tex'!#REF!*SUM('Simpl. all tex.-dual tex'!M362:X362)</f>
        <v>#REF!</v>
      </c>
      <c r="C153" s="4" t="e">
        <f>'Simpl. all tex.-dual tex'!#REF!*SUM('Simpl. all tex.-dual tex'!M362:X362)</f>
        <v>#REF!</v>
      </c>
      <c r="D153" s="4" t="e">
        <f>'Simpl. all tex.-dual tex'!#REF!*SUM('Simpl. all tex.-dual tex'!M362:X362)</f>
        <v>#REF!</v>
      </c>
      <c r="E153" s="4" t="e">
        <f>'Simpl. all tex.-dual tex'!#REF!*SUM('Simpl. all tex.-dual tex'!M362:X362)</f>
        <v>#REF!</v>
      </c>
      <c r="F153" s="4" t="e">
        <f>'Simpl. all tex.-dual tex'!#REF!*SUM('Simpl. all tex.-dual tex'!M362:X362)</f>
        <v>#REF!</v>
      </c>
      <c r="G153" s="4" t="e">
        <f>'Simpl. all tex.-dual tex'!#REF!*SUM('Simpl. all tex.-dual tex'!M362:X362)</f>
        <v>#REF!</v>
      </c>
      <c r="H153" s="4" t="e">
        <f t="shared" si="7"/>
        <v>#REF!</v>
      </c>
      <c r="I153" s="4" t="e">
        <f t="shared" si="8"/>
        <v>#REF!</v>
      </c>
      <c r="J153" s="4" t="e">
        <f>'Simpl. all tex.-dual tex'!#REF!*SUM('Simpl. all tex.-dual tex'!M362:X362)/3.125</f>
        <v>#REF!</v>
      </c>
      <c r="K153" s="4" t="e">
        <f>'Simpl. all tex.-dual tex'!#REF!</f>
        <v>#REF!</v>
      </c>
    </row>
    <row r="154" spans="2:11">
      <c r="B154" s="4" t="e">
        <f>'Simpl. all tex.-dual tex'!#REF!*SUM('Simpl. all tex.-dual tex'!M363:X363)</f>
        <v>#REF!</v>
      </c>
      <c r="C154" s="4" t="e">
        <f>'Simpl. all tex.-dual tex'!#REF!*SUM('Simpl. all tex.-dual tex'!M363:X363)</f>
        <v>#REF!</v>
      </c>
      <c r="D154" s="4" t="e">
        <f>'Simpl. all tex.-dual tex'!#REF!*SUM('Simpl. all tex.-dual tex'!M363:X363)</f>
        <v>#REF!</v>
      </c>
      <c r="E154" s="4" t="e">
        <f>'Simpl. all tex.-dual tex'!#REF!*SUM('Simpl. all tex.-dual tex'!M363:X363)</f>
        <v>#REF!</v>
      </c>
      <c r="F154" s="4" t="e">
        <f>'Simpl. all tex.-dual tex'!#REF!*SUM('Simpl. all tex.-dual tex'!M363:X363)</f>
        <v>#REF!</v>
      </c>
      <c r="G154" s="4" t="e">
        <f>'Simpl. all tex.-dual tex'!#REF!*SUM('Simpl. all tex.-dual tex'!M363:X363)</f>
        <v>#REF!</v>
      </c>
      <c r="H154" s="4" t="e">
        <f t="shared" si="7"/>
        <v>#REF!</v>
      </c>
      <c r="I154" s="4" t="e">
        <f t="shared" si="8"/>
        <v>#REF!</v>
      </c>
      <c r="J154" s="4" t="e">
        <f>'Simpl. all tex.-dual tex'!#REF!*SUM('Simpl. all tex.-dual tex'!M363:X363)/3.125</f>
        <v>#REF!</v>
      </c>
      <c r="K154" s="4" t="e">
        <f>'Simpl. all tex.-dual tex'!#REF!</f>
        <v>#REF!</v>
      </c>
    </row>
    <row r="155" spans="2:11">
      <c r="B155" s="4" t="e">
        <f>'Simpl. all tex.-dual tex'!#REF!*SUM('Simpl. all tex.-dual tex'!M364:X364)</f>
        <v>#REF!</v>
      </c>
      <c r="C155" s="4" t="e">
        <f>'Simpl. all tex.-dual tex'!#REF!*SUM('Simpl. all tex.-dual tex'!M364:X364)</f>
        <v>#REF!</v>
      </c>
      <c r="D155" s="4" t="e">
        <f>'Simpl. all tex.-dual tex'!#REF!*SUM('Simpl. all tex.-dual tex'!M364:X364)</f>
        <v>#REF!</v>
      </c>
      <c r="E155" s="4" t="e">
        <f>'Simpl. all tex.-dual tex'!#REF!*SUM('Simpl. all tex.-dual tex'!M364:X364)</f>
        <v>#REF!</v>
      </c>
      <c r="F155" s="4" t="e">
        <f>'Simpl. all tex.-dual tex'!#REF!*SUM('Simpl. all tex.-dual tex'!M364:X364)</f>
        <v>#REF!</v>
      </c>
      <c r="G155" s="4" t="e">
        <f>'Simpl. all tex.-dual tex'!#REF!*SUM('Simpl. all tex.-dual tex'!M364:X364)</f>
        <v>#REF!</v>
      </c>
      <c r="H155" s="4" t="e">
        <f t="shared" si="7"/>
        <v>#REF!</v>
      </c>
      <c r="I155" s="4" t="e">
        <f t="shared" si="8"/>
        <v>#REF!</v>
      </c>
      <c r="J155" s="4" t="e">
        <f>'Simpl. all tex.-dual tex'!#REF!*SUM('Simpl. all tex.-dual tex'!M364:X364)/3.125</f>
        <v>#REF!</v>
      </c>
      <c r="K155" s="4" t="e">
        <f>'Simpl. all tex.-dual tex'!#REF!</f>
        <v>#REF!</v>
      </c>
    </row>
    <row r="156" spans="2:11">
      <c r="B156" s="4" t="e">
        <f>'Simpl. all tex.-dual tex'!#REF!*SUM('Simpl. all tex.-dual tex'!M365:X365)</f>
        <v>#REF!</v>
      </c>
      <c r="C156" s="4" t="e">
        <f>'Simpl. all tex.-dual tex'!#REF!*SUM('Simpl. all tex.-dual tex'!M365:X365)</f>
        <v>#REF!</v>
      </c>
      <c r="D156" s="4" t="e">
        <f>'Simpl. all tex.-dual tex'!#REF!*SUM('Simpl. all tex.-dual tex'!M365:X365)</f>
        <v>#REF!</v>
      </c>
      <c r="E156" s="4" t="e">
        <f>'Simpl. all tex.-dual tex'!#REF!*SUM('Simpl. all tex.-dual tex'!M365:X365)</f>
        <v>#REF!</v>
      </c>
      <c r="F156" s="4" t="e">
        <f>'Simpl. all tex.-dual tex'!#REF!*SUM('Simpl. all tex.-dual tex'!M365:X365)</f>
        <v>#REF!</v>
      </c>
      <c r="G156" s="4" t="e">
        <f>'Simpl. all tex.-dual tex'!#REF!*SUM('Simpl. all tex.-dual tex'!M365:X365)</f>
        <v>#REF!</v>
      </c>
      <c r="H156" s="4" t="e">
        <f t="shared" si="7"/>
        <v>#REF!</v>
      </c>
      <c r="I156" s="4" t="e">
        <f t="shared" si="8"/>
        <v>#REF!</v>
      </c>
      <c r="J156" s="4" t="e">
        <f>'Simpl. all tex.-dual tex'!#REF!*SUM('Simpl. all tex.-dual tex'!M365:X365)/3.125</f>
        <v>#REF!</v>
      </c>
      <c r="K156" s="4" t="e">
        <f>'Simpl. all tex.-dual tex'!#REF!</f>
        <v>#REF!</v>
      </c>
    </row>
    <row r="157" spans="2:11">
      <c r="B157" s="4" t="e">
        <f>'Simpl. all tex.-dual tex'!#REF!*SUM('Simpl. all tex.-dual tex'!M366:X366)</f>
        <v>#REF!</v>
      </c>
      <c r="C157" s="4" t="e">
        <f>'Simpl. all tex.-dual tex'!#REF!*SUM('Simpl. all tex.-dual tex'!M366:X366)</f>
        <v>#REF!</v>
      </c>
      <c r="D157" s="4" t="e">
        <f>'Simpl. all tex.-dual tex'!#REF!*SUM('Simpl. all tex.-dual tex'!M366:X366)</f>
        <v>#REF!</v>
      </c>
      <c r="E157" s="4" t="e">
        <f>'Simpl. all tex.-dual tex'!#REF!*SUM('Simpl. all tex.-dual tex'!M366:X366)</f>
        <v>#REF!</v>
      </c>
      <c r="F157" s="4" t="e">
        <f>'Simpl. all tex.-dual tex'!#REF!*SUM('Simpl. all tex.-dual tex'!M366:X366)</f>
        <v>#REF!</v>
      </c>
      <c r="G157" s="4" t="e">
        <f>'Simpl. all tex.-dual tex'!#REF!*SUM('Simpl. all tex.-dual tex'!M366:X366)</f>
        <v>#REF!</v>
      </c>
      <c r="H157" s="4" t="e">
        <f t="shared" si="7"/>
        <v>#REF!</v>
      </c>
      <c r="I157" s="4" t="e">
        <f t="shared" si="8"/>
        <v>#REF!</v>
      </c>
      <c r="J157" s="4" t="e">
        <f>'Simpl. all tex.-dual tex'!#REF!*SUM('Simpl. all tex.-dual tex'!M366:X366)/3.125</f>
        <v>#REF!</v>
      </c>
      <c r="K157" s="4" t="e">
        <f>'Simpl. all tex.-dual tex'!#REF!</f>
        <v>#REF!</v>
      </c>
    </row>
    <row r="158" spans="2:11">
      <c r="B158" s="4" t="e">
        <f>'Simpl. all tex.-dual tex'!#REF!*SUM('Simpl. all tex.-dual tex'!M367:X367)</f>
        <v>#REF!</v>
      </c>
      <c r="C158" s="4" t="e">
        <f>'Simpl. all tex.-dual tex'!#REF!*SUM('Simpl. all tex.-dual tex'!M367:X367)</f>
        <v>#REF!</v>
      </c>
      <c r="D158" s="4" t="e">
        <f>'Simpl. all tex.-dual tex'!#REF!*SUM('Simpl. all tex.-dual tex'!M367:X367)</f>
        <v>#REF!</v>
      </c>
      <c r="E158" s="4" t="e">
        <f>'Simpl. all tex.-dual tex'!#REF!*SUM('Simpl. all tex.-dual tex'!M367:X367)</f>
        <v>#REF!</v>
      </c>
      <c r="F158" s="4" t="e">
        <f>'Simpl. all tex.-dual tex'!#REF!*SUM('Simpl. all tex.-dual tex'!M367:X367)</f>
        <v>#REF!</v>
      </c>
      <c r="G158" s="4" t="e">
        <f>'Simpl. all tex.-dual tex'!#REF!*SUM('Simpl. all tex.-dual tex'!M367:X367)</f>
        <v>#REF!</v>
      </c>
      <c r="H158" s="4" t="e">
        <f t="shared" si="7"/>
        <v>#REF!</v>
      </c>
      <c r="I158" s="4" t="e">
        <f t="shared" si="8"/>
        <v>#REF!</v>
      </c>
      <c r="J158" s="4" t="e">
        <f>'Simpl. all tex.-dual tex'!#REF!*SUM('Simpl. all tex.-dual tex'!M367:X367)/3.125</f>
        <v>#REF!</v>
      </c>
      <c r="K158" s="4" t="e">
        <f>'Simpl. all tex.-dual tex'!#REF!</f>
        <v>#REF!</v>
      </c>
    </row>
    <row r="159" spans="2:11">
      <c r="B159" s="4" t="e">
        <f>'Simpl. all tex.-dual tex'!#REF!*SUM('Simpl. all tex.-dual tex'!M368:X368)</f>
        <v>#REF!</v>
      </c>
      <c r="C159" s="4" t="e">
        <f>'Simpl. all tex.-dual tex'!#REF!*SUM('Simpl. all tex.-dual tex'!M368:X368)</f>
        <v>#REF!</v>
      </c>
      <c r="D159" s="4" t="e">
        <f>'Simpl. all tex.-dual tex'!#REF!*SUM('Simpl. all tex.-dual tex'!M368:X368)</f>
        <v>#REF!</v>
      </c>
      <c r="E159" s="4" t="e">
        <f>'Simpl. all tex.-dual tex'!#REF!*SUM('Simpl. all tex.-dual tex'!M368:X368)</f>
        <v>#REF!</v>
      </c>
      <c r="F159" s="4" t="e">
        <f>'Simpl. all tex.-dual tex'!#REF!*SUM('Simpl. all tex.-dual tex'!M368:X368)</f>
        <v>#REF!</v>
      </c>
      <c r="G159" s="4" t="e">
        <f>'Simpl. all tex.-dual tex'!#REF!*SUM('Simpl. all tex.-dual tex'!M368:X368)</f>
        <v>#REF!</v>
      </c>
      <c r="H159" s="4" t="e">
        <f t="shared" si="7"/>
        <v>#REF!</v>
      </c>
      <c r="I159" s="4" t="e">
        <f t="shared" si="8"/>
        <v>#REF!</v>
      </c>
      <c r="J159" s="4" t="e">
        <f>'Simpl. all tex.-dual tex'!#REF!*SUM('Simpl. all tex.-dual tex'!M368:X368)/3.125</f>
        <v>#REF!</v>
      </c>
      <c r="K159" s="4" t="e">
        <f>'Simpl. all tex.-dual tex'!#REF!</f>
        <v>#REF!</v>
      </c>
    </row>
    <row r="160" spans="2:11">
      <c r="B160" s="4" t="e">
        <f>'Simpl. all tex.-dual tex'!#REF!*SUM('Simpl. all tex.-dual tex'!M369:X369)</f>
        <v>#REF!</v>
      </c>
      <c r="C160" s="4" t="e">
        <f>'Simpl. all tex.-dual tex'!#REF!*SUM('Simpl. all tex.-dual tex'!M369:X369)</f>
        <v>#REF!</v>
      </c>
      <c r="D160" s="4" t="e">
        <f>'Simpl. all tex.-dual tex'!#REF!*SUM('Simpl. all tex.-dual tex'!M369:X369)</f>
        <v>#REF!</v>
      </c>
      <c r="E160" s="4" t="e">
        <f>'Simpl. all tex.-dual tex'!#REF!*SUM('Simpl. all tex.-dual tex'!M369:X369)</f>
        <v>#REF!</v>
      </c>
      <c r="F160" s="4" t="e">
        <f>'Simpl. all tex.-dual tex'!#REF!*SUM('Simpl. all tex.-dual tex'!M369:X369)</f>
        <v>#REF!</v>
      </c>
      <c r="G160" s="4" t="e">
        <f>'Simpl. all tex.-dual tex'!#REF!*SUM('Simpl. all tex.-dual tex'!M369:X369)</f>
        <v>#REF!</v>
      </c>
      <c r="H160" s="4" t="e">
        <f t="shared" si="7"/>
        <v>#REF!</v>
      </c>
      <c r="I160" s="4" t="e">
        <f t="shared" si="8"/>
        <v>#REF!</v>
      </c>
      <c r="J160" s="4" t="e">
        <f>'Simpl. all tex.-dual tex'!#REF!*SUM('Simpl. all tex.-dual tex'!M369:X369)/3.125</f>
        <v>#REF!</v>
      </c>
      <c r="K160" s="4" t="e">
        <f>'Simpl. all tex.-dual tex'!#REF!</f>
        <v>#REF!</v>
      </c>
    </row>
    <row r="161" spans="2:11">
      <c r="B161" s="4" t="e">
        <f>'Simpl. all tex.-dual tex'!#REF!*SUM('Simpl. all tex.-dual tex'!M370:X370)</f>
        <v>#REF!</v>
      </c>
      <c r="C161" s="4" t="e">
        <f>'Simpl. all tex.-dual tex'!#REF!*SUM('Simpl. all tex.-dual tex'!M370:X370)</f>
        <v>#REF!</v>
      </c>
      <c r="D161" s="4" t="e">
        <f>'Simpl. all tex.-dual tex'!#REF!*SUM('Simpl. all tex.-dual tex'!M370:X370)</f>
        <v>#REF!</v>
      </c>
      <c r="E161" s="4" t="e">
        <f>'Simpl. all tex.-dual tex'!#REF!*SUM('Simpl. all tex.-dual tex'!M370:X370)</f>
        <v>#REF!</v>
      </c>
      <c r="F161" s="4" t="e">
        <f>'Simpl. all tex.-dual tex'!#REF!*SUM('Simpl. all tex.-dual tex'!M370:X370)</f>
        <v>#REF!</v>
      </c>
      <c r="G161" s="4" t="e">
        <f>'Simpl. all tex.-dual tex'!#REF!*SUM('Simpl. all tex.-dual tex'!M370:X370)</f>
        <v>#REF!</v>
      </c>
      <c r="H161" s="4" t="e">
        <f t="shared" si="7"/>
        <v>#REF!</v>
      </c>
      <c r="I161" s="4" t="e">
        <f t="shared" si="8"/>
        <v>#REF!</v>
      </c>
      <c r="J161" s="4" t="e">
        <f>'Simpl. all tex.-dual tex'!#REF!*SUM('Simpl. all tex.-dual tex'!M370:X370)/3.125</f>
        <v>#REF!</v>
      </c>
      <c r="K161" s="4" t="e">
        <f>'Simpl. all tex.-dual tex'!#REF!</f>
        <v>#REF!</v>
      </c>
    </row>
    <row r="162" spans="2:11">
      <c r="B162" s="4" t="e">
        <f>'Simpl. all tex.-dual tex'!#REF!*SUM('Simpl. all tex.-dual tex'!M371:X371)</f>
        <v>#REF!</v>
      </c>
      <c r="C162" s="4" t="e">
        <f>'Simpl. all tex.-dual tex'!#REF!*SUM('Simpl. all tex.-dual tex'!M371:X371)</f>
        <v>#REF!</v>
      </c>
      <c r="D162" s="4" t="e">
        <f>'Simpl. all tex.-dual tex'!#REF!*SUM('Simpl. all tex.-dual tex'!M371:X371)</f>
        <v>#REF!</v>
      </c>
      <c r="E162" s="4" t="e">
        <f>'Simpl. all tex.-dual tex'!#REF!*SUM('Simpl. all tex.-dual tex'!M371:X371)</f>
        <v>#REF!</v>
      </c>
      <c r="F162" s="4" t="e">
        <f>'Simpl. all tex.-dual tex'!#REF!*SUM('Simpl. all tex.-dual tex'!M371:X371)</f>
        <v>#REF!</v>
      </c>
      <c r="G162" s="4" t="e">
        <f>'Simpl. all tex.-dual tex'!#REF!*SUM('Simpl. all tex.-dual tex'!M371:X371)</f>
        <v>#REF!</v>
      </c>
      <c r="H162" s="4" t="e">
        <f t="shared" si="7"/>
        <v>#REF!</v>
      </c>
      <c r="I162" s="4" t="e">
        <f t="shared" si="8"/>
        <v>#REF!</v>
      </c>
      <c r="J162" s="4" t="e">
        <f>'Simpl. all tex.-dual tex'!#REF!*SUM('Simpl. all tex.-dual tex'!M371:X371)/3.125</f>
        <v>#REF!</v>
      </c>
      <c r="K162" s="4" t="e">
        <f>'Simpl. all tex.-dual tex'!#REF!</f>
        <v>#REF!</v>
      </c>
    </row>
    <row r="163" spans="2:11">
      <c r="B163" s="4" t="e">
        <f>'Simpl. all tex.-dual tex'!#REF!*SUM('Simpl. all tex.-dual tex'!M372:X372)</f>
        <v>#REF!</v>
      </c>
      <c r="C163" s="4" t="e">
        <f>'Simpl. all tex.-dual tex'!#REF!*SUM('Simpl. all tex.-dual tex'!M372:X372)</f>
        <v>#REF!</v>
      </c>
      <c r="D163" s="4" t="e">
        <f>'Simpl. all tex.-dual tex'!#REF!*SUM('Simpl. all tex.-dual tex'!M372:X372)</f>
        <v>#REF!</v>
      </c>
      <c r="E163" s="4" t="e">
        <f>'Simpl. all tex.-dual tex'!#REF!*SUM('Simpl. all tex.-dual tex'!M372:X372)</f>
        <v>#REF!</v>
      </c>
      <c r="F163" s="4" t="e">
        <f>'Simpl. all tex.-dual tex'!#REF!*SUM('Simpl. all tex.-dual tex'!M372:X372)</f>
        <v>#REF!</v>
      </c>
      <c r="G163" s="4" t="e">
        <f>'Simpl. all tex.-dual tex'!#REF!*SUM('Simpl. all tex.-dual tex'!M372:X372)</f>
        <v>#REF!</v>
      </c>
      <c r="H163" s="4" t="e">
        <f t="shared" si="7"/>
        <v>#REF!</v>
      </c>
      <c r="I163" s="4" t="e">
        <f t="shared" si="8"/>
        <v>#REF!</v>
      </c>
      <c r="J163" s="4" t="e">
        <f>'Simpl. all tex.-dual tex'!#REF!*SUM('Simpl. all tex.-dual tex'!M372:X372)/3.125</f>
        <v>#REF!</v>
      </c>
      <c r="K163" s="4" t="e">
        <f>'Simpl. all tex.-dual tex'!#REF!</f>
        <v>#REF!</v>
      </c>
    </row>
    <row r="164" spans="2:11">
      <c r="B164" s="4" t="e">
        <f>'Simpl. all tex.-dual tex'!#REF!*SUM('Simpl. all tex.-dual tex'!M373:X373)</f>
        <v>#REF!</v>
      </c>
      <c r="C164" s="4" t="e">
        <f>'Simpl. all tex.-dual tex'!#REF!*SUM('Simpl. all tex.-dual tex'!M373:X373)</f>
        <v>#REF!</v>
      </c>
      <c r="D164" s="4" t="e">
        <f>'Simpl. all tex.-dual tex'!#REF!*SUM('Simpl. all tex.-dual tex'!M373:X373)</f>
        <v>#REF!</v>
      </c>
      <c r="E164" s="4" t="e">
        <f>'Simpl. all tex.-dual tex'!#REF!*SUM('Simpl. all tex.-dual tex'!M373:X373)</f>
        <v>#REF!</v>
      </c>
      <c r="F164" s="4" t="e">
        <f>'Simpl. all tex.-dual tex'!#REF!*SUM('Simpl. all tex.-dual tex'!M373:X373)</f>
        <v>#REF!</v>
      </c>
      <c r="G164" s="4" t="e">
        <f>'Simpl. all tex.-dual tex'!#REF!*SUM('Simpl. all tex.-dual tex'!M373:X373)</f>
        <v>#REF!</v>
      </c>
      <c r="H164" s="4" t="e">
        <f t="shared" si="7"/>
        <v>#REF!</v>
      </c>
      <c r="I164" s="4" t="e">
        <f t="shared" si="8"/>
        <v>#REF!</v>
      </c>
      <c r="J164" s="4" t="e">
        <f>'Simpl. all tex.-dual tex'!#REF!*SUM('Simpl. all tex.-dual tex'!M373:X373)/3.125</f>
        <v>#REF!</v>
      </c>
      <c r="K164" s="4" t="e">
        <f>'Simpl. all tex.-dual tex'!#REF!</f>
        <v>#REF!</v>
      </c>
    </row>
    <row r="165" spans="2:11">
      <c r="B165" s="4" t="e">
        <f>'Simpl. all tex.-dual tex'!#REF!*SUM('Simpl. all tex.-dual tex'!M374:X374)</f>
        <v>#REF!</v>
      </c>
      <c r="C165" s="4" t="e">
        <f>'Simpl. all tex.-dual tex'!#REF!*SUM('Simpl. all tex.-dual tex'!M374:X374)</f>
        <v>#REF!</v>
      </c>
      <c r="D165" s="4" t="e">
        <f>'Simpl. all tex.-dual tex'!#REF!*SUM('Simpl. all tex.-dual tex'!M374:X374)</f>
        <v>#REF!</v>
      </c>
      <c r="E165" s="4" t="e">
        <f>'Simpl. all tex.-dual tex'!#REF!*SUM('Simpl. all tex.-dual tex'!M374:X374)</f>
        <v>#REF!</v>
      </c>
      <c r="F165" s="4" t="e">
        <f>'Simpl. all tex.-dual tex'!#REF!*SUM('Simpl. all tex.-dual tex'!M374:X374)</f>
        <v>#REF!</v>
      </c>
      <c r="G165" s="4" t="e">
        <f>'Simpl. all tex.-dual tex'!#REF!*SUM('Simpl. all tex.-dual tex'!M374:X374)</f>
        <v>#REF!</v>
      </c>
      <c r="H165" s="4" t="e">
        <f t="shared" si="7"/>
        <v>#REF!</v>
      </c>
      <c r="I165" s="4" t="e">
        <f t="shared" si="8"/>
        <v>#REF!</v>
      </c>
      <c r="J165" s="4" t="e">
        <f>'Simpl. all tex.-dual tex'!#REF!*SUM('Simpl. all tex.-dual tex'!M374:X374)/3.125</f>
        <v>#REF!</v>
      </c>
      <c r="K165" s="4" t="e">
        <f>'Simpl. all tex.-dual tex'!#REF!</f>
        <v>#REF!</v>
      </c>
    </row>
    <row r="166" spans="2:11">
      <c r="B166" s="4" t="e">
        <f>'Simpl. all tex.-dual tex'!#REF!*SUM('Simpl. all tex.-dual tex'!M375:X375)</f>
        <v>#REF!</v>
      </c>
      <c r="C166" s="4" t="e">
        <f>'Simpl. all tex.-dual tex'!#REF!*SUM('Simpl. all tex.-dual tex'!M375:X375)</f>
        <v>#REF!</v>
      </c>
      <c r="D166" s="4" t="e">
        <f>'Simpl. all tex.-dual tex'!#REF!*SUM('Simpl. all tex.-dual tex'!M375:X375)</f>
        <v>#REF!</v>
      </c>
      <c r="E166" s="4" t="e">
        <f>'Simpl. all tex.-dual tex'!#REF!*SUM('Simpl. all tex.-dual tex'!M375:X375)</f>
        <v>#REF!</v>
      </c>
      <c r="F166" s="4" t="e">
        <f>'Simpl. all tex.-dual tex'!#REF!*SUM('Simpl. all tex.-dual tex'!M375:X375)</f>
        <v>#REF!</v>
      </c>
      <c r="G166" s="4" t="e">
        <f>'Simpl. all tex.-dual tex'!#REF!*SUM('Simpl. all tex.-dual tex'!M375:X375)</f>
        <v>#REF!</v>
      </c>
      <c r="H166" s="4" t="e">
        <f t="shared" si="7"/>
        <v>#REF!</v>
      </c>
      <c r="I166" s="4" t="e">
        <f t="shared" si="8"/>
        <v>#REF!</v>
      </c>
      <c r="J166" s="4" t="e">
        <f>'Simpl. all tex.-dual tex'!#REF!*SUM('Simpl. all tex.-dual tex'!M375:X375)/3.125</f>
        <v>#REF!</v>
      </c>
      <c r="K166" s="4" t="e">
        <f>'Simpl. all tex.-dual tex'!#REF!</f>
        <v>#REF!</v>
      </c>
    </row>
    <row r="167" spans="2:11">
      <c r="B167" s="4" t="e">
        <f>'Simpl. all tex.-dual tex'!#REF!*SUM('Simpl. all tex.-dual tex'!M376:X376)</f>
        <v>#REF!</v>
      </c>
      <c r="C167" s="4" t="e">
        <f>'Simpl. all tex.-dual tex'!#REF!*SUM('Simpl. all tex.-dual tex'!M376:X376)</f>
        <v>#REF!</v>
      </c>
      <c r="D167" s="4" t="e">
        <f>'Simpl. all tex.-dual tex'!#REF!*SUM('Simpl. all tex.-dual tex'!M376:X376)</f>
        <v>#REF!</v>
      </c>
      <c r="E167" s="4" t="e">
        <f>'Simpl. all tex.-dual tex'!#REF!*SUM('Simpl. all tex.-dual tex'!M376:X376)</f>
        <v>#REF!</v>
      </c>
      <c r="F167" s="4" t="e">
        <f>'Simpl. all tex.-dual tex'!#REF!*SUM('Simpl. all tex.-dual tex'!M376:X376)</f>
        <v>#REF!</v>
      </c>
      <c r="G167" s="4" t="e">
        <f>'Simpl. all tex.-dual tex'!#REF!*SUM('Simpl. all tex.-dual tex'!M376:X376)</f>
        <v>#REF!</v>
      </c>
      <c r="H167" s="4" t="e">
        <f t="shared" si="7"/>
        <v>#REF!</v>
      </c>
      <c r="I167" s="4" t="e">
        <f t="shared" si="8"/>
        <v>#REF!</v>
      </c>
      <c r="J167" s="4" t="e">
        <f>'Simpl. all tex.-dual tex'!#REF!*SUM('Simpl. all tex.-dual tex'!M376:X376)/3.125</f>
        <v>#REF!</v>
      </c>
      <c r="K167" s="4" t="e">
        <f>'Simpl. all tex.-dual tex'!#REF!</f>
        <v>#REF!</v>
      </c>
    </row>
    <row r="168" spans="2:11">
      <c r="B168" s="4" t="e">
        <f>'Simpl. all tex.-dual tex'!#REF!*SUM('Simpl. all tex.-dual tex'!M377:X377)</f>
        <v>#REF!</v>
      </c>
      <c r="C168" s="4" t="e">
        <f>'Simpl. all tex.-dual tex'!#REF!*SUM('Simpl. all tex.-dual tex'!M377:X377)</f>
        <v>#REF!</v>
      </c>
      <c r="D168" s="4" t="e">
        <f>'Simpl. all tex.-dual tex'!#REF!*SUM('Simpl. all tex.-dual tex'!M377:X377)</f>
        <v>#REF!</v>
      </c>
      <c r="E168" s="4" t="e">
        <f>'Simpl. all tex.-dual tex'!#REF!*SUM('Simpl. all tex.-dual tex'!M377:X377)</f>
        <v>#REF!</v>
      </c>
      <c r="F168" s="4" t="e">
        <f>'Simpl. all tex.-dual tex'!#REF!*SUM('Simpl. all tex.-dual tex'!M377:X377)</f>
        <v>#REF!</v>
      </c>
      <c r="G168" s="4" t="e">
        <f>'Simpl. all tex.-dual tex'!#REF!*SUM('Simpl. all tex.-dual tex'!M377:X377)</f>
        <v>#REF!</v>
      </c>
      <c r="H168" s="4" t="e">
        <f t="shared" si="7"/>
        <v>#REF!</v>
      </c>
      <c r="I168" s="4" t="e">
        <f t="shared" si="8"/>
        <v>#REF!</v>
      </c>
      <c r="J168" s="4" t="e">
        <f>'Simpl. all tex.-dual tex'!#REF!*SUM('Simpl. all tex.-dual tex'!M377:X377)/3.125</f>
        <v>#REF!</v>
      </c>
      <c r="K168" s="4" t="e">
        <f>'Simpl. all tex.-dual tex'!#REF!</f>
        <v>#REF!</v>
      </c>
    </row>
    <row r="169" spans="2:11">
      <c r="B169" s="4" t="e">
        <f>'Simpl. all tex.-dual tex'!#REF!*SUM('Simpl. all tex.-dual tex'!M378:X378)</f>
        <v>#REF!</v>
      </c>
      <c r="C169" s="4" t="e">
        <f>'Simpl. all tex.-dual tex'!#REF!*SUM('Simpl. all tex.-dual tex'!M378:X378)</f>
        <v>#REF!</v>
      </c>
      <c r="D169" s="4" t="e">
        <f>'Simpl. all tex.-dual tex'!#REF!*SUM('Simpl. all tex.-dual tex'!M378:X378)</f>
        <v>#REF!</v>
      </c>
      <c r="E169" s="4" t="e">
        <f>'Simpl. all tex.-dual tex'!#REF!*SUM('Simpl. all tex.-dual tex'!M378:X378)</f>
        <v>#REF!</v>
      </c>
      <c r="F169" s="4" t="e">
        <f>'Simpl. all tex.-dual tex'!#REF!*SUM('Simpl. all tex.-dual tex'!M378:X378)</f>
        <v>#REF!</v>
      </c>
      <c r="G169" s="4" t="e">
        <f>'Simpl. all tex.-dual tex'!#REF!*SUM('Simpl. all tex.-dual tex'!M378:X378)</f>
        <v>#REF!</v>
      </c>
      <c r="H169" s="4" t="e">
        <f t="shared" si="7"/>
        <v>#REF!</v>
      </c>
      <c r="I169" s="4" t="e">
        <f t="shared" si="8"/>
        <v>#REF!</v>
      </c>
      <c r="J169" s="4" t="e">
        <f>'Simpl. all tex.-dual tex'!#REF!*SUM('Simpl. all tex.-dual tex'!M378:X378)/3.125</f>
        <v>#REF!</v>
      </c>
      <c r="K169" s="4" t="e">
        <f>'Simpl. all tex.-dual tex'!#REF!</f>
        <v>#REF!</v>
      </c>
    </row>
    <row r="170" spans="2:11">
      <c r="B170" s="4" t="e">
        <f>'Simpl. all tex.-dual tex'!#REF!*SUM('Simpl. all tex.-dual tex'!M379:X379)</f>
        <v>#REF!</v>
      </c>
      <c r="C170" s="4" t="e">
        <f>'Simpl. all tex.-dual tex'!#REF!*SUM('Simpl. all tex.-dual tex'!M379:X379)</f>
        <v>#REF!</v>
      </c>
      <c r="D170" s="4" t="e">
        <f>'Simpl. all tex.-dual tex'!#REF!*SUM('Simpl. all tex.-dual tex'!M379:X379)</f>
        <v>#REF!</v>
      </c>
      <c r="E170" s="4" t="e">
        <f>'Simpl. all tex.-dual tex'!#REF!*SUM('Simpl. all tex.-dual tex'!M379:X379)</f>
        <v>#REF!</v>
      </c>
      <c r="F170" s="4" t="e">
        <f>'Simpl. all tex.-dual tex'!#REF!*SUM('Simpl. all tex.-dual tex'!M379:X379)</f>
        <v>#REF!</v>
      </c>
      <c r="G170" s="4" t="e">
        <f>'Simpl. all tex.-dual tex'!#REF!*SUM('Simpl. all tex.-dual tex'!M379:X379)</f>
        <v>#REF!</v>
      </c>
      <c r="H170" s="4" t="e">
        <f t="shared" si="7"/>
        <v>#REF!</v>
      </c>
      <c r="I170" s="4" t="e">
        <f t="shared" si="8"/>
        <v>#REF!</v>
      </c>
      <c r="J170" s="4" t="e">
        <f>'Simpl. all tex.-dual tex'!#REF!*SUM('Simpl. all tex.-dual tex'!M379:X379)/3.125</f>
        <v>#REF!</v>
      </c>
      <c r="K170" s="4" t="e">
        <f>'Simpl. all tex.-dual tex'!#REF!</f>
        <v>#REF!</v>
      </c>
    </row>
    <row r="171" spans="2:11">
      <c r="B171" s="4" t="e">
        <f>'Simpl. all tex.-dual tex'!#REF!*SUM('Simpl. all tex.-dual tex'!M380:X380)</f>
        <v>#REF!</v>
      </c>
      <c r="C171" s="4" t="e">
        <f>'Simpl. all tex.-dual tex'!#REF!*SUM('Simpl. all tex.-dual tex'!M380:X380)</f>
        <v>#REF!</v>
      </c>
      <c r="D171" s="4" t="e">
        <f>'Simpl. all tex.-dual tex'!#REF!*SUM('Simpl. all tex.-dual tex'!M380:X380)</f>
        <v>#REF!</v>
      </c>
      <c r="E171" s="4" t="e">
        <f>'Simpl. all tex.-dual tex'!#REF!*SUM('Simpl. all tex.-dual tex'!M380:X380)</f>
        <v>#REF!</v>
      </c>
      <c r="F171" s="4" t="e">
        <f>'Simpl. all tex.-dual tex'!#REF!*SUM('Simpl. all tex.-dual tex'!M380:X380)</f>
        <v>#REF!</v>
      </c>
      <c r="G171" s="4" t="e">
        <f>'Simpl. all tex.-dual tex'!#REF!*SUM('Simpl. all tex.-dual tex'!M380:X380)</f>
        <v>#REF!</v>
      </c>
      <c r="H171" s="4" t="e">
        <f t="shared" si="7"/>
        <v>#REF!</v>
      </c>
      <c r="I171" s="4" t="e">
        <f t="shared" si="8"/>
        <v>#REF!</v>
      </c>
      <c r="J171" s="4" t="e">
        <f>'Simpl. all tex.-dual tex'!#REF!*SUM('Simpl. all tex.-dual tex'!M380:X380)/3.125</f>
        <v>#REF!</v>
      </c>
      <c r="K171" s="4" t="e">
        <f>'Simpl. all tex.-dual tex'!#REF!</f>
        <v>#REF!</v>
      </c>
    </row>
    <row r="172" spans="2:11">
      <c r="B172" s="4" t="e">
        <f>'Simpl. all tex.-dual tex'!#REF!*SUM('Simpl. all tex.-dual tex'!M381:X381)</f>
        <v>#REF!</v>
      </c>
      <c r="C172" s="4" t="e">
        <f>'Simpl. all tex.-dual tex'!#REF!*SUM('Simpl. all tex.-dual tex'!M381:X381)</f>
        <v>#REF!</v>
      </c>
      <c r="D172" s="4" t="e">
        <f>'Simpl. all tex.-dual tex'!#REF!*SUM('Simpl. all tex.-dual tex'!M381:X381)</f>
        <v>#REF!</v>
      </c>
      <c r="E172" s="4" t="e">
        <f>'Simpl. all tex.-dual tex'!#REF!*SUM('Simpl. all tex.-dual tex'!M381:X381)</f>
        <v>#REF!</v>
      </c>
      <c r="F172" s="4" t="e">
        <f>'Simpl. all tex.-dual tex'!#REF!*SUM('Simpl. all tex.-dual tex'!M381:X381)</f>
        <v>#REF!</v>
      </c>
      <c r="G172" s="4" t="e">
        <f>'Simpl. all tex.-dual tex'!#REF!*SUM('Simpl. all tex.-dual tex'!M381:X381)</f>
        <v>#REF!</v>
      </c>
      <c r="H172" s="4" t="e">
        <f t="shared" si="7"/>
        <v>#REF!</v>
      </c>
      <c r="I172" s="4" t="e">
        <f t="shared" si="8"/>
        <v>#REF!</v>
      </c>
      <c r="J172" s="4" t="e">
        <f>'Simpl. all tex.-dual tex'!#REF!*SUM('Simpl. all tex.-dual tex'!M381:X381)/3.125</f>
        <v>#REF!</v>
      </c>
      <c r="K172" s="4" t="e">
        <f>'Simpl. all tex.-dual tex'!#REF!</f>
        <v>#REF!</v>
      </c>
    </row>
    <row r="173" spans="2:11">
      <c r="B173" s="4" t="e">
        <f>'Simpl. all tex.-dual tex'!#REF!*SUM('Simpl. all tex.-dual tex'!M382:X382)</f>
        <v>#REF!</v>
      </c>
      <c r="C173" s="4" t="e">
        <f>'Simpl. all tex.-dual tex'!#REF!*SUM('Simpl. all tex.-dual tex'!M382:X382)</f>
        <v>#REF!</v>
      </c>
      <c r="D173" s="4" t="e">
        <f>'Simpl. all tex.-dual tex'!#REF!*SUM('Simpl. all tex.-dual tex'!M382:X382)</f>
        <v>#REF!</v>
      </c>
      <c r="E173" s="4" t="e">
        <f>'Simpl. all tex.-dual tex'!#REF!*SUM('Simpl. all tex.-dual tex'!M382:X382)</f>
        <v>#REF!</v>
      </c>
      <c r="F173" s="4" t="e">
        <f>'Simpl. all tex.-dual tex'!#REF!*SUM('Simpl. all tex.-dual tex'!M382:X382)</f>
        <v>#REF!</v>
      </c>
      <c r="G173" s="4" t="e">
        <f>'Simpl. all tex.-dual tex'!#REF!*SUM('Simpl. all tex.-dual tex'!M382:X382)</f>
        <v>#REF!</v>
      </c>
      <c r="H173" s="4" t="e">
        <f t="shared" si="7"/>
        <v>#REF!</v>
      </c>
      <c r="I173" s="4" t="e">
        <f t="shared" si="8"/>
        <v>#REF!</v>
      </c>
      <c r="J173" s="4" t="e">
        <f>'Simpl. all tex.-dual tex'!#REF!*SUM('Simpl. all tex.-dual tex'!M382:X382)/3.125</f>
        <v>#REF!</v>
      </c>
      <c r="K173" s="4" t="e">
        <f>'Simpl. all tex.-dual tex'!#REF!</f>
        <v>#REF!</v>
      </c>
    </row>
    <row r="174" spans="2:11">
      <c r="B174" s="4" t="e">
        <f>'Simpl. all tex.-dual tex'!#REF!*SUM('Simpl. all tex.-dual tex'!M383:X383)</f>
        <v>#REF!</v>
      </c>
      <c r="C174" s="4" t="e">
        <f>'Simpl. all tex.-dual tex'!#REF!*SUM('Simpl. all tex.-dual tex'!M383:X383)</f>
        <v>#REF!</v>
      </c>
      <c r="D174" s="4" t="e">
        <f>'Simpl. all tex.-dual tex'!#REF!*SUM('Simpl. all tex.-dual tex'!M383:X383)</f>
        <v>#REF!</v>
      </c>
      <c r="E174" s="4" t="e">
        <f>'Simpl. all tex.-dual tex'!#REF!*SUM('Simpl. all tex.-dual tex'!M383:X383)</f>
        <v>#REF!</v>
      </c>
      <c r="F174" s="4" t="e">
        <f>'Simpl. all tex.-dual tex'!#REF!*SUM('Simpl. all tex.-dual tex'!M383:X383)</f>
        <v>#REF!</v>
      </c>
      <c r="G174" s="4" t="e">
        <f>'Simpl. all tex.-dual tex'!#REF!*SUM('Simpl. all tex.-dual tex'!M383:X383)</f>
        <v>#REF!</v>
      </c>
      <c r="H174" s="4" t="e">
        <f t="shared" si="7"/>
        <v>#REF!</v>
      </c>
      <c r="I174" s="4" t="e">
        <f t="shared" si="8"/>
        <v>#REF!</v>
      </c>
      <c r="J174" s="4" t="e">
        <f>'Simpl. all tex.-dual tex'!#REF!*SUM('Simpl. all tex.-dual tex'!M383:X383)/3.125</f>
        <v>#REF!</v>
      </c>
      <c r="K174" s="4" t="e">
        <f>'Simpl. all tex.-dual tex'!#REF!</f>
        <v>#REF!</v>
      </c>
    </row>
    <row r="175" spans="2:11">
      <c r="B175" s="4" t="e">
        <f>'Simpl. all tex.-dual tex'!#REF!*SUM('Simpl. all tex.-dual tex'!M384:X384)</f>
        <v>#REF!</v>
      </c>
      <c r="C175" s="4" t="e">
        <f>'Simpl. all tex.-dual tex'!#REF!*SUM('Simpl. all tex.-dual tex'!M384:X384)</f>
        <v>#REF!</v>
      </c>
      <c r="D175" s="4" t="e">
        <f>'Simpl. all tex.-dual tex'!#REF!*SUM('Simpl. all tex.-dual tex'!M384:X384)</f>
        <v>#REF!</v>
      </c>
      <c r="E175" s="4" t="e">
        <f>'Simpl. all tex.-dual tex'!#REF!*SUM('Simpl. all tex.-dual tex'!M384:X384)</f>
        <v>#REF!</v>
      </c>
      <c r="F175" s="4" t="e">
        <f>'Simpl. all tex.-dual tex'!#REF!*SUM('Simpl. all tex.-dual tex'!M384:X384)</f>
        <v>#REF!</v>
      </c>
      <c r="G175" s="4" t="e">
        <f>'Simpl. all tex.-dual tex'!#REF!*SUM('Simpl. all tex.-dual tex'!M384:X384)</f>
        <v>#REF!</v>
      </c>
      <c r="H175" s="4" t="e">
        <f t="shared" si="7"/>
        <v>#REF!</v>
      </c>
      <c r="I175" s="4" t="e">
        <f t="shared" si="8"/>
        <v>#REF!</v>
      </c>
      <c r="J175" s="4" t="e">
        <f>'Simpl. all tex.-dual tex'!#REF!*SUM('Simpl. all tex.-dual tex'!M384:X384)/3.125</f>
        <v>#REF!</v>
      </c>
      <c r="K175" s="4" t="e">
        <f>'Simpl. all tex.-dual tex'!#REF!</f>
        <v>#REF!</v>
      </c>
    </row>
    <row r="176" spans="2:11">
      <c r="B176" s="4" t="e">
        <f>'Simpl. all tex.-dual tex'!#REF!*SUM('Simpl. all tex.-dual tex'!M385:X385)</f>
        <v>#REF!</v>
      </c>
      <c r="C176" s="4" t="e">
        <f>'Simpl. all tex.-dual tex'!#REF!*SUM('Simpl. all tex.-dual tex'!M385:X385)</f>
        <v>#REF!</v>
      </c>
      <c r="D176" s="4" t="e">
        <f>'Simpl. all tex.-dual tex'!#REF!*SUM('Simpl. all tex.-dual tex'!M385:X385)</f>
        <v>#REF!</v>
      </c>
      <c r="E176" s="4" t="e">
        <f>'Simpl. all tex.-dual tex'!#REF!*SUM('Simpl. all tex.-dual tex'!M385:X385)</f>
        <v>#REF!</v>
      </c>
      <c r="F176" s="4" t="e">
        <f>'Simpl. all tex.-dual tex'!#REF!*SUM('Simpl. all tex.-dual tex'!M385:X385)</f>
        <v>#REF!</v>
      </c>
      <c r="G176" s="4" t="e">
        <f>'Simpl. all tex.-dual tex'!#REF!*SUM('Simpl. all tex.-dual tex'!M385:X385)</f>
        <v>#REF!</v>
      </c>
      <c r="H176" s="4" t="e">
        <f t="shared" si="7"/>
        <v>#REF!</v>
      </c>
      <c r="I176" s="4" t="e">
        <f t="shared" si="8"/>
        <v>#REF!</v>
      </c>
      <c r="J176" s="4" t="e">
        <f>'Simpl. all tex.-dual tex'!#REF!*SUM('Simpl. all tex.-dual tex'!M385:X385)/3.125</f>
        <v>#REF!</v>
      </c>
      <c r="K176" s="4" t="e">
        <f>'Simpl. all tex.-dual tex'!#REF!</f>
        <v>#REF!</v>
      </c>
    </row>
    <row r="177" spans="2:11">
      <c r="B177" s="4" t="e">
        <f>'Simpl. all tex.-dual tex'!#REF!*SUM('Simpl. all tex.-dual tex'!M386:X386)</f>
        <v>#REF!</v>
      </c>
      <c r="C177" s="4" t="e">
        <f>'Simpl. all tex.-dual tex'!#REF!*SUM('Simpl. all tex.-dual tex'!M386:X386)</f>
        <v>#REF!</v>
      </c>
      <c r="D177" s="4" t="e">
        <f>'Simpl. all tex.-dual tex'!#REF!*SUM('Simpl. all tex.-dual tex'!M386:X386)</f>
        <v>#REF!</v>
      </c>
      <c r="E177" s="4" t="e">
        <f>'Simpl. all tex.-dual tex'!#REF!*SUM('Simpl. all tex.-dual tex'!M386:X386)</f>
        <v>#REF!</v>
      </c>
      <c r="F177" s="4" t="e">
        <f>'Simpl. all tex.-dual tex'!#REF!*SUM('Simpl. all tex.-dual tex'!M386:X386)</f>
        <v>#REF!</v>
      </c>
      <c r="G177" s="4" t="e">
        <f>'Simpl. all tex.-dual tex'!#REF!*SUM('Simpl. all tex.-dual tex'!M386:X386)</f>
        <v>#REF!</v>
      </c>
      <c r="H177" s="4" t="e">
        <f t="shared" si="7"/>
        <v>#REF!</v>
      </c>
      <c r="I177" s="4" t="e">
        <f t="shared" si="8"/>
        <v>#REF!</v>
      </c>
      <c r="J177" s="4" t="e">
        <f>'Simpl. all tex.-dual tex'!#REF!*SUM('Simpl. all tex.-dual tex'!M386:X386)/3.125</f>
        <v>#REF!</v>
      </c>
      <c r="K177" s="4" t="e">
        <f>'Simpl. all tex.-dual tex'!#REF!</f>
        <v>#REF!</v>
      </c>
    </row>
    <row r="178" spans="2:11">
      <c r="B178" s="4" t="e">
        <f>'Simpl. all tex.-dual tex'!#REF!*SUM('Simpl. all tex.-dual tex'!M387:X387)</f>
        <v>#REF!</v>
      </c>
      <c r="C178" s="4" t="e">
        <f>'Simpl. all tex.-dual tex'!#REF!*SUM('Simpl. all tex.-dual tex'!M387:X387)</f>
        <v>#REF!</v>
      </c>
      <c r="D178" s="4" t="e">
        <f>'Simpl. all tex.-dual tex'!#REF!*SUM('Simpl. all tex.-dual tex'!M387:X387)</f>
        <v>#REF!</v>
      </c>
      <c r="E178" s="4" t="e">
        <f>'Simpl. all tex.-dual tex'!#REF!*SUM('Simpl. all tex.-dual tex'!M387:X387)</f>
        <v>#REF!</v>
      </c>
      <c r="F178" s="4" t="e">
        <f>'Simpl. all tex.-dual tex'!#REF!*SUM('Simpl. all tex.-dual tex'!M387:X387)</f>
        <v>#REF!</v>
      </c>
      <c r="G178" s="4" t="e">
        <f>'Simpl. all tex.-dual tex'!#REF!*SUM('Simpl. all tex.-dual tex'!M387:X387)</f>
        <v>#REF!</v>
      </c>
      <c r="H178" s="4" t="e">
        <f t="shared" si="7"/>
        <v>#REF!</v>
      </c>
      <c r="I178" s="4" t="e">
        <f t="shared" si="8"/>
        <v>#REF!</v>
      </c>
      <c r="J178" s="4" t="e">
        <f>'Simpl. all tex.-dual tex'!#REF!*SUM('Simpl. all tex.-dual tex'!M387:X387)/3.125</f>
        <v>#REF!</v>
      </c>
      <c r="K178" s="4" t="e">
        <f>'Simpl. all tex.-dual tex'!#REF!</f>
        <v>#REF!</v>
      </c>
    </row>
    <row r="179" spans="2:11">
      <c r="B179" s="4" t="e">
        <f>'Simpl. all tex.-dual tex'!#REF!*SUM('Simpl. all tex.-dual tex'!M388:X388)</f>
        <v>#REF!</v>
      </c>
      <c r="C179" s="4" t="e">
        <f>'Simpl. all tex.-dual tex'!#REF!*SUM('Simpl. all tex.-dual tex'!M388:X388)</f>
        <v>#REF!</v>
      </c>
      <c r="D179" s="4" t="e">
        <f>'Simpl. all tex.-dual tex'!#REF!*SUM('Simpl. all tex.-dual tex'!M388:X388)</f>
        <v>#REF!</v>
      </c>
      <c r="E179" s="4" t="e">
        <f>'Simpl. all tex.-dual tex'!#REF!*SUM('Simpl. all tex.-dual tex'!M388:X388)</f>
        <v>#REF!</v>
      </c>
      <c r="F179" s="4" t="e">
        <f>'Simpl. all tex.-dual tex'!#REF!*SUM('Simpl. all tex.-dual tex'!M388:X388)</f>
        <v>#REF!</v>
      </c>
      <c r="G179" s="4" t="e">
        <f>'Simpl. all tex.-dual tex'!#REF!*SUM('Simpl. all tex.-dual tex'!M388:X388)</f>
        <v>#REF!</v>
      </c>
      <c r="H179" s="4" t="e">
        <f t="shared" si="7"/>
        <v>#REF!</v>
      </c>
      <c r="I179" s="4" t="e">
        <f t="shared" si="8"/>
        <v>#REF!</v>
      </c>
      <c r="J179" s="4" t="e">
        <f>'Simpl. all tex.-dual tex'!#REF!*SUM('Simpl. all tex.-dual tex'!M388:X388)/3.125</f>
        <v>#REF!</v>
      </c>
      <c r="K179" s="4" t="e">
        <f>'Simpl. all tex.-dual tex'!#REF!</f>
        <v>#REF!</v>
      </c>
    </row>
    <row r="180" spans="2:11">
      <c r="B180" s="4" t="e">
        <f>'Simpl. all tex.-dual tex'!#REF!*SUM('Simpl. all tex.-dual tex'!M389:X389)</f>
        <v>#REF!</v>
      </c>
      <c r="C180" s="4" t="e">
        <f>'Simpl. all tex.-dual tex'!#REF!*SUM('Simpl. all tex.-dual tex'!M389:X389)</f>
        <v>#REF!</v>
      </c>
      <c r="D180" s="4" t="e">
        <f>'Simpl. all tex.-dual tex'!#REF!*SUM('Simpl. all tex.-dual tex'!M389:X389)</f>
        <v>#REF!</v>
      </c>
      <c r="E180" s="4" t="e">
        <f>'Simpl. all tex.-dual tex'!#REF!*SUM('Simpl. all tex.-dual tex'!M389:X389)</f>
        <v>#REF!</v>
      </c>
      <c r="F180" s="4" t="e">
        <f>'Simpl. all tex.-dual tex'!#REF!*SUM('Simpl. all tex.-dual tex'!M389:X389)</f>
        <v>#REF!</v>
      </c>
      <c r="G180" s="4" t="e">
        <f>'Simpl. all tex.-dual tex'!#REF!*SUM('Simpl. all tex.-dual tex'!M389:X389)</f>
        <v>#REF!</v>
      </c>
      <c r="H180" s="4" t="e">
        <f t="shared" si="7"/>
        <v>#REF!</v>
      </c>
      <c r="I180" s="4" t="e">
        <f t="shared" si="8"/>
        <v>#REF!</v>
      </c>
      <c r="J180" s="4" t="e">
        <f>'Simpl. all tex.-dual tex'!#REF!*SUM('Simpl. all tex.-dual tex'!M389:X389)/3.125</f>
        <v>#REF!</v>
      </c>
      <c r="K180" s="4" t="e">
        <f>'Simpl. all tex.-dual tex'!#REF!</f>
        <v>#REF!</v>
      </c>
    </row>
    <row r="181" spans="2:11">
      <c r="B181" s="4" t="e">
        <f>'Simpl. all tex.-dual tex'!#REF!*SUM('Simpl. all tex.-dual tex'!M390:X390)</f>
        <v>#REF!</v>
      </c>
      <c r="C181" s="4" t="e">
        <f>'Simpl. all tex.-dual tex'!#REF!*SUM('Simpl. all tex.-dual tex'!M390:X390)</f>
        <v>#REF!</v>
      </c>
      <c r="D181" s="4" t="e">
        <f>'Simpl. all tex.-dual tex'!#REF!*SUM('Simpl. all tex.-dual tex'!M390:X390)</f>
        <v>#REF!</v>
      </c>
      <c r="E181" s="4" t="e">
        <f>'Simpl. all tex.-dual tex'!#REF!*SUM('Simpl. all tex.-dual tex'!M390:X390)</f>
        <v>#REF!</v>
      </c>
      <c r="F181" s="4" t="e">
        <f>'Simpl. all tex.-dual tex'!#REF!*SUM('Simpl. all tex.-dual tex'!M390:X390)</f>
        <v>#REF!</v>
      </c>
      <c r="G181" s="4" t="e">
        <f>'Simpl. all tex.-dual tex'!#REF!*SUM('Simpl. all tex.-dual tex'!M390:X390)</f>
        <v>#REF!</v>
      </c>
      <c r="H181" s="4" t="e">
        <f t="shared" si="7"/>
        <v>#REF!</v>
      </c>
      <c r="I181" s="4" t="e">
        <f t="shared" si="8"/>
        <v>#REF!</v>
      </c>
      <c r="J181" s="4" t="e">
        <f>'Simpl. all tex.-dual tex'!#REF!*SUM('Simpl. all tex.-dual tex'!M390:X390)/3.125</f>
        <v>#REF!</v>
      </c>
      <c r="K181" s="4" t="e">
        <f>'Simpl. all tex.-dual tex'!#REF!</f>
        <v>#REF!</v>
      </c>
    </row>
    <row r="182" spans="2:11">
      <c r="B182" s="4" t="e">
        <f>'Simpl. all tex.-dual tex'!#REF!*SUM('Simpl. all tex.-dual tex'!M391:X391)</f>
        <v>#REF!</v>
      </c>
      <c r="C182" s="4" t="e">
        <f>'Simpl. all tex.-dual tex'!#REF!*SUM('Simpl. all tex.-dual tex'!M391:X391)</f>
        <v>#REF!</v>
      </c>
      <c r="D182" s="4" t="e">
        <f>'Simpl. all tex.-dual tex'!#REF!*SUM('Simpl. all tex.-dual tex'!M391:X391)</f>
        <v>#REF!</v>
      </c>
      <c r="E182" s="4" t="e">
        <f>'Simpl. all tex.-dual tex'!#REF!*SUM('Simpl. all tex.-dual tex'!M391:X391)</f>
        <v>#REF!</v>
      </c>
      <c r="F182" s="4" t="e">
        <f>'Simpl. all tex.-dual tex'!#REF!*SUM('Simpl. all tex.-dual tex'!M391:X391)</f>
        <v>#REF!</v>
      </c>
      <c r="G182" s="4" t="e">
        <f>'Simpl. all tex.-dual tex'!#REF!*SUM('Simpl. all tex.-dual tex'!M391:X391)</f>
        <v>#REF!</v>
      </c>
      <c r="H182" s="4" t="e">
        <f t="shared" si="7"/>
        <v>#REF!</v>
      </c>
      <c r="I182" s="4" t="e">
        <f t="shared" si="8"/>
        <v>#REF!</v>
      </c>
      <c r="J182" s="4" t="e">
        <f>'Simpl. all tex.-dual tex'!#REF!*SUM('Simpl. all tex.-dual tex'!M391:X391)/3.125</f>
        <v>#REF!</v>
      </c>
      <c r="K182" s="4" t="e">
        <f>'Simpl. all tex.-dual tex'!#REF!</f>
        <v>#REF!</v>
      </c>
    </row>
    <row r="183" spans="2:11">
      <c r="B183" s="4" t="e">
        <f>'Simpl. all tex.-dual tex'!#REF!*SUM('Simpl. all tex.-dual tex'!M392:X392)</f>
        <v>#REF!</v>
      </c>
      <c r="C183" s="4" t="e">
        <f>'Simpl. all tex.-dual tex'!#REF!*SUM('Simpl. all tex.-dual tex'!M392:X392)</f>
        <v>#REF!</v>
      </c>
      <c r="D183" s="4" t="e">
        <f>'Simpl. all tex.-dual tex'!#REF!*SUM('Simpl. all tex.-dual tex'!M392:X392)</f>
        <v>#REF!</v>
      </c>
      <c r="E183" s="4" t="e">
        <f>'Simpl. all tex.-dual tex'!#REF!*SUM('Simpl. all tex.-dual tex'!M392:X392)</f>
        <v>#REF!</v>
      </c>
      <c r="F183" s="4" t="e">
        <f>'Simpl. all tex.-dual tex'!#REF!*SUM('Simpl. all tex.-dual tex'!M392:X392)</f>
        <v>#REF!</v>
      </c>
      <c r="G183" s="4" t="e">
        <f>'Simpl. all tex.-dual tex'!#REF!*SUM('Simpl. all tex.-dual tex'!M392:X392)</f>
        <v>#REF!</v>
      </c>
      <c r="H183" s="4" t="e">
        <f t="shared" si="7"/>
        <v>#REF!</v>
      </c>
      <c r="I183" s="4" t="e">
        <f t="shared" si="8"/>
        <v>#REF!</v>
      </c>
      <c r="J183" s="4" t="e">
        <f>'Simpl. all tex.-dual tex'!#REF!*SUM('Simpl. all tex.-dual tex'!M392:X392)/3.125</f>
        <v>#REF!</v>
      </c>
      <c r="K183" s="4" t="e">
        <f>'Simpl. all tex.-dual tex'!#REF!</f>
        <v>#REF!</v>
      </c>
    </row>
    <row r="184" spans="2:11">
      <c r="B184" s="4" t="e">
        <f>'Simpl. all tex.-dual tex'!#REF!*SUM('Simpl. all tex.-dual tex'!M393:X393)</f>
        <v>#REF!</v>
      </c>
      <c r="C184" s="4" t="e">
        <f>'Simpl. all tex.-dual tex'!#REF!*SUM('Simpl. all tex.-dual tex'!M393:X393)</f>
        <v>#REF!</v>
      </c>
      <c r="D184" s="4" t="e">
        <f>'Simpl. all tex.-dual tex'!#REF!*SUM('Simpl. all tex.-dual tex'!M393:X393)</f>
        <v>#REF!</v>
      </c>
      <c r="E184" s="4" t="e">
        <f>'Simpl. all tex.-dual tex'!#REF!*SUM('Simpl. all tex.-dual tex'!M393:X393)</f>
        <v>#REF!</v>
      </c>
      <c r="F184" s="4" t="e">
        <f>'Simpl. all tex.-dual tex'!#REF!*SUM('Simpl. all tex.-dual tex'!M393:X393)</f>
        <v>#REF!</v>
      </c>
      <c r="G184" s="4" t="e">
        <f>'Simpl. all tex.-dual tex'!#REF!*SUM('Simpl. all tex.-dual tex'!M393:X393)</f>
        <v>#REF!</v>
      </c>
      <c r="H184" s="4" t="e">
        <f t="shared" si="7"/>
        <v>#REF!</v>
      </c>
      <c r="I184" s="4" t="e">
        <f t="shared" si="8"/>
        <v>#REF!</v>
      </c>
      <c r="J184" s="4" t="e">
        <f>'Simpl. all tex.-dual tex'!#REF!*SUM('Simpl. all tex.-dual tex'!M393:X393)/3.125</f>
        <v>#REF!</v>
      </c>
      <c r="K184" s="4" t="e">
        <f>'Simpl. all tex.-dual tex'!#REF!</f>
        <v>#REF!</v>
      </c>
    </row>
    <row r="185" spans="2:11">
      <c r="B185" s="4" t="e">
        <f>'Simpl. all tex.-dual tex'!#REF!*SUM('Simpl. all tex.-dual tex'!M394:X394)</f>
        <v>#REF!</v>
      </c>
      <c r="C185" s="4" t="e">
        <f>'Simpl. all tex.-dual tex'!#REF!*SUM('Simpl. all tex.-dual tex'!M394:X394)</f>
        <v>#REF!</v>
      </c>
      <c r="D185" s="4" t="e">
        <f>'Simpl. all tex.-dual tex'!#REF!*SUM('Simpl. all tex.-dual tex'!M394:X394)</f>
        <v>#REF!</v>
      </c>
      <c r="E185" s="4" t="e">
        <f>'Simpl. all tex.-dual tex'!#REF!*SUM('Simpl. all tex.-dual tex'!M394:X394)</f>
        <v>#REF!</v>
      </c>
      <c r="F185" s="4" t="e">
        <f>'Simpl. all tex.-dual tex'!#REF!*SUM('Simpl. all tex.-dual tex'!M394:X394)</f>
        <v>#REF!</v>
      </c>
      <c r="G185" s="4" t="e">
        <f>'Simpl. all tex.-dual tex'!#REF!*SUM('Simpl. all tex.-dual tex'!M394:X394)</f>
        <v>#REF!</v>
      </c>
      <c r="H185" s="4" t="e">
        <f t="shared" si="7"/>
        <v>#REF!</v>
      </c>
      <c r="I185" s="4" t="e">
        <f t="shared" si="8"/>
        <v>#REF!</v>
      </c>
      <c r="J185" s="4" t="e">
        <f>'Simpl. all tex.-dual tex'!#REF!*SUM('Simpl. all tex.-dual tex'!M394:X394)/3.125</f>
        <v>#REF!</v>
      </c>
      <c r="K185" s="4" t="e">
        <f>'Simpl. all tex.-dual tex'!#REF!</f>
        <v>#REF!</v>
      </c>
    </row>
    <row r="186" spans="2:11">
      <c r="B186" s="4" t="e">
        <f>'Simpl. all tex.-dual tex'!#REF!*SUM('Simpl. all tex.-dual tex'!M395:X395)</f>
        <v>#REF!</v>
      </c>
      <c r="C186" s="4" t="e">
        <f>'Simpl. all tex.-dual tex'!#REF!*SUM('Simpl. all tex.-dual tex'!M395:X395)</f>
        <v>#REF!</v>
      </c>
      <c r="D186" s="4" t="e">
        <f>'Simpl. all tex.-dual tex'!#REF!*SUM('Simpl. all tex.-dual tex'!M395:X395)</f>
        <v>#REF!</v>
      </c>
      <c r="E186" s="4" t="e">
        <f>'Simpl. all tex.-dual tex'!#REF!*SUM('Simpl. all tex.-dual tex'!M395:X395)</f>
        <v>#REF!</v>
      </c>
      <c r="F186" s="4" t="e">
        <f>'Simpl. all tex.-dual tex'!#REF!*SUM('Simpl. all tex.-dual tex'!M395:X395)</f>
        <v>#REF!</v>
      </c>
      <c r="G186" s="4" t="e">
        <f>'Simpl. all tex.-dual tex'!#REF!*SUM('Simpl. all tex.-dual tex'!M395:X395)</f>
        <v>#REF!</v>
      </c>
      <c r="H186" s="4" t="e">
        <f t="shared" si="7"/>
        <v>#REF!</v>
      </c>
      <c r="I186" s="4" t="e">
        <f t="shared" si="8"/>
        <v>#REF!</v>
      </c>
      <c r="J186" s="4" t="e">
        <f>'Simpl. all tex.-dual tex'!#REF!*SUM('Simpl. all tex.-dual tex'!M395:X395)/3.125</f>
        <v>#REF!</v>
      </c>
      <c r="K186" s="4" t="e">
        <f>'Simpl. all tex.-dual tex'!#REF!</f>
        <v>#REF!</v>
      </c>
    </row>
    <row r="187" spans="2:11">
      <c r="B187" s="4" t="e">
        <f>'Simpl. all tex.-dual tex'!#REF!*SUM('Simpl. all tex.-dual tex'!M396:X396)</f>
        <v>#REF!</v>
      </c>
      <c r="C187" s="4" t="e">
        <f>'Simpl. all tex.-dual tex'!#REF!*SUM('Simpl. all tex.-dual tex'!M396:X396)</f>
        <v>#REF!</v>
      </c>
      <c r="D187" s="4" t="e">
        <f>'Simpl. all tex.-dual tex'!#REF!*SUM('Simpl. all tex.-dual tex'!M396:X396)</f>
        <v>#REF!</v>
      </c>
      <c r="E187" s="4" t="e">
        <f>'Simpl. all tex.-dual tex'!#REF!*SUM('Simpl. all tex.-dual tex'!M396:X396)</f>
        <v>#REF!</v>
      </c>
      <c r="F187" s="4" t="e">
        <f>'Simpl. all tex.-dual tex'!#REF!*SUM('Simpl. all tex.-dual tex'!M396:X396)</f>
        <v>#REF!</v>
      </c>
      <c r="G187" s="4" t="e">
        <f>'Simpl. all tex.-dual tex'!#REF!*SUM('Simpl. all tex.-dual tex'!M396:X396)</f>
        <v>#REF!</v>
      </c>
      <c r="H187" s="4" t="e">
        <f t="shared" si="7"/>
        <v>#REF!</v>
      </c>
      <c r="I187" s="4" t="e">
        <f t="shared" si="8"/>
        <v>#REF!</v>
      </c>
      <c r="J187" s="4" t="e">
        <f>'Simpl. all tex.-dual tex'!#REF!*SUM('Simpl. all tex.-dual tex'!M396:X396)/3.125</f>
        <v>#REF!</v>
      </c>
      <c r="K187" s="4" t="e">
        <f>'Simpl. all tex.-dual tex'!#REF!</f>
        <v>#REF!</v>
      </c>
    </row>
    <row r="188" spans="2:11">
      <c r="B188" s="4" t="e">
        <f>'Simpl. all tex.-dual tex'!#REF!*SUM('Simpl. all tex.-dual tex'!M397:X397)</f>
        <v>#REF!</v>
      </c>
      <c r="C188" s="4" t="e">
        <f>'Simpl. all tex.-dual tex'!#REF!*SUM('Simpl. all tex.-dual tex'!M397:X397)</f>
        <v>#REF!</v>
      </c>
      <c r="D188" s="4" t="e">
        <f>'Simpl. all tex.-dual tex'!#REF!*SUM('Simpl. all tex.-dual tex'!M397:X397)</f>
        <v>#REF!</v>
      </c>
      <c r="E188" s="4" t="e">
        <f>'Simpl. all tex.-dual tex'!#REF!*SUM('Simpl. all tex.-dual tex'!M397:X397)</f>
        <v>#REF!</v>
      </c>
      <c r="F188" s="4" t="e">
        <f>'Simpl. all tex.-dual tex'!#REF!*SUM('Simpl. all tex.-dual tex'!M397:X397)</f>
        <v>#REF!</v>
      </c>
      <c r="G188" s="4" t="e">
        <f>'Simpl. all tex.-dual tex'!#REF!*SUM('Simpl. all tex.-dual tex'!M397:X397)</f>
        <v>#REF!</v>
      </c>
      <c r="H188" s="4" t="e">
        <f t="shared" si="7"/>
        <v>#REF!</v>
      </c>
      <c r="I188" s="4" t="e">
        <f t="shared" si="8"/>
        <v>#REF!</v>
      </c>
      <c r="J188" s="4" t="e">
        <f>'Simpl. all tex.-dual tex'!#REF!*SUM('Simpl. all tex.-dual tex'!M397:X397)/3.125</f>
        <v>#REF!</v>
      </c>
      <c r="K188" s="4" t="e">
        <f>'Simpl. all tex.-dual tex'!#REF!</f>
        <v>#REF!</v>
      </c>
    </row>
    <row r="189" spans="2:11">
      <c r="B189" s="4" t="e">
        <f>'Simpl. all tex.-dual tex'!#REF!*SUM('Simpl. all tex.-dual tex'!M398:X398)</f>
        <v>#REF!</v>
      </c>
      <c r="C189" s="4" t="e">
        <f>'Simpl. all tex.-dual tex'!#REF!*SUM('Simpl. all tex.-dual tex'!M398:X398)</f>
        <v>#REF!</v>
      </c>
      <c r="D189" s="4" t="e">
        <f>'Simpl. all tex.-dual tex'!#REF!*SUM('Simpl. all tex.-dual tex'!M398:X398)</f>
        <v>#REF!</v>
      </c>
      <c r="E189" s="4" t="e">
        <f>'Simpl. all tex.-dual tex'!#REF!*SUM('Simpl. all tex.-dual tex'!M398:X398)</f>
        <v>#REF!</v>
      </c>
      <c r="F189" s="4" t="e">
        <f>'Simpl. all tex.-dual tex'!#REF!*SUM('Simpl. all tex.-dual tex'!M398:X398)</f>
        <v>#REF!</v>
      </c>
      <c r="G189" s="4" t="e">
        <f>'Simpl. all tex.-dual tex'!#REF!*SUM('Simpl. all tex.-dual tex'!M398:X398)</f>
        <v>#REF!</v>
      </c>
      <c r="H189" s="4" t="e">
        <f t="shared" si="7"/>
        <v>#REF!</v>
      </c>
      <c r="I189" s="4" t="e">
        <f t="shared" si="8"/>
        <v>#REF!</v>
      </c>
      <c r="J189" s="4" t="e">
        <f>'Simpl. all tex.-dual tex'!#REF!*SUM('Simpl. all tex.-dual tex'!M398:X398)/3.125</f>
        <v>#REF!</v>
      </c>
      <c r="K189" s="4" t="e">
        <f>'Simpl. all tex.-dual tex'!#REF!</f>
        <v>#REF!</v>
      </c>
    </row>
    <row r="190" spans="2:11">
      <c r="B190" s="4" t="e">
        <f>'Simpl. all tex.-dual tex'!#REF!*SUM('Simpl. all tex.-dual tex'!M399:X399)</f>
        <v>#REF!</v>
      </c>
      <c r="C190" s="4" t="e">
        <f>'Simpl. all tex.-dual tex'!#REF!*SUM('Simpl. all tex.-dual tex'!M399:X399)</f>
        <v>#REF!</v>
      </c>
      <c r="D190" s="4" t="e">
        <f>'Simpl. all tex.-dual tex'!#REF!*SUM('Simpl. all tex.-dual tex'!M399:X399)</f>
        <v>#REF!</v>
      </c>
      <c r="E190" s="4" t="e">
        <f>'Simpl. all tex.-dual tex'!#REF!*SUM('Simpl. all tex.-dual tex'!M399:X399)</f>
        <v>#REF!</v>
      </c>
      <c r="F190" s="4" t="e">
        <f>'Simpl. all tex.-dual tex'!#REF!*SUM('Simpl. all tex.-dual tex'!M399:X399)</f>
        <v>#REF!</v>
      </c>
      <c r="G190" s="4" t="e">
        <f>'Simpl. all tex.-dual tex'!#REF!*SUM('Simpl. all tex.-dual tex'!M399:X399)</f>
        <v>#REF!</v>
      </c>
      <c r="H190" s="4" t="e">
        <f t="shared" si="7"/>
        <v>#REF!</v>
      </c>
      <c r="I190" s="4" t="e">
        <f t="shared" si="8"/>
        <v>#REF!</v>
      </c>
      <c r="J190" s="4" t="e">
        <f>'Simpl. all tex.-dual tex'!#REF!*SUM('Simpl. all tex.-dual tex'!M399:X399)/3.125</f>
        <v>#REF!</v>
      </c>
      <c r="K190" s="4" t="e">
        <f>'Simpl. all tex.-dual tex'!#REF!</f>
        <v>#REF!</v>
      </c>
    </row>
    <row r="191" spans="2:11">
      <c r="B191" s="4" t="e">
        <f>'Simpl. all tex.-dual tex'!#REF!*SUM('Simpl. all tex.-dual tex'!M400:X400)</f>
        <v>#REF!</v>
      </c>
      <c r="C191" s="4" t="e">
        <f>'Simpl. all tex.-dual tex'!#REF!*SUM('Simpl. all tex.-dual tex'!M400:X400)</f>
        <v>#REF!</v>
      </c>
      <c r="D191" s="4" t="e">
        <f>'Simpl. all tex.-dual tex'!#REF!*SUM('Simpl. all tex.-dual tex'!M400:X400)</f>
        <v>#REF!</v>
      </c>
      <c r="E191" s="4" t="e">
        <f>'Simpl. all tex.-dual tex'!#REF!*SUM('Simpl. all tex.-dual tex'!M400:X400)</f>
        <v>#REF!</v>
      </c>
      <c r="F191" s="4" t="e">
        <f>'Simpl. all tex.-dual tex'!#REF!*SUM('Simpl. all tex.-dual tex'!M400:X400)</f>
        <v>#REF!</v>
      </c>
      <c r="G191" s="4" t="e">
        <f>'Simpl. all tex.-dual tex'!#REF!*SUM('Simpl. all tex.-dual tex'!M400:X400)</f>
        <v>#REF!</v>
      </c>
      <c r="H191" s="4" t="e">
        <f t="shared" si="7"/>
        <v>#REF!</v>
      </c>
      <c r="I191" s="4" t="e">
        <f t="shared" si="8"/>
        <v>#REF!</v>
      </c>
      <c r="J191" s="4" t="e">
        <f>'Simpl. all tex.-dual tex'!#REF!*SUM('Simpl. all tex.-dual tex'!M400:X400)/3.125</f>
        <v>#REF!</v>
      </c>
      <c r="K191" s="4" t="e">
        <f>'Simpl. all tex.-dual tex'!#REF!</f>
        <v>#REF!</v>
      </c>
    </row>
    <row r="192" spans="2:11">
      <c r="B192" s="4" t="e">
        <f>'Simpl. all tex.-dual tex'!#REF!*SUM('Simpl. all tex.-dual tex'!M401:X401)</f>
        <v>#REF!</v>
      </c>
      <c r="C192" s="4" t="e">
        <f>'Simpl. all tex.-dual tex'!#REF!*SUM('Simpl. all tex.-dual tex'!M401:X401)</f>
        <v>#REF!</v>
      </c>
      <c r="D192" s="4" t="e">
        <f>'Simpl. all tex.-dual tex'!#REF!*SUM('Simpl. all tex.-dual tex'!M401:X401)</f>
        <v>#REF!</v>
      </c>
      <c r="E192" s="4" t="e">
        <f>'Simpl. all tex.-dual tex'!#REF!*SUM('Simpl. all tex.-dual tex'!M401:X401)</f>
        <v>#REF!</v>
      </c>
      <c r="F192" s="4" t="e">
        <f>'Simpl. all tex.-dual tex'!#REF!*SUM('Simpl. all tex.-dual tex'!M401:X401)</f>
        <v>#REF!</v>
      </c>
      <c r="G192" s="4" t="e">
        <f>'Simpl. all tex.-dual tex'!#REF!*SUM('Simpl. all tex.-dual tex'!M401:X401)</f>
        <v>#REF!</v>
      </c>
      <c r="H192" s="4" t="e">
        <f t="shared" si="7"/>
        <v>#REF!</v>
      </c>
      <c r="I192" s="4" t="e">
        <f t="shared" si="8"/>
        <v>#REF!</v>
      </c>
      <c r="J192" s="4" t="e">
        <f>'Simpl. all tex.-dual tex'!#REF!*SUM('Simpl. all tex.-dual tex'!M401:X401)/3.125</f>
        <v>#REF!</v>
      </c>
      <c r="K192" s="4" t="e">
        <f>'Simpl. all tex.-dual tex'!#REF!</f>
        <v>#REF!</v>
      </c>
    </row>
    <row r="193" spans="2:11">
      <c r="B193" s="4" t="e">
        <f>'Simpl. all tex.-dual tex'!#REF!*SUM('Simpl. all tex.-dual tex'!M402:X402)</f>
        <v>#REF!</v>
      </c>
      <c r="C193" s="4" t="e">
        <f>'Simpl. all tex.-dual tex'!#REF!*SUM('Simpl. all tex.-dual tex'!M402:X402)</f>
        <v>#REF!</v>
      </c>
      <c r="D193" s="4" t="e">
        <f>'Simpl. all tex.-dual tex'!#REF!*SUM('Simpl. all tex.-dual tex'!M402:X402)</f>
        <v>#REF!</v>
      </c>
      <c r="E193" s="4" t="e">
        <f>'Simpl. all tex.-dual tex'!#REF!*SUM('Simpl. all tex.-dual tex'!M402:X402)</f>
        <v>#REF!</v>
      </c>
      <c r="F193" s="4" t="e">
        <f>'Simpl. all tex.-dual tex'!#REF!*SUM('Simpl. all tex.-dual tex'!M402:X402)</f>
        <v>#REF!</v>
      </c>
      <c r="G193" s="4" t="e">
        <f>'Simpl. all tex.-dual tex'!#REF!*SUM('Simpl. all tex.-dual tex'!M402:X402)</f>
        <v>#REF!</v>
      </c>
      <c r="H193" s="4" t="e">
        <f t="shared" si="7"/>
        <v>#REF!</v>
      </c>
      <c r="I193" s="4" t="e">
        <f t="shared" si="8"/>
        <v>#REF!</v>
      </c>
      <c r="J193" s="4" t="e">
        <f>'Simpl. all tex.-dual tex'!#REF!*SUM('Simpl. all tex.-dual tex'!M402:X402)/3.125</f>
        <v>#REF!</v>
      </c>
      <c r="K193" s="4" t="e">
        <f>'Simpl. all tex.-dual tex'!#REF!</f>
        <v>#REF!</v>
      </c>
    </row>
    <row r="194" spans="2:11">
      <c r="B194" s="4" t="e">
        <f>'Simpl. all tex.-dual tex'!#REF!*SUM('Simpl. all tex.-dual tex'!M403:X403)</f>
        <v>#REF!</v>
      </c>
      <c r="C194" s="4" t="e">
        <f>'Simpl. all tex.-dual tex'!#REF!*SUM('Simpl. all tex.-dual tex'!M403:X403)</f>
        <v>#REF!</v>
      </c>
      <c r="D194" s="4" t="e">
        <f>'Simpl. all tex.-dual tex'!#REF!*SUM('Simpl. all tex.-dual tex'!M403:X403)</f>
        <v>#REF!</v>
      </c>
      <c r="E194" s="4" t="e">
        <f>'Simpl. all tex.-dual tex'!#REF!*SUM('Simpl. all tex.-dual tex'!M403:X403)</f>
        <v>#REF!</v>
      </c>
      <c r="F194" s="4" t="e">
        <f>'Simpl. all tex.-dual tex'!#REF!*SUM('Simpl. all tex.-dual tex'!M403:X403)</f>
        <v>#REF!</v>
      </c>
      <c r="G194" s="4" t="e">
        <f>'Simpl. all tex.-dual tex'!#REF!*SUM('Simpl. all tex.-dual tex'!M403:X403)</f>
        <v>#REF!</v>
      </c>
      <c r="H194" s="4" t="e">
        <f t="shared" si="7"/>
        <v>#REF!</v>
      </c>
      <c r="I194" s="4" t="e">
        <f t="shared" si="8"/>
        <v>#REF!</v>
      </c>
      <c r="J194" s="4" t="e">
        <f>'Simpl. all tex.-dual tex'!#REF!*SUM('Simpl. all tex.-dual tex'!M403:X403)/3.125</f>
        <v>#REF!</v>
      </c>
      <c r="K194" s="4" t="e">
        <f>'Simpl. all tex.-dual tex'!#REF!</f>
        <v>#REF!</v>
      </c>
    </row>
    <row r="195" spans="2:11">
      <c r="B195" s="4" t="e">
        <f>'Simpl. all tex.-dual tex'!#REF!*SUM('Simpl. all tex.-dual tex'!M404:X404)</f>
        <v>#REF!</v>
      </c>
      <c r="C195" s="4" t="e">
        <f>'Simpl. all tex.-dual tex'!#REF!*SUM('Simpl. all tex.-dual tex'!M404:X404)</f>
        <v>#REF!</v>
      </c>
      <c r="D195" s="4" t="e">
        <f>'Simpl. all tex.-dual tex'!#REF!*SUM('Simpl. all tex.-dual tex'!M404:X404)</f>
        <v>#REF!</v>
      </c>
      <c r="E195" s="4" t="e">
        <f>'Simpl. all tex.-dual tex'!#REF!*SUM('Simpl. all tex.-dual tex'!M404:X404)</f>
        <v>#REF!</v>
      </c>
      <c r="F195" s="4" t="e">
        <f>'Simpl. all tex.-dual tex'!#REF!*SUM('Simpl. all tex.-dual tex'!M404:X404)</f>
        <v>#REF!</v>
      </c>
      <c r="G195" s="4" t="e">
        <f>'Simpl. all tex.-dual tex'!#REF!*SUM('Simpl. all tex.-dual tex'!M404:X404)</f>
        <v>#REF!</v>
      </c>
      <c r="H195" s="4" t="e">
        <f t="shared" ref="H195:H258" si="9">F195/10</f>
        <v>#REF!</v>
      </c>
      <c r="I195" s="4" t="e">
        <f t="shared" ref="I195:I258" si="10">(3/100)*F195</f>
        <v>#REF!</v>
      </c>
      <c r="J195" s="4" t="e">
        <f>'Simpl. all tex.-dual tex'!#REF!*SUM('Simpl. all tex.-dual tex'!M404:X404)/3.125</f>
        <v>#REF!</v>
      </c>
      <c r="K195" s="4" t="e">
        <f>'Simpl. all tex.-dual tex'!#REF!</f>
        <v>#REF!</v>
      </c>
    </row>
    <row r="196" spans="2:11">
      <c r="B196" s="4" t="e">
        <f>'Simpl. all tex.-dual tex'!#REF!*SUM('Simpl. all tex.-dual tex'!M405:X405)</f>
        <v>#REF!</v>
      </c>
      <c r="C196" s="4" t="e">
        <f>'Simpl. all tex.-dual tex'!#REF!*SUM('Simpl. all tex.-dual tex'!M405:X405)</f>
        <v>#REF!</v>
      </c>
      <c r="D196" s="4" t="e">
        <f>'Simpl. all tex.-dual tex'!#REF!*SUM('Simpl. all tex.-dual tex'!M405:X405)</f>
        <v>#REF!</v>
      </c>
      <c r="E196" s="4" t="e">
        <f>'Simpl. all tex.-dual tex'!#REF!*SUM('Simpl. all tex.-dual tex'!M405:X405)</f>
        <v>#REF!</v>
      </c>
      <c r="F196" s="4" t="e">
        <f>'Simpl. all tex.-dual tex'!#REF!*SUM('Simpl. all tex.-dual tex'!M405:X405)</f>
        <v>#REF!</v>
      </c>
      <c r="G196" s="4" t="e">
        <f>'Simpl. all tex.-dual tex'!#REF!*SUM('Simpl. all tex.-dual tex'!M405:X405)</f>
        <v>#REF!</v>
      </c>
      <c r="H196" s="4" t="e">
        <f t="shared" si="9"/>
        <v>#REF!</v>
      </c>
      <c r="I196" s="4" t="e">
        <f t="shared" si="10"/>
        <v>#REF!</v>
      </c>
      <c r="J196" s="4" t="e">
        <f>'Simpl. all tex.-dual tex'!#REF!*SUM('Simpl. all tex.-dual tex'!M405:X405)/3.125</f>
        <v>#REF!</v>
      </c>
      <c r="K196" s="4" t="e">
        <f>'Simpl. all tex.-dual tex'!#REF!</f>
        <v>#REF!</v>
      </c>
    </row>
    <row r="197" spans="2:11">
      <c r="B197" s="4" t="e">
        <f>'Simpl. all tex.-dual tex'!#REF!*SUM('Simpl. all tex.-dual tex'!M406:X406)</f>
        <v>#REF!</v>
      </c>
      <c r="C197" s="4" t="e">
        <f>'Simpl. all tex.-dual tex'!#REF!*SUM('Simpl. all tex.-dual tex'!M406:X406)</f>
        <v>#REF!</v>
      </c>
      <c r="D197" s="4" t="e">
        <f>'Simpl. all tex.-dual tex'!#REF!*SUM('Simpl. all tex.-dual tex'!M406:X406)</f>
        <v>#REF!</v>
      </c>
      <c r="E197" s="4" t="e">
        <f>'Simpl. all tex.-dual tex'!#REF!*SUM('Simpl. all tex.-dual tex'!M406:X406)</f>
        <v>#REF!</v>
      </c>
      <c r="F197" s="4" t="e">
        <f>'Simpl. all tex.-dual tex'!#REF!*SUM('Simpl. all tex.-dual tex'!M406:X406)</f>
        <v>#REF!</v>
      </c>
      <c r="G197" s="4" t="e">
        <f>'Simpl. all tex.-dual tex'!#REF!*SUM('Simpl. all tex.-dual tex'!M406:X406)</f>
        <v>#REF!</v>
      </c>
      <c r="H197" s="4" t="e">
        <f t="shared" si="9"/>
        <v>#REF!</v>
      </c>
      <c r="I197" s="4" t="e">
        <f t="shared" si="10"/>
        <v>#REF!</v>
      </c>
      <c r="J197" s="4" t="e">
        <f>'Simpl. all tex.-dual tex'!#REF!*SUM('Simpl. all tex.-dual tex'!M406:X406)/3.125</f>
        <v>#REF!</v>
      </c>
      <c r="K197" s="4" t="e">
        <f>'Simpl. all tex.-dual tex'!#REF!</f>
        <v>#REF!</v>
      </c>
    </row>
    <row r="198" spans="2:11">
      <c r="B198" s="4" t="e">
        <f>'Simpl. all tex.-dual tex'!#REF!*SUM('Simpl. all tex.-dual tex'!M407:X407)</f>
        <v>#REF!</v>
      </c>
      <c r="C198" s="4" t="e">
        <f>'Simpl. all tex.-dual tex'!#REF!*SUM('Simpl. all tex.-dual tex'!M407:X407)</f>
        <v>#REF!</v>
      </c>
      <c r="D198" s="4" t="e">
        <f>'Simpl. all tex.-dual tex'!#REF!*SUM('Simpl. all tex.-dual tex'!M407:X407)</f>
        <v>#REF!</v>
      </c>
      <c r="E198" s="4" t="e">
        <f>'Simpl. all tex.-dual tex'!#REF!*SUM('Simpl. all tex.-dual tex'!M407:X407)</f>
        <v>#REF!</v>
      </c>
      <c r="F198" s="4" t="e">
        <f>'Simpl. all tex.-dual tex'!#REF!*SUM('Simpl. all tex.-dual tex'!M407:X407)</f>
        <v>#REF!</v>
      </c>
      <c r="G198" s="4" t="e">
        <f>'Simpl. all tex.-dual tex'!#REF!*SUM('Simpl. all tex.-dual tex'!M407:X407)</f>
        <v>#REF!</v>
      </c>
      <c r="H198" s="4" t="e">
        <f t="shared" si="9"/>
        <v>#REF!</v>
      </c>
      <c r="I198" s="4" t="e">
        <f t="shared" si="10"/>
        <v>#REF!</v>
      </c>
      <c r="J198" s="4" t="e">
        <f>'Simpl. all tex.-dual tex'!#REF!*SUM('Simpl. all tex.-dual tex'!M407:X407)/3.125</f>
        <v>#REF!</v>
      </c>
      <c r="K198" s="4" t="e">
        <f>'Simpl. all tex.-dual tex'!#REF!</f>
        <v>#REF!</v>
      </c>
    </row>
    <row r="199" spans="2:11">
      <c r="B199" s="4" t="e">
        <f>'Simpl. all tex.-dual tex'!#REF!*SUM('Simpl. all tex.-dual tex'!M408:X408)</f>
        <v>#REF!</v>
      </c>
      <c r="C199" s="4" t="e">
        <f>'Simpl. all tex.-dual tex'!#REF!*SUM('Simpl. all tex.-dual tex'!M408:X408)</f>
        <v>#REF!</v>
      </c>
      <c r="D199" s="4" t="e">
        <f>'Simpl. all tex.-dual tex'!#REF!*SUM('Simpl. all tex.-dual tex'!M408:X408)</f>
        <v>#REF!</v>
      </c>
      <c r="E199" s="4" t="e">
        <f>'Simpl. all tex.-dual tex'!#REF!*SUM('Simpl. all tex.-dual tex'!M408:X408)</f>
        <v>#REF!</v>
      </c>
      <c r="F199" s="4" t="e">
        <f>'Simpl. all tex.-dual tex'!#REF!*SUM('Simpl. all tex.-dual tex'!M408:X408)</f>
        <v>#REF!</v>
      </c>
      <c r="G199" s="4" t="e">
        <f>'Simpl. all tex.-dual tex'!#REF!*SUM('Simpl. all tex.-dual tex'!M408:X408)</f>
        <v>#REF!</v>
      </c>
      <c r="H199" s="4" t="e">
        <f t="shared" si="9"/>
        <v>#REF!</v>
      </c>
      <c r="I199" s="4" t="e">
        <f t="shared" si="10"/>
        <v>#REF!</v>
      </c>
      <c r="J199" s="4" t="e">
        <f>'Simpl. all tex.-dual tex'!#REF!*SUM('Simpl. all tex.-dual tex'!M408:X408)/3.125</f>
        <v>#REF!</v>
      </c>
      <c r="K199" s="4" t="e">
        <f>'Simpl. all tex.-dual tex'!#REF!</f>
        <v>#REF!</v>
      </c>
    </row>
    <row r="200" spans="2:11">
      <c r="B200" s="4" t="e">
        <f>'Simpl. all tex.-dual tex'!#REF!*SUM('Simpl. all tex.-dual tex'!M409:X409)</f>
        <v>#REF!</v>
      </c>
      <c r="C200" s="4" t="e">
        <f>'Simpl. all tex.-dual tex'!#REF!*SUM('Simpl. all tex.-dual tex'!M409:X409)</f>
        <v>#REF!</v>
      </c>
      <c r="D200" s="4" t="e">
        <f>'Simpl. all tex.-dual tex'!#REF!*SUM('Simpl. all tex.-dual tex'!M409:X409)</f>
        <v>#REF!</v>
      </c>
      <c r="E200" s="4" t="e">
        <f>'Simpl. all tex.-dual tex'!#REF!*SUM('Simpl. all tex.-dual tex'!M409:X409)</f>
        <v>#REF!</v>
      </c>
      <c r="F200" s="4" t="e">
        <f>'Simpl. all tex.-dual tex'!#REF!*SUM('Simpl. all tex.-dual tex'!M409:X409)</f>
        <v>#REF!</v>
      </c>
      <c r="G200" s="4" t="e">
        <f>'Simpl. all tex.-dual tex'!#REF!*SUM('Simpl. all tex.-dual tex'!M409:X409)</f>
        <v>#REF!</v>
      </c>
      <c r="H200" s="4" t="e">
        <f t="shared" si="9"/>
        <v>#REF!</v>
      </c>
      <c r="I200" s="4" t="e">
        <f t="shared" si="10"/>
        <v>#REF!</v>
      </c>
      <c r="J200" s="4" t="e">
        <f>'Simpl. all tex.-dual tex'!#REF!*SUM('Simpl. all tex.-dual tex'!M409:X409)/3.125</f>
        <v>#REF!</v>
      </c>
      <c r="K200" s="4" t="e">
        <f>'Simpl. all tex.-dual tex'!#REF!</f>
        <v>#REF!</v>
      </c>
    </row>
    <row r="201" spans="2:11">
      <c r="B201" s="4" t="e">
        <f>'Simpl. all tex.-dual tex'!#REF!*SUM('Simpl. all tex.-dual tex'!M410:X410)</f>
        <v>#REF!</v>
      </c>
      <c r="C201" s="4" t="e">
        <f>'Simpl. all tex.-dual tex'!#REF!*SUM('Simpl. all tex.-dual tex'!M410:X410)</f>
        <v>#REF!</v>
      </c>
      <c r="D201" s="4" t="e">
        <f>'Simpl. all tex.-dual tex'!#REF!*SUM('Simpl. all tex.-dual tex'!M410:X410)</f>
        <v>#REF!</v>
      </c>
      <c r="E201" s="4" t="e">
        <f>'Simpl. all tex.-dual tex'!#REF!*SUM('Simpl. all tex.-dual tex'!M410:X410)</f>
        <v>#REF!</v>
      </c>
      <c r="F201" s="4" t="e">
        <f>'Simpl. all tex.-dual tex'!#REF!*SUM('Simpl. all tex.-dual tex'!M410:X410)</f>
        <v>#REF!</v>
      </c>
      <c r="G201" s="4" t="e">
        <f>'Simpl. all tex.-dual tex'!#REF!*SUM('Simpl. all tex.-dual tex'!M410:X410)</f>
        <v>#REF!</v>
      </c>
      <c r="H201" s="4" t="e">
        <f t="shared" si="9"/>
        <v>#REF!</v>
      </c>
      <c r="I201" s="4" t="e">
        <f t="shared" si="10"/>
        <v>#REF!</v>
      </c>
      <c r="J201" s="4" t="e">
        <f>'Simpl. all tex.-dual tex'!#REF!*SUM('Simpl. all tex.-dual tex'!M410:X410)/3.125</f>
        <v>#REF!</v>
      </c>
      <c r="K201" s="4" t="e">
        <f>'Simpl. all tex.-dual tex'!#REF!</f>
        <v>#REF!</v>
      </c>
    </row>
    <row r="202" spans="2:11">
      <c r="B202" s="4" t="e">
        <f>'Simpl. all tex.-dual tex'!#REF!*SUM('Simpl. all tex.-dual tex'!M411:X411)</f>
        <v>#REF!</v>
      </c>
      <c r="C202" s="4" t="e">
        <f>'Simpl. all tex.-dual tex'!#REF!*SUM('Simpl. all tex.-dual tex'!M411:X411)</f>
        <v>#REF!</v>
      </c>
      <c r="D202" s="4" t="e">
        <f>'Simpl. all tex.-dual tex'!#REF!*SUM('Simpl. all tex.-dual tex'!M411:X411)</f>
        <v>#REF!</v>
      </c>
      <c r="E202" s="4" t="e">
        <f>'Simpl. all tex.-dual tex'!#REF!*SUM('Simpl. all tex.-dual tex'!M411:X411)</f>
        <v>#REF!</v>
      </c>
      <c r="F202" s="4" t="e">
        <f>'Simpl. all tex.-dual tex'!#REF!*SUM('Simpl. all tex.-dual tex'!M411:X411)</f>
        <v>#REF!</v>
      </c>
      <c r="G202" s="4" t="e">
        <f>'Simpl. all tex.-dual tex'!#REF!*SUM('Simpl. all tex.-dual tex'!M411:X411)</f>
        <v>#REF!</v>
      </c>
      <c r="H202" s="4" t="e">
        <f t="shared" si="9"/>
        <v>#REF!</v>
      </c>
      <c r="I202" s="4" t="e">
        <f t="shared" si="10"/>
        <v>#REF!</v>
      </c>
      <c r="J202" s="4" t="e">
        <f>'Simpl. all tex.-dual tex'!#REF!*SUM('Simpl. all tex.-dual tex'!M411:X411)/3.125</f>
        <v>#REF!</v>
      </c>
      <c r="K202" s="4" t="e">
        <f>'Simpl. all tex.-dual tex'!#REF!</f>
        <v>#REF!</v>
      </c>
    </row>
    <row r="203" spans="2:11">
      <c r="B203" s="4" t="e">
        <f>'Simpl. all tex.-dual tex'!#REF!*SUM('Simpl. all tex.-dual tex'!M412:X412)</f>
        <v>#REF!</v>
      </c>
      <c r="C203" s="4" t="e">
        <f>'Simpl. all tex.-dual tex'!#REF!*SUM('Simpl. all tex.-dual tex'!M412:X412)</f>
        <v>#REF!</v>
      </c>
      <c r="D203" s="4" t="e">
        <f>'Simpl. all tex.-dual tex'!#REF!*SUM('Simpl. all tex.-dual tex'!M412:X412)</f>
        <v>#REF!</v>
      </c>
      <c r="E203" s="4" t="e">
        <f>'Simpl. all tex.-dual tex'!#REF!*SUM('Simpl. all tex.-dual tex'!M412:X412)</f>
        <v>#REF!</v>
      </c>
      <c r="F203" s="4" t="e">
        <f>'Simpl. all tex.-dual tex'!#REF!*SUM('Simpl. all tex.-dual tex'!M412:X412)</f>
        <v>#REF!</v>
      </c>
      <c r="G203" s="4" t="e">
        <f>'Simpl. all tex.-dual tex'!#REF!*SUM('Simpl. all tex.-dual tex'!M412:X412)</f>
        <v>#REF!</v>
      </c>
      <c r="H203" s="4" t="e">
        <f t="shared" si="9"/>
        <v>#REF!</v>
      </c>
      <c r="I203" s="4" t="e">
        <f t="shared" si="10"/>
        <v>#REF!</v>
      </c>
      <c r="J203" s="4" t="e">
        <f>'Simpl. all tex.-dual tex'!#REF!*SUM('Simpl. all tex.-dual tex'!M412:X412)/3.125</f>
        <v>#REF!</v>
      </c>
      <c r="K203" s="4" t="e">
        <f>'Simpl. all tex.-dual tex'!#REF!</f>
        <v>#REF!</v>
      </c>
    </row>
    <row r="204" spans="2:11">
      <c r="B204" s="4" t="e">
        <f>'Simpl. all tex.-dual tex'!#REF!*SUM('Simpl. all tex.-dual tex'!M413:X413)</f>
        <v>#REF!</v>
      </c>
      <c r="C204" s="4" t="e">
        <f>'Simpl. all tex.-dual tex'!#REF!*SUM('Simpl. all tex.-dual tex'!M413:X413)</f>
        <v>#REF!</v>
      </c>
      <c r="D204" s="4" t="e">
        <f>'Simpl. all tex.-dual tex'!#REF!*SUM('Simpl. all tex.-dual tex'!M413:X413)</f>
        <v>#REF!</v>
      </c>
      <c r="E204" s="4" t="e">
        <f>'Simpl. all tex.-dual tex'!#REF!*SUM('Simpl. all tex.-dual tex'!M413:X413)</f>
        <v>#REF!</v>
      </c>
      <c r="F204" s="4" t="e">
        <f>'Simpl. all tex.-dual tex'!#REF!*SUM('Simpl. all tex.-dual tex'!M413:X413)</f>
        <v>#REF!</v>
      </c>
      <c r="G204" s="4" t="e">
        <f>'Simpl. all tex.-dual tex'!#REF!*SUM('Simpl. all tex.-dual tex'!M413:X413)</f>
        <v>#REF!</v>
      </c>
      <c r="H204" s="4" t="e">
        <f t="shared" si="9"/>
        <v>#REF!</v>
      </c>
      <c r="I204" s="4" t="e">
        <f t="shared" si="10"/>
        <v>#REF!</v>
      </c>
      <c r="J204" s="4" t="e">
        <f>'Simpl. all tex.-dual tex'!#REF!*SUM('Simpl. all tex.-dual tex'!M413:X413)/3.125</f>
        <v>#REF!</v>
      </c>
      <c r="K204" s="4" t="e">
        <f>'Simpl. all tex.-dual tex'!#REF!</f>
        <v>#REF!</v>
      </c>
    </row>
    <row r="205" spans="2:11">
      <c r="B205" s="4" t="e">
        <f>'Simpl. all tex.-dual tex'!#REF!*SUM('Simpl. all tex.-dual tex'!M414:X414)</f>
        <v>#REF!</v>
      </c>
      <c r="C205" s="4" t="e">
        <f>'Simpl. all tex.-dual tex'!#REF!*SUM('Simpl. all tex.-dual tex'!M414:X414)</f>
        <v>#REF!</v>
      </c>
      <c r="D205" s="4" t="e">
        <f>'Simpl. all tex.-dual tex'!#REF!*SUM('Simpl. all tex.-dual tex'!M414:X414)</f>
        <v>#REF!</v>
      </c>
      <c r="E205" s="4" t="e">
        <f>'Simpl. all tex.-dual tex'!#REF!*SUM('Simpl. all tex.-dual tex'!M414:X414)</f>
        <v>#REF!</v>
      </c>
      <c r="F205" s="4" t="e">
        <f>'Simpl. all tex.-dual tex'!#REF!*SUM('Simpl. all tex.-dual tex'!M414:X414)</f>
        <v>#REF!</v>
      </c>
      <c r="G205" s="4" t="e">
        <f>'Simpl. all tex.-dual tex'!#REF!*SUM('Simpl. all tex.-dual tex'!M414:X414)</f>
        <v>#REF!</v>
      </c>
      <c r="H205" s="4" t="e">
        <f t="shared" si="9"/>
        <v>#REF!</v>
      </c>
      <c r="I205" s="4" t="e">
        <f t="shared" si="10"/>
        <v>#REF!</v>
      </c>
      <c r="J205" s="4" t="e">
        <f>'Simpl. all tex.-dual tex'!#REF!*SUM('Simpl. all tex.-dual tex'!M414:X414)/3.125</f>
        <v>#REF!</v>
      </c>
      <c r="K205" s="4" t="e">
        <f>'Simpl. all tex.-dual tex'!#REF!</f>
        <v>#REF!</v>
      </c>
    </row>
    <row r="206" spans="2:11">
      <c r="B206" s="4" t="e">
        <f>'Simpl. all tex.-dual tex'!#REF!*SUM('Simpl. all tex.-dual tex'!M415:X415)</f>
        <v>#REF!</v>
      </c>
      <c r="C206" s="4" t="e">
        <f>'Simpl. all tex.-dual tex'!#REF!*SUM('Simpl. all tex.-dual tex'!M415:X415)</f>
        <v>#REF!</v>
      </c>
      <c r="D206" s="4" t="e">
        <f>'Simpl. all tex.-dual tex'!#REF!*SUM('Simpl. all tex.-dual tex'!M415:X415)</f>
        <v>#REF!</v>
      </c>
      <c r="E206" s="4" t="e">
        <f>'Simpl. all tex.-dual tex'!#REF!*SUM('Simpl. all tex.-dual tex'!M415:X415)</f>
        <v>#REF!</v>
      </c>
      <c r="F206" s="4" t="e">
        <f>'Simpl. all tex.-dual tex'!#REF!*SUM('Simpl. all tex.-dual tex'!M415:X415)</f>
        <v>#REF!</v>
      </c>
      <c r="G206" s="4" t="e">
        <f>'Simpl. all tex.-dual tex'!#REF!*SUM('Simpl. all tex.-dual tex'!M415:X415)</f>
        <v>#REF!</v>
      </c>
      <c r="H206" s="4" t="e">
        <f t="shared" si="9"/>
        <v>#REF!</v>
      </c>
      <c r="I206" s="4" t="e">
        <f t="shared" si="10"/>
        <v>#REF!</v>
      </c>
      <c r="J206" s="4" t="e">
        <f>'Simpl. all tex.-dual tex'!#REF!*SUM('Simpl. all tex.-dual tex'!M415:X415)/3.125</f>
        <v>#REF!</v>
      </c>
      <c r="K206" s="4" t="e">
        <f>'Simpl. all tex.-dual tex'!#REF!</f>
        <v>#REF!</v>
      </c>
    </row>
    <row r="207" spans="2:11">
      <c r="B207" s="4" t="e">
        <f>'Simpl. all tex.-dual tex'!#REF!*SUM('Simpl. all tex.-dual tex'!M416:X416)</f>
        <v>#REF!</v>
      </c>
      <c r="C207" s="4" t="e">
        <f>'Simpl. all tex.-dual tex'!#REF!*SUM('Simpl. all tex.-dual tex'!M416:X416)</f>
        <v>#REF!</v>
      </c>
      <c r="D207" s="4" t="e">
        <f>'Simpl. all tex.-dual tex'!#REF!*SUM('Simpl. all tex.-dual tex'!M416:X416)</f>
        <v>#REF!</v>
      </c>
      <c r="E207" s="4" t="e">
        <f>'Simpl. all tex.-dual tex'!#REF!*SUM('Simpl. all tex.-dual tex'!M416:X416)</f>
        <v>#REF!</v>
      </c>
      <c r="F207" s="4" t="e">
        <f>'Simpl. all tex.-dual tex'!#REF!*SUM('Simpl. all tex.-dual tex'!M416:X416)</f>
        <v>#REF!</v>
      </c>
      <c r="G207" s="4" t="e">
        <f>'Simpl. all tex.-dual tex'!#REF!*SUM('Simpl. all tex.-dual tex'!M416:X416)</f>
        <v>#REF!</v>
      </c>
      <c r="H207" s="4" t="e">
        <f t="shared" si="9"/>
        <v>#REF!</v>
      </c>
      <c r="I207" s="4" t="e">
        <f t="shared" si="10"/>
        <v>#REF!</v>
      </c>
      <c r="J207" s="4" t="e">
        <f>'Simpl. all tex.-dual tex'!#REF!*SUM('Simpl. all tex.-dual tex'!M416:X416)/3.125</f>
        <v>#REF!</v>
      </c>
      <c r="K207" s="4" t="e">
        <f>'Simpl. all tex.-dual tex'!#REF!</f>
        <v>#REF!</v>
      </c>
    </row>
    <row r="208" spans="2:11">
      <c r="B208" s="4" t="e">
        <f>'Simpl. all tex.-dual tex'!#REF!*SUM('Simpl. all tex.-dual tex'!M417:X417)</f>
        <v>#REF!</v>
      </c>
      <c r="C208" s="4" t="e">
        <f>'Simpl. all tex.-dual tex'!#REF!*SUM('Simpl. all tex.-dual tex'!M417:X417)</f>
        <v>#REF!</v>
      </c>
      <c r="D208" s="4" t="e">
        <f>'Simpl. all tex.-dual tex'!#REF!*SUM('Simpl. all tex.-dual tex'!M417:X417)</f>
        <v>#REF!</v>
      </c>
      <c r="E208" s="4" t="e">
        <f>'Simpl. all tex.-dual tex'!#REF!*SUM('Simpl. all tex.-dual tex'!M417:X417)</f>
        <v>#REF!</v>
      </c>
      <c r="F208" s="4" t="e">
        <f>'Simpl. all tex.-dual tex'!#REF!*SUM('Simpl. all tex.-dual tex'!M417:X417)</f>
        <v>#REF!</v>
      </c>
      <c r="G208" s="4" t="e">
        <f>'Simpl. all tex.-dual tex'!#REF!*SUM('Simpl. all tex.-dual tex'!M417:X417)</f>
        <v>#REF!</v>
      </c>
      <c r="H208" s="4" t="e">
        <f t="shared" si="9"/>
        <v>#REF!</v>
      </c>
      <c r="I208" s="4" t="e">
        <f t="shared" si="10"/>
        <v>#REF!</v>
      </c>
      <c r="J208" s="4" t="e">
        <f>'Simpl. all tex.-dual tex'!#REF!*SUM('Simpl. all tex.-dual tex'!M417:X417)/3.125</f>
        <v>#REF!</v>
      </c>
      <c r="K208" s="4" t="e">
        <f>'Simpl. all tex.-dual tex'!#REF!</f>
        <v>#REF!</v>
      </c>
    </row>
    <row r="209" spans="2:11">
      <c r="B209" s="4" t="e">
        <f>'Simpl. all tex.-dual tex'!#REF!*SUM('Simpl. all tex.-dual tex'!M418:X418)</f>
        <v>#REF!</v>
      </c>
      <c r="C209" s="4" t="e">
        <f>'Simpl. all tex.-dual tex'!#REF!*SUM('Simpl. all tex.-dual tex'!M418:X418)</f>
        <v>#REF!</v>
      </c>
      <c r="D209" s="4" t="e">
        <f>'Simpl. all tex.-dual tex'!#REF!*SUM('Simpl. all tex.-dual tex'!M418:X418)</f>
        <v>#REF!</v>
      </c>
      <c r="E209" s="4" t="e">
        <f>'Simpl. all tex.-dual tex'!#REF!*SUM('Simpl. all tex.-dual tex'!M418:X418)</f>
        <v>#REF!</v>
      </c>
      <c r="F209" s="4" t="e">
        <f>'Simpl. all tex.-dual tex'!#REF!*SUM('Simpl. all tex.-dual tex'!M418:X418)</f>
        <v>#REF!</v>
      </c>
      <c r="G209" s="4" t="e">
        <f>'Simpl. all tex.-dual tex'!#REF!*SUM('Simpl. all tex.-dual tex'!M418:X418)</f>
        <v>#REF!</v>
      </c>
      <c r="H209" s="4" t="e">
        <f t="shared" si="9"/>
        <v>#REF!</v>
      </c>
      <c r="I209" s="4" t="e">
        <f t="shared" si="10"/>
        <v>#REF!</v>
      </c>
      <c r="J209" s="4" t="e">
        <f>'Simpl. all tex.-dual tex'!#REF!*SUM('Simpl. all tex.-dual tex'!M418:X418)/3.125</f>
        <v>#REF!</v>
      </c>
      <c r="K209" s="4" t="e">
        <f>'Simpl. all tex.-dual tex'!#REF!</f>
        <v>#REF!</v>
      </c>
    </row>
    <row r="210" spans="2:11">
      <c r="B210" s="4" t="e">
        <f>'Simpl. all tex.-dual tex'!#REF!*SUM('Simpl. all tex.-dual tex'!M419:X419)</f>
        <v>#REF!</v>
      </c>
      <c r="C210" s="4" t="e">
        <f>'Simpl. all tex.-dual tex'!#REF!*SUM('Simpl. all tex.-dual tex'!M419:X419)</f>
        <v>#REF!</v>
      </c>
      <c r="D210" s="4" t="e">
        <f>'Simpl. all tex.-dual tex'!#REF!*SUM('Simpl. all tex.-dual tex'!M419:X419)</f>
        <v>#REF!</v>
      </c>
      <c r="E210" s="4" t="e">
        <f>'Simpl. all tex.-dual tex'!#REF!*SUM('Simpl. all tex.-dual tex'!M419:X419)</f>
        <v>#REF!</v>
      </c>
      <c r="F210" s="4" t="e">
        <f>'Simpl. all tex.-dual tex'!#REF!*SUM('Simpl. all tex.-dual tex'!M419:X419)</f>
        <v>#REF!</v>
      </c>
      <c r="G210" s="4" t="e">
        <f>'Simpl. all tex.-dual tex'!#REF!*SUM('Simpl. all tex.-dual tex'!M419:X419)</f>
        <v>#REF!</v>
      </c>
      <c r="H210" s="4" t="e">
        <f t="shared" si="9"/>
        <v>#REF!</v>
      </c>
      <c r="I210" s="4" t="e">
        <f t="shared" si="10"/>
        <v>#REF!</v>
      </c>
      <c r="J210" s="4" t="e">
        <f>'Simpl. all tex.-dual tex'!#REF!*SUM('Simpl. all tex.-dual tex'!M419:X419)/3.125</f>
        <v>#REF!</v>
      </c>
      <c r="K210" s="4" t="e">
        <f>'Simpl. all tex.-dual tex'!#REF!</f>
        <v>#REF!</v>
      </c>
    </row>
    <row r="211" spans="2:11">
      <c r="B211" s="4" t="e">
        <f>'Simpl. all tex.-dual tex'!#REF!*SUM('Simpl. all tex.-dual tex'!M420:X420)</f>
        <v>#REF!</v>
      </c>
      <c r="C211" s="4" t="e">
        <f>'Simpl. all tex.-dual tex'!#REF!*SUM('Simpl. all tex.-dual tex'!M420:X420)</f>
        <v>#REF!</v>
      </c>
      <c r="D211" s="4" t="e">
        <f>'Simpl. all tex.-dual tex'!#REF!*SUM('Simpl. all tex.-dual tex'!M420:X420)</f>
        <v>#REF!</v>
      </c>
      <c r="E211" s="4" t="e">
        <f>'Simpl. all tex.-dual tex'!#REF!*SUM('Simpl. all tex.-dual tex'!M420:X420)</f>
        <v>#REF!</v>
      </c>
      <c r="F211" s="4" t="e">
        <f>'Simpl. all tex.-dual tex'!#REF!*SUM('Simpl. all tex.-dual tex'!M420:X420)</f>
        <v>#REF!</v>
      </c>
      <c r="G211" s="4" t="e">
        <f>'Simpl. all tex.-dual tex'!#REF!*SUM('Simpl. all tex.-dual tex'!M420:X420)</f>
        <v>#REF!</v>
      </c>
      <c r="H211" s="4" t="e">
        <f t="shared" si="9"/>
        <v>#REF!</v>
      </c>
      <c r="I211" s="4" t="e">
        <f t="shared" si="10"/>
        <v>#REF!</v>
      </c>
      <c r="J211" s="4" t="e">
        <f>'Simpl. all tex.-dual tex'!#REF!*SUM('Simpl. all tex.-dual tex'!M420:X420)/3.125</f>
        <v>#REF!</v>
      </c>
      <c r="K211" s="4" t="e">
        <f>'Simpl. all tex.-dual tex'!#REF!</f>
        <v>#REF!</v>
      </c>
    </row>
    <row r="212" spans="2:11">
      <c r="B212" s="4" t="e">
        <f>'Simpl. all tex.-dual tex'!#REF!*SUM('Simpl. all tex.-dual tex'!M421:X421)</f>
        <v>#REF!</v>
      </c>
      <c r="C212" s="4" t="e">
        <f>'Simpl. all tex.-dual tex'!#REF!*SUM('Simpl. all tex.-dual tex'!M421:X421)</f>
        <v>#REF!</v>
      </c>
      <c r="D212" s="4" t="e">
        <f>'Simpl. all tex.-dual tex'!#REF!*SUM('Simpl. all tex.-dual tex'!M421:X421)</f>
        <v>#REF!</v>
      </c>
      <c r="E212" s="4" t="e">
        <f>'Simpl. all tex.-dual tex'!#REF!*SUM('Simpl. all tex.-dual tex'!M421:X421)</f>
        <v>#REF!</v>
      </c>
      <c r="F212" s="4" t="e">
        <f>'Simpl. all tex.-dual tex'!#REF!*SUM('Simpl. all tex.-dual tex'!M421:X421)</f>
        <v>#REF!</v>
      </c>
      <c r="G212" s="4" t="e">
        <f>'Simpl. all tex.-dual tex'!#REF!*SUM('Simpl. all tex.-dual tex'!M421:X421)</f>
        <v>#REF!</v>
      </c>
      <c r="H212" s="4" t="e">
        <f t="shared" si="9"/>
        <v>#REF!</v>
      </c>
      <c r="I212" s="4" t="e">
        <f t="shared" si="10"/>
        <v>#REF!</v>
      </c>
      <c r="J212" s="4" t="e">
        <f>'Simpl. all tex.-dual tex'!#REF!*SUM('Simpl. all tex.-dual tex'!M421:X421)/3.125</f>
        <v>#REF!</v>
      </c>
      <c r="K212" s="4" t="e">
        <f>'Simpl. all tex.-dual tex'!#REF!</f>
        <v>#REF!</v>
      </c>
    </row>
    <row r="213" spans="2:11">
      <c r="B213" s="4" t="e">
        <f>'Simpl. all tex.-dual tex'!#REF!*SUM('Simpl. all tex.-dual tex'!M422:X422)</f>
        <v>#REF!</v>
      </c>
      <c r="C213" s="4" t="e">
        <f>'Simpl. all tex.-dual tex'!#REF!*SUM('Simpl. all tex.-dual tex'!M422:X422)</f>
        <v>#REF!</v>
      </c>
      <c r="D213" s="4" t="e">
        <f>'Simpl. all tex.-dual tex'!#REF!*SUM('Simpl. all tex.-dual tex'!M422:X422)</f>
        <v>#REF!</v>
      </c>
      <c r="E213" s="4" t="e">
        <f>'Simpl. all tex.-dual tex'!#REF!*SUM('Simpl. all tex.-dual tex'!M422:X422)</f>
        <v>#REF!</v>
      </c>
      <c r="F213" s="4" t="e">
        <f>'Simpl. all tex.-dual tex'!#REF!*SUM('Simpl. all tex.-dual tex'!M422:X422)</f>
        <v>#REF!</v>
      </c>
      <c r="G213" s="4" t="e">
        <f>'Simpl. all tex.-dual tex'!#REF!*SUM('Simpl. all tex.-dual tex'!M422:X422)</f>
        <v>#REF!</v>
      </c>
      <c r="H213" s="4" t="e">
        <f t="shared" si="9"/>
        <v>#REF!</v>
      </c>
      <c r="I213" s="4" t="e">
        <f t="shared" si="10"/>
        <v>#REF!</v>
      </c>
      <c r="J213" s="4" t="e">
        <f>'Simpl. all tex.-dual tex'!#REF!*SUM('Simpl. all tex.-dual tex'!M422:X422)/3.125</f>
        <v>#REF!</v>
      </c>
      <c r="K213" s="4" t="e">
        <f>'Simpl. all tex.-dual tex'!#REF!</f>
        <v>#REF!</v>
      </c>
    </row>
    <row r="214" spans="2:11">
      <c r="B214" s="4" t="e">
        <f>'Simpl. all tex.-dual tex'!#REF!*SUM('Simpl. all tex.-dual tex'!M423:X423)</f>
        <v>#REF!</v>
      </c>
      <c r="C214" s="4" t="e">
        <f>'Simpl. all tex.-dual tex'!#REF!*SUM('Simpl. all tex.-dual tex'!M423:X423)</f>
        <v>#REF!</v>
      </c>
      <c r="D214" s="4" t="e">
        <f>'Simpl. all tex.-dual tex'!#REF!*SUM('Simpl. all tex.-dual tex'!M423:X423)</f>
        <v>#REF!</v>
      </c>
      <c r="E214" s="4" t="e">
        <f>'Simpl. all tex.-dual tex'!#REF!*SUM('Simpl. all tex.-dual tex'!M423:X423)</f>
        <v>#REF!</v>
      </c>
      <c r="F214" s="4" t="e">
        <f>'Simpl. all tex.-dual tex'!#REF!*SUM('Simpl. all tex.-dual tex'!M423:X423)</f>
        <v>#REF!</v>
      </c>
      <c r="G214" s="4" t="e">
        <f>'Simpl. all tex.-dual tex'!#REF!*SUM('Simpl. all tex.-dual tex'!M423:X423)</f>
        <v>#REF!</v>
      </c>
      <c r="H214" s="4" t="e">
        <f t="shared" si="9"/>
        <v>#REF!</v>
      </c>
      <c r="I214" s="4" t="e">
        <f t="shared" si="10"/>
        <v>#REF!</v>
      </c>
      <c r="J214" s="4" t="e">
        <f>'Simpl. all tex.-dual tex'!#REF!*SUM('Simpl. all tex.-dual tex'!M423:X423)/3.125</f>
        <v>#REF!</v>
      </c>
      <c r="K214" s="4" t="e">
        <f>'Simpl. all tex.-dual tex'!#REF!</f>
        <v>#REF!</v>
      </c>
    </row>
    <row r="215" spans="2:11">
      <c r="B215" s="4" t="e">
        <f>'Simpl. all tex.-dual tex'!#REF!*SUM('Simpl. all tex.-dual tex'!M424:X424)</f>
        <v>#REF!</v>
      </c>
      <c r="C215" s="4" t="e">
        <f>'Simpl. all tex.-dual tex'!#REF!*SUM('Simpl. all tex.-dual tex'!M424:X424)</f>
        <v>#REF!</v>
      </c>
      <c r="D215" s="4" t="e">
        <f>'Simpl. all tex.-dual tex'!#REF!*SUM('Simpl. all tex.-dual tex'!M424:X424)</f>
        <v>#REF!</v>
      </c>
      <c r="E215" s="4" t="e">
        <f>'Simpl. all tex.-dual tex'!#REF!*SUM('Simpl. all tex.-dual tex'!M424:X424)</f>
        <v>#REF!</v>
      </c>
      <c r="F215" s="4" t="e">
        <f>'Simpl. all tex.-dual tex'!#REF!*SUM('Simpl. all tex.-dual tex'!M424:X424)</f>
        <v>#REF!</v>
      </c>
      <c r="G215" s="4" t="e">
        <f>'Simpl. all tex.-dual tex'!#REF!*SUM('Simpl. all tex.-dual tex'!M424:X424)</f>
        <v>#REF!</v>
      </c>
      <c r="H215" s="4" t="e">
        <f t="shared" si="9"/>
        <v>#REF!</v>
      </c>
      <c r="I215" s="4" t="e">
        <f t="shared" si="10"/>
        <v>#REF!</v>
      </c>
      <c r="J215" s="4" t="e">
        <f>'Simpl. all tex.-dual tex'!#REF!*SUM('Simpl. all tex.-dual tex'!M424:X424)/3.125</f>
        <v>#REF!</v>
      </c>
      <c r="K215" s="4" t="e">
        <f>'Simpl. all tex.-dual tex'!#REF!</f>
        <v>#REF!</v>
      </c>
    </row>
    <row r="216" spans="2:11">
      <c r="B216" s="4" t="e">
        <f>'Simpl. all tex.-dual tex'!#REF!*SUM('Simpl. all tex.-dual tex'!M425:X425)</f>
        <v>#REF!</v>
      </c>
      <c r="C216" s="4" t="e">
        <f>'Simpl. all tex.-dual tex'!#REF!*SUM('Simpl. all tex.-dual tex'!M425:X425)</f>
        <v>#REF!</v>
      </c>
      <c r="D216" s="4" t="e">
        <f>'Simpl. all tex.-dual tex'!#REF!*SUM('Simpl. all tex.-dual tex'!M425:X425)</f>
        <v>#REF!</v>
      </c>
      <c r="E216" s="4" t="e">
        <f>'Simpl. all tex.-dual tex'!#REF!*SUM('Simpl. all tex.-dual tex'!M425:X425)</f>
        <v>#REF!</v>
      </c>
      <c r="F216" s="4" t="e">
        <f>'Simpl. all tex.-dual tex'!#REF!*SUM('Simpl. all tex.-dual tex'!M425:X425)</f>
        <v>#REF!</v>
      </c>
      <c r="G216" s="4" t="e">
        <f>'Simpl. all tex.-dual tex'!#REF!*SUM('Simpl. all tex.-dual tex'!M425:X425)</f>
        <v>#REF!</v>
      </c>
      <c r="H216" s="4" t="e">
        <f t="shared" si="9"/>
        <v>#REF!</v>
      </c>
      <c r="I216" s="4" t="e">
        <f t="shared" si="10"/>
        <v>#REF!</v>
      </c>
      <c r="J216" s="4" t="e">
        <f>'Simpl. all tex.-dual tex'!#REF!*SUM('Simpl. all tex.-dual tex'!M425:X425)/3.125</f>
        <v>#REF!</v>
      </c>
      <c r="K216" s="4" t="e">
        <f>'Simpl. all tex.-dual tex'!#REF!</f>
        <v>#REF!</v>
      </c>
    </row>
    <row r="217" spans="2:11">
      <c r="B217" s="4" t="e">
        <f>'Simpl. all tex.-dual tex'!#REF!*SUM('Simpl. all tex.-dual tex'!M426:X426)</f>
        <v>#REF!</v>
      </c>
      <c r="C217" s="4" t="e">
        <f>'Simpl. all tex.-dual tex'!#REF!*SUM('Simpl. all tex.-dual tex'!M426:X426)</f>
        <v>#REF!</v>
      </c>
      <c r="D217" s="4" t="e">
        <f>'Simpl. all tex.-dual tex'!#REF!*SUM('Simpl. all tex.-dual tex'!M426:X426)</f>
        <v>#REF!</v>
      </c>
      <c r="E217" s="4" t="e">
        <f>'Simpl. all tex.-dual tex'!#REF!*SUM('Simpl. all tex.-dual tex'!M426:X426)</f>
        <v>#REF!</v>
      </c>
      <c r="F217" s="4" t="e">
        <f>'Simpl. all tex.-dual tex'!#REF!*SUM('Simpl. all tex.-dual tex'!M426:X426)</f>
        <v>#REF!</v>
      </c>
      <c r="G217" s="4" t="e">
        <f>'Simpl. all tex.-dual tex'!#REF!*SUM('Simpl. all tex.-dual tex'!M426:X426)</f>
        <v>#REF!</v>
      </c>
      <c r="H217" s="4" t="e">
        <f t="shared" si="9"/>
        <v>#REF!</v>
      </c>
      <c r="I217" s="4" t="e">
        <f t="shared" si="10"/>
        <v>#REF!</v>
      </c>
      <c r="J217" s="4" t="e">
        <f>'Simpl. all tex.-dual tex'!#REF!*SUM('Simpl. all tex.-dual tex'!M426:X426)/3.125</f>
        <v>#REF!</v>
      </c>
      <c r="K217" s="4" t="e">
        <f>'Simpl. all tex.-dual tex'!#REF!</f>
        <v>#REF!</v>
      </c>
    </row>
    <row r="218" spans="2:11">
      <c r="B218" s="4" t="e">
        <f>'Simpl. all tex.-dual tex'!#REF!*SUM('Simpl. all tex.-dual tex'!M427:X427)</f>
        <v>#REF!</v>
      </c>
      <c r="C218" s="4" t="e">
        <f>'Simpl. all tex.-dual tex'!#REF!*SUM('Simpl. all tex.-dual tex'!M427:X427)</f>
        <v>#REF!</v>
      </c>
      <c r="D218" s="4" t="e">
        <f>'Simpl. all tex.-dual tex'!#REF!*SUM('Simpl. all tex.-dual tex'!M427:X427)</f>
        <v>#REF!</v>
      </c>
      <c r="E218" s="4" t="e">
        <f>'Simpl. all tex.-dual tex'!#REF!*SUM('Simpl. all tex.-dual tex'!M427:X427)</f>
        <v>#REF!</v>
      </c>
      <c r="F218" s="4" t="e">
        <f>'Simpl. all tex.-dual tex'!#REF!*SUM('Simpl. all tex.-dual tex'!M427:X427)</f>
        <v>#REF!</v>
      </c>
      <c r="G218" s="4" t="e">
        <f>'Simpl. all tex.-dual tex'!#REF!*SUM('Simpl. all tex.-dual tex'!M427:X427)</f>
        <v>#REF!</v>
      </c>
      <c r="H218" s="4" t="e">
        <f t="shared" si="9"/>
        <v>#REF!</v>
      </c>
      <c r="I218" s="4" t="e">
        <f t="shared" si="10"/>
        <v>#REF!</v>
      </c>
      <c r="J218" s="4" t="e">
        <f>'Simpl. all tex.-dual tex'!#REF!*SUM('Simpl. all tex.-dual tex'!M427:X427)/3.125</f>
        <v>#REF!</v>
      </c>
      <c r="K218" s="4" t="e">
        <f>'Simpl. all tex.-dual tex'!#REF!</f>
        <v>#REF!</v>
      </c>
    </row>
    <row r="219" spans="2:11">
      <c r="B219" s="4" t="e">
        <f>'Simpl. all tex.-dual tex'!#REF!*SUM('Simpl. all tex.-dual tex'!M428:X428)</f>
        <v>#REF!</v>
      </c>
      <c r="C219" s="4" t="e">
        <f>'Simpl. all tex.-dual tex'!#REF!*SUM('Simpl. all tex.-dual tex'!M428:X428)</f>
        <v>#REF!</v>
      </c>
      <c r="D219" s="4" t="e">
        <f>'Simpl. all tex.-dual tex'!#REF!*SUM('Simpl. all tex.-dual tex'!M428:X428)</f>
        <v>#REF!</v>
      </c>
      <c r="E219" s="4" t="e">
        <f>'Simpl. all tex.-dual tex'!#REF!*SUM('Simpl. all tex.-dual tex'!M428:X428)</f>
        <v>#REF!</v>
      </c>
      <c r="F219" s="4" t="e">
        <f>'Simpl. all tex.-dual tex'!#REF!*SUM('Simpl. all tex.-dual tex'!M428:X428)</f>
        <v>#REF!</v>
      </c>
      <c r="G219" s="4" t="e">
        <f>'Simpl. all tex.-dual tex'!#REF!*SUM('Simpl. all tex.-dual tex'!M428:X428)</f>
        <v>#REF!</v>
      </c>
      <c r="H219" s="4" t="e">
        <f t="shared" si="9"/>
        <v>#REF!</v>
      </c>
      <c r="I219" s="4" t="e">
        <f t="shared" si="10"/>
        <v>#REF!</v>
      </c>
      <c r="J219" s="4" t="e">
        <f>'Simpl. all tex.-dual tex'!#REF!*SUM('Simpl. all tex.-dual tex'!M428:X428)/3.125</f>
        <v>#REF!</v>
      </c>
      <c r="K219" s="4" t="e">
        <f>'Simpl. all tex.-dual tex'!#REF!</f>
        <v>#REF!</v>
      </c>
    </row>
    <row r="220" spans="2:11">
      <c r="B220" s="4" t="e">
        <f>'Simpl. all tex.-dual tex'!#REF!*SUM('Simpl. all tex.-dual tex'!M429:X429)</f>
        <v>#REF!</v>
      </c>
      <c r="C220" s="4" t="e">
        <f>'Simpl. all tex.-dual tex'!#REF!*SUM('Simpl. all tex.-dual tex'!M429:X429)</f>
        <v>#REF!</v>
      </c>
      <c r="D220" s="4" t="e">
        <f>'Simpl. all tex.-dual tex'!#REF!*SUM('Simpl. all tex.-dual tex'!M429:X429)</f>
        <v>#REF!</v>
      </c>
      <c r="E220" s="4" t="e">
        <f>'Simpl. all tex.-dual tex'!#REF!*SUM('Simpl. all tex.-dual tex'!M429:X429)</f>
        <v>#REF!</v>
      </c>
      <c r="F220" s="4" t="e">
        <f>'Simpl. all tex.-dual tex'!#REF!*SUM('Simpl. all tex.-dual tex'!M429:X429)</f>
        <v>#REF!</v>
      </c>
      <c r="G220" s="4" t="e">
        <f>'Simpl. all tex.-dual tex'!#REF!*SUM('Simpl. all tex.-dual tex'!M429:X429)</f>
        <v>#REF!</v>
      </c>
      <c r="H220" s="4" t="e">
        <f t="shared" si="9"/>
        <v>#REF!</v>
      </c>
      <c r="I220" s="4" t="e">
        <f t="shared" si="10"/>
        <v>#REF!</v>
      </c>
      <c r="J220" s="4" t="e">
        <f>'Simpl. all tex.-dual tex'!#REF!*SUM('Simpl. all tex.-dual tex'!M429:X429)/3.125</f>
        <v>#REF!</v>
      </c>
      <c r="K220" s="4" t="e">
        <f>'Simpl. all tex.-dual tex'!#REF!</f>
        <v>#REF!</v>
      </c>
    </row>
    <row r="221" spans="2:11">
      <c r="B221" s="4" t="e">
        <f>'Simpl. all tex.-dual tex'!#REF!*SUM('Simpl. all tex.-dual tex'!M430:X430)</f>
        <v>#REF!</v>
      </c>
      <c r="C221" s="4" t="e">
        <f>'Simpl. all tex.-dual tex'!#REF!*SUM('Simpl. all tex.-dual tex'!M430:X430)</f>
        <v>#REF!</v>
      </c>
      <c r="D221" s="4" t="e">
        <f>'Simpl. all tex.-dual tex'!#REF!*SUM('Simpl. all tex.-dual tex'!M430:X430)</f>
        <v>#REF!</v>
      </c>
      <c r="E221" s="4" t="e">
        <f>'Simpl. all tex.-dual tex'!#REF!*SUM('Simpl. all tex.-dual tex'!M430:X430)</f>
        <v>#REF!</v>
      </c>
      <c r="F221" s="4" t="e">
        <f>'Simpl. all tex.-dual tex'!#REF!*SUM('Simpl. all tex.-dual tex'!M430:X430)</f>
        <v>#REF!</v>
      </c>
      <c r="G221" s="4" t="e">
        <f>'Simpl. all tex.-dual tex'!#REF!*SUM('Simpl. all tex.-dual tex'!M430:X430)</f>
        <v>#REF!</v>
      </c>
      <c r="H221" s="4" t="e">
        <f t="shared" si="9"/>
        <v>#REF!</v>
      </c>
      <c r="I221" s="4" t="e">
        <f t="shared" si="10"/>
        <v>#REF!</v>
      </c>
      <c r="J221" s="4" t="e">
        <f>'Simpl. all tex.-dual tex'!#REF!*SUM('Simpl. all tex.-dual tex'!M430:X430)/3.125</f>
        <v>#REF!</v>
      </c>
      <c r="K221" s="4" t="e">
        <f>'Simpl. all tex.-dual tex'!#REF!</f>
        <v>#REF!</v>
      </c>
    </row>
    <row r="222" spans="2:11">
      <c r="B222" s="4" t="e">
        <f>'Simpl. all tex.-dual tex'!#REF!*SUM('Simpl. all tex.-dual tex'!M431:X431)</f>
        <v>#REF!</v>
      </c>
      <c r="C222" s="4" t="e">
        <f>'Simpl. all tex.-dual tex'!#REF!*SUM('Simpl. all tex.-dual tex'!M431:X431)</f>
        <v>#REF!</v>
      </c>
      <c r="D222" s="4" t="e">
        <f>'Simpl. all tex.-dual tex'!#REF!*SUM('Simpl. all tex.-dual tex'!M431:X431)</f>
        <v>#REF!</v>
      </c>
      <c r="E222" s="4" t="e">
        <f>'Simpl. all tex.-dual tex'!#REF!*SUM('Simpl. all tex.-dual tex'!M431:X431)</f>
        <v>#REF!</v>
      </c>
      <c r="F222" s="4" t="e">
        <f>'Simpl. all tex.-dual tex'!#REF!*SUM('Simpl. all tex.-dual tex'!M431:X431)</f>
        <v>#REF!</v>
      </c>
      <c r="G222" s="4" t="e">
        <f>'Simpl. all tex.-dual tex'!#REF!*SUM('Simpl. all tex.-dual tex'!M431:X431)</f>
        <v>#REF!</v>
      </c>
      <c r="H222" s="4" t="e">
        <f t="shared" si="9"/>
        <v>#REF!</v>
      </c>
      <c r="I222" s="4" t="e">
        <f t="shared" si="10"/>
        <v>#REF!</v>
      </c>
      <c r="J222" s="4" t="e">
        <f>'Simpl. all tex.-dual tex'!#REF!*SUM('Simpl. all tex.-dual tex'!M431:X431)/3.125</f>
        <v>#REF!</v>
      </c>
      <c r="K222" s="4" t="e">
        <f>'Simpl. all tex.-dual tex'!#REF!</f>
        <v>#REF!</v>
      </c>
    </row>
    <row r="223" spans="2:11">
      <c r="B223" s="4" t="e">
        <f>'Simpl. all tex.-dual tex'!#REF!*SUM('Simpl. all tex.-dual tex'!M432:X432)</f>
        <v>#REF!</v>
      </c>
      <c r="C223" s="4" t="e">
        <f>'Simpl. all tex.-dual tex'!#REF!*SUM('Simpl. all tex.-dual tex'!M432:X432)</f>
        <v>#REF!</v>
      </c>
      <c r="D223" s="4" t="e">
        <f>'Simpl. all tex.-dual tex'!#REF!*SUM('Simpl. all tex.-dual tex'!M432:X432)</f>
        <v>#REF!</v>
      </c>
      <c r="E223" s="4" t="e">
        <f>'Simpl. all tex.-dual tex'!#REF!*SUM('Simpl. all tex.-dual tex'!M432:X432)</f>
        <v>#REF!</v>
      </c>
      <c r="F223" s="4" t="e">
        <f>'Simpl. all tex.-dual tex'!#REF!*SUM('Simpl. all tex.-dual tex'!M432:X432)</f>
        <v>#REF!</v>
      </c>
      <c r="G223" s="4" t="e">
        <f>'Simpl. all tex.-dual tex'!#REF!*SUM('Simpl. all tex.-dual tex'!M432:X432)</f>
        <v>#REF!</v>
      </c>
      <c r="H223" s="4" t="e">
        <f t="shared" si="9"/>
        <v>#REF!</v>
      </c>
      <c r="I223" s="4" t="e">
        <f t="shared" si="10"/>
        <v>#REF!</v>
      </c>
      <c r="J223" s="4" t="e">
        <f>'Simpl. all tex.-dual tex'!#REF!*SUM('Simpl. all tex.-dual tex'!M432:X432)/3.125</f>
        <v>#REF!</v>
      </c>
      <c r="K223" s="4" t="e">
        <f>'Simpl. all tex.-dual tex'!#REF!</f>
        <v>#REF!</v>
      </c>
    </row>
    <row r="224" spans="2:11">
      <c r="B224" s="4" t="e">
        <f>'Simpl. all tex.-dual tex'!#REF!*SUM('Simpl. all tex.-dual tex'!M433:X433)</f>
        <v>#REF!</v>
      </c>
      <c r="C224" s="4" t="e">
        <f>'Simpl. all tex.-dual tex'!#REF!*SUM('Simpl. all tex.-dual tex'!M433:X433)</f>
        <v>#REF!</v>
      </c>
      <c r="D224" s="4" t="e">
        <f>'Simpl. all tex.-dual tex'!#REF!*SUM('Simpl. all tex.-dual tex'!M433:X433)</f>
        <v>#REF!</v>
      </c>
      <c r="E224" s="4" t="e">
        <f>'Simpl. all tex.-dual tex'!#REF!*SUM('Simpl. all tex.-dual tex'!M433:X433)</f>
        <v>#REF!</v>
      </c>
      <c r="F224" s="4" t="e">
        <f>'Simpl. all tex.-dual tex'!#REF!*SUM('Simpl. all tex.-dual tex'!M433:X433)</f>
        <v>#REF!</v>
      </c>
      <c r="G224" s="4" t="e">
        <f>'Simpl. all tex.-dual tex'!#REF!*SUM('Simpl. all tex.-dual tex'!M433:X433)</f>
        <v>#REF!</v>
      </c>
      <c r="H224" s="4" t="e">
        <f t="shared" si="9"/>
        <v>#REF!</v>
      </c>
      <c r="I224" s="4" t="e">
        <f t="shared" si="10"/>
        <v>#REF!</v>
      </c>
      <c r="J224" s="4" t="e">
        <f>'Simpl. all tex.-dual tex'!#REF!*SUM('Simpl. all tex.-dual tex'!M433:X433)/3.125</f>
        <v>#REF!</v>
      </c>
      <c r="K224" s="4" t="e">
        <f>'Simpl. all tex.-dual tex'!#REF!</f>
        <v>#REF!</v>
      </c>
    </row>
    <row r="225" spans="2:11">
      <c r="B225" s="4" t="e">
        <f>'Simpl. all tex.-dual tex'!#REF!*SUM('Simpl. all tex.-dual tex'!M434:X434)</f>
        <v>#REF!</v>
      </c>
      <c r="C225" s="4" t="e">
        <f>'Simpl. all tex.-dual tex'!#REF!*SUM('Simpl. all tex.-dual tex'!M434:X434)</f>
        <v>#REF!</v>
      </c>
      <c r="D225" s="4" t="e">
        <f>'Simpl. all tex.-dual tex'!#REF!*SUM('Simpl. all tex.-dual tex'!M434:X434)</f>
        <v>#REF!</v>
      </c>
      <c r="E225" s="4" t="e">
        <f>'Simpl. all tex.-dual tex'!#REF!*SUM('Simpl. all tex.-dual tex'!M434:X434)</f>
        <v>#REF!</v>
      </c>
      <c r="F225" s="4" t="e">
        <f>'Simpl. all tex.-dual tex'!#REF!*SUM('Simpl. all tex.-dual tex'!M434:X434)</f>
        <v>#REF!</v>
      </c>
      <c r="G225" s="4" t="e">
        <f>'Simpl. all tex.-dual tex'!#REF!*SUM('Simpl. all tex.-dual tex'!M434:X434)</f>
        <v>#REF!</v>
      </c>
      <c r="H225" s="4" t="e">
        <f t="shared" si="9"/>
        <v>#REF!</v>
      </c>
      <c r="I225" s="4" t="e">
        <f t="shared" si="10"/>
        <v>#REF!</v>
      </c>
      <c r="J225" s="4" t="e">
        <f>'Simpl. all tex.-dual tex'!#REF!*SUM('Simpl. all tex.-dual tex'!M434:X434)/3.125</f>
        <v>#REF!</v>
      </c>
      <c r="K225" s="4" t="e">
        <f>'Simpl. all tex.-dual tex'!#REF!</f>
        <v>#REF!</v>
      </c>
    </row>
    <row r="226" spans="2:11">
      <c r="B226" s="4" t="e">
        <f>'Simpl. all tex.-dual tex'!#REF!*SUM('Simpl. all tex.-dual tex'!M435:X435)</f>
        <v>#REF!</v>
      </c>
      <c r="C226" s="4" t="e">
        <f>'Simpl. all tex.-dual tex'!#REF!*SUM('Simpl. all tex.-dual tex'!M435:X435)</f>
        <v>#REF!</v>
      </c>
      <c r="D226" s="4" t="e">
        <f>'Simpl. all tex.-dual tex'!#REF!*SUM('Simpl. all tex.-dual tex'!M435:X435)</f>
        <v>#REF!</v>
      </c>
      <c r="E226" s="4" t="e">
        <f>'Simpl. all tex.-dual tex'!#REF!*SUM('Simpl. all tex.-dual tex'!M435:X435)</f>
        <v>#REF!</v>
      </c>
      <c r="F226" s="4" t="e">
        <f>'Simpl. all tex.-dual tex'!#REF!*SUM('Simpl. all tex.-dual tex'!M435:X435)</f>
        <v>#REF!</v>
      </c>
      <c r="G226" s="4" t="e">
        <f>'Simpl. all tex.-dual tex'!#REF!*SUM('Simpl. all tex.-dual tex'!M435:X435)</f>
        <v>#REF!</v>
      </c>
      <c r="H226" s="4" t="e">
        <f t="shared" si="9"/>
        <v>#REF!</v>
      </c>
      <c r="I226" s="4" t="e">
        <f t="shared" si="10"/>
        <v>#REF!</v>
      </c>
      <c r="J226" s="4" t="e">
        <f>'Simpl. all tex.-dual tex'!#REF!*SUM('Simpl. all tex.-dual tex'!M435:X435)/3.125</f>
        <v>#REF!</v>
      </c>
      <c r="K226" s="4" t="e">
        <f>'Simpl. all tex.-dual tex'!#REF!</f>
        <v>#REF!</v>
      </c>
    </row>
    <row r="227" spans="2:11">
      <c r="B227" s="4" t="e">
        <f>'Simpl. all tex.-dual tex'!#REF!*SUM('Simpl. all tex.-dual tex'!M436:X436)</f>
        <v>#REF!</v>
      </c>
      <c r="C227" s="4" t="e">
        <f>'Simpl. all tex.-dual tex'!#REF!*SUM('Simpl. all tex.-dual tex'!M436:X436)</f>
        <v>#REF!</v>
      </c>
      <c r="D227" s="4" t="e">
        <f>'Simpl. all tex.-dual tex'!#REF!*SUM('Simpl. all tex.-dual tex'!M436:X436)</f>
        <v>#REF!</v>
      </c>
      <c r="E227" s="4" t="e">
        <f>'Simpl. all tex.-dual tex'!#REF!*SUM('Simpl. all tex.-dual tex'!M436:X436)</f>
        <v>#REF!</v>
      </c>
      <c r="F227" s="4" t="e">
        <f>'Simpl. all tex.-dual tex'!#REF!*SUM('Simpl. all tex.-dual tex'!M436:X436)</f>
        <v>#REF!</v>
      </c>
      <c r="G227" s="4" t="e">
        <f>'Simpl. all tex.-dual tex'!#REF!*SUM('Simpl. all tex.-dual tex'!M436:X436)</f>
        <v>#REF!</v>
      </c>
      <c r="H227" s="4" t="e">
        <f t="shared" si="9"/>
        <v>#REF!</v>
      </c>
      <c r="I227" s="4" t="e">
        <f t="shared" si="10"/>
        <v>#REF!</v>
      </c>
      <c r="J227" s="4" t="e">
        <f>'Simpl. all tex.-dual tex'!#REF!*SUM('Simpl. all tex.-dual tex'!M436:X436)/3.125</f>
        <v>#REF!</v>
      </c>
      <c r="K227" s="4" t="e">
        <f>'Simpl. all tex.-dual tex'!#REF!</f>
        <v>#REF!</v>
      </c>
    </row>
    <row r="228" spans="2:11">
      <c r="B228" s="4" t="e">
        <f>'Simpl. all tex.-dual tex'!#REF!*SUM('Simpl. all tex.-dual tex'!M437:X437)</f>
        <v>#REF!</v>
      </c>
      <c r="C228" s="4" t="e">
        <f>'Simpl. all tex.-dual tex'!#REF!*SUM('Simpl. all tex.-dual tex'!M437:X437)</f>
        <v>#REF!</v>
      </c>
      <c r="D228" s="4" t="e">
        <f>'Simpl. all tex.-dual tex'!#REF!*SUM('Simpl. all tex.-dual tex'!M437:X437)</f>
        <v>#REF!</v>
      </c>
      <c r="E228" s="4" t="e">
        <f>'Simpl. all tex.-dual tex'!#REF!*SUM('Simpl. all tex.-dual tex'!M437:X437)</f>
        <v>#REF!</v>
      </c>
      <c r="F228" s="4" t="e">
        <f>'Simpl. all tex.-dual tex'!#REF!*SUM('Simpl. all tex.-dual tex'!M437:X437)</f>
        <v>#REF!</v>
      </c>
      <c r="G228" s="4" t="e">
        <f>'Simpl. all tex.-dual tex'!#REF!*SUM('Simpl. all tex.-dual tex'!M437:X437)</f>
        <v>#REF!</v>
      </c>
      <c r="H228" s="4" t="e">
        <f t="shared" si="9"/>
        <v>#REF!</v>
      </c>
      <c r="I228" s="4" t="e">
        <f t="shared" si="10"/>
        <v>#REF!</v>
      </c>
      <c r="J228" s="4" t="e">
        <f>'Simpl. all tex.-dual tex'!#REF!*SUM('Simpl. all tex.-dual tex'!M437:X437)/3.125</f>
        <v>#REF!</v>
      </c>
      <c r="K228" s="4" t="e">
        <f>'Simpl. all tex.-dual tex'!#REF!</f>
        <v>#REF!</v>
      </c>
    </row>
    <row r="229" spans="2:11">
      <c r="B229" s="4" t="e">
        <f>'Simpl. all tex.-dual tex'!#REF!*SUM('Simpl. all tex.-dual tex'!M438:X438)</f>
        <v>#REF!</v>
      </c>
      <c r="C229" s="4" t="e">
        <f>'Simpl. all tex.-dual tex'!#REF!*SUM('Simpl. all tex.-dual tex'!M438:X438)</f>
        <v>#REF!</v>
      </c>
      <c r="D229" s="4" t="e">
        <f>'Simpl. all tex.-dual tex'!#REF!*SUM('Simpl. all tex.-dual tex'!M438:X438)</f>
        <v>#REF!</v>
      </c>
      <c r="E229" s="4" t="e">
        <f>'Simpl. all tex.-dual tex'!#REF!*SUM('Simpl. all tex.-dual tex'!M438:X438)</f>
        <v>#REF!</v>
      </c>
      <c r="F229" s="4" t="e">
        <f>'Simpl. all tex.-dual tex'!#REF!*SUM('Simpl. all tex.-dual tex'!M438:X438)</f>
        <v>#REF!</v>
      </c>
      <c r="G229" s="4" t="e">
        <f>'Simpl. all tex.-dual tex'!#REF!*SUM('Simpl. all tex.-dual tex'!M438:X438)</f>
        <v>#REF!</v>
      </c>
      <c r="H229" s="4" t="e">
        <f t="shared" si="9"/>
        <v>#REF!</v>
      </c>
      <c r="I229" s="4" t="e">
        <f t="shared" si="10"/>
        <v>#REF!</v>
      </c>
      <c r="J229" s="4" t="e">
        <f>'Simpl. all tex.-dual tex'!#REF!*SUM('Simpl. all tex.-dual tex'!M438:X438)/3.125</f>
        <v>#REF!</v>
      </c>
      <c r="K229" s="4" t="e">
        <f>'Simpl. all tex.-dual tex'!#REF!</f>
        <v>#REF!</v>
      </c>
    </row>
    <row r="230" spans="2:11">
      <c r="B230" s="4" t="e">
        <f>'Simpl. all tex.-dual tex'!#REF!*SUM('Simpl. all tex.-dual tex'!M439:X439)</f>
        <v>#REF!</v>
      </c>
      <c r="C230" s="4" t="e">
        <f>'Simpl. all tex.-dual tex'!#REF!*SUM('Simpl. all tex.-dual tex'!M439:X439)</f>
        <v>#REF!</v>
      </c>
      <c r="D230" s="4" t="e">
        <f>'Simpl. all tex.-dual tex'!#REF!*SUM('Simpl. all tex.-dual tex'!M439:X439)</f>
        <v>#REF!</v>
      </c>
      <c r="E230" s="4" t="e">
        <f>'Simpl. all tex.-dual tex'!#REF!*SUM('Simpl. all tex.-dual tex'!M439:X439)</f>
        <v>#REF!</v>
      </c>
      <c r="F230" s="4" t="e">
        <f>'Simpl. all tex.-dual tex'!#REF!*SUM('Simpl. all tex.-dual tex'!M439:X439)</f>
        <v>#REF!</v>
      </c>
      <c r="G230" s="4" t="e">
        <f>'Simpl. all tex.-dual tex'!#REF!*SUM('Simpl. all tex.-dual tex'!M439:X439)</f>
        <v>#REF!</v>
      </c>
      <c r="H230" s="4" t="e">
        <f t="shared" si="9"/>
        <v>#REF!</v>
      </c>
      <c r="I230" s="4" t="e">
        <f t="shared" si="10"/>
        <v>#REF!</v>
      </c>
      <c r="J230" s="4" t="e">
        <f>'Simpl. all tex.-dual tex'!#REF!*SUM('Simpl. all tex.-dual tex'!M439:X439)/3.125</f>
        <v>#REF!</v>
      </c>
      <c r="K230" s="4" t="e">
        <f>'Simpl. all tex.-dual tex'!#REF!</f>
        <v>#REF!</v>
      </c>
    </row>
    <row r="231" spans="2:11">
      <c r="B231" s="4" t="e">
        <f>'Simpl. all tex.-dual tex'!#REF!*SUM('Simpl. all tex.-dual tex'!M440:X440)</f>
        <v>#REF!</v>
      </c>
      <c r="C231" s="4" t="e">
        <f>'Simpl. all tex.-dual tex'!#REF!*SUM('Simpl. all tex.-dual tex'!M440:X440)</f>
        <v>#REF!</v>
      </c>
      <c r="D231" s="4" t="e">
        <f>'Simpl. all tex.-dual tex'!#REF!*SUM('Simpl. all tex.-dual tex'!M440:X440)</f>
        <v>#REF!</v>
      </c>
      <c r="E231" s="4" t="e">
        <f>'Simpl. all tex.-dual tex'!#REF!*SUM('Simpl. all tex.-dual tex'!M440:X440)</f>
        <v>#REF!</v>
      </c>
      <c r="F231" s="4" t="e">
        <f>'Simpl. all tex.-dual tex'!#REF!*SUM('Simpl. all tex.-dual tex'!M440:X440)</f>
        <v>#REF!</v>
      </c>
      <c r="G231" s="4" t="e">
        <f>'Simpl. all tex.-dual tex'!#REF!*SUM('Simpl. all tex.-dual tex'!M440:X440)</f>
        <v>#REF!</v>
      </c>
      <c r="H231" s="4" t="e">
        <f t="shared" si="9"/>
        <v>#REF!</v>
      </c>
      <c r="I231" s="4" t="e">
        <f t="shared" si="10"/>
        <v>#REF!</v>
      </c>
      <c r="J231" s="4" t="e">
        <f>'Simpl. all tex.-dual tex'!#REF!*SUM('Simpl. all tex.-dual tex'!M440:X440)/3.125</f>
        <v>#REF!</v>
      </c>
      <c r="K231" s="4" t="e">
        <f>'Simpl. all tex.-dual tex'!#REF!</f>
        <v>#REF!</v>
      </c>
    </row>
    <row r="232" spans="2:11">
      <c r="B232" s="4" t="e">
        <f>'Simpl. all tex.-dual tex'!#REF!*SUM('Simpl. all tex.-dual tex'!M441:X441)</f>
        <v>#REF!</v>
      </c>
      <c r="C232" s="4" t="e">
        <f>'Simpl. all tex.-dual tex'!#REF!*SUM('Simpl. all tex.-dual tex'!M441:X441)</f>
        <v>#REF!</v>
      </c>
      <c r="D232" s="4" t="e">
        <f>'Simpl. all tex.-dual tex'!#REF!*SUM('Simpl. all tex.-dual tex'!M441:X441)</f>
        <v>#REF!</v>
      </c>
      <c r="E232" s="4" t="e">
        <f>'Simpl. all tex.-dual tex'!#REF!*SUM('Simpl. all tex.-dual tex'!M441:X441)</f>
        <v>#REF!</v>
      </c>
      <c r="F232" s="4" t="e">
        <f>'Simpl. all tex.-dual tex'!#REF!*SUM('Simpl. all tex.-dual tex'!M441:X441)</f>
        <v>#REF!</v>
      </c>
      <c r="G232" s="4" t="e">
        <f>'Simpl. all tex.-dual tex'!#REF!*SUM('Simpl. all tex.-dual tex'!M441:X441)</f>
        <v>#REF!</v>
      </c>
      <c r="H232" s="4" t="e">
        <f t="shared" si="9"/>
        <v>#REF!</v>
      </c>
      <c r="I232" s="4" t="e">
        <f t="shared" si="10"/>
        <v>#REF!</v>
      </c>
      <c r="J232" s="4" t="e">
        <f>'Simpl. all tex.-dual tex'!#REF!*SUM('Simpl. all tex.-dual tex'!M441:X441)/3.125</f>
        <v>#REF!</v>
      </c>
      <c r="K232" s="4" t="e">
        <f>'Simpl. all tex.-dual tex'!#REF!</f>
        <v>#REF!</v>
      </c>
    </row>
    <row r="233" spans="2:11">
      <c r="B233" s="4" t="e">
        <f>'Simpl. all tex.-dual tex'!#REF!*SUM('Simpl. all tex.-dual tex'!M442:X442)</f>
        <v>#REF!</v>
      </c>
      <c r="C233" s="4" t="e">
        <f>'Simpl. all tex.-dual tex'!#REF!*SUM('Simpl. all tex.-dual tex'!M442:X442)</f>
        <v>#REF!</v>
      </c>
      <c r="D233" s="4" t="e">
        <f>'Simpl. all tex.-dual tex'!#REF!*SUM('Simpl. all tex.-dual tex'!M442:X442)</f>
        <v>#REF!</v>
      </c>
      <c r="E233" s="4" t="e">
        <f>'Simpl. all tex.-dual tex'!#REF!*SUM('Simpl. all tex.-dual tex'!M442:X442)</f>
        <v>#REF!</v>
      </c>
      <c r="F233" s="4" t="e">
        <f>'Simpl. all tex.-dual tex'!#REF!*SUM('Simpl. all tex.-dual tex'!M442:X442)</f>
        <v>#REF!</v>
      </c>
      <c r="G233" s="4" t="e">
        <f>'Simpl. all tex.-dual tex'!#REF!*SUM('Simpl. all tex.-dual tex'!M442:X442)</f>
        <v>#REF!</v>
      </c>
      <c r="H233" s="4" t="e">
        <f t="shared" si="9"/>
        <v>#REF!</v>
      </c>
      <c r="I233" s="4" t="e">
        <f t="shared" si="10"/>
        <v>#REF!</v>
      </c>
      <c r="J233" s="4" t="e">
        <f>'Simpl. all tex.-dual tex'!#REF!*SUM('Simpl. all tex.-dual tex'!M442:X442)/3.125</f>
        <v>#REF!</v>
      </c>
      <c r="K233" s="4" t="e">
        <f>'Simpl. all tex.-dual tex'!#REF!</f>
        <v>#REF!</v>
      </c>
    </row>
    <row r="234" spans="2:11">
      <c r="B234" s="4" t="e">
        <f>'Simpl. all tex.-dual tex'!#REF!*SUM('Simpl. all tex.-dual tex'!M443:X443)</f>
        <v>#REF!</v>
      </c>
      <c r="C234" s="4" t="e">
        <f>'Simpl. all tex.-dual tex'!#REF!*SUM('Simpl. all tex.-dual tex'!M443:X443)</f>
        <v>#REF!</v>
      </c>
      <c r="D234" s="4" t="e">
        <f>'Simpl. all tex.-dual tex'!#REF!*SUM('Simpl. all tex.-dual tex'!M443:X443)</f>
        <v>#REF!</v>
      </c>
      <c r="E234" s="4" t="e">
        <f>'Simpl. all tex.-dual tex'!#REF!*SUM('Simpl. all tex.-dual tex'!M443:X443)</f>
        <v>#REF!</v>
      </c>
      <c r="F234" s="4" t="e">
        <f>'Simpl. all tex.-dual tex'!#REF!*SUM('Simpl. all tex.-dual tex'!M443:X443)</f>
        <v>#REF!</v>
      </c>
      <c r="G234" s="4" t="e">
        <f>'Simpl. all tex.-dual tex'!#REF!*SUM('Simpl. all tex.-dual tex'!M443:X443)</f>
        <v>#REF!</v>
      </c>
      <c r="H234" s="4" t="e">
        <f t="shared" si="9"/>
        <v>#REF!</v>
      </c>
      <c r="I234" s="4" t="e">
        <f t="shared" si="10"/>
        <v>#REF!</v>
      </c>
      <c r="J234" s="4" t="e">
        <f>'Simpl. all tex.-dual tex'!#REF!*SUM('Simpl. all tex.-dual tex'!M443:X443)/3.125</f>
        <v>#REF!</v>
      </c>
      <c r="K234" s="4" t="e">
        <f>'Simpl. all tex.-dual tex'!#REF!</f>
        <v>#REF!</v>
      </c>
    </row>
    <row r="235" spans="2:11">
      <c r="B235" s="4" t="e">
        <f>'Simpl. all tex.-dual tex'!#REF!*SUM('Simpl. all tex.-dual tex'!M444:X444)</f>
        <v>#REF!</v>
      </c>
      <c r="C235" s="4" t="e">
        <f>'Simpl. all tex.-dual tex'!#REF!*SUM('Simpl. all tex.-dual tex'!M444:X444)</f>
        <v>#REF!</v>
      </c>
      <c r="D235" s="4" t="e">
        <f>'Simpl. all tex.-dual tex'!#REF!*SUM('Simpl. all tex.-dual tex'!M444:X444)</f>
        <v>#REF!</v>
      </c>
      <c r="E235" s="4" t="e">
        <f>'Simpl. all tex.-dual tex'!#REF!*SUM('Simpl. all tex.-dual tex'!M444:X444)</f>
        <v>#REF!</v>
      </c>
      <c r="F235" s="4" t="e">
        <f>'Simpl. all tex.-dual tex'!#REF!*SUM('Simpl. all tex.-dual tex'!M444:X444)</f>
        <v>#REF!</v>
      </c>
      <c r="G235" s="4" t="e">
        <f>'Simpl. all tex.-dual tex'!#REF!*SUM('Simpl. all tex.-dual tex'!M444:X444)</f>
        <v>#REF!</v>
      </c>
      <c r="H235" s="4" t="e">
        <f t="shared" si="9"/>
        <v>#REF!</v>
      </c>
      <c r="I235" s="4" t="e">
        <f t="shared" si="10"/>
        <v>#REF!</v>
      </c>
      <c r="J235" s="4" t="e">
        <f>'Simpl. all tex.-dual tex'!#REF!*SUM('Simpl. all tex.-dual tex'!M444:X444)/3.125</f>
        <v>#REF!</v>
      </c>
      <c r="K235" s="4" t="e">
        <f>'Simpl. all tex.-dual tex'!#REF!</f>
        <v>#REF!</v>
      </c>
    </row>
    <row r="236" spans="2:11">
      <c r="B236" s="4" t="e">
        <f>'Simpl. all tex.-dual tex'!#REF!*SUM('Simpl. all tex.-dual tex'!M445:X445)</f>
        <v>#REF!</v>
      </c>
      <c r="C236" s="4" t="e">
        <f>'Simpl. all tex.-dual tex'!#REF!*SUM('Simpl. all tex.-dual tex'!M445:X445)</f>
        <v>#REF!</v>
      </c>
      <c r="D236" s="4" t="e">
        <f>'Simpl. all tex.-dual tex'!#REF!*SUM('Simpl. all tex.-dual tex'!M445:X445)</f>
        <v>#REF!</v>
      </c>
      <c r="E236" s="4" t="e">
        <f>'Simpl. all tex.-dual tex'!#REF!*SUM('Simpl. all tex.-dual tex'!M445:X445)</f>
        <v>#REF!</v>
      </c>
      <c r="F236" s="4" t="e">
        <f>'Simpl. all tex.-dual tex'!#REF!*SUM('Simpl. all tex.-dual tex'!M445:X445)</f>
        <v>#REF!</v>
      </c>
      <c r="G236" s="4" t="e">
        <f>'Simpl. all tex.-dual tex'!#REF!*SUM('Simpl. all tex.-dual tex'!M445:X445)</f>
        <v>#REF!</v>
      </c>
      <c r="H236" s="4" t="e">
        <f t="shared" si="9"/>
        <v>#REF!</v>
      </c>
      <c r="I236" s="4" t="e">
        <f t="shared" si="10"/>
        <v>#REF!</v>
      </c>
      <c r="J236" s="4" t="e">
        <f>'Simpl. all tex.-dual tex'!#REF!*SUM('Simpl. all tex.-dual tex'!M445:X445)/3.125</f>
        <v>#REF!</v>
      </c>
      <c r="K236" s="4" t="e">
        <f>'Simpl. all tex.-dual tex'!#REF!</f>
        <v>#REF!</v>
      </c>
    </row>
    <row r="237" spans="2:11">
      <c r="B237" s="4" t="e">
        <f>'Simpl. all tex.-dual tex'!#REF!*SUM('Simpl. all tex.-dual tex'!M446:X446)</f>
        <v>#REF!</v>
      </c>
      <c r="C237" s="4" t="e">
        <f>'Simpl. all tex.-dual tex'!#REF!*SUM('Simpl. all tex.-dual tex'!M446:X446)</f>
        <v>#REF!</v>
      </c>
      <c r="D237" s="4" t="e">
        <f>'Simpl. all tex.-dual tex'!#REF!*SUM('Simpl. all tex.-dual tex'!M446:X446)</f>
        <v>#REF!</v>
      </c>
      <c r="E237" s="4" t="e">
        <f>'Simpl. all tex.-dual tex'!#REF!*SUM('Simpl. all tex.-dual tex'!M446:X446)</f>
        <v>#REF!</v>
      </c>
      <c r="F237" s="4" t="e">
        <f>'Simpl. all tex.-dual tex'!#REF!*SUM('Simpl. all tex.-dual tex'!M446:X446)</f>
        <v>#REF!</v>
      </c>
      <c r="G237" s="4" t="e">
        <f>'Simpl. all tex.-dual tex'!#REF!*SUM('Simpl. all tex.-dual tex'!M446:X446)</f>
        <v>#REF!</v>
      </c>
      <c r="H237" s="4" t="e">
        <f t="shared" si="9"/>
        <v>#REF!</v>
      </c>
      <c r="I237" s="4" t="e">
        <f t="shared" si="10"/>
        <v>#REF!</v>
      </c>
      <c r="J237" s="4" t="e">
        <f>'Simpl. all tex.-dual tex'!#REF!*SUM('Simpl. all tex.-dual tex'!M446:X446)/3.125</f>
        <v>#REF!</v>
      </c>
      <c r="K237" s="4" t="e">
        <f>'Simpl. all tex.-dual tex'!#REF!</f>
        <v>#REF!</v>
      </c>
    </row>
    <row r="238" spans="2:11">
      <c r="B238" s="4" t="e">
        <f>'Simpl. all tex.-dual tex'!#REF!*SUM('Simpl. all tex.-dual tex'!M447:X447)</f>
        <v>#REF!</v>
      </c>
      <c r="C238" s="4" t="e">
        <f>'Simpl. all tex.-dual tex'!#REF!*SUM('Simpl. all tex.-dual tex'!M447:X447)</f>
        <v>#REF!</v>
      </c>
      <c r="D238" s="4" t="e">
        <f>'Simpl. all tex.-dual tex'!#REF!*SUM('Simpl. all tex.-dual tex'!M447:X447)</f>
        <v>#REF!</v>
      </c>
      <c r="E238" s="4" t="e">
        <f>'Simpl. all tex.-dual tex'!#REF!*SUM('Simpl. all tex.-dual tex'!M447:X447)</f>
        <v>#REF!</v>
      </c>
      <c r="F238" s="4" t="e">
        <f>'Simpl. all tex.-dual tex'!#REF!*SUM('Simpl. all tex.-dual tex'!M447:X447)</f>
        <v>#REF!</v>
      </c>
      <c r="G238" s="4" t="e">
        <f>'Simpl. all tex.-dual tex'!#REF!*SUM('Simpl. all tex.-dual tex'!M447:X447)</f>
        <v>#REF!</v>
      </c>
      <c r="H238" s="4" t="e">
        <f t="shared" si="9"/>
        <v>#REF!</v>
      </c>
      <c r="I238" s="4" t="e">
        <f t="shared" si="10"/>
        <v>#REF!</v>
      </c>
      <c r="J238" s="4" t="e">
        <f>'Simpl. all tex.-dual tex'!#REF!*SUM('Simpl. all tex.-dual tex'!M447:X447)/3.125</f>
        <v>#REF!</v>
      </c>
      <c r="K238" s="4" t="e">
        <f>'Simpl. all tex.-dual tex'!#REF!</f>
        <v>#REF!</v>
      </c>
    </row>
    <row r="239" spans="2:11">
      <c r="B239" s="4" t="e">
        <f>'Simpl. all tex.-dual tex'!#REF!*SUM('Simpl. all tex.-dual tex'!M448:X448)</f>
        <v>#REF!</v>
      </c>
      <c r="C239" s="4" t="e">
        <f>'Simpl. all tex.-dual tex'!#REF!*SUM('Simpl. all tex.-dual tex'!M448:X448)</f>
        <v>#REF!</v>
      </c>
      <c r="D239" s="4" t="e">
        <f>'Simpl. all tex.-dual tex'!#REF!*SUM('Simpl. all tex.-dual tex'!M448:X448)</f>
        <v>#REF!</v>
      </c>
      <c r="E239" s="4" t="e">
        <f>'Simpl. all tex.-dual tex'!#REF!*SUM('Simpl. all tex.-dual tex'!M448:X448)</f>
        <v>#REF!</v>
      </c>
      <c r="F239" s="4" t="e">
        <f>'Simpl. all tex.-dual tex'!#REF!*SUM('Simpl. all tex.-dual tex'!M448:X448)</f>
        <v>#REF!</v>
      </c>
      <c r="G239" s="4" t="e">
        <f>'Simpl. all tex.-dual tex'!#REF!*SUM('Simpl. all tex.-dual tex'!M448:X448)</f>
        <v>#REF!</v>
      </c>
      <c r="H239" s="4" t="e">
        <f t="shared" si="9"/>
        <v>#REF!</v>
      </c>
      <c r="I239" s="4" t="e">
        <f t="shared" si="10"/>
        <v>#REF!</v>
      </c>
      <c r="J239" s="4" t="e">
        <f>'Simpl. all tex.-dual tex'!#REF!*SUM('Simpl. all tex.-dual tex'!M448:X448)/3.125</f>
        <v>#REF!</v>
      </c>
      <c r="K239" s="4" t="e">
        <f>'Simpl. all tex.-dual tex'!#REF!</f>
        <v>#REF!</v>
      </c>
    </row>
    <row r="240" spans="2:11">
      <c r="B240" s="4" t="e">
        <f>'Simpl. all tex.-dual tex'!#REF!*SUM('Simpl. all tex.-dual tex'!M449:X449)</f>
        <v>#REF!</v>
      </c>
      <c r="C240" s="4" t="e">
        <f>'Simpl. all tex.-dual tex'!#REF!*SUM('Simpl. all tex.-dual tex'!M449:X449)</f>
        <v>#REF!</v>
      </c>
      <c r="D240" s="4" t="e">
        <f>'Simpl. all tex.-dual tex'!#REF!*SUM('Simpl. all tex.-dual tex'!M449:X449)</f>
        <v>#REF!</v>
      </c>
      <c r="E240" s="4" t="e">
        <f>'Simpl. all tex.-dual tex'!#REF!*SUM('Simpl. all tex.-dual tex'!M449:X449)</f>
        <v>#REF!</v>
      </c>
      <c r="F240" s="4" t="e">
        <f>'Simpl. all tex.-dual tex'!#REF!*SUM('Simpl. all tex.-dual tex'!M449:X449)</f>
        <v>#REF!</v>
      </c>
      <c r="G240" s="4" t="e">
        <f>'Simpl. all tex.-dual tex'!#REF!*SUM('Simpl. all tex.-dual tex'!M449:X449)</f>
        <v>#REF!</v>
      </c>
      <c r="H240" s="4" t="e">
        <f t="shared" si="9"/>
        <v>#REF!</v>
      </c>
      <c r="I240" s="4" t="e">
        <f t="shared" si="10"/>
        <v>#REF!</v>
      </c>
      <c r="J240" s="4" t="e">
        <f>'Simpl. all tex.-dual tex'!#REF!*SUM('Simpl. all tex.-dual tex'!M449:X449)/3.125</f>
        <v>#REF!</v>
      </c>
      <c r="K240" s="4" t="e">
        <f>'Simpl. all tex.-dual tex'!#REF!</f>
        <v>#REF!</v>
      </c>
    </row>
    <row r="241" spans="2:11">
      <c r="B241" s="4" t="e">
        <f>'Simpl. all tex.-dual tex'!#REF!*SUM('Simpl. all tex.-dual tex'!M450:X450)</f>
        <v>#REF!</v>
      </c>
      <c r="C241" s="4" t="e">
        <f>'Simpl. all tex.-dual tex'!#REF!*SUM('Simpl. all tex.-dual tex'!M450:X450)</f>
        <v>#REF!</v>
      </c>
      <c r="D241" s="4" t="e">
        <f>'Simpl. all tex.-dual tex'!#REF!*SUM('Simpl. all tex.-dual tex'!M450:X450)</f>
        <v>#REF!</v>
      </c>
      <c r="E241" s="4" t="e">
        <f>'Simpl. all tex.-dual tex'!#REF!*SUM('Simpl. all tex.-dual tex'!M450:X450)</f>
        <v>#REF!</v>
      </c>
      <c r="F241" s="4" t="e">
        <f>'Simpl. all tex.-dual tex'!#REF!*SUM('Simpl. all tex.-dual tex'!M450:X450)</f>
        <v>#REF!</v>
      </c>
      <c r="G241" s="4" t="e">
        <f>'Simpl. all tex.-dual tex'!#REF!*SUM('Simpl. all tex.-dual tex'!M450:X450)</f>
        <v>#REF!</v>
      </c>
      <c r="H241" s="4" t="e">
        <f t="shared" si="9"/>
        <v>#REF!</v>
      </c>
      <c r="I241" s="4" t="e">
        <f t="shared" si="10"/>
        <v>#REF!</v>
      </c>
      <c r="J241" s="4" t="e">
        <f>'Simpl. all tex.-dual tex'!#REF!*SUM('Simpl. all tex.-dual tex'!M450:X450)/3.125</f>
        <v>#REF!</v>
      </c>
      <c r="K241" s="4" t="e">
        <f>'Simpl. all tex.-dual tex'!#REF!</f>
        <v>#REF!</v>
      </c>
    </row>
    <row r="242" spans="2:11">
      <c r="B242" s="4" t="e">
        <f>'Simpl. all tex.-dual tex'!#REF!*SUM('Simpl. all tex.-dual tex'!M451:X451)</f>
        <v>#REF!</v>
      </c>
      <c r="C242" s="4" t="e">
        <f>'Simpl. all tex.-dual tex'!#REF!*SUM('Simpl. all tex.-dual tex'!M451:X451)</f>
        <v>#REF!</v>
      </c>
      <c r="D242" s="4" t="e">
        <f>'Simpl. all tex.-dual tex'!#REF!*SUM('Simpl. all tex.-dual tex'!M451:X451)</f>
        <v>#REF!</v>
      </c>
      <c r="E242" s="4" t="e">
        <f>'Simpl. all tex.-dual tex'!#REF!*SUM('Simpl. all tex.-dual tex'!M451:X451)</f>
        <v>#REF!</v>
      </c>
      <c r="F242" s="4" t="e">
        <f>'Simpl. all tex.-dual tex'!#REF!*SUM('Simpl. all tex.-dual tex'!M451:X451)</f>
        <v>#REF!</v>
      </c>
      <c r="G242" s="4" t="e">
        <f>'Simpl. all tex.-dual tex'!#REF!*SUM('Simpl. all tex.-dual tex'!M451:X451)</f>
        <v>#REF!</v>
      </c>
      <c r="H242" s="4" t="e">
        <f t="shared" si="9"/>
        <v>#REF!</v>
      </c>
      <c r="I242" s="4" t="e">
        <f t="shared" si="10"/>
        <v>#REF!</v>
      </c>
      <c r="J242" s="4" t="e">
        <f>'Simpl. all tex.-dual tex'!#REF!*SUM('Simpl. all tex.-dual tex'!M451:X451)/3.125</f>
        <v>#REF!</v>
      </c>
      <c r="K242" s="4" t="e">
        <f>'Simpl. all tex.-dual tex'!#REF!</f>
        <v>#REF!</v>
      </c>
    </row>
    <row r="243" spans="2:11">
      <c r="B243" s="4" t="e">
        <f>'Simpl. all tex.-dual tex'!#REF!*SUM('Simpl. all tex.-dual tex'!M452:X452)</f>
        <v>#REF!</v>
      </c>
      <c r="C243" s="4" t="e">
        <f>'Simpl. all tex.-dual tex'!#REF!*SUM('Simpl. all tex.-dual tex'!M452:X452)</f>
        <v>#REF!</v>
      </c>
      <c r="D243" s="4" t="e">
        <f>'Simpl. all tex.-dual tex'!#REF!*SUM('Simpl. all tex.-dual tex'!M452:X452)</f>
        <v>#REF!</v>
      </c>
      <c r="E243" s="4" t="e">
        <f>'Simpl. all tex.-dual tex'!#REF!*SUM('Simpl. all tex.-dual tex'!M452:X452)</f>
        <v>#REF!</v>
      </c>
      <c r="F243" s="4" t="e">
        <f>'Simpl. all tex.-dual tex'!#REF!*SUM('Simpl. all tex.-dual tex'!M452:X452)</f>
        <v>#REF!</v>
      </c>
      <c r="G243" s="4" t="e">
        <f>'Simpl. all tex.-dual tex'!#REF!*SUM('Simpl. all tex.-dual tex'!M452:X452)</f>
        <v>#REF!</v>
      </c>
      <c r="H243" s="4" t="e">
        <f t="shared" si="9"/>
        <v>#REF!</v>
      </c>
      <c r="I243" s="4" t="e">
        <f t="shared" si="10"/>
        <v>#REF!</v>
      </c>
      <c r="J243" s="4" t="e">
        <f>'Simpl. all tex.-dual tex'!#REF!*SUM('Simpl. all tex.-dual tex'!M452:X452)/3.125</f>
        <v>#REF!</v>
      </c>
      <c r="K243" s="4" t="e">
        <f>'Simpl. all tex.-dual tex'!#REF!</f>
        <v>#REF!</v>
      </c>
    </row>
    <row r="244" spans="2:11">
      <c r="B244" s="4" t="e">
        <f>'Simpl. all tex.-dual tex'!#REF!*SUM('Simpl. all tex.-dual tex'!M453:X453)</f>
        <v>#REF!</v>
      </c>
      <c r="C244" s="4" t="e">
        <f>'Simpl. all tex.-dual tex'!#REF!*SUM('Simpl. all tex.-dual tex'!M453:X453)</f>
        <v>#REF!</v>
      </c>
      <c r="D244" s="4" t="e">
        <f>'Simpl. all tex.-dual tex'!#REF!*SUM('Simpl. all tex.-dual tex'!M453:X453)</f>
        <v>#REF!</v>
      </c>
      <c r="E244" s="4" t="e">
        <f>'Simpl. all tex.-dual tex'!#REF!*SUM('Simpl. all tex.-dual tex'!M453:X453)</f>
        <v>#REF!</v>
      </c>
      <c r="F244" s="4" t="e">
        <f>'Simpl. all tex.-dual tex'!#REF!*SUM('Simpl. all tex.-dual tex'!M453:X453)</f>
        <v>#REF!</v>
      </c>
      <c r="G244" s="4" t="e">
        <f>'Simpl. all tex.-dual tex'!#REF!*SUM('Simpl. all tex.-dual tex'!M453:X453)</f>
        <v>#REF!</v>
      </c>
      <c r="H244" s="4" t="e">
        <f t="shared" si="9"/>
        <v>#REF!</v>
      </c>
      <c r="I244" s="4" t="e">
        <f t="shared" si="10"/>
        <v>#REF!</v>
      </c>
      <c r="J244" s="4" t="e">
        <f>'Simpl. all tex.-dual tex'!#REF!*SUM('Simpl. all tex.-dual tex'!M453:X453)/3.125</f>
        <v>#REF!</v>
      </c>
      <c r="K244" s="4" t="e">
        <f>'Simpl. all tex.-dual tex'!#REF!</f>
        <v>#REF!</v>
      </c>
    </row>
    <row r="245" spans="2:11">
      <c r="B245" s="4" t="e">
        <f>'Simpl. all tex.-dual tex'!#REF!*SUM('Simpl. all tex.-dual tex'!M454:X454)</f>
        <v>#REF!</v>
      </c>
      <c r="C245" s="4" t="e">
        <f>'Simpl. all tex.-dual tex'!#REF!*SUM('Simpl. all tex.-dual tex'!M454:X454)</f>
        <v>#REF!</v>
      </c>
      <c r="D245" s="4" t="e">
        <f>'Simpl. all tex.-dual tex'!#REF!*SUM('Simpl. all tex.-dual tex'!M454:X454)</f>
        <v>#REF!</v>
      </c>
      <c r="E245" s="4" t="e">
        <f>'Simpl. all tex.-dual tex'!#REF!*SUM('Simpl. all tex.-dual tex'!M454:X454)</f>
        <v>#REF!</v>
      </c>
      <c r="F245" s="4" t="e">
        <f>'Simpl. all tex.-dual tex'!#REF!*SUM('Simpl. all tex.-dual tex'!M454:X454)</f>
        <v>#REF!</v>
      </c>
      <c r="G245" s="4" t="e">
        <f>'Simpl. all tex.-dual tex'!#REF!*SUM('Simpl. all tex.-dual tex'!M454:X454)</f>
        <v>#REF!</v>
      </c>
      <c r="H245" s="4" t="e">
        <f t="shared" si="9"/>
        <v>#REF!</v>
      </c>
      <c r="I245" s="4" t="e">
        <f t="shared" si="10"/>
        <v>#REF!</v>
      </c>
      <c r="J245" s="4" t="e">
        <f>'Simpl. all tex.-dual tex'!#REF!*SUM('Simpl. all tex.-dual tex'!M454:X454)/3.125</f>
        <v>#REF!</v>
      </c>
      <c r="K245" s="4" t="e">
        <f>'Simpl. all tex.-dual tex'!#REF!</f>
        <v>#REF!</v>
      </c>
    </row>
    <row r="246" spans="2:11">
      <c r="B246" s="4" t="e">
        <f>'Simpl. all tex.-dual tex'!#REF!*SUM('Simpl. all tex.-dual tex'!M455:X455)</f>
        <v>#REF!</v>
      </c>
      <c r="C246" s="4" t="e">
        <f>'Simpl. all tex.-dual tex'!#REF!*SUM('Simpl. all tex.-dual tex'!M455:X455)</f>
        <v>#REF!</v>
      </c>
      <c r="D246" s="4" t="e">
        <f>'Simpl. all tex.-dual tex'!#REF!*SUM('Simpl. all tex.-dual tex'!M455:X455)</f>
        <v>#REF!</v>
      </c>
      <c r="E246" s="4" t="e">
        <f>'Simpl. all tex.-dual tex'!#REF!*SUM('Simpl. all tex.-dual tex'!M455:X455)</f>
        <v>#REF!</v>
      </c>
      <c r="F246" s="4" t="e">
        <f>'Simpl. all tex.-dual tex'!#REF!*SUM('Simpl. all tex.-dual tex'!M455:X455)</f>
        <v>#REF!</v>
      </c>
      <c r="G246" s="4" t="e">
        <f>'Simpl. all tex.-dual tex'!#REF!*SUM('Simpl. all tex.-dual tex'!M455:X455)</f>
        <v>#REF!</v>
      </c>
      <c r="H246" s="4" t="e">
        <f t="shared" si="9"/>
        <v>#REF!</v>
      </c>
      <c r="I246" s="4" t="e">
        <f t="shared" si="10"/>
        <v>#REF!</v>
      </c>
      <c r="J246" s="4" t="e">
        <f>'Simpl. all tex.-dual tex'!#REF!*SUM('Simpl. all tex.-dual tex'!M455:X455)/3.125</f>
        <v>#REF!</v>
      </c>
      <c r="K246" s="4" t="e">
        <f>'Simpl. all tex.-dual tex'!#REF!</f>
        <v>#REF!</v>
      </c>
    </row>
    <row r="247" spans="2:11">
      <c r="B247" s="4" t="e">
        <f>'Simpl. all tex.-dual tex'!#REF!*SUM('Simpl. all tex.-dual tex'!M456:X456)</f>
        <v>#REF!</v>
      </c>
      <c r="C247" s="4" t="e">
        <f>'Simpl. all tex.-dual tex'!#REF!*SUM('Simpl. all tex.-dual tex'!M456:X456)</f>
        <v>#REF!</v>
      </c>
      <c r="D247" s="4" t="e">
        <f>'Simpl. all tex.-dual tex'!#REF!*SUM('Simpl. all tex.-dual tex'!M456:X456)</f>
        <v>#REF!</v>
      </c>
      <c r="E247" s="4" t="e">
        <f>'Simpl. all tex.-dual tex'!#REF!*SUM('Simpl. all tex.-dual tex'!M456:X456)</f>
        <v>#REF!</v>
      </c>
      <c r="F247" s="4" t="e">
        <f>'Simpl. all tex.-dual tex'!#REF!*SUM('Simpl. all tex.-dual tex'!M456:X456)</f>
        <v>#REF!</v>
      </c>
      <c r="G247" s="4" t="e">
        <f>'Simpl. all tex.-dual tex'!#REF!*SUM('Simpl. all tex.-dual tex'!M456:X456)</f>
        <v>#REF!</v>
      </c>
      <c r="H247" s="4" t="e">
        <f t="shared" si="9"/>
        <v>#REF!</v>
      </c>
      <c r="I247" s="4" t="e">
        <f t="shared" si="10"/>
        <v>#REF!</v>
      </c>
      <c r="J247" s="4" t="e">
        <f>'Simpl. all tex.-dual tex'!#REF!*SUM('Simpl. all tex.-dual tex'!M456:X456)/3.125</f>
        <v>#REF!</v>
      </c>
      <c r="K247" s="4" t="e">
        <f>'Simpl. all tex.-dual tex'!#REF!</f>
        <v>#REF!</v>
      </c>
    </row>
    <row r="248" spans="2:11">
      <c r="B248" s="4" t="e">
        <f>'Simpl. all tex.-dual tex'!#REF!*SUM('Simpl. all tex.-dual tex'!M457:X457)</f>
        <v>#REF!</v>
      </c>
      <c r="C248" s="4" t="e">
        <f>'Simpl. all tex.-dual tex'!#REF!*SUM('Simpl. all tex.-dual tex'!M457:X457)</f>
        <v>#REF!</v>
      </c>
      <c r="D248" s="4" t="e">
        <f>'Simpl. all tex.-dual tex'!#REF!*SUM('Simpl. all tex.-dual tex'!M457:X457)</f>
        <v>#REF!</v>
      </c>
      <c r="E248" s="4" t="e">
        <f>'Simpl. all tex.-dual tex'!#REF!*SUM('Simpl. all tex.-dual tex'!M457:X457)</f>
        <v>#REF!</v>
      </c>
      <c r="F248" s="4" t="e">
        <f>'Simpl. all tex.-dual tex'!#REF!*SUM('Simpl. all tex.-dual tex'!M457:X457)</f>
        <v>#REF!</v>
      </c>
      <c r="G248" s="4" t="e">
        <f>'Simpl. all tex.-dual tex'!#REF!*SUM('Simpl. all tex.-dual tex'!M457:X457)</f>
        <v>#REF!</v>
      </c>
      <c r="H248" s="4" t="e">
        <f t="shared" si="9"/>
        <v>#REF!</v>
      </c>
      <c r="I248" s="4" t="e">
        <f t="shared" si="10"/>
        <v>#REF!</v>
      </c>
      <c r="J248" s="4" t="e">
        <f>'Simpl. all tex.-dual tex'!#REF!*SUM('Simpl. all tex.-dual tex'!M457:X457)/3.125</f>
        <v>#REF!</v>
      </c>
      <c r="K248" s="4" t="e">
        <f>'Simpl. all tex.-dual tex'!#REF!</f>
        <v>#REF!</v>
      </c>
    </row>
    <row r="249" spans="2:11">
      <c r="B249" s="4" t="e">
        <f>'Simpl. all tex.-dual tex'!#REF!*SUM('Simpl. all tex.-dual tex'!M458:X458)</f>
        <v>#REF!</v>
      </c>
      <c r="C249" s="4" t="e">
        <f>'Simpl. all tex.-dual tex'!#REF!*SUM('Simpl. all tex.-dual tex'!M458:X458)</f>
        <v>#REF!</v>
      </c>
      <c r="D249" s="4" t="e">
        <f>'Simpl. all tex.-dual tex'!#REF!*SUM('Simpl. all tex.-dual tex'!M458:X458)</f>
        <v>#REF!</v>
      </c>
      <c r="E249" s="4" t="e">
        <f>'Simpl. all tex.-dual tex'!#REF!*SUM('Simpl. all tex.-dual tex'!M458:X458)</f>
        <v>#REF!</v>
      </c>
      <c r="F249" s="4" t="e">
        <f>'Simpl. all tex.-dual tex'!#REF!*SUM('Simpl. all tex.-dual tex'!M458:X458)</f>
        <v>#REF!</v>
      </c>
      <c r="G249" s="4" t="e">
        <f>'Simpl. all tex.-dual tex'!#REF!*SUM('Simpl. all tex.-dual tex'!M458:X458)</f>
        <v>#REF!</v>
      </c>
      <c r="H249" s="4" t="e">
        <f t="shared" si="9"/>
        <v>#REF!</v>
      </c>
      <c r="I249" s="4" t="e">
        <f t="shared" si="10"/>
        <v>#REF!</v>
      </c>
      <c r="J249" s="4" t="e">
        <f>'Simpl. all tex.-dual tex'!#REF!*SUM('Simpl. all tex.-dual tex'!M458:X458)/3.125</f>
        <v>#REF!</v>
      </c>
      <c r="K249" s="4" t="e">
        <f>'Simpl. all tex.-dual tex'!#REF!</f>
        <v>#REF!</v>
      </c>
    </row>
    <row r="250" spans="2:11">
      <c r="B250" s="4" t="e">
        <f>'Simpl. all tex.-dual tex'!#REF!*SUM('Simpl. all tex.-dual tex'!M459:X459)</f>
        <v>#REF!</v>
      </c>
      <c r="C250" s="4" t="e">
        <f>'Simpl. all tex.-dual tex'!#REF!*SUM('Simpl. all tex.-dual tex'!M459:X459)</f>
        <v>#REF!</v>
      </c>
      <c r="D250" s="4" t="e">
        <f>'Simpl. all tex.-dual tex'!#REF!*SUM('Simpl. all tex.-dual tex'!M459:X459)</f>
        <v>#REF!</v>
      </c>
      <c r="E250" s="4" t="e">
        <f>'Simpl. all tex.-dual tex'!#REF!*SUM('Simpl. all tex.-dual tex'!M459:X459)</f>
        <v>#REF!</v>
      </c>
      <c r="F250" s="4" t="e">
        <f>'Simpl. all tex.-dual tex'!#REF!*SUM('Simpl. all tex.-dual tex'!M459:X459)</f>
        <v>#REF!</v>
      </c>
      <c r="G250" s="4" t="e">
        <f>'Simpl. all tex.-dual tex'!#REF!*SUM('Simpl. all tex.-dual tex'!M459:X459)</f>
        <v>#REF!</v>
      </c>
      <c r="H250" s="4" t="e">
        <f t="shared" si="9"/>
        <v>#REF!</v>
      </c>
      <c r="I250" s="4" t="e">
        <f t="shared" si="10"/>
        <v>#REF!</v>
      </c>
      <c r="J250" s="4" t="e">
        <f>'Simpl. all tex.-dual tex'!#REF!*SUM('Simpl. all tex.-dual tex'!M459:X459)/3.125</f>
        <v>#REF!</v>
      </c>
      <c r="K250" s="4" t="e">
        <f>'Simpl. all tex.-dual tex'!#REF!</f>
        <v>#REF!</v>
      </c>
    </row>
    <row r="251" spans="2:11">
      <c r="B251" s="4" t="e">
        <f>'Simpl. all tex.-dual tex'!#REF!*SUM('Simpl. all tex.-dual tex'!M460:X460)</f>
        <v>#REF!</v>
      </c>
      <c r="C251" s="4" t="e">
        <f>'Simpl. all tex.-dual tex'!#REF!*SUM('Simpl. all tex.-dual tex'!M460:X460)</f>
        <v>#REF!</v>
      </c>
      <c r="D251" s="4" t="e">
        <f>'Simpl. all tex.-dual tex'!#REF!*SUM('Simpl. all tex.-dual tex'!M460:X460)</f>
        <v>#REF!</v>
      </c>
      <c r="E251" s="4" t="e">
        <f>'Simpl. all tex.-dual tex'!#REF!*SUM('Simpl. all tex.-dual tex'!M460:X460)</f>
        <v>#REF!</v>
      </c>
      <c r="F251" s="4" t="e">
        <f>'Simpl. all tex.-dual tex'!#REF!*SUM('Simpl. all tex.-dual tex'!M460:X460)</f>
        <v>#REF!</v>
      </c>
      <c r="G251" s="4" t="e">
        <f>'Simpl. all tex.-dual tex'!#REF!*SUM('Simpl. all tex.-dual tex'!M460:X460)</f>
        <v>#REF!</v>
      </c>
      <c r="H251" s="4" t="e">
        <f t="shared" si="9"/>
        <v>#REF!</v>
      </c>
      <c r="I251" s="4" t="e">
        <f t="shared" si="10"/>
        <v>#REF!</v>
      </c>
      <c r="J251" s="4" t="e">
        <f>'Simpl. all tex.-dual tex'!#REF!*SUM('Simpl. all tex.-dual tex'!M460:X460)/3.125</f>
        <v>#REF!</v>
      </c>
      <c r="K251" s="4" t="e">
        <f>'Simpl. all tex.-dual tex'!#REF!</f>
        <v>#REF!</v>
      </c>
    </row>
    <row r="252" spans="2:11">
      <c r="B252" s="4" t="e">
        <f>'Simpl. all tex.-dual tex'!#REF!*SUM('Simpl. all tex.-dual tex'!M461:X461)</f>
        <v>#REF!</v>
      </c>
      <c r="C252" s="4" t="e">
        <f>'Simpl. all tex.-dual tex'!#REF!*SUM('Simpl. all tex.-dual tex'!M461:X461)</f>
        <v>#REF!</v>
      </c>
      <c r="D252" s="4" t="e">
        <f>'Simpl. all tex.-dual tex'!#REF!*SUM('Simpl. all tex.-dual tex'!M461:X461)</f>
        <v>#REF!</v>
      </c>
      <c r="E252" s="4" t="e">
        <f>'Simpl. all tex.-dual tex'!#REF!*SUM('Simpl. all tex.-dual tex'!M461:X461)</f>
        <v>#REF!</v>
      </c>
      <c r="F252" s="4" t="e">
        <f>'Simpl. all tex.-dual tex'!#REF!*SUM('Simpl. all tex.-dual tex'!M461:X461)</f>
        <v>#REF!</v>
      </c>
      <c r="G252" s="4" t="e">
        <f>'Simpl. all tex.-dual tex'!#REF!*SUM('Simpl. all tex.-dual tex'!M461:X461)</f>
        <v>#REF!</v>
      </c>
      <c r="H252" s="4" t="e">
        <f t="shared" si="9"/>
        <v>#REF!</v>
      </c>
      <c r="I252" s="4" t="e">
        <f t="shared" si="10"/>
        <v>#REF!</v>
      </c>
      <c r="J252" s="4" t="e">
        <f>'Simpl. all tex.-dual tex'!#REF!*SUM('Simpl. all tex.-dual tex'!M461:X461)/3.125</f>
        <v>#REF!</v>
      </c>
      <c r="K252" s="4" t="e">
        <f>'Simpl. all tex.-dual tex'!#REF!</f>
        <v>#REF!</v>
      </c>
    </row>
    <row r="253" spans="2:11">
      <c r="B253" s="4" t="e">
        <f>'Simpl. all tex.-dual tex'!#REF!*SUM('Simpl. all tex.-dual tex'!M462:X462)</f>
        <v>#REF!</v>
      </c>
      <c r="C253" s="4" t="e">
        <f>'Simpl. all tex.-dual tex'!#REF!*SUM('Simpl. all tex.-dual tex'!M462:X462)</f>
        <v>#REF!</v>
      </c>
      <c r="D253" s="4" t="e">
        <f>'Simpl. all tex.-dual tex'!#REF!*SUM('Simpl. all tex.-dual tex'!M462:X462)</f>
        <v>#REF!</v>
      </c>
      <c r="E253" s="4" t="e">
        <f>'Simpl. all tex.-dual tex'!#REF!*SUM('Simpl. all tex.-dual tex'!M462:X462)</f>
        <v>#REF!</v>
      </c>
      <c r="F253" s="4" t="e">
        <f>'Simpl. all tex.-dual tex'!#REF!*SUM('Simpl. all tex.-dual tex'!M462:X462)</f>
        <v>#REF!</v>
      </c>
      <c r="G253" s="4" t="e">
        <f>'Simpl. all tex.-dual tex'!#REF!*SUM('Simpl. all tex.-dual tex'!M462:X462)</f>
        <v>#REF!</v>
      </c>
      <c r="H253" s="4" t="e">
        <f t="shared" si="9"/>
        <v>#REF!</v>
      </c>
      <c r="I253" s="4" t="e">
        <f t="shared" si="10"/>
        <v>#REF!</v>
      </c>
      <c r="J253" s="4" t="e">
        <f>'Simpl. all tex.-dual tex'!#REF!*SUM('Simpl. all tex.-dual tex'!M462:X462)/3.125</f>
        <v>#REF!</v>
      </c>
      <c r="K253" s="4" t="e">
        <f>'Simpl. all tex.-dual tex'!#REF!</f>
        <v>#REF!</v>
      </c>
    </row>
    <row r="254" spans="2:11">
      <c r="B254" s="4" t="e">
        <f>'Simpl. all tex.-dual tex'!#REF!*SUM('Simpl. all tex.-dual tex'!M463:X463)</f>
        <v>#REF!</v>
      </c>
      <c r="C254" s="4" t="e">
        <f>'Simpl. all tex.-dual tex'!#REF!*SUM('Simpl. all tex.-dual tex'!M463:X463)</f>
        <v>#REF!</v>
      </c>
      <c r="D254" s="4" t="e">
        <f>'Simpl. all tex.-dual tex'!#REF!*SUM('Simpl. all tex.-dual tex'!M463:X463)</f>
        <v>#REF!</v>
      </c>
      <c r="E254" s="4" t="e">
        <f>'Simpl. all tex.-dual tex'!#REF!*SUM('Simpl. all tex.-dual tex'!M463:X463)</f>
        <v>#REF!</v>
      </c>
      <c r="F254" s="4" t="e">
        <f>'Simpl. all tex.-dual tex'!#REF!*SUM('Simpl. all tex.-dual tex'!M463:X463)</f>
        <v>#REF!</v>
      </c>
      <c r="G254" s="4" t="e">
        <f>'Simpl. all tex.-dual tex'!#REF!*SUM('Simpl. all tex.-dual tex'!M463:X463)</f>
        <v>#REF!</v>
      </c>
      <c r="H254" s="4" t="e">
        <f t="shared" si="9"/>
        <v>#REF!</v>
      </c>
      <c r="I254" s="4" t="e">
        <f t="shared" si="10"/>
        <v>#REF!</v>
      </c>
      <c r="J254" s="4" t="e">
        <f>'Simpl. all tex.-dual tex'!#REF!*SUM('Simpl. all tex.-dual tex'!M463:X463)/3.125</f>
        <v>#REF!</v>
      </c>
      <c r="K254" s="4" t="e">
        <f>'Simpl. all tex.-dual tex'!#REF!</f>
        <v>#REF!</v>
      </c>
    </row>
    <row r="255" spans="2:11">
      <c r="B255" s="4" t="e">
        <f>'Simpl. all tex.-dual tex'!#REF!*SUM('Simpl. all tex.-dual tex'!M464:X464)</f>
        <v>#REF!</v>
      </c>
      <c r="C255" s="4" t="e">
        <f>'Simpl. all tex.-dual tex'!#REF!*SUM('Simpl. all tex.-dual tex'!M464:X464)</f>
        <v>#REF!</v>
      </c>
      <c r="D255" s="4" t="e">
        <f>'Simpl. all tex.-dual tex'!#REF!*SUM('Simpl. all tex.-dual tex'!M464:X464)</f>
        <v>#REF!</v>
      </c>
      <c r="E255" s="4" t="e">
        <f>'Simpl. all tex.-dual tex'!#REF!*SUM('Simpl. all tex.-dual tex'!M464:X464)</f>
        <v>#REF!</v>
      </c>
      <c r="F255" s="4" t="e">
        <f>'Simpl. all tex.-dual tex'!#REF!*SUM('Simpl. all tex.-dual tex'!M464:X464)</f>
        <v>#REF!</v>
      </c>
      <c r="G255" s="4" t="e">
        <f>'Simpl. all tex.-dual tex'!#REF!*SUM('Simpl. all tex.-dual tex'!M464:X464)</f>
        <v>#REF!</v>
      </c>
      <c r="H255" s="4" t="e">
        <f t="shared" si="9"/>
        <v>#REF!</v>
      </c>
      <c r="I255" s="4" t="e">
        <f t="shared" si="10"/>
        <v>#REF!</v>
      </c>
      <c r="J255" s="4" t="e">
        <f>'Simpl. all tex.-dual tex'!#REF!*SUM('Simpl. all tex.-dual tex'!M464:X464)/3.125</f>
        <v>#REF!</v>
      </c>
      <c r="K255" s="4" t="e">
        <f>'Simpl. all tex.-dual tex'!#REF!</f>
        <v>#REF!</v>
      </c>
    </row>
    <row r="256" spans="2:11">
      <c r="B256" s="4" t="e">
        <f>'Simpl. all tex.-dual tex'!#REF!*SUM('Simpl. all tex.-dual tex'!M465:X465)</f>
        <v>#REF!</v>
      </c>
      <c r="C256" s="4" t="e">
        <f>'Simpl. all tex.-dual tex'!#REF!*SUM('Simpl. all tex.-dual tex'!M465:X465)</f>
        <v>#REF!</v>
      </c>
      <c r="D256" s="4" t="e">
        <f>'Simpl. all tex.-dual tex'!#REF!*SUM('Simpl. all tex.-dual tex'!M465:X465)</f>
        <v>#REF!</v>
      </c>
      <c r="E256" s="4" t="e">
        <f>'Simpl. all tex.-dual tex'!#REF!*SUM('Simpl. all tex.-dual tex'!M465:X465)</f>
        <v>#REF!</v>
      </c>
      <c r="F256" s="4" t="e">
        <f>'Simpl. all tex.-dual tex'!#REF!*SUM('Simpl. all tex.-dual tex'!M465:X465)</f>
        <v>#REF!</v>
      </c>
      <c r="G256" s="4" t="e">
        <f>'Simpl. all tex.-dual tex'!#REF!*SUM('Simpl. all tex.-dual tex'!M465:X465)</f>
        <v>#REF!</v>
      </c>
      <c r="H256" s="4" t="e">
        <f t="shared" si="9"/>
        <v>#REF!</v>
      </c>
      <c r="I256" s="4" t="e">
        <f t="shared" si="10"/>
        <v>#REF!</v>
      </c>
      <c r="J256" s="4" t="e">
        <f>'Simpl. all tex.-dual tex'!#REF!*SUM('Simpl. all tex.-dual tex'!M465:X465)/3.125</f>
        <v>#REF!</v>
      </c>
      <c r="K256" s="4" t="e">
        <f>'Simpl. all tex.-dual tex'!#REF!</f>
        <v>#REF!</v>
      </c>
    </row>
    <row r="257" spans="2:11">
      <c r="B257" s="4" t="e">
        <f>'Simpl. all tex.-dual tex'!#REF!*SUM('Simpl. all tex.-dual tex'!M466:X466)</f>
        <v>#REF!</v>
      </c>
      <c r="C257" s="4" t="e">
        <f>'Simpl. all tex.-dual tex'!#REF!*SUM('Simpl. all tex.-dual tex'!M466:X466)</f>
        <v>#REF!</v>
      </c>
      <c r="D257" s="4" t="e">
        <f>'Simpl. all tex.-dual tex'!#REF!*SUM('Simpl. all tex.-dual tex'!M466:X466)</f>
        <v>#REF!</v>
      </c>
      <c r="E257" s="4" t="e">
        <f>'Simpl. all tex.-dual tex'!#REF!*SUM('Simpl. all tex.-dual tex'!M466:X466)</f>
        <v>#REF!</v>
      </c>
      <c r="F257" s="4" t="e">
        <f>'Simpl. all tex.-dual tex'!#REF!*SUM('Simpl. all tex.-dual tex'!M466:X466)</f>
        <v>#REF!</v>
      </c>
      <c r="G257" s="4" t="e">
        <f>'Simpl. all tex.-dual tex'!#REF!*SUM('Simpl. all tex.-dual tex'!M466:X466)</f>
        <v>#REF!</v>
      </c>
      <c r="H257" s="4" t="e">
        <f t="shared" si="9"/>
        <v>#REF!</v>
      </c>
      <c r="I257" s="4" t="e">
        <f t="shared" si="10"/>
        <v>#REF!</v>
      </c>
      <c r="J257" s="4" t="e">
        <f>'Simpl. all tex.-dual tex'!#REF!*SUM('Simpl. all tex.-dual tex'!M466:X466)/3.125</f>
        <v>#REF!</v>
      </c>
      <c r="K257" s="4" t="e">
        <f>'Simpl. all tex.-dual tex'!#REF!</f>
        <v>#REF!</v>
      </c>
    </row>
    <row r="258" spans="2:11">
      <c r="B258" s="4" t="e">
        <f>'Simpl. all tex.-dual tex'!#REF!*SUM('Simpl. all tex.-dual tex'!M467:X467)</f>
        <v>#REF!</v>
      </c>
      <c r="C258" s="4" t="e">
        <f>'Simpl. all tex.-dual tex'!#REF!*SUM('Simpl. all tex.-dual tex'!M467:X467)</f>
        <v>#REF!</v>
      </c>
      <c r="D258" s="4" t="e">
        <f>'Simpl. all tex.-dual tex'!#REF!*SUM('Simpl. all tex.-dual tex'!M467:X467)</f>
        <v>#REF!</v>
      </c>
      <c r="E258" s="4" t="e">
        <f>'Simpl. all tex.-dual tex'!#REF!*SUM('Simpl. all tex.-dual tex'!M467:X467)</f>
        <v>#REF!</v>
      </c>
      <c r="F258" s="4" t="e">
        <f>'Simpl. all tex.-dual tex'!#REF!*SUM('Simpl. all tex.-dual tex'!M467:X467)</f>
        <v>#REF!</v>
      </c>
      <c r="G258" s="4" t="e">
        <f>'Simpl. all tex.-dual tex'!#REF!*SUM('Simpl. all tex.-dual tex'!M467:X467)</f>
        <v>#REF!</v>
      </c>
      <c r="H258" s="4" t="e">
        <f t="shared" si="9"/>
        <v>#REF!</v>
      </c>
      <c r="I258" s="4" t="e">
        <f t="shared" si="10"/>
        <v>#REF!</v>
      </c>
      <c r="J258" s="4" t="e">
        <f>'Simpl. all tex.-dual tex'!#REF!*SUM('Simpl. all tex.-dual tex'!M467:X467)/3.125</f>
        <v>#REF!</v>
      </c>
      <c r="K258" s="4" t="e">
        <f>'Simpl. all tex.-dual tex'!#REF!</f>
        <v>#REF!</v>
      </c>
    </row>
    <row r="259" spans="2:11">
      <c r="B259" s="4" t="e">
        <f>'Simpl. all tex.-dual tex'!#REF!*SUM('Simpl. all tex.-dual tex'!M468:X468)</f>
        <v>#REF!</v>
      </c>
      <c r="C259" s="4" t="e">
        <f>'Simpl. all tex.-dual tex'!#REF!*SUM('Simpl. all tex.-dual tex'!M468:X468)</f>
        <v>#REF!</v>
      </c>
      <c r="D259" s="4" t="e">
        <f>'Simpl. all tex.-dual tex'!#REF!*SUM('Simpl. all tex.-dual tex'!M468:X468)</f>
        <v>#REF!</v>
      </c>
      <c r="E259" s="4" t="e">
        <f>'Simpl. all tex.-dual tex'!#REF!*SUM('Simpl. all tex.-dual tex'!M468:X468)</f>
        <v>#REF!</v>
      </c>
      <c r="F259" s="4" t="e">
        <f>'Simpl. all tex.-dual tex'!#REF!*SUM('Simpl. all tex.-dual tex'!M468:X468)</f>
        <v>#REF!</v>
      </c>
      <c r="G259" s="4" t="e">
        <f>'Simpl. all tex.-dual tex'!#REF!*SUM('Simpl. all tex.-dual tex'!M468:X468)</f>
        <v>#REF!</v>
      </c>
      <c r="H259" s="4" t="e">
        <f t="shared" ref="H259:H322" si="11">F259/10</f>
        <v>#REF!</v>
      </c>
      <c r="I259" s="4" t="e">
        <f t="shared" ref="I259:I322" si="12">(3/100)*F259</f>
        <v>#REF!</v>
      </c>
      <c r="J259" s="4" t="e">
        <f>'Simpl. all tex.-dual tex'!#REF!*SUM('Simpl. all tex.-dual tex'!M468:X468)/3.125</f>
        <v>#REF!</v>
      </c>
      <c r="K259" s="4" t="e">
        <f>'Simpl. all tex.-dual tex'!#REF!</f>
        <v>#REF!</v>
      </c>
    </row>
    <row r="260" spans="2:11">
      <c r="B260" s="4" t="e">
        <f>'Simpl. all tex.-dual tex'!#REF!*SUM('Simpl. all tex.-dual tex'!M469:X469)</f>
        <v>#REF!</v>
      </c>
      <c r="C260" s="4" t="e">
        <f>'Simpl. all tex.-dual tex'!#REF!*SUM('Simpl. all tex.-dual tex'!M469:X469)</f>
        <v>#REF!</v>
      </c>
      <c r="D260" s="4" t="e">
        <f>'Simpl. all tex.-dual tex'!#REF!*SUM('Simpl. all tex.-dual tex'!M469:X469)</f>
        <v>#REF!</v>
      </c>
      <c r="E260" s="4" t="e">
        <f>'Simpl. all tex.-dual tex'!#REF!*SUM('Simpl. all tex.-dual tex'!M469:X469)</f>
        <v>#REF!</v>
      </c>
      <c r="F260" s="4" t="e">
        <f>'Simpl. all tex.-dual tex'!#REF!*SUM('Simpl. all tex.-dual tex'!M469:X469)</f>
        <v>#REF!</v>
      </c>
      <c r="G260" s="4" t="e">
        <f>'Simpl. all tex.-dual tex'!#REF!*SUM('Simpl. all tex.-dual tex'!M469:X469)</f>
        <v>#REF!</v>
      </c>
      <c r="H260" s="4" t="e">
        <f t="shared" si="11"/>
        <v>#REF!</v>
      </c>
      <c r="I260" s="4" t="e">
        <f t="shared" si="12"/>
        <v>#REF!</v>
      </c>
      <c r="J260" s="4" t="e">
        <f>'Simpl. all tex.-dual tex'!#REF!*SUM('Simpl. all tex.-dual tex'!M469:X469)/3.125</f>
        <v>#REF!</v>
      </c>
      <c r="K260" s="4" t="e">
        <f>'Simpl. all tex.-dual tex'!#REF!</f>
        <v>#REF!</v>
      </c>
    </row>
    <row r="261" spans="2:11">
      <c r="B261" s="4" t="e">
        <f>'Simpl. all tex.-dual tex'!#REF!*SUM('Simpl. all tex.-dual tex'!M470:X470)</f>
        <v>#REF!</v>
      </c>
      <c r="C261" s="4" t="e">
        <f>'Simpl. all tex.-dual tex'!#REF!*SUM('Simpl. all tex.-dual tex'!M470:X470)</f>
        <v>#REF!</v>
      </c>
      <c r="D261" s="4" t="e">
        <f>'Simpl. all tex.-dual tex'!#REF!*SUM('Simpl. all tex.-dual tex'!M470:X470)</f>
        <v>#REF!</v>
      </c>
      <c r="E261" s="4" t="e">
        <f>'Simpl. all tex.-dual tex'!#REF!*SUM('Simpl. all tex.-dual tex'!M470:X470)</f>
        <v>#REF!</v>
      </c>
      <c r="F261" s="4" t="e">
        <f>'Simpl. all tex.-dual tex'!#REF!*SUM('Simpl. all tex.-dual tex'!M470:X470)</f>
        <v>#REF!</v>
      </c>
      <c r="G261" s="4" t="e">
        <f>'Simpl. all tex.-dual tex'!#REF!*SUM('Simpl. all tex.-dual tex'!M470:X470)</f>
        <v>#REF!</v>
      </c>
      <c r="H261" s="4" t="e">
        <f t="shared" si="11"/>
        <v>#REF!</v>
      </c>
      <c r="I261" s="4" t="e">
        <f t="shared" si="12"/>
        <v>#REF!</v>
      </c>
      <c r="J261" s="4" t="e">
        <f>'Simpl. all tex.-dual tex'!#REF!*SUM('Simpl. all tex.-dual tex'!M470:X470)/3.125</f>
        <v>#REF!</v>
      </c>
      <c r="K261" s="4" t="e">
        <f>'Simpl. all tex.-dual tex'!#REF!</f>
        <v>#REF!</v>
      </c>
    </row>
    <row r="262" spans="2:11">
      <c r="B262" s="4" t="e">
        <f>'Simpl. all tex.-dual tex'!#REF!*SUM('Simpl. all tex.-dual tex'!M471:X471)</f>
        <v>#REF!</v>
      </c>
      <c r="C262" s="4" t="e">
        <f>'Simpl. all tex.-dual tex'!#REF!*SUM('Simpl. all tex.-dual tex'!M471:X471)</f>
        <v>#REF!</v>
      </c>
      <c r="D262" s="4" t="e">
        <f>'Simpl. all tex.-dual tex'!#REF!*SUM('Simpl. all tex.-dual tex'!M471:X471)</f>
        <v>#REF!</v>
      </c>
      <c r="E262" s="4" t="e">
        <f>'Simpl. all tex.-dual tex'!#REF!*SUM('Simpl. all tex.-dual tex'!M471:X471)</f>
        <v>#REF!</v>
      </c>
      <c r="F262" s="4" t="e">
        <f>'Simpl. all tex.-dual tex'!#REF!*SUM('Simpl. all tex.-dual tex'!M471:X471)</f>
        <v>#REF!</v>
      </c>
      <c r="G262" s="4" t="e">
        <f>'Simpl. all tex.-dual tex'!#REF!*SUM('Simpl. all tex.-dual tex'!M471:X471)</f>
        <v>#REF!</v>
      </c>
      <c r="H262" s="4" t="e">
        <f t="shared" si="11"/>
        <v>#REF!</v>
      </c>
      <c r="I262" s="4" t="e">
        <f t="shared" si="12"/>
        <v>#REF!</v>
      </c>
      <c r="J262" s="4" t="e">
        <f>'Simpl. all tex.-dual tex'!#REF!*SUM('Simpl. all tex.-dual tex'!M471:X471)/3.125</f>
        <v>#REF!</v>
      </c>
      <c r="K262" s="4" t="e">
        <f>'Simpl. all tex.-dual tex'!#REF!</f>
        <v>#REF!</v>
      </c>
    </row>
    <row r="263" spans="2:11">
      <c r="B263" s="4" t="e">
        <f>'Simpl. all tex.-dual tex'!#REF!*SUM('Simpl. all tex.-dual tex'!M472:X472)</f>
        <v>#REF!</v>
      </c>
      <c r="C263" s="4" t="e">
        <f>'Simpl. all tex.-dual tex'!#REF!*SUM('Simpl. all tex.-dual tex'!M472:X472)</f>
        <v>#REF!</v>
      </c>
      <c r="D263" s="4" t="e">
        <f>'Simpl. all tex.-dual tex'!#REF!*SUM('Simpl. all tex.-dual tex'!M472:X472)</f>
        <v>#REF!</v>
      </c>
      <c r="E263" s="4" t="e">
        <f>'Simpl. all tex.-dual tex'!#REF!*SUM('Simpl. all tex.-dual tex'!M472:X472)</f>
        <v>#REF!</v>
      </c>
      <c r="F263" s="4" t="e">
        <f>'Simpl. all tex.-dual tex'!#REF!*SUM('Simpl. all tex.-dual tex'!M472:X472)</f>
        <v>#REF!</v>
      </c>
      <c r="G263" s="4" t="e">
        <f>'Simpl. all tex.-dual tex'!#REF!*SUM('Simpl. all tex.-dual tex'!M472:X472)</f>
        <v>#REF!</v>
      </c>
      <c r="H263" s="4" t="e">
        <f t="shared" si="11"/>
        <v>#REF!</v>
      </c>
      <c r="I263" s="4" t="e">
        <f t="shared" si="12"/>
        <v>#REF!</v>
      </c>
      <c r="J263" s="4" t="e">
        <f>'Simpl. all tex.-dual tex'!#REF!*SUM('Simpl. all tex.-dual tex'!M472:X472)/3.125</f>
        <v>#REF!</v>
      </c>
      <c r="K263" s="4" t="e">
        <f>'Simpl. all tex.-dual tex'!#REF!</f>
        <v>#REF!</v>
      </c>
    </row>
    <row r="264" spans="2:11">
      <c r="B264" s="4" t="e">
        <f>'Simpl. all tex.-dual tex'!#REF!*SUM('Simpl. all tex.-dual tex'!M473:X473)</f>
        <v>#REF!</v>
      </c>
      <c r="C264" s="4" t="e">
        <f>'Simpl. all tex.-dual tex'!#REF!*SUM('Simpl. all tex.-dual tex'!M473:X473)</f>
        <v>#REF!</v>
      </c>
      <c r="D264" s="4" t="e">
        <f>'Simpl. all tex.-dual tex'!#REF!*SUM('Simpl. all tex.-dual tex'!M473:X473)</f>
        <v>#REF!</v>
      </c>
      <c r="E264" s="4" t="e">
        <f>'Simpl. all tex.-dual tex'!#REF!*SUM('Simpl. all tex.-dual tex'!M473:X473)</f>
        <v>#REF!</v>
      </c>
      <c r="F264" s="4" t="e">
        <f>'Simpl. all tex.-dual tex'!#REF!*SUM('Simpl. all tex.-dual tex'!M473:X473)</f>
        <v>#REF!</v>
      </c>
      <c r="G264" s="4" t="e">
        <f>'Simpl. all tex.-dual tex'!#REF!*SUM('Simpl. all tex.-dual tex'!M473:X473)</f>
        <v>#REF!</v>
      </c>
      <c r="H264" s="4" t="e">
        <f t="shared" si="11"/>
        <v>#REF!</v>
      </c>
      <c r="I264" s="4" t="e">
        <f t="shared" si="12"/>
        <v>#REF!</v>
      </c>
      <c r="J264" s="4" t="e">
        <f>'Simpl. all tex.-dual tex'!#REF!*SUM('Simpl. all tex.-dual tex'!M473:X473)/3.125</f>
        <v>#REF!</v>
      </c>
      <c r="K264" s="4" t="e">
        <f>'Simpl. all tex.-dual tex'!#REF!</f>
        <v>#REF!</v>
      </c>
    </row>
    <row r="265" spans="2:11">
      <c r="B265" s="4" t="e">
        <f>'Simpl. all tex.-dual tex'!#REF!*SUM('Simpl. all tex.-dual tex'!M474:X474)</f>
        <v>#REF!</v>
      </c>
      <c r="C265" s="4" t="e">
        <f>'Simpl. all tex.-dual tex'!#REF!*SUM('Simpl. all tex.-dual tex'!M474:X474)</f>
        <v>#REF!</v>
      </c>
      <c r="D265" s="4" t="e">
        <f>'Simpl. all tex.-dual tex'!#REF!*SUM('Simpl. all tex.-dual tex'!M474:X474)</f>
        <v>#REF!</v>
      </c>
      <c r="E265" s="4" t="e">
        <f>'Simpl. all tex.-dual tex'!#REF!*SUM('Simpl. all tex.-dual tex'!M474:X474)</f>
        <v>#REF!</v>
      </c>
      <c r="F265" s="4" t="e">
        <f>'Simpl. all tex.-dual tex'!#REF!*SUM('Simpl. all tex.-dual tex'!M474:X474)</f>
        <v>#REF!</v>
      </c>
      <c r="G265" s="4" t="e">
        <f>'Simpl. all tex.-dual tex'!#REF!*SUM('Simpl. all tex.-dual tex'!M474:X474)</f>
        <v>#REF!</v>
      </c>
      <c r="H265" s="4" t="e">
        <f t="shared" si="11"/>
        <v>#REF!</v>
      </c>
      <c r="I265" s="4" t="e">
        <f t="shared" si="12"/>
        <v>#REF!</v>
      </c>
      <c r="J265" s="4" t="e">
        <f>'Simpl. all tex.-dual tex'!#REF!*SUM('Simpl. all tex.-dual tex'!M474:X474)/3.125</f>
        <v>#REF!</v>
      </c>
      <c r="K265" s="4" t="e">
        <f>'Simpl. all tex.-dual tex'!#REF!</f>
        <v>#REF!</v>
      </c>
    </row>
    <row r="266" spans="2:11">
      <c r="B266" s="4" t="e">
        <f>'Simpl. all tex.-dual tex'!#REF!*SUM('Simpl. all tex.-dual tex'!M475:X475)</f>
        <v>#REF!</v>
      </c>
      <c r="C266" s="4" t="e">
        <f>'Simpl. all tex.-dual tex'!#REF!*SUM('Simpl. all tex.-dual tex'!M475:X475)</f>
        <v>#REF!</v>
      </c>
      <c r="D266" s="4" t="e">
        <f>'Simpl. all tex.-dual tex'!#REF!*SUM('Simpl. all tex.-dual tex'!M475:X475)</f>
        <v>#REF!</v>
      </c>
      <c r="E266" s="4" t="e">
        <f>'Simpl. all tex.-dual tex'!#REF!*SUM('Simpl. all tex.-dual tex'!M475:X475)</f>
        <v>#REF!</v>
      </c>
      <c r="F266" s="4" t="e">
        <f>'Simpl. all tex.-dual tex'!#REF!*SUM('Simpl. all tex.-dual tex'!M475:X475)</f>
        <v>#REF!</v>
      </c>
      <c r="G266" s="4" t="e">
        <f>'Simpl. all tex.-dual tex'!#REF!*SUM('Simpl. all tex.-dual tex'!M475:X475)</f>
        <v>#REF!</v>
      </c>
      <c r="H266" s="4" t="e">
        <f t="shared" si="11"/>
        <v>#REF!</v>
      </c>
      <c r="I266" s="4" t="e">
        <f t="shared" si="12"/>
        <v>#REF!</v>
      </c>
      <c r="J266" s="4" t="e">
        <f>'Simpl. all tex.-dual tex'!#REF!*SUM('Simpl. all tex.-dual tex'!M475:X475)/3.125</f>
        <v>#REF!</v>
      </c>
      <c r="K266" s="4" t="e">
        <f>'Simpl. all tex.-dual tex'!#REF!</f>
        <v>#REF!</v>
      </c>
    </row>
    <row r="267" spans="2:11">
      <c r="B267" s="4" t="e">
        <f>'Simpl. all tex.-dual tex'!#REF!*SUM('Simpl. all tex.-dual tex'!M476:X476)</f>
        <v>#REF!</v>
      </c>
      <c r="C267" s="4" t="e">
        <f>'Simpl. all tex.-dual tex'!#REF!*SUM('Simpl. all tex.-dual tex'!M476:X476)</f>
        <v>#REF!</v>
      </c>
      <c r="D267" s="4" t="e">
        <f>'Simpl. all tex.-dual tex'!#REF!*SUM('Simpl. all tex.-dual tex'!M476:X476)</f>
        <v>#REF!</v>
      </c>
      <c r="E267" s="4" t="e">
        <f>'Simpl. all tex.-dual tex'!#REF!*SUM('Simpl. all tex.-dual tex'!M476:X476)</f>
        <v>#REF!</v>
      </c>
      <c r="F267" s="4" t="e">
        <f>'Simpl. all tex.-dual tex'!#REF!*SUM('Simpl. all tex.-dual tex'!M476:X476)</f>
        <v>#REF!</v>
      </c>
      <c r="G267" s="4" t="e">
        <f>'Simpl. all tex.-dual tex'!#REF!*SUM('Simpl. all tex.-dual tex'!M476:X476)</f>
        <v>#REF!</v>
      </c>
      <c r="H267" s="4" t="e">
        <f t="shared" si="11"/>
        <v>#REF!</v>
      </c>
      <c r="I267" s="4" t="e">
        <f t="shared" si="12"/>
        <v>#REF!</v>
      </c>
      <c r="J267" s="4" t="e">
        <f>'Simpl. all tex.-dual tex'!#REF!*SUM('Simpl. all tex.-dual tex'!M476:X476)/3.125</f>
        <v>#REF!</v>
      </c>
      <c r="K267" s="4" t="e">
        <f>'Simpl. all tex.-dual tex'!#REF!</f>
        <v>#REF!</v>
      </c>
    </row>
    <row r="268" spans="2:11">
      <c r="B268" s="4" t="e">
        <f>'Simpl. all tex.-dual tex'!#REF!*SUM('Simpl. all tex.-dual tex'!M477:X477)</f>
        <v>#REF!</v>
      </c>
      <c r="C268" s="4" t="e">
        <f>'Simpl. all tex.-dual tex'!#REF!*SUM('Simpl. all tex.-dual tex'!M477:X477)</f>
        <v>#REF!</v>
      </c>
      <c r="D268" s="4" t="e">
        <f>'Simpl. all tex.-dual tex'!#REF!*SUM('Simpl. all tex.-dual tex'!M477:X477)</f>
        <v>#REF!</v>
      </c>
      <c r="E268" s="4" t="e">
        <f>'Simpl. all tex.-dual tex'!#REF!*SUM('Simpl. all tex.-dual tex'!M477:X477)</f>
        <v>#REF!</v>
      </c>
      <c r="F268" s="4" t="e">
        <f>'Simpl. all tex.-dual tex'!#REF!*SUM('Simpl. all tex.-dual tex'!M477:X477)</f>
        <v>#REF!</v>
      </c>
      <c r="G268" s="4" t="e">
        <f>'Simpl. all tex.-dual tex'!#REF!*SUM('Simpl. all tex.-dual tex'!M477:X477)</f>
        <v>#REF!</v>
      </c>
      <c r="H268" s="4" t="e">
        <f t="shared" si="11"/>
        <v>#REF!</v>
      </c>
      <c r="I268" s="4" t="e">
        <f t="shared" si="12"/>
        <v>#REF!</v>
      </c>
      <c r="J268" s="4" t="e">
        <f>'Simpl. all tex.-dual tex'!#REF!*SUM('Simpl. all tex.-dual tex'!M477:X477)/3.125</f>
        <v>#REF!</v>
      </c>
      <c r="K268" s="4" t="e">
        <f>'Simpl. all tex.-dual tex'!#REF!</f>
        <v>#REF!</v>
      </c>
    </row>
    <row r="269" spans="2:11">
      <c r="B269" s="4" t="e">
        <f>'Simpl. all tex.-dual tex'!#REF!*SUM('Simpl. all tex.-dual tex'!M478:X478)</f>
        <v>#REF!</v>
      </c>
      <c r="C269" s="4" t="e">
        <f>'Simpl. all tex.-dual tex'!#REF!*SUM('Simpl. all tex.-dual tex'!M478:X478)</f>
        <v>#REF!</v>
      </c>
      <c r="D269" s="4" t="e">
        <f>'Simpl. all tex.-dual tex'!#REF!*SUM('Simpl. all tex.-dual tex'!M478:X478)</f>
        <v>#REF!</v>
      </c>
      <c r="E269" s="4" t="e">
        <f>'Simpl. all tex.-dual tex'!#REF!*SUM('Simpl. all tex.-dual tex'!M478:X478)</f>
        <v>#REF!</v>
      </c>
      <c r="F269" s="4" t="e">
        <f>'Simpl. all tex.-dual tex'!#REF!*SUM('Simpl. all tex.-dual tex'!M478:X478)</f>
        <v>#REF!</v>
      </c>
      <c r="G269" s="4" t="e">
        <f>'Simpl. all tex.-dual tex'!#REF!*SUM('Simpl. all tex.-dual tex'!M478:X478)</f>
        <v>#REF!</v>
      </c>
      <c r="H269" s="4" t="e">
        <f t="shared" si="11"/>
        <v>#REF!</v>
      </c>
      <c r="I269" s="4" t="e">
        <f t="shared" si="12"/>
        <v>#REF!</v>
      </c>
      <c r="J269" s="4" t="e">
        <f>'Simpl. all tex.-dual tex'!#REF!*SUM('Simpl. all tex.-dual tex'!M478:X478)/3.125</f>
        <v>#REF!</v>
      </c>
      <c r="K269" s="4" t="e">
        <f>'Simpl. all tex.-dual tex'!#REF!</f>
        <v>#REF!</v>
      </c>
    </row>
    <row r="270" spans="2:11">
      <c r="B270" s="4" t="e">
        <f>'Simpl. all tex.-dual tex'!#REF!*SUM('Simpl. all tex.-dual tex'!M479:X479)</f>
        <v>#REF!</v>
      </c>
      <c r="C270" s="4" t="e">
        <f>'Simpl. all tex.-dual tex'!#REF!*SUM('Simpl. all tex.-dual tex'!M479:X479)</f>
        <v>#REF!</v>
      </c>
      <c r="D270" s="4" t="e">
        <f>'Simpl. all tex.-dual tex'!#REF!*SUM('Simpl. all tex.-dual tex'!M479:X479)</f>
        <v>#REF!</v>
      </c>
      <c r="E270" s="4" t="e">
        <f>'Simpl. all tex.-dual tex'!#REF!*SUM('Simpl. all tex.-dual tex'!M479:X479)</f>
        <v>#REF!</v>
      </c>
      <c r="F270" s="4" t="e">
        <f>'Simpl. all tex.-dual tex'!#REF!*SUM('Simpl. all tex.-dual tex'!M479:X479)</f>
        <v>#REF!</v>
      </c>
      <c r="G270" s="4" t="e">
        <f>'Simpl. all tex.-dual tex'!#REF!*SUM('Simpl. all tex.-dual tex'!M479:X479)</f>
        <v>#REF!</v>
      </c>
      <c r="H270" s="4" t="e">
        <f t="shared" si="11"/>
        <v>#REF!</v>
      </c>
      <c r="I270" s="4" t="e">
        <f t="shared" si="12"/>
        <v>#REF!</v>
      </c>
      <c r="J270" s="4" t="e">
        <f>'Simpl. all tex.-dual tex'!#REF!*SUM('Simpl. all tex.-dual tex'!M479:X479)/3.125</f>
        <v>#REF!</v>
      </c>
      <c r="K270" s="4" t="e">
        <f>'Simpl. all tex.-dual tex'!#REF!</f>
        <v>#REF!</v>
      </c>
    </row>
    <row r="271" spans="2:11">
      <c r="B271" s="4" t="e">
        <f>'Simpl. all tex.-dual tex'!#REF!*SUM('Simpl. all tex.-dual tex'!M480:X480)</f>
        <v>#REF!</v>
      </c>
      <c r="C271" s="4" t="e">
        <f>'Simpl. all tex.-dual tex'!#REF!*SUM('Simpl. all tex.-dual tex'!M480:X480)</f>
        <v>#REF!</v>
      </c>
      <c r="D271" s="4" t="e">
        <f>'Simpl. all tex.-dual tex'!#REF!*SUM('Simpl. all tex.-dual tex'!M480:X480)</f>
        <v>#REF!</v>
      </c>
      <c r="E271" s="4" t="e">
        <f>'Simpl. all tex.-dual tex'!#REF!*SUM('Simpl. all tex.-dual tex'!M480:X480)</f>
        <v>#REF!</v>
      </c>
      <c r="F271" s="4" t="e">
        <f>'Simpl. all tex.-dual tex'!#REF!*SUM('Simpl. all tex.-dual tex'!M480:X480)</f>
        <v>#REF!</v>
      </c>
      <c r="G271" s="4" t="e">
        <f>'Simpl. all tex.-dual tex'!#REF!*SUM('Simpl. all tex.-dual tex'!M480:X480)</f>
        <v>#REF!</v>
      </c>
      <c r="H271" s="4" t="e">
        <f t="shared" si="11"/>
        <v>#REF!</v>
      </c>
      <c r="I271" s="4" t="e">
        <f t="shared" si="12"/>
        <v>#REF!</v>
      </c>
      <c r="J271" s="4" t="e">
        <f>'Simpl. all tex.-dual tex'!#REF!*SUM('Simpl. all tex.-dual tex'!M480:X480)/3.125</f>
        <v>#REF!</v>
      </c>
      <c r="K271" s="4" t="e">
        <f>'Simpl. all tex.-dual tex'!#REF!</f>
        <v>#REF!</v>
      </c>
    </row>
    <row r="272" spans="2:11">
      <c r="B272" s="4" t="e">
        <f>'Simpl. all tex.-dual tex'!#REF!*SUM('Simpl. all tex.-dual tex'!M481:X481)</f>
        <v>#REF!</v>
      </c>
      <c r="C272" s="4" t="e">
        <f>'Simpl. all tex.-dual tex'!#REF!*SUM('Simpl. all tex.-dual tex'!M481:X481)</f>
        <v>#REF!</v>
      </c>
      <c r="D272" s="4" t="e">
        <f>'Simpl. all tex.-dual tex'!#REF!*SUM('Simpl. all tex.-dual tex'!M481:X481)</f>
        <v>#REF!</v>
      </c>
      <c r="E272" s="4" t="e">
        <f>'Simpl. all tex.-dual tex'!#REF!*SUM('Simpl. all tex.-dual tex'!M481:X481)</f>
        <v>#REF!</v>
      </c>
      <c r="F272" s="4" t="e">
        <f>'Simpl. all tex.-dual tex'!#REF!*SUM('Simpl. all tex.-dual tex'!M481:X481)</f>
        <v>#REF!</v>
      </c>
      <c r="G272" s="4" t="e">
        <f>'Simpl. all tex.-dual tex'!#REF!*SUM('Simpl. all tex.-dual tex'!M481:X481)</f>
        <v>#REF!</v>
      </c>
      <c r="H272" s="4" t="e">
        <f t="shared" si="11"/>
        <v>#REF!</v>
      </c>
      <c r="I272" s="4" t="e">
        <f t="shared" si="12"/>
        <v>#REF!</v>
      </c>
      <c r="J272" s="4" t="e">
        <f>'Simpl. all tex.-dual tex'!#REF!*SUM('Simpl. all tex.-dual tex'!M481:X481)/3.125</f>
        <v>#REF!</v>
      </c>
      <c r="K272" s="4" t="e">
        <f>'Simpl. all tex.-dual tex'!#REF!</f>
        <v>#REF!</v>
      </c>
    </row>
    <row r="273" spans="2:11">
      <c r="B273" s="4" t="e">
        <f>'Simpl. all tex.-dual tex'!#REF!*SUM('Simpl. all tex.-dual tex'!M482:X482)</f>
        <v>#REF!</v>
      </c>
      <c r="C273" s="4" t="e">
        <f>'Simpl. all tex.-dual tex'!#REF!*SUM('Simpl. all tex.-dual tex'!M482:X482)</f>
        <v>#REF!</v>
      </c>
      <c r="D273" s="4" t="e">
        <f>'Simpl. all tex.-dual tex'!#REF!*SUM('Simpl. all tex.-dual tex'!M482:X482)</f>
        <v>#REF!</v>
      </c>
      <c r="E273" s="4" t="e">
        <f>'Simpl. all tex.-dual tex'!#REF!*SUM('Simpl. all tex.-dual tex'!M482:X482)</f>
        <v>#REF!</v>
      </c>
      <c r="F273" s="4" t="e">
        <f>'Simpl. all tex.-dual tex'!#REF!*SUM('Simpl. all tex.-dual tex'!M482:X482)</f>
        <v>#REF!</v>
      </c>
      <c r="G273" s="4" t="e">
        <f>'Simpl. all tex.-dual tex'!#REF!*SUM('Simpl. all tex.-dual tex'!M482:X482)</f>
        <v>#REF!</v>
      </c>
      <c r="H273" s="4" t="e">
        <f t="shared" si="11"/>
        <v>#REF!</v>
      </c>
      <c r="I273" s="4" t="e">
        <f t="shared" si="12"/>
        <v>#REF!</v>
      </c>
      <c r="J273" s="4" t="e">
        <f>'Simpl. all tex.-dual tex'!#REF!*SUM('Simpl. all tex.-dual tex'!M482:X482)/3.125</f>
        <v>#REF!</v>
      </c>
      <c r="K273" s="4" t="e">
        <f>'Simpl. all tex.-dual tex'!#REF!</f>
        <v>#REF!</v>
      </c>
    </row>
    <row r="274" spans="2:11">
      <c r="B274" s="4" t="e">
        <f>'Simpl. all tex.-dual tex'!#REF!*SUM('Simpl. all tex.-dual tex'!M483:X483)</f>
        <v>#REF!</v>
      </c>
      <c r="C274" s="4" t="e">
        <f>'Simpl. all tex.-dual tex'!#REF!*SUM('Simpl. all tex.-dual tex'!M483:X483)</f>
        <v>#REF!</v>
      </c>
      <c r="D274" s="4" t="e">
        <f>'Simpl. all tex.-dual tex'!#REF!*SUM('Simpl. all tex.-dual tex'!M483:X483)</f>
        <v>#REF!</v>
      </c>
      <c r="E274" s="4" t="e">
        <f>'Simpl. all tex.-dual tex'!#REF!*SUM('Simpl. all tex.-dual tex'!M483:X483)</f>
        <v>#REF!</v>
      </c>
      <c r="F274" s="4" t="e">
        <f>'Simpl. all tex.-dual tex'!#REF!*SUM('Simpl. all tex.-dual tex'!M483:X483)</f>
        <v>#REF!</v>
      </c>
      <c r="G274" s="4" t="e">
        <f>'Simpl. all tex.-dual tex'!#REF!*SUM('Simpl. all tex.-dual tex'!M483:X483)</f>
        <v>#REF!</v>
      </c>
      <c r="H274" s="4" t="e">
        <f t="shared" si="11"/>
        <v>#REF!</v>
      </c>
      <c r="I274" s="4" t="e">
        <f t="shared" si="12"/>
        <v>#REF!</v>
      </c>
      <c r="J274" s="4" t="e">
        <f>'Simpl. all tex.-dual tex'!#REF!*SUM('Simpl. all tex.-dual tex'!M483:X483)/3.125</f>
        <v>#REF!</v>
      </c>
      <c r="K274" s="4" t="e">
        <f>'Simpl. all tex.-dual tex'!#REF!</f>
        <v>#REF!</v>
      </c>
    </row>
    <row r="275" spans="2:11">
      <c r="B275" s="4" t="e">
        <f>'Simpl. all tex.-dual tex'!#REF!*SUM('Simpl. all tex.-dual tex'!M484:X484)</f>
        <v>#REF!</v>
      </c>
      <c r="C275" s="4" t="e">
        <f>'Simpl. all tex.-dual tex'!#REF!*SUM('Simpl. all tex.-dual tex'!M484:X484)</f>
        <v>#REF!</v>
      </c>
      <c r="D275" s="4" t="e">
        <f>'Simpl. all tex.-dual tex'!#REF!*SUM('Simpl. all tex.-dual tex'!M484:X484)</f>
        <v>#REF!</v>
      </c>
      <c r="E275" s="4" t="e">
        <f>'Simpl. all tex.-dual tex'!#REF!*SUM('Simpl. all tex.-dual tex'!M484:X484)</f>
        <v>#REF!</v>
      </c>
      <c r="F275" s="4" t="e">
        <f>'Simpl. all tex.-dual tex'!#REF!*SUM('Simpl. all tex.-dual tex'!M484:X484)</f>
        <v>#REF!</v>
      </c>
      <c r="G275" s="4" t="e">
        <f>'Simpl. all tex.-dual tex'!#REF!*SUM('Simpl. all tex.-dual tex'!M484:X484)</f>
        <v>#REF!</v>
      </c>
      <c r="H275" s="4" t="e">
        <f t="shared" si="11"/>
        <v>#REF!</v>
      </c>
      <c r="I275" s="4" t="e">
        <f t="shared" si="12"/>
        <v>#REF!</v>
      </c>
      <c r="J275" s="4" t="e">
        <f>'Simpl. all tex.-dual tex'!#REF!*SUM('Simpl. all tex.-dual tex'!M484:X484)/3.125</f>
        <v>#REF!</v>
      </c>
      <c r="K275" s="4" t="e">
        <f>'Simpl. all tex.-dual tex'!#REF!</f>
        <v>#REF!</v>
      </c>
    </row>
    <row r="276" spans="2:11">
      <c r="B276" s="4" t="e">
        <f>'Simpl. all tex.-dual tex'!#REF!*SUM('Simpl. all tex.-dual tex'!M485:X485)</f>
        <v>#REF!</v>
      </c>
      <c r="C276" s="4" t="e">
        <f>'Simpl. all tex.-dual tex'!#REF!*SUM('Simpl. all tex.-dual tex'!M485:X485)</f>
        <v>#REF!</v>
      </c>
      <c r="D276" s="4" t="e">
        <f>'Simpl. all tex.-dual tex'!#REF!*SUM('Simpl. all tex.-dual tex'!M485:X485)</f>
        <v>#REF!</v>
      </c>
      <c r="E276" s="4" t="e">
        <f>'Simpl. all tex.-dual tex'!#REF!*SUM('Simpl. all tex.-dual tex'!M485:X485)</f>
        <v>#REF!</v>
      </c>
      <c r="F276" s="4" t="e">
        <f>'Simpl. all tex.-dual tex'!#REF!*SUM('Simpl. all tex.-dual tex'!M485:X485)</f>
        <v>#REF!</v>
      </c>
      <c r="G276" s="4" t="e">
        <f>'Simpl. all tex.-dual tex'!#REF!*SUM('Simpl. all tex.-dual tex'!M485:X485)</f>
        <v>#REF!</v>
      </c>
      <c r="H276" s="4" t="e">
        <f t="shared" si="11"/>
        <v>#REF!</v>
      </c>
      <c r="I276" s="4" t="e">
        <f t="shared" si="12"/>
        <v>#REF!</v>
      </c>
      <c r="J276" s="4" t="e">
        <f>'Simpl. all tex.-dual tex'!#REF!*SUM('Simpl. all tex.-dual tex'!M485:X485)/3.125</f>
        <v>#REF!</v>
      </c>
      <c r="K276" s="4" t="e">
        <f>'Simpl. all tex.-dual tex'!#REF!</f>
        <v>#REF!</v>
      </c>
    </row>
    <row r="277" spans="2:11">
      <c r="B277" s="4" t="e">
        <f>'Simpl. all tex.-dual tex'!#REF!*SUM('Simpl. all tex.-dual tex'!M486:X486)</f>
        <v>#REF!</v>
      </c>
      <c r="C277" s="4" t="e">
        <f>'Simpl. all tex.-dual tex'!#REF!*SUM('Simpl. all tex.-dual tex'!M486:X486)</f>
        <v>#REF!</v>
      </c>
      <c r="D277" s="4" t="e">
        <f>'Simpl. all tex.-dual tex'!#REF!*SUM('Simpl. all tex.-dual tex'!M486:X486)</f>
        <v>#REF!</v>
      </c>
      <c r="E277" s="4" t="e">
        <f>'Simpl. all tex.-dual tex'!#REF!*SUM('Simpl. all tex.-dual tex'!M486:X486)</f>
        <v>#REF!</v>
      </c>
      <c r="F277" s="4" t="e">
        <f>'Simpl. all tex.-dual tex'!#REF!*SUM('Simpl. all tex.-dual tex'!M486:X486)</f>
        <v>#REF!</v>
      </c>
      <c r="G277" s="4" t="e">
        <f>'Simpl. all tex.-dual tex'!#REF!*SUM('Simpl. all tex.-dual tex'!M486:X486)</f>
        <v>#REF!</v>
      </c>
      <c r="H277" s="4" t="e">
        <f t="shared" si="11"/>
        <v>#REF!</v>
      </c>
      <c r="I277" s="4" t="e">
        <f t="shared" si="12"/>
        <v>#REF!</v>
      </c>
      <c r="J277" s="4" t="e">
        <f>'Simpl. all tex.-dual tex'!#REF!*SUM('Simpl. all tex.-dual tex'!M486:X486)/3.125</f>
        <v>#REF!</v>
      </c>
      <c r="K277" s="4" t="e">
        <f>'Simpl. all tex.-dual tex'!#REF!</f>
        <v>#REF!</v>
      </c>
    </row>
    <row r="278" spans="2:11">
      <c r="B278" s="4" t="e">
        <f>'Simpl. all tex.-dual tex'!#REF!*SUM('Simpl. all tex.-dual tex'!M487:X487)</f>
        <v>#REF!</v>
      </c>
      <c r="C278" s="4" t="e">
        <f>'Simpl. all tex.-dual tex'!#REF!*SUM('Simpl. all tex.-dual tex'!M487:X487)</f>
        <v>#REF!</v>
      </c>
      <c r="D278" s="4" t="e">
        <f>'Simpl. all tex.-dual tex'!#REF!*SUM('Simpl. all tex.-dual tex'!M487:X487)</f>
        <v>#REF!</v>
      </c>
      <c r="E278" s="4" t="e">
        <f>'Simpl. all tex.-dual tex'!#REF!*SUM('Simpl. all tex.-dual tex'!M487:X487)</f>
        <v>#REF!</v>
      </c>
      <c r="F278" s="4" t="e">
        <f>'Simpl. all tex.-dual tex'!#REF!*SUM('Simpl. all tex.-dual tex'!M487:X487)</f>
        <v>#REF!</v>
      </c>
      <c r="G278" s="4" t="e">
        <f>'Simpl. all tex.-dual tex'!#REF!*SUM('Simpl. all tex.-dual tex'!M487:X487)</f>
        <v>#REF!</v>
      </c>
      <c r="H278" s="4" t="e">
        <f t="shared" si="11"/>
        <v>#REF!</v>
      </c>
      <c r="I278" s="4" t="e">
        <f t="shared" si="12"/>
        <v>#REF!</v>
      </c>
      <c r="J278" s="4" t="e">
        <f>'Simpl. all tex.-dual tex'!#REF!*SUM('Simpl. all tex.-dual tex'!M487:X487)/3.125</f>
        <v>#REF!</v>
      </c>
      <c r="K278" s="4" t="e">
        <f>'Simpl. all tex.-dual tex'!#REF!</f>
        <v>#REF!</v>
      </c>
    </row>
    <row r="279" spans="2:11">
      <c r="B279" s="4" t="e">
        <f>'Simpl. all tex.-dual tex'!#REF!*SUM('Simpl. all tex.-dual tex'!M488:X488)</f>
        <v>#REF!</v>
      </c>
      <c r="C279" s="4" t="e">
        <f>'Simpl. all tex.-dual tex'!#REF!*SUM('Simpl. all tex.-dual tex'!M488:X488)</f>
        <v>#REF!</v>
      </c>
      <c r="D279" s="4" t="e">
        <f>'Simpl. all tex.-dual tex'!#REF!*SUM('Simpl. all tex.-dual tex'!M488:X488)</f>
        <v>#REF!</v>
      </c>
      <c r="E279" s="4" t="e">
        <f>'Simpl. all tex.-dual tex'!#REF!*SUM('Simpl. all tex.-dual tex'!M488:X488)</f>
        <v>#REF!</v>
      </c>
      <c r="F279" s="4" t="e">
        <f>'Simpl. all tex.-dual tex'!#REF!*SUM('Simpl. all tex.-dual tex'!M488:X488)</f>
        <v>#REF!</v>
      </c>
      <c r="G279" s="4" t="e">
        <f>'Simpl. all tex.-dual tex'!#REF!*SUM('Simpl. all tex.-dual tex'!M488:X488)</f>
        <v>#REF!</v>
      </c>
      <c r="H279" s="4" t="e">
        <f t="shared" si="11"/>
        <v>#REF!</v>
      </c>
      <c r="I279" s="4" t="e">
        <f t="shared" si="12"/>
        <v>#REF!</v>
      </c>
      <c r="J279" s="4" t="e">
        <f>'Simpl. all tex.-dual tex'!#REF!*SUM('Simpl. all tex.-dual tex'!M488:X488)/3.125</f>
        <v>#REF!</v>
      </c>
      <c r="K279" s="4" t="e">
        <f>'Simpl. all tex.-dual tex'!#REF!</f>
        <v>#REF!</v>
      </c>
    </row>
    <row r="280" spans="2:11">
      <c r="B280" s="4" t="e">
        <f>'Simpl. all tex.-dual tex'!#REF!*SUM('Simpl. all tex.-dual tex'!M489:X489)</f>
        <v>#REF!</v>
      </c>
      <c r="C280" s="4" t="e">
        <f>'Simpl. all tex.-dual tex'!#REF!*SUM('Simpl. all tex.-dual tex'!M489:X489)</f>
        <v>#REF!</v>
      </c>
      <c r="D280" s="4" t="e">
        <f>'Simpl. all tex.-dual tex'!#REF!*SUM('Simpl. all tex.-dual tex'!M489:X489)</f>
        <v>#REF!</v>
      </c>
      <c r="E280" s="4" t="e">
        <f>'Simpl. all tex.-dual tex'!#REF!*SUM('Simpl. all tex.-dual tex'!M489:X489)</f>
        <v>#REF!</v>
      </c>
      <c r="F280" s="4" t="e">
        <f>'Simpl. all tex.-dual tex'!#REF!*SUM('Simpl. all tex.-dual tex'!M489:X489)</f>
        <v>#REF!</v>
      </c>
      <c r="G280" s="4" t="e">
        <f>'Simpl. all tex.-dual tex'!#REF!*SUM('Simpl. all tex.-dual tex'!M489:X489)</f>
        <v>#REF!</v>
      </c>
      <c r="H280" s="4" t="e">
        <f t="shared" si="11"/>
        <v>#REF!</v>
      </c>
      <c r="I280" s="4" t="e">
        <f t="shared" si="12"/>
        <v>#REF!</v>
      </c>
      <c r="J280" s="4" t="e">
        <f>'Simpl. all tex.-dual tex'!#REF!*SUM('Simpl. all tex.-dual tex'!M489:X489)/3.125</f>
        <v>#REF!</v>
      </c>
      <c r="K280" s="4" t="e">
        <f>'Simpl. all tex.-dual tex'!#REF!</f>
        <v>#REF!</v>
      </c>
    </row>
    <row r="281" spans="2:11">
      <c r="B281" s="4" t="e">
        <f>'Simpl. all tex.-dual tex'!#REF!*SUM('Simpl. all tex.-dual tex'!M490:X490)</f>
        <v>#REF!</v>
      </c>
      <c r="C281" s="4" t="e">
        <f>'Simpl. all tex.-dual tex'!#REF!*SUM('Simpl. all tex.-dual tex'!M490:X490)</f>
        <v>#REF!</v>
      </c>
      <c r="D281" s="4" t="e">
        <f>'Simpl. all tex.-dual tex'!#REF!*SUM('Simpl. all tex.-dual tex'!M490:X490)</f>
        <v>#REF!</v>
      </c>
      <c r="E281" s="4" t="e">
        <f>'Simpl. all tex.-dual tex'!#REF!*SUM('Simpl. all tex.-dual tex'!M490:X490)</f>
        <v>#REF!</v>
      </c>
      <c r="F281" s="4" t="e">
        <f>'Simpl. all tex.-dual tex'!#REF!*SUM('Simpl. all tex.-dual tex'!M490:X490)</f>
        <v>#REF!</v>
      </c>
      <c r="G281" s="4" t="e">
        <f>'Simpl. all tex.-dual tex'!#REF!*SUM('Simpl. all tex.-dual tex'!M490:X490)</f>
        <v>#REF!</v>
      </c>
      <c r="H281" s="4" t="e">
        <f t="shared" si="11"/>
        <v>#REF!</v>
      </c>
      <c r="I281" s="4" t="e">
        <f t="shared" si="12"/>
        <v>#REF!</v>
      </c>
      <c r="J281" s="4" t="e">
        <f>'Simpl. all tex.-dual tex'!#REF!*SUM('Simpl. all tex.-dual tex'!M490:X490)/3.125</f>
        <v>#REF!</v>
      </c>
      <c r="K281" s="4" t="e">
        <f>'Simpl. all tex.-dual tex'!#REF!</f>
        <v>#REF!</v>
      </c>
    </row>
    <row r="282" spans="2:11">
      <c r="B282" s="4" t="e">
        <f>'Simpl. all tex.-dual tex'!#REF!*SUM('Simpl. all tex.-dual tex'!M491:X491)</f>
        <v>#REF!</v>
      </c>
      <c r="C282" s="4" t="e">
        <f>'Simpl. all tex.-dual tex'!#REF!*SUM('Simpl. all tex.-dual tex'!M491:X491)</f>
        <v>#REF!</v>
      </c>
      <c r="D282" s="4" t="e">
        <f>'Simpl. all tex.-dual tex'!#REF!*SUM('Simpl. all tex.-dual tex'!M491:X491)</f>
        <v>#REF!</v>
      </c>
      <c r="E282" s="4" t="e">
        <f>'Simpl. all tex.-dual tex'!#REF!*SUM('Simpl. all tex.-dual tex'!M491:X491)</f>
        <v>#REF!</v>
      </c>
      <c r="F282" s="4" t="e">
        <f>'Simpl. all tex.-dual tex'!#REF!*SUM('Simpl. all tex.-dual tex'!M491:X491)</f>
        <v>#REF!</v>
      </c>
      <c r="G282" s="4" t="e">
        <f>'Simpl. all tex.-dual tex'!#REF!*SUM('Simpl. all tex.-dual tex'!M491:X491)</f>
        <v>#REF!</v>
      </c>
      <c r="H282" s="4" t="e">
        <f t="shared" si="11"/>
        <v>#REF!</v>
      </c>
      <c r="I282" s="4" t="e">
        <f t="shared" si="12"/>
        <v>#REF!</v>
      </c>
      <c r="J282" s="4" t="e">
        <f>'Simpl. all tex.-dual tex'!#REF!*SUM('Simpl. all tex.-dual tex'!M491:X491)/3.125</f>
        <v>#REF!</v>
      </c>
      <c r="K282" s="4" t="e">
        <f>'Simpl. all tex.-dual tex'!#REF!</f>
        <v>#REF!</v>
      </c>
    </row>
    <row r="283" spans="2:11">
      <c r="B283" s="4" t="e">
        <f>'Simpl. all tex.-dual tex'!#REF!*SUM('Simpl. all tex.-dual tex'!M492:X492)</f>
        <v>#REF!</v>
      </c>
      <c r="C283" s="4" t="e">
        <f>'Simpl. all tex.-dual tex'!#REF!*SUM('Simpl. all tex.-dual tex'!M492:X492)</f>
        <v>#REF!</v>
      </c>
      <c r="D283" s="4" t="e">
        <f>'Simpl. all tex.-dual tex'!#REF!*SUM('Simpl. all tex.-dual tex'!M492:X492)</f>
        <v>#REF!</v>
      </c>
      <c r="E283" s="4" t="e">
        <f>'Simpl. all tex.-dual tex'!#REF!*SUM('Simpl. all tex.-dual tex'!M492:X492)</f>
        <v>#REF!</v>
      </c>
      <c r="F283" s="4" t="e">
        <f>'Simpl. all tex.-dual tex'!#REF!*SUM('Simpl. all tex.-dual tex'!M492:X492)</f>
        <v>#REF!</v>
      </c>
      <c r="G283" s="4" t="e">
        <f>'Simpl. all tex.-dual tex'!#REF!*SUM('Simpl. all tex.-dual tex'!M492:X492)</f>
        <v>#REF!</v>
      </c>
      <c r="H283" s="4" t="e">
        <f t="shared" si="11"/>
        <v>#REF!</v>
      </c>
      <c r="I283" s="4" t="e">
        <f t="shared" si="12"/>
        <v>#REF!</v>
      </c>
      <c r="J283" s="4" t="e">
        <f>'Simpl. all tex.-dual tex'!#REF!*SUM('Simpl. all tex.-dual tex'!M492:X492)/3.125</f>
        <v>#REF!</v>
      </c>
      <c r="K283" s="4" t="e">
        <f>'Simpl. all tex.-dual tex'!#REF!</f>
        <v>#REF!</v>
      </c>
    </row>
    <row r="284" spans="2:11">
      <c r="B284" s="4" t="e">
        <f>'Simpl. all tex.-dual tex'!#REF!*SUM('Simpl. all tex.-dual tex'!M493:X493)</f>
        <v>#REF!</v>
      </c>
      <c r="C284" s="4" t="e">
        <f>'Simpl. all tex.-dual tex'!#REF!*SUM('Simpl. all tex.-dual tex'!M493:X493)</f>
        <v>#REF!</v>
      </c>
      <c r="D284" s="4" t="e">
        <f>'Simpl. all tex.-dual tex'!#REF!*SUM('Simpl. all tex.-dual tex'!M493:X493)</f>
        <v>#REF!</v>
      </c>
      <c r="E284" s="4" t="e">
        <f>'Simpl. all tex.-dual tex'!#REF!*SUM('Simpl. all tex.-dual tex'!M493:X493)</f>
        <v>#REF!</v>
      </c>
      <c r="F284" s="4" t="e">
        <f>'Simpl. all tex.-dual tex'!#REF!*SUM('Simpl. all tex.-dual tex'!M493:X493)</f>
        <v>#REF!</v>
      </c>
      <c r="G284" s="4" t="e">
        <f>'Simpl. all tex.-dual tex'!#REF!*SUM('Simpl. all tex.-dual tex'!M493:X493)</f>
        <v>#REF!</v>
      </c>
      <c r="H284" s="4" t="e">
        <f t="shared" si="11"/>
        <v>#REF!</v>
      </c>
      <c r="I284" s="4" t="e">
        <f t="shared" si="12"/>
        <v>#REF!</v>
      </c>
      <c r="J284" s="4" t="e">
        <f>'Simpl. all tex.-dual tex'!#REF!*SUM('Simpl. all tex.-dual tex'!M493:X493)/3.125</f>
        <v>#REF!</v>
      </c>
      <c r="K284" s="4" t="e">
        <f>'Simpl. all tex.-dual tex'!#REF!</f>
        <v>#REF!</v>
      </c>
    </row>
    <row r="285" spans="2:11">
      <c r="B285" s="4" t="e">
        <f>'Simpl. all tex.-dual tex'!#REF!*SUM('Simpl. all tex.-dual tex'!M494:X494)</f>
        <v>#REF!</v>
      </c>
      <c r="C285" s="4" t="e">
        <f>'Simpl. all tex.-dual tex'!#REF!*SUM('Simpl. all tex.-dual tex'!M494:X494)</f>
        <v>#REF!</v>
      </c>
      <c r="D285" s="4" t="e">
        <f>'Simpl. all tex.-dual tex'!#REF!*SUM('Simpl. all tex.-dual tex'!M494:X494)</f>
        <v>#REF!</v>
      </c>
      <c r="E285" s="4" t="e">
        <f>'Simpl. all tex.-dual tex'!#REF!*SUM('Simpl. all tex.-dual tex'!M494:X494)</f>
        <v>#REF!</v>
      </c>
      <c r="F285" s="4" t="e">
        <f>'Simpl. all tex.-dual tex'!#REF!*SUM('Simpl. all tex.-dual tex'!M494:X494)</f>
        <v>#REF!</v>
      </c>
      <c r="G285" s="4" t="e">
        <f>'Simpl. all tex.-dual tex'!#REF!*SUM('Simpl. all tex.-dual tex'!M494:X494)</f>
        <v>#REF!</v>
      </c>
      <c r="H285" s="4" t="e">
        <f t="shared" si="11"/>
        <v>#REF!</v>
      </c>
      <c r="I285" s="4" t="e">
        <f t="shared" si="12"/>
        <v>#REF!</v>
      </c>
      <c r="J285" s="4" t="e">
        <f>'Simpl. all tex.-dual tex'!#REF!*SUM('Simpl. all tex.-dual tex'!M494:X494)/3.125</f>
        <v>#REF!</v>
      </c>
      <c r="K285" s="4" t="e">
        <f>'Simpl. all tex.-dual tex'!#REF!</f>
        <v>#REF!</v>
      </c>
    </row>
    <row r="286" spans="2:11">
      <c r="B286" s="4" t="e">
        <f>'Simpl. all tex.-dual tex'!#REF!*SUM('Simpl. all tex.-dual tex'!M495:X495)</f>
        <v>#REF!</v>
      </c>
      <c r="C286" s="4" t="e">
        <f>'Simpl. all tex.-dual tex'!#REF!*SUM('Simpl. all tex.-dual tex'!M495:X495)</f>
        <v>#REF!</v>
      </c>
      <c r="D286" s="4" t="e">
        <f>'Simpl. all tex.-dual tex'!#REF!*SUM('Simpl. all tex.-dual tex'!M495:X495)</f>
        <v>#REF!</v>
      </c>
      <c r="E286" s="4" t="e">
        <f>'Simpl. all tex.-dual tex'!#REF!*SUM('Simpl. all tex.-dual tex'!M495:X495)</f>
        <v>#REF!</v>
      </c>
      <c r="F286" s="4" t="e">
        <f>'Simpl. all tex.-dual tex'!#REF!*SUM('Simpl. all tex.-dual tex'!M495:X495)</f>
        <v>#REF!</v>
      </c>
      <c r="G286" s="4" t="e">
        <f>'Simpl. all tex.-dual tex'!#REF!*SUM('Simpl. all tex.-dual tex'!M495:X495)</f>
        <v>#REF!</v>
      </c>
      <c r="H286" s="4" t="e">
        <f t="shared" si="11"/>
        <v>#REF!</v>
      </c>
      <c r="I286" s="4" t="e">
        <f t="shared" si="12"/>
        <v>#REF!</v>
      </c>
      <c r="J286" s="4" t="e">
        <f>'Simpl. all tex.-dual tex'!#REF!*SUM('Simpl. all tex.-dual tex'!M495:X495)/3.125</f>
        <v>#REF!</v>
      </c>
      <c r="K286" s="4" t="e">
        <f>'Simpl. all tex.-dual tex'!#REF!</f>
        <v>#REF!</v>
      </c>
    </row>
    <row r="287" spans="2:11">
      <c r="B287" s="4" t="e">
        <f>'Simpl. all tex.-dual tex'!#REF!*SUM('Simpl. all tex.-dual tex'!M496:X496)</f>
        <v>#REF!</v>
      </c>
      <c r="C287" s="4" t="e">
        <f>'Simpl. all tex.-dual tex'!#REF!*SUM('Simpl. all tex.-dual tex'!M496:X496)</f>
        <v>#REF!</v>
      </c>
      <c r="D287" s="4" t="e">
        <f>'Simpl. all tex.-dual tex'!#REF!*SUM('Simpl. all tex.-dual tex'!M496:X496)</f>
        <v>#REF!</v>
      </c>
      <c r="E287" s="4" t="e">
        <f>'Simpl. all tex.-dual tex'!#REF!*SUM('Simpl. all tex.-dual tex'!M496:X496)</f>
        <v>#REF!</v>
      </c>
      <c r="F287" s="4" t="e">
        <f>'Simpl. all tex.-dual tex'!#REF!*SUM('Simpl. all tex.-dual tex'!M496:X496)</f>
        <v>#REF!</v>
      </c>
      <c r="G287" s="4" t="e">
        <f>'Simpl. all tex.-dual tex'!#REF!*SUM('Simpl. all tex.-dual tex'!M496:X496)</f>
        <v>#REF!</v>
      </c>
      <c r="H287" s="4" t="e">
        <f t="shared" si="11"/>
        <v>#REF!</v>
      </c>
      <c r="I287" s="4" t="e">
        <f t="shared" si="12"/>
        <v>#REF!</v>
      </c>
      <c r="J287" s="4" t="e">
        <f>'Simpl. all tex.-dual tex'!#REF!*SUM('Simpl. all tex.-dual tex'!M496:X496)/3.125</f>
        <v>#REF!</v>
      </c>
      <c r="K287" s="4" t="e">
        <f>'Simpl. all tex.-dual tex'!#REF!</f>
        <v>#REF!</v>
      </c>
    </row>
    <row r="288" spans="2:11">
      <c r="B288" s="4" t="e">
        <f>'Simpl. all tex.-dual tex'!#REF!*SUM('Simpl. all tex.-dual tex'!M497:X497)</f>
        <v>#REF!</v>
      </c>
      <c r="C288" s="4" t="e">
        <f>'Simpl. all tex.-dual tex'!#REF!*SUM('Simpl. all tex.-dual tex'!M497:X497)</f>
        <v>#REF!</v>
      </c>
      <c r="D288" s="4" t="e">
        <f>'Simpl. all tex.-dual tex'!#REF!*SUM('Simpl. all tex.-dual tex'!M497:X497)</f>
        <v>#REF!</v>
      </c>
      <c r="E288" s="4" t="e">
        <f>'Simpl. all tex.-dual tex'!#REF!*SUM('Simpl. all tex.-dual tex'!M497:X497)</f>
        <v>#REF!</v>
      </c>
      <c r="F288" s="4" t="e">
        <f>'Simpl. all tex.-dual tex'!#REF!*SUM('Simpl. all tex.-dual tex'!M497:X497)</f>
        <v>#REF!</v>
      </c>
      <c r="G288" s="4" t="e">
        <f>'Simpl. all tex.-dual tex'!#REF!*SUM('Simpl. all tex.-dual tex'!M497:X497)</f>
        <v>#REF!</v>
      </c>
      <c r="H288" s="4" t="e">
        <f t="shared" si="11"/>
        <v>#REF!</v>
      </c>
      <c r="I288" s="4" t="e">
        <f t="shared" si="12"/>
        <v>#REF!</v>
      </c>
      <c r="J288" s="4" t="e">
        <f>'Simpl. all tex.-dual tex'!#REF!*SUM('Simpl. all tex.-dual tex'!M497:X497)/3.125</f>
        <v>#REF!</v>
      </c>
      <c r="K288" s="4" t="e">
        <f>'Simpl. all tex.-dual tex'!#REF!</f>
        <v>#REF!</v>
      </c>
    </row>
    <row r="289" spans="2:11">
      <c r="B289" s="4" t="e">
        <f>'Simpl. all tex.-dual tex'!#REF!*SUM('Simpl. all tex.-dual tex'!M498:X498)</f>
        <v>#REF!</v>
      </c>
      <c r="C289" s="4" t="e">
        <f>'Simpl. all tex.-dual tex'!#REF!*SUM('Simpl. all tex.-dual tex'!M498:X498)</f>
        <v>#REF!</v>
      </c>
      <c r="D289" s="4" t="e">
        <f>'Simpl. all tex.-dual tex'!#REF!*SUM('Simpl. all tex.-dual tex'!M498:X498)</f>
        <v>#REF!</v>
      </c>
      <c r="E289" s="4" t="e">
        <f>'Simpl. all tex.-dual tex'!#REF!*SUM('Simpl. all tex.-dual tex'!M498:X498)</f>
        <v>#REF!</v>
      </c>
      <c r="F289" s="4" t="e">
        <f>'Simpl. all tex.-dual tex'!#REF!*SUM('Simpl. all tex.-dual tex'!M498:X498)</f>
        <v>#REF!</v>
      </c>
      <c r="G289" s="4" t="e">
        <f>'Simpl. all tex.-dual tex'!#REF!*SUM('Simpl. all tex.-dual tex'!M498:X498)</f>
        <v>#REF!</v>
      </c>
      <c r="H289" s="4" t="e">
        <f t="shared" si="11"/>
        <v>#REF!</v>
      </c>
      <c r="I289" s="4" t="e">
        <f t="shared" si="12"/>
        <v>#REF!</v>
      </c>
      <c r="J289" s="4" t="e">
        <f>'Simpl. all tex.-dual tex'!#REF!*SUM('Simpl. all tex.-dual tex'!M498:X498)/3.125</f>
        <v>#REF!</v>
      </c>
      <c r="K289" s="4" t="e">
        <f>'Simpl. all tex.-dual tex'!#REF!</f>
        <v>#REF!</v>
      </c>
    </row>
    <row r="290" spans="2:11">
      <c r="B290" s="4" t="e">
        <f>'Simpl. all tex.-dual tex'!#REF!*SUM('Simpl. all tex.-dual tex'!M499:X499)</f>
        <v>#REF!</v>
      </c>
      <c r="C290" s="4" t="e">
        <f>'Simpl. all tex.-dual tex'!#REF!*SUM('Simpl. all tex.-dual tex'!M499:X499)</f>
        <v>#REF!</v>
      </c>
      <c r="D290" s="4" t="e">
        <f>'Simpl. all tex.-dual tex'!#REF!*SUM('Simpl. all tex.-dual tex'!M499:X499)</f>
        <v>#REF!</v>
      </c>
      <c r="E290" s="4" t="e">
        <f>'Simpl. all tex.-dual tex'!#REF!*SUM('Simpl. all tex.-dual tex'!M499:X499)</f>
        <v>#REF!</v>
      </c>
      <c r="F290" s="4" t="e">
        <f>'Simpl. all tex.-dual tex'!#REF!*SUM('Simpl. all tex.-dual tex'!M499:X499)</f>
        <v>#REF!</v>
      </c>
      <c r="G290" s="4" t="e">
        <f>'Simpl. all tex.-dual tex'!#REF!*SUM('Simpl. all tex.-dual tex'!M499:X499)</f>
        <v>#REF!</v>
      </c>
      <c r="H290" s="4" t="e">
        <f t="shared" si="11"/>
        <v>#REF!</v>
      </c>
      <c r="I290" s="4" t="e">
        <f t="shared" si="12"/>
        <v>#REF!</v>
      </c>
      <c r="J290" s="4" t="e">
        <f>'Simpl. all tex.-dual tex'!#REF!*SUM('Simpl. all tex.-dual tex'!M499:X499)/3.125</f>
        <v>#REF!</v>
      </c>
      <c r="K290" s="4" t="e">
        <f>'Simpl. all tex.-dual tex'!#REF!</f>
        <v>#REF!</v>
      </c>
    </row>
    <row r="291" spans="2:11">
      <c r="B291" s="4" t="e">
        <f>'Simpl. all tex.-dual tex'!#REF!*SUM('Simpl. all tex.-dual tex'!M500:X500)</f>
        <v>#REF!</v>
      </c>
      <c r="C291" s="4" t="e">
        <f>'Simpl. all tex.-dual tex'!#REF!*SUM('Simpl. all tex.-dual tex'!M500:X500)</f>
        <v>#REF!</v>
      </c>
      <c r="D291" s="4" t="e">
        <f>'Simpl. all tex.-dual tex'!#REF!*SUM('Simpl. all tex.-dual tex'!M500:X500)</f>
        <v>#REF!</v>
      </c>
      <c r="E291" s="4" t="e">
        <f>'Simpl. all tex.-dual tex'!#REF!*SUM('Simpl. all tex.-dual tex'!M500:X500)</f>
        <v>#REF!</v>
      </c>
      <c r="F291" s="4" t="e">
        <f>'Simpl. all tex.-dual tex'!#REF!*SUM('Simpl. all tex.-dual tex'!M500:X500)</f>
        <v>#REF!</v>
      </c>
      <c r="G291" s="4" t="e">
        <f>'Simpl. all tex.-dual tex'!#REF!*SUM('Simpl. all tex.-dual tex'!M500:X500)</f>
        <v>#REF!</v>
      </c>
      <c r="H291" s="4" t="e">
        <f t="shared" si="11"/>
        <v>#REF!</v>
      </c>
      <c r="I291" s="4" t="e">
        <f t="shared" si="12"/>
        <v>#REF!</v>
      </c>
      <c r="J291" s="4" t="e">
        <f>'Simpl. all tex.-dual tex'!#REF!*SUM('Simpl. all tex.-dual tex'!M500:X500)/3.125</f>
        <v>#REF!</v>
      </c>
      <c r="K291" s="4" t="e">
        <f>'Simpl. all tex.-dual tex'!#REF!</f>
        <v>#REF!</v>
      </c>
    </row>
    <row r="292" spans="2:11">
      <c r="B292" s="4" t="e">
        <f>'Simpl. all tex.-dual tex'!#REF!*SUM('Simpl. all tex.-dual tex'!M501:X501)</f>
        <v>#REF!</v>
      </c>
      <c r="C292" s="4" t="e">
        <f>'Simpl. all tex.-dual tex'!#REF!*SUM('Simpl. all tex.-dual tex'!M501:X501)</f>
        <v>#REF!</v>
      </c>
      <c r="D292" s="4" t="e">
        <f>'Simpl. all tex.-dual tex'!#REF!*SUM('Simpl. all tex.-dual tex'!M501:X501)</f>
        <v>#REF!</v>
      </c>
      <c r="E292" s="4" t="e">
        <f>'Simpl. all tex.-dual tex'!#REF!*SUM('Simpl. all tex.-dual tex'!M501:X501)</f>
        <v>#REF!</v>
      </c>
      <c r="F292" s="4" t="e">
        <f>'Simpl. all tex.-dual tex'!#REF!*SUM('Simpl. all tex.-dual tex'!M501:X501)</f>
        <v>#REF!</v>
      </c>
      <c r="G292" s="4" t="e">
        <f>'Simpl. all tex.-dual tex'!#REF!*SUM('Simpl. all tex.-dual tex'!M501:X501)</f>
        <v>#REF!</v>
      </c>
      <c r="H292" s="4" t="e">
        <f t="shared" si="11"/>
        <v>#REF!</v>
      </c>
      <c r="I292" s="4" t="e">
        <f t="shared" si="12"/>
        <v>#REF!</v>
      </c>
      <c r="J292" s="4" t="e">
        <f>'Simpl. all tex.-dual tex'!#REF!*SUM('Simpl. all tex.-dual tex'!M501:X501)/3.125</f>
        <v>#REF!</v>
      </c>
      <c r="K292" s="4" t="e">
        <f>'Simpl. all tex.-dual tex'!#REF!</f>
        <v>#REF!</v>
      </c>
    </row>
    <row r="293" spans="2:11">
      <c r="B293" s="4" t="e">
        <f>'Simpl. all tex.-dual tex'!#REF!*SUM('Simpl. all tex.-dual tex'!M502:X502)</f>
        <v>#REF!</v>
      </c>
      <c r="C293" s="4" t="e">
        <f>'Simpl. all tex.-dual tex'!#REF!*SUM('Simpl. all tex.-dual tex'!M502:X502)</f>
        <v>#REF!</v>
      </c>
      <c r="D293" s="4" t="e">
        <f>'Simpl. all tex.-dual tex'!#REF!*SUM('Simpl. all tex.-dual tex'!M502:X502)</f>
        <v>#REF!</v>
      </c>
      <c r="E293" s="4" t="e">
        <f>'Simpl. all tex.-dual tex'!#REF!*SUM('Simpl. all tex.-dual tex'!M502:X502)</f>
        <v>#REF!</v>
      </c>
      <c r="F293" s="4" t="e">
        <f>'Simpl. all tex.-dual tex'!#REF!*SUM('Simpl. all tex.-dual tex'!M502:X502)</f>
        <v>#REF!</v>
      </c>
      <c r="G293" s="4" t="e">
        <f>'Simpl. all tex.-dual tex'!#REF!*SUM('Simpl. all tex.-dual tex'!M502:X502)</f>
        <v>#REF!</v>
      </c>
      <c r="H293" s="4" t="e">
        <f t="shared" si="11"/>
        <v>#REF!</v>
      </c>
      <c r="I293" s="4" t="e">
        <f t="shared" si="12"/>
        <v>#REF!</v>
      </c>
      <c r="J293" s="4" t="e">
        <f>'Simpl. all tex.-dual tex'!#REF!*SUM('Simpl. all tex.-dual tex'!M502:X502)/3.125</f>
        <v>#REF!</v>
      </c>
      <c r="K293" s="4" t="e">
        <f>'Simpl. all tex.-dual tex'!#REF!</f>
        <v>#REF!</v>
      </c>
    </row>
    <row r="294" spans="2:11">
      <c r="B294" s="4" t="e">
        <f>'Simpl. all tex.-dual tex'!#REF!*SUM('Simpl. all tex.-dual tex'!M503:X503)</f>
        <v>#REF!</v>
      </c>
      <c r="C294" s="4" t="e">
        <f>'Simpl. all tex.-dual tex'!#REF!*SUM('Simpl. all tex.-dual tex'!M503:X503)</f>
        <v>#REF!</v>
      </c>
      <c r="D294" s="4" t="e">
        <f>'Simpl. all tex.-dual tex'!#REF!*SUM('Simpl. all tex.-dual tex'!M503:X503)</f>
        <v>#REF!</v>
      </c>
      <c r="E294" s="4" t="e">
        <f>'Simpl. all tex.-dual tex'!#REF!*SUM('Simpl. all tex.-dual tex'!M503:X503)</f>
        <v>#REF!</v>
      </c>
      <c r="F294" s="4" t="e">
        <f>'Simpl. all tex.-dual tex'!#REF!*SUM('Simpl. all tex.-dual tex'!M503:X503)</f>
        <v>#REF!</v>
      </c>
      <c r="G294" s="4" t="e">
        <f>'Simpl. all tex.-dual tex'!#REF!*SUM('Simpl. all tex.-dual tex'!M503:X503)</f>
        <v>#REF!</v>
      </c>
      <c r="H294" s="4" t="e">
        <f t="shared" si="11"/>
        <v>#REF!</v>
      </c>
      <c r="I294" s="4" t="e">
        <f t="shared" si="12"/>
        <v>#REF!</v>
      </c>
      <c r="J294" s="4" t="e">
        <f>'Simpl. all tex.-dual tex'!#REF!*SUM('Simpl. all tex.-dual tex'!M503:X503)/3.125</f>
        <v>#REF!</v>
      </c>
      <c r="K294" s="4" t="e">
        <f>'Simpl. all tex.-dual tex'!#REF!</f>
        <v>#REF!</v>
      </c>
    </row>
    <row r="295" spans="2:11">
      <c r="B295" s="4" t="e">
        <f>'Simpl. all tex.-dual tex'!#REF!*SUM('Simpl. all tex.-dual tex'!M504:X504)</f>
        <v>#REF!</v>
      </c>
      <c r="C295" s="4" t="e">
        <f>'Simpl. all tex.-dual tex'!#REF!*SUM('Simpl. all tex.-dual tex'!M504:X504)</f>
        <v>#REF!</v>
      </c>
      <c r="D295" s="4" t="e">
        <f>'Simpl. all tex.-dual tex'!#REF!*SUM('Simpl. all tex.-dual tex'!M504:X504)</f>
        <v>#REF!</v>
      </c>
      <c r="E295" s="4" t="e">
        <f>'Simpl. all tex.-dual tex'!#REF!*SUM('Simpl. all tex.-dual tex'!M504:X504)</f>
        <v>#REF!</v>
      </c>
      <c r="F295" s="4" t="e">
        <f>'Simpl. all tex.-dual tex'!#REF!*SUM('Simpl. all tex.-dual tex'!M504:X504)</f>
        <v>#REF!</v>
      </c>
      <c r="G295" s="4" t="e">
        <f>'Simpl. all tex.-dual tex'!#REF!*SUM('Simpl. all tex.-dual tex'!M504:X504)</f>
        <v>#REF!</v>
      </c>
      <c r="H295" s="4" t="e">
        <f t="shared" si="11"/>
        <v>#REF!</v>
      </c>
      <c r="I295" s="4" t="e">
        <f t="shared" si="12"/>
        <v>#REF!</v>
      </c>
      <c r="J295" s="4" t="e">
        <f>'Simpl. all tex.-dual tex'!#REF!*SUM('Simpl. all tex.-dual tex'!M504:X504)/3.125</f>
        <v>#REF!</v>
      </c>
      <c r="K295" s="4" t="e">
        <f>'Simpl. all tex.-dual tex'!#REF!</f>
        <v>#REF!</v>
      </c>
    </row>
    <row r="296" spans="2:11">
      <c r="B296" s="4" t="e">
        <f>'Simpl. all tex.-dual tex'!#REF!*SUM('Simpl. all tex.-dual tex'!M505:X505)</f>
        <v>#REF!</v>
      </c>
      <c r="C296" s="4" t="e">
        <f>'Simpl. all tex.-dual tex'!#REF!*SUM('Simpl. all tex.-dual tex'!M505:X505)</f>
        <v>#REF!</v>
      </c>
      <c r="D296" s="4" t="e">
        <f>'Simpl. all tex.-dual tex'!#REF!*SUM('Simpl. all tex.-dual tex'!M505:X505)</f>
        <v>#REF!</v>
      </c>
      <c r="E296" s="4" t="e">
        <f>'Simpl. all tex.-dual tex'!#REF!*SUM('Simpl. all tex.-dual tex'!M505:X505)</f>
        <v>#REF!</v>
      </c>
      <c r="F296" s="4" t="e">
        <f>'Simpl. all tex.-dual tex'!#REF!*SUM('Simpl. all tex.-dual tex'!M505:X505)</f>
        <v>#REF!</v>
      </c>
      <c r="G296" s="4" t="e">
        <f>'Simpl. all tex.-dual tex'!#REF!*SUM('Simpl. all tex.-dual tex'!M505:X505)</f>
        <v>#REF!</v>
      </c>
      <c r="H296" s="4" t="e">
        <f t="shared" si="11"/>
        <v>#REF!</v>
      </c>
      <c r="I296" s="4" t="e">
        <f t="shared" si="12"/>
        <v>#REF!</v>
      </c>
      <c r="J296" s="4" t="e">
        <f>'Simpl. all tex.-dual tex'!#REF!*SUM('Simpl. all tex.-dual tex'!M505:X505)/3.125</f>
        <v>#REF!</v>
      </c>
      <c r="K296" s="4" t="e">
        <f>'Simpl. all tex.-dual tex'!#REF!</f>
        <v>#REF!</v>
      </c>
    </row>
    <row r="297" spans="2:11">
      <c r="B297" s="4" t="e">
        <f>'Simpl. all tex.-dual tex'!#REF!*SUM('Simpl. all tex.-dual tex'!M506:X506)</f>
        <v>#REF!</v>
      </c>
      <c r="C297" s="4" t="e">
        <f>'Simpl. all tex.-dual tex'!#REF!*SUM('Simpl. all tex.-dual tex'!M506:X506)</f>
        <v>#REF!</v>
      </c>
      <c r="D297" s="4" t="e">
        <f>'Simpl. all tex.-dual tex'!#REF!*SUM('Simpl. all tex.-dual tex'!M506:X506)</f>
        <v>#REF!</v>
      </c>
      <c r="E297" s="4" t="e">
        <f>'Simpl. all tex.-dual tex'!#REF!*SUM('Simpl. all tex.-dual tex'!M506:X506)</f>
        <v>#REF!</v>
      </c>
      <c r="F297" s="4" t="e">
        <f>'Simpl. all tex.-dual tex'!#REF!*SUM('Simpl. all tex.-dual tex'!M506:X506)</f>
        <v>#REF!</v>
      </c>
      <c r="G297" s="4" t="e">
        <f>'Simpl. all tex.-dual tex'!#REF!*SUM('Simpl. all tex.-dual tex'!M506:X506)</f>
        <v>#REF!</v>
      </c>
      <c r="H297" s="4" t="e">
        <f t="shared" si="11"/>
        <v>#REF!</v>
      </c>
      <c r="I297" s="4" t="e">
        <f t="shared" si="12"/>
        <v>#REF!</v>
      </c>
      <c r="J297" s="4" t="e">
        <f>'Simpl. all tex.-dual tex'!#REF!*SUM('Simpl. all tex.-dual tex'!M506:X506)/3.125</f>
        <v>#REF!</v>
      </c>
      <c r="K297" s="4" t="e">
        <f>'Simpl. all tex.-dual tex'!#REF!</f>
        <v>#REF!</v>
      </c>
    </row>
    <row r="298" spans="2:11">
      <c r="B298" s="4" t="e">
        <f>'Simpl. all tex.-dual tex'!#REF!*SUM('Simpl. all tex.-dual tex'!M507:X507)</f>
        <v>#REF!</v>
      </c>
      <c r="C298" s="4" t="e">
        <f>'Simpl. all tex.-dual tex'!#REF!*SUM('Simpl. all tex.-dual tex'!M507:X507)</f>
        <v>#REF!</v>
      </c>
      <c r="D298" s="4" t="e">
        <f>'Simpl. all tex.-dual tex'!#REF!*SUM('Simpl. all tex.-dual tex'!M507:X507)</f>
        <v>#REF!</v>
      </c>
      <c r="E298" s="4" t="e">
        <f>'Simpl. all tex.-dual tex'!#REF!*SUM('Simpl. all tex.-dual tex'!M507:X507)</f>
        <v>#REF!</v>
      </c>
      <c r="F298" s="4" t="e">
        <f>'Simpl. all tex.-dual tex'!#REF!*SUM('Simpl. all tex.-dual tex'!M507:X507)</f>
        <v>#REF!</v>
      </c>
      <c r="G298" s="4" t="e">
        <f>'Simpl. all tex.-dual tex'!#REF!*SUM('Simpl. all tex.-dual tex'!M507:X507)</f>
        <v>#REF!</v>
      </c>
      <c r="H298" s="4" t="e">
        <f t="shared" si="11"/>
        <v>#REF!</v>
      </c>
      <c r="I298" s="4" t="e">
        <f t="shared" si="12"/>
        <v>#REF!</v>
      </c>
      <c r="J298" s="4" t="e">
        <f>'Simpl. all tex.-dual tex'!#REF!*SUM('Simpl. all tex.-dual tex'!M507:X507)/3.125</f>
        <v>#REF!</v>
      </c>
      <c r="K298" s="4" t="e">
        <f>'Simpl. all tex.-dual tex'!#REF!</f>
        <v>#REF!</v>
      </c>
    </row>
    <row r="299" spans="2:11">
      <c r="B299" s="4" t="e">
        <f>'Simpl. all tex.-dual tex'!#REF!*SUM('Simpl. all tex.-dual tex'!M508:X508)</f>
        <v>#REF!</v>
      </c>
      <c r="C299" s="4" t="e">
        <f>'Simpl. all tex.-dual tex'!#REF!*SUM('Simpl. all tex.-dual tex'!M508:X508)</f>
        <v>#REF!</v>
      </c>
      <c r="D299" s="4" t="e">
        <f>'Simpl. all tex.-dual tex'!#REF!*SUM('Simpl. all tex.-dual tex'!M508:X508)</f>
        <v>#REF!</v>
      </c>
      <c r="E299" s="4" t="e">
        <f>'Simpl. all tex.-dual tex'!#REF!*SUM('Simpl. all tex.-dual tex'!M508:X508)</f>
        <v>#REF!</v>
      </c>
      <c r="F299" s="4" t="e">
        <f>'Simpl. all tex.-dual tex'!#REF!*SUM('Simpl. all tex.-dual tex'!M508:X508)</f>
        <v>#REF!</v>
      </c>
      <c r="G299" s="4" t="e">
        <f>'Simpl. all tex.-dual tex'!#REF!*SUM('Simpl. all tex.-dual tex'!M508:X508)</f>
        <v>#REF!</v>
      </c>
      <c r="H299" s="4" t="e">
        <f t="shared" si="11"/>
        <v>#REF!</v>
      </c>
      <c r="I299" s="4" t="e">
        <f t="shared" si="12"/>
        <v>#REF!</v>
      </c>
      <c r="J299" s="4" t="e">
        <f>'Simpl. all tex.-dual tex'!#REF!*SUM('Simpl. all tex.-dual tex'!M508:X508)/3.125</f>
        <v>#REF!</v>
      </c>
      <c r="K299" s="4" t="e">
        <f>'Simpl. all tex.-dual tex'!#REF!</f>
        <v>#REF!</v>
      </c>
    </row>
    <row r="300" spans="2:11">
      <c r="B300" s="4" t="e">
        <f>'Simpl. all tex.-dual tex'!#REF!*SUM('Simpl. all tex.-dual tex'!M509:X509)</f>
        <v>#REF!</v>
      </c>
      <c r="C300" s="4" t="e">
        <f>'Simpl. all tex.-dual tex'!#REF!*SUM('Simpl. all tex.-dual tex'!M509:X509)</f>
        <v>#REF!</v>
      </c>
      <c r="D300" s="4" t="e">
        <f>'Simpl. all tex.-dual tex'!#REF!*SUM('Simpl. all tex.-dual tex'!M509:X509)</f>
        <v>#REF!</v>
      </c>
      <c r="E300" s="4" t="e">
        <f>'Simpl. all tex.-dual tex'!#REF!*SUM('Simpl. all tex.-dual tex'!M509:X509)</f>
        <v>#REF!</v>
      </c>
      <c r="F300" s="4" t="e">
        <f>'Simpl. all tex.-dual tex'!#REF!*SUM('Simpl. all tex.-dual tex'!M509:X509)</f>
        <v>#REF!</v>
      </c>
      <c r="G300" s="4" t="e">
        <f>'Simpl. all tex.-dual tex'!#REF!*SUM('Simpl. all tex.-dual tex'!M509:X509)</f>
        <v>#REF!</v>
      </c>
      <c r="H300" s="4" t="e">
        <f t="shared" si="11"/>
        <v>#REF!</v>
      </c>
      <c r="I300" s="4" t="e">
        <f t="shared" si="12"/>
        <v>#REF!</v>
      </c>
      <c r="J300" s="4" t="e">
        <f>'Simpl. all tex.-dual tex'!#REF!*SUM('Simpl. all tex.-dual tex'!M509:X509)/3.125</f>
        <v>#REF!</v>
      </c>
      <c r="K300" s="4" t="e">
        <f>'Simpl. all tex.-dual tex'!#REF!</f>
        <v>#REF!</v>
      </c>
    </row>
    <row r="301" spans="2:11">
      <c r="B301" s="4" t="e">
        <f>'Simpl. all tex.-dual tex'!#REF!*SUM('Simpl. all tex.-dual tex'!M510:X510)</f>
        <v>#REF!</v>
      </c>
      <c r="C301" s="4" t="e">
        <f>'Simpl. all tex.-dual tex'!#REF!*SUM('Simpl. all tex.-dual tex'!M510:X510)</f>
        <v>#REF!</v>
      </c>
      <c r="D301" s="4" t="e">
        <f>'Simpl. all tex.-dual tex'!#REF!*SUM('Simpl. all tex.-dual tex'!M510:X510)</f>
        <v>#REF!</v>
      </c>
      <c r="E301" s="4" t="e">
        <f>'Simpl. all tex.-dual tex'!#REF!*SUM('Simpl. all tex.-dual tex'!M510:X510)</f>
        <v>#REF!</v>
      </c>
      <c r="F301" s="4" t="e">
        <f>'Simpl. all tex.-dual tex'!#REF!*SUM('Simpl. all tex.-dual tex'!M510:X510)</f>
        <v>#REF!</v>
      </c>
      <c r="G301" s="4" t="e">
        <f>'Simpl. all tex.-dual tex'!#REF!*SUM('Simpl. all tex.-dual tex'!M510:X510)</f>
        <v>#REF!</v>
      </c>
      <c r="H301" s="4" t="e">
        <f t="shared" si="11"/>
        <v>#REF!</v>
      </c>
      <c r="I301" s="4" t="e">
        <f t="shared" si="12"/>
        <v>#REF!</v>
      </c>
      <c r="J301" s="4" t="e">
        <f>'Simpl. all tex.-dual tex'!#REF!*SUM('Simpl. all tex.-dual tex'!M510:X510)/3.125</f>
        <v>#REF!</v>
      </c>
      <c r="K301" s="4" t="e">
        <f>'Simpl. all tex.-dual tex'!#REF!</f>
        <v>#REF!</v>
      </c>
    </row>
    <row r="302" spans="2:11">
      <c r="B302" s="4" t="e">
        <f>'Simpl. all tex.-dual tex'!#REF!*SUM('Simpl. all tex.-dual tex'!M511:X511)</f>
        <v>#REF!</v>
      </c>
      <c r="C302" s="4" t="e">
        <f>'Simpl. all tex.-dual tex'!#REF!*SUM('Simpl. all tex.-dual tex'!M511:X511)</f>
        <v>#REF!</v>
      </c>
      <c r="D302" s="4" t="e">
        <f>'Simpl. all tex.-dual tex'!#REF!*SUM('Simpl. all tex.-dual tex'!M511:X511)</f>
        <v>#REF!</v>
      </c>
      <c r="E302" s="4" t="e">
        <f>'Simpl. all tex.-dual tex'!#REF!*SUM('Simpl. all tex.-dual tex'!M511:X511)</f>
        <v>#REF!</v>
      </c>
      <c r="F302" s="4" t="e">
        <f>'Simpl. all tex.-dual tex'!#REF!*SUM('Simpl. all tex.-dual tex'!M511:X511)</f>
        <v>#REF!</v>
      </c>
      <c r="G302" s="4" t="e">
        <f>'Simpl. all tex.-dual tex'!#REF!*SUM('Simpl. all tex.-dual tex'!M511:X511)</f>
        <v>#REF!</v>
      </c>
      <c r="H302" s="4" t="e">
        <f t="shared" si="11"/>
        <v>#REF!</v>
      </c>
      <c r="I302" s="4" t="e">
        <f t="shared" si="12"/>
        <v>#REF!</v>
      </c>
      <c r="J302" s="4" t="e">
        <f>'Simpl. all tex.-dual tex'!#REF!*SUM('Simpl. all tex.-dual tex'!M511:X511)/3.125</f>
        <v>#REF!</v>
      </c>
      <c r="K302" s="4" t="e">
        <f>'Simpl. all tex.-dual tex'!#REF!</f>
        <v>#REF!</v>
      </c>
    </row>
    <row r="303" spans="2:11">
      <c r="B303" s="4" t="e">
        <f>'Simpl. all tex.-dual tex'!#REF!*SUM('Simpl. all tex.-dual tex'!M512:X512)</f>
        <v>#REF!</v>
      </c>
      <c r="C303" s="4" t="e">
        <f>'Simpl. all tex.-dual tex'!#REF!*SUM('Simpl. all tex.-dual tex'!M512:X512)</f>
        <v>#REF!</v>
      </c>
      <c r="D303" s="4" t="e">
        <f>'Simpl. all tex.-dual tex'!#REF!*SUM('Simpl. all tex.-dual tex'!M512:X512)</f>
        <v>#REF!</v>
      </c>
      <c r="E303" s="4" t="e">
        <f>'Simpl. all tex.-dual tex'!#REF!*SUM('Simpl. all tex.-dual tex'!M512:X512)</f>
        <v>#REF!</v>
      </c>
      <c r="F303" s="4" t="e">
        <f>'Simpl. all tex.-dual tex'!#REF!*SUM('Simpl. all tex.-dual tex'!M512:X512)</f>
        <v>#REF!</v>
      </c>
      <c r="G303" s="4" t="e">
        <f>'Simpl. all tex.-dual tex'!#REF!*SUM('Simpl. all tex.-dual tex'!M512:X512)</f>
        <v>#REF!</v>
      </c>
      <c r="H303" s="4" t="e">
        <f t="shared" si="11"/>
        <v>#REF!</v>
      </c>
      <c r="I303" s="4" t="e">
        <f t="shared" si="12"/>
        <v>#REF!</v>
      </c>
      <c r="J303" s="4" t="e">
        <f>'Simpl. all tex.-dual tex'!#REF!*SUM('Simpl. all tex.-dual tex'!M512:X512)/3.125</f>
        <v>#REF!</v>
      </c>
      <c r="K303" s="4" t="e">
        <f>'Simpl. all tex.-dual tex'!#REF!</f>
        <v>#REF!</v>
      </c>
    </row>
    <row r="304" spans="2:11">
      <c r="B304" s="4" t="e">
        <f>'Simpl. all tex.-dual tex'!#REF!*SUM('Simpl. all tex.-dual tex'!M513:X513)</f>
        <v>#REF!</v>
      </c>
      <c r="C304" s="4" t="e">
        <f>'Simpl. all tex.-dual tex'!#REF!*SUM('Simpl. all tex.-dual tex'!M513:X513)</f>
        <v>#REF!</v>
      </c>
      <c r="D304" s="4" t="e">
        <f>'Simpl. all tex.-dual tex'!#REF!*SUM('Simpl. all tex.-dual tex'!M513:X513)</f>
        <v>#REF!</v>
      </c>
      <c r="E304" s="4" t="e">
        <f>'Simpl. all tex.-dual tex'!#REF!*SUM('Simpl. all tex.-dual tex'!M513:X513)</f>
        <v>#REF!</v>
      </c>
      <c r="F304" s="4" t="e">
        <f>'Simpl. all tex.-dual tex'!#REF!*SUM('Simpl. all tex.-dual tex'!M513:X513)</f>
        <v>#REF!</v>
      </c>
      <c r="G304" s="4" t="e">
        <f>'Simpl. all tex.-dual tex'!#REF!*SUM('Simpl. all tex.-dual tex'!M513:X513)</f>
        <v>#REF!</v>
      </c>
      <c r="H304" s="4" t="e">
        <f t="shared" si="11"/>
        <v>#REF!</v>
      </c>
      <c r="I304" s="4" t="e">
        <f t="shared" si="12"/>
        <v>#REF!</v>
      </c>
      <c r="J304" s="4" t="e">
        <f>'Simpl. all tex.-dual tex'!#REF!*SUM('Simpl. all tex.-dual tex'!M513:X513)/3.125</f>
        <v>#REF!</v>
      </c>
      <c r="K304" s="4" t="e">
        <f>'Simpl. all tex.-dual tex'!#REF!</f>
        <v>#REF!</v>
      </c>
    </row>
    <row r="305" spans="2:11">
      <c r="B305" s="4" t="e">
        <f>'Simpl. all tex.-dual tex'!#REF!*SUM('Simpl. all tex.-dual tex'!M514:X514)</f>
        <v>#REF!</v>
      </c>
      <c r="C305" s="4" t="e">
        <f>'Simpl. all tex.-dual tex'!#REF!*SUM('Simpl. all tex.-dual tex'!M514:X514)</f>
        <v>#REF!</v>
      </c>
      <c r="D305" s="4" t="e">
        <f>'Simpl. all tex.-dual tex'!#REF!*SUM('Simpl. all tex.-dual tex'!M514:X514)</f>
        <v>#REF!</v>
      </c>
      <c r="E305" s="4" t="e">
        <f>'Simpl. all tex.-dual tex'!#REF!*SUM('Simpl. all tex.-dual tex'!M514:X514)</f>
        <v>#REF!</v>
      </c>
      <c r="F305" s="4" t="e">
        <f>'Simpl. all tex.-dual tex'!#REF!*SUM('Simpl. all tex.-dual tex'!M514:X514)</f>
        <v>#REF!</v>
      </c>
      <c r="G305" s="4" t="e">
        <f>'Simpl. all tex.-dual tex'!#REF!*SUM('Simpl. all tex.-dual tex'!M514:X514)</f>
        <v>#REF!</v>
      </c>
      <c r="H305" s="4" t="e">
        <f t="shared" si="11"/>
        <v>#REF!</v>
      </c>
      <c r="I305" s="4" t="e">
        <f t="shared" si="12"/>
        <v>#REF!</v>
      </c>
      <c r="J305" s="4" t="e">
        <f>'Simpl. all tex.-dual tex'!#REF!*SUM('Simpl. all tex.-dual tex'!M514:X514)/3.125</f>
        <v>#REF!</v>
      </c>
      <c r="K305" s="4" t="e">
        <f>'Simpl. all tex.-dual tex'!#REF!</f>
        <v>#REF!</v>
      </c>
    </row>
    <row r="306" spans="2:11">
      <c r="B306" s="4" t="e">
        <f>'Simpl. all tex.-dual tex'!#REF!*SUM('Simpl. all tex.-dual tex'!M515:X515)</f>
        <v>#REF!</v>
      </c>
      <c r="C306" s="4" t="e">
        <f>'Simpl. all tex.-dual tex'!#REF!*SUM('Simpl. all tex.-dual tex'!M515:X515)</f>
        <v>#REF!</v>
      </c>
      <c r="D306" s="4" t="e">
        <f>'Simpl. all tex.-dual tex'!#REF!*SUM('Simpl. all tex.-dual tex'!M515:X515)</f>
        <v>#REF!</v>
      </c>
      <c r="E306" s="4" t="e">
        <f>'Simpl. all tex.-dual tex'!#REF!*SUM('Simpl. all tex.-dual tex'!M515:X515)</f>
        <v>#REF!</v>
      </c>
      <c r="F306" s="4" t="e">
        <f>'Simpl. all tex.-dual tex'!#REF!*SUM('Simpl. all tex.-dual tex'!M515:X515)</f>
        <v>#REF!</v>
      </c>
      <c r="G306" s="4" t="e">
        <f>'Simpl. all tex.-dual tex'!#REF!*SUM('Simpl. all tex.-dual tex'!M515:X515)</f>
        <v>#REF!</v>
      </c>
      <c r="H306" s="4" t="e">
        <f t="shared" si="11"/>
        <v>#REF!</v>
      </c>
      <c r="I306" s="4" t="e">
        <f t="shared" si="12"/>
        <v>#REF!</v>
      </c>
      <c r="J306" s="4" t="e">
        <f>'Simpl. all tex.-dual tex'!#REF!*SUM('Simpl. all tex.-dual tex'!M515:X515)/3.125</f>
        <v>#REF!</v>
      </c>
      <c r="K306" s="4" t="e">
        <f>'Simpl. all tex.-dual tex'!#REF!</f>
        <v>#REF!</v>
      </c>
    </row>
    <row r="307" spans="2:11">
      <c r="B307" s="4" t="e">
        <f>'Simpl. all tex.-dual tex'!#REF!*SUM('Simpl. all tex.-dual tex'!M516:X516)</f>
        <v>#REF!</v>
      </c>
      <c r="C307" s="4" t="e">
        <f>'Simpl. all tex.-dual tex'!#REF!*SUM('Simpl. all tex.-dual tex'!M516:X516)</f>
        <v>#REF!</v>
      </c>
      <c r="D307" s="4" t="e">
        <f>'Simpl. all tex.-dual tex'!#REF!*SUM('Simpl. all tex.-dual tex'!M516:X516)</f>
        <v>#REF!</v>
      </c>
      <c r="E307" s="4" t="e">
        <f>'Simpl. all tex.-dual tex'!#REF!*SUM('Simpl. all tex.-dual tex'!M516:X516)</f>
        <v>#REF!</v>
      </c>
      <c r="F307" s="4" t="e">
        <f>'Simpl. all tex.-dual tex'!#REF!*SUM('Simpl. all tex.-dual tex'!M516:X516)</f>
        <v>#REF!</v>
      </c>
      <c r="G307" s="4" t="e">
        <f>'Simpl. all tex.-dual tex'!#REF!*SUM('Simpl. all tex.-dual tex'!M516:X516)</f>
        <v>#REF!</v>
      </c>
      <c r="H307" s="4" t="e">
        <f t="shared" si="11"/>
        <v>#REF!</v>
      </c>
      <c r="I307" s="4" t="e">
        <f t="shared" si="12"/>
        <v>#REF!</v>
      </c>
      <c r="J307" s="4" t="e">
        <f>'Simpl. all tex.-dual tex'!#REF!*SUM('Simpl. all tex.-dual tex'!M516:X516)/3.125</f>
        <v>#REF!</v>
      </c>
      <c r="K307" s="4" t="e">
        <f>'Simpl. all tex.-dual tex'!#REF!</f>
        <v>#REF!</v>
      </c>
    </row>
    <row r="308" spans="2:11">
      <c r="B308" s="4" t="e">
        <f>'Simpl. all tex.-dual tex'!#REF!*SUM('Simpl. all tex.-dual tex'!M517:X517)</f>
        <v>#REF!</v>
      </c>
      <c r="C308" s="4" t="e">
        <f>'Simpl. all tex.-dual tex'!#REF!*SUM('Simpl. all tex.-dual tex'!M517:X517)</f>
        <v>#REF!</v>
      </c>
      <c r="D308" s="4" t="e">
        <f>'Simpl. all tex.-dual tex'!#REF!*SUM('Simpl. all tex.-dual tex'!M517:X517)</f>
        <v>#REF!</v>
      </c>
      <c r="E308" s="4" t="e">
        <f>'Simpl. all tex.-dual tex'!#REF!*SUM('Simpl. all tex.-dual tex'!M517:X517)</f>
        <v>#REF!</v>
      </c>
      <c r="F308" s="4" t="e">
        <f>'Simpl. all tex.-dual tex'!#REF!*SUM('Simpl. all tex.-dual tex'!M517:X517)</f>
        <v>#REF!</v>
      </c>
      <c r="G308" s="4" t="e">
        <f>'Simpl. all tex.-dual tex'!#REF!*SUM('Simpl. all tex.-dual tex'!M517:X517)</f>
        <v>#REF!</v>
      </c>
      <c r="H308" s="4" t="e">
        <f t="shared" si="11"/>
        <v>#REF!</v>
      </c>
      <c r="I308" s="4" t="e">
        <f t="shared" si="12"/>
        <v>#REF!</v>
      </c>
      <c r="J308" s="4" t="e">
        <f>'Simpl. all tex.-dual tex'!#REF!*SUM('Simpl. all tex.-dual tex'!M517:X517)/3.125</f>
        <v>#REF!</v>
      </c>
      <c r="K308" s="4" t="e">
        <f>'Simpl. all tex.-dual tex'!#REF!</f>
        <v>#REF!</v>
      </c>
    </row>
    <row r="309" spans="2:11">
      <c r="B309" s="4" t="e">
        <f>'Simpl. all tex.-dual tex'!#REF!*SUM('Simpl. all tex.-dual tex'!M518:X518)</f>
        <v>#REF!</v>
      </c>
      <c r="C309" s="4" t="e">
        <f>'Simpl. all tex.-dual tex'!#REF!*SUM('Simpl. all tex.-dual tex'!M518:X518)</f>
        <v>#REF!</v>
      </c>
      <c r="D309" s="4" t="e">
        <f>'Simpl. all tex.-dual tex'!#REF!*SUM('Simpl. all tex.-dual tex'!M518:X518)</f>
        <v>#REF!</v>
      </c>
      <c r="E309" s="4" t="e">
        <f>'Simpl. all tex.-dual tex'!#REF!*SUM('Simpl. all tex.-dual tex'!M518:X518)</f>
        <v>#REF!</v>
      </c>
      <c r="F309" s="4" t="e">
        <f>'Simpl. all tex.-dual tex'!#REF!*SUM('Simpl. all tex.-dual tex'!M518:X518)</f>
        <v>#REF!</v>
      </c>
      <c r="G309" s="4" t="e">
        <f>'Simpl. all tex.-dual tex'!#REF!*SUM('Simpl. all tex.-dual tex'!M518:X518)</f>
        <v>#REF!</v>
      </c>
      <c r="H309" s="4" t="e">
        <f t="shared" si="11"/>
        <v>#REF!</v>
      </c>
      <c r="I309" s="4" t="e">
        <f t="shared" si="12"/>
        <v>#REF!</v>
      </c>
      <c r="J309" s="4" t="e">
        <f>'Simpl. all tex.-dual tex'!#REF!*SUM('Simpl. all tex.-dual tex'!M518:X518)/3.125</f>
        <v>#REF!</v>
      </c>
      <c r="K309" s="4" t="e">
        <f>'Simpl. all tex.-dual tex'!#REF!</f>
        <v>#REF!</v>
      </c>
    </row>
    <row r="310" spans="2:11">
      <c r="B310" s="4" t="e">
        <f>'Simpl. all tex.-dual tex'!#REF!*SUM('Simpl. all tex.-dual tex'!M519:X519)</f>
        <v>#REF!</v>
      </c>
      <c r="C310" s="4" t="e">
        <f>'Simpl. all tex.-dual tex'!#REF!*SUM('Simpl. all tex.-dual tex'!M519:X519)</f>
        <v>#REF!</v>
      </c>
      <c r="D310" s="4" t="e">
        <f>'Simpl. all tex.-dual tex'!#REF!*SUM('Simpl. all tex.-dual tex'!M519:X519)</f>
        <v>#REF!</v>
      </c>
      <c r="E310" s="4" t="e">
        <f>'Simpl. all tex.-dual tex'!#REF!*SUM('Simpl. all tex.-dual tex'!M519:X519)</f>
        <v>#REF!</v>
      </c>
      <c r="F310" s="4" t="e">
        <f>'Simpl. all tex.-dual tex'!#REF!*SUM('Simpl. all tex.-dual tex'!M519:X519)</f>
        <v>#REF!</v>
      </c>
      <c r="G310" s="4" t="e">
        <f>'Simpl. all tex.-dual tex'!#REF!*SUM('Simpl. all tex.-dual tex'!M519:X519)</f>
        <v>#REF!</v>
      </c>
      <c r="H310" s="4" t="e">
        <f t="shared" si="11"/>
        <v>#REF!</v>
      </c>
      <c r="I310" s="4" t="e">
        <f t="shared" si="12"/>
        <v>#REF!</v>
      </c>
      <c r="J310" s="4" t="e">
        <f>'Simpl. all tex.-dual tex'!#REF!*SUM('Simpl. all tex.-dual tex'!M519:X519)/3.125</f>
        <v>#REF!</v>
      </c>
      <c r="K310" s="4" t="e">
        <f>'Simpl. all tex.-dual tex'!#REF!</f>
        <v>#REF!</v>
      </c>
    </row>
    <row r="311" spans="2:11">
      <c r="B311" s="4" t="e">
        <f>'Simpl. all tex.-dual tex'!#REF!*SUM('Simpl. all tex.-dual tex'!M520:X520)</f>
        <v>#REF!</v>
      </c>
      <c r="C311" s="4" t="e">
        <f>'Simpl. all tex.-dual tex'!#REF!*SUM('Simpl. all tex.-dual tex'!M520:X520)</f>
        <v>#REF!</v>
      </c>
      <c r="D311" s="4" t="e">
        <f>'Simpl. all tex.-dual tex'!#REF!*SUM('Simpl. all tex.-dual tex'!M520:X520)</f>
        <v>#REF!</v>
      </c>
      <c r="E311" s="4" t="e">
        <f>'Simpl. all tex.-dual tex'!#REF!*SUM('Simpl. all tex.-dual tex'!M520:X520)</f>
        <v>#REF!</v>
      </c>
      <c r="F311" s="4" t="e">
        <f>'Simpl. all tex.-dual tex'!#REF!*SUM('Simpl. all tex.-dual tex'!M520:X520)</f>
        <v>#REF!</v>
      </c>
      <c r="G311" s="4" t="e">
        <f>'Simpl. all tex.-dual tex'!#REF!*SUM('Simpl. all tex.-dual tex'!M520:X520)</f>
        <v>#REF!</v>
      </c>
      <c r="H311" s="4" t="e">
        <f t="shared" si="11"/>
        <v>#REF!</v>
      </c>
      <c r="I311" s="4" t="e">
        <f t="shared" si="12"/>
        <v>#REF!</v>
      </c>
      <c r="J311" s="4" t="e">
        <f>'Simpl. all tex.-dual tex'!#REF!*SUM('Simpl. all tex.-dual tex'!M520:X520)/3.125</f>
        <v>#REF!</v>
      </c>
      <c r="K311" s="4" t="e">
        <f>'Simpl. all tex.-dual tex'!#REF!</f>
        <v>#REF!</v>
      </c>
    </row>
    <row r="312" spans="2:11">
      <c r="B312" s="4" t="e">
        <f>'Simpl. all tex.-dual tex'!#REF!*SUM('Simpl. all tex.-dual tex'!M521:X521)</f>
        <v>#REF!</v>
      </c>
      <c r="C312" s="4" t="e">
        <f>'Simpl. all tex.-dual tex'!#REF!*SUM('Simpl. all tex.-dual tex'!M521:X521)</f>
        <v>#REF!</v>
      </c>
      <c r="D312" s="4" t="e">
        <f>'Simpl. all tex.-dual tex'!#REF!*SUM('Simpl. all tex.-dual tex'!M521:X521)</f>
        <v>#REF!</v>
      </c>
      <c r="E312" s="4" t="e">
        <f>'Simpl. all tex.-dual tex'!#REF!*SUM('Simpl. all tex.-dual tex'!M521:X521)</f>
        <v>#REF!</v>
      </c>
      <c r="F312" s="4" t="e">
        <f>'Simpl. all tex.-dual tex'!#REF!*SUM('Simpl. all tex.-dual tex'!M521:X521)</f>
        <v>#REF!</v>
      </c>
      <c r="G312" s="4" t="e">
        <f>'Simpl. all tex.-dual tex'!#REF!*SUM('Simpl. all tex.-dual tex'!M521:X521)</f>
        <v>#REF!</v>
      </c>
      <c r="H312" s="4" t="e">
        <f t="shared" si="11"/>
        <v>#REF!</v>
      </c>
      <c r="I312" s="4" t="e">
        <f t="shared" si="12"/>
        <v>#REF!</v>
      </c>
      <c r="J312" s="4" t="e">
        <f>'Simpl. all tex.-dual tex'!#REF!*SUM('Simpl. all tex.-dual tex'!M521:X521)/3.125</f>
        <v>#REF!</v>
      </c>
      <c r="K312" s="4" t="e">
        <f>'Simpl. all tex.-dual tex'!#REF!</f>
        <v>#REF!</v>
      </c>
    </row>
    <row r="313" spans="2:11">
      <c r="B313" s="4" t="e">
        <f>'Simpl. all tex.-dual tex'!#REF!*SUM('Simpl. all tex.-dual tex'!M522:X522)</f>
        <v>#REF!</v>
      </c>
      <c r="C313" s="4" t="e">
        <f>'Simpl. all tex.-dual tex'!#REF!*SUM('Simpl. all tex.-dual tex'!M522:X522)</f>
        <v>#REF!</v>
      </c>
      <c r="D313" s="4" t="e">
        <f>'Simpl. all tex.-dual tex'!#REF!*SUM('Simpl. all tex.-dual tex'!M522:X522)</f>
        <v>#REF!</v>
      </c>
      <c r="E313" s="4" t="e">
        <f>'Simpl. all tex.-dual tex'!#REF!*SUM('Simpl. all tex.-dual tex'!M522:X522)</f>
        <v>#REF!</v>
      </c>
      <c r="F313" s="4" t="e">
        <f>'Simpl. all tex.-dual tex'!#REF!*SUM('Simpl. all tex.-dual tex'!M522:X522)</f>
        <v>#REF!</v>
      </c>
      <c r="G313" s="4" t="e">
        <f>'Simpl. all tex.-dual tex'!#REF!*SUM('Simpl. all tex.-dual tex'!M522:X522)</f>
        <v>#REF!</v>
      </c>
      <c r="H313" s="4" t="e">
        <f t="shared" si="11"/>
        <v>#REF!</v>
      </c>
      <c r="I313" s="4" t="e">
        <f t="shared" si="12"/>
        <v>#REF!</v>
      </c>
      <c r="J313" s="4" t="e">
        <f>'Simpl. all tex.-dual tex'!#REF!*SUM('Simpl. all tex.-dual tex'!M522:X522)/3.125</f>
        <v>#REF!</v>
      </c>
      <c r="K313" s="4" t="e">
        <f>'Simpl. all tex.-dual tex'!#REF!</f>
        <v>#REF!</v>
      </c>
    </row>
    <row r="314" spans="2:11">
      <c r="B314" s="4" t="e">
        <f>'Simpl. all tex.-dual tex'!#REF!*SUM('Simpl. all tex.-dual tex'!M523:X523)</f>
        <v>#REF!</v>
      </c>
      <c r="C314" s="4" t="e">
        <f>'Simpl. all tex.-dual tex'!#REF!*SUM('Simpl. all tex.-dual tex'!M523:X523)</f>
        <v>#REF!</v>
      </c>
      <c r="D314" s="4" t="e">
        <f>'Simpl. all tex.-dual tex'!#REF!*SUM('Simpl. all tex.-dual tex'!M523:X523)</f>
        <v>#REF!</v>
      </c>
      <c r="E314" s="4" t="e">
        <f>'Simpl. all tex.-dual tex'!#REF!*SUM('Simpl. all tex.-dual tex'!M523:X523)</f>
        <v>#REF!</v>
      </c>
      <c r="F314" s="4" t="e">
        <f>'Simpl. all tex.-dual tex'!#REF!*SUM('Simpl. all tex.-dual tex'!M523:X523)</f>
        <v>#REF!</v>
      </c>
      <c r="G314" s="4" t="e">
        <f>'Simpl. all tex.-dual tex'!#REF!*SUM('Simpl. all tex.-dual tex'!M523:X523)</f>
        <v>#REF!</v>
      </c>
      <c r="H314" s="4" t="e">
        <f t="shared" si="11"/>
        <v>#REF!</v>
      </c>
      <c r="I314" s="4" t="e">
        <f t="shared" si="12"/>
        <v>#REF!</v>
      </c>
      <c r="J314" s="4" t="e">
        <f>'Simpl. all tex.-dual tex'!#REF!*SUM('Simpl. all tex.-dual tex'!M523:X523)/3.125</f>
        <v>#REF!</v>
      </c>
      <c r="K314" s="4" t="e">
        <f>'Simpl. all tex.-dual tex'!#REF!</f>
        <v>#REF!</v>
      </c>
    </row>
    <row r="315" spans="2:11">
      <c r="B315" s="4" t="e">
        <f>'Simpl. all tex.-dual tex'!#REF!*SUM('Simpl. all tex.-dual tex'!M524:X524)</f>
        <v>#REF!</v>
      </c>
      <c r="C315" s="4" t="e">
        <f>'Simpl. all tex.-dual tex'!#REF!*SUM('Simpl. all tex.-dual tex'!M524:X524)</f>
        <v>#REF!</v>
      </c>
      <c r="D315" s="4" t="e">
        <f>'Simpl. all tex.-dual tex'!#REF!*SUM('Simpl. all tex.-dual tex'!M524:X524)</f>
        <v>#REF!</v>
      </c>
      <c r="E315" s="4" t="e">
        <f>'Simpl. all tex.-dual tex'!#REF!*SUM('Simpl. all tex.-dual tex'!M524:X524)</f>
        <v>#REF!</v>
      </c>
      <c r="F315" s="4" t="e">
        <f>'Simpl. all tex.-dual tex'!#REF!*SUM('Simpl. all tex.-dual tex'!M524:X524)</f>
        <v>#REF!</v>
      </c>
      <c r="G315" s="4" t="e">
        <f>'Simpl. all tex.-dual tex'!#REF!*SUM('Simpl. all tex.-dual tex'!M524:X524)</f>
        <v>#REF!</v>
      </c>
      <c r="H315" s="4" t="e">
        <f t="shared" si="11"/>
        <v>#REF!</v>
      </c>
      <c r="I315" s="4" t="e">
        <f t="shared" si="12"/>
        <v>#REF!</v>
      </c>
      <c r="J315" s="4" t="e">
        <f>'Simpl. all tex.-dual tex'!#REF!*SUM('Simpl. all tex.-dual tex'!M524:X524)/3.125</f>
        <v>#REF!</v>
      </c>
      <c r="K315" s="4" t="e">
        <f>'Simpl. all tex.-dual tex'!#REF!</f>
        <v>#REF!</v>
      </c>
    </row>
    <row r="316" spans="2:11">
      <c r="B316" s="4" t="e">
        <f>'Simpl. all tex.-dual tex'!#REF!*SUM('Simpl. all tex.-dual tex'!M525:X525)</f>
        <v>#REF!</v>
      </c>
      <c r="C316" s="4" t="e">
        <f>'Simpl. all tex.-dual tex'!#REF!*SUM('Simpl. all tex.-dual tex'!M525:X525)</f>
        <v>#REF!</v>
      </c>
      <c r="D316" s="4" t="e">
        <f>'Simpl. all tex.-dual tex'!#REF!*SUM('Simpl. all tex.-dual tex'!M525:X525)</f>
        <v>#REF!</v>
      </c>
      <c r="E316" s="4" t="e">
        <f>'Simpl. all tex.-dual tex'!#REF!*SUM('Simpl. all tex.-dual tex'!M525:X525)</f>
        <v>#REF!</v>
      </c>
      <c r="F316" s="4" t="e">
        <f>'Simpl. all tex.-dual tex'!#REF!*SUM('Simpl. all tex.-dual tex'!M525:X525)</f>
        <v>#REF!</v>
      </c>
      <c r="G316" s="4" t="e">
        <f>'Simpl. all tex.-dual tex'!#REF!*SUM('Simpl. all tex.-dual tex'!M525:X525)</f>
        <v>#REF!</v>
      </c>
      <c r="H316" s="4" t="e">
        <f t="shared" si="11"/>
        <v>#REF!</v>
      </c>
      <c r="I316" s="4" t="e">
        <f t="shared" si="12"/>
        <v>#REF!</v>
      </c>
      <c r="J316" s="4" t="e">
        <f>'Simpl. all tex.-dual tex'!#REF!*SUM('Simpl. all tex.-dual tex'!M525:X525)/3.125</f>
        <v>#REF!</v>
      </c>
      <c r="K316" s="4" t="e">
        <f>'Simpl. all tex.-dual tex'!#REF!</f>
        <v>#REF!</v>
      </c>
    </row>
    <row r="317" spans="2:11">
      <c r="B317" s="4" t="e">
        <f>'Simpl. all tex.-dual tex'!#REF!*SUM('Simpl. all tex.-dual tex'!M526:X526)</f>
        <v>#REF!</v>
      </c>
      <c r="C317" s="4" t="e">
        <f>'Simpl. all tex.-dual tex'!#REF!*SUM('Simpl. all tex.-dual tex'!M526:X526)</f>
        <v>#REF!</v>
      </c>
      <c r="D317" s="4" t="e">
        <f>'Simpl. all tex.-dual tex'!#REF!*SUM('Simpl. all tex.-dual tex'!M526:X526)</f>
        <v>#REF!</v>
      </c>
      <c r="E317" s="4" t="e">
        <f>'Simpl. all tex.-dual tex'!#REF!*SUM('Simpl. all tex.-dual tex'!M526:X526)</f>
        <v>#REF!</v>
      </c>
      <c r="F317" s="4" t="e">
        <f>'Simpl. all tex.-dual tex'!#REF!*SUM('Simpl. all tex.-dual tex'!M526:X526)</f>
        <v>#REF!</v>
      </c>
      <c r="G317" s="4" t="e">
        <f>'Simpl. all tex.-dual tex'!#REF!*SUM('Simpl. all tex.-dual tex'!M526:X526)</f>
        <v>#REF!</v>
      </c>
      <c r="H317" s="4" t="e">
        <f t="shared" si="11"/>
        <v>#REF!</v>
      </c>
      <c r="I317" s="4" t="e">
        <f t="shared" si="12"/>
        <v>#REF!</v>
      </c>
      <c r="J317" s="4" t="e">
        <f>'Simpl. all tex.-dual tex'!#REF!*SUM('Simpl. all tex.-dual tex'!M526:X526)/3.125</f>
        <v>#REF!</v>
      </c>
      <c r="K317" s="4" t="e">
        <f>'Simpl. all tex.-dual tex'!#REF!</f>
        <v>#REF!</v>
      </c>
    </row>
    <row r="318" spans="2:11">
      <c r="B318" s="4" t="e">
        <f>'Simpl. all tex.-dual tex'!#REF!*SUM('Simpl. all tex.-dual tex'!M527:X527)</f>
        <v>#REF!</v>
      </c>
      <c r="C318" s="4" t="e">
        <f>'Simpl. all tex.-dual tex'!#REF!*SUM('Simpl. all tex.-dual tex'!M527:X527)</f>
        <v>#REF!</v>
      </c>
      <c r="D318" s="4" t="e">
        <f>'Simpl. all tex.-dual tex'!#REF!*SUM('Simpl. all tex.-dual tex'!M527:X527)</f>
        <v>#REF!</v>
      </c>
      <c r="E318" s="4" t="e">
        <f>'Simpl. all tex.-dual tex'!#REF!*SUM('Simpl. all tex.-dual tex'!M527:X527)</f>
        <v>#REF!</v>
      </c>
      <c r="F318" s="4" t="e">
        <f>'Simpl. all tex.-dual tex'!#REF!*SUM('Simpl. all tex.-dual tex'!M527:X527)</f>
        <v>#REF!</v>
      </c>
      <c r="G318" s="4" t="e">
        <f>'Simpl. all tex.-dual tex'!#REF!*SUM('Simpl. all tex.-dual tex'!M527:X527)</f>
        <v>#REF!</v>
      </c>
      <c r="H318" s="4" t="e">
        <f t="shared" si="11"/>
        <v>#REF!</v>
      </c>
      <c r="I318" s="4" t="e">
        <f t="shared" si="12"/>
        <v>#REF!</v>
      </c>
      <c r="J318" s="4" t="e">
        <f>'Simpl. all tex.-dual tex'!#REF!*SUM('Simpl. all tex.-dual tex'!M527:X527)/3.125</f>
        <v>#REF!</v>
      </c>
      <c r="K318" s="4" t="e">
        <f>'Simpl. all tex.-dual tex'!#REF!</f>
        <v>#REF!</v>
      </c>
    </row>
    <row r="319" spans="2:11">
      <c r="B319" s="4" t="e">
        <f>'Simpl. all tex.-dual tex'!#REF!*SUM('Simpl. all tex.-dual tex'!M528:X528)</f>
        <v>#REF!</v>
      </c>
      <c r="C319" s="4" t="e">
        <f>'Simpl. all tex.-dual tex'!#REF!*SUM('Simpl. all tex.-dual tex'!M528:X528)</f>
        <v>#REF!</v>
      </c>
      <c r="D319" s="4" t="e">
        <f>'Simpl. all tex.-dual tex'!#REF!*SUM('Simpl. all tex.-dual tex'!M528:X528)</f>
        <v>#REF!</v>
      </c>
      <c r="E319" s="4" t="e">
        <f>'Simpl. all tex.-dual tex'!#REF!*SUM('Simpl. all tex.-dual tex'!M528:X528)</f>
        <v>#REF!</v>
      </c>
      <c r="F319" s="4" t="e">
        <f>'Simpl. all tex.-dual tex'!#REF!*SUM('Simpl. all tex.-dual tex'!M528:X528)</f>
        <v>#REF!</v>
      </c>
      <c r="G319" s="4" t="e">
        <f>'Simpl. all tex.-dual tex'!#REF!*SUM('Simpl. all tex.-dual tex'!M528:X528)</f>
        <v>#REF!</v>
      </c>
      <c r="H319" s="4" t="e">
        <f t="shared" si="11"/>
        <v>#REF!</v>
      </c>
      <c r="I319" s="4" t="e">
        <f t="shared" si="12"/>
        <v>#REF!</v>
      </c>
      <c r="J319" s="4" t="e">
        <f>'Simpl. all tex.-dual tex'!#REF!*SUM('Simpl. all tex.-dual tex'!M528:X528)/3.125</f>
        <v>#REF!</v>
      </c>
      <c r="K319" s="4" t="e">
        <f>'Simpl. all tex.-dual tex'!#REF!</f>
        <v>#REF!</v>
      </c>
    </row>
    <row r="320" spans="2:11">
      <c r="B320" s="4" t="e">
        <f>'Simpl. all tex.-dual tex'!#REF!*SUM('Simpl. all tex.-dual tex'!M529:X529)</f>
        <v>#REF!</v>
      </c>
      <c r="C320" s="4" t="e">
        <f>'Simpl. all tex.-dual tex'!#REF!*SUM('Simpl. all tex.-dual tex'!M529:X529)</f>
        <v>#REF!</v>
      </c>
      <c r="D320" s="4" t="e">
        <f>'Simpl. all tex.-dual tex'!#REF!*SUM('Simpl. all tex.-dual tex'!M529:X529)</f>
        <v>#REF!</v>
      </c>
      <c r="E320" s="4" t="e">
        <f>'Simpl. all tex.-dual tex'!#REF!*SUM('Simpl. all tex.-dual tex'!M529:X529)</f>
        <v>#REF!</v>
      </c>
      <c r="F320" s="4" t="e">
        <f>'Simpl. all tex.-dual tex'!#REF!*SUM('Simpl. all tex.-dual tex'!M529:X529)</f>
        <v>#REF!</v>
      </c>
      <c r="G320" s="4" t="e">
        <f>'Simpl. all tex.-dual tex'!#REF!*SUM('Simpl. all tex.-dual tex'!M529:X529)</f>
        <v>#REF!</v>
      </c>
      <c r="H320" s="4" t="e">
        <f t="shared" si="11"/>
        <v>#REF!</v>
      </c>
      <c r="I320" s="4" t="e">
        <f t="shared" si="12"/>
        <v>#REF!</v>
      </c>
      <c r="J320" s="4" t="e">
        <f>'Simpl. all tex.-dual tex'!#REF!*SUM('Simpl. all tex.-dual tex'!M529:X529)/3.125</f>
        <v>#REF!</v>
      </c>
      <c r="K320" s="4" t="e">
        <f>'Simpl. all tex.-dual tex'!#REF!</f>
        <v>#REF!</v>
      </c>
    </row>
    <row r="321" spans="2:11">
      <c r="B321" s="4" t="e">
        <f>'Simpl. all tex.-dual tex'!#REF!*SUM('Simpl. all tex.-dual tex'!M530:X530)</f>
        <v>#REF!</v>
      </c>
      <c r="C321" s="4" t="e">
        <f>'Simpl. all tex.-dual tex'!#REF!*SUM('Simpl. all tex.-dual tex'!M530:X530)</f>
        <v>#REF!</v>
      </c>
      <c r="D321" s="4" t="e">
        <f>'Simpl. all tex.-dual tex'!#REF!*SUM('Simpl. all tex.-dual tex'!M530:X530)</f>
        <v>#REF!</v>
      </c>
      <c r="E321" s="4" t="e">
        <f>'Simpl. all tex.-dual tex'!#REF!*SUM('Simpl. all tex.-dual tex'!M530:X530)</f>
        <v>#REF!</v>
      </c>
      <c r="F321" s="4" t="e">
        <f>'Simpl. all tex.-dual tex'!#REF!*SUM('Simpl. all tex.-dual tex'!M530:X530)</f>
        <v>#REF!</v>
      </c>
      <c r="G321" s="4" t="e">
        <f>'Simpl. all tex.-dual tex'!#REF!*SUM('Simpl. all tex.-dual tex'!M530:X530)</f>
        <v>#REF!</v>
      </c>
      <c r="H321" s="4" t="e">
        <f t="shared" si="11"/>
        <v>#REF!</v>
      </c>
      <c r="I321" s="4" t="e">
        <f t="shared" si="12"/>
        <v>#REF!</v>
      </c>
      <c r="J321" s="4" t="e">
        <f>'Simpl. all tex.-dual tex'!#REF!*SUM('Simpl. all tex.-dual tex'!M530:X530)/3.125</f>
        <v>#REF!</v>
      </c>
      <c r="K321" s="4" t="e">
        <f>'Simpl. all tex.-dual tex'!#REF!</f>
        <v>#REF!</v>
      </c>
    </row>
    <row r="322" spans="2:11">
      <c r="B322" s="4" t="e">
        <f>'Simpl. all tex.-dual tex'!#REF!*SUM('Simpl. all tex.-dual tex'!M531:X531)</f>
        <v>#REF!</v>
      </c>
      <c r="C322" s="4" t="e">
        <f>'Simpl. all tex.-dual tex'!#REF!*SUM('Simpl. all tex.-dual tex'!M531:X531)</f>
        <v>#REF!</v>
      </c>
      <c r="D322" s="4" t="e">
        <f>'Simpl. all tex.-dual tex'!#REF!*SUM('Simpl. all tex.-dual tex'!M531:X531)</f>
        <v>#REF!</v>
      </c>
      <c r="E322" s="4" t="e">
        <f>'Simpl. all tex.-dual tex'!#REF!*SUM('Simpl. all tex.-dual tex'!M531:X531)</f>
        <v>#REF!</v>
      </c>
      <c r="F322" s="4" t="e">
        <f>'Simpl. all tex.-dual tex'!#REF!*SUM('Simpl. all tex.-dual tex'!M531:X531)</f>
        <v>#REF!</v>
      </c>
      <c r="G322" s="4" t="e">
        <f>'Simpl. all tex.-dual tex'!#REF!*SUM('Simpl. all tex.-dual tex'!M531:X531)</f>
        <v>#REF!</v>
      </c>
      <c r="H322" s="4" t="e">
        <f t="shared" si="11"/>
        <v>#REF!</v>
      </c>
      <c r="I322" s="4" t="e">
        <f t="shared" si="12"/>
        <v>#REF!</v>
      </c>
      <c r="J322" s="4" t="e">
        <f>'Simpl. all tex.-dual tex'!#REF!*SUM('Simpl. all tex.-dual tex'!M531:X531)/3.125</f>
        <v>#REF!</v>
      </c>
      <c r="K322" s="4" t="e">
        <f>'Simpl. all tex.-dual tex'!#REF!</f>
        <v>#REF!</v>
      </c>
    </row>
    <row r="323" spans="2:11">
      <c r="B323" s="4" t="e">
        <f>'Simpl. all tex.-dual tex'!#REF!*SUM('Simpl. all tex.-dual tex'!M532:X532)</f>
        <v>#REF!</v>
      </c>
      <c r="C323" s="4" t="e">
        <f>'Simpl. all tex.-dual tex'!#REF!*SUM('Simpl. all tex.-dual tex'!M532:X532)</f>
        <v>#REF!</v>
      </c>
      <c r="D323" s="4" t="e">
        <f>'Simpl. all tex.-dual tex'!#REF!*SUM('Simpl. all tex.-dual tex'!M532:X532)</f>
        <v>#REF!</v>
      </c>
      <c r="E323" s="4" t="e">
        <f>'Simpl. all tex.-dual tex'!#REF!*SUM('Simpl. all tex.-dual tex'!M532:X532)</f>
        <v>#REF!</v>
      </c>
      <c r="F323" s="4" t="e">
        <f>'Simpl. all tex.-dual tex'!#REF!*SUM('Simpl. all tex.-dual tex'!M532:X532)</f>
        <v>#REF!</v>
      </c>
      <c r="G323" s="4" t="e">
        <f>'Simpl. all tex.-dual tex'!#REF!*SUM('Simpl. all tex.-dual tex'!M532:X532)</f>
        <v>#REF!</v>
      </c>
      <c r="H323" s="4" t="e">
        <f t="shared" ref="H323:H386" si="13">F323/10</f>
        <v>#REF!</v>
      </c>
      <c r="I323" s="4" t="e">
        <f t="shared" ref="I323:I386" si="14">(3/100)*F323</f>
        <v>#REF!</v>
      </c>
      <c r="J323" s="4" t="e">
        <f>'Simpl. all tex.-dual tex'!#REF!*SUM('Simpl. all tex.-dual tex'!M532:X532)/3.125</f>
        <v>#REF!</v>
      </c>
      <c r="K323" s="4" t="e">
        <f>'Simpl. all tex.-dual tex'!#REF!</f>
        <v>#REF!</v>
      </c>
    </row>
    <row r="324" spans="2:11">
      <c r="B324" s="4" t="e">
        <f>'Simpl. all tex.-dual tex'!#REF!*SUM('Simpl. all tex.-dual tex'!M533:X533)</f>
        <v>#REF!</v>
      </c>
      <c r="C324" s="4" t="e">
        <f>'Simpl. all tex.-dual tex'!#REF!*SUM('Simpl. all tex.-dual tex'!M533:X533)</f>
        <v>#REF!</v>
      </c>
      <c r="D324" s="4" t="e">
        <f>'Simpl. all tex.-dual tex'!#REF!*SUM('Simpl. all tex.-dual tex'!M533:X533)</f>
        <v>#REF!</v>
      </c>
      <c r="E324" s="4" t="e">
        <f>'Simpl. all tex.-dual tex'!#REF!*SUM('Simpl. all tex.-dual tex'!M533:X533)</f>
        <v>#REF!</v>
      </c>
      <c r="F324" s="4" t="e">
        <f>'Simpl. all tex.-dual tex'!#REF!*SUM('Simpl. all tex.-dual tex'!M533:X533)</f>
        <v>#REF!</v>
      </c>
      <c r="G324" s="4" t="e">
        <f>'Simpl. all tex.-dual tex'!#REF!*SUM('Simpl. all tex.-dual tex'!M533:X533)</f>
        <v>#REF!</v>
      </c>
      <c r="H324" s="4" t="e">
        <f t="shared" si="13"/>
        <v>#REF!</v>
      </c>
      <c r="I324" s="4" t="e">
        <f t="shared" si="14"/>
        <v>#REF!</v>
      </c>
      <c r="J324" s="4" t="e">
        <f>'Simpl. all tex.-dual tex'!#REF!*SUM('Simpl. all tex.-dual tex'!M533:X533)/3.125</f>
        <v>#REF!</v>
      </c>
      <c r="K324" s="4" t="e">
        <f>'Simpl. all tex.-dual tex'!#REF!</f>
        <v>#REF!</v>
      </c>
    </row>
    <row r="325" spans="2:11">
      <c r="B325" s="4" t="e">
        <f>'Simpl. all tex.-dual tex'!#REF!*SUM('Simpl. all tex.-dual tex'!M534:X534)</f>
        <v>#REF!</v>
      </c>
      <c r="C325" s="4" t="e">
        <f>'Simpl. all tex.-dual tex'!#REF!*SUM('Simpl. all tex.-dual tex'!M534:X534)</f>
        <v>#REF!</v>
      </c>
      <c r="D325" s="4" t="e">
        <f>'Simpl. all tex.-dual tex'!#REF!*SUM('Simpl. all tex.-dual tex'!M534:X534)</f>
        <v>#REF!</v>
      </c>
      <c r="E325" s="4" t="e">
        <f>'Simpl. all tex.-dual tex'!#REF!*SUM('Simpl. all tex.-dual tex'!M534:X534)</f>
        <v>#REF!</v>
      </c>
      <c r="F325" s="4" t="e">
        <f>'Simpl. all tex.-dual tex'!#REF!*SUM('Simpl. all tex.-dual tex'!M534:X534)</f>
        <v>#REF!</v>
      </c>
      <c r="G325" s="4" t="e">
        <f>'Simpl. all tex.-dual tex'!#REF!*SUM('Simpl. all tex.-dual tex'!M534:X534)</f>
        <v>#REF!</v>
      </c>
      <c r="H325" s="4" t="e">
        <f t="shared" si="13"/>
        <v>#REF!</v>
      </c>
      <c r="I325" s="4" t="e">
        <f t="shared" si="14"/>
        <v>#REF!</v>
      </c>
      <c r="J325" s="4" t="e">
        <f>'Simpl. all tex.-dual tex'!#REF!*SUM('Simpl. all tex.-dual tex'!M534:X534)/3.125</f>
        <v>#REF!</v>
      </c>
      <c r="K325" s="4" t="e">
        <f>'Simpl. all tex.-dual tex'!#REF!</f>
        <v>#REF!</v>
      </c>
    </row>
    <row r="326" spans="2:11">
      <c r="B326" s="4" t="e">
        <f>'Simpl. all tex.-dual tex'!#REF!*SUM('Simpl. all tex.-dual tex'!M535:X535)</f>
        <v>#REF!</v>
      </c>
      <c r="C326" s="4" t="e">
        <f>'Simpl. all tex.-dual tex'!#REF!*SUM('Simpl. all tex.-dual tex'!M535:X535)</f>
        <v>#REF!</v>
      </c>
      <c r="D326" s="4" t="e">
        <f>'Simpl. all tex.-dual tex'!#REF!*SUM('Simpl. all tex.-dual tex'!M535:X535)</f>
        <v>#REF!</v>
      </c>
      <c r="E326" s="4" t="e">
        <f>'Simpl. all tex.-dual tex'!#REF!*SUM('Simpl. all tex.-dual tex'!M535:X535)</f>
        <v>#REF!</v>
      </c>
      <c r="F326" s="4" t="e">
        <f>'Simpl. all tex.-dual tex'!#REF!*SUM('Simpl. all tex.-dual tex'!M535:X535)</f>
        <v>#REF!</v>
      </c>
      <c r="G326" s="4" t="e">
        <f>'Simpl. all tex.-dual tex'!#REF!*SUM('Simpl. all tex.-dual tex'!M535:X535)</f>
        <v>#REF!</v>
      </c>
      <c r="H326" s="4" t="e">
        <f t="shared" si="13"/>
        <v>#REF!</v>
      </c>
      <c r="I326" s="4" t="e">
        <f t="shared" si="14"/>
        <v>#REF!</v>
      </c>
      <c r="J326" s="4" t="e">
        <f>'Simpl. all tex.-dual tex'!#REF!*SUM('Simpl. all tex.-dual tex'!M535:X535)/3.125</f>
        <v>#REF!</v>
      </c>
      <c r="K326" s="4" t="e">
        <f>'Simpl. all tex.-dual tex'!#REF!</f>
        <v>#REF!</v>
      </c>
    </row>
    <row r="327" spans="2:11">
      <c r="B327" s="4" t="e">
        <f>'Simpl. all tex.-dual tex'!#REF!*SUM('Simpl. all tex.-dual tex'!M536:X536)</f>
        <v>#REF!</v>
      </c>
      <c r="C327" s="4" t="e">
        <f>'Simpl. all tex.-dual tex'!#REF!*SUM('Simpl. all tex.-dual tex'!M536:X536)</f>
        <v>#REF!</v>
      </c>
      <c r="D327" s="4" t="e">
        <f>'Simpl. all tex.-dual tex'!#REF!*SUM('Simpl. all tex.-dual tex'!M536:X536)</f>
        <v>#REF!</v>
      </c>
      <c r="E327" s="4" t="e">
        <f>'Simpl. all tex.-dual tex'!#REF!*SUM('Simpl. all tex.-dual tex'!M536:X536)</f>
        <v>#REF!</v>
      </c>
      <c r="F327" s="4" t="e">
        <f>'Simpl. all tex.-dual tex'!#REF!*SUM('Simpl. all tex.-dual tex'!M536:X536)</f>
        <v>#REF!</v>
      </c>
      <c r="G327" s="4" t="e">
        <f>'Simpl. all tex.-dual tex'!#REF!*SUM('Simpl. all tex.-dual tex'!M536:X536)</f>
        <v>#REF!</v>
      </c>
      <c r="H327" s="4" t="e">
        <f t="shared" si="13"/>
        <v>#REF!</v>
      </c>
      <c r="I327" s="4" t="e">
        <f t="shared" si="14"/>
        <v>#REF!</v>
      </c>
      <c r="J327" s="4" t="e">
        <f>'Simpl. all tex.-dual tex'!#REF!*SUM('Simpl. all tex.-dual tex'!M536:X536)/3.125</f>
        <v>#REF!</v>
      </c>
      <c r="K327" s="4" t="e">
        <f>'Simpl. all tex.-dual tex'!#REF!</f>
        <v>#REF!</v>
      </c>
    </row>
    <row r="328" spans="2:11">
      <c r="B328" s="4" t="e">
        <f>'Simpl. all tex.-dual tex'!#REF!*SUM('Simpl. all tex.-dual tex'!M537:X537)</f>
        <v>#REF!</v>
      </c>
      <c r="C328" s="4" t="e">
        <f>'Simpl. all tex.-dual tex'!#REF!*SUM('Simpl. all tex.-dual tex'!M537:X537)</f>
        <v>#REF!</v>
      </c>
      <c r="D328" s="4" t="e">
        <f>'Simpl. all tex.-dual tex'!#REF!*SUM('Simpl. all tex.-dual tex'!M537:X537)</f>
        <v>#REF!</v>
      </c>
      <c r="E328" s="4" t="e">
        <f>'Simpl. all tex.-dual tex'!#REF!*SUM('Simpl. all tex.-dual tex'!M537:X537)</f>
        <v>#REF!</v>
      </c>
      <c r="F328" s="4" t="e">
        <f>'Simpl. all tex.-dual tex'!#REF!*SUM('Simpl. all tex.-dual tex'!M537:X537)</f>
        <v>#REF!</v>
      </c>
      <c r="G328" s="4" t="e">
        <f>'Simpl. all tex.-dual tex'!#REF!*SUM('Simpl. all tex.-dual tex'!M537:X537)</f>
        <v>#REF!</v>
      </c>
      <c r="H328" s="4" t="e">
        <f t="shared" si="13"/>
        <v>#REF!</v>
      </c>
      <c r="I328" s="4" t="e">
        <f t="shared" si="14"/>
        <v>#REF!</v>
      </c>
      <c r="J328" s="4" t="e">
        <f>'Simpl. all tex.-dual tex'!#REF!*SUM('Simpl. all tex.-dual tex'!M537:X537)/3.125</f>
        <v>#REF!</v>
      </c>
      <c r="K328" s="4" t="e">
        <f>'Simpl. all tex.-dual tex'!#REF!</f>
        <v>#REF!</v>
      </c>
    </row>
    <row r="329" spans="2:11">
      <c r="B329" s="4" t="e">
        <f>'Simpl. all tex.-dual tex'!#REF!*SUM('Simpl. all tex.-dual tex'!M538:X538)</f>
        <v>#REF!</v>
      </c>
      <c r="C329" s="4" t="e">
        <f>'Simpl. all tex.-dual tex'!#REF!*SUM('Simpl. all tex.-dual tex'!M538:X538)</f>
        <v>#REF!</v>
      </c>
      <c r="D329" s="4" t="e">
        <f>'Simpl. all tex.-dual tex'!#REF!*SUM('Simpl. all tex.-dual tex'!M538:X538)</f>
        <v>#REF!</v>
      </c>
      <c r="E329" s="4" t="e">
        <f>'Simpl. all tex.-dual tex'!#REF!*SUM('Simpl. all tex.-dual tex'!M538:X538)</f>
        <v>#REF!</v>
      </c>
      <c r="F329" s="4" t="e">
        <f>'Simpl. all tex.-dual tex'!#REF!*SUM('Simpl. all tex.-dual tex'!M538:X538)</f>
        <v>#REF!</v>
      </c>
      <c r="G329" s="4" t="e">
        <f>'Simpl. all tex.-dual tex'!#REF!*SUM('Simpl. all tex.-dual tex'!M538:X538)</f>
        <v>#REF!</v>
      </c>
      <c r="H329" s="4" t="e">
        <f t="shared" si="13"/>
        <v>#REF!</v>
      </c>
      <c r="I329" s="4" t="e">
        <f t="shared" si="14"/>
        <v>#REF!</v>
      </c>
      <c r="J329" s="4" t="e">
        <f>'Simpl. all tex.-dual tex'!#REF!*SUM('Simpl. all tex.-dual tex'!M538:X538)/3.125</f>
        <v>#REF!</v>
      </c>
      <c r="K329" s="4" t="e">
        <f>'Simpl. all tex.-dual tex'!#REF!</f>
        <v>#REF!</v>
      </c>
    </row>
    <row r="330" spans="2:11">
      <c r="B330" s="4" t="e">
        <f>'Simpl. all tex.-dual tex'!#REF!*SUM('Simpl. all tex.-dual tex'!M539:X539)</f>
        <v>#REF!</v>
      </c>
      <c r="C330" s="4" t="e">
        <f>'Simpl. all tex.-dual tex'!#REF!*SUM('Simpl. all tex.-dual tex'!M539:X539)</f>
        <v>#REF!</v>
      </c>
      <c r="D330" s="4" t="e">
        <f>'Simpl. all tex.-dual tex'!#REF!*SUM('Simpl. all tex.-dual tex'!M539:X539)</f>
        <v>#REF!</v>
      </c>
      <c r="E330" s="4" t="e">
        <f>'Simpl. all tex.-dual tex'!#REF!*SUM('Simpl. all tex.-dual tex'!M539:X539)</f>
        <v>#REF!</v>
      </c>
      <c r="F330" s="4" t="e">
        <f>'Simpl. all tex.-dual tex'!#REF!*SUM('Simpl. all tex.-dual tex'!M539:X539)</f>
        <v>#REF!</v>
      </c>
      <c r="G330" s="4" t="e">
        <f>'Simpl. all tex.-dual tex'!#REF!*SUM('Simpl. all tex.-dual tex'!M539:X539)</f>
        <v>#REF!</v>
      </c>
      <c r="H330" s="4" t="e">
        <f t="shared" si="13"/>
        <v>#REF!</v>
      </c>
      <c r="I330" s="4" t="e">
        <f t="shared" si="14"/>
        <v>#REF!</v>
      </c>
      <c r="J330" s="4" t="e">
        <f>'Simpl. all tex.-dual tex'!#REF!*SUM('Simpl. all tex.-dual tex'!M539:X539)/3.125</f>
        <v>#REF!</v>
      </c>
      <c r="K330" s="4" t="e">
        <f>'Simpl. all tex.-dual tex'!#REF!</f>
        <v>#REF!</v>
      </c>
    </row>
    <row r="331" spans="2:11">
      <c r="B331" s="4" t="e">
        <f>'Simpl. all tex.-dual tex'!#REF!*SUM('Simpl. all tex.-dual tex'!M540:X540)</f>
        <v>#REF!</v>
      </c>
      <c r="C331" s="4" t="e">
        <f>'Simpl. all tex.-dual tex'!#REF!*SUM('Simpl. all tex.-dual tex'!M540:X540)</f>
        <v>#REF!</v>
      </c>
      <c r="D331" s="4" t="e">
        <f>'Simpl. all tex.-dual tex'!#REF!*SUM('Simpl. all tex.-dual tex'!M540:X540)</f>
        <v>#REF!</v>
      </c>
      <c r="E331" s="4" t="e">
        <f>'Simpl. all tex.-dual tex'!#REF!*SUM('Simpl. all tex.-dual tex'!M540:X540)</f>
        <v>#REF!</v>
      </c>
      <c r="F331" s="4" t="e">
        <f>'Simpl. all tex.-dual tex'!#REF!*SUM('Simpl. all tex.-dual tex'!M540:X540)</f>
        <v>#REF!</v>
      </c>
      <c r="G331" s="4" t="e">
        <f>'Simpl. all tex.-dual tex'!#REF!*SUM('Simpl. all tex.-dual tex'!M540:X540)</f>
        <v>#REF!</v>
      </c>
      <c r="H331" s="4" t="e">
        <f t="shared" si="13"/>
        <v>#REF!</v>
      </c>
      <c r="I331" s="4" t="e">
        <f t="shared" si="14"/>
        <v>#REF!</v>
      </c>
      <c r="J331" s="4" t="e">
        <f>'Simpl. all tex.-dual tex'!#REF!*SUM('Simpl. all tex.-dual tex'!M540:X540)/3.125</f>
        <v>#REF!</v>
      </c>
      <c r="K331" s="4" t="e">
        <f>'Simpl. all tex.-dual tex'!#REF!</f>
        <v>#REF!</v>
      </c>
    </row>
    <row r="332" spans="2:11">
      <c r="B332" s="4" t="e">
        <f>'Simpl. all tex.-dual tex'!#REF!*SUM('Simpl. all tex.-dual tex'!M541:X541)</f>
        <v>#REF!</v>
      </c>
      <c r="C332" s="4" t="e">
        <f>'Simpl. all tex.-dual tex'!#REF!*SUM('Simpl. all tex.-dual tex'!M541:X541)</f>
        <v>#REF!</v>
      </c>
      <c r="D332" s="4" t="e">
        <f>'Simpl. all tex.-dual tex'!#REF!*SUM('Simpl. all tex.-dual tex'!M541:X541)</f>
        <v>#REF!</v>
      </c>
      <c r="E332" s="4" t="e">
        <f>'Simpl. all tex.-dual tex'!#REF!*SUM('Simpl. all tex.-dual tex'!M541:X541)</f>
        <v>#REF!</v>
      </c>
      <c r="F332" s="4" t="e">
        <f>'Simpl. all tex.-dual tex'!#REF!*SUM('Simpl. all tex.-dual tex'!M541:X541)</f>
        <v>#REF!</v>
      </c>
      <c r="G332" s="4" t="e">
        <f>'Simpl. all tex.-dual tex'!#REF!*SUM('Simpl. all tex.-dual tex'!M541:X541)</f>
        <v>#REF!</v>
      </c>
      <c r="H332" s="4" t="e">
        <f t="shared" si="13"/>
        <v>#REF!</v>
      </c>
      <c r="I332" s="4" t="e">
        <f t="shared" si="14"/>
        <v>#REF!</v>
      </c>
      <c r="J332" s="4" t="e">
        <f>'Simpl. all tex.-dual tex'!#REF!*SUM('Simpl. all tex.-dual tex'!M541:X541)/3.125</f>
        <v>#REF!</v>
      </c>
      <c r="K332" s="4" t="e">
        <f>'Simpl. all tex.-dual tex'!#REF!</f>
        <v>#REF!</v>
      </c>
    </row>
    <row r="333" spans="2:11">
      <c r="B333" s="4" t="e">
        <f>'Simpl. all tex.-dual tex'!#REF!*SUM('Simpl. all tex.-dual tex'!M542:X542)</f>
        <v>#REF!</v>
      </c>
      <c r="C333" s="4" t="e">
        <f>'Simpl. all tex.-dual tex'!#REF!*SUM('Simpl. all tex.-dual tex'!M542:X542)</f>
        <v>#REF!</v>
      </c>
      <c r="D333" s="4" t="e">
        <f>'Simpl. all tex.-dual tex'!#REF!*SUM('Simpl. all tex.-dual tex'!M542:X542)</f>
        <v>#REF!</v>
      </c>
      <c r="E333" s="4" t="e">
        <f>'Simpl. all tex.-dual tex'!#REF!*SUM('Simpl. all tex.-dual tex'!M542:X542)</f>
        <v>#REF!</v>
      </c>
      <c r="F333" s="4" t="e">
        <f>'Simpl. all tex.-dual tex'!#REF!*SUM('Simpl. all tex.-dual tex'!M542:X542)</f>
        <v>#REF!</v>
      </c>
      <c r="G333" s="4" t="e">
        <f>'Simpl. all tex.-dual tex'!#REF!*SUM('Simpl. all tex.-dual tex'!M542:X542)</f>
        <v>#REF!</v>
      </c>
      <c r="H333" s="4" t="e">
        <f t="shared" si="13"/>
        <v>#REF!</v>
      </c>
      <c r="I333" s="4" t="e">
        <f t="shared" si="14"/>
        <v>#REF!</v>
      </c>
      <c r="J333" s="4" t="e">
        <f>'Simpl. all tex.-dual tex'!#REF!*SUM('Simpl. all tex.-dual tex'!M542:X542)/3.125</f>
        <v>#REF!</v>
      </c>
      <c r="K333" s="4" t="e">
        <f>'Simpl. all tex.-dual tex'!#REF!</f>
        <v>#REF!</v>
      </c>
    </row>
    <row r="334" spans="2:11">
      <c r="B334" s="4" t="e">
        <f>'Simpl. all tex.-dual tex'!#REF!*SUM('Simpl. all tex.-dual tex'!M543:X543)</f>
        <v>#REF!</v>
      </c>
      <c r="C334" s="4" t="e">
        <f>'Simpl. all tex.-dual tex'!#REF!*SUM('Simpl. all tex.-dual tex'!M543:X543)</f>
        <v>#REF!</v>
      </c>
      <c r="D334" s="4" t="e">
        <f>'Simpl. all tex.-dual tex'!#REF!*SUM('Simpl. all tex.-dual tex'!M543:X543)</f>
        <v>#REF!</v>
      </c>
      <c r="E334" s="4" t="e">
        <f>'Simpl. all tex.-dual tex'!#REF!*SUM('Simpl. all tex.-dual tex'!M543:X543)</f>
        <v>#REF!</v>
      </c>
      <c r="F334" s="4" t="e">
        <f>'Simpl. all tex.-dual tex'!#REF!*SUM('Simpl. all tex.-dual tex'!M543:X543)</f>
        <v>#REF!</v>
      </c>
      <c r="G334" s="4" t="e">
        <f>'Simpl. all tex.-dual tex'!#REF!*SUM('Simpl. all tex.-dual tex'!M543:X543)</f>
        <v>#REF!</v>
      </c>
      <c r="H334" s="4" t="e">
        <f t="shared" si="13"/>
        <v>#REF!</v>
      </c>
      <c r="I334" s="4" t="e">
        <f t="shared" si="14"/>
        <v>#REF!</v>
      </c>
      <c r="J334" s="4" t="e">
        <f>'Simpl. all tex.-dual tex'!#REF!*SUM('Simpl. all tex.-dual tex'!M543:X543)/3.125</f>
        <v>#REF!</v>
      </c>
      <c r="K334" s="4" t="e">
        <f>'Simpl. all tex.-dual tex'!#REF!</f>
        <v>#REF!</v>
      </c>
    </row>
    <row r="335" spans="2:11">
      <c r="B335" s="4" t="e">
        <f>'Simpl. all tex.-dual tex'!#REF!*SUM('Simpl. all tex.-dual tex'!M544:X544)</f>
        <v>#REF!</v>
      </c>
      <c r="C335" s="4" t="e">
        <f>'Simpl. all tex.-dual tex'!#REF!*SUM('Simpl. all tex.-dual tex'!M544:X544)</f>
        <v>#REF!</v>
      </c>
      <c r="D335" s="4" t="e">
        <f>'Simpl. all tex.-dual tex'!#REF!*SUM('Simpl. all tex.-dual tex'!M544:X544)</f>
        <v>#REF!</v>
      </c>
      <c r="E335" s="4" t="e">
        <f>'Simpl. all tex.-dual tex'!#REF!*SUM('Simpl. all tex.-dual tex'!M544:X544)</f>
        <v>#REF!</v>
      </c>
      <c r="F335" s="4" t="e">
        <f>'Simpl. all tex.-dual tex'!#REF!*SUM('Simpl. all tex.-dual tex'!M544:X544)</f>
        <v>#REF!</v>
      </c>
      <c r="G335" s="4" t="e">
        <f>'Simpl. all tex.-dual tex'!#REF!*SUM('Simpl. all tex.-dual tex'!M544:X544)</f>
        <v>#REF!</v>
      </c>
      <c r="H335" s="4" t="e">
        <f t="shared" si="13"/>
        <v>#REF!</v>
      </c>
      <c r="I335" s="4" t="e">
        <f t="shared" si="14"/>
        <v>#REF!</v>
      </c>
      <c r="J335" s="4" t="e">
        <f>'Simpl. all tex.-dual tex'!#REF!*SUM('Simpl. all tex.-dual tex'!M544:X544)/3.125</f>
        <v>#REF!</v>
      </c>
      <c r="K335" s="4" t="e">
        <f>'Simpl. all tex.-dual tex'!#REF!</f>
        <v>#REF!</v>
      </c>
    </row>
    <row r="336" spans="2:11">
      <c r="B336" s="4" t="e">
        <f>'Simpl. all tex.-dual tex'!#REF!*SUM('Simpl. all tex.-dual tex'!M545:X545)</f>
        <v>#REF!</v>
      </c>
      <c r="C336" s="4" t="e">
        <f>'Simpl. all tex.-dual tex'!#REF!*SUM('Simpl. all tex.-dual tex'!M545:X545)</f>
        <v>#REF!</v>
      </c>
      <c r="D336" s="4" t="e">
        <f>'Simpl. all tex.-dual tex'!#REF!*SUM('Simpl. all tex.-dual tex'!M545:X545)</f>
        <v>#REF!</v>
      </c>
      <c r="E336" s="4" t="e">
        <f>'Simpl. all tex.-dual tex'!#REF!*SUM('Simpl. all tex.-dual tex'!M545:X545)</f>
        <v>#REF!</v>
      </c>
      <c r="F336" s="4" t="e">
        <f>'Simpl. all tex.-dual tex'!#REF!*SUM('Simpl. all tex.-dual tex'!M545:X545)</f>
        <v>#REF!</v>
      </c>
      <c r="G336" s="4" t="e">
        <f>'Simpl. all tex.-dual tex'!#REF!*SUM('Simpl. all tex.-dual tex'!M545:X545)</f>
        <v>#REF!</v>
      </c>
      <c r="H336" s="4" t="e">
        <f t="shared" si="13"/>
        <v>#REF!</v>
      </c>
      <c r="I336" s="4" t="e">
        <f t="shared" si="14"/>
        <v>#REF!</v>
      </c>
      <c r="J336" s="4" t="e">
        <f>'Simpl. all tex.-dual tex'!#REF!*SUM('Simpl. all tex.-dual tex'!M545:X545)/3.125</f>
        <v>#REF!</v>
      </c>
      <c r="K336" s="4" t="e">
        <f>'Simpl. all tex.-dual tex'!#REF!</f>
        <v>#REF!</v>
      </c>
    </row>
    <row r="337" spans="2:11">
      <c r="B337" s="4" t="e">
        <f>'Simpl. all tex.-dual tex'!#REF!*SUM('Simpl. all tex.-dual tex'!M546:X546)</f>
        <v>#REF!</v>
      </c>
      <c r="C337" s="4" t="e">
        <f>'Simpl. all tex.-dual tex'!#REF!*SUM('Simpl. all tex.-dual tex'!M546:X546)</f>
        <v>#REF!</v>
      </c>
      <c r="D337" s="4" t="e">
        <f>'Simpl. all tex.-dual tex'!#REF!*SUM('Simpl. all tex.-dual tex'!M546:X546)</f>
        <v>#REF!</v>
      </c>
      <c r="E337" s="4" t="e">
        <f>'Simpl. all tex.-dual tex'!#REF!*SUM('Simpl. all tex.-dual tex'!M546:X546)</f>
        <v>#REF!</v>
      </c>
      <c r="F337" s="4" t="e">
        <f>'Simpl. all tex.-dual tex'!#REF!*SUM('Simpl. all tex.-dual tex'!M546:X546)</f>
        <v>#REF!</v>
      </c>
      <c r="G337" s="4" t="e">
        <f>'Simpl. all tex.-dual tex'!#REF!*SUM('Simpl. all tex.-dual tex'!M546:X546)</f>
        <v>#REF!</v>
      </c>
      <c r="H337" s="4" t="e">
        <f t="shared" si="13"/>
        <v>#REF!</v>
      </c>
      <c r="I337" s="4" t="e">
        <f t="shared" si="14"/>
        <v>#REF!</v>
      </c>
      <c r="J337" s="4" t="e">
        <f>'Simpl. all tex.-dual tex'!#REF!*SUM('Simpl. all tex.-dual tex'!M546:X546)/3.125</f>
        <v>#REF!</v>
      </c>
      <c r="K337" s="4" t="e">
        <f>'Simpl. all tex.-dual tex'!#REF!</f>
        <v>#REF!</v>
      </c>
    </row>
    <row r="338" spans="2:11">
      <c r="B338" s="4" t="e">
        <f>'Simpl. all tex.-dual tex'!#REF!*SUM('Simpl. all tex.-dual tex'!M547:X547)</f>
        <v>#REF!</v>
      </c>
      <c r="C338" s="4" t="e">
        <f>'Simpl. all tex.-dual tex'!#REF!*SUM('Simpl. all tex.-dual tex'!M547:X547)</f>
        <v>#REF!</v>
      </c>
      <c r="D338" s="4" t="e">
        <f>'Simpl. all tex.-dual tex'!#REF!*SUM('Simpl. all tex.-dual tex'!M547:X547)</f>
        <v>#REF!</v>
      </c>
      <c r="E338" s="4" t="e">
        <f>'Simpl. all tex.-dual tex'!#REF!*SUM('Simpl. all tex.-dual tex'!M547:X547)</f>
        <v>#REF!</v>
      </c>
      <c r="F338" s="4" t="e">
        <f>'Simpl. all tex.-dual tex'!#REF!*SUM('Simpl. all tex.-dual tex'!M547:X547)</f>
        <v>#REF!</v>
      </c>
      <c r="G338" s="4" t="e">
        <f>'Simpl. all tex.-dual tex'!#REF!*SUM('Simpl. all tex.-dual tex'!M547:X547)</f>
        <v>#REF!</v>
      </c>
      <c r="H338" s="4" t="e">
        <f t="shared" si="13"/>
        <v>#REF!</v>
      </c>
      <c r="I338" s="4" t="e">
        <f t="shared" si="14"/>
        <v>#REF!</v>
      </c>
      <c r="J338" s="4" t="e">
        <f>'Simpl. all tex.-dual tex'!#REF!*SUM('Simpl. all tex.-dual tex'!M547:X547)/3.125</f>
        <v>#REF!</v>
      </c>
      <c r="K338" s="4" t="e">
        <f>'Simpl. all tex.-dual tex'!#REF!</f>
        <v>#REF!</v>
      </c>
    </row>
    <row r="339" spans="2:11">
      <c r="B339" s="4" t="e">
        <f>'Simpl. all tex.-dual tex'!#REF!*SUM('Simpl. all tex.-dual tex'!M548:X548)</f>
        <v>#REF!</v>
      </c>
      <c r="C339" s="4" t="e">
        <f>'Simpl. all tex.-dual tex'!#REF!*SUM('Simpl. all tex.-dual tex'!M548:X548)</f>
        <v>#REF!</v>
      </c>
      <c r="D339" s="4" t="e">
        <f>'Simpl. all tex.-dual tex'!#REF!*SUM('Simpl. all tex.-dual tex'!M548:X548)</f>
        <v>#REF!</v>
      </c>
      <c r="E339" s="4" t="e">
        <f>'Simpl. all tex.-dual tex'!#REF!*SUM('Simpl. all tex.-dual tex'!M548:X548)</f>
        <v>#REF!</v>
      </c>
      <c r="F339" s="4" t="e">
        <f>'Simpl. all tex.-dual tex'!#REF!*SUM('Simpl. all tex.-dual tex'!M548:X548)</f>
        <v>#REF!</v>
      </c>
      <c r="G339" s="4" t="e">
        <f>'Simpl. all tex.-dual tex'!#REF!*SUM('Simpl. all tex.-dual tex'!M548:X548)</f>
        <v>#REF!</v>
      </c>
      <c r="H339" s="4" t="e">
        <f t="shared" si="13"/>
        <v>#REF!</v>
      </c>
      <c r="I339" s="4" t="e">
        <f t="shared" si="14"/>
        <v>#REF!</v>
      </c>
      <c r="J339" s="4" t="e">
        <f>'Simpl. all tex.-dual tex'!#REF!*SUM('Simpl. all tex.-dual tex'!M548:X548)/3.125</f>
        <v>#REF!</v>
      </c>
      <c r="K339" s="4" t="e">
        <f>'Simpl. all tex.-dual tex'!#REF!</f>
        <v>#REF!</v>
      </c>
    </row>
    <row r="340" spans="2:11">
      <c r="B340" s="4" t="e">
        <f>'Simpl. all tex.-dual tex'!#REF!*SUM('Simpl. all tex.-dual tex'!M549:X549)</f>
        <v>#REF!</v>
      </c>
      <c r="C340" s="4" t="e">
        <f>'Simpl. all tex.-dual tex'!#REF!*SUM('Simpl. all tex.-dual tex'!M549:X549)</f>
        <v>#REF!</v>
      </c>
      <c r="D340" s="4" t="e">
        <f>'Simpl. all tex.-dual tex'!#REF!*SUM('Simpl. all tex.-dual tex'!M549:X549)</f>
        <v>#REF!</v>
      </c>
      <c r="E340" s="4" t="e">
        <f>'Simpl. all tex.-dual tex'!#REF!*SUM('Simpl. all tex.-dual tex'!M549:X549)</f>
        <v>#REF!</v>
      </c>
      <c r="F340" s="4" t="e">
        <f>'Simpl. all tex.-dual tex'!#REF!*SUM('Simpl. all tex.-dual tex'!M549:X549)</f>
        <v>#REF!</v>
      </c>
      <c r="G340" s="4" t="e">
        <f>'Simpl. all tex.-dual tex'!#REF!*SUM('Simpl. all tex.-dual tex'!M549:X549)</f>
        <v>#REF!</v>
      </c>
      <c r="H340" s="4" t="e">
        <f t="shared" si="13"/>
        <v>#REF!</v>
      </c>
      <c r="I340" s="4" t="e">
        <f t="shared" si="14"/>
        <v>#REF!</v>
      </c>
      <c r="J340" s="4" t="e">
        <f>'Simpl. all tex.-dual tex'!#REF!*SUM('Simpl. all tex.-dual tex'!M549:X549)/3.125</f>
        <v>#REF!</v>
      </c>
      <c r="K340" s="4" t="e">
        <f>'Simpl. all tex.-dual tex'!#REF!</f>
        <v>#REF!</v>
      </c>
    </row>
    <row r="341" spans="2:11">
      <c r="B341" s="4" t="e">
        <f>'Simpl. all tex.-dual tex'!#REF!*SUM('Simpl. all tex.-dual tex'!M550:X550)</f>
        <v>#REF!</v>
      </c>
      <c r="C341" s="4" t="e">
        <f>'Simpl. all tex.-dual tex'!#REF!*SUM('Simpl. all tex.-dual tex'!M550:X550)</f>
        <v>#REF!</v>
      </c>
      <c r="D341" s="4" t="e">
        <f>'Simpl. all tex.-dual tex'!#REF!*SUM('Simpl. all tex.-dual tex'!M550:X550)</f>
        <v>#REF!</v>
      </c>
      <c r="E341" s="4" t="e">
        <f>'Simpl. all tex.-dual tex'!#REF!*SUM('Simpl. all tex.-dual tex'!M550:X550)</f>
        <v>#REF!</v>
      </c>
      <c r="F341" s="4" t="e">
        <f>'Simpl. all tex.-dual tex'!#REF!*SUM('Simpl. all tex.-dual tex'!M550:X550)</f>
        <v>#REF!</v>
      </c>
      <c r="G341" s="4" t="e">
        <f>'Simpl. all tex.-dual tex'!#REF!*SUM('Simpl. all tex.-dual tex'!M550:X550)</f>
        <v>#REF!</v>
      </c>
      <c r="H341" s="4" t="e">
        <f t="shared" si="13"/>
        <v>#REF!</v>
      </c>
      <c r="I341" s="4" t="e">
        <f t="shared" si="14"/>
        <v>#REF!</v>
      </c>
      <c r="J341" s="4" t="e">
        <f>'Simpl. all tex.-dual tex'!#REF!*SUM('Simpl. all tex.-dual tex'!M550:X550)/3.125</f>
        <v>#REF!</v>
      </c>
      <c r="K341" s="4" t="e">
        <f>'Simpl. all tex.-dual tex'!#REF!</f>
        <v>#REF!</v>
      </c>
    </row>
    <row r="342" spans="2:11">
      <c r="B342" s="4" t="e">
        <f>'Simpl. all tex.-dual tex'!#REF!*SUM('Simpl. all tex.-dual tex'!M551:X551)</f>
        <v>#REF!</v>
      </c>
      <c r="C342" s="4" t="e">
        <f>'Simpl. all tex.-dual tex'!#REF!*SUM('Simpl. all tex.-dual tex'!M551:X551)</f>
        <v>#REF!</v>
      </c>
      <c r="D342" s="4" t="e">
        <f>'Simpl. all tex.-dual tex'!#REF!*SUM('Simpl. all tex.-dual tex'!M551:X551)</f>
        <v>#REF!</v>
      </c>
      <c r="E342" s="4" t="e">
        <f>'Simpl. all tex.-dual tex'!#REF!*SUM('Simpl. all tex.-dual tex'!M551:X551)</f>
        <v>#REF!</v>
      </c>
      <c r="F342" s="4" t="e">
        <f>'Simpl. all tex.-dual tex'!#REF!*SUM('Simpl. all tex.-dual tex'!M551:X551)</f>
        <v>#REF!</v>
      </c>
      <c r="G342" s="4" t="e">
        <f>'Simpl. all tex.-dual tex'!#REF!*SUM('Simpl. all tex.-dual tex'!M551:X551)</f>
        <v>#REF!</v>
      </c>
      <c r="H342" s="4" t="e">
        <f t="shared" si="13"/>
        <v>#REF!</v>
      </c>
      <c r="I342" s="4" t="e">
        <f t="shared" si="14"/>
        <v>#REF!</v>
      </c>
      <c r="J342" s="4" t="e">
        <f>'Simpl. all tex.-dual tex'!#REF!*SUM('Simpl. all tex.-dual tex'!M551:X551)/3.125</f>
        <v>#REF!</v>
      </c>
      <c r="K342" s="4" t="e">
        <f>'Simpl. all tex.-dual tex'!#REF!</f>
        <v>#REF!</v>
      </c>
    </row>
    <row r="343" spans="2:11">
      <c r="B343" s="4" t="e">
        <f>'Simpl. all tex.-dual tex'!#REF!*SUM('Simpl. all tex.-dual tex'!M552:X552)</f>
        <v>#REF!</v>
      </c>
      <c r="C343" s="4" t="e">
        <f>'Simpl. all tex.-dual tex'!#REF!*SUM('Simpl. all tex.-dual tex'!M552:X552)</f>
        <v>#REF!</v>
      </c>
      <c r="D343" s="4" t="e">
        <f>'Simpl. all tex.-dual tex'!#REF!*SUM('Simpl. all tex.-dual tex'!M552:X552)</f>
        <v>#REF!</v>
      </c>
      <c r="E343" s="4" t="e">
        <f>'Simpl. all tex.-dual tex'!#REF!*SUM('Simpl. all tex.-dual tex'!M552:X552)</f>
        <v>#REF!</v>
      </c>
      <c r="F343" s="4" t="e">
        <f>'Simpl. all tex.-dual tex'!#REF!*SUM('Simpl. all tex.-dual tex'!M552:X552)</f>
        <v>#REF!</v>
      </c>
      <c r="G343" s="4" t="e">
        <f>'Simpl. all tex.-dual tex'!#REF!*SUM('Simpl. all tex.-dual tex'!M552:X552)</f>
        <v>#REF!</v>
      </c>
      <c r="H343" s="4" t="e">
        <f t="shared" si="13"/>
        <v>#REF!</v>
      </c>
      <c r="I343" s="4" t="e">
        <f t="shared" si="14"/>
        <v>#REF!</v>
      </c>
      <c r="J343" s="4" t="e">
        <f>'Simpl. all tex.-dual tex'!#REF!*SUM('Simpl. all tex.-dual tex'!M552:X552)/3.125</f>
        <v>#REF!</v>
      </c>
      <c r="K343" s="4" t="e">
        <f>'Simpl. all tex.-dual tex'!#REF!</f>
        <v>#REF!</v>
      </c>
    </row>
    <row r="344" spans="2:11">
      <c r="B344" s="4" t="e">
        <f>'Simpl. all tex.-dual tex'!#REF!*SUM('Simpl. all tex.-dual tex'!M553:X553)</f>
        <v>#REF!</v>
      </c>
      <c r="C344" s="4" t="e">
        <f>'Simpl. all tex.-dual tex'!#REF!*SUM('Simpl. all tex.-dual tex'!M553:X553)</f>
        <v>#REF!</v>
      </c>
      <c r="D344" s="4" t="e">
        <f>'Simpl. all tex.-dual tex'!#REF!*SUM('Simpl. all tex.-dual tex'!M553:X553)</f>
        <v>#REF!</v>
      </c>
      <c r="E344" s="4" t="e">
        <f>'Simpl. all tex.-dual tex'!#REF!*SUM('Simpl. all tex.-dual tex'!M553:X553)</f>
        <v>#REF!</v>
      </c>
      <c r="F344" s="4" t="e">
        <f>'Simpl. all tex.-dual tex'!#REF!*SUM('Simpl. all tex.-dual tex'!M553:X553)</f>
        <v>#REF!</v>
      </c>
      <c r="G344" s="4" t="e">
        <f>'Simpl. all tex.-dual tex'!#REF!*SUM('Simpl. all tex.-dual tex'!M553:X553)</f>
        <v>#REF!</v>
      </c>
      <c r="H344" s="4" t="e">
        <f t="shared" si="13"/>
        <v>#REF!</v>
      </c>
      <c r="I344" s="4" t="e">
        <f t="shared" si="14"/>
        <v>#REF!</v>
      </c>
      <c r="J344" s="4" t="e">
        <f>'Simpl. all tex.-dual tex'!#REF!*SUM('Simpl. all tex.-dual tex'!M553:X553)/3.125</f>
        <v>#REF!</v>
      </c>
      <c r="K344" s="4" t="e">
        <f>'Simpl. all tex.-dual tex'!#REF!</f>
        <v>#REF!</v>
      </c>
    </row>
    <row r="345" spans="2:11">
      <c r="B345" s="4" t="e">
        <f>'Simpl. all tex.-dual tex'!#REF!*SUM('Simpl. all tex.-dual tex'!M554:X554)</f>
        <v>#REF!</v>
      </c>
      <c r="C345" s="4" t="e">
        <f>'Simpl. all tex.-dual tex'!#REF!*SUM('Simpl. all tex.-dual tex'!M554:X554)</f>
        <v>#REF!</v>
      </c>
      <c r="D345" s="4" t="e">
        <f>'Simpl. all tex.-dual tex'!#REF!*SUM('Simpl. all tex.-dual tex'!M554:X554)</f>
        <v>#REF!</v>
      </c>
      <c r="E345" s="4" t="e">
        <f>'Simpl. all tex.-dual tex'!#REF!*SUM('Simpl. all tex.-dual tex'!M554:X554)</f>
        <v>#REF!</v>
      </c>
      <c r="F345" s="4" t="e">
        <f>'Simpl. all tex.-dual tex'!#REF!*SUM('Simpl. all tex.-dual tex'!M554:X554)</f>
        <v>#REF!</v>
      </c>
      <c r="G345" s="4" t="e">
        <f>'Simpl. all tex.-dual tex'!#REF!*SUM('Simpl. all tex.-dual tex'!M554:X554)</f>
        <v>#REF!</v>
      </c>
      <c r="H345" s="4" t="e">
        <f t="shared" si="13"/>
        <v>#REF!</v>
      </c>
      <c r="I345" s="4" t="e">
        <f t="shared" si="14"/>
        <v>#REF!</v>
      </c>
      <c r="J345" s="4" t="e">
        <f>'Simpl. all tex.-dual tex'!#REF!*SUM('Simpl. all tex.-dual tex'!M554:X554)/3.125</f>
        <v>#REF!</v>
      </c>
      <c r="K345" s="4" t="e">
        <f>'Simpl. all tex.-dual tex'!#REF!</f>
        <v>#REF!</v>
      </c>
    </row>
    <row r="346" spans="2:11">
      <c r="B346" s="4" t="e">
        <f>'Simpl. all tex.-dual tex'!#REF!*SUM('Simpl. all tex.-dual tex'!M555:X555)</f>
        <v>#REF!</v>
      </c>
      <c r="C346" s="4" t="e">
        <f>'Simpl. all tex.-dual tex'!#REF!*SUM('Simpl. all tex.-dual tex'!M555:X555)</f>
        <v>#REF!</v>
      </c>
      <c r="D346" s="4" t="e">
        <f>'Simpl. all tex.-dual tex'!#REF!*SUM('Simpl. all tex.-dual tex'!M555:X555)</f>
        <v>#REF!</v>
      </c>
      <c r="E346" s="4" t="e">
        <f>'Simpl. all tex.-dual tex'!#REF!*SUM('Simpl. all tex.-dual tex'!M555:X555)</f>
        <v>#REF!</v>
      </c>
      <c r="F346" s="4" t="e">
        <f>'Simpl. all tex.-dual tex'!#REF!*SUM('Simpl. all tex.-dual tex'!M555:X555)</f>
        <v>#REF!</v>
      </c>
      <c r="G346" s="4" t="e">
        <f>'Simpl. all tex.-dual tex'!#REF!*SUM('Simpl. all tex.-dual tex'!M555:X555)</f>
        <v>#REF!</v>
      </c>
      <c r="H346" s="4" t="e">
        <f t="shared" si="13"/>
        <v>#REF!</v>
      </c>
      <c r="I346" s="4" t="e">
        <f t="shared" si="14"/>
        <v>#REF!</v>
      </c>
      <c r="J346" s="4" t="e">
        <f>'Simpl. all tex.-dual tex'!#REF!*SUM('Simpl. all tex.-dual tex'!M555:X555)/3.125</f>
        <v>#REF!</v>
      </c>
      <c r="K346" s="4" t="e">
        <f>'Simpl. all tex.-dual tex'!#REF!</f>
        <v>#REF!</v>
      </c>
    </row>
    <row r="347" spans="2:11">
      <c r="B347" s="4" t="e">
        <f>'Simpl. all tex.-dual tex'!#REF!*SUM('Simpl. all tex.-dual tex'!M556:X556)</f>
        <v>#REF!</v>
      </c>
      <c r="C347" s="4" t="e">
        <f>'Simpl. all tex.-dual tex'!#REF!*SUM('Simpl. all tex.-dual tex'!M556:X556)</f>
        <v>#REF!</v>
      </c>
      <c r="D347" s="4" t="e">
        <f>'Simpl. all tex.-dual tex'!#REF!*SUM('Simpl. all tex.-dual tex'!M556:X556)</f>
        <v>#REF!</v>
      </c>
      <c r="E347" s="4" t="e">
        <f>'Simpl. all tex.-dual tex'!#REF!*SUM('Simpl. all tex.-dual tex'!M556:X556)</f>
        <v>#REF!</v>
      </c>
      <c r="F347" s="4" t="e">
        <f>'Simpl. all tex.-dual tex'!#REF!*SUM('Simpl. all tex.-dual tex'!M556:X556)</f>
        <v>#REF!</v>
      </c>
      <c r="G347" s="4" t="e">
        <f>'Simpl. all tex.-dual tex'!#REF!*SUM('Simpl. all tex.-dual tex'!M556:X556)</f>
        <v>#REF!</v>
      </c>
      <c r="H347" s="4" t="e">
        <f t="shared" si="13"/>
        <v>#REF!</v>
      </c>
      <c r="I347" s="4" t="e">
        <f t="shared" si="14"/>
        <v>#REF!</v>
      </c>
      <c r="J347" s="4" t="e">
        <f>'Simpl. all tex.-dual tex'!#REF!*SUM('Simpl. all tex.-dual tex'!M556:X556)/3.125</f>
        <v>#REF!</v>
      </c>
      <c r="K347" s="4" t="e">
        <f>'Simpl. all tex.-dual tex'!#REF!</f>
        <v>#REF!</v>
      </c>
    </row>
    <row r="348" spans="2:11">
      <c r="B348" s="4" t="e">
        <f>'Simpl. all tex.-dual tex'!#REF!*SUM('Simpl. all tex.-dual tex'!M557:X557)</f>
        <v>#REF!</v>
      </c>
      <c r="C348" s="4" t="e">
        <f>'Simpl. all tex.-dual tex'!#REF!*SUM('Simpl. all tex.-dual tex'!M557:X557)</f>
        <v>#REF!</v>
      </c>
      <c r="D348" s="4" t="e">
        <f>'Simpl. all tex.-dual tex'!#REF!*SUM('Simpl. all tex.-dual tex'!M557:X557)</f>
        <v>#REF!</v>
      </c>
      <c r="E348" s="4" t="e">
        <f>'Simpl. all tex.-dual tex'!#REF!*SUM('Simpl. all tex.-dual tex'!M557:X557)</f>
        <v>#REF!</v>
      </c>
      <c r="F348" s="4" t="e">
        <f>'Simpl. all tex.-dual tex'!#REF!*SUM('Simpl. all tex.-dual tex'!M557:X557)</f>
        <v>#REF!</v>
      </c>
      <c r="G348" s="4" t="e">
        <f>'Simpl. all tex.-dual tex'!#REF!*SUM('Simpl. all tex.-dual tex'!M557:X557)</f>
        <v>#REF!</v>
      </c>
      <c r="H348" s="4" t="e">
        <f t="shared" si="13"/>
        <v>#REF!</v>
      </c>
      <c r="I348" s="4" t="e">
        <f t="shared" si="14"/>
        <v>#REF!</v>
      </c>
      <c r="J348" s="4" t="e">
        <f>'Simpl. all tex.-dual tex'!#REF!*SUM('Simpl. all tex.-dual tex'!M557:X557)/3.125</f>
        <v>#REF!</v>
      </c>
      <c r="K348" s="4" t="e">
        <f>'Simpl. all tex.-dual tex'!#REF!</f>
        <v>#REF!</v>
      </c>
    </row>
    <row r="349" spans="2:11">
      <c r="B349" s="4" t="e">
        <f>'Simpl. all tex.-dual tex'!#REF!*SUM('Simpl. all tex.-dual tex'!M558:X558)</f>
        <v>#REF!</v>
      </c>
      <c r="C349" s="4" t="e">
        <f>'Simpl. all tex.-dual tex'!#REF!*SUM('Simpl. all tex.-dual tex'!M558:X558)</f>
        <v>#REF!</v>
      </c>
      <c r="D349" s="4" t="e">
        <f>'Simpl. all tex.-dual tex'!#REF!*SUM('Simpl. all tex.-dual tex'!M558:X558)</f>
        <v>#REF!</v>
      </c>
      <c r="E349" s="4" t="e">
        <f>'Simpl. all tex.-dual tex'!#REF!*SUM('Simpl. all tex.-dual tex'!M558:X558)</f>
        <v>#REF!</v>
      </c>
      <c r="F349" s="4" t="e">
        <f>'Simpl. all tex.-dual tex'!#REF!*SUM('Simpl. all tex.-dual tex'!M558:X558)</f>
        <v>#REF!</v>
      </c>
      <c r="G349" s="4" t="e">
        <f>'Simpl. all tex.-dual tex'!#REF!*SUM('Simpl. all tex.-dual tex'!M558:X558)</f>
        <v>#REF!</v>
      </c>
      <c r="H349" s="4" t="e">
        <f t="shared" si="13"/>
        <v>#REF!</v>
      </c>
      <c r="I349" s="4" t="e">
        <f t="shared" si="14"/>
        <v>#REF!</v>
      </c>
      <c r="J349" s="4" t="e">
        <f>'Simpl. all tex.-dual tex'!#REF!*SUM('Simpl. all tex.-dual tex'!M558:X558)/3.125</f>
        <v>#REF!</v>
      </c>
      <c r="K349" s="4" t="e">
        <f>'Simpl. all tex.-dual tex'!#REF!</f>
        <v>#REF!</v>
      </c>
    </row>
    <row r="350" spans="2:11">
      <c r="B350" s="4" t="e">
        <f>'Simpl. all tex.-dual tex'!#REF!*SUM('Simpl. all tex.-dual tex'!M559:X559)</f>
        <v>#REF!</v>
      </c>
      <c r="C350" s="4" t="e">
        <f>'Simpl. all tex.-dual tex'!#REF!*SUM('Simpl. all tex.-dual tex'!M559:X559)</f>
        <v>#REF!</v>
      </c>
      <c r="D350" s="4" t="e">
        <f>'Simpl. all tex.-dual tex'!#REF!*SUM('Simpl. all tex.-dual tex'!M559:X559)</f>
        <v>#REF!</v>
      </c>
      <c r="E350" s="4" t="e">
        <f>'Simpl. all tex.-dual tex'!#REF!*SUM('Simpl. all tex.-dual tex'!M559:X559)</f>
        <v>#REF!</v>
      </c>
      <c r="F350" s="4" t="e">
        <f>'Simpl. all tex.-dual tex'!#REF!*SUM('Simpl. all tex.-dual tex'!M559:X559)</f>
        <v>#REF!</v>
      </c>
      <c r="G350" s="4" t="e">
        <f>'Simpl. all tex.-dual tex'!#REF!*SUM('Simpl. all tex.-dual tex'!M559:X559)</f>
        <v>#REF!</v>
      </c>
      <c r="H350" s="4" t="e">
        <f t="shared" si="13"/>
        <v>#REF!</v>
      </c>
      <c r="I350" s="4" t="e">
        <f t="shared" si="14"/>
        <v>#REF!</v>
      </c>
      <c r="J350" s="4" t="e">
        <f>'Simpl. all tex.-dual tex'!#REF!*SUM('Simpl. all tex.-dual tex'!M559:X559)/3.125</f>
        <v>#REF!</v>
      </c>
      <c r="K350" s="4" t="e">
        <f>'Simpl. all tex.-dual tex'!#REF!</f>
        <v>#REF!</v>
      </c>
    </row>
    <row r="351" spans="2:11">
      <c r="B351" s="4" t="e">
        <f>'Simpl. all tex.-dual tex'!#REF!*SUM('Simpl. all tex.-dual tex'!M560:X560)</f>
        <v>#REF!</v>
      </c>
      <c r="C351" s="4" t="e">
        <f>'Simpl. all tex.-dual tex'!#REF!*SUM('Simpl. all tex.-dual tex'!M560:X560)</f>
        <v>#REF!</v>
      </c>
      <c r="D351" s="4" t="e">
        <f>'Simpl. all tex.-dual tex'!#REF!*SUM('Simpl. all tex.-dual tex'!M560:X560)</f>
        <v>#REF!</v>
      </c>
      <c r="E351" s="4" t="e">
        <f>'Simpl. all tex.-dual tex'!#REF!*SUM('Simpl. all tex.-dual tex'!M560:X560)</f>
        <v>#REF!</v>
      </c>
      <c r="F351" s="4" t="e">
        <f>'Simpl. all tex.-dual tex'!#REF!*SUM('Simpl. all tex.-dual tex'!M560:X560)</f>
        <v>#REF!</v>
      </c>
      <c r="G351" s="4" t="e">
        <f>'Simpl. all tex.-dual tex'!#REF!*SUM('Simpl. all tex.-dual tex'!M560:X560)</f>
        <v>#REF!</v>
      </c>
      <c r="H351" s="4" t="e">
        <f t="shared" si="13"/>
        <v>#REF!</v>
      </c>
      <c r="I351" s="4" t="e">
        <f t="shared" si="14"/>
        <v>#REF!</v>
      </c>
      <c r="J351" s="4" t="e">
        <f>'Simpl. all tex.-dual tex'!#REF!*SUM('Simpl. all tex.-dual tex'!M560:X560)/3.125</f>
        <v>#REF!</v>
      </c>
      <c r="K351" s="4" t="e">
        <f>'Simpl. all tex.-dual tex'!#REF!</f>
        <v>#REF!</v>
      </c>
    </row>
    <row r="352" spans="2:11">
      <c r="B352" s="4" t="e">
        <f>'Simpl. all tex.-dual tex'!#REF!*SUM('Simpl. all tex.-dual tex'!M561:X561)</f>
        <v>#REF!</v>
      </c>
      <c r="C352" s="4" t="e">
        <f>'Simpl. all tex.-dual tex'!#REF!*SUM('Simpl. all tex.-dual tex'!M561:X561)</f>
        <v>#REF!</v>
      </c>
      <c r="D352" s="4" t="e">
        <f>'Simpl. all tex.-dual tex'!#REF!*SUM('Simpl. all tex.-dual tex'!M561:X561)</f>
        <v>#REF!</v>
      </c>
      <c r="E352" s="4" t="e">
        <f>'Simpl. all tex.-dual tex'!#REF!*SUM('Simpl. all tex.-dual tex'!M561:X561)</f>
        <v>#REF!</v>
      </c>
      <c r="F352" s="4" t="e">
        <f>'Simpl. all tex.-dual tex'!#REF!*SUM('Simpl. all tex.-dual tex'!M561:X561)</f>
        <v>#REF!</v>
      </c>
      <c r="G352" s="4" t="e">
        <f>'Simpl. all tex.-dual tex'!#REF!*SUM('Simpl. all tex.-dual tex'!M561:X561)</f>
        <v>#REF!</v>
      </c>
      <c r="H352" s="4" t="e">
        <f t="shared" si="13"/>
        <v>#REF!</v>
      </c>
      <c r="I352" s="4" t="e">
        <f t="shared" si="14"/>
        <v>#REF!</v>
      </c>
      <c r="J352" s="4" t="e">
        <f>'Simpl. all tex.-dual tex'!#REF!*SUM('Simpl. all tex.-dual tex'!M561:X561)/3.125</f>
        <v>#REF!</v>
      </c>
      <c r="K352" s="4" t="e">
        <f>'Simpl. all tex.-dual tex'!#REF!</f>
        <v>#REF!</v>
      </c>
    </row>
    <row r="353" spans="2:11">
      <c r="B353" s="4" t="e">
        <f>'Simpl. all tex.-dual tex'!#REF!*SUM('Simpl. all tex.-dual tex'!M562:X562)</f>
        <v>#REF!</v>
      </c>
      <c r="C353" s="4" t="e">
        <f>'Simpl. all tex.-dual tex'!#REF!*SUM('Simpl. all tex.-dual tex'!M562:X562)</f>
        <v>#REF!</v>
      </c>
      <c r="D353" s="4" t="e">
        <f>'Simpl. all tex.-dual tex'!#REF!*SUM('Simpl. all tex.-dual tex'!M562:X562)</f>
        <v>#REF!</v>
      </c>
      <c r="E353" s="4" t="e">
        <f>'Simpl. all tex.-dual tex'!#REF!*SUM('Simpl. all tex.-dual tex'!M562:X562)</f>
        <v>#REF!</v>
      </c>
      <c r="F353" s="4" t="e">
        <f>'Simpl. all tex.-dual tex'!#REF!*SUM('Simpl. all tex.-dual tex'!M562:X562)</f>
        <v>#REF!</v>
      </c>
      <c r="G353" s="4" t="e">
        <f>'Simpl. all tex.-dual tex'!#REF!*SUM('Simpl. all tex.-dual tex'!M562:X562)</f>
        <v>#REF!</v>
      </c>
      <c r="H353" s="4" t="e">
        <f t="shared" si="13"/>
        <v>#REF!</v>
      </c>
      <c r="I353" s="4" t="e">
        <f t="shared" si="14"/>
        <v>#REF!</v>
      </c>
      <c r="J353" s="4" t="e">
        <f>'Simpl. all tex.-dual tex'!#REF!*SUM('Simpl. all tex.-dual tex'!M562:X562)/3.125</f>
        <v>#REF!</v>
      </c>
      <c r="K353" s="4" t="e">
        <f>'Simpl. all tex.-dual tex'!#REF!</f>
        <v>#REF!</v>
      </c>
    </row>
    <row r="354" spans="2:11">
      <c r="B354" s="4" t="e">
        <f>'Simpl. all tex.-dual tex'!#REF!*SUM('Simpl. all tex.-dual tex'!M563:X563)</f>
        <v>#REF!</v>
      </c>
      <c r="C354" s="4" t="e">
        <f>'Simpl. all tex.-dual tex'!#REF!*SUM('Simpl. all tex.-dual tex'!M563:X563)</f>
        <v>#REF!</v>
      </c>
      <c r="D354" s="4" t="e">
        <f>'Simpl. all tex.-dual tex'!#REF!*SUM('Simpl. all tex.-dual tex'!M563:X563)</f>
        <v>#REF!</v>
      </c>
      <c r="E354" s="4" t="e">
        <f>'Simpl. all tex.-dual tex'!#REF!*SUM('Simpl. all tex.-dual tex'!M563:X563)</f>
        <v>#REF!</v>
      </c>
      <c r="F354" s="4" t="e">
        <f>'Simpl. all tex.-dual tex'!#REF!*SUM('Simpl. all tex.-dual tex'!M563:X563)</f>
        <v>#REF!</v>
      </c>
      <c r="G354" s="4" t="e">
        <f>'Simpl. all tex.-dual tex'!#REF!*SUM('Simpl. all tex.-dual tex'!M563:X563)</f>
        <v>#REF!</v>
      </c>
      <c r="H354" s="4" t="e">
        <f t="shared" si="13"/>
        <v>#REF!</v>
      </c>
      <c r="I354" s="4" t="e">
        <f t="shared" si="14"/>
        <v>#REF!</v>
      </c>
      <c r="J354" s="4" t="e">
        <f>'Simpl. all tex.-dual tex'!#REF!*SUM('Simpl. all tex.-dual tex'!M563:X563)/3.125</f>
        <v>#REF!</v>
      </c>
      <c r="K354" s="4" t="e">
        <f>'Simpl. all tex.-dual tex'!#REF!</f>
        <v>#REF!</v>
      </c>
    </row>
    <row r="355" spans="2:11">
      <c r="B355" s="4" t="e">
        <f>'Simpl. all tex.-dual tex'!#REF!*SUM('Simpl. all tex.-dual tex'!M564:X564)</f>
        <v>#REF!</v>
      </c>
      <c r="C355" s="4" t="e">
        <f>'Simpl. all tex.-dual tex'!#REF!*SUM('Simpl. all tex.-dual tex'!M564:X564)</f>
        <v>#REF!</v>
      </c>
      <c r="D355" s="4" t="e">
        <f>'Simpl. all tex.-dual tex'!#REF!*SUM('Simpl. all tex.-dual tex'!M564:X564)</f>
        <v>#REF!</v>
      </c>
      <c r="E355" s="4" t="e">
        <f>'Simpl. all tex.-dual tex'!#REF!*SUM('Simpl. all tex.-dual tex'!M564:X564)</f>
        <v>#REF!</v>
      </c>
      <c r="F355" s="4" t="e">
        <f>'Simpl. all tex.-dual tex'!#REF!*SUM('Simpl. all tex.-dual tex'!M564:X564)</f>
        <v>#REF!</v>
      </c>
      <c r="G355" s="4" t="e">
        <f>'Simpl. all tex.-dual tex'!#REF!*SUM('Simpl. all tex.-dual tex'!M564:X564)</f>
        <v>#REF!</v>
      </c>
      <c r="H355" s="4" t="e">
        <f t="shared" si="13"/>
        <v>#REF!</v>
      </c>
      <c r="I355" s="4" t="e">
        <f t="shared" si="14"/>
        <v>#REF!</v>
      </c>
      <c r="J355" s="4" t="e">
        <f>'Simpl. all tex.-dual tex'!#REF!*SUM('Simpl. all tex.-dual tex'!M564:X564)/3.125</f>
        <v>#REF!</v>
      </c>
      <c r="K355" s="4" t="e">
        <f>'Simpl. all tex.-dual tex'!#REF!</f>
        <v>#REF!</v>
      </c>
    </row>
    <row r="356" spans="2:11">
      <c r="B356" s="4" t="e">
        <f>'Simpl. all tex.-dual tex'!#REF!*SUM('Simpl. all tex.-dual tex'!M565:X565)</f>
        <v>#REF!</v>
      </c>
      <c r="C356" s="4" t="e">
        <f>'Simpl. all tex.-dual tex'!#REF!*SUM('Simpl. all tex.-dual tex'!M565:X565)</f>
        <v>#REF!</v>
      </c>
      <c r="D356" s="4" t="e">
        <f>'Simpl. all tex.-dual tex'!#REF!*SUM('Simpl. all tex.-dual tex'!M565:X565)</f>
        <v>#REF!</v>
      </c>
      <c r="E356" s="4" t="e">
        <f>'Simpl. all tex.-dual tex'!#REF!*SUM('Simpl. all tex.-dual tex'!M565:X565)</f>
        <v>#REF!</v>
      </c>
      <c r="F356" s="4" t="e">
        <f>'Simpl. all tex.-dual tex'!#REF!*SUM('Simpl. all tex.-dual tex'!M565:X565)</f>
        <v>#REF!</v>
      </c>
      <c r="G356" s="4" t="e">
        <f>'Simpl. all tex.-dual tex'!#REF!*SUM('Simpl. all tex.-dual tex'!M565:X565)</f>
        <v>#REF!</v>
      </c>
      <c r="H356" s="4" t="e">
        <f t="shared" si="13"/>
        <v>#REF!</v>
      </c>
      <c r="I356" s="4" t="e">
        <f t="shared" si="14"/>
        <v>#REF!</v>
      </c>
      <c r="J356" s="4" t="e">
        <f>'Simpl. all tex.-dual tex'!#REF!*SUM('Simpl. all tex.-dual tex'!M565:X565)/3.125</f>
        <v>#REF!</v>
      </c>
      <c r="K356" s="4" t="e">
        <f>'Simpl. all tex.-dual tex'!#REF!</f>
        <v>#REF!</v>
      </c>
    </row>
    <row r="357" spans="2:11">
      <c r="B357" s="4" t="e">
        <f>'Simpl. all tex.-dual tex'!#REF!*SUM('Simpl. all tex.-dual tex'!M566:X566)</f>
        <v>#REF!</v>
      </c>
      <c r="C357" s="4" t="e">
        <f>'Simpl. all tex.-dual tex'!#REF!*SUM('Simpl. all tex.-dual tex'!M566:X566)</f>
        <v>#REF!</v>
      </c>
      <c r="D357" s="4" t="e">
        <f>'Simpl. all tex.-dual tex'!#REF!*SUM('Simpl. all tex.-dual tex'!M566:X566)</f>
        <v>#REF!</v>
      </c>
      <c r="E357" s="4" t="e">
        <f>'Simpl. all tex.-dual tex'!#REF!*SUM('Simpl. all tex.-dual tex'!M566:X566)</f>
        <v>#REF!</v>
      </c>
      <c r="F357" s="4" t="e">
        <f>'Simpl. all tex.-dual tex'!#REF!*SUM('Simpl. all tex.-dual tex'!M566:X566)</f>
        <v>#REF!</v>
      </c>
      <c r="G357" s="4" t="e">
        <f>'Simpl. all tex.-dual tex'!#REF!*SUM('Simpl. all tex.-dual tex'!M566:X566)</f>
        <v>#REF!</v>
      </c>
      <c r="H357" s="4" t="e">
        <f t="shared" si="13"/>
        <v>#REF!</v>
      </c>
      <c r="I357" s="4" t="e">
        <f t="shared" si="14"/>
        <v>#REF!</v>
      </c>
      <c r="J357" s="4" t="e">
        <f>'Simpl. all tex.-dual tex'!#REF!*SUM('Simpl. all tex.-dual tex'!M566:X566)/3.125</f>
        <v>#REF!</v>
      </c>
      <c r="K357" s="4" t="e">
        <f>'Simpl. all tex.-dual tex'!#REF!</f>
        <v>#REF!</v>
      </c>
    </row>
    <row r="358" spans="2:11">
      <c r="B358" s="4" t="e">
        <f>'Simpl. all tex.-dual tex'!#REF!*SUM('Simpl. all tex.-dual tex'!M567:X567)</f>
        <v>#REF!</v>
      </c>
      <c r="C358" s="4" t="e">
        <f>'Simpl. all tex.-dual tex'!#REF!*SUM('Simpl. all tex.-dual tex'!M567:X567)</f>
        <v>#REF!</v>
      </c>
      <c r="D358" s="4" t="e">
        <f>'Simpl. all tex.-dual tex'!#REF!*SUM('Simpl. all tex.-dual tex'!M567:X567)</f>
        <v>#REF!</v>
      </c>
      <c r="E358" s="4" t="e">
        <f>'Simpl. all tex.-dual tex'!#REF!*SUM('Simpl. all tex.-dual tex'!M567:X567)</f>
        <v>#REF!</v>
      </c>
      <c r="F358" s="4" t="e">
        <f>'Simpl. all tex.-dual tex'!#REF!*SUM('Simpl. all tex.-dual tex'!M567:X567)</f>
        <v>#REF!</v>
      </c>
      <c r="G358" s="4" t="e">
        <f>'Simpl. all tex.-dual tex'!#REF!*SUM('Simpl. all tex.-dual tex'!M567:X567)</f>
        <v>#REF!</v>
      </c>
      <c r="H358" s="4" t="e">
        <f t="shared" si="13"/>
        <v>#REF!</v>
      </c>
      <c r="I358" s="4" t="e">
        <f t="shared" si="14"/>
        <v>#REF!</v>
      </c>
      <c r="J358" s="4" t="e">
        <f>'Simpl. all tex.-dual tex'!#REF!*SUM('Simpl. all tex.-dual tex'!M567:X567)/3.125</f>
        <v>#REF!</v>
      </c>
      <c r="K358" s="4" t="e">
        <f>'Simpl. all tex.-dual tex'!#REF!</f>
        <v>#REF!</v>
      </c>
    </row>
    <row r="359" spans="2:11">
      <c r="B359" s="4" t="e">
        <f>'Simpl. all tex.-dual tex'!#REF!*SUM('Simpl. all tex.-dual tex'!M568:X568)</f>
        <v>#REF!</v>
      </c>
      <c r="C359" s="4" t="e">
        <f>'Simpl. all tex.-dual tex'!#REF!*SUM('Simpl. all tex.-dual tex'!M568:X568)</f>
        <v>#REF!</v>
      </c>
      <c r="D359" s="4" t="e">
        <f>'Simpl. all tex.-dual tex'!#REF!*SUM('Simpl. all tex.-dual tex'!M568:X568)</f>
        <v>#REF!</v>
      </c>
      <c r="E359" s="4" t="e">
        <f>'Simpl. all tex.-dual tex'!#REF!*SUM('Simpl. all tex.-dual tex'!M568:X568)</f>
        <v>#REF!</v>
      </c>
      <c r="F359" s="4" t="e">
        <f>'Simpl. all tex.-dual tex'!#REF!*SUM('Simpl. all tex.-dual tex'!M568:X568)</f>
        <v>#REF!</v>
      </c>
      <c r="G359" s="4" t="e">
        <f>'Simpl. all tex.-dual tex'!#REF!*SUM('Simpl. all tex.-dual tex'!M568:X568)</f>
        <v>#REF!</v>
      </c>
      <c r="H359" s="4" t="e">
        <f t="shared" si="13"/>
        <v>#REF!</v>
      </c>
      <c r="I359" s="4" t="e">
        <f t="shared" si="14"/>
        <v>#REF!</v>
      </c>
      <c r="J359" s="4" t="e">
        <f>'Simpl. all tex.-dual tex'!#REF!*SUM('Simpl. all tex.-dual tex'!M568:X568)/3.125</f>
        <v>#REF!</v>
      </c>
      <c r="K359" s="4" t="e">
        <f>'Simpl. all tex.-dual tex'!#REF!</f>
        <v>#REF!</v>
      </c>
    </row>
    <row r="360" spans="2:11">
      <c r="B360" s="4" t="e">
        <f>'Simpl. all tex.-dual tex'!#REF!*SUM('Simpl. all tex.-dual tex'!M569:X569)</f>
        <v>#REF!</v>
      </c>
      <c r="C360" s="4" t="e">
        <f>'Simpl. all tex.-dual tex'!#REF!*SUM('Simpl. all tex.-dual tex'!M569:X569)</f>
        <v>#REF!</v>
      </c>
      <c r="D360" s="4" t="e">
        <f>'Simpl. all tex.-dual tex'!#REF!*SUM('Simpl. all tex.-dual tex'!M569:X569)</f>
        <v>#REF!</v>
      </c>
      <c r="E360" s="4" t="e">
        <f>'Simpl. all tex.-dual tex'!#REF!*SUM('Simpl. all tex.-dual tex'!M569:X569)</f>
        <v>#REF!</v>
      </c>
      <c r="F360" s="4" t="e">
        <f>'Simpl. all tex.-dual tex'!#REF!*SUM('Simpl. all tex.-dual tex'!M569:X569)</f>
        <v>#REF!</v>
      </c>
      <c r="G360" s="4" t="e">
        <f>'Simpl. all tex.-dual tex'!#REF!*SUM('Simpl. all tex.-dual tex'!M569:X569)</f>
        <v>#REF!</v>
      </c>
      <c r="H360" s="4" t="e">
        <f t="shared" si="13"/>
        <v>#REF!</v>
      </c>
      <c r="I360" s="4" t="e">
        <f t="shared" si="14"/>
        <v>#REF!</v>
      </c>
      <c r="J360" s="4" t="e">
        <f>'Simpl. all tex.-dual tex'!#REF!*SUM('Simpl. all tex.-dual tex'!M569:X569)/3.125</f>
        <v>#REF!</v>
      </c>
      <c r="K360" s="4" t="e">
        <f>'Simpl. all tex.-dual tex'!#REF!</f>
        <v>#REF!</v>
      </c>
    </row>
    <row r="361" spans="2:11">
      <c r="B361" s="4" t="e">
        <f>'Simpl. all tex.-dual tex'!#REF!*SUM('Simpl. all tex.-dual tex'!M570:X570)</f>
        <v>#REF!</v>
      </c>
      <c r="C361" s="4" t="e">
        <f>'Simpl. all tex.-dual tex'!#REF!*SUM('Simpl. all tex.-dual tex'!M570:X570)</f>
        <v>#REF!</v>
      </c>
      <c r="D361" s="4" t="e">
        <f>'Simpl. all tex.-dual tex'!#REF!*SUM('Simpl. all tex.-dual tex'!M570:X570)</f>
        <v>#REF!</v>
      </c>
      <c r="E361" s="4" t="e">
        <f>'Simpl. all tex.-dual tex'!#REF!*SUM('Simpl. all tex.-dual tex'!M570:X570)</f>
        <v>#REF!</v>
      </c>
      <c r="F361" s="4" t="e">
        <f>'Simpl. all tex.-dual tex'!#REF!*SUM('Simpl. all tex.-dual tex'!M570:X570)</f>
        <v>#REF!</v>
      </c>
      <c r="G361" s="4" t="e">
        <f>'Simpl. all tex.-dual tex'!#REF!*SUM('Simpl. all tex.-dual tex'!M570:X570)</f>
        <v>#REF!</v>
      </c>
      <c r="H361" s="4" t="e">
        <f t="shared" si="13"/>
        <v>#REF!</v>
      </c>
      <c r="I361" s="4" t="e">
        <f t="shared" si="14"/>
        <v>#REF!</v>
      </c>
      <c r="J361" s="4" t="e">
        <f>'Simpl. all tex.-dual tex'!#REF!*SUM('Simpl. all tex.-dual tex'!M570:X570)/3.125</f>
        <v>#REF!</v>
      </c>
      <c r="K361" s="4" t="e">
        <f>'Simpl. all tex.-dual tex'!#REF!</f>
        <v>#REF!</v>
      </c>
    </row>
    <row r="362" spans="2:11">
      <c r="B362" s="4" t="e">
        <f>'Simpl. all tex.-dual tex'!#REF!*SUM('Simpl. all tex.-dual tex'!M571:X571)</f>
        <v>#REF!</v>
      </c>
      <c r="C362" s="4" t="e">
        <f>'Simpl. all tex.-dual tex'!#REF!*SUM('Simpl. all tex.-dual tex'!M571:X571)</f>
        <v>#REF!</v>
      </c>
      <c r="D362" s="4" t="e">
        <f>'Simpl. all tex.-dual tex'!#REF!*SUM('Simpl. all tex.-dual tex'!M571:X571)</f>
        <v>#REF!</v>
      </c>
      <c r="E362" s="4" t="e">
        <f>'Simpl. all tex.-dual tex'!#REF!*SUM('Simpl. all tex.-dual tex'!M571:X571)</f>
        <v>#REF!</v>
      </c>
      <c r="F362" s="4" t="e">
        <f>'Simpl. all tex.-dual tex'!#REF!*SUM('Simpl. all tex.-dual tex'!M571:X571)</f>
        <v>#REF!</v>
      </c>
      <c r="G362" s="4" t="e">
        <f>'Simpl. all tex.-dual tex'!#REF!*SUM('Simpl. all tex.-dual tex'!M571:X571)</f>
        <v>#REF!</v>
      </c>
      <c r="H362" s="4" t="e">
        <f t="shared" si="13"/>
        <v>#REF!</v>
      </c>
      <c r="I362" s="4" t="e">
        <f t="shared" si="14"/>
        <v>#REF!</v>
      </c>
      <c r="J362" s="4" t="e">
        <f>'Simpl. all tex.-dual tex'!#REF!*SUM('Simpl. all tex.-dual tex'!M571:X571)/3.125</f>
        <v>#REF!</v>
      </c>
      <c r="K362" s="4" t="e">
        <f>'Simpl. all tex.-dual tex'!#REF!</f>
        <v>#REF!</v>
      </c>
    </row>
    <row r="363" spans="2:11">
      <c r="B363" s="4" t="e">
        <f>'Simpl. all tex.-dual tex'!#REF!*SUM('Simpl. all tex.-dual tex'!M572:X572)</f>
        <v>#REF!</v>
      </c>
      <c r="C363" s="4" t="e">
        <f>'Simpl. all tex.-dual tex'!#REF!*SUM('Simpl. all tex.-dual tex'!M572:X572)</f>
        <v>#REF!</v>
      </c>
      <c r="D363" s="4" t="e">
        <f>'Simpl. all tex.-dual tex'!#REF!*SUM('Simpl. all tex.-dual tex'!M572:X572)</f>
        <v>#REF!</v>
      </c>
      <c r="E363" s="4" t="e">
        <f>'Simpl. all tex.-dual tex'!#REF!*SUM('Simpl. all tex.-dual tex'!M572:X572)</f>
        <v>#REF!</v>
      </c>
      <c r="F363" s="4" t="e">
        <f>'Simpl. all tex.-dual tex'!#REF!*SUM('Simpl. all tex.-dual tex'!M572:X572)</f>
        <v>#REF!</v>
      </c>
      <c r="G363" s="4" t="e">
        <f>'Simpl. all tex.-dual tex'!#REF!*SUM('Simpl. all tex.-dual tex'!M572:X572)</f>
        <v>#REF!</v>
      </c>
      <c r="H363" s="4" t="e">
        <f t="shared" si="13"/>
        <v>#REF!</v>
      </c>
      <c r="I363" s="4" t="e">
        <f t="shared" si="14"/>
        <v>#REF!</v>
      </c>
      <c r="J363" s="4" t="e">
        <f>'Simpl. all tex.-dual tex'!#REF!*SUM('Simpl. all tex.-dual tex'!M572:X572)/3.125</f>
        <v>#REF!</v>
      </c>
      <c r="K363" s="4" t="e">
        <f>'Simpl. all tex.-dual tex'!#REF!</f>
        <v>#REF!</v>
      </c>
    </row>
    <row r="364" spans="2:11">
      <c r="B364" s="4" t="e">
        <f>'Simpl. all tex.-dual tex'!#REF!*SUM('Simpl. all tex.-dual tex'!M573:X573)</f>
        <v>#REF!</v>
      </c>
      <c r="C364" s="4" t="e">
        <f>'Simpl. all tex.-dual tex'!#REF!*SUM('Simpl. all tex.-dual tex'!M573:X573)</f>
        <v>#REF!</v>
      </c>
      <c r="D364" s="4" t="e">
        <f>'Simpl. all tex.-dual tex'!#REF!*SUM('Simpl. all tex.-dual tex'!M573:X573)</f>
        <v>#REF!</v>
      </c>
      <c r="E364" s="4" t="e">
        <f>'Simpl. all tex.-dual tex'!#REF!*SUM('Simpl. all tex.-dual tex'!M573:X573)</f>
        <v>#REF!</v>
      </c>
      <c r="F364" s="4" t="e">
        <f>'Simpl. all tex.-dual tex'!#REF!*SUM('Simpl. all tex.-dual tex'!M573:X573)</f>
        <v>#REF!</v>
      </c>
      <c r="G364" s="4" t="e">
        <f>'Simpl. all tex.-dual tex'!#REF!*SUM('Simpl. all tex.-dual tex'!M573:X573)</f>
        <v>#REF!</v>
      </c>
      <c r="H364" s="4" t="e">
        <f t="shared" si="13"/>
        <v>#REF!</v>
      </c>
      <c r="I364" s="4" t="e">
        <f t="shared" si="14"/>
        <v>#REF!</v>
      </c>
      <c r="J364" s="4" t="e">
        <f>'Simpl. all tex.-dual tex'!#REF!*SUM('Simpl. all tex.-dual tex'!M573:X573)/3.125</f>
        <v>#REF!</v>
      </c>
      <c r="K364" s="4" t="e">
        <f>'Simpl. all tex.-dual tex'!#REF!</f>
        <v>#REF!</v>
      </c>
    </row>
    <row r="365" spans="2:11">
      <c r="B365" s="4" t="e">
        <f>'Simpl. all tex.-dual tex'!#REF!*SUM('Simpl. all tex.-dual tex'!M574:X574)</f>
        <v>#REF!</v>
      </c>
      <c r="C365" s="4" t="e">
        <f>'Simpl. all tex.-dual tex'!#REF!*SUM('Simpl. all tex.-dual tex'!M574:X574)</f>
        <v>#REF!</v>
      </c>
      <c r="D365" s="4" t="e">
        <f>'Simpl. all tex.-dual tex'!#REF!*SUM('Simpl. all tex.-dual tex'!M574:X574)</f>
        <v>#REF!</v>
      </c>
      <c r="E365" s="4" t="e">
        <f>'Simpl. all tex.-dual tex'!#REF!*SUM('Simpl. all tex.-dual tex'!M574:X574)</f>
        <v>#REF!</v>
      </c>
      <c r="F365" s="4" t="e">
        <f>'Simpl. all tex.-dual tex'!#REF!*SUM('Simpl. all tex.-dual tex'!M574:X574)</f>
        <v>#REF!</v>
      </c>
      <c r="G365" s="4" t="e">
        <f>'Simpl. all tex.-dual tex'!#REF!*SUM('Simpl. all tex.-dual tex'!M574:X574)</f>
        <v>#REF!</v>
      </c>
      <c r="H365" s="4" t="e">
        <f t="shared" si="13"/>
        <v>#REF!</v>
      </c>
      <c r="I365" s="4" t="e">
        <f t="shared" si="14"/>
        <v>#REF!</v>
      </c>
      <c r="J365" s="4" t="e">
        <f>'Simpl. all tex.-dual tex'!#REF!*SUM('Simpl. all tex.-dual tex'!M574:X574)/3.125</f>
        <v>#REF!</v>
      </c>
      <c r="K365" s="4" t="e">
        <f>'Simpl. all tex.-dual tex'!#REF!</f>
        <v>#REF!</v>
      </c>
    </row>
    <row r="366" spans="2:11">
      <c r="B366" s="4" t="e">
        <f>'Simpl. all tex.-dual tex'!#REF!*SUM('Simpl. all tex.-dual tex'!M575:X575)</f>
        <v>#REF!</v>
      </c>
      <c r="C366" s="4" t="e">
        <f>'Simpl. all tex.-dual tex'!#REF!*SUM('Simpl. all tex.-dual tex'!M575:X575)</f>
        <v>#REF!</v>
      </c>
      <c r="D366" s="4" t="e">
        <f>'Simpl. all tex.-dual tex'!#REF!*SUM('Simpl. all tex.-dual tex'!M575:X575)</f>
        <v>#REF!</v>
      </c>
      <c r="E366" s="4" t="e">
        <f>'Simpl. all tex.-dual tex'!#REF!*SUM('Simpl. all tex.-dual tex'!M575:X575)</f>
        <v>#REF!</v>
      </c>
      <c r="F366" s="4" t="e">
        <f>'Simpl. all tex.-dual tex'!#REF!*SUM('Simpl. all tex.-dual tex'!M575:X575)</f>
        <v>#REF!</v>
      </c>
      <c r="G366" s="4" t="e">
        <f>'Simpl. all tex.-dual tex'!#REF!*SUM('Simpl. all tex.-dual tex'!M575:X575)</f>
        <v>#REF!</v>
      </c>
      <c r="H366" s="4" t="e">
        <f t="shared" si="13"/>
        <v>#REF!</v>
      </c>
      <c r="I366" s="4" t="e">
        <f t="shared" si="14"/>
        <v>#REF!</v>
      </c>
      <c r="J366" s="4" t="e">
        <f>'Simpl. all tex.-dual tex'!#REF!*SUM('Simpl. all tex.-dual tex'!M575:X575)/3.125</f>
        <v>#REF!</v>
      </c>
      <c r="K366" s="4" t="e">
        <f>'Simpl. all tex.-dual tex'!#REF!</f>
        <v>#REF!</v>
      </c>
    </row>
    <row r="367" spans="2:11">
      <c r="B367" s="4" t="e">
        <f>'Simpl. all tex.-dual tex'!#REF!*SUM('Simpl. all tex.-dual tex'!M576:X576)</f>
        <v>#REF!</v>
      </c>
      <c r="C367" s="4" t="e">
        <f>'Simpl. all tex.-dual tex'!#REF!*SUM('Simpl. all tex.-dual tex'!M576:X576)</f>
        <v>#REF!</v>
      </c>
      <c r="D367" s="4" t="e">
        <f>'Simpl. all tex.-dual tex'!#REF!*SUM('Simpl. all tex.-dual tex'!M576:X576)</f>
        <v>#REF!</v>
      </c>
      <c r="E367" s="4" t="e">
        <f>'Simpl. all tex.-dual tex'!#REF!*SUM('Simpl. all tex.-dual tex'!M576:X576)</f>
        <v>#REF!</v>
      </c>
      <c r="F367" s="4" t="e">
        <f>'Simpl. all tex.-dual tex'!#REF!*SUM('Simpl. all tex.-dual tex'!M576:X576)</f>
        <v>#REF!</v>
      </c>
      <c r="G367" s="4" t="e">
        <f>'Simpl. all tex.-dual tex'!#REF!*SUM('Simpl. all tex.-dual tex'!M576:X576)</f>
        <v>#REF!</v>
      </c>
      <c r="H367" s="4" t="e">
        <f t="shared" si="13"/>
        <v>#REF!</v>
      </c>
      <c r="I367" s="4" t="e">
        <f t="shared" si="14"/>
        <v>#REF!</v>
      </c>
      <c r="J367" s="4" t="e">
        <f>'Simpl. all tex.-dual tex'!#REF!*SUM('Simpl. all tex.-dual tex'!M576:X576)/3.125</f>
        <v>#REF!</v>
      </c>
      <c r="K367" s="4" t="e">
        <f>'Simpl. all tex.-dual tex'!#REF!</f>
        <v>#REF!</v>
      </c>
    </row>
    <row r="368" spans="2:11">
      <c r="B368" s="4" t="e">
        <f>'Simpl. all tex.-dual tex'!#REF!*SUM('Simpl. all tex.-dual tex'!M577:X577)</f>
        <v>#REF!</v>
      </c>
      <c r="C368" s="4" t="e">
        <f>'Simpl. all tex.-dual tex'!#REF!*SUM('Simpl. all tex.-dual tex'!M577:X577)</f>
        <v>#REF!</v>
      </c>
      <c r="D368" s="4" t="e">
        <f>'Simpl. all tex.-dual tex'!#REF!*SUM('Simpl. all tex.-dual tex'!M577:X577)</f>
        <v>#REF!</v>
      </c>
      <c r="E368" s="4" t="e">
        <f>'Simpl. all tex.-dual tex'!#REF!*SUM('Simpl. all tex.-dual tex'!M577:X577)</f>
        <v>#REF!</v>
      </c>
      <c r="F368" s="4" t="e">
        <f>'Simpl. all tex.-dual tex'!#REF!*SUM('Simpl. all tex.-dual tex'!M577:X577)</f>
        <v>#REF!</v>
      </c>
      <c r="G368" s="4" t="e">
        <f>'Simpl. all tex.-dual tex'!#REF!*SUM('Simpl. all tex.-dual tex'!M577:X577)</f>
        <v>#REF!</v>
      </c>
      <c r="H368" s="4" t="e">
        <f t="shared" si="13"/>
        <v>#REF!</v>
      </c>
      <c r="I368" s="4" t="e">
        <f t="shared" si="14"/>
        <v>#REF!</v>
      </c>
      <c r="J368" s="4" t="e">
        <f>'Simpl. all tex.-dual tex'!#REF!*SUM('Simpl. all tex.-dual tex'!M577:X577)/3.125</f>
        <v>#REF!</v>
      </c>
      <c r="K368" s="4" t="e">
        <f>'Simpl. all tex.-dual tex'!#REF!</f>
        <v>#REF!</v>
      </c>
    </row>
    <row r="369" spans="2:11">
      <c r="B369" s="4" t="e">
        <f>'Simpl. all tex.-dual tex'!#REF!*SUM('Simpl. all tex.-dual tex'!M578:X578)</f>
        <v>#REF!</v>
      </c>
      <c r="C369" s="4" t="e">
        <f>'Simpl. all tex.-dual tex'!#REF!*SUM('Simpl. all tex.-dual tex'!M578:X578)</f>
        <v>#REF!</v>
      </c>
      <c r="D369" s="4" t="e">
        <f>'Simpl. all tex.-dual tex'!#REF!*SUM('Simpl. all tex.-dual tex'!M578:X578)</f>
        <v>#REF!</v>
      </c>
      <c r="E369" s="4" t="e">
        <f>'Simpl. all tex.-dual tex'!#REF!*SUM('Simpl. all tex.-dual tex'!M578:X578)</f>
        <v>#REF!</v>
      </c>
      <c r="F369" s="4" t="e">
        <f>'Simpl. all tex.-dual tex'!#REF!*SUM('Simpl. all tex.-dual tex'!M578:X578)</f>
        <v>#REF!</v>
      </c>
      <c r="G369" s="4" t="e">
        <f>'Simpl. all tex.-dual tex'!#REF!*SUM('Simpl. all tex.-dual tex'!M578:X578)</f>
        <v>#REF!</v>
      </c>
      <c r="H369" s="4" t="e">
        <f t="shared" si="13"/>
        <v>#REF!</v>
      </c>
      <c r="I369" s="4" t="e">
        <f t="shared" si="14"/>
        <v>#REF!</v>
      </c>
      <c r="J369" s="4" t="e">
        <f>'Simpl. all tex.-dual tex'!#REF!*SUM('Simpl. all tex.-dual tex'!M578:X578)/3.125</f>
        <v>#REF!</v>
      </c>
      <c r="K369" s="4" t="e">
        <f>'Simpl. all tex.-dual tex'!#REF!</f>
        <v>#REF!</v>
      </c>
    </row>
    <row r="370" spans="2:11">
      <c r="B370" s="4" t="e">
        <f>'Simpl. all tex.-dual tex'!#REF!*SUM('Simpl. all tex.-dual tex'!M579:X579)</f>
        <v>#REF!</v>
      </c>
      <c r="C370" s="4" t="e">
        <f>'Simpl. all tex.-dual tex'!#REF!*SUM('Simpl. all tex.-dual tex'!M579:X579)</f>
        <v>#REF!</v>
      </c>
      <c r="D370" s="4" t="e">
        <f>'Simpl. all tex.-dual tex'!#REF!*SUM('Simpl. all tex.-dual tex'!M579:X579)</f>
        <v>#REF!</v>
      </c>
      <c r="E370" s="4" t="e">
        <f>'Simpl. all tex.-dual tex'!#REF!*SUM('Simpl. all tex.-dual tex'!M579:X579)</f>
        <v>#REF!</v>
      </c>
      <c r="F370" s="4" t="e">
        <f>'Simpl. all tex.-dual tex'!#REF!*SUM('Simpl. all tex.-dual tex'!M579:X579)</f>
        <v>#REF!</v>
      </c>
      <c r="G370" s="4" t="e">
        <f>'Simpl. all tex.-dual tex'!#REF!*SUM('Simpl. all tex.-dual tex'!M579:X579)</f>
        <v>#REF!</v>
      </c>
      <c r="H370" s="4" t="e">
        <f t="shared" si="13"/>
        <v>#REF!</v>
      </c>
      <c r="I370" s="4" t="e">
        <f t="shared" si="14"/>
        <v>#REF!</v>
      </c>
      <c r="J370" s="4" t="e">
        <f>'Simpl. all tex.-dual tex'!#REF!*SUM('Simpl. all tex.-dual tex'!M579:X579)/3.125</f>
        <v>#REF!</v>
      </c>
      <c r="K370" s="4" t="e">
        <f>'Simpl. all tex.-dual tex'!#REF!</f>
        <v>#REF!</v>
      </c>
    </row>
    <row r="371" spans="2:11">
      <c r="B371" s="4" t="e">
        <f>'Simpl. all tex.-dual tex'!#REF!*SUM('Simpl. all tex.-dual tex'!M580:X580)</f>
        <v>#REF!</v>
      </c>
      <c r="C371" s="4" t="e">
        <f>'Simpl. all tex.-dual tex'!#REF!*SUM('Simpl. all tex.-dual tex'!M580:X580)</f>
        <v>#REF!</v>
      </c>
      <c r="D371" s="4" t="e">
        <f>'Simpl. all tex.-dual tex'!#REF!*SUM('Simpl. all tex.-dual tex'!M580:X580)</f>
        <v>#REF!</v>
      </c>
      <c r="E371" s="4" t="e">
        <f>'Simpl. all tex.-dual tex'!#REF!*SUM('Simpl. all tex.-dual tex'!M580:X580)</f>
        <v>#REF!</v>
      </c>
      <c r="F371" s="4" t="e">
        <f>'Simpl. all tex.-dual tex'!#REF!*SUM('Simpl. all tex.-dual tex'!M580:X580)</f>
        <v>#REF!</v>
      </c>
      <c r="G371" s="4" t="e">
        <f>'Simpl. all tex.-dual tex'!#REF!*SUM('Simpl. all tex.-dual tex'!M580:X580)</f>
        <v>#REF!</v>
      </c>
      <c r="H371" s="4" t="e">
        <f t="shared" si="13"/>
        <v>#REF!</v>
      </c>
      <c r="I371" s="4" t="e">
        <f t="shared" si="14"/>
        <v>#REF!</v>
      </c>
      <c r="J371" s="4" t="e">
        <f>'Simpl. all tex.-dual tex'!#REF!*SUM('Simpl. all tex.-dual tex'!M580:X580)/3.125</f>
        <v>#REF!</v>
      </c>
      <c r="K371" s="4" t="e">
        <f>'Simpl. all tex.-dual tex'!#REF!</f>
        <v>#REF!</v>
      </c>
    </row>
    <row r="372" spans="2:11">
      <c r="B372" s="4" t="e">
        <f>'Simpl. all tex.-dual tex'!#REF!*SUM('Simpl. all tex.-dual tex'!M581:X581)</f>
        <v>#REF!</v>
      </c>
      <c r="C372" s="4" t="e">
        <f>'Simpl. all tex.-dual tex'!#REF!*SUM('Simpl. all tex.-dual tex'!M581:X581)</f>
        <v>#REF!</v>
      </c>
      <c r="D372" s="4" t="e">
        <f>'Simpl. all tex.-dual tex'!#REF!*SUM('Simpl. all tex.-dual tex'!M581:X581)</f>
        <v>#REF!</v>
      </c>
      <c r="E372" s="4" t="e">
        <f>'Simpl. all tex.-dual tex'!#REF!*SUM('Simpl. all tex.-dual tex'!M581:X581)</f>
        <v>#REF!</v>
      </c>
      <c r="F372" s="4" t="e">
        <f>'Simpl. all tex.-dual tex'!#REF!*SUM('Simpl. all tex.-dual tex'!M581:X581)</f>
        <v>#REF!</v>
      </c>
      <c r="G372" s="4" t="e">
        <f>'Simpl. all tex.-dual tex'!#REF!*SUM('Simpl. all tex.-dual tex'!M581:X581)</f>
        <v>#REF!</v>
      </c>
      <c r="H372" s="4" t="e">
        <f t="shared" si="13"/>
        <v>#REF!</v>
      </c>
      <c r="I372" s="4" t="e">
        <f t="shared" si="14"/>
        <v>#REF!</v>
      </c>
      <c r="J372" s="4" t="e">
        <f>'Simpl. all tex.-dual tex'!#REF!*SUM('Simpl. all tex.-dual tex'!M581:X581)/3.125</f>
        <v>#REF!</v>
      </c>
      <c r="K372" s="4" t="e">
        <f>'Simpl. all tex.-dual tex'!#REF!</f>
        <v>#REF!</v>
      </c>
    </row>
    <row r="373" spans="2:11">
      <c r="B373" s="4" t="e">
        <f>'Simpl. all tex.-dual tex'!#REF!*SUM('Simpl. all tex.-dual tex'!M582:X582)</f>
        <v>#REF!</v>
      </c>
      <c r="C373" s="4" t="e">
        <f>'Simpl. all tex.-dual tex'!#REF!*SUM('Simpl. all tex.-dual tex'!M582:X582)</f>
        <v>#REF!</v>
      </c>
      <c r="D373" s="4" t="e">
        <f>'Simpl. all tex.-dual tex'!#REF!*SUM('Simpl. all tex.-dual tex'!M582:X582)</f>
        <v>#REF!</v>
      </c>
      <c r="E373" s="4" t="e">
        <f>'Simpl. all tex.-dual tex'!#REF!*SUM('Simpl. all tex.-dual tex'!M582:X582)</f>
        <v>#REF!</v>
      </c>
      <c r="F373" s="4" t="e">
        <f>'Simpl. all tex.-dual tex'!#REF!*SUM('Simpl. all tex.-dual tex'!M582:X582)</f>
        <v>#REF!</v>
      </c>
      <c r="G373" s="4" t="e">
        <f>'Simpl. all tex.-dual tex'!#REF!*SUM('Simpl. all tex.-dual tex'!M582:X582)</f>
        <v>#REF!</v>
      </c>
      <c r="H373" s="4" t="e">
        <f t="shared" si="13"/>
        <v>#REF!</v>
      </c>
      <c r="I373" s="4" t="e">
        <f t="shared" si="14"/>
        <v>#REF!</v>
      </c>
      <c r="J373" s="4" t="e">
        <f>'Simpl. all tex.-dual tex'!#REF!*SUM('Simpl. all tex.-dual tex'!M582:X582)/3.125</f>
        <v>#REF!</v>
      </c>
      <c r="K373" s="4" t="e">
        <f>'Simpl. all tex.-dual tex'!#REF!</f>
        <v>#REF!</v>
      </c>
    </row>
    <row r="374" spans="2:11">
      <c r="B374" s="4" t="e">
        <f>'Simpl. all tex.-dual tex'!#REF!*SUM('Simpl. all tex.-dual tex'!M583:X583)</f>
        <v>#REF!</v>
      </c>
      <c r="C374" s="4" t="e">
        <f>'Simpl. all tex.-dual tex'!#REF!*SUM('Simpl. all tex.-dual tex'!M583:X583)</f>
        <v>#REF!</v>
      </c>
      <c r="D374" s="4" t="e">
        <f>'Simpl. all tex.-dual tex'!#REF!*SUM('Simpl. all tex.-dual tex'!M583:X583)</f>
        <v>#REF!</v>
      </c>
      <c r="E374" s="4" t="e">
        <f>'Simpl. all tex.-dual tex'!#REF!*SUM('Simpl. all tex.-dual tex'!M583:X583)</f>
        <v>#REF!</v>
      </c>
      <c r="F374" s="4" t="e">
        <f>'Simpl. all tex.-dual tex'!#REF!*SUM('Simpl. all tex.-dual tex'!M583:X583)</f>
        <v>#REF!</v>
      </c>
      <c r="G374" s="4" t="e">
        <f>'Simpl. all tex.-dual tex'!#REF!*SUM('Simpl. all tex.-dual tex'!M583:X583)</f>
        <v>#REF!</v>
      </c>
      <c r="H374" s="4" t="e">
        <f t="shared" si="13"/>
        <v>#REF!</v>
      </c>
      <c r="I374" s="4" t="e">
        <f t="shared" si="14"/>
        <v>#REF!</v>
      </c>
      <c r="J374" s="4" t="e">
        <f>'Simpl. all tex.-dual tex'!#REF!*SUM('Simpl. all tex.-dual tex'!M583:X583)/3.125</f>
        <v>#REF!</v>
      </c>
      <c r="K374" s="4" t="e">
        <f>'Simpl. all tex.-dual tex'!#REF!</f>
        <v>#REF!</v>
      </c>
    </row>
    <row r="375" spans="2:11">
      <c r="B375" s="4" t="e">
        <f>'Simpl. all tex.-dual tex'!#REF!*SUM('Simpl. all tex.-dual tex'!M584:X584)</f>
        <v>#REF!</v>
      </c>
      <c r="C375" s="4" t="e">
        <f>'Simpl. all tex.-dual tex'!#REF!*SUM('Simpl. all tex.-dual tex'!M584:X584)</f>
        <v>#REF!</v>
      </c>
      <c r="D375" s="4" t="e">
        <f>'Simpl. all tex.-dual tex'!#REF!*SUM('Simpl. all tex.-dual tex'!M584:X584)</f>
        <v>#REF!</v>
      </c>
      <c r="E375" s="4" t="e">
        <f>'Simpl. all tex.-dual tex'!#REF!*SUM('Simpl. all tex.-dual tex'!M584:X584)</f>
        <v>#REF!</v>
      </c>
      <c r="F375" s="4" t="e">
        <f>'Simpl. all tex.-dual tex'!#REF!*SUM('Simpl. all tex.-dual tex'!M584:X584)</f>
        <v>#REF!</v>
      </c>
      <c r="G375" s="4" t="e">
        <f>'Simpl. all tex.-dual tex'!#REF!*SUM('Simpl. all tex.-dual tex'!M584:X584)</f>
        <v>#REF!</v>
      </c>
      <c r="H375" s="4" t="e">
        <f t="shared" si="13"/>
        <v>#REF!</v>
      </c>
      <c r="I375" s="4" t="e">
        <f t="shared" si="14"/>
        <v>#REF!</v>
      </c>
      <c r="J375" s="4" t="e">
        <f>'Simpl. all tex.-dual tex'!#REF!*SUM('Simpl. all tex.-dual tex'!M584:X584)/3.125</f>
        <v>#REF!</v>
      </c>
      <c r="K375" s="4" t="e">
        <f>'Simpl. all tex.-dual tex'!#REF!</f>
        <v>#REF!</v>
      </c>
    </row>
    <row r="376" spans="2:11">
      <c r="B376" s="4" t="e">
        <f>'Simpl. all tex.-dual tex'!#REF!*SUM('Simpl. all tex.-dual tex'!M585:X585)</f>
        <v>#REF!</v>
      </c>
      <c r="C376" s="4" t="e">
        <f>'Simpl. all tex.-dual tex'!#REF!*SUM('Simpl. all tex.-dual tex'!M585:X585)</f>
        <v>#REF!</v>
      </c>
      <c r="D376" s="4" t="e">
        <f>'Simpl. all tex.-dual tex'!#REF!*SUM('Simpl. all tex.-dual tex'!M585:X585)</f>
        <v>#REF!</v>
      </c>
      <c r="E376" s="4" t="e">
        <f>'Simpl. all tex.-dual tex'!#REF!*SUM('Simpl. all tex.-dual tex'!M585:X585)</f>
        <v>#REF!</v>
      </c>
      <c r="F376" s="4" t="e">
        <f>'Simpl. all tex.-dual tex'!#REF!*SUM('Simpl. all tex.-dual tex'!M585:X585)</f>
        <v>#REF!</v>
      </c>
      <c r="G376" s="4" t="e">
        <f>'Simpl. all tex.-dual tex'!#REF!*SUM('Simpl. all tex.-dual tex'!M585:X585)</f>
        <v>#REF!</v>
      </c>
      <c r="H376" s="4" t="e">
        <f t="shared" si="13"/>
        <v>#REF!</v>
      </c>
      <c r="I376" s="4" t="e">
        <f t="shared" si="14"/>
        <v>#REF!</v>
      </c>
      <c r="J376" s="4" t="e">
        <f>'Simpl. all tex.-dual tex'!#REF!*SUM('Simpl. all tex.-dual tex'!M585:X585)/3.125</f>
        <v>#REF!</v>
      </c>
      <c r="K376" s="4" t="e">
        <f>'Simpl. all tex.-dual tex'!#REF!</f>
        <v>#REF!</v>
      </c>
    </row>
    <row r="377" spans="2:11">
      <c r="B377" s="4" t="e">
        <f>'Simpl. all tex.-dual tex'!#REF!*SUM('Simpl. all tex.-dual tex'!M586:X586)</f>
        <v>#REF!</v>
      </c>
      <c r="C377" s="4" t="e">
        <f>'Simpl. all tex.-dual tex'!#REF!*SUM('Simpl. all tex.-dual tex'!M586:X586)</f>
        <v>#REF!</v>
      </c>
      <c r="D377" s="4" t="e">
        <f>'Simpl. all tex.-dual tex'!#REF!*SUM('Simpl. all tex.-dual tex'!M586:X586)</f>
        <v>#REF!</v>
      </c>
      <c r="E377" s="4" t="e">
        <f>'Simpl. all tex.-dual tex'!#REF!*SUM('Simpl. all tex.-dual tex'!M586:X586)</f>
        <v>#REF!</v>
      </c>
      <c r="F377" s="4" t="e">
        <f>'Simpl. all tex.-dual tex'!#REF!*SUM('Simpl. all tex.-dual tex'!M586:X586)</f>
        <v>#REF!</v>
      </c>
      <c r="G377" s="4" t="e">
        <f>'Simpl. all tex.-dual tex'!#REF!*SUM('Simpl. all tex.-dual tex'!M586:X586)</f>
        <v>#REF!</v>
      </c>
      <c r="H377" s="4" t="e">
        <f t="shared" si="13"/>
        <v>#REF!</v>
      </c>
      <c r="I377" s="4" t="e">
        <f t="shared" si="14"/>
        <v>#REF!</v>
      </c>
      <c r="J377" s="4" t="e">
        <f>'Simpl. all tex.-dual tex'!#REF!*SUM('Simpl. all tex.-dual tex'!M586:X586)/3.125</f>
        <v>#REF!</v>
      </c>
      <c r="K377" s="4" t="e">
        <f>'Simpl. all tex.-dual tex'!#REF!</f>
        <v>#REF!</v>
      </c>
    </row>
    <row r="378" spans="2:11">
      <c r="B378" s="4" t="e">
        <f>'Simpl. all tex.-dual tex'!#REF!*SUM('Simpl. all tex.-dual tex'!M587:X587)</f>
        <v>#REF!</v>
      </c>
      <c r="C378" s="4" t="e">
        <f>'Simpl. all tex.-dual tex'!#REF!*SUM('Simpl. all tex.-dual tex'!M587:X587)</f>
        <v>#REF!</v>
      </c>
      <c r="D378" s="4" t="e">
        <f>'Simpl. all tex.-dual tex'!#REF!*SUM('Simpl. all tex.-dual tex'!M587:X587)</f>
        <v>#REF!</v>
      </c>
      <c r="E378" s="4" t="e">
        <f>'Simpl. all tex.-dual tex'!#REF!*SUM('Simpl. all tex.-dual tex'!M587:X587)</f>
        <v>#REF!</v>
      </c>
      <c r="F378" s="4" t="e">
        <f>'Simpl. all tex.-dual tex'!#REF!*SUM('Simpl. all tex.-dual tex'!M587:X587)</f>
        <v>#REF!</v>
      </c>
      <c r="G378" s="4" t="e">
        <f>'Simpl. all tex.-dual tex'!#REF!*SUM('Simpl. all tex.-dual tex'!M587:X587)</f>
        <v>#REF!</v>
      </c>
      <c r="H378" s="4" t="e">
        <f t="shared" si="13"/>
        <v>#REF!</v>
      </c>
      <c r="I378" s="4" t="e">
        <f t="shared" si="14"/>
        <v>#REF!</v>
      </c>
      <c r="J378" s="4" t="e">
        <f>'Simpl. all tex.-dual tex'!#REF!*SUM('Simpl. all tex.-dual tex'!M587:X587)/3.125</f>
        <v>#REF!</v>
      </c>
      <c r="K378" s="4" t="e">
        <f>'Simpl. all tex.-dual tex'!#REF!</f>
        <v>#REF!</v>
      </c>
    </row>
    <row r="379" spans="2:11">
      <c r="B379" s="4" t="e">
        <f>'Simpl. all tex.-dual tex'!#REF!*SUM('Simpl. all tex.-dual tex'!M588:X588)</f>
        <v>#REF!</v>
      </c>
      <c r="C379" s="4" t="e">
        <f>'Simpl. all tex.-dual tex'!#REF!*SUM('Simpl. all tex.-dual tex'!M588:X588)</f>
        <v>#REF!</v>
      </c>
      <c r="D379" s="4" t="e">
        <f>'Simpl. all tex.-dual tex'!#REF!*SUM('Simpl. all tex.-dual tex'!M588:X588)</f>
        <v>#REF!</v>
      </c>
      <c r="E379" s="4" t="e">
        <f>'Simpl. all tex.-dual tex'!#REF!*SUM('Simpl. all tex.-dual tex'!M588:X588)</f>
        <v>#REF!</v>
      </c>
      <c r="F379" s="4" t="e">
        <f>'Simpl. all tex.-dual tex'!#REF!*SUM('Simpl. all tex.-dual tex'!M588:X588)</f>
        <v>#REF!</v>
      </c>
      <c r="G379" s="4" t="e">
        <f>'Simpl. all tex.-dual tex'!#REF!*SUM('Simpl. all tex.-dual tex'!M588:X588)</f>
        <v>#REF!</v>
      </c>
      <c r="H379" s="4" t="e">
        <f t="shared" si="13"/>
        <v>#REF!</v>
      </c>
      <c r="I379" s="4" t="e">
        <f t="shared" si="14"/>
        <v>#REF!</v>
      </c>
      <c r="J379" s="4" t="e">
        <f>'Simpl. all tex.-dual tex'!#REF!*SUM('Simpl. all tex.-dual tex'!M588:X588)/3.125</f>
        <v>#REF!</v>
      </c>
      <c r="K379" s="4" t="e">
        <f>'Simpl. all tex.-dual tex'!#REF!</f>
        <v>#REF!</v>
      </c>
    </row>
    <row r="380" spans="2:11">
      <c r="B380" s="4" t="e">
        <f>'Simpl. all tex.-dual tex'!#REF!*SUM('Simpl. all tex.-dual tex'!M589:X589)</f>
        <v>#REF!</v>
      </c>
      <c r="C380" s="4" t="e">
        <f>'Simpl. all tex.-dual tex'!#REF!*SUM('Simpl. all tex.-dual tex'!M589:X589)</f>
        <v>#REF!</v>
      </c>
      <c r="D380" s="4" t="e">
        <f>'Simpl. all tex.-dual tex'!#REF!*SUM('Simpl. all tex.-dual tex'!M589:X589)</f>
        <v>#REF!</v>
      </c>
      <c r="E380" s="4" t="e">
        <f>'Simpl. all tex.-dual tex'!#REF!*SUM('Simpl. all tex.-dual tex'!M589:X589)</f>
        <v>#REF!</v>
      </c>
      <c r="F380" s="4" t="e">
        <f>'Simpl. all tex.-dual tex'!#REF!*SUM('Simpl. all tex.-dual tex'!M589:X589)</f>
        <v>#REF!</v>
      </c>
      <c r="G380" s="4" t="e">
        <f>'Simpl. all tex.-dual tex'!#REF!*SUM('Simpl. all tex.-dual tex'!M589:X589)</f>
        <v>#REF!</v>
      </c>
      <c r="H380" s="4" t="e">
        <f t="shared" si="13"/>
        <v>#REF!</v>
      </c>
      <c r="I380" s="4" t="e">
        <f t="shared" si="14"/>
        <v>#REF!</v>
      </c>
      <c r="J380" s="4" t="e">
        <f>'Simpl. all tex.-dual tex'!#REF!*SUM('Simpl. all tex.-dual tex'!M589:X589)/3.125</f>
        <v>#REF!</v>
      </c>
      <c r="K380" s="4" t="e">
        <f>'Simpl. all tex.-dual tex'!#REF!</f>
        <v>#REF!</v>
      </c>
    </row>
    <row r="381" spans="2:11">
      <c r="B381" s="4" t="e">
        <f>'Simpl. all tex.-dual tex'!#REF!*SUM('Simpl. all tex.-dual tex'!M590:X590)</f>
        <v>#REF!</v>
      </c>
      <c r="C381" s="4" t="e">
        <f>'Simpl. all tex.-dual tex'!#REF!*SUM('Simpl. all tex.-dual tex'!M590:X590)</f>
        <v>#REF!</v>
      </c>
      <c r="D381" s="4" t="e">
        <f>'Simpl. all tex.-dual tex'!#REF!*SUM('Simpl. all tex.-dual tex'!M590:X590)</f>
        <v>#REF!</v>
      </c>
      <c r="E381" s="4" t="e">
        <f>'Simpl. all tex.-dual tex'!#REF!*SUM('Simpl. all tex.-dual tex'!M590:X590)</f>
        <v>#REF!</v>
      </c>
      <c r="F381" s="4" t="e">
        <f>'Simpl. all tex.-dual tex'!#REF!*SUM('Simpl. all tex.-dual tex'!M590:X590)</f>
        <v>#REF!</v>
      </c>
      <c r="G381" s="4" t="e">
        <f>'Simpl. all tex.-dual tex'!#REF!*SUM('Simpl. all tex.-dual tex'!M590:X590)</f>
        <v>#REF!</v>
      </c>
      <c r="H381" s="4" t="e">
        <f t="shared" si="13"/>
        <v>#REF!</v>
      </c>
      <c r="I381" s="4" t="e">
        <f t="shared" si="14"/>
        <v>#REF!</v>
      </c>
      <c r="J381" s="4" t="e">
        <f>'Simpl. all tex.-dual tex'!#REF!*SUM('Simpl. all tex.-dual tex'!M590:X590)/3.125</f>
        <v>#REF!</v>
      </c>
      <c r="K381" s="4" t="e">
        <f>'Simpl. all tex.-dual tex'!#REF!</f>
        <v>#REF!</v>
      </c>
    </row>
    <row r="382" spans="2:11">
      <c r="B382" s="4" t="e">
        <f>'Simpl. all tex.-dual tex'!#REF!*SUM('Simpl. all tex.-dual tex'!M591:X591)</f>
        <v>#REF!</v>
      </c>
      <c r="C382" s="4" t="e">
        <f>'Simpl. all tex.-dual tex'!#REF!*SUM('Simpl. all tex.-dual tex'!M591:X591)</f>
        <v>#REF!</v>
      </c>
      <c r="D382" s="4" t="e">
        <f>'Simpl. all tex.-dual tex'!#REF!*SUM('Simpl. all tex.-dual tex'!M591:X591)</f>
        <v>#REF!</v>
      </c>
      <c r="E382" s="4" t="e">
        <f>'Simpl. all tex.-dual tex'!#REF!*SUM('Simpl. all tex.-dual tex'!M591:X591)</f>
        <v>#REF!</v>
      </c>
      <c r="F382" s="4" t="e">
        <f>'Simpl. all tex.-dual tex'!#REF!*SUM('Simpl. all tex.-dual tex'!M591:X591)</f>
        <v>#REF!</v>
      </c>
      <c r="G382" s="4" t="e">
        <f>'Simpl. all tex.-dual tex'!#REF!*SUM('Simpl. all tex.-dual tex'!M591:X591)</f>
        <v>#REF!</v>
      </c>
      <c r="H382" s="4" t="e">
        <f t="shared" si="13"/>
        <v>#REF!</v>
      </c>
      <c r="I382" s="4" t="e">
        <f t="shared" si="14"/>
        <v>#REF!</v>
      </c>
      <c r="J382" s="4" t="e">
        <f>'Simpl. all tex.-dual tex'!#REF!*SUM('Simpl. all tex.-dual tex'!M591:X591)/3.125</f>
        <v>#REF!</v>
      </c>
      <c r="K382" s="4" t="e">
        <f>'Simpl. all tex.-dual tex'!#REF!</f>
        <v>#REF!</v>
      </c>
    </row>
    <row r="383" spans="2:11">
      <c r="B383" s="4" t="e">
        <f>'Simpl. all tex.-dual tex'!#REF!*SUM('Simpl. all tex.-dual tex'!M592:X592)</f>
        <v>#REF!</v>
      </c>
      <c r="C383" s="4" t="e">
        <f>'Simpl. all tex.-dual tex'!#REF!*SUM('Simpl. all tex.-dual tex'!M592:X592)</f>
        <v>#REF!</v>
      </c>
      <c r="D383" s="4" t="e">
        <f>'Simpl. all tex.-dual tex'!#REF!*SUM('Simpl. all tex.-dual tex'!M592:X592)</f>
        <v>#REF!</v>
      </c>
      <c r="E383" s="4" t="e">
        <f>'Simpl. all tex.-dual tex'!#REF!*SUM('Simpl. all tex.-dual tex'!M592:X592)</f>
        <v>#REF!</v>
      </c>
      <c r="F383" s="4" t="e">
        <f>'Simpl. all tex.-dual tex'!#REF!*SUM('Simpl. all tex.-dual tex'!M592:X592)</f>
        <v>#REF!</v>
      </c>
      <c r="G383" s="4" t="e">
        <f>'Simpl. all tex.-dual tex'!#REF!*SUM('Simpl. all tex.-dual tex'!M592:X592)</f>
        <v>#REF!</v>
      </c>
      <c r="H383" s="4" t="e">
        <f t="shared" si="13"/>
        <v>#REF!</v>
      </c>
      <c r="I383" s="4" t="e">
        <f t="shared" si="14"/>
        <v>#REF!</v>
      </c>
      <c r="J383" s="4" t="e">
        <f>'Simpl. all tex.-dual tex'!#REF!*SUM('Simpl. all tex.-dual tex'!M592:X592)/3.125</f>
        <v>#REF!</v>
      </c>
      <c r="K383" s="4" t="e">
        <f>'Simpl. all tex.-dual tex'!#REF!</f>
        <v>#REF!</v>
      </c>
    </row>
    <row r="384" spans="2:11">
      <c r="B384" s="4" t="e">
        <f>'Simpl. all tex.-dual tex'!#REF!*SUM('Simpl. all tex.-dual tex'!M593:X593)</f>
        <v>#REF!</v>
      </c>
      <c r="C384" s="4" t="e">
        <f>'Simpl. all tex.-dual tex'!#REF!*SUM('Simpl. all tex.-dual tex'!M593:X593)</f>
        <v>#REF!</v>
      </c>
      <c r="D384" s="4" t="e">
        <f>'Simpl. all tex.-dual tex'!#REF!*SUM('Simpl. all tex.-dual tex'!M593:X593)</f>
        <v>#REF!</v>
      </c>
      <c r="E384" s="4" t="e">
        <f>'Simpl. all tex.-dual tex'!#REF!*SUM('Simpl. all tex.-dual tex'!M593:X593)</f>
        <v>#REF!</v>
      </c>
      <c r="F384" s="4" t="e">
        <f>'Simpl. all tex.-dual tex'!#REF!*SUM('Simpl. all tex.-dual tex'!M593:X593)</f>
        <v>#REF!</v>
      </c>
      <c r="G384" s="4" t="e">
        <f>'Simpl. all tex.-dual tex'!#REF!*SUM('Simpl. all tex.-dual tex'!M593:X593)</f>
        <v>#REF!</v>
      </c>
      <c r="H384" s="4" t="e">
        <f t="shared" si="13"/>
        <v>#REF!</v>
      </c>
      <c r="I384" s="4" t="e">
        <f t="shared" si="14"/>
        <v>#REF!</v>
      </c>
      <c r="J384" s="4" t="e">
        <f>'Simpl. all tex.-dual tex'!#REF!*SUM('Simpl. all tex.-dual tex'!M593:X593)/3.125</f>
        <v>#REF!</v>
      </c>
      <c r="K384" s="4" t="e">
        <f>'Simpl. all tex.-dual tex'!#REF!</f>
        <v>#REF!</v>
      </c>
    </row>
    <row r="385" spans="2:11">
      <c r="B385" s="4" t="e">
        <f>'Simpl. all tex.-dual tex'!#REF!*SUM('Simpl. all tex.-dual tex'!M594:X594)</f>
        <v>#REF!</v>
      </c>
      <c r="C385" s="4" t="e">
        <f>'Simpl. all tex.-dual tex'!#REF!*SUM('Simpl. all tex.-dual tex'!M594:X594)</f>
        <v>#REF!</v>
      </c>
      <c r="D385" s="4" t="e">
        <f>'Simpl. all tex.-dual tex'!#REF!*SUM('Simpl. all tex.-dual tex'!M594:X594)</f>
        <v>#REF!</v>
      </c>
      <c r="E385" s="4" t="e">
        <f>'Simpl. all tex.-dual tex'!#REF!*SUM('Simpl. all tex.-dual tex'!M594:X594)</f>
        <v>#REF!</v>
      </c>
      <c r="F385" s="4" t="e">
        <f>'Simpl. all tex.-dual tex'!#REF!*SUM('Simpl. all tex.-dual tex'!M594:X594)</f>
        <v>#REF!</v>
      </c>
      <c r="G385" s="4" t="e">
        <f>'Simpl. all tex.-dual tex'!#REF!*SUM('Simpl. all tex.-dual tex'!M594:X594)</f>
        <v>#REF!</v>
      </c>
      <c r="H385" s="4" t="e">
        <f t="shared" si="13"/>
        <v>#REF!</v>
      </c>
      <c r="I385" s="4" t="e">
        <f t="shared" si="14"/>
        <v>#REF!</v>
      </c>
      <c r="J385" s="4" t="e">
        <f>'Simpl. all tex.-dual tex'!#REF!*SUM('Simpl. all tex.-dual tex'!M594:X594)/3.125</f>
        <v>#REF!</v>
      </c>
      <c r="K385" s="4" t="e">
        <f>'Simpl. all tex.-dual tex'!#REF!</f>
        <v>#REF!</v>
      </c>
    </row>
    <row r="386" spans="2:11">
      <c r="B386" s="4" t="e">
        <f>'Simpl. all tex.-dual tex'!#REF!*SUM('Simpl. all tex.-dual tex'!M595:X595)</f>
        <v>#REF!</v>
      </c>
      <c r="C386" s="4" t="e">
        <f>'Simpl. all tex.-dual tex'!#REF!*SUM('Simpl. all tex.-dual tex'!M595:X595)</f>
        <v>#REF!</v>
      </c>
      <c r="D386" s="4" t="e">
        <f>'Simpl. all tex.-dual tex'!#REF!*SUM('Simpl. all tex.-dual tex'!M595:X595)</f>
        <v>#REF!</v>
      </c>
      <c r="E386" s="4" t="e">
        <f>'Simpl. all tex.-dual tex'!#REF!*SUM('Simpl. all tex.-dual tex'!M595:X595)</f>
        <v>#REF!</v>
      </c>
      <c r="F386" s="4" t="e">
        <f>'Simpl. all tex.-dual tex'!#REF!*SUM('Simpl. all tex.-dual tex'!M595:X595)</f>
        <v>#REF!</v>
      </c>
      <c r="G386" s="4" t="e">
        <f>'Simpl. all tex.-dual tex'!#REF!*SUM('Simpl. all tex.-dual tex'!M595:X595)</f>
        <v>#REF!</v>
      </c>
      <c r="H386" s="4" t="e">
        <f t="shared" si="13"/>
        <v>#REF!</v>
      </c>
      <c r="I386" s="4" t="e">
        <f t="shared" si="14"/>
        <v>#REF!</v>
      </c>
      <c r="J386" s="4" t="e">
        <f>'Simpl. all tex.-dual tex'!#REF!*SUM('Simpl. all tex.-dual tex'!M595:X595)/3.125</f>
        <v>#REF!</v>
      </c>
      <c r="K386" s="4" t="e">
        <f>'Simpl. all tex.-dual tex'!#REF!</f>
        <v>#REF!</v>
      </c>
    </row>
    <row r="387" spans="2:11">
      <c r="B387" s="4" t="e">
        <f>'Simpl. all tex.-dual tex'!#REF!*SUM('Simpl. all tex.-dual tex'!M596:X596)</f>
        <v>#REF!</v>
      </c>
      <c r="C387" s="4" t="e">
        <f>'Simpl. all tex.-dual tex'!#REF!*SUM('Simpl. all tex.-dual tex'!M596:X596)</f>
        <v>#REF!</v>
      </c>
      <c r="D387" s="4" t="e">
        <f>'Simpl. all tex.-dual tex'!#REF!*SUM('Simpl. all tex.-dual tex'!M596:X596)</f>
        <v>#REF!</v>
      </c>
      <c r="E387" s="4" t="e">
        <f>'Simpl. all tex.-dual tex'!#REF!*SUM('Simpl. all tex.-dual tex'!M596:X596)</f>
        <v>#REF!</v>
      </c>
      <c r="F387" s="4" t="e">
        <f>'Simpl. all tex.-dual tex'!#REF!*SUM('Simpl. all tex.-dual tex'!M596:X596)</f>
        <v>#REF!</v>
      </c>
      <c r="G387" s="4" t="e">
        <f>'Simpl. all tex.-dual tex'!#REF!*SUM('Simpl. all tex.-dual tex'!M596:X596)</f>
        <v>#REF!</v>
      </c>
      <c r="H387" s="4" t="e">
        <f t="shared" ref="H387:H450" si="15">F387/10</f>
        <v>#REF!</v>
      </c>
      <c r="I387" s="4" t="e">
        <f t="shared" ref="I387:I450" si="16">(3/100)*F387</f>
        <v>#REF!</v>
      </c>
      <c r="J387" s="4" t="e">
        <f>'Simpl. all tex.-dual tex'!#REF!*SUM('Simpl. all tex.-dual tex'!M596:X596)/3.125</f>
        <v>#REF!</v>
      </c>
      <c r="K387" s="4" t="e">
        <f>'Simpl. all tex.-dual tex'!#REF!</f>
        <v>#REF!</v>
      </c>
    </row>
    <row r="388" spans="2:11">
      <c r="B388" s="4" t="e">
        <f>'Simpl. all tex.-dual tex'!#REF!*SUM('Simpl. all tex.-dual tex'!M597:X597)</f>
        <v>#REF!</v>
      </c>
      <c r="C388" s="4" t="e">
        <f>'Simpl. all tex.-dual tex'!#REF!*SUM('Simpl. all tex.-dual tex'!M597:X597)</f>
        <v>#REF!</v>
      </c>
      <c r="D388" s="4" t="e">
        <f>'Simpl. all tex.-dual tex'!#REF!*SUM('Simpl. all tex.-dual tex'!M597:X597)</f>
        <v>#REF!</v>
      </c>
      <c r="E388" s="4" t="e">
        <f>'Simpl. all tex.-dual tex'!#REF!*SUM('Simpl. all tex.-dual tex'!M597:X597)</f>
        <v>#REF!</v>
      </c>
      <c r="F388" s="4" t="e">
        <f>'Simpl. all tex.-dual tex'!#REF!*SUM('Simpl. all tex.-dual tex'!M597:X597)</f>
        <v>#REF!</v>
      </c>
      <c r="G388" s="4" t="e">
        <f>'Simpl. all tex.-dual tex'!#REF!*SUM('Simpl. all tex.-dual tex'!M597:X597)</f>
        <v>#REF!</v>
      </c>
      <c r="H388" s="4" t="e">
        <f t="shared" si="15"/>
        <v>#REF!</v>
      </c>
      <c r="I388" s="4" t="e">
        <f t="shared" si="16"/>
        <v>#REF!</v>
      </c>
      <c r="J388" s="4" t="e">
        <f>'Simpl. all tex.-dual tex'!#REF!*SUM('Simpl. all tex.-dual tex'!M597:X597)/3.125</f>
        <v>#REF!</v>
      </c>
      <c r="K388" s="4" t="e">
        <f>'Simpl. all tex.-dual tex'!#REF!</f>
        <v>#REF!</v>
      </c>
    </row>
    <row r="389" spans="2:11">
      <c r="B389" s="4" t="e">
        <f>'Simpl. all tex.-dual tex'!#REF!*SUM('Simpl. all tex.-dual tex'!M598:X598)</f>
        <v>#REF!</v>
      </c>
      <c r="C389" s="4" t="e">
        <f>'Simpl. all tex.-dual tex'!#REF!*SUM('Simpl. all tex.-dual tex'!M598:X598)</f>
        <v>#REF!</v>
      </c>
      <c r="D389" s="4" t="e">
        <f>'Simpl. all tex.-dual tex'!#REF!*SUM('Simpl. all tex.-dual tex'!M598:X598)</f>
        <v>#REF!</v>
      </c>
      <c r="E389" s="4" t="e">
        <f>'Simpl. all tex.-dual tex'!#REF!*SUM('Simpl. all tex.-dual tex'!M598:X598)</f>
        <v>#REF!</v>
      </c>
      <c r="F389" s="4" t="e">
        <f>'Simpl. all tex.-dual tex'!#REF!*SUM('Simpl. all tex.-dual tex'!M598:X598)</f>
        <v>#REF!</v>
      </c>
      <c r="G389" s="4" t="e">
        <f>'Simpl. all tex.-dual tex'!#REF!*SUM('Simpl. all tex.-dual tex'!M598:X598)</f>
        <v>#REF!</v>
      </c>
      <c r="H389" s="4" t="e">
        <f t="shared" si="15"/>
        <v>#REF!</v>
      </c>
      <c r="I389" s="4" t="e">
        <f t="shared" si="16"/>
        <v>#REF!</v>
      </c>
      <c r="J389" s="4" t="e">
        <f>'Simpl. all tex.-dual tex'!#REF!*SUM('Simpl. all tex.-dual tex'!M598:X598)/3.125</f>
        <v>#REF!</v>
      </c>
      <c r="K389" s="4" t="e">
        <f>'Simpl. all tex.-dual tex'!#REF!</f>
        <v>#REF!</v>
      </c>
    </row>
    <row r="390" spans="2:11">
      <c r="B390" s="4" t="e">
        <f>'Simpl. all tex.-dual tex'!#REF!*SUM('Simpl. all tex.-dual tex'!M599:X599)</f>
        <v>#REF!</v>
      </c>
      <c r="C390" s="4" t="e">
        <f>'Simpl. all tex.-dual tex'!#REF!*SUM('Simpl. all tex.-dual tex'!M599:X599)</f>
        <v>#REF!</v>
      </c>
      <c r="D390" s="4" t="e">
        <f>'Simpl. all tex.-dual tex'!#REF!*SUM('Simpl. all tex.-dual tex'!M599:X599)</f>
        <v>#REF!</v>
      </c>
      <c r="E390" s="4" t="e">
        <f>'Simpl. all tex.-dual tex'!#REF!*SUM('Simpl. all tex.-dual tex'!M599:X599)</f>
        <v>#REF!</v>
      </c>
      <c r="F390" s="4" t="e">
        <f>'Simpl. all tex.-dual tex'!#REF!*SUM('Simpl. all tex.-dual tex'!M599:X599)</f>
        <v>#REF!</v>
      </c>
      <c r="G390" s="4" t="e">
        <f>'Simpl. all tex.-dual tex'!#REF!*SUM('Simpl. all tex.-dual tex'!M599:X599)</f>
        <v>#REF!</v>
      </c>
      <c r="H390" s="4" t="e">
        <f t="shared" si="15"/>
        <v>#REF!</v>
      </c>
      <c r="I390" s="4" t="e">
        <f t="shared" si="16"/>
        <v>#REF!</v>
      </c>
      <c r="J390" s="4" t="e">
        <f>'Simpl. all tex.-dual tex'!#REF!*SUM('Simpl. all tex.-dual tex'!M599:X599)/3.125</f>
        <v>#REF!</v>
      </c>
      <c r="K390" s="4" t="e">
        <f>'Simpl. all tex.-dual tex'!#REF!</f>
        <v>#REF!</v>
      </c>
    </row>
    <row r="391" spans="2:11">
      <c r="B391" s="4" t="e">
        <f>'Simpl. all tex.-dual tex'!#REF!*SUM('Simpl. all tex.-dual tex'!M600:X600)</f>
        <v>#REF!</v>
      </c>
      <c r="C391" s="4" t="e">
        <f>'Simpl. all tex.-dual tex'!#REF!*SUM('Simpl. all tex.-dual tex'!M600:X600)</f>
        <v>#REF!</v>
      </c>
      <c r="D391" s="4" t="e">
        <f>'Simpl. all tex.-dual tex'!#REF!*SUM('Simpl. all tex.-dual tex'!M600:X600)</f>
        <v>#REF!</v>
      </c>
      <c r="E391" s="4" t="e">
        <f>'Simpl. all tex.-dual tex'!#REF!*SUM('Simpl. all tex.-dual tex'!M600:X600)</f>
        <v>#REF!</v>
      </c>
      <c r="F391" s="4" t="e">
        <f>'Simpl. all tex.-dual tex'!#REF!*SUM('Simpl. all tex.-dual tex'!M600:X600)</f>
        <v>#REF!</v>
      </c>
      <c r="G391" s="4" t="e">
        <f>'Simpl. all tex.-dual tex'!#REF!*SUM('Simpl. all tex.-dual tex'!M600:X600)</f>
        <v>#REF!</v>
      </c>
      <c r="H391" s="4" t="e">
        <f t="shared" si="15"/>
        <v>#REF!</v>
      </c>
      <c r="I391" s="4" t="e">
        <f t="shared" si="16"/>
        <v>#REF!</v>
      </c>
      <c r="J391" s="4" t="e">
        <f>'Simpl. all tex.-dual tex'!#REF!*SUM('Simpl. all tex.-dual tex'!M600:X600)/3.125</f>
        <v>#REF!</v>
      </c>
      <c r="K391" s="4" t="e">
        <f>'Simpl. all tex.-dual tex'!#REF!</f>
        <v>#REF!</v>
      </c>
    </row>
    <row r="392" spans="2:11">
      <c r="B392" s="4" t="e">
        <f>'Simpl. all tex.-dual tex'!#REF!*SUM('Simpl. all tex.-dual tex'!M601:X601)</f>
        <v>#REF!</v>
      </c>
      <c r="C392" s="4" t="e">
        <f>'Simpl. all tex.-dual tex'!#REF!*SUM('Simpl. all tex.-dual tex'!M601:X601)</f>
        <v>#REF!</v>
      </c>
      <c r="D392" s="4" t="e">
        <f>'Simpl. all tex.-dual tex'!#REF!*SUM('Simpl. all tex.-dual tex'!M601:X601)</f>
        <v>#REF!</v>
      </c>
      <c r="E392" s="4" t="e">
        <f>'Simpl. all tex.-dual tex'!#REF!*SUM('Simpl. all tex.-dual tex'!M601:X601)</f>
        <v>#REF!</v>
      </c>
      <c r="F392" s="4" t="e">
        <f>'Simpl. all tex.-dual tex'!#REF!*SUM('Simpl. all tex.-dual tex'!M601:X601)</f>
        <v>#REF!</v>
      </c>
      <c r="G392" s="4" t="e">
        <f>'Simpl. all tex.-dual tex'!#REF!*SUM('Simpl. all tex.-dual tex'!M601:X601)</f>
        <v>#REF!</v>
      </c>
      <c r="H392" s="4" t="e">
        <f t="shared" si="15"/>
        <v>#REF!</v>
      </c>
      <c r="I392" s="4" t="e">
        <f t="shared" si="16"/>
        <v>#REF!</v>
      </c>
      <c r="J392" s="4" t="e">
        <f>'Simpl. all tex.-dual tex'!#REF!*SUM('Simpl. all tex.-dual tex'!M601:X601)/3.125</f>
        <v>#REF!</v>
      </c>
      <c r="K392" s="4" t="e">
        <f>'Simpl. all tex.-dual tex'!#REF!</f>
        <v>#REF!</v>
      </c>
    </row>
    <row r="393" spans="2:11">
      <c r="B393" s="4" t="e">
        <f>'Simpl. all tex.-dual tex'!#REF!*SUM('Simpl. all tex.-dual tex'!M602:X602)</f>
        <v>#REF!</v>
      </c>
      <c r="C393" s="4" t="e">
        <f>'Simpl. all tex.-dual tex'!#REF!*SUM('Simpl. all tex.-dual tex'!M602:X602)</f>
        <v>#REF!</v>
      </c>
      <c r="D393" s="4" t="e">
        <f>'Simpl. all tex.-dual tex'!#REF!*SUM('Simpl. all tex.-dual tex'!M602:X602)</f>
        <v>#REF!</v>
      </c>
      <c r="E393" s="4" t="e">
        <f>'Simpl. all tex.-dual tex'!#REF!*SUM('Simpl. all tex.-dual tex'!M602:X602)</f>
        <v>#REF!</v>
      </c>
      <c r="F393" s="4" t="e">
        <f>'Simpl. all tex.-dual tex'!#REF!*SUM('Simpl. all tex.-dual tex'!M602:X602)</f>
        <v>#REF!</v>
      </c>
      <c r="G393" s="4" t="e">
        <f>'Simpl. all tex.-dual tex'!#REF!*SUM('Simpl. all tex.-dual tex'!M602:X602)</f>
        <v>#REF!</v>
      </c>
      <c r="H393" s="4" t="e">
        <f t="shared" si="15"/>
        <v>#REF!</v>
      </c>
      <c r="I393" s="4" t="e">
        <f t="shared" si="16"/>
        <v>#REF!</v>
      </c>
      <c r="J393" s="4" t="e">
        <f>'Simpl. all tex.-dual tex'!#REF!*SUM('Simpl. all tex.-dual tex'!M602:X602)/3.125</f>
        <v>#REF!</v>
      </c>
      <c r="K393" s="4" t="e">
        <f>'Simpl. all tex.-dual tex'!#REF!</f>
        <v>#REF!</v>
      </c>
    </row>
    <row r="394" spans="2:11">
      <c r="B394" s="4" t="e">
        <f>'Simpl. all tex.-dual tex'!#REF!*SUM('Simpl. all tex.-dual tex'!M603:X603)</f>
        <v>#REF!</v>
      </c>
      <c r="C394" s="4" t="e">
        <f>'Simpl. all tex.-dual tex'!#REF!*SUM('Simpl. all tex.-dual tex'!M603:X603)</f>
        <v>#REF!</v>
      </c>
      <c r="D394" s="4" t="e">
        <f>'Simpl. all tex.-dual tex'!#REF!*SUM('Simpl. all tex.-dual tex'!M603:X603)</f>
        <v>#REF!</v>
      </c>
      <c r="E394" s="4" t="e">
        <f>'Simpl. all tex.-dual tex'!#REF!*SUM('Simpl. all tex.-dual tex'!M603:X603)</f>
        <v>#REF!</v>
      </c>
      <c r="F394" s="4" t="e">
        <f>'Simpl. all tex.-dual tex'!#REF!*SUM('Simpl. all tex.-dual tex'!M603:X603)</f>
        <v>#REF!</v>
      </c>
      <c r="G394" s="4" t="e">
        <f>'Simpl. all tex.-dual tex'!#REF!*SUM('Simpl. all tex.-dual tex'!M603:X603)</f>
        <v>#REF!</v>
      </c>
      <c r="H394" s="4" t="e">
        <f t="shared" si="15"/>
        <v>#REF!</v>
      </c>
      <c r="I394" s="4" t="e">
        <f t="shared" si="16"/>
        <v>#REF!</v>
      </c>
      <c r="J394" s="4" t="e">
        <f>'Simpl. all tex.-dual tex'!#REF!*SUM('Simpl. all tex.-dual tex'!M603:X603)/3.125</f>
        <v>#REF!</v>
      </c>
      <c r="K394" s="4" t="e">
        <f>'Simpl. all tex.-dual tex'!#REF!</f>
        <v>#REF!</v>
      </c>
    </row>
    <row r="395" spans="2:11">
      <c r="B395" s="4" t="e">
        <f>'Simpl. all tex.-dual tex'!#REF!*SUM('Simpl. all tex.-dual tex'!M604:X604)</f>
        <v>#REF!</v>
      </c>
      <c r="C395" s="4" t="e">
        <f>'Simpl. all tex.-dual tex'!#REF!*SUM('Simpl. all tex.-dual tex'!M604:X604)</f>
        <v>#REF!</v>
      </c>
      <c r="D395" s="4" t="e">
        <f>'Simpl. all tex.-dual tex'!#REF!*SUM('Simpl. all tex.-dual tex'!M604:X604)</f>
        <v>#REF!</v>
      </c>
      <c r="E395" s="4" t="e">
        <f>'Simpl. all tex.-dual tex'!#REF!*SUM('Simpl. all tex.-dual tex'!M604:X604)</f>
        <v>#REF!</v>
      </c>
      <c r="F395" s="4" t="e">
        <f>'Simpl. all tex.-dual tex'!#REF!*SUM('Simpl. all tex.-dual tex'!M604:X604)</f>
        <v>#REF!</v>
      </c>
      <c r="G395" s="4" t="e">
        <f>'Simpl. all tex.-dual tex'!#REF!*SUM('Simpl. all tex.-dual tex'!M604:X604)</f>
        <v>#REF!</v>
      </c>
      <c r="H395" s="4" t="e">
        <f t="shared" si="15"/>
        <v>#REF!</v>
      </c>
      <c r="I395" s="4" t="e">
        <f t="shared" si="16"/>
        <v>#REF!</v>
      </c>
      <c r="J395" s="4" t="e">
        <f>'Simpl. all tex.-dual tex'!#REF!*SUM('Simpl. all tex.-dual tex'!M604:X604)/3.125</f>
        <v>#REF!</v>
      </c>
      <c r="K395" s="4" t="e">
        <f>'Simpl. all tex.-dual tex'!#REF!</f>
        <v>#REF!</v>
      </c>
    </row>
    <row r="396" spans="2:11">
      <c r="B396" s="4" t="e">
        <f>'Simpl. all tex.-dual tex'!#REF!*SUM('Simpl. all tex.-dual tex'!M605:X605)</f>
        <v>#REF!</v>
      </c>
      <c r="C396" s="4" t="e">
        <f>'Simpl. all tex.-dual tex'!#REF!*SUM('Simpl. all tex.-dual tex'!M605:X605)</f>
        <v>#REF!</v>
      </c>
      <c r="D396" s="4" t="e">
        <f>'Simpl. all tex.-dual tex'!#REF!*SUM('Simpl. all tex.-dual tex'!M605:X605)</f>
        <v>#REF!</v>
      </c>
      <c r="E396" s="4" t="e">
        <f>'Simpl. all tex.-dual tex'!#REF!*SUM('Simpl. all tex.-dual tex'!M605:X605)</f>
        <v>#REF!</v>
      </c>
      <c r="F396" s="4" t="e">
        <f>'Simpl. all tex.-dual tex'!#REF!*SUM('Simpl. all tex.-dual tex'!M605:X605)</f>
        <v>#REF!</v>
      </c>
      <c r="G396" s="4" t="e">
        <f>'Simpl. all tex.-dual tex'!#REF!*SUM('Simpl. all tex.-dual tex'!M605:X605)</f>
        <v>#REF!</v>
      </c>
      <c r="H396" s="4" t="e">
        <f t="shared" si="15"/>
        <v>#REF!</v>
      </c>
      <c r="I396" s="4" t="e">
        <f t="shared" si="16"/>
        <v>#REF!</v>
      </c>
      <c r="J396" s="4" t="e">
        <f>'Simpl. all tex.-dual tex'!#REF!*SUM('Simpl. all tex.-dual tex'!M605:X605)/3.125</f>
        <v>#REF!</v>
      </c>
      <c r="K396" s="4" t="e">
        <f>'Simpl. all tex.-dual tex'!#REF!</f>
        <v>#REF!</v>
      </c>
    </row>
    <row r="397" spans="2:11">
      <c r="B397" s="4" t="e">
        <f>'Simpl. all tex.-dual tex'!#REF!*SUM('Simpl. all tex.-dual tex'!M606:X606)</f>
        <v>#REF!</v>
      </c>
      <c r="C397" s="4" t="e">
        <f>'Simpl. all tex.-dual tex'!#REF!*SUM('Simpl. all tex.-dual tex'!M606:X606)</f>
        <v>#REF!</v>
      </c>
      <c r="D397" s="4" t="e">
        <f>'Simpl. all tex.-dual tex'!#REF!*SUM('Simpl. all tex.-dual tex'!M606:X606)</f>
        <v>#REF!</v>
      </c>
      <c r="E397" s="4" t="e">
        <f>'Simpl. all tex.-dual tex'!#REF!*SUM('Simpl. all tex.-dual tex'!M606:X606)</f>
        <v>#REF!</v>
      </c>
      <c r="F397" s="4" t="e">
        <f>'Simpl. all tex.-dual tex'!#REF!*SUM('Simpl. all tex.-dual tex'!M606:X606)</f>
        <v>#REF!</v>
      </c>
      <c r="G397" s="4" t="e">
        <f>'Simpl. all tex.-dual tex'!#REF!*SUM('Simpl. all tex.-dual tex'!M606:X606)</f>
        <v>#REF!</v>
      </c>
      <c r="H397" s="4" t="e">
        <f t="shared" si="15"/>
        <v>#REF!</v>
      </c>
      <c r="I397" s="4" t="e">
        <f t="shared" si="16"/>
        <v>#REF!</v>
      </c>
      <c r="J397" s="4" t="e">
        <f>'Simpl. all tex.-dual tex'!#REF!*SUM('Simpl. all tex.-dual tex'!M606:X606)/3.125</f>
        <v>#REF!</v>
      </c>
      <c r="K397" s="4" t="e">
        <f>'Simpl. all tex.-dual tex'!#REF!</f>
        <v>#REF!</v>
      </c>
    </row>
    <row r="398" spans="2:11">
      <c r="B398" s="4" t="e">
        <f>'Simpl. all tex.-dual tex'!#REF!*SUM('Simpl. all tex.-dual tex'!M607:X607)</f>
        <v>#REF!</v>
      </c>
      <c r="C398" s="4" t="e">
        <f>'Simpl. all tex.-dual tex'!#REF!*SUM('Simpl. all tex.-dual tex'!M607:X607)</f>
        <v>#REF!</v>
      </c>
      <c r="D398" s="4" t="e">
        <f>'Simpl. all tex.-dual tex'!#REF!*SUM('Simpl. all tex.-dual tex'!M607:X607)</f>
        <v>#REF!</v>
      </c>
      <c r="E398" s="4" t="e">
        <f>'Simpl. all tex.-dual tex'!#REF!*SUM('Simpl. all tex.-dual tex'!M607:X607)</f>
        <v>#REF!</v>
      </c>
      <c r="F398" s="4" t="e">
        <f>'Simpl. all tex.-dual tex'!#REF!*SUM('Simpl. all tex.-dual tex'!M607:X607)</f>
        <v>#REF!</v>
      </c>
      <c r="G398" s="4" t="e">
        <f>'Simpl. all tex.-dual tex'!#REF!*SUM('Simpl. all tex.-dual tex'!M607:X607)</f>
        <v>#REF!</v>
      </c>
      <c r="H398" s="4" t="e">
        <f t="shared" si="15"/>
        <v>#REF!</v>
      </c>
      <c r="I398" s="4" t="e">
        <f t="shared" si="16"/>
        <v>#REF!</v>
      </c>
      <c r="J398" s="4" t="e">
        <f>'Simpl. all tex.-dual tex'!#REF!*SUM('Simpl. all tex.-dual tex'!M607:X607)/3.125</f>
        <v>#REF!</v>
      </c>
      <c r="K398" s="4" t="e">
        <f>'Simpl. all tex.-dual tex'!#REF!</f>
        <v>#REF!</v>
      </c>
    </row>
    <row r="399" spans="2:11">
      <c r="B399" s="4" t="e">
        <f>'Simpl. all tex.-dual tex'!#REF!*SUM('Simpl. all tex.-dual tex'!M608:X608)</f>
        <v>#REF!</v>
      </c>
      <c r="C399" s="4" t="e">
        <f>'Simpl. all tex.-dual tex'!#REF!*SUM('Simpl. all tex.-dual tex'!M608:X608)</f>
        <v>#REF!</v>
      </c>
      <c r="D399" s="4" t="e">
        <f>'Simpl. all tex.-dual tex'!#REF!*SUM('Simpl. all tex.-dual tex'!M608:X608)</f>
        <v>#REF!</v>
      </c>
      <c r="E399" s="4" t="e">
        <f>'Simpl. all tex.-dual tex'!#REF!*SUM('Simpl. all tex.-dual tex'!M608:X608)</f>
        <v>#REF!</v>
      </c>
      <c r="F399" s="4" t="e">
        <f>'Simpl. all tex.-dual tex'!#REF!*SUM('Simpl. all tex.-dual tex'!M608:X608)</f>
        <v>#REF!</v>
      </c>
      <c r="G399" s="4" t="e">
        <f>'Simpl. all tex.-dual tex'!#REF!*SUM('Simpl. all tex.-dual tex'!M608:X608)</f>
        <v>#REF!</v>
      </c>
      <c r="H399" s="4" t="e">
        <f t="shared" si="15"/>
        <v>#REF!</v>
      </c>
      <c r="I399" s="4" t="e">
        <f t="shared" si="16"/>
        <v>#REF!</v>
      </c>
      <c r="J399" s="4" t="e">
        <f>'Simpl. all tex.-dual tex'!#REF!*SUM('Simpl. all tex.-dual tex'!M608:X608)/3.125</f>
        <v>#REF!</v>
      </c>
      <c r="K399" s="4" t="e">
        <f>'Simpl. all tex.-dual tex'!#REF!</f>
        <v>#REF!</v>
      </c>
    </row>
    <row r="400" spans="2:11">
      <c r="B400" s="4" t="e">
        <f>'Simpl. all tex.-dual tex'!#REF!*SUM('Simpl. all tex.-dual tex'!M609:X609)</f>
        <v>#REF!</v>
      </c>
      <c r="C400" s="4" t="e">
        <f>'Simpl. all tex.-dual tex'!#REF!*SUM('Simpl. all tex.-dual tex'!M609:X609)</f>
        <v>#REF!</v>
      </c>
      <c r="D400" s="4" t="e">
        <f>'Simpl. all tex.-dual tex'!#REF!*SUM('Simpl. all tex.-dual tex'!M609:X609)</f>
        <v>#REF!</v>
      </c>
      <c r="E400" s="4" t="e">
        <f>'Simpl. all tex.-dual tex'!#REF!*SUM('Simpl. all tex.-dual tex'!M609:X609)</f>
        <v>#REF!</v>
      </c>
      <c r="F400" s="4" t="e">
        <f>'Simpl. all tex.-dual tex'!#REF!*SUM('Simpl. all tex.-dual tex'!M609:X609)</f>
        <v>#REF!</v>
      </c>
      <c r="G400" s="4" t="e">
        <f>'Simpl. all tex.-dual tex'!#REF!*SUM('Simpl. all tex.-dual tex'!M609:X609)</f>
        <v>#REF!</v>
      </c>
      <c r="H400" s="4" t="e">
        <f t="shared" si="15"/>
        <v>#REF!</v>
      </c>
      <c r="I400" s="4" t="e">
        <f t="shared" si="16"/>
        <v>#REF!</v>
      </c>
      <c r="J400" s="4" t="e">
        <f>'Simpl. all tex.-dual tex'!#REF!*SUM('Simpl. all tex.-dual tex'!M609:X609)/3.125</f>
        <v>#REF!</v>
      </c>
      <c r="K400" s="4" t="e">
        <f>'Simpl. all tex.-dual tex'!#REF!</f>
        <v>#REF!</v>
      </c>
    </row>
    <row r="401" spans="2:11">
      <c r="B401" s="4" t="e">
        <f>'Simpl. all tex.-dual tex'!#REF!*SUM('Simpl. all tex.-dual tex'!M610:X610)</f>
        <v>#REF!</v>
      </c>
      <c r="C401" s="4" t="e">
        <f>'Simpl. all tex.-dual tex'!#REF!*SUM('Simpl. all tex.-dual tex'!M610:X610)</f>
        <v>#REF!</v>
      </c>
      <c r="D401" s="4" t="e">
        <f>'Simpl. all tex.-dual tex'!#REF!*SUM('Simpl. all tex.-dual tex'!M610:X610)</f>
        <v>#REF!</v>
      </c>
      <c r="E401" s="4" t="e">
        <f>'Simpl. all tex.-dual tex'!#REF!*SUM('Simpl. all tex.-dual tex'!M610:X610)</f>
        <v>#REF!</v>
      </c>
      <c r="F401" s="4" t="e">
        <f>'Simpl. all tex.-dual tex'!#REF!*SUM('Simpl. all tex.-dual tex'!M610:X610)</f>
        <v>#REF!</v>
      </c>
      <c r="G401" s="4" t="e">
        <f>'Simpl. all tex.-dual tex'!#REF!*SUM('Simpl. all tex.-dual tex'!M610:X610)</f>
        <v>#REF!</v>
      </c>
      <c r="H401" s="4" t="e">
        <f t="shared" si="15"/>
        <v>#REF!</v>
      </c>
      <c r="I401" s="4" t="e">
        <f t="shared" si="16"/>
        <v>#REF!</v>
      </c>
      <c r="J401" s="4" t="e">
        <f>'Simpl. all tex.-dual tex'!#REF!*SUM('Simpl. all tex.-dual tex'!M610:X610)/3.125</f>
        <v>#REF!</v>
      </c>
      <c r="K401" s="4" t="e">
        <f>'Simpl. all tex.-dual tex'!#REF!</f>
        <v>#REF!</v>
      </c>
    </row>
    <row r="402" spans="2:11">
      <c r="B402" s="4" t="e">
        <f>'Simpl. all tex.-dual tex'!#REF!*SUM('Simpl. all tex.-dual tex'!M611:X611)</f>
        <v>#REF!</v>
      </c>
      <c r="C402" s="4" t="e">
        <f>'Simpl. all tex.-dual tex'!#REF!*SUM('Simpl. all tex.-dual tex'!M611:X611)</f>
        <v>#REF!</v>
      </c>
      <c r="D402" s="4" t="e">
        <f>'Simpl. all tex.-dual tex'!#REF!*SUM('Simpl. all tex.-dual tex'!M611:X611)</f>
        <v>#REF!</v>
      </c>
      <c r="E402" s="4" t="e">
        <f>'Simpl. all tex.-dual tex'!#REF!*SUM('Simpl. all tex.-dual tex'!M611:X611)</f>
        <v>#REF!</v>
      </c>
      <c r="F402" s="4" t="e">
        <f>'Simpl. all tex.-dual tex'!#REF!*SUM('Simpl. all tex.-dual tex'!M611:X611)</f>
        <v>#REF!</v>
      </c>
      <c r="G402" s="4" t="e">
        <f>'Simpl. all tex.-dual tex'!#REF!*SUM('Simpl. all tex.-dual tex'!M611:X611)</f>
        <v>#REF!</v>
      </c>
      <c r="H402" s="4" t="e">
        <f t="shared" si="15"/>
        <v>#REF!</v>
      </c>
      <c r="I402" s="4" t="e">
        <f t="shared" si="16"/>
        <v>#REF!</v>
      </c>
      <c r="J402" s="4" t="e">
        <f>'Simpl. all tex.-dual tex'!#REF!*SUM('Simpl. all tex.-dual tex'!M611:X611)/3.125</f>
        <v>#REF!</v>
      </c>
      <c r="K402" s="4" t="e">
        <f>'Simpl. all tex.-dual tex'!#REF!</f>
        <v>#REF!</v>
      </c>
    </row>
    <row r="403" spans="2:11">
      <c r="B403" s="4" t="e">
        <f>'Simpl. all tex.-dual tex'!#REF!*SUM('Simpl. all tex.-dual tex'!M612:X612)</f>
        <v>#REF!</v>
      </c>
      <c r="C403" s="4" t="e">
        <f>'Simpl. all tex.-dual tex'!#REF!*SUM('Simpl. all tex.-dual tex'!M612:X612)</f>
        <v>#REF!</v>
      </c>
      <c r="D403" s="4" t="e">
        <f>'Simpl. all tex.-dual tex'!#REF!*SUM('Simpl. all tex.-dual tex'!M612:X612)</f>
        <v>#REF!</v>
      </c>
      <c r="E403" s="4" t="e">
        <f>'Simpl. all tex.-dual tex'!#REF!*SUM('Simpl. all tex.-dual tex'!M612:X612)</f>
        <v>#REF!</v>
      </c>
      <c r="F403" s="4" t="e">
        <f>'Simpl. all tex.-dual tex'!#REF!*SUM('Simpl. all tex.-dual tex'!M612:X612)</f>
        <v>#REF!</v>
      </c>
      <c r="G403" s="4" t="e">
        <f>'Simpl. all tex.-dual tex'!#REF!*SUM('Simpl. all tex.-dual tex'!M612:X612)</f>
        <v>#REF!</v>
      </c>
      <c r="H403" s="4" t="e">
        <f t="shared" si="15"/>
        <v>#REF!</v>
      </c>
      <c r="I403" s="4" t="e">
        <f t="shared" si="16"/>
        <v>#REF!</v>
      </c>
      <c r="J403" s="4" t="e">
        <f>'Simpl. all tex.-dual tex'!#REF!*SUM('Simpl. all tex.-dual tex'!M612:X612)/3.125</f>
        <v>#REF!</v>
      </c>
      <c r="K403" s="4" t="e">
        <f>'Simpl. all tex.-dual tex'!#REF!</f>
        <v>#REF!</v>
      </c>
    </row>
    <row r="404" spans="2:11">
      <c r="B404" s="4" t="e">
        <f>'Simpl. all tex.-dual tex'!#REF!*SUM('Simpl. all tex.-dual tex'!M613:X613)</f>
        <v>#REF!</v>
      </c>
      <c r="C404" s="4" t="e">
        <f>'Simpl. all tex.-dual tex'!#REF!*SUM('Simpl. all tex.-dual tex'!M613:X613)</f>
        <v>#REF!</v>
      </c>
      <c r="D404" s="4" t="e">
        <f>'Simpl. all tex.-dual tex'!#REF!*SUM('Simpl. all tex.-dual tex'!M613:X613)</f>
        <v>#REF!</v>
      </c>
      <c r="E404" s="4" t="e">
        <f>'Simpl. all tex.-dual tex'!#REF!*SUM('Simpl. all tex.-dual tex'!M613:X613)</f>
        <v>#REF!</v>
      </c>
      <c r="F404" s="4" t="e">
        <f>'Simpl. all tex.-dual tex'!#REF!*SUM('Simpl. all tex.-dual tex'!M613:X613)</f>
        <v>#REF!</v>
      </c>
      <c r="G404" s="4" t="e">
        <f>'Simpl. all tex.-dual tex'!#REF!*SUM('Simpl. all tex.-dual tex'!M613:X613)</f>
        <v>#REF!</v>
      </c>
      <c r="H404" s="4" t="e">
        <f t="shared" si="15"/>
        <v>#REF!</v>
      </c>
      <c r="I404" s="4" t="e">
        <f t="shared" si="16"/>
        <v>#REF!</v>
      </c>
      <c r="J404" s="4" t="e">
        <f>'Simpl. all tex.-dual tex'!#REF!*SUM('Simpl. all tex.-dual tex'!M613:X613)/3.125</f>
        <v>#REF!</v>
      </c>
      <c r="K404" s="4" t="e">
        <f>'Simpl. all tex.-dual tex'!#REF!</f>
        <v>#REF!</v>
      </c>
    </row>
    <row r="405" spans="2:11">
      <c r="B405" s="4" t="e">
        <f>'Simpl. all tex.-dual tex'!#REF!*SUM('Simpl. all tex.-dual tex'!M614:X614)</f>
        <v>#REF!</v>
      </c>
      <c r="C405" s="4" t="e">
        <f>'Simpl. all tex.-dual tex'!#REF!*SUM('Simpl. all tex.-dual tex'!M614:X614)</f>
        <v>#REF!</v>
      </c>
      <c r="D405" s="4" t="e">
        <f>'Simpl. all tex.-dual tex'!#REF!*SUM('Simpl. all tex.-dual tex'!M614:X614)</f>
        <v>#REF!</v>
      </c>
      <c r="E405" s="4" t="e">
        <f>'Simpl. all tex.-dual tex'!#REF!*SUM('Simpl. all tex.-dual tex'!M614:X614)</f>
        <v>#REF!</v>
      </c>
      <c r="F405" s="4" t="e">
        <f>'Simpl. all tex.-dual tex'!#REF!*SUM('Simpl. all tex.-dual tex'!M614:X614)</f>
        <v>#REF!</v>
      </c>
      <c r="G405" s="4" t="e">
        <f>'Simpl. all tex.-dual tex'!#REF!*SUM('Simpl. all tex.-dual tex'!M614:X614)</f>
        <v>#REF!</v>
      </c>
      <c r="H405" s="4" t="e">
        <f t="shared" si="15"/>
        <v>#REF!</v>
      </c>
      <c r="I405" s="4" t="e">
        <f t="shared" si="16"/>
        <v>#REF!</v>
      </c>
      <c r="J405" s="4" t="e">
        <f>'Simpl. all tex.-dual tex'!#REF!*SUM('Simpl. all tex.-dual tex'!M614:X614)/3.125</f>
        <v>#REF!</v>
      </c>
      <c r="K405" s="4" t="e">
        <f>'Simpl. all tex.-dual tex'!#REF!</f>
        <v>#REF!</v>
      </c>
    </row>
    <row r="406" spans="2:11">
      <c r="B406" s="4" t="e">
        <f>'Simpl. all tex.-dual tex'!#REF!*SUM('Simpl. all tex.-dual tex'!M615:X615)</f>
        <v>#REF!</v>
      </c>
      <c r="C406" s="4" t="e">
        <f>'Simpl. all tex.-dual tex'!#REF!*SUM('Simpl. all tex.-dual tex'!M615:X615)</f>
        <v>#REF!</v>
      </c>
      <c r="D406" s="4" t="e">
        <f>'Simpl. all tex.-dual tex'!#REF!*SUM('Simpl. all tex.-dual tex'!M615:X615)</f>
        <v>#REF!</v>
      </c>
      <c r="E406" s="4" t="e">
        <f>'Simpl. all tex.-dual tex'!#REF!*SUM('Simpl. all tex.-dual tex'!M615:X615)</f>
        <v>#REF!</v>
      </c>
      <c r="F406" s="4" t="e">
        <f>'Simpl. all tex.-dual tex'!#REF!*SUM('Simpl. all tex.-dual tex'!M615:X615)</f>
        <v>#REF!</v>
      </c>
      <c r="G406" s="4" t="e">
        <f>'Simpl. all tex.-dual tex'!#REF!*SUM('Simpl. all tex.-dual tex'!M615:X615)</f>
        <v>#REF!</v>
      </c>
      <c r="H406" s="4" t="e">
        <f t="shared" si="15"/>
        <v>#REF!</v>
      </c>
      <c r="I406" s="4" t="e">
        <f t="shared" si="16"/>
        <v>#REF!</v>
      </c>
      <c r="J406" s="4" t="e">
        <f>'Simpl. all tex.-dual tex'!#REF!*SUM('Simpl. all tex.-dual tex'!M615:X615)/3.125</f>
        <v>#REF!</v>
      </c>
      <c r="K406" s="4" t="e">
        <f>'Simpl. all tex.-dual tex'!#REF!</f>
        <v>#REF!</v>
      </c>
    </row>
    <row r="407" spans="2:11">
      <c r="B407" s="4" t="e">
        <f>'Simpl. all tex.-dual tex'!#REF!*SUM('Simpl. all tex.-dual tex'!M616:X616)</f>
        <v>#REF!</v>
      </c>
      <c r="C407" s="4" t="e">
        <f>'Simpl. all tex.-dual tex'!#REF!*SUM('Simpl. all tex.-dual tex'!M616:X616)</f>
        <v>#REF!</v>
      </c>
      <c r="D407" s="4" t="e">
        <f>'Simpl. all tex.-dual tex'!#REF!*SUM('Simpl. all tex.-dual tex'!M616:X616)</f>
        <v>#REF!</v>
      </c>
      <c r="E407" s="4" t="e">
        <f>'Simpl. all tex.-dual tex'!#REF!*SUM('Simpl. all tex.-dual tex'!M616:X616)</f>
        <v>#REF!</v>
      </c>
      <c r="F407" s="4" t="e">
        <f>'Simpl. all tex.-dual tex'!#REF!*SUM('Simpl. all tex.-dual tex'!M616:X616)</f>
        <v>#REF!</v>
      </c>
      <c r="G407" s="4" t="e">
        <f>'Simpl. all tex.-dual tex'!#REF!*SUM('Simpl. all tex.-dual tex'!M616:X616)</f>
        <v>#REF!</v>
      </c>
      <c r="H407" s="4" t="e">
        <f t="shared" si="15"/>
        <v>#REF!</v>
      </c>
      <c r="I407" s="4" t="e">
        <f t="shared" si="16"/>
        <v>#REF!</v>
      </c>
      <c r="J407" s="4" t="e">
        <f>'Simpl. all tex.-dual tex'!#REF!*SUM('Simpl. all tex.-dual tex'!M616:X616)/3.125</f>
        <v>#REF!</v>
      </c>
      <c r="K407" s="4" t="e">
        <f>'Simpl. all tex.-dual tex'!#REF!</f>
        <v>#REF!</v>
      </c>
    </row>
    <row r="408" spans="2:11">
      <c r="B408" s="4" t="e">
        <f>'Simpl. all tex.-dual tex'!#REF!*SUM('Simpl. all tex.-dual tex'!M617:X617)</f>
        <v>#REF!</v>
      </c>
      <c r="C408" s="4" t="e">
        <f>'Simpl. all tex.-dual tex'!#REF!*SUM('Simpl. all tex.-dual tex'!M617:X617)</f>
        <v>#REF!</v>
      </c>
      <c r="D408" s="4" t="e">
        <f>'Simpl. all tex.-dual tex'!#REF!*SUM('Simpl. all tex.-dual tex'!M617:X617)</f>
        <v>#REF!</v>
      </c>
      <c r="E408" s="4" t="e">
        <f>'Simpl. all tex.-dual tex'!#REF!*SUM('Simpl. all tex.-dual tex'!M617:X617)</f>
        <v>#REF!</v>
      </c>
      <c r="F408" s="4" t="e">
        <f>'Simpl. all tex.-dual tex'!#REF!*SUM('Simpl. all tex.-dual tex'!M617:X617)</f>
        <v>#REF!</v>
      </c>
      <c r="G408" s="4" t="e">
        <f>'Simpl. all tex.-dual tex'!#REF!*SUM('Simpl. all tex.-dual tex'!M617:X617)</f>
        <v>#REF!</v>
      </c>
      <c r="H408" s="4" t="e">
        <f t="shared" si="15"/>
        <v>#REF!</v>
      </c>
      <c r="I408" s="4" t="e">
        <f t="shared" si="16"/>
        <v>#REF!</v>
      </c>
      <c r="J408" s="4" t="e">
        <f>'Simpl. all tex.-dual tex'!#REF!*SUM('Simpl. all tex.-dual tex'!M617:X617)/3.125</f>
        <v>#REF!</v>
      </c>
      <c r="K408" s="4" t="e">
        <f>'Simpl. all tex.-dual tex'!#REF!</f>
        <v>#REF!</v>
      </c>
    </row>
    <row r="409" spans="2:11">
      <c r="B409" s="4" t="e">
        <f>'Simpl. all tex.-dual tex'!#REF!*SUM('Simpl. all tex.-dual tex'!M618:X618)</f>
        <v>#REF!</v>
      </c>
      <c r="C409" s="4" t="e">
        <f>'Simpl. all tex.-dual tex'!#REF!*SUM('Simpl. all tex.-dual tex'!M618:X618)</f>
        <v>#REF!</v>
      </c>
      <c r="D409" s="4" t="e">
        <f>'Simpl. all tex.-dual tex'!#REF!*SUM('Simpl. all tex.-dual tex'!M618:X618)</f>
        <v>#REF!</v>
      </c>
      <c r="E409" s="4" t="e">
        <f>'Simpl. all tex.-dual tex'!#REF!*SUM('Simpl. all tex.-dual tex'!M618:X618)</f>
        <v>#REF!</v>
      </c>
      <c r="F409" s="4" t="e">
        <f>'Simpl. all tex.-dual tex'!#REF!*SUM('Simpl. all tex.-dual tex'!M618:X618)</f>
        <v>#REF!</v>
      </c>
      <c r="G409" s="4" t="e">
        <f>'Simpl. all tex.-dual tex'!#REF!*SUM('Simpl. all tex.-dual tex'!M618:X618)</f>
        <v>#REF!</v>
      </c>
      <c r="H409" s="4" t="e">
        <f t="shared" si="15"/>
        <v>#REF!</v>
      </c>
      <c r="I409" s="4" t="e">
        <f t="shared" si="16"/>
        <v>#REF!</v>
      </c>
      <c r="J409" s="4" t="e">
        <f>'Simpl. all tex.-dual tex'!#REF!*SUM('Simpl. all tex.-dual tex'!M618:X618)/3.125</f>
        <v>#REF!</v>
      </c>
      <c r="K409" s="4" t="e">
        <f>'Simpl. all tex.-dual tex'!#REF!</f>
        <v>#REF!</v>
      </c>
    </row>
    <row r="410" spans="2:11">
      <c r="B410" s="4" t="e">
        <f>'Simpl. all tex.-dual tex'!#REF!*SUM('Simpl. all tex.-dual tex'!M619:X619)</f>
        <v>#REF!</v>
      </c>
      <c r="C410" s="4" t="e">
        <f>'Simpl. all tex.-dual tex'!#REF!*SUM('Simpl. all tex.-dual tex'!M619:X619)</f>
        <v>#REF!</v>
      </c>
      <c r="D410" s="4" t="e">
        <f>'Simpl. all tex.-dual tex'!#REF!*SUM('Simpl. all tex.-dual tex'!M619:X619)</f>
        <v>#REF!</v>
      </c>
      <c r="E410" s="4" t="e">
        <f>'Simpl. all tex.-dual tex'!#REF!*SUM('Simpl. all tex.-dual tex'!M619:X619)</f>
        <v>#REF!</v>
      </c>
      <c r="F410" s="4" t="e">
        <f>'Simpl. all tex.-dual tex'!#REF!*SUM('Simpl. all tex.-dual tex'!M619:X619)</f>
        <v>#REF!</v>
      </c>
      <c r="G410" s="4" t="e">
        <f>'Simpl. all tex.-dual tex'!#REF!*SUM('Simpl. all tex.-dual tex'!M619:X619)</f>
        <v>#REF!</v>
      </c>
      <c r="H410" s="4" t="e">
        <f t="shared" si="15"/>
        <v>#REF!</v>
      </c>
      <c r="I410" s="4" t="e">
        <f t="shared" si="16"/>
        <v>#REF!</v>
      </c>
      <c r="J410" s="4" t="e">
        <f>'Simpl. all tex.-dual tex'!#REF!*SUM('Simpl. all tex.-dual tex'!M619:X619)/3.125</f>
        <v>#REF!</v>
      </c>
      <c r="K410" s="4" t="e">
        <f>'Simpl. all tex.-dual tex'!#REF!</f>
        <v>#REF!</v>
      </c>
    </row>
    <row r="411" spans="2:11">
      <c r="B411" s="4" t="e">
        <f>'Simpl. all tex.-dual tex'!#REF!*SUM('Simpl. all tex.-dual tex'!M620:X620)</f>
        <v>#REF!</v>
      </c>
      <c r="C411" s="4" t="e">
        <f>'Simpl. all tex.-dual tex'!#REF!*SUM('Simpl. all tex.-dual tex'!M620:X620)</f>
        <v>#REF!</v>
      </c>
      <c r="D411" s="4" t="e">
        <f>'Simpl. all tex.-dual tex'!#REF!*SUM('Simpl. all tex.-dual tex'!M620:X620)</f>
        <v>#REF!</v>
      </c>
      <c r="E411" s="4" t="e">
        <f>'Simpl. all tex.-dual tex'!#REF!*SUM('Simpl. all tex.-dual tex'!M620:X620)</f>
        <v>#REF!</v>
      </c>
      <c r="F411" s="4" t="e">
        <f>'Simpl. all tex.-dual tex'!#REF!*SUM('Simpl. all tex.-dual tex'!M620:X620)</f>
        <v>#REF!</v>
      </c>
      <c r="G411" s="4" t="e">
        <f>'Simpl. all tex.-dual tex'!#REF!*SUM('Simpl. all tex.-dual tex'!M620:X620)</f>
        <v>#REF!</v>
      </c>
      <c r="H411" s="4" t="e">
        <f t="shared" si="15"/>
        <v>#REF!</v>
      </c>
      <c r="I411" s="4" t="e">
        <f t="shared" si="16"/>
        <v>#REF!</v>
      </c>
      <c r="J411" s="4" t="e">
        <f>'Simpl. all tex.-dual tex'!#REF!*SUM('Simpl. all tex.-dual tex'!M620:X620)/3.125</f>
        <v>#REF!</v>
      </c>
      <c r="K411" s="4" t="e">
        <f>'Simpl. all tex.-dual tex'!#REF!</f>
        <v>#REF!</v>
      </c>
    </row>
    <row r="412" spans="2:11">
      <c r="B412" s="4" t="e">
        <f>'Simpl. all tex.-dual tex'!#REF!*SUM('Simpl. all tex.-dual tex'!M621:X621)</f>
        <v>#REF!</v>
      </c>
      <c r="C412" s="4" t="e">
        <f>'Simpl. all tex.-dual tex'!#REF!*SUM('Simpl. all tex.-dual tex'!M621:X621)</f>
        <v>#REF!</v>
      </c>
      <c r="D412" s="4" t="e">
        <f>'Simpl. all tex.-dual tex'!#REF!*SUM('Simpl. all tex.-dual tex'!M621:X621)</f>
        <v>#REF!</v>
      </c>
      <c r="E412" s="4" t="e">
        <f>'Simpl. all tex.-dual tex'!#REF!*SUM('Simpl. all tex.-dual tex'!M621:X621)</f>
        <v>#REF!</v>
      </c>
      <c r="F412" s="4" t="e">
        <f>'Simpl. all tex.-dual tex'!#REF!*SUM('Simpl. all tex.-dual tex'!M621:X621)</f>
        <v>#REF!</v>
      </c>
      <c r="G412" s="4" t="e">
        <f>'Simpl. all tex.-dual tex'!#REF!*SUM('Simpl. all tex.-dual tex'!M621:X621)</f>
        <v>#REF!</v>
      </c>
      <c r="H412" s="4" t="e">
        <f t="shared" si="15"/>
        <v>#REF!</v>
      </c>
      <c r="I412" s="4" t="e">
        <f t="shared" si="16"/>
        <v>#REF!</v>
      </c>
      <c r="J412" s="4" t="e">
        <f>'Simpl. all tex.-dual tex'!#REF!*SUM('Simpl. all tex.-dual tex'!M621:X621)/3.125</f>
        <v>#REF!</v>
      </c>
      <c r="K412" s="4" t="e">
        <f>'Simpl. all tex.-dual tex'!#REF!</f>
        <v>#REF!</v>
      </c>
    </row>
    <row r="413" spans="2:11">
      <c r="B413" s="4" t="e">
        <f>'Simpl. all tex.-dual tex'!#REF!*SUM('Simpl. all tex.-dual tex'!M622:X622)</f>
        <v>#REF!</v>
      </c>
      <c r="C413" s="4" t="e">
        <f>'Simpl. all tex.-dual tex'!#REF!*SUM('Simpl. all tex.-dual tex'!M622:X622)</f>
        <v>#REF!</v>
      </c>
      <c r="D413" s="4" t="e">
        <f>'Simpl. all tex.-dual tex'!#REF!*SUM('Simpl. all tex.-dual tex'!M622:X622)</f>
        <v>#REF!</v>
      </c>
      <c r="E413" s="4" t="e">
        <f>'Simpl. all tex.-dual tex'!#REF!*SUM('Simpl. all tex.-dual tex'!M622:X622)</f>
        <v>#REF!</v>
      </c>
      <c r="F413" s="4" t="e">
        <f>'Simpl. all tex.-dual tex'!#REF!*SUM('Simpl. all tex.-dual tex'!M622:X622)</f>
        <v>#REF!</v>
      </c>
      <c r="G413" s="4" t="e">
        <f>'Simpl. all tex.-dual tex'!#REF!*SUM('Simpl. all tex.-dual tex'!M622:X622)</f>
        <v>#REF!</v>
      </c>
      <c r="H413" s="4" t="e">
        <f t="shared" si="15"/>
        <v>#REF!</v>
      </c>
      <c r="I413" s="4" t="e">
        <f t="shared" si="16"/>
        <v>#REF!</v>
      </c>
      <c r="J413" s="4" t="e">
        <f>'Simpl. all tex.-dual tex'!#REF!*SUM('Simpl. all tex.-dual tex'!M622:X622)/3.125</f>
        <v>#REF!</v>
      </c>
      <c r="K413" s="4" t="e">
        <f>'Simpl. all tex.-dual tex'!#REF!</f>
        <v>#REF!</v>
      </c>
    </row>
    <row r="414" spans="2:11">
      <c r="B414" s="4" t="e">
        <f>'Simpl. all tex.-dual tex'!#REF!*SUM('Simpl. all tex.-dual tex'!M623:X623)</f>
        <v>#REF!</v>
      </c>
      <c r="C414" s="4" t="e">
        <f>'Simpl. all tex.-dual tex'!#REF!*SUM('Simpl. all tex.-dual tex'!M623:X623)</f>
        <v>#REF!</v>
      </c>
      <c r="D414" s="4" t="e">
        <f>'Simpl. all tex.-dual tex'!#REF!*SUM('Simpl. all tex.-dual tex'!M623:X623)</f>
        <v>#REF!</v>
      </c>
      <c r="E414" s="4" t="e">
        <f>'Simpl. all tex.-dual tex'!#REF!*SUM('Simpl. all tex.-dual tex'!M623:X623)</f>
        <v>#REF!</v>
      </c>
      <c r="F414" s="4" t="e">
        <f>'Simpl. all tex.-dual tex'!#REF!*SUM('Simpl. all tex.-dual tex'!M623:X623)</f>
        <v>#REF!</v>
      </c>
      <c r="G414" s="4" t="e">
        <f>'Simpl. all tex.-dual tex'!#REF!*SUM('Simpl. all tex.-dual tex'!M623:X623)</f>
        <v>#REF!</v>
      </c>
      <c r="H414" s="4" t="e">
        <f t="shared" si="15"/>
        <v>#REF!</v>
      </c>
      <c r="I414" s="4" t="e">
        <f t="shared" si="16"/>
        <v>#REF!</v>
      </c>
      <c r="J414" s="4" t="e">
        <f>'Simpl. all tex.-dual tex'!#REF!*SUM('Simpl. all tex.-dual tex'!M623:X623)/3.125</f>
        <v>#REF!</v>
      </c>
      <c r="K414" s="4" t="e">
        <f>'Simpl. all tex.-dual tex'!#REF!</f>
        <v>#REF!</v>
      </c>
    </row>
    <row r="415" spans="2:11">
      <c r="B415" s="4" t="e">
        <f>'Simpl. all tex.-dual tex'!#REF!*SUM('Simpl. all tex.-dual tex'!M624:X624)</f>
        <v>#REF!</v>
      </c>
      <c r="C415" s="4" t="e">
        <f>'Simpl. all tex.-dual tex'!#REF!*SUM('Simpl. all tex.-dual tex'!M624:X624)</f>
        <v>#REF!</v>
      </c>
      <c r="D415" s="4" t="e">
        <f>'Simpl. all tex.-dual tex'!#REF!*SUM('Simpl. all tex.-dual tex'!M624:X624)</f>
        <v>#REF!</v>
      </c>
      <c r="E415" s="4" t="e">
        <f>'Simpl. all tex.-dual tex'!#REF!*SUM('Simpl. all tex.-dual tex'!M624:X624)</f>
        <v>#REF!</v>
      </c>
      <c r="F415" s="4" t="e">
        <f>'Simpl. all tex.-dual tex'!#REF!*SUM('Simpl. all tex.-dual tex'!M624:X624)</f>
        <v>#REF!</v>
      </c>
      <c r="G415" s="4" t="e">
        <f>'Simpl. all tex.-dual tex'!#REF!*SUM('Simpl. all tex.-dual tex'!M624:X624)</f>
        <v>#REF!</v>
      </c>
      <c r="H415" s="4" t="e">
        <f t="shared" si="15"/>
        <v>#REF!</v>
      </c>
      <c r="I415" s="4" t="e">
        <f t="shared" si="16"/>
        <v>#REF!</v>
      </c>
      <c r="J415" s="4" t="e">
        <f>'Simpl. all tex.-dual tex'!#REF!*SUM('Simpl. all tex.-dual tex'!M624:X624)/3.125</f>
        <v>#REF!</v>
      </c>
      <c r="K415" s="4" t="e">
        <f>'Simpl. all tex.-dual tex'!#REF!</f>
        <v>#REF!</v>
      </c>
    </row>
    <row r="416" spans="2:11">
      <c r="B416" s="4" t="e">
        <f>'Simpl. all tex.-dual tex'!#REF!*SUM('Simpl. all tex.-dual tex'!M625:X625)</f>
        <v>#REF!</v>
      </c>
      <c r="C416" s="4" t="e">
        <f>'Simpl. all tex.-dual tex'!#REF!*SUM('Simpl. all tex.-dual tex'!M625:X625)</f>
        <v>#REF!</v>
      </c>
      <c r="D416" s="4" t="e">
        <f>'Simpl. all tex.-dual tex'!#REF!*SUM('Simpl. all tex.-dual tex'!M625:X625)</f>
        <v>#REF!</v>
      </c>
      <c r="E416" s="4" t="e">
        <f>'Simpl. all tex.-dual tex'!#REF!*SUM('Simpl. all tex.-dual tex'!M625:X625)</f>
        <v>#REF!</v>
      </c>
      <c r="F416" s="4" t="e">
        <f>'Simpl. all tex.-dual tex'!#REF!*SUM('Simpl. all tex.-dual tex'!M625:X625)</f>
        <v>#REF!</v>
      </c>
      <c r="G416" s="4" t="e">
        <f>'Simpl. all tex.-dual tex'!#REF!*SUM('Simpl. all tex.-dual tex'!M625:X625)</f>
        <v>#REF!</v>
      </c>
      <c r="H416" s="4" t="e">
        <f t="shared" si="15"/>
        <v>#REF!</v>
      </c>
      <c r="I416" s="4" t="e">
        <f t="shared" si="16"/>
        <v>#REF!</v>
      </c>
      <c r="J416" s="4" t="e">
        <f>'Simpl. all tex.-dual tex'!#REF!*SUM('Simpl. all tex.-dual tex'!M625:X625)/3.125</f>
        <v>#REF!</v>
      </c>
      <c r="K416" s="4" t="e">
        <f>'Simpl. all tex.-dual tex'!#REF!</f>
        <v>#REF!</v>
      </c>
    </row>
    <row r="417" spans="2:11">
      <c r="B417" s="4" t="e">
        <f>'Simpl. all tex.-dual tex'!#REF!*SUM('Simpl. all tex.-dual tex'!M626:X626)</f>
        <v>#REF!</v>
      </c>
      <c r="C417" s="4" t="e">
        <f>'Simpl. all tex.-dual tex'!#REF!*SUM('Simpl. all tex.-dual tex'!M626:X626)</f>
        <v>#REF!</v>
      </c>
      <c r="D417" s="4" t="e">
        <f>'Simpl. all tex.-dual tex'!#REF!*SUM('Simpl. all tex.-dual tex'!M626:X626)</f>
        <v>#REF!</v>
      </c>
      <c r="E417" s="4" t="e">
        <f>'Simpl. all tex.-dual tex'!#REF!*SUM('Simpl. all tex.-dual tex'!M626:X626)</f>
        <v>#REF!</v>
      </c>
      <c r="F417" s="4" t="e">
        <f>'Simpl. all tex.-dual tex'!#REF!*SUM('Simpl. all tex.-dual tex'!M626:X626)</f>
        <v>#REF!</v>
      </c>
      <c r="G417" s="4" t="e">
        <f>'Simpl. all tex.-dual tex'!#REF!*SUM('Simpl. all tex.-dual tex'!M626:X626)</f>
        <v>#REF!</v>
      </c>
      <c r="H417" s="4" t="e">
        <f t="shared" si="15"/>
        <v>#REF!</v>
      </c>
      <c r="I417" s="4" t="e">
        <f t="shared" si="16"/>
        <v>#REF!</v>
      </c>
      <c r="J417" s="4" t="e">
        <f>'Simpl. all tex.-dual tex'!#REF!*SUM('Simpl. all tex.-dual tex'!M626:X626)/3.125</f>
        <v>#REF!</v>
      </c>
      <c r="K417" s="4" t="e">
        <f>'Simpl. all tex.-dual tex'!#REF!</f>
        <v>#REF!</v>
      </c>
    </row>
    <row r="418" spans="2:11">
      <c r="B418" s="4" t="e">
        <f>'Simpl. all tex.-dual tex'!#REF!*SUM('Simpl. all tex.-dual tex'!M627:X627)</f>
        <v>#REF!</v>
      </c>
      <c r="C418" s="4" t="e">
        <f>'Simpl. all tex.-dual tex'!#REF!*SUM('Simpl. all tex.-dual tex'!M627:X627)</f>
        <v>#REF!</v>
      </c>
      <c r="D418" s="4" t="e">
        <f>'Simpl. all tex.-dual tex'!#REF!*SUM('Simpl. all tex.-dual tex'!M627:X627)</f>
        <v>#REF!</v>
      </c>
      <c r="E418" s="4" t="e">
        <f>'Simpl. all tex.-dual tex'!#REF!*SUM('Simpl. all tex.-dual tex'!M627:X627)</f>
        <v>#REF!</v>
      </c>
      <c r="F418" s="4" t="e">
        <f>'Simpl. all tex.-dual tex'!#REF!*SUM('Simpl. all tex.-dual tex'!M627:X627)</f>
        <v>#REF!</v>
      </c>
      <c r="G418" s="4" t="e">
        <f>'Simpl. all tex.-dual tex'!#REF!*SUM('Simpl. all tex.-dual tex'!M627:X627)</f>
        <v>#REF!</v>
      </c>
      <c r="H418" s="4" t="e">
        <f t="shared" si="15"/>
        <v>#REF!</v>
      </c>
      <c r="I418" s="4" t="e">
        <f t="shared" si="16"/>
        <v>#REF!</v>
      </c>
      <c r="J418" s="4" t="e">
        <f>'Simpl. all tex.-dual tex'!#REF!*SUM('Simpl. all tex.-dual tex'!M627:X627)/3.125</f>
        <v>#REF!</v>
      </c>
      <c r="K418" s="4" t="e">
        <f>'Simpl. all tex.-dual tex'!#REF!</f>
        <v>#REF!</v>
      </c>
    </row>
    <row r="419" spans="2:11">
      <c r="B419" s="4" t="e">
        <f>'Simpl. all tex.-dual tex'!#REF!*SUM('Simpl. all tex.-dual tex'!M628:X628)</f>
        <v>#REF!</v>
      </c>
      <c r="C419" s="4" t="e">
        <f>'Simpl. all tex.-dual tex'!#REF!*SUM('Simpl. all tex.-dual tex'!M628:X628)</f>
        <v>#REF!</v>
      </c>
      <c r="D419" s="4" t="e">
        <f>'Simpl. all tex.-dual tex'!#REF!*SUM('Simpl. all tex.-dual tex'!M628:X628)</f>
        <v>#REF!</v>
      </c>
      <c r="E419" s="4" t="e">
        <f>'Simpl. all tex.-dual tex'!#REF!*SUM('Simpl. all tex.-dual tex'!M628:X628)</f>
        <v>#REF!</v>
      </c>
      <c r="F419" s="4" t="e">
        <f>'Simpl. all tex.-dual tex'!#REF!*SUM('Simpl. all tex.-dual tex'!M628:X628)</f>
        <v>#REF!</v>
      </c>
      <c r="G419" s="4" t="e">
        <f>'Simpl. all tex.-dual tex'!#REF!*SUM('Simpl. all tex.-dual tex'!M628:X628)</f>
        <v>#REF!</v>
      </c>
      <c r="H419" s="4" t="e">
        <f t="shared" si="15"/>
        <v>#REF!</v>
      </c>
      <c r="I419" s="4" t="e">
        <f t="shared" si="16"/>
        <v>#REF!</v>
      </c>
      <c r="J419" s="4" t="e">
        <f>'Simpl. all tex.-dual tex'!#REF!*SUM('Simpl. all tex.-dual tex'!M628:X628)/3.125</f>
        <v>#REF!</v>
      </c>
      <c r="K419" s="4" t="e">
        <f>'Simpl. all tex.-dual tex'!#REF!</f>
        <v>#REF!</v>
      </c>
    </row>
    <row r="420" spans="2:11">
      <c r="B420" s="4" t="e">
        <f>'Simpl. all tex.-dual tex'!#REF!*SUM('Simpl. all tex.-dual tex'!M629:X629)</f>
        <v>#REF!</v>
      </c>
      <c r="C420" s="4" t="e">
        <f>'Simpl. all tex.-dual tex'!#REF!*SUM('Simpl. all tex.-dual tex'!M629:X629)</f>
        <v>#REF!</v>
      </c>
      <c r="D420" s="4" t="e">
        <f>'Simpl. all tex.-dual tex'!#REF!*SUM('Simpl. all tex.-dual tex'!M629:X629)</f>
        <v>#REF!</v>
      </c>
      <c r="E420" s="4" t="e">
        <f>'Simpl. all tex.-dual tex'!#REF!*SUM('Simpl. all tex.-dual tex'!M629:X629)</f>
        <v>#REF!</v>
      </c>
      <c r="F420" s="4" t="e">
        <f>'Simpl. all tex.-dual tex'!#REF!*SUM('Simpl. all tex.-dual tex'!M629:X629)</f>
        <v>#REF!</v>
      </c>
      <c r="G420" s="4" t="e">
        <f>'Simpl. all tex.-dual tex'!#REF!*SUM('Simpl. all tex.-dual tex'!M629:X629)</f>
        <v>#REF!</v>
      </c>
      <c r="H420" s="4" t="e">
        <f t="shared" si="15"/>
        <v>#REF!</v>
      </c>
      <c r="I420" s="4" t="e">
        <f t="shared" si="16"/>
        <v>#REF!</v>
      </c>
      <c r="J420" s="4" t="e">
        <f>'Simpl. all tex.-dual tex'!#REF!*SUM('Simpl. all tex.-dual tex'!M629:X629)/3.125</f>
        <v>#REF!</v>
      </c>
      <c r="K420" s="4" t="e">
        <f>'Simpl. all tex.-dual tex'!#REF!</f>
        <v>#REF!</v>
      </c>
    </row>
    <row r="421" spans="2:11">
      <c r="B421" s="4" t="e">
        <f>'Simpl. all tex.-dual tex'!#REF!*SUM('Simpl. all tex.-dual tex'!M630:X630)</f>
        <v>#REF!</v>
      </c>
      <c r="C421" s="4" t="e">
        <f>'Simpl. all tex.-dual tex'!#REF!*SUM('Simpl. all tex.-dual tex'!M630:X630)</f>
        <v>#REF!</v>
      </c>
      <c r="D421" s="4" t="e">
        <f>'Simpl. all tex.-dual tex'!#REF!*SUM('Simpl. all tex.-dual tex'!M630:X630)</f>
        <v>#REF!</v>
      </c>
      <c r="E421" s="4" t="e">
        <f>'Simpl. all tex.-dual tex'!#REF!*SUM('Simpl. all tex.-dual tex'!M630:X630)</f>
        <v>#REF!</v>
      </c>
      <c r="F421" s="4" t="e">
        <f>'Simpl. all tex.-dual tex'!#REF!*SUM('Simpl. all tex.-dual tex'!M630:X630)</f>
        <v>#REF!</v>
      </c>
      <c r="G421" s="4" t="e">
        <f>'Simpl. all tex.-dual tex'!#REF!*SUM('Simpl. all tex.-dual tex'!M630:X630)</f>
        <v>#REF!</v>
      </c>
      <c r="H421" s="4" t="e">
        <f t="shared" si="15"/>
        <v>#REF!</v>
      </c>
      <c r="I421" s="4" t="e">
        <f t="shared" si="16"/>
        <v>#REF!</v>
      </c>
      <c r="J421" s="4" t="e">
        <f>'Simpl. all tex.-dual tex'!#REF!*SUM('Simpl. all tex.-dual tex'!M630:X630)/3.125</f>
        <v>#REF!</v>
      </c>
      <c r="K421" s="4" t="e">
        <f>'Simpl. all tex.-dual tex'!#REF!</f>
        <v>#REF!</v>
      </c>
    </row>
    <row r="422" spans="2:11">
      <c r="B422" s="4" t="e">
        <f>'Simpl. all tex.-dual tex'!#REF!*SUM('Simpl. all tex.-dual tex'!M631:X631)</f>
        <v>#REF!</v>
      </c>
      <c r="C422" s="4" t="e">
        <f>'Simpl. all tex.-dual tex'!#REF!*SUM('Simpl. all tex.-dual tex'!M631:X631)</f>
        <v>#REF!</v>
      </c>
      <c r="D422" s="4" t="e">
        <f>'Simpl. all tex.-dual tex'!#REF!*SUM('Simpl. all tex.-dual tex'!M631:X631)</f>
        <v>#REF!</v>
      </c>
      <c r="E422" s="4" t="e">
        <f>'Simpl. all tex.-dual tex'!#REF!*SUM('Simpl. all tex.-dual tex'!M631:X631)</f>
        <v>#REF!</v>
      </c>
      <c r="F422" s="4" t="e">
        <f>'Simpl. all tex.-dual tex'!#REF!*SUM('Simpl. all tex.-dual tex'!M631:X631)</f>
        <v>#REF!</v>
      </c>
      <c r="G422" s="4" t="e">
        <f>'Simpl. all tex.-dual tex'!#REF!*SUM('Simpl. all tex.-dual tex'!M631:X631)</f>
        <v>#REF!</v>
      </c>
      <c r="H422" s="4" t="e">
        <f t="shared" si="15"/>
        <v>#REF!</v>
      </c>
      <c r="I422" s="4" t="e">
        <f t="shared" si="16"/>
        <v>#REF!</v>
      </c>
      <c r="J422" s="4" t="e">
        <f>'Simpl. all tex.-dual tex'!#REF!*SUM('Simpl. all tex.-dual tex'!M631:X631)/3.125</f>
        <v>#REF!</v>
      </c>
      <c r="K422" s="4" t="e">
        <f>'Simpl. all tex.-dual tex'!#REF!</f>
        <v>#REF!</v>
      </c>
    </row>
    <row r="423" spans="2:11">
      <c r="B423" s="4" t="e">
        <f>'Simpl. all tex.-dual tex'!#REF!*SUM('Simpl. all tex.-dual tex'!M632:X632)</f>
        <v>#REF!</v>
      </c>
      <c r="C423" s="4" t="e">
        <f>'Simpl. all tex.-dual tex'!#REF!*SUM('Simpl. all tex.-dual tex'!M632:X632)</f>
        <v>#REF!</v>
      </c>
      <c r="D423" s="4" t="e">
        <f>'Simpl. all tex.-dual tex'!#REF!*SUM('Simpl. all tex.-dual tex'!M632:X632)</f>
        <v>#REF!</v>
      </c>
      <c r="E423" s="4" t="e">
        <f>'Simpl. all tex.-dual tex'!#REF!*SUM('Simpl. all tex.-dual tex'!M632:X632)</f>
        <v>#REF!</v>
      </c>
      <c r="F423" s="4" t="e">
        <f>'Simpl. all tex.-dual tex'!#REF!*SUM('Simpl. all tex.-dual tex'!M632:X632)</f>
        <v>#REF!</v>
      </c>
      <c r="G423" s="4" t="e">
        <f>'Simpl. all tex.-dual tex'!#REF!*SUM('Simpl. all tex.-dual tex'!M632:X632)</f>
        <v>#REF!</v>
      </c>
      <c r="H423" s="4" t="e">
        <f t="shared" si="15"/>
        <v>#REF!</v>
      </c>
      <c r="I423" s="4" t="e">
        <f t="shared" si="16"/>
        <v>#REF!</v>
      </c>
      <c r="J423" s="4" t="e">
        <f>'Simpl. all tex.-dual tex'!#REF!*SUM('Simpl. all tex.-dual tex'!M632:X632)/3.125</f>
        <v>#REF!</v>
      </c>
      <c r="K423" s="4" t="e">
        <f>'Simpl. all tex.-dual tex'!#REF!</f>
        <v>#REF!</v>
      </c>
    </row>
    <row r="424" spans="2:11">
      <c r="B424" s="4" t="e">
        <f>'Simpl. all tex.-dual tex'!#REF!*SUM('Simpl. all tex.-dual tex'!M633:X633)</f>
        <v>#REF!</v>
      </c>
      <c r="C424" s="4" t="e">
        <f>'Simpl. all tex.-dual tex'!#REF!*SUM('Simpl. all tex.-dual tex'!M633:X633)</f>
        <v>#REF!</v>
      </c>
      <c r="D424" s="4" t="e">
        <f>'Simpl. all tex.-dual tex'!#REF!*SUM('Simpl. all tex.-dual tex'!M633:X633)</f>
        <v>#REF!</v>
      </c>
      <c r="E424" s="4" t="e">
        <f>'Simpl. all tex.-dual tex'!#REF!*SUM('Simpl. all tex.-dual tex'!M633:X633)</f>
        <v>#REF!</v>
      </c>
      <c r="F424" s="4" t="e">
        <f>'Simpl. all tex.-dual tex'!#REF!*SUM('Simpl. all tex.-dual tex'!M633:X633)</f>
        <v>#REF!</v>
      </c>
      <c r="G424" s="4" t="e">
        <f>'Simpl. all tex.-dual tex'!#REF!*SUM('Simpl. all tex.-dual tex'!M633:X633)</f>
        <v>#REF!</v>
      </c>
      <c r="H424" s="4" t="e">
        <f t="shared" si="15"/>
        <v>#REF!</v>
      </c>
      <c r="I424" s="4" t="e">
        <f t="shared" si="16"/>
        <v>#REF!</v>
      </c>
      <c r="J424" s="4" t="e">
        <f>'Simpl. all tex.-dual tex'!#REF!*SUM('Simpl. all tex.-dual tex'!M633:X633)/3.125</f>
        <v>#REF!</v>
      </c>
      <c r="K424" s="4" t="e">
        <f>'Simpl. all tex.-dual tex'!#REF!</f>
        <v>#REF!</v>
      </c>
    </row>
    <row r="425" spans="2:11">
      <c r="B425" s="4" t="e">
        <f>'Simpl. all tex.-dual tex'!#REF!*SUM('Simpl. all tex.-dual tex'!M634:X634)</f>
        <v>#REF!</v>
      </c>
      <c r="C425" s="4" t="e">
        <f>'Simpl. all tex.-dual tex'!#REF!*SUM('Simpl. all tex.-dual tex'!M634:X634)</f>
        <v>#REF!</v>
      </c>
      <c r="D425" s="4" t="e">
        <f>'Simpl. all tex.-dual tex'!#REF!*SUM('Simpl. all tex.-dual tex'!M634:X634)</f>
        <v>#REF!</v>
      </c>
      <c r="E425" s="4" t="e">
        <f>'Simpl. all tex.-dual tex'!#REF!*SUM('Simpl. all tex.-dual tex'!M634:X634)</f>
        <v>#REF!</v>
      </c>
      <c r="F425" s="4" t="e">
        <f>'Simpl. all tex.-dual tex'!#REF!*SUM('Simpl. all tex.-dual tex'!M634:X634)</f>
        <v>#REF!</v>
      </c>
      <c r="G425" s="4" t="e">
        <f>'Simpl. all tex.-dual tex'!#REF!*SUM('Simpl. all tex.-dual tex'!M634:X634)</f>
        <v>#REF!</v>
      </c>
      <c r="H425" s="4" t="e">
        <f t="shared" si="15"/>
        <v>#REF!</v>
      </c>
      <c r="I425" s="4" t="e">
        <f t="shared" si="16"/>
        <v>#REF!</v>
      </c>
      <c r="J425" s="4" t="e">
        <f>'Simpl. all tex.-dual tex'!#REF!*SUM('Simpl. all tex.-dual tex'!M634:X634)/3.125</f>
        <v>#REF!</v>
      </c>
      <c r="K425" s="4" t="e">
        <f>'Simpl. all tex.-dual tex'!#REF!</f>
        <v>#REF!</v>
      </c>
    </row>
    <row r="426" spans="2:11">
      <c r="B426" s="4" t="e">
        <f>'Simpl. all tex.-dual tex'!#REF!*SUM('Simpl. all tex.-dual tex'!M635:X635)</f>
        <v>#REF!</v>
      </c>
      <c r="C426" s="4" t="e">
        <f>'Simpl. all tex.-dual tex'!#REF!*SUM('Simpl. all tex.-dual tex'!M635:X635)</f>
        <v>#REF!</v>
      </c>
      <c r="D426" s="4" t="e">
        <f>'Simpl. all tex.-dual tex'!#REF!*SUM('Simpl. all tex.-dual tex'!M635:X635)</f>
        <v>#REF!</v>
      </c>
      <c r="E426" s="4" t="e">
        <f>'Simpl. all tex.-dual tex'!#REF!*SUM('Simpl. all tex.-dual tex'!M635:X635)</f>
        <v>#REF!</v>
      </c>
      <c r="F426" s="4" t="e">
        <f>'Simpl. all tex.-dual tex'!#REF!*SUM('Simpl. all tex.-dual tex'!M635:X635)</f>
        <v>#REF!</v>
      </c>
      <c r="G426" s="4" t="e">
        <f>'Simpl. all tex.-dual tex'!#REF!*SUM('Simpl. all tex.-dual tex'!M635:X635)</f>
        <v>#REF!</v>
      </c>
      <c r="H426" s="4" t="e">
        <f t="shared" si="15"/>
        <v>#REF!</v>
      </c>
      <c r="I426" s="4" t="e">
        <f t="shared" si="16"/>
        <v>#REF!</v>
      </c>
      <c r="J426" s="4" t="e">
        <f>'Simpl. all tex.-dual tex'!#REF!*SUM('Simpl. all tex.-dual tex'!M635:X635)/3.125</f>
        <v>#REF!</v>
      </c>
      <c r="K426" s="4" t="e">
        <f>'Simpl. all tex.-dual tex'!#REF!</f>
        <v>#REF!</v>
      </c>
    </row>
    <row r="427" spans="2:11">
      <c r="B427" s="4" t="e">
        <f>'Simpl. all tex.-dual tex'!#REF!*SUM('Simpl. all tex.-dual tex'!M636:X636)</f>
        <v>#REF!</v>
      </c>
      <c r="C427" s="4" t="e">
        <f>'Simpl. all tex.-dual tex'!#REF!*SUM('Simpl. all tex.-dual tex'!M636:X636)</f>
        <v>#REF!</v>
      </c>
      <c r="D427" s="4" t="e">
        <f>'Simpl. all tex.-dual tex'!#REF!*SUM('Simpl. all tex.-dual tex'!M636:X636)</f>
        <v>#REF!</v>
      </c>
      <c r="E427" s="4" t="e">
        <f>'Simpl. all tex.-dual tex'!#REF!*SUM('Simpl. all tex.-dual tex'!M636:X636)</f>
        <v>#REF!</v>
      </c>
      <c r="F427" s="4" t="e">
        <f>'Simpl. all tex.-dual tex'!#REF!*SUM('Simpl. all tex.-dual tex'!M636:X636)</f>
        <v>#REF!</v>
      </c>
      <c r="G427" s="4" t="e">
        <f>'Simpl. all tex.-dual tex'!#REF!*SUM('Simpl. all tex.-dual tex'!M636:X636)</f>
        <v>#REF!</v>
      </c>
      <c r="H427" s="4" t="e">
        <f t="shared" si="15"/>
        <v>#REF!</v>
      </c>
      <c r="I427" s="4" t="e">
        <f t="shared" si="16"/>
        <v>#REF!</v>
      </c>
      <c r="J427" s="4" t="e">
        <f>'Simpl. all tex.-dual tex'!#REF!*SUM('Simpl. all tex.-dual tex'!M636:X636)/3.125</f>
        <v>#REF!</v>
      </c>
      <c r="K427" s="4" t="e">
        <f>'Simpl. all tex.-dual tex'!#REF!</f>
        <v>#REF!</v>
      </c>
    </row>
    <row r="428" spans="2:11">
      <c r="B428" s="4" t="e">
        <f>'Simpl. all tex.-dual tex'!#REF!*SUM('Simpl. all tex.-dual tex'!M637:X637)</f>
        <v>#REF!</v>
      </c>
      <c r="C428" s="4" t="e">
        <f>'Simpl. all tex.-dual tex'!#REF!*SUM('Simpl. all tex.-dual tex'!M637:X637)</f>
        <v>#REF!</v>
      </c>
      <c r="D428" s="4" t="e">
        <f>'Simpl. all tex.-dual tex'!#REF!*SUM('Simpl. all tex.-dual tex'!M637:X637)</f>
        <v>#REF!</v>
      </c>
      <c r="E428" s="4" t="e">
        <f>'Simpl. all tex.-dual tex'!#REF!*SUM('Simpl. all tex.-dual tex'!M637:X637)</f>
        <v>#REF!</v>
      </c>
      <c r="F428" s="4" t="e">
        <f>'Simpl. all tex.-dual tex'!#REF!*SUM('Simpl. all tex.-dual tex'!M637:X637)</f>
        <v>#REF!</v>
      </c>
      <c r="G428" s="4" t="e">
        <f>'Simpl. all tex.-dual tex'!#REF!*SUM('Simpl. all tex.-dual tex'!M637:X637)</f>
        <v>#REF!</v>
      </c>
      <c r="H428" s="4" t="e">
        <f t="shared" si="15"/>
        <v>#REF!</v>
      </c>
      <c r="I428" s="4" t="e">
        <f t="shared" si="16"/>
        <v>#REF!</v>
      </c>
      <c r="J428" s="4" t="e">
        <f>'Simpl. all tex.-dual tex'!#REF!*SUM('Simpl. all tex.-dual tex'!M637:X637)/3.125</f>
        <v>#REF!</v>
      </c>
      <c r="K428" s="4" t="e">
        <f>'Simpl. all tex.-dual tex'!#REF!</f>
        <v>#REF!</v>
      </c>
    </row>
    <row r="429" spans="2:11">
      <c r="B429" s="4" t="e">
        <f>'Simpl. all tex.-dual tex'!#REF!*SUM('Simpl. all tex.-dual tex'!M638:X638)</f>
        <v>#REF!</v>
      </c>
      <c r="C429" s="4" t="e">
        <f>'Simpl. all tex.-dual tex'!#REF!*SUM('Simpl. all tex.-dual tex'!M638:X638)</f>
        <v>#REF!</v>
      </c>
      <c r="D429" s="4" t="e">
        <f>'Simpl. all tex.-dual tex'!#REF!*SUM('Simpl. all tex.-dual tex'!M638:X638)</f>
        <v>#REF!</v>
      </c>
      <c r="E429" s="4" t="e">
        <f>'Simpl. all tex.-dual tex'!#REF!*SUM('Simpl. all tex.-dual tex'!M638:X638)</f>
        <v>#REF!</v>
      </c>
      <c r="F429" s="4" t="e">
        <f>'Simpl. all tex.-dual tex'!#REF!*SUM('Simpl. all tex.-dual tex'!M638:X638)</f>
        <v>#REF!</v>
      </c>
      <c r="G429" s="4" t="e">
        <f>'Simpl. all tex.-dual tex'!#REF!*SUM('Simpl. all tex.-dual tex'!M638:X638)</f>
        <v>#REF!</v>
      </c>
      <c r="H429" s="4" t="e">
        <f t="shared" si="15"/>
        <v>#REF!</v>
      </c>
      <c r="I429" s="4" t="e">
        <f t="shared" si="16"/>
        <v>#REF!</v>
      </c>
      <c r="J429" s="4" t="e">
        <f>'Simpl. all tex.-dual tex'!#REF!*SUM('Simpl. all tex.-dual tex'!M638:X638)/3.125</f>
        <v>#REF!</v>
      </c>
      <c r="K429" s="4" t="e">
        <f>'Simpl. all tex.-dual tex'!#REF!</f>
        <v>#REF!</v>
      </c>
    </row>
    <row r="430" spans="2:11">
      <c r="B430" s="4" t="e">
        <f>'Simpl. all tex.-dual tex'!#REF!*SUM('Simpl. all tex.-dual tex'!M639:X639)</f>
        <v>#REF!</v>
      </c>
      <c r="C430" s="4" t="e">
        <f>'Simpl. all tex.-dual tex'!#REF!*SUM('Simpl. all tex.-dual tex'!M639:X639)</f>
        <v>#REF!</v>
      </c>
      <c r="D430" s="4" t="e">
        <f>'Simpl. all tex.-dual tex'!#REF!*SUM('Simpl. all tex.-dual tex'!M639:X639)</f>
        <v>#REF!</v>
      </c>
      <c r="E430" s="4" t="e">
        <f>'Simpl. all tex.-dual tex'!#REF!*SUM('Simpl. all tex.-dual tex'!M639:X639)</f>
        <v>#REF!</v>
      </c>
      <c r="F430" s="4" t="e">
        <f>'Simpl. all tex.-dual tex'!#REF!*SUM('Simpl. all tex.-dual tex'!M639:X639)</f>
        <v>#REF!</v>
      </c>
      <c r="G430" s="4" t="e">
        <f>'Simpl. all tex.-dual tex'!#REF!*SUM('Simpl. all tex.-dual tex'!M639:X639)</f>
        <v>#REF!</v>
      </c>
      <c r="H430" s="4" t="e">
        <f t="shared" si="15"/>
        <v>#REF!</v>
      </c>
      <c r="I430" s="4" t="e">
        <f t="shared" si="16"/>
        <v>#REF!</v>
      </c>
      <c r="J430" s="4" t="e">
        <f>'Simpl. all tex.-dual tex'!#REF!*SUM('Simpl. all tex.-dual tex'!M639:X639)/3.125</f>
        <v>#REF!</v>
      </c>
      <c r="K430" s="4" t="e">
        <f>'Simpl. all tex.-dual tex'!#REF!</f>
        <v>#REF!</v>
      </c>
    </row>
    <row r="431" spans="2:11">
      <c r="B431" s="4" t="e">
        <f>'Simpl. all tex.-dual tex'!#REF!*SUM('Simpl. all tex.-dual tex'!M640:X640)</f>
        <v>#REF!</v>
      </c>
      <c r="C431" s="4" t="e">
        <f>'Simpl. all tex.-dual tex'!#REF!*SUM('Simpl. all tex.-dual tex'!M640:X640)</f>
        <v>#REF!</v>
      </c>
      <c r="D431" s="4" t="e">
        <f>'Simpl. all tex.-dual tex'!#REF!*SUM('Simpl. all tex.-dual tex'!M640:X640)</f>
        <v>#REF!</v>
      </c>
      <c r="E431" s="4" t="e">
        <f>'Simpl. all tex.-dual tex'!#REF!*SUM('Simpl. all tex.-dual tex'!M640:X640)</f>
        <v>#REF!</v>
      </c>
      <c r="F431" s="4" t="e">
        <f>'Simpl. all tex.-dual tex'!#REF!*SUM('Simpl. all tex.-dual tex'!M640:X640)</f>
        <v>#REF!</v>
      </c>
      <c r="G431" s="4" t="e">
        <f>'Simpl. all tex.-dual tex'!#REF!*SUM('Simpl. all tex.-dual tex'!M640:X640)</f>
        <v>#REF!</v>
      </c>
      <c r="H431" s="4" t="e">
        <f t="shared" si="15"/>
        <v>#REF!</v>
      </c>
      <c r="I431" s="4" t="e">
        <f t="shared" si="16"/>
        <v>#REF!</v>
      </c>
      <c r="J431" s="4" t="e">
        <f>'Simpl. all tex.-dual tex'!#REF!*SUM('Simpl. all tex.-dual tex'!M640:X640)/3.125</f>
        <v>#REF!</v>
      </c>
      <c r="K431" s="4" t="e">
        <f>'Simpl. all tex.-dual tex'!#REF!</f>
        <v>#REF!</v>
      </c>
    </row>
    <row r="432" spans="2:11">
      <c r="B432" s="4" t="e">
        <f>'Simpl. all tex.-dual tex'!#REF!*SUM('Simpl. all tex.-dual tex'!M641:X641)</f>
        <v>#REF!</v>
      </c>
      <c r="C432" s="4" t="e">
        <f>'Simpl. all tex.-dual tex'!#REF!*SUM('Simpl. all tex.-dual tex'!M641:X641)</f>
        <v>#REF!</v>
      </c>
      <c r="D432" s="4" t="e">
        <f>'Simpl. all tex.-dual tex'!#REF!*SUM('Simpl. all tex.-dual tex'!M641:X641)</f>
        <v>#REF!</v>
      </c>
      <c r="E432" s="4" t="e">
        <f>'Simpl. all tex.-dual tex'!#REF!*SUM('Simpl. all tex.-dual tex'!M641:X641)</f>
        <v>#REF!</v>
      </c>
      <c r="F432" s="4" t="e">
        <f>'Simpl. all tex.-dual tex'!#REF!*SUM('Simpl. all tex.-dual tex'!M641:X641)</f>
        <v>#REF!</v>
      </c>
      <c r="G432" s="4" t="e">
        <f>'Simpl. all tex.-dual tex'!#REF!*SUM('Simpl. all tex.-dual tex'!M641:X641)</f>
        <v>#REF!</v>
      </c>
      <c r="H432" s="4" t="e">
        <f t="shared" si="15"/>
        <v>#REF!</v>
      </c>
      <c r="I432" s="4" t="e">
        <f t="shared" si="16"/>
        <v>#REF!</v>
      </c>
      <c r="J432" s="4" t="e">
        <f>'Simpl. all tex.-dual tex'!#REF!*SUM('Simpl. all tex.-dual tex'!M641:X641)/3.125</f>
        <v>#REF!</v>
      </c>
      <c r="K432" s="4" t="e">
        <f>'Simpl. all tex.-dual tex'!#REF!</f>
        <v>#REF!</v>
      </c>
    </row>
    <row r="433" spans="2:11">
      <c r="B433" s="4" t="e">
        <f>'Simpl. all tex.-dual tex'!#REF!*SUM('Simpl. all tex.-dual tex'!M642:X642)</f>
        <v>#REF!</v>
      </c>
      <c r="C433" s="4" t="e">
        <f>'Simpl. all tex.-dual tex'!#REF!*SUM('Simpl. all tex.-dual tex'!M642:X642)</f>
        <v>#REF!</v>
      </c>
      <c r="D433" s="4" t="e">
        <f>'Simpl. all tex.-dual tex'!#REF!*SUM('Simpl. all tex.-dual tex'!M642:X642)</f>
        <v>#REF!</v>
      </c>
      <c r="E433" s="4" t="e">
        <f>'Simpl. all tex.-dual tex'!#REF!*SUM('Simpl. all tex.-dual tex'!M642:X642)</f>
        <v>#REF!</v>
      </c>
      <c r="F433" s="4" t="e">
        <f>'Simpl. all tex.-dual tex'!#REF!*SUM('Simpl. all tex.-dual tex'!M642:X642)</f>
        <v>#REF!</v>
      </c>
      <c r="G433" s="4" t="e">
        <f>'Simpl. all tex.-dual tex'!#REF!*SUM('Simpl. all tex.-dual tex'!M642:X642)</f>
        <v>#REF!</v>
      </c>
      <c r="H433" s="4" t="e">
        <f t="shared" si="15"/>
        <v>#REF!</v>
      </c>
      <c r="I433" s="4" t="e">
        <f t="shared" si="16"/>
        <v>#REF!</v>
      </c>
      <c r="J433" s="4" t="e">
        <f>'Simpl. all tex.-dual tex'!#REF!*SUM('Simpl. all tex.-dual tex'!M642:X642)/3.125</f>
        <v>#REF!</v>
      </c>
      <c r="K433" s="4" t="e">
        <f>'Simpl. all tex.-dual tex'!#REF!</f>
        <v>#REF!</v>
      </c>
    </row>
    <row r="434" spans="2:11">
      <c r="B434" s="4" t="e">
        <f>'Simpl. all tex.-dual tex'!#REF!*SUM('Simpl. all tex.-dual tex'!M643:X643)</f>
        <v>#REF!</v>
      </c>
      <c r="C434" s="4" t="e">
        <f>'Simpl. all tex.-dual tex'!#REF!*SUM('Simpl. all tex.-dual tex'!M643:X643)</f>
        <v>#REF!</v>
      </c>
      <c r="D434" s="4" t="e">
        <f>'Simpl. all tex.-dual tex'!#REF!*SUM('Simpl. all tex.-dual tex'!M643:X643)</f>
        <v>#REF!</v>
      </c>
      <c r="E434" s="4" t="e">
        <f>'Simpl. all tex.-dual tex'!#REF!*SUM('Simpl. all tex.-dual tex'!M643:X643)</f>
        <v>#REF!</v>
      </c>
      <c r="F434" s="4" t="e">
        <f>'Simpl. all tex.-dual tex'!#REF!*SUM('Simpl. all tex.-dual tex'!M643:X643)</f>
        <v>#REF!</v>
      </c>
      <c r="G434" s="4" t="e">
        <f>'Simpl. all tex.-dual tex'!#REF!*SUM('Simpl. all tex.-dual tex'!M643:X643)</f>
        <v>#REF!</v>
      </c>
      <c r="H434" s="4" t="e">
        <f t="shared" si="15"/>
        <v>#REF!</v>
      </c>
      <c r="I434" s="4" t="e">
        <f t="shared" si="16"/>
        <v>#REF!</v>
      </c>
      <c r="J434" s="4" t="e">
        <f>'Simpl. all tex.-dual tex'!#REF!*SUM('Simpl. all tex.-dual tex'!M643:X643)/3.125</f>
        <v>#REF!</v>
      </c>
      <c r="K434" s="4" t="e">
        <f>'Simpl. all tex.-dual tex'!#REF!</f>
        <v>#REF!</v>
      </c>
    </row>
    <row r="435" spans="2:11">
      <c r="B435" s="4" t="e">
        <f>'Simpl. all tex.-dual tex'!#REF!*SUM('Simpl. all tex.-dual tex'!M644:X644)</f>
        <v>#REF!</v>
      </c>
      <c r="C435" s="4" t="e">
        <f>'Simpl. all tex.-dual tex'!#REF!*SUM('Simpl. all tex.-dual tex'!M644:X644)</f>
        <v>#REF!</v>
      </c>
      <c r="D435" s="4" t="e">
        <f>'Simpl. all tex.-dual tex'!#REF!*SUM('Simpl. all tex.-dual tex'!M644:X644)</f>
        <v>#REF!</v>
      </c>
      <c r="E435" s="4" t="e">
        <f>'Simpl. all tex.-dual tex'!#REF!*SUM('Simpl. all tex.-dual tex'!M644:X644)</f>
        <v>#REF!</v>
      </c>
      <c r="F435" s="4" t="e">
        <f>'Simpl. all tex.-dual tex'!#REF!*SUM('Simpl. all tex.-dual tex'!M644:X644)</f>
        <v>#REF!</v>
      </c>
      <c r="G435" s="4" t="e">
        <f>'Simpl. all tex.-dual tex'!#REF!*SUM('Simpl. all tex.-dual tex'!M644:X644)</f>
        <v>#REF!</v>
      </c>
      <c r="H435" s="4" t="e">
        <f t="shared" si="15"/>
        <v>#REF!</v>
      </c>
      <c r="I435" s="4" t="e">
        <f t="shared" si="16"/>
        <v>#REF!</v>
      </c>
      <c r="J435" s="4" t="e">
        <f>'Simpl. all tex.-dual tex'!#REF!*SUM('Simpl. all tex.-dual tex'!M644:X644)/3.125</f>
        <v>#REF!</v>
      </c>
      <c r="K435" s="4" t="e">
        <f>'Simpl. all tex.-dual tex'!#REF!</f>
        <v>#REF!</v>
      </c>
    </row>
    <row r="436" spans="2:11">
      <c r="B436" s="4" t="e">
        <f>'Simpl. all tex.-dual tex'!#REF!*SUM('Simpl. all tex.-dual tex'!M645:X645)</f>
        <v>#REF!</v>
      </c>
      <c r="C436" s="4" t="e">
        <f>'Simpl. all tex.-dual tex'!#REF!*SUM('Simpl. all tex.-dual tex'!M645:X645)</f>
        <v>#REF!</v>
      </c>
      <c r="D436" s="4" t="e">
        <f>'Simpl. all tex.-dual tex'!#REF!*SUM('Simpl. all tex.-dual tex'!M645:X645)</f>
        <v>#REF!</v>
      </c>
      <c r="E436" s="4" t="e">
        <f>'Simpl. all tex.-dual tex'!#REF!*SUM('Simpl. all tex.-dual tex'!M645:X645)</f>
        <v>#REF!</v>
      </c>
      <c r="F436" s="4" t="e">
        <f>'Simpl. all tex.-dual tex'!#REF!*SUM('Simpl. all tex.-dual tex'!M645:X645)</f>
        <v>#REF!</v>
      </c>
      <c r="G436" s="4" t="e">
        <f>'Simpl. all tex.-dual tex'!#REF!*SUM('Simpl. all tex.-dual tex'!M645:X645)</f>
        <v>#REF!</v>
      </c>
      <c r="H436" s="4" t="e">
        <f t="shared" si="15"/>
        <v>#REF!</v>
      </c>
      <c r="I436" s="4" t="e">
        <f t="shared" si="16"/>
        <v>#REF!</v>
      </c>
      <c r="J436" s="4" t="e">
        <f>'Simpl. all tex.-dual tex'!#REF!*SUM('Simpl. all tex.-dual tex'!M645:X645)/3.125</f>
        <v>#REF!</v>
      </c>
      <c r="K436" s="4" t="e">
        <f>'Simpl. all tex.-dual tex'!#REF!</f>
        <v>#REF!</v>
      </c>
    </row>
    <row r="437" spans="2:11">
      <c r="B437" s="4" t="e">
        <f>'Simpl. all tex.-dual tex'!#REF!*SUM('Simpl. all tex.-dual tex'!M646:X646)</f>
        <v>#REF!</v>
      </c>
      <c r="C437" s="4" t="e">
        <f>'Simpl. all tex.-dual tex'!#REF!*SUM('Simpl. all tex.-dual tex'!M646:X646)</f>
        <v>#REF!</v>
      </c>
      <c r="D437" s="4" t="e">
        <f>'Simpl. all tex.-dual tex'!#REF!*SUM('Simpl. all tex.-dual tex'!M646:X646)</f>
        <v>#REF!</v>
      </c>
      <c r="E437" s="4" t="e">
        <f>'Simpl. all tex.-dual tex'!#REF!*SUM('Simpl. all tex.-dual tex'!M646:X646)</f>
        <v>#REF!</v>
      </c>
      <c r="F437" s="4" t="e">
        <f>'Simpl. all tex.-dual tex'!#REF!*SUM('Simpl. all tex.-dual tex'!M646:X646)</f>
        <v>#REF!</v>
      </c>
      <c r="G437" s="4" t="e">
        <f>'Simpl. all tex.-dual tex'!#REF!*SUM('Simpl. all tex.-dual tex'!M646:X646)</f>
        <v>#REF!</v>
      </c>
      <c r="H437" s="4" t="e">
        <f t="shared" si="15"/>
        <v>#REF!</v>
      </c>
      <c r="I437" s="4" t="e">
        <f t="shared" si="16"/>
        <v>#REF!</v>
      </c>
      <c r="J437" s="4" t="e">
        <f>'Simpl. all tex.-dual tex'!#REF!*SUM('Simpl. all tex.-dual tex'!M646:X646)/3.125</f>
        <v>#REF!</v>
      </c>
      <c r="K437" s="4" t="e">
        <f>'Simpl. all tex.-dual tex'!#REF!</f>
        <v>#REF!</v>
      </c>
    </row>
    <row r="438" spans="2:11">
      <c r="B438" s="4" t="e">
        <f>'Simpl. all tex.-dual tex'!#REF!*SUM('Simpl. all tex.-dual tex'!M647:X647)</f>
        <v>#REF!</v>
      </c>
      <c r="C438" s="4" t="e">
        <f>'Simpl. all tex.-dual tex'!#REF!*SUM('Simpl. all tex.-dual tex'!M647:X647)</f>
        <v>#REF!</v>
      </c>
      <c r="D438" s="4" t="e">
        <f>'Simpl. all tex.-dual tex'!#REF!*SUM('Simpl. all tex.-dual tex'!M647:X647)</f>
        <v>#REF!</v>
      </c>
      <c r="E438" s="4" t="e">
        <f>'Simpl. all tex.-dual tex'!#REF!*SUM('Simpl. all tex.-dual tex'!M647:X647)</f>
        <v>#REF!</v>
      </c>
      <c r="F438" s="4" t="e">
        <f>'Simpl. all tex.-dual tex'!#REF!*SUM('Simpl. all tex.-dual tex'!M647:X647)</f>
        <v>#REF!</v>
      </c>
      <c r="G438" s="4" t="e">
        <f>'Simpl. all tex.-dual tex'!#REF!*SUM('Simpl. all tex.-dual tex'!M647:X647)</f>
        <v>#REF!</v>
      </c>
      <c r="H438" s="4" t="e">
        <f t="shared" si="15"/>
        <v>#REF!</v>
      </c>
      <c r="I438" s="4" t="e">
        <f t="shared" si="16"/>
        <v>#REF!</v>
      </c>
      <c r="J438" s="4" t="e">
        <f>'Simpl. all tex.-dual tex'!#REF!*SUM('Simpl. all tex.-dual tex'!M647:X647)/3.125</f>
        <v>#REF!</v>
      </c>
      <c r="K438" s="4" t="e">
        <f>'Simpl. all tex.-dual tex'!#REF!</f>
        <v>#REF!</v>
      </c>
    </row>
    <row r="439" spans="2:11">
      <c r="B439" s="4" t="e">
        <f>'Simpl. all tex.-dual tex'!#REF!*SUM('Simpl. all tex.-dual tex'!M648:X648)</f>
        <v>#REF!</v>
      </c>
      <c r="C439" s="4" t="e">
        <f>'Simpl. all tex.-dual tex'!#REF!*SUM('Simpl. all tex.-dual tex'!M648:X648)</f>
        <v>#REF!</v>
      </c>
      <c r="D439" s="4" t="e">
        <f>'Simpl. all tex.-dual tex'!#REF!*SUM('Simpl. all tex.-dual tex'!M648:X648)</f>
        <v>#REF!</v>
      </c>
      <c r="E439" s="4" t="e">
        <f>'Simpl. all tex.-dual tex'!#REF!*SUM('Simpl. all tex.-dual tex'!M648:X648)</f>
        <v>#REF!</v>
      </c>
      <c r="F439" s="4" t="e">
        <f>'Simpl. all tex.-dual tex'!#REF!*SUM('Simpl. all tex.-dual tex'!M648:X648)</f>
        <v>#REF!</v>
      </c>
      <c r="G439" s="4" t="e">
        <f>'Simpl. all tex.-dual tex'!#REF!*SUM('Simpl. all tex.-dual tex'!M648:X648)</f>
        <v>#REF!</v>
      </c>
      <c r="H439" s="4" t="e">
        <f t="shared" si="15"/>
        <v>#REF!</v>
      </c>
      <c r="I439" s="4" t="e">
        <f t="shared" si="16"/>
        <v>#REF!</v>
      </c>
      <c r="J439" s="4" t="e">
        <f>'Simpl. all tex.-dual tex'!#REF!*SUM('Simpl. all tex.-dual tex'!M648:X648)/3.125</f>
        <v>#REF!</v>
      </c>
      <c r="K439" s="4" t="e">
        <f>'Simpl. all tex.-dual tex'!#REF!</f>
        <v>#REF!</v>
      </c>
    </row>
    <row r="440" spans="2:11">
      <c r="B440" s="4" t="e">
        <f>'Simpl. all tex.-dual tex'!#REF!*SUM('Simpl. all tex.-dual tex'!M649:X649)</f>
        <v>#REF!</v>
      </c>
      <c r="C440" s="4" t="e">
        <f>'Simpl. all tex.-dual tex'!#REF!*SUM('Simpl. all tex.-dual tex'!M649:X649)</f>
        <v>#REF!</v>
      </c>
      <c r="D440" s="4" t="e">
        <f>'Simpl. all tex.-dual tex'!#REF!*SUM('Simpl. all tex.-dual tex'!M649:X649)</f>
        <v>#REF!</v>
      </c>
      <c r="E440" s="4" t="e">
        <f>'Simpl. all tex.-dual tex'!#REF!*SUM('Simpl. all tex.-dual tex'!M649:X649)</f>
        <v>#REF!</v>
      </c>
      <c r="F440" s="4" t="e">
        <f>'Simpl. all tex.-dual tex'!#REF!*SUM('Simpl. all tex.-dual tex'!M649:X649)</f>
        <v>#REF!</v>
      </c>
      <c r="G440" s="4" t="e">
        <f>'Simpl. all tex.-dual tex'!#REF!*SUM('Simpl. all tex.-dual tex'!M649:X649)</f>
        <v>#REF!</v>
      </c>
      <c r="H440" s="4" t="e">
        <f t="shared" si="15"/>
        <v>#REF!</v>
      </c>
      <c r="I440" s="4" t="e">
        <f t="shared" si="16"/>
        <v>#REF!</v>
      </c>
      <c r="J440" s="4" t="e">
        <f>'Simpl. all tex.-dual tex'!#REF!*SUM('Simpl. all tex.-dual tex'!M649:X649)/3.125</f>
        <v>#REF!</v>
      </c>
      <c r="K440" s="4" t="e">
        <f>'Simpl. all tex.-dual tex'!#REF!</f>
        <v>#REF!</v>
      </c>
    </row>
    <row r="441" spans="2:11">
      <c r="B441" s="4" t="e">
        <f>'Simpl. all tex.-dual tex'!#REF!*SUM('Simpl. all tex.-dual tex'!M650:X650)</f>
        <v>#REF!</v>
      </c>
      <c r="C441" s="4" t="e">
        <f>'Simpl. all tex.-dual tex'!#REF!*SUM('Simpl. all tex.-dual tex'!M650:X650)</f>
        <v>#REF!</v>
      </c>
      <c r="D441" s="4" t="e">
        <f>'Simpl. all tex.-dual tex'!#REF!*SUM('Simpl. all tex.-dual tex'!M650:X650)</f>
        <v>#REF!</v>
      </c>
      <c r="E441" s="4" t="e">
        <f>'Simpl. all tex.-dual tex'!#REF!*SUM('Simpl. all tex.-dual tex'!M650:X650)</f>
        <v>#REF!</v>
      </c>
      <c r="F441" s="4" t="e">
        <f>'Simpl. all tex.-dual tex'!#REF!*SUM('Simpl. all tex.-dual tex'!M650:X650)</f>
        <v>#REF!</v>
      </c>
      <c r="G441" s="4" t="e">
        <f>'Simpl. all tex.-dual tex'!#REF!*SUM('Simpl. all tex.-dual tex'!M650:X650)</f>
        <v>#REF!</v>
      </c>
      <c r="H441" s="4" t="e">
        <f t="shared" si="15"/>
        <v>#REF!</v>
      </c>
      <c r="I441" s="4" t="e">
        <f t="shared" si="16"/>
        <v>#REF!</v>
      </c>
      <c r="J441" s="4" t="e">
        <f>'Simpl. all tex.-dual tex'!#REF!*SUM('Simpl. all tex.-dual tex'!M650:X650)/3.125</f>
        <v>#REF!</v>
      </c>
      <c r="K441" s="4" t="e">
        <f>'Simpl. all tex.-dual tex'!#REF!</f>
        <v>#REF!</v>
      </c>
    </row>
    <row r="442" spans="2:11">
      <c r="B442" s="4" t="e">
        <f>'Simpl. all tex.-dual tex'!#REF!*SUM('Simpl. all tex.-dual tex'!M651:X651)</f>
        <v>#REF!</v>
      </c>
      <c r="C442" s="4" t="e">
        <f>'Simpl. all tex.-dual tex'!#REF!*SUM('Simpl. all tex.-dual tex'!M651:X651)</f>
        <v>#REF!</v>
      </c>
      <c r="D442" s="4" t="e">
        <f>'Simpl. all tex.-dual tex'!#REF!*SUM('Simpl. all tex.-dual tex'!M651:X651)</f>
        <v>#REF!</v>
      </c>
      <c r="E442" s="4" t="e">
        <f>'Simpl. all tex.-dual tex'!#REF!*SUM('Simpl. all tex.-dual tex'!M651:X651)</f>
        <v>#REF!</v>
      </c>
      <c r="F442" s="4" t="e">
        <f>'Simpl. all tex.-dual tex'!#REF!*SUM('Simpl. all tex.-dual tex'!M651:X651)</f>
        <v>#REF!</v>
      </c>
      <c r="G442" s="4" t="e">
        <f>'Simpl. all tex.-dual tex'!#REF!*SUM('Simpl. all tex.-dual tex'!M651:X651)</f>
        <v>#REF!</v>
      </c>
      <c r="H442" s="4" t="e">
        <f t="shared" si="15"/>
        <v>#REF!</v>
      </c>
      <c r="I442" s="4" t="e">
        <f t="shared" si="16"/>
        <v>#REF!</v>
      </c>
      <c r="J442" s="4" t="e">
        <f>'Simpl. all tex.-dual tex'!#REF!*SUM('Simpl. all tex.-dual tex'!M651:X651)/3.125</f>
        <v>#REF!</v>
      </c>
      <c r="K442" s="4" t="e">
        <f>'Simpl. all tex.-dual tex'!#REF!</f>
        <v>#REF!</v>
      </c>
    </row>
    <row r="443" spans="2:11">
      <c r="B443" s="4" t="e">
        <f>'Simpl. all tex.-dual tex'!#REF!*SUM('Simpl. all tex.-dual tex'!M652:X652)</f>
        <v>#REF!</v>
      </c>
      <c r="C443" s="4" t="e">
        <f>'Simpl. all tex.-dual tex'!#REF!*SUM('Simpl. all tex.-dual tex'!M652:X652)</f>
        <v>#REF!</v>
      </c>
      <c r="D443" s="4" t="e">
        <f>'Simpl. all tex.-dual tex'!#REF!*SUM('Simpl. all tex.-dual tex'!M652:X652)</f>
        <v>#REF!</v>
      </c>
      <c r="E443" s="4" t="e">
        <f>'Simpl. all tex.-dual tex'!#REF!*SUM('Simpl. all tex.-dual tex'!M652:X652)</f>
        <v>#REF!</v>
      </c>
      <c r="F443" s="4" t="e">
        <f>'Simpl. all tex.-dual tex'!#REF!*SUM('Simpl. all tex.-dual tex'!M652:X652)</f>
        <v>#REF!</v>
      </c>
      <c r="G443" s="4" t="e">
        <f>'Simpl. all tex.-dual tex'!#REF!*SUM('Simpl. all tex.-dual tex'!M652:X652)</f>
        <v>#REF!</v>
      </c>
      <c r="H443" s="4" t="e">
        <f t="shared" si="15"/>
        <v>#REF!</v>
      </c>
      <c r="I443" s="4" t="e">
        <f t="shared" si="16"/>
        <v>#REF!</v>
      </c>
      <c r="J443" s="4" t="e">
        <f>'Simpl. all tex.-dual tex'!#REF!*SUM('Simpl. all tex.-dual tex'!M652:X652)/3.125</f>
        <v>#REF!</v>
      </c>
      <c r="K443" s="4" t="e">
        <f>'Simpl. all tex.-dual tex'!#REF!</f>
        <v>#REF!</v>
      </c>
    </row>
    <row r="444" spans="2:11">
      <c r="B444" s="4" t="e">
        <f>'Simpl. all tex.-dual tex'!#REF!*SUM('Simpl. all tex.-dual tex'!M653:X653)</f>
        <v>#REF!</v>
      </c>
      <c r="C444" s="4" t="e">
        <f>'Simpl. all tex.-dual tex'!#REF!*SUM('Simpl. all tex.-dual tex'!M653:X653)</f>
        <v>#REF!</v>
      </c>
      <c r="D444" s="4" t="e">
        <f>'Simpl. all tex.-dual tex'!#REF!*SUM('Simpl. all tex.-dual tex'!M653:X653)</f>
        <v>#REF!</v>
      </c>
      <c r="E444" s="4" t="e">
        <f>'Simpl. all tex.-dual tex'!#REF!*SUM('Simpl. all tex.-dual tex'!M653:X653)</f>
        <v>#REF!</v>
      </c>
      <c r="F444" s="4" t="e">
        <f>'Simpl. all tex.-dual tex'!#REF!*SUM('Simpl. all tex.-dual tex'!M653:X653)</f>
        <v>#REF!</v>
      </c>
      <c r="G444" s="4" t="e">
        <f>'Simpl. all tex.-dual tex'!#REF!*SUM('Simpl. all tex.-dual tex'!M653:X653)</f>
        <v>#REF!</v>
      </c>
      <c r="H444" s="4" t="e">
        <f t="shared" si="15"/>
        <v>#REF!</v>
      </c>
      <c r="I444" s="4" t="e">
        <f t="shared" si="16"/>
        <v>#REF!</v>
      </c>
      <c r="J444" s="4" t="e">
        <f>'Simpl. all tex.-dual tex'!#REF!*SUM('Simpl. all tex.-dual tex'!M653:X653)/3.125</f>
        <v>#REF!</v>
      </c>
      <c r="K444" s="4" t="e">
        <f>'Simpl. all tex.-dual tex'!#REF!</f>
        <v>#REF!</v>
      </c>
    </row>
    <row r="445" spans="2:11">
      <c r="B445" s="4" t="e">
        <f>'Simpl. all tex.-dual tex'!#REF!*SUM('Simpl. all tex.-dual tex'!M654:X654)</f>
        <v>#REF!</v>
      </c>
      <c r="C445" s="4" t="e">
        <f>'Simpl. all tex.-dual tex'!#REF!*SUM('Simpl. all tex.-dual tex'!M654:X654)</f>
        <v>#REF!</v>
      </c>
      <c r="D445" s="4" t="e">
        <f>'Simpl. all tex.-dual tex'!#REF!*SUM('Simpl. all tex.-dual tex'!M654:X654)</f>
        <v>#REF!</v>
      </c>
      <c r="E445" s="4" t="e">
        <f>'Simpl. all tex.-dual tex'!#REF!*SUM('Simpl. all tex.-dual tex'!M654:X654)</f>
        <v>#REF!</v>
      </c>
      <c r="F445" s="4" t="e">
        <f>'Simpl. all tex.-dual tex'!#REF!*SUM('Simpl. all tex.-dual tex'!M654:X654)</f>
        <v>#REF!</v>
      </c>
      <c r="G445" s="4" t="e">
        <f>'Simpl. all tex.-dual tex'!#REF!*SUM('Simpl. all tex.-dual tex'!M654:X654)</f>
        <v>#REF!</v>
      </c>
      <c r="H445" s="4" t="e">
        <f t="shared" si="15"/>
        <v>#REF!</v>
      </c>
      <c r="I445" s="4" t="e">
        <f t="shared" si="16"/>
        <v>#REF!</v>
      </c>
      <c r="J445" s="4" t="e">
        <f>'Simpl. all tex.-dual tex'!#REF!*SUM('Simpl. all tex.-dual tex'!M654:X654)/3.125</f>
        <v>#REF!</v>
      </c>
      <c r="K445" s="4" t="e">
        <f>'Simpl. all tex.-dual tex'!#REF!</f>
        <v>#REF!</v>
      </c>
    </row>
    <row r="446" spans="2:11">
      <c r="B446" s="4" t="e">
        <f>'Simpl. all tex.-dual tex'!#REF!*SUM('Simpl. all tex.-dual tex'!M655:X655)</f>
        <v>#REF!</v>
      </c>
      <c r="C446" s="4" t="e">
        <f>'Simpl. all tex.-dual tex'!#REF!*SUM('Simpl. all tex.-dual tex'!M655:X655)</f>
        <v>#REF!</v>
      </c>
      <c r="D446" s="4" t="e">
        <f>'Simpl. all tex.-dual tex'!#REF!*SUM('Simpl. all tex.-dual tex'!M655:X655)</f>
        <v>#REF!</v>
      </c>
      <c r="E446" s="4" t="e">
        <f>'Simpl. all tex.-dual tex'!#REF!*SUM('Simpl. all tex.-dual tex'!M655:X655)</f>
        <v>#REF!</v>
      </c>
      <c r="F446" s="4" t="e">
        <f>'Simpl. all tex.-dual tex'!#REF!*SUM('Simpl. all tex.-dual tex'!M655:X655)</f>
        <v>#REF!</v>
      </c>
      <c r="G446" s="4" t="e">
        <f>'Simpl. all tex.-dual tex'!#REF!*SUM('Simpl. all tex.-dual tex'!M655:X655)</f>
        <v>#REF!</v>
      </c>
      <c r="H446" s="4" t="e">
        <f t="shared" si="15"/>
        <v>#REF!</v>
      </c>
      <c r="I446" s="4" t="e">
        <f t="shared" si="16"/>
        <v>#REF!</v>
      </c>
      <c r="J446" s="4" t="e">
        <f>'Simpl. all tex.-dual tex'!#REF!*SUM('Simpl. all tex.-dual tex'!M655:X655)/3.125</f>
        <v>#REF!</v>
      </c>
      <c r="K446" s="4" t="e">
        <f>'Simpl. all tex.-dual tex'!#REF!</f>
        <v>#REF!</v>
      </c>
    </row>
    <row r="447" spans="2:11">
      <c r="B447" s="4" t="e">
        <f>'Simpl. all tex.-dual tex'!#REF!*SUM('Simpl. all tex.-dual tex'!M656:X656)</f>
        <v>#REF!</v>
      </c>
      <c r="C447" s="4" t="e">
        <f>'Simpl. all tex.-dual tex'!#REF!*SUM('Simpl. all tex.-dual tex'!M656:X656)</f>
        <v>#REF!</v>
      </c>
      <c r="D447" s="4" t="e">
        <f>'Simpl. all tex.-dual tex'!#REF!*SUM('Simpl. all tex.-dual tex'!M656:X656)</f>
        <v>#REF!</v>
      </c>
      <c r="E447" s="4" t="e">
        <f>'Simpl. all tex.-dual tex'!#REF!*SUM('Simpl. all tex.-dual tex'!M656:X656)</f>
        <v>#REF!</v>
      </c>
      <c r="F447" s="4" t="e">
        <f>'Simpl. all tex.-dual tex'!#REF!*SUM('Simpl. all tex.-dual tex'!M656:X656)</f>
        <v>#REF!</v>
      </c>
      <c r="G447" s="4" t="e">
        <f>'Simpl. all tex.-dual tex'!#REF!*SUM('Simpl. all tex.-dual tex'!M656:X656)</f>
        <v>#REF!</v>
      </c>
      <c r="H447" s="4" t="e">
        <f t="shared" si="15"/>
        <v>#REF!</v>
      </c>
      <c r="I447" s="4" t="e">
        <f t="shared" si="16"/>
        <v>#REF!</v>
      </c>
      <c r="J447" s="4" t="e">
        <f>'Simpl. all tex.-dual tex'!#REF!*SUM('Simpl. all tex.-dual tex'!M656:X656)/3.125</f>
        <v>#REF!</v>
      </c>
      <c r="K447" s="4" t="e">
        <f>'Simpl. all tex.-dual tex'!#REF!</f>
        <v>#REF!</v>
      </c>
    </row>
    <row r="448" spans="2:11">
      <c r="B448" s="4" t="e">
        <f>'Simpl. all tex.-dual tex'!#REF!*SUM('Simpl. all tex.-dual tex'!M657:X657)</f>
        <v>#REF!</v>
      </c>
      <c r="C448" s="4" t="e">
        <f>'Simpl. all tex.-dual tex'!#REF!*SUM('Simpl. all tex.-dual tex'!M657:X657)</f>
        <v>#REF!</v>
      </c>
      <c r="D448" s="4" t="e">
        <f>'Simpl. all tex.-dual tex'!#REF!*SUM('Simpl. all tex.-dual tex'!M657:X657)</f>
        <v>#REF!</v>
      </c>
      <c r="E448" s="4" t="e">
        <f>'Simpl. all tex.-dual tex'!#REF!*SUM('Simpl. all tex.-dual tex'!M657:X657)</f>
        <v>#REF!</v>
      </c>
      <c r="F448" s="4" t="e">
        <f>'Simpl. all tex.-dual tex'!#REF!*SUM('Simpl. all tex.-dual tex'!M657:X657)</f>
        <v>#REF!</v>
      </c>
      <c r="G448" s="4" t="e">
        <f>'Simpl. all tex.-dual tex'!#REF!*SUM('Simpl. all tex.-dual tex'!M657:X657)</f>
        <v>#REF!</v>
      </c>
      <c r="H448" s="4" t="e">
        <f t="shared" si="15"/>
        <v>#REF!</v>
      </c>
      <c r="I448" s="4" t="e">
        <f t="shared" si="16"/>
        <v>#REF!</v>
      </c>
      <c r="J448" s="4" t="e">
        <f>'Simpl. all tex.-dual tex'!#REF!*SUM('Simpl. all tex.-dual tex'!M657:X657)/3.125</f>
        <v>#REF!</v>
      </c>
      <c r="K448" s="4" t="e">
        <f>'Simpl. all tex.-dual tex'!#REF!</f>
        <v>#REF!</v>
      </c>
    </row>
    <row r="449" spans="2:11">
      <c r="B449" s="4" t="e">
        <f>'Simpl. all tex.-dual tex'!#REF!*SUM('Simpl. all tex.-dual tex'!M658:X658)</f>
        <v>#REF!</v>
      </c>
      <c r="C449" s="4" t="e">
        <f>'Simpl. all tex.-dual tex'!#REF!*SUM('Simpl. all tex.-dual tex'!M658:X658)</f>
        <v>#REF!</v>
      </c>
      <c r="D449" s="4" t="e">
        <f>'Simpl. all tex.-dual tex'!#REF!*SUM('Simpl. all tex.-dual tex'!M658:X658)</f>
        <v>#REF!</v>
      </c>
      <c r="E449" s="4" t="e">
        <f>'Simpl. all tex.-dual tex'!#REF!*SUM('Simpl. all tex.-dual tex'!M658:X658)</f>
        <v>#REF!</v>
      </c>
      <c r="F449" s="4" t="e">
        <f>'Simpl. all tex.-dual tex'!#REF!*SUM('Simpl. all tex.-dual tex'!M658:X658)</f>
        <v>#REF!</v>
      </c>
      <c r="G449" s="4" t="e">
        <f>'Simpl. all tex.-dual tex'!#REF!*SUM('Simpl. all tex.-dual tex'!M658:X658)</f>
        <v>#REF!</v>
      </c>
      <c r="H449" s="4" t="e">
        <f t="shared" si="15"/>
        <v>#REF!</v>
      </c>
      <c r="I449" s="4" t="e">
        <f t="shared" si="16"/>
        <v>#REF!</v>
      </c>
      <c r="J449" s="4" t="e">
        <f>'Simpl. all tex.-dual tex'!#REF!*SUM('Simpl. all tex.-dual tex'!M658:X658)/3.125</f>
        <v>#REF!</v>
      </c>
      <c r="K449" s="4" t="e">
        <f>'Simpl. all tex.-dual tex'!#REF!</f>
        <v>#REF!</v>
      </c>
    </row>
    <row r="450" spans="2:11">
      <c r="B450" s="4" t="e">
        <f>'Simpl. all tex.-dual tex'!#REF!*SUM('Simpl. all tex.-dual tex'!M659:X659)</f>
        <v>#REF!</v>
      </c>
      <c r="C450" s="4" t="e">
        <f>'Simpl. all tex.-dual tex'!#REF!*SUM('Simpl. all tex.-dual tex'!M659:X659)</f>
        <v>#REF!</v>
      </c>
      <c r="D450" s="4" t="e">
        <f>'Simpl. all tex.-dual tex'!#REF!*SUM('Simpl. all tex.-dual tex'!M659:X659)</f>
        <v>#REF!</v>
      </c>
      <c r="E450" s="4" t="e">
        <f>'Simpl. all tex.-dual tex'!#REF!*SUM('Simpl. all tex.-dual tex'!M659:X659)</f>
        <v>#REF!</v>
      </c>
      <c r="F450" s="4" t="e">
        <f>'Simpl. all tex.-dual tex'!#REF!*SUM('Simpl. all tex.-dual tex'!M659:X659)</f>
        <v>#REF!</v>
      </c>
      <c r="G450" s="4" t="e">
        <f>'Simpl. all tex.-dual tex'!#REF!*SUM('Simpl. all tex.-dual tex'!M659:X659)</f>
        <v>#REF!</v>
      </c>
      <c r="H450" s="4" t="e">
        <f t="shared" si="15"/>
        <v>#REF!</v>
      </c>
      <c r="I450" s="4" t="e">
        <f t="shared" si="16"/>
        <v>#REF!</v>
      </c>
      <c r="J450" s="4" t="e">
        <f>'Simpl. all tex.-dual tex'!#REF!*SUM('Simpl. all tex.-dual tex'!M659:X659)/3.125</f>
        <v>#REF!</v>
      </c>
      <c r="K450" s="4" t="e">
        <f>'Simpl. all tex.-dual tex'!#REF!</f>
        <v>#REF!</v>
      </c>
    </row>
    <row r="451" spans="2:11">
      <c r="B451" s="4" t="e">
        <f>'Simpl. all tex.-dual tex'!#REF!*SUM('Simpl. all tex.-dual tex'!M660:X660)</f>
        <v>#REF!</v>
      </c>
      <c r="C451" s="4" t="e">
        <f>'Simpl. all tex.-dual tex'!#REF!*SUM('Simpl. all tex.-dual tex'!M660:X660)</f>
        <v>#REF!</v>
      </c>
      <c r="D451" s="4" t="e">
        <f>'Simpl. all tex.-dual tex'!#REF!*SUM('Simpl. all tex.-dual tex'!M660:X660)</f>
        <v>#REF!</v>
      </c>
      <c r="E451" s="4" t="e">
        <f>'Simpl. all tex.-dual tex'!#REF!*SUM('Simpl. all tex.-dual tex'!M660:X660)</f>
        <v>#REF!</v>
      </c>
      <c r="F451" s="4" t="e">
        <f>'Simpl. all tex.-dual tex'!#REF!*SUM('Simpl. all tex.-dual tex'!M660:X660)</f>
        <v>#REF!</v>
      </c>
      <c r="G451" s="4" t="e">
        <f>'Simpl. all tex.-dual tex'!#REF!*SUM('Simpl. all tex.-dual tex'!M660:X660)</f>
        <v>#REF!</v>
      </c>
      <c r="H451" s="4" t="e">
        <f t="shared" ref="H451:H452" si="17">F451/10</f>
        <v>#REF!</v>
      </c>
      <c r="I451" s="4" t="e">
        <f t="shared" ref="I451:I452" si="18">(3/100)*F451</f>
        <v>#REF!</v>
      </c>
      <c r="J451" s="4" t="e">
        <f>'Simpl. all tex.-dual tex'!#REF!*SUM('Simpl. all tex.-dual tex'!M660:X660)/3.125</f>
        <v>#REF!</v>
      </c>
      <c r="K451" s="4" t="e">
        <f>'Simpl. all tex.-dual tex'!#REF!</f>
        <v>#REF!</v>
      </c>
    </row>
    <row r="452" spans="2:11">
      <c r="B452" s="4" t="e">
        <f>'Simpl. all tex.-dual tex'!#REF!*SUM('Simpl. all tex.-dual tex'!M661:X661)</f>
        <v>#REF!</v>
      </c>
      <c r="C452" s="4" t="e">
        <f>'Simpl. all tex.-dual tex'!#REF!*SUM('Simpl. all tex.-dual tex'!M661:X661)</f>
        <v>#REF!</v>
      </c>
      <c r="D452" s="4" t="e">
        <f>'Simpl. all tex.-dual tex'!#REF!*SUM('Simpl. all tex.-dual tex'!M661:X661)</f>
        <v>#REF!</v>
      </c>
      <c r="E452" s="4" t="e">
        <f>'Simpl. all tex.-dual tex'!#REF!*SUM('Simpl. all tex.-dual tex'!M661:X661)</f>
        <v>#REF!</v>
      </c>
      <c r="F452" s="4" t="e">
        <f>'Simpl. all tex.-dual tex'!#REF!*SUM('Simpl. all tex.-dual tex'!M661:X661)</f>
        <v>#REF!</v>
      </c>
      <c r="G452" s="4" t="e">
        <f>'Simpl. all tex.-dual tex'!#REF!*SUM('Simpl. all tex.-dual tex'!M661:X661)</f>
        <v>#REF!</v>
      </c>
      <c r="H452" s="4" t="e">
        <f t="shared" si="17"/>
        <v>#REF!</v>
      </c>
      <c r="I452" s="4" t="e">
        <f t="shared" si="18"/>
        <v>#REF!</v>
      </c>
      <c r="J452" s="4" t="e">
        <f>'Simpl. all tex.-dual tex'!#REF!*SUM('Simpl. all tex.-dual tex'!M661:X661)/3.125</f>
        <v>#REF!</v>
      </c>
      <c r="K452" s="4" t="e">
        <f>'Simpl. all tex.-dual tex'!#REF!</f>
        <v>#REF!</v>
      </c>
    </row>
  </sheetData>
  <sheetProtection selectLockedCells="1" selectUnlockedCell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0" tint="-4.9989318521683403E-2"/>
    <pageSetUpPr fitToPage="1"/>
  </sheetPr>
  <dimension ref="A1:CQ341"/>
  <sheetViews>
    <sheetView showGridLines="0" showRowColHeaders="0" tabSelected="1" zoomScale="55" zoomScaleNormal="55" zoomScalePageLayoutView="75" workbookViewId="0">
      <pane ySplit="6" topLeftCell="A339" activePane="bottomLeft" state="frozen"/>
      <selection activeCell="E6" sqref="E6:I6"/>
      <selection pane="bottomLeft" activeCell="D13" sqref="D13"/>
    </sheetView>
  </sheetViews>
  <sheetFormatPr defaultColWidth="11" defaultRowHeight="21"/>
  <cols>
    <col min="1" max="1" width="6" customWidth="1"/>
    <col min="2" max="2" width="3.5" style="114" customWidth="1"/>
    <col min="3" max="3" width="22" customWidth="1"/>
    <col min="4" max="4" width="16.08203125" style="144" customWidth="1"/>
    <col min="5" max="5" width="7.33203125" style="178" customWidth="1"/>
    <col min="6" max="6" width="7.58203125" style="33" customWidth="1"/>
    <col min="7" max="7" width="19.58203125" style="35" customWidth="1"/>
    <col min="8" max="8" width="11" style="35" customWidth="1"/>
    <col min="9" max="9" width="7.58203125" style="33" customWidth="1"/>
    <col min="10" max="10" width="10" customWidth="1"/>
    <col min="11" max="11" width="11.83203125" customWidth="1"/>
    <col min="12" max="12" width="18" customWidth="1"/>
    <col min="13" max="26" width="12.83203125" style="9" customWidth="1"/>
    <col min="27" max="27" width="20.5" style="8" customWidth="1"/>
    <col min="28" max="28" width="10" style="8" customWidth="1"/>
    <col min="29" max="29" width="10.5" customWidth="1"/>
    <col min="30" max="30" width="11" hidden="1" customWidth="1"/>
    <col min="31" max="31" width="12.5" hidden="1" customWidth="1"/>
    <col min="32" max="32" width="12.33203125" hidden="1" customWidth="1"/>
    <col min="33" max="33" width="11" style="316" hidden="1" customWidth="1"/>
    <col min="34" max="34" width="7.5" style="318" hidden="1" customWidth="1"/>
    <col min="35" max="35" width="7.33203125" style="328" hidden="1" customWidth="1"/>
    <col min="36" max="36" width="5" style="36" hidden="1" customWidth="1"/>
    <col min="37" max="37" width="4.5" style="36" hidden="1" customWidth="1"/>
    <col min="38" max="38" width="4.83203125" style="36" hidden="1" customWidth="1"/>
    <col min="39" max="42" width="5" style="36" hidden="1" customWidth="1"/>
    <col min="43" max="43" width="4.33203125" style="36" hidden="1" customWidth="1"/>
    <col min="44" max="45" width="5.5" style="36" hidden="1" customWidth="1"/>
    <col min="46" max="49" width="5" style="36" hidden="1" customWidth="1"/>
    <col min="50" max="50" width="7.83203125" style="160" hidden="1" customWidth="1"/>
    <col min="51" max="51" width="9" style="117" hidden="1" customWidth="1"/>
    <col min="52" max="52" width="7.5" style="117" hidden="1" customWidth="1"/>
    <col min="53" max="53" width="8.33203125" style="117" hidden="1" customWidth="1"/>
    <col min="54" max="64" width="11" hidden="1" customWidth="1"/>
    <col min="65" max="65" width="13.08203125" hidden="1" customWidth="1"/>
    <col min="66" max="66" width="15.5" hidden="1" customWidth="1"/>
    <col min="67" max="86" width="11" hidden="1" customWidth="1"/>
    <col min="87" max="87" width="12.5" hidden="1" customWidth="1"/>
    <col min="88" max="88" width="11" hidden="1" customWidth="1"/>
    <col min="89" max="89" width="11.83203125" customWidth="1"/>
    <col min="93" max="93" width="2.58203125" customWidth="1"/>
  </cols>
  <sheetData>
    <row r="1" spans="1:95" ht="38.5" customHeight="1">
      <c r="B1" s="574" t="s">
        <v>4887</v>
      </c>
      <c r="C1" s="574"/>
      <c r="J1" s="277"/>
      <c r="K1" s="278" t="s">
        <v>196</v>
      </c>
      <c r="L1" s="577">
        <f>SUM(AA$8:AA$1048576)</f>
        <v>0</v>
      </c>
      <c r="M1" s="577"/>
      <c r="N1" s="370" t="s">
        <v>7</v>
      </c>
      <c r="P1" s="336"/>
      <c r="Q1" s="336"/>
      <c r="R1" s="336"/>
      <c r="S1" s="336"/>
      <c r="T1"/>
      <c r="U1"/>
      <c r="V1"/>
      <c r="W1"/>
      <c r="X1"/>
      <c r="Y1"/>
      <c r="Z1"/>
      <c r="AJ1" s="34"/>
      <c r="AK1" s="34"/>
      <c r="AL1" s="34"/>
      <c r="AM1" s="34"/>
      <c r="AN1" s="34"/>
      <c r="AO1" s="34"/>
      <c r="AP1" s="34"/>
      <c r="AQ1" s="34"/>
      <c r="AR1" s="34"/>
      <c r="AS1" s="34"/>
      <c r="AT1" s="34"/>
      <c r="AU1" s="34"/>
      <c r="AV1" s="34"/>
      <c r="AW1" s="34"/>
      <c r="CM1" s="575" t="s">
        <v>6470</v>
      </c>
      <c r="CN1" s="575"/>
      <c r="CP1" s="575" t="s">
        <v>6471</v>
      </c>
      <c r="CQ1" s="576"/>
    </row>
    <row r="2" spans="1:95" ht="29.5" customHeight="1">
      <c r="B2" s="574"/>
      <c r="C2" s="574"/>
      <c r="J2" s="277"/>
      <c r="K2" s="374" t="s">
        <v>12</v>
      </c>
      <c r="L2" s="578">
        <f>SUM(M8:Z341)</f>
        <v>0</v>
      </c>
      <c r="M2" s="578"/>
      <c r="N2" s="280"/>
      <c r="P2" s="336"/>
      <c r="Q2" s="336"/>
      <c r="R2" s="336"/>
      <c r="S2" s="336"/>
      <c r="T2"/>
      <c r="U2"/>
      <c r="V2"/>
      <c r="W2"/>
      <c r="X2"/>
      <c r="Y2"/>
      <c r="Z2"/>
      <c r="AC2" s="463">
        <f>AF5</f>
        <v>0</v>
      </c>
      <c r="CK2" s="400"/>
      <c r="CM2" s="575"/>
      <c r="CN2" s="575"/>
      <c r="CP2" s="576"/>
      <c r="CQ2" s="576"/>
    </row>
    <row r="3" spans="1:95" ht="28.4" customHeight="1">
      <c r="B3" s="574"/>
      <c r="C3" s="574"/>
      <c r="E3" s="179"/>
      <c r="J3" s="277"/>
      <c r="K3" s="374" t="s">
        <v>10</v>
      </c>
      <c r="L3" s="579">
        <f>SUM(AI8:AI341)</f>
        <v>0</v>
      </c>
      <c r="M3" s="579"/>
      <c r="N3" s="280" t="s">
        <v>5</v>
      </c>
      <c r="P3" s="336"/>
      <c r="Q3" s="336"/>
      <c r="R3" s="336"/>
      <c r="S3" s="336"/>
      <c r="T3"/>
      <c r="U3"/>
      <c r="V3"/>
      <c r="W3"/>
      <c r="X3"/>
      <c r="Y3"/>
      <c r="Z3" s="38"/>
      <c r="AH3" s="319"/>
      <c r="AI3" s="329"/>
      <c r="AJ3" s="37"/>
      <c r="AK3" s="37"/>
      <c r="AL3" s="37"/>
      <c r="AM3" s="37"/>
      <c r="AN3" s="37"/>
      <c r="AO3" s="37"/>
      <c r="AP3" s="37"/>
      <c r="AQ3" s="37"/>
      <c r="AR3" s="37"/>
      <c r="AS3" s="37"/>
      <c r="AT3" s="37"/>
      <c r="AU3" s="37"/>
      <c r="AV3" s="37"/>
      <c r="AW3" s="37"/>
      <c r="AX3" s="161"/>
      <c r="AY3" s="279"/>
      <c r="AZ3" s="279"/>
      <c r="BA3" s="279"/>
      <c r="CK3" s="580" t="s">
        <v>129</v>
      </c>
      <c r="CM3" s="575"/>
      <c r="CN3" s="575"/>
      <c r="CP3" s="576"/>
      <c r="CQ3" s="576"/>
    </row>
    <row r="4" spans="1:95" ht="41.5" customHeight="1">
      <c r="B4" s="574"/>
      <c r="C4" s="574"/>
      <c r="L4" s="9"/>
      <c r="P4"/>
      <c r="Q4"/>
      <c r="R4"/>
      <c r="S4" s="401" t="s">
        <v>8</v>
      </c>
      <c r="T4"/>
      <c r="U4" s="38"/>
      <c r="V4"/>
      <c r="W4"/>
      <c r="X4"/>
      <c r="Y4" s="38"/>
      <c r="Z4" s="38"/>
      <c r="AA4" s="155" t="s">
        <v>210</v>
      </c>
      <c r="CK4" s="581"/>
      <c r="CM4" s="575"/>
      <c r="CN4" s="575"/>
      <c r="CP4" s="576"/>
      <c r="CQ4" s="576"/>
    </row>
    <row r="5" spans="1:95" ht="29.5" customHeight="1">
      <c r="B5" s="120"/>
      <c r="D5" s="107"/>
      <c r="E5" s="180"/>
      <c r="L5" s="146" t="s">
        <v>206</v>
      </c>
      <c r="M5" s="310">
        <f>SUM(AJ8:AJ341)</f>
        <v>0</v>
      </c>
      <c r="N5" s="189">
        <f t="shared" ref="N5:Z5" si="0">SUM(AK8:AK341)</f>
        <v>0</v>
      </c>
      <c r="O5" s="189">
        <f t="shared" si="0"/>
        <v>0</v>
      </c>
      <c r="P5" s="189">
        <f t="shared" si="0"/>
        <v>0</v>
      </c>
      <c r="Q5" s="189">
        <f t="shared" si="0"/>
        <v>0</v>
      </c>
      <c r="R5" s="189">
        <f t="shared" si="0"/>
        <v>0</v>
      </c>
      <c r="S5" s="189">
        <f t="shared" si="0"/>
        <v>0</v>
      </c>
      <c r="T5" s="189">
        <f t="shared" si="0"/>
        <v>0</v>
      </c>
      <c r="U5" s="189">
        <f t="shared" si="0"/>
        <v>0</v>
      </c>
      <c r="V5" s="189">
        <f t="shared" si="0"/>
        <v>0</v>
      </c>
      <c r="W5" s="189">
        <f t="shared" si="0"/>
        <v>0</v>
      </c>
      <c r="X5" s="189">
        <f t="shared" si="0"/>
        <v>0</v>
      </c>
      <c r="Y5" s="189">
        <f t="shared" si="0"/>
        <v>0</v>
      </c>
      <c r="Z5" s="453">
        <f t="shared" si="0"/>
        <v>0</v>
      </c>
      <c r="AA5" s="450">
        <f>SUM(M5:Z5)</f>
        <v>0</v>
      </c>
      <c r="AB5" s="205"/>
      <c r="AC5" s="123"/>
      <c r="AE5" s="306" t="s">
        <v>127</v>
      </c>
      <c r="AF5" s="124">
        <f>SUM(AF8:AF395)</f>
        <v>0</v>
      </c>
      <c r="AG5" s="125"/>
      <c r="AH5" s="320"/>
      <c r="AI5" s="330"/>
      <c r="AJ5" s="121"/>
      <c r="AK5" s="121"/>
      <c r="AL5" s="121"/>
      <c r="AM5" s="121"/>
      <c r="AN5" s="121"/>
      <c r="AO5" s="121"/>
      <c r="AP5" s="121"/>
      <c r="AQ5" s="121"/>
      <c r="AR5" s="121"/>
      <c r="AS5" s="121"/>
      <c r="AT5" s="121"/>
      <c r="AU5" s="121"/>
      <c r="AV5" s="121"/>
      <c r="AW5" s="121"/>
      <c r="AX5" s="162"/>
      <c r="AY5" s="122">
        <f>SUM(SUMPRODUCT($AY$8:$AY$448,N8:N448)+SUMPRODUCT($AY$8:$AY$448,O8:O448)+SUMPRODUCT($AY$8:$AY$448,P8:P448)+SUMPRODUCT($AY$8:$AY$448,Q8:Q448)+SUMPRODUCT($AY$8:$AY$448,T8:T448)+SUMPRODUCT($AY$8:$AY$448,U8:U448)+SUMPRODUCT($AY$8:$AY$448,R8:R448)+SUMPRODUCT($AY$8:$AY$448,V8:V448)+SUMPRODUCT($AY$8:$AY$448,W8:W448)+SUMPRODUCT($AY$8:$AY$448,X8:X448)+SUMPRODUCT($AY$8:$AY$448,Y8:Y448)+SUMPRODUCT($AY$8:$AY$448,Z8:Z448)+SUMPRODUCT($AY$8:$AY$448,M8:M448)+SUMPRODUCT($AY$8:$AY$448,S8:S448))</f>
        <v>0</v>
      </c>
      <c r="AZ5" s="122">
        <f>SUM(SUMPRODUCT($AZ$8:$AZ$448,N8:N448)+SUMPRODUCT($AZ$8:$AZ$448,O8:O448)+SUMPRODUCT($AZ$8:$AZ$448,P8:P448)+SUMPRODUCT($AZ$8:$AZ$448,Q8:Q448)+SUMPRODUCT($AZ$8:$AZ$448,T8:T448)+SUMPRODUCT($AZ$8:$AZ$448,U8:U448)+SUMPRODUCT($AZ$8:$AZ$448,R8:R448)+SUMPRODUCT($AZ$8:$AZ$448,V8:V448)+SUMPRODUCT($AZ$8:$AZ$448,W8:W448)+SUMPRODUCT($AZ$8:$AZ$448,X8:X448)+SUMPRODUCT($AZ$8:$AZ$448,Y8:Y448)+SUMPRODUCT($AZ$8:$AZ$448,Z8:Z448)+SUMPRODUCT($AZ$8:$AZ$448,M8:M448)+SUMPRODUCT($AZ$8:$AZ$448,S8:S448))</f>
        <v>0</v>
      </c>
      <c r="BA5" s="122"/>
      <c r="BC5" s="9">
        <f>SUM(BC8:BC349)</f>
        <v>0</v>
      </c>
      <c r="BD5" s="9">
        <f t="shared" ref="BD5:BK5" si="1">SUM(BD8:BD349)</f>
        <v>0</v>
      </c>
      <c r="BE5" s="9">
        <f t="shared" si="1"/>
        <v>0</v>
      </c>
      <c r="BF5" s="9">
        <f t="shared" si="1"/>
        <v>0</v>
      </c>
      <c r="BG5" s="9">
        <f t="shared" si="1"/>
        <v>0</v>
      </c>
      <c r="BH5" s="9">
        <f t="shared" si="1"/>
        <v>0</v>
      </c>
      <c r="BI5" s="9">
        <f t="shared" si="1"/>
        <v>0</v>
      </c>
      <c r="BJ5" s="9">
        <f t="shared" si="1"/>
        <v>0</v>
      </c>
      <c r="BK5" s="9">
        <f t="shared" si="1"/>
        <v>0</v>
      </c>
      <c r="BL5" s="9"/>
      <c r="BM5" s="9">
        <f>SUM(BM8:BM349)</f>
        <v>0</v>
      </c>
      <c r="BN5" s="9">
        <f>SUM(BN8:BN349)</f>
        <v>0</v>
      </c>
      <c r="BO5" s="9"/>
      <c r="BP5" s="9">
        <f t="shared" ref="BP5:CJ5" si="2">SUM(BP8:BP349)</f>
        <v>0</v>
      </c>
      <c r="BQ5" s="9">
        <f t="shared" si="2"/>
        <v>0</v>
      </c>
      <c r="BR5" s="9">
        <f t="shared" si="2"/>
        <v>0</v>
      </c>
      <c r="BS5" s="9">
        <f t="shared" si="2"/>
        <v>0</v>
      </c>
      <c r="BT5" s="9">
        <f t="shared" si="2"/>
        <v>0</v>
      </c>
      <c r="BU5" s="9">
        <f t="shared" si="2"/>
        <v>0</v>
      </c>
      <c r="BV5" s="9">
        <f t="shared" si="2"/>
        <v>0</v>
      </c>
      <c r="BW5" s="9">
        <f t="shared" si="2"/>
        <v>0</v>
      </c>
      <c r="BX5" s="9">
        <f t="shared" si="2"/>
        <v>0</v>
      </c>
      <c r="BY5" s="9">
        <f t="shared" si="2"/>
        <v>0</v>
      </c>
      <c r="BZ5" s="9">
        <f t="shared" si="2"/>
        <v>0</v>
      </c>
      <c r="CA5" s="9">
        <f t="shared" si="2"/>
        <v>0</v>
      </c>
      <c r="CB5" s="9">
        <f t="shared" si="2"/>
        <v>0</v>
      </c>
      <c r="CC5" s="9">
        <f t="shared" si="2"/>
        <v>0</v>
      </c>
      <c r="CD5" s="9">
        <f t="shared" si="2"/>
        <v>0</v>
      </c>
      <c r="CE5" s="9">
        <f t="shared" si="2"/>
        <v>0</v>
      </c>
      <c r="CF5" s="9">
        <f t="shared" si="2"/>
        <v>0</v>
      </c>
      <c r="CG5" s="9">
        <f t="shared" si="2"/>
        <v>0</v>
      </c>
      <c r="CH5" s="9">
        <f t="shared" si="2"/>
        <v>0</v>
      </c>
      <c r="CI5" s="9">
        <f t="shared" si="2"/>
        <v>0</v>
      </c>
      <c r="CJ5" s="9">
        <f t="shared" si="2"/>
        <v>0</v>
      </c>
      <c r="CM5" s="575"/>
      <c r="CN5" s="575"/>
      <c r="CP5" s="576"/>
      <c r="CQ5" s="576"/>
    </row>
    <row r="6" spans="1:95" s="9" customFormat="1" ht="70.400000000000006" customHeight="1">
      <c r="B6" s="188" t="s">
        <v>8</v>
      </c>
      <c r="C6" s="185"/>
      <c r="D6" s="189" t="s">
        <v>198</v>
      </c>
      <c r="E6" s="371" t="s">
        <v>4882</v>
      </c>
      <c r="F6" s="189" t="s">
        <v>199</v>
      </c>
      <c r="G6" s="203" t="s">
        <v>200</v>
      </c>
      <c r="H6" s="203" t="s">
        <v>201</v>
      </c>
      <c r="I6" s="203" t="s">
        <v>205</v>
      </c>
      <c r="J6" s="203" t="s">
        <v>202</v>
      </c>
      <c r="K6" s="203" t="s">
        <v>203</v>
      </c>
      <c r="L6" s="203" t="s">
        <v>204</v>
      </c>
      <c r="M6" s="451" t="s">
        <v>5255</v>
      </c>
      <c r="N6" s="176" t="s">
        <v>37</v>
      </c>
      <c r="O6" s="337" t="s">
        <v>2642</v>
      </c>
      <c r="P6" s="338" t="s">
        <v>2643</v>
      </c>
      <c r="Q6" s="372" t="s">
        <v>2644</v>
      </c>
      <c r="R6" s="339" t="s">
        <v>5256</v>
      </c>
      <c r="S6" s="392" t="s">
        <v>4892</v>
      </c>
      <c r="T6" s="340" t="s">
        <v>5257</v>
      </c>
      <c r="U6" s="341" t="s">
        <v>207</v>
      </c>
      <c r="V6" s="342" t="s">
        <v>2645</v>
      </c>
      <c r="W6" s="343" t="s">
        <v>2646</v>
      </c>
      <c r="X6" s="344" t="s">
        <v>209</v>
      </c>
      <c r="Y6" s="345" t="s">
        <v>2647</v>
      </c>
      <c r="Z6" s="452" t="s">
        <v>208</v>
      </c>
      <c r="AA6" s="308" t="s">
        <v>4</v>
      </c>
      <c r="AB6" s="308" t="s">
        <v>11</v>
      </c>
      <c r="AC6" s="309" t="s">
        <v>8</v>
      </c>
      <c r="AE6" s="307" t="s">
        <v>128</v>
      </c>
      <c r="AF6" s="307" t="s">
        <v>129</v>
      </c>
      <c r="AG6" s="317"/>
      <c r="AH6" s="321" t="s">
        <v>5</v>
      </c>
      <c r="AI6" s="331" t="s">
        <v>6</v>
      </c>
      <c r="AJ6" s="191" t="s">
        <v>1</v>
      </c>
      <c r="AK6" s="189" t="s">
        <v>2</v>
      </c>
      <c r="AL6" s="192" t="s">
        <v>9</v>
      </c>
      <c r="AM6" s="193" t="s">
        <v>32</v>
      </c>
      <c r="AN6" s="194" t="s">
        <v>3</v>
      </c>
      <c r="AO6" s="195" t="s">
        <v>13</v>
      </c>
      <c r="AP6" s="398" t="s">
        <v>4893</v>
      </c>
      <c r="AQ6" s="196" t="s">
        <v>18</v>
      </c>
      <c r="AR6" s="197" t="s">
        <v>125</v>
      </c>
      <c r="AS6" s="198" t="s">
        <v>14</v>
      </c>
      <c r="AT6" s="199" t="s">
        <v>38</v>
      </c>
      <c r="AU6" s="200" t="s">
        <v>16</v>
      </c>
      <c r="AV6" s="201" t="s">
        <v>64</v>
      </c>
      <c r="AW6" s="202" t="s">
        <v>65</v>
      </c>
      <c r="AX6" s="190" t="s">
        <v>126</v>
      </c>
      <c r="AY6" s="204" t="s">
        <v>192</v>
      </c>
      <c r="AZ6" s="204" t="s">
        <v>193</v>
      </c>
      <c r="BA6" s="204" t="s">
        <v>194</v>
      </c>
      <c r="BC6" s="368" t="s">
        <v>4870</v>
      </c>
      <c r="BD6" s="368" t="s">
        <v>197</v>
      </c>
      <c r="BE6" s="368" t="s">
        <v>133</v>
      </c>
      <c r="BF6" s="368" t="s">
        <v>134</v>
      </c>
      <c r="BG6" s="368" t="s">
        <v>135</v>
      </c>
      <c r="BH6" s="368" t="s">
        <v>136</v>
      </c>
      <c r="BI6" s="368" t="s">
        <v>137</v>
      </c>
      <c r="BJ6" s="368" t="s">
        <v>138</v>
      </c>
      <c r="BK6" s="368" t="s">
        <v>4871</v>
      </c>
      <c r="BL6" s="12"/>
      <c r="BM6" s="368" t="s">
        <v>4868</v>
      </c>
      <c r="BN6" s="368" t="s">
        <v>4869</v>
      </c>
      <c r="BO6" s="12"/>
      <c r="BP6" s="368" t="s">
        <v>2140</v>
      </c>
      <c r="BQ6" s="368" t="s">
        <v>4873</v>
      </c>
      <c r="BR6" s="368" t="s">
        <v>4874</v>
      </c>
      <c r="BS6" s="368" t="s">
        <v>185</v>
      </c>
      <c r="BT6" s="368" t="s">
        <v>2141</v>
      </c>
      <c r="BU6" s="368" t="s">
        <v>184</v>
      </c>
      <c r="BV6" s="368" t="s">
        <v>4875</v>
      </c>
      <c r="BW6" s="368" t="s">
        <v>2144</v>
      </c>
      <c r="BX6" s="368" t="s">
        <v>4876</v>
      </c>
      <c r="BY6" s="368" t="s">
        <v>182</v>
      </c>
      <c r="BZ6" s="368" t="s">
        <v>4877</v>
      </c>
      <c r="CA6" s="368" t="s">
        <v>4878</v>
      </c>
      <c r="CB6" s="369" t="s">
        <v>181</v>
      </c>
      <c r="CC6" s="369" t="s">
        <v>4879</v>
      </c>
      <c r="CD6" s="369" t="s">
        <v>2139</v>
      </c>
      <c r="CE6" s="369" t="s">
        <v>2143</v>
      </c>
      <c r="CF6" s="369" t="s">
        <v>183</v>
      </c>
      <c r="CG6" s="369" t="s">
        <v>2145</v>
      </c>
      <c r="CH6" s="384" t="s">
        <v>2142</v>
      </c>
      <c r="CI6" s="384" t="s">
        <v>2146</v>
      </c>
      <c r="CJ6" s="368" t="s">
        <v>4871</v>
      </c>
      <c r="CM6" s="548"/>
      <c r="CN6" s="548"/>
      <c r="CP6"/>
      <c r="CQ6"/>
    </row>
    <row r="7" spans="1:95" s="126" customFormat="1" ht="32.5" hidden="1" customHeight="1">
      <c r="B7" s="149"/>
      <c r="D7" s="110"/>
      <c r="E7" s="181"/>
      <c r="F7" s="110"/>
      <c r="G7" s="135"/>
      <c r="H7" s="135"/>
      <c r="I7" s="135"/>
      <c r="J7" s="135"/>
      <c r="K7" s="135"/>
      <c r="L7" s="135"/>
      <c r="M7" s="311" t="s">
        <v>213</v>
      </c>
      <c r="N7" s="311" t="s">
        <v>214</v>
      </c>
      <c r="O7" s="311" t="s">
        <v>215</v>
      </c>
      <c r="P7" s="311" t="s">
        <v>216</v>
      </c>
      <c r="Q7" s="311" t="s">
        <v>217</v>
      </c>
      <c r="R7" s="311" t="s">
        <v>218</v>
      </c>
      <c r="S7" s="311" t="s">
        <v>5171</v>
      </c>
      <c r="T7" s="311" t="s">
        <v>219</v>
      </c>
      <c r="U7" s="311" t="s">
        <v>220</v>
      </c>
      <c r="V7" s="311" t="s">
        <v>221</v>
      </c>
      <c r="W7" s="311" t="s">
        <v>363</v>
      </c>
      <c r="X7" s="311" t="s">
        <v>364</v>
      </c>
      <c r="Y7" s="311" t="s">
        <v>365</v>
      </c>
      <c r="Z7" s="311" t="s">
        <v>366</v>
      </c>
      <c r="AA7" s="153"/>
      <c r="AB7" s="153"/>
      <c r="AC7" s="105"/>
      <c r="AE7" s="154"/>
      <c r="AF7" s="154"/>
      <c r="AG7" s="154"/>
      <c r="AH7" s="322"/>
      <c r="AI7" s="332"/>
      <c r="AJ7" s="150"/>
      <c r="AK7" s="110"/>
      <c r="AL7" s="135"/>
      <c r="AM7" s="135"/>
      <c r="AN7" s="135"/>
      <c r="AO7" s="135"/>
      <c r="AP7" s="135"/>
      <c r="AQ7" s="151"/>
      <c r="AR7" s="151"/>
      <c r="AS7" s="151"/>
      <c r="AT7" s="151"/>
      <c r="AU7" s="152"/>
      <c r="AV7" s="135"/>
      <c r="AW7" s="152"/>
      <c r="AX7" s="163"/>
      <c r="AY7" s="169"/>
      <c r="AZ7" s="169"/>
      <c r="BA7" s="169"/>
    </row>
    <row r="8" spans="1:95" s="126" customFormat="1" ht="40.75" customHeight="1">
      <c r="A8" s="9"/>
      <c r="B8" s="120"/>
      <c r="C8" s="125"/>
      <c r="D8" s="560" t="s">
        <v>2298</v>
      </c>
      <c r="E8" s="182"/>
      <c r="F8" s="111"/>
      <c r="G8" s="135"/>
      <c r="H8" s="135"/>
      <c r="I8" s="111"/>
      <c r="J8" s="125"/>
      <c r="K8" s="125"/>
      <c r="L8" s="212"/>
      <c r="M8" s="136"/>
      <c r="N8" s="125"/>
      <c r="O8" s="125"/>
      <c r="P8" s="125"/>
      <c r="Q8" s="125"/>
      <c r="R8" s="125"/>
      <c r="S8" s="125"/>
      <c r="T8" s="125"/>
      <c r="U8" s="125"/>
      <c r="V8" s="125"/>
      <c r="W8" s="125"/>
      <c r="X8" s="125"/>
      <c r="Y8" s="12"/>
      <c r="Z8" s="125"/>
      <c r="AA8" s="397"/>
      <c r="AB8" s="137"/>
      <c r="AC8" s="125"/>
      <c r="AH8" s="323"/>
      <c r="AI8" s="333"/>
      <c r="AJ8" s="108"/>
      <c r="AK8" s="108"/>
      <c r="AL8" s="108"/>
      <c r="AM8" s="108"/>
      <c r="AN8" s="108"/>
      <c r="AO8" s="108"/>
      <c r="AP8" s="207"/>
      <c r="AQ8" s="108"/>
      <c r="AR8" s="108"/>
      <c r="AS8" s="108"/>
      <c r="AT8" s="108"/>
      <c r="AU8" s="108"/>
      <c r="AV8" s="108"/>
      <c r="AW8" s="108"/>
      <c r="AX8" s="164"/>
      <c r="AY8" s="119"/>
      <c r="AZ8" s="119"/>
      <c r="BA8" s="119"/>
    </row>
    <row r="9" spans="1:95" s="9" customFormat="1" ht="90" customHeight="1">
      <c r="B9" s="213"/>
      <c r="C9" s="147"/>
      <c r="D9" s="238" t="s">
        <v>229</v>
      </c>
      <c r="E9" s="239" t="s">
        <v>2900</v>
      </c>
      <c r="F9" s="215" t="s">
        <v>197</v>
      </c>
      <c r="G9" s="217" t="s">
        <v>180</v>
      </c>
      <c r="H9" s="217" t="s">
        <v>2145</v>
      </c>
      <c r="I9" s="215">
        <v>10</v>
      </c>
      <c r="J9" s="215">
        <v>0</v>
      </c>
      <c r="K9" s="215" t="s">
        <v>4864</v>
      </c>
      <c r="L9" s="406">
        <v>367.29</v>
      </c>
      <c r="M9" s="219"/>
      <c r="N9" s="219"/>
      <c r="O9" s="219"/>
      <c r="P9" s="219"/>
      <c r="Q9" s="219"/>
      <c r="R9" s="219"/>
      <c r="S9" s="219"/>
      <c r="T9" s="219"/>
      <c r="U9" s="219"/>
      <c r="V9" s="219"/>
      <c r="W9" s="219"/>
      <c r="X9" s="219"/>
      <c r="Y9" s="219"/>
      <c r="Z9" s="219"/>
      <c r="AA9" s="220">
        <f t="shared" ref="AA9:AA112" si="3">L9*M9+L9*N9+L9*O9+L9*P9+L9*Q9+L9*R9+L9*T9+L9*V9+L9*W9+L9*X9+L9*Y9+L9*Z9+L9*U9+L9*S9</f>
        <v>0</v>
      </c>
      <c r="AB9" s="220" t="str">
        <f t="shared" ref="AB9:AB116" si="4">IF(SUM(M9:Z9)&gt;0,"Yes","No")</f>
        <v>No</v>
      </c>
      <c r="AC9" s="221" t="str">
        <f t="shared" ref="AC9:AC28" si="5">IF(B9="New","Yes","No")</f>
        <v>No</v>
      </c>
      <c r="AE9" s="296">
        <v>10</v>
      </c>
      <c r="AF9" s="297">
        <f t="shared" ref="AF9:AF28" si="6">AE9*SUM(M9:Z9)</f>
        <v>0</v>
      </c>
      <c r="AG9" s="209"/>
      <c r="AH9" s="324">
        <v>1.65</v>
      </c>
      <c r="AI9" s="334">
        <f>SUM(M9:Z9)*AH9</f>
        <v>0</v>
      </c>
      <c r="AJ9" s="207">
        <f t="shared" ref="AJ9:AJ28" si="7">M9*I9</f>
        <v>0</v>
      </c>
      <c r="AK9" s="207">
        <f t="shared" ref="AK9:AK28" si="8">N9*I9</f>
        <v>0</v>
      </c>
      <c r="AL9" s="207">
        <f t="shared" ref="AL9:AL28" si="9">O9*I9</f>
        <v>0</v>
      </c>
      <c r="AM9" s="207">
        <f t="shared" ref="AM9:AM28" si="10">P9*I9</f>
        <v>0</v>
      </c>
      <c r="AN9" s="207">
        <f t="shared" ref="AN9:AN28" si="11">Q9*I9</f>
        <v>0</v>
      </c>
      <c r="AO9" s="207">
        <f t="shared" ref="AO9:AO28" si="12">R9*I9</f>
        <v>0</v>
      </c>
      <c r="AP9" s="207">
        <f t="shared" ref="AP9:AP28" si="13">S9*I9</f>
        <v>0</v>
      </c>
      <c r="AQ9" s="207">
        <f t="shared" ref="AQ9:AQ28" si="14">T9*I9</f>
        <v>0</v>
      </c>
      <c r="AR9" s="207">
        <f t="shared" ref="AR9:AR28" si="15">U9*I9</f>
        <v>0</v>
      </c>
      <c r="AS9" s="207">
        <f t="shared" ref="AS9:AS28" si="16">V9*I9</f>
        <v>0</v>
      </c>
      <c r="AT9" s="207">
        <f t="shared" ref="AT9:AT28" si="17">W9*I9</f>
        <v>0</v>
      </c>
      <c r="AU9" s="207">
        <f t="shared" ref="AU9:AU28" si="18">X9*I9</f>
        <v>0</v>
      </c>
      <c r="AV9" s="207">
        <f t="shared" ref="AV9:AV28" si="19">Y9*I9</f>
        <v>0</v>
      </c>
      <c r="AW9" s="207">
        <f t="shared" ref="AW9:AW28" si="20">Z9*I9</f>
        <v>0</v>
      </c>
      <c r="AX9" s="206">
        <v>10</v>
      </c>
      <c r="AY9" s="240">
        <v>30</v>
      </c>
      <c r="AZ9" s="240"/>
      <c r="BA9" s="240"/>
      <c r="BC9" s="9">
        <f t="shared" ref="BC9:BC72" si="21">IF(F9="XS",IF(SUM(M9:Z9)&gt;0,SUM(M9:Z9),0),0)*I9</f>
        <v>0</v>
      </c>
      <c r="BD9" s="9">
        <f t="shared" ref="BD9:BD72" si="22">IF(F9="S",IF(SUM(M9:Z9)&gt;0,SUM(M9:Z9),0),0)*I9</f>
        <v>0</v>
      </c>
      <c r="BE9" s="9">
        <f t="shared" ref="BE9:BE72" si="23">IF(F9="M",IF(SUM(M9:Z9)&gt;0,SUM(M9:Z9),0),0)*I9</f>
        <v>0</v>
      </c>
      <c r="BF9" s="9">
        <f t="shared" ref="BF9:BF72" si="24">IF(F9="L",IF(SUM(M9:Z9)&gt;0,SUM(M9:Z9),0),0)*I9</f>
        <v>0</v>
      </c>
      <c r="BG9" s="9">
        <f t="shared" ref="BG9:BG72" si="25">IF(F9="XL",IF(SUM(M9:Z9)&gt;0,SUM(M9:Z9),0),0)*I9</f>
        <v>0</v>
      </c>
      <c r="BH9" s="9">
        <f t="shared" ref="BH9:BH72" si="26">IF(F9="2XL",IF(SUM(M9:Z9)&gt;0,SUM(M9:Z9),0),0)*I9</f>
        <v>0</v>
      </c>
      <c r="BI9" s="9">
        <f t="shared" ref="BI9:BI72" si="27">IF(F9="3XL",IF(SUM(M9:Z9)&gt;0,SUM(M9:Z9),0),0)*I9</f>
        <v>0</v>
      </c>
      <c r="BJ9" s="9">
        <f t="shared" ref="BJ9:BJ72" si="28">IF(F9="4XL",IF(SUM(M9:Z9)&gt;0,SUM(M9:Z9),0),0)*I9</f>
        <v>0</v>
      </c>
      <c r="BK9" s="9">
        <f t="shared" ref="BK9:BK72" si="29">IF(F9="various",IF(SUM(M9:Z9)&gt;0,SUM(M9:Z9),0),0)*I9</f>
        <v>0</v>
      </c>
      <c r="BM9" s="126">
        <f>IF(E9="All tex.",IF(SUM(M9:Z9)&gt;0,SUM(M9:Z9),0),0)*I9</f>
        <v>0</v>
      </c>
      <c r="BN9" s="126">
        <f t="shared" ref="BN9:BN72" si="30">IF(E9="Dual tex.",IF(SUM(M9:Z9)&gt;0,SUM(M9:Z9),0),0)*I9</f>
        <v>0</v>
      </c>
      <c r="BO9" s="126"/>
      <c r="BP9" s="9">
        <f t="shared" ref="BP9:BP72" si="31">IF(H9="sloper",IF(SUM(M9:Z9)&gt;0,SUM(M9:Z9),0),0)*I9</f>
        <v>0</v>
      </c>
      <c r="BQ9" s="9">
        <f t="shared" ref="BQ9:BQ72" si="32">IF(H9="footholds",IF(SUM(M9:Z9)&gt;0,SUM(M9:Z9),0),0)*I9</f>
        <v>0</v>
      </c>
      <c r="BR9" s="9">
        <f t="shared" ref="BR9:BR72" si="33">IF(H9="micros",IF(SUM(M9:Z9)&gt;0,SUM(M9:Z9),0),0)*I9</f>
        <v>0</v>
      </c>
      <c r="BS9" s="9">
        <f t="shared" ref="BS9:BS72" si="34">IF(H9="jug",IF(SUM(M9:Z9)&gt;0,SUM(M9:Z9),0),0)*I9</f>
        <v>0</v>
      </c>
      <c r="BT9" s="9">
        <f t="shared" ref="BT9:BT72" si="35">IF(H9="ledge",IF(SUM(M9:Z9)&gt;0,SUM(M9:Z9),0),0)*I9</f>
        <v>0</v>
      </c>
      <c r="BU9" s="9">
        <f t="shared" ref="BU9:BU72" si="36">IF(H9="edge",IF(SUM(M9:Z9)&gt;0,SUM(M9:Z9),0),0)*I9</f>
        <v>0</v>
      </c>
      <c r="BV9" s="9">
        <f t="shared" ref="BV9:BV72" si="37">IF(H9="crimp",IF(SUM(M9:Z9)&gt;0,SUM(M9:Z9),0),0)*I9</f>
        <v>0</v>
      </c>
      <c r="BW9" s="9">
        <f t="shared" ref="BW9:BW72" si="38">IF(H9="incut",IF(SUM(M9:Z9)&gt;0,SUM(M9:Z9),0),0)*I9</f>
        <v>0</v>
      </c>
      <c r="BX9" s="9">
        <f t="shared" ref="BX9:BX72" si="39">IF(H9="dish",IF(SUM(M9:Z9)&gt;0,SUM(M9:Z9),0),0)*I9</f>
        <v>0</v>
      </c>
      <c r="BY9" s="9">
        <f t="shared" ref="BY9:BY72" si="40">IF(H9="pinch",IF(SUM(M9:Z9)&gt;0,SUM(M9:Z9),0),0)*I9</f>
        <v>0</v>
      </c>
      <c r="BZ9" s="9">
        <f t="shared" ref="BZ9:BZ72" si="41">IF(H9="pocket",IF(SUM(M9:Z9)&gt;0,SUM(M9:Z9),0),0)*I9</f>
        <v>0</v>
      </c>
      <c r="CA9" s="9">
        <f t="shared" ref="CA9:CA72" si="42">IF(H9="insert",IF(SUM(M9:Z9)&gt;0,SUM(M9:Z9),0),0)*I9</f>
        <v>0</v>
      </c>
      <c r="CB9" s="9">
        <f t="shared" ref="CB9:CB72" si="43">IF(H9="feature",IF(SUM(M9:Z9)&gt;0,SUM(M9:Z9),0),0)*I9</f>
        <v>0</v>
      </c>
      <c r="CC9" s="9">
        <f t="shared" ref="CC9:CC72" si="44">IF(H9="scoop",IF(SUM(M9:Z9)&gt;0,SUM(M9:Z9),0),0)*I9</f>
        <v>0</v>
      </c>
      <c r="CD9" s="9">
        <f t="shared" ref="CD9:CD72" si="45">IF(H9="arete",IF(SUM(M9:Z9)&gt;0,SUM(M9:Z9),0),0)*I9</f>
        <v>0</v>
      </c>
      <c r="CE9" s="9">
        <f t="shared" ref="CE9:CE72" si="46">IF(H9="square",IF(SUM(M9:Z9)&gt;0,SUM(M9:Z9),0),0)*I9</f>
        <v>0</v>
      </c>
      <c r="CF9" s="9">
        <f t="shared" ref="CF9:CF72" si="47">IF(H9="positive",IF(SUM(M9:Z9)&gt;0,SUM(M9:Z9),0),0)*I9</f>
        <v>0</v>
      </c>
      <c r="CG9" s="9">
        <f t="shared" ref="CG9:CG72" si="48">IF(H9="pyramid",IF(SUM(M9:Z9)&gt;0,SUM(M9:Z9),0),0)*I9</f>
        <v>0</v>
      </c>
      <c r="CH9" s="9">
        <f t="shared" ref="CH9:CH72" si="49">IF(H9="high profile",IF(SUM(M9:Z9)&gt;0,SUM(M9:Z9),0),0)*I9</f>
        <v>0</v>
      </c>
      <c r="CI9" s="9">
        <f t="shared" ref="CI9:CI72" si="50">IF(H9="rectangle",IF(SUM(M9:Z9)&gt;0,SUM(M9:Z9),0),0)*I9</f>
        <v>0</v>
      </c>
      <c r="CJ9" s="9">
        <f t="shared" ref="CJ9:CJ72" si="51">IF(H9="various",IF(SUM(M9:Z9)&gt;0,SUM(M9:Z9),0),0)*I9</f>
        <v>0</v>
      </c>
    </row>
    <row r="10" spans="1:95" s="9" customFormat="1" ht="90" customHeight="1">
      <c r="B10" s="222" t="s">
        <v>8</v>
      </c>
      <c r="D10" s="145" t="s">
        <v>2641</v>
      </c>
      <c r="E10" s="550" t="s">
        <v>6472</v>
      </c>
      <c r="F10" s="115" t="s">
        <v>197</v>
      </c>
      <c r="G10" s="116" t="s">
        <v>180</v>
      </c>
      <c r="H10" s="116" t="s">
        <v>2145</v>
      </c>
      <c r="I10" s="115">
        <v>10</v>
      </c>
      <c r="J10" s="115">
        <v>0</v>
      </c>
      <c r="K10" s="115" t="s">
        <v>4864</v>
      </c>
      <c r="L10" s="408">
        <v>319.38</v>
      </c>
      <c r="M10" s="133"/>
      <c r="N10" s="132"/>
      <c r="O10" s="132"/>
      <c r="P10" s="132"/>
      <c r="Q10" s="132"/>
      <c r="R10" s="132"/>
      <c r="S10" s="132"/>
      <c r="T10" s="132"/>
      <c r="U10" s="132"/>
      <c r="V10" s="132"/>
      <c r="W10" s="132"/>
      <c r="X10" s="132"/>
      <c r="Y10" s="132"/>
      <c r="Z10" s="132"/>
      <c r="AA10" s="444">
        <f t="shared" ref="AA10" si="52">L10*M10+L10*N10+L10*O10+L10*P10+L10*Q10+L10*R10+L10*T10+L10*V10+L10*W10+L10*X10+L10*Y10+L10*Z10+L10*U10+L10*S10</f>
        <v>0</v>
      </c>
      <c r="AB10" s="134" t="str">
        <f t="shared" ref="AB10" si="53">IF(SUM(M10:Z10)&gt;0,"Yes","No")</f>
        <v>No</v>
      </c>
      <c r="AC10" s="439" t="str">
        <f t="shared" si="5"/>
        <v>Yes</v>
      </c>
      <c r="AD10" s="443"/>
      <c r="AE10" s="296">
        <v>10</v>
      </c>
      <c r="AF10" s="297">
        <f t="shared" ref="AF10" si="54">AE10*SUM(M10:Z10)</f>
        <v>0</v>
      </c>
      <c r="AG10" s="209"/>
      <c r="AH10" s="324">
        <v>1.65</v>
      </c>
      <c r="AI10" s="334">
        <f>SUM(M10:Z10)*AH10</f>
        <v>0</v>
      </c>
      <c r="AJ10" s="207">
        <f t="shared" si="7"/>
        <v>0</v>
      </c>
      <c r="AK10" s="207">
        <f t="shared" si="8"/>
        <v>0</v>
      </c>
      <c r="AL10" s="207">
        <f t="shared" si="9"/>
        <v>0</v>
      </c>
      <c r="AM10" s="207">
        <f t="shared" si="10"/>
        <v>0</v>
      </c>
      <c r="AN10" s="207">
        <f t="shared" si="11"/>
        <v>0</v>
      </c>
      <c r="AO10" s="207">
        <f t="shared" si="12"/>
        <v>0</v>
      </c>
      <c r="AP10" s="207">
        <f t="shared" si="13"/>
        <v>0</v>
      </c>
      <c r="AQ10" s="207">
        <f t="shared" si="14"/>
        <v>0</v>
      </c>
      <c r="AR10" s="207">
        <f t="shared" si="15"/>
        <v>0</v>
      </c>
      <c r="AS10" s="207">
        <f t="shared" si="16"/>
        <v>0</v>
      </c>
      <c r="AT10" s="207">
        <f t="shared" si="17"/>
        <v>0</v>
      </c>
      <c r="AU10" s="207">
        <f t="shared" si="18"/>
        <v>0</v>
      </c>
      <c r="AV10" s="207">
        <f t="shared" si="19"/>
        <v>0</v>
      </c>
      <c r="AW10" s="207">
        <f t="shared" si="20"/>
        <v>0</v>
      </c>
      <c r="AX10" s="206">
        <v>10</v>
      </c>
      <c r="AY10" s="240">
        <v>30</v>
      </c>
      <c r="AZ10" s="240"/>
      <c r="BA10" s="240"/>
      <c r="BC10" s="9">
        <f t="shared" si="21"/>
        <v>0</v>
      </c>
      <c r="BD10" s="9">
        <f t="shared" si="22"/>
        <v>0</v>
      </c>
      <c r="BE10" s="9">
        <f t="shared" si="23"/>
        <v>0</v>
      </c>
      <c r="BF10" s="9">
        <f t="shared" si="24"/>
        <v>0</v>
      </c>
      <c r="BG10" s="9">
        <f t="shared" si="25"/>
        <v>0</v>
      </c>
      <c r="BH10" s="9">
        <f t="shared" si="26"/>
        <v>0</v>
      </c>
      <c r="BI10" s="9">
        <f t="shared" si="27"/>
        <v>0</v>
      </c>
      <c r="BJ10" s="9">
        <f t="shared" si="28"/>
        <v>0</v>
      </c>
      <c r="BK10" s="9">
        <f t="shared" si="29"/>
        <v>0</v>
      </c>
      <c r="BM10" s="126">
        <f t="shared" ref="BM10:BM73" si="55">IF(E10="All tex.",IF(SUM(M10:Z10)&gt;0,SUM(M10:Z10),0),0)*I10</f>
        <v>0</v>
      </c>
      <c r="BN10" s="126">
        <f t="shared" si="30"/>
        <v>0</v>
      </c>
      <c r="BO10" s="126"/>
      <c r="BP10" s="9">
        <f t="shared" si="31"/>
        <v>0</v>
      </c>
      <c r="BQ10" s="9">
        <f t="shared" si="32"/>
        <v>0</v>
      </c>
      <c r="BR10" s="9">
        <f t="shared" si="33"/>
        <v>0</v>
      </c>
      <c r="BS10" s="9">
        <f t="shared" si="34"/>
        <v>0</v>
      </c>
      <c r="BT10" s="9">
        <f t="shared" si="35"/>
        <v>0</v>
      </c>
      <c r="BU10" s="9">
        <f t="shared" si="36"/>
        <v>0</v>
      </c>
      <c r="BV10" s="9">
        <f t="shared" si="37"/>
        <v>0</v>
      </c>
      <c r="BW10" s="9">
        <f t="shared" si="38"/>
        <v>0</v>
      </c>
      <c r="BX10" s="9">
        <f t="shared" si="39"/>
        <v>0</v>
      </c>
      <c r="BY10" s="9">
        <f t="shared" si="40"/>
        <v>0</v>
      </c>
      <c r="BZ10" s="9">
        <f t="shared" si="41"/>
        <v>0</v>
      </c>
      <c r="CA10" s="9">
        <f t="shared" si="42"/>
        <v>0</v>
      </c>
      <c r="CB10" s="9">
        <f t="shared" si="43"/>
        <v>0</v>
      </c>
      <c r="CC10" s="9">
        <f t="shared" si="44"/>
        <v>0</v>
      </c>
      <c r="CD10" s="9">
        <f t="shared" si="45"/>
        <v>0</v>
      </c>
      <c r="CE10" s="9">
        <f t="shared" si="46"/>
        <v>0</v>
      </c>
      <c r="CF10" s="9">
        <f t="shared" si="47"/>
        <v>0</v>
      </c>
      <c r="CG10" s="9">
        <f t="shared" si="48"/>
        <v>0</v>
      </c>
      <c r="CH10" s="9">
        <f t="shared" si="49"/>
        <v>0</v>
      </c>
      <c r="CI10" s="9">
        <f t="shared" si="50"/>
        <v>0</v>
      </c>
      <c r="CJ10" s="9">
        <f t="shared" si="51"/>
        <v>0</v>
      </c>
      <c r="CK10" s="362"/>
    </row>
    <row r="11" spans="1:95" s="126" customFormat="1" ht="90" customHeight="1">
      <c r="A11" s="9"/>
      <c r="B11" s="222"/>
      <c r="C11" s="9"/>
      <c r="D11" s="107" t="s">
        <v>230</v>
      </c>
      <c r="E11" s="183" t="s">
        <v>2900</v>
      </c>
      <c r="F11" s="106" t="s">
        <v>197</v>
      </c>
      <c r="G11" s="242" t="s">
        <v>179</v>
      </c>
      <c r="H11" s="242" t="s">
        <v>2145</v>
      </c>
      <c r="I11" s="106">
        <v>5</v>
      </c>
      <c r="J11" s="106">
        <v>0</v>
      </c>
      <c r="K11" s="106" t="s">
        <v>4864</v>
      </c>
      <c r="L11" s="407">
        <v>250.42500000000001</v>
      </c>
      <c r="M11" s="130"/>
      <c r="N11" s="129"/>
      <c r="O11" s="130"/>
      <c r="P11" s="130"/>
      <c r="Q11" s="130"/>
      <c r="R11" s="130"/>
      <c r="S11" s="130"/>
      <c r="T11" s="130"/>
      <c r="U11" s="130"/>
      <c r="V11" s="130"/>
      <c r="W11" s="130"/>
      <c r="X11" s="130"/>
      <c r="Y11" s="130"/>
      <c r="Z11" s="130"/>
      <c r="AA11" s="141">
        <f t="shared" si="3"/>
        <v>0</v>
      </c>
      <c r="AB11" s="141" t="str">
        <f t="shared" ref="AB11:AB28" si="56">IF(SUM(M11:Z11)&gt;0,"Yes","No")</f>
        <v>No</v>
      </c>
      <c r="AC11" s="224" t="str">
        <f t="shared" si="5"/>
        <v>No</v>
      </c>
      <c r="AE11" s="298">
        <v>5</v>
      </c>
      <c r="AF11" s="299">
        <f t="shared" si="6"/>
        <v>0</v>
      </c>
      <c r="AG11" s="112"/>
      <c r="AH11" s="325">
        <v>2.5</v>
      </c>
      <c r="AI11" s="334">
        <f t="shared" ref="AI11:AI114" si="57">SUM(M11:Z11)*AH11</f>
        <v>0</v>
      </c>
      <c r="AJ11" s="207">
        <f t="shared" si="7"/>
        <v>0</v>
      </c>
      <c r="AK11" s="207">
        <f t="shared" si="8"/>
        <v>0</v>
      </c>
      <c r="AL11" s="207">
        <f t="shared" si="9"/>
        <v>0</v>
      </c>
      <c r="AM11" s="207">
        <f t="shared" si="10"/>
        <v>0</v>
      </c>
      <c r="AN11" s="207">
        <f t="shared" si="11"/>
        <v>0</v>
      </c>
      <c r="AO11" s="207">
        <f t="shared" si="12"/>
        <v>0</v>
      </c>
      <c r="AP11" s="207">
        <f t="shared" si="13"/>
        <v>0</v>
      </c>
      <c r="AQ11" s="207">
        <f t="shared" si="14"/>
        <v>0</v>
      </c>
      <c r="AR11" s="207">
        <f t="shared" si="15"/>
        <v>0</v>
      </c>
      <c r="AS11" s="207">
        <f t="shared" si="16"/>
        <v>0</v>
      </c>
      <c r="AT11" s="207">
        <f t="shared" si="17"/>
        <v>0</v>
      </c>
      <c r="AU11" s="207">
        <f t="shared" si="18"/>
        <v>0</v>
      </c>
      <c r="AV11" s="207">
        <f t="shared" si="19"/>
        <v>0</v>
      </c>
      <c r="AW11" s="207">
        <f t="shared" si="20"/>
        <v>0</v>
      </c>
      <c r="AX11" s="165">
        <v>5</v>
      </c>
      <c r="AY11" s="118">
        <v>20</v>
      </c>
      <c r="AZ11" s="118"/>
      <c r="BA11" s="118"/>
      <c r="BC11" s="9">
        <f t="shared" si="21"/>
        <v>0</v>
      </c>
      <c r="BD11" s="9">
        <f t="shared" si="22"/>
        <v>0</v>
      </c>
      <c r="BE11" s="9">
        <f t="shared" si="23"/>
        <v>0</v>
      </c>
      <c r="BF11" s="9">
        <f t="shared" si="24"/>
        <v>0</v>
      </c>
      <c r="BG11" s="9">
        <f t="shared" si="25"/>
        <v>0</v>
      </c>
      <c r="BH11" s="9">
        <f t="shared" si="26"/>
        <v>0</v>
      </c>
      <c r="BI11" s="9">
        <f t="shared" si="27"/>
        <v>0</v>
      </c>
      <c r="BJ11" s="9">
        <f t="shared" si="28"/>
        <v>0</v>
      </c>
      <c r="BK11" s="9">
        <f t="shared" si="29"/>
        <v>0</v>
      </c>
      <c r="BM11" s="126">
        <f t="shared" si="55"/>
        <v>0</v>
      </c>
      <c r="BN11" s="126">
        <f t="shared" si="30"/>
        <v>0</v>
      </c>
      <c r="BP11" s="9">
        <f t="shared" si="31"/>
        <v>0</v>
      </c>
      <c r="BQ11" s="9">
        <f t="shared" si="32"/>
        <v>0</v>
      </c>
      <c r="BR11" s="9">
        <f t="shared" si="33"/>
        <v>0</v>
      </c>
      <c r="BS11" s="9">
        <f t="shared" si="34"/>
        <v>0</v>
      </c>
      <c r="BT11" s="9">
        <f t="shared" si="35"/>
        <v>0</v>
      </c>
      <c r="BU11" s="9">
        <f t="shared" si="36"/>
        <v>0</v>
      </c>
      <c r="BV11" s="9">
        <f t="shared" si="37"/>
        <v>0</v>
      </c>
      <c r="BW11" s="9">
        <f t="shared" si="38"/>
        <v>0</v>
      </c>
      <c r="BX11" s="9">
        <f t="shared" si="39"/>
        <v>0</v>
      </c>
      <c r="BY11" s="9">
        <f t="shared" si="40"/>
        <v>0</v>
      </c>
      <c r="BZ11" s="9">
        <f t="shared" si="41"/>
        <v>0</v>
      </c>
      <c r="CA11" s="9">
        <f t="shared" si="42"/>
        <v>0</v>
      </c>
      <c r="CB11" s="9">
        <f t="shared" si="43"/>
        <v>0</v>
      </c>
      <c r="CC11" s="9">
        <f t="shared" si="44"/>
        <v>0</v>
      </c>
      <c r="CD11" s="9">
        <f t="shared" si="45"/>
        <v>0</v>
      </c>
      <c r="CE11" s="9">
        <f t="shared" si="46"/>
        <v>0</v>
      </c>
      <c r="CF11" s="9">
        <f t="shared" si="47"/>
        <v>0</v>
      </c>
      <c r="CG11" s="9">
        <f t="shared" si="48"/>
        <v>0</v>
      </c>
      <c r="CH11" s="9">
        <f t="shared" si="49"/>
        <v>0</v>
      </c>
      <c r="CI11" s="9">
        <f t="shared" si="50"/>
        <v>0</v>
      </c>
      <c r="CJ11" s="9">
        <f t="shared" si="51"/>
        <v>0</v>
      </c>
    </row>
    <row r="12" spans="1:95" s="126" customFormat="1" ht="90" customHeight="1">
      <c r="A12" s="9"/>
      <c r="B12" s="222" t="s">
        <v>8</v>
      </c>
      <c r="C12" s="9"/>
      <c r="D12" s="107" t="s">
        <v>2639</v>
      </c>
      <c r="E12" s="551" t="s">
        <v>6472</v>
      </c>
      <c r="F12" s="106" t="s">
        <v>197</v>
      </c>
      <c r="G12" s="242" t="s">
        <v>179</v>
      </c>
      <c r="H12" s="242" t="s">
        <v>2145</v>
      </c>
      <c r="I12" s="106">
        <v>5</v>
      </c>
      <c r="J12" s="106">
        <v>0</v>
      </c>
      <c r="K12" s="106" t="s">
        <v>4864</v>
      </c>
      <c r="L12" s="407">
        <v>217.77</v>
      </c>
      <c r="M12" s="130"/>
      <c r="N12" s="129"/>
      <c r="O12" s="130"/>
      <c r="P12" s="130"/>
      <c r="Q12" s="130"/>
      <c r="R12" s="130"/>
      <c r="S12" s="130"/>
      <c r="T12" s="130"/>
      <c r="U12" s="130"/>
      <c r="V12" s="130"/>
      <c r="W12" s="130"/>
      <c r="X12" s="130"/>
      <c r="Y12" s="130"/>
      <c r="Z12" s="130"/>
      <c r="AA12" s="141">
        <f t="shared" ref="AA12" si="58">L12*M12+L12*N12+L12*O12+L12*P12+L12*Q12+L12*R12+L12*T12+L12*V12+L12*W12+L12*X12+L12*Y12+L12*Z12+L12*U12+L12*S12</f>
        <v>0</v>
      </c>
      <c r="AB12" s="141" t="str">
        <f t="shared" ref="AB12" si="59">IF(SUM(M12:Z12)&gt;0,"Yes","No")</f>
        <v>No</v>
      </c>
      <c r="AC12" s="224" t="str">
        <f t="shared" si="5"/>
        <v>Yes</v>
      </c>
      <c r="AE12" s="298">
        <v>5</v>
      </c>
      <c r="AF12" s="299">
        <f t="shared" ref="AF12" si="60">AE12*SUM(M12:Z12)</f>
        <v>0</v>
      </c>
      <c r="AG12" s="112"/>
      <c r="AH12" s="325">
        <v>2.5</v>
      </c>
      <c r="AI12" s="334">
        <f t="shared" ref="AI12" si="61">SUM(M12:Z12)*AH12</f>
        <v>0</v>
      </c>
      <c r="AJ12" s="207">
        <f t="shared" si="7"/>
        <v>0</v>
      </c>
      <c r="AK12" s="207">
        <f t="shared" si="8"/>
        <v>0</v>
      </c>
      <c r="AL12" s="207">
        <f t="shared" si="9"/>
        <v>0</v>
      </c>
      <c r="AM12" s="207">
        <f t="shared" si="10"/>
        <v>0</v>
      </c>
      <c r="AN12" s="207">
        <f t="shared" si="11"/>
        <v>0</v>
      </c>
      <c r="AO12" s="207">
        <f t="shared" si="12"/>
        <v>0</v>
      </c>
      <c r="AP12" s="207">
        <f t="shared" si="13"/>
        <v>0</v>
      </c>
      <c r="AQ12" s="207">
        <f t="shared" si="14"/>
        <v>0</v>
      </c>
      <c r="AR12" s="207">
        <f t="shared" si="15"/>
        <v>0</v>
      </c>
      <c r="AS12" s="207">
        <f t="shared" si="16"/>
        <v>0</v>
      </c>
      <c r="AT12" s="207">
        <f t="shared" si="17"/>
        <v>0</v>
      </c>
      <c r="AU12" s="207">
        <f t="shared" si="18"/>
        <v>0</v>
      </c>
      <c r="AV12" s="207">
        <f t="shared" si="19"/>
        <v>0</v>
      </c>
      <c r="AW12" s="207">
        <f t="shared" si="20"/>
        <v>0</v>
      </c>
      <c r="AX12" s="165">
        <v>5</v>
      </c>
      <c r="AY12" s="118">
        <v>20</v>
      </c>
      <c r="AZ12" s="118"/>
      <c r="BA12" s="118"/>
      <c r="BC12" s="9">
        <f t="shared" si="21"/>
        <v>0</v>
      </c>
      <c r="BD12" s="9">
        <f t="shared" si="22"/>
        <v>0</v>
      </c>
      <c r="BE12" s="9">
        <f t="shared" si="23"/>
        <v>0</v>
      </c>
      <c r="BF12" s="9">
        <f t="shared" si="24"/>
        <v>0</v>
      </c>
      <c r="BG12" s="9">
        <f t="shared" si="25"/>
        <v>0</v>
      </c>
      <c r="BH12" s="9">
        <f t="shared" si="26"/>
        <v>0</v>
      </c>
      <c r="BI12" s="9">
        <f t="shared" si="27"/>
        <v>0</v>
      </c>
      <c r="BJ12" s="9">
        <f t="shared" si="28"/>
        <v>0</v>
      </c>
      <c r="BK12" s="9">
        <f t="shared" si="29"/>
        <v>0</v>
      </c>
      <c r="BM12" s="126">
        <f t="shared" si="55"/>
        <v>0</v>
      </c>
      <c r="BN12" s="126">
        <f t="shared" si="30"/>
        <v>0</v>
      </c>
      <c r="BP12" s="9">
        <f t="shared" si="31"/>
        <v>0</v>
      </c>
      <c r="BQ12" s="9">
        <f t="shared" si="32"/>
        <v>0</v>
      </c>
      <c r="BR12" s="9">
        <f t="shared" si="33"/>
        <v>0</v>
      </c>
      <c r="BS12" s="9">
        <f t="shared" si="34"/>
        <v>0</v>
      </c>
      <c r="BT12" s="9">
        <f t="shared" si="35"/>
        <v>0</v>
      </c>
      <c r="BU12" s="9">
        <f t="shared" si="36"/>
        <v>0</v>
      </c>
      <c r="BV12" s="9">
        <f t="shared" si="37"/>
        <v>0</v>
      </c>
      <c r="BW12" s="9">
        <f t="shared" si="38"/>
        <v>0</v>
      </c>
      <c r="BX12" s="9">
        <f t="shared" si="39"/>
        <v>0</v>
      </c>
      <c r="BY12" s="9">
        <f t="shared" si="40"/>
        <v>0</v>
      </c>
      <c r="BZ12" s="9">
        <f t="shared" si="41"/>
        <v>0</v>
      </c>
      <c r="CA12" s="9">
        <f t="shared" si="42"/>
        <v>0</v>
      </c>
      <c r="CB12" s="9">
        <f t="shared" si="43"/>
        <v>0</v>
      </c>
      <c r="CC12" s="9">
        <f t="shared" si="44"/>
        <v>0</v>
      </c>
      <c r="CD12" s="9">
        <f t="shared" si="45"/>
        <v>0</v>
      </c>
      <c r="CE12" s="9">
        <f t="shared" si="46"/>
        <v>0</v>
      </c>
      <c r="CF12" s="9">
        <f t="shared" si="47"/>
        <v>0</v>
      </c>
      <c r="CG12" s="9">
        <f t="shared" si="48"/>
        <v>0</v>
      </c>
      <c r="CH12" s="9">
        <f t="shared" si="49"/>
        <v>0</v>
      </c>
      <c r="CI12" s="9">
        <f t="shared" si="50"/>
        <v>0</v>
      </c>
      <c r="CJ12" s="9">
        <f t="shared" si="51"/>
        <v>0</v>
      </c>
    </row>
    <row r="13" spans="1:95" s="9" customFormat="1" ht="90" customHeight="1">
      <c r="B13" s="243"/>
      <c r="D13" s="145" t="s">
        <v>231</v>
      </c>
      <c r="E13" s="241" t="s">
        <v>2900</v>
      </c>
      <c r="F13" s="115" t="s">
        <v>133</v>
      </c>
      <c r="G13" s="116" t="s">
        <v>176</v>
      </c>
      <c r="H13" s="116" t="s">
        <v>2145</v>
      </c>
      <c r="I13" s="115">
        <v>4</v>
      </c>
      <c r="J13" s="115">
        <v>0</v>
      </c>
      <c r="K13" s="115" t="s">
        <v>4864</v>
      </c>
      <c r="L13" s="408">
        <v>250.42500000000001</v>
      </c>
      <c r="M13" s="132"/>
      <c r="N13" s="132"/>
      <c r="O13" s="132"/>
      <c r="P13" s="132"/>
      <c r="Q13" s="132"/>
      <c r="R13" s="132"/>
      <c r="S13" s="132"/>
      <c r="T13" s="132"/>
      <c r="U13" s="132"/>
      <c r="V13" s="132"/>
      <c r="W13" s="132"/>
      <c r="X13" s="132"/>
      <c r="Y13" s="132"/>
      <c r="Z13" s="132"/>
      <c r="AA13" s="134">
        <f t="shared" si="3"/>
        <v>0</v>
      </c>
      <c r="AB13" s="134" t="str">
        <f t="shared" si="56"/>
        <v>No</v>
      </c>
      <c r="AC13" s="225" t="str">
        <f t="shared" si="5"/>
        <v>No</v>
      </c>
      <c r="AE13" s="298">
        <v>4</v>
      </c>
      <c r="AF13" s="299">
        <f t="shared" si="6"/>
        <v>0</v>
      </c>
      <c r="AG13" s="112"/>
      <c r="AH13" s="325">
        <v>5.2</v>
      </c>
      <c r="AI13" s="334">
        <f t="shared" si="57"/>
        <v>0</v>
      </c>
      <c r="AJ13" s="207">
        <f t="shared" si="7"/>
        <v>0</v>
      </c>
      <c r="AK13" s="207">
        <f t="shared" si="8"/>
        <v>0</v>
      </c>
      <c r="AL13" s="207">
        <f t="shared" si="9"/>
        <v>0</v>
      </c>
      <c r="AM13" s="207">
        <f t="shared" si="10"/>
        <v>0</v>
      </c>
      <c r="AN13" s="207">
        <f t="shared" si="11"/>
        <v>0</v>
      </c>
      <c r="AO13" s="207">
        <f t="shared" si="12"/>
        <v>0</v>
      </c>
      <c r="AP13" s="207">
        <f t="shared" si="13"/>
        <v>0</v>
      </c>
      <c r="AQ13" s="207">
        <f t="shared" si="14"/>
        <v>0</v>
      </c>
      <c r="AR13" s="207">
        <f t="shared" si="15"/>
        <v>0</v>
      </c>
      <c r="AS13" s="207">
        <f t="shared" si="16"/>
        <v>0</v>
      </c>
      <c r="AT13" s="207">
        <f t="shared" si="17"/>
        <v>0</v>
      </c>
      <c r="AU13" s="207">
        <f t="shared" si="18"/>
        <v>0</v>
      </c>
      <c r="AV13" s="207">
        <f t="shared" si="19"/>
        <v>0</v>
      </c>
      <c r="AW13" s="207">
        <f t="shared" si="20"/>
        <v>0</v>
      </c>
      <c r="AX13" s="165">
        <v>4</v>
      </c>
      <c r="AY13" s="118">
        <v>16</v>
      </c>
      <c r="AZ13" s="118"/>
      <c r="BA13" s="118"/>
      <c r="BC13" s="9">
        <f t="shared" si="21"/>
        <v>0</v>
      </c>
      <c r="BD13" s="9">
        <f t="shared" si="22"/>
        <v>0</v>
      </c>
      <c r="BE13" s="9">
        <f t="shared" si="23"/>
        <v>0</v>
      </c>
      <c r="BF13" s="9">
        <f t="shared" si="24"/>
        <v>0</v>
      </c>
      <c r="BG13" s="9">
        <f t="shared" si="25"/>
        <v>0</v>
      </c>
      <c r="BH13" s="9">
        <f t="shared" si="26"/>
        <v>0</v>
      </c>
      <c r="BI13" s="9">
        <f t="shared" si="27"/>
        <v>0</v>
      </c>
      <c r="BJ13" s="9">
        <f t="shared" si="28"/>
        <v>0</v>
      </c>
      <c r="BK13" s="9">
        <f t="shared" si="29"/>
        <v>0</v>
      </c>
      <c r="BM13" s="126">
        <f t="shared" si="55"/>
        <v>0</v>
      </c>
      <c r="BN13" s="126">
        <f t="shared" si="30"/>
        <v>0</v>
      </c>
      <c r="BP13" s="9">
        <f t="shared" si="31"/>
        <v>0</v>
      </c>
      <c r="BQ13" s="9">
        <f t="shared" si="32"/>
        <v>0</v>
      </c>
      <c r="BR13" s="9">
        <f t="shared" si="33"/>
        <v>0</v>
      </c>
      <c r="BS13" s="9">
        <f t="shared" si="34"/>
        <v>0</v>
      </c>
      <c r="BT13" s="9">
        <f t="shared" si="35"/>
        <v>0</v>
      </c>
      <c r="BU13" s="9">
        <f t="shared" si="36"/>
        <v>0</v>
      </c>
      <c r="BV13" s="9">
        <f t="shared" si="37"/>
        <v>0</v>
      </c>
      <c r="BW13" s="9">
        <f t="shared" si="38"/>
        <v>0</v>
      </c>
      <c r="BX13" s="9">
        <f t="shared" si="39"/>
        <v>0</v>
      </c>
      <c r="BY13" s="9">
        <f t="shared" si="40"/>
        <v>0</v>
      </c>
      <c r="BZ13" s="9">
        <f t="shared" si="41"/>
        <v>0</v>
      </c>
      <c r="CA13" s="9">
        <f t="shared" si="42"/>
        <v>0</v>
      </c>
      <c r="CB13" s="9">
        <f t="shared" si="43"/>
        <v>0</v>
      </c>
      <c r="CC13" s="9">
        <f t="shared" si="44"/>
        <v>0</v>
      </c>
      <c r="CD13" s="9">
        <f t="shared" si="45"/>
        <v>0</v>
      </c>
      <c r="CE13" s="9">
        <f t="shared" si="46"/>
        <v>0</v>
      </c>
      <c r="CF13" s="9">
        <f t="shared" si="47"/>
        <v>0</v>
      </c>
      <c r="CG13" s="9">
        <f t="shared" si="48"/>
        <v>0</v>
      </c>
      <c r="CH13" s="9">
        <f t="shared" si="49"/>
        <v>0</v>
      </c>
      <c r="CI13" s="9">
        <f t="shared" si="50"/>
        <v>0</v>
      </c>
      <c r="CJ13" s="9">
        <f t="shared" si="51"/>
        <v>0</v>
      </c>
    </row>
    <row r="14" spans="1:95" s="9" customFormat="1" ht="90" customHeight="1">
      <c r="B14" s="222" t="s">
        <v>8</v>
      </c>
      <c r="D14" s="145" t="s">
        <v>2640</v>
      </c>
      <c r="E14" s="550" t="s">
        <v>6472</v>
      </c>
      <c r="F14" s="115" t="s">
        <v>133</v>
      </c>
      <c r="G14" s="116" t="s">
        <v>176</v>
      </c>
      <c r="H14" s="116" t="s">
        <v>2145</v>
      </c>
      <c r="I14" s="115">
        <v>4</v>
      </c>
      <c r="J14" s="115">
        <v>0</v>
      </c>
      <c r="K14" s="115" t="s">
        <v>4864</v>
      </c>
      <c r="L14" s="408">
        <v>217.77</v>
      </c>
      <c r="M14" s="132"/>
      <c r="N14" s="132"/>
      <c r="O14" s="132"/>
      <c r="P14" s="132"/>
      <c r="Q14" s="132"/>
      <c r="R14" s="132"/>
      <c r="S14" s="132"/>
      <c r="T14" s="132"/>
      <c r="U14" s="132"/>
      <c r="V14" s="132"/>
      <c r="W14" s="132"/>
      <c r="X14" s="132"/>
      <c r="Y14" s="132"/>
      <c r="Z14" s="132"/>
      <c r="AA14" s="134">
        <f t="shared" ref="AA14" si="62">L14*M14+L14*N14+L14*O14+L14*P14+L14*Q14+L14*R14+L14*T14+L14*V14+L14*W14+L14*X14+L14*Y14+L14*Z14+L14*U14+L14*S14</f>
        <v>0</v>
      </c>
      <c r="AB14" s="134" t="str">
        <f t="shared" ref="AB14" si="63">IF(SUM(M14:Z14)&gt;0,"Yes","No")</f>
        <v>No</v>
      </c>
      <c r="AC14" s="225" t="str">
        <f t="shared" si="5"/>
        <v>Yes</v>
      </c>
      <c r="AE14" s="298">
        <v>4</v>
      </c>
      <c r="AF14" s="299">
        <f t="shared" ref="AF14" si="64">AE14*SUM(M14:Z14)</f>
        <v>0</v>
      </c>
      <c r="AG14" s="112"/>
      <c r="AH14" s="325">
        <v>5.2</v>
      </c>
      <c r="AI14" s="334">
        <f t="shared" ref="AI14" si="65">SUM(M14:Z14)*AH14</f>
        <v>0</v>
      </c>
      <c r="AJ14" s="207">
        <f t="shared" si="7"/>
        <v>0</v>
      </c>
      <c r="AK14" s="207">
        <f t="shared" si="8"/>
        <v>0</v>
      </c>
      <c r="AL14" s="207">
        <f t="shared" si="9"/>
        <v>0</v>
      </c>
      <c r="AM14" s="207">
        <f t="shared" si="10"/>
        <v>0</v>
      </c>
      <c r="AN14" s="207">
        <f t="shared" si="11"/>
        <v>0</v>
      </c>
      <c r="AO14" s="207">
        <f t="shared" si="12"/>
        <v>0</v>
      </c>
      <c r="AP14" s="207">
        <f t="shared" si="13"/>
        <v>0</v>
      </c>
      <c r="AQ14" s="207">
        <f t="shared" si="14"/>
        <v>0</v>
      </c>
      <c r="AR14" s="207">
        <f t="shared" si="15"/>
        <v>0</v>
      </c>
      <c r="AS14" s="207">
        <f t="shared" si="16"/>
        <v>0</v>
      </c>
      <c r="AT14" s="207">
        <f t="shared" si="17"/>
        <v>0</v>
      </c>
      <c r="AU14" s="207">
        <f t="shared" si="18"/>
        <v>0</v>
      </c>
      <c r="AV14" s="207">
        <f t="shared" si="19"/>
        <v>0</v>
      </c>
      <c r="AW14" s="207">
        <f t="shared" si="20"/>
        <v>0</v>
      </c>
      <c r="AX14" s="165">
        <v>4</v>
      </c>
      <c r="AY14" s="118">
        <v>16</v>
      </c>
      <c r="AZ14" s="118"/>
      <c r="BA14" s="118"/>
      <c r="BC14" s="9">
        <f t="shared" si="21"/>
        <v>0</v>
      </c>
      <c r="BD14" s="9">
        <f t="shared" si="22"/>
        <v>0</v>
      </c>
      <c r="BE14" s="9">
        <f t="shared" si="23"/>
        <v>0</v>
      </c>
      <c r="BF14" s="9">
        <f t="shared" si="24"/>
        <v>0</v>
      </c>
      <c r="BG14" s="9">
        <f t="shared" si="25"/>
        <v>0</v>
      </c>
      <c r="BH14" s="9">
        <f t="shared" si="26"/>
        <v>0</v>
      </c>
      <c r="BI14" s="9">
        <f t="shared" si="27"/>
        <v>0</v>
      </c>
      <c r="BJ14" s="9">
        <f t="shared" si="28"/>
        <v>0</v>
      </c>
      <c r="BK14" s="9">
        <f t="shared" si="29"/>
        <v>0</v>
      </c>
      <c r="BM14" s="126">
        <f t="shared" si="55"/>
        <v>0</v>
      </c>
      <c r="BN14" s="126">
        <f t="shared" si="30"/>
        <v>0</v>
      </c>
      <c r="BP14" s="9">
        <f t="shared" si="31"/>
        <v>0</v>
      </c>
      <c r="BQ14" s="9">
        <f t="shared" si="32"/>
        <v>0</v>
      </c>
      <c r="BR14" s="9">
        <f t="shared" si="33"/>
        <v>0</v>
      </c>
      <c r="BS14" s="9">
        <f t="shared" si="34"/>
        <v>0</v>
      </c>
      <c r="BT14" s="9">
        <f t="shared" si="35"/>
        <v>0</v>
      </c>
      <c r="BU14" s="9">
        <f t="shared" si="36"/>
        <v>0</v>
      </c>
      <c r="BV14" s="9">
        <f t="shared" si="37"/>
        <v>0</v>
      </c>
      <c r="BW14" s="9">
        <f t="shared" si="38"/>
        <v>0</v>
      </c>
      <c r="BX14" s="9">
        <f t="shared" si="39"/>
        <v>0</v>
      </c>
      <c r="BY14" s="9">
        <f t="shared" si="40"/>
        <v>0</v>
      </c>
      <c r="BZ14" s="9">
        <f t="shared" si="41"/>
        <v>0</v>
      </c>
      <c r="CA14" s="9">
        <f t="shared" si="42"/>
        <v>0</v>
      </c>
      <c r="CB14" s="9">
        <f t="shared" si="43"/>
        <v>0</v>
      </c>
      <c r="CC14" s="9">
        <f t="shared" si="44"/>
        <v>0</v>
      </c>
      <c r="CD14" s="9">
        <f t="shared" si="45"/>
        <v>0</v>
      </c>
      <c r="CE14" s="9">
        <f t="shared" si="46"/>
        <v>0</v>
      </c>
      <c r="CF14" s="9">
        <f t="shared" si="47"/>
        <v>0</v>
      </c>
      <c r="CG14" s="9">
        <f t="shared" si="48"/>
        <v>0</v>
      </c>
      <c r="CH14" s="9">
        <f t="shared" si="49"/>
        <v>0</v>
      </c>
      <c r="CI14" s="9">
        <f t="shared" si="50"/>
        <v>0</v>
      </c>
      <c r="CJ14" s="9">
        <f t="shared" si="51"/>
        <v>0</v>
      </c>
    </row>
    <row r="15" spans="1:95" s="126" customFormat="1" ht="90" customHeight="1">
      <c r="A15" s="9"/>
      <c r="B15" s="222"/>
      <c r="C15" s="9"/>
      <c r="D15" s="107" t="s">
        <v>232</v>
      </c>
      <c r="E15" s="183" t="s">
        <v>2900</v>
      </c>
      <c r="F15" s="244" t="s">
        <v>134</v>
      </c>
      <c r="G15" s="244" t="s">
        <v>177</v>
      </c>
      <c r="H15" s="244" t="s">
        <v>2145</v>
      </c>
      <c r="I15" s="106">
        <v>3</v>
      </c>
      <c r="J15" s="106">
        <v>0</v>
      </c>
      <c r="K15" s="106" t="s">
        <v>4864</v>
      </c>
      <c r="L15" s="407">
        <v>250.42500000000001</v>
      </c>
      <c r="M15" s="130"/>
      <c r="N15" s="129"/>
      <c r="O15" s="130"/>
      <c r="P15" s="130"/>
      <c r="Q15" s="130"/>
      <c r="R15" s="130"/>
      <c r="S15" s="130"/>
      <c r="T15" s="130"/>
      <c r="U15" s="130"/>
      <c r="V15" s="130"/>
      <c r="W15" s="130"/>
      <c r="X15" s="130"/>
      <c r="Y15" s="130"/>
      <c r="Z15" s="130"/>
      <c r="AA15" s="141">
        <f t="shared" si="3"/>
        <v>0</v>
      </c>
      <c r="AB15" s="141" t="str">
        <f t="shared" si="56"/>
        <v>No</v>
      </c>
      <c r="AC15" s="224" t="str">
        <f t="shared" si="5"/>
        <v>No</v>
      </c>
      <c r="AE15" s="298">
        <v>3</v>
      </c>
      <c r="AF15" s="299">
        <f t="shared" si="6"/>
        <v>0</v>
      </c>
      <c r="AG15" s="112"/>
      <c r="AH15" s="325">
        <v>6.4</v>
      </c>
      <c r="AI15" s="334">
        <f t="shared" si="57"/>
        <v>0</v>
      </c>
      <c r="AJ15" s="207">
        <f t="shared" si="7"/>
        <v>0</v>
      </c>
      <c r="AK15" s="207">
        <f t="shared" si="8"/>
        <v>0</v>
      </c>
      <c r="AL15" s="207">
        <f t="shared" si="9"/>
        <v>0</v>
      </c>
      <c r="AM15" s="207">
        <f t="shared" si="10"/>
        <v>0</v>
      </c>
      <c r="AN15" s="207">
        <f t="shared" si="11"/>
        <v>0</v>
      </c>
      <c r="AO15" s="207">
        <f t="shared" si="12"/>
        <v>0</v>
      </c>
      <c r="AP15" s="207">
        <f t="shared" si="13"/>
        <v>0</v>
      </c>
      <c r="AQ15" s="207">
        <f t="shared" si="14"/>
        <v>0</v>
      </c>
      <c r="AR15" s="207">
        <f t="shared" si="15"/>
        <v>0</v>
      </c>
      <c r="AS15" s="207">
        <f t="shared" si="16"/>
        <v>0</v>
      </c>
      <c r="AT15" s="207">
        <f t="shared" si="17"/>
        <v>0</v>
      </c>
      <c r="AU15" s="207">
        <f t="shared" si="18"/>
        <v>0</v>
      </c>
      <c r="AV15" s="207">
        <f t="shared" si="19"/>
        <v>0</v>
      </c>
      <c r="AW15" s="207">
        <f t="shared" si="20"/>
        <v>0</v>
      </c>
      <c r="AX15" s="165">
        <v>3</v>
      </c>
      <c r="AY15" s="118">
        <v>18</v>
      </c>
      <c r="AZ15" s="118"/>
      <c r="BA15" s="118"/>
      <c r="BC15" s="9">
        <f t="shared" si="21"/>
        <v>0</v>
      </c>
      <c r="BD15" s="9">
        <f t="shared" si="22"/>
        <v>0</v>
      </c>
      <c r="BE15" s="9">
        <f t="shared" si="23"/>
        <v>0</v>
      </c>
      <c r="BF15" s="9">
        <f t="shared" si="24"/>
        <v>0</v>
      </c>
      <c r="BG15" s="9">
        <f t="shared" si="25"/>
        <v>0</v>
      </c>
      <c r="BH15" s="9">
        <f t="shared" si="26"/>
        <v>0</v>
      </c>
      <c r="BI15" s="9">
        <f t="shared" si="27"/>
        <v>0</v>
      </c>
      <c r="BJ15" s="9">
        <f t="shared" si="28"/>
        <v>0</v>
      </c>
      <c r="BK15" s="9">
        <f t="shared" si="29"/>
        <v>0</v>
      </c>
      <c r="BM15" s="126">
        <f t="shared" si="55"/>
        <v>0</v>
      </c>
      <c r="BN15" s="126">
        <f t="shared" si="30"/>
        <v>0</v>
      </c>
      <c r="BP15" s="9">
        <f t="shared" si="31"/>
        <v>0</v>
      </c>
      <c r="BQ15" s="9">
        <f t="shared" si="32"/>
        <v>0</v>
      </c>
      <c r="BR15" s="9">
        <f t="shared" si="33"/>
        <v>0</v>
      </c>
      <c r="BS15" s="9">
        <f t="shared" si="34"/>
        <v>0</v>
      </c>
      <c r="BT15" s="9">
        <f t="shared" si="35"/>
        <v>0</v>
      </c>
      <c r="BU15" s="9">
        <f t="shared" si="36"/>
        <v>0</v>
      </c>
      <c r="BV15" s="9">
        <f t="shared" si="37"/>
        <v>0</v>
      </c>
      <c r="BW15" s="9">
        <f t="shared" si="38"/>
        <v>0</v>
      </c>
      <c r="BX15" s="9">
        <f t="shared" si="39"/>
        <v>0</v>
      </c>
      <c r="BY15" s="9">
        <f t="shared" si="40"/>
        <v>0</v>
      </c>
      <c r="BZ15" s="9">
        <f t="shared" si="41"/>
        <v>0</v>
      </c>
      <c r="CA15" s="9">
        <f t="shared" si="42"/>
        <v>0</v>
      </c>
      <c r="CB15" s="9">
        <f t="shared" si="43"/>
        <v>0</v>
      </c>
      <c r="CC15" s="9">
        <f t="shared" si="44"/>
        <v>0</v>
      </c>
      <c r="CD15" s="9">
        <f t="shared" si="45"/>
        <v>0</v>
      </c>
      <c r="CE15" s="9">
        <f t="shared" si="46"/>
        <v>0</v>
      </c>
      <c r="CF15" s="9">
        <f t="shared" si="47"/>
        <v>0</v>
      </c>
      <c r="CG15" s="9">
        <f t="shared" si="48"/>
        <v>0</v>
      </c>
      <c r="CH15" s="9">
        <f t="shared" si="49"/>
        <v>0</v>
      </c>
      <c r="CI15" s="9">
        <f t="shared" si="50"/>
        <v>0</v>
      </c>
      <c r="CJ15" s="9">
        <f t="shared" si="51"/>
        <v>0</v>
      </c>
    </row>
    <row r="16" spans="1:95" s="126" customFormat="1" ht="90" customHeight="1">
      <c r="A16" s="9"/>
      <c r="B16" s="222" t="s">
        <v>8</v>
      </c>
      <c r="C16" s="9"/>
      <c r="D16" s="107" t="s">
        <v>2636</v>
      </c>
      <c r="E16" s="551" t="s">
        <v>6472</v>
      </c>
      <c r="F16" s="244" t="s">
        <v>134</v>
      </c>
      <c r="G16" s="244" t="s">
        <v>177</v>
      </c>
      <c r="H16" s="244" t="s">
        <v>2145</v>
      </c>
      <c r="I16" s="106">
        <v>3</v>
      </c>
      <c r="J16" s="106">
        <v>0</v>
      </c>
      <c r="K16" s="106" t="s">
        <v>4864</v>
      </c>
      <c r="L16" s="407">
        <v>217.77</v>
      </c>
      <c r="M16" s="130"/>
      <c r="N16" s="129"/>
      <c r="O16" s="130"/>
      <c r="P16" s="130"/>
      <c r="Q16" s="130"/>
      <c r="R16" s="130"/>
      <c r="S16" s="130"/>
      <c r="T16" s="130"/>
      <c r="U16" s="130"/>
      <c r="V16" s="130"/>
      <c r="W16" s="130"/>
      <c r="X16" s="130"/>
      <c r="Y16" s="130"/>
      <c r="Z16" s="130"/>
      <c r="AA16" s="141">
        <f t="shared" ref="AA16" si="66">L16*M16+L16*N16+L16*O16+L16*P16+L16*Q16+L16*R16+L16*T16+L16*V16+L16*W16+L16*X16+L16*Y16+L16*Z16+L16*U16+L16*S16</f>
        <v>0</v>
      </c>
      <c r="AB16" s="141" t="str">
        <f t="shared" ref="AB16" si="67">IF(SUM(M16:Z16)&gt;0,"Yes","No")</f>
        <v>No</v>
      </c>
      <c r="AC16" s="224" t="str">
        <f t="shared" si="5"/>
        <v>Yes</v>
      </c>
      <c r="AE16" s="298">
        <v>3</v>
      </c>
      <c r="AF16" s="299">
        <f t="shared" ref="AF16" si="68">AE16*SUM(M16:Z16)</f>
        <v>0</v>
      </c>
      <c r="AG16" s="112"/>
      <c r="AH16" s="325">
        <v>6.4</v>
      </c>
      <c r="AI16" s="334">
        <f t="shared" ref="AI16" si="69">SUM(M16:Z16)*AH16</f>
        <v>0</v>
      </c>
      <c r="AJ16" s="207">
        <f t="shared" si="7"/>
        <v>0</v>
      </c>
      <c r="AK16" s="207">
        <f t="shared" si="8"/>
        <v>0</v>
      </c>
      <c r="AL16" s="207">
        <f t="shared" si="9"/>
        <v>0</v>
      </c>
      <c r="AM16" s="207">
        <f t="shared" si="10"/>
        <v>0</v>
      </c>
      <c r="AN16" s="207">
        <f t="shared" si="11"/>
        <v>0</v>
      </c>
      <c r="AO16" s="207">
        <f t="shared" si="12"/>
        <v>0</v>
      </c>
      <c r="AP16" s="207">
        <f t="shared" si="13"/>
        <v>0</v>
      </c>
      <c r="AQ16" s="207">
        <f t="shared" si="14"/>
        <v>0</v>
      </c>
      <c r="AR16" s="207">
        <f t="shared" si="15"/>
        <v>0</v>
      </c>
      <c r="AS16" s="207">
        <f t="shared" si="16"/>
        <v>0</v>
      </c>
      <c r="AT16" s="207">
        <f t="shared" si="17"/>
        <v>0</v>
      </c>
      <c r="AU16" s="207">
        <f t="shared" si="18"/>
        <v>0</v>
      </c>
      <c r="AV16" s="207">
        <f t="shared" si="19"/>
        <v>0</v>
      </c>
      <c r="AW16" s="207">
        <f t="shared" si="20"/>
        <v>0</v>
      </c>
      <c r="AX16" s="165">
        <v>3</v>
      </c>
      <c r="AY16" s="118">
        <v>18</v>
      </c>
      <c r="AZ16" s="118"/>
      <c r="BA16" s="118"/>
      <c r="BC16" s="9">
        <f t="shared" si="21"/>
        <v>0</v>
      </c>
      <c r="BD16" s="9">
        <f t="shared" si="22"/>
        <v>0</v>
      </c>
      <c r="BE16" s="9">
        <f t="shared" si="23"/>
        <v>0</v>
      </c>
      <c r="BF16" s="9">
        <f t="shared" si="24"/>
        <v>0</v>
      </c>
      <c r="BG16" s="9">
        <f t="shared" si="25"/>
        <v>0</v>
      </c>
      <c r="BH16" s="9">
        <f t="shared" si="26"/>
        <v>0</v>
      </c>
      <c r="BI16" s="9">
        <f t="shared" si="27"/>
        <v>0</v>
      </c>
      <c r="BJ16" s="9">
        <f t="shared" si="28"/>
        <v>0</v>
      </c>
      <c r="BK16" s="9">
        <f t="shared" si="29"/>
        <v>0</v>
      </c>
      <c r="BM16" s="126">
        <f t="shared" si="55"/>
        <v>0</v>
      </c>
      <c r="BN16" s="126">
        <f t="shared" si="30"/>
        <v>0</v>
      </c>
      <c r="BP16" s="9">
        <f t="shared" si="31"/>
        <v>0</v>
      </c>
      <c r="BQ16" s="9">
        <f t="shared" si="32"/>
        <v>0</v>
      </c>
      <c r="BR16" s="9">
        <f t="shared" si="33"/>
        <v>0</v>
      </c>
      <c r="BS16" s="9">
        <f t="shared" si="34"/>
        <v>0</v>
      </c>
      <c r="BT16" s="9">
        <f t="shared" si="35"/>
        <v>0</v>
      </c>
      <c r="BU16" s="9">
        <f t="shared" si="36"/>
        <v>0</v>
      </c>
      <c r="BV16" s="9">
        <f t="shared" si="37"/>
        <v>0</v>
      </c>
      <c r="BW16" s="9">
        <f t="shared" si="38"/>
        <v>0</v>
      </c>
      <c r="BX16" s="9">
        <f t="shared" si="39"/>
        <v>0</v>
      </c>
      <c r="BY16" s="9">
        <f t="shared" si="40"/>
        <v>0</v>
      </c>
      <c r="BZ16" s="9">
        <f t="shared" si="41"/>
        <v>0</v>
      </c>
      <c r="CA16" s="9">
        <f t="shared" si="42"/>
        <v>0</v>
      </c>
      <c r="CB16" s="9">
        <f t="shared" si="43"/>
        <v>0</v>
      </c>
      <c r="CC16" s="9">
        <f t="shared" si="44"/>
        <v>0</v>
      </c>
      <c r="CD16" s="9">
        <f t="shared" si="45"/>
        <v>0</v>
      </c>
      <c r="CE16" s="9">
        <f t="shared" si="46"/>
        <v>0</v>
      </c>
      <c r="CF16" s="9">
        <f t="shared" si="47"/>
        <v>0</v>
      </c>
      <c r="CG16" s="9">
        <f t="shared" si="48"/>
        <v>0</v>
      </c>
      <c r="CH16" s="9">
        <f t="shared" si="49"/>
        <v>0</v>
      </c>
      <c r="CI16" s="9">
        <f t="shared" si="50"/>
        <v>0</v>
      </c>
      <c r="CJ16" s="9">
        <f t="shared" si="51"/>
        <v>0</v>
      </c>
    </row>
    <row r="17" spans="1:89" s="9" customFormat="1" ht="90" customHeight="1">
      <c r="B17" s="222"/>
      <c r="D17" s="145" t="s">
        <v>233</v>
      </c>
      <c r="E17" s="241" t="s">
        <v>2900</v>
      </c>
      <c r="F17" s="115" t="s">
        <v>134</v>
      </c>
      <c r="G17" s="116" t="s">
        <v>178</v>
      </c>
      <c r="H17" s="116" t="s">
        <v>2145</v>
      </c>
      <c r="I17" s="115">
        <v>2</v>
      </c>
      <c r="J17" s="115">
        <v>0</v>
      </c>
      <c r="K17" s="115" t="s">
        <v>4864</v>
      </c>
      <c r="L17" s="408">
        <v>250.42500000000001</v>
      </c>
      <c r="M17" s="132"/>
      <c r="N17" s="132"/>
      <c r="O17" s="132"/>
      <c r="P17" s="132"/>
      <c r="Q17" s="132"/>
      <c r="R17" s="132"/>
      <c r="S17" s="132"/>
      <c r="T17" s="132"/>
      <c r="U17" s="132"/>
      <c r="V17" s="132"/>
      <c r="W17" s="132"/>
      <c r="X17" s="132"/>
      <c r="Y17" s="132"/>
      <c r="Z17" s="132"/>
      <c r="AA17" s="134">
        <f t="shared" si="3"/>
        <v>0</v>
      </c>
      <c r="AB17" s="134" t="str">
        <f t="shared" si="56"/>
        <v>No</v>
      </c>
      <c r="AC17" s="225" t="str">
        <f t="shared" si="5"/>
        <v>No</v>
      </c>
      <c r="AE17" s="298">
        <v>2</v>
      </c>
      <c r="AF17" s="299">
        <f t="shared" si="6"/>
        <v>0</v>
      </c>
      <c r="AG17" s="112"/>
      <c r="AH17" s="325">
        <v>9</v>
      </c>
      <c r="AI17" s="334">
        <f t="shared" si="57"/>
        <v>0</v>
      </c>
      <c r="AJ17" s="207">
        <f t="shared" si="7"/>
        <v>0</v>
      </c>
      <c r="AK17" s="207">
        <f t="shared" si="8"/>
        <v>0</v>
      </c>
      <c r="AL17" s="207">
        <f t="shared" si="9"/>
        <v>0</v>
      </c>
      <c r="AM17" s="207">
        <f t="shared" si="10"/>
        <v>0</v>
      </c>
      <c r="AN17" s="207">
        <f t="shared" si="11"/>
        <v>0</v>
      </c>
      <c r="AO17" s="207">
        <f t="shared" si="12"/>
        <v>0</v>
      </c>
      <c r="AP17" s="207">
        <f t="shared" si="13"/>
        <v>0</v>
      </c>
      <c r="AQ17" s="207">
        <f t="shared" si="14"/>
        <v>0</v>
      </c>
      <c r="AR17" s="207">
        <f t="shared" si="15"/>
        <v>0</v>
      </c>
      <c r="AS17" s="207">
        <f t="shared" si="16"/>
        <v>0</v>
      </c>
      <c r="AT17" s="207">
        <f t="shared" si="17"/>
        <v>0</v>
      </c>
      <c r="AU17" s="207">
        <f t="shared" si="18"/>
        <v>0</v>
      </c>
      <c r="AV17" s="207">
        <f t="shared" si="19"/>
        <v>0</v>
      </c>
      <c r="AW17" s="207">
        <f t="shared" si="20"/>
        <v>0</v>
      </c>
      <c r="AX17" s="165">
        <v>2</v>
      </c>
      <c r="AY17" s="118">
        <v>18</v>
      </c>
      <c r="AZ17" s="118"/>
      <c r="BA17" s="118"/>
      <c r="BC17" s="9">
        <f t="shared" si="21"/>
        <v>0</v>
      </c>
      <c r="BD17" s="9">
        <f t="shared" si="22"/>
        <v>0</v>
      </c>
      <c r="BE17" s="9">
        <f t="shared" si="23"/>
        <v>0</v>
      </c>
      <c r="BF17" s="9">
        <f t="shared" si="24"/>
        <v>0</v>
      </c>
      <c r="BG17" s="9">
        <f t="shared" si="25"/>
        <v>0</v>
      </c>
      <c r="BH17" s="9">
        <f t="shared" si="26"/>
        <v>0</v>
      </c>
      <c r="BI17" s="9">
        <f t="shared" si="27"/>
        <v>0</v>
      </c>
      <c r="BJ17" s="9">
        <f t="shared" si="28"/>
        <v>0</v>
      </c>
      <c r="BK17" s="9">
        <f t="shared" si="29"/>
        <v>0</v>
      </c>
      <c r="BM17" s="126">
        <f t="shared" si="55"/>
        <v>0</v>
      </c>
      <c r="BN17" s="126">
        <f t="shared" si="30"/>
        <v>0</v>
      </c>
      <c r="BP17" s="9">
        <f t="shared" si="31"/>
        <v>0</v>
      </c>
      <c r="BQ17" s="9">
        <f t="shared" si="32"/>
        <v>0</v>
      </c>
      <c r="BR17" s="9">
        <f t="shared" si="33"/>
        <v>0</v>
      </c>
      <c r="BS17" s="9">
        <f t="shared" si="34"/>
        <v>0</v>
      </c>
      <c r="BT17" s="9">
        <f t="shared" si="35"/>
        <v>0</v>
      </c>
      <c r="BU17" s="9">
        <f t="shared" si="36"/>
        <v>0</v>
      </c>
      <c r="BV17" s="9">
        <f t="shared" si="37"/>
        <v>0</v>
      </c>
      <c r="BW17" s="9">
        <f t="shared" si="38"/>
        <v>0</v>
      </c>
      <c r="BX17" s="9">
        <f t="shared" si="39"/>
        <v>0</v>
      </c>
      <c r="BY17" s="9">
        <f t="shared" si="40"/>
        <v>0</v>
      </c>
      <c r="BZ17" s="9">
        <f t="shared" si="41"/>
        <v>0</v>
      </c>
      <c r="CA17" s="9">
        <f t="shared" si="42"/>
        <v>0</v>
      </c>
      <c r="CB17" s="9">
        <f t="shared" si="43"/>
        <v>0</v>
      </c>
      <c r="CC17" s="9">
        <f t="shared" si="44"/>
        <v>0</v>
      </c>
      <c r="CD17" s="9">
        <f t="shared" si="45"/>
        <v>0</v>
      </c>
      <c r="CE17" s="9">
        <f t="shared" si="46"/>
        <v>0</v>
      </c>
      <c r="CF17" s="9">
        <f t="shared" si="47"/>
        <v>0</v>
      </c>
      <c r="CG17" s="9">
        <f t="shared" si="48"/>
        <v>0</v>
      </c>
      <c r="CH17" s="9">
        <f t="shared" si="49"/>
        <v>0</v>
      </c>
      <c r="CI17" s="9">
        <f t="shared" si="50"/>
        <v>0</v>
      </c>
      <c r="CJ17" s="9">
        <f t="shared" si="51"/>
        <v>0</v>
      </c>
    </row>
    <row r="18" spans="1:89" s="9" customFormat="1" ht="90" customHeight="1">
      <c r="B18" s="222" t="s">
        <v>8</v>
      </c>
      <c r="D18" s="145" t="s">
        <v>2637</v>
      </c>
      <c r="E18" s="550" t="s">
        <v>6472</v>
      </c>
      <c r="F18" s="115" t="s">
        <v>134</v>
      </c>
      <c r="G18" s="116" t="s">
        <v>178</v>
      </c>
      <c r="H18" s="116" t="s">
        <v>2145</v>
      </c>
      <c r="I18" s="115">
        <v>2</v>
      </c>
      <c r="J18" s="115">
        <v>0</v>
      </c>
      <c r="K18" s="115" t="s">
        <v>4864</v>
      </c>
      <c r="L18" s="408">
        <v>217.77</v>
      </c>
      <c r="M18" s="132"/>
      <c r="N18" s="132"/>
      <c r="O18" s="132"/>
      <c r="P18" s="132"/>
      <c r="Q18" s="132"/>
      <c r="R18" s="132"/>
      <c r="S18" s="132"/>
      <c r="T18" s="132"/>
      <c r="U18" s="132"/>
      <c r="V18" s="132"/>
      <c r="W18" s="132"/>
      <c r="X18" s="132"/>
      <c r="Y18" s="132"/>
      <c r="Z18" s="132"/>
      <c r="AA18" s="134">
        <f t="shared" ref="AA18" si="70">L18*M18+L18*N18+L18*O18+L18*P18+L18*Q18+L18*R18+L18*T18+L18*V18+L18*W18+L18*X18+L18*Y18+L18*Z18+L18*U18+L18*S18</f>
        <v>0</v>
      </c>
      <c r="AB18" s="134" t="str">
        <f t="shared" ref="AB18" si="71">IF(SUM(M18:Z18)&gt;0,"Yes","No")</f>
        <v>No</v>
      </c>
      <c r="AC18" s="225" t="str">
        <f t="shared" si="5"/>
        <v>Yes</v>
      </c>
      <c r="AE18" s="298">
        <v>2</v>
      </c>
      <c r="AF18" s="299">
        <f t="shared" ref="AF18" si="72">AE18*SUM(M18:Z18)</f>
        <v>0</v>
      </c>
      <c r="AG18" s="112"/>
      <c r="AH18" s="325">
        <v>9</v>
      </c>
      <c r="AI18" s="334">
        <f t="shared" ref="AI18" si="73">SUM(M18:Z18)*AH18</f>
        <v>0</v>
      </c>
      <c r="AJ18" s="207">
        <f t="shared" si="7"/>
        <v>0</v>
      </c>
      <c r="AK18" s="207">
        <f t="shared" si="8"/>
        <v>0</v>
      </c>
      <c r="AL18" s="207">
        <f t="shared" si="9"/>
        <v>0</v>
      </c>
      <c r="AM18" s="207">
        <f t="shared" si="10"/>
        <v>0</v>
      </c>
      <c r="AN18" s="207">
        <f t="shared" si="11"/>
        <v>0</v>
      </c>
      <c r="AO18" s="207">
        <f t="shared" si="12"/>
        <v>0</v>
      </c>
      <c r="AP18" s="207">
        <f t="shared" si="13"/>
        <v>0</v>
      </c>
      <c r="AQ18" s="207">
        <f t="shared" si="14"/>
        <v>0</v>
      </c>
      <c r="AR18" s="207">
        <f t="shared" si="15"/>
        <v>0</v>
      </c>
      <c r="AS18" s="207">
        <f t="shared" si="16"/>
        <v>0</v>
      </c>
      <c r="AT18" s="207">
        <f t="shared" si="17"/>
        <v>0</v>
      </c>
      <c r="AU18" s="207">
        <f t="shared" si="18"/>
        <v>0</v>
      </c>
      <c r="AV18" s="207">
        <f t="shared" si="19"/>
        <v>0</v>
      </c>
      <c r="AW18" s="207">
        <f t="shared" si="20"/>
        <v>0</v>
      </c>
      <c r="AX18" s="165">
        <v>2</v>
      </c>
      <c r="AY18" s="118">
        <v>18</v>
      </c>
      <c r="AZ18" s="118"/>
      <c r="BA18" s="118"/>
      <c r="BC18" s="9">
        <f t="shared" si="21"/>
        <v>0</v>
      </c>
      <c r="BD18" s="9">
        <f t="shared" si="22"/>
        <v>0</v>
      </c>
      <c r="BE18" s="9">
        <f t="shared" si="23"/>
        <v>0</v>
      </c>
      <c r="BF18" s="9">
        <f t="shared" si="24"/>
        <v>0</v>
      </c>
      <c r="BG18" s="9">
        <f t="shared" si="25"/>
        <v>0</v>
      </c>
      <c r="BH18" s="9">
        <f t="shared" si="26"/>
        <v>0</v>
      </c>
      <c r="BI18" s="9">
        <f t="shared" si="27"/>
        <v>0</v>
      </c>
      <c r="BJ18" s="9">
        <f t="shared" si="28"/>
        <v>0</v>
      </c>
      <c r="BK18" s="9">
        <f t="shared" si="29"/>
        <v>0</v>
      </c>
      <c r="BM18" s="126">
        <f t="shared" si="55"/>
        <v>0</v>
      </c>
      <c r="BN18" s="126">
        <f t="shared" si="30"/>
        <v>0</v>
      </c>
      <c r="BP18" s="9">
        <f t="shared" si="31"/>
        <v>0</v>
      </c>
      <c r="BQ18" s="9">
        <f t="shared" si="32"/>
        <v>0</v>
      </c>
      <c r="BR18" s="9">
        <f t="shared" si="33"/>
        <v>0</v>
      </c>
      <c r="BS18" s="9">
        <f t="shared" si="34"/>
        <v>0</v>
      </c>
      <c r="BT18" s="9">
        <f t="shared" si="35"/>
        <v>0</v>
      </c>
      <c r="BU18" s="9">
        <f t="shared" si="36"/>
        <v>0</v>
      </c>
      <c r="BV18" s="9">
        <f t="shared" si="37"/>
        <v>0</v>
      </c>
      <c r="BW18" s="9">
        <f t="shared" si="38"/>
        <v>0</v>
      </c>
      <c r="BX18" s="9">
        <f t="shared" si="39"/>
        <v>0</v>
      </c>
      <c r="BY18" s="9">
        <f t="shared" si="40"/>
        <v>0</v>
      </c>
      <c r="BZ18" s="9">
        <f t="shared" si="41"/>
        <v>0</v>
      </c>
      <c r="CA18" s="9">
        <f t="shared" si="42"/>
        <v>0</v>
      </c>
      <c r="CB18" s="9">
        <f t="shared" si="43"/>
        <v>0</v>
      </c>
      <c r="CC18" s="9">
        <f t="shared" si="44"/>
        <v>0</v>
      </c>
      <c r="CD18" s="9">
        <f t="shared" si="45"/>
        <v>0</v>
      </c>
      <c r="CE18" s="9">
        <f t="shared" si="46"/>
        <v>0</v>
      </c>
      <c r="CF18" s="9">
        <f t="shared" si="47"/>
        <v>0</v>
      </c>
      <c r="CG18" s="9">
        <f t="shared" si="48"/>
        <v>0</v>
      </c>
      <c r="CH18" s="9">
        <f t="shared" si="49"/>
        <v>0</v>
      </c>
      <c r="CI18" s="9">
        <f t="shared" si="50"/>
        <v>0</v>
      </c>
      <c r="CJ18" s="9">
        <f t="shared" si="51"/>
        <v>0</v>
      </c>
    </row>
    <row r="19" spans="1:89" s="126" customFormat="1" ht="90" customHeight="1">
      <c r="A19" s="9"/>
      <c r="B19" s="222"/>
      <c r="C19" s="9"/>
      <c r="D19" s="107" t="s">
        <v>234</v>
      </c>
      <c r="E19" s="183" t="s">
        <v>2900</v>
      </c>
      <c r="F19" s="244" t="s">
        <v>135</v>
      </c>
      <c r="G19" s="244" t="s">
        <v>74</v>
      </c>
      <c r="H19" s="244" t="s">
        <v>2145</v>
      </c>
      <c r="I19" s="106">
        <v>1</v>
      </c>
      <c r="J19" s="106">
        <v>0</v>
      </c>
      <c r="K19" s="106" t="s">
        <v>4864</v>
      </c>
      <c r="L19" s="407">
        <v>238.18200000000002</v>
      </c>
      <c r="M19" s="130"/>
      <c r="N19" s="129"/>
      <c r="O19" s="130"/>
      <c r="P19" s="130"/>
      <c r="Q19" s="130"/>
      <c r="R19" s="130"/>
      <c r="S19" s="130"/>
      <c r="T19" s="130"/>
      <c r="U19" s="130"/>
      <c r="V19" s="130"/>
      <c r="W19" s="130"/>
      <c r="X19" s="130"/>
      <c r="Y19" s="130"/>
      <c r="Z19" s="130"/>
      <c r="AA19" s="141">
        <f t="shared" si="3"/>
        <v>0</v>
      </c>
      <c r="AB19" s="141" t="str">
        <f t="shared" si="56"/>
        <v>No</v>
      </c>
      <c r="AC19" s="224" t="str">
        <f t="shared" si="5"/>
        <v>No</v>
      </c>
      <c r="AE19" s="298">
        <v>1</v>
      </c>
      <c r="AF19" s="299">
        <f t="shared" si="6"/>
        <v>0</v>
      </c>
      <c r="AG19" s="112"/>
      <c r="AH19" s="325">
        <v>9.1</v>
      </c>
      <c r="AI19" s="334">
        <f t="shared" si="57"/>
        <v>0</v>
      </c>
      <c r="AJ19" s="207">
        <f t="shared" si="7"/>
        <v>0</v>
      </c>
      <c r="AK19" s="207">
        <f t="shared" si="8"/>
        <v>0</v>
      </c>
      <c r="AL19" s="207">
        <f t="shared" si="9"/>
        <v>0</v>
      </c>
      <c r="AM19" s="207">
        <f t="shared" si="10"/>
        <v>0</v>
      </c>
      <c r="AN19" s="207">
        <f t="shared" si="11"/>
        <v>0</v>
      </c>
      <c r="AO19" s="207">
        <f t="shared" si="12"/>
        <v>0</v>
      </c>
      <c r="AP19" s="207">
        <f t="shared" si="13"/>
        <v>0</v>
      </c>
      <c r="AQ19" s="207">
        <f t="shared" si="14"/>
        <v>0</v>
      </c>
      <c r="AR19" s="207">
        <f t="shared" si="15"/>
        <v>0</v>
      </c>
      <c r="AS19" s="207">
        <f t="shared" si="16"/>
        <v>0</v>
      </c>
      <c r="AT19" s="207">
        <f t="shared" si="17"/>
        <v>0</v>
      </c>
      <c r="AU19" s="207">
        <f t="shared" si="18"/>
        <v>0</v>
      </c>
      <c r="AV19" s="207">
        <f t="shared" si="19"/>
        <v>0</v>
      </c>
      <c r="AW19" s="207">
        <f t="shared" si="20"/>
        <v>0</v>
      </c>
      <c r="AX19" s="165">
        <v>1</v>
      </c>
      <c r="AY19" s="118">
        <v>12</v>
      </c>
      <c r="AZ19" s="118"/>
      <c r="BA19" s="118"/>
      <c r="BC19" s="9">
        <f t="shared" si="21"/>
        <v>0</v>
      </c>
      <c r="BD19" s="9">
        <f t="shared" si="22"/>
        <v>0</v>
      </c>
      <c r="BE19" s="9">
        <f t="shared" si="23"/>
        <v>0</v>
      </c>
      <c r="BF19" s="9">
        <f t="shared" si="24"/>
        <v>0</v>
      </c>
      <c r="BG19" s="9">
        <f t="shared" si="25"/>
        <v>0</v>
      </c>
      <c r="BH19" s="9">
        <f t="shared" si="26"/>
        <v>0</v>
      </c>
      <c r="BI19" s="9">
        <f t="shared" si="27"/>
        <v>0</v>
      </c>
      <c r="BJ19" s="9">
        <f t="shared" si="28"/>
        <v>0</v>
      </c>
      <c r="BK19" s="9">
        <f t="shared" si="29"/>
        <v>0</v>
      </c>
      <c r="BM19" s="126">
        <f t="shared" si="55"/>
        <v>0</v>
      </c>
      <c r="BN19" s="126">
        <f t="shared" si="30"/>
        <v>0</v>
      </c>
      <c r="BP19" s="9">
        <f t="shared" si="31"/>
        <v>0</v>
      </c>
      <c r="BQ19" s="9">
        <f t="shared" si="32"/>
        <v>0</v>
      </c>
      <c r="BR19" s="9">
        <f t="shared" si="33"/>
        <v>0</v>
      </c>
      <c r="BS19" s="9">
        <f t="shared" si="34"/>
        <v>0</v>
      </c>
      <c r="BT19" s="9">
        <f t="shared" si="35"/>
        <v>0</v>
      </c>
      <c r="BU19" s="9">
        <f t="shared" si="36"/>
        <v>0</v>
      </c>
      <c r="BV19" s="9">
        <f t="shared" si="37"/>
        <v>0</v>
      </c>
      <c r="BW19" s="9">
        <f t="shared" si="38"/>
        <v>0</v>
      </c>
      <c r="BX19" s="9">
        <f t="shared" si="39"/>
        <v>0</v>
      </c>
      <c r="BY19" s="9">
        <f t="shared" si="40"/>
        <v>0</v>
      </c>
      <c r="BZ19" s="9">
        <f t="shared" si="41"/>
        <v>0</v>
      </c>
      <c r="CA19" s="9">
        <f t="shared" si="42"/>
        <v>0</v>
      </c>
      <c r="CB19" s="9">
        <f t="shared" si="43"/>
        <v>0</v>
      </c>
      <c r="CC19" s="9">
        <f t="shared" si="44"/>
        <v>0</v>
      </c>
      <c r="CD19" s="9">
        <f t="shared" si="45"/>
        <v>0</v>
      </c>
      <c r="CE19" s="9">
        <f t="shared" si="46"/>
        <v>0</v>
      </c>
      <c r="CF19" s="9">
        <f t="shared" si="47"/>
        <v>0</v>
      </c>
      <c r="CG19" s="9">
        <f t="shared" si="48"/>
        <v>0</v>
      </c>
      <c r="CH19" s="9">
        <f t="shared" si="49"/>
        <v>0</v>
      </c>
      <c r="CI19" s="9">
        <f t="shared" si="50"/>
        <v>0</v>
      </c>
      <c r="CJ19" s="9">
        <f t="shared" si="51"/>
        <v>0</v>
      </c>
    </row>
    <row r="20" spans="1:89" s="126" customFormat="1" ht="90" customHeight="1">
      <c r="A20" s="9"/>
      <c r="B20" s="222" t="s">
        <v>8</v>
      </c>
      <c r="C20" s="9"/>
      <c r="D20" s="107" t="s">
        <v>2638</v>
      </c>
      <c r="E20" s="551" t="s">
        <v>6472</v>
      </c>
      <c r="F20" s="244" t="s">
        <v>135</v>
      </c>
      <c r="G20" s="244" t="s">
        <v>74</v>
      </c>
      <c r="H20" s="244" t="s">
        <v>2145</v>
      </c>
      <c r="I20" s="106">
        <v>1</v>
      </c>
      <c r="J20" s="106">
        <v>0</v>
      </c>
      <c r="K20" s="106" t="s">
        <v>4864</v>
      </c>
      <c r="L20" s="407">
        <v>207.11</v>
      </c>
      <c r="M20" s="130"/>
      <c r="N20" s="129"/>
      <c r="O20" s="130"/>
      <c r="P20" s="130"/>
      <c r="Q20" s="130"/>
      <c r="R20" s="130"/>
      <c r="S20" s="130"/>
      <c r="T20" s="130"/>
      <c r="U20" s="130"/>
      <c r="V20" s="130"/>
      <c r="W20" s="130"/>
      <c r="X20" s="130"/>
      <c r="Y20" s="130"/>
      <c r="Z20" s="130"/>
      <c r="AA20" s="141">
        <f t="shared" ref="AA20" si="74">L20*M20+L20*N20+L20*O20+L20*P20+L20*Q20+L20*R20+L20*T20+L20*V20+L20*W20+L20*X20+L20*Y20+L20*Z20+L20*U20+L20*S20</f>
        <v>0</v>
      </c>
      <c r="AB20" s="141" t="str">
        <f t="shared" ref="AB20" si="75">IF(SUM(M20:Z20)&gt;0,"Yes","No")</f>
        <v>No</v>
      </c>
      <c r="AC20" s="224" t="str">
        <f t="shared" si="5"/>
        <v>Yes</v>
      </c>
      <c r="AE20" s="298">
        <v>1</v>
      </c>
      <c r="AF20" s="299">
        <f t="shared" ref="AF20" si="76">AE20*SUM(M20:Z20)</f>
        <v>0</v>
      </c>
      <c r="AG20" s="112"/>
      <c r="AH20" s="325">
        <v>9.1</v>
      </c>
      <c r="AI20" s="334">
        <f t="shared" ref="AI20" si="77">SUM(M20:Z20)*AH20</f>
        <v>0</v>
      </c>
      <c r="AJ20" s="207">
        <f t="shared" si="7"/>
        <v>0</v>
      </c>
      <c r="AK20" s="207">
        <f t="shared" si="8"/>
        <v>0</v>
      </c>
      <c r="AL20" s="207">
        <f t="shared" si="9"/>
        <v>0</v>
      </c>
      <c r="AM20" s="207">
        <f t="shared" si="10"/>
        <v>0</v>
      </c>
      <c r="AN20" s="207">
        <f t="shared" si="11"/>
        <v>0</v>
      </c>
      <c r="AO20" s="207">
        <f t="shared" si="12"/>
        <v>0</v>
      </c>
      <c r="AP20" s="207">
        <f t="shared" si="13"/>
        <v>0</v>
      </c>
      <c r="AQ20" s="207">
        <f t="shared" si="14"/>
        <v>0</v>
      </c>
      <c r="AR20" s="207">
        <f t="shared" si="15"/>
        <v>0</v>
      </c>
      <c r="AS20" s="207">
        <f t="shared" si="16"/>
        <v>0</v>
      </c>
      <c r="AT20" s="207">
        <f t="shared" si="17"/>
        <v>0</v>
      </c>
      <c r="AU20" s="207">
        <f t="shared" si="18"/>
        <v>0</v>
      </c>
      <c r="AV20" s="207">
        <f t="shared" si="19"/>
        <v>0</v>
      </c>
      <c r="AW20" s="207">
        <f t="shared" si="20"/>
        <v>0</v>
      </c>
      <c r="AX20" s="165">
        <v>1</v>
      </c>
      <c r="AY20" s="118">
        <v>12</v>
      </c>
      <c r="AZ20" s="118"/>
      <c r="BA20" s="118"/>
      <c r="BC20" s="9">
        <f t="shared" si="21"/>
        <v>0</v>
      </c>
      <c r="BD20" s="9">
        <f t="shared" si="22"/>
        <v>0</v>
      </c>
      <c r="BE20" s="9">
        <f t="shared" si="23"/>
        <v>0</v>
      </c>
      <c r="BF20" s="9">
        <f t="shared" si="24"/>
        <v>0</v>
      </c>
      <c r="BG20" s="9">
        <f t="shared" si="25"/>
        <v>0</v>
      </c>
      <c r="BH20" s="9">
        <f t="shared" si="26"/>
        <v>0</v>
      </c>
      <c r="BI20" s="9">
        <f t="shared" si="27"/>
        <v>0</v>
      </c>
      <c r="BJ20" s="9">
        <f t="shared" si="28"/>
        <v>0</v>
      </c>
      <c r="BK20" s="9">
        <f t="shared" si="29"/>
        <v>0</v>
      </c>
      <c r="BM20" s="126">
        <f t="shared" si="55"/>
        <v>0</v>
      </c>
      <c r="BN20" s="126">
        <f t="shared" si="30"/>
        <v>0</v>
      </c>
      <c r="BP20" s="9">
        <f t="shared" si="31"/>
        <v>0</v>
      </c>
      <c r="BQ20" s="9">
        <f t="shared" si="32"/>
        <v>0</v>
      </c>
      <c r="BR20" s="9">
        <f t="shared" si="33"/>
        <v>0</v>
      </c>
      <c r="BS20" s="9">
        <f t="shared" si="34"/>
        <v>0</v>
      </c>
      <c r="BT20" s="9">
        <f t="shared" si="35"/>
        <v>0</v>
      </c>
      <c r="BU20" s="9">
        <f t="shared" si="36"/>
        <v>0</v>
      </c>
      <c r="BV20" s="9">
        <f t="shared" si="37"/>
        <v>0</v>
      </c>
      <c r="BW20" s="9">
        <f t="shared" si="38"/>
        <v>0</v>
      </c>
      <c r="BX20" s="9">
        <f t="shared" si="39"/>
        <v>0</v>
      </c>
      <c r="BY20" s="9">
        <f t="shared" si="40"/>
        <v>0</v>
      </c>
      <c r="BZ20" s="9">
        <f t="shared" si="41"/>
        <v>0</v>
      </c>
      <c r="CA20" s="9">
        <f t="shared" si="42"/>
        <v>0</v>
      </c>
      <c r="CB20" s="9">
        <f t="shared" si="43"/>
        <v>0</v>
      </c>
      <c r="CC20" s="9">
        <f t="shared" si="44"/>
        <v>0</v>
      </c>
      <c r="CD20" s="9">
        <f t="shared" si="45"/>
        <v>0</v>
      </c>
      <c r="CE20" s="9">
        <f t="shared" si="46"/>
        <v>0</v>
      </c>
      <c r="CF20" s="9">
        <f t="shared" si="47"/>
        <v>0</v>
      </c>
      <c r="CG20" s="9">
        <f t="shared" si="48"/>
        <v>0</v>
      </c>
      <c r="CH20" s="9">
        <f t="shared" si="49"/>
        <v>0</v>
      </c>
      <c r="CI20" s="9">
        <f t="shared" si="50"/>
        <v>0</v>
      </c>
      <c r="CJ20" s="9">
        <f t="shared" si="51"/>
        <v>0</v>
      </c>
    </row>
    <row r="21" spans="1:89" s="9" customFormat="1" ht="90" customHeight="1">
      <c r="B21" s="222"/>
      <c r="D21" s="145" t="s">
        <v>235</v>
      </c>
      <c r="E21" s="241" t="s">
        <v>2900</v>
      </c>
      <c r="F21" s="115" t="s">
        <v>136</v>
      </c>
      <c r="G21" s="116" t="s">
        <v>75</v>
      </c>
      <c r="H21" s="116" t="s">
        <v>2145</v>
      </c>
      <c r="I21" s="115">
        <v>1</v>
      </c>
      <c r="J21" s="115">
        <v>0</v>
      </c>
      <c r="K21" s="115" t="s">
        <v>4864</v>
      </c>
      <c r="L21" s="408">
        <v>267.12</v>
      </c>
      <c r="M21" s="132"/>
      <c r="N21" s="132"/>
      <c r="O21" s="132"/>
      <c r="P21" s="132"/>
      <c r="Q21" s="132"/>
      <c r="R21" s="132"/>
      <c r="S21" s="132"/>
      <c r="T21" s="132"/>
      <c r="U21" s="132"/>
      <c r="V21" s="132"/>
      <c r="W21" s="132"/>
      <c r="X21" s="132"/>
      <c r="Y21" s="132"/>
      <c r="Z21" s="132"/>
      <c r="AA21" s="134">
        <f t="shared" si="3"/>
        <v>0</v>
      </c>
      <c r="AB21" s="134" t="str">
        <f t="shared" si="56"/>
        <v>No</v>
      </c>
      <c r="AC21" s="225" t="str">
        <f t="shared" si="5"/>
        <v>No</v>
      </c>
      <c r="AE21" s="298">
        <v>1</v>
      </c>
      <c r="AF21" s="299">
        <f t="shared" si="6"/>
        <v>0</v>
      </c>
      <c r="AG21" s="112"/>
      <c r="AH21" s="325">
        <v>15</v>
      </c>
      <c r="AI21" s="334">
        <f t="shared" si="57"/>
        <v>0</v>
      </c>
      <c r="AJ21" s="207">
        <f t="shared" si="7"/>
        <v>0</v>
      </c>
      <c r="AK21" s="207">
        <f t="shared" si="8"/>
        <v>0</v>
      </c>
      <c r="AL21" s="207">
        <f t="shared" si="9"/>
        <v>0</v>
      </c>
      <c r="AM21" s="207">
        <f t="shared" si="10"/>
        <v>0</v>
      </c>
      <c r="AN21" s="207">
        <f t="shared" si="11"/>
        <v>0</v>
      </c>
      <c r="AO21" s="207">
        <f t="shared" si="12"/>
        <v>0</v>
      </c>
      <c r="AP21" s="207">
        <f t="shared" si="13"/>
        <v>0</v>
      </c>
      <c r="AQ21" s="207">
        <f t="shared" si="14"/>
        <v>0</v>
      </c>
      <c r="AR21" s="207">
        <f t="shared" si="15"/>
        <v>0</v>
      </c>
      <c r="AS21" s="207">
        <f t="shared" si="16"/>
        <v>0</v>
      </c>
      <c r="AT21" s="207">
        <f t="shared" si="17"/>
        <v>0</v>
      </c>
      <c r="AU21" s="207">
        <f t="shared" si="18"/>
        <v>0</v>
      </c>
      <c r="AV21" s="207">
        <f t="shared" si="19"/>
        <v>0</v>
      </c>
      <c r="AW21" s="207">
        <f t="shared" si="20"/>
        <v>0</v>
      </c>
      <c r="AX21" s="165">
        <v>1</v>
      </c>
      <c r="AY21" s="118">
        <v>12</v>
      </c>
      <c r="AZ21" s="118"/>
      <c r="BA21" s="118"/>
      <c r="BC21" s="9">
        <f t="shared" si="21"/>
        <v>0</v>
      </c>
      <c r="BD21" s="9">
        <f t="shared" si="22"/>
        <v>0</v>
      </c>
      <c r="BE21" s="9">
        <f t="shared" si="23"/>
        <v>0</v>
      </c>
      <c r="BF21" s="9">
        <f t="shared" si="24"/>
        <v>0</v>
      </c>
      <c r="BG21" s="9">
        <f t="shared" si="25"/>
        <v>0</v>
      </c>
      <c r="BH21" s="9">
        <f t="shared" si="26"/>
        <v>0</v>
      </c>
      <c r="BI21" s="9">
        <f t="shared" si="27"/>
        <v>0</v>
      </c>
      <c r="BJ21" s="9">
        <f t="shared" si="28"/>
        <v>0</v>
      </c>
      <c r="BK21" s="9">
        <f t="shared" si="29"/>
        <v>0</v>
      </c>
      <c r="BM21" s="126">
        <f t="shared" si="55"/>
        <v>0</v>
      </c>
      <c r="BN21" s="126">
        <f t="shared" si="30"/>
        <v>0</v>
      </c>
      <c r="BP21" s="9">
        <f t="shared" si="31"/>
        <v>0</v>
      </c>
      <c r="BQ21" s="9">
        <f t="shared" si="32"/>
        <v>0</v>
      </c>
      <c r="BR21" s="9">
        <f t="shared" si="33"/>
        <v>0</v>
      </c>
      <c r="BS21" s="9">
        <f t="shared" si="34"/>
        <v>0</v>
      </c>
      <c r="BT21" s="9">
        <f t="shared" si="35"/>
        <v>0</v>
      </c>
      <c r="BU21" s="9">
        <f t="shared" si="36"/>
        <v>0</v>
      </c>
      <c r="BV21" s="9">
        <f t="shared" si="37"/>
        <v>0</v>
      </c>
      <c r="BW21" s="9">
        <f t="shared" si="38"/>
        <v>0</v>
      </c>
      <c r="BX21" s="9">
        <f t="shared" si="39"/>
        <v>0</v>
      </c>
      <c r="BY21" s="9">
        <f t="shared" si="40"/>
        <v>0</v>
      </c>
      <c r="BZ21" s="9">
        <f t="shared" si="41"/>
        <v>0</v>
      </c>
      <c r="CA21" s="9">
        <f t="shared" si="42"/>
        <v>0</v>
      </c>
      <c r="CB21" s="9">
        <f t="shared" si="43"/>
        <v>0</v>
      </c>
      <c r="CC21" s="9">
        <f t="shared" si="44"/>
        <v>0</v>
      </c>
      <c r="CD21" s="9">
        <f t="shared" si="45"/>
        <v>0</v>
      </c>
      <c r="CE21" s="9">
        <f t="shared" si="46"/>
        <v>0</v>
      </c>
      <c r="CF21" s="9">
        <f t="shared" si="47"/>
        <v>0</v>
      </c>
      <c r="CG21" s="9">
        <f t="shared" si="48"/>
        <v>0</v>
      </c>
      <c r="CH21" s="9">
        <f t="shared" si="49"/>
        <v>0</v>
      </c>
      <c r="CI21" s="9">
        <f t="shared" si="50"/>
        <v>0</v>
      </c>
      <c r="CJ21" s="9">
        <f t="shared" si="51"/>
        <v>0</v>
      </c>
    </row>
    <row r="22" spans="1:89" s="9" customFormat="1" ht="90" customHeight="1">
      <c r="B22" s="222" t="s">
        <v>8</v>
      </c>
      <c r="D22" s="145" t="s">
        <v>2635</v>
      </c>
      <c r="E22" s="550" t="s">
        <v>6472</v>
      </c>
      <c r="F22" s="115" t="s">
        <v>136</v>
      </c>
      <c r="G22" s="116" t="s">
        <v>75</v>
      </c>
      <c r="H22" s="116" t="s">
        <v>2145</v>
      </c>
      <c r="I22" s="115">
        <v>1</v>
      </c>
      <c r="J22" s="115">
        <v>0</v>
      </c>
      <c r="K22" s="115" t="s">
        <v>4864</v>
      </c>
      <c r="L22" s="408">
        <v>232.28</v>
      </c>
      <c r="M22" s="132"/>
      <c r="N22" s="132"/>
      <c r="O22" s="132"/>
      <c r="P22" s="132"/>
      <c r="Q22" s="132"/>
      <c r="R22" s="132"/>
      <c r="S22" s="132"/>
      <c r="T22" s="132"/>
      <c r="U22" s="132"/>
      <c r="V22" s="132"/>
      <c r="W22" s="132"/>
      <c r="X22" s="132"/>
      <c r="Y22" s="132"/>
      <c r="Z22" s="132"/>
      <c r="AA22" s="134">
        <f t="shared" ref="AA22" si="78">L22*M22+L22*N22+L22*O22+L22*P22+L22*Q22+L22*R22+L22*T22+L22*V22+L22*W22+L22*X22+L22*Y22+L22*Z22+L22*U22+L22*S22</f>
        <v>0</v>
      </c>
      <c r="AB22" s="134" t="str">
        <f t="shared" ref="AB22" si="79">IF(SUM(M22:Z22)&gt;0,"Yes","No")</f>
        <v>No</v>
      </c>
      <c r="AC22" s="225" t="str">
        <f t="shared" si="5"/>
        <v>Yes</v>
      </c>
      <c r="AE22" s="298">
        <v>1</v>
      </c>
      <c r="AF22" s="299">
        <f t="shared" ref="AF22" si="80">AE22*SUM(M22:Z22)</f>
        <v>0</v>
      </c>
      <c r="AG22" s="112"/>
      <c r="AH22" s="325">
        <v>15</v>
      </c>
      <c r="AI22" s="334">
        <f t="shared" ref="AI22" si="81">SUM(M22:Z22)*AH22</f>
        <v>0</v>
      </c>
      <c r="AJ22" s="207">
        <f t="shared" si="7"/>
        <v>0</v>
      </c>
      <c r="AK22" s="207">
        <f t="shared" si="8"/>
        <v>0</v>
      </c>
      <c r="AL22" s="207">
        <f t="shared" si="9"/>
        <v>0</v>
      </c>
      <c r="AM22" s="207">
        <f t="shared" si="10"/>
        <v>0</v>
      </c>
      <c r="AN22" s="207">
        <f t="shared" si="11"/>
        <v>0</v>
      </c>
      <c r="AO22" s="207">
        <f t="shared" si="12"/>
        <v>0</v>
      </c>
      <c r="AP22" s="207">
        <f t="shared" si="13"/>
        <v>0</v>
      </c>
      <c r="AQ22" s="207">
        <f t="shared" si="14"/>
        <v>0</v>
      </c>
      <c r="AR22" s="207">
        <f t="shared" si="15"/>
        <v>0</v>
      </c>
      <c r="AS22" s="207">
        <f t="shared" si="16"/>
        <v>0</v>
      </c>
      <c r="AT22" s="207">
        <f t="shared" si="17"/>
        <v>0</v>
      </c>
      <c r="AU22" s="207">
        <f t="shared" si="18"/>
        <v>0</v>
      </c>
      <c r="AV22" s="207">
        <f t="shared" si="19"/>
        <v>0</v>
      </c>
      <c r="AW22" s="207">
        <f t="shared" si="20"/>
        <v>0</v>
      </c>
      <c r="AX22" s="165">
        <v>1</v>
      </c>
      <c r="AY22" s="118">
        <v>12</v>
      </c>
      <c r="AZ22" s="118"/>
      <c r="BA22" s="118"/>
      <c r="BC22" s="9">
        <f t="shared" si="21"/>
        <v>0</v>
      </c>
      <c r="BD22" s="9">
        <f t="shared" si="22"/>
        <v>0</v>
      </c>
      <c r="BE22" s="9">
        <f t="shared" si="23"/>
        <v>0</v>
      </c>
      <c r="BF22" s="9">
        <f t="shared" si="24"/>
        <v>0</v>
      </c>
      <c r="BG22" s="9">
        <f t="shared" si="25"/>
        <v>0</v>
      </c>
      <c r="BH22" s="9">
        <f t="shared" si="26"/>
        <v>0</v>
      </c>
      <c r="BI22" s="9">
        <f t="shared" si="27"/>
        <v>0</v>
      </c>
      <c r="BJ22" s="9">
        <f t="shared" si="28"/>
        <v>0</v>
      </c>
      <c r="BK22" s="9">
        <f t="shared" si="29"/>
        <v>0</v>
      </c>
      <c r="BM22" s="126">
        <f t="shared" si="55"/>
        <v>0</v>
      </c>
      <c r="BN22" s="126">
        <f t="shared" si="30"/>
        <v>0</v>
      </c>
      <c r="BP22" s="9">
        <f t="shared" si="31"/>
        <v>0</v>
      </c>
      <c r="BQ22" s="9">
        <f t="shared" si="32"/>
        <v>0</v>
      </c>
      <c r="BR22" s="9">
        <f t="shared" si="33"/>
        <v>0</v>
      </c>
      <c r="BS22" s="9">
        <f t="shared" si="34"/>
        <v>0</v>
      </c>
      <c r="BT22" s="9">
        <f t="shared" si="35"/>
        <v>0</v>
      </c>
      <c r="BU22" s="9">
        <f t="shared" si="36"/>
        <v>0</v>
      </c>
      <c r="BV22" s="9">
        <f t="shared" si="37"/>
        <v>0</v>
      </c>
      <c r="BW22" s="9">
        <f t="shared" si="38"/>
        <v>0</v>
      </c>
      <c r="BX22" s="9">
        <f t="shared" si="39"/>
        <v>0</v>
      </c>
      <c r="BY22" s="9">
        <f t="shared" si="40"/>
        <v>0</v>
      </c>
      <c r="BZ22" s="9">
        <f t="shared" si="41"/>
        <v>0</v>
      </c>
      <c r="CA22" s="9">
        <f t="shared" si="42"/>
        <v>0</v>
      </c>
      <c r="CB22" s="9">
        <f t="shared" si="43"/>
        <v>0</v>
      </c>
      <c r="CC22" s="9">
        <f t="shared" si="44"/>
        <v>0</v>
      </c>
      <c r="CD22" s="9">
        <f t="shared" si="45"/>
        <v>0</v>
      </c>
      <c r="CE22" s="9">
        <f t="shared" si="46"/>
        <v>0</v>
      </c>
      <c r="CF22" s="9">
        <f t="shared" si="47"/>
        <v>0</v>
      </c>
      <c r="CG22" s="9">
        <f t="shared" si="48"/>
        <v>0</v>
      </c>
      <c r="CH22" s="9">
        <f t="shared" si="49"/>
        <v>0</v>
      </c>
      <c r="CI22" s="9">
        <f t="shared" si="50"/>
        <v>0</v>
      </c>
      <c r="CJ22" s="9">
        <f t="shared" si="51"/>
        <v>0</v>
      </c>
    </row>
    <row r="23" spans="1:89" s="126" customFormat="1" ht="90" customHeight="1">
      <c r="A23" s="9"/>
      <c r="B23" s="222"/>
      <c r="C23" s="9"/>
      <c r="D23" s="107" t="s">
        <v>236</v>
      </c>
      <c r="E23" s="183" t="s">
        <v>2900</v>
      </c>
      <c r="F23" s="244" t="s">
        <v>136</v>
      </c>
      <c r="G23" s="244" t="s">
        <v>76</v>
      </c>
      <c r="H23" s="244" t="s">
        <v>2145</v>
      </c>
      <c r="I23" s="106">
        <v>1</v>
      </c>
      <c r="J23" s="106">
        <v>26</v>
      </c>
      <c r="K23" s="106" t="s">
        <v>4864</v>
      </c>
      <c r="L23" s="407">
        <v>367.29</v>
      </c>
      <c r="M23" s="130"/>
      <c r="N23" s="129"/>
      <c r="O23" s="130"/>
      <c r="P23" s="130"/>
      <c r="Q23" s="130"/>
      <c r="R23" s="130"/>
      <c r="S23" s="130"/>
      <c r="T23" s="130"/>
      <c r="U23" s="130"/>
      <c r="V23" s="130"/>
      <c r="W23" s="130"/>
      <c r="X23" s="130"/>
      <c r="Y23" s="130"/>
      <c r="Z23" s="130"/>
      <c r="AA23" s="141">
        <f t="shared" si="3"/>
        <v>0</v>
      </c>
      <c r="AB23" s="141" t="str">
        <f t="shared" si="56"/>
        <v>No</v>
      </c>
      <c r="AC23" s="224" t="str">
        <f t="shared" si="5"/>
        <v>No</v>
      </c>
      <c r="AE23" s="298">
        <v>1</v>
      </c>
      <c r="AF23" s="299">
        <f t="shared" si="6"/>
        <v>0</v>
      </c>
      <c r="AG23" s="112"/>
      <c r="AH23" s="325">
        <v>20</v>
      </c>
      <c r="AI23" s="334">
        <f t="shared" si="57"/>
        <v>0</v>
      </c>
      <c r="AJ23" s="207">
        <f t="shared" si="7"/>
        <v>0</v>
      </c>
      <c r="AK23" s="207">
        <f t="shared" si="8"/>
        <v>0</v>
      </c>
      <c r="AL23" s="207">
        <f t="shared" si="9"/>
        <v>0</v>
      </c>
      <c r="AM23" s="207">
        <f t="shared" si="10"/>
        <v>0</v>
      </c>
      <c r="AN23" s="207">
        <f t="shared" si="11"/>
        <v>0</v>
      </c>
      <c r="AO23" s="207">
        <f t="shared" si="12"/>
        <v>0</v>
      </c>
      <c r="AP23" s="207">
        <f t="shared" si="13"/>
        <v>0</v>
      </c>
      <c r="AQ23" s="207">
        <f t="shared" si="14"/>
        <v>0</v>
      </c>
      <c r="AR23" s="207">
        <f t="shared" si="15"/>
        <v>0</v>
      </c>
      <c r="AS23" s="207">
        <f t="shared" si="16"/>
        <v>0</v>
      </c>
      <c r="AT23" s="207">
        <f t="shared" si="17"/>
        <v>0</v>
      </c>
      <c r="AU23" s="207">
        <f t="shared" si="18"/>
        <v>0</v>
      </c>
      <c r="AV23" s="207">
        <f t="shared" si="19"/>
        <v>0</v>
      </c>
      <c r="AW23" s="207">
        <f t="shared" si="20"/>
        <v>0</v>
      </c>
      <c r="AX23" s="165">
        <v>1</v>
      </c>
      <c r="AY23" s="118">
        <v>15</v>
      </c>
      <c r="AZ23" s="118"/>
      <c r="BA23" s="118"/>
      <c r="BC23" s="9">
        <f t="shared" si="21"/>
        <v>0</v>
      </c>
      <c r="BD23" s="9">
        <f t="shared" si="22"/>
        <v>0</v>
      </c>
      <c r="BE23" s="9">
        <f t="shared" si="23"/>
        <v>0</v>
      </c>
      <c r="BF23" s="9">
        <f t="shared" si="24"/>
        <v>0</v>
      </c>
      <c r="BG23" s="9">
        <f t="shared" si="25"/>
        <v>0</v>
      </c>
      <c r="BH23" s="9">
        <f t="shared" si="26"/>
        <v>0</v>
      </c>
      <c r="BI23" s="9">
        <f t="shared" si="27"/>
        <v>0</v>
      </c>
      <c r="BJ23" s="9">
        <f t="shared" si="28"/>
        <v>0</v>
      </c>
      <c r="BK23" s="9">
        <f t="shared" si="29"/>
        <v>0</v>
      </c>
      <c r="BM23" s="126">
        <f t="shared" si="55"/>
        <v>0</v>
      </c>
      <c r="BN23" s="126">
        <f t="shared" si="30"/>
        <v>0</v>
      </c>
      <c r="BP23" s="9">
        <f t="shared" si="31"/>
        <v>0</v>
      </c>
      <c r="BQ23" s="9">
        <f t="shared" si="32"/>
        <v>0</v>
      </c>
      <c r="BR23" s="9">
        <f t="shared" si="33"/>
        <v>0</v>
      </c>
      <c r="BS23" s="9">
        <f t="shared" si="34"/>
        <v>0</v>
      </c>
      <c r="BT23" s="9">
        <f t="shared" si="35"/>
        <v>0</v>
      </c>
      <c r="BU23" s="9">
        <f t="shared" si="36"/>
        <v>0</v>
      </c>
      <c r="BV23" s="9">
        <f t="shared" si="37"/>
        <v>0</v>
      </c>
      <c r="BW23" s="9">
        <f t="shared" si="38"/>
        <v>0</v>
      </c>
      <c r="BX23" s="9">
        <f t="shared" si="39"/>
        <v>0</v>
      </c>
      <c r="BY23" s="9">
        <f t="shared" si="40"/>
        <v>0</v>
      </c>
      <c r="BZ23" s="9">
        <f t="shared" si="41"/>
        <v>0</v>
      </c>
      <c r="CA23" s="9">
        <f t="shared" si="42"/>
        <v>0</v>
      </c>
      <c r="CB23" s="9">
        <f t="shared" si="43"/>
        <v>0</v>
      </c>
      <c r="CC23" s="9">
        <f t="shared" si="44"/>
        <v>0</v>
      </c>
      <c r="CD23" s="9">
        <f t="shared" si="45"/>
        <v>0</v>
      </c>
      <c r="CE23" s="9">
        <f t="shared" si="46"/>
        <v>0</v>
      </c>
      <c r="CF23" s="9">
        <f t="shared" si="47"/>
        <v>0</v>
      </c>
      <c r="CG23" s="9">
        <f t="shared" si="48"/>
        <v>0</v>
      </c>
      <c r="CH23" s="9">
        <f t="shared" si="49"/>
        <v>0</v>
      </c>
      <c r="CI23" s="9">
        <f t="shared" si="50"/>
        <v>0</v>
      </c>
      <c r="CJ23" s="9">
        <f t="shared" si="51"/>
        <v>0</v>
      </c>
    </row>
    <row r="24" spans="1:89" s="126" customFormat="1" ht="90" customHeight="1">
      <c r="A24" s="9"/>
      <c r="B24" s="222" t="s">
        <v>8</v>
      </c>
      <c r="C24" s="9"/>
      <c r="D24" s="107" t="s">
        <v>2634</v>
      </c>
      <c r="E24" s="551" t="s">
        <v>6472</v>
      </c>
      <c r="F24" s="244" t="s">
        <v>136</v>
      </c>
      <c r="G24" s="244" t="s">
        <v>76</v>
      </c>
      <c r="H24" s="244" t="s">
        <v>2145</v>
      </c>
      <c r="I24" s="106">
        <v>1</v>
      </c>
      <c r="J24" s="106">
        <v>26</v>
      </c>
      <c r="K24" s="106" t="s">
        <v>4864</v>
      </c>
      <c r="L24" s="407">
        <v>319.38</v>
      </c>
      <c r="M24" s="130"/>
      <c r="N24" s="129"/>
      <c r="O24" s="130"/>
      <c r="P24" s="130"/>
      <c r="Q24" s="130"/>
      <c r="R24" s="130"/>
      <c r="S24" s="130"/>
      <c r="T24" s="130"/>
      <c r="U24" s="130"/>
      <c r="V24" s="130"/>
      <c r="W24" s="130"/>
      <c r="X24" s="130"/>
      <c r="Y24" s="130"/>
      <c r="Z24" s="130"/>
      <c r="AA24" s="141">
        <f t="shared" ref="AA24" si="82">L24*M24+L24*N24+L24*O24+L24*P24+L24*Q24+L24*R24+L24*T24+L24*V24+L24*W24+L24*X24+L24*Y24+L24*Z24+L24*U24+L24*S24</f>
        <v>0</v>
      </c>
      <c r="AB24" s="141" t="str">
        <f t="shared" ref="AB24" si="83">IF(SUM(M24:Z24)&gt;0,"Yes","No")</f>
        <v>No</v>
      </c>
      <c r="AC24" s="224" t="str">
        <f t="shared" si="5"/>
        <v>Yes</v>
      </c>
      <c r="AE24" s="298">
        <v>1</v>
      </c>
      <c r="AF24" s="299">
        <f t="shared" ref="AF24" si="84">AE24*SUM(M24:Z24)</f>
        <v>0</v>
      </c>
      <c r="AG24" s="112"/>
      <c r="AH24" s="325">
        <v>20</v>
      </c>
      <c r="AI24" s="334">
        <f t="shared" ref="AI24" si="85">SUM(M24:Z24)*AH24</f>
        <v>0</v>
      </c>
      <c r="AJ24" s="207">
        <f t="shared" si="7"/>
        <v>0</v>
      </c>
      <c r="AK24" s="207">
        <f t="shared" si="8"/>
        <v>0</v>
      </c>
      <c r="AL24" s="207">
        <f t="shared" si="9"/>
        <v>0</v>
      </c>
      <c r="AM24" s="207">
        <f t="shared" si="10"/>
        <v>0</v>
      </c>
      <c r="AN24" s="207">
        <f t="shared" si="11"/>
        <v>0</v>
      </c>
      <c r="AO24" s="207">
        <f t="shared" si="12"/>
        <v>0</v>
      </c>
      <c r="AP24" s="207">
        <f t="shared" si="13"/>
        <v>0</v>
      </c>
      <c r="AQ24" s="207">
        <f t="shared" si="14"/>
        <v>0</v>
      </c>
      <c r="AR24" s="207">
        <f t="shared" si="15"/>
        <v>0</v>
      </c>
      <c r="AS24" s="207">
        <f t="shared" si="16"/>
        <v>0</v>
      </c>
      <c r="AT24" s="207">
        <f t="shared" si="17"/>
        <v>0</v>
      </c>
      <c r="AU24" s="207">
        <f t="shared" si="18"/>
        <v>0</v>
      </c>
      <c r="AV24" s="207">
        <f t="shared" si="19"/>
        <v>0</v>
      </c>
      <c r="AW24" s="207">
        <f t="shared" si="20"/>
        <v>0</v>
      </c>
      <c r="AX24" s="165">
        <v>1</v>
      </c>
      <c r="AY24" s="118">
        <v>15</v>
      </c>
      <c r="AZ24" s="118"/>
      <c r="BA24" s="118"/>
      <c r="BC24" s="9">
        <f t="shared" si="21"/>
        <v>0</v>
      </c>
      <c r="BD24" s="9">
        <f t="shared" si="22"/>
        <v>0</v>
      </c>
      <c r="BE24" s="9">
        <f t="shared" si="23"/>
        <v>0</v>
      </c>
      <c r="BF24" s="9">
        <f t="shared" si="24"/>
        <v>0</v>
      </c>
      <c r="BG24" s="9">
        <f t="shared" si="25"/>
        <v>0</v>
      </c>
      <c r="BH24" s="9">
        <f t="shared" si="26"/>
        <v>0</v>
      </c>
      <c r="BI24" s="9">
        <f t="shared" si="27"/>
        <v>0</v>
      </c>
      <c r="BJ24" s="9">
        <f t="shared" si="28"/>
        <v>0</v>
      </c>
      <c r="BK24" s="9">
        <f t="shared" si="29"/>
        <v>0</v>
      </c>
      <c r="BM24" s="126">
        <f t="shared" si="55"/>
        <v>0</v>
      </c>
      <c r="BN24" s="126">
        <f t="shared" si="30"/>
        <v>0</v>
      </c>
      <c r="BP24" s="9">
        <f t="shared" si="31"/>
        <v>0</v>
      </c>
      <c r="BQ24" s="9">
        <f t="shared" si="32"/>
        <v>0</v>
      </c>
      <c r="BR24" s="9">
        <f t="shared" si="33"/>
        <v>0</v>
      </c>
      <c r="BS24" s="9">
        <f t="shared" si="34"/>
        <v>0</v>
      </c>
      <c r="BT24" s="9">
        <f t="shared" si="35"/>
        <v>0</v>
      </c>
      <c r="BU24" s="9">
        <f t="shared" si="36"/>
        <v>0</v>
      </c>
      <c r="BV24" s="9">
        <f t="shared" si="37"/>
        <v>0</v>
      </c>
      <c r="BW24" s="9">
        <f t="shared" si="38"/>
        <v>0</v>
      </c>
      <c r="BX24" s="9">
        <f t="shared" si="39"/>
        <v>0</v>
      </c>
      <c r="BY24" s="9">
        <f t="shared" si="40"/>
        <v>0</v>
      </c>
      <c r="BZ24" s="9">
        <f t="shared" si="41"/>
        <v>0</v>
      </c>
      <c r="CA24" s="9">
        <f t="shared" si="42"/>
        <v>0</v>
      </c>
      <c r="CB24" s="9">
        <f t="shared" si="43"/>
        <v>0</v>
      </c>
      <c r="CC24" s="9">
        <f t="shared" si="44"/>
        <v>0</v>
      </c>
      <c r="CD24" s="9">
        <f t="shared" si="45"/>
        <v>0</v>
      </c>
      <c r="CE24" s="9">
        <f t="shared" si="46"/>
        <v>0</v>
      </c>
      <c r="CF24" s="9">
        <f t="shared" si="47"/>
        <v>0</v>
      </c>
      <c r="CG24" s="9">
        <f t="shared" si="48"/>
        <v>0</v>
      </c>
      <c r="CH24" s="9">
        <f t="shared" si="49"/>
        <v>0</v>
      </c>
      <c r="CI24" s="9">
        <f t="shared" si="50"/>
        <v>0</v>
      </c>
      <c r="CJ24" s="9">
        <f t="shared" si="51"/>
        <v>0</v>
      </c>
    </row>
    <row r="25" spans="1:89" s="9" customFormat="1" ht="90" customHeight="1">
      <c r="B25" s="222"/>
      <c r="D25" s="145" t="s">
        <v>237</v>
      </c>
      <c r="E25" s="241" t="s">
        <v>2900</v>
      </c>
      <c r="F25" s="115" t="s">
        <v>137</v>
      </c>
      <c r="G25" s="116" t="s">
        <v>77</v>
      </c>
      <c r="H25" s="116" t="s">
        <v>2145</v>
      </c>
      <c r="I25" s="115">
        <v>1</v>
      </c>
      <c r="J25" s="115">
        <v>38</v>
      </c>
      <c r="K25" s="115" t="s">
        <v>4864</v>
      </c>
      <c r="L25" s="408">
        <v>445.20000000000005</v>
      </c>
      <c r="M25" s="132"/>
      <c r="N25" s="132"/>
      <c r="O25" s="132"/>
      <c r="P25" s="132"/>
      <c r="Q25" s="132"/>
      <c r="R25" s="132"/>
      <c r="S25" s="132"/>
      <c r="T25" s="132"/>
      <c r="U25" s="132"/>
      <c r="V25" s="132"/>
      <c r="W25" s="132"/>
      <c r="X25" s="132"/>
      <c r="Y25" s="132"/>
      <c r="Z25" s="132"/>
      <c r="AA25" s="134">
        <f t="shared" si="3"/>
        <v>0</v>
      </c>
      <c r="AB25" s="134" t="str">
        <f t="shared" si="56"/>
        <v>No</v>
      </c>
      <c r="AC25" s="225" t="str">
        <f t="shared" si="5"/>
        <v>No</v>
      </c>
      <c r="AE25" s="298">
        <v>1</v>
      </c>
      <c r="AF25" s="299">
        <f t="shared" si="6"/>
        <v>0</v>
      </c>
      <c r="AG25" s="112"/>
      <c r="AH25" s="325">
        <v>25</v>
      </c>
      <c r="AI25" s="334">
        <f t="shared" si="57"/>
        <v>0</v>
      </c>
      <c r="AJ25" s="207">
        <f t="shared" si="7"/>
        <v>0</v>
      </c>
      <c r="AK25" s="207">
        <f t="shared" si="8"/>
        <v>0</v>
      </c>
      <c r="AL25" s="207">
        <f t="shared" si="9"/>
        <v>0</v>
      </c>
      <c r="AM25" s="207">
        <f t="shared" si="10"/>
        <v>0</v>
      </c>
      <c r="AN25" s="207">
        <f t="shared" si="11"/>
        <v>0</v>
      </c>
      <c r="AO25" s="207">
        <f t="shared" si="12"/>
        <v>0</v>
      </c>
      <c r="AP25" s="207">
        <f t="shared" si="13"/>
        <v>0</v>
      </c>
      <c r="AQ25" s="207">
        <f t="shared" si="14"/>
        <v>0</v>
      </c>
      <c r="AR25" s="207">
        <f t="shared" si="15"/>
        <v>0</v>
      </c>
      <c r="AS25" s="207">
        <f t="shared" si="16"/>
        <v>0</v>
      </c>
      <c r="AT25" s="207">
        <f t="shared" si="17"/>
        <v>0</v>
      </c>
      <c r="AU25" s="207">
        <f t="shared" si="18"/>
        <v>0</v>
      </c>
      <c r="AV25" s="207">
        <f t="shared" si="19"/>
        <v>0</v>
      </c>
      <c r="AW25" s="207">
        <f t="shared" si="20"/>
        <v>0</v>
      </c>
      <c r="AX25" s="165">
        <v>1</v>
      </c>
      <c r="AY25" s="118">
        <v>21</v>
      </c>
      <c r="AZ25" s="118"/>
      <c r="BA25" s="118"/>
      <c r="BC25" s="9">
        <f t="shared" si="21"/>
        <v>0</v>
      </c>
      <c r="BD25" s="9">
        <f t="shared" si="22"/>
        <v>0</v>
      </c>
      <c r="BE25" s="9">
        <f t="shared" si="23"/>
        <v>0</v>
      </c>
      <c r="BF25" s="9">
        <f t="shared" si="24"/>
        <v>0</v>
      </c>
      <c r="BG25" s="9">
        <f t="shared" si="25"/>
        <v>0</v>
      </c>
      <c r="BH25" s="9">
        <f t="shared" si="26"/>
        <v>0</v>
      </c>
      <c r="BI25" s="9">
        <f t="shared" si="27"/>
        <v>0</v>
      </c>
      <c r="BJ25" s="9">
        <f t="shared" si="28"/>
        <v>0</v>
      </c>
      <c r="BK25" s="9">
        <f t="shared" si="29"/>
        <v>0</v>
      </c>
      <c r="BM25" s="126">
        <f t="shared" si="55"/>
        <v>0</v>
      </c>
      <c r="BN25" s="126">
        <f t="shared" si="30"/>
        <v>0</v>
      </c>
      <c r="BP25" s="9">
        <f t="shared" si="31"/>
        <v>0</v>
      </c>
      <c r="BQ25" s="9">
        <f t="shared" si="32"/>
        <v>0</v>
      </c>
      <c r="BR25" s="9">
        <f t="shared" si="33"/>
        <v>0</v>
      </c>
      <c r="BS25" s="9">
        <f t="shared" si="34"/>
        <v>0</v>
      </c>
      <c r="BT25" s="9">
        <f t="shared" si="35"/>
        <v>0</v>
      </c>
      <c r="BU25" s="9">
        <f t="shared" si="36"/>
        <v>0</v>
      </c>
      <c r="BV25" s="9">
        <f t="shared" si="37"/>
        <v>0</v>
      </c>
      <c r="BW25" s="9">
        <f t="shared" si="38"/>
        <v>0</v>
      </c>
      <c r="BX25" s="9">
        <f t="shared" si="39"/>
        <v>0</v>
      </c>
      <c r="BY25" s="9">
        <f t="shared" si="40"/>
        <v>0</v>
      </c>
      <c r="BZ25" s="9">
        <f t="shared" si="41"/>
        <v>0</v>
      </c>
      <c r="CA25" s="9">
        <f t="shared" si="42"/>
        <v>0</v>
      </c>
      <c r="CB25" s="9">
        <f t="shared" si="43"/>
        <v>0</v>
      </c>
      <c r="CC25" s="9">
        <f t="shared" si="44"/>
        <v>0</v>
      </c>
      <c r="CD25" s="9">
        <f t="shared" si="45"/>
        <v>0</v>
      </c>
      <c r="CE25" s="9">
        <f t="shared" si="46"/>
        <v>0</v>
      </c>
      <c r="CF25" s="9">
        <f t="shared" si="47"/>
        <v>0</v>
      </c>
      <c r="CG25" s="9">
        <f t="shared" si="48"/>
        <v>0</v>
      </c>
      <c r="CH25" s="9">
        <f t="shared" si="49"/>
        <v>0</v>
      </c>
      <c r="CI25" s="9">
        <f t="shared" si="50"/>
        <v>0</v>
      </c>
      <c r="CJ25" s="9">
        <f t="shared" si="51"/>
        <v>0</v>
      </c>
    </row>
    <row r="26" spans="1:89" s="9" customFormat="1" ht="90" customHeight="1">
      <c r="B26" s="222" t="s">
        <v>8</v>
      </c>
      <c r="D26" s="145" t="s">
        <v>2633</v>
      </c>
      <c r="E26" s="550" t="s">
        <v>6472</v>
      </c>
      <c r="F26" s="115" t="s">
        <v>137</v>
      </c>
      <c r="G26" s="116" t="s">
        <v>77</v>
      </c>
      <c r="H26" s="116" t="s">
        <v>2145</v>
      </c>
      <c r="I26" s="115">
        <v>1</v>
      </c>
      <c r="J26" s="115">
        <v>38</v>
      </c>
      <c r="K26" s="115" t="s">
        <v>4864</v>
      </c>
      <c r="L26" s="408">
        <v>387.13</v>
      </c>
      <c r="M26" s="132"/>
      <c r="N26" s="132"/>
      <c r="O26" s="132"/>
      <c r="P26" s="132"/>
      <c r="Q26" s="132"/>
      <c r="R26" s="132"/>
      <c r="S26" s="132"/>
      <c r="T26" s="132"/>
      <c r="U26" s="132"/>
      <c r="V26" s="132"/>
      <c r="W26" s="132"/>
      <c r="X26" s="132"/>
      <c r="Y26" s="132"/>
      <c r="Z26" s="132"/>
      <c r="AA26" s="134">
        <f t="shared" ref="AA26:AA27" si="86">L26*M26+L26*N26+L26*O26+L26*P26+L26*Q26+L26*R26+L26*T26+L26*V26+L26*W26+L26*X26+L26*Y26+L26*Z26+L26*U26+L26*S26</f>
        <v>0</v>
      </c>
      <c r="AB26" s="134" t="str">
        <f t="shared" ref="AB26:AB27" si="87">IF(SUM(M26:Z26)&gt;0,"Yes","No")</f>
        <v>No</v>
      </c>
      <c r="AC26" s="225" t="str">
        <f t="shared" si="5"/>
        <v>Yes</v>
      </c>
      <c r="AE26" s="298">
        <v>1</v>
      </c>
      <c r="AF26" s="299">
        <f t="shared" ref="AF26:AF27" si="88">AE26*SUM(M26:Z26)</f>
        <v>0</v>
      </c>
      <c r="AG26" s="112"/>
      <c r="AH26" s="325">
        <v>25</v>
      </c>
      <c r="AI26" s="334">
        <f t="shared" ref="AI26:AI27" si="89">SUM(M26:Z26)*AH26</f>
        <v>0</v>
      </c>
      <c r="AJ26" s="207">
        <f t="shared" si="7"/>
        <v>0</v>
      </c>
      <c r="AK26" s="207">
        <f t="shared" si="8"/>
        <v>0</v>
      </c>
      <c r="AL26" s="207">
        <f t="shared" si="9"/>
        <v>0</v>
      </c>
      <c r="AM26" s="207">
        <f t="shared" si="10"/>
        <v>0</v>
      </c>
      <c r="AN26" s="207">
        <f t="shared" si="11"/>
        <v>0</v>
      </c>
      <c r="AO26" s="207">
        <f t="shared" si="12"/>
        <v>0</v>
      </c>
      <c r="AP26" s="207">
        <f t="shared" si="13"/>
        <v>0</v>
      </c>
      <c r="AQ26" s="207">
        <f t="shared" si="14"/>
        <v>0</v>
      </c>
      <c r="AR26" s="207">
        <f t="shared" si="15"/>
        <v>0</v>
      </c>
      <c r="AS26" s="207">
        <f t="shared" si="16"/>
        <v>0</v>
      </c>
      <c r="AT26" s="207">
        <f t="shared" si="17"/>
        <v>0</v>
      </c>
      <c r="AU26" s="207">
        <f t="shared" si="18"/>
        <v>0</v>
      </c>
      <c r="AV26" s="207">
        <f t="shared" si="19"/>
        <v>0</v>
      </c>
      <c r="AW26" s="207">
        <f t="shared" si="20"/>
        <v>0</v>
      </c>
      <c r="AX26" s="165">
        <v>1</v>
      </c>
      <c r="AY26" s="118">
        <v>21</v>
      </c>
      <c r="AZ26" s="118"/>
      <c r="BA26" s="118"/>
      <c r="BC26" s="9">
        <f t="shared" si="21"/>
        <v>0</v>
      </c>
      <c r="BD26" s="9">
        <f t="shared" si="22"/>
        <v>0</v>
      </c>
      <c r="BE26" s="9">
        <f t="shared" si="23"/>
        <v>0</v>
      </c>
      <c r="BF26" s="9">
        <f t="shared" si="24"/>
        <v>0</v>
      </c>
      <c r="BG26" s="9">
        <f t="shared" si="25"/>
        <v>0</v>
      </c>
      <c r="BH26" s="9">
        <f t="shared" si="26"/>
        <v>0</v>
      </c>
      <c r="BI26" s="9">
        <f t="shared" si="27"/>
        <v>0</v>
      </c>
      <c r="BJ26" s="9">
        <f t="shared" si="28"/>
        <v>0</v>
      </c>
      <c r="BK26" s="9">
        <f t="shared" si="29"/>
        <v>0</v>
      </c>
      <c r="BM26" s="126">
        <f t="shared" si="55"/>
        <v>0</v>
      </c>
      <c r="BN26" s="126">
        <f t="shared" si="30"/>
        <v>0</v>
      </c>
      <c r="BP26" s="9">
        <f t="shared" si="31"/>
        <v>0</v>
      </c>
      <c r="BQ26" s="9">
        <f t="shared" si="32"/>
        <v>0</v>
      </c>
      <c r="BR26" s="9">
        <f t="shared" si="33"/>
        <v>0</v>
      </c>
      <c r="BS26" s="9">
        <f t="shared" si="34"/>
        <v>0</v>
      </c>
      <c r="BT26" s="9">
        <f t="shared" si="35"/>
        <v>0</v>
      </c>
      <c r="BU26" s="9">
        <f t="shared" si="36"/>
        <v>0</v>
      </c>
      <c r="BV26" s="9">
        <f t="shared" si="37"/>
        <v>0</v>
      </c>
      <c r="BW26" s="9">
        <f t="shared" si="38"/>
        <v>0</v>
      </c>
      <c r="BX26" s="9">
        <f t="shared" si="39"/>
        <v>0</v>
      </c>
      <c r="BY26" s="9">
        <f t="shared" si="40"/>
        <v>0</v>
      </c>
      <c r="BZ26" s="9">
        <f t="shared" si="41"/>
        <v>0</v>
      </c>
      <c r="CA26" s="9">
        <f t="shared" si="42"/>
        <v>0</v>
      </c>
      <c r="CB26" s="9">
        <f t="shared" si="43"/>
        <v>0</v>
      </c>
      <c r="CC26" s="9">
        <f t="shared" si="44"/>
        <v>0</v>
      </c>
      <c r="CD26" s="9">
        <f t="shared" si="45"/>
        <v>0</v>
      </c>
      <c r="CE26" s="9">
        <f t="shared" si="46"/>
        <v>0</v>
      </c>
      <c r="CF26" s="9">
        <f t="shared" si="47"/>
        <v>0</v>
      </c>
      <c r="CG26" s="9">
        <f t="shared" si="48"/>
        <v>0</v>
      </c>
      <c r="CH26" s="9">
        <f t="shared" si="49"/>
        <v>0</v>
      </c>
      <c r="CI26" s="9">
        <f t="shared" si="50"/>
        <v>0</v>
      </c>
      <c r="CJ26" s="9">
        <f t="shared" si="51"/>
        <v>0</v>
      </c>
    </row>
    <row r="27" spans="1:89" s="126" customFormat="1" ht="90" customHeight="1">
      <c r="A27" s="9"/>
      <c r="B27" s="222"/>
      <c r="C27" s="9"/>
      <c r="D27" s="107" t="s">
        <v>238</v>
      </c>
      <c r="E27" s="183" t="s">
        <v>2900</v>
      </c>
      <c r="F27" s="244" t="s">
        <v>138</v>
      </c>
      <c r="G27" s="244" t="s">
        <v>72</v>
      </c>
      <c r="H27" s="244" t="s">
        <v>181</v>
      </c>
      <c r="I27" s="106">
        <v>3</v>
      </c>
      <c r="J27" s="112">
        <v>39</v>
      </c>
      <c r="K27" s="106" t="s">
        <v>4864</v>
      </c>
      <c r="L27" s="407">
        <v>834.75</v>
      </c>
      <c r="M27" s="457"/>
      <c r="N27" s="458"/>
      <c r="O27" s="457"/>
      <c r="P27" s="457"/>
      <c r="Q27" s="130"/>
      <c r="R27" s="457"/>
      <c r="S27" s="457"/>
      <c r="T27" s="457"/>
      <c r="U27" s="457"/>
      <c r="V27" s="457"/>
      <c r="W27" s="457"/>
      <c r="X27" s="457"/>
      <c r="Y27" s="457"/>
      <c r="Z27" s="457"/>
      <c r="AA27" s="456">
        <f t="shared" si="86"/>
        <v>0</v>
      </c>
      <c r="AB27" s="141" t="str">
        <f t="shared" si="87"/>
        <v>No</v>
      </c>
      <c r="AC27" s="174" t="str">
        <f t="shared" si="5"/>
        <v>No</v>
      </c>
      <c r="AD27" s="431"/>
      <c r="AE27" s="300">
        <v>3</v>
      </c>
      <c r="AF27" s="301">
        <f t="shared" si="88"/>
        <v>0</v>
      </c>
      <c r="AG27" s="112"/>
      <c r="AH27" s="325">
        <v>46</v>
      </c>
      <c r="AI27" s="334">
        <f t="shared" si="89"/>
        <v>0</v>
      </c>
      <c r="AJ27" s="207">
        <f t="shared" si="7"/>
        <v>0</v>
      </c>
      <c r="AK27" s="207">
        <f t="shared" si="8"/>
        <v>0</v>
      </c>
      <c r="AL27" s="207">
        <f t="shared" si="9"/>
        <v>0</v>
      </c>
      <c r="AM27" s="207">
        <f t="shared" si="10"/>
        <v>0</v>
      </c>
      <c r="AN27" s="207">
        <f t="shared" si="11"/>
        <v>0</v>
      </c>
      <c r="AO27" s="207">
        <f t="shared" si="12"/>
        <v>0</v>
      </c>
      <c r="AP27" s="207">
        <f t="shared" si="13"/>
        <v>0</v>
      </c>
      <c r="AQ27" s="207">
        <f t="shared" si="14"/>
        <v>0</v>
      </c>
      <c r="AR27" s="207">
        <f t="shared" si="15"/>
        <v>0</v>
      </c>
      <c r="AS27" s="207">
        <f t="shared" si="16"/>
        <v>0</v>
      </c>
      <c r="AT27" s="207">
        <f t="shared" si="17"/>
        <v>0</v>
      </c>
      <c r="AU27" s="207">
        <f t="shared" si="18"/>
        <v>0</v>
      </c>
      <c r="AV27" s="207">
        <f t="shared" si="19"/>
        <v>0</v>
      </c>
      <c r="AW27" s="207">
        <f t="shared" si="20"/>
        <v>0</v>
      </c>
      <c r="AX27" s="165">
        <v>3</v>
      </c>
      <c r="AY27" s="118">
        <v>14</v>
      </c>
      <c r="AZ27" s="118"/>
      <c r="BA27" s="118"/>
      <c r="BC27" s="9">
        <f t="shared" si="21"/>
        <v>0</v>
      </c>
      <c r="BD27" s="9">
        <f t="shared" si="22"/>
        <v>0</v>
      </c>
      <c r="BE27" s="9">
        <f t="shared" si="23"/>
        <v>0</v>
      </c>
      <c r="BF27" s="9">
        <f t="shared" si="24"/>
        <v>0</v>
      </c>
      <c r="BG27" s="9">
        <f t="shared" si="25"/>
        <v>0</v>
      </c>
      <c r="BH27" s="9">
        <f t="shared" si="26"/>
        <v>0</v>
      </c>
      <c r="BI27" s="9">
        <f t="shared" si="27"/>
        <v>0</v>
      </c>
      <c r="BJ27" s="9">
        <f t="shared" si="28"/>
        <v>0</v>
      </c>
      <c r="BK27" s="9">
        <f t="shared" si="29"/>
        <v>0</v>
      </c>
      <c r="BM27" s="126">
        <f t="shared" si="55"/>
        <v>0</v>
      </c>
      <c r="BN27" s="126">
        <f t="shared" si="30"/>
        <v>0</v>
      </c>
      <c r="BP27" s="9">
        <f t="shared" si="31"/>
        <v>0</v>
      </c>
      <c r="BQ27" s="9">
        <f t="shared" si="32"/>
        <v>0</v>
      </c>
      <c r="BR27" s="9">
        <f t="shared" si="33"/>
        <v>0</v>
      </c>
      <c r="BS27" s="9">
        <f t="shared" si="34"/>
        <v>0</v>
      </c>
      <c r="BT27" s="9">
        <f t="shared" si="35"/>
        <v>0</v>
      </c>
      <c r="BU27" s="9">
        <f t="shared" si="36"/>
        <v>0</v>
      </c>
      <c r="BV27" s="9">
        <f t="shared" si="37"/>
        <v>0</v>
      </c>
      <c r="BW27" s="9">
        <f t="shared" si="38"/>
        <v>0</v>
      </c>
      <c r="BX27" s="9">
        <f t="shared" si="39"/>
        <v>0</v>
      </c>
      <c r="BY27" s="9">
        <f t="shared" si="40"/>
        <v>0</v>
      </c>
      <c r="BZ27" s="9">
        <f t="shared" si="41"/>
        <v>0</v>
      </c>
      <c r="CA27" s="9">
        <f t="shared" si="42"/>
        <v>0</v>
      </c>
      <c r="CB27" s="9">
        <f t="shared" si="43"/>
        <v>0</v>
      </c>
      <c r="CC27" s="9">
        <f t="shared" si="44"/>
        <v>0</v>
      </c>
      <c r="CD27" s="9">
        <f t="shared" si="45"/>
        <v>0</v>
      </c>
      <c r="CE27" s="9">
        <f t="shared" si="46"/>
        <v>0</v>
      </c>
      <c r="CF27" s="9">
        <f t="shared" si="47"/>
        <v>0</v>
      </c>
      <c r="CG27" s="9">
        <f t="shared" si="48"/>
        <v>0</v>
      </c>
      <c r="CH27" s="9">
        <f t="shared" si="49"/>
        <v>0</v>
      </c>
      <c r="CI27" s="9">
        <f t="shared" si="50"/>
        <v>0</v>
      </c>
      <c r="CJ27" s="9">
        <f t="shared" si="51"/>
        <v>0</v>
      </c>
      <c r="CK27" s="243"/>
    </row>
    <row r="28" spans="1:89" s="126" customFormat="1" ht="90" customHeight="1">
      <c r="A28" s="9"/>
      <c r="B28" s="226" t="s">
        <v>8</v>
      </c>
      <c r="C28" s="86"/>
      <c r="D28" s="245" t="s">
        <v>2632</v>
      </c>
      <c r="E28" s="552" t="s">
        <v>6472</v>
      </c>
      <c r="F28" s="246" t="s">
        <v>138</v>
      </c>
      <c r="G28" s="246" t="s">
        <v>72</v>
      </c>
      <c r="H28" s="246" t="s">
        <v>181</v>
      </c>
      <c r="I28" s="176">
        <v>3</v>
      </c>
      <c r="J28" s="247">
        <v>39</v>
      </c>
      <c r="K28" s="176" t="s">
        <v>4864</v>
      </c>
      <c r="L28" s="409">
        <v>725.87</v>
      </c>
      <c r="M28" s="250"/>
      <c r="N28" s="249"/>
      <c r="O28" s="250"/>
      <c r="P28" s="250"/>
      <c r="Q28" s="250"/>
      <c r="R28" s="250"/>
      <c r="S28" s="250"/>
      <c r="T28" s="250"/>
      <c r="U28" s="250"/>
      <c r="V28" s="250"/>
      <c r="W28" s="250"/>
      <c r="X28" s="250"/>
      <c r="Y28" s="250"/>
      <c r="Z28" s="250"/>
      <c r="AA28" s="141">
        <f t="shared" si="3"/>
        <v>0</v>
      </c>
      <c r="AB28" s="251" t="str">
        <f t="shared" si="56"/>
        <v>No</v>
      </c>
      <c r="AC28" s="252" t="str">
        <f t="shared" si="5"/>
        <v>Yes</v>
      </c>
      <c r="AE28" s="300">
        <v>3</v>
      </c>
      <c r="AF28" s="301">
        <f t="shared" si="6"/>
        <v>0</v>
      </c>
      <c r="AG28" s="112"/>
      <c r="AH28" s="325">
        <v>46</v>
      </c>
      <c r="AI28" s="334">
        <f t="shared" si="57"/>
        <v>0</v>
      </c>
      <c r="AJ28" s="207">
        <f t="shared" si="7"/>
        <v>0</v>
      </c>
      <c r="AK28" s="207">
        <f t="shared" si="8"/>
        <v>0</v>
      </c>
      <c r="AL28" s="207">
        <f t="shared" si="9"/>
        <v>0</v>
      </c>
      <c r="AM28" s="207">
        <f t="shared" si="10"/>
        <v>0</v>
      </c>
      <c r="AN28" s="207">
        <f t="shared" si="11"/>
        <v>0</v>
      </c>
      <c r="AO28" s="207">
        <f t="shared" si="12"/>
        <v>0</v>
      </c>
      <c r="AP28" s="207">
        <f t="shared" si="13"/>
        <v>0</v>
      </c>
      <c r="AQ28" s="207">
        <f t="shared" si="14"/>
        <v>0</v>
      </c>
      <c r="AR28" s="207">
        <f t="shared" si="15"/>
        <v>0</v>
      </c>
      <c r="AS28" s="207">
        <f t="shared" si="16"/>
        <v>0</v>
      </c>
      <c r="AT28" s="207">
        <f t="shared" si="17"/>
        <v>0</v>
      </c>
      <c r="AU28" s="207">
        <f t="shared" si="18"/>
        <v>0</v>
      </c>
      <c r="AV28" s="207">
        <f t="shared" si="19"/>
        <v>0</v>
      </c>
      <c r="AW28" s="207">
        <f t="shared" si="20"/>
        <v>0</v>
      </c>
      <c r="AX28" s="165">
        <v>3</v>
      </c>
      <c r="AY28" s="118">
        <v>14</v>
      </c>
      <c r="AZ28" s="118"/>
      <c r="BA28" s="118"/>
      <c r="BC28" s="9">
        <f t="shared" si="21"/>
        <v>0</v>
      </c>
      <c r="BD28" s="9">
        <f t="shared" si="22"/>
        <v>0</v>
      </c>
      <c r="BE28" s="9">
        <f t="shared" si="23"/>
        <v>0</v>
      </c>
      <c r="BF28" s="9">
        <f t="shared" si="24"/>
        <v>0</v>
      </c>
      <c r="BG28" s="9">
        <f t="shared" si="25"/>
        <v>0</v>
      </c>
      <c r="BH28" s="9">
        <f t="shared" si="26"/>
        <v>0</v>
      </c>
      <c r="BI28" s="9">
        <f t="shared" si="27"/>
        <v>0</v>
      </c>
      <c r="BJ28" s="9">
        <f t="shared" si="28"/>
        <v>0</v>
      </c>
      <c r="BK28" s="9">
        <f t="shared" si="29"/>
        <v>0</v>
      </c>
      <c r="BM28" s="126">
        <f t="shared" si="55"/>
        <v>0</v>
      </c>
      <c r="BN28" s="126">
        <f t="shared" si="30"/>
        <v>0</v>
      </c>
      <c r="BP28" s="9">
        <f t="shared" si="31"/>
        <v>0</v>
      </c>
      <c r="BQ28" s="9">
        <f t="shared" si="32"/>
        <v>0</v>
      </c>
      <c r="BR28" s="9">
        <f t="shared" si="33"/>
        <v>0</v>
      </c>
      <c r="BS28" s="9">
        <f t="shared" si="34"/>
        <v>0</v>
      </c>
      <c r="BT28" s="9">
        <f t="shared" si="35"/>
        <v>0</v>
      </c>
      <c r="BU28" s="9">
        <f t="shared" si="36"/>
        <v>0</v>
      </c>
      <c r="BV28" s="9">
        <f t="shared" si="37"/>
        <v>0</v>
      </c>
      <c r="BW28" s="9">
        <f t="shared" si="38"/>
        <v>0</v>
      </c>
      <c r="BX28" s="9">
        <f t="shared" si="39"/>
        <v>0</v>
      </c>
      <c r="BY28" s="9">
        <f t="shared" si="40"/>
        <v>0</v>
      </c>
      <c r="BZ28" s="9">
        <f t="shared" si="41"/>
        <v>0</v>
      </c>
      <c r="CA28" s="9">
        <f t="shared" si="42"/>
        <v>0</v>
      </c>
      <c r="CB28" s="9">
        <f t="shared" si="43"/>
        <v>0</v>
      </c>
      <c r="CC28" s="9">
        <f t="shared" si="44"/>
        <v>0</v>
      </c>
      <c r="CD28" s="9">
        <f t="shared" si="45"/>
        <v>0</v>
      </c>
      <c r="CE28" s="9">
        <f t="shared" si="46"/>
        <v>0</v>
      </c>
      <c r="CF28" s="9">
        <f t="shared" si="47"/>
        <v>0</v>
      </c>
      <c r="CG28" s="9">
        <f t="shared" si="48"/>
        <v>0</v>
      </c>
      <c r="CH28" s="9">
        <f t="shared" si="49"/>
        <v>0</v>
      </c>
      <c r="CI28" s="9">
        <f t="shared" si="50"/>
        <v>0</v>
      </c>
      <c r="CJ28" s="9">
        <f t="shared" si="51"/>
        <v>0</v>
      </c>
    </row>
    <row r="29" spans="1:89" s="126" customFormat="1" ht="40.75" customHeight="1">
      <c r="A29" s="9"/>
      <c r="B29" s="120"/>
      <c r="C29" s="125"/>
      <c r="D29" s="560" t="s">
        <v>2297</v>
      </c>
      <c r="E29" s="182"/>
      <c r="F29" s="107"/>
      <c r="G29" s="109"/>
      <c r="H29" s="109"/>
      <c r="I29" s="107"/>
      <c r="J29" s="110"/>
      <c r="K29" s="110"/>
      <c r="L29" s="212"/>
      <c r="M29" s="138"/>
      <c r="Z29" s="9"/>
      <c r="AA29" s="397"/>
      <c r="AB29" s="127"/>
      <c r="AC29" s="128"/>
      <c r="AE29" s="247"/>
      <c r="AF29" s="247"/>
      <c r="AG29" s="112"/>
      <c r="AH29" s="323"/>
      <c r="AI29" s="334"/>
      <c r="AJ29" s="207"/>
      <c r="AK29" s="207"/>
      <c r="AL29" s="207"/>
      <c r="AM29" s="207"/>
      <c r="AN29" s="207"/>
      <c r="AO29" s="207"/>
      <c r="AP29" s="207"/>
      <c r="AQ29" s="207"/>
      <c r="AR29" s="207"/>
      <c r="AS29" s="207"/>
      <c r="AT29" s="207"/>
      <c r="AU29" s="207"/>
      <c r="AV29" s="207"/>
      <c r="AW29" s="207"/>
      <c r="AX29" s="164"/>
      <c r="AY29" s="119"/>
      <c r="AZ29" s="119"/>
      <c r="BA29" s="119"/>
      <c r="BC29" s="9">
        <f t="shared" si="21"/>
        <v>0</v>
      </c>
      <c r="BD29" s="9">
        <f t="shared" si="22"/>
        <v>0</v>
      </c>
      <c r="BE29" s="9">
        <f t="shared" si="23"/>
        <v>0</v>
      </c>
      <c r="BF29" s="9">
        <f t="shared" si="24"/>
        <v>0</v>
      </c>
      <c r="BG29" s="9">
        <f t="shared" si="25"/>
        <v>0</v>
      </c>
      <c r="BH29" s="9">
        <f t="shared" si="26"/>
        <v>0</v>
      </c>
      <c r="BI29" s="9">
        <f t="shared" si="27"/>
        <v>0</v>
      </c>
      <c r="BJ29" s="9">
        <f t="shared" si="28"/>
        <v>0</v>
      </c>
      <c r="BK29" s="9">
        <f t="shared" si="29"/>
        <v>0</v>
      </c>
      <c r="BM29" s="126">
        <f t="shared" si="55"/>
        <v>0</v>
      </c>
      <c r="BN29" s="126">
        <f t="shared" si="30"/>
        <v>0</v>
      </c>
      <c r="BP29" s="9">
        <f t="shared" si="31"/>
        <v>0</v>
      </c>
      <c r="BQ29" s="9">
        <f t="shared" si="32"/>
        <v>0</v>
      </c>
      <c r="BR29" s="9">
        <f t="shared" si="33"/>
        <v>0</v>
      </c>
      <c r="BS29" s="9">
        <f t="shared" si="34"/>
        <v>0</v>
      </c>
      <c r="BT29" s="9">
        <f t="shared" si="35"/>
        <v>0</v>
      </c>
      <c r="BU29" s="9">
        <f t="shared" si="36"/>
        <v>0</v>
      </c>
      <c r="BV29" s="9">
        <f t="shared" si="37"/>
        <v>0</v>
      </c>
      <c r="BW29" s="9">
        <f t="shared" si="38"/>
        <v>0</v>
      </c>
      <c r="BX29" s="9">
        <f t="shared" si="39"/>
        <v>0</v>
      </c>
      <c r="BY29" s="9">
        <f t="shared" si="40"/>
        <v>0</v>
      </c>
      <c r="BZ29" s="9">
        <f t="shared" si="41"/>
        <v>0</v>
      </c>
      <c r="CA29" s="9">
        <f t="shared" si="42"/>
        <v>0</v>
      </c>
      <c r="CB29" s="9">
        <f t="shared" si="43"/>
        <v>0</v>
      </c>
      <c r="CC29" s="9">
        <f t="shared" si="44"/>
        <v>0</v>
      </c>
      <c r="CD29" s="9">
        <f t="shared" si="45"/>
        <v>0</v>
      </c>
      <c r="CE29" s="9">
        <f t="shared" si="46"/>
        <v>0</v>
      </c>
      <c r="CF29" s="9">
        <f t="shared" si="47"/>
        <v>0</v>
      </c>
      <c r="CG29" s="9">
        <f t="shared" si="48"/>
        <v>0</v>
      </c>
      <c r="CH29" s="9">
        <f t="shared" si="49"/>
        <v>0</v>
      </c>
      <c r="CI29" s="9">
        <f t="shared" si="50"/>
        <v>0</v>
      </c>
      <c r="CJ29" s="9">
        <f t="shared" si="51"/>
        <v>0</v>
      </c>
    </row>
    <row r="30" spans="1:89" s="9" customFormat="1" ht="90" customHeight="1">
      <c r="B30" s="213"/>
      <c r="C30" s="147"/>
      <c r="D30" s="238" t="s">
        <v>239</v>
      </c>
      <c r="E30" s="239" t="s">
        <v>2900</v>
      </c>
      <c r="F30" s="215" t="s">
        <v>197</v>
      </c>
      <c r="G30" s="217" t="s">
        <v>165</v>
      </c>
      <c r="H30" s="217" t="s">
        <v>2145</v>
      </c>
      <c r="I30" s="215">
        <v>5</v>
      </c>
      <c r="J30" s="215">
        <v>5</v>
      </c>
      <c r="K30" s="215" t="s">
        <v>4864</v>
      </c>
      <c r="L30" s="406">
        <v>219.26100000000002</v>
      </c>
      <c r="M30" s="219"/>
      <c r="N30" s="219"/>
      <c r="O30" s="219"/>
      <c r="P30" s="219"/>
      <c r="Q30" s="219"/>
      <c r="R30" s="219"/>
      <c r="S30" s="219"/>
      <c r="T30" s="219"/>
      <c r="U30" s="219"/>
      <c r="V30" s="219"/>
      <c r="W30" s="219"/>
      <c r="X30" s="219"/>
      <c r="Y30" s="219"/>
      <c r="Z30" s="219"/>
      <c r="AA30" s="220">
        <f t="shared" ref="AA30" si="90">L30*M30+L30*N30+L30*O30+L30*P30+L30*Q30+L30*R30+L30*T30+L30*V30+L30*W30+L30*X30+L30*Y30+L30*Z30+L30*U30+L30*S30</f>
        <v>0</v>
      </c>
      <c r="AB30" s="220" t="str">
        <f t="shared" ref="AB30" si="91">IF(SUM(M30:Z30)&gt;0,"Yes","No")</f>
        <v>No</v>
      </c>
      <c r="AC30" s="221" t="str">
        <f t="shared" ref="AC30:AC45" si="92">IF(B30="New","Yes","No")</f>
        <v>No</v>
      </c>
      <c r="AE30" s="298">
        <v>5</v>
      </c>
      <c r="AF30" s="299">
        <f t="shared" ref="AF30" si="93">AE30*SUM(M30:Z30)</f>
        <v>0</v>
      </c>
      <c r="AG30" s="112"/>
      <c r="AH30" s="324">
        <v>3.9</v>
      </c>
      <c r="AI30" s="334">
        <f t="shared" ref="AI30" si="94">SUM(M30:Z30)*AH30</f>
        <v>0</v>
      </c>
      <c r="AJ30" s="207">
        <f t="shared" ref="AJ30:AJ45" si="95">M30*I30</f>
        <v>0</v>
      </c>
      <c r="AK30" s="207">
        <f t="shared" ref="AK30:AK45" si="96">N30*I30</f>
        <v>0</v>
      </c>
      <c r="AL30" s="207">
        <f t="shared" ref="AL30:AL45" si="97">O30*I30</f>
        <v>0</v>
      </c>
      <c r="AM30" s="207">
        <f t="shared" ref="AM30:AM45" si="98">P30*I30</f>
        <v>0</v>
      </c>
      <c r="AN30" s="207">
        <f t="shared" ref="AN30:AN45" si="99">Q30*I30</f>
        <v>0</v>
      </c>
      <c r="AO30" s="207">
        <f t="shared" ref="AO30:AO45" si="100">R30*I30</f>
        <v>0</v>
      </c>
      <c r="AP30" s="207">
        <f t="shared" ref="AP30:AP45" si="101">S30*I30</f>
        <v>0</v>
      </c>
      <c r="AQ30" s="207">
        <f t="shared" ref="AQ30:AQ45" si="102">T30*I30</f>
        <v>0</v>
      </c>
      <c r="AR30" s="207">
        <f t="shared" ref="AR30:AR45" si="103">U30*I30</f>
        <v>0</v>
      </c>
      <c r="AS30" s="207">
        <f t="shared" ref="AS30:AS45" si="104">V30*I30</f>
        <v>0</v>
      </c>
      <c r="AT30" s="207">
        <f t="shared" ref="AT30:AT45" si="105">W30*I30</f>
        <v>0</v>
      </c>
      <c r="AU30" s="207">
        <f t="shared" ref="AU30:AU45" si="106">X30*I30</f>
        <v>0</v>
      </c>
      <c r="AV30" s="207">
        <f t="shared" ref="AV30:AV45" si="107">Y30*I30</f>
        <v>0</v>
      </c>
      <c r="AW30" s="207">
        <f t="shared" ref="AW30:AW45" si="108">Z30*I30</f>
        <v>0</v>
      </c>
      <c r="AX30" s="206">
        <v>5</v>
      </c>
      <c r="AY30" s="240">
        <v>20</v>
      </c>
      <c r="AZ30" s="240"/>
      <c r="BA30" s="240"/>
      <c r="BC30" s="9">
        <f t="shared" si="21"/>
        <v>0</v>
      </c>
      <c r="BD30" s="9">
        <f t="shared" si="22"/>
        <v>0</v>
      </c>
      <c r="BE30" s="9">
        <f t="shared" si="23"/>
        <v>0</v>
      </c>
      <c r="BF30" s="9">
        <f t="shared" si="24"/>
        <v>0</v>
      </c>
      <c r="BG30" s="9">
        <f t="shared" si="25"/>
        <v>0</v>
      </c>
      <c r="BH30" s="9">
        <f t="shared" si="26"/>
        <v>0</v>
      </c>
      <c r="BI30" s="9">
        <f t="shared" si="27"/>
        <v>0</v>
      </c>
      <c r="BJ30" s="9">
        <f t="shared" si="28"/>
        <v>0</v>
      </c>
      <c r="BK30" s="9">
        <f t="shared" si="29"/>
        <v>0</v>
      </c>
      <c r="BM30" s="126">
        <f t="shared" si="55"/>
        <v>0</v>
      </c>
      <c r="BN30" s="126">
        <f t="shared" si="30"/>
        <v>0</v>
      </c>
      <c r="BP30" s="9">
        <f t="shared" si="31"/>
        <v>0</v>
      </c>
      <c r="BQ30" s="9">
        <f t="shared" si="32"/>
        <v>0</v>
      </c>
      <c r="BR30" s="9">
        <f t="shared" si="33"/>
        <v>0</v>
      </c>
      <c r="BS30" s="9">
        <f t="shared" si="34"/>
        <v>0</v>
      </c>
      <c r="BT30" s="9">
        <f t="shared" si="35"/>
        <v>0</v>
      </c>
      <c r="BU30" s="9">
        <f t="shared" si="36"/>
        <v>0</v>
      </c>
      <c r="BV30" s="9">
        <f t="shared" si="37"/>
        <v>0</v>
      </c>
      <c r="BW30" s="9">
        <f t="shared" si="38"/>
        <v>0</v>
      </c>
      <c r="BX30" s="9">
        <f t="shared" si="39"/>
        <v>0</v>
      </c>
      <c r="BY30" s="9">
        <f t="shared" si="40"/>
        <v>0</v>
      </c>
      <c r="BZ30" s="9">
        <f t="shared" si="41"/>
        <v>0</v>
      </c>
      <c r="CA30" s="9">
        <f t="shared" si="42"/>
        <v>0</v>
      </c>
      <c r="CB30" s="9">
        <f t="shared" si="43"/>
        <v>0</v>
      </c>
      <c r="CC30" s="9">
        <f t="shared" si="44"/>
        <v>0</v>
      </c>
      <c r="CD30" s="9">
        <f t="shared" si="45"/>
        <v>0</v>
      </c>
      <c r="CE30" s="9">
        <f t="shared" si="46"/>
        <v>0</v>
      </c>
      <c r="CF30" s="9">
        <f t="shared" si="47"/>
        <v>0</v>
      </c>
      <c r="CG30" s="9">
        <f t="shared" si="48"/>
        <v>0</v>
      </c>
      <c r="CH30" s="9">
        <f t="shared" si="49"/>
        <v>0</v>
      </c>
      <c r="CI30" s="9">
        <f t="shared" si="50"/>
        <v>0</v>
      </c>
      <c r="CJ30" s="9">
        <f t="shared" si="51"/>
        <v>0</v>
      </c>
    </row>
    <row r="31" spans="1:89" s="9" customFormat="1" ht="90" customHeight="1">
      <c r="B31" s="222" t="s">
        <v>8</v>
      </c>
      <c r="D31" s="145" t="s">
        <v>3114</v>
      </c>
      <c r="E31" s="550" t="s">
        <v>6472</v>
      </c>
      <c r="F31" s="115" t="s">
        <v>197</v>
      </c>
      <c r="G31" s="116" t="s">
        <v>165</v>
      </c>
      <c r="H31" s="116" t="s">
        <v>2145</v>
      </c>
      <c r="I31" s="115">
        <v>5</v>
      </c>
      <c r="J31" s="115">
        <v>5</v>
      </c>
      <c r="K31" s="115" t="s">
        <v>4864</v>
      </c>
      <c r="L31" s="408">
        <v>190.66</v>
      </c>
      <c r="M31" s="133"/>
      <c r="N31" s="133"/>
      <c r="O31" s="133"/>
      <c r="P31" s="133"/>
      <c r="Q31" s="133"/>
      <c r="R31" s="132"/>
      <c r="S31" s="133"/>
      <c r="T31" s="133"/>
      <c r="U31" s="133"/>
      <c r="V31" s="133"/>
      <c r="W31" s="133"/>
      <c r="X31" s="133"/>
      <c r="Y31" s="133"/>
      <c r="Z31" s="133"/>
      <c r="AA31" s="444">
        <f t="shared" si="3"/>
        <v>0</v>
      </c>
      <c r="AB31" s="134" t="str">
        <f t="shared" si="4"/>
        <v>No</v>
      </c>
      <c r="AC31" s="439" t="str">
        <f t="shared" si="92"/>
        <v>Yes</v>
      </c>
      <c r="AD31" s="443"/>
      <c r="AE31" s="298">
        <v>5</v>
      </c>
      <c r="AF31" s="299">
        <f t="shared" ref="AF31:AF45" si="109">AE31*SUM(M31:Z31)</f>
        <v>0</v>
      </c>
      <c r="AG31" s="112"/>
      <c r="AH31" s="324">
        <v>3.9</v>
      </c>
      <c r="AI31" s="334">
        <f t="shared" si="57"/>
        <v>0</v>
      </c>
      <c r="AJ31" s="207">
        <f t="shared" si="95"/>
        <v>0</v>
      </c>
      <c r="AK31" s="207">
        <f t="shared" si="96"/>
        <v>0</v>
      </c>
      <c r="AL31" s="207">
        <f t="shared" si="97"/>
        <v>0</v>
      </c>
      <c r="AM31" s="207">
        <f t="shared" si="98"/>
        <v>0</v>
      </c>
      <c r="AN31" s="207">
        <f t="shared" si="99"/>
        <v>0</v>
      </c>
      <c r="AO31" s="207">
        <f t="shared" si="100"/>
        <v>0</v>
      </c>
      <c r="AP31" s="207">
        <f t="shared" si="101"/>
        <v>0</v>
      </c>
      <c r="AQ31" s="207">
        <f t="shared" si="102"/>
        <v>0</v>
      </c>
      <c r="AR31" s="207">
        <f t="shared" si="103"/>
        <v>0</v>
      </c>
      <c r="AS31" s="207">
        <f t="shared" si="104"/>
        <v>0</v>
      </c>
      <c r="AT31" s="207">
        <f t="shared" si="105"/>
        <v>0</v>
      </c>
      <c r="AU31" s="207">
        <f t="shared" si="106"/>
        <v>0</v>
      </c>
      <c r="AV31" s="207">
        <f t="shared" si="107"/>
        <v>0</v>
      </c>
      <c r="AW31" s="207">
        <f t="shared" si="108"/>
        <v>0</v>
      </c>
      <c r="AX31" s="206">
        <v>5</v>
      </c>
      <c r="AY31" s="240">
        <v>20</v>
      </c>
      <c r="AZ31" s="240"/>
      <c r="BA31" s="240"/>
      <c r="BC31" s="9">
        <f t="shared" si="21"/>
        <v>0</v>
      </c>
      <c r="BD31" s="9">
        <f t="shared" si="22"/>
        <v>0</v>
      </c>
      <c r="BE31" s="9">
        <f t="shared" si="23"/>
        <v>0</v>
      </c>
      <c r="BF31" s="9">
        <f t="shared" si="24"/>
        <v>0</v>
      </c>
      <c r="BG31" s="9">
        <f t="shared" si="25"/>
        <v>0</v>
      </c>
      <c r="BH31" s="9">
        <f t="shared" si="26"/>
        <v>0</v>
      </c>
      <c r="BI31" s="9">
        <f t="shared" si="27"/>
        <v>0</v>
      </c>
      <c r="BJ31" s="9">
        <f t="shared" si="28"/>
        <v>0</v>
      </c>
      <c r="BK31" s="9">
        <f t="shared" si="29"/>
        <v>0</v>
      </c>
      <c r="BM31" s="126">
        <f t="shared" si="55"/>
        <v>0</v>
      </c>
      <c r="BN31" s="126">
        <f t="shared" si="30"/>
        <v>0</v>
      </c>
      <c r="BP31" s="9">
        <f t="shared" si="31"/>
        <v>0</v>
      </c>
      <c r="BQ31" s="9">
        <f t="shared" si="32"/>
        <v>0</v>
      </c>
      <c r="BR31" s="9">
        <f t="shared" si="33"/>
        <v>0</v>
      </c>
      <c r="BS31" s="9">
        <f t="shared" si="34"/>
        <v>0</v>
      </c>
      <c r="BT31" s="9">
        <f t="shared" si="35"/>
        <v>0</v>
      </c>
      <c r="BU31" s="9">
        <f t="shared" si="36"/>
        <v>0</v>
      </c>
      <c r="BV31" s="9">
        <f t="shared" si="37"/>
        <v>0</v>
      </c>
      <c r="BW31" s="9">
        <f t="shared" si="38"/>
        <v>0</v>
      </c>
      <c r="BX31" s="9">
        <f t="shared" si="39"/>
        <v>0</v>
      </c>
      <c r="BY31" s="9">
        <f t="shared" si="40"/>
        <v>0</v>
      </c>
      <c r="BZ31" s="9">
        <f t="shared" si="41"/>
        <v>0</v>
      </c>
      <c r="CA31" s="9">
        <f t="shared" si="42"/>
        <v>0</v>
      </c>
      <c r="CB31" s="9">
        <f t="shared" si="43"/>
        <v>0</v>
      </c>
      <c r="CC31" s="9">
        <f t="shared" si="44"/>
        <v>0</v>
      </c>
      <c r="CD31" s="9">
        <f t="shared" si="45"/>
        <v>0</v>
      </c>
      <c r="CE31" s="9">
        <f t="shared" si="46"/>
        <v>0</v>
      </c>
      <c r="CF31" s="9">
        <f t="shared" si="47"/>
        <v>0</v>
      </c>
      <c r="CG31" s="9">
        <f t="shared" si="48"/>
        <v>0</v>
      </c>
      <c r="CH31" s="9">
        <f t="shared" si="49"/>
        <v>0</v>
      </c>
      <c r="CI31" s="9">
        <f t="shared" si="50"/>
        <v>0</v>
      </c>
      <c r="CJ31" s="9">
        <f t="shared" si="51"/>
        <v>0</v>
      </c>
      <c r="CK31" s="362"/>
    </row>
    <row r="32" spans="1:89" s="126" customFormat="1" ht="90" customHeight="1">
      <c r="A32" s="9"/>
      <c r="B32" s="222"/>
      <c r="C32" s="9"/>
      <c r="D32" s="107" t="s">
        <v>240</v>
      </c>
      <c r="E32" s="183" t="s">
        <v>2900</v>
      </c>
      <c r="F32" s="106" t="s">
        <v>133</v>
      </c>
      <c r="G32" s="242" t="s">
        <v>175</v>
      </c>
      <c r="H32" s="242" t="s">
        <v>2145</v>
      </c>
      <c r="I32" s="106">
        <v>4</v>
      </c>
      <c r="J32" s="106">
        <v>8</v>
      </c>
      <c r="K32" s="106" t="s">
        <v>4864</v>
      </c>
      <c r="L32" s="407">
        <v>219.26100000000002</v>
      </c>
      <c r="M32" s="130"/>
      <c r="N32" s="129"/>
      <c r="O32" s="130"/>
      <c r="P32" s="130"/>
      <c r="Q32" s="130"/>
      <c r="R32" s="130"/>
      <c r="S32" s="130"/>
      <c r="T32" s="130"/>
      <c r="U32" s="130"/>
      <c r="V32" s="130"/>
      <c r="W32" s="130"/>
      <c r="X32" s="130"/>
      <c r="Y32" s="130"/>
      <c r="Z32" s="130"/>
      <c r="AA32" s="141">
        <f t="shared" ref="AA32" si="110">L32*M32+L32*N32+L32*O32+L32*P32+L32*Q32+L32*R32+L32*T32+L32*V32+L32*W32+L32*X32+L32*Y32+L32*Z32+L32*U32+L32*S32</f>
        <v>0</v>
      </c>
      <c r="AB32" s="127" t="str">
        <f t="shared" ref="AB32" si="111">IF(SUM(M32:Z32)&gt;0,"Yes","No")</f>
        <v>No</v>
      </c>
      <c r="AC32" s="253" t="str">
        <f t="shared" si="92"/>
        <v>No</v>
      </c>
      <c r="AE32" s="298">
        <v>4</v>
      </c>
      <c r="AF32" s="299">
        <f t="shared" ref="AF32" si="112">AE32*SUM(M32:Z32)</f>
        <v>0</v>
      </c>
      <c r="AG32" s="112"/>
      <c r="AH32" s="325">
        <v>7.2</v>
      </c>
      <c r="AI32" s="334">
        <f t="shared" ref="AI32" si="113">SUM(M32:Z32)*AH32</f>
        <v>0</v>
      </c>
      <c r="AJ32" s="207">
        <f t="shared" si="95"/>
        <v>0</v>
      </c>
      <c r="AK32" s="207">
        <f t="shared" si="96"/>
        <v>0</v>
      </c>
      <c r="AL32" s="207">
        <f t="shared" si="97"/>
        <v>0</v>
      </c>
      <c r="AM32" s="207">
        <f t="shared" si="98"/>
        <v>0</v>
      </c>
      <c r="AN32" s="207">
        <f t="shared" si="99"/>
        <v>0</v>
      </c>
      <c r="AO32" s="207">
        <f t="shared" si="100"/>
        <v>0</v>
      </c>
      <c r="AP32" s="207">
        <f t="shared" si="101"/>
        <v>0</v>
      </c>
      <c r="AQ32" s="207">
        <f t="shared" si="102"/>
        <v>0</v>
      </c>
      <c r="AR32" s="207">
        <f t="shared" si="103"/>
        <v>0</v>
      </c>
      <c r="AS32" s="207">
        <f t="shared" si="104"/>
        <v>0</v>
      </c>
      <c r="AT32" s="207">
        <f t="shared" si="105"/>
        <v>0</v>
      </c>
      <c r="AU32" s="207">
        <f t="shared" si="106"/>
        <v>0</v>
      </c>
      <c r="AV32" s="207">
        <f t="shared" si="107"/>
        <v>0</v>
      </c>
      <c r="AW32" s="207">
        <f t="shared" si="108"/>
        <v>0</v>
      </c>
      <c r="AX32" s="165">
        <v>4</v>
      </c>
      <c r="AY32" s="118">
        <v>16</v>
      </c>
      <c r="AZ32" s="118"/>
      <c r="BA32" s="118"/>
      <c r="BC32" s="9">
        <f t="shared" si="21"/>
        <v>0</v>
      </c>
      <c r="BD32" s="9">
        <f t="shared" si="22"/>
        <v>0</v>
      </c>
      <c r="BE32" s="9">
        <f t="shared" si="23"/>
        <v>0</v>
      </c>
      <c r="BF32" s="9">
        <f t="shared" si="24"/>
        <v>0</v>
      </c>
      <c r="BG32" s="9">
        <f t="shared" si="25"/>
        <v>0</v>
      </c>
      <c r="BH32" s="9">
        <f t="shared" si="26"/>
        <v>0</v>
      </c>
      <c r="BI32" s="9">
        <f t="shared" si="27"/>
        <v>0</v>
      </c>
      <c r="BJ32" s="9">
        <f t="shared" si="28"/>
        <v>0</v>
      </c>
      <c r="BK32" s="9">
        <f t="shared" si="29"/>
        <v>0</v>
      </c>
      <c r="BM32" s="126">
        <f t="shared" si="55"/>
        <v>0</v>
      </c>
      <c r="BN32" s="126">
        <f t="shared" si="30"/>
        <v>0</v>
      </c>
      <c r="BP32" s="9">
        <f t="shared" si="31"/>
        <v>0</v>
      </c>
      <c r="BQ32" s="9">
        <f t="shared" si="32"/>
        <v>0</v>
      </c>
      <c r="BR32" s="9">
        <f t="shared" si="33"/>
        <v>0</v>
      </c>
      <c r="BS32" s="9">
        <f t="shared" si="34"/>
        <v>0</v>
      </c>
      <c r="BT32" s="9">
        <f t="shared" si="35"/>
        <v>0</v>
      </c>
      <c r="BU32" s="9">
        <f t="shared" si="36"/>
        <v>0</v>
      </c>
      <c r="BV32" s="9">
        <f t="shared" si="37"/>
        <v>0</v>
      </c>
      <c r="BW32" s="9">
        <f t="shared" si="38"/>
        <v>0</v>
      </c>
      <c r="BX32" s="9">
        <f t="shared" si="39"/>
        <v>0</v>
      </c>
      <c r="BY32" s="9">
        <f t="shared" si="40"/>
        <v>0</v>
      </c>
      <c r="BZ32" s="9">
        <f t="shared" si="41"/>
        <v>0</v>
      </c>
      <c r="CA32" s="9">
        <f t="shared" si="42"/>
        <v>0</v>
      </c>
      <c r="CB32" s="9">
        <f t="shared" si="43"/>
        <v>0</v>
      </c>
      <c r="CC32" s="9">
        <f t="shared" si="44"/>
        <v>0</v>
      </c>
      <c r="CD32" s="9">
        <f t="shared" si="45"/>
        <v>0</v>
      </c>
      <c r="CE32" s="9">
        <f t="shared" si="46"/>
        <v>0</v>
      </c>
      <c r="CF32" s="9">
        <f t="shared" si="47"/>
        <v>0</v>
      </c>
      <c r="CG32" s="9">
        <f t="shared" si="48"/>
        <v>0</v>
      </c>
      <c r="CH32" s="9">
        <f t="shared" si="49"/>
        <v>0</v>
      </c>
      <c r="CI32" s="9">
        <f t="shared" si="50"/>
        <v>0</v>
      </c>
      <c r="CJ32" s="9">
        <f t="shared" si="51"/>
        <v>0</v>
      </c>
    </row>
    <row r="33" spans="1:89" s="126" customFormat="1" ht="90" customHeight="1">
      <c r="A33" s="9"/>
      <c r="B33" s="222" t="s">
        <v>8</v>
      </c>
      <c r="C33" s="9"/>
      <c r="D33" s="107" t="s">
        <v>3174</v>
      </c>
      <c r="E33" s="551" t="s">
        <v>6472</v>
      </c>
      <c r="F33" s="106" t="s">
        <v>133</v>
      </c>
      <c r="G33" s="242" t="s">
        <v>175</v>
      </c>
      <c r="H33" s="242" t="s">
        <v>2145</v>
      </c>
      <c r="I33" s="106">
        <v>4</v>
      </c>
      <c r="J33" s="106">
        <v>8</v>
      </c>
      <c r="K33" s="106" t="s">
        <v>4864</v>
      </c>
      <c r="L33" s="407">
        <v>190.66</v>
      </c>
      <c r="M33" s="130"/>
      <c r="N33" s="129"/>
      <c r="O33" s="130"/>
      <c r="P33" s="130"/>
      <c r="Q33" s="130"/>
      <c r="R33" s="130"/>
      <c r="S33" s="130"/>
      <c r="T33" s="130"/>
      <c r="U33" s="130"/>
      <c r="V33" s="130"/>
      <c r="W33" s="130"/>
      <c r="X33" s="130"/>
      <c r="Y33" s="130"/>
      <c r="Z33" s="130"/>
      <c r="AA33" s="141">
        <f t="shared" si="3"/>
        <v>0</v>
      </c>
      <c r="AB33" s="127" t="str">
        <f t="shared" si="4"/>
        <v>No</v>
      </c>
      <c r="AC33" s="253" t="str">
        <f t="shared" si="92"/>
        <v>Yes</v>
      </c>
      <c r="AE33" s="298">
        <v>4</v>
      </c>
      <c r="AF33" s="299">
        <f t="shared" si="109"/>
        <v>0</v>
      </c>
      <c r="AG33" s="112"/>
      <c r="AH33" s="325">
        <v>7.2</v>
      </c>
      <c r="AI33" s="334">
        <f t="shared" si="57"/>
        <v>0</v>
      </c>
      <c r="AJ33" s="207">
        <f t="shared" si="95"/>
        <v>0</v>
      </c>
      <c r="AK33" s="207">
        <f t="shared" si="96"/>
        <v>0</v>
      </c>
      <c r="AL33" s="207">
        <f t="shared" si="97"/>
        <v>0</v>
      </c>
      <c r="AM33" s="207">
        <f t="shared" si="98"/>
        <v>0</v>
      </c>
      <c r="AN33" s="207">
        <f t="shared" si="99"/>
        <v>0</v>
      </c>
      <c r="AO33" s="207">
        <f t="shared" si="100"/>
        <v>0</v>
      </c>
      <c r="AP33" s="207">
        <f t="shared" si="101"/>
        <v>0</v>
      </c>
      <c r="AQ33" s="207">
        <f t="shared" si="102"/>
        <v>0</v>
      </c>
      <c r="AR33" s="207">
        <f t="shared" si="103"/>
        <v>0</v>
      </c>
      <c r="AS33" s="207">
        <f t="shared" si="104"/>
        <v>0</v>
      </c>
      <c r="AT33" s="207">
        <f t="shared" si="105"/>
        <v>0</v>
      </c>
      <c r="AU33" s="207">
        <f t="shared" si="106"/>
        <v>0</v>
      </c>
      <c r="AV33" s="207">
        <f t="shared" si="107"/>
        <v>0</v>
      </c>
      <c r="AW33" s="207">
        <f t="shared" si="108"/>
        <v>0</v>
      </c>
      <c r="AX33" s="165">
        <v>4</v>
      </c>
      <c r="AY33" s="118">
        <v>16</v>
      </c>
      <c r="AZ33" s="118"/>
      <c r="BA33" s="118"/>
      <c r="BC33" s="9">
        <f t="shared" si="21"/>
        <v>0</v>
      </c>
      <c r="BD33" s="9">
        <f t="shared" si="22"/>
        <v>0</v>
      </c>
      <c r="BE33" s="9">
        <f t="shared" si="23"/>
        <v>0</v>
      </c>
      <c r="BF33" s="9">
        <f t="shared" si="24"/>
        <v>0</v>
      </c>
      <c r="BG33" s="9">
        <f t="shared" si="25"/>
        <v>0</v>
      </c>
      <c r="BH33" s="9">
        <f t="shared" si="26"/>
        <v>0</v>
      </c>
      <c r="BI33" s="9">
        <f t="shared" si="27"/>
        <v>0</v>
      </c>
      <c r="BJ33" s="9">
        <f t="shared" si="28"/>
        <v>0</v>
      </c>
      <c r="BK33" s="9">
        <f t="shared" si="29"/>
        <v>0</v>
      </c>
      <c r="BM33" s="126">
        <f t="shared" si="55"/>
        <v>0</v>
      </c>
      <c r="BN33" s="126">
        <f t="shared" si="30"/>
        <v>0</v>
      </c>
      <c r="BP33" s="9">
        <f t="shared" si="31"/>
        <v>0</v>
      </c>
      <c r="BQ33" s="9">
        <f t="shared" si="32"/>
        <v>0</v>
      </c>
      <c r="BR33" s="9">
        <f t="shared" si="33"/>
        <v>0</v>
      </c>
      <c r="BS33" s="9">
        <f t="shared" si="34"/>
        <v>0</v>
      </c>
      <c r="BT33" s="9">
        <f t="shared" si="35"/>
        <v>0</v>
      </c>
      <c r="BU33" s="9">
        <f t="shared" si="36"/>
        <v>0</v>
      </c>
      <c r="BV33" s="9">
        <f t="shared" si="37"/>
        <v>0</v>
      </c>
      <c r="BW33" s="9">
        <f t="shared" si="38"/>
        <v>0</v>
      </c>
      <c r="BX33" s="9">
        <f t="shared" si="39"/>
        <v>0</v>
      </c>
      <c r="BY33" s="9">
        <f t="shared" si="40"/>
        <v>0</v>
      </c>
      <c r="BZ33" s="9">
        <f t="shared" si="41"/>
        <v>0</v>
      </c>
      <c r="CA33" s="9">
        <f t="shared" si="42"/>
        <v>0</v>
      </c>
      <c r="CB33" s="9">
        <f t="shared" si="43"/>
        <v>0</v>
      </c>
      <c r="CC33" s="9">
        <f t="shared" si="44"/>
        <v>0</v>
      </c>
      <c r="CD33" s="9">
        <f t="shared" si="45"/>
        <v>0</v>
      </c>
      <c r="CE33" s="9">
        <f t="shared" si="46"/>
        <v>0</v>
      </c>
      <c r="CF33" s="9">
        <f t="shared" si="47"/>
        <v>0</v>
      </c>
      <c r="CG33" s="9">
        <f t="shared" si="48"/>
        <v>0</v>
      </c>
      <c r="CH33" s="9">
        <f t="shared" si="49"/>
        <v>0</v>
      </c>
      <c r="CI33" s="9">
        <f t="shared" si="50"/>
        <v>0</v>
      </c>
      <c r="CJ33" s="9">
        <f t="shared" si="51"/>
        <v>0</v>
      </c>
    </row>
    <row r="34" spans="1:89" s="9" customFormat="1" ht="90" customHeight="1">
      <c r="B34" s="243"/>
      <c r="D34" s="145" t="s">
        <v>241</v>
      </c>
      <c r="E34" s="241" t="s">
        <v>2900</v>
      </c>
      <c r="F34" s="115" t="s">
        <v>134</v>
      </c>
      <c r="G34" s="116" t="s">
        <v>174</v>
      </c>
      <c r="H34" s="116" t="s">
        <v>2145</v>
      </c>
      <c r="I34" s="115">
        <v>3</v>
      </c>
      <c r="J34" s="115">
        <v>18</v>
      </c>
      <c r="K34" s="115" t="s">
        <v>4864</v>
      </c>
      <c r="L34" s="408">
        <v>219.26100000000002</v>
      </c>
      <c r="M34" s="132"/>
      <c r="N34" s="132"/>
      <c r="O34" s="132"/>
      <c r="P34" s="132"/>
      <c r="Q34" s="132"/>
      <c r="R34" s="132"/>
      <c r="S34" s="132"/>
      <c r="T34" s="132"/>
      <c r="U34" s="132"/>
      <c r="V34" s="132"/>
      <c r="W34" s="132"/>
      <c r="X34" s="132"/>
      <c r="Y34" s="132"/>
      <c r="Z34" s="132"/>
      <c r="AA34" s="134">
        <f t="shared" ref="AA34" si="114">L34*M34+L34*N34+L34*O34+L34*P34+L34*Q34+L34*R34+L34*T34+L34*V34+L34*W34+L34*X34+L34*Y34+L34*Z34+L34*U34+L34*S34</f>
        <v>0</v>
      </c>
      <c r="AB34" s="134" t="str">
        <f t="shared" ref="AB34" si="115">IF(SUM(M34:Z34)&gt;0,"Yes","No")</f>
        <v>No</v>
      </c>
      <c r="AC34" s="225" t="str">
        <f t="shared" si="92"/>
        <v>No</v>
      </c>
      <c r="AE34" s="298">
        <v>3</v>
      </c>
      <c r="AF34" s="299">
        <f t="shared" ref="AF34" si="116">AE34*SUM(M34:Z34)</f>
        <v>0</v>
      </c>
      <c r="AG34" s="112"/>
      <c r="AH34" s="325">
        <v>9.3000000000000007</v>
      </c>
      <c r="AI34" s="334">
        <f t="shared" ref="AI34" si="117">SUM(M34:Z34)*AH34</f>
        <v>0</v>
      </c>
      <c r="AJ34" s="207">
        <f t="shared" si="95"/>
        <v>0</v>
      </c>
      <c r="AK34" s="207">
        <f t="shared" si="96"/>
        <v>0</v>
      </c>
      <c r="AL34" s="207">
        <f t="shared" si="97"/>
        <v>0</v>
      </c>
      <c r="AM34" s="207">
        <f t="shared" si="98"/>
        <v>0</v>
      </c>
      <c r="AN34" s="207">
        <f t="shared" si="99"/>
        <v>0</v>
      </c>
      <c r="AO34" s="207">
        <f t="shared" si="100"/>
        <v>0</v>
      </c>
      <c r="AP34" s="207">
        <f t="shared" si="101"/>
        <v>0</v>
      </c>
      <c r="AQ34" s="207">
        <f t="shared" si="102"/>
        <v>0</v>
      </c>
      <c r="AR34" s="207">
        <f t="shared" si="103"/>
        <v>0</v>
      </c>
      <c r="AS34" s="207">
        <f t="shared" si="104"/>
        <v>0</v>
      </c>
      <c r="AT34" s="207">
        <f t="shared" si="105"/>
        <v>0</v>
      </c>
      <c r="AU34" s="207">
        <f t="shared" si="106"/>
        <v>0</v>
      </c>
      <c r="AV34" s="207">
        <f t="shared" si="107"/>
        <v>0</v>
      </c>
      <c r="AW34" s="207">
        <f t="shared" si="108"/>
        <v>0</v>
      </c>
      <c r="AX34" s="165">
        <v>3</v>
      </c>
      <c r="AY34" s="118">
        <v>18</v>
      </c>
      <c r="AZ34" s="118"/>
      <c r="BA34" s="118"/>
      <c r="BC34" s="9">
        <f t="shared" si="21"/>
        <v>0</v>
      </c>
      <c r="BD34" s="9">
        <f t="shared" si="22"/>
        <v>0</v>
      </c>
      <c r="BE34" s="9">
        <f t="shared" si="23"/>
        <v>0</v>
      </c>
      <c r="BF34" s="9">
        <f t="shared" si="24"/>
        <v>0</v>
      </c>
      <c r="BG34" s="9">
        <f t="shared" si="25"/>
        <v>0</v>
      </c>
      <c r="BH34" s="9">
        <f t="shared" si="26"/>
        <v>0</v>
      </c>
      <c r="BI34" s="9">
        <f t="shared" si="27"/>
        <v>0</v>
      </c>
      <c r="BJ34" s="9">
        <f t="shared" si="28"/>
        <v>0</v>
      </c>
      <c r="BK34" s="9">
        <f t="shared" si="29"/>
        <v>0</v>
      </c>
      <c r="BM34" s="126">
        <f t="shared" si="55"/>
        <v>0</v>
      </c>
      <c r="BN34" s="126">
        <f t="shared" si="30"/>
        <v>0</v>
      </c>
      <c r="BP34" s="9">
        <f t="shared" si="31"/>
        <v>0</v>
      </c>
      <c r="BQ34" s="9">
        <f t="shared" si="32"/>
        <v>0</v>
      </c>
      <c r="BR34" s="9">
        <f t="shared" si="33"/>
        <v>0</v>
      </c>
      <c r="BS34" s="9">
        <f t="shared" si="34"/>
        <v>0</v>
      </c>
      <c r="BT34" s="9">
        <f t="shared" si="35"/>
        <v>0</v>
      </c>
      <c r="BU34" s="9">
        <f t="shared" si="36"/>
        <v>0</v>
      </c>
      <c r="BV34" s="9">
        <f t="shared" si="37"/>
        <v>0</v>
      </c>
      <c r="BW34" s="9">
        <f t="shared" si="38"/>
        <v>0</v>
      </c>
      <c r="BX34" s="9">
        <f t="shared" si="39"/>
        <v>0</v>
      </c>
      <c r="BY34" s="9">
        <f t="shared" si="40"/>
        <v>0</v>
      </c>
      <c r="BZ34" s="9">
        <f t="shared" si="41"/>
        <v>0</v>
      </c>
      <c r="CA34" s="9">
        <f t="shared" si="42"/>
        <v>0</v>
      </c>
      <c r="CB34" s="9">
        <f t="shared" si="43"/>
        <v>0</v>
      </c>
      <c r="CC34" s="9">
        <f t="shared" si="44"/>
        <v>0</v>
      </c>
      <c r="CD34" s="9">
        <f t="shared" si="45"/>
        <v>0</v>
      </c>
      <c r="CE34" s="9">
        <f t="shared" si="46"/>
        <v>0</v>
      </c>
      <c r="CF34" s="9">
        <f t="shared" si="47"/>
        <v>0</v>
      </c>
      <c r="CG34" s="9">
        <f t="shared" si="48"/>
        <v>0</v>
      </c>
      <c r="CH34" s="9">
        <f t="shared" si="49"/>
        <v>0</v>
      </c>
      <c r="CI34" s="9">
        <f t="shared" si="50"/>
        <v>0</v>
      </c>
      <c r="CJ34" s="9">
        <f t="shared" si="51"/>
        <v>0</v>
      </c>
    </row>
    <row r="35" spans="1:89" s="9" customFormat="1" ht="90" customHeight="1">
      <c r="B35" s="222" t="s">
        <v>8</v>
      </c>
      <c r="D35" s="145" t="s">
        <v>3234</v>
      </c>
      <c r="E35" s="550" t="s">
        <v>6472</v>
      </c>
      <c r="F35" s="115" t="s">
        <v>134</v>
      </c>
      <c r="G35" s="116" t="s">
        <v>174</v>
      </c>
      <c r="H35" s="116" t="s">
        <v>2145</v>
      </c>
      <c r="I35" s="115">
        <v>3</v>
      </c>
      <c r="J35" s="115">
        <v>18</v>
      </c>
      <c r="K35" s="115" t="s">
        <v>4864</v>
      </c>
      <c r="L35" s="408">
        <v>190.66</v>
      </c>
      <c r="M35" s="132"/>
      <c r="N35" s="132"/>
      <c r="O35" s="132"/>
      <c r="P35" s="132"/>
      <c r="Q35" s="132"/>
      <c r="R35" s="132"/>
      <c r="S35" s="132"/>
      <c r="T35" s="132"/>
      <c r="U35" s="132"/>
      <c r="V35" s="132"/>
      <c r="W35" s="132"/>
      <c r="X35" s="132"/>
      <c r="Y35" s="132"/>
      <c r="Z35" s="132"/>
      <c r="AA35" s="134">
        <f t="shared" si="3"/>
        <v>0</v>
      </c>
      <c r="AB35" s="134" t="str">
        <f t="shared" si="4"/>
        <v>No</v>
      </c>
      <c r="AC35" s="225" t="str">
        <f t="shared" si="92"/>
        <v>Yes</v>
      </c>
      <c r="AE35" s="298">
        <v>3</v>
      </c>
      <c r="AF35" s="299">
        <f t="shared" si="109"/>
        <v>0</v>
      </c>
      <c r="AG35" s="112"/>
      <c r="AH35" s="325">
        <v>9.3000000000000007</v>
      </c>
      <c r="AI35" s="334">
        <f t="shared" si="57"/>
        <v>0</v>
      </c>
      <c r="AJ35" s="207">
        <f t="shared" si="95"/>
        <v>0</v>
      </c>
      <c r="AK35" s="207">
        <f t="shared" si="96"/>
        <v>0</v>
      </c>
      <c r="AL35" s="207">
        <f t="shared" si="97"/>
        <v>0</v>
      </c>
      <c r="AM35" s="207">
        <f t="shared" si="98"/>
        <v>0</v>
      </c>
      <c r="AN35" s="207">
        <f t="shared" si="99"/>
        <v>0</v>
      </c>
      <c r="AO35" s="207">
        <f t="shared" si="100"/>
        <v>0</v>
      </c>
      <c r="AP35" s="207">
        <f t="shared" si="101"/>
        <v>0</v>
      </c>
      <c r="AQ35" s="207">
        <f t="shared" si="102"/>
        <v>0</v>
      </c>
      <c r="AR35" s="207">
        <f t="shared" si="103"/>
        <v>0</v>
      </c>
      <c r="AS35" s="207">
        <f t="shared" si="104"/>
        <v>0</v>
      </c>
      <c r="AT35" s="207">
        <f t="shared" si="105"/>
        <v>0</v>
      </c>
      <c r="AU35" s="207">
        <f t="shared" si="106"/>
        <v>0</v>
      </c>
      <c r="AV35" s="207">
        <f t="shared" si="107"/>
        <v>0</v>
      </c>
      <c r="AW35" s="207">
        <f t="shared" si="108"/>
        <v>0</v>
      </c>
      <c r="AX35" s="165">
        <v>3</v>
      </c>
      <c r="AY35" s="118">
        <v>18</v>
      </c>
      <c r="AZ35" s="118"/>
      <c r="BA35" s="118"/>
      <c r="BC35" s="9">
        <f t="shared" si="21"/>
        <v>0</v>
      </c>
      <c r="BD35" s="9">
        <f t="shared" si="22"/>
        <v>0</v>
      </c>
      <c r="BE35" s="9">
        <f t="shared" si="23"/>
        <v>0</v>
      </c>
      <c r="BF35" s="9">
        <f t="shared" si="24"/>
        <v>0</v>
      </c>
      <c r="BG35" s="9">
        <f t="shared" si="25"/>
        <v>0</v>
      </c>
      <c r="BH35" s="9">
        <f t="shared" si="26"/>
        <v>0</v>
      </c>
      <c r="BI35" s="9">
        <f t="shared" si="27"/>
        <v>0</v>
      </c>
      <c r="BJ35" s="9">
        <f t="shared" si="28"/>
        <v>0</v>
      </c>
      <c r="BK35" s="9">
        <f t="shared" si="29"/>
        <v>0</v>
      </c>
      <c r="BM35" s="126">
        <f t="shared" si="55"/>
        <v>0</v>
      </c>
      <c r="BN35" s="126">
        <f t="shared" si="30"/>
        <v>0</v>
      </c>
      <c r="BP35" s="9">
        <f t="shared" si="31"/>
        <v>0</v>
      </c>
      <c r="BQ35" s="9">
        <f t="shared" si="32"/>
        <v>0</v>
      </c>
      <c r="BR35" s="9">
        <f t="shared" si="33"/>
        <v>0</v>
      </c>
      <c r="BS35" s="9">
        <f t="shared" si="34"/>
        <v>0</v>
      </c>
      <c r="BT35" s="9">
        <f t="shared" si="35"/>
        <v>0</v>
      </c>
      <c r="BU35" s="9">
        <f t="shared" si="36"/>
        <v>0</v>
      </c>
      <c r="BV35" s="9">
        <f t="shared" si="37"/>
        <v>0</v>
      </c>
      <c r="BW35" s="9">
        <f t="shared" si="38"/>
        <v>0</v>
      </c>
      <c r="BX35" s="9">
        <f t="shared" si="39"/>
        <v>0</v>
      </c>
      <c r="BY35" s="9">
        <f t="shared" si="40"/>
        <v>0</v>
      </c>
      <c r="BZ35" s="9">
        <f t="shared" si="41"/>
        <v>0</v>
      </c>
      <c r="CA35" s="9">
        <f t="shared" si="42"/>
        <v>0</v>
      </c>
      <c r="CB35" s="9">
        <f t="shared" si="43"/>
        <v>0</v>
      </c>
      <c r="CC35" s="9">
        <f t="shared" si="44"/>
        <v>0</v>
      </c>
      <c r="CD35" s="9">
        <f t="shared" si="45"/>
        <v>0</v>
      </c>
      <c r="CE35" s="9">
        <f t="shared" si="46"/>
        <v>0</v>
      </c>
      <c r="CF35" s="9">
        <f t="shared" si="47"/>
        <v>0</v>
      </c>
      <c r="CG35" s="9">
        <f t="shared" si="48"/>
        <v>0</v>
      </c>
      <c r="CH35" s="9">
        <f t="shared" si="49"/>
        <v>0</v>
      </c>
      <c r="CI35" s="9">
        <f t="shared" si="50"/>
        <v>0</v>
      </c>
      <c r="CJ35" s="9">
        <f t="shared" si="51"/>
        <v>0</v>
      </c>
    </row>
    <row r="36" spans="1:89" s="126" customFormat="1" ht="90" customHeight="1">
      <c r="A36" s="9"/>
      <c r="B36" s="222"/>
      <c r="C36" s="9"/>
      <c r="D36" s="107" t="s">
        <v>242</v>
      </c>
      <c r="E36" s="183" t="s">
        <v>2900</v>
      </c>
      <c r="F36" s="106" t="s">
        <v>135</v>
      </c>
      <c r="G36" s="242" t="s">
        <v>173</v>
      </c>
      <c r="H36" s="242" t="s">
        <v>2145</v>
      </c>
      <c r="I36" s="106">
        <v>2</v>
      </c>
      <c r="J36" s="106">
        <v>24</v>
      </c>
      <c r="K36" s="106" t="s">
        <v>4864</v>
      </c>
      <c r="L36" s="407">
        <v>230.39100000000002</v>
      </c>
      <c r="M36" s="130"/>
      <c r="N36" s="129"/>
      <c r="O36" s="130"/>
      <c r="P36" s="130"/>
      <c r="Q36" s="130"/>
      <c r="R36" s="130"/>
      <c r="S36" s="130"/>
      <c r="T36" s="130"/>
      <c r="U36" s="130"/>
      <c r="V36" s="130"/>
      <c r="W36" s="130"/>
      <c r="X36" s="130"/>
      <c r="Y36" s="130"/>
      <c r="Z36" s="130"/>
      <c r="AA36" s="141">
        <f t="shared" ref="AA36" si="118">L36*M36+L36*N36+L36*O36+L36*P36+L36*Q36+L36*R36+L36*T36+L36*V36+L36*W36+L36*X36+L36*Y36+L36*Z36+L36*U36+L36*S36</f>
        <v>0</v>
      </c>
      <c r="AB36" s="127" t="str">
        <f t="shared" ref="AB36" si="119">IF(SUM(M36:Z36)&gt;0,"Yes","No")</f>
        <v>No</v>
      </c>
      <c r="AC36" s="253" t="str">
        <f t="shared" si="92"/>
        <v>No</v>
      </c>
      <c r="AE36" s="298">
        <v>2</v>
      </c>
      <c r="AF36" s="299">
        <f t="shared" ref="AF36" si="120">AE36*SUM(M36:Z36)</f>
        <v>0</v>
      </c>
      <c r="AG36" s="112"/>
      <c r="AH36" s="325">
        <v>14.5</v>
      </c>
      <c r="AI36" s="334">
        <f t="shared" ref="AI36" si="121">SUM(M36:Z36)*AH36</f>
        <v>0</v>
      </c>
      <c r="AJ36" s="207">
        <f t="shared" si="95"/>
        <v>0</v>
      </c>
      <c r="AK36" s="207">
        <f t="shared" si="96"/>
        <v>0</v>
      </c>
      <c r="AL36" s="207">
        <f t="shared" si="97"/>
        <v>0</v>
      </c>
      <c r="AM36" s="207">
        <f t="shared" si="98"/>
        <v>0</v>
      </c>
      <c r="AN36" s="207">
        <f t="shared" si="99"/>
        <v>0</v>
      </c>
      <c r="AO36" s="207">
        <f t="shared" si="100"/>
        <v>0</v>
      </c>
      <c r="AP36" s="207">
        <f t="shared" si="101"/>
        <v>0</v>
      </c>
      <c r="AQ36" s="207">
        <f t="shared" si="102"/>
        <v>0</v>
      </c>
      <c r="AR36" s="207">
        <f t="shared" si="103"/>
        <v>0</v>
      </c>
      <c r="AS36" s="207">
        <f t="shared" si="104"/>
        <v>0</v>
      </c>
      <c r="AT36" s="207">
        <f t="shared" si="105"/>
        <v>0</v>
      </c>
      <c r="AU36" s="207">
        <f t="shared" si="106"/>
        <v>0</v>
      </c>
      <c r="AV36" s="207">
        <f t="shared" si="107"/>
        <v>0</v>
      </c>
      <c r="AW36" s="207">
        <f t="shared" si="108"/>
        <v>0</v>
      </c>
      <c r="AX36" s="165">
        <v>2</v>
      </c>
      <c r="AY36" s="118">
        <v>18</v>
      </c>
      <c r="AZ36" s="118"/>
      <c r="BA36" s="118"/>
      <c r="BC36" s="9">
        <f t="shared" si="21"/>
        <v>0</v>
      </c>
      <c r="BD36" s="9">
        <f t="shared" si="22"/>
        <v>0</v>
      </c>
      <c r="BE36" s="9">
        <f t="shared" si="23"/>
        <v>0</v>
      </c>
      <c r="BF36" s="9">
        <f t="shared" si="24"/>
        <v>0</v>
      </c>
      <c r="BG36" s="9">
        <f t="shared" si="25"/>
        <v>0</v>
      </c>
      <c r="BH36" s="9">
        <f t="shared" si="26"/>
        <v>0</v>
      </c>
      <c r="BI36" s="9">
        <f t="shared" si="27"/>
        <v>0</v>
      </c>
      <c r="BJ36" s="9">
        <f t="shared" si="28"/>
        <v>0</v>
      </c>
      <c r="BK36" s="9">
        <f t="shared" si="29"/>
        <v>0</v>
      </c>
      <c r="BM36" s="126">
        <f t="shared" si="55"/>
        <v>0</v>
      </c>
      <c r="BN36" s="126">
        <f t="shared" si="30"/>
        <v>0</v>
      </c>
      <c r="BP36" s="9">
        <f t="shared" si="31"/>
        <v>0</v>
      </c>
      <c r="BQ36" s="9">
        <f t="shared" si="32"/>
        <v>0</v>
      </c>
      <c r="BR36" s="9">
        <f t="shared" si="33"/>
        <v>0</v>
      </c>
      <c r="BS36" s="9">
        <f t="shared" si="34"/>
        <v>0</v>
      </c>
      <c r="BT36" s="9">
        <f t="shared" si="35"/>
        <v>0</v>
      </c>
      <c r="BU36" s="9">
        <f t="shared" si="36"/>
        <v>0</v>
      </c>
      <c r="BV36" s="9">
        <f t="shared" si="37"/>
        <v>0</v>
      </c>
      <c r="BW36" s="9">
        <f t="shared" si="38"/>
        <v>0</v>
      </c>
      <c r="BX36" s="9">
        <f t="shared" si="39"/>
        <v>0</v>
      </c>
      <c r="BY36" s="9">
        <f t="shared" si="40"/>
        <v>0</v>
      </c>
      <c r="BZ36" s="9">
        <f t="shared" si="41"/>
        <v>0</v>
      </c>
      <c r="CA36" s="9">
        <f t="shared" si="42"/>
        <v>0</v>
      </c>
      <c r="CB36" s="9">
        <f t="shared" si="43"/>
        <v>0</v>
      </c>
      <c r="CC36" s="9">
        <f t="shared" si="44"/>
        <v>0</v>
      </c>
      <c r="CD36" s="9">
        <f t="shared" si="45"/>
        <v>0</v>
      </c>
      <c r="CE36" s="9">
        <f t="shared" si="46"/>
        <v>0</v>
      </c>
      <c r="CF36" s="9">
        <f t="shared" si="47"/>
        <v>0</v>
      </c>
      <c r="CG36" s="9">
        <f t="shared" si="48"/>
        <v>0</v>
      </c>
      <c r="CH36" s="9">
        <f t="shared" si="49"/>
        <v>0</v>
      </c>
      <c r="CI36" s="9">
        <f t="shared" si="50"/>
        <v>0</v>
      </c>
      <c r="CJ36" s="9">
        <f t="shared" si="51"/>
        <v>0</v>
      </c>
    </row>
    <row r="37" spans="1:89" s="126" customFormat="1" ht="90" customHeight="1">
      <c r="A37" s="9"/>
      <c r="B37" s="222" t="s">
        <v>8</v>
      </c>
      <c r="C37" s="9"/>
      <c r="D37" s="107" t="s">
        <v>3294</v>
      </c>
      <c r="E37" s="551" t="s">
        <v>6472</v>
      </c>
      <c r="F37" s="106" t="s">
        <v>135</v>
      </c>
      <c r="G37" s="242" t="s">
        <v>173</v>
      </c>
      <c r="H37" s="242" t="s">
        <v>2145</v>
      </c>
      <c r="I37" s="106">
        <v>2</v>
      </c>
      <c r="J37" s="106">
        <v>24</v>
      </c>
      <c r="K37" s="106" t="s">
        <v>4864</v>
      </c>
      <c r="L37" s="407">
        <v>200.34</v>
      </c>
      <c r="M37" s="130"/>
      <c r="N37" s="129"/>
      <c r="O37" s="130"/>
      <c r="P37" s="130"/>
      <c r="Q37" s="130"/>
      <c r="R37" s="130"/>
      <c r="S37" s="130"/>
      <c r="T37" s="130"/>
      <c r="U37" s="130"/>
      <c r="V37" s="130"/>
      <c r="W37" s="130"/>
      <c r="X37" s="130"/>
      <c r="Y37" s="130"/>
      <c r="Z37" s="130"/>
      <c r="AA37" s="141">
        <f t="shared" si="3"/>
        <v>0</v>
      </c>
      <c r="AB37" s="127" t="str">
        <f t="shared" si="4"/>
        <v>No</v>
      </c>
      <c r="AC37" s="253" t="str">
        <f t="shared" si="92"/>
        <v>Yes</v>
      </c>
      <c r="AE37" s="298">
        <v>2</v>
      </c>
      <c r="AF37" s="299">
        <f t="shared" si="109"/>
        <v>0</v>
      </c>
      <c r="AG37" s="112"/>
      <c r="AH37" s="325">
        <v>14.5</v>
      </c>
      <c r="AI37" s="334">
        <f t="shared" si="57"/>
        <v>0</v>
      </c>
      <c r="AJ37" s="207">
        <f t="shared" si="95"/>
        <v>0</v>
      </c>
      <c r="AK37" s="207">
        <f t="shared" si="96"/>
        <v>0</v>
      </c>
      <c r="AL37" s="207">
        <f t="shared" si="97"/>
        <v>0</v>
      </c>
      <c r="AM37" s="207">
        <f t="shared" si="98"/>
        <v>0</v>
      </c>
      <c r="AN37" s="207">
        <f t="shared" si="99"/>
        <v>0</v>
      </c>
      <c r="AO37" s="207">
        <f t="shared" si="100"/>
        <v>0</v>
      </c>
      <c r="AP37" s="207">
        <f t="shared" si="101"/>
        <v>0</v>
      </c>
      <c r="AQ37" s="207">
        <f t="shared" si="102"/>
        <v>0</v>
      </c>
      <c r="AR37" s="207">
        <f t="shared" si="103"/>
        <v>0</v>
      </c>
      <c r="AS37" s="207">
        <f t="shared" si="104"/>
        <v>0</v>
      </c>
      <c r="AT37" s="207">
        <f t="shared" si="105"/>
        <v>0</v>
      </c>
      <c r="AU37" s="207">
        <f t="shared" si="106"/>
        <v>0</v>
      </c>
      <c r="AV37" s="207">
        <f t="shared" si="107"/>
        <v>0</v>
      </c>
      <c r="AW37" s="207">
        <f t="shared" si="108"/>
        <v>0</v>
      </c>
      <c r="AX37" s="165">
        <v>2</v>
      </c>
      <c r="AY37" s="118">
        <v>18</v>
      </c>
      <c r="AZ37" s="118"/>
      <c r="BA37" s="118"/>
      <c r="BC37" s="9">
        <f t="shared" si="21"/>
        <v>0</v>
      </c>
      <c r="BD37" s="9">
        <f t="shared" si="22"/>
        <v>0</v>
      </c>
      <c r="BE37" s="9">
        <f t="shared" si="23"/>
        <v>0</v>
      </c>
      <c r="BF37" s="9">
        <f t="shared" si="24"/>
        <v>0</v>
      </c>
      <c r="BG37" s="9">
        <f t="shared" si="25"/>
        <v>0</v>
      </c>
      <c r="BH37" s="9">
        <f t="shared" si="26"/>
        <v>0</v>
      </c>
      <c r="BI37" s="9">
        <f t="shared" si="27"/>
        <v>0</v>
      </c>
      <c r="BJ37" s="9">
        <f t="shared" si="28"/>
        <v>0</v>
      </c>
      <c r="BK37" s="9">
        <f t="shared" si="29"/>
        <v>0</v>
      </c>
      <c r="BM37" s="126">
        <f t="shared" si="55"/>
        <v>0</v>
      </c>
      <c r="BN37" s="126">
        <f t="shared" si="30"/>
        <v>0</v>
      </c>
      <c r="BP37" s="9">
        <f t="shared" si="31"/>
        <v>0</v>
      </c>
      <c r="BQ37" s="9">
        <f t="shared" si="32"/>
        <v>0</v>
      </c>
      <c r="BR37" s="9">
        <f t="shared" si="33"/>
        <v>0</v>
      </c>
      <c r="BS37" s="9">
        <f t="shared" si="34"/>
        <v>0</v>
      </c>
      <c r="BT37" s="9">
        <f t="shared" si="35"/>
        <v>0</v>
      </c>
      <c r="BU37" s="9">
        <f t="shared" si="36"/>
        <v>0</v>
      </c>
      <c r="BV37" s="9">
        <f t="shared" si="37"/>
        <v>0</v>
      </c>
      <c r="BW37" s="9">
        <f t="shared" si="38"/>
        <v>0</v>
      </c>
      <c r="BX37" s="9">
        <f t="shared" si="39"/>
        <v>0</v>
      </c>
      <c r="BY37" s="9">
        <f t="shared" si="40"/>
        <v>0</v>
      </c>
      <c r="BZ37" s="9">
        <f t="shared" si="41"/>
        <v>0</v>
      </c>
      <c r="CA37" s="9">
        <f t="shared" si="42"/>
        <v>0</v>
      </c>
      <c r="CB37" s="9">
        <f t="shared" si="43"/>
        <v>0</v>
      </c>
      <c r="CC37" s="9">
        <f t="shared" si="44"/>
        <v>0</v>
      </c>
      <c r="CD37" s="9">
        <f t="shared" si="45"/>
        <v>0</v>
      </c>
      <c r="CE37" s="9">
        <f t="shared" si="46"/>
        <v>0</v>
      </c>
      <c r="CF37" s="9">
        <f t="shared" si="47"/>
        <v>0</v>
      </c>
      <c r="CG37" s="9">
        <f t="shared" si="48"/>
        <v>0</v>
      </c>
      <c r="CH37" s="9">
        <f t="shared" si="49"/>
        <v>0</v>
      </c>
      <c r="CI37" s="9">
        <f t="shared" si="50"/>
        <v>0</v>
      </c>
      <c r="CJ37" s="9">
        <f t="shared" si="51"/>
        <v>0</v>
      </c>
    </row>
    <row r="38" spans="1:89" s="9" customFormat="1" ht="90" customHeight="1">
      <c r="B38" s="243"/>
      <c r="D38" s="145" t="s">
        <v>243</v>
      </c>
      <c r="E38" s="241" t="s">
        <v>2900</v>
      </c>
      <c r="F38" s="115" t="s">
        <v>135</v>
      </c>
      <c r="G38" s="116" t="s">
        <v>79</v>
      </c>
      <c r="H38" s="116" t="s">
        <v>2145</v>
      </c>
      <c r="I38" s="115">
        <v>1</v>
      </c>
      <c r="J38" s="115">
        <v>39</v>
      </c>
      <c r="K38" s="115" t="s">
        <v>4864</v>
      </c>
      <c r="L38" s="408">
        <v>222.60000000000002</v>
      </c>
      <c r="M38" s="132"/>
      <c r="N38" s="132"/>
      <c r="O38" s="132"/>
      <c r="P38" s="132"/>
      <c r="Q38" s="132"/>
      <c r="R38" s="132"/>
      <c r="S38" s="132"/>
      <c r="T38" s="132"/>
      <c r="U38" s="132"/>
      <c r="V38" s="132"/>
      <c r="W38" s="132"/>
      <c r="X38" s="132"/>
      <c r="Y38" s="132"/>
      <c r="Z38" s="132"/>
      <c r="AA38" s="134">
        <f t="shared" ref="AA38" si="122">L38*M38+L38*N38+L38*O38+L38*P38+L38*Q38+L38*R38+L38*T38+L38*V38+L38*W38+L38*X38+L38*Y38+L38*Z38+L38*U38+L38*S38</f>
        <v>0</v>
      </c>
      <c r="AB38" s="134" t="str">
        <f t="shared" ref="AB38" si="123">IF(SUM(M38:Z38)&gt;0,"Yes","No")</f>
        <v>No</v>
      </c>
      <c r="AC38" s="225" t="str">
        <f t="shared" si="92"/>
        <v>No</v>
      </c>
      <c r="AE38" s="298">
        <v>1</v>
      </c>
      <c r="AF38" s="299">
        <f t="shared" ref="AF38" si="124">AE38*SUM(M38:Z38)</f>
        <v>0</v>
      </c>
      <c r="AG38" s="112"/>
      <c r="AH38" s="325">
        <v>11.5</v>
      </c>
      <c r="AI38" s="334">
        <f t="shared" ref="AI38" si="125">SUM(M38:Z38)*AH38</f>
        <v>0</v>
      </c>
      <c r="AJ38" s="207">
        <f t="shared" si="95"/>
        <v>0</v>
      </c>
      <c r="AK38" s="207">
        <f t="shared" si="96"/>
        <v>0</v>
      </c>
      <c r="AL38" s="207">
        <f t="shared" si="97"/>
        <v>0</v>
      </c>
      <c r="AM38" s="207">
        <f t="shared" si="98"/>
        <v>0</v>
      </c>
      <c r="AN38" s="207">
        <f t="shared" si="99"/>
        <v>0</v>
      </c>
      <c r="AO38" s="207">
        <f t="shared" si="100"/>
        <v>0</v>
      </c>
      <c r="AP38" s="207">
        <f t="shared" si="101"/>
        <v>0</v>
      </c>
      <c r="AQ38" s="207">
        <f t="shared" si="102"/>
        <v>0</v>
      </c>
      <c r="AR38" s="207">
        <f t="shared" si="103"/>
        <v>0</v>
      </c>
      <c r="AS38" s="207">
        <f t="shared" si="104"/>
        <v>0</v>
      </c>
      <c r="AT38" s="207">
        <f t="shared" si="105"/>
        <v>0</v>
      </c>
      <c r="AU38" s="207">
        <f t="shared" si="106"/>
        <v>0</v>
      </c>
      <c r="AV38" s="207">
        <f t="shared" si="107"/>
        <v>0</v>
      </c>
      <c r="AW38" s="207">
        <f t="shared" si="108"/>
        <v>0</v>
      </c>
      <c r="AX38" s="165">
        <v>1</v>
      </c>
      <c r="AY38" s="118">
        <v>15</v>
      </c>
      <c r="AZ38" s="118"/>
      <c r="BA38" s="118"/>
      <c r="BC38" s="9">
        <f t="shared" si="21"/>
        <v>0</v>
      </c>
      <c r="BD38" s="9">
        <f t="shared" si="22"/>
        <v>0</v>
      </c>
      <c r="BE38" s="9">
        <f t="shared" si="23"/>
        <v>0</v>
      </c>
      <c r="BF38" s="9">
        <f t="shared" si="24"/>
        <v>0</v>
      </c>
      <c r="BG38" s="9">
        <f t="shared" si="25"/>
        <v>0</v>
      </c>
      <c r="BH38" s="9">
        <f t="shared" si="26"/>
        <v>0</v>
      </c>
      <c r="BI38" s="9">
        <f t="shared" si="27"/>
        <v>0</v>
      </c>
      <c r="BJ38" s="9">
        <f t="shared" si="28"/>
        <v>0</v>
      </c>
      <c r="BK38" s="9">
        <f t="shared" si="29"/>
        <v>0</v>
      </c>
      <c r="BM38" s="126">
        <f t="shared" si="55"/>
        <v>0</v>
      </c>
      <c r="BN38" s="126">
        <f t="shared" si="30"/>
        <v>0</v>
      </c>
      <c r="BP38" s="9">
        <f t="shared" si="31"/>
        <v>0</v>
      </c>
      <c r="BQ38" s="9">
        <f t="shared" si="32"/>
        <v>0</v>
      </c>
      <c r="BR38" s="9">
        <f t="shared" si="33"/>
        <v>0</v>
      </c>
      <c r="BS38" s="9">
        <f t="shared" si="34"/>
        <v>0</v>
      </c>
      <c r="BT38" s="9">
        <f t="shared" si="35"/>
        <v>0</v>
      </c>
      <c r="BU38" s="9">
        <f t="shared" si="36"/>
        <v>0</v>
      </c>
      <c r="BV38" s="9">
        <f t="shared" si="37"/>
        <v>0</v>
      </c>
      <c r="BW38" s="9">
        <f t="shared" si="38"/>
        <v>0</v>
      </c>
      <c r="BX38" s="9">
        <f t="shared" si="39"/>
        <v>0</v>
      </c>
      <c r="BY38" s="9">
        <f t="shared" si="40"/>
        <v>0</v>
      </c>
      <c r="BZ38" s="9">
        <f t="shared" si="41"/>
        <v>0</v>
      </c>
      <c r="CA38" s="9">
        <f t="shared" si="42"/>
        <v>0</v>
      </c>
      <c r="CB38" s="9">
        <f t="shared" si="43"/>
        <v>0</v>
      </c>
      <c r="CC38" s="9">
        <f t="shared" si="44"/>
        <v>0</v>
      </c>
      <c r="CD38" s="9">
        <f t="shared" si="45"/>
        <v>0</v>
      </c>
      <c r="CE38" s="9">
        <f t="shared" si="46"/>
        <v>0</v>
      </c>
      <c r="CF38" s="9">
        <f t="shared" si="47"/>
        <v>0</v>
      </c>
      <c r="CG38" s="9">
        <f t="shared" si="48"/>
        <v>0</v>
      </c>
      <c r="CH38" s="9">
        <f t="shared" si="49"/>
        <v>0</v>
      </c>
      <c r="CI38" s="9">
        <f t="shared" si="50"/>
        <v>0</v>
      </c>
      <c r="CJ38" s="9">
        <f t="shared" si="51"/>
        <v>0</v>
      </c>
    </row>
    <row r="39" spans="1:89" s="9" customFormat="1" ht="90" customHeight="1">
      <c r="B39" s="222" t="s">
        <v>8</v>
      </c>
      <c r="D39" s="145" t="s">
        <v>3354</v>
      </c>
      <c r="E39" s="550" t="s">
        <v>6472</v>
      </c>
      <c r="F39" s="115" t="s">
        <v>135</v>
      </c>
      <c r="G39" s="116" t="s">
        <v>79</v>
      </c>
      <c r="H39" s="116" t="s">
        <v>2145</v>
      </c>
      <c r="I39" s="115">
        <v>1</v>
      </c>
      <c r="J39" s="115">
        <v>39</v>
      </c>
      <c r="K39" s="115" t="s">
        <v>4864</v>
      </c>
      <c r="L39" s="408">
        <v>193.57</v>
      </c>
      <c r="M39" s="132"/>
      <c r="N39" s="132"/>
      <c r="O39" s="132"/>
      <c r="P39" s="132"/>
      <c r="Q39" s="132"/>
      <c r="R39" s="132"/>
      <c r="S39" s="132"/>
      <c r="T39" s="132"/>
      <c r="U39" s="132"/>
      <c r="V39" s="132"/>
      <c r="W39" s="132"/>
      <c r="X39" s="132"/>
      <c r="Y39" s="132"/>
      <c r="Z39" s="132"/>
      <c r="AA39" s="134">
        <f t="shared" si="3"/>
        <v>0</v>
      </c>
      <c r="AB39" s="134" t="str">
        <f t="shared" si="4"/>
        <v>No</v>
      </c>
      <c r="AC39" s="225" t="str">
        <f t="shared" si="92"/>
        <v>Yes</v>
      </c>
      <c r="AE39" s="298">
        <v>1</v>
      </c>
      <c r="AF39" s="299">
        <f t="shared" si="109"/>
        <v>0</v>
      </c>
      <c r="AG39" s="112"/>
      <c r="AH39" s="325">
        <v>11.5</v>
      </c>
      <c r="AI39" s="334">
        <f t="shared" si="57"/>
        <v>0</v>
      </c>
      <c r="AJ39" s="207">
        <f t="shared" si="95"/>
        <v>0</v>
      </c>
      <c r="AK39" s="207">
        <f t="shared" si="96"/>
        <v>0</v>
      </c>
      <c r="AL39" s="207">
        <f t="shared" si="97"/>
        <v>0</v>
      </c>
      <c r="AM39" s="207">
        <f t="shared" si="98"/>
        <v>0</v>
      </c>
      <c r="AN39" s="207">
        <f t="shared" si="99"/>
        <v>0</v>
      </c>
      <c r="AO39" s="207">
        <f t="shared" si="100"/>
        <v>0</v>
      </c>
      <c r="AP39" s="207">
        <f t="shared" si="101"/>
        <v>0</v>
      </c>
      <c r="AQ39" s="207">
        <f t="shared" si="102"/>
        <v>0</v>
      </c>
      <c r="AR39" s="207">
        <f t="shared" si="103"/>
        <v>0</v>
      </c>
      <c r="AS39" s="207">
        <f t="shared" si="104"/>
        <v>0</v>
      </c>
      <c r="AT39" s="207">
        <f t="shared" si="105"/>
        <v>0</v>
      </c>
      <c r="AU39" s="207">
        <f t="shared" si="106"/>
        <v>0</v>
      </c>
      <c r="AV39" s="207">
        <f t="shared" si="107"/>
        <v>0</v>
      </c>
      <c r="AW39" s="207">
        <f t="shared" si="108"/>
        <v>0</v>
      </c>
      <c r="AX39" s="165">
        <v>1</v>
      </c>
      <c r="AY39" s="118">
        <v>15</v>
      </c>
      <c r="AZ39" s="118"/>
      <c r="BA39" s="118"/>
      <c r="BC39" s="9">
        <f t="shared" si="21"/>
        <v>0</v>
      </c>
      <c r="BD39" s="9">
        <f t="shared" si="22"/>
        <v>0</v>
      </c>
      <c r="BE39" s="9">
        <f t="shared" si="23"/>
        <v>0</v>
      </c>
      <c r="BF39" s="9">
        <f t="shared" si="24"/>
        <v>0</v>
      </c>
      <c r="BG39" s="9">
        <f t="shared" si="25"/>
        <v>0</v>
      </c>
      <c r="BH39" s="9">
        <f t="shared" si="26"/>
        <v>0</v>
      </c>
      <c r="BI39" s="9">
        <f t="shared" si="27"/>
        <v>0</v>
      </c>
      <c r="BJ39" s="9">
        <f t="shared" si="28"/>
        <v>0</v>
      </c>
      <c r="BK39" s="9">
        <f t="shared" si="29"/>
        <v>0</v>
      </c>
      <c r="BM39" s="126">
        <f t="shared" si="55"/>
        <v>0</v>
      </c>
      <c r="BN39" s="126">
        <f t="shared" si="30"/>
        <v>0</v>
      </c>
      <c r="BP39" s="9">
        <f t="shared" si="31"/>
        <v>0</v>
      </c>
      <c r="BQ39" s="9">
        <f t="shared" si="32"/>
        <v>0</v>
      </c>
      <c r="BR39" s="9">
        <f t="shared" si="33"/>
        <v>0</v>
      </c>
      <c r="BS39" s="9">
        <f t="shared" si="34"/>
        <v>0</v>
      </c>
      <c r="BT39" s="9">
        <f t="shared" si="35"/>
        <v>0</v>
      </c>
      <c r="BU39" s="9">
        <f t="shared" si="36"/>
        <v>0</v>
      </c>
      <c r="BV39" s="9">
        <f t="shared" si="37"/>
        <v>0</v>
      </c>
      <c r="BW39" s="9">
        <f t="shared" si="38"/>
        <v>0</v>
      </c>
      <c r="BX39" s="9">
        <f t="shared" si="39"/>
        <v>0</v>
      </c>
      <c r="BY39" s="9">
        <f t="shared" si="40"/>
        <v>0</v>
      </c>
      <c r="BZ39" s="9">
        <f t="shared" si="41"/>
        <v>0</v>
      </c>
      <c r="CA39" s="9">
        <f t="shared" si="42"/>
        <v>0</v>
      </c>
      <c r="CB39" s="9">
        <f t="shared" si="43"/>
        <v>0</v>
      </c>
      <c r="CC39" s="9">
        <f t="shared" si="44"/>
        <v>0</v>
      </c>
      <c r="CD39" s="9">
        <f t="shared" si="45"/>
        <v>0</v>
      </c>
      <c r="CE39" s="9">
        <f t="shared" si="46"/>
        <v>0</v>
      </c>
      <c r="CF39" s="9">
        <f t="shared" si="47"/>
        <v>0</v>
      </c>
      <c r="CG39" s="9">
        <f t="shared" si="48"/>
        <v>0</v>
      </c>
      <c r="CH39" s="9">
        <f t="shared" si="49"/>
        <v>0</v>
      </c>
      <c r="CI39" s="9">
        <f t="shared" si="50"/>
        <v>0</v>
      </c>
      <c r="CJ39" s="9">
        <f t="shared" si="51"/>
        <v>0</v>
      </c>
    </row>
    <row r="40" spans="1:89" s="126" customFormat="1" ht="90" customHeight="1">
      <c r="A40" s="9"/>
      <c r="B40" s="222"/>
      <c r="C40" s="9"/>
      <c r="D40" s="107" t="s">
        <v>244</v>
      </c>
      <c r="E40" s="183" t="s">
        <v>2900</v>
      </c>
      <c r="F40" s="106" t="s">
        <v>136</v>
      </c>
      <c r="G40" s="242" t="s">
        <v>80</v>
      </c>
      <c r="H40" s="242" t="s">
        <v>2145</v>
      </c>
      <c r="I40" s="106">
        <v>1</v>
      </c>
      <c r="J40" s="106">
        <v>57</v>
      </c>
      <c r="K40" s="106" t="s">
        <v>4864</v>
      </c>
      <c r="L40" s="407">
        <v>317.20500000000004</v>
      </c>
      <c r="M40" s="130"/>
      <c r="N40" s="129"/>
      <c r="O40" s="130"/>
      <c r="P40" s="130"/>
      <c r="Q40" s="130"/>
      <c r="R40" s="130"/>
      <c r="S40" s="130"/>
      <c r="T40" s="130"/>
      <c r="U40" s="130"/>
      <c r="V40" s="130"/>
      <c r="W40" s="130"/>
      <c r="X40" s="130"/>
      <c r="Y40" s="130"/>
      <c r="Z40" s="130"/>
      <c r="AA40" s="141">
        <f t="shared" ref="AA40" si="126">L40*M40+L40*N40+L40*O40+L40*P40+L40*Q40+L40*R40+L40*T40+L40*V40+L40*W40+L40*X40+L40*Y40+L40*Z40+L40*U40+L40*S40</f>
        <v>0</v>
      </c>
      <c r="AB40" s="127" t="str">
        <f t="shared" ref="AB40" si="127">IF(SUM(M40:Z40)&gt;0,"Yes","No")</f>
        <v>No</v>
      </c>
      <c r="AC40" s="253" t="str">
        <f t="shared" si="92"/>
        <v>No</v>
      </c>
      <c r="AE40" s="298">
        <v>1</v>
      </c>
      <c r="AF40" s="299">
        <f t="shared" ref="AF40" si="128">AE40*SUM(M40:Z40)</f>
        <v>0</v>
      </c>
      <c r="AG40" s="112"/>
      <c r="AH40" s="325">
        <v>18</v>
      </c>
      <c r="AI40" s="334">
        <f t="shared" ref="AI40" si="129">SUM(M40:Z40)*AH40</f>
        <v>0</v>
      </c>
      <c r="AJ40" s="207">
        <f t="shared" si="95"/>
        <v>0</v>
      </c>
      <c r="AK40" s="207">
        <f t="shared" si="96"/>
        <v>0</v>
      </c>
      <c r="AL40" s="207">
        <f t="shared" si="97"/>
        <v>0</v>
      </c>
      <c r="AM40" s="207">
        <f t="shared" si="98"/>
        <v>0</v>
      </c>
      <c r="AN40" s="207">
        <f t="shared" si="99"/>
        <v>0</v>
      </c>
      <c r="AO40" s="207">
        <f t="shared" si="100"/>
        <v>0</v>
      </c>
      <c r="AP40" s="207">
        <f t="shared" si="101"/>
        <v>0</v>
      </c>
      <c r="AQ40" s="207">
        <f t="shared" si="102"/>
        <v>0</v>
      </c>
      <c r="AR40" s="207">
        <f t="shared" si="103"/>
        <v>0</v>
      </c>
      <c r="AS40" s="207">
        <f t="shared" si="104"/>
        <v>0</v>
      </c>
      <c r="AT40" s="207">
        <f t="shared" si="105"/>
        <v>0</v>
      </c>
      <c r="AU40" s="207">
        <f t="shared" si="106"/>
        <v>0</v>
      </c>
      <c r="AV40" s="207">
        <f t="shared" si="107"/>
        <v>0</v>
      </c>
      <c r="AW40" s="207">
        <f t="shared" si="108"/>
        <v>0</v>
      </c>
      <c r="AX40" s="165">
        <v>1</v>
      </c>
      <c r="AY40" s="118">
        <v>21</v>
      </c>
      <c r="AZ40" s="118"/>
      <c r="BA40" s="118"/>
      <c r="BC40" s="9">
        <f t="shared" si="21"/>
        <v>0</v>
      </c>
      <c r="BD40" s="9">
        <f t="shared" si="22"/>
        <v>0</v>
      </c>
      <c r="BE40" s="9">
        <f t="shared" si="23"/>
        <v>0</v>
      </c>
      <c r="BF40" s="9">
        <f t="shared" si="24"/>
        <v>0</v>
      </c>
      <c r="BG40" s="9">
        <f t="shared" si="25"/>
        <v>0</v>
      </c>
      <c r="BH40" s="9">
        <f t="shared" si="26"/>
        <v>0</v>
      </c>
      <c r="BI40" s="9">
        <f t="shared" si="27"/>
        <v>0</v>
      </c>
      <c r="BJ40" s="9">
        <f t="shared" si="28"/>
        <v>0</v>
      </c>
      <c r="BK40" s="9">
        <f t="shared" si="29"/>
        <v>0</v>
      </c>
      <c r="BM40" s="126">
        <f t="shared" si="55"/>
        <v>0</v>
      </c>
      <c r="BN40" s="126">
        <f t="shared" si="30"/>
        <v>0</v>
      </c>
      <c r="BP40" s="9">
        <f t="shared" si="31"/>
        <v>0</v>
      </c>
      <c r="BQ40" s="9">
        <f t="shared" si="32"/>
        <v>0</v>
      </c>
      <c r="BR40" s="9">
        <f t="shared" si="33"/>
        <v>0</v>
      </c>
      <c r="BS40" s="9">
        <f t="shared" si="34"/>
        <v>0</v>
      </c>
      <c r="BT40" s="9">
        <f t="shared" si="35"/>
        <v>0</v>
      </c>
      <c r="BU40" s="9">
        <f t="shared" si="36"/>
        <v>0</v>
      </c>
      <c r="BV40" s="9">
        <f t="shared" si="37"/>
        <v>0</v>
      </c>
      <c r="BW40" s="9">
        <f t="shared" si="38"/>
        <v>0</v>
      </c>
      <c r="BX40" s="9">
        <f t="shared" si="39"/>
        <v>0</v>
      </c>
      <c r="BY40" s="9">
        <f t="shared" si="40"/>
        <v>0</v>
      </c>
      <c r="BZ40" s="9">
        <f t="shared" si="41"/>
        <v>0</v>
      </c>
      <c r="CA40" s="9">
        <f t="shared" si="42"/>
        <v>0</v>
      </c>
      <c r="CB40" s="9">
        <f t="shared" si="43"/>
        <v>0</v>
      </c>
      <c r="CC40" s="9">
        <f t="shared" si="44"/>
        <v>0</v>
      </c>
      <c r="CD40" s="9">
        <f t="shared" si="45"/>
        <v>0</v>
      </c>
      <c r="CE40" s="9">
        <f t="shared" si="46"/>
        <v>0</v>
      </c>
      <c r="CF40" s="9">
        <f t="shared" si="47"/>
        <v>0</v>
      </c>
      <c r="CG40" s="9">
        <f t="shared" si="48"/>
        <v>0</v>
      </c>
      <c r="CH40" s="9">
        <f t="shared" si="49"/>
        <v>0</v>
      </c>
      <c r="CI40" s="9">
        <f t="shared" si="50"/>
        <v>0</v>
      </c>
      <c r="CJ40" s="9">
        <f t="shared" si="51"/>
        <v>0</v>
      </c>
    </row>
    <row r="41" spans="1:89" s="126" customFormat="1" ht="90" customHeight="1">
      <c r="A41" s="9"/>
      <c r="B41" s="222" t="s">
        <v>8</v>
      </c>
      <c r="C41" s="9"/>
      <c r="D41" s="107" t="s">
        <v>3414</v>
      </c>
      <c r="E41" s="551" t="s">
        <v>6472</v>
      </c>
      <c r="F41" s="106" t="s">
        <v>136</v>
      </c>
      <c r="G41" s="242" t="s">
        <v>80</v>
      </c>
      <c r="H41" s="242" t="s">
        <v>2145</v>
      </c>
      <c r="I41" s="106">
        <v>1</v>
      </c>
      <c r="J41" s="106">
        <v>57</v>
      </c>
      <c r="K41" s="106" t="s">
        <v>4864</v>
      </c>
      <c r="L41" s="407">
        <v>275.83</v>
      </c>
      <c r="M41" s="130"/>
      <c r="N41" s="129"/>
      <c r="O41" s="130"/>
      <c r="P41" s="130"/>
      <c r="Q41" s="130"/>
      <c r="R41" s="130"/>
      <c r="S41" s="130"/>
      <c r="T41" s="130"/>
      <c r="U41" s="130"/>
      <c r="V41" s="130"/>
      <c r="W41" s="130"/>
      <c r="X41" s="130"/>
      <c r="Y41" s="130"/>
      <c r="Z41" s="130"/>
      <c r="AA41" s="141">
        <f t="shared" si="3"/>
        <v>0</v>
      </c>
      <c r="AB41" s="127" t="str">
        <f t="shared" si="4"/>
        <v>No</v>
      </c>
      <c r="AC41" s="253" t="str">
        <f t="shared" si="92"/>
        <v>Yes</v>
      </c>
      <c r="AE41" s="298">
        <v>1</v>
      </c>
      <c r="AF41" s="299">
        <f t="shared" si="109"/>
        <v>0</v>
      </c>
      <c r="AG41" s="112"/>
      <c r="AH41" s="325">
        <v>18</v>
      </c>
      <c r="AI41" s="334">
        <f t="shared" si="57"/>
        <v>0</v>
      </c>
      <c r="AJ41" s="207">
        <f t="shared" si="95"/>
        <v>0</v>
      </c>
      <c r="AK41" s="207">
        <f t="shared" si="96"/>
        <v>0</v>
      </c>
      <c r="AL41" s="207">
        <f t="shared" si="97"/>
        <v>0</v>
      </c>
      <c r="AM41" s="207">
        <f t="shared" si="98"/>
        <v>0</v>
      </c>
      <c r="AN41" s="207">
        <f t="shared" si="99"/>
        <v>0</v>
      </c>
      <c r="AO41" s="207">
        <f t="shared" si="100"/>
        <v>0</v>
      </c>
      <c r="AP41" s="207">
        <f t="shared" si="101"/>
        <v>0</v>
      </c>
      <c r="AQ41" s="207">
        <f t="shared" si="102"/>
        <v>0</v>
      </c>
      <c r="AR41" s="207">
        <f t="shared" si="103"/>
        <v>0</v>
      </c>
      <c r="AS41" s="207">
        <f t="shared" si="104"/>
        <v>0</v>
      </c>
      <c r="AT41" s="207">
        <f t="shared" si="105"/>
        <v>0</v>
      </c>
      <c r="AU41" s="207">
        <f t="shared" si="106"/>
        <v>0</v>
      </c>
      <c r="AV41" s="207">
        <f t="shared" si="107"/>
        <v>0</v>
      </c>
      <c r="AW41" s="207">
        <f t="shared" si="108"/>
        <v>0</v>
      </c>
      <c r="AX41" s="165">
        <v>1</v>
      </c>
      <c r="AY41" s="118">
        <v>21</v>
      </c>
      <c r="AZ41" s="118"/>
      <c r="BA41" s="118"/>
      <c r="BC41" s="9">
        <f t="shared" si="21"/>
        <v>0</v>
      </c>
      <c r="BD41" s="9">
        <f t="shared" si="22"/>
        <v>0</v>
      </c>
      <c r="BE41" s="9">
        <f t="shared" si="23"/>
        <v>0</v>
      </c>
      <c r="BF41" s="9">
        <f t="shared" si="24"/>
        <v>0</v>
      </c>
      <c r="BG41" s="9">
        <f t="shared" si="25"/>
        <v>0</v>
      </c>
      <c r="BH41" s="9">
        <f t="shared" si="26"/>
        <v>0</v>
      </c>
      <c r="BI41" s="9">
        <f t="shared" si="27"/>
        <v>0</v>
      </c>
      <c r="BJ41" s="9">
        <f t="shared" si="28"/>
        <v>0</v>
      </c>
      <c r="BK41" s="9">
        <f t="shared" si="29"/>
        <v>0</v>
      </c>
      <c r="BM41" s="126">
        <f t="shared" si="55"/>
        <v>0</v>
      </c>
      <c r="BN41" s="126">
        <f t="shared" si="30"/>
        <v>0</v>
      </c>
      <c r="BP41" s="9">
        <f t="shared" si="31"/>
        <v>0</v>
      </c>
      <c r="BQ41" s="9">
        <f t="shared" si="32"/>
        <v>0</v>
      </c>
      <c r="BR41" s="9">
        <f t="shared" si="33"/>
        <v>0</v>
      </c>
      <c r="BS41" s="9">
        <f t="shared" si="34"/>
        <v>0</v>
      </c>
      <c r="BT41" s="9">
        <f t="shared" si="35"/>
        <v>0</v>
      </c>
      <c r="BU41" s="9">
        <f t="shared" si="36"/>
        <v>0</v>
      </c>
      <c r="BV41" s="9">
        <f t="shared" si="37"/>
        <v>0</v>
      </c>
      <c r="BW41" s="9">
        <f t="shared" si="38"/>
        <v>0</v>
      </c>
      <c r="BX41" s="9">
        <f t="shared" si="39"/>
        <v>0</v>
      </c>
      <c r="BY41" s="9">
        <f t="shared" si="40"/>
        <v>0</v>
      </c>
      <c r="BZ41" s="9">
        <f t="shared" si="41"/>
        <v>0</v>
      </c>
      <c r="CA41" s="9">
        <f t="shared" si="42"/>
        <v>0</v>
      </c>
      <c r="CB41" s="9">
        <f t="shared" si="43"/>
        <v>0</v>
      </c>
      <c r="CC41" s="9">
        <f t="shared" si="44"/>
        <v>0</v>
      </c>
      <c r="CD41" s="9">
        <f t="shared" si="45"/>
        <v>0</v>
      </c>
      <c r="CE41" s="9">
        <f t="shared" si="46"/>
        <v>0</v>
      </c>
      <c r="CF41" s="9">
        <f t="shared" si="47"/>
        <v>0</v>
      </c>
      <c r="CG41" s="9">
        <f t="shared" si="48"/>
        <v>0</v>
      </c>
      <c r="CH41" s="9">
        <f t="shared" si="49"/>
        <v>0</v>
      </c>
      <c r="CI41" s="9">
        <f t="shared" si="50"/>
        <v>0</v>
      </c>
      <c r="CJ41" s="9">
        <f t="shared" si="51"/>
        <v>0</v>
      </c>
    </row>
    <row r="42" spans="1:89" s="9" customFormat="1" ht="90" customHeight="1">
      <c r="B42" s="243"/>
      <c r="D42" s="145" t="s">
        <v>245</v>
      </c>
      <c r="E42" s="241" t="s">
        <v>2900</v>
      </c>
      <c r="F42" s="115" t="s">
        <v>137</v>
      </c>
      <c r="G42" s="116" t="s">
        <v>81</v>
      </c>
      <c r="H42" s="116" t="s">
        <v>2145</v>
      </c>
      <c r="I42" s="115">
        <v>1</v>
      </c>
      <c r="J42" s="115">
        <v>84</v>
      </c>
      <c r="K42" s="115" t="s">
        <v>4864</v>
      </c>
      <c r="L42" s="408">
        <v>428.50500000000005</v>
      </c>
      <c r="M42" s="132"/>
      <c r="N42" s="132"/>
      <c r="O42" s="132"/>
      <c r="P42" s="132"/>
      <c r="Q42" s="132"/>
      <c r="R42" s="132"/>
      <c r="S42" s="132"/>
      <c r="T42" s="132"/>
      <c r="U42" s="132"/>
      <c r="V42" s="132"/>
      <c r="W42" s="132"/>
      <c r="X42" s="132"/>
      <c r="Y42" s="132"/>
      <c r="Z42" s="132"/>
      <c r="AA42" s="134">
        <f t="shared" ref="AA42" si="130">L42*M42+L42*N42+L42*O42+L42*P42+L42*Q42+L42*R42+L42*T42+L42*V42+L42*W42+L42*X42+L42*Y42+L42*Z42+L42*U42+L42*S42</f>
        <v>0</v>
      </c>
      <c r="AB42" s="134" t="str">
        <f t="shared" ref="AB42" si="131">IF(SUM(M42:Z42)&gt;0,"Yes","No")</f>
        <v>No</v>
      </c>
      <c r="AC42" s="225" t="str">
        <f t="shared" si="92"/>
        <v>No</v>
      </c>
      <c r="AE42" s="298">
        <v>1</v>
      </c>
      <c r="AF42" s="299">
        <f t="shared" ref="AF42" si="132">AE42*SUM(M42:Z42)</f>
        <v>0</v>
      </c>
      <c r="AG42" s="112"/>
      <c r="AH42" s="325">
        <v>28</v>
      </c>
      <c r="AI42" s="334">
        <f t="shared" ref="AI42" si="133">SUM(M42:Z42)*AH42</f>
        <v>0</v>
      </c>
      <c r="AJ42" s="207">
        <f t="shared" si="95"/>
        <v>0</v>
      </c>
      <c r="AK42" s="207">
        <f t="shared" si="96"/>
        <v>0</v>
      </c>
      <c r="AL42" s="207">
        <f t="shared" si="97"/>
        <v>0</v>
      </c>
      <c r="AM42" s="207">
        <f t="shared" si="98"/>
        <v>0</v>
      </c>
      <c r="AN42" s="207">
        <f t="shared" si="99"/>
        <v>0</v>
      </c>
      <c r="AO42" s="207">
        <f t="shared" si="100"/>
        <v>0</v>
      </c>
      <c r="AP42" s="207">
        <f t="shared" si="101"/>
        <v>0</v>
      </c>
      <c r="AQ42" s="207">
        <f t="shared" si="102"/>
        <v>0</v>
      </c>
      <c r="AR42" s="207">
        <f t="shared" si="103"/>
        <v>0</v>
      </c>
      <c r="AS42" s="207">
        <f t="shared" si="104"/>
        <v>0</v>
      </c>
      <c r="AT42" s="207">
        <f t="shared" si="105"/>
        <v>0</v>
      </c>
      <c r="AU42" s="207">
        <f t="shared" si="106"/>
        <v>0</v>
      </c>
      <c r="AV42" s="207">
        <f t="shared" si="107"/>
        <v>0</v>
      </c>
      <c r="AW42" s="207">
        <f t="shared" si="108"/>
        <v>0</v>
      </c>
      <c r="AX42" s="165">
        <v>1</v>
      </c>
      <c r="AY42" s="118">
        <v>21</v>
      </c>
      <c r="AZ42" s="118"/>
      <c r="BA42" s="118"/>
      <c r="BC42" s="9">
        <f t="shared" si="21"/>
        <v>0</v>
      </c>
      <c r="BD42" s="9">
        <f t="shared" si="22"/>
        <v>0</v>
      </c>
      <c r="BE42" s="9">
        <f t="shared" si="23"/>
        <v>0</v>
      </c>
      <c r="BF42" s="9">
        <f t="shared" si="24"/>
        <v>0</v>
      </c>
      <c r="BG42" s="9">
        <f t="shared" si="25"/>
        <v>0</v>
      </c>
      <c r="BH42" s="9">
        <f t="shared" si="26"/>
        <v>0</v>
      </c>
      <c r="BI42" s="9">
        <f t="shared" si="27"/>
        <v>0</v>
      </c>
      <c r="BJ42" s="9">
        <f t="shared" si="28"/>
        <v>0</v>
      </c>
      <c r="BK42" s="9">
        <f t="shared" si="29"/>
        <v>0</v>
      </c>
      <c r="BM42" s="126">
        <f t="shared" si="55"/>
        <v>0</v>
      </c>
      <c r="BN42" s="126">
        <f t="shared" si="30"/>
        <v>0</v>
      </c>
      <c r="BP42" s="9">
        <f t="shared" si="31"/>
        <v>0</v>
      </c>
      <c r="BQ42" s="9">
        <f t="shared" si="32"/>
        <v>0</v>
      </c>
      <c r="BR42" s="9">
        <f t="shared" si="33"/>
        <v>0</v>
      </c>
      <c r="BS42" s="9">
        <f t="shared" si="34"/>
        <v>0</v>
      </c>
      <c r="BT42" s="9">
        <f t="shared" si="35"/>
        <v>0</v>
      </c>
      <c r="BU42" s="9">
        <f t="shared" si="36"/>
        <v>0</v>
      </c>
      <c r="BV42" s="9">
        <f t="shared" si="37"/>
        <v>0</v>
      </c>
      <c r="BW42" s="9">
        <f t="shared" si="38"/>
        <v>0</v>
      </c>
      <c r="BX42" s="9">
        <f t="shared" si="39"/>
        <v>0</v>
      </c>
      <c r="BY42" s="9">
        <f t="shared" si="40"/>
        <v>0</v>
      </c>
      <c r="BZ42" s="9">
        <f t="shared" si="41"/>
        <v>0</v>
      </c>
      <c r="CA42" s="9">
        <f t="shared" si="42"/>
        <v>0</v>
      </c>
      <c r="CB42" s="9">
        <f t="shared" si="43"/>
        <v>0</v>
      </c>
      <c r="CC42" s="9">
        <f t="shared" si="44"/>
        <v>0</v>
      </c>
      <c r="CD42" s="9">
        <f t="shared" si="45"/>
        <v>0</v>
      </c>
      <c r="CE42" s="9">
        <f t="shared" si="46"/>
        <v>0</v>
      </c>
      <c r="CF42" s="9">
        <f t="shared" si="47"/>
        <v>0</v>
      </c>
      <c r="CG42" s="9">
        <f t="shared" si="48"/>
        <v>0</v>
      </c>
      <c r="CH42" s="9">
        <f t="shared" si="49"/>
        <v>0</v>
      </c>
      <c r="CI42" s="9">
        <f t="shared" si="50"/>
        <v>0</v>
      </c>
      <c r="CJ42" s="9">
        <f t="shared" si="51"/>
        <v>0</v>
      </c>
    </row>
    <row r="43" spans="1:89" s="9" customFormat="1" ht="90" customHeight="1">
      <c r="B43" s="222" t="s">
        <v>8</v>
      </c>
      <c r="D43" s="145" t="s">
        <v>3474</v>
      </c>
      <c r="E43" s="550" t="s">
        <v>6472</v>
      </c>
      <c r="F43" s="115" t="s">
        <v>137</v>
      </c>
      <c r="G43" s="116" t="s">
        <v>81</v>
      </c>
      <c r="H43" s="116" t="s">
        <v>2145</v>
      </c>
      <c r="I43" s="115">
        <v>1</v>
      </c>
      <c r="J43" s="115">
        <v>84</v>
      </c>
      <c r="K43" s="115" t="s">
        <v>4864</v>
      </c>
      <c r="L43" s="408">
        <v>372.61</v>
      </c>
      <c r="M43" s="132"/>
      <c r="N43" s="132"/>
      <c r="O43" s="132"/>
      <c r="P43" s="132"/>
      <c r="Q43" s="132"/>
      <c r="R43" s="132"/>
      <c r="S43" s="132"/>
      <c r="T43" s="132"/>
      <c r="U43" s="132"/>
      <c r="V43" s="132"/>
      <c r="W43" s="132"/>
      <c r="X43" s="132"/>
      <c r="Y43" s="132"/>
      <c r="Z43" s="132"/>
      <c r="AA43" s="134">
        <f t="shared" si="3"/>
        <v>0</v>
      </c>
      <c r="AB43" s="134" t="str">
        <f t="shared" si="4"/>
        <v>No</v>
      </c>
      <c r="AC43" s="225" t="str">
        <f t="shared" si="92"/>
        <v>Yes</v>
      </c>
      <c r="AE43" s="298">
        <v>1</v>
      </c>
      <c r="AF43" s="299">
        <f t="shared" si="109"/>
        <v>0</v>
      </c>
      <c r="AG43" s="112"/>
      <c r="AH43" s="325">
        <v>28</v>
      </c>
      <c r="AI43" s="334">
        <f t="shared" si="57"/>
        <v>0</v>
      </c>
      <c r="AJ43" s="207">
        <f t="shared" si="95"/>
        <v>0</v>
      </c>
      <c r="AK43" s="207">
        <f t="shared" si="96"/>
        <v>0</v>
      </c>
      <c r="AL43" s="207">
        <f t="shared" si="97"/>
        <v>0</v>
      </c>
      <c r="AM43" s="207">
        <f t="shared" si="98"/>
        <v>0</v>
      </c>
      <c r="AN43" s="207">
        <f t="shared" si="99"/>
        <v>0</v>
      </c>
      <c r="AO43" s="207">
        <f t="shared" si="100"/>
        <v>0</v>
      </c>
      <c r="AP43" s="207">
        <f t="shared" si="101"/>
        <v>0</v>
      </c>
      <c r="AQ43" s="207">
        <f t="shared" si="102"/>
        <v>0</v>
      </c>
      <c r="AR43" s="207">
        <f t="shared" si="103"/>
        <v>0</v>
      </c>
      <c r="AS43" s="207">
        <f t="shared" si="104"/>
        <v>0</v>
      </c>
      <c r="AT43" s="207">
        <f t="shared" si="105"/>
        <v>0</v>
      </c>
      <c r="AU43" s="207">
        <f t="shared" si="106"/>
        <v>0</v>
      </c>
      <c r="AV43" s="207">
        <f t="shared" si="107"/>
        <v>0</v>
      </c>
      <c r="AW43" s="207">
        <f t="shared" si="108"/>
        <v>0</v>
      </c>
      <c r="AX43" s="165">
        <v>1</v>
      </c>
      <c r="AY43" s="118">
        <v>21</v>
      </c>
      <c r="AZ43" s="118"/>
      <c r="BA43" s="118"/>
      <c r="BC43" s="9">
        <f t="shared" si="21"/>
        <v>0</v>
      </c>
      <c r="BD43" s="9">
        <f t="shared" si="22"/>
        <v>0</v>
      </c>
      <c r="BE43" s="9">
        <f t="shared" si="23"/>
        <v>0</v>
      </c>
      <c r="BF43" s="9">
        <f t="shared" si="24"/>
        <v>0</v>
      </c>
      <c r="BG43" s="9">
        <f t="shared" si="25"/>
        <v>0</v>
      </c>
      <c r="BH43" s="9">
        <f t="shared" si="26"/>
        <v>0</v>
      </c>
      <c r="BI43" s="9">
        <f t="shared" si="27"/>
        <v>0</v>
      </c>
      <c r="BJ43" s="9">
        <f t="shared" si="28"/>
        <v>0</v>
      </c>
      <c r="BK43" s="9">
        <f t="shared" si="29"/>
        <v>0</v>
      </c>
      <c r="BM43" s="126">
        <f t="shared" si="55"/>
        <v>0</v>
      </c>
      <c r="BN43" s="126">
        <f t="shared" si="30"/>
        <v>0</v>
      </c>
      <c r="BP43" s="9">
        <f t="shared" si="31"/>
        <v>0</v>
      </c>
      <c r="BQ43" s="9">
        <f t="shared" si="32"/>
        <v>0</v>
      </c>
      <c r="BR43" s="9">
        <f t="shared" si="33"/>
        <v>0</v>
      </c>
      <c r="BS43" s="9">
        <f t="shared" si="34"/>
        <v>0</v>
      </c>
      <c r="BT43" s="9">
        <f t="shared" si="35"/>
        <v>0</v>
      </c>
      <c r="BU43" s="9">
        <f t="shared" si="36"/>
        <v>0</v>
      </c>
      <c r="BV43" s="9">
        <f t="shared" si="37"/>
        <v>0</v>
      </c>
      <c r="BW43" s="9">
        <f t="shared" si="38"/>
        <v>0</v>
      </c>
      <c r="BX43" s="9">
        <f t="shared" si="39"/>
        <v>0</v>
      </c>
      <c r="BY43" s="9">
        <f t="shared" si="40"/>
        <v>0</v>
      </c>
      <c r="BZ43" s="9">
        <f t="shared" si="41"/>
        <v>0</v>
      </c>
      <c r="CA43" s="9">
        <f t="shared" si="42"/>
        <v>0</v>
      </c>
      <c r="CB43" s="9">
        <f t="shared" si="43"/>
        <v>0</v>
      </c>
      <c r="CC43" s="9">
        <f t="shared" si="44"/>
        <v>0</v>
      </c>
      <c r="CD43" s="9">
        <f t="shared" si="45"/>
        <v>0</v>
      </c>
      <c r="CE43" s="9">
        <f t="shared" si="46"/>
        <v>0</v>
      </c>
      <c r="CF43" s="9">
        <f t="shared" si="47"/>
        <v>0</v>
      </c>
      <c r="CG43" s="9">
        <f t="shared" si="48"/>
        <v>0</v>
      </c>
      <c r="CH43" s="9">
        <f t="shared" si="49"/>
        <v>0</v>
      </c>
      <c r="CI43" s="9">
        <f t="shared" si="50"/>
        <v>0</v>
      </c>
      <c r="CJ43" s="9">
        <f t="shared" si="51"/>
        <v>0</v>
      </c>
    </row>
    <row r="44" spans="1:89" s="126" customFormat="1" ht="90" customHeight="1">
      <c r="A44" s="9"/>
      <c r="B44" s="222"/>
      <c r="C44" s="9"/>
      <c r="D44" s="107" t="s">
        <v>246</v>
      </c>
      <c r="E44" s="183" t="s">
        <v>2900</v>
      </c>
      <c r="F44" s="106" t="s">
        <v>137</v>
      </c>
      <c r="G44" s="242" t="s">
        <v>78</v>
      </c>
      <c r="H44" s="242" t="s">
        <v>181</v>
      </c>
      <c r="I44" s="106">
        <v>3</v>
      </c>
      <c r="J44" s="106">
        <v>52</v>
      </c>
      <c r="K44" s="106" t="s">
        <v>4864</v>
      </c>
      <c r="L44" s="407">
        <v>979.44000000000017</v>
      </c>
      <c r="M44" s="457"/>
      <c r="N44" s="458"/>
      <c r="O44" s="457"/>
      <c r="P44" s="457"/>
      <c r="Q44" s="457"/>
      <c r="R44" s="457"/>
      <c r="S44" s="457"/>
      <c r="T44" s="457"/>
      <c r="U44" s="457"/>
      <c r="V44" s="457"/>
      <c r="W44" s="457"/>
      <c r="X44" s="457"/>
      <c r="Y44" s="457"/>
      <c r="Z44" s="457"/>
      <c r="AA44" s="456">
        <f t="shared" ref="AA44" si="134">L44*M44+L44*N44+L44*O44+L44*P44+L44*Q44+L44*R44+L44*T44+L44*V44+L44*W44+L44*X44+L44*Y44+L44*Z44+L44*U44+L44*S44</f>
        <v>0</v>
      </c>
      <c r="AB44" s="127" t="str">
        <f>IF(SUM(M44:Z44)&gt;0,"Yes","No")</f>
        <v>No</v>
      </c>
      <c r="AC44" s="459" t="str">
        <f t="shared" si="92"/>
        <v>No</v>
      </c>
      <c r="AD44" s="431"/>
      <c r="AE44" s="298">
        <v>3</v>
      </c>
      <c r="AF44" s="299">
        <f t="shared" ref="AF44" si="135">AE44*SUM(M44:Z44)</f>
        <v>0</v>
      </c>
      <c r="AG44" s="112"/>
      <c r="AH44" s="326">
        <v>51.5</v>
      </c>
      <c r="AI44" s="334">
        <f t="shared" ref="AI44" si="136">SUM(M44:Z44)*AH44</f>
        <v>0</v>
      </c>
      <c r="AJ44" s="207">
        <f t="shared" si="95"/>
        <v>0</v>
      </c>
      <c r="AK44" s="207">
        <f t="shared" si="96"/>
        <v>0</v>
      </c>
      <c r="AL44" s="207">
        <f t="shared" si="97"/>
        <v>0</v>
      </c>
      <c r="AM44" s="207">
        <f t="shared" si="98"/>
        <v>0</v>
      </c>
      <c r="AN44" s="207">
        <f t="shared" si="99"/>
        <v>0</v>
      </c>
      <c r="AO44" s="207">
        <f t="shared" si="100"/>
        <v>0</v>
      </c>
      <c r="AP44" s="207">
        <f t="shared" si="101"/>
        <v>0</v>
      </c>
      <c r="AQ44" s="207">
        <f t="shared" si="102"/>
        <v>0</v>
      </c>
      <c r="AR44" s="207">
        <f t="shared" si="103"/>
        <v>0</v>
      </c>
      <c r="AS44" s="207">
        <f t="shared" si="104"/>
        <v>0</v>
      </c>
      <c r="AT44" s="207">
        <f t="shared" si="105"/>
        <v>0</v>
      </c>
      <c r="AU44" s="207">
        <f t="shared" si="106"/>
        <v>0</v>
      </c>
      <c r="AV44" s="207">
        <f t="shared" si="107"/>
        <v>0</v>
      </c>
      <c r="AW44" s="207">
        <f t="shared" si="108"/>
        <v>0</v>
      </c>
      <c r="AX44" s="228">
        <v>3</v>
      </c>
      <c r="AY44" s="248">
        <v>28</v>
      </c>
      <c r="AZ44" s="248"/>
      <c r="BA44" s="248"/>
      <c r="BC44" s="9">
        <f t="shared" si="21"/>
        <v>0</v>
      </c>
      <c r="BD44" s="9">
        <f t="shared" si="22"/>
        <v>0</v>
      </c>
      <c r="BE44" s="9">
        <f t="shared" si="23"/>
        <v>0</v>
      </c>
      <c r="BF44" s="9">
        <f t="shared" si="24"/>
        <v>0</v>
      </c>
      <c r="BG44" s="9">
        <f t="shared" si="25"/>
        <v>0</v>
      </c>
      <c r="BH44" s="9">
        <f t="shared" si="26"/>
        <v>0</v>
      </c>
      <c r="BI44" s="9">
        <f t="shared" si="27"/>
        <v>0</v>
      </c>
      <c r="BJ44" s="9">
        <f t="shared" si="28"/>
        <v>0</v>
      </c>
      <c r="BK44" s="9">
        <f t="shared" si="29"/>
        <v>0</v>
      </c>
      <c r="BM44" s="126">
        <f t="shared" si="55"/>
        <v>0</v>
      </c>
      <c r="BN44" s="126">
        <f t="shared" si="30"/>
        <v>0</v>
      </c>
      <c r="BP44" s="9">
        <f t="shared" si="31"/>
        <v>0</v>
      </c>
      <c r="BQ44" s="9">
        <f t="shared" si="32"/>
        <v>0</v>
      </c>
      <c r="BR44" s="9">
        <f t="shared" si="33"/>
        <v>0</v>
      </c>
      <c r="BS44" s="9">
        <f t="shared" si="34"/>
        <v>0</v>
      </c>
      <c r="BT44" s="9">
        <f t="shared" si="35"/>
        <v>0</v>
      </c>
      <c r="BU44" s="9">
        <f t="shared" si="36"/>
        <v>0</v>
      </c>
      <c r="BV44" s="9">
        <f t="shared" si="37"/>
        <v>0</v>
      </c>
      <c r="BW44" s="9">
        <f t="shared" si="38"/>
        <v>0</v>
      </c>
      <c r="BX44" s="9">
        <f t="shared" si="39"/>
        <v>0</v>
      </c>
      <c r="BY44" s="9">
        <f t="shared" si="40"/>
        <v>0</v>
      </c>
      <c r="BZ44" s="9">
        <f t="shared" si="41"/>
        <v>0</v>
      </c>
      <c r="CA44" s="9">
        <f t="shared" si="42"/>
        <v>0</v>
      </c>
      <c r="CB44" s="9">
        <f t="shared" si="43"/>
        <v>0</v>
      </c>
      <c r="CC44" s="9">
        <f t="shared" si="44"/>
        <v>0</v>
      </c>
      <c r="CD44" s="9">
        <f t="shared" si="45"/>
        <v>0</v>
      </c>
      <c r="CE44" s="9">
        <f t="shared" si="46"/>
        <v>0</v>
      </c>
      <c r="CF44" s="9">
        <f t="shared" si="47"/>
        <v>0</v>
      </c>
      <c r="CG44" s="9">
        <f t="shared" si="48"/>
        <v>0</v>
      </c>
      <c r="CH44" s="9">
        <f t="shared" si="49"/>
        <v>0</v>
      </c>
      <c r="CI44" s="9">
        <f t="shared" si="50"/>
        <v>0</v>
      </c>
      <c r="CJ44" s="9">
        <f t="shared" si="51"/>
        <v>0</v>
      </c>
      <c r="CK44" s="243"/>
    </row>
    <row r="45" spans="1:89" s="126" customFormat="1" ht="90" customHeight="1">
      <c r="A45" s="9"/>
      <c r="B45" s="226" t="s">
        <v>8</v>
      </c>
      <c r="C45" s="86"/>
      <c r="D45" s="245" t="s">
        <v>3534</v>
      </c>
      <c r="E45" s="552" t="s">
        <v>6472</v>
      </c>
      <c r="F45" s="176" t="s">
        <v>137</v>
      </c>
      <c r="G45" s="254" t="s">
        <v>78</v>
      </c>
      <c r="H45" s="254" t="s">
        <v>181</v>
      </c>
      <c r="I45" s="176">
        <v>3</v>
      </c>
      <c r="J45" s="176">
        <v>52</v>
      </c>
      <c r="K45" s="176" t="s">
        <v>4864</v>
      </c>
      <c r="L45" s="409">
        <v>851.69</v>
      </c>
      <c r="M45" s="250"/>
      <c r="N45" s="249"/>
      <c r="O45" s="250"/>
      <c r="P45" s="250"/>
      <c r="Q45" s="250"/>
      <c r="R45" s="250"/>
      <c r="S45" s="250"/>
      <c r="T45" s="250"/>
      <c r="U45" s="250"/>
      <c r="V45" s="250"/>
      <c r="W45" s="250"/>
      <c r="X45" s="250"/>
      <c r="Y45" s="250"/>
      <c r="Z45" s="250"/>
      <c r="AA45" s="141">
        <f t="shared" si="3"/>
        <v>0</v>
      </c>
      <c r="AB45" s="255" t="str">
        <f>IF(SUM(M45:Z45)&gt;0,"Yes","No")</f>
        <v>No</v>
      </c>
      <c r="AC45" s="256" t="str">
        <f t="shared" si="92"/>
        <v>Yes</v>
      </c>
      <c r="AE45" s="298">
        <v>3</v>
      </c>
      <c r="AF45" s="299">
        <f t="shared" si="109"/>
        <v>0</v>
      </c>
      <c r="AG45" s="112"/>
      <c r="AH45" s="326">
        <v>51.5</v>
      </c>
      <c r="AI45" s="334">
        <f t="shared" si="57"/>
        <v>0</v>
      </c>
      <c r="AJ45" s="207">
        <f t="shared" si="95"/>
        <v>0</v>
      </c>
      <c r="AK45" s="207">
        <f t="shared" si="96"/>
        <v>0</v>
      </c>
      <c r="AL45" s="207">
        <f t="shared" si="97"/>
        <v>0</v>
      </c>
      <c r="AM45" s="207">
        <f t="shared" si="98"/>
        <v>0</v>
      </c>
      <c r="AN45" s="207">
        <f t="shared" si="99"/>
        <v>0</v>
      </c>
      <c r="AO45" s="207">
        <f t="shared" si="100"/>
        <v>0</v>
      </c>
      <c r="AP45" s="207">
        <f t="shared" si="101"/>
        <v>0</v>
      </c>
      <c r="AQ45" s="207">
        <f t="shared" si="102"/>
        <v>0</v>
      </c>
      <c r="AR45" s="207">
        <f t="shared" si="103"/>
        <v>0</v>
      </c>
      <c r="AS45" s="207">
        <f t="shared" si="104"/>
        <v>0</v>
      </c>
      <c r="AT45" s="207">
        <f t="shared" si="105"/>
        <v>0</v>
      </c>
      <c r="AU45" s="207">
        <f t="shared" si="106"/>
        <v>0</v>
      </c>
      <c r="AV45" s="207">
        <f t="shared" si="107"/>
        <v>0</v>
      </c>
      <c r="AW45" s="207">
        <f t="shared" si="108"/>
        <v>0</v>
      </c>
      <c r="AX45" s="228">
        <v>3</v>
      </c>
      <c r="AY45" s="248">
        <v>28</v>
      </c>
      <c r="AZ45" s="248"/>
      <c r="BA45" s="248"/>
      <c r="BC45" s="9">
        <f t="shared" si="21"/>
        <v>0</v>
      </c>
      <c r="BD45" s="9">
        <f t="shared" si="22"/>
        <v>0</v>
      </c>
      <c r="BE45" s="9">
        <f t="shared" si="23"/>
        <v>0</v>
      </c>
      <c r="BF45" s="9">
        <f t="shared" si="24"/>
        <v>0</v>
      </c>
      <c r="BG45" s="9">
        <f t="shared" si="25"/>
        <v>0</v>
      </c>
      <c r="BH45" s="9">
        <f t="shared" si="26"/>
        <v>0</v>
      </c>
      <c r="BI45" s="9">
        <f t="shared" si="27"/>
        <v>0</v>
      </c>
      <c r="BJ45" s="9">
        <f t="shared" si="28"/>
        <v>0</v>
      </c>
      <c r="BK45" s="9">
        <f t="shared" si="29"/>
        <v>0</v>
      </c>
      <c r="BM45" s="126">
        <f t="shared" si="55"/>
        <v>0</v>
      </c>
      <c r="BN45" s="126">
        <f t="shared" si="30"/>
        <v>0</v>
      </c>
      <c r="BP45" s="9">
        <f t="shared" si="31"/>
        <v>0</v>
      </c>
      <c r="BQ45" s="9">
        <f t="shared" si="32"/>
        <v>0</v>
      </c>
      <c r="BR45" s="9">
        <f t="shared" si="33"/>
        <v>0</v>
      </c>
      <c r="BS45" s="9">
        <f t="shared" si="34"/>
        <v>0</v>
      </c>
      <c r="BT45" s="9">
        <f t="shared" si="35"/>
        <v>0</v>
      </c>
      <c r="BU45" s="9">
        <f t="shared" si="36"/>
        <v>0</v>
      </c>
      <c r="BV45" s="9">
        <f t="shared" si="37"/>
        <v>0</v>
      </c>
      <c r="BW45" s="9">
        <f t="shared" si="38"/>
        <v>0</v>
      </c>
      <c r="BX45" s="9">
        <f t="shared" si="39"/>
        <v>0</v>
      </c>
      <c r="BY45" s="9">
        <f t="shared" si="40"/>
        <v>0</v>
      </c>
      <c r="BZ45" s="9">
        <f t="shared" si="41"/>
        <v>0</v>
      </c>
      <c r="CA45" s="9">
        <f t="shared" si="42"/>
        <v>0</v>
      </c>
      <c r="CB45" s="9">
        <f t="shared" si="43"/>
        <v>0</v>
      </c>
      <c r="CC45" s="9">
        <f t="shared" si="44"/>
        <v>0</v>
      </c>
      <c r="CD45" s="9">
        <f t="shared" si="45"/>
        <v>0</v>
      </c>
      <c r="CE45" s="9">
        <f t="shared" si="46"/>
        <v>0</v>
      </c>
      <c r="CF45" s="9">
        <f t="shared" si="47"/>
        <v>0</v>
      </c>
      <c r="CG45" s="9">
        <f t="shared" si="48"/>
        <v>0</v>
      </c>
      <c r="CH45" s="9">
        <f t="shared" si="49"/>
        <v>0</v>
      </c>
      <c r="CI45" s="9">
        <f t="shared" si="50"/>
        <v>0</v>
      </c>
      <c r="CJ45" s="9">
        <f t="shared" si="51"/>
        <v>0</v>
      </c>
    </row>
    <row r="46" spans="1:89" s="126" customFormat="1" ht="40.75" customHeight="1">
      <c r="A46" s="9"/>
      <c r="B46" s="120"/>
      <c r="C46" s="125"/>
      <c r="D46" s="560" t="s">
        <v>2296</v>
      </c>
      <c r="E46" s="182"/>
      <c r="F46" s="111"/>
      <c r="G46" s="109"/>
      <c r="H46" s="109"/>
      <c r="I46" s="111"/>
      <c r="J46" s="110"/>
      <c r="K46" s="110"/>
      <c r="L46" s="212"/>
      <c r="M46" s="138"/>
      <c r="Z46" s="9"/>
      <c r="AA46" s="397"/>
      <c r="AB46" s="127"/>
      <c r="AC46" s="128"/>
      <c r="AE46" s="302"/>
      <c r="AF46" s="302"/>
      <c r="AG46" s="112"/>
      <c r="AH46" s="323"/>
      <c r="AI46" s="334"/>
      <c r="AJ46" s="207"/>
      <c r="AK46" s="207"/>
      <c r="AL46" s="207"/>
      <c r="AM46" s="207"/>
      <c r="AN46" s="207"/>
      <c r="AO46" s="207"/>
      <c r="AP46" s="207"/>
      <c r="AQ46" s="207"/>
      <c r="AR46" s="207"/>
      <c r="AS46" s="207"/>
      <c r="AT46" s="207"/>
      <c r="AU46" s="207"/>
      <c r="AV46" s="207"/>
      <c r="AW46" s="207"/>
      <c r="AX46" s="164"/>
      <c r="AY46" s="119"/>
      <c r="AZ46" s="119"/>
      <c r="BA46" s="119"/>
      <c r="BC46" s="9">
        <f t="shared" si="21"/>
        <v>0</v>
      </c>
      <c r="BD46" s="9">
        <f t="shared" si="22"/>
        <v>0</v>
      </c>
      <c r="BE46" s="9">
        <f t="shared" si="23"/>
        <v>0</v>
      </c>
      <c r="BF46" s="9">
        <f t="shared" si="24"/>
        <v>0</v>
      </c>
      <c r="BG46" s="9">
        <f t="shared" si="25"/>
        <v>0</v>
      </c>
      <c r="BH46" s="9">
        <f t="shared" si="26"/>
        <v>0</v>
      </c>
      <c r="BI46" s="9">
        <f t="shared" si="27"/>
        <v>0</v>
      </c>
      <c r="BJ46" s="9">
        <f t="shared" si="28"/>
        <v>0</v>
      </c>
      <c r="BK46" s="9">
        <f t="shared" si="29"/>
        <v>0</v>
      </c>
      <c r="BM46" s="126">
        <f t="shared" si="55"/>
        <v>0</v>
      </c>
      <c r="BN46" s="126">
        <f t="shared" si="30"/>
        <v>0</v>
      </c>
      <c r="BP46" s="9">
        <f t="shared" si="31"/>
        <v>0</v>
      </c>
      <c r="BQ46" s="9">
        <f t="shared" si="32"/>
        <v>0</v>
      </c>
      <c r="BR46" s="9">
        <f t="shared" si="33"/>
        <v>0</v>
      </c>
      <c r="BS46" s="9">
        <f t="shared" si="34"/>
        <v>0</v>
      </c>
      <c r="BT46" s="9">
        <f t="shared" si="35"/>
        <v>0</v>
      </c>
      <c r="BU46" s="9">
        <f t="shared" si="36"/>
        <v>0</v>
      </c>
      <c r="BV46" s="9">
        <f t="shared" si="37"/>
        <v>0</v>
      </c>
      <c r="BW46" s="9">
        <f t="shared" si="38"/>
        <v>0</v>
      </c>
      <c r="BX46" s="9">
        <f t="shared" si="39"/>
        <v>0</v>
      </c>
      <c r="BY46" s="9">
        <f t="shared" si="40"/>
        <v>0</v>
      </c>
      <c r="BZ46" s="9">
        <f t="shared" si="41"/>
        <v>0</v>
      </c>
      <c r="CA46" s="9">
        <f t="shared" si="42"/>
        <v>0</v>
      </c>
      <c r="CB46" s="9">
        <f t="shared" si="43"/>
        <v>0</v>
      </c>
      <c r="CC46" s="9">
        <f t="shared" si="44"/>
        <v>0</v>
      </c>
      <c r="CD46" s="9">
        <f t="shared" si="45"/>
        <v>0</v>
      </c>
      <c r="CE46" s="9">
        <f t="shared" si="46"/>
        <v>0</v>
      </c>
      <c r="CF46" s="9">
        <f t="shared" si="47"/>
        <v>0</v>
      </c>
      <c r="CG46" s="9">
        <f t="shared" si="48"/>
        <v>0</v>
      </c>
      <c r="CH46" s="9">
        <f t="shared" si="49"/>
        <v>0</v>
      </c>
      <c r="CI46" s="9">
        <f t="shared" si="50"/>
        <v>0</v>
      </c>
      <c r="CJ46" s="9">
        <f t="shared" si="51"/>
        <v>0</v>
      </c>
    </row>
    <row r="47" spans="1:89" s="9" customFormat="1" ht="90" customHeight="1">
      <c r="B47" s="213"/>
      <c r="C47" s="147"/>
      <c r="D47" s="238" t="s">
        <v>247</v>
      </c>
      <c r="E47" s="239" t="s">
        <v>2900</v>
      </c>
      <c r="F47" s="215" t="s">
        <v>134</v>
      </c>
      <c r="G47" s="217" t="s">
        <v>119</v>
      </c>
      <c r="H47" s="217" t="s">
        <v>182</v>
      </c>
      <c r="I47" s="215">
        <v>3</v>
      </c>
      <c r="J47" s="215">
        <v>0</v>
      </c>
      <c r="K47" s="215" t="s">
        <v>4864</v>
      </c>
      <c r="L47" s="406">
        <v>342.80400000000003</v>
      </c>
      <c r="M47" s="219"/>
      <c r="N47" s="219"/>
      <c r="O47" s="219"/>
      <c r="P47" s="219"/>
      <c r="Q47" s="219"/>
      <c r="R47" s="219"/>
      <c r="S47" s="219"/>
      <c r="T47" s="219"/>
      <c r="U47" s="219"/>
      <c r="V47" s="219"/>
      <c r="W47" s="219"/>
      <c r="X47" s="219"/>
      <c r="Y47" s="219"/>
      <c r="Z47" s="219"/>
      <c r="AA47" s="220">
        <f t="shared" ref="AA47" si="137">L47*M47+L47*N47+L47*O47+L47*P47+L47*Q47+L47*R47+L47*T47+L47*V47+L47*W47+L47*X47+L47*Y47+L47*Z47+L47*U47+L47*S47</f>
        <v>0</v>
      </c>
      <c r="AB47" s="220" t="str">
        <f t="shared" ref="AB47" si="138">IF(SUM(M47:Z47)&gt;0,"Yes","No")</f>
        <v>No</v>
      </c>
      <c r="AC47" s="221" t="str">
        <f t="shared" ref="AC47:AC80" si="139">IF(B47="New","Yes","No")</f>
        <v>No</v>
      </c>
      <c r="AE47" s="298">
        <v>3</v>
      </c>
      <c r="AF47" s="299">
        <f t="shared" ref="AF47" si="140">AE47*SUM(M47:Z47)</f>
        <v>0</v>
      </c>
      <c r="AG47" s="112"/>
      <c r="AH47" s="324">
        <v>6.4</v>
      </c>
      <c r="AI47" s="334">
        <f t="shared" ref="AI47" si="141">SUM(M47:Z47)*AH47</f>
        <v>0</v>
      </c>
      <c r="AJ47" s="207">
        <f t="shared" ref="AJ47:AJ80" si="142">M47*I47</f>
        <v>0</v>
      </c>
      <c r="AK47" s="207">
        <f t="shared" ref="AK47:AK80" si="143">N47*I47</f>
        <v>0</v>
      </c>
      <c r="AL47" s="207">
        <f t="shared" ref="AL47:AL80" si="144">O47*I47</f>
        <v>0</v>
      </c>
      <c r="AM47" s="207">
        <f t="shared" ref="AM47:AM80" si="145">P47*I47</f>
        <v>0</v>
      </c>
      <c r="AN47" s="207">
        <f t="shared" ref="AN47:AN80" si="146">Q47*I47</f>
        <v>0</v>
      </c>
      <c r="AO47" s="207">
        <f t="shared" ref="AO47:AO80" si="147">R47*I47</f>
        <v>0</v>
      </c>
      <c r="AP47" s="207">
        <f t="shared" ref="AP47:AP80" si="148">S47*I47</f>
        <v>0</v>
      </c>
      <c r="AQ47" s="207">
        <f t="shared" ref="AQ47:AQ80" si="149">T47*I47</f>
        <v>0</v>
      </c>
      <c r="AR47" s="207">
        <f t="shared" ref="AR47:AR80" si="150">U47*I47</f>
        <v>0</v>
      </c>
      <c r="AS47" s="207">
        <f t="shared" ref="AS47:AS80" si="151">V47*I47</f>
        <v>0</v>
      </c>
      <c r="AT47" s="207">
        <f t="shared" ref="AT47:AT80" si="152">W47*I47</f>
        <v>0</v>
      </c>
      <c r="AU47" s="207">
        <f t="shared" ref="AU47:AU80" si="153">X47*I47</f>
        <v>0</v>
      </c>
      <c r="AV47" s="207">
        <f t="shared" ref="AV47:AV80" si="154">Y47*I47</f>
        <v>0</v>
      </c>
      <c r="AW47" s="207">
        <f t="shared" ref="AW47:AW80" si="155">Z47*I47</f>
        <v>0</v>
      </c>
      <c r="AX47" s="206">
        <v>3</v>
      </c>
      <c r="AY47" s="240">
        <v>22</v>
      </c>
      <c r="AZ47" s="240"/>
      <c r="BA47" s="240"/>
      <c r="BC47" s="9">
        <f t="shared" si="21"/>
        <v>0</v>
      </c>
      <c r="BD47" s="9">
        <f t="shared" si="22"/>
        <v>0</v>
      </c>
      <c r="BE47" s="9">
        <f t="shared" si="23"/>
        <v>0</v>
      </c>
      <c r="BF47" s="9">
        <f t="shared" si="24"/>
        <v>0</v>
      </c>
      <c r="BG47" s="9">
        <f t="shared" si="25"/>
        <v>0</v>
      </c>
      <c r="BH47" s="9">
        <f t="shared" si="26"/>
        <v>0</v>
      </c>
      <c r="BI47" s="9">
        <f t="shared" si="27"/>
        <v>0</v>
      </c>
      <c r="BJ47" s="9">
        <f t="shared" si="28"/>
        <v>0</v>
      </c>
      <c r="BK47" s="9">
        <f t="shared" si="29"/>
        <v>0</v>
      </c>
      <c r="BM47" s="126">
        <f t="shared" si="55"/>
        <v>0</v>
      </c>
      <c r="BN47" s="126">
        <f t="shared" si="30"/>
        <v>0</v>
      </c>
      <c r="BP47" s="9">
        <f t="shared" si="31"/>
        <v>0</v>
      </c>
      <c r="BQ47" s="9">
        <f t="shared" si="32"/>
        <v>0</v>
      </c>
      <c r="BR47" s="9">
        <f t="shared" si="33"/>
        <v>0</v>
      </c>
      <c r="BS47" s="9">
        <f t="shared" si="34"/>
        <v>0</v>
      </c>
      <c r="BT47" s="9">
        <f t="shared" si="35"/>
        <v>0</v>
      </c>
      <c r="BU47" s="9">
        <f t="shared" si="36"/>
        <v>0</v>
      </c>
      <c r="BV47" s="9">
        <f t="shared" si="37"/>
        <v>0</v>
      </c>
      <c r="BW47" s="9">
        <f t="shared" si="38"/>
        <v>0</v>
      </c>
      <c r="BX47" s="9">
        <f t="shared" si="39"/>
        <v>0</v>
      </c>
      <c r="BY47" s="9">
        <f t="shared" si="40"/>
        <v>0</v>
      </c>
      <c r="BZ47" s="9">
        <f t="shared" si="41"/>
        <v>0</v>
      </c>
      <c r="CA47" s="9">
        <f t="shared" si="42"/>
        <v>0</v>
      </c>
      <c r="CB47" s="9">
        <f t="shared" si="43"/>
        <v>0</v>
      </c>
      <c r="CC47" s="9">
        <f t="shared" si="44"/>
        <v>0</v>
      </c>
      <c r="CD47" s="9">
        <f t="shared" si="45"/>
        <v>0</v>
      </c>
      <c r="CE47" s="9">
        <f t="shared" si="46"/>
        <v>0</v>
      </c>
      <c r="CF47" s="9">
        <f t="shared" si="47"/>
        <v>0</v>
      </c>
      <c r="CG47" s="9">
        <f t="shared" si="48"/>
        <v>0</v>
      </c>
      <c r="CH47" s="9">
        <f t="shared" si="49"/>
        <v>0</v>
      </c>
      <c r="CI47" s="9">
        <f t="shared" si="50"/>
        <v>0</v>
      </c>
      <c r="CJ47" s="9">
        <f t="shared" si="51"/>
        <v>0</v>
      </c>
    </row>
    <row r="48" spans="1:89" s="9" customFormat="1" ht="90" customHeight="1">
      <c r="B48" s="222" t="s">
        <v>8</v>
      </c>
      <c r="D48" s="145" t="s">
        <v>3129</v>
      </c>
      <c r="E48" s="550" t="s">
        <v>6472</v>
      </c>
      <c r="F48" s="115" t="s">
        <v>134</v>
      </c>
      <c r="G48" s="116" t="s">
        <v>119</v>
      </c>
      <c r="H48" s="116" t="s">
        <v>182</v>
      </c>
      <c r="I48" s="115">
        <v>3</v>
      </c>
      <c r="J48" s="115">
        <v>0</v>
      </c>
      <c r="K48" s="115" t="s">
        <v>4864</v>
      </c>
      <c r="L48" s="408">
        <v>298.08999999999997</v>
      </c>
      <c r="M48" s="133"/>
      <c r="N48" s="133"/>
      <c r="O48" s="133"/>
      <c r="P48" s="133"/>
      <c r="Q48" s="133"/>
      <c r="R48" s="133"/>
      <c r="S48" s="133"/>
      <c r="T48" s="133"/>
      <c r="U48" s="133"/>
      <c r="V48" s="133"/>
      <c r="W48" s="133"/>
      <c r="X48" s="133"/>
      <c r="Y48" s="133"/>
      <c r="Z48" s="133"/>
      <c r="AA48" s="444">
        <f t="shared" si="3"/>
        <v>0</v>
      </c>
      <c r="AB48" s="134" t="str">
        <f t="shared" si="4"/>
        <v>No</v>
      </c>
      <c r="AC48" s="439" t="str">
        <f t="shared" si="139"/>
        <v>Yes</v>
      </c>
      <c r="AD48" s="443"/>
      <c r="AE48" s="298">
        <v>3</v>
      </c>
      <c r="AF48" s="299">
        <f t="shared" ref="AF48:AF80" si="156">AE48*SUM(M48:Z48)</f>
        <v>0</v>
      </c>
      <c r="AG48" s="112"/>
      <c r="AH48" s="324">
        <v>6.4</v>
      </c>
      <c r="AI48" s="334">
        <f t="shared" si="57"/>
        <v>0</v>
      </c>
      <c r="AJ48" s="207">
        <f t="shared" si="142"/>
        <v>0</v>
      </c>
      <c r="AK48" s="207">
        <f t="shared" si="143"/>
        <v>0</v>
      </c>
      <c r="AL48" s="207">
        <f t="shared" si="144"/>
        <v>0</v>
      </c>
      <c r="AM48" s="207">
        <f t="shared" si="145"/>
        <v>0</v>
      </c>
      <c r="AN48" s="207">
        <f t="shared" si="146"/>
        <v>0</v>
      </c>
      <c r="AO48" s="207">
        <f t="shared" si="147"/>
        <v>0</v>
      </c>
      <c r="AP48" s="207">
        <f t="shared" si="148"/>
        <v>0</v>
      </c>
      <c r="AQ48" s="207">
        <f t="shared" si="149"/>
        <v>0</v>
      </c>
      <c r="AR48" s="207">
        <f t="shared" si="150"/>
        <v>0</v>
      </c>
      <c r="AS48" s="207">
        <f t="shared" si="151"/>
        <v>0</v>
      </c>
      <c r="AT48" s="207">
        <f t="shared" si="152"/>
        <v>0</v>
      </c>
      <c r="AU48" s="207">
        <f t="shared" si="153"/>
        <v>0</v>
      </c>
      <c r="AV48" s="207">
        <f t="shared" si="154"/>
        <v>0</v>
      </c>
      <c r="AW48" s="207">
        <f t="shared" si="155"/>
        <v>0</v>
      </c>
      <c r="AX48" s="206">
        <v>3</v>
      </c>
      <c r="AY48" s="240">
        <v>22</v>
      </c>
      <c r="AZ48" s="240"/>
      <c r="BA48" s="240"/>
      <c r="BC48" s="9">
        <f t="shared" si="21"/>
        <v>0</v>
      </c>
      <c r="BD48" s="9">
        <f t="shared" si="22"/>
        <v>0</v>
      </c>
      <c r="BE48" s="9">
        <f t="shared" si="23"/>
        <v>0</v>
      </c>
      <c r="BF48" s="9">
        <f t="shared" si="24"/>
        <v>0</v>
      </c>
      <c r="BG48" s="9">
        <f t="shared" si="25"/>
        <v>0</v>
      </c>
      <c r="BH48" s="9">
        <f t="shared" si="26"/>
        <v>0</v>
      </c>
      <c r="BI48" s="9">
        <f t="shared" si="27"/>
        <v>0</v>
      </c>
      <c r="BJ48" s="9">
        <f t="shared" si="28"/>
        <v>0</v>
      </c>
      <c r="BK48" s="9">
        <f t="shared" si="29"/>
        <v>0</v>
      </c>
      <c r="BM48" s="126">
        <f t="shared" si="55"/>
        <v>0</v>
      </c>
      <c r="BN48" s="126">
        <f t="shared" si="30"/>
        <v>0</v>
      </c>
      <c r="BP48" s="9">
        <f t="shared" si="31"/>
        <v>0</v>
      </c>
      <c r="BQ48" s="9">
        <f t="shared" si="32"/>
        <v>0</v>
      </c>
      <c r="BR48" s="9">
        <f t="shared" si="33"/>
        <v>0</v>
      </c>
      <c r="BS48" s="9">
        <f t="shared" si="34"/>
        <v>0</v>
      </c>
      <c r="BT48" s="9">
        <f t="shared" si="35"/>
        <v>0</v>
      </c>
      <c r="BU48" s="9">
        <f t="shared" si="36"/>
        <v>0</v>
      </c>
      <c r="BV48" s="9">
        <f t="shared" si="37"/>
        <v>0</v>
      </c>
      <c r="BW48" s="9">
        <f t="shared" si="38"/>
        <v>0</v>
      </c>
      <c r="BX48" s="9">
        <f t="shared" si="39"/>
        <v>0</v>
      </c>
      <c r="BY48" s="9">
        <f t="shared" si="40"/>
        <v>0</v>
      </c>
      <c r="BZ48" s="9">
        <f t="shared" si="41"/>
        <v>0</v>
      </c>
      <c r="CA48" s="9">
        <f t="shared" si="42"/>
        <v>0</v>
      </c>
      <c r="CB48" s="9">
        <f t="shared" si="43"/>
        <v>0</v>
      </c>
      <c r="CC48" s="9">
        <f t="shared" si="44"/>
        <v>0</v>
      </c>
      <c r="CD48" s="9">
        <f t="shared" si="45"/>
        <v>0</v>
      </c>
      <c r="CE48" s="9">
        <f t="shared" si="46"/>
        <v>0</v>
      </c>
      <c r="CF48" s="9">
        <f t="shared" si="47"/>
        <v>0</v>
      </c>
      <c r="CG48" s="9">
        <f t="shared" si="48"/>
        <v>0</v>
      </c>
      <c r="CH48" s="9">
        <f t="shared" si="49"/>
        <v>0</v>
      </c>
      <c r="CI48" s="9">
        <f t="shared" si="50"/>
        <v>0</v>
      </c>
      <c r="CJ48" s="9">
        <f t="shared" si="51"/>
        <v>0</v>
      </c>
      <c r="CK48" s="362"/>
    </row>
    <row r="49" spans="1:88" s="126" customFormat="1" ht="90" customHeight="1">
      <c r="A49" s="9"/>
      <c r="B49" s="222"/>
      <c r="C49" s="9"/>
      <c r="D49" s="107" t="s">
        <v>248</v>
      </c>
      <c r="E49" s="183" t="s">
        <v>2900</v>
      </c>
      <c r="F49" s="106" t="s">
        <v>134</v>
      </c>
      <c r="G49" s="242" t="s">
        <v>120</v>
      </c>
      <c r="H49" s="242" t="s">
        <v>182</v>
      </c>
      <c r="I49" s="106">
        <v>2</v>
      </c>
      <c r="J49" s="106">
        <v>0</v>
      </c>
      <c r="K49" s="106" t="s">
        <v>4864</v>
      </c>
      <c r="L49" s="407">
        <v>238.18200000000002</v>
      </c>
      <c r="M49" s="130"/>
      <c r="N49" s="129"/>
      <c r="O49" s="130"/>
      <c r="P49" s="130"/>
      <c r="Q49" s="130"/>
      <c r="R49" s="130"/>
      <c r="S49" s="130"/>
      <c r="T49" s="130"/>
      <c r="U49" s="130"/>
      <c r="V49" s="130"/>
      <c r="W49" s="130"/>
      <c r="X49" s="130"/>
      <c r="Y49" s="130"/>
      <c r="Z49" s="130"/>
      <c r="AA49" s="141">
        <f t="shared" ref="AA49" si="157">L49*M49+L49*N49+L49*O49+L49*P49+L49*Q49+L49*R49+L49*T49+L49*V49+L49*W49+L49*X49+L49*Y49+L49*Z49+L49*U49+L49*S49</f>
        <v>0</v>
      </c>
      <c r="AB49" s="127" t="str">
        <f t="shared" ref="AB49" si="158">IF(SUM(M49:Z49)&gt;0,"Yes","No")</f>
        <v>No</v>
      </c>
      <c r="AC49" s="253" t="str">
        <f t="shared" si="139"/>
        <v>No</v>
      </c>
      <c r="AD49" s="431"/>
      <c r="AE49" s="298">
        <v>2</v>
      </c>
      <c r="AF49" s="299">
        <f t="shared" ref="AF49" si="159">AE49*SUM(M49:Z49)</f>
        <v>0</v>
      </c>
      <c r="AG49" s="112"/>
      <c r="AH49" s="325">
        <v>6.6</v>
      </c>
      <c r="AI49" s="334">
        <f t="shared" ref="AI49" si="160">SUM(M49:Z49)*AH49</f>
        <v>0</v>
      </c>
      <c r="AJ49" s="207">
        <f t="shared" si="142"/>
        <v>0</v>
      </c>
      <c r="AK49" s="207">
        <f t="shared" si="143"/>
        <v>0</v>
      </c>
      <c r="AL49" s="207">
        <f t="shared" si="144"/>
        <v>0</v>
      </c>
      <c r="AM49" s="207">
        <f t="shared" si="145"/>
        <v>0</v>
      </c>
      <c r="AN49" s="207">
        <f t="shared" si="146"/>
        <v>0</v>
      </c>
      <c r="AO49" s="207">
        <f t="shared" si="147"/>
        <v>0</v>
      </c>
      <c r="AP49" s="207">
        <f t="shared" si="148"/>
        <v>0</v>
      </c>
      <c r="AQ49" s="207">
        <f t="shared" si="149"/>
        <v>0</v>
      </c>
      <c r="AR49" s="207">
        <f t="shared" si="150"/>
        <v>0</v>
      </c>
      <c r="AS49" s="207">
        <f t="shared" si="151"/>
        <v>0</v>
      </c>
      <c r="AT49" s="207">
        <f t="shared" si="152"/>
        <v>0</v>
      </c>
      <c r="AU49" s="207">
        <f t="shared" si="153"/>
        <v>0</v>
      </c>
      <c r="AV49" s="207">
        <f t="shared" si="154"/>
        <v>0</v>
      </c>
      <c r="AW49" s="207">
        <f t="shared" si="155"/>
        <v>0</v>
      </c>
      <c r="AX49" s="165">
        <v>2</v>
      </c>
      <c r="AY49" s="118">
        <v>10</v>
      </c>
      <c r="AZ49" s="118"/>
      <c r="BA49" s="118"/>
      <c r="BC49" s="9">
        <f t="shared" si="21"/>
        <v>0</v>
      </c>
      <c r="BD49" s="9">
        <f t="shared" si="22"/>
        <v>0</v>
      </c>
      <c r="BE49" s="9">
        <f t="shared" si="23"/>
        <v>0</v>
      </c>
      <c r="BF49" s="9">
        <f t="shared" si="24"/>
        <v>0</v>
      </c>
      <c r="BG49" s="9">
        <f t="shared" si="25"/>
        <v>0</v>
      </c>
      <c r="BH49" s="9">
        <f t="shared" si="26"/>
        <v>0</v>
      </c>
      <c r="BI49" s="9">
        <f t="shared" si="27"/>
        <v>0</v>
      </c>
      <c r="BJ49" s="9">
        <f t="shared" si="28"/>
        <v>0</v>
      </c>
      <c r="BK49" s="9">
        <f t="shared" si="29"/>
        <v>0</v>
      </c>
      <c r="BM49" s="126">
        <f t="shared" si="55"/>
        <v>0</v>
      </c>
      <c r="BN49" s="126">
        <f t="shared" si="30"/>
        <v>0</v>
      </c>
      <c r="BP49" s="9">
        <f t="shared" si="31"/>
        <v>0</v>
      </c>
      <c r="BQ49" s="9">
        <f t="shared" si="32"/>
        <v>0</v>
      </c>
      <c r="BR49" s="9">
        <f t="shared" si="33"/>
        <v>0</v>
      </c>
      <c r="BS49" s="9">
        <f t="shared" si="34"/>
        <v>0</v>
      </c>
      <c r="BT49" s="9">
        <f t="shared" si="35"/>
        <v>0</v>
      </c>
      <c r="BU49" s="9">
        <f t="shared" si="36"/>
        <v>0</v>
      </c>
      <c r="BV49" s="9">
        <f t="shared" si="37"/>
        <v>0</v>
      </c>
      <c r="BW49" s="9">
        <f t="shared" si="38"/>
        <v>0</v>
      </c>
      <c r="BX49" s="9">
        <f t="shared" si="39"/>
        <v>0</v>
      </c>
      <c r="BY49" s="9">
        <f t="shared" si="40"/>
        <v>0</v>
      </c>
      <c r="BZ49" s="9">
        <f t="shared" si="41"/>
        <v>0</v>
      </c>
      <c r="CA49" s="9">
        <f t="shared" si="42"/>
        <v>0</v>
      </c>
      <c r="CB49" s="9">
        <f t="shared" si="43"/>
        <v>0</v>
      </c>
      <c r="CC49" s="9">
        <f t="shared" si="44"/>
        <v>0</v>
      </c>
      <c r="CD49" s="9">
        <f t="shared" si="45"/>
        <v>0</v>
      </c>
      <c r="CE49" s="9">
        <f t="shared" si="46"/>
        <v>0</v>
      </c>
      <c r="CF49" s="9">
        <f t="shared" si="47"/>
        <v>0</v>
      </c>
      <c r="CG49" s="9">
        <f t="shared" si="48"/>
        <v>0</v>
      </c>
      <c r="CH49" s="9">
        <f t="shared" si="49"/>
        <v>0</v>
      </c>
      <c r="CI49" s="9">
        <f t="shared" si="50"/>
        <v>0</v>
      </c>
      <c r="CJ49" s="9">
        <f t="shared" si="51"/>
        <v>0</v>
      </c>
    </row>
    <row r="50" spans="1:88" s="126" customFormat="1" ht="90" customHeight="1">
      <c r="A50" s="9"/>
      <c r="B50" s="222" t="s">
        <v>8</v>
      </c>
      <c r="C50" s="9"/>
      <c r="D50" s="107" t="s">
        <v>3189</v>
      </c>
      <c r="E50" s="551" t="s">
        <v>6472</v>
      </c>
      <c r="F50" s="106" t="s">
        <v>134</v>
      </c>
      <c r="G50" s="242" t="s">
        <v>120</v>
      </c>
      <c r="H50" s="242" t="s">
        <v>182</v>
      </c>
      <c r="I50" s="106">
        <v>2</v>
      </c>
      <c r="J50" s="106">
        <v>0</v>
      </c>
      <c r="K50" s="106" t="s">
        <v>4864</v>
      </c>
      <c r="L50" s="407">
        <v>207.11</v>
      </c>
      <c r="M50" s="130"/>
      <c r="N50" s="129"/>
      <c r="O50" s="130"/>
      <c r="P50" s="130"/>
      <c r="Q50" s="130"/>
      <c r="R50" s="130"/>
      <c r="S50" s="130"/>
      <c r="T50" s="130"/>
      <c r="U50" s="130"/>
      <c r="V50" s="130"/>
      <c r="W50" s="130"/>
      <c r="X50" s="130"/>
      <c r="Y50" s="130"/>
      <c r="Z50" s="130"/>
      <c r="AA50" s="141">
        <f t="shared" si="3"/>
        <v>0</v>
      </c>
      <c r="AB50" s="127" t="str">
        <f t="shared" si="4"/>
        <v>No</v>
      </c>
      <c r="AC50" s="253" t="str">
        <f t="shared" si="139"/>
        <v>Yes</v>
      </c>
      <c r="AE50" s="298">
        <v>2</v>
      </c>
      <c r="AF50" s="299">
        <f t="shared" si="156"/>
        <v>0</v>
      </c>
      <c r="AG50" s="112"/>
      <c r="AH50" s="325">
        <v>6.6</v>
      </c>
      <c r="AI50" s="334">
        <f t="shared" si="57"/>
        <v>0</v>
      </c>
      <c r="AJ50" s="207">
        <f t="shared" si="142"/>
        <v>0</v>
      </c>
      <c r="AK50" s="207">
        <f t="shared" si="143"/>
        <v>0</v>
      </c>
      <c r="AL50" s="207">
        <f t="shared" si="144"/>
        <v>0</v>
      </c>
      <c r="AM50" s="207">
        <f t="shared" si="145"/>
        <v>0</v>
      </c>
      <c r="AN50" s="207">
        <f t="shared" si="146"/>
        <v>0</v>
      </c>
      <c r="AO50" s="207">
        <f t="shared" si="147"/>
        <v>0</v>
      </c>
      <c r="AP50" s="207">
        <f t="shared" si="148"/>
        <v>0</v>
      </c>
      <c r="AQ50" s="207">
        <f t="shared" si="149"/>
        <v>0</v>
      </c>
      <c r="AR50" s="207">
        <f t="shared" si="150"/>
        <v>0</v>
      </c>
      <c r="AS50" s="207">
        <f t="shared" si="151"/>
        <v>0</v>
      </c>
      <c r="AT50" s="207">
        <f t="shared" si="152"/>
        <v>0</v>
      </c>
      <c r="AU50" s="207">
        <f t="shared" si="153"/>
        <v>0</v>
      </c>
      <c r="AV50" s="207">
        <f t="shared" si="154"/>
        <v>0</v>
      </c>
      <c r="AW50" s="207">
        <f t="shared" si="155"/>
        <v>0</v>
      </c>
      <c r="AX50" s="165">
        <v>2</v>
      </c>
      <c r="AY50" s="118">
        <v>10</v>
      </c>
      <c r="AZ50" s="118"/>
      <c r="BA50" s="118"/>
      <c r="BC50" s="9">
        <f t="shared" si="21"/>
        <v>0</v>
      </c>
      <c r="BD50" s="9">
        <f t="shared" si="22"/>
        <v>0</v>
      </c>
      <c r="BE50" s="9">
        <f t="shared" si="23"/>
        <v>0</v>
      </c>
      <c r="BF50" s="9">
        <f t="shared" si="24"/>
        <v>0</v>
      </c>
      <c r="BG50" s="9">
        <f t="shared" si="25"/>
        <v>0</v>
      </c>
      <c r="BH50" s="9">
        <f t="shared" si="26"/>
        <v>0</v>
      </c>
      <c r="BI50" s="9">
        <f t="shared" si="27"/>
        <v>0</v>
      </c>
      <c r="BJ50" s="9">
        <f t="shared" si="28"/>
        <v>0</v>
      </c>
      <c r="BK50" s="9">
        <f t="shared" si="29"/>
        <v>0</v>
      </c>
      <c r="BM50" s="126">
        <f t="shared" si="55"/>
        <v>0</v>
      </c>
      <c r="BN50" s="126">
        <f t="shared" si="30"/>
        <v>0</v>
      </c>
      <c r="BP50" s="9">
        <f t="shared" si="31"/>
        <v>0</v>
      </c>
      <c r="BQ50" s="9">
        <f t="shared" si="32"/>
        <v>0</v>
      </c>
      <c r="BR50" s="9">
        <f t="shared" si="33"/>
        <v>0</v>
      </c>
      <c r="BS50" s="9">
        <f t="shared" si="34"/>
        <v>0</v>
      </c>
      <c r="BT50" s="9">
        <f t="shared" si="35"/>
        <v>0</v>
      </c>
      <c r="BU50" s="9">
        <f t="shared" si="36"/>
        <v>0</v>
      </c>
      <c r="BV50" s="9">
        <f t="shared" si="37"/>
        <v>0</v>
      </c>
      <c r="BW50" s="9">
        <f t="shared" si="38"/>
        <v>0</v>
      </c>
      <c r="BX50" s="9">
        <f t="shared" si="39"/>
        <v>0</v>
      </c>
      <c r="BY50" s="9">
        <f t="shared" si="40"/>
        <v>0</v>
      </c>
      <c r="BZ50" s="9">
        <f t="shared" si="41"/>
        <v>0</v>
      </c>
      <c r="CA50" s="9">
        <f t="shared" si="42"/>
        <v>0</v>
      </c>
      <c r="CB50" s="9">
        <f t="shared" si="43"/>
        <v>0</v>
      </c>
      <c r="CC50" s="9">
        <f t="shared" si="44"/>
        <v>0</v>
      </c>
      <c r="CD50" s="9">
        <f t="shared" si="45"/>
        <v>0</v>
      </c>
      <c r="CE50" s="9">
        <f t="shared" si="46"/>
        <v>0</v>
      </c>
      <c r="CF50" s="9">
        <f t="shared" si="47"/>
        <v>0</v>
      </c>
      <c r="CG50" s="9">
        <f t="shared" si="48"/>
        <v>0</v>
      </c>
      <c r="CH50" s="9">
        <f t="shared" si="49"/>
        <v>0</v>
      </c>
      <c r="CI50" s="9">
        <f t="shared" si="50"/>
        <v>0</v>
      </c>
      <c r="CJ50" s="9">
        <f t="shared" si="51"/>
        <v>0</v>
      </c>
    </row>
    <row r="51" spans="1:88" s="9" customFormat="1" ht="90" customHeight="1">
      <c r="B51" s="243"/>
      <c r="D51" s="145" t="s">
        <v>249</v>
      </c>
      <c r="E51" s="241" t="s">
        <v>2900</v>
      </c>
      <c r="F51" s="115" t="s">
        <v>134</v>
      </c>
      <c r="G51" s="116" t="s">
        <v>82</v>
      </c>
      <c r="H51" s="116" t="s">
        <v>182</v>
      </c>
      <c r="I51" s="115">
        <v>1</v>
      </c>
      <c r="J51" s="115">
        <v>0</v>
      </c>
      <c r="K51" s="115" t="s">
        <v>4864</v>
      </c>
      <c r="L51" s="408">
        <v>166.95000000000002</v>
      </c>
      <c r="M51" s="132"/>
      <c r="N51" s="132"/>
      <c r="O51" s="132"/>
      <c r="P51" s="132"/>
      <c r="Q51" s="132"/>
      <c r="R51" s="132"/>
      <c r="S51" s="132"/>
      <c r="T51" s="132"/>
      <c r="U51" s="132"/>
      <c r="V51" s="132"/>
      <c r="W51" s="132"/>
      <c r="X51" s="132"/>
      <c r="Y51" s="132"/>
      <c r="Z51" s="132"/>
      <c r="AA51" s="134">
        <f t="shared" ref="AA51" si="161">L51*M51+L51*N51+L51*O51+L51*P51+L51*Q51+L51*R51+L51*T51+L51*V51+L51*W51+L51*X51+L51*Y51+L51*Z51+L51*U51+L51*S51</f>
        <v>0</v>
      </c>
      <c r="AB51" s="134" t="str">
        <f t="shared" ref="AB51" si="162">IF(SUM(M51:Z51)&gt;0,"Yes","No")</f>
        <v>No</v>
      </c>
      <c r="AC51" s="225" t="str">
        <f t="shared" si="139"/>
        <v>No</v>
      </c>
      <c r="AE51" s="298">
        <v>1</v>
      </c>
      <c r="AF51" s="299">
        <f t="shared" ref="AF51" si="163">AE51*SUM(M51:Z51)</f>
        <v>0</v>
      </c>
      <c r="AG51" s="112"/>
      <c r="AH51" s="325">
        <v>4.76</v>
      </c>
      <c r="AI51" s="334">
        <f t="shared" ref="AI51" si="164">SUM(M51:Z51)*AH51</f>
        <v>0</v>
      </c>
      <c r="AJ51" s="207">
        <f t="shared" si="142"/>
        <v>0</v>
      </c>
      <c r="AK51" s="207">
        <f t="shared" si="143"/>
        <v>0</v>
      </c>
      <c r="AL51" s="207">
        <f t="shared" si="144"/>
        <v>0</v>
      </c>
      <c r="AM51" s="207">
        <f t="shared" si="145"/>
        <v>0</v>
      </c>
      <c r="AN51" s="207">
        <f t="shared" si="146"/>
        <v>0</v>
      </c>
      <c r="AO51" s="207">
        <f t="shared" si="147"/>
        <v>0</v>
      </c>
      <c r="AP51" s="207">
        <f t="shared" si="148"/>
        <v>0</v>
      </c>
      <c r="AQ51" s="207">
        <f t="shared" si="149"/>
        <v>0</v>
      </c>
      <c r="AR51" s="207">
        <f t="shared" si="150"/>
        <v>0</v>
      </c>
      <c r="AS51" s="207">
        <f t="shared" si="151"/>
        <v>0</v>
      </c>
      <c r="AT51" s="207">
        <f t="shared" si="152"/>
        <v>0</v>
      </c>
      <c r="AU51" s="207">
        <f t="shared" si="153"/>
        <v>0</v>
      </c>
      <c r="AV51" s="207">
        <f t="shared" si="154"/>
        <v>0</v>
      </c>
      <c r="AW51" s="207">
        <f t="shared" si="155"/>
        <v>0</v>
      </c>
      <c r="AX51" s="165">
        <v>1</v>
      </c>
      <c r="AY51" s="118">
        <v>9</v>
      </c>
      <c r="AZ51" s="118"/>
      <c r="BA51" s="118"/>
      <c r="BC51" s="9">
        <f t="shared" si="21"/>
        <v>0</v>
      </c>
      <c r="BD51" s="9">
        <f t="shared" si="22"/>
        <v>0</v>
      </c>
      <c r="BE51" s="9">
        <f t="shared" si="23"/>
        <v>0</v>
      </c>
      <c r="BF51" s="9">
        <f t="shared" si="24"/>
        <v>0</v>
      </c>
      <c r="BG51" s="9">
        <f t="shared" si="25"/>
        <v>0</v>
      </c>
      <c r="BH51" s="9">
        <f t="shared" si="26"/>
        <v>0</v>
      </c>
      <c r="BI51" s="9">
        <f t="shared" si="27"/>
        <v>0</v>
      </c>
      <c r="BJ51" s="9">
        <f t="shared" si="28"/>
        <v>0</v>
      </c>
      <c r="BK51" s="9">
        <f t="shared" si="29"/>
        <v>0</v>
      </c>
      <c r="BM51" s="126">
        <f t="shared" si="55"/>
        <v>0</v>
      </c>
      <c r="BN51" s="126">
        <f t="shared" si="30"/>
        <v>0</v>
      </c>
      <c r="BP51" s="9">
        <f t="shared" si="31"/>
        <v>0</v>
      </c>
      <c r="BQ51" s="9">
        <f t="shared" si="32"/>
        <v>0</v>
      </c>
      <c r="BR51" s="9">
        <f t="shared" si="33"/>
        <v>0</v>
      </c>
      <c r="BS51" s="9">
        <f t="shared" si="34"/>
        <v>0</v>
      </c>
      <c r="BT51" s="9">
        <f t="shared" si="35"/>
        <v>0</v>
      </c>
      <c r="BU51" s="9">
        <f t="shared" si="36"/>
        <v>0</v>
      </c>
      <c r="BV51" s="9">
        <f t="shared" si="37"/>
        <v>0</v>
      </c>
      <c r="BW51" s="9">
        <f t="shared" si="38"/>
        <v>0</v>
      </c>
      <c r="BX51" s="9">
        <f t="shared" si="39"/>
        <v>0</v>
      </c>
      <c r="BY51" s="9">
        <f t="shared" si="40"/>
        <v>0</v>
      </c>
      <c r="BZ51" s="9">
        <f t="shared" si="41"/>
        <v>0</v>
      </c>
      <c r="CA51" s="9">
        <f t="shared" si="42"/>
        <v>0</v>
      </c>
      <c r="CB51" s="9">
        <f t="shared" si="43"/>
        <v>0</v>
      </c>
      <c r="CC51" s="9">
        <f t="shared" si="44"/>
        <v>0</v>
      </c>
      <c r="CD51" s="9">
        <f t="shared" si="45"/>
        <v>0</v>
      </c>
      <c r="CE51" s="9">
        <f t="shared" si="46"/>
        <v>0</v>
      </c>
      <c r="CF51" s="9">
        <f t="shared" si="47"/>
        <v>0</v>
      </c>
      <c r="CG51" s="9">
        <f t="shared" si="48"/>
        <v>0</v>
      </c>
      <c r="CH51" s="9">
        <f t="shared" si="49"/>
        <v>0</v>
      </c>
      <c r="CI51" s="9">
        <f t="shared" si="50"/>
        <v>0</v>
      </c>
      <c r="CJ51" s="9">
        <f t="shared" si="51"/>
        <v>0</v>
      </c>
    </row>
    <row r="52" spans="1:88" s="9" customFormat="1" ht="90" customHeight="1">
      <c r="B52" s="222" t="s">
        <v>8</v>
      </c>
      <c r="D52" s="145" t="s">
        <v>3249</v>
      </c>
      <c r="E52" s="550" t="s">
        <v>6472</v>
      </c>
      <c r="F52" s="115" t="s">
        <v>134</v>
      </c>
      <c r="G52" s="116" t="s">
        <v>82</v>
      </c>
      <c r="H52" s="116" t="s">
        <v>182</v>
      </c>
      <c r="I52" s="115">
        <v>1</v>
      </c>
      <c r="J52" s="115">
        <v>0</v>
      </c>
      <c r="K52" s="115" t="s">
        <v>4864</v>
      </c>
      <c r="L52" s="408">
        <v>145.16999999999999</v>
      </c>
      <c r="M52" s="132"/>
      <c r="N52" s="132"/>
      <c r="O52" s="132"/>
      <c r="P52" s="132"/>
      <c r="Q52" s="132"/>
      <c r="R52" s="132"/>
      <c r="S52" s="132"/>
      <c r="T52" s="132"/>
      <c r="U52" s="132"/>
      <c r="V52" s="132"/>
      <c r="W52" s="132"/>
      <c r="X52" s="132"/>
      <c r="Y52" s="132"/>
      <c r="Z52" s="132"/>
      <c r="AA52" s="134">
        <f t="shared" si="3"/>
        <v>0</v>
      </c>
      <c r="AB52" s="134" t="str">
        <f t="shared" si="4"/>
        <v>No</v>
      </c>
      <c r="AC52" s="225" t="str">
        <f t="shared" si="139"/>
        <v>Yes</v>
      </c>
      <c r="AE52" s="298">
        <v>1</v>
      </c>
      <c r="AF52" s="299">
        <f t="shared" si="156"/>
        <v>0</v>
      </c>
      <c r="AG52" s="112"/>
      <c r="AH52" s="325">
        <v>4.76</v>
      </c>
      <c r="AI52" s="334">
        <f t="shared" si="57"/>
        <v>0</v>
      </c>
      <c r="AJ52" s="207">
        <f t="shared" si="142"/>
        <v>0</v>
      </c>
      <c r="AK52" s="207">
        <f t="shared" si="143"/>
        <v>0</v>
      </c>
      <c r="AL52" s="207">
        <f t="shared" si="144"/>
        <v>0</v>
      </c>
      <c r="AM52" s="207">
        <f t="shared" si="145"/>
        <v>0</v>
      </c>
      <c r="AN52" s="207">
        <f t="shared" si="146"/>
        <v>0</v>
      </c>
      <c r="AO52" s="207">
        <f t="shared" si="147"/>
        <v>0</v>
      </c>
      <c r="AP52" s="207">
        <f t="shared" si="148"/>
        <v>0</v>
      </c>
      <c r="AQ52" s="207">
        <f t="shared" si="149"/>
        <v>0</v>
      </c>
      <c r="AR52" s="207">
        <f t="shared" si="150"/>
        <v>0</v>
      </c>
      <c r="AS52" s="207">
        <f t="shared" si="151"/>
        <v>0</v>
      </c>
      <c r="AT52" s="207">
        <f t="shared" si="152"/>
        <v>0</v>
      </c>
      <c r="AU52" s="207">
        <f t="shared" si="153"/>
        <v>0</v>
      </c>
      <c r="AV52" s="207">
        <f t="shared" si="154"/>
        <v>0</v>
      </c>
      <c r="AW52" s="207">
        <f t="shared" si="155"/>
        <v>0</v>
      </c>
      <c r="AX52" s="165">
        <v>1</v>
      </c>
      <c r="AY52" s="118">
        <v>9</v>
      </c>
      <c r="AZ52" s="118"/>
      <c r="BA52" s="118"/>
      <c r="BC52" s="9">
        <f t="shared" si="21"/>
        <v>0</v>
      </c>
      <c r="BD52" s="9">
        <f t="shared" si="22"/>
        <v>0</v>
      </c>
      <c r="BE52" s="9">
        <f t="shared" si="23"/>
        <v>0</v>
      </c>
      <c r="BF52" s="9">
        <f t="shared" si="24"/>
        <v>0</v>
      </c>
      <c r="BG52" s="9">
        <f t="shared" si="25"/>
        <v>0</v>
      </c>
      <c r="BH52" s="9">
        <f t="shared" si="26"/>
        <v>0</v>
      </c>
      <c r="BI52" s="9">
        <f t="shared" si="27"/>
        <v>0</v>
      </c>
      <c r="BJ52" s="9">
        <f t="shared" si="28"/>
        <v>0</v>
      </c>
      <c r="BK52" s="9">
        <f t="shared" si="29"/>
        <v>0</v>
      </c>
      <c r="BM52" s="126">
        <f t="shared" si="55"/>
        <v>0</v>
      </c>
      <c r="BN52" s="126">
        <f t="shared" si="30"/>
        <v>0</v>
      </c>
      <c r="BP52" s="9">
        <f t="shared" si="31"/>
        <v>0</v>
      </c>
      <c r="BQ52" s="9">
        <f t="shared" si="32"/>
        <v>0</v>
      </c>
      <c r="BR52" s="9">
        <f t="shared" si="33"/>
        <v>0</v>
      </c>
      <c r="BS52" s="9">
        <f t="shared" si="34"/>
        <v>0</v>
      </c>
      <c r="BT52" s="9">
        <f t="shared" si="35"/>
        <v>0</v>
      </c>
      <c r="BU52" s="9">
        <f t="shared" si="36"/>
        <v>0</v>
      </c>
      <c r="BV52" s="9">
        <f t="shared" si="37"/>
        <v>0</v>
      </c>
      <c r="BW52" s="9">
        <f t="shared" si="38"/>
        <v>0</v>
      </c>
      <c r="BX52" s="9">
        <f t="shared" si="39"/>
        <v>0</v>
      </c>
      <c r="BY52" s="9">
        <f t="shared" si="40"/>
        <v>0</v>
      </c>
      <c r="BZ52" s="9">
        <f t="shared" si="41"/>
        <v>0</v>
      </c>
      <c r="CA52" s="9">
        <f t="shared" si="42"/>
        <v>0</v>
      </c>
      <c r="CB52" s="9">
        <f t="shared" si="43"/>
        <v>0</v>
      </c>
      <c r="CC52" s="9">
        <f t="shared" si="44"/>
        <v>0</v>
      </c>
      <c r="CD52" s="9">
        <f t="shared" si="45"/>
        <v>0</v>
      </c>
      <c r="CE52" s="9">
        <f t="shared" si="46"/>
        <v>0</v>
      </c>
      <c r="CF52" s="9">
        <f t="shared" si="47"/>
        <v>0</v>
      </c>
      <c r="CG52" s="9">
        <f t="shared" si="48"/>
        <v>0</v>
      </c>
      <c r="CH52" s="9">
        <f t="shared" si="49"/>
        <v>0</v>
      </c>
      <c r="CI52" s="9">
        <f t="shared" si="50"/>
        <v>0</v>
      </c>
      <c r="CJ52" s="9">
        <f t="shared" si="51"/>
        <v>0</v>
      </c>
    </row>
    <row r="53" spans="1:88" s="126" customFormat="1" ht="90" customHeight="1">
      <c r="A53" s="9"/>
      <c r="B53" s="222"/>
      <c r="C53" s="9"/>
      <c r="D53" s="107" t="s">
        <v>250</v>
      </c>
      <c r="E53" s="183" t="s">
        <v>2900</v>
      </c>
      <c r="F53" s="106" t="s">
        <v>135</v>
      </c>
      <c r="G53" s="242" t="s">
        <v>83</v>
      </c>
      <c r="H53" s="242" t="s">
        <v>182</v>
      </c>
      <c r="I53" s="106">
        <v>1</v>
      </c>
      <c r="J53" s="106">
        <v>0</v>
      </c>
      <c r="K53" s="106" t="s">
        <v>4864</v>
      </c>
      <c r="L53" s="407">
        <v>189.21000000000004</v>
      </c>
      <c r="M53" s="130"/>
      <c r="N53" s="129"/>
      <c r="O53" s="130"/>
      <c r="P53" s="130"/>
      <c r="Q53" s="130"/>
      <c r="R53" s="130"/>
      <c r="S53" s="130"/>
      <c r="T53" s="130"/>
      <c r="U53" s="130"/>
      <c r="V53" s="130"/>
      <c r="W53" s="130"/>
      <c r="X53" s="130"/>
      <c r="Y53" s="130"/>
      <c r="Z53" s="130"/>
      <c r="AA53" s="141">
        <f t="shared" ref="AA53" si="165">L53*M53+L53*N53+L53*O53+L53*P53+L53*Q53+L53*R53+L53*T53+L53*V53+L53*W53+L53*X53+L53*Y53+L53*Z53+L53*U53+L53*S53</f>
        <v>0</v>
      </c>
      <c r="AB53" s="127" t="str">
        <f t="shared" ref="AB53" si="166">IF(SUM(M53:Z53)&gt;0,"Yes","No")</f>
        <v>No</v>
      </c>
      <c r="AC53" s="253" t="str">
        <f t="shared" si="139"/>
        <v>No</v>
      </c>
      <c r="AE53" s="298">
        <v>1</v>
      </c>
      <c r="AF53" s="299">
        <f t="shared" ref="AF53" si="167">AE53*SUM(M53:Z53)</f>
        <v>0</v>
      </c>
      <c r="AG53" s="112"/>
      <c r="AH53" s="325">
        <v>6.5</v>
      </c>
      <c r="AI53" s="334">
        <f t="shared" ref="AI53" si="168">SUM(M53:Z53)*AH53</f>
        <v>0</v>
      </c>
      <c r="AJ53" s="207">
        <f t="shared" si="142"/>
        <v>0</v>
      </c>
      <c r="AK53" s="207">
        <f t="shared" si="143"/>
        <v>0</v>
      </c>
      <c r="AL53" s="207">
        <f t="shared" si="144"/>
        <v>0</v>
      </c>
      <c r="AM53" s="207">
        <f t="shared" si="145"/>
        <v>0</v>
      </c>
      <c r="AN53" s="207">
        <f t="shared" si="146"/>
        <v>0</v>
      </c>
      <c r="AO53" s="207">
        <f t="shared" si="147"/>
        <v>0</v>
      </c>
      <c r="AP53" s="207">
        <f t="shared" si="148"/>
        <v>0</v>
      </c>
      <c r="AQ53" s="207">
        <f t="shared" si="149"/>
        <v>0</v>
      </c>
      <c r="AR53" s="207">
        <f t="shared" si="150"/>
        <v>0</v>
      </c>
      <c r="AS53" s="207">
        <f t="shared" si="151"/>
        <v>0</v>
      </c>
      <c r="AT53" s="207">
        <f t="shared" si="152"/>
        <v>0</v>
      </c>
      <c r="AU53" s="207">
        <f t="shared" si="153"/>
        <v>0</v>
      </c>
      <c r="AV53" s="207">
        <f t="shared" si="154"/>
        <v>0</v>
      </c>
      <c r="AW53" s="207">
        <f t="shared" si="155"/>
        <v>0</v>
      </c>
      <c r="AX53" s="165">
        <v>1</v>
      </c>
      <c r="AY53" s="118">
        <v>11</v>
      </c>
      <c r="AZ53" s="118"/>
      <c r="BA53" s="118"/>
      <c r="BC53" s="9">
        <f t="shared" si="21"/>
        <v>0</v>
      </c>
      <c r="BD53" s="9">
        <f t="shared" si="22"/>
        <v>0</v>
      </c>
      <c r="BE53" s="9">
        <f t="shared" si="23"/>
        <v>0</v>
      </c>
      <c r="BF53" s="9">
        <f t="shared" si="24"/>
        <v>0</v>
      </c>
      <c r="BG53" s="9">
        <f t="shared" si="25"/>
        <v>0</v>
      </c>
      <c r="BH53" s="9">
        <f t="shared" si="26"/>
        <v>0</v>
      </c>
      <c r="BI53" s="9">
        <f t="shared" si="27"/>
        <v>0</v>
      </c>
      <c r="BJ53" s="9">
        <f t="shared" si="28"/>
        <v>0</v>
      </c>
      <c r="BK53" s="9">
        <f t="shared" si="29"/>
        <v>0</v>
      </c>
      <c r="BM53" s="126">
        <f t="shared" si="55"/>
        <v>0</v>
      </c>
      <c r="BN53" s="126">
        <f t="shared" si="30"/>
        <v>0</v>
      </c>
      <c r="BP53" s="9">
        <f t="shared" si="31"/>
        <v>0</v>
      </c>
      <c r="BQ53" s="9">
        <f t="shared" si="32"/>
        <v>0</v>
      </c>
      <c r="BR53" s="9">
        <f t="shared" si="33"/>
        <v>0</v>
      </c>
      <c r="BS53" s="9">
        <f t="shared" si="34"/>
        <v>0</v>
      </c>
      <c r="BT53" s="9">
        <f t="shared" si="35"/>
        <v>0</v>
      </c>
      <c r="BU53" s="9">
        <f t="shared" si="36"/>
        <v>0</v>
      </c>
      <c r="BV53" s="9">
        <f t="shared" si="37"/>
        <v>0</v>
      </c>
      <c r="BW53" s="9">
        <f t="shared" si="38"/>
        <v>0</v>
      </c>
      <c r="BX53" s="9">
        <f t="shared" si="39"/>
        <v>0</v>
      </c>
      <c r="BY53" s="9">
        <f t="shared" si="40"/>
        <v>0</v>
      </c>
      <c r="BZ53" s="9">
        <f t="shared" si="41"/>
        <v>0</v>
      </c>
      <c r="CA53" s="9">
        <f t="shared" si="42"/>
        <v>0</v>
      </c>
      <c r="CB53" s="9">
        <f t="shared" si="43"/>
        <v>0</v>
      </c>
      <c r="CC53" s="9">
        <f t="shared" si="44"/>
        <v>0</v>
      </c>
      <c r="CD53" s="9">
        <f t="shared" si="45"/>
        <v>0</v>
      </c>
      <c r="CE53" s="9">
        <f t="shared" si="46"/>
        <v>0</v>
      </c>
      <c r="CF53" s="9">
        <f t="shared" si="47"/>
        <v>0</v>
      </c>
      <c r="CG53" s="9">
        <f t="shared" si="48"/>
        <v>0</v>
      </c>
      <c r="CH53" s="9">
        <f t="shared" si="49"/>
        <v>0</v>
      </c>
      <c r="CI53" s="9">
        <f t="shared" si="50"/>
        <v>0</v>
      </c>
      <c r="CJ53" s="9">
        <f t="shared" si="51"/>
        <v>0</v>
      </c>
    </row>
    <row r="54" spans="1:88" s="126" customFormat="1" ht="90" customHeight="1">
      <c r="A54" s="9"/>
      <c r="B54" s="222" t="s">
        <v>8</v>
      </c>
      <c r="C54" s="9"/>
      <c r="D54" s="107" t="s">
        <v>3309</v>
      </c>
      <c r="E54" s="551" t="s">
        <v>6472</v>
      </c>
      <c r="F54" s="106" t="s">
        <v>135</v>
      </c>
      <c r="G54" s="242" t="s">
        <v>83</v>
      </c>
      <c r="H54" s="242" t="s">
        <v>182</v>
      </c>
      <c r="I54" s="106">
        <v>1</v>
      </c>
      <c r="J54" s="106">
        <v>0</v>
      </c>
      <c r="K54" s="106" t="s">
        <v>4864</v>
      </c>
      <c r="L54" s="407">
        <v>164.53</v>
      </c>
      <c r="M54" s="130"/>
      <c r="N54" s="129"/>
      <c r="O54" s="130"/>
      <c r="P54" s="130"/>
      <c r="Q54" s="130"/>
      <c r="R54" s="130"/>
      <c r="S54" s="130"/>
      <c r="T54" s="130"/>
      <c r="U54" s="130"/>
      <c r="V54" s="130"/>
      <c r="W54" s="130"/>
      <c r="X54" s="130"/>
      <c r="Y54" s="130"/>
      <c r="Z54" s="130"/>
      <c r="AA54" s="141">
        <f t="shared" si="3"/>
        <v>0</v>
      </c>
      <c r="AB54" s="127" t="str">
        <f t="shared" si="4"/>
        <v>No</v>
      </c>
      <c r="AC54" s="253" t="str">
        <f t="shared" si="139"/>
        <v>Yes</v>
      </c>
      <c r="AE54" s="298">
        <v>1</v>
      </c>
      <c r="AF54" s="299">
        <f t="shared" si="156"/>
        <v>0</v>
      </c>
      <c r="AG54" s="112"/>
      <c r="AH54" s="325">
        <v>6.5</v>
      </c>
      <c r="AI54" s="334">
        <f t="shared" si="57"/>
        <v>0</v>
      </c>
      <c r="AJ54" s="207">
        <f t="shared" si="142"/>
        <v>0</v>
      </c>
      <c r="AK54" s="207">
        <f t="shared" si="143"/>
        <v>0</v>
      </c>
      <c r="AL54" s="207">
        <f t="shared" si="144"/>
        <v>0</v>
      </c>
      <c r="AM54" s="207">
        <f t="shared" si="145"/>
        <v>0</v>
      </c>
      <c r="AN54" s="207">
        <f t="shared" si="146"/>
        <v>0</v>
      </c>
      <c r="AO54" s="207">
        <f t="shared" si="147"/>
        <v>0</v>
      </c>
      <c r="AP54" s="207">
        <f t="shared" si="148"/>
        <v>0</v>
      </c>
      <c r="AQ54" s="207">
        <f t="shared" si="149"/>
        <v>0</v>
      </c>
      <c r="AR54" s="207">
        <f t="shared" si="150"/>
        <v>0</v>
      </c>
      <c r="AS54" s="207">
        <f t="shared" si="151"/>
        <v>0</v>
      </c>
      <c r="AT54" s="207">
        <f t="shared" si="152"/>
        <v>0</v>
      </c>
      <c r="AU54" s="207">
        <f t="shared" si="153"/>
        <v>0</v>
      </c>
      <c r="AV54" s="207">
        <f t="shared" si="154"/>
        <v>0</v>
      </c>
      <c r="AW54" s="207">
        <f t="shared" si="155"/>
        <v>0</v>
      </c>
      <c r="AX54" s="165">
        <v>1</v>
      </c>
      <c r="AY54" s="118">
        <v>11</v>
      </c>
      <c r="AZ54" s="118"/>
      <c r="BA54" s="118"/>
      <c r="BC54" s="9">
        <f t="shared" si="21"/>
        <v>0</v>
      </c>
      <c r="BD54" s="9">
        <f t="shared" si="22"/>
        <v>0</v>
      </c>
      <c r="BE54" s="9">
        <f t="shared" si="23"/>
        <v>0</v>
      </c>
      <c r="BF54" s="9">
        <f t="shared" si="24"/>
        <v>0</v>
      </c>
      <c r="BG54" s="9">
        <f t="shared" si="25"/>
        <v>0</v>
      </c>
      <c r="BH54" s="9">
        <f t="shared" si="26"/>
        <v>0</v>
      </c>
      <c r="BI54" s="9">
        <f t="shared" si="27"/>
        <v>0</v>
      </c>
      <c r="BJ54" s="9">
        <f t="shared" si="28"/>
        <v>0</v>
      </c>
      <c r="BK54" s="9">
        <f t="shared" si="29"/>
        <v>0</v>
      </c>
      <c r="BM54" s="126">
        <f t="shared" si="55"/>
        <v>0</v>
      </c>
      <c r="BN54" s="126">
        <f t="shared" si="30"/>
        <v>0</v>
      </c>
      <c r="BP54" s="9">
        <f t="shared" si="31"/>
        <v>0</v>
      </c>
      <c r="BQ54" s="9">
        <f t="shared" si="32"/>
        <v>0</v>
      </c>
      <c r="BR54" s="9">
        <f t="shared" si="33"/>
        <v>0</v>
      </c>
      <c r="BS54" s="9">
        <f t="shared" si="34"/>
        <v>0</v>
      </c>
      <c r="BT54" s="9">
        <f t="shared" si="35"/>
        <v>0</v>
      </c>
      <c r="BU54" s="9">
        <f t="shared" si="36"/>
        <v>0</v>
      </c>
      <c r="BV54" s="9">
        <f t="shared" si="37"/>
        <v>0</v>
      </c>
      <c r="BW54" s="9">
        <f t="shared" si="38"/>
        <v>0</v>
      </c>
      <c r="BX54" s="9">
        <f t="shared" si="39"/>
        <v>0</v>
      </c>
      <c r="BY54" s="9">
        <f t="shared" si="40"/>
        <v>0</v>
      </c>
      <c r="BZ54" s="9">
        <f t="shared" si="41"/>
        <v>0</v>
      </c>
      <c r="CA54" s="9">
        <f t="shared" si="42"/>
        <v>0</v>
      </c>
      <c r="CB54" s="9">
        <f t="shared" si="43"/>
        <v>0</v>
      </c>
      <c r="CC54" s="9">
        <f t="shared" si="44"/>
        <v>0</v>
      </c>
      <c r="CD54" s="9">
        <f t="shared" si="45"/>
        <v>0</v>
      </c>
      <c r="CE54" s="9">
        <f t="shared" si="46"/>
        <v>0</v>
      </c>
      <c r="CF54" s="9">
        <f t="shared" si="47"/>
        <v>0</v>
      </c>
      <c r="CG54" s="9">
        <f t="shared" si="48"/>
        <v>0</v>
      </c>
      <c r="CH54" s="9">
        <f t="shared" si="49"/>
        <v>0</v>
      </c>
      <c r="CI54" s="9">
        <f t="shared" si="50"/>
        <v>0</v>
      </c>
      <c r="CJ54" s="9">
        <f t="shared" si="51"/>
        <v>0</v>
      </c>
    </row>
    <row r="55" spans="1:88" s="9" customFormat="1" ht="90" customHeight="1">
      <c r="B55" s="243"/>
      <c r="D55" s="145" t="s">
        <v>251</v>
      </c>
      <c r="E55" s="241" t="s">
        <v>2900</v>
      </c>
      <c r="F55" s="115" t="s">
        <v>135</v>
      </c>
      <c r="G55" s="116" t="s">
        <v>84</v>
      </c>
      <c r="H55" s="116" t="s">
        <v>182</v>
      </c>
      <c r="I55" s="115">
        <v>1</v>
      </c>
      <c r="J55" s="115">
        <v>0</v>
      </c>
      <c r="K55" s="115" t="s">
        <v>4864</v>
      </c>
      <c r="L55" s="408">
        <v>267.12</v>
      </c>
      <c r="M55" s="132"/>
      <c r="N55" s="132"/>
      <c r="O55" s="132"/>
      <c r="P55" s="132"/>
      <c r="Q55" s="132"/>
      <c r="R55" s="132"/>
      <c r="S55" s="132"/>
      <c r="T55" s="132"/>
      <c r="U55" s="132"/>
      <c r="V55" s="132"/>
      <c r="W55" s="132"/>
      <c r="X55" s="132"/>
      <c r="Y55" s="132"/>
      <c r="Z55" s="132"/>
      <c r="AA55" s="134">
        <f t="shared" ref="AA55" si="169">L55*M55+L55*N55+L55*O55+L55*P55+L55*Q55+L55*R55+L55*T55+L55*V55+L55*W55+L55*X55+L55*Y55+L55*Z55+L55*U55+L55*S55</f>
        <v>0</v>
      </c>
      <c r="AB55" s="134" t="str">
        <f t="shared" ref="AB55" si="170">IF(SUM(M55:Z55)&gt;0,"Yes","No")</f>
        <v>No</v>
      </c>
      <c r="AC55" s="225" t="str">
        <f t="shared" si="139"/>
        <v>No</v>
      </c>
      <c r="AE55" s="298">
        <v>1</v>
      </c>
      <c r="AF55" s="299">
        <f t="shared" ref="AF55" si="171">AE55*SUM(M55:Z55)</f>
        <v>0</v>
      </c>
      <c r="AG55" s="112"/>
      <c r="AH55" s="325">
        <v>8.35</v>
      </c>
      <c r="AI55" s="334">
        <f t="shared" ref="AI55" si="172">SUM(M55:Z55)*AH55</f>
        <v>0</v>
      </c>
      <c r="AJ55" s="207">
        <f t="shared" si="142"/>
        <v>0</v>
      </c>
      <c r="AK55" s="207">
        <f t="shared" si="143"/>
        <v>0</v>
      </c>
      <c r="AL55" s="207">
        <f t="shared" si="144"/>
        <v>0</v>
      </c>
      <c r="AM55" s="207">
        <f t="shared" si="145"/>
        <v>0</v>
      </c>
      <c r="AN55" s="207">
        <f t="shared" si="146"/>
        <v>0</v>
      </c>
      <c r="AO55" s="207">
        <f t="shared" si="147"/>
        <v>0</v>
      </c>
      <c r="AP55" s="207">
        <f t="shared" si="148"/>
        <v>0</v>
      </c>
      <c r="AQ55" s="207">
        <f t="shared" si="149"/>
        <v>0</v>
      </c>
      <c r="AR55" s="207">
        <f t="shared" si="150"/>
        <v>0</v>
      </c>
      <c r="AS55" s="207">
        <f t="shared" si="151"/>
        <v>0</v>
      </c>
      <c r="AT55" s="207">
        <f t="shared" si="152"/>
        <v>0</v>
      </c>
      <c r="AU55" s="207">
        <f t="shared" si="153"/>
        <v>0</v>
      </c>
      <c r="AV55" s="207">
        <f t="shared" si="154"/>
        <v>0</v>
      </c>
      <c r="AW55" s="207">
        <f t="shared" si="155"/>
        <v>0</v>
      </c>
      <c r="AX55" s="165">
        <v>1</v>
      </c>
      <c r="AY55" s="118">
        <v>11</v>
      </c>
      <c r="AZ55" s="118"/>
      <c r="BA55" s="118"/>
      <c r="BC55" s="9">
        <f t="shared" si="21"/>
        <v>0</v>
      </c>
      <c r="BD55" s="9">
        <f t="shared" si="22"/>
        <v>0</v>
      </c>
      <c r="BE55" s="9">
        <f t="shared" si="23"/>
        <v>0</v>
      </c>
      <c r="BF55" s="9">
        <f t="shared" si="24"/>
        <v>0</v>
      </c>
      <c r="BG55" s="9">
        <f t="shared" si="25"/>
        <v>0</v>
      </c>
      <c r="BH55" s="9">
        <f t="shared" si="26"/>
        <v>0</v>
      </c>
      <c r="BI55" s="9">
        <f t="shared" si="27"/>
        <v>0</v>
      </c>
      <c r="BJ55" s="9">
        <f t="shared" si="28"/>
        <v>0</v>
      </c>
      <c r="BK55" s="9">
        <f t="shared" si="29"/>
        <v>0</v>
      </c>
      <c r="BM55" s="126">
        <f t="shared" si="55"/>
        <v>0</v>
      </c>
      <c r="BN55" s="126">
        <f t="shared" si="30"/>
        <v>0</v>
      </c>
      <c r="BP55" s="9">
        <f t="shared" si="31"/>
        <v>0</v>
      </c>
      <c r="BQ55" s="9">
        <f t="shared" si="32"/>
        <v>0</v>
      </c>
      <c r="BR55" s="9">
        <f t="shared" si="33"/>
        <v>0</v>
      </c>
      <c r="BS55" s="9">
        <f t="shared" si="34"/>
        <v>0</v>
      </c>
      <c r="BT55" s="9">
        <f t="shared" si="35"/>
        <v>0</v>
      </c>
      <c r="BU55" s="9">
        <f t="shared" si="36"/>
        <v>0</v>
      </c>
      <c r="BV55" s="9">
        <f t="shared" si="37"/>
        <v>0</v>
      </c>
      <c r="BW55" s="9">
        <f t="shared" si="38"/>
        <v>0</v>
      </c>
      <c r="BX55" s="9">
        <f t="shared" si="39"/>
        <v>0</v>
      </c>
      <c r="BY55" s="9">
        <f t="shared" si="40"/>
        <v>0</v>
      </c>
      <c r="BZ55" s="9">
        <f t="shared" si="41"/>
        <v>0</v>
      </c>
      <c r="CA55" s="9">
        <f t="shared" si="42"/>
        <v>0</v>
      </c>
      <c r="CB55" s="9">
        <f t="shared" si="43"/>
        <v>0</v>
      </c>
      <c r="CC55" s="9">
        <f t="shared" si="44"/>
        <v>0</v>
      </c>
      <c r="CD55" s="9">
        <f t="shared" si="45"/>
        <v>0</v>
      </c>
      <c r="CE55" s="9">
        <f t="shared" si="46"/>
        <v>0</v>
      </c>
      <c r="CF55" s="9">
        <f t="shared" si="47"/>
        <v>0</v>
      </c>
      <c r="CG55" s="9">
        <f t="shared" si="48"/>
        <v>0</v>
      </c>
      <c r="CH55" s="9">
        <f t="shared" si="49"/>
        <v>0</v>
      </c>
      <c r="CI55" s="9">
        <f t="shared" si="50"/>
        <v>0</v>
      </c>
      <c r="CJ55" s="9">
        <f t="shared" si="51"/>
        <v>0</v>
      </c>
    </row>
    <row r="56" spans="1:88" s="9" customFormat="1" ht="90" customHeight="1">
      <c r="B56" s="222" t="s">
        <v>8</v>
      </c>
      <c r="D56" s="145" t="s">
        <v>3369</v>
      </c>
      <c r="E56" s="550" t="s">
        <v>6472</v>
      </c>
      <c r="F56" s="115" t="s">
        <v>135</v>
      </c>
      <c r="G56" s="116" t="s">
        <v>84</v>
      </c>
      <c r="H56" s="116" t="s">
        <v>182</v>
      </c>
      <c r="I56" s="115">
        <v>1</v>
      </c>
      <c r="J56" s="115">
        <v>0</v>
      </c>
      <c r="K56" s="115" t="s">
        <v>4864</v>
      </c>
      <c r="L56" s="408">
        <v>232.28</v>
      </c>
      <c r="M56" s="132"/>
      <c r="N56" s="132"/>
      <c r="O56" s="132"/>
      <c r="P56" s="132"/>
      <c r="Q56" s="132"/>
      <c r="R56" s="132"/>
      <c r="S56" s="132"/>
      <c r="T56" s="132"/>
      <c r="U56" s="132"/>
      <c r="V56" s="132"/>
      <c r="W56" s="132"/>
      <c r="X56" s="132"/>
      <c r="Y56" s="132"/>
      <c r="Z56" s="132"/>
      <c r="AA56" s="134">
        <f t="shared" si="3"/>
        <v>0</v>
      </c>
      <c r="AB56" s="134" t="str">
        <f t="shared" si="4"/>
        <v>No</v>
      </c>
      <c r="AC56" s="225" t="str">
        <f t="shared" si="139"/>
        <v>Yes</v>
      </c>
      <c r="AE56" s="298">
        <v>1</v>
      </c>
      <c r="AF56" s="299">
        <f t="shared" si="156"/>
        <v>0</v>
      </c>
      <c r="AG56" s="112"/>
      <c r="AH56" s="325">
        <v>8.35</v>
      </c>
      <c r="AI56" s="334">
        <f t="shared" si="57"/>
        <v>0</v>
      </c>
      <c r="AJ56" s="207">
        <f t="shared" si="142"/>
        <v>0</v>
      </c>
      <c r="AK56" s="207">
        <f t="shared" si="143"/>
        <v>0</v>
      </c>
      <c r="AL56" s="207">
        <f t="shared" si="144"/>
        <v>0</v>
      </c>
      <c r="AM56" s="207">
        <f t="shared" si="145"/>
        <v>0</v>
      </c>
      <c r="AN56" s="207">
        <f t="shared" si="146"/>
        <v>0</v>
      </c>
      <c r="AO56" s="207">
        <f t="shared" si="147"/>
        <v>0</v>
      </c>
      <c r="AP56" s="207">
        <f t="shared" si="148"/>
        <v>0</v>
      </c>
      <c r="AQ56" s="207">
        <f t="shared" si="149"/>
        <v>0</v>
      </c>
      <c r="AR56" s="207">
        <f t="shared" si="150"/>
        <v>0</v>
      </c>
      <c r="AS56" s="207">
        <f t="shared" si="151"/>
        <v>0</v>
      </c>
      <c r="AT56" s="207">
        <f t="shared" si="152"/>
        <v>0</v>
      </c>
      <c r="AU56" s="207">
        <f t="shared" si="153"/>
        <v>0</v>
      </c>
      <c r="AV56" s="207">
        <f t="shared" si="154"/>
        <v>0</v>
      </c>
      <c r="AW56" s="207">
        <f t="shared" si="155"/>
        <v>0</v>
      </c>
      <c r="AX56" s="165">
        <v>1</v>
      </c>
      <c r="AY56" s="118">
        <v>11</v>
      </c>
      <c r="AZ56" s="118"/>
      <c r="BA56" s="118"/>
      <c r="BC56" s="9">
        <f t="shared" si="21"/>
        <v>0</v>
      </c>
      <c r="BD56" s="9">
        <f t="shared" si="22"/>
        <v>0</v>
      </c>
      <c r="BE56" s="9">
        <f t="shared" si="23"/>
        <v>0</v>
      </c>
      <c r="BF56" s="9">
        <f t="shared" si="24"/>
        <v>0</v>
      </c>
      <c r="BG56" s="9">
        <f t="shared" si="25"/>
        <v>0</v>
      </c>
      <c r="BH56" s="9">
        <f t="shared" si="26"/>
        <v>0</v>
      </c>
      <c r="BI56" s="9">
        <f t="shared" si="27"/>
        <v>0</v>
      </c>
      <c r="BJ56" s="9">
        <f t="shared" si="28"/>
        <v>0</v>
      </c>
      <c r="BK56" s="9">
        <f t="shared" si="29"/>
        <v>0</v>
      </c>
      <c r="BM56" s="126">
        <f t="shared" si="55"/>
        <v>0</v>
      </c>
      <c r="BN56" s="126">
        <f t="shared" si="30"/>
        <v>0</v>
      </c>
      <c r="BP56" s="9">
        <f t="shared" si="31"/>
        <v>0</v>
      </c>
      <c r="BQ56" s="9">
        <f t="shared" si="32"/>
        <v>0</v>
      </c>
      <c r="BR56" s="9">
        <f t="shared" si="33"/>
        <v>0</v>
      </c>
      <c r="BS56" s="9">
        <f t="shared" si="34"/>
        <v>0</v>
      </c>
      <c r="BT56" s="9">
        <f t="shared" si="35"/>
        <v>0</v>
      </c>
      <c r="BU56" s="9">
        <f t="shared" si="36"/>
        <v>0</v>
      </c>
      <c r="BV56" s="9">
        <f t="shared" si="37"/>
        <v>0</v>
      </c>
      <c r="BW56" s="9">
        <f t="shared" si="38"/>
        <v>0</v>
      </c>
      <c r="BX56" s="9">
        <f t="shared" si="39"/>
        <v>0</v>
      </c>
      <c r="BY56" s="9">
        <f t="shared" si="40"/>
        <v>0</v>
      </c>
      <c r="BZ56" s="9">
        <f t="shared" si="41"/>
        <v>0</v>
      </c>
      <c r="CA56" s="9">
        <f t="shared" si="42"/>
        <v>0</v>
      </c>
      <c r="CB56" s="9">
        <f t="shared" si="43"/>
        <v>0</v>
      </c>
      <c r="CC56" s="9">
        <f t="shared" si="44"/>
        <v>0</v>
      </c>
      <c r="CD56" s="9">
        <f t="shared" si="45"/>
        <v>0</v>
      </c>
      <c r="CE56" s="9">
        <f t="shared" si="46"/>
        <v>0</v>
      </c>
      <c r="CF56" s="9">
        <f t="shared" si="47"/>
        <v>0</v>
      </c>
      <c r="CG56" s="9">
        <f t="shared" si="48"/>
        <v>0</v>
      </c>
      <c r="CH56" s="9">
        <f t="shared" si="49"/>
        <v>0</v>
      </c>
      <c r="CI56" s="9">
        <f t="shared" si="50"/>
        <v>0</v>
      </c>
      <c r="CJ56" s="9">
        <f t="shared" si="51"/>
        <v>0</v>
      </c>
    </row>
    <row r="57" spans="1:88" s="126" customFormat="1" ht="90" customHeight="1">
      <c r="A57" s="9"/>
      <c r="B57" s="222"/>
      <c r="C57" s="9"/>
      <c r="D57" s="107" t="s">
        <v>252</v>
      </c>
      <c r="E57" s="183" t="s">
        <v>2900</v>
      </c>
      <c r="F57" s="106" t="s">
        <v>135</v>
      </c>
      <c r="G57" s="242" t="s">
        <v>85</v>
      </c>
      <c r="H57" s="242" t="s">
        <v>182</v>
      </c>
      <c r="I57" s="106">
        <v>1</v>
      </c>
      <c r="J57" s="106">
        <v>0</v>
      </c>
      <c r="K57" s="106" t="s">
        <v>4864</v>
      </c>
      <c r="L57" s="407">
        <v>286.04100000000005</v>
      </c>
      <c r="M57" s="130"/>
      <c r="N57" s="129"/>
      <c r="O57" s="130"/>
      <c r="P57" s="130"/>
      <c r="Q57" s="130"/>
      <c r="R57" s="130"/>
      <c r="S57" s="130"/>
      <c r="T57" s="130"/>
      <c r="U57" s="130"/>
      <c r="V57" s="130"/>
      <c r="W57" s="130"/>
      <c r="X57" s="130"/>
      <c r="Y57" s="130"/>
      <c r="Z57" s="130"/>
      <c r="AA57" s="141">
        <f t="shared" ref="AA57" si="173">L57*M57+L57*N57+L57*O57+L57*P57+L57*Q57+L57*R57+L57*T57+L57*V57+L57*W57+L57*X57+L57*Y57+L57*Z57+L57*U57+L57*S57</f>
        <v>0</v>
      </c>
      <c r="AB57" s="127" t="str">
        <f t="shared" ref="AB57" si="174">IF(SUM(M57:Z57)&gt;0,"Yes","No")</f>
        <v>No</v>
      </c>
      <c r="AC57" s="253" t="str">
        <f t="shared" si="139"/>
        <v>No</v>
      </c>
      <c r="AE57" s="298">
        <v>1</v>
      </c>
      <c r="AF57" s="299">
        <f t="shared" ref="AF57" si="175">AE57*SUM(M57:Z57)</f>
        <v>0</v>
      </c>
      <c r="AG57" s="112"/>
      <c r="AH57" s="325">
        <v>11.1</v>
      </c>
      <c r="AI57" s="334">
        <f t="shared" ref="AI57" si="176">SUM(M57:Z57)*AH57</f>
        <v>0</v>
      </c>
      <c r="AJ57" s="207">
        <f t="shared" si="142"/>
        <v>0</v>
      </c>
      <c r="AK57" s="207">
        <f t="shared" si="143"/>
        <v>0</v>
      </c>
      <c r="AL57" s="207">
        <f t="shared" si="144"/>
        <v>0</v>
      </c>
      <c r="AM57" s="207">
        <f t="shared" si="145"/>
        <v>0</v>
      </c>
      <c r="AN57" s="207">
        <f t="shared" si="146"/>
        <v>0</v>
      </c>
      <c r="AO57" s="207">
        <f t="shared" si="147"/>
        <v>0</v>
      </c>
      <c r="AP57" s="207">
        <f t="shared" si="148"/>
        <v>0</v>
      </c>
      <c r="AQ57" s="207">
        <f t="shared" si="149"/>
        <v>0</v>
      </c>
      <c r="AR57" s="207">
        <f t="shared" si="150"/>
        <v>0</v>
      </c>
      <c r="AS57" s="207">
        <f t="shared" si="151"/>
        <v>0</v>
      </c>
      <c r="AT57" s="207">
        <f t="shared" si="152"/>
        <v>0</v>
      </c>
      <c r="AU57" s="207">
        <f t="shared" si="153"/>
        <v>0</v>
      </c>
      <c r="AV57" s="207">
        <f t="shared" si="154"/>
        <v>0</v>
      </c>
      <c r="AW57" s="207">
        <f t="shared" si="155"/>
        <v>0</v>
      </c>
      <c r="AX57" s="165">
        <v>1</v>
      </c>
      <c r="AY57" s="118">
        <v>11</v>
      </c>
      <c r="AZ57" s="118"/>
      <c r="BA57" s="118"/>
      <c r="BC57" s="9">
        <f t="shared" si="21"/>
        <v>0</v>
      </c>
      <c r="BD57" s="9">
        <f t="shared" si="22"/>
        <v>0</v>
      </c>
      <c r="BE57" s="9">
        <f t="shared" si="23"/>
        <v>0</v>
      </c>
      <c r="BF57" s="9">
        <f t="shared" si="24"/>
        <v>0</v>
      </c>
      <c r="BG57" s="9">
        <f t="shared" si="25"/>
        <v>0</v>
      </c>
      <c r="BH57" s="9">
        <f t="shared" si="26"/>
        <v>0</v>
      </c>
      <c r="BI57" s="9">
        <f t="shared" si="27"/>
        <v>0</v>
      </c>
      <c r="BJ57" s="9">
        <f t="shared" si="28"/>
        <v>0</v>
      </c>
      <c r="BK57" s="9">
        <f t="shared" si="29"/>
        <v>0</v>
      </c>
      <c r="BM57" s="126">
        <f t="shared" si="55"/>
        <v>0</v>
      </c>
      <c r="BN57" s="126">
        <f t="shared" si="30"/>
        <v>0</v>
      </c>
      <c r="BP57" s="9">
        <f t="shared" si="31"/>
        <v>0</v>
      </c>
      <c r="BQ57" s="9">
        <f t="shared" si="32"/>
        <v>0</v>
      </c>
      <c r="BR57" s="9">
        <f t="shared" si="33"/>
        <v>0</v>
      </c>
      <c r="BS57" s="9">
        <f t="shared" si="34"/>
        <v>0</v>
      </c>
      <c r="BT57" s="9">
        <f t="shared" si="35"/>
        <v>0</v>
      </c>
      <c r="BU57" s="9">
        <f t="shared" si="36"/>
        <v>0</v>
      </c>
      <c r="BV57" s="9">
        <f t="shared" si="37"/>
        <v>0</v>
      </c>
      <c r="BW57" s="9">
        <f t="shared" si="38"/>
        <v>0</v>
      </c>
      <c r="BX57" s="9">
        <f t="shared" si="39"/>
        <v>0</v>
      </c>
      <c r="BY57" s="9">
        <f t="shared" si="40"/>
        <v>0</v>
      </c>
      <c r="BZ57" s="9">
        <f t="shared" si="41"/>
        <v>0</v>
      </c>
      <c r="CA57" s="9">
        <f t="shared" si="42"/>
        <v>0</v>
      </c>
      <c r="CB57" s="9">
        <f t="shared" si="43"/>
        <v>0</v>
      </c>
      <c r="CC57" s="9">
        <f t="shared" si="44"/>
        <v>0</v>
      </c>
      <c r="CD57" s="9">
        <f t="shared" si="45"/>
        <v>0</v>
      </c>
      <c r="CE57" s="9">
        <f t="shared" si="46"/>
        <v>0</v>
      </c>
      <c r="CF57" s="9">
        <f t="shared" si="47"/>
        <v>0</v>
      </c>
      <c r="CG57" s="9">
        <f t="shared" si="48"/>
        <v>0</v>
      </c>
      <c r="CH57" s="9">
        <f t="shared" si="49"/>
        <v>0</v>
      </c>
      <c r="CI57" s="9">
        <f t="shared" si="50"/>
        <v>0</v>
      </c>
      <c r="CJ57" s="9">
        <f t="shared" si="51"/>
        <v>0</v>
      </c>
    </row>
    <row r="58" spans="1:88" s="126" customFormat="1" ht="90" customHeight="1">
      <c r="A58" s="9"/>
      <c r="B58" s="222" t="s">
        <v>8</v>
      </c>
      <c r="C58" s="9"/>
      <c r="D58" s="107" t="s">
        <v>3429</v>
      </c>
      <c r="E58" s="551" t="s">
        <v>6472</v>
      </c>
      <c r="F58" s="106" t="s">
        <v>135</v>
      </c>
      <c r="G58" s="242" t="s">
        <v>85</v>
      </c>
      <c r="H58" s="242" t="s">
        <v>182</v>
      </c>
      <c r="I58" s="106">
        <v>1</v>
      </c>
      <c r="J58" s="106">
        <v>0</v>
      </c>
      <c r="K58" s="106" t="s">
        <v>4864</v>
      </c>
      <c r="L58" s="407">
        <v>248.73</v>
      </c>
      <c r="M58" s="130"/>
      <c r="N58" s="129"/>
      <c r="O58" s="130"/>
      <c r="P58" s="130"/>
      <c r="Q58" s="130"/>
      <c r="R58" s="130"/>
      <c r="S58" s="130"/>
      <c r="T58" s="130"/>
      <c r="U58" s="130"/>
      <c r="V58" s="130"/>
      <c r="W58" s="130"/>
      <c r="X58" s="130"/>
      <c r="Y58" s="130"/>
      <c r="Z58" s="130"/>
      <c r="AA58" s="141">
        <f t="shared" si="3"/>
        <v>0</v>
      </c>
      <c r="AB58" s="127" t="str">
        <f t="shared" si="4"/>
        <v>No</v>
      </c>
      <c r="AC58" s="253" t="str">
        <f t="shared" si="139"/>
        <v>Yes</v>
      </c>
      <c r="AE58" s="298">
        <v>1</v>
      </c>
      <c r="AF58" s="299">
        <f t="shared" si="156"/>
        <v>0</v>
      </c>
      <c r="AG58" s="112"/>
      <c r="AH58" s="325">
        <v>11.1</v>
      </c>
      <c r="AI58" s="334">
        <f t="shared" si="57"/>
        <v>0</v>
      </c>
      <c r="AJ58" s="207">
        <f t="shared" si="142"/>
        <v>0</v>
      </c>
      <c r="AK58" s="207">
        <f t="shared" si="143"/>
        <v>0</v>
      </c>
      <c r="AL58" s="207">
        <f t="shared" si="144"/>
        <v>0</v>
      </c>
      <c r="AM58" s="207">
        <f t="shared" si="145"/>
        <v>0</v>
      </c>
      <c r="AN58" s="207">
        <f t="shared" si="146"/>
        <v>0</v>
      </c>
      <c r="AO58" s="207">
        <f t="shared" si="147"/>
        <v>0</v>
      </c>
      <c r="AP58" s="207">
        <f t="shared" si="148"/>
        <v>0</v>
      </c>
      <c r="AQ58" s="207">
        <f t="shared" si="149"/>
        <v>0</v>
      </c>
      <c r="AR58" s="207">
        <f t="shared" si="150"/>
        <v>0</v>
      </c>
      <c r="AS58" s="207">
        <f t="shared" si="151"/>
        <v>0</v>
      </c>
      <c r="AT58" s="207">
        <f t="shared" si="152"/>
        <v>0</v>
      </c>
      <c r="AU58" s="207">
        <f t="shared" si="153"/>
        <v>0</v>
      </c>
      <c r="AV58" s="207">
        <f t="shared" si="154"/>
        <v>0</v>
      </c>
      <c r="AW58" s="207">
        <f t="shared" si="155"/>
        <v>0</v>
      </c>
      <c r="AX58" s="165">
        <v>1</v>
      </c>
      <c r="AY58" s="118">
        <v>11</v>
      </c>
      <c r="AZ58" s="118"/>
      <c r="BA58" s="118"/>
      <c r="BC58" s="9">
        <f t="shared" si="21"/>
        <v>0</v>
      </c>
      <c r="BD58" s="9">
        <f t="shared" si="22"/>
        <v>0</v>
      </c>
      <c r="BE58" s="9">
        <f t="shared" si="23"/>
        <v>0</v>
      </c>
      <c r="BF58" s="9">
        <f t="shared" si="24"/>
        <v>0</v>
      </c>
      <c r="BG58" s="9">
        <f t="shared" si="25"/>
        <v>0</v>
      </c>
      <c r="BH58" s="9">
        <f t="shared" si="26"/>
        <v>0</v>
      </c>
      <c r="BI58" s="9">
        <f t="shared" si="27"/>
        <v>0</v>
      </c>
      <c r="BJ58" s="9">
        <f t="shared" si="28"/>
        <v>0</v>
      </c>
      <c r="BK58" s="9">
        <f t="shared" si="29"/>
        <v>0</v>
      </c>
      <c r="BM58" s="126">
        <f t="shared" si="55"/>
        <v>0</v>
      </c>
      <c r="BN58" s="126">
        <f t="shared" si="30"/>
        <v>0</v>
      </c>
      <c r="BP58" s="9">
        <f t="shared" si="31"/>
        <v>0</v>
      </c>
      <c r="BQ58" s="9">
        <f t="shared" si="32"/>
        <v>0</v>
      </c>
      <c r="BR58" s="9">
        <f t="shared" si="33"/>
        <v>0</v>
      </c>
      <c r="BS58" s="9">
        <f t="shared" si="34"/>
        <v>0</v>
      </c>
      <c r="BT58" s="9">
        <f t="shared" si="35"/>
        <v>0</v>
      </c>
      <c r="BU58" s="9">
        <f t="shared" si="36"/>
        <v>0</v>
      </c>
      <c r="BV58" s="9">
        <f t="shared" si="37"/>
        <v>0</v>
      </c>
      <c r="BW58" s="9">
        <f t="shared" si="38"/>
        <v>0</v>
      </c>
      <c r="BX58" s="9">
        <f t="shared" si="39"/>
        <v>0</v>
      </c>
      <c r="BY58" s="9">
        <f t="shared" si="40"/>
        <v>0</v>
      </c>
      <c r="BZ58" s="9">
        <f t="shared" si="41"/>
        <v>0</v>
      </c>
      <c r="CA58" s="9">
        <f t="shared" si="42"/>
        <v>0</v>
      </c>
      <c r="CB58" s="9">
        <f t="shared" si="43"/>
        <v>0</v>
      </c>
      <c r="CC58" s="9">
        <f t="shared" si="44"/>
        <v>0</v>
      </c>
      <c r="CD58" s="9">
        <f t="shared" si="45"/>
        <v>0</v>
      </c>
      <c r="CE58" s="9">
        <f t="shared" si="46"/>
        <v>0</v>
      </c>
      <c r="CF58" s="9">
        <f t="shared" si="47"/>
        <v>0</v>
      </c>
      <c r="CG58" s="9">
        <f t="shared" si="48"/>
        <v>0</v>
      </c>
      <c r="CH58" s="9">
        <f t="shared" si="49"/>
        <v>0</v>
      </c>
      <c r="CI58" s="9">
        <f t="shared" si="50"/>
        <v>0</v>
      </c>
      <c r="CJ58" s="9">
        <f t="shared" si="51"/>
        <v>0</v>
      </c>
    </row>
    <row r="59" spans="1:88" s="9" customFormat="1" ht="90" customHeight="1">
      <c r="B59" s="243"/>
      <c r="D59" s="145" t="s">
        <v>253</v>
      </c>
      <c r="E59" s="241" t="s">
        <v>2900</v>
      </c>
      <c r="F59" s="115" t="s">
        <v>135</v>
      </c>
      <c r="G59" s="116" t="s">
        <v>86</v>
      </c>
      <c r="H59" s="116" t="s">
        <v>182</v>
      </c>
      <c r="I59" s="115">
        <v>1</v>
      </c>
      <c r="J59" s="115">
        <v>0</v>
      </c>
      <c r="K59" s="115" t="s">
        <v>4864</v>
      </c>
      <c r="L59" s="408">
        <v>309.41400000000004</v>
      </c>
      <c r="M59" s="132"/>
      <c r="N59" s="132"/>
      <c r="O59" s="132"/>
      <c r="P59" s="132"/>
      <c r="Q59" s="132"/>
      <c r="R59" s="132"/>
      <c r="S59" s="132"/>
      <c r="T59" s="132"/>
      <c r="U59" s="132"/>
      <c r="V59" s="132"/>
      <c r="W59" s="132"/>
      <c r="X59" s="132"/>
      <c r="Y59" s="132"/>
      <c r="Z59" s="132"/>
      <c r="AA59" s="134">
        <f t="shared" ref="AA59" si="177">L59*M59+L59*N59+L59*O59+L59*P59+L59*Q59+L59*R59+L59*T59+L59*V59+L59*W59+L59*X59+L59*Y59+L59*Z59+L59*U59+L59*S59</f>
        <v>0</v>
      </c>
      <c r="AB59" s="134" t="str">
        <f t="shared" ref="AB59" si="178">IF(SUM(M59:Z59)&gt;0,"Yes","No")</f>
        <v>No</v>
      </c>
      <c r="AC59" s="225" t="str">
        <f t="shared" si="139"/>
        <v>No</v>
      </c>
      <c r="AE59" s="298">
        <v>1</v>
      </c>
      <c r="AF59" s="299">
        <f t="shared" ref="AF59" si="179">AE59*SUM(M59:Z59)</f>
        <v>0</v>
      </c>
      <c r="AG59" s="112"/>
      <c r="AH59" s="325">
        <v>13</v>
      </c>
      <c r="AI59" s="334">
        <f t="shared" ref="AI59" si="180">SUM(M59:Z59)*AH59</f>
        <v>0</v>
      </c>
      <c r="AJ59" s="207">
        <f t="shared" si="142"/>
        <v>0</v>
      </c>
      <c r="AK59" s="207">
        <f t="shared" si="143"/>
        <v>0</v>
      </c>
      <c r="AL59" s="207">
        <f t="shared" si="144"/>
        <v>0</v>
      </c>
      <c r="AM59" s="207">
        <f t="shared" si="145"/>
        <v>0</v>
      </c>
      <c r="AN59" s="207">
        <f t="shared" si="146"/>
        <v>0</v>
      </c>
      <c r="AO59" s="207">
        <f t="shared" si="147"/>
        <v>0</v>
      </c>
      <c r="AP59" s="207">
        <f t="shared" si="148"/>
        <v>0</v>
      </c>
      <c r="AQ59" s="207">
        <f t="shared" si="149"/>
        <v>0</v>
      </c>
      <c r="AR59" s="207">
        <f t="shared" si="150"/>
        <v>0</v>
      </c>
      <c r="AS59" s="207">
        <f t="shared" si="151"/>
        <v>0</v>
      </c>
      <c r="AT59" s="207">
        <f t="shared" si="152"/>
        <v>0</v>
      </c>
      <c r="AU59" s="207">
        <f t="shared" si="153"/>
        <v>0</v>
      </c>
      <c r="AV59" s="207">
        <f t="shared" si="154"/>
        <v>0</v>
      </c>
      <c r="AW59" s="207">
        <f t="shared" si="155"/>
        <v>0</v>
      </c>
      <c r="AX59" s="165">
        <v>1</v>
      </c>
      <c r="AY59" s="118">
        <v>12</v>
      </c>
      <c r="AZ59" s="118"/>
      <c r="BA59" s="118"/>
      <c r="BC59" s="9">
        <f t="shared" si="21"/>
        <v>0</v>
      </c>
      <c r="BD59" s="9">
        <f t="shared" si="22"/>
        <v>0</v>
      </c>
      <c r="BE59" s="9">
        <f t="shared" si="23"/>
        <v>0</v>
      </c>
      <c r="BF59" s="9">
        <f t="shared" si="24"/>
        <v>0</v>
      </c>
      <c r="BG59" s="9">
        <f t="shared" si="25"/>
        <v>0</v>
      </c>
      <c r="BH59" s="9">
        <f t="shared" si="26"/>
        <v>0</v>
      </c>
      <c r="BI59" s="9">
        <f t="shared" si="27"/>
        <v>0</v>
      </c>
      <c r="BJ59" s="9">
        <f t="shared" si="28"/>
        <v>0</v>
      </c>
      <c r="BK59" s="9">
        <f t="shared" si="29"/>
        <v>0</v>
      </c>
      <c r="BM59" s="126">
        <f t="shared" si="55"/>
        <v>0</v>
      </c>
      <c r="BN59" s="126">
        <f t="shared" si="30"/>
        <v>0</v>
      </c>
      <c r="BP59" s="9">
        <f t="shared" si="31"/>
        <v>0</v>
      </c>
      <c r="BQ59" s="9">
        <f t="shared" si="32"/>
        <v>0</v>
      </c>
      <c r="BR59" s="9">
        <f t="shared" si="33"/>
        <v>0</v>
      </c>
      <c r="BS59" s="9">
        <f t="shared" si="34"/>
        <v>0</v>
      </c>
      <c r="BT59" s="9">
        <f t="shared" si="35"/>
        <v>0</v>
      </c>
      <c r="BU59" s="9">
        <f t="shared" si="36"/>
        <v>0</v>
      </c>
      <c r="BV59" s="9">
        <f t="shared" si="37"/>
        <v>0</v>
      </c>
      <c r="BW59" s="9">
        <f t="shared" si="38"/>
        <v>0</v>
      </c>
      <c r="BX59" s="9">
        <f t="shared" si="39"/>
        <v>0</v>
      </c>
      <c r="BY59" s="9">
        <f t="shared" si="40"/>
        <v>0</v>
      </c>
      <c r="BZ59" s="9">
        <f t="shared" si="41"/>
        <v>0</v>
      </c>
      <c r="CA59" s="9">
        <f t="shared" si="42"/>
        <v>0</v>
      </c>
      <c r="CB59" s="9">
        <f t="shared" si="43"/>
        <v>0</v>
      </c>
      <c r="CC59" s="9">
        <f t="shared" si="44"/>
        <v>0</v>
      </c>
      <c r="CD59" s="9">
        <f t="shared" si="45"/>
        <v>0</v>
      </c>
      <c r="CE59" s="9">
        <f t="shared" si="46"/>
        <v>0</v>
      </c>
      <c r="CF59" s="9">
        <f t="shared" si="47"/>
        <v>0</v>
      </c>
      <c r="CG59" s="9">
        <f t="shared" si="48"/>
        <v>0</v>
      </c>
      <c r="CH59" s="9">
        <f t="shared" si="49"/>
        <v>0</v>
      </c>
      <c r="CI59" s="9">
        <f t="shared" si="50"/>
        <v>0</v>
      </c>
      <c r="CJ59" s="9">
        <f t="shared" si="51"/>
        <v>0</v>
      </c>
    </row>
    <row r="60" spans="1:88" s="9" customFormat="1" ht="90" customHeight="1">
      <c r="B60" s="222" t="s">
        <v>8</v>
      </c>
      <c r="D60" s="145" t="s">
        <v>3489</v>
      </c>
      <c r="E60" s="550" t="s">
        <v>6472</v>
      </c>
      <c r="F60" s="115" t="s">
        <v>135</v>
      </c>
      <c r="G60" s="116" t="s">
        <v>86</v>
      </c>
      <c r="H60" s="116" t="s">
        <v>182</v>
      </c>
      <c r="I60" s="115">
        <v>1</v>
      </c>
      <c r="J60" s="115">
        <v>0</v>
      </c>
      <c r="K60" s="115" t="s">
        <v>4864</v>
      </c>
      <c r="L60" s="408">
        <v>269.06</v>
      </c>
      <c r="M60" s="132"/>
      <c r="N60" s="132"/>
      <c r="O60" s="132"/>
      <c r="P60" s="132"/>
      <c r="Q60" s="132"/>
      <c r="R60" s="132"/>
      <c r="S60" s="132"/>
      <c r="T60" s="132"/>
      <c r="U60" s="132"/>
      <c r="V60" s="132"/>
      <c r="W60" s="132"/>
      <c r="X60" s="132"/>
      <c r="Y60" s="132"/>
      <c r="Z60" s="132"/>
      <c r="AA60" s="134">
        <f t="shared" si="3"/>
        <v>0</v>
      </c>
      <c r="AB60" s="134" t="str">
        <f t="shared" si="4"/>
        <v>No</v>
      </c>
      <c r="AC60" s="225" t="str">
        <f t="shared" si="139"/>
        <v>Yes</v>
      </c>
      <c r="AE60" s="298">
        <v>1</v>
      </c>
      <c r="AF60" s="299">
        <f t="shared" si="156"/>
        <v>0</v>
      </c>
      <c r="AG60" s="112"/>
      <c r="AH60" s="325">
        <v>13</v>
      </c>
      <c r="AI60" s="334">
        <f t="shared" si="57"/>
        <v>0</v>
      </c>
      <c r="AJ60" s="207">
        <f t="shared" si="142"/>
        <v>0</v>
      </c>
      <c r="AK60" s="207">
        <f t="shared" si="143"/>
        <v>0</v>
      </c>
      <c r="AL60" s="207">
        <f t="shared" si="144"/>
        <v>0</v>
      </c>
      <c r="AM60" s="207">
        <f t="shared" si="145"/>
        <v>0</v>
      </c>
      <c r="AN60" s="207">
        <f t="shared" si="146"/>
        <v>0</v>
      </c>
      <c r="AO60" s="207">
        <f t="shared" si="147"/>
        <v>0</v>
      </c>
      <c r="AP60" s="207">
        <f t="shared" si="148"/>
        <v>0</v>
      </c>
      <c r="AQ60" s="207">
        <f t="shared" si="149"/>
        <v>0</v>
      </c>
      <c r="AR60" s="207">
        <f t="shared" si="150"/>
        <v>0</v>
      </c>
      <c r="AS60" s="207">
        <f t="shared" si="151"/>
        <v>0</v>
      </c>
      <c r="AT60" s="207">
        <f t="shared" si="152"/>
        <v>0</v>
      </c>
      <c r="AU60" s="207">
        <f t="shared" si="153"/>
        <v>0</v>
      </c>
      <c r="AV60" s="207">
        <f t="shared" si="154"/>
        <v>0</v>
      </c>
      <c r="AW60" s="207">
        <f t="shared" si="155"/>
        <v>0</v>
      </c>
      <c r="AX60" s="165">
        <v>1</v>
      </c>
      <c r="AY60" s="118">
        <v>12</v>
      </c>
      <c r="AZ60" s="118"/>
      <c r="BA60" s="118"/>
      <c r="BC60" s="9">
        <f t="shared" si="21"/>
        <v>0</v>
      </c>
      <c r="BD60" s="9">
        <f t="shared" si="22"/>
        <v>0</v>
      </c>
      <c r="BE60" s="9">
        <f t="shared" si="23"/>
        <v>0</v>
      </c>
      <c r="BF60" s="9">
        <f t="shared" si="24"/>
        <v>0</v>
      </c>
      <c r="BG60" s="9">
        <f t="shared" si="25"/>
        <v>0</v>
      </c>
      <c r="BH60" s="9">
        <f t="shared" si="26"/>
        <v>0</v>
      </c>
      <c r="BI60" s="9">
        <f t="shared" si="27"/>
        <v>0</v>
      </c>
      <c r="BJ60" s="9">
        <f t="shared" si="28"/>
        <v>0</v>
      </c>
      <c r="BK60" s="9">
        <f t="shared" si="29"/>
        <v>0</v>
      </c>
      <c r="BM60" s="126">
        <f t="shared" si="55"/>
        <v>0</v>
      </c>
      <c r="BN60" s="126">
        <f t="shared" si="30"/>
        <v>0</v>
      </c>
      <c r="BP60" s="9">
        <f t="shared" si="31"/>
        <v>0</v>
      </c>
      <c r="BQ60" s="9">
        <f t="shared" si="32"/>
        <v>0</v>
      </c>
      <c r="BR60" s="9">
        <f t="shared" si="33"/>
        <v>0</v>
      </c>
      <c r="BS60" s="9">
        <f t="shared" si="34"/>
        <v>0</v>
      </c>
      <c r="BT60" s="9">
        <f t="shared" si="35"/>
        <v>0</v>
      </c>
      <c r="BU60" s="9">
        <f t="shared" si="36"/>
        <v>0</v>
      </c>
      <c r="BV60" s="9">
        <f t="shared" si="37"/>
        <v>0</v>
      </c>
      <c r="BW60" s="9">
        <f t="shared" si="38"/>
        <v>0</v>
      </c>
      <c r="BX60" s="9">
        <f t="shared" si="39"/>
        <v>0</v>
      </c>
      <c r="BY60" s="9">
        <f t="shared" si="40"/>
        <v>0</v>
      </c>
      <c r="BZ60" s="9">
        <f t="shared" si="41"/>
        <v>0</v>
      </c>
      <c r="CA60" s="9">
        <f t="shared" si="42"/>
        <v>0</v>
      </c>
      <c r="CB60" s="9">
        <f t="shared" si="43"/>
        <v>0</v>
      </c>
      <c r="CC60" s="9">
        <f t="shared" si="44"/>
        <v>0</v>
      </c>
      <c r="CD60" s="9">
        <f t="shared" si="45"/>
        <v>0</v>
      </c>
      <c r="CE60" s="9">
        <f t="shared" si="46"/>
        <v>0</v>
      </c>
      <c r="CF60" s="9">
        <f t="shared" si="47"/>
        <v>0</v>
      </c>
      <c r="CG60" s="9">
        <f t="shared" si="48"/>
        <v>0</v>
      </c>
      <c r="CH60" s="9">
        <f t="shared" si="49"/>
        <v>0</v>
      </c>
      <c r="CI60" s="9">
        <f t="shared" si="50"/>
        <v>0</v>
      </c>
      <c r="CJ60" s="9">
        <f t="shared" si="51"/>
        <v>0</v>
      </c>
    </row>
    <row r="61" spans="1:88" s="126" customFormat="1" ht="90" customHeight="1">
      <c r="A61" s="9"/>
      <c r="B61" s="222"/>
      <c r="C61" s="9"/>
      <c r="D61" s="107" t="s">
        <v>254</v>
      </c>
      <c r="E61" s="183" t="s">
        <v>2900</v>
      </c>
      <c r="F61" s="263" t="s">
        <v>134</v>
      </c>
      <c r="G61" s="242" t="s">
        <v>172</v>
      </c>
      <c r="H61" s="242" t="s">
        <v>182</v>
      </c>
      <c r="I61" s="106">
        <v>4</v>
      </c>
      <c r="J61" s="106">
        <v>0</v>
      </c>
      <c r="K61" s="106" t="s">
        <v>4864</v>
      </c>
      <c r="L61" s="407">
        <v>572.08200000000011</v>
      </c>
      <c r="M61" s="130"/>
      <c r="N61" s="129"/>
      <c r="O61" s="130"/>
      <c r="P61" s="130"/>
      <c r="Q61" s="130"/>
      <c r="R61" s="130"/>
      <c r="S61" s="130"/>
      <c r="T61" s="130"/>
      <c r="U61" s="130"/>
      <c r="V61" s="130"/>
      <c r="W61" s="130"/>
      <c r="X61" s="130"/>
      <c r="Y61" s="130"/>
      <c r="Z61" s="130"/>
      <c r="AA61" s="141">
        <f t="shared" ref="AA61" si="181">L61*M61+L61*N61+L61*O61+L61*P61+L61*Q61+L61*R61+L61*T61+L61*V61+L61*W61+L61*X61+L61*Y61+L61*Z61+L61*U61+L61*S61</f>
        <v>0</v>
      </c>
      <c r="AB61" s="127" t="str">
        <f t="shared" ref="AB61" si="182">IF(SUM(M61:Z61)&gt;0,"Yes","No")</f>
        <v>No</v>
      </c>
      <c r="AC61" s="253" t="str">
        <f t="shared" si="139"/>
        <v>No</v>
      </c>
      <c r="AE61" s="298">
        <v>4</v>
      </c>
      <c r="AF61" s="299">
        <f t="shared" ref="AF61" si="183">AE61*SUM(M61:Z61)</f>
        <v>0</v>
      </c>
      <c r="AG61" s="112"/>
      <c r="AH61" s="325">
        <v>16.7</v>
      </c>
      <c r="AI61" s="334">
        <f t="shared" ref="AI61" si="184">SUM(M61:Z61)*AH61</f>
        <v>0</v>
      </c>
      <c r="AJ61" s="207">
        <f t="shared" si="142"/>
        <v>0</v>
      </c>
      <c r="AK61" s="207">
        <f t="shared" si="143"/>
        <v>0</v>
      </c>
      <c r="AL61" s="207">
        <f t="shared" si="144"/>
        <v>0</v>
      </c>
      <c r="AM61" s="207">
        <f t="shared" si="145"/>
        <v>0</v>
      </c>
      <c r="AN61" s="207">
        <f t="shared" si="146"/>
        <v>0</v>
      </c>
      <c r="AO61" s="207">
        <f t="shared" si="147"/>
        <v>0</v>
      </c>
      <c r="AP61" s="207">
        <f t="shared" si="148"/>
        <v>0</v>
      </c>
      <c r="AQ61" s="207">
        <f t="shared" si="149"/>
        <v>0</v>
      </c>
      <c r="AR61" s="207">
        <f t="shared" si="150"/>
        <v>0</v>
      </c>
      <c r="AS61" s="207">
        <f t="shared" si="151"/>
        <v>0</v>
      </c>
      <c r="AT61" s="207">
        <f t="shared" si="152"/>
        <v>0</v>
      </c>
      <c r="AU61" s="207">
        <f t="shared" si="153"/>
        <v>0</v>
      </c>
      <c r="AV61" s="207">
        <f t="shared" si="154"/>
        <v>0</v>
      </c>
      <c r="AW61" s="207">
        <f t="shared" si="155"/>
        <v>0</v>
      </c>
      <c r="AX61" s="165">
        <v>4</v>
      </c>
      <c r="AY61" s="118">
        <v>52</v>
      </c>
      <c r="AZ61" s="118"/>
      <c r="BA61" s="118"/>
      <c r="BC61" s="9">
        <f t="shared" si="21"/>
        <v>0</v>
      </c>
      <c r="BD61" s="9">
        <f t="shared" si="22"/>
        <v>0</v>
      </c>
      <c r="BE61" s="9">
        <f t="shared" si="23"/>
        <v>0</v>
      </c>
      <c r="BF61" s="9">
        <f t="shared" si="24"/>
        <v>0</v>
      </c>
      <c r="BG61" s="9">
        <f t="shared" si="25"/>
        <v>0</v>
      </c>
      <c r="BH61" s="9">
        <f t="shared" si="26"/>
        <v>0</v>
      </c>
      <c r="BI61" s="9">
        <f t="shared" si="27"/>
        <v>0</v>
      </c>
      <c r="BJ61" s="9">
        <f t="shared" si="28"/>
        <v>0</v>
      </c>
      <c r="BK61" s="9">
        <f t="shared" si="29"/>
        <v>0</v>
      </c>
      <c r="BM61" s="126">
        <f t="shared" si="55"/>
        <v>0</v>
      </c>
      <c r="BN61" s="126">
        <f t="shared" si="30"/>
        <v>0</v>
      </c>
      <c r="BP61" s="9">
        <f t="shared" si="31"/>
        <v>0</v>
      </c>
      <c r="BQ61" s="9">
        <f t="shared" si="32"/>
        <v>0</v>
      </c>
      <c r="BR61" s="9">
        <f t="shared" si="33"/>
        <v>0</v>
      </c>
      <c r="BS61" s="9">
        <f t="shared" si="34"/>
        <v>0</v>
      </c>
      <c r="BT61" s="9">
        <f t="shared" si="35"/>
        <v>0</v>
      </c>
      <c r="BU61" s="9">
        <f t="shared" si="36"/>
        <v>0</v>
      </c>
      <c r="BV61" s="9">
        <f t="shared" si="37"/>
        <v>0</v>
      </c>
      <c r="BW61" s="9">
        <f t="shared" si="38"/>
        <v>0</v>
      </c>
      <c r="BX61" s="9">
        <f t="shared" si="39"/>
        <v>0</v>
      </c>
      <c r="BY61" s="9">
        <f t="shared" si="40"/>
        <v>0</v>
      </c>
      <c r="BZ61" s="9">
        <f t="shared" si="41"/>
        <v>0</v>
      </c>
      <c r="CA61" s="9">
        <f t="shared" si="42"/>
        <v>0</v>
      </c>
      <c r="CB61" s="9">
        <f t="shared" si="43"/>
        <v>0</v>
      </c>
      <c r="CC61" s="9">
        <f t="shared" si="44"/>
        <v>0</v>
      </c>
      <c r="CD61" s="9">
        <f t="shared" si="45"/>
        <v>0</v>
      </c>
      <c r="CE61" s="9">
        <f t="shared" si="46"/>
        <v>0</v>
      </c>
      <c r="CF61" s="9">
        <f t="shared" si="47"/>
        <v>0</v>
      </c>
      <c r="CG61" s="9">
        <f t="shared" si="48"/>
        <v>0</v>
      </c>
      <c r="CH61" s="9">
        <f t="shared" si="49"/>
        <v>0</v>
      </c>
      <c r="CI61" s="9">
        <f t="shared" si="50"/>
        <v>0</v>
      </c>
      <c r="CJ61" s="9">
        <f t="shared" si="51"/>
        <v>0</v>
      </c>
    </row>
    <row r="62" spans="1:88" s="126" customFormat="1" ht="90" customHeight="1">
      <c r="A62" s="9"/>
      <c r="B62" s="222" t="s">
        <v>8</v>
      </c>
      <c r="C62" s="9"/>
      <c r="D62" s="107" t="s">
        <v>3549</v>
      </c>
      <c r="E62" s="551" t="s">
        <v>6472</v>
      </c>
      <c r="F62" s="263" t="s">
        <v>134</v>
      </c>
      <c r="G62" s="242" t="s">
        <v>172</v>
      </c>
      <c r="H62" s="242" t="s">
        <v>182</v>
      </c>
      <c r="I62" s="106">
        <v>4</v>
      </c>
      <c r="J62" s="106">
        <v>0</v>
      </c>
      <c r="K62" s="106" t="s">
        <v>4864</v>
      </c>
      <c r="L62" s="407">
        <v>497.46</v>
      </c>
      <c r="M62" s="130"/>
      <c r="N62" s="129"/>
      <c r="O62" s="130"/>
      <c r="P62" s="130"/>
      <c r="Q62" s="130"/>
      <c r="R62" s="130"/>
      <c r="S62" s="130"/>
      <c r="T62" s="130"/>
      <c r="U62" s="130"/>
      <c r="V62" s="130"/>
      <c r="W62" s="130"/>
      <c r="X62" s="130"/>
      <c r="Y62" s="130"/>
      <c r="Z62" s="130"/>
      <c r="AA62" s="141">
        <f t="shared" si="3"/>
        <v>0</v>
      </c>
      <c r="AB62" s="127" t="str">
        <f t="shared" si="4"/>
        <v>No</v>
      </c>
      <c r="AC62" s="253" t="str">
        <f t="shared" si="139"/>
        <v>Yes</v>
      </c>
      <c r="AE62" s="298">
        <v>4</v>
      </c>
      <c r="AF62" s="299">
        <f t="shared" si="156"/>
        <v>0</v>
      </c>
      <c r="AG62" s="112"/>
      <c r="AH62" s="325">
        <v>16.7</v>
      </c>
      <c r="AI62" s="334">
        <f t="shared" si="57"/>
        <v>0</v>
      </c>
      <c r="AJ62" s="207">
        <f t="shared" si="142"/>
        <v>0</v>
      </c>
      <c r="AK62" s="207">
        <f t="shared" si="143"/>
        <v>0</v>
      </c>
      <c r="AL62" s="207">
        <f t="shared" si="144"/>
        <v>0</v>
      </c>
      <c r="AM62" s="207">
        <f t="shared" si="145"/>
        <v>0</v>
      </c>
      <c r="AN62" s="207">
        <f t="shared" si="146"/>
        <v>0</v>
      </c>
      <c r="AO62" s="207">
        <f t="shared" si="147"/>
        <v>0</v>
      </c>
      <c r="AP62" s="207">
        <f t="shared" si="148"/>
        <v>0</v>
      </c>
      <c r="AQ62" s="207">
        <f t="shared" si="149"/>
        <v>0</v>
      </c>
      <c r="AR62" s="207">
        <f t="shared" si="150"/>
        <v>0</v>
      </c>
      <c r="AS62" s="207">
        <f t="shared" si="151"/>
        <v>0</v>
      </c>
      <c r="AT62" s="207">
        <f t="shared" si="152"/>
        <v>0</v>
      </c>
      <c r="AU62" s="207">
        <f t="shared" si="153"/>
        <v>0</v>
      </c>
      <c r="AV62" s="207">
        <f t="shared" si="154"/>
        <v>0</v>
      </c>
      <c r="AW62" s="207">
        <f t="shared" si="155"/>
        <v>0</v>
      </c>
      <c r="AX62" s="165">
        <v>4</v>
      </c>
      <c r="AY62" s="118">
        <v>52</v>
      </c>
      <c r="AZ62" s="118"/>
      <c r="BA62" s="118"/>
      <c r="BC62" s="9">
        <f t="shared" si="21"/>
        <v>0</v>
      </c>
      <c r="BD62" s="9">
        <f t="shared" si="22"/>
        <v>0</v>
      </c>
      <c r="BE62" s="9">
        <f t="shared" si="23"/>
        <v>0</v>
      </c>
      <c r="BF62" s="9">
        <f t="shared" si="24"/>
        <v>0</v>
      </c>
      <c r="BG62" s="9">
        <f t="shared" si="25"/>
        <v>0</v>
      </c>
      <c r="BH62" s="9">
        <f t="shared" si="26"/>
        <v>0</v>
      </c>
      <c r="BI62" s="9">
        <f t="shared" si="27"/>
        <v>0</v>
      </c>
      <c r="BJ62" s="9">
        <f t="shared" si="28"/>
        <v>0</v>
      </c>
      <c r="BK62" s="9">
        <f t="shared" si="29"/>
        <v>0</v>
      </c>
      <c r="BM62" s="126">
        <f t="shared" si="55"/>
        <v>0</v>
      </c>
      <c r="BN62" s="126">
        <f t="shared" si="30"/>
        <v>0</v>
      </c>
      <c r="BP62" s="9">
        <f t="shared" si="31"/>
        <v>0</v>
      </c>
      <c r="BQ62" s="9">
        <f t="shared" si="32"/>
        <v>0</v>
      </c>
      <c r="BR62" s="9">
        <f t="shared" si="33"/>
        <v>0</v>
      </c>
      <c r="BS62" s="9">
        <f t="shared" si="34"/>
        <v>0</v>
      </c>
      <c r="BT62" s="9">
        <f t="shared" si="35"/>
        <v>0</v>
      </c>
      <c r="BU62" s="9">
        <f t="shared" si="36"/>
        <v>0</v>
      </c>
      <c r="BV62" s="9">
        <f t="shared" si="37"/>
        <v>0</v>
      </c>
      <c r="BW62" s="9">
        <f t="shared" si="38"/>
        <v>0</v>
      </c>
      <c r="BX62" s="9">
        <f t="shared" si="39"/>
        <v>0</v>
      </c>
      <c r="BY62" s="9">
        <f t="shared" si="40"/>
        <v>0</v>
      </c>
      <c r="BZ62" s="9">
        <f t="shared" si="41"/>
        <v>0</v>
      </c>
      <c r="CA62" s="9">
        <f t="shared" si="42"/>
        <v>0</v>
      </c>
      <c r="CB62" s="9">
        <f t="shared" si="43"/>
        <v>0</v>
      </c>
      <c r="CC62" s="9">
        <f t="shared" si="44"/>
        <v>0</v>
      </c>
      <c r="CD62" s="9">
        <f t="shared" si="45"/>
        <v>0</v>
      </c>
      <c r="CE62" s="9">
        <f t="shared" si="46"/>
        <v>0</v>
      </c>
      <c r="CF62" s="9">
        <f t="shared" si="47"/>
        <v>0</v>
      </c>
      <c r="CG62" s="9">
        <f t="shared" si="48"/>
        <v>0</v>
      </c>
      <c r="CH62" s="9">
        <f t="shared" si="49"/>
        <v>0</v>
      </c>
      <c r="CI62" s="9">
        <f t="shared" si="50"/>
        <v>0</v>
      </c>
      <c r="CJ62" s="9">
        <f t="shared" si="51"/>
        <v>0</v>
      </c>
    </row>
    <row r="63" spans="1:88" s="9" customFormat="1" ht="90" customHeight="1">
      <c r="B63" s="243"/>
      <c r="D63" s="145" t="s">
        <v>255</v>
      </c>
      <c r="E63" s="241" t="s">
        <v>2900</v>
      </c>
      <c r="F63" s="373" t="s">
        <v>4871</v>
      </c>
      <c r="G63" s="116" t="s">
        <v>87</v>
      </c>
      <c r="H63" s="116" t="s">
        <v>182</v>
      </c>
      <c r="I63" s="115">
        <v>2</v>
      </c>
      <c r="J63" s="115">
        <v>0</v>
      </c>
      <c r="K63" s="115" t="s">
        <v>4864</v>
      </c>
      <c r="L63" s="408">
        <v>478.59000000000003</v>
      </c>
      <c r="M63" s="132"/>
      <c r="N63" s="132"/>
      <c r="O63" s="132"/>
      <c r="P63" s="132"/>
      <c r="Q63" s="132"/>
      <c r="R63" s="132"/>
      <c r="S63" s="132"/>
      <c r="T63" s="132"/>
      <c r="U63" s="132"/>
      <c r="V63" s="132"/>
      <c r="W63" s="132"/>
      <c r="X63" s="132"/>
      <c r="Y63" s="132"/>
      <c r="Z63" s="132"/>
      <c r="AA63" s="134">
        <f t="shared" ref="AA63" si="185">L63*M63+L63*N63+L63*O63+L63*P63+L63*Q63+L63*R63+L63*T63+L63*V63+L63*W63+L63*X63+L63*Y63+L63*Z63+L63*U63+L63*S63</f>
        <v>0</v>
      </c>
      <c r="AB63" s="134" t="str">
        <f t="shared" ref="AB63" si="186">IF(SUM(M63:Z63)&gt;0,"Yes","No")</f>
        <v>No</v>
      </c>
      <c r="AC63" s="225" t="str">
        <f t="shared" si="139"/>
        <v>No</v>
      </c>
      <c r="AE63" s="298">
        <v>2</v>
      </c>
      <c r="AF63" s="299">
        <f t="shared" ref="AF63" si="187">AE63*SUM(M63:Z63)</f>
        <v>0</v>
      </c>
      <c r="AG63" s="112"/>
      <c r="AH63" s="325">
        <v>16</v>
      </c>
      <c r="AI63" s="334">
        <f t="shared" ref="AI63" si="188">SUM(M63:Z63)*AH63</f>
        <v>0</v>
      </c>
      <c r="AJ63" s="207">
        <f t="shared" si="142"/>
        <v>0</v>
      </c>
      <c r="AK63" s="207">
        <f t="shared" si="143"/>
        <v>0</v>
      </c>
      <c r="AL63" s="207">
        <f t="shared" si="144"/>
        <v>0</v>
      </c>
      <c r="AM63" s="207">
        <f t="shared" si="145"/>
        <v>0</v>
      </c>
      <c r="AN63" s="207">
        <f t="shared" si="146"/>
        <v>0</v>
      </c>
      <c r="AO63" s="207">
        <f t="shared" si="147"/>
        <v>0</v>
      </c>
      <c r="AP63" s="207">
        <f t="shared" si="148"/>
        <v>0</v>
      </c>
      <c r="AQ63" s="207">
        <f t="shared" si="149"/>
        <v>0</v>
      </c>
      <c r="AR63" s="207">
        <f t="shared" si="150"/>
        <v>0</v>
      </c>
      <c r="AS63" s="207">
        <f t="shared" si="151"/>
        <v>0</v>
      </c>
      <c r="AT63" s="207">
        <f t="shared" si="152"/>
        <v>0</v>
      </c>
      <c r="AU63" s="207">
        <f t="shared" si="153"/>
        <v>0</v>
      </c>
      <c r="AV63" s="207">
        <f t="shared" si="154"/>
        <v>0</v>
      </c>
      <c r="AW63" s="207">
        <f t="shared" si="155"/>
        <v>0</v>
      </c>
      <c r="AX63" s="165">
        <v>2</v>
      </c>
      <c r="AY63" s="118">
        <v>22</v>
      </c>
      <c r="AZ63" s="118"/>
      <c r="BA63" s="118"/>
      <c r="BC63" s="9">
        <f t="shared" si="21"/>
        <v>0</v>
      </c>
      <c r="BD63" s="9">
        <f t="shared" si="22"/>
        <v>0</v>
      </c>
      <c r="BE63" s="9">
        <f t="shared" si="23"/>
        <v>0</v>
      </c>
      <c r="BF63" s="9">
        <f t="shared" si="24"/>
        <v>0</v>
      </c>
      <c r="BG63" s="9">
        <f t="shared" si="25"/>
        <v>0</v>
      </c>
      <c r="BH63" s="9">
        <f t="shared" si="26"/>
        <v>0</v>
      </c>
      <c r="BI63" s="9">
        <f t="shared" si="27"/>
        <v>0</v>
      </c>
      <c r="BJ63" s="9">
        <f t="shared" si="28"/>
        <v>0</v>
      </c>
      <c r="BK63" s="9">
        <f t="shared" si="29"/>
        <v>0</v>
      </c>
      <c r="BM63" s="126">
        <f t="shared" si="55"/>
        <v>0</v>
      </c>
      <c r="BN63" s="126">
        <f t="shared" si="30"/>
        <v>0</v>
      </c>
      <c r="BP63" s="9">
        <f t="shared" si="31"/>
        <v>0</v>
      </c>
      <c r="BQ63" s="9">
        <f t="shared" si="32"/>
        <v>0</v>
      </c>
      <c r="BR63" s="9">
        <f t="shared" si="33"/>
        <v>0</v>
      </c>
      <c r="BS63" s="9">
        <f t="shared" si="34"/>
        <v>0</v>
      </c>
      <c r="BT63" s="9">
        <f t="shared" si="35"/>
        <v>0</v>
      </c>
      <c r="BU63" s="9">
        <f t="shared" si="36"/>
        <v>0</v>
      </c>
      <c r="BV63" s="9">
        <f t="shared" si="37"/>
        <v>0</v>
      </c>
      <c r="BW63" s="9">
        <f t="shared" si="38"/>
        <v>0</v>
      </c>
      <c r="BX63" s="9">
        <f t="shared" si="39"/>
        <v>0</v>
      </c>
      <c r="BY63" s="9">
        <f t="shared" si="40"/>
        <v>0</v>
      </c>
      <c r="BZ63" s="9">
        <f t="shared" si="41"/>
        <v>0</v>
      </c>
      <c r="CA63" s="9">
        <f t="shared" si="42"/>
        <v>0</v>
      </c>
      <c r="CB63" s="9">
        <f t="shared" si="43"/>
        <v>0</v>
      </c>
      <c r="CC63" s="9">
        <f t="shared" si="44"/>
        <v>0</v>
      </c>
      <c r="CD63" s="9">
        <f t="shared" si="45"/>
        <v>0</v>
      </c>
      <c r="CE63" s="9">
        <f t="shared" si="46"/>
        <v>0</v>
      </c>
      <c r="CF63" s="9">
        <f t="shared" si="47"/>
        <v>0</v>
      </c>
      <c r="CG63" s="9">
        <f t="shared" si="48"/>
        <v>0</v>
      </c>
      <c r="CH63" s="9">
        <f t="shared" si="49"/>
        <v>0</v>
      </c>
      <c r="CI63" s="9">
        <f t="shared" si="50"/>
        <v>0</v>
      </c>
      <c r="CJ63" s="9">
        <f t="shared" si="51"/>
        <v>0</v>
      </c>
    </row>
    <row r="64" spans="1:88" s="9" customFormat="1" ht="90" customHeight="1">
      <c r="B64" s="222" t="s">
        <v>8</v>
      </c>
      <c r="D64" s="145" t="s">
        <v>3636</v>
      </c>
      <c r="E64" s="550" t="s">
        <v>6472</v>
      </c>
      <c r="F64" s="373" t="s">
        <v>4871</v>
      </c>
      <c r="G64" s="116" t="s">
        <v>87</v>
      </c>
      <c r="H64" s="116" t="s">
        <v>182</v>
      </c>
      <c r="I64" s="115">
        <v>2</v>
      </c>
      <c r="J64" s="115">
        <v>0</v>
      </c>
      <c r="K64" s="115" t="s">
        <v>4864</v>
      </c>
      <c r="L64" s="408">
        <v>416.17</v>
      </c>
      <c r="M64" s="132"/>
      <c r="N64" s="132"/>
      <c r="O64" s="132"/>
      <c r="P64" s="132"/>
      <c r="Q64" s="132"/>
      <c r="R64" s="132"/>
      <c r="S64" s="132"/>
      <c r="T64" s="132"/>
      <c r="U64" s="132"/>
      <c r="V64" s="132"/>
      <c r="W64" s="132"/>
      <c r="X64" s="132"/>
      <c r="Y64" s="132"/>
      <c r="Z64" s="132"/>
      <c r="AA64" s="134">
        <f t="shared" si="3"/>
        <v>0</v>
      </c>
      <c r="AB64" s="134" t="str">
        <f t="shared" si="4"/>
        <v>No</v>
      </c>
      <c r="AC64" s="225" t="str">
        <f t="shared" si="139"/>
        <v>Yes</v>
      </c>
      <c r="AE64" s="298">
        <v>2</v>
      </c>
      <c r="AF64" s="299">
        <f t="shared" si="156"/>
        <v>0</v>
      </c>
      <c r="AG64" s="112"/>
      <c r="AH64" s="325">
        <v>16</v>
      </c>
      <c r="AI64" s="334">
        <f t="shared" si="57"/>
        <v>0</v>
      </c>
      <c r="AJ64" s="207">
        <f t="shared" si="142"/>
        <v>0</v>
      </c>
      <c r="AK64" s="207">
        <f t="shared" si="143"/>
        <v>0</v>
      </c>
      <c r="AL64" s="207">
        <f t="shared" si="144"/>
        <v>0</v>
      </c>
      <c r="AM64" s="207">
        <f t="shared" si="145"/>
        <v>0</v>
      </c>
      <c r="AN64" s="207">
        <f t="shared" si="146"/>
        <v>0</v>
      </c>
      <c r="AO64" s="207">
        <f t="shared" si="147"/>
        <v>0</v>
      </c>
      <c r="AP64" s="207">
        <f t="shared" si="148"/>
        <v>0</v>
      </c>
      <c r="AQ64" s="207">
        <f t="shared" si="149"/>
        <v>0</v>
      </c>
      <c r="AR64" s="207">
        <f t="shared" si="150"/>
        <v>0</v>
      </c>
      <c r="AS64" s="207">
        <f t="shared" si="151"/>
        <v>0</v>
      </c>
      <c r="AT64" s="207">
        <f t="shared" si="152"/>
        <v>0</v>
      </c>
      <c r="AU64" s="207">
        <f t="shared" si="153"/>
        <v>0</v>
      </c>
      <c r="AV64" s="207">
        <f t="shared" si="154"/>
        <v>0</v>
      </c>
      <c r="AW64" s="207">
        <f t="shared" si="155"/>
        <v>0</v>
      </c>
      <c r="AX64" s="165">
        <v>2</v>
      </c>
      <c r="AY64" s="118">
        <v>22</v>
      </c>
      <c r="AZ64" s="118"/>
      <c r="BA64" s="118"/>
      <c r="BC64" s="9">
        <f t="shared" si="21"/>
        <v>0</v>
      </c>
      <c r="BD64" s="9">
        <f t="shared" si="22"/>
        <v>0</v>
      </c>
      <c r="BE64" s="9">
        <f t="shared" si="23"/>
        <v>0</v>
      </c>
      <c r="BF64" s="9">
        <f t="shared" si="24"/>
        <v>0</v>
      </c>
      <c r="BG64" s="9">
        <f t="shared" si="25"/>
        <v>0</v>
      </c>
      <c r="BH64" s="9">
        <f t="shared" si="26"/>
        <v>0</v>
      </c>
      <c r="BI64" s="9">
        <f t="shared" si="27"/>
        <v>0</v>
      </c>
      <c r="BJ64" s="9">
        <f t="shared" si="28"/>
        <v>0</v>
      </c>
      <c r="BK64" s="9">
        <f t="shared" si="29"/>
        <v>0</v>
      </c>
      <c r="BM64" s="126">
        <f t="shared" si="55"/>
        <v>0</v>
      </c>
      <c r="BN64" s="126">
        <f t="shared" si="30"/>
        <v>0</v>
      </c>
      <c r="BP64" s="9">
        <f t="shared" si="31"/>
        <v>0</v>
      </c>
      <c r="BQ64" s="9">
        <f t="shared" si="32"/>
        <v>0</v>
      </c>
      <c r="BR64" s="9">
        <f t="shared" si="33"/>
        <v>0</v>
      </c>
      <c r="BS64" s="9">
        <f t="shared" si="34"/>
        <v>0</v>
      </c>
      <c r="BT64" s="9">
        <f t="shared" si="35"/>
        <v>0</v>
      </c>
      <c r="BU64" s="9">
        <f t="shared" si="36"/>
        <v>0</v>
      </c>
      <c r="BV64" s="9">
        <f t="shared" si="37"/>
        <v>0</v>
      </c>
      <c r="BW64" s="9">
        <f t="shared" si="38"/>
        <v>0</v>
      </c>
      <c r="BX64" s="9">
        <f t="shared" si="39"/>
        <v>0</v>
      </c>
      <c r="BY64" s="9">
        <f t="shared" si="40"/>
        <v>0</v>
      </c>
      <c r="BZ64" s="9">
        <f t="shared" si="41"/>
        <v>0</v>
      </c>
      <c r="CA64" s="9">
        <f t="shared" si="42"/>
        <v>0</v>
      </c>
      <c r="CB64" s="9">
        <f t="shared" si="43"/>
        <v>0</v>
      </c>
      <c r="CC64" s="9">
        <f t="shared" si="44"/>
        <v>0</v>
      </c>
      <c r="CD64" s="9">
        <f t="shared" si="45"/>
        <v>0</v>
      </c>
      <c r="CE64" s="9">
        <f t="shared" si="46"/>
        <v>0</v>
      </c>
      <c r="CF64" s="9">
        <f t="shared" si="47"/>
        <v>0</v>
      </c>
      <c r="CG64" s="9">
        <f t="shared" si="48"/>
        <v>0</v>
      </c>
      <c r="CH64" s="9">
        <f t="shared" si="49"/>
        <v>0</v>
      </c>
      <c r="CI64" s="9">
        <f t="shared" si="50"/>
        <v>0</v>
      </c>
      <c r="CJ64" s="9">
        <f t="shared" si="51"/>
        <v>0</v>
      </c>
    </row>
    <row r="65" spans="1:89" s="126" customFormat="1" ht="90" customHeight="1">
      <c r="A65" s="9"/>
      <c r="B65" s="222"/>
      <c r="C65" s="9"/>
      <c r="D65" s="107" t="s">
        <v>256</v>
      </c>
      <c r="E65" s="183" t="s">
        <v>2900</v>
      </c>
      <c r="F65" s="263" t="s">
        <v>4871</v>
      </c>
      <c r="G65" s="242" t="s">
        <v>88</v>
      </c>
      <c r="H65" s="242" t="s">
        <v>182</v>
      </c>
      <c r="I65" s="106">
        <v>2</v>
      </c>
      <c r="J65" s="106">
        <v>0</v>
      </c>
      <c r="K65" s="106" t="s">
        <v>4864</v>
      </c>
      <c r="L65" s="407">
        <v>511.98</v>
      </c>
      <c r="M65" s="130"/>
      <c r="N65" s="129"/>
      <c r="O65" s="130"/>
      <c r="P65" s="130"/>
      <c r="Q65" s="130"/>
      <c r="R65" s="130"/>
      <c r="S65" s="130"/>
      <c r="T65" s="130"/>
      <c r="U65" s="130"/>
      <c r="V65" s="130"/>
      <c r="W65" s="130"/>
      <c r="X65" s="130"/>
      <c r="Y65" s="130"/>
      <c r="Z65" s="130"/>
      <c r="AA65" s="141">
        <f t="shared" ref="AA65" si="189">L65*M65+L65*N65+L65*O65+L65*P65+L65*Q65+L65*R65+L65*T65+L65*V65+L65*W65+L65*X65+L65*Y65+L65*Z65+L65*U65+L65*S65</f>
        <v>0</v>
      </c>
      <c r="AB65" s="127" t="str">
        <f t="shared" ref="AB65" si="190">IF(SUM(M65:Z65)&gt;0,"Yes","No")</f>
        <v>No</v>
      </c>
      <c r="AC65" s="253" t="str">
        <f t="shared" si="139"/>
        <v>No</v>
      </c>
      <c r="AE65" s="298">
        <v>2</v>
      </c>
      <c r="AF65" s="299">
        <f t="shared" ref="AF65" si="191">AE65*SUM(M65:Z65)</f>
        <v>0</v>
      </c>
      <c r="AG65" s="112"/>
      <c r="AH65" s="325">
        <v>19</v>
      </c>
      <c r="AI65" s="334">
        <f t="shared" ref="AI65" si="192">SUM(M65:Z65)*AH65</f>
        <v>0</v>
      </c>
      <c r="AJ65" s="207">
        <f t="shared" si="142"/>
        <v>0</v>
      </c>
      <c r="AK65" s="207">
        <f t="shared" si="143"/>
        <v>0</v>
      </c>
      <c r="AL65" s="207">
        <f t="shared" si="144"/>
        <v>0</v>
      </c>
      <c r="AM65" s="207">
        <f t="shared" si="145"/>
        <v>0</v>
      </c>
      <c r="AN65" s="207">
        <f t="shared" si="146"/>
        <v>0</v>
      </c>
      <c r="AO65" s="207">
        <f t="shared" si="147"/>
        <v>0</v>
      </c>
      <c r="AP65" s="207">
        <f t="shared" si="148"/>
        <v>0</v>
      </c>
      <c r="AQ65" s="207">
        <f t="shared" si="149"/>
        <v>0</v>
      </c>
      <c r="AR65" s="207">
        <f t="shared" si="150"/>
        <v>0</v>
      </c>
      <c r="AS65" s="207">
        <f t="shared" si="151"/>
        <v>0</v>
      </c>
      <c r="AT65" s="207">
        <f t="shared" si="152"/>
        <v>0</v>
      </c>
      <c r="AU65" s="207">
        <f t="shared" si="153"/>
        <v>0</v>
      </c>
      <c r="AV65" s="207">
        <f t="shared" si="154"/>
        <v>0</v>
      </c>
      <c r="AW65" s="207">
        <f t="shared" si="155"/>
        <v>0</v>
      </c>
      <c r="AX65" s="165">
        <v>2</v>
      </c>
      <c r="AY65" s="118">
        <v>24</v>
      </c>
      <c r="AZ65" s="118"/>
      <c r="BA65" s="118"/>
      <c r="BC65" s="9">
        <f t="shared" si="21"/>
        <v>0</v>
      </c>
      <c r="BD65" s="9">
        <f t="shared" si="22"/>
        <v>0</v>
      </c>
      <c r="BE65" s="9">
        <f t="shared" si="23"/>
        <v>0</v>
      </c>
      <c r="BF65" s="9">
        <f t="shared" si="24"/>
        <v>0</v>
      </c>
      <c r="BG65" s="9">
        <f t="shared" si="25"/>
        <v>0</v>
      </c>
      <c r="BH65" s="9">
        <f t="shared" si="26"/>
        <v>0</v>
      </c>
      <c r="BI65" s="9">
        <f t="shared" si="27"/>
        <v>0</v>
      </c>
      <c r="BJ65" s="9">
        <f t="shared" si="28"/>
        <v>0</v>
      </c>
      <c r="BK65" s="9">
        <f t="shared" si="29"/>
        <v>0</v>
      </c>
      <c r="BM65" s="126">
        <f t="shared" si="55"/>
        <v>0</v>
      </c>
      <c r="BN65" s="126">
        <f t="shared" si="30"/>
        <v>0</v>
      </c>
      <c r="BP65" s="9">
        <f t="shared" si="31"/>
        <v>0</v>
      </c>
      <c r="BQ65" s="9">
        <f t="shared" si="32"/>
        <v>0</v>
      </c>
      <c r="BR65" s="9">
        <f t="shared" si="33"/>
        <v>0</v>
      </c>
      <c r="BS65" s="9">
        <f t="shared" si="34"/>
        <v>0</v>
      </c>
      <c r="BT65" s="9">
        <f t="shared" si="35"/>
        <v>0</v>
      </c>
      <c r="BU65" s="9">
        <f t="shared" si="36"/>
        <v>0</v>
      </c>
      <c r="BV65" s="9">
        <f t="shared" si="37"/>
        <v>0</v>
      </c>
      <c r="BW65" s="9">
        <f t="shared" si="38"/>
        <v>0</v>
      </c>
      <c r="BX65" s="9">
        <f t="shared" si="39"/>
        <v>0</v>
      </c>
      <c r="BY65" s="9">
        <f t="shared" si="40"/>
        <v>0</v>
      </c>
      <c r="BZ65" s="9">
        <f t="shared" si="41"/>
        <v>0</v>
      </c>
      <c r="CA65" s="9">
        <f t="shared" si="42"/>
        <v>0</v>
      </c>
      <c r="CB65" s="9">
        <f t="shared" si="43"/>
        <v>0</v>
      </c>
      <c r="CC65" s="9">
        <f t="shared" si="44"/>
        <v>0</v>
      </c>
      <c r="CD65" s="9">
        <f t="shared" si="45"/>
        <v>0</v>
      </c>
      <c r="CE65" s="9">
        <f t="shared" si="46"/>
        <v>0</v>
      </c>
      <c r="CF65" s="9">
        <f t="shared" si="47"/>
        <v>0</v>
      </c>
      <c r="CG65" s="9">
        <f t="shared" si="48"/>
        <v>0</v>
      </c>
      <c r="CH65" s="9">
        <f t="shared" si="49"/>
        <v>0</v>
      </c>
      <c r="CI65" s="9">
        <f t="shared" si="50"/>
        <v>0</v>
      </c>
      <c r="CJ65" s="9">
        <f t="shared" si="51"/>
        <v>0</v>
      </c>
    </row>
    <row r="66" spans="1:89" s="126" customFormat="1" ht="90" customHeight="1">
      <c r="A66" s="9"/>
      <c r="B66" s="222" t="s">
        <v>8</v>
      </c>
      <c r="C66" s="9"/>
      <c r="D66" s="107" t="s">
        <v>3637</v>
      </c>
      <c r="E66" s="551" t="s">
        <v>6472</v>
      </c>
      <c r="F66" s="263" t="s">
        <v>4871</v>
      </c>
      <c r="G66" s="242" t="s">
        <v>88</v>
      </c>
      <c r="H66" s="242" t="s">
        <v>182</v>
      </c>
      <c r="I66" s="106">
        <v>2</v>
      </c>
      <c r="J66" s="106">
        <v>0</v>
      </c>
      <c r="K66" s="106" t="s">
        <v>4864</v>
      </c>
      <c r="L66" s="407">
        <v>445.2</v>
      </c>
      <c r="M66" s="130"/>
      <c r="N66" s="129"/>
      <c r="O66" s="130"/>
      <c r="P66" s="130"/>
      <c r="Q66" s="130"/>
      <c r="R66" s="130"/>
      <c r="S66" s="130"/>
      <c r="T66" s="130"/>
      <c r="U66" s="130"/>
      <c r="V66" s="130"/>
      <c r="W66" s="130"/>
      <c r="X66" s="130"/>
      <c r="Y66" s="130"/>
      <c r="Z66" s="130"/>
      <c r="AA66" s="141">
        <f t="shared" si="3"/>
        <v>0</v>
      </c>
      <c r="AB66" s="127" t="str">
        <f t="shared" si="4"/>
        <v>No</v>
      </c>
      <c r="AC66" s="253" t="str">
        <f t="shared" si="139"/>
        <v>Yes</v>
      </c>
      <c r="AE66" s="298">
        <v>2</v>
      </c>
      <c r="AF66" s="299">
        <f t="shared" si="156"/>
        <v>0</v>
      </c>
      <c r="AG66" s="112"/>
      <c r="AH66" s="325">
        <v>19</v>
      </c>
      <c r="AI66" s="334">
        <f t="shared" si="57"/>
        <v>0</v>
      </c>
      <c r="AJ66" s="207">
        <f t="shared" si="142"/>
        <v>0</v>
      </c>
      <c r="AK66" s="207">
        <f t="shared" si="143"/>
        <v>0</v>
      </c>
      <c r="AL66" s="207">
        <f t="shared" si="144"/>
        <v>0</v>
      </c>
      <c r="AM66" s="207">
        <f t="shared" si="145"/>
        <v>0</v>
      </c>
      <c r="AN66" s="207">
        <f t="shared" si="146"/>
        <v>0</v>
      </c>
      <c r="AO66" s="207">
        <f t="shared" si="147"/>
        <v>0</v>
      </c>
      <c r="AP66" s="207">
        <f t="shared" si="148"/>
        <v>0</v>
      </c>
      <c r="AQ66" s="207">
        <f t="shared" si="149"/>
        <v>0</v>
      </c>
      <c r="AR66" s="207">
        <f t="shared" si="150"/>
        <v>0</v>
      </c>
      <c r="AS66" s="207">
        <f t="shared" si="151"/>
        <v>0</v>
      </c>
      <c r="AT66" s="207">
        <f t="shared" si="152"/>
        <v>0</v>
      </c>
      <c r="AU66" s="207">
        <f t="shared" si="153"/>
        <v>0</v>
      </c>
      <c r="AV66" s="207">
        <f t="shared" si="154"/>
        <v>0</v>
      </c>
      <c r="AW66" s="207">
        <f t="shared" si="155"/>
        <v>0</v>
      </c>
      <c r="AX66" s="165">
        <v>2</v>
      </c>
      <c r="AY66" s="118">
        <v>24</v>
      </c>
      <c r="AZ66" s="118"/>
      <c r="BA66" s="118"/>
      <c r="BC66" s="9">
        <f t="shared" si="21"/>
        <v>0</v>
      </c>
      <c r="BD66" s="9">
        <f t="shared" si="22"/>
        <v>0</v>
      </c>
      <c r="BE66" s="9">
        <f t="shared" si="23"/>
        <v>0</v>
      </c>
      <c r="BF66" s="9">
        <f t="shared" si="24"/>
        <v>0</v>
      </c>
      <c r="BG66" s="9">
        <f t="shared" si="25"/>
        <v>0</v>
      </c>
      <c r="BH66" s="9">
        <f t="shared" si="26"/>
        <v>0</v>
      </c>
      <c r="BI66" s="9">
        <f t="shared" si="27"/>
        <v>0</v>
      </c>
      <c r="BJ66" s="9">
        <f t="shared" si="28"/>
        <v>0</v>
      </c>
      <c r="BK66" s="9">
        <f t="shared" si="29"/>
        <v>0</v>
      </c>
      <c r="BM66" s="126">
        <f t="shared" si="55"/>
        <v>0</v>
      </c>
      <c r="BN66" s="126">
        <f t="shared" si="30"/>
        <v>0</v>
      </c>
      <c r="BP66" s="9">
        <f t="shared" si="31"/>
        <v>0</v>
      </c>
      <c r="BQ66" s="9">
        <f t="shared" si="32"/>
        <v>0</v>
      </c>
      <c r="BR66" s="9">
        <f t="shared" si="33"/>
        <v>0</v>
      </c>
      <c r="BS66" s="9">
        <f t="shared" si="34"/>
        <v>0</v>
      </c>
      <c r="BT66" s="9">
        <f t="shared" si="35"/>
        <v>0</v>
      </c>
      <c r="BU66" s="9">
        <f t="shared" si="36"/>
        <v>0</v>
      </c>
      <c r="BV66" s="9">
        <f t="shared" si="37"/>
        <v>0</v>
      </c>
      <c r="BW66" s="9">
        <f t="shared" si="38"/>
        <v>0</v>
      </c>
      <c r="BX66" s="9">
        <f t="shared" si="39"/>
        <v>0</v>
      </c>
      <c r="BY66" s="9">
        <f t="shared" si="40"/>
        <v>0</v>
      </c>
      <c r="BZ66" s="9">
        <f t="shared" si="41"/>
        <v>0</v>
      </c>
      <c r="CA66" s="9">
        <f t="shared" si="42"/>
        <v>0</v>
      </c>
      <c r="CB66" s="9">
        <f t="shared" si="43"/>
        <v>0</v>
      </c>
      <c r="CC66" s="9">
        <f t="shared" si="44"/>
        <v>0</v>
      </c>
      <c r="CD66" s="9">
        <f t="shared" si="45"/>
        <v>0</v>
      </c>
      <c r="CE66" s="9">
        <f t="shared" si="46"/>
        <v>0</v>
      </c>
      <c r="CF66" s="9">
        <f t="shared" si="47"/>
        <v>0</v>
      </c>
      <c r="CG66" s="9">
        <f t="shared" si="48"/>
        <v>0</v>
      </c>
      <c r="CH66" s="9">
        <f t="shared" si="49"/>
        <v>0</v>
      </c>
      <c r="CI66" s="9">
        <f t="shared" si="50"/>
        <v>0</v>
      </c>
      <c r="CJ66" s="9">
        <f t="shared" si="51"/>
        <v>0</v>
      </c>
    </row>
    <row r="67" spans="1:89" s="9" customFormat="1" ht="90" customHeight="1">
      <c r="B67" s="243"/>
      <c r="D67" s="145" t="s">
        <v>257</v>
      </c>
      <c r="E67" s="241" t="s">
        <v>2900</v>
      </c>
      <c r="F67" s="373" t="s">
        <v>4871</v>
      </c>
      <c r="G67" s="116" t="s">
        <v>87</v>
      </c>
      <c r="H67" s="116" t="s">
        <v>182</v>
      </c>
      <c r="I67" s="115">
        <v>2</v>
      </c>
      <c r="J67" s="115">
        <v>0</v>
      </c>
      <c r="K67" s="115" t="s">
        <v>4864</v>
      </c>
      <c r="L67" s="408">
        <v>500.85</v>
      </c>
      <c r="M67" s="132"/>
      <c r="N67" s="132"/>
      <c r="O67" s="132"/>
      <c r="P67" s="132"/>
      <c r="Q67" s="132"/>
      <c r="R67" s="132"/>
      <c r="S67" s="132"/>
      <c r="T67" s="132"/>
      <c r="U67" s="132"/>
      <c r="V67" s="132"/>
      <c r="W67" s="132"/>
      <c r="X67" s="132"/>
      <c r="Y67" s="132"/>
      <c r="Z67" s="132"/>
      <c r="AA67" s="134">
        <f t="shared" si="3"/>
        <v>0</v>
      </c>
      <c r="AB67" s="134" t="str">
        <f t="shared" si="4"/>
        <v>No</v>
      </c>
      <c r="AC67" s="225" t="str">
        <f t="shared" si="139"/>
        <v>No</v>
      </c>
      <c r="AE67" s="298">
        <v>2</v>
      </c>
      <c r="AF67" s="299">
        <f t="shared" si="156"/>
        <v>0</v>
      </c>
      <c r="AG67" s="112"/>
      <c r="AH67" s="325">
        <v>17</v>
      </c>
      <c r="AI67" s="334">
        <f t="shared" si="57"/>
        <v>0</v>
      </c>
      <c r="AJ67" s="207">
        <f t="shared" si="142"/>
        <v>0</v>
      </c>
      <c r="AK67" s="207">
        <f t="shared" si="143"/>
        <v>0</v>
      </c>
      <c r="AL67" s="207">
        <f t="shared" si="144"/>
        <v>0</v>
      </c>
      <c r="AM67" s="207">
        <f t="shared" si="145"/>
        <v>0</v>
      </c>
      <c r="AN67" s="207">
        <f t="shared" si="146"/>
        <v>0</v>
      </c>
      <c r="AO67" s="207">
        <f t="shared" si="147"/>
        <v>0</v>
      </c>
      <c r="AP67" s="207">
        <f t="shared" si="148"/>
        <v>0</v>
      </c>
      <c r="AQ67" s="207">
        <f t="shared" si="149"/>
        <v>0</v>
      </c>
      <c r="AR67" s="207">
        <f t="shared" si="150"/>
        <v>0</v>
      </c>
      <c r="AS67" s="207">
        <f t="shared" si="151"/>
        <v>0</v>
      </c>
      <c r="AT67" s="207">
        <f t="shared" si="152"/>
        <v>0</v>
      </c>
      <c r="AU67" s="207">
        <f t="shared" si="153"/>
        <v>0</v>
      </c>
      <c r="AV67" s="207">
        <f t="shared" si="154"/>
        <v>0</v>
      </c>
      <c r="AW67" s="207">
        <f t="shared" si="155"/>
        <v>0</v>
      </c>
      <c r="AX67" s="165">
        <v>2</v>
      </c>
      <c r="AY67" s="118">
        <v>20</v>
      </c>
      <c r="AZ67" s="118"/>
      <c r="BA67" s="118"/>
      <c r="BC67" s="9">
        <f t="shared" si="21"/>
        <v>0</v>
      </c>
      <c r="BD67" s="9">
        <f t="shared" si="22"/>
        <v>0</v>
      </c>
      <c r="BE67" s="9">
        <f t="shared" si="23"/>
        <v>0</v>
      </c>
      <c r="BF67" s="9">
        <f t="shared" si="24"/>
        <v>0</v>
      </c>
      <c r="BG67" s="9">
        <f t="shared" si="25"/>
        <v>0</v>
      </c>
      <c r="BH67" s="9">
        <f t="shared" si="26"/>
        <v>0</v>
      </c>
      <c r="BI67" s="9">
        <f t="shared" si="27"/>
        <v>0</v>
      </c>
      <c r="BJ67" s="9">
        <f t="shared" si="28"/>
        <v>0</v>
      </c>
      <c r="BK67" s="9">
        <f t="shared" si="29"/>
        <v>0</v>
      </c>
      <c r="BM67" s="126">
        <f t="shared" si="55"/>
        <v>0</v>
      </c>
      <c r="BN67" s="126">
        <f t="shared" si="30"/>
        <v>0</v>
      </c>
      <c r="BP67" s="9">
        <f t="shared" si="31"/>
        <v>0</v>
      </c>
      <c r="BQ67" s="9">
        <f t="shared" si="32"/>
        <v>0</v>
      </c>
      <c r="BR67" s="9">
        <f t="shared" si="33"/>
        <v>0</v>
      </c>
      <c r="BS67" s="9">
        <f t="shared" si="34"/>
        <v>0</v>
      </c>
      <c r="BT67" s="9">
        <f t="shared" si="35"/>
        <v>0</v>
      </c>
      <c r="BU67" s="9">
        <f t="shared" si="36"/>
        <v>0</v>
      </c>
      <c r="BV67" s="9">
        <f t="shared" si="37"/>
        <v>0</v>
      </c>
      <c r="BW67" s="9">
        <f t="shared" si="38"/>
        <v>0</v>
      </c>
      <c r="BX67" s="9">
        <f t="shared" si="39"/>
        <v>0</v>
      </c>
      <c r="BY67" s="9">
        <f t="shared" si="40"/>
        <v>0</v>
      </c>
      <c r="BZ67" s="9">
        <f t="shared" si="41"/>
        <v>0</v>
      </c>
      <c r="CA67" s="9">
        <f t="shared" si="42"/>
        <v>0</v>
      </c>
      <c r="CB67" s="9">
        <f t="shared" si="43"/>
        <v>0</v>
      </c>
      <c r="CC67" s="9">
        <f t="shared" si="44"/>
        <v>0</v>
      </c>
      <c r="CD67" s="9">
        <f t="shared" si="45"/>
        <v>0</v>
      </c>
      <c r="CE67" s="9">
        <f t="shared" si="46"/>
        <v>0</v>
      </c>
      <c r="CF67" s="9">
        <f t="shared" si="47"/>
        <v>0</v>
      </c>
      <c r="CG67" s="9">
        <f t="shared" si="48"/>
        <v>0</v>
      </c>
      <c r="CH67" s="9">
        <f t="shared" si="49"/>
        <v>0</v>
      </c>
      <c r="CI67" s="9">
        <f t="shared" si="50"/>
        <v>0</v>
      </c>
      <c r="CJ67" s="9">
        <f t="shared" si="51"/>
        <v>0</v>
      </c>
    </row>
    <row r="68" spans="1:89" s="9" customFormat="1" ht="90" customHeight="1">
      <c r="B68" s="222" t="s">
        <v>8</v>
      </c>
      <c r="D68" s="145" t="s">
        <v>3669</v>
      </c>
      <c r="E68" s="550" t="s">
        <v>6472</v>
      </c>
      <c r="F68" s="373" t="s">
        <v>4871</v>
      </c>
      <c r="G68" s="116" t="s">
        <v>87</v>
      </c>
      <c r="H68" s="116" t="s">
        <v>182</v>
      </c>
      <c r="I68" s="115">
        <v>2</v>
      </c>
      <c r="J68" s="115">
        <v>0</v>
      </c>
      <c r="K68" s="115" t="s">
        <v>4864</v>
      </c>
      <c r="L68" s="408">
        <v>435.52</v>
      </c>
      <c r="M68" s="132"/>
      <c r="N68" s="132"/>
      <c r="O68" s="132"/>
      <c r="P68" s="132"/>
      <c r="Q68" s="132"/>
      <c r="R68" s="132"/>
      <c r="S68" s="132"/>
      <c r="T68" s="132"/>
      <c r="U68" s="132"/>
      <c r="V68" s="132"/>
      <c r="W68" s="132"/>
      <c r="X68" s="132"/>
      <c r="Y68" s="132"/>
      <c r="Z68" s="132"/>
      <c r="AA68" s="134">
        <f t="shared" ref="AA68:AA69" si="193">L68*M68+L68*N68+L68*O68+L68*P68+L68*Q68+L68*R68+L68*T68+L68*V68+L68*W68+L68*X68+L68*Y68+L68*Z68+L68*U68+L68*S68</f>
        <v>0</v>
      </c>
      <c r="AB68" s="134" t="str">
        <f t="shared" ref="AB68:AB69" si="194">IF(SUM(M68:Z68)&gt;0,"Yes","No")</f>
        <v>No</v>
      </c>
      <c r="AC68" s="225" t="str">
        <f t="shared" si="139"/>
        <v>Yes</v>
      </c>
      <c r="AE68" s="298">
        <v>2</v>
      </c>
      <c r="AF68" s="299">
        <f t="shared" ref="AF68:AF69" si="195">AE68*SUM(M68:Z68)</f>
        <v>0</v>
      </c>
      <c r="AG68" s="112"/>
      <c r="AH68" s="325">
        <v>17</v>
      </c>
      <c r="AI68" s="334">
        <f t="shared" ref="AI68:AI69" si="196">SUM(M68:Z68)*AH68</f>
        <v>0</v>
      </c>
      <c r="AJ68" s="207">
        <f t="shared" si="142"/>
        <v>0</v>
      </c>
      <c r="AK68" s="207">
        <f t="shared" si="143"/>
        <v>0</v>
      </c>
      <c r="AL68" s="207">
        <f t="shared" si="144"/>
        <v>0</v>
      </c>
      <c r="AM68" s="207">
        <f t="shared" si="145"/>
        <v>0</v>
      </c>
      <c r="AN68" s="207">
        <f t="shared" si="146"/>
        <v>0</v>
      </c>
      <c r="AO68" s="207">
        <f t="shared" si="147"/>
        <v>0</v>
      </c>
      <c r="AP68" s="207">
        <f t="shared" si="148"/>
        <v>0</v>
      </c>
      <c r="AQ68" s="207">
        <f t="shared" si="149"/>
        <v>0</v>
      </c>
      <c r="AR68" s="207">
        <f t="shared" si="150"/>
        <v>0</v>
      </c>
      <c r="AS68" s="207">
        <f t="shared" si="151"/>
        <v>0</v>
      </c>
      <c r="AT68" s="207">
        <f t="shared" si="152"/>
        <v>0</v>
      </c>
      <c r="AU68" s="207">
        <f t="shared" si="153"/>
        <v>0</v>
      </c>
      <c r="AV68" s="207">
        <f t="shared" si="154"/>
        <v>0</v>
      </c>
      <c r="AW68" s="207">
        <f t="shared" si="155"/>
        <v>0</v>
      </c>
      <c r="AX68" s="165">
        <v>2</v>
      </c>
      <c r="AY68" s="118">
        <v>20</v>
      </c>
      <c r="AZ68" s="118"/>
      <c r="BA68" s="118"/>
      <c r="BC68" s="9">
        <f t="shared" si="21"/>
        <v>0</v>
      </c>
      <c r="BD68" s="9">
        <f t="shared" si="22"/>
        <v>0</v>
      </c>
      <c r="BE68" s="9">
        <f t="shared" si="23"/>
        <v>0</v>
      </c>
      <c r="BF68" s="9">
        <f t="shared" si="24"/>
        <v>0</v>
      </c>
      <c r="BG68" s="9">
        <f t="shared" si="25"/>
        <v>0</v>
      </c>
      <c r="BH68" s="9">
        <f t="shared" si="26"/>
        <v>0</v>
      </c>
      <c r="BI68" s="9">
        <f t="shared" si="27"/>
        <v>0</v>
      </c>
      <c r="BJ68" s="9">
        <f t="shared" si="28"/>
        <v>0</v>
      </c>
      <c r="BK68" s="9">
        <f t="shared" si="29"/>
        <v>0</v>
      </c>
      <c r="BM68" s="126">
        <f t="shared" si="55"/>
        <v>0</v>
      </c>
      <c r="BN68" s="126">
        <f t="shared" si="30"/>
        <v>0</v>
      </c>
      <c r="BP68" s="9">
        <f t="shared" si="31"/>
        <v>0</v>
      </c>
      <c r="BQ68" s="9">
        <f t="shared" si="32"/>
        <v>0</v>
      </c>
      <c r="BR68" s="9">
        <f t="shared" si="33"/>
        <v>0</v>
      </c>
      <c r="BS68" s="9">
        <f t="shared" si="34"/>
        <v>0</v>
      </c>
      <c r="BT68" s="9">
        <f t="shared" si="35"/>
        <v>0</v>
      </c>
      <c r="BU68" s="9">
        <f t="shared" si="36"/>
        <v>0</v>
      </c>
      <c r="BV68" s="9">
        <f t="shared" si="37"/>
        <v>0</v>
      </c>
      <c r="BW68" s="9">
        <f t="shared" si="38"/>
        <v>0</v>
      </c>
      <c r="BX68" s="9">
        <f t="shared" si="39"/>
        <v>0</v>
      </c>
      <c r="BY68" s="9">
        <f t="shared" si="40"/>
        <v>0</v>
      </c>
      <c r="BZ68" s="9">
        <f t="shared" si="41"/>
        <v>0</v>
      </c>
      <c r="CA68" s="9">
        <f t="shared" si="42"/>
        <v>0</v>
      </c>
      <c r="CB68" s="9">
        <f t="shared" si="43"/>
        <v>0</v>
      </c>
      <c r="CC68" s="9">
        <f t="shared" si="44"/>
        <v>0</v>
      </c>
      <c r="CD68" s="9">
        <f t="shared" si="45"/>
        <v>0</v>
      </c>
      <c r="CE68" s="9">
        <f t="shared" si="46"/>
        <v>0</v>
      </c>
      <c r="CF68" s="9">
        <f t="shared" si="47"/>
        <v>0</v>
      </c>
      <c r="CG68" s="9">
        <f t="shared" si="48"/>
        <v>0</v>
      </c>
      <c r="CH68" s="9">
        <f t="shared" si="49"/>
        <v>0</v>
      </c>
      <c r="CI68" s="9">
        <f t="shared" si="50"/>
        <v>0</v>
      </c>
      <c r="CJ68" s="9">
        <f t="shared" si="51"/>
        <v>0</v>
      </c>
    </row>
    <row r="69" spans="1:89" s="126" customFormat="1" ht="90" customHeight="1">
      <c r="A69" s="9"/>
      <c r="B69" s="222"/>
      <c r="C69" s="9"/>
      <c r="D69" s="107" t="s">
        <v>258</v>
      </c>
      <c r="E69" s="183" t="s">
        <v>2900</v>
      </c>
      <c r="F69" s="106" t="s">
        <v>134</v>
      </c>
      <c r="G69" s="242" t="s">
        <v>171</v>
      </c>
      <c r="H69" s="387" t="s">
        <v>182</v>
      </c>
      <c r="I69" s="106">
        <v>2</v>
      </c>
      <c r="J69" s="106">
        <v>0</v>
      </c>
      <c r="K69" s="106" t="s">
        <v>4864</v>
      </c>
      <c r="L69" s="407">
        <v>261.55500000000001</v>
      </c>
      <c r="M69" s="130"/>
      <c r="N69" s="129"/>
      <c r="O69" s="130"/>
      <c r="P69" s="130"/>
      <c r="Q69" s="130"/>
      <c r="R69" s="130"/>
      <c r="S69" s="130"/>
      <c r="T69" s="130"/>
      <c r="U69" s="130"/>
      <c r="V69" s="130"/>
      <c r="W69" s="130"/>
      <c r="X69" s="130"/>
      <c r="Y69" s="130"/>
      <c r="Z69" s="130"/>
      <c r="AA69" s="141">
        <f t="shared" si="193"/>
        <v>0</v>
      </c>
      <c r="AB69" s="127" t="str">
        <f t="shared" si="194"/>
        <v>No</v>
      </c>
      <c r="AC69" s="253" t="str">
        <f t="shared" si="139"/>
        <v>No</v>
      </c>
      <c r="AE69" s="298">
        <v>2</v>
      </c>
      <c r="AF69" s="299">
        <f t="shared" si="195"/>
        <v>0</v>
      </c>
      <c r="AG69" s="112"/>
      <c r="AH69" s="325">
        <v>5.5</v>
      </c>
      <c r="AI69" s="334">
        <f t="shared" si="196"/>
        <v>0</v>
      </c>
      <c r="AJ69" s="207">
        <f t="shared" si="142"/>
        <v>0</v>
      </c>
      <c r="AK69" s="207">
        <f t="shared" si="143"/>
        <v>0</v>
      </c>
      <c r="AL69" s="207">
        <f t="shared" si="144"/>
        <v>0</v>
      </c>
      <c r="AM69" s="207">
        <f t="shared" si="145"/>
        <v>0</v>
      </c>
      <c r="AN69" s="207">
        <f t="shared" si="146"/>
        <v>0</v>
      </c>
      <c r="AO69" s="207">
        <f t="shared" si="147"/>
        <v>0</v>
      </c>
      <c r="AP69" s="207">
        <f t="shared" si="148"/>
        <v>0</v>
      </c>
      <c r="AQ69" s="207">
        <f t="shared" si="149"/>
        <v>0</v>
      </c>
      <c r="AR69" s="207">
        <f t="shared" si="150"/>
        <v>0</v>
      </c>
      <c r="AS69" s="207">
        <f t="shared" si="151"/>
        <v>0</v>
      </c>
      <c r="AT69" s="207">
        <f t="shared" si="152"/>
        <v>0</v>
      </c>
      <c r="AU69" s="207">
        <f t="shared" si="153"/>
        <v>0</v>
      </c>
      <c r="AV69" s="207">
        <f t="shared" si="154"/>
        <v>0</v>
      </c>
      <c r="AW69" s="207">
        <f t="shared" si="155"/>
        <v>0</v>
      </c>
      <c r="AX69" s="165">
        <v>2</v>
      </c>
      <c r="AY69" s="118">
        <v>12</v>
      </c>
      <c r="AZ69" s="118"/>
      <c r="BA69" s="118"/>
      <c r="BC69" s="9">
        <f t="shared" si="21"/>
        <v>0</v>
      </c>
      <c r="BD69" s="9">
        <f t="shared" si="22"/>
        <v>0</v>
      </c>
      <c r="BE69" s="9">
        <f t="shared" si="23"/>
        <v>0</v>
      </c>
      <c r="BF69" s="9">
        <f t="shared" si="24"/>
        <v>0</v>
      </c>
      <c r="BG69" s="9">
        <f t="shared" si="25"/>
        <v>0</v>
      </c>
      <c r="BH69" s="9">
        <f t="shared" si="26"/>
        <v>0</v>
      </c>
      <c r="BI69" s="9">
        <f t="shared" si="27"/>
        <v>0</v>
      </c>
      <c r="BJ69" s="9">
        <f t="shared" si="28"/>
        <v>0</v>
      </c>
      <c r="BK69" s="9">
        <f t="shared" si="29"/>
        <v>0</v>
      </c>
      <c r="BM69" s="126">
        <f t="shared" si="55"/>
        <v>0</v>
      </c>
      <c r="BN69" s="126">
        <f t="shared" si="30"/>
        <v>0</v>
      </c>
      <c r="BP69" s="9">
        <f t="shared" si="31"/>
        <v>0</v>
      </c>
      <c r="BQ69" s="9">
        <f t="shared" si="32"/>
        <v>0</v>
      </c>
      <c r="BR69" s="9">
        <f t="shared" si="33"/>
        <v>0</v>
      </c>
      <c r="BS69" s="9">
        <f t="shared" si="34"/>
        <v>0</v>
      </c>
      <c r="BT69" s="9">
        <f t="shared" si="35"/>
        <v>0</v>
      </c>
      <c r="BU69" s="9">
        <f t="shared" si="36"/>
        <v>0</v>
      </c>
      <c r="BV69" s="9">
        <f t="shared" si="37"/>
        <v>0</v>
      </c>
      <c r="BW69" s="9">
        <f t="shared" si="38"/>
        <v>0</v>
      </c>
      <c r="BX69" s="9">
        <f t="shared" si="39"/>
        <v>0</v>
      </c>
      <c r="BY69" s="9">
        <f t="shared" si="40"/>
        <v>0</v>
      </c>
      <c r="BZ69" s="9">
        <f t="shared" si="41"/>
        <v>0</v>
      </c>
      <c r="CA69" s="9">
        <f t="shared" si="42"/>
        <v>0</v>
      </c>
      <c r="CB69" s="9">
        <f t="shared" si="43"/>
        <v>0</v>
      </c>
      <c r="CC69" s="9">
        <f t="shared" si="44"/>
        <v>0</v>
      </c>
      <c r="CD69" s="9">
        <f t="shared" si="45"/>
        <v>0</v>
      </c>
      <c r="CE69" s="9">
        <f t="shared" si="46"/>
        <v>0</v>
      </c>
      <c r="CF69" s="9">
        <f t="shared" si="47"/>
        <v>0</v>
      </c>
      <c r="CG69" s="9">
        <f t="shared" si="48"/>
        <v>0</v>
      </c>
      <c r="CH69" s="9">
        <f t="shared" si="49"/>
        <v>0</v>
      </c>
      <c r="CI69" s="9">
        <f t="shared" si="50"/>
        <v>0</v>
      </c>
      <c r="CJ69" s="9">
        <f t="shared" si="51"/>
        <v>0</v>
      </c>
    </row>
    <row r="70" spans="1:89" s="126" customFormat="1" ht="90" customHeight="1">
      <c r="A70" s="9"/>
      <c r="B70" s="222" t="s">
        <v>8</v>
      </c>
      <c r="C70" s="9"/>
      <c r="D70" s="107" t="s">
        <v>3699</v>
      </c>
      <c r="E70" s="551" t="s">
        <v>6472</v>
      </c>
      <c r="F70" s="106" t="s">
        <v>134</v>
      </c>
      <c r="G70" s="242" t="s">
        <v>171</v>
      </c>
      <c r="H70" s="387" t="s">
        <v>182</v>
      </c>
      <c r="I70" s="106">
        <v>2</v>
      </c>
      <c r="J70" s="106">
        <v>0</v>
      </c>
      <c r="K70" s="106" t="s">
        <v>4864</v>
      </c>
      <c r="L70" s="407">
        <v>227.44</v>
      </c>
      <c r="M70" s="130"/>
      <c r="N70" s="129"/>
      <c r="O70" s="130"/>
      <c r="P70" s="130"/>
      <c r="Q70" s="130"/>
      <c r="R70" s="130"/>
      <c r="S70" s="130"/>
      <c r="T70" s="130"/>
      <c r="U70" s="130"/>
      <c r="V70" s="130"/>
      <c r="W70" s="130"/>
      <c r="X70" s="130"/>
      <c r="Y70" s="130"/>
      <c r="Z70" s="130"/>
      <c r="AA70" s="141">
        <f t="shared" si="3"/>
        <v>0</v>
      </c>
      <c r="AB70" s="127" t="str">
        <f t="shared" si="4"/>
        <v>No</v>
      </c>
      <c r="AC70" s="253" t="str">
        <f t="shared" si="139"/>
        <v>Yes</v>
      </c>
      <c r="AE70" s="298">
        <v>2</v>
      </c>
      <c r="AF70" s="299">
        <f t="shared" si="156"/>
        <v>0</v>
      </c>
      <c r="AG70" s="112"/>
      <c r="AH70" s="325">
        <v>5.5</v>
      </c>
      <c r="AI70" s="334">
        <f t="shared" si="57"/>
        <v>0</v>
      </c>
      <c r="AJ70" s="207">
        <f t="shared" si="142"/>
        <v>0</v>
      </c>
      <c r="AK70" s="207">
        <f t="shared" si="143"/>
        <v>0</v>
      </c>
      <c r="AL70" s="207">
        <f t="shared" si="144"/>
        <v>0</v>
      </c>
      <c r="AM70" s="207">
        <f t="shared" si="145"/>
        <v>0</v>
      </c>
      <c r="AN70" s="207">
        <f t="shared" si="146"/>
        <v>0</v>
      </c>
      <c r="AO70" s="207">
        <f t="shared" si="147"/>
        <v>0</v>
      </c>
      <c r="AP70" s="207">
        <f t="shared" si="148"/>
        <v>0</v>
      </c>
      <c r="AQ70" s="207">
        <f t="shared" si="149"/>
        <v>0</v>
      </c>
      <c r="AR70" s="207">
        <f t="shared" si="150"/>
        <v>0</v>
      </c>
      <c r="AS70" s="207">
        <f t="shared" si="151"/>
        <v>0</v>
      </c>
      <c r="AT70" s="207">
        <f t="shared" si="152"/>
        <v>0</v>
      </c>
      <c r="AU70" s="207">
        <f t="shared" si="153"/>
        <v>0</v>
      </c>
      <c r="AV70" s="207">
        <f t="shared" si="154"/>
        <v>0</v>
      </c>
      <c r="AW70" s="207">
        <f t="shared" si="155"/>
        <v>0</v>
      </c>
      <c r="AX70" s="165">
        <v>2</v>
      </c>
      <c r="AY70" s="118">
        <v>12</v>
      </c>
      <c r="AZ70" s="118"/>
      <c r="BA70" s="118"/>
      <c r="BC70" s="9">
        <f t="shared" si="21"/>
        <v>0</v>
      </c>
      <c r="BD70" s="9">
        <f t="shared" si="22"/>
        <v>0</v>
      </c>
      <c r="BE70" s="9">
        <f t="shared" si="23"/>
        <v>0</v>
      </c>
      <c r="BF70" s="9">
        <f t="shared" si="24"/>
        <v>0</v>
      </c>
      <c r="BG70" s="9">
        <f t="shared" si="25"/>
        <v>0</v>
      </c>
      <c r="BH70" s="9">
        <f t="shared" si="26"/>
        <v>0</v>
      </c>
      <c r="BI70" s="9">
        <f t="shared" si="27"/>
        <v>0</v>
      </c>
      <c r="BJ70" s="9">
        <f t="shared" si="28"/>
        <v>0</v>
      </c>
      <c r="BK70" s="9">
        <f t="shared" si="29"/>
        <v>0</v>
      </c>
      <c r="BM70" s="126">
        <f t="shared" si="55"/>
        <v>0</v>
      </c>
      <c r="BN70" s="126">
        <f t="shared" si="30"/>
        <v>0</v>
      </c>
      <c r="BP70" s="9">
        <f t="shared" si="31"/>
        <v>0</v>
      </c>
      <c r="BQ70" s="9">
        <f t="shared" si="32"/>
        <v>0</v>
      </c>
      <c r="BR70" s="9">
        <f t="shared" si="33"/>
        <v>0</v>
      </c>
      <c r="BS70" s="9">
        <f t="shared" si="34"/>
        <v>0</v>
      </c>
      <c r="BT70" s="9">
        <f t="shared" si="35"/>
        <v>0</v>
      </c>
      <c r="BU70" s="9">
        <f t="shared" si="36"/>
        <v>0</v>
      </c>
      <c r="BV70" s="9">
        <f t="shared" si="37"/>
        <v>0</v>
      </c>
      <c r="BW70" s="9">
        <f t="shared" si="38"/>
        <v>0</v>
      </c>
      <c r="BX70" s="9">
        <f t="shared" si="39"/>
        <v>0</v>
      </c>
      <c r="BY70" s="9">
        <f t="shared" si="40"/>
        <v>0</v>
      </c>
      <c r="BZ70" s="9">
        <f t="shared" si="41"/>
        <v>0</v>
      </c>
      <c r="CA70" s="9">
        <f t="shared" si="42"/>
        <v>0</v>
      </c>
      <c r="CB70" s="9">
        <f t="shared" si="43"/>
        <v>0</v>
      </c>
      <c r="CC70" s="9">
        <f t="shared" si="44"/>
        <v>0</v>
      </c>
      <c r="CD70" s="9">
        <f t="shared" si="45"/>
        <v>0</v>
      </c>
      <c r="CE70" s="9">
        <f t="shared" si="46"/>
        <v>0</v>
      </c>
      <c r="CF70" s="9">
        <f t="shared" si="47"/>
        <v>0</v>
      </c>
      <c r="CG70" s="9">
        <f t="shared" si="48"/>
        <v>0</v>
      </c>
      <c r="CH70" s="9">
        <f t="shared" si="49"/>
        <v>0</v>
      </c>
      <c r="CI70" s="9">
        <f t="shared" si="50"/>
        <v>0</v>
      </c>
      <c r="CJ70" s="9">
        <f t="shared" si="51"/>
        <v>0</v>
      </c>
    </row>
    <row r="71" spans="1:89" s="9" customFormat="1" ht="90" customHeight="1">
      <c r="B71" s="243"/>
      <c r="D71" s="145" t="s">
        <v>259</v>
      </c>
      <c r="E71" s="241" t="s">
        <v>2900</v>
      </c>
      <c r="F71" s="115" t="s">
        <v>134</v>
      </c>
      <c r="G71" s="116" t="s">
        <v>170</v>
      </c>
      <c r="H71" s="385" t="s">
        <v>182</v>
      </c>
      <c r="I71" s="115">
        <v>2</v>
      </c>
      <c r="J71" s="115">
        <v>0</v>
      </c>
      <c r="K71" s="115" t="s">
        <v>4864</v>
      </c>
      <c r="L71" s="408">
        <v>333.90000000000003</v>
      </c>
      <c r="M71" s="132"/>
      <c r="N71" s="132"/>
      <c r="O71" s="132"/>
      <c r="P71" s="132"/>
      <c r="Q71" s="132"/>
      <c r="R71" s="132"/>
      <c r="S71" s="132"/>
      <c r="T71" s="132"/>
      <c r="U71" s="132"/>
      <c r="V71" s="132"/>
      <c r="W71" s="132"/>
      <c r="X71" s="132"/>
      <c r="Y71" s="132"/>
      <c r="Z71" s="132"/>
      <c r="AA71" s="134">
        <f t="shared" ref="AA71" si="197">L71*M71+L71*N71+L71*O71+L71*P71+L71*Q71+L71*R71+L71*T71+L71*V71+L71*W71+L71*X71+L71*Y71+L71*Z71+L71*U71+L71*S71</f>
        <v>0</v>
      </c>
      <c r="AB71" s="134" t="str">
        <f t="shared" ref="AB71" si="198">IF(SUM(M71:Z71)&gt;0,"Yes","No")</f>
        <v>No</v>
      </c>
      <c r="AC71" s="225" t="str">
        <f t="shared" si="139"/>
        <v>No</v>
      </c>
      <c r="AE71" s="298">
        <v>2</v>
      </c>
      <c r="AF71" s="299">
        <f t="shared" ref="AF71" si="199">AE71*SUM(M71:Z71)</f>
        <v>0</v>
      </c>
      <c r="AG71" s="112"/>
      <c r="AH71" s="325">
        <v>7.5</v>
      </c>
      <c r="AI71" s="334">
        <f t="shared" ref="AI71" si="200">SUM(M71:Z71)*AH71</f>
        <v>0</v>
      </c>
      <c r="AJ71" s="207">
        <f t="shared" si="142"/>
        <v>0</v>
      </c>
      <c r="AK71" s="207">
        <f t="shared" si="143"/>
        <v>0</v>
      </c>
      <c r="AL71" s="207">
        <f t="shared" si="144"/>
        <v>0</v>
      </c>
      <c r="AM71" s="207">
        <f t="shared" si="145"/>
        <v>0</v>
      </c>
      <c r="AN71" s="207">
        <f t="shared" si="146"/>
        <v>0</v>
      </c>
      <c r="AO71" s="207">
        <f t="shared" si="147"/>
        <v>0</v>
      </c>
      <c r="AP71" s="207">
        <f t="shared" si="148"/>
        <v>0</v>
      </c>
      <c r="AQ71" s="207">
        <f t="shared" si="149"/>
        <v>0</v>
      </c>
      <c r="AR71" s="207">
        <f t="shared" si="150"/>
        <v>0</v>
      </c>
      <c r="AS71" s="207">
        <f t="shared" si="151"/>
        <v>0</v>
      </c>
      <c r="AT71" s="207">
        <f t="shared" si="152"/>
        <v>0</v>
      </c>
      <c r="AU71" s="207">
        <f t="shared" si="153"/>
        <v>0</v>
      </c>
      <c r="AV71" s="207">
        <f t="shared" si="154"/>
        <v>0</v>
      </c>
      <c r="AW71" s="207">
        <f t="shared" si="155"/>
        <v>0</v>
      </c>
      <c r="AX71" s="165">
        <v>2</v>
      </c>
      <c r="AY71" s="118">
        <v>14</v>
      </c>
      <c r="AZ71" s="118"/>
      <c r="BA71" s="118"/>
      <c r="BC71" s="9">
        <f t="shared" si="21"/>
        <v>0</v>
      </c>
      <c r="BD71" s="9">
        <f t="shared" si="22"/>
        <v>0</v>
      </c>
      <c r="BE71" s="9">
        <f t="shared" si="23"/>
        <v>0</v>
      </c>
      <c r="BF71" s="9">
        <f t="shared" si="24"/>
        <v>0</v>
      </c>
      <c r="BG71" s="9">
        <f t="shared" si="25"/>
        <v>0</v>
      </c>
      <c r="BH71" s="9">
        <f t="shared" si="26"/>
        <v>0</v>
      </c>
      <c r="BI71" s="9">
        <f t="shared" si="27"/>
        <v>0</v>
      </c>
      <c r="BJ71" s="9">
        <f t="shared" si="28"/>
        <v>0</v>
      </c>
      <c r="BK71" s="9">
        <f t="shared" si="29"/>
        <v>0</v>
      </c>
      <c r="BM71" s="126">
        <f t="shared" si="55"/>
        <v>0</v>
      </c>
      <c r="BN71" s="126">
        <f t="shared" si="30"/>
        <v>0</v>
      </c>
      <c r="BP71" s="9">
        <f t="shared" si="31"/>
        <v>0</v>
      </c>
      <c r="BQ71" s="9">
        <f t="shared" si="32"/>
        <v>0</v>
      </c>
      <c r="BR71" s="9">
        <f t="shared" si="33"/>
        <v>0</v>
      </c>
      <c r="BS71" s="9">
        <f t="shared" si="34"/>
        <v>0</v>
      </c>
      <c r="BT71" s="9">
        <f t="shared" si="35"/>
        <v>0</v>
      </c>
      <c r="BU71" s="9">
        <f t="shared" si="36"/>
        <v>0</v>
      </c>
      <c r="BV71" s="9">
        <f t="shared" si="37"/>
        <v>0</v>
      </c>
      <c r="BW71" s="9">
        <f t="shared" si="38"/>
        <v>0</v>
      </c>
      <c r="BX71" s="9">
        <f t="shared" si="39"/>
        <v>0</v>
      </c>
      <c r="BY71" s="9">
        <f t="shared" si="40"/>
        <v>0</v>
      </c>
      <c r="BZ71" s="9">
        <f t="shared" si="41"/>
        <v>0</v>
      </c>
      <c r="CA71" s="9">
        <f t="shared" si="42"/>
        <v>0</v>
      </c>
      <c r="CB71" s="9">
        <f t="shared" si="43"/>
        <v>0</v>
      </c>
      <c r="CC71" s="9">
        <f t="shared" si="44"/>
        <v>0</v>
      </c>
      <c r="CD71" s="9">
        <f t="shared" si="45"/>
        <v>0</v>
      </c>
      <c r="CE71" s="9">
        <f t="shared" si="46"/>
        <v>0</v>
      </c>
      <c r="CF71" s="9">
        <f t="shared" si="47"/>
        <v>0</v>
      </c>
      <c r="CG71" s="9">
        <f t="shared" si="48"/>
        <v>0</v>
      </c>
      <c r="CH71" s="9">
        <f t="shared" si="49"/>
        <v>0</v>
      </c>
      <c r="CI71" s="9">
        <f t="shared" si="50"/>
        <v>0</v>
      </c>
      <c r="CJ71" s="9">
        <f t="shared" si="51"/>
        <v>0</v>
      </c>
    </row>
    <row r="72" spans="1:89" s="9" customFormat="1" ht="90" customHeight="1">
      <c r="B72" s="222" t="s">
        <v>8</v>
      </c>
      <c r="D72" s="145" t="s">
        <v>3714</v>
      </c>
      <c r="E72" s="550" t="s">
        <v>6472</v>
      </c>
      <c r="F72" s="115" t="s">
        <v>134</v>
      </c>
      <c r="G72" s="116" t="s">
        <v>170</v>
      </c>
      <c r="H72" s="385" t="s">
        <v>182</v>
      </c>
      <c r="I72" s="115">
        <v>2</v>
      </c>
      <c r="J72" s="115">
        <v>0</v>
      </c>
      <c r="K72" s="115" t="s">
        <v>4864</v>
      </c>
      <c r="L72" s="408">
        <v>290.35000000000002</v>
      </c>
      <c r="M72" s="132"/>
      <c r="N72" s="132"/>
      <c r="O72" s="132"/>
      <c r="P72" s="132"/>
      <c r="Q72" s="132"/>
      <c r="R72" s="132"/>
      <c r="S72" s="132"/>
      <c r="T72" s="132"/>
      <c r="U72" s="132"/>
      <c r="V72" s="132"/>
      <c r="W72" s="132"/>
      <c r="X72" s="132"/>
      <c r="Y72" s="132"/>
      <c r="Z72" s="132"/>
      <c r="AA72" s="134">
        <f t="shared" si="3"/>
        <v>0</v>
      </c>
      <c r="AB72" s="134" t="str">
        <f t="shared" si="4"/>
        <v>No</v>
      </c>
      <c r="AC72" s="225" t="str">
        <f t="shared" si="139"/>
        <v>Yes</v>
      </c>
      <c r="AE72" s="298">
        <v>2</v>
      </c>
      <c r="AF72" s="299">
        <f t="shared" si="156"/>
        <v>0</v>
      </c>
      <c r="AG72" s="112"/>
      <c r="AH72" s="325">
        <v>7.5</v>
      </c>
      <c r="AI72" s="334">
        <f t="shared" si="57"/>
        <v>0</v>
      </c>
      <c r="AJ72" s="207">
        <f t="shared" si="142"/>
        <v>0</v>
      </c>
      <c r="AK72" s="207">
        <f t="shared" si="143"/>
        <v>0</v>
      </c>
      <c r="AL72" s="207">
        <f t="shared" si="144"/>
        <v>0</v>
      </c>
      <c r="AM72" s="207">
        <f t="shared" si="145"/>
        <v>0</v>
      </c>
      <c r="AN72" s="207">
        <f t="shared" si="146"/>
        <v>0</v>
      </c>
      <c r="AO72" s="207">
        <f t="shared" si="147"/>
        <v>0</v>
      </c>
      <c r="AP72" s="207">
        <f t="shared" si="148"/>
        <v>0</v>
      </c>
      <c r="AQ72" s="207">
        <f t="shared" si="149"/>
        <v>0</v>
      </c>
      <c r="AR72" s="207">
        <f t="shared" si="150"/>
        <v>0</v>
      </c>
      <c r="AS72" s="207">
        <f t="shared" si="151"/>
        <v>0</v>
      </c>
      <c r="AT72" s="207">
        <f t="shared" si="152"/>
        <v>0</v>
      </c>
      <c r="AU72" s="207">
        <f t="shared" si="153"/>
        <v>0</v>
      </c>
      <c r="AV72" s="207">
        <f t="shared" si="154"/>
        <v>0</v>
      </c>
      <c r="AW72" s="207">
        <f t="shared" si="155"/>
        <v>0</v>
      </c>
      <c r="AX72" s="165">
        <v>2</v>
      </c>
      <c r="AY72" s="118">
        <v>14</v>
      </c>
      <c r="AZ72" s="118"/>
      <c r="BA72" s="118"/>
      <c r="BC72" s="9">
        <f t="shared" si="21"/>
        <v>0</v>
      </c>
      <c r="BD72" s="9">
        <f t="shared" si="22"/>
        <v>0</v>
      </c>
      <c r="BE72" s="9">
        <f t="shared" si="23"/>
        <v>0</v>
      </c>
      <c r="BF72" s="9">
        <f t="shared" si="24"/>
        <v>0</v>
      </c>
      <c r="BG72" s="9">
        <f t="shared" si="25"/>
        <v>0</v>
      </c>
      <c r="BH72" s="9">
        <f t="shared" si="26"/>
        <v>0</v>
      </c>
      <c r="BI72" s="9">
        <f t="shared" si="27"/>
        <v>0</v>
      </c>
      <c r="BJ72" s="9">
        <f t="shared" si="28"/>
        <v>0</v>
      </c>
      <c r="BK72" s="9">
        <f t="shared" si="29"/>
        <v>0</v>
      </c>
      <c r="BM72" s="126">
        <f t="shared" si="55"/>
        <v>0</v>
      </c>
      <c r="BN72" s="126">
        <f t="shared" si="30"/>
        <v>0</v>
      </c>
      <c r="BP72" s="9">
        <f t="shared" si="31"/>
        <v>0</v>
      </c>
      <c r="BQ72" s="9">
        <f t="shared" si="32"/>
        <v>0</v>
      </c>
      <c r="BR72" s="9">
        <f t="shared" si="33"/>
        <v>0</v>
      </c>
      <c r="BS72" s="9">
        <f t="shared" si="34"/>
        <v>0</v>
      </c>
      <c r="BT72" s="9">
        <f t="shared" si="35"/>
        <v>0</v>
      </c>
      <c r="BU72" s="9">
        <f t="shared" si="36"/>
        <v>0</v>
      </c>
      <c r="BV72" s="9">
        <f t="shared" si="37"/>
        <v>0</v>
      </c>
      <c r="BW72" s="9">
        <f t="shared" si="38"/>
        <v>0</v>
      </c>
      <c r="BX72" s="9">
        <f t="shared" si="39"/>
        <v>0</v>
      </c>
      <c r="BY72" s="9">
        <f t="shared" si="40"/>
        <v>0</v>
      </c>
      <c r="BZ72" s="9">
        <f t="shared" si="41"/>
        <v>0</v>
      </c>
      <c r="CA72" s="9">
        <f t="shared" si="42"/>
        <v>0</v>
      </c>
      <c r="CB72" s="9">
        <f t="shared" si="43"/>
        <v>0</v>
      </c>
      <c r="CC72" s="9">
        <f t="shared" si="44"/>
        <v>0</v>
      </c>
      <c r="CD72" s="9">
        <f t="shared" si="45"/>
        <v>0</v>
      </c>
      <c r="CE72" s="9">
        <f t="shared" si="46"/>
        <v>0</v>
      </c>
      <c r="CF72" s="9">
        <f t="shared" si="47"/>
        <v>0</v>
      </c>
      <c r="CG72" s="9">
        <f t="shared" si="48"/>
        <v>0</v>
      </c>
      <c r="CH72" s="9">
        <f t="shared" si="49"/>
        <v>0</v>
      </c>
      <c r="CI72" s="9">
        <f t="shared" si="50"/>
        <v>0</v>
      </c>
      <c r="CJ72" s="9">
        <f t="shared" si="51"/>
        <v>0</v>
      </c>
    </row>
    <row r="73" spans="1:89" s="126" customFormat="1" ht="90" customHeight="1">
      <c r="A73" s="9"/>
      <c r="B73" s="222"/>
      <c r="C73" s="9"/>
      <c r="D73" s="107" t="s">
        <v>260</v>
      </c>
      <c r="E73" s="183" t="s">
        <v>2900</v>
      </c>
      <c r="F73" s="106" t="s">
        <v>135</v>
      </c>
      <c r="G73" s="242" t="s">
        <v>169</v>
      </c>
      <c r="H73" s="387" t="s">
        <v>182</v>
      </c>
      <c r="I73" s="106">
        <v>2</v>
      </c>
      <c r="J73" s="106">
        <v>0</v>
      </c>
      <c r="K73" s="106" t="s">
        <v>4864</v>
      </c>
      <c r="L73" s="407">
        <v>389.55</v>
      </c>
      <c r="M73" s="130"/>
      <c r="N73" s="129"/>
      <c r="O73" s="130"/>
      <c r="P73" s="130"/>
      <c r="Q73" s="130"/>
      <c r="R73" s="130"/>
      <c r="S73" s="130"/>
      <c r="T73" s="130"/>
      <c r="U73" s="130"/>
      <c r="V73" s="130"/>
      <c r="W73" s="130"/>
      <c r="X73" s="130"/>
      <c r="Y73" s="130"/>
      <c r="Z73" s="130"/>
      <c r="AA73" s="141">
        <f t="shared" si="3"/>
        <v>0</v>
      </c>
      <c r="AB73" s="127" t="str">
        <f t="shared" si="4"/>
        <v>No</v>
      </c>
      <c r="AC73" s="253" t="str">
        <f t="shared" si="139"/>
        <v>No</v>
      </c>
      <c r="AE73" s="298">
        <v>2</v>
      </c>
      <c r="AF73" s="299">
        <f t="shared" si="156"/>
        <v>0</v>
      </c>
      <c r="AG73" s="112"/>
      <c r="AH73" s="325">
        <v>10</v>
      </c>
      <c r="AI73" s="334">
        <f t="shared" si="57"/>
        <v>0</v>
      </c>
      <c r="AJ73" s="207">
        <f t="shared" si="142"/>
        <v>0</v>
      </c>
      <c r="AK73" s="207">
        <f t="shared" si="143"/>
        <v>0</v>
      </c>
      <c r="AL73" s="207">
        <f t="shared" si="144"/>
        <v>0</v>
      </c>
      <c r="AM73" s="207">
        <f t="shared" si="145"/>
        <v>0</v>
      </c>
      <c r="AN73" s="207">
        <f t="shared" si="146"/>
        <v>0</v>
      </c>
      <c r="AO73" s="207">
        <f t="shared" si="147"/>
        <v>0</v>
      </c>
      <c r="AP73" s="207">
        <f t="shared" si="148"/>
        <v>0</v>
      </c>
      <c r="AQ73" s="207">
        <f t="shared" si="149"/>
        <v>0</v>
      </c>
      <c r="AR73" s="207">
        <f t="shared" si="150"/>
        <v>0</v>
      </c>
      <c r="AS73" s="207">
        <f t="shared" si="151"/>
        <v>0</v>
      </c>
      <c r="AT73" s="207">
        <f t="shared" si="152"/>
        <v>0</v>
      </c>
      <c r="AU73" s="207">
        <f t="shared" si="153"/>
        <v>0</v>
      </c>
      <c r="AV73" s="207">
        <f t="shared" si="154"/>
        <v>0</v>
      </c>
      <c r="AW73" s="207">
        <f t="shared" si="155"/>
        <v>0</v>
      </c>
      <c r="AX73" s="165">
        <v>2</v>
      </c>
      <c r="AY73" s="118">
        <v>20</v>
      </c>
      <c r="AZ73" s="118"/>
      <c r="BA73" s="118"/>
      <c r="BC73" s="9">
        <f t="shared" ref="BC73:BC136" si="201">IF(F73="XS",IF(SUM(M73:Z73)&gt;0,SUM(M73:Z73),0),0)*I73</f>
        <v>0</v>
      </c>
      <c r="BD73" s="9">
        <f t="shared" ref="BD73:BD136" si="202">IF(F73="S",IF(SUM(M73:Z73)&gt;0,SUM(M73:Z73),0),0)*I73</f>
        <v>0</v>
      </c>
      <c r="BE73" s="9">
        <f t="shared" ref="BE73:BE136" si="203">IF(F73="M",IF(SUM(M73:Z73)&gt;0,SUM(M73:Z73),0),0)*I73</f>
        <v>0</v>
      </c>
      <c r="BF73" s="9">
        <f t="shared" ref="BF73:BF136" si="204">IF(F73="L",IF(SUM(M73:Z73)&gt;0,SUM(M73:Z73),0),0)*I73</f>
        <v>0</v>
      </c>
      <c r="BG73" s="9">
        <f t="shared" ref="BG73:BG136" si="205">IF(F73="XL",IF(SUM(M73:Z73)&gt;0,SUM(M73:Z73),0),0)*I73</f>
        <v>0</v>
      </c>
      <c r="BH73" s="9">
        <f t="shared" ref="BH73:BH136" si="206">IF(F73="2XL",IF(SUM(M73:Z73)&gt;0,SUM(M73:Z73),0),0)*I73</f>
        <v>0</v>
      </c>
      <c r="BI73" s="9">
        <f t="shared" ref="BI73:BI136" si="207">IF(F73="3XL",IF(SUM(M73:Z73)&gt;0,SUM(M73:Z73),0),0)*I73</f>
        <v>0</v>
      </c>
      <c r="BJ73" s="9">
        <f t="shared" ref="BJ73:BJ136" si="208">IF(F73="4XL",IF(SUM(M73:Z73)&gt;0,SUM(M73:Z73),0),0)*I73</f>
        <v>0</v>
      </c>
      <c r="BK73" s="9">
        <f t="shared" ref="BK73:BK136" si="209">IF(F73="various",IF(SUM(M73:Z73)&gt;0,SUM(M73:Z73),0),0)*I73</f>
        <v>0</v>
      </c>
      <c r="BM73" s="126">
        <f t="shared" si="55"/>
        <v>0</v>
      </c>
      <c r="BN73" s="126">
        <f t="shared" ref="BN73:BN136" si="210">IF(E73="Dual tex.",IF(SUM(M73:Z73)&gt;0,SUM(M73:Z73),0),0)*I73</f>
        <v>0</v>
      </c>
      <c r="BP73" s="9">
        <f t="shared" ref="BP73:BP136" si="211">IF(H73="sloper",IF(SUM(M73:Z73)&gt;0,SUM(M73:Z73),0),0)*I73</f>
        <v>0</v>
      </c>
      <c r="BQ73" s="9">
        <f t="shared" ref="BQ73:BQ136" si="212">IF(H73="footholds",IF(SUM(M73:Z73)&gt;0,SUM(M73:Z73),0),0)*I73</f>
        <v>0</v>
      </c>
      <c r="BR73" s="9">
        <f t="shared" ref="BR73:BR136" si="213">IF(H73="micros",IF(SUM(M73:Z73)&gt;0,SUM(M73:Z73),0),0)*I73</f>
        <v>0</v>
      </c>
      <c r="BS73" s="9">
        <f t="shared" ref="BS73:BS136" si="214">IF(H73="jug",IF(SUM(M73:Z73)&gt;0,SUM(M73:Z73),0),0)*I73</f>
        <v>0</v>
      </c>
      <c r="BT73" s="9">
        <f t="shared" ref="BT73:BT136" si="215">IF(H73="ledge",IF(SUM(M73:Z73)&gt;0,SUM(M73:Z73),0),0)*I73</f>
        <v>0</v>
      </c>
      <c r="BU73" s="9">
        <f t="shared" ref="BU73:BU136" si="216">IF(H73="edge",IF(SUM(M73:Z73)&gt;0,SUM(M73:Z73),0),0)*I73</f>
        <v>0</v>
      </c>
      <c r="BV73" s="9">
        <f t="shared" ref="BV73:BV136" si="217">IF(H73="crimp",IF(SUM(M73:Z73)&gt;0,SUM(M73:Z73),0),0)*I73</f>
        <v>0</v>
      </c>
      <c r="BW73" s="9">
        <f t="shared" ref="BW73:BW136" si="218">IF(H73="incut",IF(SUM(M73:Z73)&gt;0,SUM(M73:Z73),0),0)*I73</f>
        <v>0</v>
      </c>
      <c r="BX73" s="9">
        <f t="shared" ref="BX73:BX136" si="219">IF(H73="dish",IF(SUM(M73:Z73)&gt;0,SUM(M73:Z73),0),0)*I73</f>
        <v>0</v>
      </c>
      <c r="BY73" s="9">
        <f t="shared" ref="BY73:BY136" si="220">IF(H73="pinch",IF(SUM(M73:Z73)&gt;0,SUM(M73:Z73),0),0)*I73</f>
        <v>0</v>
      </c>
      <c r="BZ73" s="9">
        <f t="shared" ref="BZ73:BZ136" si="221">IF(H73="pocket",IF(SUM(M73:Z73)&gt;0,SUM(M73:Z73),0),0)*I73</f>
        <v>0</v>
      </c>
      <c r="CA73" s="9">
        <f t="shared" ref="CA73:CA136" si="222">IF(H73="insert",IF(SUM(M73:Z73)&gt;0,SUM(M73:Z73),0),0)*I73</f>
        <v>0</v>
      </c>
      <c r="CB73" s="9">
        <f t="shared" ref="CB73:CB136" si="223">IF(H73="feature",IF(SUM(M73:Z73)&gt;0,SUM(M73:Z73),0),0)*I73</f>
        <v>0</v>
      </c>
      <c r="CC73" s="9">
        <f t="shared" ref="CC73:CC136" si="224">IF(H73="scoop",IF(SUM(M73:Z73)&gt;0,SUM(M73:Z73),0),0)*I73</f>
        <v>0</v>
      </c>
      <c r="CD73" s="9">
        <f t="shared" ref="CD73:CD136" si="225">IF(H73="arete",IF(SUM(M73:Z73)&gt;0,SUM(M73:Z73),0),0)*I73</f>
        <v>0</v>
      </c>
      <c r="CE73" s="9">
        <f t="shared" ref="CE73:CE136" si="226">IF(H73="square",IF(SUM(M73:Z73)&gt;0,SUM(M73:Z73),0),0)*I73</f>
        <v>0</v>
      </c>
      <c r="CF73" s="9">
        <f t="shared" ref="CF73:CF136" si="227">IF(H73="positive",IF(SUM(M73:Z73)&gt;0,SUM(M73:Z73),0),0)*I73</f>
        <v>0</v>
      </c>
      <c r="CG73" s="9">
        <f t="shared" ref="CG73:CG136" si="228">IF(H73="pyramid",IF(SUM(M73:Z73)&gt;0,SUM(M73:Z73),0),0)*I73</f>
        <v>0</v>
      </c>
      <c r="CH73" s="9">
        <f t="shared" ref="CH73:CH136" si="229">IF(H73="high profile",IF(SUM(M73:Z73)&gt;0,SUM(M73:Z73),0),0)*I73</f>
        <v>0</v>
      </c>
      <c r="CI73" s="9">
        <f t="shared" ref="CI73:CI136" si="230">IF(H73="rectangle",IF(SUM(M73:Z73)&gt;0,SUM(M73:Z73),0),0)*I73</f>
        <v>0</v>
      </c>
      <c r="CJ73" s="9">
        <f t="shared" ref="CJ73:CJ136" si="231">IF(H73="various",IF(SUM(M73:Z73)&gt;0,SUM(M73:Z73),0),0)*I73</f>
        <v>0</v>
      </c>
    </row>
    <row r="74" spans="1:89" s="126" customFormat="1" ht="90" customHeight="1">
      <c r="A74" s="9"/>
      <c r="B74" s="222" t="s">
        <v>8</v>
      </c>
      <c r="C74" s="9"/>
      <c r="D74" s="107" t="s">
        <v>3729</v>
      </c>
      <c r="E74" s="551" t="s">
        <v>6472</v>
      </c>
      <c r="F74" s="106" t="s">
        <v>135</v>
      </c>
      <c r="G74" s="242" t="s">
        <v>169</v>
      </c>
      <c r="H74" s="387" t="s">
        <v>182</v>
      </c>
      <c r="I74" s="106">
        <v>2</v>
      </c>
      <c r="J74" s="106">
        <v>0</v>
      </c>
      <c r="K74" s="106" t="s">
        <v>4864</v>
      </c>
      <c r="L74" s="407">
        <v>338.74</v>
      </c>
      <c r="M74" s="130"/>
      <c r="N74" s="129"/>
      <c r="O74" s="130"/>
      <c r="P74" s="130"/>
      <c r="Q74" s="130"/>
      <c r="R74" s="130"/>
      <c r="S74" s="130"/>
      <c r="T74" s="130"/>
      <c r="U74" s="130"/>
      <c r="V74" s="130"/>
      <c r="W74" s="130"/>
      <c r="X74" s="130"/>
      <c r="Y74" s="130"/>
      <c r="Z74" s="130"/>
      <c r="AA74" s="141">
        <f t="shared" ref="AA74:AA75" si="232">L74*M74+L74*N74+L74*O74+L74*P74+L74*Q74+L74*R74+L74*T74+L74*V74+L74*W74+L74*X74+L74*Y74+L74*Z74+L74*U74+L74*S74</f>
        <v>0</v>
      </c>
      <c r="AB74" s="127" t="str">
        <f t="shared" ref="AB74:AB75" si="233">IF(SUM(M74:Z74)&gt;0,"Yes","No")</f>
        <v>No</v>
      </c>
      <c r="AC74" s="253" t="str">
        <f t="shared" si="139"/>
        <v>Yes</v>
      </c>
      <c r="AE74" s="298">
        <v>2</v>
      </c>
      <c r="AF74" s="299">
        <f t="shared" ref="AF74:AF75" si="234">AE74*SUM(M74:Z74)</f>
        <v>0</v>
      </c>
      <c r="AG74" s="112"/>
      <c r="AH74" s="325">
        <v>10</v>
      </c>
      <c r="AI74" s="334">
        <f t="shared" ref="AI74:AI75" si="235">SUM(M74:Z74)*AH74</f>
        <v>0</v>
      </c>
      <c r="AJ74" s="207">
        <f t="shared" si="142"/>
        <v>0</v>
      </c>
      <c r="AK74" s="207">
        <f t="shared" si="143"/>
        <v>0</v>
      </c>
      <c r="AL74" s="207">
        <f t="shared" si="144"/>
        <v>0</v>
      </c>
      <c r="AM74" s="207">
        <f t="shared" si="145"/>
        <v>0</v>
      </c>
      <c r="AN74" s="207">
        <f t="shared" si="146"/>
        <v>0</v>
      </c>
      <c r="AO74" s="207">
        <f t="shared" si="147"/>
        <v>0</v>
      </c>
      <c r="AP74" s="207">
        <f t="shared" si="148"/>
        <v>0</v>
      </c>
      <c r="AQ74" s="207">
        <f t="shared" si="149"/>
        <v>0</v>
      </c>
      <c r="AR74" s="207">
        <f t="shared" si="150"/>
        <v>0</v>
      </c>
      <c r="AS74" s="207">
        <f t="shared" si="151"/>
        <v>0</v>
      </c>
      <c r="AT74" s="207">
        <f t="shared" si="152"/>
        <v>0</v>
      </c>
      <c r="AU74" s="207">
        <f t="shared" si="153"/>
        <v>0</v>
      </c>
      <c r="AV74" s="207">
        <f t="shared" si="154"/>
        <v>0</v>
      </c>
      <c r="AW74" s="207">
        <f t="shared" si="155"/>
        <v>0</v>
      </c>
      <c r="AX74" s="165">
        <v>2</v>
      </c>
      <c r="AY74" s="118">
        <v>20</v>
      </c>
      <c r="AZ74" s="118"/>
      <c r="BA74" s="118"/>
      <c r="BC74" s="9">
        <f t="shared" si="201"/>
        <v>0</v>
      </c>
      <c r="BD74" s="9">
        <f t="shared" si="202"/>
        <v>0</v>
      </c>
      <c r="BE74" s="9">
        <f t="shared" si="203"/>
        <v>0</v>
      </c>
      <c r="BF74" s="9">
        <f t="shared" si="204"/>
        <v>0</v>
      </c>
      <c r="BG74" s="9">
        <f t="shared" si="205"/>
        <v>0</v>
      </c>
      <c r="BH74" s="9">
        <f t="shared" si="206"/>
        <v>0</v>
      </c>
      <c r="BI74" s="9">
        <f t="shared" si="207"/>
        <v>0</v>
      </c>
      <c r="BJ74" s="9">
        <f t="shared" si="208"/>
        <v>0</v>
      </c>
      <c r="BK74" s="9">
        <f t="shared" si="209"/>
        <v>0</v>
      </c>
      <c r="BM74" s="126">
        <f t="shared" ref="BM74:BM137" si="236">IF(E74="All tex.",IF(SUM(M74:Z74)&gt;0,SUM(M74:Z74),0),0)*I74</f>
        <v>0</v>
      </c>
      <c r="BN74" s="126">
        <f t="shared" si="210"/>
        <v>0</v>
      </c>
      <c r="BP74" s="9">
        <f t="shared" si="211"/>
        <v>0</v>
      </c>
      <c r="BQ74" s="9">
        <f t="shared" si="212"/>
        <v>0</v>
      </c>
      <c r="BR74" s="9">
        <f t="shared" si="213"/>
        <v>0</v>
      </c>
      <c r="BS74" s="9">
        <f t="shared" si="214"/>
        <v>0</v>
      </c>
      <c r="BT74" s="9">
        <f t="shared" si="215"/>
        <v>0</v>
      </c>
      <c r="BU74" s="9">
        <f t="shared" si="216"/>
        <v>0</v>
      </c>
      <c r="BV74" s="9">
        <f t="shared" si="217"/>
        <v>0</v>
      </c>
      <c r="BW74" s="9">
        <f t="shared" si="218"/>
        <v>0</v>
      </c>
      <c r="BX74" s="9">
        <f t="shared" si="219"/>
        <v>0</v>
      </c>
      <c r="BY74" s="9">
        <f t="shared" si="220"/>
        <v>0</v>
      </c>
      <c r="BZ74" s="9">
        <f t="shared" si="221"/>
        <v>0</v>
      </c>
      <c r="CA74" s="9">
        <f t="shared" si="222"/>
        <v>0</v>
      </c>
      <c r="CB74" s="9">
        <f t="shared" si="223"/>
        <v>0</v>
      </c>
      <c r="CC74" s="9">
        <f t="shared" si="224"/>
        <v>0</v>
      </c>
      <c r="CD74" s="9">
        <f t="shared" si="225"/>
        <v>0</v>
      </c>
      <c r="CE74" s="9">
        <f t="shared" si="226"/>
        <v>0</v>
      </c>
      <c r="CF74" s="9">
        <f t="shared" si="227"/>
        <v>0</v>
      </c>
      <c r="CG74" s="9">
        <f t="shared" si="228"/>
        <v>0</v>
      </c>
      <c r="CH74" s="9">
        <f t="shared" si="229"/>
        <v>0</v>
      </c>
      <c r="CI74" s="9">
        <f t="shared" si="230"/>
        <v>0</v>
      </c>
      <c r="CJ74" s="9">
        <f t="shared" si="231"/>
        <v>0</v>
      </c>
    </row>
    <row r="75" spans="1:89" s="9" customFormat="1" ht="90" customHeight="1">
      <c r="B75" s="243"/>
      <c r="D75" s="145" t="s">
        <v>261</v>
      </c>
      <c r="E75" s="241" t="s">
        <v>2900</v>
      </c>
      <c r="F75" s="115" t="s">
        <v>135</v>
      </c>
      <c r="G75" s="116" t="s">
        <v>168</v>
      </c>
      <c r="H75" s="385" t="s">
        <v>182</v>
      </c>
      <c r="I75" s="115">
        <v>2</v>
      </c>
      <c r="J75" s="115">
        <v>0</v>
      </c>
      <c r="K75" s="115" t="s">
        <v>4864</v>
      </c>
      <c r="L75" s="408">
        <v>523.11</v>
      </c>
      <c r="M75" s="132"/>
      <c r="N75" s="132"/>
      <c r="O75" s="132"/>
      <c r="P75" s="132"/>
      <c r="Q75" s="132"/>
      <c r="R75" s="132"/>
      <c r="S75" s="132"/>
      <c r="T75" s="132"/>
      <c r="U75" s="132"/>
      <c r="V75" s="132"/>
      <c r="W75" s="132"/>
      <c r="X75" s="132"/>
      <c r="Y75" s="132"/>
      <c r="Z75" s="132"/>
      <c r="AA75" s="134">
        <f t="shared" si="232"/>
        <v>0</v>
      </c>
      <c r="AB75" s="134" t="str">
        <f t="shared" si="233"/>
        <v>No</v>
      </c>
      <c r="AC75" s="225" t="str">
        <f t="shared" si="139"/>
        <v>No</v>
      </c>
      <c r="AE75" s="298">
        <v>2</v>
      </c>
      <c r="AF75" s="299">
        <f t="shared" si="234"/>
        <v>0</v>
      </c>
      <c r="AG75" s="112"/>
      <c r="AH75" s="325">
        <v>13.5</v>
      </c>
      <c r="AI75" s="334">
        <f t="shared" si="235"/>
        <v>0</v>
      </c>
      <c r="AJ75" s="207">
        <f t="shared" si="142"/>
        <v>0</v>
      </c>
      <c r="AK75" s="207">
        <f t="shared" si="143"/>
        <v>0</v>
      </c>
      <c r="AL75" s="207">
        <f t="shared" si="144"/>
        <v>0</v>
      </c>
      <c r="AM75" s="207">
        <f t="shared" si="145"/>
        <v>0</v>
      </c>
      <c r="AN75" s="207">
        <f t="shared" si="146"/>
        <v>0</v>
      </c>
      <c r="AO75" s="207">
        <f t="shared" si="147"/>
        <v>0</v>
      </c>
      <c r="AP75" s="207">
        <f t="shared" si="148"/>
        <v>0</v>
      </c>
      <c r="AQ75" s="207">
        <f t="shared" si="149"/>
        <v>0</v>
      </c>
      <c r="AR75" s="207">
        <f t="shared" si="150"/>
        <v>0</v>
      </c>
      <c r="AS75" s="207">
        <f t="shared" si="151"/>
        <v>0</v>
      </c>
      <c r="AT75" s="207">
        <f t="shared" si="152"/>
        <v>0</v>
      </c>
      <c r="AU75" s="207">
        <f t="shared" si="153"/>
        <v>0</v>
      </c>
      <c r="AV75" s="207">
        <f t="shared" si="154"/>
        <v>0</v>
      </c>
      <c r="AW75" s="207">
        <f t="shared" si="155"/>
        <v>0</v>
      </c>
      <c r="AX75" s="165">
        <v>2</v>
      </c>
      <c r="AY75" s="118">
        <v>14</v>
      </c>
      <c r="AZ75" s="118"/>
      <c r="BA75" s="118"/>
      <c r="BC75" s="9">
        <f t="shared" si="201"/>
        <v>0</v>
      </c>
      <c r="BD75" s="9">
        <f t="shared" si="202"/>
        <v>0</v>
      </c>
      <c r="BE75" s="9">
        <f t="shared" si="203"/>
        <v>0</v>
      </c>
      <c r="BF75" s="9">
        <f t="shared" si="204"/>
        <v>0</v>
      </c>
      <c r="BG75" s="9">
        <f t="shared" si="205"/>
        <v>0</v>
      </c>
      <c r="BH75" s="9">
        <f t="shared" si="206"/>
        <v>0</v>
      </c>
      <c r="BI75" s="9">
        <f t="shared" si="207"/>
        <v>0</v>
      </c>
      <c r="BJ75" s="9">
        <f t="shared" si="208"/>
        <v>0</v>
      </c>
      <c r="BK75" s="9">
        <f t="shared" si="209"/>
        <v>0</v>
      </c>
      <c r="BM75" s="126">
        <f t="shared" si="236"/>
        <v>0</v>
      </c>
      <c r="BN75" s="126">
        <f t="shared" si="210"/>
        <v>0</v>
      </c>
      <c r="BP75" s="9">
        <f t="shared" si="211"/>
        <v>0</v>
      </c>
      <c r="BQ75" s="9">
        <f t="shared" si="212"/>
        <v>0</v>
      </c>
      <c r="BR75" s="9">
        <f t="shared" si="213"/>
        <v>0</v>
      </c>
      <c r="BS75" s="9">
        <f t="shared" si="214"/>
        <v>0</v>
      </c>
      <c r="BT75" s="9">
        <f t="shared" si="215"/>
        <v>0</v>
      </c>
      <c r="BU75" s="9">
        <f t="shared" si="216"/>
        <v>0</v>
      </c>
      <c r="BV75" s="9">
        <f t="shared" si="217"/>
        <v>0</v>
      </c>
      <c r="BW75" s="9">
        <f t="shared" si="218"/>
        <v>0</v>
      </c>
      <c r="BX75" s="9">
        <f t="shared" si="219"/>
        <v>0</v>
      </c>
      <c r="BY75" s="9">
        <f t="shared" si="220"/>
        <v>0</v>
      </c>
      <c r="BZ75" s="9">
        <f t="shared" si="221"/>
        <v>0</v>
      </c>
      <c r="CA75" s="9">
        <f t="shared" si="222"/>
        <v>0</v>
      </c>
      <c r="CB75" s="9">
        <f t="shared" si="223"/>
        <v>0</v>
      </c>
      <c r="CC75" s="9">
        <f t="shared" si="224"/>
        <v>0</v>
      </c>
      <c r="CD75" s="9">
        <f t="shared" si="225"/>
        <v>0</v>
      </c>
      <c r="CE75" s="9">
        <f t="shared" si="226"/>
        <v>0</v>
      </c>
      <c r="CF75" s="9">
        <f t="shared" si="227"/>
        <v>0</v>
      </c>
      <c r="CG75" s="9">
        <f t="shared" si="228"/>
        <v>0</v>
      </c>
      <c r="CH75" s="9">
        <f t="shared" si="229"/>
        <v>0</v>
      </c>
      <c r="CI75" s="9">
        <f t="shared" si="230"/>
        <v>0</v>
      </c>
      <c r="CJ75" s="9">
        <f t="shared" si="231"/>
        <v>0</v>
      </c>
    </row>
    <row r="76" spans="1:89" s="9" customFormat="1" ht="90" customHeight="1">
      <c r="B76" s="222" t="s">
        <v>8</v>
      </c>
      <c r="D76" s="145" t="s">
        <v>3759</v>
      </c>
      <c r="E76" s="550" t="s">
        <v>6472</v>
      </c>
      <c r="F76" s="115" t="s">
        <v>135</v>
      </c>
      <c r="G76" s="116" t="s">
        <v>168</v>
      </c>
      <c r="H76" s="385" t="s">
        <v>182</v>
      </c>
      <c r="I76" s="115">
        <v>2</v>
      </c>
      <c r="J76" s="115">
        <v>0</v>
      </c>
      <c r="K76" s="115" t="s">
        <v>4864</v>
      </c>
      <c r="L76" s="408">
        <v>454.88</v>
      </c>
      <c r="M76" s="132"/>
      <c r="N76" s="132"/>
      <c r="O76" s="132"/>
      <c r="P76" s="132"/>
      <c r="Q76" s="132"/>
      <c r="R76" s="132"/>
      <c r="S76" s="132"/>
      <c r="T76" s="132"/>
      <c r="U76" s="132"/>
      <c r="V76" s="132"/>
      <c r="W76" s="132"/>
      <c r="X76" s="132"/>
      <c r="Y76" s="132"/>
      <c r="Z76" s="132"/>
      <c r="AA76" s="134">
        <f t="shared" si="3"/>
        <v>0</v>
      </c>
      <c r="AB76" s="134" t="str">
        <f t="shared" si="4"/>
        <v>No</v>
      </c>
      <c r="AC76" s="225" t="str">
        <f t="shared" si="139"/>
        <v>Yes</v>
      </c>
      <c r="AE76" s="298">
        <v>2</v>
      </c>
      <c r="AF76" s="299">
        <f t="shared" si="156"/>
        <v>0</v>
      </c>
      <c r="AG76" s="112"/>
      <c r="AH76" s="325">
        <v>13.5</v>
      </c>
      <c r="AI76" s="334">
        <f t="shared" si="57"/>
        <v>0</v>
      </c>
      <c r="AJ76" s="207">
        <f t="shared" si="142"/>
        <v>0</v>
      </c>
      <c r="AK76" s="207">
        <f t="shared" si="143"/>
        <v>0</v>
      </c>
      <c r="AL76" s="207">
        <f t="shared" si="144"/>
        <v>0</v>
      </c>
      <c r="AM76" s="207">
        <f t="shared" si="145"/>
        <v>0</v>
      </c>
      <c r="AN76" s="207">
        <f t="shared" si="146"/>
        <v>0</v>
      </c>
      <c r="AO76" s="207">
        <f t="shared" si="147"/>
        <v>0</v>
      </c>
      <c r="AP76" s="207">
        <f t="shared" si="148"/>
        <v>0</v>
      </c>
      <c r="AQ76" s="207">
        <f t="shared" si="149"/>
        <v>0</v>
      </c>
      <c r="AR76" s="207">
        <f t="shared" si="150"/>
        <v>0</v>
      </c>
      <c r="AS76" s="207">
        <f t="shared" si="151"/>
        <v>0</v>
      </c>
      <c r="AT76" s="207">
        <f t="shared" si="152"/>
        <v>0</v>
      </c>
      <c r="AU76" s="207">
        <f t="shared" si="153"/>
        <v>0</v>
      </c>
      <c r="AV76" s="207">
        <f t="shared" si="154"/>
        <v>0</v>
      </c>
      <c r="AW76" s="207">
        <f t="shared" si="155"/>
        <v>0</v>
      </c>
      <c r="AX76" s="165">
        <v>2</v>
      </c>
      <c r="AY76" s="118">
        <v>14</v>
      </c>
      <c r="AZ76" s="118"/>
      <c r="BA76" s="118"/>
      <c r="BC76" s="9">
        <f t="shared" si="201"/>
        <v>0</v>
      </c>
      <c r="BD76" s="9">
        <f t="shared" si="202"/>
        <v>0</v>
      </c>
      <c r="BE76" s="9">
        <f t="shared" si="203"/>
        <v>0</v>
      </c>
      <c r="BF76" s="9">
        <f t="shared" si="204"/>
        <v>0</v>
      </c>
      <c r="BG76" s="9">
        <f t="shared" si="205"/>
        <v>0</v>
      </c>
      <c r="BH76" s="9">
        <f t="shared" si="206"/>
        <v>0</v>
      </c>
      <c r="BI76" s="9">
        <f t="shared" si="207"/>
        <v>0</v>
      </c>
      <c r="BJ76" s="9">
        <f t="shared" si="208"/>
        <v>0</v>
      </c>
      <c r="BK76" s="9">
        <f t="shared" si="209"/>
        <v>0</v>
      </c>
      <c r="BM76" s="126">
        <f t="shared" si="236"/>
        <v>0</v>
      </c>
      <c r="BN76" s="126">
        <f t="shared" si="210"/>
        <v>0</v>
      </c>
      <c r="BP76" s="9">
        <f t="shared" si="211"/>
        <v>0</v>
      </c>
      <c r="BQ76" s="9">
        <f t="shared" si="212"/>
        <v>0</v>
      </c>
      <c r="BR76" s="9">
        <f t="shared" si="213"/>
        <v>0</v>
      </c>
      <c r="BS76" s="9">
        <f t="shared" si="214"/>
        <v>0</v>
      </c>
      <c r="BT76" s="9">
        <f t="shared" si="215"/>
        <v>0</v>
      </c>
      <c r="BU76" s="9">
        <f t="shared" si="216"/>
        <v>0</v>
      </c>
      <c r="BV76" s="9">
        <f t="shared" si="217"/>
        <v>0</v>
      </c>
      <c r="BW76" s="9">
        <f t="shared" si="218"/>
        <v>0</v>
      </c>
      <c r="BX76" s="9">
        <f t="shared" si="219"/>
        <v>0</v>
      </c>
      <c r="BY76" s="9">
        <f t="shared" si="220"/>
        <v>0</v>
      </c>
      <c r="BZ76" s="9">
        <f t="shared" si="221"/>
        <v>0</v>
      </c>
      <c r="CA76" s="9">
        <f t="shared" si="222"/>
        <v>0</v>
      </c>
      <c r="CB76" s="9">
        <f t="shared" si="223"/>
        <v>0</v>
      </c>
      <c r="CC76" s="9">
        <f t="shared" si="224"/>
        <v>0</v>
      </c>
      <c r="CD76" s="9">
        <f t="shared" si="225"/>
        <v>0</v>
      </c>
      <c r="CE76" s="9">
        <f t="shared" si="226"/>
        <v>0</v>
      </c>
      <c r="CF76" s="9">
        <f t="shared" si="227"/>
        <v>0</v>
      </c>
      <c r="CG76" s="9">
        <f t="shared" si="228"/>
        <v>0</v>
      </c>
      <c r="CH76" s="9">
        <f t="shared" si="229"/>
        <v>0</v>
      </c>
      <c r="CI76" s="9">
        <f t="shared" si="230"/>
        <v>0</v>
      </c>
      <c r="CJ76" s="9">
        <f t="shared" si="231"/>
        <v>0</v>
      </c>
    </row>
    <row r="77" spans="1:89" s="126" customFormat="1" ht="90" customHeight="1">
      <c r="A77" s="9"/>
      <c r="B77" s="222"/>
      <c r="C77" s="9"/>
      <c r="D77" s="107" t="s">
        <v>262</v>
      </c>
      <c r="E77" s="183" t="s">
        <v>2900</v>
      </c>
      <c r="F77" s="106" t="s">
        <v>135</v>
      </c>
      <c r="G77" s="242" t="s">
        <v>167</v>
      </c>
      <c r="H77" s="387" t="s">
        <v>182</v>
      </c>
      <c r="I77" s="106">
        <v>2</v>
      </c>
      <c r="J77" s="106">
        <v>0</v>
      </c>
      <c r="K77" s="106" t="s">
        <v>4864</v>
      </c>
      <c r="L77" s="407">
        <v>562.06500000000005</v>
      </c>
      <c r="M77" s="130"/>
      <c r="N77" s="129"/>
      <c r="O77" s="130"/>
      <c r="P77" s="130"/>
      <c r="Q77" s="130"/>
      <c r="R77" s="130"/>
      <c r="S77" s="130"/>
      <c r="T77" s="130"/>
      <c r="U77" s="130"/>
      <c r="V77" s="130"/>
      <c r="W77" s="130"/>
      <c r="X77" s="130"/>
      <c r="Y77" s="130"/>
      <c r="Z77" s="130"/>
      <c r="AA77" s="141">
        <f t="shared" ref="AA77" si="237">L77*M77+L77*N77+L77*O77+L77*P77+L77*Q77+L77*R77+L77*T77+L77*V77+L77*W77+L77*X77+L77*Y77+L77*Z77+L77*U77+L77*S77</f>
        <v>0</v>
      </c>
      <c r="AB77" s="127" t="str">
        <f t="shared" ref="AB77" si="238">IF(SUM(M77:Z77)&gt;0,"Yes","No")</f>
        <v>No</v>
      </c>
      <c r="AC77" s="253" t="str">
        <f t="shared" si="139"/>
        <v>No</v>
      </c>
      <c r="AE77" s="298">
        <v>2</v>
      </c>
      <c r="AF77" s="299">
        <f t="shared" ref="AF77" si="239">AE77*SUM(M77:Z77)</f>
        <v>0</v>
      </c>
      <c r="AG77" s="112"/>
      <c r="AH77" s="325">
        <v>17</v>
      </c>
      <c r="AI77" s="334">
        <f t="shared" ref="AI77" si="240">SUM(M77:Z77)*AH77</f>
        <v>0</v>
      </c>
      <c r="AJ77" s="207">
        <f t="shared" si="142"/>
        <v>0</v>
      </c>
      <c r="AK77" s="207">
        <f t="shared" si="143"/>
        <v>0</v>
      </c>
      <c r="AL77" s="207">
        <f t="shared" si="144"/>
        <v>0</v>
      </c>
      <c r="AM77" s="207">
        <f t="shared" si="145"/>
        <v>0</v>
      </c>
      <c r="AN77" s="207">
        <f t="shared" si="146"/>
        <v>0</v>
      </c>
      <c r="AO77" s="207">
        <f t="shared" si="147"/>
        <v>0</v>
      </c>
      <c r="AP77" s="207">
        <f t="shared" si="148"/>
        <v>0</v>
      </c>
      <c r="AQ77" s="207">
        <f t="shared" si="149"/>
        <v>0</v>
      </c>
      <c r="AR77" s="207">
        <f t="shared" si="150"/>
        <v>0</v>
      </c>
      <c r="AS77" s="207">
        <f t="shared" si="151"/>
        <v>0</v>
      </c>
      <c r="AT77" s="207">
        <f t="shared" si="152"/>
        <v>0</v>
      </c>
      <c r="AU77" s="207">
        <f t="shared" si="153"/>
        <v>0</v>
      </c>
      <c r="AV77" s="207">
        <f t="shared" si="154"/>
        <v>0</v>
      </c>
      <c r="AW77" s="207">
        <f t="shared" si="155"/>
        <v>0</v>
      </c>
      <c r="AX77" s="165">
        <v>2</v>
      </c>
      <c r="AY77" s="118">
        <v>18</v>
      </c>
      <c r="AZ77" s="118"/>
      <c r="BA77" s="118"/>
      <c r="BC77" s="9">
        <f t="shared" si="201"/>
        <v>0</v>
      </c>
      <c r="BD77" s="9">
        <f t="shared" si="202"/>
        <v>0</v>
      </c>
      <c r="BE77" s="9">
        <f t="shared" si="203"/>
        <v>0</v>
      </c>
      <c r="BF77" s="9">
        <f t="shared" si="204"/>
        <v>0</v>
      </c>
      <c r="BG77" s="9">
        <f t="shared" si="205"/>
        <v>0</v>
      </c>
      <c r="BH77" s="9">
        <f t="shared" si="206"/>
        <v>0</v>
      </c>
      <c r="BI77" s="9">
        <f t="shared" si="207"/>
        <v>0</v>
      </c>
      <c r="BJ77" s="9">
        <f t="shared" si="208"/>
        <v>0</v>
      </c>
      <c r="BK77" s="9">
        <f t="shared" si="209"/>
        <v>0</v>
      </c>
      <c r="BM77" s="126">
        <f t="shared" si="236"/>
        <v>0</v>
      </c>
      <c r="BN77" s="126">
        <f t="shared" si="210"/>
        <v>0</v>
      </c>
      <c r="BP77" s="9">
        <f t="shared" si="211"/>
        <v>0</v>
      </c>
      <c r="BQ77" s="9">
        <f t="shared" si="212"/>
        <v>0</v>
      </c>
      <c r="BR77" s="9">
        <f t="shared" si="213"/>
        <v>0</v>
      </c>
      <c r="BS77" s="9">
        <f t="shared" si="214"/>
        <v>0</v>
      </c>
      <c r="BT77" s="9">
        <f t="shared" si="215"/>
        <v>0</v>
      </c>
      <c r="BU77" s="9">
        <f t="shared" si="216"/>
        <v>0</v>
      </c>
      <c r="BV77" s="9">
        <f t="shared" si="217"/>
        <v>0</v>
      </c>
      <c r="BW77" s="9">
        <f t="shared" si="218"/>
        <v>0</v>
      </c>
      <c r="BX77" s="9">
        <f t="shared" si="219"/>
        <v>0</v>
      </c>
      <c r="BY77" s="9">
        <f t="shared" si="220"/>
        <v>0</v>
      </c>
      <c r="BZ77" s="9">
        <f t="shared" si="221"/>
        <v>0</v>
      </c>
      <c r="CA77" s="9">
        <f t="shared" si="222"/>
        <v>0</v>
      </c>
      <c r="CB77" s="9">
        <f t="shared" si="223"/>
        <v>0</v>
      </c>
      <c r="CC77" s="9">
        <f t="shared" si="224"/>
        <v>0</v>
      </c>
      <c r="CD77" s="9">
        <f t="shared" si="225"/>
        <v>0</v>
      </c>
      <c r="CE77" s="9">
        <f t="shared" si="226"/>
        <v>0</v>
      </c>
      <c r="CF77" s="9">
        <f t="shared" si="227"/>
        <v>0</v>
      </c>
      <c r="CG77" s="9">
        <f t="shared" si="228"/>
        <v>0</v>
      </c>
      <c r="CH77" s="9">
        <f t="shared" si="229"/>
        <v>0</v>
      </c>
      <c r="CI77" s="9">
        <f t="shared" si="230"/>
        <v>0</v>
      </c>
      <c r="CJ77" s="9">
        <f t="shared" si="231"/>
        <v>0</v>
      </c>
    </row>
    <row r="78" spans="1:89" s="126" customFormat="1" ht="90" customHeight="1">
      <c r="A78" s="9"/>
      <c r="B78" s="222" t="s">
        <v>8</v>
      </c>
      <c r="C78" s="9"/>
      <c r="D78" s="107" t="s">
        <v>3804</v>
      </c>
      <c r="E78" s="551" t="s">
        <v>6472</v>
      </c>
      <c r="F78" s="106" t="s">
        <v>135</v>
      </c>
      <c r="G78" s="242" t="s">
        <v>167</v>
      </c>
      <c r="H78" s="387" t="s">
        <v>182</v>
      </c>
      <c r="I78" s="106">
        <v>2</v>
      </c>
      <c r="J78" s="106">
        <v>0</v>
      </c>
      <c r="K78" s="106" t="s">
        <v>4864</v>
      </c>
      <c r="L78" s="407">
        <v>488.75</v>
      </c>
      <c r="M78" s="130"/>
      <c r="N78" s="129"/>
      <c r="O78" s="130"/>
      <c r="P78" s="130"/>
      <c r="Q78" s="130"/>
      <c r="R78" s="130"/>
      <c r="S78" s="130"/>
      <c r="T78" s="130"/>
      <c r="U78" s="130"/>
      <c r="V78" s="130"/>
      <c r="W78" s="130"/>
      <c r="X78" s="130"/>
      <c r="Y78" s="130"/>
      <c r="Z78" s="130"/>
      <c r="AA78" s="141">
        <f t="shared" si="3"/>
        <v>0</v>
      </c>
      <c r="AB78" s="127" t="str">
        <f t="shared" si="4"/>
        <v>No</v>
      </c>
      <c r="AC78" s="253" t="str">
        <f t="shared" si="139"/>
        <v>Yes</v>
      </c>
      <c r="AE78" s="298">
        <v>2</v>
      </c>
      <c r="AF78" s="299">
        <f t="shared" si="156"/>
        <v>0</v>
      </c>
      <c r="AG78" s="112"/>
      <c r="AH78" s="325">
        <v>17</v>
      </c>
      <c r="AI78" s="334">
        <f t="shared" si="57"/>
        <v>0</v>
      </c>
      <c r="AJ78" s="207">
        <f t="shared" si="142"/>
        <v>0</v>
      </c>
      <c r="AK78" s="207">
        <f t="shared" si="143"/>
        <v>0</v>
      </c>
      <c r="AL78" s="207">
        <f t="shared" si="144"/>
        <v>0</v>
      </c>
      <c r="AM78" s="207">
        <f t="shared" si="145"/>
        <v>0</v>
      </c>
      <c r="AN78" s="207">
        <f t="shared" si="146"/>
        <v>0</v>
      </c>
      <c r="AO78" s="207">
        <f t="shared" si="147"/>
        <v>0</v>
      </c>
      <c r="AP78" s="207">
        <f t="shared" si="148"/>
        <v>0</v>
      </c>
      <c r="AQ78" s="207">
        <f t="shared" si="149"/>
        <v>0</v>
      </c>
      <c r="AR78" s="207">
        <f t="shared" si="150"/>
        <v>0</v>
      </c>
      <c r="AS78" s="207">
        <f t="shared" si="151"/>
        <v>0</v>
      </c>
      <c r="AT78" s="207">
        <f t="shared" si="152"/>
        <v>0</v>
      </c>
      <c r="AU78" s="207">
        <f t="shared" si="153"/>
        <v>0</v>
      </c>
      <c r="AV78" s="207">
        <f t="shared" si="154"/>
        <v>0</v>
      </c>
      <c r="AW78" s="207">
        <f t="shared" si="155"/>
        <v>0</v>
      </c>
      <c r="AX78" s="165">
        <v>2</v>
      </c>
      <c r="AY78" s="118">
        <v>18</v>
      </c>
      <c r="AZ78" s="118"/>
      <c r="BA78" s="118"/>
      <c r="BC78" s="9">
        <f t="shared" si="201"/>
        <v>0</v>
      </c>
      <c r="BD78" s="9">
        <f t="shared" si="202"/>
        <v>0</v>
      </c>
      <c r="BE78" s="9">
        <f t="shared" si="203"/>
        <v>0</v>
      </c>
      <c r="BF78" s="9">
        <f t="shared" si="204"/>
        <v>0</v>
      </c>
      <c r="BG78" s="9">
        <f t="shared" si="205"/>
        <v>0</v>
      </c>
      <c r="BH78" s="9">
        <f t="shared" si="206"/>
        <v>0</v>
      </c>
      <c r="BI78" s="9">
        <f t="shared" si="207"/>
        <v>0</v>
      </c>
      <c r="BJ78" s="9">
        <f t="shared" si="208"/>
        <v>0</v>
      </c>
      <c r="BK78" s="9">
        <f t="shared" si="209"/>
        <v>0</v>
      </c>
      <c r="BM78" s="126">
        <f t="shared" si="236"/>
        <v>0</v>
      </c>
      <c r="BN78" s="126">
        <f t="shared" si="210"/>
        <v>0</v>
      </c>
      <c r="BP78" s="9">
        <f t="shared" si="211"/>
        <v>0</v>
      </c>
      <c r="BQ78" s="9">
        <f t="shared" si="212"/>
        <v>0</v>
      </c>
      <c r="BR78" s="9">
        <f t="shared" si="213"/>
        <v>0</v>
      </c>
      <c r="BS78" s="9">
        <f t="shared" si="214"/>
        <v>0</v>
      </c>
      <c r="BT78" s="9">
        <f t="shared" si="215"/>
        <v>0</v>
      </c>
      <c r="BU78" s="9">
        <f t="shared" si="216"/>
        <v>0</v>
      </c>
      <c r="BV78" s="9">
        <f t="shared" si="217"/>
        <v>0</v>
      </c>
      <c r="BW78" s="9">
        <f t="shared" si="218"/>
        <v>0</v>
      </c>
      <c r="BX78" s="9">
        <f t="shared" si="219"/>
        <v>0</v>
      </c>
      <c r="BY78" s="9">
        <f t="shared" si="220"/>
        <v>0</v>
      </c>
      <c r="BZ78" s="9">
        <f t="shared" si="221"/>
        <v>0</v>
      </c>
      <c r="CA78" s="9">
        <f t="shared" si="222"/>
        <v>0</v>
      </c>
      <c r="CB78" s="9">
        <f t="shared" si="223"/>
        <v>0</v>
      </c>
      <c r="CC78" s="9">
        <f t="shared" si="224"/>
        <v>0</v>
      </c>
      <c r="CD78" s="9">
        <f t="shared" si="225"/>
        <v>0</v>
      </c>
      <c r="CE78" s="9">
        <f t="shared" si="226"/>
        <v>0</v>
      </c>
      <c r="CF78" s="9">
        <f t="shared" si="227"/>
        <v>0</v>
      </c>
      <c r="CG78" s="9">
        <f t="shared" si="228"/>
        <v>0</v>
      </c>
      <c r="CH78" s="9">
        <f t="shared" si="229"/>
        <v>0</v>
      </c>
      <c r="CI78" s="9">
        <f t="shared" si="230"/>
        <v>0</v>
      </c>
      <c r="CJ78" s="9">
        <f t="shared" si="231"/>
        <v>0</v>
      </c>
    </row>
    <row r="79" spans="1:89" s="9" customFormat="1" ht="90" customHeight="1">
      <c r="B79" s="243"/>
      <c r="D79" s="145" t="s">
        <v>263</v>
      </c>
      <c r="E79" s="241" t="s">
        <v>2900</v>
      </c>
      <c r="F79" s="115" t="s">
        <v>137</v>
      </c>
      <c r="G79" s="116" t="s">
        <v>2609</v>
      </c>
      <c r="H79" s="385" t="s">
        <v>182</v>
      </c>
      <c r="I79" s="115">
        <v>2</v>
      </c>
      <c r="J79" s="115">
        <v>0</v>
      </c>
      <c r="K79" s="115" t="s">
        <v>4864</v>
      </c>
      <c r="L79" s="408">
        <v>779.1</v>
      </c>
      <c r="M79" s="133"/>
      <c r="N79" s="133"/>
      <c r="O79" s="133"/>
      <c r="P79" s="133"/>
      <c r="Q79" s="132"/>
      <c r="R79" s="133"/>
      <c r="S79" s="133"/>
      <c r="T79" s="133"/>
      <c r="U79" s="133"/>
      <c r="V79" s="133"/>
      <c r="W79" s="133"/>
      <c r="X79" s="133"/>
      <c r="Y79" s="133"/>
      <c r="Z79" s="133"/>
      <c r="AA79" s="444">
        <f t="shared" ref="AA79" si="241">L79*M79+L79*N79+L79*O79+L79*P79+L79*Q79+L79*R79+L79*T79+L79*V79+L79*W79+L79*X79+L79*Y79+L79*Z79+L79*U79+L79*S79</f>
        <v>0</v>
      </c>
      <c r="AB79" s="134" t="str">
        <f>IF(SUM(M79:Z79)&gt;0,"Yes","No")</f>
        <v>No</v>
      </c>
      <c r="AC79" s="439" t="str">
        <f t="shared" si="139"/>
        <v>No</v>
      </c>
      <c r="AD79" s="443"/>
      <c r="AE79" s="298">
        <v>2</v>
      </c>
      <c r="AF79" s="299">
        <f t="shared" ref="AF79" si="242">AE79*SUM(M79:Z79)</f>
        <v>0</v>
      </c>
      <c r="AG79" s="112"/>
      <c r="AH79" s="326">
        <v>52</v>
      </c>
      <c r="AI79" s="334">
        <f t="shared" ref="AI79" si="243">SUM(M79:Z79)*AH79</f>
        <v>0</v>
      </c>
      <c r="AJ79" s="207">
        <f t="shared" si="142"/>
        <v>0</v>
      </c>
      <c r="AK79" s="207">
        <f t="shared" si="143"/>
        <v>0</v>
      </c>
      <c r="AL79" s="207">
        <f t="shared" si="144"/>
        <v>0</v>
      </c>
      <c r="AM79" s="207">
        <f t="shared" si="145"/>
        <v>0</v>
      </c>
      <c r="AN79" s="207">
        <f t="shared" si="146"/>
        <v>0</v>
      </c>
      <c r="AO79" s="207">
        <f t="shared" si="147"/>
        <v>0</v>
      </c>
      <c r="AP79" s="207">
        <f t="shared" si="148"/>
        <v>0</v>
      </c>
      <c r="AQ79" s="207">
        <f t="shared" si="149"/>
        <v>0</v>
      </c>
      <c r="AR79" s="207">
        <f t="shared" si="150"/>
        <v>0</v>
      </c>
      <c r="AS79" s="207">
        <f t="shared" si="151"/>
        <v>0</v>
      </c>
      <c r="AT79" s="207">
        <f t="shared" si="152"/>
        <v>0</v>
      </c>
      <c r="AU79" s="207">
        <f t="shared" si="153"/>
        <v>0</v>
      </c>
      <c r="AV79" s="207">
        <f t="shared" si="154"/>
        <v>0</v>
      </c>
      <c r="AW79" s="207">
        <f t="shared" si="155"/>
        <v>0</v>
      </c>
      <c r="AX79" s="228">
        <v>2</v>
      </c>
      <c r="AY79" s="248">
        <v>14</v>
      </c>
      <c r="AZ79" s="248"/>
      <c r="BA79" s="248"/>
      <c r="BC79" s="9">
        <f t="shared" si="201"/>
        <v>0</v>
      </c>
      <c r="BD79" s="9">
        <f t="shared" si="202"/>
        <v>0</v>
      </c>
      <c r="BE79" s="9">
        <f t="shared" si="203"/>
        <v>0</v>
      </c>
      <c r="BF79" s="9">
        <f t="shared" si="204"/>
        <v>0</v>
      </c>
      <c r="BG79" s="9">
        <f t="shared" si="205"/>
        <v>0</v>
      </c>
      <c r="BH79" s="9">
        <f t="shared" si="206"/>
        <v>0</v>
      </c>
      <c r="BI79" s="9">
        <f t="shared" si="207"/>
        <v>0</v>
      </c>
      <c r="BJ79" s="9">
        <f t="shared" si="208"/>
        <v>0</v>
      </c>
      <c r="BK79" s="9">
        <f t="shared" si="209"/>
        <v>0</v>
      </c>
      <c r="BM79" s="126">
        <f t="shared" si="236"/>
        <v>0</v>
      </c>
      <c r="BN79" s="126">
        <f t="shared" si="210"/>
        <v>0</v>
      </c>
      <c r="BP79" s="9">
        <f t="shared" si="211"/>
        <v>0</v>
      </c>
      <c r="BQ79" s="9">
        <f t="shared" si="212"/>
        <v>0</v>
      </c>
      <c r="BR79" s="9">
        <f t="shared" si="213"/>
        <v>0</v>
      </c>
      <c r="BS79" s="9">
        <f t="shared" si="214"/>
        <v>0</v>
      </c>
      <c r="BT79" s="9">
        <f t="shared" si="215"/>
        <v>0</v>
      </c>
      <c r="BU79" s="9">
        <f t="shared" si="216"/>
        <v>0</v>
      </c>
      <c r="BV79" s="9">
        <f t="shared" si="217"/>
        <v>0</v>
      </c>
      <c r="BW79" s="9">
        <f t="shared" si="218"/>
        <v>0</v>
      </c>
      <c r="BX79" s="9">
        <f t="shared" si="219"/>
        <v>0</v>
      </c>
      <c r="BY79" s="9">
        <f t="shared" si="220"/>
        <v>0</v>
      </c>
      <c r="BZ79" s="9">
        <f t="shared" si="221"/>
        <v>0</v>
      </c>
      <c r="CA79" s="9">
        <f t="shared" si="222"/>
        <v>0</v>
      </c>
      <c r="CB79" s="9">
        <f t="shared" si="223"/>
        <v>0</v>
      </c>
      <c r="CC79" s="9">
        <f t="shared" si="224"/>
        <v>0</v>
      </c>
      <c r="CD79" s="9">
        <f t="shared" si="225"/>
        <v>0</v>
      </c>
      <c r="CE79" s="9">
        <f t="shared" si="226"/>
        <v>0</v>
      </c>
      <c r="CF79" s="9">
        <f t="shared" si="227"/>
        <v>0</v>
      </c>
      <c r="CG79" s="9">
        <f t="shared" si="228"/>
        <v>0</v>
      </c>
      <c r="CH79" s="9">
        <f t="shared" si="229"/>
        <v>0</v>
      </c>
      <c r="CI79" s="9">
        <f t="shared" si="230"/>
        <v>0</v>
      </c>
      <c r="CJ79" s="9">
        <f t="shared" si="231"/>
        <v>0</v>
      </c>
      <c r="CK79" s="362"/>
    </row>
    <row r="80" spans="1:89" s="9" customFormat="1" ht="90" customHeight="1">
      <c r="B80" s="226" t="s">
        <v>8</v>
      </c>
      <c r="C80" s="86"/>
      <c r="D80" s="257" t="s">
        <v>3819</v>
      </c>
      <c r="E80" s="553" t="s">
        <v>6472</v>
      </c>
      <c r="F80" s="230" t="s">
        <v>137</v>
      </c>
      <c r="G80" s="232" t="s">
        <v>2609</v>
      </c>
      <c r="H80" s="389" t="s">
        <v>182</v>
      </c>
      <c r="I80" s="230">
        <v>2</v>
      </c>
      <c r="J80" s="230">
        <v>0</v>
      </c>
      <c r="K80" s="230" t="s">
        <v>4864</v>
      </c>
      <c r="L80" s="410">
        <v>677.48</v>
      </c>
      <c r="M80" s="235"/>
      <c r="N80" s="235"/>
      <c r="O80" s="235"/>
      <c r="P80" s="235"/>
      <c r="Q80" s="235"/>
      <c r="R80" s="235"/>
      <c r="S80" s="235"/>
      <c r="T80" s="235"/>
      <c r="U80" s="235"/>
      <c r="V80" s="235"/>
      <c r="W80" s="235"/>
      <c r="X80" s="235"/>
      <c r="Y80" s="235"/>
      <c r="Z80" s="235"/>
      <c r="AA80" s="134">
        <f t="shared" si="3"/>
        <v>0</v>
      </c>
      <c r="AB80" s="236" t="str">
        <f>IF(SUM(M80:Z80)&gt;0,"Yes","No")</f>
        <v>No</v>
      </c>
      <c r="AC80" s="237" t="str">
        <f t="shared" si="139"/>
        <v>Yes</v>
      </c>
      <c r="AE80" s="298">
        <v>2</v>
      </c>
      <c r="AF80" s="299">
        <f t="shared" si="156"/>
        <v>0</v>
      </c>
      <c r="AG80" s="112"/>
      <c r="AH80" s="326">
        <v>52</v>
      </c>
      <c r="AI80" s="334">
        <f t="shared" si="57"/>
        <v>0</v>
      </c>
      <c r="AJ80" s="207">
        <f t="shared" si="142"/>
        <v>0</v>
      </c>
      <c r="AK80" s="207">
        <f t="shared" si="143"/>
        <v>0</v>
      </c>
      <c r="AL80" s="207">
        <f t="shared" si="144"/>
        <v>0</v>
      </c>
      <c r="AM80" s="207">
        <f t="shared" si="145"/>
        <v>0</v>
      </c>
      <c r="AN80" s="207">
        <f t="shared" si="146"/>
        <v>0</v>
      </c>
      <c r="AO80" s="207">
        <f t="shared" si="147"/>
        <v>0</v>
      </c>
      <c r="AP80" s="207">
        <f t="shared" si="148"/>
        <v>0</v>
      </c>
      <c r="AQ80" s="207">
        <f t="shared" si="149"/>
        <v>0</v>
      </c>
      <c r="AR80" s="207">
        <f t="shared" si="150"/>
        <v>0</v>
      </c>
      <c r="AS80" s="207">
        <f t="shared" si="151"/>
        <v>0</v>
      </c>
      <c r="AT80" s="207">
        <f t="shared" si="152"/>
        <v>0</v>
      </c>
      <c r="AU80" s="207">
        <f t="shared" si="153"/>
        <v>0</v>
      </c>
      <c r="AV80" s="207">
        <f t="shared" si="154"/>
        <v>0</v>
      </c>
      <c r="AW80" s="207">
        <f t="shared" si="155"/>
        <v>0</v>
      </c>
      <c r="AX80" s="228">
        <v>2</v>
      </c>
      <c r="AY80" s="248">
        <v>14</v>
      </c>
      <c r="AZ80" s="248"/>
      <c r="BA80" s="248"/>
      <c r="BC80" s="9">
        <f t="shared" si="201"/>
        <v>0</v>
      </c>
      <c r="BD80" s="9">
        <f t="shared" si="202"/>
        <v>0</v>
      </c>
      <c r="BE80" s="9">
        <f t="shared" si="203"/>
        <v>0</v>
      </c>
      <c r="BF80" s="9">
        <f t="shared" si="204"/>
        <v>0</v>
      </c>
      <c r="BG80" s="9">
        <f t="shared" si="205"/>
        <v>0</v>
      </c>
      <c r="BH80" s="9">
        <f t="shared" si="206"/>
        <v>0</v>
      </c>
      <c r="BI80" s="9">
        <f t="shared" si="207"/>
        <v>0</v>
      </c>
      <c r="BJ80" s="9">
        <f t="shared" si="208"/>
        <v>0</v>
      </c>
      <c r="BK80" s="9">
        <f t="shared" si="209"/>
        <v>0</v>
      </c>
      <c r="BM80" s="126">
        <f t="shared" si="236"/>
        <v>0</v>
      </c>
      <c r="BN80" s="126">
        <f t="shared" si="210"/>
        <v>0</v>
      </c>
      <c r="BP80" s="9">
        <f t="shared" si="211"/>
        <v>0</v>
      </c>
      <c r="BQ80" s="9">
        <f t="shared" si="212"/>
        <v>0</v>
      </c>
      <c r="BR80" s="9">
        <f t="shared" si="213"/>
        <v>0</v>
      </c>
      <c r="BS80" s="9">
        <f t="shared" si="214"/>
        <v>0</v>
      </c>
      <c r="BT80" s="9">
        <f t="shared" si="215"/>
        <v>0</v>
      </c>
      <c r="BU80" s="9">
        <f t="shared" si="216"/>
        <v>0</v>
      </c>
      <c r="BV80" s="9">
        <f t="shared" si="217"/>
        <v>0</v>
      </c>
      <c r="BW80" s="9">
        <f t="shared" si="218"/>
        <v>0</v>
      </c>
      <c r="BX80" s="9">
        <f t="shared" si="219"/>
        <v>0</v>
      </c>
      <c r="BY80" s="9">
        <f t="shared" si="220"/>
        <v>0</v>
      </c>
      <c r="BZ80" s="9">
        <f t="shared" si="221"/>
        <v>0</v>
      </c>
      <c r="CA80" s="9">
        <f t="shared" si="222"/>
        <v>0</v>
      </c>
      <c r="CB80" s="9">
        <f t="shared" si="223"/>
        <v>0</v>
      </c>
      <c r="CC80" s="9">
        <f t="shared" si="224"/>
        <v>0</v>
      </c>
      <c r="CD80" s="9">
        <f t="shared" si="225"/>
        <v>0</v>
      </c>
      <c r="CE80" s="9">
        <f t="shared" si="226"/>
        <v>0</v>
      </c>
      <c r="CF80" s="9">
        <f t="shared" si="227"/>
        <v>0</v>
      </c>
      <c r="CG80" s="9">
        <f t="shared" si="228"/>
        <v>0</v>
      </c>
      <c r="CH80" s="9">
        <f t="shared" si="229"/>
        <v>0</v>
      </c>
      <c r="CI80" s="9">
        <f t="shared" si="230"/>
        <v>0</v>
      </c>
      <c r="CJ80" s="9">
        <f t="shared" si="231"/>
        <v>0</v>
      </c>
    </row>
    <row r="81" spans="1:89" s="126" customFormat="1" ht="40.75" customHeight="1">
      <c r="A81" s="9"/>
      <c r="B81" s="120"/>
      <c r="C81" s="125"/>
      <c r="D81" s="560" t="s">
        <v>2295</v>
      </c>
      <c r="E81" s="182"/>
      <c r="F81" s="111"/>
      <c r="G81" s="109"/>
      <c r="H81" s="109"/>
      <c r="I81" s="111"/>
      <c r="J81" s="110"/>
      <c r="K81" s="110"/>
      <c r="L81" s="212"/>
      <c r="M81" s="138"/>
      <c r="Z81" s="9"/>
      <c r="AA81" s="397"/>
      <c r="AB81" s="127"/>
      <c r="AC81" s="128"/>
      <c r="AE81" s="302"/>
      <c r="AF81" s="302"/>
      <c r="AG81" s="112"/>
      <c r="AH81" s="323"/>
      <c r="AI81" s="334"/>
      <c r="AJ81" s="207"/>
      <c r="AK81" s="207"/>
      <c r="AL81" s="207"/>
      <c r="AM81" s="207"/>
      <c r="AN81" s="207"/>
      <c r="AO81" s="207"/>
      <c r="AP81" s="207"/>
      <c r="AQ81" s="207"/>
      <c r="AR81" s="207"/>
      <c r="AS81" s="207"/>
      <c r="AT81" s="207"/>
      <c r="AU81" s="207"/>
      <c r="AV81" s="207"/>
      <c r="AW81" s="207"/>
      <c r="AX81" s="164"/>
      <c r="AY81" s="119"/>
      <c r="AZ81" s="119"/>
      <c r="BA81" s="119"/>
      <c r="BC81" s="9">
        <f t="shared" si="201"/>
        <v>0</v>
      </c>
      <c r="BD81" s="9">
        <f t="shared" si="202"/>
        <v>0</v>
      </c>
      <c r="BE81" s="9">
        <f t="shared" si="203"/>
        <v>0</v>
      </c>
      <c r="BF81" s="9">
        <f t="shared" si="204"/>
        <v>0</v>
      </c>
      <c r="BG81" s="9">
        <f t="shared" si="205"/>
        <v>0</v>
      </c>
      <c r="BH81" s="9">
        <f t="shared" si="206"/>
        <v>0</v>
      </c>
      <c r="BI81" s="9">
        <f t="shared" si="207"/>
        <v>0</v>
      </c>
      <c r="BJ81" s="9">
        <f t="shared" si="208"/>
        <v>0</v>
      </c>
      <c r="BK81" s="9">
        <f t="shared" si="209"/>
        <v>0</v>
      </c>
      <c r="BM81" s="126">
        <f t="shared" si="236"/>
        <v>0</v>
      </c>
      <c r="BN81" s="126">
        <f t="shared" si="210"/>
        <v>0</v>
      </c>
      <c r="BP81" s="9">
        <f t="shared" si="211"/>
        <v>0</v>
      </c>
      <c r="BQ81" s="9">
        <f t="shared" si="212"/>
        <v>0</v>
      </c>
      <c r="BR81" s="9">
        <f t="shared" si="213"/>
        <v>0</v>
      </c>
      <c r="BS81" s="9">
        <f t="shared" si="214"/>
        <v>0</v>
      </c>
      <c r="BT81" s="9">
        <f t="shared" si="215"/>
        <v>0</v>
      </c>
      <c r="BU81" s="9">
        <f t="shared" si="216"/>
        <v>0</v>
      </c>
      <c r="BV81" s="9">
        <f t="shared" si="217"/>
        <v>0</v>
      </c>
      <c r="BW81" s="9">
        <f t="shared" si="218"/>
        <v>0</v>
      </c>
      <c r="BX81" s="9">
        <f t="shared" si="219"/>
        <v>0</v>
      </c>
      <c r="BY81" s="9">
        <f t="shared" si="220"/>
        <v>0</v>
      </c>
      <c r="BZ81" s="9">
        <f t="shared" si="221"/>
        <v>0</v>
      </c>
      <c r="CA81" s="9">
        <f t="shared" si="222"/>
        <v>0</v>
      </c>
      <c r="CB81" s="9">
        <f t="shared" si="223"/>
        <v>0</v>
      </c>
      <c r="CC81" s="9">
        <f t="shared" si="224"/>
        <v>0</v>
      </c>
      <c r="CD81" s="9">
        <f t="shared" si="225"/>
        <v>0</v>
      </c>
      <c r="CE81" s="9">
        <f t="shared" si="226"/>
        <v>0</v>
      </c>
      <c r="CF81" s="9">
        <f t="shared" si="227"/>
        <v>0</v>
      </c>
      <c r="CG81" s="9">
        <f t="shared" si="228"/>
        <v>0</v>
      </c>
      <c r="CH81" s="9">
        <f t="shared" si="229"/>
        <v>0</v>
      </c>
      <c r="CI81" s="9">
        <f t="shared" si="230"/>
        <v>0</v>
      </c>
      <c r="CJ81" s="9">
        <f t="shared" si="231"/>
        <v>0</v>
      </c>
    </row>
    <row r="82" spans="1:89" s="9" customFormat="1" ht="90" customHeight="1">
      <c r="B82" s="258"/>
      <c r="C82" s="147"/>
      <c r="D82" s="238" t="s">
        <v>264</v>
      </c>
      <c r="E82" s="239" t="s">
        <v>2900</v>
      </c>
      <c r="F82" s="215" t="s">
        <v>135</v>
      </c>
      <c r="G82" s="217" t="s">
        <v>89</v>
      </c>
      <c r="H82" s="217" t="s">
        <v>2141</v>
      </c>
      <c r="I82" s="215">
        <v>1</v>
      </c>
      <c r="J82" s="215">
        <v>22</v>
      </c>
      <c r="K82" s="215" t="s">
        <v>4864</v>
      </c>
      <c r="L82" s="406">
        <v>286.04100000000005</v>
      </c>
      <c r="M82" s="219"/>
      <c r="N82" s="219"/>
      <c r="O82" s="219"/>
      <c r="P82" s="219"/>
      <c r="Q82" s="219"/>
      <c r="R82" s="219"/>
      <c r="S82" s="219"/>
      <c r="T82" s="219"/>
      <c r="U82" s="219"/>
      <c r="V82" s="219"/>
      <c r="W82" s="219"/>
      <c r="X82" s="219"/>
      <c r="Y82" s="219"/>
      <c r="Z82" s="219"/>
      <c r="AA82" s="220">
        <f t="shared" ref="AA82" si="244">L82*M82+L82*N82+L82*O82+L82*P82+L82*Q82+L82*R82+L82*T82+L82*V82+L82*W82+L82*X82+L82*Y82+L82*Z82+L82*U82+L82*S82</f>
        <v>0</v>
      </c>
      <c r="AB82" s="220" t="str">
        <f t="shared" ref="AB82" si="245">IF(SUM(M82:Z82)&gt;0,"Yes","No")</f>
        <v>No</v>
      </c>
      <c r="AC82" s="221" t="str">
        <f t="shared" ref="AC82:AC97" si="246">IF(B82="New","Yes","No")</f>
        <v>No</v>
      </c>
      <c r="AE82" s="298">
        <v>1</v>
      </c>
      <c r="AF82" s="299">
        <f t="shared" ref="AF82" si="247">AE82*SUM(M82:Z82)</f>
        <v>0</v>
      </c>
      <c r="AG82" s="112"/>
      <c r="AH82" s="324">
        <v>9.4</v>
      </c>
      <c r="AI82" s="334">
        <f t="shared" ref="AI82" si="248">SUM(M82:Z82)*AH82</f>
        <v>0</v>
      </c>
      <c r="AJ82" s="207">
        <f t="shared" ref="AJ82:AJ97" si="249">M82*I82</f>
        <v>0</v>
      </c>
      <c r="AK82" s="207">
        <f t="shared" ref="AK82:AK97" si="250">N82*I82</f>
        <v>0</v>
      </c>
      <c r="AL82" s="207">
        <f t="shared" ref="AL82:AL97" si="251">O82*I82</f>
        <v>0</v>
      </c>
      <c r="AM82" s="207">
        <f t="shared" ref="AM82:AM97" si="252">P82*I82</f>
        <v>0</v>
      </c>
      <c r="AN82" s="207">
        <f t="shared" ref="AN82:AN97" si="253">Q82*I82</f>
        <v>0</v>
      </c>
      <c r="AO82" s="207">
        <f t="shared" ref="AO82:AO97" si="254">R82*I82</f>
        <v>0</v>
      </c>
      <c r="AP82" s="207">
        <f t="shared" ref="AP82:AP97" si="255">S82*I82</f>
        <v>0</v>
      </c>
      <c r="AQ82" s="207">
        <f t="shared" ref="AQ82:AQ97" si="256">T82*I82</f>
        <v>0</v>
      </c>
      <c r="AR82" s="207">
        <f t="shared" ref="AR82:AR97" si="257">U82*I82</f>
        <v>0</v>
      </c>
      <c r="AS82" s="207">
        <f t="shared" ref="AS82:AS97" si="258">V82*I82</f>
        <v>0</v>
      </c>
      <c r="AT82" s="207">
        <f t="shared" ref="AT82:AT97" si="259">W82*I82</f>
        <v>0</v>
      </c>
      <c r="AU82" s="207">
        <f t="shared" ref="AU82:AU97" si="260">X82*I82</f>
        <v>0</v>
      </c>
      <c r="AV82" s="207">
        <f t="shared" ref="AV82:AV97" si="261">Y82*I82</f>
        <v>0</v>
      </c>
      <c r="AW82" s="207">
        <f t="shared" ref="AW82:AW97" si="262">Z82*I82</f>
        <v>0</v>
      </c>
      <c r="AX82" s="206">
        <v>1</v>
      </c>
      <c r="AY82" s="240">
        <v>14</v>
      </c>
      <c r="AZ82" s="240"/>
      <c r="BA82" s="240"/>
      <c r="BC82" s="9">
        <f t="shared" si="201"/>
        <v>0</v>
      </c>
      <c r="BD82" s="9">
        <f t="shared" si="202"/>
        <v>0</v>
      </c>
      <c r="BE82" s="9">
        <f t="shared" si="203"/>
        <v>0</v>
      </c>
      <c r="BF82" s="9">
        <f t="shared" si="204"/>
        <v>0</v>
      </c>
      <c r="BG82" s="9">
        <f t="shared" si="205"/>
        <v>0</v>
      </c>
      <c r="BH82" s="9">
        <f t="shared" si="206"/>
        <v>0</v>
      </c>
      <c r="BI82" s="9">
        <f t="shared" si="207"/>
        <v>0</v>
      </c>
      <c r="BJ82" s="9">
        <f t="shared" si="208"/>
        <v>0</v>
      </c>
      <c r="BK82" s="9">
        <f t="shared" si="209"/>
        <v>0</v>
      </c>
      <c r="BM82" s="126">
        <f t="shared" si="236"/>
        <v>0</v>
      </c>
      <c r="BN82" s="126">
        <f t="shared" si="210"/>
        <v>0</v>
      </c>
      <c r="BP82" s="9">
        <f t="shared" si="211"/>
        <v>0</v>
      </c>
      <c r="BQ82" s="9">
        <f t="shared" si="212"/>
        <v>0</v>
      </c>
      <c r="BR82" s="9">
        <f t="shared" si="213"/>
        <v>0</v>
      </c>
      <c r="BS82" s="9">
        <f t="shared" si="214"/>
        <v>0</v>
      </c>
      <c r="BT82" s="9">
        <f t="shared" si="215"/>
        <v>0</v>
      </c>
      <c r="BU82" s="9">
        <f t="shared" si="216"/>
        <v>0</v>
      </c>
      <c r="BV82" s="9">
        <f t="shared" si="217"/>
        <v>0</v>
      </c>
      <c r="BW82" s="9">
        <f t="shared" si="218"/>
        <v>0</v>
      </c>
      <c r="BX82" s="9">
        <f t="shared" si="219"/>
        <v>0</v>
      </c>
      <c r="BY82" s="9">
        <f t="shared" si="220"/>
        <v>0</v>
      </c>
      <c r="BZ82" s="9">
        <f t="shared" si="221"/>
        <v>0</v>
      </c>
      <c r="CA82" s="9">
        <f t="shared" si="222"/>
        <v>0</v>
      </c>
      <c r="CB82" s="9">
        <f t="shared" si="223"/>
        <v>0</v>
      </c>
      <c r="CC82" s="9">
        <f t="shared" si="224"/>
        <v>0</v>
      </c>
      <c r="CD82" s="9">
        <f t="shared" si="225"/>
        <v>0</v>
      </c>
      <c r="CE82" s="9">
        <f t="shared" si="226"/>
        <v>0</v>
      </c>
      <c r="CF82" s="9">
        <f t="shared" si="227"/>
        <v>0</v>
      </c>
      <c r="CG82" s="9">
        <f t="shared" si="228"/>
        <v>0</v>
      </c>
      <c r="CH82" s="9">
        <f t="shared" si="229"/>
        <v>0</v>
      </c>
      <c r="CI82" s="9">
        <f t="shared" si="230"/>
        <v>0</v>
      </c>
      <c r="CJ82" s="9">
        <f t="shared" si="231"/>
        <v>0</v>
      </c>
    </row>
    <row r="83" spans="1:89" s="9" customFormat="1" ht="90" customHeight="1">
      <c r="B83" s="222" t="s">
        <v>8</v>
      </c>
      <c r="D83" s="145" t="s">
        <v>3144</v>
      </c>
      <c r="E83" s="550" t="s">
        <v>6472</v>
      </c>
      <c r="F83" s="115" t="s">
        <v>135</v>
      </c>
      <c r="G83" s="116" t="s">
        <v>89</v>
      </c>
      <c r="H83" s="116" t="s">
        <v>2141</v>
      </c>
      <c r="I83" s="115">
        <v>1</v>
      </c>
      <c r="J83" s="115">
        <v>22</v>
      </c>
      <c r="K83" s="115" t="s">
        <v>4864</v>
      </c>
      <c r="L83" s="408">
        <v>248.73</v>
      </c>
      <c r="M83" s="133"/>
      <c r="N83" s="133"/>
      <c r="O83" s="133"/>
      <c r="P83" s="133"/>
      <c r="Q83" s="133"/>
      <c r="R83" s="133"/>
      <c r="S83" s="133"/>
      <c r="T83" s="133"/>
      <c r="U83" s="133"/>
      <c r="V83" s="133"/>
      <c r="W83" s="133"/>
      <c r="X83" s="133"/>
      <c r="Y83" s="133"/>
      <c r="Z83" s="133"/>
      <c r="AA83" s="444">
        <f t="shared" si="3"/>
        <v>0</v>
      </c>
      <c r="AB83" s="134" t="str">
        <f t="shared" si="4"/>
        <v>No</v>
      </c>
      <c r="AC83" s="439" t="str">
        <f t="shared" si="246"/>
        <v>Yes</v>
      </c>
      <c r="AD83" s="443"/>
      <c r="AE83" s="298">
        <v>1</v>
      </c>
      <c r="AF83" s="299">
        <f t="shared" ref="AF83:AF97" si="263">AE83*SUM(M83:Z83)</f>
        <v>0</v>
      </c>
      <c r="AG83" s="112"/>
      <c r="AH83" s="324">
        <v>9.4</v>
      </c>
      <c r="AI83" s="334">
        <f t="shared" si="57"/>
        <v>0</v>
      </c>
      <c r="AJ83" s="207">
        <f t="shared" si="249"/>
        <v>0</v>
      </c>
      <c r="AK83" s="207">
        <f t="shared" si="250"/>
        <v>0</v>
      </c>
      <c r="AL83" s="207">
        <f t="shared" si="251"/>
        <v>0</v>
      </c>
      <c r="AM83" s="207">
        <f t="shared" si="252"/>
        <v>0</v>
      </c>
      <c r="AN83" s="207">
        <f t="shared" si="253"/>
        <v>0</v>
      </c>
      <c r="AO83" s="207">
        <f t="shared" si="254"/>
        <v>0</v>
      </c>
      <c r="AP83" s="207">
        <f t="shared" si="255"/>
        <v>0</v>
      </c>
      <c r="AQ83" s="207">
        <f t="shared" si="256"/>
        <v>0</v>
      </c>
      <c r="AR83" s="207">
        <f t="shared" si="257"/>
        <v>0</v>
      </c>
      <c r="AS83" s="207">
        <f t="shared" si="258"/>
        <v>0</v>
      </c>
      <c r="AT83" s="207">
        <f t="shared" si="259"/>
        <v>0</v>
      </c>
      <c r="AU83" s="207">
        <f t="shared" si="260"/>
        <v>0</v>
      </c>
      <c r="AV83" s="207">
        <f t="shared" si="261"/>
        <v>0</v>
      </c>
      <c r="AW83" s="207">
        <f t="shared" si="262"/>
        <v>0</v>
      </c>
      <c r="AX83" s="206">
        <v>1</v>
      </c>
      <c r="AY83" s="240">
        <v>14</v>
      </c>
      <c r="AZ83" s="240"/>
      <c r="BA83" s="240"/>
      <c r="BC83" s="9">
        <f t="shared" si="201"/>
        <v>0</v>
      </c>
      <c r="BD83" s="9">
        <f t="shared" si="202"/>
        <v>0</v>
      </c>
      <c r="BE83" s="9">
        <f t="shared" si="203"/>
        <v>0</v>
      </c>
      <c r="BF83" s="9">
        <f t="shared" si="204"/>
        <v>0</v>
      </c>
      <c r="BG83" s="9">
        <f t="shared" si="205"/>
        <v>0</v>
      </c>
      <c r="BH83" s="9">
        <f t="shared" si="206"/>
        <v>0</v>
      </c>
      <c r="BI83" s="9">
        <f t="shared" si="207"/>
        <v>0</v>
      </c>
      <c r="BJ83" s="9">
        <f t="shared" si="208"/>
        <v>0</v>
      </c>
      <c r="BK83" s="9">
        <f t="shared" si="209"/>
        <v>0</v>
      </c>
      <c r="BM83" s="126">
        <f t="shared" si="236"/>
        <v>0</v>
      </c>
      <c r="BN83" s="126">
        <f t="shared" si="210"/>
        <v>0</v>
      </c>
      <c r="BP83" s="9">
        <f t="shared" si="211"/>
        <v>0</v>
      </c>
      <c r="BQ83" s="9">
        <f t="shared" si="212"/>
        <v>0</v>
      </c>
      <c r="BR83" s="9">
        <f t="shared" si="213"/>
        <v>0</v>
      </c>
      <c r="BS83" s="9">
        <f t="shared" si="214"/>
        <v>0</v>
      </c>
      <c r="BT83" s="9">
        <f t="shared" si="215"/>
        <v>0</v>
      </c>
      <c r="BU83" s="9">
        <f t="shared" si="216"/>
        <v>0</v>
      </c>
      <c r="BV83" s="9">
        <f t="shared" si="217"/>
        <v>0</v>
      </c>
      <c r="BW83" s="9">
        <f t="shared" si="218"/>
        <v>0</v>
      </c>
      <c r="BX83" s="9">
        <f t="shared" si="219"/>
        <v>0</v>
      </c>
      <c r="BY83" s="9">
        <f t="shared" si="220"/>
        <v>0</v>
      </c>
      <c r="BZ83" s="9">
        <f t="shared" si="221"/>
        <v>0</v>
      </c>
      <c r="CA83" s="9">
        <f t="shared" si="222"/>
        <v>0</v>
      </c>
      <c r="CB83" s="9">
        <f t="shared" si="223"/>
        <v>0</v>
      </c>
      <c r="CC83" s="9">
        <f t="shared" si="224"/>
        <v>0</v>
      </c>
      <c r="CD83" s="9">
        <f t="shared" si="225"/>
        <v>0</v>
      </c>
      <c r="CE83" s="9">
        <f t="shared" si="226"/>
        <v>0</v>
      </c>
      <c r="CF83" s="9">
        <f t="shared" si="227"/>
        <v>0</v>
      </c>
      <c r="CG83" s="9">
        <f t="shared" si="228"/>
        <v>0</v>
      </c>
      <c r="CH83" s="9">
        <f t="shared" si="229"/>
        <v>0</v>
      </c>
      <c r="CI83" s="9">
        <f t="shared" si="230"/>
        <v>0</v>
      </c>
      <c r="CJ83" s="9">
        <f t="shared" si="231"/>
        <v>0</v>
      </c>
      <c r="CK83" s="362"/>
    </row>
    <row r="84" spans="1:89" s="126" customFormat="1" ht="90" customHeight="1">
      <c r="A84" s="9"/>
      <c r="B84" s="222"/>
      <c r="C84" s="9"/>
      <c r="D84" s="107" t="s">
        <v>265</v>
      </c>
      <c r="E84" s="183" t="s">
        <v>2900</v>
      </c>
      <c r="F84" s="106" t="s">
        <v>135</v>
      </c>
      <c r="G84" s="242" t="s">
        <v>89</v>
      </c>
      <c r="H84" s="242" t="s">
        <v>2141</v>
      </c>
      <c r="I84" s="106">
        <v>1</v>
      </c>
      <c r="J84" s="106">
        <v>28</v>
      </c>
      <c r="K84" s="106" t="s">
        <v>4864</v>
      </c>
      <c r="L84" s="407">
        <v>286.04100000000005</v>
      </c>
      <c r="M84" s="130"/>
      <c r="N84" s="129"/>
      <c r="O84" s="130"/>
      <c r="P84" s="130"/>
      <c r="Q84" s="130"/>
      <c r="R84" s="130"/>
      <c r="S84" s="130"/>
      <c r="T84" s="130"/>
      <c r="U84" s="130"/>
      <c r="V84" s="130"/>
      <c r="W84" s="130"/>
      <c r="X84" s="130"/>
      <c r="Y84" s="130"/>
      <c r="Z84" s="130"/>
      <c r="AA84" s="141">
        <f t="shared" ref="AA84" si="264">L84*M84+L84*N84+L84*O84+L84*P84+L84*Q84+L84*R84+L84*T84+L84*V84+L84*W84+L84*X84+L84*Y84+L84*Z84+L84*U84+L84*S84</f>
        <v>0</v>
      </c>
      <c r="AB84" s="127" t="str">
        <f t="shared" ref="AB84" si="265">IF(SUM(M84:Z84)&gt;0,"Yes","No")</f>
        <v>No</v>
      </c>
      <c r="AC84" s="253" t="str">
        <f t="shared" si="246"/>
        <v>No</v>
      </c>
      <c r="AE84" s="298">
        <v>1</v>
      </c>
      <c r="AF84" s="299">
        <f t="shared" ref="AF84" si="266">AE84*SUM(M84:Z84)</f>
        <v>0</v>
      </c>
      <c r="AG84" s="112"/>
      <c r="AH84" s="325">
        <v>11.3</v>
      </c>
      <c r="AI84" s="334">
        <f t="shared" ref="AI84" si="267">SUM(M84:Z84)*AH84</f>
        <v>0</v>
      </c>
      <c r="AJ84" s="207">
        <f t="shared" si="249"/>
        <v>0</v>
      </c>
      <c r="AK84" s="207">
        <f t="shared" si="250"/>
        <v>0</v>
      </c>
      <c r="AL84" s="207">
        <f t="shared" si="251"/>
        <v>0</v>
      </c>
      <c r="AM84" s="207">
        <f t="shared" si="252"/>
        <v>0</v>
      </c>
      <c r="AN84" s="207">
        <f t="shared" si="253"/>
        <v>0</v>
      </c>
      <c r="AO84" s="207">
        <f t="shared" si="254"/>
        <v>0</v>
      </c>
      <c r="AP84" s="207">
        <f t="shared" si="255"/>
        <v>0</v>
      </c>
      <c r="AQ84" s="207">
        <f t="shared" si="256"/>
        <v>0</v>
      </c>
      <c r="AR84" s="207">
        <f t="shared" si="257"/>
        <v>0</v>
      </c>
      <c r="AS84" s="207">
        <f t="shared" si="258"/>
        <v>0</v>
      </c>
      <c r="AT84" s="207">
        <f t="shared" si="259"/>
        <v>0</v>
      </c>
      <c r="AU84" s="207">
        <f t="shared" si="260"/>
        <v>0</v>
      </c>
      <c r="AV84" s="207">
        <f t="shared" si="261"/>
        <v>0</v>
      </c>
      <c r="AW84" s="207">
        <f t="shared" si="262"/>
        <v>0</v>
      </c>
      <c r="AX84" s="165">
        <v>1</v>
      </c>
      <c r="AY84" s="118">
        <v>10</v>
      </c>
      <c r="AZ84" s="118"/>
      <c r="BA84" s="118"/>
      <c r="BC84" s="9">
        <f t="shared" si="201"/>
        <v>0</v>
      </c>
      <c r="BD84" s="9">
        <f t="shared" si="202"/>
        <v>0</v>
      </c>
      <c r="BE84" s="9">
        <f t="shared" si="203"/>
        <v>0</v>
      </c>
      <c r="BF84" s="9">
        <f t="shared" si="204"/>
        <v>0</v>
      </c>
      <c r="BG84" s="9">
        <f t="shared" si="205"/>
        <v>0</v>
      </c>
      <c r="BH84" s="9">
        <f t="shared" si="206"/>
        <v>0</v>
      </c>
      <c r="BI84" s="9">
        <f t="shared" si="207"/>
        <v>0</v>
      </c>
      <c r="BJ84" s="9">
        <f t="shared" si="208"/>
        <v>0</v>
      </c>
      <c r="BK84" s="9">
        <f t="shared" si="209"/>
        <v>0</v>
      </c>
      <c r="BM84" s="126">
        <f t="shared" si="236"/>
        <v>0</v>
      </c>
      <c r="BN84" s="126">
        <f t="shared" si="210"/>
        <v>0</v>
      </c>
      <c r="BP84" s="9">
        <f t="shared" si="211"/>
        <v>0</v>
      </c>
      <c r="BQ84" s="9">
        <f t="shared" si="212"/>
        <v>0</v>
      </c>
      <c r="BR84" s="9">
        <f t="shared" si="213"/>
        <v>0</v>
      </c>
      <c r="BS84" s="9">
        <f t="shared" si="214"/>
        <v>0</v>
      </c>
      <c r="BT84" s="9">
        <f t="shared" si="215"/>
        <v>0</v>
      </c>
      <c r="BU84" s="9">
        <f t="shared" si="216"/>
        <v>0</v>
      </c>
      <c r="BV84" s="9">
        <f t="shared" si="217"/>
        <v>0</v>
      </c>
      <c r="BW84" s="9">
        <f t="shared" si="218"/>
        <v>0</v>
      </c>
      <c r="BX84" s="9">
        <f t="shared" si="219"/>
        <v>0</v>
      </c>
      <c r="BY84" s="9">
        <f t="shared" si="220"/>
        <v>0</v>
      </c>
      <c r="BZ84" s="9">
        <f t="shared" si="221"/>
        <v>0</v>
      </c>
      <c r="CA84" s="9">
        <f t="shared" si="222"/>
        <v>0</v>
      </c>
      <c r="CB84" s="9">
        <f t="shared" si="223"/>
        <v>0</v>
      </c>
      <c r="CC84" s="9">
        <f t="shared" si="224"/>
        <v>0</v>
      </c>
      <c r="CD84" s="9">
        <f t="shared" si="225"/>
        <v>0</v>
      </c>
      <c r="CE84" s="9">
        <f t="shared" si="226"/>
        <v>0</v>
      </c>
      <c r="CF84" s="9">
        <f t="shared" si="227"/>
        <v>0</v>
      </c>
      <c r="CG84" s="9">
        <f t="shared" si="228"/>
        <v>0</v>
      </c>
      <c r="CH84" s="9">
        <f t="shared" si="229"/>
        <v>0</v>
      </c>
      <c r="CI84" s="9">
        <f t="shared" si="230"/>
        <v>0</v>
      </c>
      <c r="CJ84" s="9">
        <f t="shared" si="231"/>
        <v>0</v>
      </c>
    </row>
    <row r="85" spans="1:89" s="126" customFormat="1" ht="90" customHeight="1">
      <c r="A85" s="9"/>
      <c r="B85" s="222" t="s">
        <v>8</v>
      </c>
      <c r="C85" s="9"/>
      <c r="D85" s="107" t="s">
        <v>3204</v>
      </c>
      <c r="E85" s="551" t="s">
        <v>6472</v>
      </c>
      <c r="F85" s="106" t="s">
        <v>135</v>
      </c>
      <c r="G85" s="242" t="s">
        <v>89</v>
      </c>
      <c r="H85" s="242" t="s">
        <v>2141</v>
      </c>
      <c r="I85" s="106">
        <v>1</v>
      </c>
      <c r="J85" s="106">
        <v>28</v>
      </c>
      <c r="K85" s="106" t="s">
        <v>4864</v>
      </c>
      <c r="L85" s="407">
        <v>248.73</v>
      </c>
      <c r="M85" s="130"/>
      <c r="N85" s="129"/>
      <c r="O85" s="130"/>
      <c r="P85" s="130"/>
      <c r="Q85" s="130"/>
      <c r="R85" s="130"/>
      <c r="S85" s="130"/>
      <c r="T85" s="130"/>
      <c r="U85" s="130"/>
      <c r="V85" s="130"/>
      <c r="W85" s="130"/>
      <c r="X85" s="130"/>
      <c r="Y85" s="130"/>
      <c r="Z85" s="130"/>
      <c r="AA85" s="141">
        <f t="shared" si="3"/>
        <v>0</v>
      </c>
      <c r="AB85" s="127" t="str">
        <f t="shared" si="4"/>
        <v>No</v>
      </c>
      <c r="AC85" s="253" t="str">
        <f t="shared" si="246"/>
        <v>Yes</v>
      </c>
      <c r="AE85" s="298">
        <v>1</v>
      </c>
      <c r="AF85" s="299">
        <f t="shared" si="263"/>
        <v>0</v>
      </c>
      <c r="AG85" s="112"/>
      <c r="AH85" s="325">
        <v>11.3</v>
      </c>
      <c r="AI85" s="334">
        <f t="shared" si="57"/>
        <v>0</v>
      </c>
      <c r="AJ85" s="207">
        <f t="shared" si="249"/>
        <v>0</v>
      </c>
      <c r="AK85" s="207">
        <f t="shared" si="250"/>
        <v>0</v>
      </c>
      <c r="AL85" s="207">
        <f t="shared" si="251"/>
        <v>0</v>
      </c>
      <c r="AM85" s="207">
        <f t="shared" si="252"/>
        <v>0</v>
      </c>
      <c r="AN85" s="207">
        <f t="shared" si="253"/>
        <v>0</v>
      </c>
      <c r="AO85" s="207">
        <f t="shared" si="254"/>
        <v>0</v>
      </c>
      <c r="AP85" s="207">
        <f t="shared" si="255"/>
        <v>0</v>
      </c>
      <c r="AQ85" s="207">
        <f t="shared" si="256"/>
        <v>0</v>
      </c>
      <c r="AR85" s="207">
        <f t="shared" si="257"/>
        <v>0</v>
      </c>
      <c r="AS85" s="207">
        <f t="shared" si="258"/>
        <v>0</v>
      </c>
      <c r="AT85" s="207">
        <f t="shared" si="259"/>
        <v>0</v>
      </c>
      <c r="AU85" s="207">
        <f t="shared" si="260"/>
        <v>0</v>
      </c>
      <c r="AV85" s="207">
        <f t="shared" si="261"/>
        <v>0</v>
      </c>
      <c r="AW85" s="207">
        <f t="shared" si="262"/>
        <v>0</v>
      </c>
      <c r="AX85" s="165">
        <v>1</v>
      </c>
      <c r="AY85" s="118">
        <v>10</v>
      </c>
      <c r="AZ85" s="118"/>
      <c r="BA85" s="118"/>
      <c r="BC85" s="9">
        <f t="shared" si="201"/>
        <v>0</v>
      </c>
      <c r="BD85" s="9">
        <f t="shared" si="202"/>
        <v>0</v>
      </c>
      <c r="BE85" s="9">
        <f t="shared" si="203"/>
        <v>0</v>
      </c>
      <c r="BF85" s="9">
        <f t="shared" si="204"/>
        <v>0</v>
      </c>
      <c r="BG85" s="9">
        <f t="shared" si="205"/>
        <v>0</v>
      </c>
      <c r="BH85" s="9">
        <f t="shared" si="206"/>
        <v>0</v>
      </c>
      <c r="BI85" s="9">
        <f t="shared" si="207"/>
        <v>0</v>
      </c>
      <c r="BJ85" s="9">
        <f t="shared" si="208"/>
        <v>0</v>
      </c>
      <c r="BK85" s="9">
        <f t="shared" si="209"/>
        <v>0</v>
      </c>
      <c r="BM85" s="126">
        <f t="shared" si="236"/>
        <v>0</v>
      </c>
      <c r="BN85" s="126">
        <f t="shared" si="210"/>
        <v>0</v>
      </c>
      <c r="BP85" s="9">
        <f t="shared" si="211"/>
        <v>0</v>
      </c>
      <c r="BQ85" s="9">
        <f t="shared" si="212"/>
        <v>0</v>
      </c>
      <c r="BR85" s="9">
        <f t="shared" si="213"/>
        <v>0</v>
      </c>
      <c r="BS85" s="9">
        <f t="shared" si="214"/>
        <v>0</v>
      </c>
      <c r="BT85" s="9">
        <f t="shared" si="215"/>
        <v>0</v>
      </c>
      <c r="BU85" s="9">
        <f t="shared" si="216"/>
        <v>0</v>
      </c>
      <c r="BV85" s="9">
        <f t="shared" si="217"/>
        <v>0</v>
      </c>
      <c r="BW85" s="9">
        <f t="shared" si="218"/>
        <v>0</v>
      </c>
      <c r="BX85" s="9">
        <f t="shared" si="219"/>
        <v>0</v>
      </c>
      <c r="BY85" s="9">
        <f t="shared" si="220"/>
        <v>0</v>
      </c>
      <c r="BZ85" s="9">
        <f t="shared" si="221"/>
        <v>0</v>
      </c>
      <c r="CA85" s="9">
        <f t="shared" si="222"/>
        <v>0</v>
      </c>
      <c r="CB85" s="9">
        <f t="shared" si="223"/>
        <v>0</v>
      </c>
      <c r="CC85" s="9">
        <f t="shared" si="224"/>
        <v>0</v>
      </c>
      <c r="CD85" s="9">
        <f t="shared" si="225"/>
        <v>0</v>
      </c>
      <c r="CE85" s="9">
        <f t="shared" si="226"/>
        <v>0</v>
      </c>
      <c r="CF85" s="9">
        <f t="shared" si="227"/>
        <v>0</v>
      </c>
      <c r="CG85" s="9">
        <f t="shared" si="228"/>
        <v>0</v>
      </c>
      <c r="CH85" s="9">
        <f t="shared" si="229"/>
        <v>0</v>
      </c>
      <c r="CI85" s="9">
        <f t="shared" si="230"/>
        <v>0</v>
      </c>
      <c r="CJ85" s="9">
        <f t="shared" si="231"/>
        <v>0</v>
      </c>
    </row>
    <row r="86" spans="1:89" s="9" customFormat="1" ht="90" customHeight="1">
      <c r="B86" s="243"/>
      <c r="D86" s="145" t="s">
        <v>266</v>
      </c>
      <c r="E86" s="241" t="s">
        <v>2900</v>
      </c>
      <c r="F86" s="115" t="s">
        <v>134</v>
      </c>
      <c r="G86" s="116" t="s">
        <v>140</v>
      </c>
      <c r="H86" s="116" t="s">
        <v>2141</v>
      </c>
      <c r="I86" s="115">
        <v>2</v>
      </c>
      <c r="J86" s="115">
        <v>14</v>
      </c>
      <c r="K86" s="115" t="s">
        <v>4864</v>
      </c>
      <c r="L86" s="408">
        <v>333.90000000000003</v>
      </c>
      <c r="M86" s="132"/>
      <c r="N86" s="132"/>
      <c r="O86" s="132"/>
      <c r="P86" s="132"/>
      <c r="Q86" s="132"/>
      <c r="R86" s="132"/>
      <c r="S86" s="132"/>
      <c r="T86" s="132"/>
      <c r="U86" s="132"/>
      <c r="V86" s="132"/>
      <c r="W86" s="132"/>
      <c r="X86" s="132"/>
      <c r="Y86" s="132"/>
      <c r="Z86" s="132"/>
      <c r="AA86" s="134">
        <f t="shared" ref="AA86" si="268">L86*M86+L86*N86+L86*O86+L86*P86+L86*Q86+L86*R86+L86*T86+L86*V86+L86*W86+L86*X86+L86*Y86+L86*Z86+L86*U86+L86*S86</f>
        <v>0</v>
      </c>
      <c r="AB86" s="134" t="str">
        <f t="shared" ref="AB86" si="269">IF(SUM(M86:Z86)&gt;0,"Yes","No")</f>
        <v>No</v>
      </c>
      <c r="AC86" s="225" t="str">
        <f t="shared" si="246"/>
        <v>No</v>
      </c>
      <c r="AE86" s="298">
        <v>2</v>
      </c>
      <c r="AF86" s="299">
        <f t="shared" ref="AF86" si="270">AE86*SUM(M86:Z86)</f>
        <v>0</v>
      </c>
      <c r="AG86" s="112"/>
      <c r="AH86" s="325">
        <v>12</v>
      </c>
      <c r="AI86" s="334">
        <f t="shared" ref="AI86" si="271">SUM(M86:Z86)*AH86</f>
        <v>0</v>
      </c>
      <c r="AJ86" s="207">
        <f t="shared" si="249"/>
        <v>0</v>
      </c>
      <c r="AK86" s="207">
        <f t="shared" si="250"/>
        <v>0</v>
      </c>
      <c r="AL86" s="207">
        <f t="shared" si="251"/>
        <v>0</v>
      </c>
      <c r="AM86" s="207">
        <f t="shared" si="252"/>
        <v>0</v>
      </c>
      <c r="AN86" s="207">
        <f t="shared" si="253"/>
        <v>0</v>
      </c>
      <c r="AO86" s="207">
        <f t="shared" si="254"/>
        <v>0</v>
      </c>
      <c r="AP86" s="207">
        <f t="shared" si="255"/>
        <v>0</v>
      </c>
      <c r="AQ86" s="207">
        <f t="shared" si="256"/>
        <v>0</v>
      </c>
      <c r="AR86" s="207">
        <f t="shared" si="257"/>
        <v>0</v>
      </c>
      <c r="AS86" s="207">
        <f t="shared" si="258"/>
        <v>0</v>
      </c>
      <c r="AT86" s="207">
        <f t="shared" si="259"/>
        <v>0</v>
      </c>
      <c r="AU86" s="207">
        <f t="shared" si="260"/>
        <v>0</v>
      </c>
      <c r="AV86" s="207">
        <f t="shared" si="261"/>
        <v>0</v>
      </c>
      <c r="AW86" s="207">
        <f t="shared" si="262"/>
        <v>0</v>
      </c>
      <c r="AX86" s="165">
        <v>2</v>
      </c>
      <c r="AY86" s="118">
        <v>12</v>
      </c>
      <c r="AZ86" s="118"/>
      <c r="BA86" s="118"/>
      <c r="BC86" s="9">
        <f t="shared" si="201"/>
        <v>0</v>
      </c>
      <c r="BD86" s="9">
        <f t="shared" si="202"/>
        <v>0</v>
      </c>
      <c r="BE86" s="9">
        <f t="shared" si="203"/>
        <v>0</v>
      </c>
      <c r="BF86" s="9">
        <f t="shared" si="204"/>
        <v>0</v>
      </c>
      <c r="BG86" s="9">
        <f t="shared" si="205"/>
        <v>0</v>
      </c>
      <c r="BH86" s="9">
        <f t="shared" si="206"/>
        <v>0</v>
      </c>
      <c r="BI86" s="9">
        <f t="shared" si="207"/>
        <v>0</v>
      </c>
      <c r="BJ86" s="9">
        <f t="shared" si="208"/>
        <v>0</v>
      </c>
      <c r="BK86" s="9">
        <f t="shared" si="209"/>
        <v>0</v>
      </c>
      <c r="BM86" s="126">
        <f t="shared" si="236"/>
        <v>0</v>
      </c>
      <c r="BN86" s="126">
        <f t="shared" si="210"/>
        <v>0</v>
      </c>
      <c r="BP86" s="9">
        <f t="shared" si="211"/>
        <v>0</v>
      </c>
      <c r="BQ86" s="9">
        <f t="shared" si="212"/>
        <v>0</v>
      </c>
      <c r="BR86" s="9">
        <f t="shared" si="213"/>
        <v>0</v>
      </c>
      <c r="BS86" s="9">
        <f t="shared" si="214"/>
        <v>0</v>
      </c>
      <c r="BT86" s="9">
        <f t="shared" si="215"/>
        <v>0</v>
      </c>
      <c r="BU86" s="9">
        <f t="shared" si="216"/>
        <v>0</v>
      </c>
      <c r="BV86" s="9">
        <f t="shared" si="217"/>
        <v>0</v>
      </c>
      <c r="BW86" s="9">
        <f t="shared" si="218"/>
        <v>0</v>
      </c>
      <c r="BX86" s="9">
        <f t="shared" si="219"/>
        <v>0</v>
      </c>
      <c r="BY86" s="9">
        <f t="shared" si="220"/>
        <v>0</v>
      </c>
      <c r="BZ86" s="9">
        <f t="shared" si="221"/>
        <v>0</v>
      </c>
      <c r="CA86" s="9">
        <f t="shared" si="222"/>
        <v>0</v>
      </c>
      <c r="CB86" s="9">
        <f t="shared" si="223"/>
        <v>0</v>
      </c>
      <c r="CC86" s="9">
        <f t="shared" si="224"/>
        <v>0</v>
      </c>
      <c r="CD86" s="9">
        <f t="shared" si="225"/>
        <v>0</v>
      </c>
      <c r="CE86" s="9">
        <f t="shared" si="226"/>
        <v>0</v>
      </c>
      <c r="CF86" s="9">
        <f t="shared" si="227"/>
        <v>0</v>
      </c>
      <c r="CG86" s="9">
        <f t="shared" si="228"/>
        <v>0</v>
      </c>
      <c r="CH86" s="9">
        <f t="shared" si="229"/>
        <v>0</v>
      </c>
      <c r="CI86" s="9">
        <f t="shared" si="230"/>
        <v>0</v>
      </c>
      <c r="CJ86" s="9">
        <f t="shared" si="231"/>
        <v>0</v>
      </c>
    </row>
    <row r="87" spans="1:89" s="9" customFormat="1" ht="90" customHeight="1">
      <c r="B87" s="222" t="s">
        <v>8</v>
      </c>
      <c r="D87" s="145" t="s">
        <v>3264</v>
      </c>
      <c r="E87" s="550" t="s">
        <v>6472</v>
      </c>
      <c r="F87" s="115" t="s">
        <v>134</v>
      </c>
      <c r="G87" s="116" t="s">
        <v>140</v>
      </c>
      <c r="H87" s="116" t="s">
        <v>2141</v>
      </c>
      <c r="I87" s="115">
        <v>2</v>
      </c>
      <c r="J87" s="115">
        <v>14</v>
      </c>
      <c r="K87" s="115" t="s">
        <v>4864</v>
      </c>
      <c r="L87" s="408">
        <v>290.35000000000002</v>
      </c>
      <c r="M87" s="132"/>
      <c r="N87" s="132"/>
      <c r="O87" s="132"/>
      <c r="P87" s="132"/>
      <c r="Q87" s="132"/>
      <c r="R87" s="132"/>
      <c r="S87" s="132"/>
      <c r="T87" s="132"/>
      <c r="U87" s="132"/>
      <c r="V87" s="132"/>
      <c r="W87" s="132"/>
      <c r="X87" s="132"/>
      <c r="Y87" s="132"/>
      <c r="Z87" s="132"/>
      <c r="AA87" s="134">
        <f t="shared" si="3"/>
        <v>0</v>
      </c>
      <c r="AB87" s="134" t="str">
        <f t="shared" si="4"/>
        <v>No</v>
      </c>
      <c r="AC87" s="225" t="str">
        <f t="shared" si="246"/>
        <v>Yes</v>
      </c>
      <c r="AE87" s="298">
        <v>2</v>
      </c>
      <c r="AF87" s="299">
        <f t="shared" si="263"/>
        <v>0</v>
      </c>
      <c r="AG87" s="112"/>
      <c r="AH87" s="325">
        <v>12</v>
      </c>
      <c r="AI87" s="334">
        <f t="shared" si="57"/>
        <v>0</v>
      </c>
      <c r="AJ87" s="207">
        <f t="shared" si="249"/>
        <v>0</v>
      </c>
      <c r="AK87" s="207">
        <f t="shared" si="250"/>
        <v>0</v>
      </c>
      <c r="AL87" s="207">
        <f t="shared" si="251"/>
        <v>0</v>
      </c>
      <c r="AM87" s="207">
        <f t="shared" si="252"/>
        <v>0</v>
      </c>
      <c r="AN87" s="207">
        <f t="shared" si="253"/>
        <v>0</v>
      </c>
      <c r="AO87" s="207">
        <f t="shared" si="254"/>
        <v>0</v>
      </c>
      <c r="AP87" s="207">
        <f t="shared" si="255"/>
        <v>0</v>
      </c>
      <c r="AQ87" s="207">
        <f t="shared" si="256"/>
        <v>0</v>
      </c>
      <c r="AR87" s="207">
        <f t="shared" si="257"/>
        <v>0</v>
      </c>
      <c r="AS87" s="207">
        <f t="shared" si="258"/>
        <v>0</v>
      </c>
      <c r="AT87" s="207">
        <f t="shared" si="259"/>
        <v>0</v>
      </c>
      <c r="AU87" s="207">
        <f t="shared" si="260"/>
        <v>0</v>
      </c>
      <c r="AV87" s="207">
        <f t="shared" si="261"/>
        <v>0</v>
      </c>
      <c r="AW87" s="207">
        <f t="shared" si="262"/>
        <v>0</v>
      </c>
      <c r="AX87" s="165">
        <v>2</v>
      </c>
      <c r="AY87" s="118">
        <v>12</v>
      </c>
      <c r="AZ87" s="118"/>
      <c r="BA87" s="118"/>
      <c r="BC87" s="9">
        <f t="shared" si="201"/>
        <v>0</v>
      </c>
      <c r="BD87" s="9">
        <f t="shared" si="202"/>
        <v>0</v>
      </c>
      <c r="BE87" s="9">
        <f t="shared" si="203"/>
        <v>0</v>
      </c>
      <c r="BF87" s="9">
        <f t="shared" si="204"/>
        <v>0</v>
      </c>
      <c r="BG87" s="9">
        <f t="shared" si="205"/>
        <v>0</v>
      </c>
      <c r="BH87" s="9">
        <f t="shared" si="206"/>
        <v>0</v>
      </c>
      <c r="BI87" s="9">
        <f t="shared" si="207"/>
        <v>0</v>
      </c>
      <c r="BJ87" s="9">
        <f t="shared" si="208"/>
        <v>0</v>
      </c>
      <c r="BK87" s="9">
        <f t="shared" si="209"/>
        <v>0</v>
      </c>
      <c r="BM87" s="126">
        <f t="shared" si="236"/>
        <v>0</v>
      </c>
      <c r="BN87" s="126">
        <f t="shared" si="210"/>
        <v>0</v>
      </c>
      <c r="BP87" s="9">
        <f t="shared" si="211"/>
        <v>0</v>
      </c>
      <c r="BQ87" s="9">
        <f t="shared" si="212"/>
        <v>0</v>
      </c>
      <c r="BR87" s="9">
        <f t="shared" si="213"/>
        <v>0</v>
      </c>
      <c r="BS87" s="9">
        <f t="shared" si="214"/>
        <v>0</v>
      </c>
      <c r="BT87" s="9">
        <f t="shared" si="215"/>
        <v>0</v>
      </c>
      <c r="BU87" s="9">
        <f t="shared" si="216"/>
        <v>0</v>
      </c>
      <c r="BV87" s="9">
        <f t="shared" si="217"/>
        <v>0</v>
      </c>
      <c r="BW87" s="9">
        <f t="shared" si="218"/>
        <v>0</v>
      </c>
      <c r="BX87" s="9">
        <f t="shared" si="219"/>
        <v>0</v>
      </c>
      <c r="BY87" s="9">
        <f t="shared" si="220"/>
        <v>0</v>
      </c>
      <c r="BZ87" s="9">
        <f t="shared" si="221"/>
        <v>0</v>
      </c>
      <c r="CA87" s="9">
        <f t="shared" si="222"/>
        <v>0</v>
      </c>
      <c r="CB87" s="9">
        <f t="shared" si="223"/>
        <v>0</v>
      </c>
      <c r="CC87" s="9">
        <f t="shared" si="224"/>
        <v>0</v>
      </c>
      <c r="CD87" s="9">
        <f t="shared" si="225"/>
        <v>0</v>
      </c>
      <c r="CE87" s="9">
        <f t="shared" si="226"/>
        <v>0</v>
      </c>
      <c r="CF87" s="9">
        <f t="shared" si="227"/>
        <v>0</v>
      </c>
      <c r="CG87" s="9">
        <f t="shared" si="228"/>
        <v>0</v>
      </c>
      <c r="CH87" s="9">
        <f t="shared" si="229"/>
        <v>0</v>
      </c>
      <c r="CI87" s="9">
        <f t="shared" si="230"/>
        <v>0</v>
      </c>
      <c r="CJ87" s="9">
        <f t="shared" si="231"/>
        <v>0</v>
      </c>
    </row>
    <row r="88" spans="1:89" s="126" customFormat="1" ht="90" customHeight="1">
      <c r="A88" s="9"/>
      <c r="B88" s="222"/>
      <c r="C88" s="9"/>
      <c r="D88" s="107" t="s">
        <v>267</v>
      </c>
      <c r="E88" s="183" t="s">
        <v>2900</v>
      </c>
      <c r="F88" s="106" t="s">
        <v>135</v>
      </c>
      <c r="G88" s="242" t="s">
        <v>90</v>
      </c>
      <c r="H88" s="242" t="s">
        <v>2141</v>
      </c>
      <c r="I88" s="106">
        <v>2</v>
      </c>
      <c r="J88" s="106">
        <v>44</v>
      </c>
      <c r="K88" s="106" t="s">
        <v>4864</v>
      </c>
      <c r="L88" s="407">
        <v>556.5</v>
      </c>
      <c r="M88" s="130"/>
      <c r="N88" s="129"/>
      <c r="O88" s="130"/>
      <c r="P88" s="130"/>
      <c r="Q88" s="130"/>
      <c r="R88" s="130"/>
      <c r="S88" s="130"/>
      <c r="T88" s="130"/>
      <c r="U88" s="130"/>
      <c r="V88" s="130"/>
      <c r="W88" s="130"/>
      <c r="X88" s="130"/>
      <c r="Y88" s="130"/>
      <c r="Z88" s="130"/>
      <c r="AA88" s="141">
        <f t="shared" ref="AA88" si="272">L88*M88+L88*N88+L88*O88+L88*P88+L88*Q88+L88*R88+L88*T88+L88*V88+L88*W88+L88*X88+L88*Y88+L88*Z88+L88*U88+L88*S88</f>
        <v>0</v>
      </c>
      <c r="AB88" s="127" t="str">
        <f t="shared" ref="AB88" si="273">IF(SUM(M88:Z88)&gt;0,"Yes","No")</f>
        <v>No</v>
      </c>
      <c r="AC88" s="253" t="str">
        <f t="shared" si="246"/>
        <v>No</v>
      </c>
      <c r="AE88" s="298">
        <v>2</v>
      </c>
      <c r="AF88" s="299">
        <f t="shared" ref="AF88" si="274">AE88*SUM(M88:Z88)</f>
        <v>0</v>
      </c>
      <c r="AG88" s="112"/>
      <c r="AH88" s="325">
        <v>21</v>
      </c>
      <c r="AI88" s="334">
        <f t="shared" ref="AI88" si="275">SUM(M88:Z88)*AH88</f>
        <v>0</v>
      </c>
      <c r="AJ88" s="207">
        <f t="shared" si="249"/>
        <v>0</v>
      </c>
      <c r="AK88" s="207">
        <f t="shared" si="250"/>
        <v>0</v>
      </c>
      <c r="AL88" s="207">
        <f t="shared" si="251"/>
        <v>0</v>
      </c>
      <c r="AM88" s="207">
        <f t="shared" si="252"/>
        <v>0</v>
      </c>
      <c r="AN88" s="207">
        <f t="shared" si="253"/>
        <v>0</v>
      </c>
      <c r="AO88" s="207">
        <f t="shared" si="254"/>
        <v>0</v>
      </c>
      <c r="AP88" s="207">
        <f t="shared" si="255"/>
        <v>0</v>
      </c>
      <c r="AQ88" s="207">
        <f t="shared" si="256"/>
        <v>0</v>
      </c>
      <c r="AR88" s="207">
        <f t="shared" si="257"/>
        <v>0</v>
      </c>
      <c r="AS88" s="207">
        <f t="shared" si="258"/>
        <v>0</v>
      </c>
      <c r="AT88" s="207">
        <f t="shared" si="259"/>
        <v>0</v>
      </c>
      <c r="AU88" s="207">
        <f t="shared" si="260"/>
        <v>0</v>
      </c>
      <c r="AV88" s="207">
        <f t="shared" si="261"/>
        <v>0</v>
      </c>
      <c r="AW88" s="207">
        <f t="shared" si="262"/>
        <v>0</v>
      </c>
      <c r="AX88" s="165">
        <v>2</v>
      </c>
      <c r="AY88" s="118">
        <v>26</v>
      </c>
      <c r="AZ88" s="118"/>
      <c r="BA88" s="118"/>
      <c r="BC88" s="9">
        <f t="shared" si="201"/>
        <v>0</v>
      </c>
      <c r="BD88" s="9">
        <f t="shared" si="202"/>
        <v>0</v>
      </c>
      <c r="BE88" s="9">
        <f t="shared" si="203"/>
        <v>0</v>
      </c>
      <c r="BF88" s="9">
        <f t="shared" si="204"/>
        <v>0</v>
      </c>
      <c r="BG88" s="9">
        <f t="shared" si="205"/>
        <v>0</v>
      </c>
      <c r="BH88" s="9">
        <f t="shared" si="206"/>
        <v>0</v>
      </c>
      <c r="BI88" s="9">
        <f t="shared" si="207"/>
        <v>0</v>
      </c>
      <c r="BJ88" s="9">
        <f t="shared" si="208"/>
        <v>0</v>
      </c>
      <c r="BK88" s="9">
        <f t="shared" si="209"/>
        <v>0</v>
      </c>
      <c r="BM88" s="126">
        <f t="shared" si="236"/>
        <v>0</v>
      </c>
      <c r="BN88" s="126">
        <f t="shared" si="210"/>
        <v>0</v>
      </c>
      <c r="BP88" s="9">
        <f t="shared" si="211"/>
        <v>0</v>
      </c>
      <c r="BQ88" s="9">
        <f t="shared" si="212"/>
        <v>0</v>
      </c>
      <c r="BR88" s="9">
        <f t="shared" si="213"/>
        <v>0</v>
      </c>
      <c r="BS88" s="9">
        <f t="shared" si="214"/>
        <v>0</v>
      </c>
      <c r="BT88" s="9">
        <f t="shared" si="215"/>
        <v>0</v>
      </c>
      <c r="BU88" s="9">
        <f t="shared" si="216"/>
        <v>0</v>
      </c>
      <c r="BV88" s="9">
        <f t="shared" si="217"/>
        <v>0</v>
      </c>
      <c r="BW88" s="9">
        <f t="shared" si="218"/>
        <v>0</v>
      </c>
      <c r="BX88" s="9">
        <f t="shared" si="219"/>
        <v>0</v>
      </c>
      <c r="BY88" s="9">
        <f t="shared" si="220"/>
        <v>0</v>
      </c>
      <c r="BZ88" s="9">
        <f t="shared" si="221"/>
        <v>0</v>
      </c>
      <c r="CA88" s="9">
        <f t="shared" si="222"/>
        <v>0</v>
      </c>
      <c r="CB88" s="9">
        <f t="shared" si="223"/>
        <v>0</v>
      </c>
      <c r="CC88" s="9">
        <f t="shared" si="224"/>
        <v>0</v>
      </c>
      <c r="CD88" s="9">
        <f t="shared" si="225"/>
        <v>0</v>
      </c>
      <c r="CE88" s="9">
        <f t="shared" si="226"/>
        <v>0</v>
      </c>
      <c r="CF88" s="9">
        <f t="shared" si="227"/>
        <v>0</v>
      </c>
      <c r="CG88" s="9">
        <f t="shared" si="228"/>
        <v>0</v>
      </c>
      <c r="CH88" s="9">
        <f t="shared" si="229"/>
        <v>0</v>
      </c>
      <c r="CI88" s="9">
        <f t="shared" si="230"/>
        <v>0</v>
      </c>
      <c r="CJ88" s="9">
        <f t="shared" si="231"/>
        <v>0</v>
      </c>
    </row>
    <row r="89" spans="1:89" s="126" customFormat="1" ht="90" customHeight="1">
      <c r="A89" s="9"/>
      <c r="B89" s="222" t="s">
        <v>8</v>
      </c>
      <c r="C89" s="9"/>
      <c r="D89" s="107" t="s">
        <v>3324</v>
      </c>
      <c r="E89" s="551" t="s">
        <v>6472</v>
      </c>
      <c r="F89" s="106" t="s">
        <v>135</v>
      </c>
      <c r="G89" s="242" t="s">
        <v>90</v>
      </c>
      <c r="H89" s="242" t="s">
        <v>2141</v>
      </c>
      <c r="I89" s="106">
        <v>2</v>
      </c>
      <c r="J89" s="106">
        <v>44</v>
      </c>
      <c r="K89" s="106" t="s">
        <v>4864</v>
      </c>
      <c r="L89" s="407">
        <v>483.91</v>
      </c>
      <c r="M89" s="130"/>
      <c r="N89" s="129"/>
      <c r="O89" s="130"/>
      <c r="P89" s="130"/>
      <c r="Q89" s="130"/>
      <c r="R89" s="130"/>
      <c r="S89" s="130"/>
      <c r="T89" s="130"/>
      <c r="U89" s="130"/>
      <c r="V89" s="130"/>
      <c r="W89" s="130"/>
      <c r="X89" s="130"/>
      <c r="Y89" s="130"/>
      <c r="Z89" s="130"/>
      <c r="AA89" s="141">
        <f t="shared" si="3"/>
        <v>0</v>
      </c>
      <c r="AB89" s="127" t="str">
        <f t="shared" si="4"/>
        <v>No</v>
      </c>
      <c r="AC89" s="253" t="str">
        <f t="shared" si="246"/>
        <v>Yes</v>
      </c>
      <c r="AE89" s="298">
        <v>2</v>
      </c>
      <c r="AF89" s="299">
        <f t="shared" si="263"/>
        <v>0</v>
      </c>
      <c r="AG89" s="112"/>
      <c r="AH89" s="325">
        <v>21</v>
      </c>
      <c r="AI89" s="334">
        <f t="shared" si="57"/>
        <v>0</v>
      </c>
      <c r="AJ89" s="207">
        <f t="shared" si="249"/>
        <v>0</v>
      </c>
      <c r="AK89" s="207">
        <f t="shared" si="250"/>
        <v>0</v>
      </c>
      <c r="AL89" s="207">
        <f t="shared" si="251"/>
        <v>0</v>
      </c>
      <c r="AM89" s="207">
        <f t="shared" si="252"/>
        <v>0</v>
      </c>
      <c r="AN89" s="207">
        <f t="shared" si="253"/>
        <v>0</v>
      </c>
      <c r="AO89" s="207">
        <f t="shared" si="254"/>
        <v>0</v>
      </c>
      <c r="AP89" s="207">
        <f t="shared" si="255"/>
        <v>0</v>
      </c>
      <c r="AQ89" s="207">
        <f t="shared" si="256"/>
        <v>0</v>
      </c>
      <c r="AR89" s="207">
        <f t="shared" si="257"/>
        <v>0</v>
      </c>
      <c r="AS89" s="207">
        <f t="shared" si="258"/>
        <v>0</v>
      </c>
      <c r="AT89" s="207">
        <f t="shared" si="259"/>
        <v>0</v>
      </c>
      <c r="AU89" s="207">
        <f t="shared" si="260"/>
        <v>0</v>
      </c>
      <c r="AV89" s="207">
        <f t="shared" si="261"/>
        <v>0</v>
      </c>
      <c r="AW89" s="207">
        <f t="shared" si="262"/>
        <v>0</v>
      </c>
      <c r="AX89" s="165">
        <v>2</v>
      </c>
      <c r="AY89" s="118">
        <v>26</v>
      </c>
      <c r="AZ89" s="118"/>
      <c r="BA89" s="118"/>
      <c r="BC89" s="9">
        <f t="shared" si="201"/>
        <v>0</v>
      </c>
      <c r="BD89" s="9">
        <f t="shared" si="202"/>
        <v>0</v>
      </c>
      <c r="BE89" s="9">
        <f t="shared" si="203"/>
        <v>0</v>
      </c>
      <c r="BF89" s="9">
        <f t="shared" si="204"/>
        <v>0</v>
      </c>
      <c r="BG89" s="9">
        <f t="shared" si="205"/>
        <v>0</v>
      </c>
      <c r="BH89" s="9">
        <f t="shared" si="206"/>
        <v>0</v>
      </c>
      <c r="BI89" s="9">
        <f t="shared" si="207"/>
        <v>0</v>
      </c>
      <c r="BJ89" s="9">
        <f t="shared" si="208"/>
        <v>0</v>
      </c>
      <c r="BK89" s="9">
        <f t="shared" si="209"/>
        <v>0</v>
      </c>
      <c r="BM89" s="126">
        <f t="shared" si="236"/>
        <v>0</v>
      </c>
      <c r="BN89" s="126">
        <f t="shared" si="210"/>
        <v>0</v>
      </c>
      <c r="BP89" s="9">
        <f t="shared" si="211"/>
        <v>0</v>
      </c>
      <c r="BQ89" s="9">
        <f t="shared" si="212"/>
        <v>0</v>
      </c>
      <c r="BR89" s="9">
        <f t="shared" si="213"/>
        <v>0</v>
      </c>
      <c r="BS89" s="9">
        <f t="shared" si="214"/>
        <v>0</v>
      </c>
      <c r="BT89" s="9">
        <f t="shared" si="215"/>
        <v>0</v>
      </c>
      <c r="BU89" s="9">
        <f t="shared" si="216"/>
        <v>0</v>
      </c>
      <c r="BV89" s="9">
        <f t="shared" si="217"/>
        <v>0</v>
      </c>
      <c r="BW89" s="9">
        <f t="shared" si="218"/>
        <v>0</v>
      </c>
      <c r="BX89" s="9">
        <f t="shared" si="219"/>
        <v>0</v>
      </c>
      <c r="BY89" s="9">
        <f t="shared" si="220"/>
        <v>0</v>
      </c>
      <c r="BZ89" s="9">
        <f t="shared" si="221"/>
        <v>0</v>
      </c>
      <c r="CA89" s="9">
        <f t="shared" si="222"/>
        <v>0</v>
      </c>
      <c r="CB89" s="9">
        <f t="shared" si="223"/>
        <v>0</v>
      </c>
      <c r="CC89" s="9">
        <f t="shared" si="224"/>
        <v>0</v>
      </c>
      <c r="CD89" s="9">
        <f t="shared" si="225"/>
        <v>0</v>
      </c>
      <c r="CE89" s="9">
        <f t="shared" si="226"/>
        <v>0</v>
      </c>
      <c r="CF89" s="9">
        <f t="shared" si="227"/>
        <v>0</v>
      </c>
      <c r="CG89" s="9">
        <f t="shared" si="228"/>
        <v>0</v>
      </c>
      <c r="CH89" s="9">
        <f t="shared" si="229"/>
        <v>0</v>
      </c>
      <c r="CI89" s="9">
        <f t="shared" si="230"/>
        <v>0</v>
      </c>
      <c r="CJ89" s="9">
        <f t="shared" si="231"/>
        <v>0</v>
      </c>
    </row>
    <row r="90" spans="1:89" s="9" customFormat="1" ht="90" customHeight="1">
      <c r="B90" s="243"/>
      <c r="D90" s="145" t="s">
        <v>268</v>
      </c>
      <c r="E90" s="241" t="s">
        <v>2900</v>
      </c>
      <c r="F90" s="115" t="s">
        <v>135</v>
      </c>
      <c r="G90" s="116" t="s">
        <v>91</v>
      </c>
      <c r="H90" s="116" t="s">
        <v>2141</v>
      </c>
      <c r="I90" s="115">
        <v>3</v>
      </c>
      <c r="J90" s="115">
        <v>72</v>
      </c>
      <c r="K90" s="115" t="s">
        <v>4864</v>
      </c>
      <c r="L90" s="408">
        <v>834.75</v>
      </c>
      <c r="M90" s="132"/>
      <c r="N90" s="132"/>
      <c r="O90" s="132"/>
      <c r="P90" s="132"/>
      <c r="Q90" s="132"/>
      <c r="R90" s="132"/>
      <c r="S90" s="132"/>
      <c r="T90" s="132"/>
      <c r="U90" s="132"/>
      <c r="V90" s="132"/>
      <c r="W90" s="132"/>
      <c r="X90" s="132"/>
      <c r="Y90" s="132"/>
      <c r="Z90" s="132"/>
      <c r="AA90" s="134">
        <f t="shared" ref="AA90" si="276">L90*M90+L90*N90+L90*O90+L90*P90+L90*Q90+L90*R90+L90*T90+L90*V90+L90*W90+L90*X90+L90*Y90+L90*Z90+L90*U90+L90*S90</f>
        <v>0</v>
      </c>
      <c r="AB90" s="134" t="str">
        <f t="shared" ref="AB90" si="277">IF(SUM(M90:Z90)&gt;0,"Yes","No")</f>
        <v>No</v>
      </c>
      <c r="AC90" s="225" t="str">
        <f t="shared" si="246"/>
        <v>No</v>
      </c>
      <c r="AE90" s="298">
        <v>3</v>
      </c>
      <c r="AF90" s="299">
        <f t="shared" ref="AF90" si="278">AE90*SUM(M90:Z90)</f>
        <v>0</v>
      </c>
      <c r="AG90" s="112"/>
      <c r="AH90" s="325">
        <v>32.299999999999997</v>
      </c>
      <c r="AI90" s="334">
        <f t="shared" ref="AI90" si="279">SUM(M90:Z90)*AH90</f>
        <v>0</v>
      </c>
      <c r="AJ90" s="207">
        <f t="shared" si="249"/>
        <v>0</v>
      </c>
      <c r="AK90" s="207">
        <f t="shared" si="250"/>
        <v>0</v>
      </c>
      <c r="AL90" s="207">
        <f t="shared" si="251"/>
        <v>0</v>
      </c>
      <c r="AM90" s="207">
        <f t="shared" si="252"/>
        <v>0</v>
      </c>
      <c r="AN90" s="207">
        <f t="shared" si="253"/>
        <v>0</v>
      </c>
      <c r="AO90" s="207">
        <f t="shared" si="254"/>
        <v>0</v>
      </c>
      <c r="AP90" s="207">
        <f t="shared" si="255"/>
        <v>0</v>
      </c>
      <c r="AQ90" s="207">
        <f t="shared" si="256"/>
        <v>0</v>
      </c>
      <c r="AR90" s="207">
        <f t="shared" si="257"/>
        <v>0</v>
      </c>
      <c r="AS90" s="207">
        <f t="shared" si="258"/>
        <v>0</v>
      </c>
      <c r="AT90" s="207">
        <f t="shared" si="259"/>
        <v>0</v>
      </c>
      <c r="AU90" s="207">
        <f t="shared" si="260"/>
        <v>0</v>
      </c>
      <c r="AV90" s="207">
        <f t="shared" si="261"/>
        <v>0</v>
      </c>
      <c r="AW90" s="207">
        <f t="shared" si="262"/>
        <v>0</v>
      </c>
      <c r="AX90" s="165">
        <v>3</v>
      </c>
      <c r="AY90" s="118">
        <v>36</v>
      </c>
      <c r="AZ90" s="118"/>
      <c r="BA90" s="118"/>
      <c r="BC90" s="9">
        <f t="shared" si="201"/>
        <v>0</v>
      </c>
      <c r="BD90" s="9">
        <f t="shared" si="202"/>
        <v>0</v>
      </c>
      <c r="BE90" s="9">
        <f t="shared" si="203"/>
        <v>0</v>
      </c>
      <c r="BF90" s="9">
        <f t="shared" si="204"/>
        <v>0</v>
      </c>
      <c r="BG90" s="9">
        <f t="shared" si="205"/>
        <v>0</v>
      </c>
      <c r="BH90" s="9">
        <f t="shared" si="206"/>
        <v>0</v>
      </c>
      <c r="BI90" s="9">
        <f t="shared" si="207"/>
        <v>0</v>
      </c>
      <c r="BJ90" s="9">
        <f t="shared" si="208"/>
        <v>0</v>
      </c>
      <c r="BK90" s="9">
        <f t="shared" si="209"/>
        <v>0</v>
      </c>
      <c r="BM90" s="126">
        <f t="shared" si="236"/>
        <v>0</v>
      </c>
      <c r="BN90" s="126">
        <f t="shared" si="210"/>
        <v>0</v>
      </c>
      <c r="BP90" s="9">
        <f t="shared" si="211"/>
        <v>0</v>
      </c>
      <c r="BQ90" s="9">
        <f t="shared" si="212"/>
        <v>0</v>
      </c>
      <c r="BR90" s="9">
        <f t="shared" si="213"/>
        <v>0</v>
      </c>
      <c r="BS90" s="9">
        <f t="shared" si="214"/>
        <v>0</v>
      </c>
      <c r="BT90" s="9">
        <f t="shared" si="215"/>
        <v>0</v>
      </c>
      <c r="BU90" s="9">
        <f t="shared" si="216"/>
        <v>0</v>
      </c>
      <c r="BV90" s="9">
        <f t="shared" si="217"/>
        <v>0</v>
      </c>
      <c r="BW90" s="9">
        <f t="shared" si="218"/>
        <v>0</v>
      </c>
      <c r="BX90" s="9">
        <f t="shared" si="219"/>
        <v>0</v>
      </c>
      <c r="BY90" s="9">
        <f t="shared" si="220"/>
        <v>0</v>
      </c>
      <c r="BZ90" s="9">
        <f t="shared" si="221"/>
        <v>0</v>
      </c>
      <c r="CA90" s="9">
        <f t="shared" si="222"/>
        <v>0</v>
      </c>
      <c r="CB90" s="9">
        <f t="shared" si="223"/>
        <v>0</v>
      </c>
      <c r="CC90" s="9">
        <f t="shared" si="224"/>
        <v>0</v>
      </c>
      <c r="CD90" s="9">
        <f t="shared" si="225"/>
        <v>0</v>
      </c>
      <c r="CE90" s="9">
        <f t="shared" si="226"/>
        <v>0</v>
      </c>
      <c r="CF90" s="9">
        <f t="shared" si="227"/>
        <v>0</v>
      </c>
      <c r="CG90" s="9">
        <f t="shared" si="228"/>
        <v>0</v>
      </c>
      <c r="CH90" s="9">
        <f t="shared" si="229"/>
        <v>0</v>
      </c>
      <c r="CI90" s="9">
        <f t="shared" si="230"/>
        <v>0</v>
      </c>
      <c r="CJ90" s="9">
        <f t="shared" si="231"/>
        <v>0</v>
      </c>
    </row>
    <row r="91" spans="1:89" s="9" customFormat="1" ht="90" customHeight="1">
      <c r="B91" s="222" t="s">
        <v>8</v>
      </c>
      <c r="D91" s="145" t="s">
        <v>3384</v>
      </c>
      <c r="E91" s="550" t="s">
        <v>6472</v>
      </c>
      <c r="F91" s="115" t="s">
        <v>135</v>
      </c>
      <c r="G91" s="116" t="s">
        <v>91</v>
      </c>
      <c r="H91" s="116" t="s">
        <v>2141</v>
      </c>
      <c r="I91" s="115">
        <v>3</v>
      </c>
      <c r="J91" s="115">
        <v>72</v>
      </c>
      <c r="K91" s="115" t="s">
        <v>4864</v>
      </c>
      <c r="L91" s="408">
        <v>725.87</v>
      </c>
      <c r="M91" s="132"/>
      <c r="N91" s="132"/>
      <c r="O91" s="132"/>
      <c r="P91" s="132"/>
      <c r="Q91" s="132"/>
      <c r="R91" s="132"/>
      <c r="S91" s="132"/>
      <c r="T91" s="132"/>
      <c r="U91" s="132"/>
      <c r="V91" s="132"/>
      <c r="W91" s="132"/>
      <c r="X91" s="132"/>
      <c r="Y91" s="132"/>
      <c r="Z91" s="132"/>
      <c r="AA91" s="134">
        <f t="shared" si="3"/>
        <v>0</v>
      </c>
      <c r="AB91" s="134" t="str">
        <f t="shared" si="4"/>
        <v>No</v>
      </c>
      <c r="AC91" s="225" t="str">
        <f t="shared" si="246"/>
        <v>Yes</v>
      </c>
      <c r="AE91" s="298">
        <v>3</v>
      </c>
      <c r="AF91" s="299">
        <f t="shared" si="263"/>
        <v>0</v>
      </c>
      <c r="AG91" s="112"/>
      <c r="AH91" s="325">
        <v>32.299999999999997</v>
      </c>
      <c r="AI91" s="334">
        <f t="shared" si="57"/>
        <v>0</v>
      </c>
      <c r="AJ91" s="207">
        <f t="shared" si="249"/>
        <v>0</v>
      </c>
      <c r="AK91" s="207">
        <f t="shared" si="250"/>
        <v>0</v>
      </c>
      <c r="AL91" s="207">
        <f t="shared" si="251"/>
        <v>0</v>
      </c>
      <c r="AM91" s="207">
        <f t="shared" si="252"/>
        <v>0</v>
      </c>
      <c r="AN91" s="207">
        <f t="shared" si="253"/>
        <v>0</v>
      </c>
      <c r="AO91" s="207">
        <f t="shared" si="254"/>
        <v>0</v>
      </c>
      <c r="AP91" s="207">
        <f t="shared" si="255"/>
        <v>0</v>
      </c>
      <c r="AQ91" s="207">
        <f t="shared" si="256"/>
        <v>0</v>
      </c>
      <c r="AR91" s="207">
        <f t="shared" si="257"/>
        <v>0</v>
      </c>
      <c r="AS91" s="207">
        <f t="shared" si="258"/>
        <v>0</v>
      </c>
      <c r="AT91" s="207">
        <f t="shared" si="259"/>
        <v>0</v>
      </c>
      <c r="AU91" s="207">
        <f t="shared" si="260"/>
        <v>0</v>
      </c>
      <c r="AV91" s="207">
        <f t="shared" si="261"/>
        <v>0</v>
      </c>
      <c r="AW91" s="207">
        <f t="shared" si="262"/>
        <v>0</v>
      </c>
      <c r="AX91" s="165">
        <v>3</v>
      </c>
      <c r="AY91" s="118">
        <v>36</v>
      </c>
      <c r="AZ91" s="118"/>
      <c r="BA91" s="118"/>
      <c r="BC91" s="9">
        <f t="shared" si="201"/>
        <v>0</v>
      </c>
      <c r="BD91" s="9">
        <f t="shared" si="202"/>
        <v>0</v>
      </c>
      <c r="BE91" s="9">
        <f t="shared" si="203"/>
        <v>0</v>
      </c>
      <c r="BF91" s="9">
        <f t="shared" si="204"/>
        <v>0</v>
      </c>
      <c r="BG91" s="9">
        <f t="shared" si="205"/>
        <v>0</v>
      </c>
      <c r="BH91" s="9">
        <f t="shared" si="206"/>
        <v>0</v>
      </c>
      <c r="BI91" s="9">
        <f t="shared" si="207"/>
        <v>0</v>
      </c>
      <c r="BJ91" s="9">
        <f t="shared" si="208"/>
        <v>0</v>
      </c>
      <c r="BK91" s="9">
        <f t="shared" si="209"/>
        <v>0</v>
      </c>
      <c r="BM91" s="126">
        <f t="shared" si="236"/>
        <v>0</v>
      </c>
      <c r="BN91" s="126">
        <f t="shared" si="210"/>
        <v>0</v>
      </c>
      <c r="BP91" s="9">
        <f t="shared" si="211"/>
        <v>0</v>
      </c>
      <c r="BQ91" s="9">
        <f t="shared" si="212"/>
        <v>0</v>
      </c>
      <c r="BR91" s="9">
        <f t="shared" si="213"/>
        <v>0</v>
      </c>
      <c r="BS91" s="9">
        <f t="shared" si="214"/>
        <v>0</v>
      </c>
      <c r="BT91" s="9">
        <f t="shared" si="215"/>
        <v>0</v>
      </c>
      <c r="BU91" s="9">
        <f t="shared" si="216"/>
        <v>0</v>
      </c>
      <c r="BV91" s="9">
        <f t="shared" si="217"/>
        <v>0</v>
      </c>
      <c r="BW91" s="9">
        <f t="shared" si="218"/>
        <v>0</v>
      </c>
      <c r="BX91" s="9">
        <f t="shared" si="219"/>
        <v>0</v>
      </c>
      <c r="BY91" s="9">
        <f t="shared" si="220"/>
        <v>0</v>
      </c>
      <c r="BZ91" s="9">
        <f t="shared" si="221"/>
        <v>0</v>
      </c>
      <c r="CA91" s="9">
        <f t="shared" si="222"/>
        <v>0</v>
      </c>
      <c r="CB91" s="9">
        <f t="shared" si="223"/>
        <v>0</v>
      </c>
      <c r="CC91" s="9">
        <f t="shared" si="224"/>
        <v>0</v>
      </c>
      <c r="CD91" s="9">
        <f t="shared" si="225"/>
        <v>0</v>
      </c>
      <c r="CE91" s="9">
        <f t="shared" si="226"/>
        <v>0</v>
      </c>
      <c r="CF91" s="9">
        <f t="shared" si="227"/>
        <v>0</v>
      </c>
      <c r="CG91" s="9">
        <f t="shared" si="228"/>
        <v>0</v>
      </c>
      <c r="CH91" s="9">
        <f t="shared" si="229"/>
        <v>0</v>
      </c>
      <c r="CI91" s="9">
        <f t="shared" si="230"/>
        <v>0</v>
      </c>
      <c r="CJ91" s="9">
        <f t="shared" si="231"/>
        <v>0</v>
      </c>
    </row>
    <row r="92" spans="1:89" s="126" customFormat="1" ht="90" customHeight="1">
      <c r="A92" s="9"/>
      <c r="B92" s="222"/>
      <c r="C92" s="9"/>
      <c r="D92" s="107" t="s">
        <v>269</v>
      </c>
      <c r="E92" s="183" t="s">
        <v>2900</v>
      </c>
      <c r="F92" s="106" t="s">
        <v>134</v>
      </c>
      <c r="G92" s="242" t="s">
        <v>2608</v>
      </c>
      <c r="H92" s="242" t="s">
        <v>2146</v>
      </c>
      <c r="I92" s="106">
        <v>3</v>
      </c>
      <c r="J92" s="106">
        <v>0</v>
      </c>
      <c r="K92" s="106" t="s">
        <v>4864</v>
      </c>
      <c r="L92" s="407">
        <v>317.20500000000004</v>
      </c>
      <c r="M92" s="130"/>
      <c r="N92" s="129"/>
      <c r="O92" s="130"/>
      <c r="P92" s="130"/>
      <c r="Q92" s="130"/>
      <c r="R92" s="130"/>
      <c r="S92" s="130"/>
      <c r="T92" s="130"/>
      <c r="U92" s="130"/>
      <c r="V92" s="130"/>
      <c r="W92" s="130"/>
      <c r="X92" s="130"/>
      <c r="Y92" s="130"/>
      <c r="Z92" s="130"/>
      <c r="AA92" s="141">
        <f t="shared" ref="AA92" si="280">L92*M92+L92*N92+L92*O92+L92*P92+L92*Q92+L92*R92+L92*T92+L92*V92+L92*W92+L92*X92+L92*Y92+L92*Z92+L92*U92+L92*S92</f>
        <v>0</v>
      </c>
      <c r="AB92" s="127" t="str">
        <f t="shared" ref="AB92" si="281">IF(SUM(M92:Z92)&gt;0,"Yes","No")</f>
        <v>No</v>
      </c>
      <c r="AC92" s="253" t="str">
        <f t="shared" si="246"/>
        <v>No</v>
      </c>
      <c r="AE92" s="298">
        <v>3</v>
      </c>
      <c r="AF92" s="299">
        <f t="shared" ref="AF92" si="282">AE92*SUM(M92:Z92)</f>
        <v>0</v>
      </c>
      <c r="AG92" s="112"/>
      <c r="AH92" s="325">
        <v>4.5</v>
      </c>
      <c r="AI92" s="334">
        <f t="shared" ref="AI92" si="283">SUM(M92:Z92)*AH92</f>
        <v>0</v>
      </c>
      <c r="AJ92" s="207">
        <f t="shared" si="249"/>
        <v>0</v>
      </c>
      <c r="AK92" s="207">
        <f t="shared" si="250"/>
        <v>0</v>
      </c>
      <c r="AL92" s="207">
        <f t="shared" si="251"/>
        <v>0</v>
      </c>
      <c r="AM92" s="207">
        <f t="shared" si="252"/>
        <v>0</v>
      </c>
      <c r="AN92" s="207">
        <f t="shared" si="253"/>
        <v>0</v>
      </c>
      <c r="AO92" s="207">
        <f t="shared" si="254"/>
        <v>0</v>
      </c>
      <c r="AP92" s="207">
        <f t="shared" si="255"/>
        <v>0</v>
      </c>
      <c r="AQ92" s="207">
        <f t="shared" si="256"/>
        <v>0</v>
      </c>
      <c r="AR92" s="207">
        <f t="shared" si="257"/>
        <v>0</v>
      </c>
      <c r="AS92" s="207">
        <f t="shared" si="258"/>
        <v>0</v>
      </c>
      <c r="AT92" s="207">
        <f t="shared" si="259"/>
        <v>0</v>
      </c>
      <c r="AU92" s="207">
        <f t="shared" si="260"/>
        <v>0</v>
      </c>
      <c r="AV92" s="207">
        <f t="shared" si="261"/>
        <v>0</v>
      </c>
      <c r="AW92" s="207">
        <f t="shared" si="262"/>
        <v>0</v>
      </c>
      <c r="AX92" s="165">
        <v>3</v>
      </c>
      <c r="AY92" s="118">
        <v>18</v>
      </c>
      <c r="AZ92" s="118"/>
      <c r="BA92" s="118"/>
      <c r="BC92" s="9">
        <f t="shared" si="201"/>
        <v>0</v>
      </c>
      <c r="BD92" s="9">
        <f t="shared" si="202"/>
        <v>0</v>
      </c>
      <c r="BE92" s="9">
        <f t="shared" si="203"/>
        <v>0</v>
      </c>
      <c r="BF92" s="9">
        <f t="shared" si="204"/>
        <v>0</v>
      </c>
      <c r="BG92" s="9">
        <f t="shared" si="205"/>
        <v>0</v>
      </c>
      <c r="BH92" s="9">
        <f t="shared" si="206"/>
        <v>0</v>
      </c>
      <c r="BI92" s="9">
        <f t="shared" si="207"/>
        <v>0</v>
      </c>
      <c r="BJ92" s="9">
        <f t="shared" si="208"/>
        <v>0</v>
      </c>
      <c r="BK92" s="9">
        <f t="shared" si="209"/>
        <v>0</v>
      </c>
      <c r="BM92" s="126">
        <f t="shared" si="236"/>
        <v>0</v>
      </c>
      <c r="BN92" s="126">
        <f t="shared" si="210"/>
        <v>0</v>
      </c>
      <c r="BP92" s="9">
        <f t="shared" si="211"/>
        <v>0</v>
      </c>
      <c r="BQ92" s="9">
        <f t="shared" si="212"/>
        <v>0</v>
      </c>
      <c r="BR92" s="9">
        <f t="shared" si="213"/>
        <v>0</v>
      </c>
      <c r="BS92" s="9">
        <f t="shared" si="214"/>
        <v>0</v>
      </c>
      <c r="BT92" s="9">
        <f t="shared" si="215"/>
        <v>0</v>
      </c>
      <c r="BU92" s="9">
        <f t="shared" si="216"/>
        <v>0</v>
      </c>
      <c r="BV92" s="9">
        <f t="shared" si="217"/>
        <v>0</v>
      </c>
      <c r="BW92" s="9">
        <f t="shared" si="218"/>
        <v>0</v>
      </c>
      <c r="BX92" s="9">
        <f t="shared" si="219"/>
        <v>0</v>
      </c>
      <c r="BY92" s="9">
        <f t="shared" si="220"/>
        <v>0</v>
      </c>
      <c r="BZ92" s="9">
        <f t="shared" si="221"/>
        <v>0</v>
      </c>
      <c r="CA92" s="9">
        <f t="shared" si="222"/>
        <v>0</v>
      </c>
      <c r="CB92" s="9">
        <f t="shared" si="223"/>
        <v>0</v>
      </c>
      <c r="CC92" s="9">
        <f t="shared" si="224"/>
        <v>0</v>
      </c>
      <c r="CD92" s="9">
        <f t="shared" si="225"/>
        <v>0</v>
      </c>
      <c r="CE92" s="9">
        <f t="shared" si="226"/>
        <v>0</v>
      </c>
      <c r="CF92" s="9">
        <f t="shared" si="227"/>
        <v>0</v>
      </c>
      <c r="CG92" s="9">
        <f t="shared" si="228"/>
        <v>0</v>
      </c>
      <c r="CH92" s="9">
        <f t="shared" si="229"/>
        <v>0</v>
      </c>
      <c r="CI92" s="9">
        <f t="shared" si="230"/>
        <v>0</v>
      </c>
      <c r="CJ92" s="9">
        <f t="shared" si="231"/>
        <v>0</v>
      </c>
    </row>
    <row r="93" spans="1:89" s="126" customFormat="1" ht="90" customHeight="1">
      <c r="A93" s="9"/>
      <c r="B93" s="222" t="s">
        <v>8</v>
      </c>
      <c r="C93" s="9"/>
      <c r="D93" s="107" t="s">
        <v>3444</v>
      </c>
      <c r="E93" s="551" t="s">
        <v>6472</v>
      </c>
      <c r="F93" s="106" t="s">
        <v>134</v>
      </c>
      <c r="G93" s="242" t="s">
        <v>2608</v>
      </c>
      <c r="H93" s="242" t="s">
        <v>2146</v>
      </c>
      <c r="I93" s="106">
        <v>3</v>
      </c>
      <c r="J93" s="106">
        <v>0</v>
      </c>
      <c r="K93" s="106" t="s">
        <v>4864</v>
      </c>
      <c r="L93" s="407">
        <v>275.83</v>
      </c>
      <c r="M93" s="130"/>
      <c r="N93" s="129"/>
      <c r="O93" s="130"/>
      <c r="P93" s="130"/>
      <c r="Q93" s="130"/>
      <c r="R93" s="130"/>
      <c r="S93" s="130"/>
      <c r="T93" s="130"/>
      <c r="U93" s="130"/>
      <c r="V93" s="130"/>
      <c r="W93" s="130"/>
      <c r="X93" s="130"/>
      <c r="Y93" s="130"/>
      <c r="Z93" s="130"/>
      <c r="AA93" s="141">
        <f t="shared" si="3"/>
        <v>0</v>
      </c>
      <c r="AB93" s="127" t="str">
        <f t="shared" si="4"/>
        <v>No</v>
      </c>
      <c r="AC93" s="253" t="str">
        <f t="shared" si="246"/>
        <v>Yes</v>
      </c>
      <c r="AE93" s="298">
        <v>3</v>
      </c>
      <c r="AF93" s="299">
        <f t="shared" si="263"/>
        <v>0</v>
      </c>
      <c r="AG93" s="112"/>
      <c r="AH93" s="325">
        <v>4.5</v>
      </c>
      <c r="AI93" s="334">
        <f t="shared" si="57"/>
        <v>0</v>
      </c>
      <c r="AJ93" s="207">
        <f t="shared" si="249"/>
        <v>0</v>
      </c>
      <c r="AK93" s="207">
        <f t="shared" si="250"/>
        <v>0</v>
      </c>
      <c r="AL93" s="207">
        <f t="shared" si="251"/>
        <v>0</v>
      </c>
      <c r="AM93" s="207">
        <f t="shared" si="252"/>
        <v>0</v>
      </c>
      <c r="AN93" s="207">
        <f t="shared" si="253"/>
        <v>0</v>
      </c>
      <c r="AO93" s="207">
        <f t="shared" si="254"/>
        <v>0</v>
      </c>
      <c r="AP93" s="207">
        <f t="shared" si="255"/>
        <v>0</v>
      </c>
      <c r="AQ93" s="207">
        <f t="shared" si="256"/>
        <v>0</v>
      </c>
      <c r="AR93" s="207">
        <f t="shared" si="257"/>
        <v>0</v>
      </c>
      <c r="AS93" s="207">
        <f t="shared" si="258"/>
        <v>0</v>
      </c>
      <c r="AT93" s="207">
        <f t="shared" si="259"/>
        <v>0</v>
      </c>
      <c r="AU93" s="207">
        <f t="shared" si="260"/>
        <v>0</v>
      </c>
      <c r="AV93" s="207">
        <f t="shared" si="261"/>
        <v>0</v>
      </c>
      <c r="AW93" s="207">
        <f t="shared" si="262"/>
        <v>0</v>
      </c>
      <c r="AX93" s="165">
        <v>3</v>
      </c>
      <c r="AY93" s="118">
        <v>18</v>
      </c>
      <c r="AZ93" s="118"/>
      <c r="BA93" s="118"/>
      <c r="BC93" s="9">
        <f t="shared" si="201"/>
        <v>0</v>
      </c>
      <c r="BD93" s="9">
        <f t="shared" si="202"/>
        <v>0</v>
      </c>
      <c r="BE93" s="9">
        <f t="shared" si="203"/>
        <v>0</v>
      </c>
      <c r="BF93" s="9">
        <f t="shared" si="204"/>
        <v>0</v>
      </c>
      <c r="BG93" s="9">
        <f t="shared" si="205"/>
        <v>0</v>
      </c>
      <c r="BH93" s="9">
        <f t="shared" si="206"/>
        <v>0</v>
      </c>
      <c r="BI93" s="9">
        <f t="shared" si="207"/>
        <v>0</v>
      </c>
      <c r="BJ93" s="9">
        <f t="shared" si="208"/>
        <v>0</v>
      </c>
      <c r="BK93" s="9">
        <f t="shared" si="209"/>
        <v>0</v>
      </c>
      <c r="BM93" s="126">
        <f t="shared" si="236"/>
        <v>0</v>
      </c>
      <c r="BN93" s="126">
        <f t="shared" si="210"/>
        <v>0</v>
      </c>
      <c r="BP93" s="9">
        <f t="shared" si="211"/>
        <v>0</v>
      </c>
      <c r="BQ93" s="9">
        <f t="shared" si="212"/>
        <v>0</v>
      </c>
      <c r="BR93" s="9">
        <f t="shared" si="213"/>
        <v>0</v>
      </c>
      <c r="BS93" s="9">
        <f t="shared" si="214"/>
        <v>0</v>
      </c>
      <c r="BT93" s="9">
        <f t="shared" si="215"/>
        <v>0</v>
      </c>
      <c r="BU93" s="9">
        <f t="shared" si="216"/>
        <v>0</v>
      </c>
      <c r="BV93" s="9">
        <f t="shared" si="217"/>
        <v>0</v>
      </c>
      <c r="BW93" s="9">
        <f t="shared" si="218"/>
        <v>0</v>
      </c>
      <c r="BX93" s="9">
        <f t="shared" si="219"/>
        <v>0</v>
      </c>
      <c r="BY93" s="9">
        <f t="shared" si="220"/>
        <v>0</v>
      </c>
      <c r="BZ93" s="9">
        <f t="shared" si="221"/>
        <v>0</v>
      </c>
      <c r="CA93" s="9">
        <f t="shared" si="222"/>
        <v>0</v>
      </c>
      <c r="CB93" s="9">
        <f t="shared" si="223"/>
        <v>0</v>
      </c>
      <c r="CC93" s="9">
        <f t="shared" si="224"/>
        <v>0</v>
      </c>
      <c r="CD93" s="9">
        <f t="shared" si="225"/>
        <v>0</v>
      </c>
      <c r="CE93" s="9">
        <f t="shared" si="226"/>
        <v>0</v>
      </c>
      <c r="CF93" s="9">
        <f t="shared" si="227"/>
        <v>0</v>
      </c>
      <c r="CG93" s="9">
        <f t="shared" si="228"/>
        <v>0</v>
      </c>
      <c r="CH93" s="9">
        <f t="shared" si="229"/>
        <v>0</v>
      </c>
      <c r="CI93" s="9">
        <f t="shared" si="230"/>
        <v>0</v>
      </c>
      <c r="CJ93" s="9">
        <f t="shared" si="231"/>
        <v>0</v>
      </c>
    </row>
    <row r="94" spans="1:89" s="9" customFormat="1" ht="90" customHeight="1">
      <c r="B94" s="243"/>
      <c r="D94" s="145" t="s">
        <v>272</v>
      </c>
      <c r="E94" s="241" t="s">
        <v>2900</v>
      </c>
      <c r="F94" s="115" t="s">
        <v>136</v>
      </c>
      <c r="G94" s="116" t="s">
        <v>92</v>
      </c>
      <c r="H94" s="116" t="s">
        <v>2146</v>
      </c>
      <c r="I94" s="115">
        <v>1</v>
      </c>
      <c r="J94" s="115">
        <v>0</v>
      </c>
      <c r="K94" s="115" t="s">
        <v>4864</v>
      </c>
      <c r="L94" s="408">
        <v>395.11500000000001</v>
      </c>
      <c r="M94" s="132"/>
      <c r="N94" s="132"/>
      <c r="O94" s="132"/>
      <c r="P94" s="132"/>
      <c r="Q94" s="132"/>
      <c r="R94" s="132"/>
      <c r="S94" s="132"/>
      <c r="T94" s="132"/>
      <c r="U94" s="132"/>
      <c r="V94" s="132"/>
      <c r="W94" s="132"/>
      <c r="X94" s="132"/>
      <c r="Y94" s="132"/>
      <c r="Z94" s="132"/>
      <c r="AA94" s="134">
        <f t="shared" ref="AA94" si="284">L94*M94+L94*N94+L94*O94+L94*P94+L94*Q94+L94*R94+L94*T94+L94*V94+L94*W94+L94*X94+L94*Y94+L94*Z94+L94*U94+L94*S94</f>
        <v>0</v>
      </c>
      <c r="AB94" s="134" t="str">
        <f t="shared" ref="AB94" si="285">IF(SUM(M94:Z94)&gt;0,"Yes","No")</f>
        <v>No</v>
      </c>
      <c r="AC94" s="225" t="str">
        <f t="shared" si="246"/>
        <v>No</v>
      </c>
      <c r="AE94" s="298">
        <v>1</v>
      </c>
      <c r="AF94" s="299">
        <f t="shared" ref="AF94" si="286">AE94*SUM(M94:Z94)</f>
        <v>0</v>
      </c>
      <c r="AG94" s="112"/>
      <c r="AH94" s="325">
        <v>16</v>
      </c>
      <c r="AI94" s="334">
        <f t="shared" ref="AI94" si="287">SUM(M94:Z94)*AH94</f>
        <v>0</v>
      </c>
      <c r="AJ94" s="207">
        <f t="shared" si="249"/>
        <v>0</v>
      </c>
      <c r="AK94" s="207">
        <f t="shared" si="250"/>
        <v>0</v>
      </c>
      <c r="AL94" s="207">
        <f t="shared" si="251"/>
        <v>0</v>
      </c>
      <c r="AM94" s="207">
        <f t="shared" si="252"/>
        <v>0</v>
      </c>
      <c r="AN94" s="207">
        <f t="shared" si="253"/>
        <v>0</v>
      </c>
      <c r="AO94" s="207">
        <f t="shared" si="254"/>
        <v>0</v>
      </c>
      <c r="AP94" s="207">
        <f t="shared" si="255"/>
        <v>0</v>
      </c>
      <c r="AQ94" s="207">
        <f t="shared" si="256"/>
        <v>0</v>
      </c>
      <c r="AR94" s="207">
        <f t="shared" si="257"/>
        <v>0</v>
      </c>
      <c r="AS94" s="207">
        <f t="shared" si="258"/>
        <v>0</v>
      </c>
      <c r="AT94" s="207">
        <f t="shared" si="259"/>
        <v>0</v>
      </c>
      <c r="AU94" s="207">
        <f t="shared" si="260"/>
        <v>0</v>
      </c>
      <c r="AV94" s="207">
        <f t="shared" si="261"/>
        <v>0</v>
      </c>
      <c r="AW94" s="207">
        <f t="shared" si="262"/>
        <v>0</v>
      </c>
      <c r="AX94" s="165">
        <v>1</v>
      </c>
      <c r="AY94" s="118">
        <v>20</v>
      </c>
      <c r="AZ94" s="118"/>
      <c r="BA94" s="118"/>
      <c r="BC94" s="9">
        <f t="shared" si="201"/>
        <v>0</v>
      </c>
      <c r="BD94" s="9">
        <f t="shared" si="202"/>
        <v>0</v>
      </c>
      <c r="BE94" s="9">
        <f t="shared" si="203"/>
        <v>0</v>
      </c>
      <c r="BF94" s="9">
        <f t="shared" si="204"/>
        <v>0</v>
      </c>
      <c r="BG94" s="9">
        <f t="shared" si="205"/>
        <v>0</v>
      </c>
      <c r="BH94" s="9">
        <f t="shared" si="206"/>
        <v>0</v>
      </c>
      <c r="BI94" s="9">
        <f t="shared" si="207"/>
        <v>0</v>
      </c>
      <c r="BJ94" s="9">
        <f t="shared" si="208"/>
        <v>0</v>
      </c>
      <c r="BK94" s="9">
        <f t="shared" si="209"/>
        <v>0</v>
      </c>
      <c r="BM94" s="126">
        <f t="shared" si="236"/>
        <v>0</v>
      </c>
      <c r="BN94" s="126">
        <f t="shared" si="210"/>
        <v>0</v>
      </c>
      <c r="BP94" s="9">
        <f t="shared" si="211"/>
        <v>0</v>
      </c>
      <c r="BQ94" s="9">
        <f t="shared" si="212"/>
        <v>0</v>
      </c>
      <c r="BR94" s="9">
        <f t="shared" si="213"/>
        <v>0</v>
      </c>
      <c r="BS94" s="9">
        <f t="shared" si="214"/>
        <v>0</v>
      </c>
      <c r="BT94" s="9">
        <f t="shared" si="215"/>
        <v>0</v>
      </c>
      <c r="BU94" s="9">
        <f t="shared" si="216"/>
        <v>0</v>
      </c>
      <c r="BV94" s="9">
        <f t="shared" si="217"/>
        <v>0</v>
      </c>
      <c r="BW94" s="9">
        <f t="shared" si="218"/>
        <v>0</v>
      </c>
      <c r="BX94" s="9">
        <f t="shared" si="219"/>
        <v>0</v>
      </c>
      <c r="BY94" s="9">
        <f t="shared" si="220"/>
        <v>0</v>
      </c>
      <c r="BZ94" s="9">
        <f t="shared" si="221"/>
        <v>0</v>
      </c>
      <c r="CA94" s="9">
        <f t="shared" si="222"/>
        <v>0</v>
      </c>
      <c r="CB94" s="9">
        <f t="shared" si="223"/>
        <v>0</v>
      </c>
      <c r="CC94" s="9">
        <f t="shared" si="224"/>
        <v>0</v>
      </c>
      <c r="CD94" s="9">
        <f t="shared" si="225"/>
        <v>0</v>
      </c>
      <c r="CE94" s="9">
        <f t="shared" si="226"/>
        <v>0</v>
      </c>
      <c r="CF94" s="9">
        <f t="shared" si="227"/>
        <v>0</v>
      </c>
      <c r="CG94" s="9">
        <f t="shared" si="228"/>
        <v>0</v>
      </c>
      <c r="CH94" s="9">
        <f t="shared" si="229"/>
        <v>0</v>
      </c>
      <c r="CI94" s="9">
        <f t="shared" si="230"/>
        <v>0</v>
      </c>
      <c r="CJ94" s="9">
        <f t="shared" si="231"/>
        <v>0</v>
      </c>
    </row>
    <row r="95" spans="1:89" s="9" customFormat="1" ht="90" customHeight="1">
      <c r="B95" s="222" t="s">
        <v>8</v>
      </c>
      <c r="D95" s="145" t="s">
        <v>3834</v>
      </c>
      <c r="E95" s="550" t="s">
        <v>6472</v>
      </c>
      <c r="F95" s="115" t="s">
        <v>136</v>
      </c>
      <c r="G95" s="116" t="s">
        <v>92</v>
      </c>
      <c r="H95" s="116" t="s">
        <v>2146</v>
      </c>
      <c r="I95" s="115">
        <v>1</v>
      </c>
      <c r="J95" s="115">
        <v>0</v>
      </c>
      <c r="K95" s="115" t="s">
        <v>4864</v>
      </c>
      <c r="L95" s="408">
        <v>343.58</v>
      </c>
      <c r="M95" s="132"/>
      <c r="N95" s="132"/>
      <c r="O95" s="132"/>
      <c r="P95" s="132"/>
      <c r="Q95" s="132"/>
      <c r="R95" s="132"/>
      <c r="S95" s="132"/>
      <c r="T95" s="132"/>
      <c r="U95" s="132"/>
      <c r="V95" s="132"/>
      <c r="W95" s="132"/>
      <c r="X95" s="132"/>
      <c r="Y95" s="132"/>
      <c r="Z95" s="132"/>
      <c r="AA95" s="134">
        <f t="shared" si="3"/>
        <v>0</v>
      </c>
      <c r="AB95" s="134" t="str">
        <f t="shared" si="4"/>
        <v>No</v>
      </c>
      <c r="AC95" s="225" t="str">
        <f t="shared" si="246"/>
        <v>Yes</v>
      </c>
      <c r="AE95" s="298">
        <v>1</v>
      </c>
      <c r="AF95" s="299">
        <f t="shared" si="263"/>
        <v>0</v>
      </c>
      <c r="AG95" s="112"/>
      <c r="AH95" s="325">
        <v>16</v>
      </c>
      <c r="AI95" s="334">
        <f t="shared" si="57"/>
        <v>0</v>
      </c>
      <c r="AJ95" s="207">
        <f t="shared" si="249"/>
        <v>0</v>
      </c>
      <c r="AK95" s="207">
        <f t="shared" si="250"/>
        <v>0</v>
      </c>
      <c r="AL95" s="207">
        <f t="shared" si="251"/>
        <v>0</v>
      </c>
      <c r="AM95" s="207">
        <f t="shared" si="252"/>
        <v>0</v>
      </c>
      <c r="AN95" s="207">
        <f t="shared" si="253"/>
        <v>0</v>
      </c>
      <c r="AO95" s="207">
        <f t="shared" si="254"/>
        <v>0</v>
      </c>
      <c r="AP95" s="207">
        <f t="shared" si="255"/>
        <v>0</v>
      </c>
      <c r="AQ95" s="207">
        <f t="shared" si="256"/>
        <v>0</v>
      </c>
      <c r="AR95" s="207">
        <f t="shared" si="257"/>
        <v>0</v>
      </c>
      <c r="AS95" s="207">
        <f t="shared" si="258"/>
        <v>0</v>
      </c>
      <c r="AT95" s="207">
        <f t="shared" si="259"/>
        <v>0</v>
      </c>
      <c r="AU95" s="207">
        <f t="shared" si="260"/>
        <v>0</v>
      </c>
      <c r="AV95" s="207">
        <f t="shared" si="261"/>
        <v>0</v>
      </c>
      <c r="AW95" s="207">
        <f t="shared" si="262"/>
        <v>0</v>
      </c>
      <c r="AX95" s="165">
        <v>1</v>
      </c>
      <c r="AY95" s="118">
        <v>20</v>
      </c>
      <c r="AZ95" s="118"/>
      <c r="BA95" s="118"/>
      <c r="BC95" s="9">
        <f t="shared" si="201"/>
        <v>0</v>
      </c>
      <c r="BD95" s="9">
        <f t="shared" si="202"/>
        <v>0</v>
      </c>
      <c r="BE95" s="9">
        <f t="shared" si="203"/>
        <v>0</v>
      </c>
      <c r="BF95" s="9">
        <f t="shared" si="204"/>
        <v>0</v>
      </c>
      <c r="BG95" s="9">
        <f t="shared" si="205"/>
        <v>0</v>
      </c>
      <c r="BH95" s="9">
        <f t="shared" si="206"/>
        <v>0</v>
      </c>
      <c r="BI95" s="9">
        <f t="shared" si="207"/>
        <v>0</v>
      </c>
      <c r="BJ95" s="9">
        <f t="shared" si="208"/>
        <v>0</v>
      </c>
      <c r="BK95" s="9">
        <f t="shared" si="209"/>
        <v>0</v>
      </c>
      <c r="BM95" s="126">
        <f t="shared" si="236"/>
        <v>0</v>
      </c>
      <c r="BN95" s="126">
        <f t="shared" si="210"/>
        <v>0</v>
      </c>
      <c r="BP95" s="9">
        <f t="shared" si="211"/>
        <v>0</v>
      </c>
      <c r="BQ95" s="9">
        <f t="shared" si="212"/>
        <v>0</v>
      </c>
      <c r="BR95" s="9">
        <f t="shared" si="213"/>
        <v>0</v>
      </c>
      <c r="BS95" s="9">
        <f t="shared" si="214"/>
        <v>0</v>
      </c>
      <c r="BT95" s="9">
        <f t="shared" si="215"/>
        <v>0</v>
      </c>
      <c r="BU95" s="9">
        <f t="shared" si="216"/>
        <v>0</v>
      </c>
      <c r="BV95" s="9">
        <f t="shared" si="217"/>
        <v>0</v>
      </c>
      <c r="BW95" s="9">
        <f t="shared" si="218"/>
        <v>0</v>
      </c>
      <c r="BX95" s="9">
        <f t="shared" si="219"/>
        <v>0</v>
      </c>
      <c r="BY95" s="9">
        <f t="shared" si="220"/>
        <v>0</v>
      </c>
      <c r="BZ95" s="9">
        <f t="shared" si="221"/>
        <v>0</v>
      </c>
      <c r="CA95" s="9">
        <f t="shared" si="222"/>
        <v>0</v>
      </c>
      <c r="CB95" s="9">
        <f t="shared" si="223"/>
        <v>0</v>
      </c>
      <c r="CC95" s="9">
        <f t="shared" si="224"/>
        <v>0</v>
      </c>
      <c r="CD95" s="9">
        <f t="shared" si="225"/>
        <v>0</v>
      </c>
      <c r="CE95" s="9">
        <f t="shared" si="226"/>
        <v>0</v>
      </c>
      <c r="CF95" s="9">
        <f t="shared" si="227"/>
        <v>0</v>
      </c>
      <c r="CG95" s="9">
        <f t="shared" si="228"/>
        <v>0</v>
      </c>
      <c r="CH95" s="9">
        <f t="shared" si="229"/>
        <v>0</v>
      </c>
      <c r="CI95" s="9">
        <f t="shared" si="230"/>
        <v>0</v>
      </c>
      <c r="CJ95" s="9">
        <f t="shared" si="231"/>
        <v>0</v>
      </c>
    </row>
    <row r="96" spans="1:89" s="126" customFormat="1" ht="90" customHeight="1">
      <c r="A96" s="9"/>
      <c r="B96" s="222"/>
      <c r="C96" s="9"/>
      <c r="D96" s="107" t="s">
        <v>275</v>
      </c>
      <c r="E96" s="183" t="s">
        <v>2900</v>
      </c>
      <c r="F96" s="106" t="s">
        <v>133</v>
      </c>
      <c r="G96" s="242" t="s">
        <v>2607</v>
      </c>
      <c r="H96" s="242" t="s">
        <v>2141</v>
      </c>
      <c r="I96" s="106">
        <v>2</v>
      </c>
      <c r="J96" s="106">
        <v>3</v>
      </c>
      <c r="K96" s="106" t="s">
        <v>4864</v>
      </c>
      <c r="L96" s="407">
        <v>367.29</v>
      </c>
      <c r="M96" s="457"/>
      <c r="N96" s="458"/>
      <c r="O96" s="457"/>
      <c r="P96" s="457"/>
      <c r="Q96" s="457"/>
      <c r="R96" s="457"/>
      <c r="S96" s="457"/>
      <c r="T96" s="457"/>
      <c r="U96" s="457"/>
      <c r="V96" s="457"/>
      <c r="W96" s="457"/>
      <c r="X96" s="457"/>
      <c r="Y96" s="457"/>
      <c r="Z96" s="457"/>
      <c r="AA96" s="456">
        <f t="shared" ref="AA96" si="288">L96*M96+L96*N96+L96*O96+L96*P96+L96*Q96+L96*R96+L96*T96+L96*V96+L96*W96+L96*X96+L96*Y96+L96*Z96+L96*U96+L96*S96</f>
        <v>0</v>
      </c>
      <c r="AB96" s="127" t="str">
        <f>IF(SUM(M96:Z96)&gt;0,"Yes","No")</f>
        <v>No</v>
      </c>
      <c r="AC96" s="253" t="str">
        <f t="shared" si="246"/>
        <v>No</v>
      </c>
      <c r="AE96" s="300">
        <v>2</v>
      </c>
      <c r="AF96" s="301">
        <f t="shared" ref="AF96" si="289">AE96*SUM(M96:Z96)</f>
        <v>0</v>
      </c>
      <c r="AG96" s="112"/>
      <c r="AH96" s="325">
        <v>3.5</v>
      </c>
      <c r="AI96" s="334">
        <f t="shared" ref="AI96" si="290">SUM(M96:Z96)*AH96</f>
        <v>0</v>
      </c>
      <c r="AJ96" s="207">
        <f t="shared" si="249"/>
        <v>0</v>
      </c>
      <c r="AK96" s="207">
        <f t="shared" si="250"/>
        <v>0</v>
      </c>
      <c r="AL96" s="207">
        <f t="shared" si="251"/>
        <v>0</v>
      </c>
      <c r="AM96" s="207">
        <f t="shared" si="252"/>
        <v>0</v>
      </c>
      <c r="AN96" s="207">
        <f t="shared" si="253"/>
        <v>0</v>
      </c>
      <c r="AO96" s="207">
        <f t="shared" si="254"/>
        <v>0</v>
      </c>
      <c r="AP96" s="207">
        <f t="shared" si="255"/>
        <v>0</v>
      </c>
      <c r="AQ96" s="207">
        <f t="shared" si="256"/>
        <v>0</v>
      </c>
      <c r="AR96" s="207">
        <f t="shared" si="257"/>
        <v>0</v>
      </c>
      <c r="AS96" s="207">
        <f t="shared" si="258"/>
        <v>0</v>
      </c>
      <c r="AT96" s="207">
        <f t="shared" si="259"/>
        <v>0</v>
      </c>
      <c r="AU96" s="207">
        <f t="shared" si="260"/>
        <v>0</v>
      </c>
      <c r="AV96" s="207">
        <f t="shared" si="261"/>
        <v>0</v>
      </c>
      <c r="AW96" s="207">
        <f t="shared" si="262"/>
        <v>0</v>
      </c>
      <c r="AX96" s="165">
        <v>2</v>
      </c>
      <c r="AY96" s="118">
        <v>8</v>
      </c>
      <c r="AZ96" s="118"/>
      <c r="BA96" s="118"/>
      <c r="BC96" s="9">
        <f t="shared" si="201"/>
        <v>0</v>
      </c>
      <c r="BD96" s="9">
        <f t="shared" si="202"/>
        <v>0</v>
      </c>
      <c r="BE96" s="9">
        <f t="shared" si="203"/>
        <v>0</v>
      </c>
      <c r="BF96" s="9">
        <f t="shared" si="204"/>
        <v>0</v>
      </c>
      <c r="BG96" s="9">
        <f t="shared" si="205"/>
        <v>0</v>
      </c>
      <c r="BH96" s="9">
        <f t="shared" si="206"/>
        <v>0</v>
      </c>
      <c r="BI96" s="9">
        <f t="shared" si="207"/>
        <v>0</v>
      </c>
      <c r="BJ96" s="9">
        <f t="shared" si="208"/>
        <v>0</v>
      </c>
      <c r="BK96" s="9">
        <f t="shared" si="209"/>
        <v>0</v>
      </c>
      <c r="BM96" s="126">
        <f t="shared" si="236"/>
        <v>0</v>
      </c>
      <c r="BN96" s="126">
        <f t="shared" si="210"/>
        <v>0</v>
      </c>
      <c r="BP96" s="9">
        <f t="shared" si="211"/>
        <v>0</v>
      </c>
      <c r="BQ96" s="9">
        <f t="shared" si="212"/>
        <v>0</v>
      </c>
      <c r="BR96" s="9">
        <f t="shared" si="213"/>
        <v>0</v>
      </c>
      <c r="BS96" s="9">
        <f t="shared" si="214"/>
        <v>0</v>
      </c>
      <c r="BT96" s="9">
        <f t="shared" si="215"/>
        <v>0</v>
      </c>
      <c r="BU96" s="9">
        <f t="shared" si="216"/>
        <v>0</v>
      </c>
      <c r="BV96" s="9">
        <f t="shared" si="217"/>
        <v>0</v>
      </c>
      <c r="BW96" s="9">
        <f t="shared" si="218"/>
        <v>0</v>
      </c>
      <c r="BX96" s="9">
        <f t="shared" si="219"/>
        <v>0</v>
      </c>
      <c r="BY96" s="9">
        <f t="shared" si="220"/>
        <v>0</v>
      </c>
      <c r="BZ96" s="9">
        <f t="shared" si="221"/>
        <v>0</v>
      </c>
      <c r="CA96" s="9">
        <f t="shared" si="222"/>
        <v>0</v>
      </c>
      <c r="CB96" s="9">
        <f t="shared" si="223"/>
        <v>0</v>
      </c>
      <c r="CC96" s="9">
        <f t="shared" si="224"/>
        <v>0</v>
      </c>
      <c r="CD96" s="9">
        <f t="shared" si="225"/>
        <v>0</v>
      </c>
      <c r="CE96" s="9">
        <f t="shared" si="226"/>
        <v>0</v>
      </c>
      <c r="CF96" s="9">
        <f t="shared" si="227"/>
        <v>0</v>
      </c>
      <c r="CG96" s="9">
        <f t="shared" si="228"/>
        <v>0</v>
      </c>
      <c r="CH96" s="9">
        <f t="shared" si="229"/>
        <v>0</v>
      </c>
      <c r="CI96" s="9">
        <f t="shared" si="230"/>
        <v>0</v>
      </c>
      <c r="CJ96" s="9">
        <f t="shared" si="231"/>
        <v>0</v>
      </c>
    </row>
    <row r="97" spans="1:88" s="126" customFormat="1" ht="90" customHeight="1">
      <c r="A97" s="9"/>
      <c r="B97" s="226" t="s">
        <v>8</v>
      </c>
      <c r="C97" s="9"/>
      <c r="D97" s="107" t="s">
        <v>3774</v>
      </c>
      <c r="E97" s="552" t="s">
        <v>6472</v>
      </c>
      <c r="F97" s="106" t="s">
        <v>133</v>
      </c>
      <c r="G97" s="242" t="s">
        <v>2607</v>
      </c>
      <c r="H97" s="242" t="s">
        <v>2141</v>
      </c>
      <c r="I97" s="106">
        <v>2</v>
      </c>
      <c r="J97" s="106">
        <v>3</v>
      </c>
      <c r="K97" s="106" t="s">
        <v>4864</v>
      </c>
      <c r="L97" s="407">
        <v>319.38</v>
      </c>
      <c r="M97" s="250"/>
      <c r="N97" s="249"/>
      <c r="O97" s="250"/>
      <c r="P97" s="250"/>
      <c r="Q97" s="250"/>
      <c r="R97" s="250"/>
      <c r="S97" s="250"/>
      <c r="T97" s="250"/>
      <c r="U97" s="250"/>
      <c r="V97" s="250"/>
      <c r="W97" s="250"/>
      <c r="X97" s="250"/>
      <c r="Y97" s="250"/>
      <c r="Z97" s="250"/>
      <c r="AA97" s="141">
        <f t="shared" si="3"/>
        <v>0</v>
      </c>
      <c r="AB97" s="127" t="str">
        <f>IF(SUM(M97:Z97)&gt;0,"Yes","No")</f>
        <v>No</v>
      </c>
      <c r="AC97" s="253" t="str">
        <f t="shared" si="246"/>
        <v>Yes</v>
      </c>
      <c r="AE97" s="300">
        <v>2</v>
      </c>
      <c r="AF97" s="301">
        <f t="shared" si="263"/>
        <v>0</v>
      </c>
      <c r="AG97" s="112"/>
      <c r="AH97" s="325">
        <v>3.5</v>
      </c>
      <c r="AI97" s="334">
        <f t="shared" si="57"/>
        <v>0</v>
      </c>
      <c r="AJ97" s="207">
        <f t="shared" si="249"/>
        <v>0</v>
      </c>
      <c r="AK97" s="207">
        <f t="shared" si="250"/>
        <v>0</v>
      </c>
      <c r="AL97" s="207">
        <f t="shared" si="251"/>
        <v>0</v>
      </c>
      <c r="AM97" s="207">
        <f t="shared" si="252"/>
        <v>0</v>
      </c>
      <c r="AN97" s="207">
        <f t="shared" si="253"/>
        <v>0</v>
      </c>
      <c r="AO97" s="207">
        <f t="shared" si="254"/>
        <v>0</v>
      </c>
      <c r="AP97" s="207">
        <f t="shared" si="255"/>
        <v>0</v>
      </c>
      <c r="AQ97" s="207">
        <f t="shared" si="256"/>
        <v>0</v>
      </c>
      <c r="AR97" s="207">
        <f t="shared" si="257"/>
        <v>0</v>
      </c>
      <c r="AS97" s="207">
        <f t="shared" si="258"/>
        <v>0</v>
      </c>
      <c r="AT97" s="207">
        <f t="shared" si="259"/>
        <v>0</v>
      </c>
      <c r="AU97" s="207">
        <f t="shared" si="260"/>
        <v>0</v>
      </c>
      <c r="AV97" s="207">
        <f t="shared" si="261"/>
        <v>0</v>
      </c>
      <c r="AW97" s="207">
        <f t="shared" si="262"/>
        <v>0</v>
      </c>
      <c r="AX97" s="165">
        <v>2</v>
      </c>
      <c r="AY97" s="118">
        <v>8</v>
      </c>
      <c r="AZ97" s="118"/>
      <c r="BA97" s="118"/>
      <c r="BC97" s="9">
        <f t="shared" si="201"/>
        <v>0</v>
      </c>
      <c r="BD97" s="9">
        <f t="shared" si="202"/>
        <v>0</v>
      </c>
      <c r="BE97" s="9">
        <f t="shared" si="203"/>
        <v>0</v>
      </c>
      <c r="BF97" s="9">
        <f t="shared" si="204"/>
        <v>0</v>
      </c>
      <c r="BG97" s="9">
        <f t="shared" si="205"/>
        <v>0</v>
      </c>
      <c r="BH97" s="9">
        <f t="shared" si="206"/>
        <v>0</v>
      </c>
      <c r="BI97" s="9">
        <f t="shared" si="207"/>
        <v>0</v>
      </c>
      <c r="BJ97" s="9">
        <f t="shared" si="208"/>
        <v>0</v>
      </c>
      <c r="BK97" s="9">
        <f t="shared" si="209"/>
        <v>0</v>
      </c>
      <c r="BM97" s="126">
        <f t="shared" si="236"/>
        <v>0</v>
      </c>
      <c r="BN97" s="126">
        <f t="shared" si="210"/>
        <v>0</v>
      </c>
      <c r="BP97" s="9">
        <f t="shared" si="211"/>
        <v>0</v>
      </c>
      <c r="BQ97" s="9">
        <f t="shared" si="212"/>
        <v>0</v>
      </c>
      <c r="BR97" s="9">
        <f t="shared" si="213"/>
        <v>0</v>
      </c>
      <c r="BS97" s="9">
        <f t="shared" si="214"/>
        <v>0</v>
      </c>
      <c r="BT97" s="9">
        <f t="shared" si="215"/>
        <v>0</v>
      </c>
      <c r="BU97" s="9">
        <f t="shared" si="216"/>
        <v>0</v>
      </c>
      <c r="BV97" s="9">
        <f t="shared" si="217"/>
        <v>0</v>
      </c>
      <c r="BW97" s="9">
        <f t="shared" si="218"/>
        <v>0</v>
      </c>
      <c r="BX97" s="9">
        <f t="shared" si="219"/>
        <v>0</v>
      </c>
      <c r="BY97" s="9">
        <f t="shared" si="220"/>
        <v>0</v>
      </c>
      <c r="BZ97" s="9">
        <f t="shared" si="221"/>
        <v>0</v>
      </c>
      <c r="CA97" s="9">
        <f t="shared" si="222"/>
        <v>0</v>
      </c>
      <c r="CB97" s="9">
        <f t="shared" si="223"/>
        <v>0</v>
      </c>
      <c r="CC97" s="9">
        <f t="shared" si="224"/>
        <v>0</v>
      </c>
      <c r="CD97" s="9">
        <f t="shared" si="225"/>
        <v>0</v>
      </c>
      <c r="CE97" s="9">
        <f t="shared" si="226"/>
        <v>0</v>
      </c>
      <c r="CF97" s="9">
        <f t="shared" si="227"/>
        <v>0</v>
      </c>
      <c r="CG97" s="9">
        <f t="shared" si="228"/>
        <v>0</v>
      </c>
      <c r="CH97" s="9">
        <f t="shared" si="229"/>
        <v>0</v>
      </c>
      <c r="CI97" s="9">
        <f t="shared" si="230"/>
        <v>0</v>
      </c>
      <c r="CJ97" s="9">
        <f t="shared" si="231"/>
        <v>0</v>
      </c>
    </row>
    <row r="98" spans="1:88" s="126" customFormat="1" ht="40.75" customHeight="1">
      <c r="A98" s="9"/>
      <c r="B98" s="286"/>
      <c r="C98" s="287"/>
      <c r="D98" s="562" t="s">
        <v>2294</v>
      </c>
      <c r="E98" s="289"/>
      <c r="F98" s="290"/>
      <c r="G98" s="203"/>
      <c r="H98" s="203"/>
      <c r="I98" s="290"/>
      <c r="J98" s="291"/>
      <c r="K98" s="291"/>
      <c r="L98" s="293"/>
      <c r="M98" s="460"/>
      <c r="N98" s="175"/>
      <c r="O98" s="175"/>
      <c r="P98" s="175"/>
      <c r="Q98" s="175"/>
      <c r="R98" s="175"/>
      <c r="S98" s="175"/>
      <c r="T98" s="175"/>
      <c r="U98" s="175"/>
      <c r="V98" s="175"/>
      <c r="W98" s="175"/>
      <c r="X98" s="175"/>
      <c r="Y98" s="175"/>
      <c r="Z98" s="86"/>
      <c r="AA98" s="397"/>
      <c r="AB98" s="294"/>
      <c r="AC98" s="295"/>
      <c r="AE98" s="112"/>
      <c r="AF98" s="112"/>
      <c r="AG98" s="112"/>
      <c r="AH98" s="327"/>
      <c r="AI98" s="334"/>
      <c r="AJ98" s="207"/>
      <c r="AK98" s="207"/>
      <c r="AL98" s="207"/>
      <c r="AM98" s="207"/>
      <c r="AN98" s="207"/>
      <c r="AO98" s="207"/>
      <c r="AP98" s="207"/>
      <c r="AQ98" s="207"/>
      <c r="AR98" s="207"/>
      <c r="AS98" s="207"/>
      <c r="AT98" s="207"/>
      <c r="AU98" s="207"/>
      <c r="AV98" s="207"/>
      <c r="AW98" s="207"/>
      <c r="AX98" s="288"/>
      <c r="AY98" s="292"/>
      <c r="AZ98" s="292"/>
      <c r="BA98" s="292"/>
      <c r="BC98" s="9">
        <f t="shared" si="201"/>
        <v>0</v>
      </c>
      <c r="BD98" s="9">
        <f t="shared" si="202"/>
        <v>0</v>
      </c>
      <c r="BE98" s="9">
        <f t="shared" si="203"/>
        <v>0</v>
      </c>
      <c r="BF98" s="9">
        <f t="shared" si="204"/>
        <v>0</v>
      </c>
      <c r="BG98" s="9">
        <f t="shared" si="205"/>
        <v>0</v>
      </c>
      <c r="BH98" s="9">
        <f t="shared" si="206"/>
        <v>0</v>
      </c>
      <c r="BI98" s="9">
        <f t="shared" si="207"/>
        <v>0</v>
      </c>
      <c r="BJ98" s="9">
        <f t="shared" si="208"/>
        <v>0</v>
      </c>
      <c r="BK98" s="9">
        <f t="shared" si="209"/>
        <v>0</v>
      </c>
      <c r="BM98" s="126">
        <f t="shared" si="236"/>
        <v>0</v>
      </c>
      <c r="BN98" s="126">
        <f t="shared" si="210"/>
        <v>0</v>
      </c>
      <c r="BP98" s="9">
        <f t="shared" si="211"/>
        <v>0</v>
      </c>
      <c r="BQ98" s="9">
        <f t="shared" si="212"/>
        <v>0</v>
      </c>
      <c r="BR98" s="9">
        <f t="shared" si="213"/>
        <v>0</v>
      </c>
      <c r="BS98" s="9">
        <f t="shared" si="214"/>
        <v>0</v>
      </c>
      <c r="BT98" s="9">
        <f t="shared" si="215"/>
        <v>0</v>
      </c>
      <c r="BU98" s="9">
        <f t="shared" si="216"/>
        <v>0</v>
      </c>
      <c r="BV98" s="9">
        <f t="shared" si="217"/>
        <v>0</v>
      </c>
      <c r="BW98" s="9">
        <f t="shared" si="218"/>
        <v>0</v>
      </c>
      <c r="BX98" s="9">
        <f t="shared" si="219"/>
        <v>0</v>
      </c>
      <c r="BY98" s="9">
        <f t="shared" si="220"/>
        <v>0</v>
      </c>
      <c r="BZ98" s="9">
        <f t="shared" si="221"/>
        <v>0</v>
      </c>
      <c r="CA98" s="9">
        <f t="shared" si="222"/>
        <v>0</v>
      </c>
      <c r="CB98" s="9">
        <f t="shared" si="223"/>
        <v>0</v>
      </c>
      <c r="CC98" s="9">
        <f t="shared" si="224"/>
        <v>0</v>
      </c>
      <c r="CD98" s="9">
        <f t="shared" si="225"/>
        <v>0</v>
      </c>
      <c r="CE98" s="9">
        <f t="shared" si="226"/>
        <v>0</v>
      </c>
      <c r="CF98" s="9">
        <f t="shared" si="227"/>
        <v>0</v>
      </c>
      <c r="CG98" s="9">
        <f t="shared" si="228"/>
        <v>0</v>
      </c>
      <c r="CH98" s="9">
        <f t="shared" si="229"/>
        <v>0</v>
      </c>
      <c r="CI98" s="9">
        <f t="shared" si="230"/>
        <v>0</v>
      </c>
      <c r="CJ98" s="9">
        <f t="shared" si="231"/>
        <v>0</v>
      </c>
    </row>
    <row r="99" spans="1:88" s="126" customFormat="1" ht="90" customHeight="1">
      <c r="A99" s="9"/>
      <c r="B99" s="222"/>
      <c r="C99" s="9"/>
      <c r="D99" s="107" t="s">
        <v>276</v>
      </c>
      <c r="E99" s="183" t="s">
        <v>2900</v>
      </c>
      <c r="F99" s="106" t="s">
        <v>134</v>
      </c>
      <c r="G99" s="242" t="s">
        <v>95</v>
      </c>
      <c r="H99" s="242" t="s">
        <v>2144</v>
      </c>
      <c r="I99" s="106">
        <v>1</v>
      </c>
      <c r="J99" s="106">
        <v>0</v>
      </c>
      <c r="K99" s="106" t="s">
        <v>4864</v>
      </c>
      <c r="L99" s="407">
        <v>111.30000000000001</v>
      </c>
      <c r="M99" s="270"/>
      <c r="N99" s="269"/>
      <c r="O99" s="270"/>
      <c r="P99" s="270"/>
      <c r="Q99" s="270"/>
      <c r="R99" s="270"/>
      <c r="S99" s="270"/>
      <c r="T99" s="270"/>
      <c r="U99" s="270"/>
      <c r="V99" s="270"/>
      <c r="W99" s="270"/>
      <c r="X99" s="270"/>
      <c r="Y99" s="270"/>
      <c r="Z99" s="270"/>
      <c r="AA99" s="411">
        <f t="shared" ref="AA99" si="291">L99*M99+L99*N99+L99*O99+L99*P99+L99*Q99+L99*R99+L99*T99+L99*V99+L99*W99+L99*X99+L99*Y99+L99*Z99+L99*U99+L99*S99</f>
        <v>0</v>
      </c>
      <c r="AB99" s="127" t="str">
        <f t="shared" ref="AB99" si="292">IF(SUM(M99:Z99)&gt;0,"Yes","No")</f>
        <v>No</v>
      </c>
      <c r="AC99" s="253" t="str">
        <f t="shared" ref="AC99:AC128" si="293">IF(B99="New","Yes","No")</f>
        <v>No</v>
      </c>
      <c r="AE99" s="296">
        <v>1</v>
      </c>
      <c r="AF99" s="297">
        <f t="shared" ref="AF99" si="294">AE99*SUM(M99:Z99)</f>
        <v>0</v>
      </c>
      <c r="AG99" s="112"/>
      <c r="AH99" s="325">
        <v>2.17</v>
      </c>
      <c r="AI99" s="334">
        <f t="shared" ref="AI99" si="295">SUM(M99:Z99)*AH99</f>
        <v>0</v>
      </c>
      <c r="AJ99" s="207">
        <f t="shared" ref="AJ99:AJ128" si="296">M99*I99</f>
        <v>0</v>
      </c>
      <c r="AK99" s="207">
        <f t="shared" ref="AK99:AK128" si="297">N99*I99</f>
        <v>0</v>
      </c>
      <c r="AL99" s="207">
        <f t="shared" ref="AL99:AL128" si="298">O99*I99</f>
        <v>0</v>
      </c>
      <c r="AM99" s="207">
        <f t="shared" ref="AM99:AM128" si="299">P99*I99</f>
        <v>0</v>
      </c>
      <c r="AN99" s="207">
        <f t="shared" ref="AN99:AN128" si="300">Q99*I99</f>
        <v>0</v>
      </c>
      <c r="AO99" s="207">
        <f t="shared" ref="AO99:AO128" si="301">R99*I99</f>
        <v>0</v>
      </c>
      <c r="AP99" s="207">
        <f t="shared" ref="AP99:AP128" si="302">S99*I99</f>
        <v>0</v>
      </c>
      <c r="AQ99" s="207">
        <f t="shared" ref="AQ99:AQ128" si="303">T99*I99</f>
        <v>0</v>
      </c>
      <c r="AR99" s="207">
        <f t="shared" ref="AR99:AR128" si="304">U99*I99</f>
        <v>0</v>
      </c>
      <c r="AS99" s="207">
        <f t="shared" ref="AS99:AS128" si="305">V99*I99</f>
        <v>0</v>
      </c>
      <c r="AT99" s="207">
        <f t="shared" ref="AT99:AT128" si="306">W99*I99</f>
        <v>0</v>
      </c>
      <c r="AU99" s="207">
        <f t="shared" ref="AU99:AU128" si="307">X99*I99</f>
        <v>0</v>
      </c>
      <c r="AV99" s="207">
        <f t="shared" ref="AV99:AV128" si="308">Y99*I99</f>
        <v>0</v>
      </c>
      <c r="AW99" s="207">
        <f t="shared" ref="AW99:AW128" si="309">Z99*I99</f>
        <v>0</v>
      </c>
      <c r="AX99" s="165">
        <v>1</v>
      </c>
      <c r="AY99" s="118">
        <v>9</v>
      </c>
      <c r="AZ99" s="118"/>
      <c r="BA99" s="118"/>
      <c r="BC99" s="9">
        <f t="shared" si="201"/>
        <v>0</v>
      </c>
      <c r="BD99" s="9">
        <f t="shared" si="202"/>
        <v>0</v>
      </c>
      <c r="BE99" s="9">
        <f t="shared" si="203"/>
        <v>0</v>
      </c>
      <c r="BF99" s="9">
        <f t="shared" si="204"/>
        <v>0</v>
      </c>
      <c r="BG99" s="9">
        <f t="shared" si="205"/>
        <v>0</v>
      </c>
      <c r="BH99" s="9">
        <f t="shared" si="206"/>
        <v>0</v>
      </c>
      <c r="BI99" s="9">
        <f t="shared" si="207"/>
        <v>0</v>
      </c>
      <c r="BJ99" s="9">
        <f t="shared" si="208"/>
        <v>0</v>
      </c>
      <c r="BK99" s="9">
        <f t="shared" si="209"/>
        <v>0</v>
      </c>
      <c r="BM99" s="126">
        <f t="shared" si="236"/>
        <v>0</v>
      </c>
      <c r="BN99" s="126">
        <f t="shared" si="210"/>
        <v>0</v>
      </c>
      <c r="BP99" s="9">
        <f t="shared" si="211"/>
        <v>0</v>
      </c>
      <c r="BQ99" s="9">
        <f t="shared" si="212"/>
        <v>0</v>
      </c>
      <c r="BR99" s="9">
        <f t="shared" si="213"/>
        <v>0</v>
      </c>
      <c r="BS99" s="9">
        <f t="shared" si="214"/>
        <v>0</v>
      </c>
      <c r="BT99" s="9">
        <f t="shared" si="215"/>
        <v>0</v>
      </c>
      <c r="BU99" s="9">
        <f t="shared" si="216"/>
        <v>0</v>
      </c>
      <c r="BV99" s="9">
        <f t="shared" si="217"/>
        <v>0</v>
      </c>
      <c r="BW99" s="9">
        <f t="shared" si="218"/>
        <v>0</v>
      </c>
      <c r="BX99" s="9">
        <f t="shared" si="219"/>
        <v>0</v>
      </c>
      <c r="BY99" s="9">
        <f t="shared" si="220"/>
        <v>0</v>
      </c>
      <c r="BZ99" s="9">
        <f t="shared" si="221"/>
        <v>0</v>
      </c>
      <c r="CA99" s="9">
        <f t="shared" si="222"/>
        <v>0</v>
      </c>
      <c r="CB99" s="9">
        <f t="shared" si="223"/>
        <v>0</v>
      </c>
      <c r="CC99" s="9">
        <f t="shared" si="224"/>
        <v>0</v>
      </c>
      <c r="CD99" s="9">
        <f t="shared" si="225"/>
        <v>0</v>
      </c>
      <c r="CE99" s="9">
        <f t="shared" si="226"/>
        <v>0</v>
      </c>
      <c r="CF99" s="9">
        <f t="shared" si="227"/>
        <v>0</v>
      </c>
      <c r="CG99" s="9">
        <f t="shared" si="228"/>
        <v>0</v>
      </c>
      <c r="CH99" s="9">
        <f t="shared" si="229"/>
        <v>0</v>
      </c>
      <c r="CI99" s="9">
        <f t="shared" si="230"/>
        <v>0</v>
      </c>
      <c r="CJ99" s="9">
        <f t="shared" si="231"/>
        <v>0</v>
      </c>
    </row>
    <row r="100" spans="1:88" s="126" customFormat="1" ht="90" customHeight="1">
      <c r="A100" s="9"/>
      <c r="B100" s="222" t="s">
        <v>8</v>
      </c>
      <c r="C100" s="9"/>
      <c r="D100" s="107" t="s">
        <v>3159</v>
      </c>
      <c r="E100" s="551" t="s">
        <v>6472</v>
      </c>
      <c r="F100" s="106" t="s">
        <v>134</v>
      </c>
      <c r="G100" s="242" t="s">
        <v>95</v>
      </c>
      <c r="H100" s="242" t="s">
        <v>2144</v>
      </c>
      <c r="I100" s="106">
        <v>1</v>
      </c>
      <c r="J100" s="106">
        <v>0</v>
      </c>
      <c r="K100" s="106" t="s">
        <v>4864</v>
      </c>
      <c r="L100" s="407">
        <v>96.78</v>
      </c>
      <c r="M100" s="457"/>
      <c r="N100" s="458"/>
      <c r="O100" s="457"/>
      <c r="P100" s="457"/>
      <c r="Q100" s="457"/>
      <c r="R100" s="457"/>
      <c r="S100" s="457"/>
      <c r="T100" s="457"/>
      <c r="U100" s="457"/>
      <c r="V100" s="457"/>
      <c r="W100" s="457"/>
      <c r="X100" s="457"/>
      <c r="Y100" s="457"/>
      <c r="Z100" s="457"/>
      <c r="AA100" s="456">
        <f t="shared" si="3"/>
        <v>0</v>
      </c>
      <c r="AB100" s="127" t="str">
        <f t="shared" si="4"/>
        <v>No</v>
      </c>
      <c r="AC100" s="253" t="str">
        <f t="shared" si="293"/>
        <v>Yes</v>
      </c>
      <c r="AE100" s="296">
        <v>1</v>
      </c>
      <c r="AF100" s="297">
        <f t="shared" ref="AF100:AF128" si="310">AE100*SUM(M100:Z100)</f>
        <v>0</v>
      </c>
      <c r="AG100" s="112"/>
      <c r="AH100" s="325">
        <v>2.17</v>
      </c>
      <c r="AI100" s="334">
        <f t="shared" si="57"/>
        <v>0</v>
      </c>
      <c r="AJ100" s="207">
        <f t="shared" si="296"/>
        <v>0</v>
      </c>
      <c r="AK100" s="207">
        <f t="shared" si="297"/>
        <v>0</v>
      </c>
      <c r="AL100" s="207">
        <f t="shared" si="298"/>
        <v>0</v>
      </c>
      <c r="AM100" s="207">
        <f t="shared" si="299"/>
        <v>0</v>
      </c>
      <c r="AN100" s="207">
        <f t="shared" si="300"/>
        <v>0</v>
      </c>
      <c r="AO100" s="207">
        <f t="shared" si="301"/>
        <v>0</v>
      </c>
      <c r="AP100" s="207">
        <f t="shared" si="302"/>
        <v>0</v>
      </c>
      <c r="AQ100" s="207">
        <f t="shared" si="303"/>
        <v>0</v>
      </c>
      <c r="AR100" s="207">
        <f t="shared" si="304"/>
        <v>0</v>
      </c>
      <c r="AS100" s="207">
        <f t="shared" si="305"/>
        <v>0</v>
      </c>
      <c r="AT100" s="207">
        <f t="shared" si="306"/>
        <v>0</v>
      </c>
      <c r="AU100" s="207">
        <f t="shared" si="307"/>
        <v>0</v>
      </c>
      <c r="AV100" s="207">
        <f t="shared" si="308"/>
        <v>0</v>
      </c>
      <c r="AW100" s="207">
        <f t="shared" si="309"/>
        <v>0</v>
      </c>
      <c r="AX100" s="165">
        <v>1</v>
      </c>
      <c r="AY100" s="118">
        <v>9</v>
      </c>
      <c r="AZ100" s="118"/>
      <c r="BA100" s="118"/>
      <c r="BC100" s="9">
        <f t="shared" si="201"/>
        <v>0</v>
      </c>
      <c r="BD100" s="9">
        <f t="shared" si="202"/>
        <v>0</v>
      </c>
      <c r="BE100" s="9">
        <f t="shared" si="203"/>
        <v>0</v>
      </c>
      <c r="BF100" s="9">
        <f t="shared" si="204"/>
        <v>0</v>
      </c>
      <c r="BG100" s="9">
        <f t="shared" si="205"/>
        <v>0</v>
      </c>
      <c r="BH100" s="9">
        <f t="shared" si="206"/>
        <v>0</v>
      </c>
      <c r="BI100" s="9">
        <f t="shared" si="207"/>
        <v>0</v>
      </c>
      <c r="BJ100" s="9">
        <f t="shared" si="208"/>
        <v>0</v>
      </c>
      <c r="BK100" s="9">
        <f t="shared" si="209"/>
        <v>0</v>
      </c>
      <c r="BM100" s="126">
        <f t="shared" si="236"/>
        <v>0</v>
      </c>
      <c r="BN100" s="126">
        <f t="shared" si="210"/>
        <v>0</v>
      </c>
      <c r="BP100" s="9">
        <f t="shared" si="211"/>
        <v>0</v>
      </c>
      <c r="BQ100" s="9">
        <f t="shared" si="212"/>
        <v>0</v>
      </c>
      <c r="BR100" s="9">
        <f t="shared" si="213"/>
        <v>0</v>
      </c>
      <c r="BS100" s="9">
        <f t="shared" si="214"/>
        <v>0</v>
      </c>
      <c r="BT100" s="9">
        <f t="shared" si="215"/>
        <v>0</v>
      </c>
      <c r="BU100" s="9">
        <f t="shared" si="216"/>
        <v>0</v>
      </c>
      <c r="BV100" s="9">
        <f t="shared" si="217"/>
        <v>0</v>
      </c>
      <c r="BW100" s="9">
        <f t="shared" si="218"/>
        <v>0</v>
      </c>
      <c r="BX100" s="9">
        <f t="shared" si="219"/>
        <v>0</v>
      </c>
      <c r="BY100" s="9">
        <f t="shared" si="220"/>
        <v>0</v>
      </c>
      <c r="BZ100" s="9">
        <f t="shared" si="221"/>
        <v>0</v>
      </c>
      <c r="CA100" s="9">
        <f t="shared" si="222"/>
        <v>0</v>
      </c>
      <c r="CB100" s="9">
        <f t="shared" si="223"/>
        <v>0</v>
      </c>
      <c r="CC100" s="9">
        <f t="shared" si="224"/>
        <v>0</v>
      </c>
      <c r="CD100" s="9">
        <f t="shared" si="225"/>
        <v>0</v>
      </c>
      <c r="CE100" s="9">
        <f t="shared" si="226"/>
        <v>0</v>
      </c>
      <c r="CF100" s="9">
        <f t="shared" si="227"/>
        <v>0</v>
      </c>
      <c r="CG100" s="9">
        <f t="shared" si="228"/>
        <v>0</v>
      </c>
      <c r="CH100" s="9">
        <f t="shared" si="229"/>
        <v>0</v>
      </c>
      <c r="CI100" s="9">
        <f t="shared" si="230"/>
        <v>0</v>
      </c>
      <c r="CJ100" s="9">
        <f t="shared" si="231"/>
        <v>0</v>
      </c>
    </row>
    <row r="101" spans="1:88" s="9" customFormat="1" ht="90" customHeight="1">
      <c r="B101" s="243"/>
      <c r="D101" s="145" t="s">
        <v>277</v>
      </c>
      <c r="E101" s="241" t="s">
        <v>2900</v>
      </c>
      <c r="F101" s="115" t="s">
        <v>134</v>
      </c>
      <c r="G101" s="116" t="s">
        <v>96</v>
      </c>
      <c r="H101" s="116" t="s">
        <v>2144</v>
      </c>
      <c r="I101" s="115">
        <v>1</v>
      </c>
      <c r="J101" s="115">
        <v>0</v>
      </c>
      <c r="K101" s="115" t="s">
        <v>4864</v>
      </c>
      <c r="L101" s="408">
        <v>139.125</v>
      </c>
      <c r="M101" s="132"/>
      <c r="N101" s="132"/>
      <c r="O101" s="132"/>
      <c r="P101" s="132"/>
      <c r="Q101" s="132"/>
      <c r="R101" s="132"/>
      <c r="S101" s="132"/>
      <c r="T101" s="132"/>
      <c r="U101" s="132"/>
      <c r="V101" s="132"/>
      <c r="W101" s="132"/>
      <c r="X101" s="132"/>
      <c r="Y101" s="132"/>
      <c r="Z101" s="132"/>
      <c r="AA101" s="134">
        <f t="shared" ref="AA101" si="311">L101*M101+L101*N101+L101*O101+L101*P101+L101*Q101+L101*R101+L101*T101+L101*V101+L101*W101+L101*X101+L101*Y101+L101*Z101+L101*U101+L101*S101</f>
        <v>0</v>
      </c>
      <c r="AB101" s="134" t="str">
        <f t="shared" ref="AB101" si="312">IF(SUM(M101:Z101)&gt;0,"Yes","No")</f>
        <v>No</v>
      </c>
      <c r="AC101" s="225" t="str">
        <f t="shared" si="293"/>
        <v>No</v>
      </c>
      <c r="AE101" s="298">
        <v>1</v>
      </c>
      <c r="AF101" s="299">
        <f t="shared" ref="AF101" si="313">AE101*SUM(M101:Z101)</f>
        <v>0</v>
      </c>
      <c r="AG101" s="112"/>
      <c r="AH101" s="325">
        <v>4.5</v>
      </c>
      <c r="AI101" s="334">
        <f t="shared" ref="AI101" si="314">SUM(M101:Z101)*AH101</f>
        <v>0</v>
      </c>
      <c r="AJ101" s="207">
        <f t="shared" si="296"/>
        <v>0</v>
      </c>
      <c r="AK101" s="207">
        <f t="shared" si="297"/>
        <v>0</v>
      </c>
      <c r="AL101" s="207">
        <f t="shared" si="298"/>
        <v>0</v>
      </c>
      <c r="AM101" s="207">
        <f t="shared" si="299"/>
        <v>0</v>
      </c>
      <c r="AN101" s="207">
        <f t="shared" si="300"/>
        <v>0</v>
      </c>
      <c r="AO101" s="207">
        <f t="shared" si="301"/>
        <v>0</v>
      </c>
      <c r="AP101" s="207">
        <f t="shared" si="302"/>
        <v>0</v>
      </c>
      <c r="AQ101" s="207">
        <f t="shared" si="303"/>
        <v>0</v>
      </c>
      <c r="AR101" s="207">
        <f t="shared" si="304"/>
        <v>0</v>
      </c>
      <c r="AS101" s="207">
        <f t="shared" si="305"/>
        <v>0</v>
      </c>
      <c r="AT101" s="207">
        <f t="shared" si="306"/>
        <v>0</v>
      </c>
      <c r="AU101" s="207">
        <f t="shared" si="307"/>
        <v>0</v>
      </c>
      <c r="AV101" s="207">
        <f t="shared" si="308"/>
        <v>0</v>
      </c>
      <c r="AW101" s="207">
        <f t="shared" si="309"/>
        <v>0</v>
      </c>
      <c r="AX101" s="165">
        <v>1</v>
      </c>
      <c r="AY101" s="118">
        <v>9</v>
      </c>
      <c r="AZ101" s="118"/>
      <c r="BA101" s="118"/>
      <c r="BC101" s="9">
        <f t="shared" si="201"/>
        <v>0</v>
      </c>
      <c r="BD101" s="9">
        <f t="shared" si="202"/>
        <v>0</v>
      </c>
      <c r="BE101" s="9">
        <f t="shared" si="203"/>
        <v>0</v>
      </c>
      <c r="BF101" s="9">
        <f t="shared" si="204"/>
        <v>0</v>
      </c>
      <c r="BG101" s="9">
        <f t="shared" si="205"/>
        <v>0</v>
      </c>
      <c r="BH101" s="9">
        <f t="shared" si="206"/>
        <v>0</v>
      </c>
      <c r="BI101" s="9">
        <f t="shared" si="207"/>
        <v>0</v>
      </c>
      <c r="BJ101" s="9">
        <f t="shared" si="208"/>
        <v>0</v>
      </c>
      <c r="BK101" s="9">
        <f t="shared" si="209"/>
        <v>0</v>
      </c>
      <c r="BM101" s="126">
        <f t="shared" si="236"/>
        <v>0</v>
      </c>
      <c r="BN101" s="126">
        <f t="shared" si="210"/>
        <v>0</v>
      </c>
      <c r="BP101" s="9">
        <f t="shared" si="211"/>
        <v>0</v>
      </c>
      <c r="BQ101" s="9">
        <f t="shared" si="212"/>
        <v>0</v>
      </c>
      <c r="BR101" s="9">
        <f t="shared" si="213"/>
        <v>0</v>
      </c>
      <c r="BS101" s="9">
        <f t="shared" si="214"/>
        <v>0</v>
      </c>
      <c r="BT101" s="9">
        <f t="shared" si="215"/>
        <v>0</v>
      </c>
      <c r="BU101" s="9">
        <f t="shared" si="216"/>
        <v>0</v>
      </c>
      <c r="BV101" s="9">
        <f t="shared" si="217"/>
        <v>0</v>
      </c>
      <c r="BW101" s="9">
        <f t="shared" si="218"/>
        <v>0</v>
      </c>
      <c r="BX101" s="9">
        <f t="shared" si="219"/>
        <v>0</v>
      </c>
      <c r="BY101" s="9">
        <f t="shared" si="220"/>
        <v>0</v>
      </c>
      <c r="BZ101" s="9">
        <f t="shared" si="221"/>
        <v>0</v>
      </c>
      <c r="CA101" s="9">
        <f t="shared" si="222"/>
        <v>0</v>
      </c>
      <c r="CB101" s="9">
        <f t="shared" si="223"/>
        <v>0</v>
      </c>
      <c r="CC101" s="9">
        <f t="shared" si="224"/>
        <v>0</v>
      </c>
      <c r="CD101" s="9">
        <f t="shared" si="225"/>
        <v>0</v>
      </c>
      <c r="CE101" s="9">
        <f t="shared" si="226"/>
        <v>0</v>
      </c>
      <c r="CF101" s="9">
        <f t="shared" si="227"/>
        <v>0</v>
      </c>
      <c r="CG101" s="9">
        <f t="shared" si="228"/>
        <v>0</v>
      </c>
      <c r="CH101" s="9">
        <f t="shared" si="229"/>
        <v>0</v>
      </c>
      <c r="CI101" s="9">
        <f t="shared" si="230"/>
        <v>0</v>
      </c>
      <c r="CJ101" s="9">
        <f t="shared" si="231"/>
        <v>0</v>
      </c>
    </row>
    <row r="102" spans="1:88" s="9" customFormat="1" ht="90" customHeight="1">
      <c r="B102" s="222" t="s">
        <v>8</v>
      </c>
      <c r="D102" s="145" t="s">
        <v>3219</v>
      </c>
      <c r="E102" s="550" t="s">
        <v>6472</v>
      </c>
      <c r="F102" s="115" t="s">
        <v>134</v>
      </c>
      <c r="G102" s="116" t="s">
        <v>96</v>
      </c>
      <c r="H102" s="116" t="s">
        <v>2144</v>
      </c>
      <c r="I102" s="115">
        <v>1</v>
      </c>
      <c r="J102" s="115">
        <v>0</v>
      </c>
      <c r="K102" s="115" t="s">
        <v>4864</v>
      </c>
      <c r="L102" s="408">
        <v>120.98</v>
      </c>
      <c r="M102" s="132"/>
      <c r="N102" s="132"/>
      <c r="O102" s="132"/>
      <c r="P102" s="132"/>
      <c r="Q102" s="132"/>
      <c r="R102" s="132"/>
      <c r="S102" s="132"/>
      <c r="T102" s="132"/>
      <c r="U102" s="132"/>
      <c r="V102" s="132"/>
      <c r="W102" s="132"/>
      <c r="X102" s="132"/>
      <c r="Y102" s="132"/>
      <c r="Z102" s="132"/>
      <c r="AA102" s="134">
        <f t="shared" si="3"/>
        <v>0</v>
      </c>
      <c r="AB102" s="134" t="str">
        <f t="shared" si="4"/>
        <v>No</v>
      </c>
      <c r="AC102" s="225" t="str">
        <f t="shared" si="293"/>
        <v>Yes</v>
      </c>
      <c r="AE102" s="298">
        <v>1</v>
      </c>
      <c r="AF102" s="299">
        <f t="shared" si="310"/>
        <v>0</v>
      </c>
      <c r="AG102" s="112"/>
      <c r="AH102" s="325">
        <v>4.5</v>
      </c>
      <c r="AI102" s="334">
        <f t="shared" si="57"/>
        <v>0</v>
      </c>
      <c r="AJ102" s="207">
        <f t="shared" si="296"/>
        <v>0</v>
      </c>
      <c r="AK102" s="207">
        <f t="shared" si="297"/>
        <v>0</v>
      </c>
      <c r="AL102" s="207">
        <f t="shared" si="298"/>
        <v>0</v>
      </c>
      <c r="AM102" s="207">
        <f t="shared" si="299"/>
        <v>0</v>
      </c>
      <c r="AN102" s="207">
        <f t="shared" si="300"/>
        <v>0</v>
      </c>
      <c r="AO102" s="207">
        <f t="shared" si="301"/>
        <v>0</v>
      </c>
      <c r="AP102" s="207">
        <f t="shared" si="302"/>
        <v>0</v>
      </c>
      <c r="AQ102" s="207">
        <f t="shared" si="303"/>
        <v>0</v>
      </c>
      <c r="AR102" s="207">
        <f t="shared" si="304"/>
        <v>0</v>
      </c>
      <c r="AS102" s="207">
        <f t="shared" si="305"/>
        <v>0</v>
      </c>
      <c r="AT102" s="207">
        <f t="shared" si="306"/>
        <v>0</v>
      </c>
      <c r="AU102" s="207">
        <f t="shared" si="307"/>
        <v>0</v>
      </c>
      <c r="AV102" s="207">
        <f t="shared" si="308"/>
        <v>0</v>
      </c>
      <c r="AW102" s="207">
        <f t="shared" si="309"/>
        <v>0</v>
      </c>
      <c r="AX102" s="165">
        <v>1</v>
      </c>
      <c r="AY102" s="118">
        <v>9</v>
      </c>
      <c r="AZ102" s="118"/>
      <c r="BA102" s="118"/>
      <c r="BC102" s="9">
        <f t="shared" si="201"/>
        <v>0</v>
      </c>
      <c r="BD102" s="9">
        <f t="shared" si="202"/>
        <v>0</v>
      </c>
      <c r="BE102" s="9">
        <f t="shared" si="203"/>
        <v>0</v>
      </c>
      <c r="BF102" s="9">
        <f t="shared" si="204"/>
        <v>0</v>
      </c>
      <c r="BG102" s="9">
        <f t="shared" si="205"/>
        <v>0</v>
      </c>
      <c r="BH102" s="9">
        <f t="shared" si="206"/>
        <v>0</v>
      </c>
      <c r="BI102" s="9">
        <f t="shared" si="207"/>
        <v>0</v>
      </c>
      <c r="BJ102" s="9">
        <f t="shared" si="208"/>
        <v>0</v>
      </c>
      <c r="BK102" s="9">
        <f t="shared" si="209"/>
        <v>0</v>
      </c>
      <c r="BM102" s="126">
        <f t="shared" si="236"/>
        <v>0</v>
      </c>
      <c r="BN102" s="126">
        <f t="shared" si="210"/>
        <v>0</v>
      </c>
      <c r="BP102" s="9">
        <f t="shared" si="211"/>
        <v>0</v>
      </c>
      <c r="BQ102" s="9">
        <f t="shared" si="212"/>
        <v>0</v>
      </c>
      <c r="BR102" s="9">
        <f t="shared" si="213"/>
        <v>0</v>
      </c>
      <c r="BS102" s="9">
        <f t="shared" si="214"/>
        <v>0</v>
      </c>
      <c r="BT102" s="9">
        <f t="shared" si="215"/>
        <v>0</v>
      </c>
      <c r="BU102" s="9">
        <f t="shared" si="216"/>
        <v>0</v>
      </c>
      <c r="BV102" s="9">
        <f t="shared" si="217"/>
        <v>0</v>
      </c>
      <c r="BW102" s="9">
        <f t="shared" si="218"/>
        <v>0</v>
      </c>
      <c r="BX102" s="9">
        <f t="shared" si="219"/>
        <v>0</v>
      </c>
      <c r="BY102" s="9">
        <f t="shared" si="220"/>
        <v>0</v>
      </c>
      <c r="BZ102" s="9">
        <f t="shared" si="221"/>
        <v>0</v>
      </c>
      <c r="CA102" s="9">
        <f t="shared" si="222"/>
        <v>0</v>
      </c>
      <c r="CB102" s="9">
        <f t="shared" si="223"/>
        <v>0</v>
      </c>
      <c r="CC102" s="9">
        <f t="shared" si="224"/>
        <v>0</v>
      </c>
      <c r="CD102" s="9">
        <f t="shared" si="225"/>
        <v>0</v>
      </c>
      <c r="CE102" s="9">
        <f t="shared" si="226"/>
        <v>0</v>
      </c>
      <c r="CF102" s="9">
        <f t="shared" si="227"/>
        <v>0</v>
      </c>
      <c r="CG102" s="9">
        <f t="shared" si="228"/>
        <v>0</v>
      </c>
      <c r="CH102" s="9">
        <f t="shared" si="229"/>
        <v>0</v>
      </c>
      <c r="CI102" s="9">
        <f t="shared" si="230"/>
        <v>0</v>
      </c>
      <c r="CJ102" s="9">
        <f t="shared" si="231"/>
        <v>0</v>
      </c>
    </row>
    <row r="103" spans="1:88" s="126" customFormat="1" ht="90" customHeight="1">
      <c r="A103" s="9"/>
      <c r="B103" s="222"/>
      <c r="C103" s="9"/>
      <c r="D103" s="107" t="s">
        <v>278</v>
      </c>
      <c r="E103" s="183" t="s">
        <v>2900</v>
      </c>
      <c r="F103" s="106" t="s">
        <v>135</v>
      </c>
      <c r="G103" s="242" t="s">
        <v>97</v>
      </c>
      <c r="H103" s="242" t="s">
        <v>2144</v>
      </c>
      <c r="I103" s="106">
        <v>1</v>
      </c>
      <c r="J103" s="106">
        <v>9</v>
      </c>
      <c r="K103" s="106" t="s">
        <v>4864</v>
      </c>
      <c r="L103" s="407">
        <v>200.34000000000003</v>
      </c>
      <c r="M103" s="130"/>
      <c r="N103" s="129"/>
      <c r="O103" s="130"/>
      <c r="P103" s="130"/>
      <c r="Q103" s="130"/>
      <c r="R103" s="130"/>
      <c r="S103" s="130"/>
      <c r="T103" s="130"/>
      <c r="U103" s="130"/>
      <c r="V103" s="130"/>
      <c r="W103" s="130"/>
      <c r="X103" s="130"/>
      <c r="Y103" s="130"/>
      <c r="Z103" s="130"/>
      <c r="AA103" s="141">
        <f t="shared" ref="AA103" si="315">L103*M103+L103*N103+L103*O103+L103*P103+L103*Q103+L103*R103+L103*T103+L103*V103+L103*W103+L103*X103+L103*Y103+L103*Z103+L103*U103+L103*S103</f>
        <v>0</v>
      </c>
      <c r="AB103" s="127" t="str">
        <f t="shared" ref="AB103" si="316">IF(SUM(M103:Z103)&gt;0,"Yes","No")</f>
        <v>No</v>
      </c>
      <c r="AC103" s="253" t="str">
        <f t="shared" si="293"/>
        <v>No</v>
      </c>
      <c r="AE103" s="298">
        <v>1</v>
      </c>
      <c r="AF103" s="299">
        <f t="shared" ref="AF103" si="317">AE103*SUM(M103:Z103)</f>
        <v>0</v>
      </c>
      <c r="AG103" s="112"/>
      <c r="AH103" s="325">
        <v>7.5</v>
      </c>
      <c r="AI103" s="334">
        <f t="shared" ref="AI103" si="318">SUM(M103:Z103)*AH103</f>
        <v>0</v>
      </c>
      <c r="AJ103" s="207">
        <f t="shared" si="296"/>
        <v>0</v>
      </c>
      <c r="AK103" s="207">
        <f t="shared" si="297"/>
        <v>0</v>
      </c>
      <c r="AL103" s="207">
        <f t="shared" si="298"/>
        <v>0</v>
      </c>
      <c r="AM103" s="207">
        <f t="shared" si="299"/>
        <v>0</v>
      </c>
      <c r="AN103" s="207">
        <f t="shared" si="300"/>
        <v>0</v>
      </c>
      <c r="AO103" s="207">
        <f t="shared" si="301"/>
        <v>0</v>
      </c>
      <c r="AP103" s="207">
        <f t="shared" si="302"/>
        <v>0</v>
      </c>
      <c r="AQ103" s="207">
        <f t="shared" si="303"/>
        <v>0</v>
      </c>
      <c r="AR103" s="207">
        <f t="shared" si="304"/>
        <v>0</v>
      </c>
      <c r="AS103" s="207">
        <f t="shared" si="305"/>
        <v>0</v>
      </c>
      <c r="AT103" s="207">
        <f t="shared" si="306"/>
        <v>0</v>
      </c>
      <c r="AU103" s="207">
        <f t="shared" si="307"/>
        <v>0</v>
      </c>
      <c r="AV103" s="207">
        <f t="shared" si="308"/>
        <v>0</v>
      </c>
      <c r="AW103" s="207">
        <f t="shared" si="309"/>
        <v>0</v>
      </c>
      <c r="AX103" s="165">
        <v>1</v>
      </c>
      <c r="AY103" s="118">
        <v>12</v>
      </c>
      <c r="AZ103" s="118"/>
      <c r="BA103" s="118"/>
      <c r="BC103" s="9">
        <f t="shared" si="201"/>
        <v>0</v>
      </c>
      <c r="BD103" s="9">
        <f t="shared" si="202"/>
        <v>0</v>
      </c>
      <c r="BE103" s="9">
        <f t="shared" si="203"/>
        <v>0</v>
      </c>
      <c r="BF103" s="9">
        <f t="shared" si="204"/>
        <v>0</v>
      </c>
      <c r="BG103" s="9">
        <f t="shared" si="205"/>
        <v>0</v>
      </c>
      <c r="BH103" s="9">
        <f t="shared" si="206"/>
        <v>0</v>
      </c>
      <c r="BI103" s="9">
        <f t="shared" si="207"/>
        <v>0</v>
      </c>
      <c r="BJ103" s="9">
        <f t="shared" si="208"/>
        <v>0</v>
      </c>
      <c r="BK103" s="9">
        <f t="shared" si="209"/>
        <v>0</v>
      </c>
      <c r="BM103" s="126">
        <f t="shared" si="236"/>
        <v>0</v>
      </c>
      <c r="BN103" s="126">
        <f t="shared" si="210"/>
        <v>0</v>
      </c>
      <c r="BP103" s="9">
        <f t="shared" si="211"/>
        <v>0</v>
      </c>
      <c r="BQ103" s="9">
        <f t="shared" si="212"/>
        <v>0</v>
      </c>
      <c r="BR103" s="9">
        <f t="shared" si="213"/>
        <v>0</v>
      </c>
      <c r="BS103" s="9">
        <f t="shared" si="214"/>
        <v>0</v>
      </c>
      <c r="BT103" s="9">
        <f t="shared" si="215"/>
        <v>0</v>
      </c>
      <c r="BU103" s="9">
        <f t="shared" si="216"/>
        <v>0</v>
      </c>
      <c r="BV103" s="9">
        <f t="shared" si="217"/>
        <v>0</v>
      </c>
      <c r="BW103" s="9">
        <f t="shared" si="218"/>
        <v>0</v>
      </c>
      <c r="BX103" s="9">
        <f t="shared" si="219"/>
        <v>0</v>
      </c>
      <c r="BY103" s="9">
        <f t="shared" si="220"/>
        <v>0</v>
      </c>
      <c r="BZ103" s="9">
        <f t="shared" si="221"/>
        <v>0</v>
      </c>
      <c r="CA103" s="9">
        <f t="shared" si="222"/>
        <v>0</v>
      </c>
      <c r="CB103" s="9">
        <f t="shared" si="223"/>
        <v>0</v>
      </c>
      <c r="CC103" s="9">
        <f t="shared" si="224"/>
        <v>0</v>
      </c>
      <c r="CD103" s="9">
        <f t="shared" si="225"/>
        <v>0</v>
      </c>
      <c r="CE103" s="9">
        <f t="shared" si="226"/>
        <v>0</v>
      </c>
      <c r="CF103" s="9">
        <f t="shared" si="227"/>
        <v>0</v>
      </c>
      <c r="CG103" s="9">
        <f t="shared" si="228"/>
        <v>0</v>
      </c>
      <c r="CH103" s="9">
        <f t="shared" si="229"/>
        <v>0</v>
      </c>
      <c r="CI103" s="9">
        <f t="shared" si="230"/>
        <v>0</v>
      </c>
      <c r="CJ103" s="9">
        <f t="shared" si="231"/>
        <v>0</v>
      </c>
    </row>
    <row r="104" spans="1:88" s="126" customFormat="1" ht="90" customHeight="1">
      <c r="A104" s="9"/>
      <c r="B104" s="222" t="s">
        <v>8</v>
      </c>
      <c r="C104" s="9"/>
      <c r="D104" s="107" t="s">
        <v>3279</v>
      </c>
      <c r="E104" s="551" t="s">
        <v>6472</v>
      </c>
      <c r="F104" s="106" t="s">
        <v>135</v>
      </c>
      <c r="G104" s="242" t="s">
        <v>97</v>
      </c>
      <c r="H104" s="242" t="s">
        <v>2144</v>
      </c>
      <c r="I104" s="106">
        <v>1</v>
      </c>
      <c r="J104" s="106">
        <v>9</v>
      </c>
      <c r="K104" s="106" t="s">
        <v>4864</v>
      </c>
      <c r="L104" s="407">
        <v>174.21</v>
      </c>
      <c r="M104" s="130"/>
      <c r="N104" s="129"/>
      <c r="O104" s="130"/>
      <c r="P104" s="130"/>
      <c r="Q104" s="130"/>
      <c r="R104" s="130"/>
      <c r="S104" s="130"/>
      <c r="T104" s="130"/>
      <c r="U104" s="130"/>
      <c r="V104" s="130"/>
      <c r="W104" s="130"/>
      <c r="X104" s="130"/>
      <c r="Y104" s="130"/>
      <c r="Z104" s="130"/>
      <c r="AA104" s="141">
        <f t="shared" si="3"/>
        <v>0</v>
      </c>
      <c r="AB104" s="127" t="str">
        <f t="shared" si="4"/>
        <v>No</v>
      </c>
      <c r="AC104" s="253" t="str">
        <f t="shared" si="293"/>
        <v>Yes</v>
      </c>
      <c r="AE104" s="298">
        <v>1</v>
      </c>
      <c r="AF104" s="299">
        <f t="shared" si="310"/>
        <v>0</v>
      </c>
      <c r="AG104" s="112"/>
      <c r="AH104" s="325">
        <v>7.5</v>
      </c>
      <c r="AI104" s="334">
        <f t="shared" si="57"/>
        <v>0</v>
      </c>
      <c r="AJ104" s="207">
        <f t="shared" si="296"/>
        <v>0</v>
      </c>
      <c r="AK104" s="207">
        <f t="shared" si="297"/>
        <v>0</v>
      </c>
      <c r="AL104" s="207">
        <f t="shared" si="298"/>
        <v>0</v>
      </c>
      <c r="AM104" s="207">
        <f t="shared" si="299"/>
        <v>0</v>
      </c>
      <c r="AN104" s="207">
        <f t="shared" si="300"/>
        <v>0</v>
      </c>
      <c r="AO104" s="207">
        <f t="shared" si="301"/>
        <v>0</v>
      </c>
      <c r="AP104" s="207">
        <f t="shared" si="302"/>
        <v>0</v>
      </c>
      <c r="AQ104" s="207">
        <f t="shared" si="303"/>
        <v>0</v>
      </c>
      <c r="AR104" s="207">
        <f t="shared" si="304"/>
        <v>0</v>
      </c>
      <c r="AS104" s="207">
        <f t="shared" si="305"/>
        <v>0</v>
      </c>
      <c r="AT104" s="207">
        <f t="shared" si="306"/>
        <v>0</v>
      </c>
      <c r="AU104" s="207">
        <f t="shared" si="307"/>
        <v>0</v>
      </c>
      <c r="AV104" s="207">
        <f t="shared" si="308"/>
        <v>0</v>
      </c>
      <c r="AW104" s="207">
        <f t="shared" si="309"/>
        <v>0</v>
      </c>
      <c r="AX104" s="165">
        <v>1</v>
      </c>
      <c r="AY104" s="118">
        <v>12</v>
      </c>
      <c r="AZ104" s="118"/>
      <c r="BA104" s="118"/>
      <c r="BC104" s="9">
        <f t="shared" si="201"/>
        <v>0</v>
      </c>
      <c r="BD104" s="9">
        <f t="shared" si="202"/>
        <v>0</v>
      </c>
      <c r="BE104" s="9">
        <f t="shared" si="203"/>
        <v>0</v>
      </c>
      <c r="BF104" s="9">
        <f t="shared" si="204"/>
        <v>0</v>
      </c>
      <c r="BG104" s="9">
        <f t="shared" si="205"/>
        <v>0</v>
      </c>
      <c r="BH104" s="9">
        <f t="shared" si="206"/>
        <v>0</v>
      </c>
      <c r="BI104" s="9">
        <f t="shared" si="207"/>
        <v>0</v>
      </c>
      <c r="BJ104" s="9">
        <f t="shared" si="208"/>
        <v>0</v>
      </c>
      <c r="BK104" s="9">
        <f t="shared" si="209"/>
        <v>0</v>
      </c>
      <c r="BM104" s="126">
        <f t="shared" si="236"/>
        <v>0</v>
      </c>
      <c r="BN104" s="126">
        <f t="shared" si="210"/>
        <v>0</v>
      </c>
      <c r="BP104" s="9">
        <f t="shared" si="211"/>
        <v>0</v>
      </c>
      <c r="BQ104" s="9">
        <f t="shared" si="212"/>
        <v>0</v>
      </c>
      <c r="BR104" s="9">
        <f t="shared" si="213"/>
        <v>0</v>
      </c>
      <c r="BS104" s="9">
        <f t="shared" si="214"/>
        <v>0</v>
      </c>
      <c r="BT104" s="9">
        <f t="shared" si="215"/>
        <v>0</v>
      </c>
      <c r="BU104" s="9">
        <f t="shared" si="216"/>
        <v>0</v>
      </c>
      <c r="BV104" s="9">
        <f t="shared" si="217"/>
        <v>0</v>
      </c>
      <c r="BW104" s="9">
        <f t="shared" si="218"/>
        <v>0</v>
      </c>
      <c r="BX104" s="9">
        <f t="shared" si="219"/>
        <v>0</v>
      </c>
      <c r="BY104" s="9">
        <f t="shared" si="220"/>
        <v>0</v>
      </c>
      <c r="BZ104" s="9">
        <f t="shared" si="221"/>
        <v>0</v>
      </c>
      <c r="CA104" s="9">
        <f t="shared" si="222"/>
        <v>0</v>
      </c>
      <c r="CB104" s="9">
        <f t="shared" si="223"/>
        <v>0</v>
      </c>
      <c r="CC104" s="9">
        <f t="shared" si="224"/>
        <v>0</v>
      </c>
      <c r="CD104" s="9">
        <f t="shared" si="225"/>
        <v>0</v>
      </c>
      <c r="CE104" s="9">
        <f t="shared" si="226"/>
        <v>0</v>
      </c>
      <c r="CF104" s="9">
        <f t="shared" si="227"/>
        <v>0</v>
      </c>
      <c r="CG104" s="9">
        <f t="shared" si="228"/>
        <v>0</v>
      </c>
      <c r="CH104" s="9">
        <f t="shared" si="229"/>
        <v>0</v>
      </c>
      <c r="CI104" s="9">
        <f t="shared" si="230"/>
        <v>0</v>
      </c>
      <c r="CJ104" s="9">
        <f t="shared" si="231"/>
        <v>0</v>
      </c>
    </row>
    <row r="105" spans="1:88" s="9" customFormat="1" ht="90" customHeight="1">
      <c r="B105" s="243"/>
      <c r="D105" s="145" t="s">
        <v>281</v>
      </c>
      <c r="E105" s="241" t="s">
        <v>2900</v>
      </c>
      <c r="F105" s="115" t="s">
        <v>136</v>
      </c>
      <c r="G105" s="116" t="s">
        <v>98</v>
      </c>
      <c r="H105" s="116" t="s">
        <v>2144</v>
      </c>
      <c r="I105" s="115">
        <v>1</v>
      </c>
      <c r="J105" s="115">
        <v>15</v>
      </c>
      <c r="K105" s="115" t="s">
        <v>4864</v>
      </c>
      <c r="L105" s="408">
        <v>283.815</v>
      </c>
      <c r="M105" s="132"/>
      <c r="N105" s="132"/>
      <c r="O105" s="132"/>
      <c r="P105" s="132"/>
      <c r="Q105" s="132"/>
      <c r="R105" s="132"/>
      <c r="S105" s="132"/>
      <c r="T105" s="132"/>
      <c r="U105" s="132"/>
      <c r="V105" s="132"/>
      <c r="W105" s="132"/>
      <c r="X105" s="132"/>
      <c r="Y105" s="132"/>
      <c r="Z105" s="132"/>
      <c r="AA105" s="134">
        <f t="shared" ref="AA105" si="319">L105*M105+L105*N105+L105*O105+L105*P105+L105*Q105+L105*R105+L105*T105+L105*V105+L105*W105+L105*X105+L105*Y105+L105*Z105+L105*U105+L105*S105</f>
        <v>0</v>
      </c>
      <c r="AB105" s="134" t="str">
        <f t="shared" ref="AB105" si="320">IF(SUM(M105:Z105)&gt;0,"Yes","No")</f>
        <v>No</v>
      </c>
      <c r="AC105" s="225" t="str">
        <f t="shared" si="293"/>
        <v>No</v>
      </c>
      <c r="AE105" s="298">
        <v>1</v>
      </c>
      <c r="AF105" s="299">
        <f t="shared" ref="AF105" si="321">AE105*SUM(M105:Z105)</f>
        <v>0</v>
      </c>
      <c r="AG105" s="112"/>
      <c r="AH105" s="325">
        <v>11</v>
      </c>
      <c r="AI105" s="334">
        <f t="shared" ref="AI105" si="322">SUM(M105:Z105)*AH105</f>
        <v>0</v>
      </c>
      <c r="AJ105" s="207">
        <f t="shared" si="296"/>
        <v>0</v>
      </c>
      <c r="AK105" s="207">
        <f t="shared" si="297"/>
        <v>0</v>
      </c>
      <c r="AL105" s="207">
        <f t="shared" si="298"/>
        <v>0</v>
      </c>
      <c r="AM105" s="207">
        <f t="shared" si="299"/>
        <v>0</v>
      </c>
      <c r="AN105" s="207">
        <f t="shared" si="300"/>
        <v>0</v>
      </c>
      <c r="AO105" s="207">
        <f t="shared" si="301"/>
        <v>0</v>
      </c>
      <c r="AP105" s="207">
        <f t="shared" si="302"/>
        <v>0</v>
      </c>
      <c r="AQ105" s="207">
        <f t="shared" si="303"/>
        <v>0</v>
      </c>
      <c r="AR105" s="207">
        <f t="shared" si="304"/>
        <v>0</v>
      </c>
      <c r="AS105" s="207">
        <f t="shared" si="305"/>
        <v>0</v>
      </c>
      <c r="AT105" s="207">
        <f t="shared" si="306"/>
        <v>0</v>
      </c>
      <c r="AU105" s="207">
        <f t="shared" si="307"/>
        <v>0</v>
      </c>
      <c r="AV105" s="207">
        <f t="shared" si="308"/>
        <v>0</v>
      </c>
      <c r="AW105" s="207">
        <f t="shared" si="309"/>
        <v>0</v>
      </c>
      <c r="AX105" s="165">
        <v>1</v>
      </c>
      <c r="AY105" s="118">
        <v>15</v>
      </c>
      <c r="AZ105" s="118"/>
      <c r="BA105" s="118"/>
      <c r="BC105" s="9">
        <f t="shared" si="201"/>
        <v>0</v>
      </c>
      <c r="BD105" s="9">
        <f t="shared" si="202"/>
        <v>0</v>
      </c>
      <c r="BE105" s="9">
        <f t="shared" si="203"/>
        <v>0</v>
      </c>
      <c r="BF105" s="9">
        <f t="shared" si="204"/>
        <v>0</v>
      </c>
      <c r="BG105" s="9">
        <f t="shared" si="205"/>
        <v>0</v>
      </c>
      <c r="BH105" s="9">
        <f t="shared" si="206"/>
        <v>0</v>
      </c>
      <c r="BI105" s="9">
        <f t="shared" si="207"/>
        <v>0</v>
      </c>
      <c r="BJ105" s="9">
        <f t="shared" si="208"/>
        <v>0</v>
      </c>
      <c r="BK105" s="9">
        <f t="shared" si="209"/>
        <v>0</v>
      </c>
      <c r="BM105" s="126">
        <f t="shared" si="236"/>
        <v>0</v>
      </c>
      <c r="BN105" s="126">
        <f t="shared" si="210"/>
        <v>0</v>
      </c>
      <c r="BP105" s="9">
        <f t="shared" si="211"/>
        <v>0</v>
      </c>
      <c r="BQ105" s="9">
        <f t="shared" si="212"/>
        <v>0</v>
      </c>
      <c r="BR105" s="9">
        <f t="shared" si="213"/>
        <v>0</v>
      </c>
      <c r="BS105" s="9">
        <f t="shared" si="214"/>
        <v>0</v>
      </c>
      <c r="BT105" s="9">
        <f t="shared" si="215"/>
        <v>0</v>
      </c>
      <c r="BU105" s="9">
        <f t="shared" si="216"/>
        <v>0</v>
      </c>
      <c r="BV105" s="9">
        <f t="shared" si="217"/>
        <v>0</v>
      </c>
      <c r="BW105" s="9">
        <f t="shared" si="218"/>
        <v>0</v>
      </c>
      <c r="BX105" s="9">
        <f t="shared" si="219"/>
        <v>0</v>
      </c>
      <c r="BY105" s="9">
        <f t="shared" si="220"/>
        <v>0</v>
      </c>
      <c r="BZ105" s="9">
        <f t="shared" si="221"/>
        <v>0</v>
      </c>
      <c r="CA105" s="9">
        <f t="shared" si="222"/>
        <v>0</v>
      </c>
      <c r="CB105" s="9">
        <f t="shared" si="223"/>
        <v>0</v>
      </c>
      <c r="CC105" s="9">
        <f t="shared" si="224"/>
        <v>0</v>
      </c>
      <c r="CD105" s="9">
        <f t="shared" si="225"/>
        <v>0</v>
      </c>
      <c r="CE105" s="9">
        <f t="shared" si="226"/>
        <v>0</v>
      </c>
      <c r="CF105" s="9">
        <f t="shared" si="227"/>
        <v>0</v>
      </c>
      <c r="CG105" s="9">
        <f t="shared" si="228"/>
        <v>0</v>
      </c>
      <c r="CH105" s="9">
        <f t="shared" si="229"/>
        <v>0</v>
      </c>
      <c r="CI105" s="9">
        <f t="shared" si="230"/>
        <v>0</v>
      </c>
      <c r="CJ105" s="9">
        <f t="shared" si="231"/>
        <v>0</v>
      </c>
    </row>
    <row r="106" spans="1:88" s="9" customFormat="1" ht="90" customHeight="1">
      <c r="B106" s="222" t="s">
        <v>8</v>
      </c>
      <c r="D106" s="145" t="s">
        <v>3339</v>
      </c>
      <c r="E106" s="550" t="s">
        <v>6472</v>
      </c>
      <c r="F106" s="115" t="s">
        <v>136</v>
      </c>
      <c r="G106" s="116" t="s">
        <v>98</v>
      </c>
      <c r="H106" s="116" t="s">
        <v>2144</v>
      </c>
      <c r="I106" s="115">
        <v>1</v>
      </c>
      <c r="J106" s="115">
        <v>15</v>
      </c>
      <c r="K106" s="115" t="s">
        <v>4864</v>
      </c>
      <c r="L106" s="408">
        <v>246.8</v>
      </c>
      <c r="M106" s="132"/>
      <c r="N106" s="132"/>
      <c r="O106" s="132"/>
      <c r="P106" s="132"/>
      <c r="Q106" s="132"/>
      <c r="R106" s="132"/>
      <c r="S106" s="132"/>
      <c r="T106" s="132"/>
      <c r="U106" s="132"/>
      <c r="V106" s="132"/>
      <c r="W106" s="132"/>
      <c r="X106" s="132"/>
      <c r="Y106" s="132"/>
      <c r="Z106" s="132"/>
      <c r="AA106" s="134">
        <f t="shared" si="3"/>
        <v>0</v>
      </c>
      <c r="AB106" s="134" t="str">
        <f t="shared" si="4"/>
        <v>No</v>
      </c>
      <c r="AC106" s="225" t="str">
        <f t="shared" si="293"/>
        <v>Yes</v>
      </c>
      <c r="AE106" s="298">
        <v>1</v>
      </c>
      <c r="AF106" s="299">
        <f t="shared" si="310"/>
        <v>0</v>
      </c>
      <c r="AG106" s="112"/>
      <c r="AH106" s="325">
        <v>11</v>
      </c>
      <c r="AI106" s="334">
        <f t="shared" si="57"/>
        <v>0</v>
      </c>
      <c r="AJ106" s="207">
        <f t="shared" si="296"/>
        <v>0</v>
      </c>
      <c r="AK106" s="207">
        <f t="shared" si="297"/>
        <v>0</v>
      </c>
      <c r="AL106" s="207">
        <f t="shared" si="298"/>
        <v>0</v>
      </c>
      <c r="AM106" s="207">
        <f t="shared" si="299"/>
        <v>0</v>
      </c>
      <c r="AN106" s="207">
        <f t="shared" si="300"/>
        <v>0</v>
      </c>
      <c r="AO106" s="207">
        <f t="shared" si="301"/>
        <v>0</v>
      </c>
      <c r="AP106" s="207">
        <f t="shared" si="302"/>
        <v>0</v>
      </c>
      <c r="AQ106" s="207">
        <f t="shared" si="303"/>
        <v>0</v>
      </c>
      <c r="AR106" s="207">
        <f t="shared" si="304"/>
        <v>0</v>
      </c>
      <c r="AS106" s="207">
        <f t="shared" si="305"/>
        <v>0</v>
      </c>
      <c r="AT106" s="207">
        <f t="shared" si="306"/>
        <v>0</v>
      </c>
      <c r="AU106" s="207">
        <f t="shared" si="307"/>
        <v>0</v>
      </c>
      <c r="AV106" s="207">
        <f t="shared" si="308"/>
        <v>0</v>
      </c>
      <c r="AW106" s="207">
        <f t="shared" si="309"/>
        <v>0</v>
      </c>
      <c r="AX106" s="165">
        <v>1</v>
      </c>
      <c r="AY106" s="118">
        <v>15</v>
      </c>
      <c r="AZ106" s="118"/>
      <c r="BA106" s="118"/>
      <c r="BC106" s="9">
        <f t="shared" si="201"/>
        <v>0</v>
      </c>
      <c r="BD106" s="9">
        <f t="shared" si="202"/>
        <v>0</v>
      </c>
      <c r="BE106" s="9">
        <f t="shared" si="203"/>
        <v>0</v>
      </c>
      <c r="BF106" s="9">
        <f t="shared" si="204"/>
        <v>0</v>
      </c>
      <c r="BG106" s="9">
        <f t="shared" si="205"/>
        <v>0</v>
      </c>
      <c r="BH106" s="9">
        <f t="shared" si="206"/>
        <v>0</v>
      </c>
      <c r="BI106" s="9">
        <f t="shared" si="207"/>
        <v>0</v>
      </c>
      <c r="BJ106" s="9">
        <f t="shared" si="208"/>
        <v>0</v>
      </c>
      <c r="BK106" s="9">
        <f t="shared" si="209"/>
        <v>0</v>
      </c>
      <c r="BM106" s="126">
        <f t="shared" si="236"/>
        <v>0</v>
      </c>
      <c r="BN106" s="126">
        <f t="shared" si="210"/>
        <v>0</v>
      </c>
      <c r="BP106" s="9">
        <f t="shared" si="211"/>
        <v>0</v>
      </c>
      <c r="BQ106" s="9">
        <f t="shared" si="212"/>
        <v>0</v>
      </c>
      <c r="BR106" s="9">
        <f t="shared" si="213"/>
        <v>0</v>
      </c>
      <c r="BS106" s="9">
        <f t="shared" si="214"/>
        <v>0</v>
      </c>
      <c r="BT106" s="9">
        <f t="shared" si="215"/>
        <v>0</v>
      </c>
      <c r="BU106" s="9">
        <f t="shared" si="216"/>
        <v>0</v>
      </c>
      <c r="BV106" s="9">
        <f t="shared" si="217"/>
        <v>0</v>
      </c>
      <c r="BW106" s="9">
        <f t="shared" si="218"/>
        <v>0</v>
      </c>
      <c r="BX106" s="9">
        <f t="shared" si="219"/>
        <v>0</v>
      </c>
      <c r="BY106" s="9">
        <f t="shared" si="220"/>
        <v>0</v>
      </c>
      <c r="BZ106" s="9">
        <f t="shared" si="221"/>
        <v>0</v>
      </c>
      <c r="CA106" s="9">
        <f t="shared" si="222"/>
        <v>0</v>
      </c>
      <c r="CB106" s="9">
        <f t="shared" si="223"/>
        <v>0</v>
      </c>
      <c r="CC106" s="9">
        <f t="shared" si="224"/>
        <v>0</v>
      </c>
      <c r="CD106" s="9">
        <f t="shared" si="225"/>
        <v>0</v>
      </c>
      <c r="CE106" s="9">
        <f t="shared" si="226"/>
        <v>0</v>
      </c>
      <c r="CF106" s="9">
        <f t="shared" si="227"/>
        <v>0</v>
      </c>
      <c r="CG106" s="9">
        <f t="shared" si="228"/>
        <v>0</v>
      </c>
      <c r="CH106" s="9">
        <f t="shared" si="229"/>
        <v>0</v>
      </c>
      <c r="CI106" s="9">
        <f t="shared" si="230"/>
        <v>0</v>
      </c>
      <c r="CJ106" s="9">
        <f t="shared" si="231"/>
        <v>0</v>
      </c>
    </row>
    <row r="107" spans="1:88" s="126" customFormat="1" ht="90" customHeight="1">
      <c r="A107" s="9"/>
      <c r="B107" s="222"/>
      <c r="C107" s="9"/>
      <c r="D107" s="107" t="s">
        <v>279</v>
      </c>
      <c r="E107" s="183" t="s">
        <v>2900</v>
      </c>
      <c r="F107" s="106" t="s">
        <v>136</v>
      </c>
      <c r="G107" s="242" t="s">
        <v>99</v>
      </c>
      <c r="H107" s="242" t="s">
        <v>2144</v>
      </c>
      <c r="I107" s="106">
        <v>1</v>
      </c>
      <c r="J107" s="106">
        <v>15</v>
      </c>
      <c r="K107" s="106" t="s">
        <v>4864</v>
      </c>
      <c r="L107" s="407">
        <v>378.42000000000007</v>
      </c>
      <c r="M107" s="130"/>
      <c r="N107" s="129"/>
      <c r="O107" s="130"/>
      <c r="P107" s="130"/>
      <c r="Q107" s="130"/>
      <c r="R107" s="130"/>
      <c r="S107" s="130"/>
      <c r="T107" s="130"/>
      <c r="U107" s="130"/>
      <c r="V107" s="130"/>
      <c r="W107" s="130"/>
      <c r="X107" s="130"/>
      <c r="Y107" s="130"/>
      <c r="Z107" s="130"/>
      <c r="AA107" s="141">
        <f t="shared" ref="AA107" si="323">L107*M107+L107*N107+L107*O107+L107*P107+L107*Q107+L107*R107+L107*T107+L107*V107+L107*W107+L107*X107+L107*Y107+L107*Z107+L107*U107+L107*S107</f>
        <v>0</v>
      </c>
      <c r="AB107" s="127" t="str">
        <f t="shared" ref="AB107" si="324">IF(SUM(M107:Z107)&gt;0,"Yes","No")</f>
        <v>No</v>
      </c>
      <c r="AC107" s="253" t="str">
        <f t="shared" si="293"/>
        <v>No</v>
      </c>
      <c r="AE107" s="298">
        <v>1</v>
      </c>
      <c r="AF107" s="299">
        <f t="shared" ref="AF107" si="325">AE107*SUM(M107:Z107)</f>
        <v>0</v>
      </c>
      <c r="AG107" s="112"/>
      <c r="AH107" s="325">
        <v>17.5</v>
      </c>
      <c r="AI107" s="334">
        <f t="shared" ref="AI107" si="326">SUM(M107:Z107)*AH107</f>
        <v>0</v>
      </c>
      <c r="AJ107" s="207">
        <f t="shared" si="296"/>
        <v>0</v>
      </c>
      <c r="AK107" s="207">
        <f t="shared" si="297"/>
        <v>0</v>
      </c>
      <c r="AL107" s="207">
        <f t="shared" si="298"/>
        <v>0</v>
      </c>
      <c r="AM107" s="207">
        <f t="shared" si="299"/>
        <v>0</v>
      </c>
      <c r="AN107" s="207">
        <f t="shared" si="300"/>
        <v>0</v>
      </c>
      <c r="AO107" s="207">
        <f t="shared" si="301"/>
        <v>0</v>
      </c>
      <c r="AP107" s="207">
        <f t="shared" si="302"/>
        <v>0</v>
      </c>
      <c r="AQ107" s="207">
        <f t="shared" si="303"/>
        <v>0</v>
      </c>
      <c r="AR107" s="207">
        <f t="shared" si="304"/>
        <v>0</v>
      </c>
      <c r="AS107" s="207">
        <f t="shared" si="305"/>
        <v>0</v>
      </c>
      <c r="AT107" s="207">
        <f t="shared" si="306"/>
        <v>0</v>
      </c>
      <c r="AU107" s="207">
        <f t="shared" si="307"/>
        <v>0</v>
      </c>
      <c r="AV107" s="207">
        <f t="shared" si="308"/>
        <v>0</v>
      </c>
      <c r="AW107" s="207">
        <f t="shared" si="309"/>
        <v>0</v>
      </c>
      <c r="AX107" s="165">
        <v>1</v>
      </c>
      <c r="AY107" s="118">
        <v>15</v>
      </c>
      <c r="AZ107" s="118"/>
      <c r="BA107" s="118"/>
      <c r="BC107" s="9">
        <f t="shared" si="201"/>
        <v>0</v>
      </c>
      <c r="BD107" s="9">
        <f t="shared" si="202"/>
        <v>0</v>
      </c>
      <c r="BE107" s="9">
        <f t="shared" si="203"/>
        <v>0</v>
      </c>
      <c r="BF107" s="9">
        <f t="shared" si="204"/>
        <v>0</v>
      </c>
      <c r="BG107" s="9">
        <f t="shared" si="205"/>
        <v>0</v>
      </c>
      <c r="BH107" s="9">
        <f t="shared" si="206"/>
        <v>0</v>
      </c>
      <c r="BI107" s="9">
        <f t="shared" si="207"/>
        <v>0</v>
      </c>
      <c r="BJ107" s="9">
        <f t="shared" si="208"/>
        <v>0</v>
      </c>
      <c r="BK107" s="9">
        <f t="shared" si="209"/>
        <v>0</v>
      </c>
      <c r="BM107" s="126">
        <f t="shared" si="236"/>
        <v>0</v>
      </c>
      <c r="BN107" s="126">
        <f t="shared" si="210"/>
        <v>0</v>
      </c>
      <c r="BP107" s="9">
        <f t="shared" si="211"/>
        <v>0</v>
      </c>
      <c r="BQ107" s="9">
        <f t="shared" si="212"/>
        <v>0</v>
      </c>
      <c r="BR107" s="9">
        <f t="shared" si="213"/>
        <v>0</v>
      </c>
      <c r="BS107" s="9">
        <f t="shared" si="214"/>
        <v>0</v>
      </c>
      <c r="BT107" s="9">
        <f t="shared" si="215"/>
        <v>0</v>
      </c>
      <c r="BU107" s="9">
        <f t="shared" si="216"/>
        <v>0</v>
      </c>
      <c r="BV107" s="9">
        <f t="shared" si="217"/>
        <v>0</v>
      </c>
      <c r="BW107" s="9">
        <f t="shared" si="218"/>
        <v>0</v>
      </c>
      <c r="BX107" s="9">
        <f t="shared" si="219"/>
        <v>0</v>
      </c>
      <c r="BY107" s="9">
        <f t="shared" si="220"/>
        <v>0</v>
      </c>
      <c r="BZ107" s="9">
        <f t="shared" si="221"/>
        <v>0</v>
      </c>
      <c r="CA107" s="9">
        <f t="shared" si="222"/>
        <v>0</v>
      </c>
      <c r="CB107" s="9">
        <f t="shared" si="223"/>
        <v>0</v>
      </c>
      <c r="CC107" s="9">
        <f t="shared" si="224"/>
        <v>0</v>
      </c>
      <c r="CD107" s="9">
        <f t="shared" si="225"/>
        <v>0</v>
      </c>
      <c r="CE107" s="9">
        <f t="shared" si="226"/>
        <v>0</v>
      </c>
      <c r="CF107" s="9">
        <f t="shared" si="227"/>
        <v>0</v>
      </c>
      <c r="CG107" s="9">
        <f t="shared" si="228"/>
        <v>0</v>
      </c>
      <c r="CH107" s="9">
        <f t="shared" si="229"/>
        <v>0</v>
      </c>
      <c r="CI107" s="9">
        <f t="shared" si="230"/>
        <v>0</v>
      </c>
      <c r="CJ107" s="9">
        <f t="shared" si="231"/>
        <v>0</v>
      </c>
    </row>
    <row r="108" spans="1:88" s="126" customFormat="1" ht="90" customHeight="1">
      <c r="A108" s="9"/>
      <c r="B108" s="222" t="s">
        <v>8</v>
      </c>
      <c r="C108" s="9"/>
      <c r="D108" s="107" t="s">
        <v>3399</v>
      </c>
      <c r="E108" s="551" t="s">
        <v>6472</v>
      </c>
      <c r="F108" s="106" t="s">
        <v>136</v>
      </c>
      <c r="G108" s="242" t="s">
        <v>99</v>
      </c>
      <c r="H108" s="242" t="s">
        <v>2144</v>
      </c>
      <c r="I108" s="106">
        <v>1</v>
      </c>
      <c r="J108" s="106">
        <v>15</v>
      </c>
      <c r="K108" s="106" t="s">
        <v>4864</v>
      </c>
      <c r="L108" s="407">
        <v>329.06</v>
      </c>
      <c r="M108" s="130"/>
      <c r="N108" s="129"/>
      <c r="O108" s="130"/>
      <c r="P108" s="130"/>
      <c r="Q108" s="130"/>
      <c r="R108" s="130"/>
      <c r="S108" s="130"/>
      <c r="T108" s="130"/>
      <c r="U108" s="130"/>
      <c r="V108" s="130"/>
      <c r="W108" s="130"/>
      <c r="X108" s="130"/>
      <c r="Y108" s="130"/>
      <c r="Z108" s="130"/>
      <c r="AA108" s="141">
        <f t="shared" si="3"/>
        <v>0</v>
      </c>
      <c r="AB108" s="127" t="str">
        <f t="shared" si="4"/>
        <v>No</v>
      </c>
      <c r="AC108" s="253" t="str">
        <f t="shared" si="293"/>
        <v>Yes</v>
      </c>
      <c r="AE108" s="298">
        <v>1</v>
      </c>
      <c r="AF108" s="299">
        <f t="shared" si="310"/>
        <v>0</v>
      </c>
      <c r="AG108" s="112"/>
      <c r="AH108" s="325">
        <v>17.5</v>
      </c>
      <c r="AI108" s="334">
        <f t="shared" si="57"/>
        <v>0</v>
      </c>
      <c r="AJ108" s="207">
        <f t="shared" si="296"/>
        <v>0</v>
      </c>
      <c r="AK108" s="207">
        <f t="shared" si="297"/>
        <v>0</v>
      </c>
      <c r="AL108" s="207">
        <f t="shared" si="298"/>
        <v>0</v>
      </c>
      <c r="AM108" s="207">
        <f t="shared" si="299"/>
        <v>0</v>
      </c>
      <c r="AN108" s="207">
        <f t="shared" si="300"/>
        <v>0</v>
      </c>
      <c r="AO108" s="207">
        <f t="shared" si="301"/>
        <v>0</v>
      </c>
      <c r="AP108" s="207">
        <f t="shared" si="302"/>
        <v>0</v>
      </c>
      <c r="AQ108" s="207">
        <f t="shared" si="303"/>
        <v>0</v>
      </c>
      <c r="AR108" s="207">
        <f t="shared" si="304"/>
        <v>0</v>
      </c>
      <c r="AS108" s="207">
        <f t="shared" si="305"/>
        <v>0</v>
      </c>
      <c r="AT108" s="207">
        <f t="shared" si="306"/>
        <v>0</v>
      </c>
      <c r="AU108" s="207">
        <f t="shared" si="307"/>
        <v>0</v>
      </c>
      <c r="AV108" s="207">
        <f t="shared" si="308"/>
        <v>0</v>
      </c>
      <c r="AW108" s="207">
        <f t="shared" si="309"/>
        <v>0</v>
      </c>
      <c r="AX108" s="165">
        <v>1</v>
      </c>
      <c r="AY108" s="118">
        <v>15</v>
      </c>
      <c r="AZ108" s="118"/>
      <c r="BA108" s="118"/>
      <c r="BC108" s="9">
        <f t="shared" si="201"/>
        <v>0</v>
      </c>
      <c r="BD108" s="9">
        <f t="shared" si="202"/>
        <v>0</v>
      </c>
      <c r="BE108" s="9">
        <f t="shared" si="203"/>
        <v>0</v>
      </c>
      <c r="BF108" s="9">
        <f t="shared" si="204"/>
        <v>0</v>
      </c>
      <c r="BG108" s="9">
        <f t="shared" si="205"/>
        <v>0</v>
      </c>
      <c r="BH108" s="9">
        <f t="shared" si="206"/>
        <v>0</v>
      </c>
      <c r="BI108" s="9">
        <f t="shared" si="207"/>
        <v>0</v>
      </c>
      <c r="BJ108" s="9">
        <f t="shared" si="208"/>
        <v>0</v>
      </c>
      <c r="BK108" s="9">
        <f t="shared" si="209"/>
        <v>0</v>
      </c>
      <c r="BM108" s="126">
        <f t="shared" si="236"/>
        <v>0</v>
      </c>
      <c r="BN108" s="126">
        <f t="shared" si="210"/>
        <v>0</v>
      </c>
      <c r="BP108" s="9">
        <f t="shared" si="211"/>
        <v>0</v>
      </c>
      <c r="BQ108" s="9">
        <f t="shared" si="212"/>
        <v>0</v>
      </c>
      <c r="BR108" s="9">
        <f t="shared" si="213"/>
        <v>0</v>
      </c>
      <c r="BS108" s="9">
        <f t="shared" si="214"/>
        <v>0</v>
      </c>
      <c r="BT108" s="9">
        <f t="shared" si="215"/>
        <v>0</v>
      </c>
      <c r="BU108" s="9">
        <f t="shared" si="216"/>
        <v>0</v>
      </c>
      <c r="BV108" s="9">
        <f t="shared" si="217"/>
        <v>0</v>
      </c>
      <c r="BW108" s="9">
        <f t="shared" si="218"/>
        <v>0</v>
      </c>
      <c r="BX108" s="9">
        <f t="shared" si="219"/>
        <v>0</v>
      </c>
      <c r="BY108" s="9">
        <f t="shared" si="220"/>
        <v>0</v>
      </c>
      <c r="BZ108" s="9">
        <f t="shared" si="221"/>
        <v>0</v>
      </c>
      <c r="CA108" s="9">
        <f t="shared" si="222"/>
        <v>0</v>
      </c>
      <c r="CB108" s="9">
        <f t="shared" si="223"/>
        <v>0</v>
      </c>
      <c r="CC108" s="9">
        <f t="shared" si="224"/>
        <v>0</v>
      </c>
      <c r="CD108" s="9">
        <f t="shared" si="225"/>
        <v>0</v>
      </c>
      <c r="CE108" s="9">
        <f t="shared" si="226"/>
        <v>0</v>
      </c>
      <c r="CF108" s="9">
        <f t="shared" si="227"/>
        <v>0</v>
      </c>
      <c r="CG108" s="9">
        <f t="shared" si="228"/>
        <v>0</v>
      </c>
      <c r="CH108" s="9">
        <f t="shared" si="229"/>
        <v>0</v>
      </c>
      <c r="CI108" s="9">
        <f t="shared" si="230"/>
        <v>0</v>
      </c>
      <c r="CJ108" s="9">
        <f t="shared" si="231"/>
        <v>0</v>
      </c>
    </row>
    <row r="109" spans="1:88" s="9" customFormat="1" ht="90" customHeight="1">
      <c r="B109" s="243"/>
      <c r="D109" s="145" t="s">
        <v>280</v>
      </c>
      <c r="E109" s="241" t="s">
        <v>2900</v>
      </c>
      <c r="F109" s="115" t="s">
        <v>135</v>
      </c>
      <c r="G109" s="116" t="s">
        <v>100</v>
      </c>
      <c r="H109" s="116" t="s">
        <v>183</v>
      </c>
      <c r="I109" s="115">
        <v>1</v>
      </c>
      <c r="J109" s="115">
        <v>0</v>
      </c>
      <c r="K109" s="115" t="s">
        <v>4864</v>
      </c>
      <c r="L109" s="408">
        <v>230.39100000000002</v>
      </c>
      <c r="M109" s="132"/>
      <c r="N109" s="132"/>
      <c r="O109" s="132"/>
      <c r="P109" s="132"/>
      <c r="Q109" s="132"/>
      <c r="R109" s="132"/>
      <c r="S109" s="132"/>
      <c r="T109" s="132"/>
      <c r="U109" s="132"/>
      <c r="V109" s="132"/>
      <c r="W109" s="132"/>
      <c r="X109" s="132"/>
      <c r="Y109" s="132"/>
      <c r="Z109" s="132"/>
      <c r="AA109" s="134">
        <f t="shared" ref="AA109" si="327">L109*M109+L109*N109+L109*O109+L109*P109+L109*Q109+L109*R109+L109*T109+L109*V109+L109*W109+L109*X109+L109*Y109+L109*Z109+L109*U109+L109*S109</f>
        <v>0</v>
      </c>
      <c r="AB109" s="134" t="str">
        <f t="shared" ref="AB109" si="328">IF(SUM(M109:Z109)&gt;0,"Yes","No")</f>
        <v>No</v>
      </c>
      <c r="AC109" s="225" t="str">
        <f t="shared" si="293"/>
        <v>No</v>
      </c>
      <c r="AE109" s="298">
        <v>1</v>
      </c>
      <c r="AF109" s="299">
        <f t="shared" ref="AF109" si="329">AE109*SUM(M109:Z109)</f>
        <v>0</v>
      </c>
      <c r="AG109" s="112"/>
      <c r="AH109" s="325">
        <v>7</v>
      </c>
      <c r="AI109" s="334">
        <f t="shared" ref="AI109" si="330">SUM(M109:Z109)*AH109</f>
        <v>0</v>
      </c>
      <c r="AJ109" s="207">
        <f t="shared" si="296"/>
        <v>0</v>
      </c>
      <c r="AK109" s="207">
        <f t="shared" si="297"/>
        <v>0</v>
      </c>
      <c r="AL109" s="207">
        <f t="shared" si="298"/>
        <v>0</v>
      </c>
      <c r="AM109" s="207">
        <f t="shared" si="299"/>
        <v>0</v>
      </c>
      <c r="AN109" s="207">
        <f t="shared" si="300"/>
        <v>0</v>
      </c>
      <c r="AO109" s="207">
        <f t="shared" si="301"/>
        <v>0</v>
      </c>
      <c r="AP109" s="207">
        <f t="shared" si="302"/>
        <v>0</v>
      </c>
      <c r="AQ109" s="207">
        <f t="shared" si="303"/>
        <v>0</v>
      </c>
      <c r="AR109" s="207">
        <f t="shared" si="304"/>
        <v>0</v>
      </c>
      <c r="AS109" s="207">
        <f t="shared" si="305"/>
        <v>0</v>
      </c>
      <c r="AT109" s="207">
        <f t="shared" si="306"/>
        <v>0</v>
      </c>
      <c r="AU109" s="207">
        <f t="shared" si="307"/>
        <v>0</v>
      </c>
      <c r="AV109" s="207">
        <f t="shared" si="308"/>
        <v>0</v>
      </c>
      <c r="AW109" s="207">
        <f t="shared" si="309"/>
        <v>0</v>
      </c>
      <c r="AX109" s="165">
        <v>1</v>
      </c>
      <c r="AY109" s="118">
        <v>10</v>
      </c>
      <c r="AZ109" s="118"/>
      <c r="BA109" s="118"/>
      <c r="BC109" s="9">
        <f t="shared" si="201"/>
        <v>0</v>
      </c>
      <c r="BD109" s="9">
        <f t="shared" si="202"/>
        <v>0</v>
      </c>
      <c r="BE109" s="9">
        <f t="shared" si="203"/>
        <v>0</v>
      </c>
      <c r="BF109" s="9">
        <f t="shared" si="204"/>
        <v>0</v>
      </c>
      <c r="BG109" s="9">
        <f t="shared" si="205"/>
        <v>0</v>
      </c>
      <c r="BH109" s="9">
        <f t="shared" si="206"/>
        <v>0</v>
      </c>
      <c r="BI109" s="9">
        <f t="shared" si="207"/>
        <v>0</v>
      </c>
      <c r="BJ109" s="9">
        <f t="shared" si="208"/>
        <v>0</v>
      </c>
      <c r="BK109" s="9">
        <f t="shared" si="209"/>
        <v>0</v>
      </c>
      <c r="BM109" s="126">
        <f t="shared" si="236"/>
        <v>0</v>
      </c>
      <c r="BN109" s="126">
        <f t="shared" si="210"/>
        <v>0</v>
      </c>
      <c r="BP109" s="9">
        <f t="shared" si="211"/>
        <v>0</v>
      </c>
      <c r="BQ109" s="9">
        <f t="shared" si="212"/>
        <v>0</v>
      </c>
      <c r="BR109" s="9">
        <f t="shared" si="213"/>
        <v>0</v>
      </c>
      <c r="BS109" s="9">
        <f t="shared" si="214"/>
        <v>0</v>
      </c>
      <c r="BT109" s="9">
        <f t="shared" si="215"/>
        <v>0</v>
      </c>
      <c r="BU109" s="9">
        <f t="shared" si="216"/>
        <v>0</v>
      </c>
      <c r="BV109" s="9">
        <f t="shared" si="217"/>
        <v>0</v>
      </c>
      <c r="BW109" s="9">
        <f t="shared" si="218"/>
        <v>0</v>
      </c>
      <c r="BX109" s="9">
        <f t="shared" si="219"/>
        <v>0</v>
      </c>
      <c r="BY109" s="9">
        <f t="shared" si="220"/>
        <v>0</v>
      </c>
      <c r="BZ109" s="9">
        <f t="shared" si="221"/>
        <v>0</v>
      </c>
      <c r="CA109" s="9">
        <f t="shared" si="222"/>
        <v>0</v>
      </c>
      <c r="CB109" s="9">
        <f t="shared" si="223"/>
        <v>0</v>
      </c>
      <c r="CC109" s="9">
        <f t="shared" si="224"/>
        <v>0</v>
      </c>
      <c r="CD109" s="9">
        <f t="shared" si="225"/>
        <v>0</v>
      </c>
      <c r="CE109" s="9">
        <f t="shared" si="226"/>
        <v>0</v>
      </c>
      <c r="CF109" s="9">
        <f t="shared" si="227"/>
        <v>0</v>
      </c>
      <c r="CG109" s="9">
        <f t="shared" si="228"/>
        <v>0</v>
      </c>
      <c r="CH109" s="9">
        <f t="shared" si="229"/>
        <v>0</v>
      </c>
      <c r="CI109" s="9">
        <f t="shared" si="230"/>
        <v>0</v>
      </c>
      <c r="CJ109" s="9">
        <f t="shared" si="231"/>
        <v>0</v>
      </c>
    </row>
    <row r="110" spans="1:88" s="9" customFormat="1" ht="90" customHeight="1">
      <c r="B110" s="222" t="s">
        <v>8</v>
      </c>
      <c r="D110" s="145" t="s">
        <v>3459</v>
      </c>
      <c r="E110" s="550" t="s">
        <v>6472</v>
      </c>
      <c r="F110" s="115" t="s">
        <v>135</v>
      </c>
      <c r="G110" s="116" t="s">
        <v>100</v>
      </c>
      <c r="H110" s="116" t="s">
        <v>183</v>
      </c>
      <c r="I110" s="115">
        <v>1</v>
      </c>
      <c r="J110" s="115">
        <v>0</v>
      </c>
      <c r="K110" s="115" t="s">
        <v>4864</v>
      </c>
      <c r="L110" s="408">
        <v>200.34</v>
      </c>
      <c r="M110" s="132"/>
      <c r="N110" s="132"/>
      <c r="O110" s="132"/>
      <c r="P110" s="132"/>
      <c r="Q110" s="132"/>
      <c r="R110" s="132"/>
      <c r="S110" s="132"/>
      <c r="T110" s="132"/>
      <c r="U110" s="132"/>
      <c r="V110" s="132"/>
      <c r="W110" s="132"/>
      <c r="X110" s="132"/>
      <c r="Y110" s="132"/>
      <c r="Z110" s="132"/>
      <c r="AA110" s="134">
        <f t="shared" si="3"/>
        <v>0</v>
      </c>
      <c r="AB110" s="134" t="str">
        <f t="shared" si="4"/>
        <v>No</v>
      </c>
      <c r="AC110" s="225" t="str">
        <f t="shared" si="293"/>
        <v>Yes</v>
      </c>
      <c r="AE110" s="298">
        <v>1</v>
      </c>
      <c r="AF110" s="299">
        <f t="shared" si="310"/>
        <v>0</v>
      </c>
      <c r="AG110" s="112"/>
      <c r="AH110" s="325">
        <v>7</v>
      </c>
      <c r="AI110" s="334">
        <f t="shared" si="57"/>
        <v>0</v>
      </c>
      <c r="AJ110" s="207">
        <f t="shared" si="296"/>
        <v>0</v>
      </c>
      <c r="AK110" s="207">
        <f t="shared" si="297"/>
        <v>0</v>
      </c>
      <c r="AL110" s="207">
        <f t="shared" si="298"/>
        <v>0</v>
      </c>
      <c r="AM110" s="207">
        <f t="shared" si="299"/>
        <v>0</v>
      </c>
      <c r="AN110" s="207">
        <f t="shared" si="300"/>
        <v>0</v>
      </c>
      <c r="AO110" s="207">
        <f t="shared" si="301"/>
        <v>0</v>
      </c>
      <c r="AP110" s="207">
        <f t="shared" si="302"/>
        <v>0</v>
      </c>
      <c r="AQ110" s="207">
        <f t="shared" si="303"/>
        <v>0</v>
      </c>
      <c r="AR110" s="207">
        <f t="shared" si="304"/>
        <v>0</v>
      </c>
      <c r="AS110" s="207">
        <f t="shared" si="305"/>
        <v>0</v>
      </c>
      <c r="AT110" s="207">
        <f t="shared" si="306"/>
        <v>0</v>
      </c>
      <c r="AU110" s="207">
        <f t="shared" si="307"/>
        <v>0</v>
      </c>
      <c r="AV110" s="207">
        <f t="shared" si="308"/>
        <v>0</v>
      </c>
      <c r="AW110" s="207">
        <f t="shared" si="309"/>
        <v>0</v>
      </c>
      <c r="AX110" s="165">
        <v>1</v>
      </c>
      <c r="AY110" s="118">
        <v>10</v>
      </c>
      <c r="AZ110" s="118"/>
      <c r="BA110" s="118"/>
      <c r="BC110" s="9">
        <f t="shared" si="201"/>
        <v>0</v>
      </c>
      <c r="BD110" s="9">
        <f t="shared" si="202"/>
        <v>0</v>
      </c>
      <c r="BE110" s="9">
        <f t="shared" si="203"/>
        <v>0</v>
      </c>
      <c r="BF110" s="9">
        <f t="shared" si="204"/>
        <v>0</v>
      </c>
      <c r="BG110" s="9">
        <f t="shared" si="205"/>
        <v>0</v>
      </c>
      <c r="BH110" s="9">
        <f t="shared" si="206"/>
        <v>0</v>
      </c>
      <c r="BI110" s="9">
        <f t="shared" si="207"/>
        <v>0</v>
      </c>
      <c r="BJ110" s="9">
        <f t="shared" si="208"/>
        <v>0</v>
      </c>
      <c r="BK110" s="9">
        <f t="shared" si="209"/>
        <v>0</v>
      </c>
      <c r="BM110" s="126">
        <f t="shared" si="236"/>
        <v>0</v>
      </c>
      <c r="BN110" s="126">
        <f t="shared" si="210"/>
        <v>0</v>
      </c>
      <c r="BP110" s="9">
        <f t="shared" si="211"/>
        <v>0</v>
      </c>
      <c r="BQ110" s="9">
        <f t="shared" si="212"/>
        <v>0</v>
      </c>
      <c r="BR110" s="9">
        <f t="shared" si="213"/>
        <v>0</v>
      </c>
      <c r="BS110" s="9">
        <f t="shared" si="214"/>
        <v>0</v>
      </c>
      <c r="BT110" s="9">
        <f t="shared" si="215"/>
        <v>0</v>
      </c>
      <c r="BU110" s="9">
        <f t="shared" si="216"/>
        <v>0</v>
      </c>
      <c r="BV110" s="9">
        <f t="shared" si="217"/>
        <v>0</v>
      </c>
      <c r="BW110" s="9">
        <f t="shared" si="218"/>
        <v>0</v>
      </c>
      <c r="BX110" s="9">
        <f t="shared" si="219"/>
        <v>0</v>
      </c>
      <c r="BY110" s="9">
        <f t="shared" si="220"/>
        <v>0</v>
      </c>
      <c r="BZ110" s="9">
        <f t="shared" si="221"/>
        <v>0</v>
      </c>
      <c r="CA110" s="9">
        <f t="shared" si="222"/>
        <v>0</v>
      </c>
      <c r="CB110" s="9">
        <f t="shared" si="223"/>
        <v>0</v>
      </c>
      <c r="CC110" s="9">
        <f t="shared" si="224"/>
        <v>0</v>
      </c>
      <c r="CD110" s="9">
        <f t="shared" si="225"/>
        <v>0</v>
      </c>
      <c r="CE110" s="9">
        <f t="shared" si="226"/>
        <v>0</v>
      </c>
      <c r="CF110" s="9">
        <f t="shared" si="227"/>
        <v>0</v>
      </c>
      <c r="CG110" s="9">
        <f t="shared" si="228"/>
        <v>0</v>
      </c>
      <c r="CH110" s="9">
        <f t="shared" si="229"/>
        <v>0</v>
      </c>
      <c r="CI110" s="9">
        <f t="shared" si="230"/>
        <v>0</v>
      </c>
      <c r="CJ110" s="9">
        <f t="shared" si="231"/>
        <v>0</v>
      </c>
    </row>
    <row r="111" spans="1:88" s="126" customFormat="1" ht="90" customHeight="1">
      <c r="A111" s="9"/>
      <c r="B111" s="222"/>
      <c r="C111" s="9"/>
      <c r="D111" s="107" t="s">
        <v>282</v>
      </c>
      <c r="E111" s="183" t="s">
        <v>2900</v>
      </c>
      <c r="F111" s="106" t="s">
        <v>136</v>
      </c>
      <c r="G111" s="242" t="s">
        <v>101</v>
      </c>
      <c r="H111" s="242" t="s">
        <v>183</v>
      </c>
      <c r="I111" s="106">
        <v>1</v>
      </c>
      <c r="J111" s="106">
        <v>0</v>
      </c>
      <c r="K111" s="106" t="s">
        <v>4864</v>
      </c>
      <c r="L111" s="407">
        <v>345.03000000000003</v>
      </c>
      <c r="M111" s="130"/>
      <c r="N111" s="129"/>
      <c r="O111" s="130"/>
      <c r="P111" s="130"/>
      <c r="Q111" s="130"/>
      <c r="R111" s="130"/>
      <c r="S111" s="130"/>
      <c r="T111" s="130"/>
      <c r="U111" s="130"/>
      <c r="V111" s="130"/>
      <c r="W111" s="130"/>
      <c r="X111" s="130"/>
      <c r="Y111" s="130"/>
      <c r="Z111" s="130"/>
      <c r="AA111" s="141">
        <f t="shared" ref="AA111" si="331">L111*M111+L111*N111+L111*O111+L111*P111+L111*Q111+L111*R111+L111*T111+L111*V111+L111*W111+L111*X111+L111*Y111+L111*Z111+L111*U111+L111*S111</f>
        <v>0</v>
      </c>
      <c r="AB111" s="127" t="str">
        <f t="shared" ref="AB111" si="332">IF(SUM(M111:Z111)&gt;0,"Yes","No")</f>
        <v>No</v>
      </c>
      <c r="AC111" s="253" t="str">
        <f t="shared" si="293"/>
        <v>No</v>
      </c>
      <c r="AE111" s="298">
        <v>1</v>
      </c>
      <c r="AF111" s="299">
        <f t="shared" ref="AF111" si="333">AE111*SUM(M111:Z111)</f>
        <v>0</v>
      </c>
      <c r="AG111" s="112"/>
      <c r="AH111" s="325">
        <v>10</v>
      </c>
      <c r="AI111" s="334">
        <f t="shared" ref="AI111" si="334">SUM(M111:Z111)*AH111</f>
        <v>0</v>
      </c>
      <c r="AJ111" s="207">
        <f t="shared" si="296"/>
        <v>0</v>
      </c>
      <c r="AK111" s="207">
        <f t="shared" si="297"/>
        <v>0</v>
      </c>
      <c r="AL111" s="207">
        <f t="shared" si="298"/>
        <v>0</v>
      </c>
      <c r="AM111" s="207">
        <f t="shared" si="299"/>
        <v>0</v>
      </c>
      <c r="AN111" s="207">
        <f t="shared" si="300"/>
        <v>0</v>
      </c>
      <c r="AO111" s="207">
        <f t="shared" si="301"/>
        <v>0</v>
      </c>
      <c r="AP111" s="207">
        <f t="shared" si="302"/>
        <v>0</v>
      </c>
      <c r="AQ111" s="207">
        <f t="shared" si="303"/>
        <v>0</v>
      </c>
      <c r="AR111" s="207">
        <f t="shared" si="304"/>
        <v>0</v>
      </c>
      <c r="AS111" s="207">
        <f t="shared" si="305"/>
        <v>0</v>
      </c>
      <c r="AT111" s="207">
        <f t="shared" si="306"/>
        <v>0</v>
      </c>
      <c r="AU111" s="207">
        <f t="shared" si="307"/>
        <v>0</v>
      </c>
      <c r="AV111" s="207">
        <f t="shared" si="308"/>
        <v>0</v>
      </c>
      <c r="AW111" s="207">
        <f t="shared" si="309"/>
        <v>0</v>
      </c>
      <c r="AX111" s="165">
        <v>1</v>
      </c>
      <c r="AY111" s="118">
        <v>12</v>
      </c>
      <c r="AZ111" s="118"/>
      <c r="BA111" s="118"/>
      <c r="BC111" s="9">
        <f t="shared" si="201"/>
        <v>0</v>
      </c>
      <c r="BD111" s="9">
        <f t="shared" si="202"/>
        <v>0</v>
      </c>
      <c r="BE111" s="9">
        <f t="shared" si="203"/>
        <v>0</v>
      </c>
      <c r="BF111" s="9">
        <f t="shared" si="204"/>
        <v>0</v>
      </c>
      <c r="BG111" s="9">
        <f t="shared" si="205"/>
        <v>0</v>
      </c>
      <c r="BH111" s="9">
        <f t="shared" si="206"/>
        <v>0</v>
      </c>
      <c r="BI111" s="9">
        <f t="shared" si="207"/>
        <v>0</v>
      </c>
      <c r="BJ111" s="9">
        <f t="shared" si="208"/>
        <v>0</v>
      </c>
      <c r="BK111" s="9">
        <f t="shared" si="209"/>
        <v>0</v>
      </c>
      <c r="BM111" s="126">
        <f t="shared" si="236"/>
        <v>0</v>
      </c>
      <c r="BN111" s="126">
        <f t="shared" si="210"/>
        <v>0</v>
      </c>
      <c r="BP111" s="9">
        <f t="shared" si="211"/>
        <v>0</v>
      </c>
      <c r="BQ111" s="9">
        <f t="shared" si="212"/>
        <v>0</v>
      </c>
      <c r="BR111" s="9">
        <f t="shared" si="213"/>
        <v>0</v>
      </c>
      <c r="BS111" s="9">
        <f t="shared" si="214"/>
        <v>0</v>
      </c>
      <c r="BT111" s="9">
        <f t="shared" si="215"/>
        <v>0</v>
      </c>
      <c r="BU111" s="9">
        <f t="shared" si="216"/>
        <v>0</v>
      </c>
      <c r="BV111" s="9">
        <f t="shared" si="217"/>
        <v>0</v>
      </c>
      <c r="BW111" s="9">
        <f t="shared" si="218"/>
        <v>0</v>
      </c>
      <c r="BX111" s="9">
        <f t="shared" si="219"/>
        <v>0</v>
      </c>
      <c r="BY111" s="9">
        <f t="shared" si="220"/>
        <v>0</v>
      </c>
      <c r="BZ111" s="9">
        <f t="shared" si="221"/>
        <v>0</v>
      </c>
      <c r="CA111" s="9">
        <f t="shared" si="222"/>
        <v>0</v>
      </c>
      <c r="CB111" s="9">
        <f t="shared" si="223"/>
        <v>0</v>
      </c>
      <c r="CC111" s="9">
        <f t="shared" si="224"/>
        <v>0</v>
      </c>
      <c r="CD111" s="9">
        <f t="shared" si="225"/>
        <v>0</v>
      </c>
      <c r="CE111" s="9">
        <f t="shared" si="226"/>
        <v>0</v>
      </c>
      <c r="CF111" s="9">
        <f t="shared" si="227"/>
        <v>0</v>
      </c>
      <c r="CG111" s="9">
        <f t="shared" si="228"/>
        <v>0</v>
      </c>
      <c r="CH111" s="9">
        <f t="shared" si="229"/>
        <v>0</v>
      </c>
      <c r="CI111" s="9">
        <f t="shared" si="230"/>
        <v>0</v>
      </c>
      <c r="CJ111" s="9">
        <f t="shared" si="231"/>
        <v>0</v>
      </c>
    </row>
    <row r="112" spans="1:88" s="126" customFormat="1" ht="90" customHeight="1">
      <c r="A112" s="9"/>
      <c r="B112" s="222" t="s">
        <v>8</v>
      </c>
      <c r="C112" s="9"/>
      <c r="D112" s="107" t="s">
        <v>3519</v>
      </c>
      <c r="E112" s="551" t="s">
        <v>6472</v>
      </c>
      <c r="F112" s="106" t="s">
        <v>136</v>
      </c>
      <c r="G112" s="242" t="s">
        <v>101</v>
      </c>
      <c r="H112" s="242" t="s">
        <v>183</v>
      </c>
      <c r="I112" s="106">
        <v>1</v>
      </c>
      <c r="J112" s="106">
        <v>0</v>
      </c>
      <c r="K112" s="106" t="s">
        <v>4864</v>
      </c>
      <c r="L112" s="407">
        <v>300.02999999999997</v>
      </c>
      <c r="M112" s="130"/>
      <c r="N112" s="129"/>
      <c r="O112" s="130"/>
      <c r="P112" s="130"/>
      <c r="Q112" s="130"/>
      <c r="R112" s="130"/>
      <c r="S112" s="130"/>
      <c r="T112" s="130"/>
      <c r="U112" s="130"/>
      <c r="V112" s="130"/>
      <c r="W112" s="130"/>
      <c r="X112" s="130"/>
      <c r="Y112" s="130"/>
      <c r="Z112" s="130"/>
      <c r="AA112" s="141">
        <f t="shared" si="3"/>
        <v>0</v>
      </c>
      <c r="AB112" s="127" t="str">
        <f t="shared" si="4"/>
        <v>No</v>
      </c>
      <c r="AC112" s="253" t="str">
        <f t="shared" si="293"/>
        <v>Yes</v>
      </c>
      <c r="AE112" s="298">
        <v>1</v>
      </c>
      <c r="AF112" s="299">
        <f t="shared" si="310"/>
        <v>0</v>
      </c>
      <c r="AG112" s="112"/>
      <c r="AH112" s="325">
        <v>10</v>
      </c>
      <c r="AI112" s="334">
        <f t="shared" si="57"/>
        <v>0</v>
      </c>
      <c r="AJ112" s="207">
        <f t="shared" si="296"/>
        <v>0</v>
      </c>
      <c r="AK112" s="207">
        <f t="shared" si="297"/>
        <v>0</v>
      </c>
      <c r="AL112" s="207">
        <f t="shared" si="298"/>
        <v>0</v>
      </c>
      <c r="AM112" s="207">
        <f t="shared" si="299"/>
        <v>0</v>
      </c>
      <c r="AN112" s="207">
        <f t="shared" si="300"/>
        <v>0</v>
      </c>
      <c r="AO112" s="207">
        <f t="shared" si="301"/>
        <v>0</v>
      </c>
      <c r="AP112" s="207">
        <f t="shared" si="302"/>
        <v>0</v>
      </c>
      <c r="AQ112" s="207">
        <f t="shared" si="303"/>
        <v>0</v>
      </c>
      <c r="AR112" s="207">
        <f t="shared" si="304"/>
        <v>0</v>
      </c>
      <c r="AS112" s="207">
        <f t="shared" si="305"/>
        <v>0</v>
      </c>
      <c r="AT112" s="207">
        <f t="shared" si="306"/>
        <v>0</v>
      </c>
      <c r="AU112" s="207">
        <f t="shared" si="307"/>
        <v>0</v>
      </c>
      <c r="AV112" s="207">
        <f t="shared" si="308"/>
        <v>0</v>
      </c>
      <c r="AW112" s="207">
        <f t="shared" si="309"/>
        <v>0</v>
      </c>
      <c r="AX112" s="165">
        <v>1</v>
      </c>
      <c r="AY112" s="118">
        <v>12</v>
      </c>
      <c r="AZ112" s="118"/>
      <c r="BA112" s="118"/>
      <c r="BC112" s="9">
        <f t="shared" si="201"/>
        <v>0</v>
      </c>
      <c r="BD112" s="9">
        <f t="shared" si="202"/>
        <v>0</v>
      </c>
      <c r="BE112" s="9">
        <f t="shared" si="203"/>
        <v>0</v>
      </c>
      <c r="BF112" s="9">
        <f t="shared" si="204"/>
        <v>0</v>
      </c>
      <c r="BG112" s="9">
        <f t="shared" si="205"/>
        <v>0</v>
      </c>
      <c r="BH112" s="9">
        <f t="shared" si="206"/>
        <v>0</v>
      </c>
      <c r="BI112" s="9">
        <f t="shared" si="207"/>
        <v>0</v>
      </c>
      <c r="BJ112" s="9">
        <f t="shared" si="208"/>
        <v>0</v>
      </c>
      <c r="BK112" s="9">
        <f t="shared" si="209"/>
        <v>0</v>
      </c>
      <c r="BM112" s="126">
        <f t="shared" si="236"/>
        <v>0</v>
      </c>
      <c r="BN112" s="126">
        <f t="shared" si="210"/>
        <v>0</v>
      </c>
      <c r="BP112" s="9">
        <f t="shared" si="211"/>
        <v>0</v>
      </c>
      <c r="BQ112" s="9">
        <f t="shared" si="212"/>
        <v>0</v>
      </c>
      <c r="BR112" s="9">
        <f t="shared" si="213"/>
        <v>0</v>
      </c>
      <c r="BS112" s="9">
        <f t="shared" si="214"/>
        <v>0</v>
      </c>
      <c r="BT112" s="9">
        <f t="shared" si="215"/>
        <v>0</v>
      </c>
      <c r="BU112" s="9">
        <f t="shared" si="216"/>
        <v>0</v>
      </c>
      <c r="BV112" s="9">
        <f t="shared" si="217"/>
        <v>0</v>
      </c>
      <c r="BW112" s="9">
        <f t="shared" si="218"/>
        <v>0</v>
      </c>
      <c r="BX112" s="9">
        <f t="shared" si="219"/>
        <v>0</v>
      </c>
      <c r="BY112" s="9">
        <f t="shared" si="220"/>
        <v>0</v>
      </c>
      <c r="BZ112" s="9">
        <f t="shared" si="221"/>
        <v>0</v>
      </c>
      <c r="CA112" s="9">
        <f t="shared" si="222"/>
        <v>0</v>
      </c>
      <c r="CB112" s="9">
        <f t="shared" si="223"/>
        <v>0</v>
      </c>
      <c r="CC112" s="9">
        <f t="shared" si="224"/>
        <v>0</v>
      </c>
      <c r="CD112" s="9">
        <f t="shared" si="225"/>
        <v>0</v>
      </c>
      <c r="CE112" s="9">
        <f t="shared" si="226"/>
        <v>0</v>
      </c>
      <c r="CF112" s="9">
        <f t="shared" si="227"/>
        <v>0</v>
      </c>
      <c r="CG112" s="9">
        <f t="shared" si="228"/>
        <v>0</v>
      </c>
      <c r="CH112" s="9">
        <f t="shared" si="229"/>
        <v>0</v>
      </c>
      <c r="CI112" s="9">
        <f t="shared" si="230"/>
        <v>0</v>
      </c>
      <c r="CJ112" s="9">
        <f t="shared" si="231"/>
        <v>0</v>
      </c>
    </row>
    <row r="113" spans="1:89" s="9" customFormat="1" ht="90" customHeight="1">
      <c r="B113" s="243"/>
      <c r="D113" s="145" t="s">
        <v>283</v>
      </c>
      <c r="E113" s="241" t="s">
        <v>2900</v>
      </c>
      <c r="F113" s="115" t="s">
        <v>136</v>
      </c>
      <c r="G113" s="116" t="s">
        <v>101</v>
      </c>
      <c r="H113" s="116" t="s">
        <v>183</v>
      </c>
      <c r="I113" s="115">
        <v>1</v>
      </c>
      <c r="J113" s="115">
        <v>0</v>
      </c>
      <c r="K113" s="115" t="s">
        <v>4864</v>
      </c>
      <c r="L113" s="408">
        <v>345.03000000000003</v>
      </c>
      <c r="M113" s="132"/>
      <c r="N113" s="132"/>
      <c r="O113" s="132"/>
      <c r="P113" s="132"/>
      <c r="Q113" s="132"/>
      <c r="R113" s="132"/>
      <c r="S113" s="132"/>
      <c r="T113" s="132"/>
      <c r="U113" s="132"/>
      <c r="V113" s="132"/>
      <c r="W113" s="132"/>
      <c r="X113" s="132"/>
      <c r="Y113" s="132"/>
      <c r="Z113" s="132"/>
      <c r="AA113" s="134">
        <f t="shared" ref="AA113" si="335">L113*M113+L113*N113+L113*O113+L113*P113+L113*Q113+L113*R113+L113*T113+L113*V113+L113*W113+L113*X113+L113*Y113+L113*Z113+L113*U113+L113*S113</f>
        <v>0</v>
      </c>
      <c r="AB113" s="134" t="str">
        <f t="shared" ref="AB113" si="336">IF(SUM(M113:Z113)&gt;0,"Yes","No")</f>
        <v>No</v>
      </c>
      <c r="AC113" s="225" t="str">
        <f t="shared" si="293"/>
        <v>No</v>
      </c>
      <c r="AE113" s="298">
        <v>1</v>
      </c>
      <c r="AF113" s="299">
        <f t="shared" ref="AF113" si="337">AE113*SUM(M113:Z113)</f>
        <v>0</v>
      </c>
      <c r="AG113" s="112"/>
      <c r="AH113" s="325">
        <v>10</v>
      </c>
      <c r="AI113" s="334">
        <f t="shared" ref="AI113" si="338">SUM(M113:Z113)*AH113</f>
        <v>0</v>
      </c>
      <c r="AJ113" s="207">
        <f t="shared" si="296"/>
        <v>0</v>
      </c>
      <c r="AK113" s="207">
        <f t="shared" si="297"/>
        <v>0</v>
      </c>
      <c r="AL113" s="207">
        <f t="shared" si="298"/>
        <v>0</v>
      </c>
      <c r="AM113" s="207">
        <f t="shared" si="299"/>
        <v>0</v>
      </c>
      <c r="AN113" s="207">
        <f t="shared" si="300"/>
        <v>0</v>
      </c>
      <c r="AO113" s="207">
        <f t="shared" si="301"/>
        <v>0</v>
      </c>
      <c r="AP113" s="207">
        <f t="shared" si="302"/>
        <v>0</v>
      </c>
      <c r="AQ113" s="207">
        <f t="shared" si="303"/>
        <v>0</v>
      </c>
      <c r="AR113" s="207">
        <f t="shared" si="304"/>
        <v>0</v>
      </c>
      <c r="AS113" s="207">
        <f t="shared" si="305"/>
        <v>0</v>
      </c>
      <c r="AT113" s="207">
        <f t="shared" si="306"/>
        <v>0</v>
      </c>
      <c r="AU113" s="207">
        <f t="shared" si="307"/>
        <v>0</v>
      </c>
      <c r="AV113" s="207">
        <f t="shared" si="308"/>
        <v>0</v>
      </c>
      <c r="AW113" s="207">
        <f t="shared" si="309"/>
        <v>0</v>
      </c>
      <c r="AX113" s="165">
        <v>1</v>
      </c>
      <c r="AY113" s="118">
        <v>12</v>
      </c>
      <c r="AZ113" s="118"/>
      <c r="BA113" s="118"/>
      <c r="BC113" s="9">
        <f t="shared" si="201"/>
        <v>0</v>
      </c>
      <c r="BD113" s="9">
        <f t="shared" si="202"/>
        <v>0</v>
      </c>
      <c r="BE113" s="9">
        <f t="shared" si="203"/>
        <v>0</v>
      </c>
      <c r="BF113" s="9">
        <f t="shared" si="204"/>
        <v>0</v>
      </c>
      <c r="BG113" s="9">
        <f t="shared" si="205"/>
        <v>0</v>
      </c>
      <c r="BH113" s="9">
        <f t="shared" si="206"/>
        <v>0</v>
      </c>
      <c r="BI113" s="9">
        <f t="shared" si="207"/>
        <v>0</v>
      </c>
      <c r="BJ113" s="9">
        <f t="shared" si="208"/>
        <v>0</v>
      </c>
      <c r="BK113" s="9">
        <f t="shared" si="209"/>
        <v>0</v>
      </c>
      <c r="BM113" s="126">
        <f t="shared" si="236"/>
        <v>0</v>
      </c>
      <c r="BN113" s="126">
        <f t="shared" si="210"/>
        <v>0</v>
      </c>
      <c r="BP113" s="9">
        <f t="shared" si="211"/>
        <v>0</v>
      </c>
      <c r="BQ113" s="9">
        <f t="shared" si="212"/>
        <v>0</v>
      </c>
      <c r="BR113" s="9">
        <f t="shared" si="213"/>
        <v>0</v>
      </c>
      <c r="BS113" s="9">
        <f t="shared" si="214"/>
        <v>0</v>
      </c>
      <c r="BT113" s="9">
        <f t="shared" si="215"/>
        <v>0</v>
      </c>
      <c r="BU113" s="9">
        <f t="shared" si="216"/>
        <v>0</v>
      </c>
      <c r="BV113" s="9">
        <f t="shared" si="217"/>
        <v>0</v>
      </c>
      <c r="BW113" s="9">
        <f t="shared" si="218"/>
        <v>0</v>
      </c>
      <c r="BX113" s="9">
        <f t="shared" si="219"/>
        <v>0</v>
      </c>
      <c r="BY113" s="9">
        <f t="shared" si="220"/>
        <v>0</v>
      </c>
      <c r="BZ113" s="9">
        <f t="shared" si="221"/>
        <v>0</v>
      </c>
      <c r="CA113" s="9">
        <f t="shared" si="222"/>
        <v>0</v>
      </c>
      <c r="CB113" s="9">
        <f t="shared" si="223"/>
        <v>0</v>
      </c>
      <c r="CC113" s="9">
        <f t="shared" si="224"/>
        <v>0</v>
      </c>
      <c r="CD113" s="9">
        <f t="shared" si="225"/>
        <v>0</v>
      </c>
      <c r="CE113" s="9">
        <f t="shared" si="226"/>
        <v>0</v>
      </c>
      <c r="CF113" s="9">
        <f t="shared" si="227"/>
        <v>0</v>
      </c>
      <c r="CG113" s="9">
        <f t="shared" si="228"/>
        <v>0</v>
      </c>
      <c r="CH113" s="9">
        <f t="shared" si="229"/>
        <v>0</v>
      </c>
      <c r="CI113" s="9">
        <f t="shared" si="230"/>
        <v>0</v>
      </c>
      <c r="CJ113" s="9">
        <f t="shared" si="231"/>
        <v>0</v>
      </c>
    </row>
    <row r="114" spans="1:89" s="9" customFormat="1" ht="90" customHeight="1">
      <c r="B114" s="222" t="s">
        <v>8</v>
      </c>
      <c r="D114" s="145" t="s">
        <v>3579</v>
      </c>
      <c r="E114" s="550" t="s">
        <v>6472</v>
      </c>
      <c r="F114" s="115" t="s">
        <v>136</v>
      </c>
      <c r="G114" s="116" t="s">
        <v>101</v>
      </c>
      <c r="H114" s="116" t="s">
        <v>183</v>
      </c>
      <c r="I114" s="115">
        <v>1</v>
      </c>
      <c r="J114" s="115">
        <v>0</v>
      </c>
      <c r="K114" s="115" t="s">
        <v>4864</v>
      </c>
      <c r="L114" s="408">
        <v>300.02999999999997</v>
      </c>
      <c r="M114" s="132"/>
      <c r="N114" s="132"/>
      <c r="O114" s="132"/>
      <c r="P114" s="132"/>
      <c r="Q114" s="132"/>
      <c r="R114" s="132"/>
      <c r="S114" s="132"/>
      <c r="T114" s="132"/>
      <c r="U114" s="132"/>
      <c r="V114" s="132"/>
      <c r="W114" s="132"/>
      <c r="X114" s="132"/>
      <c r="Y114" s="132"/>
      <c r="Z114" s="132"/>
      <c r="AA114" s="134">
        <f t="shared" ref="AA114:AA236" si="339">L114*M114+L114*N114+L114*O114+L114*P114+L114*Q114+L114*R114+L114*T114+L114*V114+L114*W114+L114*X114+L114*Y114+L114*Z114+L114*U114+L114*S114</f>
        <v>0</v>
      </c>
      <c r="AB114" s="134" t="str">
        <f t="shared" si="4"/>
        <v>No</v>
      </c>
      <c r="AC114" s="225" t="str">
        <f t="shared" si="293"/>
        <v>Yes</v>
      </c>
      <c r="AE114" s="298">
        <v>1</v>
      </c>
      <c r="AF114" s="299">
        <f t="shared" si="310"/>
        <v>0</v>
      </c>
      <c r="AG114" s="112"/>
      <c r="AH114" s="325">
        <v>10</v>
      </c>
      <c r="AI114" s="334">
        <f t="shared" si="57"/>
        <v>0</v>
      </c>
      <c r="AJ114" s="207">
        <f t="shared" si="296"/>
        <v>0</v>
      </c>
      <c r="AK114" s="207">
        <f t="shared" si="297"/>
        <v>0</v>
      </c>
      <c r="AL114" s="207">
        <f t="shared" si="298"/>
        <v>0</v>
      </c>
      <c r="AM114" s="207">
        <f t="shared" si="299"/>
        <v>0</v>
      </c>
      <c r="AN114" s="207">
        <f t="shared" si="300"/>
        <v>0</v>
      </c>
      <c r="AO114" s="207">
        <f t="shared" si="301"/>
        <v>0</v>
      </c>
      <c r="AP114" s="207">
        <f t="shared" si="302"/>
        <v>0</v>
      </c>
      <c r="AQ114" s="207">
        <f t="shared" si="303"/>
        <v>0</v>
      </c>
      <c r="AR114" s="207">
        <f t="shared" si="304"/>
        <v>0</v>
      </c>
      <c r="AS114" s="207">
        <f t="shared" si="305"/>
        <v>0</v>
      </c>
      <c r="AT114" s="207">
        <f t="shared" si="306"/>
        <v>0</v>
      </c>
      <c r="AU114" s="207">
        <f t="shared" si="307"/>
        <v>0</v>
      </c>
      <c r="AV114" s="207">
        <f t="shared" si="308"/>
        <v>0</v>
      </c>
      <c r="AW114" s="207">
        <f t="shared" si="309"/>
        <v>0</v>
      </c>
      <c r="AX114" s="165">
        <v>1</v>
      </c>
      <c r="AY114" s="118">
        <v>12</v>
      </c>
      <c r="AZ114" s="118"/>
      <c r="BA114" s="118"/>
      <c r="BC114" s="9">
        <f t="shared" si="201"/>
        <v>0</v>
      </c>
      <c r="BD114" s="9">
        <f t="shared" si="202"/>
        <v>0</v>
      </c>
      <c r="BE114" s="9">
        <f t="shared" si="203"/>
        <v>0</v>
      </c>
      <c r="BF114" s="9">
        <f t="shared" si="204"/>
        <v>0</v>
      </c>
      <c r="BG114" s="9">
        <f t="shared" si="205"/>
        <v>0</v>
      </c>
      <c r="BH114" s="9">
        <f t="shared" si="206"/>
        <v>0</v>
      </c>
      <c r="BI114" s="9">
        <f t="shared" si="207"/>
        <v>0</v>
      </c>
      <c r="BJ114" s="9">
        <f t="shared" si="208"/>
        <v>0</v>
      </c>
      <c r="BK114" s="9">
        <f t="shared" si="209"/>
        <v>0</v>
      </c>
      <c r="BM114" s="126">
        <f t="shared" si="236"/>
        <v>0</v>
      </c>
      <c r="BN114" s="126">
        <f t="shared" si="210"/>
        <v>0</v>
      </c>
      <c r="BP114" s="9">
        <f t="shared" si="211"/>
        <v>0</v>
      </c>
      <c r="BQ114" s="9">
        <f t="shared" si="212"/>
        <v>0</v>
      </c>
      <c r="BR114" s="9">
        <f t="shared" si="213"/>
        <v>0</v>
      </c>
      <c r="BS114" s="9">
        <f t="shared" si="214"/>
        <v>0</v>
      </c>
      <c r="BT114" s="9">
        <f t="shared" si="215"/>
        <v>0</v>
      </c>
      <c r="BU114" s="9">
        <f t="shared" si="216"/>
        <v>0</v>
      </c>
      <c r="BV114" s="9">
        <f t="shared" si="217"/>
        <v>0</v>
      </c>
      <c r="BW114" s="9">
        <f t="shared" si="218"/>
        <v>0</v>
      </c>
      <c r="BX114" s="9">
        <f t="shared" si="219"/>
        <v>0</v>
      </c>
      <c r="BY114" s="9">
        <f t="shared" si="220"/>
        <v>0</v>
      </c>
      <c r="BZ114" s="9">
        <f t="shared" si="221"/>
        <v>0</v>
      </c>
      <c r="CA114" s="9">
        <f t="shared" si="222"/>
        <v>0</v>
      </c>
      <c r="CB114" s="9">
        <f t="shared" si="223"/>
        <v>0</v>
      </c>
      <c r="CC114" s="9">
        <f t="shared" si="224"/>
        <v>0</v>
      </c>
      <c r="CD114" s="9">
        <f t="shared" si="225"/>
        <v>0</v>
      </c>
      <c r="CE114" s="9">
        <f t="shared" si="226"/>
        <v>0</v>
      </c>
      <c r="CF114" s="9">
        <f t="shared" si="227"/>
        <v>0</v>
      </c>
      <c r="CG114" s="9">
        <f t="shared" si="228"/>
        <v>0</v>
      </c>
      <c r="CH114" s="9">
        <f t="shared" si="229"/>
        <v>0</v>
      </c>
      <c r="CI114" s="9">
        <f t="shared" si="230"/>
        <v>0</v>
      </c>
      <c r="CJ114" s="9">
        <f t="shared" si="231"/>
        <v>0</v>
      </c>
    </row>
    <row r="115" spans="1:89" s="126" customFormat="1" ht="90" customHeight="1">
      <c r="A115" s="9"/>
      <c r="B115" s="222"/>
      <c r="C115" s="9"/>
      <c r="D115" s="107" t="s">
        <v>284</v>
      </c>
      <c r="E115" s="183" t="s">
        <v>2900</v>
      </c>
      <c r="F115" s="106" t="s">
        <v>136</v>
      </c>
      <c r="G115" s="242" t="s">
        <v>101</v>
      </c>
      <c r="H115" s="242" t="s">
        <v>183</v>
      </c>
      <c r="I115" s="106">
        <v>1</v>
      </c>
      <c r="J115" s="106">
        <v>0</v>
      </c>
      <c r="K115" s="106" t="s">
        <v>4864</v>
      </c>
      <c r="L115" s="407">
        <v>345.03000000000003</v>
      </c>
      <c r="M115" s="130"/>
      <c r="N115" s="129"/>
      <c r="O115" s="130"/>
      <c r="P115" s="130"/>
      <c r="Q115" s="130"/>
      <c r="R115" s="130"/>
      <c r="S115" s="130"/>
      <c r="T115" s="130"/>
      <c r="U115" s="130"/>
      <c r="V115" s="130"/>
      <c r="W115" s="130"/>
      <c r="X115" s="130"/>
      <c r="Y115" s="130"/>
      <c r="Z115" s="130"/>
      <c r="AA115" s="141">
        <f t="shared" ref="AA115" si="340">L115*M115+L115*N115+L115*O115+L115*P115+L115*Q115+L115*R115+L115*T115+L115*V115+L115*W115+L115*X115+L115*Y115+L115*Z115+L115*U115+L115*S115</f>
        <v>0</v>
      </c>
      <c r="AB115" s="127" t="str">
        <f t="shared" ref="AB115" si="341">IF(SUM(M115:Z115)&gt;0,"Yes","No")</f>
        <v>No</v>
      </c>
      <c r="AC115" s="253" t="str">
        <f t="shared" si="293"/>
        <v>No</v>
      </c>
      <c r="AE115" s="298">
        <v>1</v>
      </c>
      <c r="AF115" s="299">
        <f t="shared" ref="AF115" si="342">AE115*SUM(M115:Z115)</f>
        <v>0</v>
      </c>
      <c r="AG115" s="112"/>
      <c r="AH115" s="325">
        <v>10</v>
      </c>
      <c r="AI115" s="334">
        <f t="shared" ref="AI115" si="343">SUM(M115:Z115)*AH115</f>
        <v>0</v>
      </c>
      <c r="AJ115" s="207">
        <f t="shared" si="296"/>
        <v>0</v>
      </c>
      <c r="AK115" s="207">
        <f t="shared" si="297"/>
        <v>0</v>
      </c>
      <c r="AL115" s="207">
        <f t="shared" si="298"/>
        <v>0</v>
      </c>
      <c r="AM115" s="207">
        <f t="shared" si="299"/>
        <v>0</v>
      </c>
      <c r="AN115" s="207">
        <f t="shared" si="300"/>
        <v>0</v>
      </c>
      <c r="AO115" s="207">
        <f t="shared" si="301"/>
        <v>0</v>
      </c>
      <c r="AP115" s="207">
        <f t="shared" si="302"/>
        <v>0</v>
      </c>
      <c r="AQ115" s="207">
        <f t="shared" si="303"/>
        <v>0</v>
      </c>
      <c r="AR115" s="207">
        <f t="shared" si="304"/>
        <v>0</v>
      </c>
      <c r="AS115" s="207">
        <f t="shared" si="305"/>
        <v>0</v>
      </c>
      <c r="AT115" s="207">
        <f t="shared" si="306"/>
        <v>0</v>
      </c>
      <c r="AU115" s="207">
        <f t="shared" si="307"/>
        <v>0</v>
      </c>
      <c r="AV115" s="207">
        <f t="shared" si="308"/>
        <v>0</v>
      </c>
      <c r="AW115" s="207">
        <f t="shared" si="309"/>
        <v>0</v>
      </c>
      <c r="AX115" s="165">
        <v>1</v>
      </c>
      <c r="AY115" s="118">
        <v>12</v>
      </c>
      <c r="AZ115" s="118"/>
      <c r="BA115" s="118"/>
      <c r="BC115" s="9">
        <f t="shared" si="201"/>
        <v>0</v>
      </c>
      <c r="BD115" s="9">
        <f t="shared" si="202"/>
        <v>0</v>
      </c>
      <c r="BE115" s="9">
        <f t="shared" si="203"/>
        <v>0</v>
      </c>
      <c r="BF115" s="9">
        <f t="shared" si="204"/>
        <v>0</v>
      </c>
      <c r="BG115" s="9">
        <f t="shared" si="205"/>
        <v>0</v>
      </c>
      <c r="BH115" s="9">
        <f t="shared" si="206"/>
        <v>0</v>
      </c>
      <c r="BI115" s="9">
        <f t="shared" si="207"/>
        <v>0</v>
      </c>
      <c r="BJ115" s="9">
        <f t="shared" si="208"/>
        <v>0</v>
      </c>
      <c r="BK115" s="9">
        <f t="shared" si="209"/>
        <v>0</v>
      </c>
      <c r="BM115" s="126">
        <f t="shared" si="236"/>
        <v>0</v>
      </c>
      <c r="BN115" s="126">
        <f t="shared" si="210"/>
        <v>0</v>
      </c>
      <c r="BP115" s="9">
        <f t="shared" si="211"/>
        <v>0</v>
      </c>
      <c r="BQ115" s="9">
        <f t="shared" si="212"/>
        <v>0</v>
      </c>
      <c r="BR115" s="9">
        <f t="shared" si="213"/>
        <v>0</v>
      </c>
      <c r="BS115" s="9">
        <f t="shared" si="214"/>
        <v>0</v>
      </c>
      <c r="BT115" s="9">
        <f t="shared" si="215"/>
        <v>0</v>
      </c>
      <c r="BU115" s="9">
        <f t="shared" si="216"/>
        <v>0</v>
      </c>
      <c r="BV115" s="9">
        <f t="shared" si="217"/>
        <v>0</v>
      </c>
      <c r="BW115" s="9">
        <f t="shared" si="218"/>
        <v>0</v>
      </c>
      <c r="BX115" s="9">
        <f t="shared" si="219"/>
        <v>0</v>
      </c>
      <c r="BY115" s="9">
        <f t="shared" si="220"/>
        <v>0</v>
      </c>
      <c r="BZ115" s="9">
        <f t="shared" si="221"/>
        <v>0</v>
      </c>
      <c r="CA115" s="9">
        <f t="shared" si="222"/>
        <v>0</v>
      </c>
      <c r="CB115" s="9">
        <f t="shared" si="223"/>
        <v>0</v>
      </c>
      <c r="CC115" s="9">
        <f t="shared" si="224"/>
        <v>0</v>
      </c>
      <c r="CD115" s="9">
        <f t="shared" si="225"/>
        <v>0</v>
      </c>
      <c r="CE115" s="9">
        <f t="shared" si="226"/>
        <v>0</v>
      </c>
      <c r="CF115" s="9">
        <f t="shared" si="227"/>
        <v>0</v>
      </c>
      <c r="CG115" s="9">
        <f t="shared" si="228"/>
        <v>0</v>
      </c>
      <c r="CH115" s="9">
        <f t="shared" si="229"/>
        <v>0</v>
      </c>
      <c r="CI115" s="9">
        <f t="shared" si="230"/>
        <v>0</v>
      </c>
      <c r="CJ115" s="9">
        <f t="shared" si="231"/>
        <v>0</v>
      </c>
    </row>
    <row r="116" spans="1:89" s="126" customFormat="1" ht="90" customHeight="1">
      <c r="A116" s="9"/>
      <c r="B116" s="222" t="s">
        <v>8</v>
      </c>
      <c r="C116" s="9"/>
      <c r="D116" s="107" t="s">
        <v>3850</v>
      </c>
      <c r="E116" s="551" t="s">
        <v>6472</v>
      </c>
      <c r="F116" s="106" t="s">
        <v>136</v>
      </c>
      <c r="G116" s="242" t="s">
        <v>101</v>
      </c>
      <c r="H116" s="242" t="s">
        <v>183</v>
      </c>
      <c r="I116" s="106">
        <v>1</v>
      </c>
      <c r="J116" s="106">
        <v>0</v>
      </c>
      <c r="K116" s="106" t="s">
        <v>4864</v>
      </c>
      <c r="L116" s="407">
        <v>300.02999999999997</v>
      </c>
      <c r="M116" s="130"/>
      <c r="N116" s="129"/>
      <c r="O116" s="130"/>
      <c r="P116" s="130"/>
      <c r="Q116" s="130"/>
      <c r="R116" s="130"/>
      <c r="S116" s="130"/>
      <c r="T116" s="130"/>
      <c r="U116" s="130"/>
      <c r="V116" s="130"/>
      <c r="W116" s="130"/>
      <c r="X116" s="130"/>
      <c r="Y116" s="130"/>
      <c r="Z116" s="130"/>
      <c r="AA116" s="141">
        <f t="shared" si="339"/>
        <v>0</v>
      </c>
      <c r="AB116" s="127" t="str">
        <f t="shared" si="4"/>
        <v>No</v>
      </c>
      <c r="AC116" s="253" t="str">
        <f t="shared" si="293"/>
        <v>Yes</v>
      </c>
      <c r="AE116" s="298">
        <v>1</v>
      </c>
      <c r="AF116" s="299">
        <f t="shared" si="310"/>
        <v>0</v>
      </c>
      <c r="AG116" s="112"/>
      <c r="AH116" s="325">
        <v>10</v>
      </c>
      <c r="AI116" s="334">
        <f t="shared" ref="AI116:AI238" si="344">SUM(M116:Z116)*AH116</f>
        <v>0</v>
      </c>
      <c r="AJ116" s="207">
        <f t="shared" si="296"/>
        <v>0</v>
      </c>
      <c r="AK116" s="207">
        <f t="shared" si="297"/>
        <v>0</v>
      </c>
      <c r="AL116" s="207">
        <f t="shared" si="298"/>
        <v>0</v>
      </c>
      <c r="AM116" s="207">
        <f t="shared" si="299"/>
        <v>0</v>
      </c>
      <c r="AN116" s="207">
        <f t="shared" si="300"/>
        <v>0</v>
      </c>
      <c r="AO116" s="207">
        <f t="shared" si="301"/>
        <v>0</v>
      </c>
      <c r="AP116" s="207">
        <f t="shared" si="302"/>
        <v>0</v>
      </c>
      <c r="AQ116" s="207">
        <f t="shared" si="303"/>
        <v>0</v>
      </c>
      <c r="AR116" s="207">
        <f t="shared" si="304"/>
        <v>0</v>
      </c>
      <c r="AS116" s="207">
        <f t="shared" si="305"/>
        <v>0</v>
      </c>
      <c r="AT116" s="207">
        <f t="shared" si="306"/>
        <v>0</v>
      </c>
      <c r="AU116" s="207">
        <f t="shared" si="307"/>
        <v>0</v>
      </c>
      <c r="AV116" s="207">
        <f t="shared" si="308"/>
        <v>0</v>
      </c>
      <c r="AW116" s="207">
        <f t="shared" si="309"/>
        <v>0</v>
      </c>
      <c r="AX116" s="165">
        <v>1</v>
      </c>
      <c r="AY116" s="118">
        <v>12</v>
      </c>
      <c r="AZ116" s="118"/>
      <c r="BA116" s="118"/>
      <c r="BC116" s="9">
        <f t="shared" si="201"/>
        <v>0</v>
      </c>
      <c r="BD116" s="9">
        <f t="shared" si="202"/>
        <v>0</v>
      </c>
      <c r="BE116" s="9">
        <f t="shared" si="203"/>
        <v>0</v>
      </c>
      <c r="BF116" s="9">
        <f t="shared" si="204"/>
        <v>0</v>
      </c>
      <c r="BG116" s="9">
        <f t="shared" si="205"/>
        <v>0</v>
      </c>
      <c r="BH116" s="9">
        <f t="shared" si="206"/>
        <v>0</v>
      </c>
      <c r="BI116" s="9">
        <f t="shared" si="207"/>
        <v>0</v>
      </c>
      <c r="BJ116" s="9">
        <f t="shared" si="208"/>
        <v>0</v>
      </c>
      <c r="BK116" s="9">
        <f t="shared" si="209"/>
        <v>0</v>
      </c>
      <c r="BM116" s="126">
        <f t="shared" si="236"/>
        <v>0</v>
      </c>
      <c r="BN116" s="126">
        <f t="shared" si="210"/>
        <v>0</v>
      </c>
      <c r="BP116" s="9">
        <f t="shared" si="211"/>
        <v>0</v>
      </c>
      <c r="BQ116" s="9">
        <f t="shared" si="212"/>
        <v>0</v>
      </c>
      <c r="BR116" s="9">
        <f t="shared" si="213"/>
        <v>0</v>
      </c>
      <c r="BS116" s="9">
        <f t="shared" si="214"/>
        <v>0</v>
      </c>
      <c r="BT116" s="9">
        <f t="shared" si="215"/>
        <v>0</v>
      </c>
      <c r="BU116" s="9">
        <f t="shared" si="216"/>
        <v>0</v>
      </c>
      <c r="BV116" s="9">
        <f t="shared" si="217"/>
        <v>0</v>
      </c>
      <c r="BW116" s="9">
        <f t="shared" si="218"/>
        <v>0</v>
      </c>
      <c r="BX116" s="9">
        <f t="shared" si="219"/>
        <v>0</v>
      </c>
      <c r="BY116" s="9">
        <f t="shared" si="220"/>
        <v>0</v>
      </c>
      <c r="BZ116" s="9">
        <f t="shared" si="221"/>
        <v>0</v>
      </c>
      <c r="CA116" s="9">
        <f t="shared" si="222"/>
        <v>0</v>
      </c>
      <c r="CB116" s="9">
        <f t="shared" si="223"/>
        <v>0</v>
      </c>
      <c r="CC116" s="9">
        <f t="shared" si="224"/>
        <v>0</v>
      </c>
      <c r="CD116" s="9">
        <f t="shared" si="225"/>
        <v>0</v>
      </c>
      <c r="CE116" s="9">
        <f t="shared" si="226"/>
        <v>0</v>
      </c>
      <c r="CF116" s="9">
        <f t="shared" si="227"/>
        <v>0</v>
      </c>
      <c r="CG116" s="9">
        <f t="shared" si="228"/>
        <v>0</v>
      </c>
      <c r="CH116" s="9">
        <f t="shared" si="229"/>
        <v>0</v>
      </c>
      <c r="CI116" s="9">
        <f t="shared" si="230"/>
        <v>0</v>
      </c>
      <c r="CJ116" s="9">
        <f t="shared" si="231"/>
        <v>0</v>
      </c>
    </row>
    <row r="117" spans="1:89" s="9" customFormat="1" ht="90" customHeight="1">
      <c r="B117" s="243"/>
      <c r="D117" s="145" t="s">
        <v>285</v>
      </c>
      <c r="E117" s="241" t="s">
        <v>2900</v>
      </c>
      <c r="F117" s="115" t="s">
        <v>137</v>
      </c>
      <c r="G117" s="116" t="s">
        <v>93</v>
      </c>
      <c r="H117" s="116" t="s">
        <v>183</v>
      </c>
      <c r="I117" s="115">
        <v>1</v>
      </c>
      <c r="J117" s="115">
        <v>0</v>
      </c>
      <c r="K117" s="115" t="s">
        <v>4864</v>
      </c>
      <c r="L117" s="408">
        <v>534.24</v>
      </c>
      <c r="M117" s="132"/>
      <c r="N117" s="132"/>
      <c r="O117" s="132"/>
      <c r="P117" s="132"/>
      <c r="Q117" s="132"/>
      <c r="R117" s="132"/>
      <c r="S117" s="132"/>
      <c r="T117" s="132"/>
      <c r="U117" s="132"/>
      <c r="V117" s="132"/>
      <c r="W117" s="132"/>
      <c r="X117" s="132"/>
      <c r="Y117" s="132"/>
      <c r="Z117" s="132"/>
      <c r="AA117" s="134">
        <f t="shared" ref="AA117" si="345">L117*M117+L117*N117+L117*O117+L117*P117+L117*Q117+L117*R117+L117*T117+L117*V117+L117*W117+L117*X117+L117*Y117+L117*Z117+L117*U117+L117*S117</f>
        <v>0</v>
      </c>
      <c r="AB117" s="134" t="str">
        <f t="shared" ref="AB117" si="346">IF(SUM(M117:Z117)&gt;0,"Yes","No")</f>
        <v>No</v>
      </c>
      <c r="AC117" s="225" t="str">
        <f t="shared" si="293"/>
        <v>No</v>
      </c>
      <c r="AE117" s="298">
        <v>1</v>
      </c>
      <c r="AF117" s="299">
        <f t="shared" ref="AF117" si="347">AE117*SUM(M117:Z117)</f>
        <v>0</v>
      </c>
      <c r="AG117" s="112"/>
      <c r="AH117" s="325">
        <v>26</v>
      </c>
      <c r="AI117" s="334">
        <f t="shared" ref="AI117" si="348">SUM(M117:Z117)*AH117</f>
        <v>0</v>
      </c>
      <c r="AJ117" s="207">
        <f t="shared" si="296"/>
        <v>0</v>
      </c>
      <c r="AK117" s="207">
        <f t="shared" si="297"/>
        <v>0</v>
      </c>
      <c r="AL117" s="207">
        <f t="shared" si="298"/>
        <v>0</v>
      </c>
      <c r="AM117" s="207">
        <f t="shared" si="299"/>
        <v>0</v>
      </c>
      <c r="AN117" s="207">
        <f t="shared" si="300"/>
        <v>0</v>
      </c>
      <c r="AO117" s="207">
        <f t="shared" si="301"/>
        <v>0</v>
      </c>
      <c r="AP117" s="207">
        <f t="shared" si="302"/>
        <v>0</v>
      </c>
      <c r="AQ117" s="207">
        <f t="shared" si="303"/>
        <v>0</v>
      </c>
      <c r="AR117" s="207">
        <f t="shared" si="304"/>
        <v>0</v>
      </c>
      <c r="AS117" s="207">
        <f t="shared" si="305"/>
        <v>0</v>
      </c>
      <c r="AT117" s="207">
        <f t="shared" si="306"/>
        <v>0</v>
      </c>
      <c r="AU117" s="207">
        <f t="shared" si="307"/>
        <v>0</v>
      </c>
      <c r="AV117" s="207">
        <f t="shared" si="308"/>
        <v>0</v>
      </c>
      <c r="AW117" s="207">
        <f t="shared" si="309"/>
        <v>0</v>
      </c>
      <c r="AX117" s="165">
        <v>1</v>
      </c>
      <c r="AY117" s="118">
        <v>15</v>
      </c>
      <c r="AZ117" s="118"/>
      <c r="BA117" s="118"/>
      <c r="BC117" s="9">
        <f t="shared" si="201"/>
        <v>0</v>
      </c>
      <c r="BD117" s="9">
        <f t="shared" si="202"/>
        <v>0</v>
      </c>
      <c r="BE117" s="9">
        <f t="shared" si="203"/>
        <v>0</v>
      </c>
      <c r="BF117" s="9">
        <f t="shared" si="204"/>
        <v>0</v>
      </c>
      <c r="BG117" s="9">
        <f t="shared" si="205"/>
        <v>0</v>
      </c>
      <c r="BH117" s="9">
        <f t="shared" si="206"/>
        <v>0</v>
      </c>
      <c r="BI117" s="9">
        <f t="shared" si="207"/>
        <v>0</v>
      </c>
      <c r="BJ117" s="9">
        <f t="shared" si="208"/>
        <v>0</v>
      </c>
      <c r="BK117" s="9">
        <f t="shared" si="209"/>
        <v>0</v>
      </c>
      <c r="BM117" s="126">
        <f t="shared" si="236"/>
        <v>0</v>
      </c>
      <c r="BN117" s="126">
        <f t="shared" si="210"/>
        <v>0</v>
      </c>
      <c r="BP117" s="9">
        <f t="shared" si="211"/>
        <v>0</v>
      </c>
      <c r="BQ117" s="9">
        <f t="shared" si="212"/>
        <v>0</v>
      </c>
      <c r="BR117" s="9">
        <f t="shared" si="213"/>
        <v>0</v>
      </c>
      <c r="BS117" s="9">
        <f t="shared" si="214"/>
        <v>0</v>
      </c>
      <c r="BT117" s="9">
        <f t="shared" si="215"/>
        <v>0</v>
      </c>
      <c r="BU117" s="9">
        <f t="shared" si="216"/>
        <v>0</v>
      </c>
      <c r="BV117" s="9">
        <f t="shared" si="217"/>
        <v>0</v>
      </c>
      <c r="BW117" s="9">
        <f t="shared" si="218"/>
        <v>0</v>
      </c>
      <c r="BX117" s="9">
        <f t="shared" si="219"/>
        <v>0</v>
      </c>
      <c r="BY117" s="9">
        <f t="shared" si="220"/>
        <v>0</v>
      </c>
      <c r="BZ117" s="9">
        <f t="shared" si="221"/>
        <v>0</v>
      </c>
      <c r="CA117" s="9">
        <f t="shared" si="222"/>
        <v>0</v>
      </c>
      <c r="CB117" s="9">
        <f t="shared" si="223"/>
        <v>0</v>
      </c>
      <c r="CC117" s="9">
        <f t="shared" si="224"/>
        <v>0</v>
      </c>
      <c r="CD117" s="9">
        <f t="shared" si="225"/>
        <v>0</v>
      </c>
      <c r="CE117" s="9">
        <f t="shared" si="226"/>
        <v>0</v>
      </c>
      <c r="CF117" s="9">
        <f t="shared" si="227"/>
        <v>0</v>
      </c>
      <c r="CG117" s="9">
        <f t="shared" si="228"/>
        <v>0</v>
      </c>
      <c r="CH117" s="9">
        <f t="shared" si="229"/>
        <v>0</v>
      </c>
      <c r="CI117" s="9">
        <f t="shared" si="230"/>
        <v>0</v>
      </c>
      <c r="CJ117" s="9">
        <f t="shared" si="231"/>
        <v>0</v>
      </c>
    </row>
    <row r="118" spans="1:89" s="9" customFormat="1" ht="90" customHeight="1">
      <c r="B118" s="222" t="s">
        <v>8</v>
      </c>
      <c r="D118" s="145" t="s">
        <v>3654</v>
      </c>
      <c r="E118" s="550" t="s">
        <v>6472</v>
      </c>
      <c r="F118" s="115" t="s">
        <v>137</v>
      </c>
      <c r="G118" s="116" t="s">
        <v>93</v>
      </c>
      <c r="H118" s="116" t="s">
        <v>183</v>
      </c>
      <c r="I118" s="115">
        <v>1</v>
      </c>
      <c r="J118" s="115">
        <v>0</v>
      </c>
      <c r="K118" s="115" t="s">
        <v>4864</v>
      </c>
      <c r="L118" s="408">
        <v>464.56</v>
      </c>
      <c r="M118" s="132"/>
      <c r="N118" s="132"/>
      <c r="O118" s="132"/>
      <c r="P118" s="132"/>
      <c r="Q118" s="132"/>
      <c r="R118" s="132"/>
      <c r="S118" s="132"/>
      <c r="T118" s="132"/>
      <c r="U118" s="132"/>
      <c r="V118" s="132"/>
      <c r="W118" s="132"/>
      <c r="X118" s="132"/>
      <c r="Y118" s="132"/>
      <c r="Z118" s="132"/>
      <c r="AA118" s="134">
        <f t="shared" si="339"/>
        <v>0</v>
      </c>
      <c r="AB118" s="134" t="str">
        <f t="shared" ref="AB118:AB128" si="349">IF(SUM(M118:Z118)&gt;0,"Yes","No")</f>
        <v>No</v>
      </c>
      <c r="AC118" s="225" t="str">
        <f t="shared" si="293"/>
        <v>Yes</v>
      </c>
      <c r="AE118" s="298">
        <v>1</v>
      </c>
      <c r="AF118" s="299">
        <f t="shared" si="310"/>
        <v>0</v>
      </c>
      <c r="AG118" s="112"/>
      <c r="AH118" s="325">
        <v>26</v>
      </c>
      <c r="AI118" s="334">
        <f t="shared" si="344"/>
        <v>0</v>
      </c>
      <c r="AJ118" s="207">
        <f t="shared" si="296"/>
        <v>0</v>
      </c>
      <c r="AK118" s="207">
        <f t="shared" si="297"/>
        <v>0</v>
      </c>
      <c r="AL118" s="207">
        <f t="shared" si="298"/>
        <v>0</v>
      </c>
      <c r="AM118" s="207">
        <f t="shared" si="299"/>
        <v>0</v>
      </c>
      <c r="AN118" s="207">
        <f t="shared" si="300"/>
        <v>0</v>
      </c>
      <c r="AO118" s="207">
        <f t="shared" si="301"/>
        <v>0</v>
      </c>
      <c r="AP118" s="207">
        <f t="shared" si="302"/>
        <v>0</v>
      </c>
      <c r="AQ118" s="207">
        <f t="shared" si="303"/>
        <v>0</v>
      </c>
      <c r="AR118" s="207">
        <f t="shared" si="304"/>
        <v>0</v>
      </c>
      <c r="AS118" s="207">
        <f t="shared" si="305"/>
        <v>0</v>
      </c>
      <c r="AT118" s="207">
        <f t="shared" si="306"/>
        <v>0</v>
      </c>
      <c r="AU118" s="207">
        <f t="shared" si="307"/>
        <v>0</v>
      </c>
      <c r="AV118" s="207">
        <f t="shared" si="308"/>
        <v>0</v>
      </c>
      <c r="AW118" s="207">
        <f t="shared" si="309"/>
        <v>0</v>
      </c>
      <c r="AX118" s="165">
        <v>1</v>
      </c>
      <c r="AY118" s="118">
        <v>15</v>
      </c>
      <c r="AZ118" s="118"/>
      <c r="BA118" s="118"/>
      <c r="BC118" s="9">
        <f t="shared" si="201"/>
        <v>0</v>
      </c>
      <c r="BD118" s="9">
        <f t="shared" si="202"/>
        <v>0</v>
      </c>
      <c r="BE118" s="9">
        <f t="shared" si="203"/>
        <v>0</v>
      </c>
      <c r="BF118" s="9">
        <f t="shared" si="204"/>
        <v>0</v>
      </c>
      <c r="BG118" s="9">
        <f t="shared" si="205"/>
        <v>0</v>
      </c>
      <c r="BH118" s="9">
        <f t="shared" si="206"/>
        <v>0</v>
      </c>
      <c r="BI118" s="9">
        <f t="shared" si="207"/>
        <v>0</v>
      </c>
      <c r="BJ118" s="9">
        <f t="shared" si="208"/>
        <v>0</v>
      </c>
      <c r="BK118" s="9">
        <f t="shared" si="209"/>
        <v>0</v>
      </c>
      <c r="BM118" s="126">
        <f t="shared" si="236"/>
        <v>0</v>
      </c>
      <c r="BN118" s="126">
        <f t="shared" si="210"/>
        <v>0</v>
      </c>
      <c r="BP118" s="9">
        <f t="shared" si="211"/>
        <v>0</v>
      </c>
      <c r="BQ118" s="9">
        <f t="shared" si="212"/>
        <v>0</v>
      </c>
      <c r="BR118" s="9">
        <f t="shared" si="213"/>
        <v>0</v>
      </c>
      <c r="BS118" s="9">
        <f t="shared" si="214"/>
        <v>0</v>
      </c>
      <c r="BT118" s="9">
        <f t="shared" si="215"/>
        <v>0</v>
      </c>
      <c r="BU118" s="9">
        <f t="shared" si="216"/>
        <v>0</v>
      </c>
      <c r="BV118" s="9">
        <f t="shared" si="217"/>
        <v>0</v>
      </c>
      <c r="BW118" s="9">
        <f t="shared" si="218"/>
        <v>0</v>
      </c>
      <c r="BX118" s="9">
        <f t="shared" si="219"/>
        <v>0</v>
      </c>
      <c r="BY118" s="9">
        <f t="shared" si="220"/>
        <v>0</v>
      </c>
      <c r="BZ118" s="9">
        <f t="shared" si="221"/>
        <v>0</v>
      </c>
      <c r="CA118" s="9">
        <f t="shared" si="222"/>
        <v>0</v>
      </c>
      <c r="CB118" s="9">
        <f t="shared" si="223"/>
        <v>0</v>
      </c>
      <c r="CC118" s="9">
        <f t="shared" si="224"/>
        <v>0</v>
      </c>
      <c r="CD118" s="9">
        <f t="shared" si="225"/>
        <v>0</v>
      </c>
      <c r="CE118" s="9">
        <f t="shared" si="226"/>
        <v>0</v>
      </c>
      <c r="CF118" s="9">
        <f t="shared" si="227"/>
        <v>0</v>
      </c>
      <c r="CG118" s="9">
        <f t="shared" si="228"/>
        <v>0</v>
      </c>
      <c r="CH118" s="9">
        <f t="shared" si="229"/>
        <v>0</v>
      </c>
      <c r="CI118" s="9">
        <f t="shared" si="230"/>
        <v>0</v>
      </c>
      <c r="CJ118" s="9">
        <f t="shared" si="231"/>
        <v>0</v>
      </c>
    </row>
    <row r="119" spans="1:89" s="126" customFormat="1" ht="90" customHeight="1">
      <c r="A119" s="9"/>
      <c r="B119" s="222"/>
      <c r="C119" s="9"/>
      <c r="D119" s="107" t="s">
        <v>286</v>
      </c>
      <c r="E119" s="183" t="s">
        <v>2900</v>
      </c>
      <c r="F119" s="106" t="s">
        <v>137</v>
      </c>
      <c r="G119" s="242" t="s">
        <v>94</v>
      </c>
      <c r="H119" s="242" t="s">
        <v>183</v>
      </c>
      <c r="I119" s="106">
        <v>1</v>
      </c>
      <c r="J119" s="106">
        <v>0</v>
      </c>
      <c r="K119" s="106" t="s">
        <v>4864</v>
      </c>
      <c r="L119" s="407">
        <v>534.24</v>
      </c>
      <c r="M119" s="130"/>
      <c r="N119" s="129"/>
      <c r="O119" s="130"/>
      <c r="P119" s="130"/>
      <c r="Q119" s="130"/>
      <c r="R119" s="130"/>
      <c r="S119" s="130"/>
      <c r="T119" s="130"/>
      <c r="U119" s="130"/>
      <c r="V119" s="130"/>
      <c r="W119" s="130"/>
      <c r="X119" s="130"/>
      <c r="Y119" s="130"/>
      <c r="Z119" s="130"/>
      <c r="AA119" s="141">
        <f t="shared" ref="AA119" si="350">L119*M119+L119*N119+L119*O119+L119*P119+L119*Q119+L119*R119+L119*T119+L119*V119+L119*W119+L119*X119+L119*Y119+L119*Z119+L119*U119+L119*S119</f>
        <v>0</v>
      </c>
      <c r="AB119" s="127" t="str">
        <f t="shared" ref="AB119" si="351">IF(SUM(M119:Z119)&gt;0,"Yes","No")</f>
        <v>No</v>
      </c>
      <c r="AC119" s="253" t="str">
        <f t="shared" si="293"/>
        <v>No</v>
      </c>
      <c r="AE119" s="298">
        <v>1</v>
      </c>
      <c r="AF119" s="299">
        <f t="shared" ref="AF119" si="352">AE119*SUM(M119:Z119)</f>
        <v>0</v>
      </c>
      <c r="AG119" s="112"/>
      <c r="AH119" s="325">
        <v>30</v>
      </c>
      <c r="AI119" s="334">
        <f t="shared" ref="AI119" si="353">SUM(M119:Z119)*AH119</f>
        <v>0</v>
      </c>
      <c r="AJ119" s="207">
        <f t="shared" si="296"/>
        <v>0</v>
      </c>
      <c r="AK119" s="207">
        <f t="shared" si="297"/>
        <v>0</v>
      </c>
      <c r="AL119" s="207">
        <f t="shared" si="298"/>
        <v>0</v>
      </c>
      <c r="AM119" s="207">
        <f t="shared" si="299"/>
        <v>0</v>
      </c>
      <c r="AN119" s="207">
        <f t="shared" si="300"/>
        <v>0</v>
      </c>
      <c r="AO119" s="207">
        <f t="shared" si="301"/>
        <v>0</v>
      </c>
      <c r="AP119" s="207">
        <f t="shared" si="302"/>
        <v>0</v>
      </c>
      <c r="AQ119" s="207">
        <f t="shared" si="303"/>
        <v>0</v>
      </c>
      <c r="AR119" s="207">
        <f t="shared" si="304"/>
        <v>0</v>
      </c>
      <c r="AS119" s="207">
        <f t="shared" si="305"/>
        <v>0</v>
      </c>
      <c r="AT119" s="207">
        <f t="shared" si="306"/>
        <v>0</v>
      </c>
      <c r="AU119" s="207">
        <f t="shared" si="307"/>
        <v>0</v>
      </c>
      <c r="AV119" s="207">
        <f t="shared" si="308"/>
        <v>0</v>
      </c>
      <c r="AW119" s="207">
        <f t="shared" si="309"/>
        <v>0</v>
      </c>
      <c r="AX119" s="165">
        <v>1</v>
      </c>
      <c r="AY119" s="118">
        <v>15</v>
      </c>
      <c r="AZ119" s="118"/>
      <c r="BA119" s="118"/>
      <c r="BC119" s="9">
        <f t="shared" si="201"/>
        <v>0</v>
      </c>
      <c r="BD119" s="9">
        <f t="shared" si="202"/>
        <v>0</v>
      </c>
      <c r="BE119" s="9">
        <f t="shared" si="203"/>
        <v>0</v>
      </c>
      <c r="BF119" s="9">
        <f t="shared" si="204"/>
        <v>0</v>
      </c>
      <c r="BG119" s="9">
        <f t="shared" si="205"/>
        <v>0</v>
      </c>
      <c r="BH119" s="9">
        <f t="shared" si="206"/>
        <v>0</v>
      </c>
      <c r="BI119" s="9">
        <f t="shared" si="207"/>
        <v>0</v>
      </c>
      <c r="BJ119" s="9">
        <f t="shared" si="208"/>
        <v>0</v>
      </c>
      <c r="BK119" s="9">
        <f t="shared" si="209"/>
        <v>0</v>
      </c>
      <c r="BM119" s="126">
        <f t="shared" si="236"/>
        <v>0</v>
      </c>
      <c r="BN119" s="126">
        <f t="shared" si="210"/>
        <v>0</v>
      </c>
      <c r="BP119" s="9">
        <f t="shared" si="211"/>
        <v>0</v>
      </c>
      <c r="BQ119" s="9">
        <f t="shared" si="212"/>
        <v>0</v>
      </c>
      <c r="BR119" s="9">
        <f t="shared" si="213"/>
        <v>0</v>
      </c>
      <c r="BS119" s="9">
        <f t="shared" si="214"/>
        <v>0</v>
      </c>
      <c r="BT119" s="9">
        <f t="shared" si="215"/>
        <v>0</v>
      </c>
      <c r="BU119" s="9">
        <f t="shared" si="216"/>
        <v>0</v>
      </c>
      <c r="BV119" s="9">
        <f t="shared" si="217"/>
        <v>0</v>
      </c>
      <c r="BW119" s="9">
        <f t="shared" si="218"/>
        <v>0</v>
      </c>
      <c r="BX119" s="9">
        <f t="shared" si="219"/>
        <v>0</v>
      </c>
      <c r="BY119" s="9">
        <f t="shared" si="220"/>
        <v>0</v>
      </c>
      <c r="BZ119" s="9">
        <f t="shared" si="221"/>
        <v>0</v>
      </c>
      <c r="CA119" s="9">
        <f t="shared" si="222"/>
        <v>0</v>
      </c>
      <c r="CB119" s="9">
        <f t="shared" si="223"/>
        <v>0</v>
      </c>
      <c r="CC119" s="9">
        <f t="shared" si="224"/>
        <v>0</v>
      </c>
      <c r="CD119" s="9">
        <f t="shared" si="225"/>
        <v>0</v>
      </c>
      <c r="CE119" s="9">
        <f t="shared" si="226"/>
        <v>0</v>
      </c>
      <c r="CF119" s="9">
        <f t="shared" si="227"/>
        <v>0</v>
      </c>
      <c r="CG119" s="9">
        <f t="shared" si="228"/>
        <v>0</v>
      </c>
      <c r="CH119" s="9">
        <f t="shared" si="229"/>
        <v>0</v>
      </c>
      <c r="CI119" s="9">
        <f t="shared" si="230"/>
        <v>0</v>
      </c>
      <c r="CJ119" s="9">
        <f t="shared" si="231"/>
        <v>0</v>
      </c>
    </row>
    <row r="120" spans="1:89" s="126" customFormat="1" ht="90" customHeight="1">
      <c r="A120" s="9"/>
      <c r="B120" s="222" t="s">
        <v>8</v>
      </c>
      <c r="C120" s="9"/>
      <c r="D120" s="107" t="s">
        <v>3684</v>
      </c>
      <c r="E120" s="551" t="s">
        <v>6472</v>
      </c>
      <c r="F120" s="106" t="s">
        <v>137</v>
      </c>
      <c r="G120" s="242" t="s">
        <v>94</v>
      </c>
      <c r="H120" s="242" t="s">
        <v>183</v>
      </c>
      <c r="I120" s="106">
        <v>1</v>
      </c>
      <c r="J120" s="106">
        <v>0</v>
      </c>
      <c r="K120" s="106" t="s">
        <v>4864</v>
      </c>
      <c r="L120" s="407">
        <v>464.56</v>
      </c>
      <c r="M120" s="130"/>
      <c r="N120" s="129"/>
      <c r="O120" s="130"/>
      <c r="P120" s="130"/>
      <c r="Q120" s="130"/>
      <c r="R120" s="130"/>
      <c r="S120" s="130"/>
      <c r="T120" s="130"/>
      <c r="U120" s="130"/>
      <c r="V120" s="130"/>
      <c r="W120" s="130"/>
      <c r="X120" s="130"/>
      <c r="Y120" s="130"/>
      <c r="Z120" s="130"/>
      <c r="AA120" s="141">
        <f t="shared" si="339"/>
        <v>0</v>
      </c>
      <c r="AB120" s="127" t="str">
        <f t="shared" si="349"/>
        <v>No</v>
      </c>
      <c r="AC120" s="253" t="str">
        <f t="shared" si="293"/>
        <v>Yes</v>
      </c>
      <c r="AE120" s="298">
        <v>1</v>
      </c>
      <c r="AF120" s="299">
        <f t="shared" si="310"/>
        <v>0</v>
      </c>
      <c r="AG120" s="112"/>
      <c r="AH120" s="325">
        <v>30</v>
      </c>
      <c r="AI120" s="334">
        <f t="shared" si="344"/>
        <v>0</v>
      </c>
      <c r="AJ120" s="207">
        <f t="shared" si="296"/>
        <v>0</v>
      </c>
      <c r="AK120" s="207">
        <f t="shared" si="297"/>
        <v>0</v>
      </c>
      <c r="AL120" s="207">
        <f t="shared" si="298"/>
        <v>0</v>
      </c>
      <c r="AM120" s="207">
        <f t="shared" si="299"/>
        <v>0</v>
      </c>
      <c r="AN120" s="207">
        <f t="shared" si="300"/>
        <v>0</v>
      </c>
      <c r="AO120" s="207">
        <f t="shared" si="301"/>
        <v>0</v>
      </c>
      <c r="AP120" s="207">
        <f t="shared" si="302"/>
        <v>0</v>
      </c>
      <c r="AQ120" s="207">
        <f t="shared" si="303"/>
        <v>0</v>
      </c>
      <c r="AR120" s="207">
        <f t="shared" si="304"/>
        <v>0</v>
      </c>
      <c r="AS120" s="207">
        <f t="shared" si="305"/>
        <v>0</v>
      </c>
      <c r="AT120" s="207">
        <f t="shared" si="306"/>
        <v>0</v>
      </c>
      <c r="AU120" s="207">
        <f t="shared" si="307"/>
        <v>0</v>
      </c>
      <c r="AV120" s="207">
        <f t="shared" si="308"/>
        <v>0</v>
      </c>
      <c r="AW120" s="207">
        <f t="shared" si="309"/>
        <v>0</v>
      </c>
      <c r="AX120" s="165">
        <v>1</v>
      </c>
      <c r="AY120" s="118">
        <v>15</v>
      </c>
      <c r="AZ120" s="118"/>
      <c r="BA120" s="118"/>
      <c r="BC120" s="9">
        <f t="shared" si="201"/>
        <v>0</v>
      </c>
      <c r="BD120" s="9">
        <f t="shared" si="202"/>
        <v>0</v>
      </c>
      <c r="BE120" s="9">
        <f t="shared" si="203"/>
        <v>0</v>
      </c>
      <c r="BF120" s="9">
        <f t="shared" si="204"/>
        <v>0</v>
      </c>
      <c r="BG120" s="9">
        <f t="shared" si="205"/>
        <v>0</v>
      </c>
      <c r="BH120" s="9">
        <f t="shared" si="206"/>
        <v>0</v>
      </c>
      <c r="BI120" s="9">
        <f t="shared" si="207"/>
        <v>0</v>
      </c>
      <c r="BJ120" s="9">
        <f t="shared" si="208"/>
        <v>0</v>
      </c>
      <c r="BK120" s="9">
        <f t="shared" si="209"/>
        <v>0</v>
      </c>
      <c r="BM120" s="126">
        <f t="shared" si="236"/>
        <v>0</v>
      </c>
      <c r="BN120" s="126">
        <f t="shared" si="210"/>
        <v>0</v>
      </c>
      <c r="BP120" s="9">
        <f t="shared" si="211"/>
        <v>0</v>
      </c>
      <c r="BQ120" s="9">
        <f t="shared" si="212"/>
        <v>0</v>
      </c>
      <c r="BR120" s="9">
        <f t="shared" si="213"/>
        <v>0</v>
      </c>
      <c r="BS120" s="9">
        <f t="shared" si="214"/>
        <v>0</v>
      </c>
      <c r="BT120" s="9">
        <f t="shared" si="215"/>
        <v>0</v>
      </c>
      <c r="BU120" s="9">
        <f t="shared" si="216"/>
        <v>0</v>
      </c>
      <c r="BV120" s="9">
        <f t="shared" si="217"/>
        <v>0</v>
      </c>
      <c r="BW120" s="9">
        <f t="shared" si="218"/>
        <v>0</v>
      </c>
      <c r="BX120" s="9">
        <f t="shared" si="219"/>
        <v>0</v>
      </c>
      <c r="BY120" s="9">
        <f t="shared" si="220"/>
        <v>0</v>
      </c>
      <c r="BZ120" s="9">
        <f t="shared" si="221"/>
        <v>0</v>
      </c>
      <c r="CA120" s="9">
        <f t="shared" si="222"/>
        <v>0</v>
      </c>
      <c r="CB120" s="9">
        <f t="shared" si="223"/>
        <v>0</v>
      </c>
      <c r="CC120" s="9">
        <f t="shared" si="224"/>
        <v>0</v>
      </c>
      <c r="CD120" s="9">
        <f t="shared" si="225"/>
        <v>0</v>
      </c>
      <c r="CE120" s="9">
        <f t="shared" si="226"/>
        <v>0</v>
      </c>
      <c r="CF120" s="9">
        <f t="shared" si="227"/>
        <v>0</v>
      </c>
      <c r="CG120" s="9">
        <f t="shared" si="228"/>
        <v>0</v>
      </c>
      <c r="CH120" s="9">
        <f t="shared" si="229"/>
        <v>0</v>
      </c>
      <c r="CI120" s="9">
        <f t="shared" si="230"/>
        <v>0</v>
      </c>
      <c r="CJ120" s="9">
        <f t="shared" si="231"/>
        <v>0</v>
      </c>
    </row>
    <row r="121" spans="1:89" s="9" customFormat="1" ht="90" customHeight="1">
      <c r="B121" s="243"/>
      <c r="D121" s="145" t="s">
        <v>287</v>
      </c>
      <c r="E121" s="241" t="s">
        <v>2900</v>
      </c>
      <c r="F121" s="115" t="s">
        <v>134</v>
      </c>
      <c r="G121" s="116" t="s">
        <v>117</v>
      </c>
      <c r="H121" s="116" t="s">
        <v>183</v>
      </c>
      <c r="I121" s="115">
        <v>1</v>
      </c>
      <c r="J121" s="115">
        <v>0</v>
      </c>
      <c r="K121" s="115" t="s">
        <v>4864</v>
      </c>
      <c r="L121" s="408">
        <v>166.95000000000002</v>
      </c>
      <c r="M121" s="132"/>
      <c r="N121" s="132"/>
      <c r="O121" s="132"/>
      <c r="P121" s="132"/>
      <c r="Q121" s="132"/>
      <c r="R121" s="132"/>
      <c r="S121" s="132"/>
      <c r="T121" s="132"/>
      <c r="U121" s="132"/>
      <c r="V121" s="132"/>
      <c r="W121" s="132"/>
      <c r="X121" s="132"/>
      <c r="Y121" s="132"/>
      <c r="Z121" s="132"/>
      <c r="AA121" s="134">
        <f t="shared" si="339"/>
        <v>0</v>
      </c>
      <c r="AB121" s="134" t="str">
        <f t="shared" si="349"/>
        <v>No</v>
      </c>
      <c r="AC121" s="225" t="str">
        <f t="shared" si="293"/>
        <v>No</v>
      </c>
      <c r="AE121" s="298">
        <v>1</v>
      </c>
      <c r="AF121" s="299">
        <f t="shared" si="310"/>
        <v>0</v>
      </c>
      <c r="AG121" s="112"/>
      <c r="AH121" s="325">
        <v>5</v>
      </c>
      <c r="AI121" s="334">
        <f t="shared" si="344"/>
        <v>0</v>
      </c>
      <c r="AJ121" s="207">
        <f t="shared" si="296"/>
        <v>0</v>
      </c>
      <c r="AK121" s="207">
        <f t="shared" si="297"/>
        <v>0</v>
      </c>
      <c r="AL121" s="207">
        <f t="shared" si="298"/>
        <v>0</v>
      </c>
      <c r="AM121" s="207">
        <f t="shared" si="299"/>
        <v>0</v>
      </c>
      <c r="AN121" s="207">
        <f t="shared" si="300"/>
        <v>0</v>
      </c>
      <c r="AO121" s="207">
        <f t="shared" si="301"/>
        <v>0</v>
      </c>
      <c r="AP121" s="207">
        <f t="shared" si="302"/>
        <v>0</v>
      </c>
      <c r="AQ121" s="207">
        <f t="shared" si="303"/>
        <v>0</v>
      </c>
      <c r="AR121" s="207">
        <f t="shared" si="304"/>
        <v>0</v>
      </c>
      <c r="AS121" s="207">
        <f t="shared" si="305"/>
        <v>0</v>
      </c>
      <c r="AT121" s="207">
        <f t="shared" si="306"/>
        <v>0</v>
      </c>
      <c r="AU121" s="207">
        <f t="shared" si="307"/>
        <v>0</v>
      </c>
      <c r="AV121" s="207">
        <f t="shared" si="308"/>
        <v>0</v>
      </c>
      <c r="AW121" s="207">
        <f t="shared" si="309"/>
        <v>0</v>
      </c>
      <c r="AX121" s="165">
        <v>1</v>
      </c>
      <c r="AY121" s="118">
        <v>6</v>
      </c>
      <c r="AZ121" s="118"/>
      <c r="BA121" s="118"/>
      <c r="BC121" s="9">
        <f t="shared" si="201"/>
        <v>0</v>
      </c>
      <c r="BD121" s="9">
        <f t="shared" si="202"/>
        <v>0</v>
      </c>
      <c r="BE121" s="9">
        <f t="shared" si="203"/>
        <v>0</v>
      </c>
      <c r="BF121" s="9">
        <f t="shared" si="204"/>
        <v>0</v>
      </c>
      <c r="BG121" s="9">
        <f t="shared" si="205"/>
        <v>0</v>
      </c>
      <c r="BH121" s="9">
        <f t="shared" si="206"/>
        <v>0</v>
      </c>
      <c r="BI121" s="9">
        <f t="shared" si="207"/>
        <v>0</v>
      </c>
      <c r="BJ121" s="9">
        <f t="shared" si="208"/>
        <v>0</v>
      </c>
      <c r="BK121" s="9">
        <f t="shared" si="209"/>
        <v>0</v>
      </c>
      <c r="BM121" s="126">
        <f t="shared" si="236"/>
        <v>0</v>
      </c>
      <c r="BN121" s="126">
        <f t="shared" si="210"/>
        <v>0</v>
      </c>
      <c r="BP121" s="9">
        <f t="shared" si="211"/>
        <v>0</v>
      </c>
      <c r="BQ121" s="9">
        <f t="shared" si="212"/>
        <v>0</v>
      </c>
      <c r="BR121" s="9">
        <f t="shared" si="213"/>
        <v>0</v>
      </c>
      <c r="BS121" s="9">
        <f t="shared" si="214"/>
        <v>0</v>
      </c>
      <c r="BT121" s="9">
        <f t="shared" si="215"/>
        <v>0</v>
      </c>
      <c r="BU121" s="9">
        <f t="shared" si="216"/>
        <v>0</v>
      </c>
      <c r="BV121" s="9">
        <f t="shared" si="217"/>
        <v>0</v>
      </c>
      <c r="BW121" s="9">
        <f t="shared" si="218"/>
        <v>0</v>
      </c>
      <c r="BX121" s="9">
        <f t="shared" si="219"/>
        <v>0</v>
      </c>
      <c r="BY121" s="9">
        <f t="shared" si="220"/>
        <v>0</v>
      </c>
      <c r="BZ121" s="9">
        <f t="shared" si="221"/>
        <v>0</v>
      </c>
      <c r="CA121" s="9">
        <f t="shared" si="222"/>
        <v>0</v>
      </c>
      <c r="CB121" s="9">
        <f t="shared" si="223"/>
        <v>0</v>
      </c>
      <c r="CC121" s="9">
        <f t="shared" si="224"/>
        <v>0</v>
      </c>
      <c r="CD121" s="9">
        <f t="shared" si="225"/>
        <v>0</v>
      </c>
      <c r="CE121" s="9">
        <f t="shared" si="226"/>
        <v>0</v>
      </c>
      <c r="CF121" s="9">
        <f t="shared" si="227"/>
        <v>0</v>
      </c>
      <c r="CG121" s="9">
        <f t="shared" si="228"/>
        <v>0</v>
      </c>
      <c r="CH121" s="9">
        <f t="shared" si="229"/>
        <v>0</v>
      </c>
      <c r="CI121" s="9">
        <f t="shared" si="230"/>
        <v>0</v>
      </c>
      <c r="CJ121" s="9">
        <f t="shared" si="231"/>
        <v>0</v>
      </c>
    </row>
    <row r="122" spans="1:89" s="9" customFormat="1" ht="90" customHeight="1">
      <c r="B122" s="222" t="s">
        <v>8</v>
      </c>
      <c r="D122" s="145" t="s">
        <v>3851</v>
      </c>
      <c r="E122" s="550" t="s">
        <v>6472</v>
      </c>
      <c r="F122" s="115" t="s">
        <v>134</v>
      </c>
      <c r="G122" s="116" t="s">
        <v>117</v>
      </c>
      <c r="H122" s="116" t="s">
        <v>183</v>
      </c>
      <c r="I122" s="115">
        <v>1</v>
      </c>
      <c r="J122" s="115">
        <v>0</v>
      </c>
      <c r="K122" s="115" t="s">
        <v>4864</v>
      </c>
      <c r="L122" s="408">
        <v>145.16999999999999</v>
      </c>
      <c r="M122" s="132"/>
      <c r="N122" s="132"/>
      <c r="O122" s="132"/>
      <c r="P122" s="132"/>
      <c r="Q122" s="132"/>
      <c r="R122" s="132"/>
      <c r="S122" s="132"/>
      <c r="T122" s="132"/>
      <c r="U122" s="132"/>
      <c r="V122" s="132"/>
      <c r="W122" s="132"/>
      <c r="X122" s="132"/>
      <c r="Y122" s="132"/>
      <c r="Z122" s="132"/>
      <c r="AA122" s="134">
        <f t="shared" ref="AA122:AA123" si="354">L122*M122+L122*N122+L122*O122+L122*P122+L122*Q122+L122*R122+L122*T122+L122*V122+L122*W122+L122*X122+L122*Y122+L122*Z122+L122*U122+L122*S122</f>
        <v>0</v>
      </c>
      <c r="AB122" s="134" t="str">
        <f t="shared" ref="AB122:AB123" si="355">IF(SUM(M122:Z122)&gt;0,"Yes","No")</f>
        <v>No</v>
      </c>
      <c r="AC122" s="225" t="str">
        <f t="shared" si="293"/>
        <v>Yes</v>
      </c>
      <c r="AE122" s="298">
        <v>1</v>
      </c>
      <c r="AF122" s="299">
        <f t="shared" ref="AF122:AF123" si="356">AE122*SUM(M122:Z122)</f>
        <v>0</v>
      </c>
      <c r="AG122" s="112"/>
      <c r="AH122" s="325">
        <v>5</v>
      </c>
      <c r="AI122" s="334">
        <f t="shared" ref="AI122:AI123" si="357">SUM(M122:Z122)*AH122</f>
        <v>0</v>
      </c>
      <c r="AJ122" s="207">
        <f t="shared" si="296"/>
        <v>0</v>
      </c>
      <c r="AK122" s="207">
        <f t="shared" si="297"/>
        <v>0</v>
      </c>
      <c r="AL122" s="207">
        <f t="shared" si="298"/>
        <v>0</v>
      </c>
      <c r="AM122" s="207">
        <f t="shared" si="299"/>
        <v>0</v>
      </c>
      <c r="AN122" s="207">
        <f t="shared" si="300"/>
        <v>0</v>
      </c>
      <c r="AO122" s="207">
        <f t="shared" si="301"/>
        <v>0</v>
      </c>
      <c r="AP122" s="207">
        <f t="shared" si="302"/>
        <v>0</v>
      </c>
      <c r="AQ122" s="207">
        <f t="shared" si="303"/>
        <v>0</v>
      </c>
      <c r="AR122" s="207">
        <f t="shared" si="304"/>
        <v>0</v>
      </c>
      <c r="AS122" s="207">
        <f t="shared" si="305"/>
        <v>0</v>
      </c>
      <c r="AT122" s="207">
        <f t="shared" si="306"/>
        <v>0</v>
      </c>
      <c r="AU122" s="207">
        <f t="shared" si="307"/>
        <v>0</v>
      </c>
      <c r="AV122" s="207">
        <f t="shared" si="308"/>
        <v>0</v>
      </c>
      <c r="AW122" s="207">
        <f t="shared" si="309"/>
        <v>0</v>
      </c>
      <c r="AX122" s="165">
        <v>1</v>
      </c>
      <c r="AY122" s="118">
        <v>6</v>
      </c>
      <c r="AZ122" s="118"/>
      <c r="BA122" s="118"/>
      <c r="BC122" s="9">
        <f t="shared" si="201"/>
        <v>0</v>
      </c>
      <c r="BD122" s="9">
        <f t="shared" si="202"/>
        <v>0</v>
      </c>
      <c r="BE122" s="9">
        <f t="shared" si="203"/>
        <v>0</v>
      </c>
      <c r="BF122" s="9">
        <f t="shared" si="204"/>
        <v>0</v>
      </c>
      <c r="BG122" s="9">
        <f t="shared" si="205"/>
        <v>0</v>
      </c>
      <c r="BH122" s="9">
        <f t="shared" si="206"/>
        <v>0</v>
      </c>
      <c r="BI122" s="9">
        <f t="shared" si="207"/>
        <v>0</v>
      </c>
      <c r="BJ122" s="9">
        <f t="shared" si="208"/>
        <v>0</v>
      </c>
      <c r="BK122" s="9">
        <f t="shared" si="209"/>
        <v>0</v>
      </c>
      <c r="BM122" s="126">
        <f t="shared" si="236"/>
        <v>0</v>
      </c>
      <c r="BN122" s="126">
        <f t="shared" si="210"/>
        <v>0</v>
      </c>
      <c r="BP122" s="9">
        <f t="shared" si="211"/>
        <v>0</v>
      </c>
      <c r="BQ122" s="9">
        <f t="shared" si="212"/>
        <v>0</v>
      </c>
      <c r="BR122" s="9">
        <f t="shared" si="213"/>
        <v>0</v>
      </c>
      <c r="BS122" s="9">
        <f t="shared" si="214"/>
        <v>0</v>
      </c>
      <c r="BT122" s="9">
        <f t="shared" si="215"/>
        <v>0</v>
      </c>
      <c r="BU122" s="9">
        <f t="shared" si="216"/>
        <v>0</v>
      </c>
      <c r="BV122" s="9">
        <f t="shared" si="217"/>
        <v>0</v>
      </c>
      <c r="BW122" s="9">
        <f t="shared" si="218"/>
        <v>0</v>
      </c>
      <c r="BX122" s="9">
        <f t="shared" si="219"/>
        <v>0</v>
      </c>
      <c r="BY122" s="9">
        <f t="shared" si="220"/>
        <v>0</v>
      </c>
      <c r="BZ122" s="9">
        <f t="shared" si="221"/>
        <v>0</v>
      </c>
      <c r="CA122" s="9">
        <f t="shared" si="222"/>
        <v>0</v>
      </c>
      <c r="CB122" s="9">
        <f t="shared" si="223"/>
        <v>0</v>
      </c>
      <c r="CC122" s="9">
        <f t="shared" si="224"/>
        <v>0</v>
      </c>
      <c r="CD122" s="9">
        <f t="shared" si="225"/>
        <v>0</v>
      </c>
      <c r="CE122" s="9">
        <f t="shared" si="226"/>
        <v>0</v>
      </c>
      <c r="CF122" s="9">
        <f t="shared" si="227"/>
        <v>0</v>
      </c>
      <c r="CG122" s="9">
        <f t="shared" si="228"/>
        <v>0</v>
      </c>
      <c r="CH122" s="9">
        <f t="shared" si="229"/>
        <v>0</v>
      </c>
      <c r="CI122" s="9">
        <f t="shared" si="230"/>
        <v>0</v>
      </c>
      <c r="CJ122" s="9">
        <f t="shared" si="231"/>
        <v>0</v>
      </c>
    </row>
    <row r="123" spans="1:89" s="126" customFormat="1" ht="90" customHeight="1">
      <c r="A123" s="9"/>
      <c r="B123" s="222"/>
      <c r="C123" s="9"/>
      <c r="D123" s="107" t="s">
        <v>288</v>
      </c>
      <c r="E123" s="183" t="s">
        <v>2900</v>
      </c>
      <c r="F123" s="106" t="s">
        <v>134</v>
      </c>
      <c r="G123" s="242" t="s">
        <v>73</v>
      </c>
      <c r="H123" s="242" t="s">
        <v>183</v>
      </c>
      <c r="I123" s="106">
        <v>1</v>
      </c>
      <c r="J123" s="106">
        <v>0</v>
      </c>
      <c r="K123" s="106" t="s">
        <v>4864</v>
      </c>
      <c r="L123" s="407">
        <v>178.08000000000004</v>
      </c>
      <c r="M123" s="130"/>
      <c r="N123" s="129"/>
      <c r="O123" s="130"/>
      <c r="P123" s="130"/>
      <c r="Q123" s="130"/>
      <c r="R123" s="130"/>
      <c r="S123" s="130"/>
      <c r="T123" s="130"/>
      <c r="U123" s="130"/>
      <c r="V123" s="130"/>
      <c r="W123" s="130"/>
      <c r="X123" s="130"/>
      <c r="Y123" s="130"/>
      <c r="Z123" s="130"/>
      <c r="AA123" s="141">
        <f t="shared" si="354"/>
        <v>0</v>
      </c>
      <c r="AB123" s="127" t="str">
        <f t="shared" si="355"/>
        <v>No</v>
      </c>
      <c r="AC123" s="253" t="str">
        <f t="shared" si="293"/>
        <v>No</v>
      </c>
      <c r="AE123" s="298">
        <v>1</v>
      </c>
      <c r="AF123" s="299">
        <f t="shared" si="356"/>
        <v>0</v>
      </c>
      <c r="AG123" s="112"/>
      <c r="AH123" s="325">
        <v>5.6</v>
      </c>
      <c r="AI123" s="334">
        <f t="shared" si="357"/>
        <v>0</v>
      </c>
      <c r="AJ123" s="207">
        <f t="shared" si="296"/>
        <v>0</v>
      </c>
      <c r="AK123" s="207">
        <f t="shared" si="297"/>
        <v>0</v>
      </c>
      <c r="AL123" s="207">
        <f t="shared" si="298"/>
        <v>0</v>
      </c>
      <c r="AM123" s="207">
        <f t="shared" si="299"/>
        <v>0</v>
      </c>
      <c r="AN123" s="207">
        <f t="shared" si="300"/>
        <v>0</v>
      </c>
      <c r="AO123" s="207">
        <f t="shared" si="301"/>
        <v>0</v>
      </c>
      <c r="AP123" s="207">
        <f t="shared" si="302"/>
        <v>0</v>
      </c>
      <c r="AQ123" s="207">
        <f t="shared" si="303"/>
        <v>0</v>
      </c>
      <c r="AR123" s="207">
        <f t="shared" si="304"/>
        <v>0</v>
      </c>
      <c r="AS123" s="207">
        <f t="shared" si="305"/>
        <v>0</v>
      </c>
      <c r="AT123" s="207">
        <f t="shared" si="306"/>
        <v>0</v>
      </c>
      <c r="AU123" s="207">
        <f t="shared" si="307"/>
        <v>0</v>
      </c>
      <c r="AV123" s="207">
        <f t="shared" si="308"/>
        <v>0</v>
      </c>
      <c r="AW123" s="207">
        <f t="shared" si="309"/>
        <v>0</v>
      </c>
      <c r="AX123" s="165">
        <v>1</v>
      </c>
      <c r="AY123" s="118">
        <v>6</v>
      </c>
      <c r="AZ123" s="118"/>
      <c r="BA123" s="118"/>
      <c r="BC123" s="9">
        <f t="shared" si="201"/>
        <v>0</v>
      </c>
      <c r="BD123" s="9">
        <f t="shared" si="202"/>
        <v>0</v>
      </c>
      <c r="BE123" s="9">
        <f t="shared" si="203"/>
        <v>0</v>
      </c>
      <c r="BF123" s="9">
        <f t="shared" si="204"/>
        <v>0</v>
      </c>
      <c r="BG123" s="9">
        <f t="shared" si="205"/>
        <v>0</v>
      </c>
      <c r="BH123" s="9">
        <f t="shared" si="206"/>
        <v>0</v>
      </c>
      <c r="BI123" s="9">
        <f t="shared" si="207"/>
        <v>0</v>
      </c>
      <c r="BJ123" s="9">
        <f t="shared" si="208"/>
        <v>0</v>
      </c>
      <c r="BK123" s="9">
        <f t="shared" si="209"/>
        <v>0</v>
      </c>
      <c r="BM123" s="126">
        <f t="shared" si="236"/>
        <v>0</v>
      </c>
      <c r="BN123" s="126">
        <f t="shared" si="210"/>
        <v>0</v>
      </c>
      <c r="BP123" s="9">
        <f t="shared" si="211"/>
        <v>0</v>
      </c>
      <c r="BQ123" s="9">
        <f t="shared" si="212"/>
        <v>0</v>
      </c>
      <c r="BR123" s="9">
        <f t="shared" si="213"/>
        <v>0</v>
      </c>
      <c r="BS123" s="9">
        <f t="shared" si="214"/>
        <v>0</v>
      </c>
      <c r="BT123" s="9">
        <f t="shared" si="215"/>
        <v>0</v>
      </c>
      <c r="BU123" s="9">
        <f t="shared" si="216"/>
        <v>0</v>
      </c>
      <c r="BV123" s="9">
        <f t="shared" si="217"/>
        <v>0</v>
      </c>
      <c r="BW123" s="9">
        <f t="shared" si="218"/>
        <v>0</v>
      </c>
      <c r="BX123" s="9">
        <f t="shared" si="219"/>
        <v>0</v>
      </c>
      <c r="BY123" s="9">
        <f t="shared" si="220"/>
        <v>0</v>
      </c>
      <c r="BZ123" s="9">
        <f t="shared" si="221"/>
        <v>0</v>
      </c>
      <c r="CA123" s="9">
        <f t="shared" si="222"/>
        <v>0</v>
      </c>
      <c r="CB123" s="9">
        <f t="shared" si="223"/>
        <v>0</v>
      </c>
      <c r="CC123" s="9">
        <f t="shared" si="224"/>
        <v>0</v>
      </c>
      <c r="CD123" s="9">
        <f t="shared" si="225"/>
        <v>0</v>
      </c>
      <c r="CE123" s="9">
        <f t="shared" si="226"/>
        <v>0</v>
      </c>
      <c r="CF123" s="9">
        <f t="shared" si="227"/>
        <v>0</v>
      </c>
      <c r="CG123" s="9">
        <f t="shared" si="228"/>
        <v>0</v>
      </c>
      <c r="CH123" s="9">
        <f t="shared" si="229"/>
        <v>0</v>
      </c>
      <c r="CI123" s="9">
        <f t="shared" si="230"/>
        <v>0</v>
      </c>
      <c r="CJ123" s="9">
        <f t="shared" si="231"/>
        <v>0</v>
      </c>
    </row>
    <row r="124" spans="1:89" s="126" customFormat="1" ht="90" customHeight="1">
      <c r="A124" s="9"/>
      <c r="B124" s="222" t="s">
        <v>8</v>
      </c>
      <c r="C124" s="9"/>
      <c r="D124" s="107" t="s">
        <v>3866</v>
      </c>
      <c r="E124" s="551" t="s">
        <v>6472</v>
      </c>
      <c r="F124" s="106" t="s">
        <v>134</v>
      </c>
      <c r="G124" s="242" t="s">
        <v>73</v>
      </c>
      <c r="H124" s="242" t="s">
        <v>183</v>
      </c>
      <c r="I124" s="106">
        <v>1</v>
      </c>
      <c r="J124" s="106">
        <v>0</v>
      </c>
      <c r="K124" s="106" t="s">
        <v>4864</v>
      </c>
      <c r="L124" s="407">
        <v>154.85</v>
      </c>
      <c r="M124" s="130"/>
      <c r="N124" s="129"/>
      <c r="O124" s="130"/>
      <c r="P124" s="130"/>
      <c r="Q124" s="130"/>
      <c r="R124" s="130"/>
      <c r="S124" s="130"/>
      <c r="T124" s="130"/>
      <c r="U124" s="130"/>
      <c r="V124" s="130"/>
      <c r="W124" s="130"/>
      <c r="X124" s="130"/>
      <c r="Y124" s="130"/>
      <c r="Z124" s="130"/>
      <c r="AA124" s="141">
        <f t="shared" si="339"/>
        <v>0</v>
      </c>
      <c r="AB124" s="127" t="str">
        <f t="shared" si="349"/>
        <v>No</v>
      </c>
      <c r="AC124" s="253" t="str">
        <f t="shared" si="293"/>
        <v>Yes</v>
      </c>
      <c r="AE124" s="298">
        <v>1</v>
      </c>
      <c r="AF124" s="299">
        <f t="shared" si="310"/>
        <v>0</v>
      </c>
      <c r="AG124" s="112"/>
      <c r="AH124" s="325">
        <v>5.6</v>
      </c>
      <c r="AI124" s="334">
        <f t="shared" si="344"/>
        <v>0</v>
      </c>
      <c r="AJ124" s="207">
        <f t="shared" si="296"/>
        <v>0</v>
      </c>
      <c r="AK124" s="207">
        <f t="shared" si="297"/>
        <v>0</v>
      </c>
      <c r="AL124" s="207">
        <f t="shared" si="298"/>
        <v>0</v>
      </c>
      <c r="AM124" s="207">
        <f t="shared" si="299"/>
        <v>0</v>
      </c>
      <c r="AN124" s="207">
        <f t="shared" si="300"/>
        <v>0</v>
      </c>
      <c r="AO124" s="207">
        <f t="shared" si="301"/>
        <v>0</v>
      </c>
      <c r="AP124" s="207">
        <f t="shared" si="302"/>
        <v>0</v>
      </c>
      <c r="AQ124" s="207">
        <f t="shared" si="303"/>
        <v>0</v>
      </c>
      <c r="AR124" s="207">
        <f t="shared" si="304"/>
        <v>0</v>
      </c>
      <c r="AS124" s="207">
        <f t="shared" si="305"/>
        <v>0</v>
      </c>
      <c r="AT124" s="207">
        <f t="shared" si="306"/>
        <v>0</v>
      </c>
      <c r="AU124" s="207">
        <f t="shared" si="307"/>
        <v>0</v>
      </c>
      <c r="AV124" s="207">
        <f t="shared" si="308"/>
        <v>0</v>
      </c>
      <c r="AW124" s="207">
        <f t="shared" si="309"/>
        <v>0</v>
      </c>
      <c r="AX124" s="165">
        <v>1</v>
      </c>
      <c r="AY124" s="118">
        <v>6</v>
      </c>
      <c r="AZ124" s="118"/>
      <c r="BA124" s="118"/>
      <c r="BC124" s="9">
        <f t="shared" si="201"/>
        <v>0</v>
      </c>
      <c r="BD124" s="9">
        <f t="shared" si="202"/>
        <v>0</v>
      </c>
      <c r="BE124" s="9">
        <f t="shared" si="203"/>
        <v>0</v>
      </c>
      <c r="BF124" s="9">
        <f t="shared" si="204"/>
        <v>0</v>
      </c>
      <c r="BG124" s="9">
        <f t="shared" si="205"/>
        <v>0</v>
      </c>
      <c r="BH124" s="9">
        <f t="shared" si="206"/>
        <v>0</v>
      </c>
      <c r="BI124" s="9">
        <f t="shared" si="207"/>
        <v>0</v>
      </c>
      <c r="BJ124" s="9">
        <f t="shared" si="208"/>
        <v>0</v>
      </c>
      <c r="BK124" s="9">
        <f t="shared" si="209"/>
        <v>0</v>
      </c>
      <c r="BM124" s="126">
        <f t="shared" si="236"/>
        <v>0</v>
      </c>
      <c r="BN124" s="126">
        <f t="shared" si="210"/>
        <v>0</v>
      </c>
      <c r="BP124" s="9">
        <f t="shared" si="211"/>
        <v>0</v>
      </c>
      <c r="BQ124" s="9">
        <f t="shared" si="212"/>
        <v>0</v>
      </c>
      <c r="BR124" s="9">
        <f t="shared" si="213"/>
        <v>0</v>
      </c>
      <c r="BS124" s="9">
        <f t="shared" si="214"/>
        <v>0</v>
      </c>
      <c r="BT124" s="9">
        <f t="shared" si="215"/>
        <v>0</v>
      </c>
      <c r="BU124" s="9">
        <f t="shared" si="216"/>
        <v>0</v>
      </c>
      <c r="BV124" s="9">
        <f t="shared" si="217"/>
        <v>0</v>
      </c>
      <c r="BW124" s="9">
        <f t="shared" si="218"/>
        <v>0</v>
      </c>
      <c r="BX124" s="9">
        <f t="shared" si="219"/>
        <v>0</v>
      </c>
      <c r="BY124" s="9">
        <f t="shared" si="220"/>
        <v>0</v>
      </c>
      <c r="BZ124" s="9">
        <f t="shared" si="221"/>
        <v>0</v>
      </c>
      <c r="CA124" s="9">
        <f t="shared" si="222"/>
        <v>0</v>
      </c>
      <c r="CB124" s="9">
        <f t="shared" si="223"/>
        <v>0</v>
      </c>
      <c r="CC124" s="9">
        <f t="shared" si="224"/>
        <v>0</v>
      </c>
      <c r="CD124" s="9">
        <f t="shared" si="225"/>
        <v>0</v>
      </c>
      <c r="CE124" s="9">
        <f t="shared" si="226"/>
        <v>0</v>
      </c>
      <c r="CF124" s="9">
        <f t="shared" si="227"/>
        <v>0</v>
      </c>
      <c r="CG124" s="9">
        <f t="shared" si="228"/>
        <v>0</v>
      </c>
      <c r="CH124" s="9">
        <f t="shared" si="229"/>
        <v>0</v>
      </c>
      <c r="CI124" s="9">
        <f t="shared" si="230"/>
        <v>0</v>
      </c>
      <c r="CJ124" s="9">
        <f t="shared" si="231"/>
        <v>0</v>
      </c>
    </row>
    <row r="125" spans="1:89" s="9" customFormat="1" ht="90" customHeight="1">
      <c r="B125" s="243"/>
      <c r="D125" s="145" t="s">
        <v>289</v>
      </c>
      <c r="E125" s="241" t="s">
        <v>2900</v>
      </c>
      <c r="F125" s="115" t="s">
        <v>133</v>
      </c>
      <c r="G125" s="116" t="s">
        <v>2606</v>
      </c>
      <c r="H125" s="116" t="s">
        <v>183</v>
      </c>
      <c r="I125" s="115">
        <v>1</v>
      </c>
      <c r="J125" s="115">
        <v>0</v>
      </c>
      <c r="K125" s="115" t="s">
        <v>4864</v>
      </c>
      <c r="L125" s="408">
        <v>111.30000000000001</v>
      </c>
      <c r="M125" s="132"/>
      <c r="N125" s="132"/>
      <c r="O125" s="132"/>
      <c r="P125" s="132"/>
      <c r="Q125" s="132"/>
      <c r="R125" s="132"/>
      <c r="S125" s="132"/>
      <c r="T125" s="132"/>
      <c r="U125" s="132"/>
      <c r="V125" s="132"/>
      <c r="W125" s="132"/>
      <c r="X125" s="132"/>
      <c r="Y125" s="132"/>
      <c r="Z125" s="132"/>
      <c r="AA125" s="134">
        <f t="shared" ref="AA125" si="358">L125*M125+L125*N125+L125*O125+L125*P125+L125*Q125+L125*R125+L125*T125+L125*V125+L125*W125+L125*X125+L125*Y125+L125*Z125+L125*U125+L125*S125</f>
        <v>0</v>
      </c>
      <c r="AB125" s="134" t="str">
        <f t="shared" ref="AB125" si="359">IF(SUM(M125:Z125)&gt;0,"Yes","No")</f>
        <v>No</v>
      </c>
      <c r="AC125" s="225" t="str">
        <f t="shared" si="293"/>
        <v>No</v>
      </c>
      <c r="AE125" s="298">
        <v>1</v>
      </c>
      <c r="AF125" s="299">
        <f t="shared" ref="AF125" si="360">AE125*SUM(M125:Z125)</f>
        <v>0</v>
      </c>
      <c r="AG125" s="112"/>
      <c r="AH125" s="325">
        <v>1.1499999999999999</v>
      </c>
      <c r="AI125" s="334">
        <f t="shared" ref="AI125" si="361">SUM(M125:Z125)*AH125</f>
        <v>0</v>
      </c>
      <c r="AJ125" s="207">
        <f t="shared" si="296"/>
        <v>0</v>
      </c>
      <c r="AK125" s="207">
        <f t="shared" si="297"/>
        <v>0</v>
      </c>
      <c r="AL125" s="207">
        <f t="shared" si="298"/>
        <v>0</v>
      </c>
      <c r="AM125" s="207">
        <f t="shared" si="299"/>
        <v>0</v>
      </c>
      <c r="AN125" s="207">
        <f t="shared" si="300"/>
        <v>0</v>
      </c>
      <c r="AO125" s="207">
        <f t="shared" si="301"/>
        <v>0</v>
      </c>
      <c r="AP125" s="207">
        <f t="shared" si="302"/>
        <v>0</v>
      </c>
      <c r="AQ125" s="207">
        <f t="shared" si="303"/>
        <v>0</v>
      </c>
      <c r="AR125" s="207">
        <f t="shared" si="304"/>
        <v>0</v>
      </c>
      <c r="AS125" s="207">
        <f t="shared" si="305"/>
        <v>0</v>
      </c>
      <c r="AT125" s="207">
        <f t="shared" si="306"/>
        <v>0</v>
      </c>
      <c r="AU125" s="207">
        <f t="shared" si="307"/>
        <v>0</v>
      </c>
      <c r="AV125" s="207">
        <f t="shared" si="308"/>
        <v>0</v>
      </c>
      <c r="AW125" s="207">
        <f t="shared" si="309"/>
        <v>0</v>
      </c>
      <c r="AX125" s="165">
        <v>1</v>
      </c>
      <c r="AY125" s="118">
        <v>6</v>
      </c>
      <c r="AZ125" s="118"/>
      <c r="BA125" s="118"/>
      <c r="BC125" s="9">
        <f t="shared" si="201"/>
        <v>0</v>
      </c>
      <c r="BD125" s="9">
        <f t="shared" si="202"/>
        <v>0</v>
      </c>
      <c r="BE125" s="9">
        <f t="shared" si="203"/>
        <v>0</v>
      </c>
      <c r="BF125" s="9">
        <f t="shared" si="204"/>
        <v>0</v>
      </c>
      <c r="BG125" s="9">
        <f t="shared" si="205"/>
        <v>0</v>
      </c>
      <c r="BH125" s="9">
        <f t="shared" si="206"/>
        <v>0</v>
      </c>
      <c r="BI125" s="9">
        <f t="shared" si="207"/>
        <v>0</v>
      </c>
      <c r="BJ125" s="9">
        <f t="shared" si="208"/>
        <v>0</v>
      </c>
      <c r="BK125" s="9">
        <f t="shared" si="209"/>
        <v>0</v>
      </c>
      <c r="BM125" s="126">
        <f t="shared" si="236"/>
        <v>0</v>
      </c>
      <c r="BN125" s="126">
        <f t="shared" si="210"/>
        <v>0</v>
      </c>
      <c r="BP125" s="9">
        <f t="shared" si="211"/>
        <v>0</v>
      </c>
      <c r="BQ125" s="9">
        <f t="shared" si="212"/>
        <v>0</v>
      </c>
      <c r="BR125" s="9">
        <f t="shared" si="213"/>
        <v>0</v>
      </c>
      <c r="BS125" s="9">
        <f t="shared" si="214"/>
        <v>0</v>
      </c>
      <c r="BT125" s="9">
        <f t="shared" si="215"/>
        <v>0</v>
      </c>
      <c r="BU125" s="9">
        <f t="shared" si="216"/>
        <v>0</v>
      </c>
      <c r="BV125" s="9">
        <f t="shared" si="217"/>
        <v>0</v>
      </c>
      <c r="BW125" s="9">
        <f t="shared" si="218"/>
        <v>0</v>
      </c>
      <c r="BX125" s="9">
        <f t="shared" si="219"/>
        <v>0</v>
      </c>
      <c r="BY125" s="9">
        <f t="shared" si="220"/>
        <v>0</v>
      </c>
      <c r="BZ125" s="9">
        <f t="shared" si="221"/>
        <v>0</v>
      </c>
      <c r="CA125" s="9">
        <f t="shared" si="222"/>
        <v>0</v>
      </c>
      <c r="CB125" s="9">
        <f t="shared" si="223"/>
        <v>0</v>
      </c>
      <c r="CC125" s="9">
        <f t="shared" si="224"/>
        <v>0</v>
      </c>
      <c r="CD125" s="9">
        <f t="shared" si="225"/>
        <v>0</v>
      </c>
      <c r="CE125" s="9">
        <f t="shared" si="226"/>
        <v>0</v>
      </c>
      <c r="CF125" s="9">
        <f t="shared" si="227"/>
        <v>0</v>
      </c>
      <c r="CG125" s="9">
        <f t="shared" si="228"/>
        <v>0</v>
      </c>
      <c r="CH125" s="9">
        <f t="shared" si="229"/>
        <v>0</v>
      </c>
      <c r="CI125" s="9">
        <f t="shared" si="230"/>
        <v>0</v>
      </c>
      <c r="CJ125" s="9">
        <f t="shared" si="231"/>
        <v>0</v>
      </c>
    </row>
    <row r="126" spans="1:89" s="9" customFormat="1" ht="90" customHeight="1">
      <c r="B126" s="222" t="s">
        <v>8</v>
      </c>
      <c r="D126" s="145" t="s">
        <v>3881</v>
      </c>
      <c r="E126" s="550" t="s">
        <v>6472</v>
      </c>
      <c r="F126" s="115" t="s">
        <v>133</v>
      </c>
      <c r="G126" s="116" t="s">
        <v>2606</v>
      </c>
      <c r="H126" s="116" t="s">
        <v>183</v>
      </c>
      <c r="I126" s="115">
        <v>1</v>
      </c>
      <c r="J126" s="115">
        <v>0</v>
      </c>
      <c r="K126" s="115" t="s">
        <v>4864</v>
      </c>
      <c r="L126" s="408">
        <v>96.78</v>
      </c>
      <c r="M126" s="132"/>
      <c r="N126" s="132"/>
      <c r="O126" s="132"/>
      <c r="P126" s="132"/>
      <c r="Q126" s="132"/>
      <c r="R126" s="132"/>
      <c r="S126" s="132"/>
      <c r="T126" s="132"/>
      <c r="U126" s="132"/>
      <c r="V126" s="132"/>
      <c r="W126" s="132"/>
      <c r="X126" s="132"/>
      <c r="Y126" s="132"/>
      <c r="Z126" s="132"/>
      <c r="AA126" s="134">
        <f t="shared" si="339"/>
        <v>0</v>
      </c>
      <c r="AB126" s="134" t="str">
        <f t="shared" si="349"/>
        <v>No</v>
      </c>
      <c r="AC126" s="225" t="str">
        <f t="shared" si="293"/>
        <v>Yes</v>
      </c>
      <c r="AE126" s="298">
        <v>1</v>
      </c>
      <c r="AF126" s="299">
        <f t="shared" si="310"/>
        <v>0</v>
      </c>
      <c r="AG126" s="112"/>
      <c r="AH126" s="325">
        <v>1.1499999999999999</v>
      </c>
      <c r="AI126" s="334">
        <f t="shared" si="344"/>
        <v>0</v>
      </c>
      <c r="AJ126" s="207">
        <f t="shared" si="296"/>
        <v>0</v>
      </c>
      <c r="AK126" s="207">
        <f t="shared" si="297"/>
        <v>0</v>
      </c>
      <c r="AL126" s="207">
        <f t="shared" si="298"/>
        <v>0</v>
      </c>
      <c r="AM126" s="207">
        <f t="shared" si="299"/>
        <v>0</v>
      </c>
      <c r="AN126" s="207">
        <f t="shared" si="300"/>
        <v>0</v>
      </c>
      <c r="AO126" s="207">
        <f t="shared" si="301"/>
        <v>0</v>
      </c>
      <c r="AP126" s="207">
        <f t="shared" si="302"/>
        <v>0</v>
      </c>
      <c r="AQ126" s="207">
        <f t="shared" si="303"/>
        <v>0</v>
      </c>
      <c r="AR126" s="207">
        <f t="shared" si="304"/>
        <v>0</v>
      </c>
      <c r="AS126" s="207">
        <f t="shared" si="305"/>
        <v>0</v>
      </c>
      <c r="AT126" s="207">
        <f t="shared" si="306"/>
        <v>0</v>
      </c>
      <c r="AU126" s="207">
        <f t="shared" si="307"/>
        <v>0</v>
      </c>
      <c r="AV126" s="207">
        <f t="shared" si="308"/>
        <v>0</v>
      </c>
      <c r="AW126" s="207">
        <f t="shared" si="309"/>
        <v>0</v>
      </c>
      <c r="AX126" s="165">
        <v>1</v>
      </c>
      <c r="AY126" s="118">
        <v>6</v>
      </c>
      <c r="AZ126" s="118"/>
      <c r="BA126" s="118"/>
      <c r="BC126" s="9">
        <f t="shared" si="201"/>
        <v>0</v>
      </c>
      <c r="BD126" s="9">
        <f t="shared" si="202"/>
        <v>0</v>
      </c>
      <c r="BE126" s="9">
        <f t="shared" si="203"/>
        <v>0</v>
      </c>
      <c r="BF126" s="9">
        <f t="shared" si="204"/>
        <v>0</v>
      </c>
      <c r="BG126" s="9">
        <f t="shared" si="205"/>
        <v>0</v>
      </c>
      <c r="BH126" s="9">
        <f t="shared" si="206"/>
        <v>0</v>
      </c>
      <c r="BI126" s="9">
        <f t="shared" si="207"/>
        <v>0</v>
      </c>
      <c r="BJ126" s="9">
        <f t="shared" si="208"/>
        <v>0</v>
      </c>
      <c r="BK126" s="9">
        <f t="shared" si="209"/>
        <v>0</v>
      </c>
      <c r="BM126" s="126">
        <f t="shared" si="236"/>
        <v>0</v>
      </c>
      <c r="BN126" s="126">
        <f t="shared" si="210"/>
        <v>0</v>
      </c>
      <c r="BP126" s="9">
        <f t="shared" si="211"/>
        <v>0</v>
      </c>
      <c r="BQ126" s="9">
        <f t="shared" si="212"/>
        <v>0</v>
      </c>
      <c r="BR126" s="9">
        <f t="shared" si="213"/>
        <v>0</v>
      </c>
      <c r="BS126" s="9">
        <f t="shared" si="214"/>
        <v>0</v>
      </c>
      <c r="BT126" s="9">
        <f t="shared" si="215"/>
        <v>0</v>
      </c>
      <c r="BU126" s="9">
        <f t="shared" si="216"/>
        <v>0</v>
      </c>
      <c r="BV126" s="9">
        <f t="shared" si="217"/>
        <v>0</v>
      </c>
      <c r="BW126" s="9">
        <f t="shared" si="218"/>
        <v>0</v>
      </c>
      <c r="BX126" s="9">
        <f t="shared" si="219"/>
        <v>0</v>
      </c>
      <c r="BY126" s="9">
        <f t="shared" si="220"/>
        <v>0</v>
      </c>
      <c r="BZ126" s="9">
        <f t="shared" si="221"/>
        <v>0</v>
      </c>
      <c r="CA126" s="9">
        <f t="shared" si="222"/>
        <v>0</v>
      </c>
      <c r="CB126" s="9">
        <f t="shared" si="223"/>
        <v>0</v>
      </c>
      <c r="CC126" s="9">
        <f t="shared" si="224"/>
        <v>0</v>
      </c>
      <c r="CD126" s="9">
        <f t="shared" si="225"/>
        <v>0</v>
      </c>
      <c r="CE126" s="9">
        <f t="shared" si="226"/>
        <v>0</v>
      </c>
      <c r="CF126" s="9">
        <f t="shared" si="227"/>
        <v>0</v>
      </c>
      <c r="CG126" s="9">
        <f t="shared" si="228"/>
        <v>0</v>
      </c>
      <c r="CH126" s="9">
        <f t="shared" si="229"/>
        <v>0</v>
      </c>
      <c r="CI126" s="9">
        <f t="shared" si="230"/>
        <v>0</v>
      </c>
      <c r="CJ126" s="9">
        <f t="shared" si="231"/>
        <v>0</v>
      </c>
    </row>
    <row r="127" spans="1:89" s="126" customFormat="1" ht="90" customHeight="1">
      <c r="A127" s="9"/>
      <c r="B127" s="222"/>
      <c r="C127" s="9"/>
      <c r="D127" s="107" t="s">
        <v>290</v>
      </c>
      <c r="E127" s="183" t="s">
        <v>2900</v>
      </c>
      <c r="F127" s="106" t="s">
        <v>133</v>
      </c>
      <c r="G127" s="242" t="s">
        <v>118</v>
      </c>
      <c r="H127" s="242" t="s">
        <v>183</v>
      </c>
      <c r="I127" s="106">
        <v>1</v>
      </c>
      <c r="J127" s="106">
        <v>0</v>
      </c>
      <c r="K127" s="106" t="s">
        <v>4864</v>
      </c>
      <c r="L127" s="407">
        <v>111.30000000000001</v>
      </c>
      <c r="M127" s="457"/>
      <c r="N127" s="458"/>
      <c r="O127" s="457"/>
      <c r="P127" s="457"/>
      <c r="Q127" s="457"/>
      <c r="R127" s="457"/>
      <c r="S127" s="457"/>
      <c r="T127" s="457"/>
      <c r="U127" s="457"/>
      <c r="V127" s="457"/>
      <c r="W127" s="457"/>
      <c r="X127" s="457"/>
      <c r="Y127" s="457"/>
      <c r="Z127" s="457"/>
      <c r="AA127" s="456">
        <f t="shared" ref="AA127" si="362">L127*M127+L127*N127+L127*O127+L127*P127+L127*Q127+L127*R127+L127*T127+L127*V127+L127*W127+L127*X127+L127*Y127+L127*Z127+L127*U127+L127*S127</f>
        <v>0</v>
      </c>
      <c r="AB127" s="127" t="str">
        <f t="shared" ref="AB127" si="363">IF(SUM(M127:Z127)&gt;0,"Yes","No")</f>
        <v>No</v>
      </c>
      <c r="AC127" s="459" t="str">
        <f t="shared" si="293"/>
        <v>No</v>
      </c>
      <c r="AD127" s="431"/>
      <c r="AE127" s="298">
        <v>1</v>
      </c>
      <c r="AF127" s="299">
        <f t="shared" ref="AF127" si="364">AE127*SUM(M127:Z127)</f>
        <v>0</v>
      </c>
      <c r="AG127" s="112"/>
      <c r="AH127" s="326">
        <v>1.25</v>
      </c>
      <c r="AI127" s="334">
        <f t="shared" ref="AI127" si="365">SUM(M127:Z127)*AH127</f>
        <v>0</v>
      </c>
      <c r="AJ127" s="207">
        <f t="shared" si="296"/>
        <v>0</v>
      </c>
      <c r="AK127" s="207">
        <f t="shared" si="297"/>
        <v>0</v>
      </c>
      <c r="AL127" s="207">
        <f t="shared" si="298"/>
        <v>0</v>
      </c>
      <c r="AM127" s="207">
        <f t="shared" si="299"/>
        <v>0</v>
      </c>
      <c r="AN127" s="207">
        <f t="shared" si="300"/>
        <v>0</v>
      </c>
      <c r="AO127" s="207">
        <f t="shared" si="301"/>
        <v>0</v>
      </c>
      <c r="AP127" s="207">
        <f t="shared" si="302"/>
        <v>0</v>
      </c>
      <c r="AQ127" s="207">
        <f t="shared" si="303"/>
        <v>0</v>
      </c>
      <c r="AR127" s="207">
        <f t="shared" si="304"/>
        <v>0</v>
      </c>
      <c r="AS127" s="207">
        <f t="shared" si="305"/>
        <v>0</v>
      </c>
      <c r="AT127" s="207">
        <f t="shared" si="306"/>
        <v>0</v>
      </c>
      <c r="AU127" s="207">
        <f t="shared" si="307"/>
        <v>0</v>
      </c>
      <c r="AV127" s="207">
        <f t="shared" si="308"/>
        <v>0</v>
      </c>
      <c r="AW127" s="207">
        <f t="shared" si="309"/>
        <v>0</v>
      </c>
      <c r="AX127" s="228">
        <v>1</v>
      </c>
      <c r="AY127" s="248">
        <v>5</v>
      </c>
      <c r="AZ127" s="248"/>
      <c r="BA127" s="248"/>
      <c r="BC127" s="9">
        <f t="shared" si="201"/>
        <v>0</v>
      </c>
      <c r="BD127" s="9">
        <f t="shared" si="202"/>
        <v>0</v>
      </c>
      <c r="BE127" s="9">
        <f t="shared" si="203"/>
        <v>0</v>
      </c>
      <c r="BF127" s="9">
        <f t="shared" si="204"/>
        <v>0</v>
      </c>
      <c r="BG127" s="9">
        <f t="shared" si="205"/>
        <v>0</v>
      </c>
      <c r="BH127" s="9">
        <f t="shared" si="206"/>
        <v>0</v>
      </c>
      <c r="BI127" s="9">
        <f t="shared" si="207"/>
        <v>0</v>
      </c>
      <c r="BJ127" s="9">
        <f t="shared" si="208"/>
        <v>0</v>
      </c>
      <c r="BK127" s="9">
        <f t="shared" si="209"/>
        <v>0</v>
      </c>
      <c r="BM127" s="126">
        <f t="shared" si="236"/>
        <v>0</v>
      </c>
      <c r="BN127" s="126">
        <f t="shared" si="210"/>
        <v>0</v>
      </c>
      <c r="BP127" s="9">
        <f t="shared" si="211"/>
        <v>0</v>
      </c>
      <c r="BQ127" s="9">
        <f t="shared" si="212"/>
        <v>0</v>
      </c>
      <c r="BR127" s="9">
        <f t="shared" si="213"/>
        <v>0</v>
      </c>
      <c r="BS127" s="9">
        <f t="shared" si="214"/>
        <v>0</v>
      </c>
      <c r="BT127" s="9">
        <f t="shared" si="215"/>
        <v>0</v>
      </c>
      <c r="BU127" s="9">
        <f t="shared" si="216"/>
        <v>0</v>
      </c>
      <c r="BV127" s="9">
        <f t="shared" si="217"/>
        <v>0</v>
      </c>
      <c r="BW127" s="9">
        <f t="shared" si="218"/>
        <v>0</v>
      </c>
      <c r="BX127" s="9">
        <f t="shared" si="219"/>
        <v>0</v>
      </c>
      <c r="BY127" s="9">
        <f t="shared" si="220"/>
        <v>0</v>
      </c>
      <c r="BZ127" s="9">
        <f t="shared" si="221"/>
        <v>0</v>
      </c>
      <c r="CA127" s="9">
        <f t="shared" si="222"/>
        <v>0</v>
      </c>
      <c r="CB127" s="9">
        <f t="shared" si="223"/>
        <v>0</v>
      </c>
      <c r="CC127" s="9">
        <f t="shared" si="224"/>
        <v>0</v>
      </c>
      <c r="CD127" s="9">
        <f t="shared" si="225"/>
        <v>0</v>
      </c>
      <c r="CE127" s="9">
        <f t="shared" si="226"/>
        <v>0</v>
      </c>
      <c r="CF127" s="9">
        <f t="shared" si="227"/>
        <v>0</v>
      </c>
      <c r="CG127" s="9">
        <f t="shared" si="228"/>
        <v>0</v>
      </c>
      <c r="CH127" s="9">
        <f t="shared" si="229"/>
        <v>0</v>
      </c>
      <c r="CI127" s="9">
        <f t="shared" si="230"/>
        <v>0</v>
      </c>
      <c r="CJ127" s="9">
        <f t="shared" si="231"/>
        <v>0</v>
      </c>
      <c r="CK127" s="243"/>
    </row>
    <row r="128" spans="1:89" s="126" customFormat="1" ht="90" customHeight="1">
      <c r="A128" s="9"/>
      <c r="B128" s="226" t="s">
        <v>8</v>
      </c>
      <c r="C128" s="86"/>
      <c r="D128" s="245" t="s">
        <v>3789</v>
      </c>
      <c r="E128" s="552" t="s">
        <v>6472</v>
      </c>
      <c r="F128" s="176" t="s">
        <v>133</v>
      </c>
      <c r="G128" s="254" t="s">
        <v>118</v>
      </c>
      <c r="H128" s="254" t="s">
        <v>183</v>
      </c>
      <c r="I128" s="176">
        <v>1</v>
      </c>
      <c r="J128" s="176">
        <v>0</v>
      </c>
      <c r="K128" s="176" t="s">
        <v>4864</v>
      </c>
      <c r="L128" s="409">
        <v>96.78</v>
      </c>
      <c r="M128" s="250"/>
      <c r="N128" s="249"/>
      <c r="O128" s="250"/>
      <c r="P128" s="250"/>
      <c r="Q128" s="250"/>
      <c r="R128" s="250"/>
      <c r="S128" s="250"/>
      <c r="T128" s="250"/>
      <c r="U128" s="250"/>
      <c r="V128" s="250"/>
      <c r="W128" s="250"/>
      <c r="X128" s="250"/>
      <c r="Y128" s="250"/>
      <c r="Z128" s="250"/>
      <c r="AA128" s="141">
        <f t="shared" si="339"/>
        <v>0</v>
      </c>
      <c r="AB128" s="255" t="str">
        <f t="shared" si="349"/>
        <v>No</v>
      </c>
      <c r="AC128" s="256" t="str">
        <f t="shared" si="293"/>
        <v>Yes</v>
      </c>
      <c r="AE128" s="298">
        <v>1</v>
      </c>
      <c r="AF128" s="299">
        <f t="shared" si="310"/>
        <v>0</v>
      </c>
      <c r="AG128" s="112"/>
      <c r="AH128" s="326">
        <v>1.25</v>
      </c>
      <c r="AI128" s="334">
        <f t="shared" si="344"/>
        <v>0</v>
      </c>
      <c r="AJ128" s="207">
        <f t="shared" si="296"/>
        <v>0</v>
      </c>
      <c r="AK128" s="207">
        <f t="shared" si="297"/>
        <v>0</v>
      </c>
      <c r="AL128" s="207">
        <f t="shared" si="298"/>
        <v>0</v>
      </c>
      <c r="AM128" s="207">
        <f t="shared" si="299"/>
        <v>0</v>
      </c>
      <c r="AN128" s="207">
        <f t="shared" si="300"/>
        <v>0</v>
      </c>
      <c r="AO128" s="207">
        <f t="shared" si="301"/>
        <v>0</v>
      </c>
      <c r="AP128" s="207">
        <f t="shared" si="302"/>
        <v>0</v>
      </c>
      <c r="AQ128" s="207">
        <f t="shared" si="303"/>
        <v>0</v>
      </c>
      <c r="AR128" s="207">
        <f t="shared" si="304"/>
        <v>0</v>
      </c>
      <c r="AS128" s="207">
        <f t="shared" si="305"/>
        <v>0</v>
      </c>
      <c r="AT128" s="207">
        <f t="shared" si="306"/>
        <v>0</v>
      </c>
      <c r="AU128" s="207">
        <f t="shared" si="307"/>
        <v>0</v>
      </c>
      <c r="AV128" s="207">
        <f t="shared" si="308"/>
        <v>0</v>
      </c>
      <c r="AW128" s="207">
        <f t="shared" si="309"/>
        <v>0</v>
      </c>
      <c r="AX128" s="228">
        <v>1</v>
      </c>
      <c r="AY128" s="248">
        <v>5</v>
      </c>
      <c r="AZ128" s="248"/>
      <c r="BA128" s="248"/>
      <c r="BC128" s="9">
        <f t="shared" si="201"/>
        <v>0</v>
      </c>
      <c r="BD128" s="9">
        <f t="shared" si="202"/>
        <v>0</v>
      </c>
      <c r="BE128" s="9">
        <f t="shared" si="203"/>
        <v>0</v>
      </c>
      <c r="BF128" s="9">
        <f t="shared" si="204"/>
        <v>0</v>
      </c>
      <c r="BG128" s="9">
        <f t="shared" si="205"/>
        <v>0</v>
      </c>
      <c r="BH128" s="9">
        <f t="shared" si="206"/>
        <v>0</v>
      </c>
      <c r="BI128" s="9">
        <f t="shared" si="207"/>
        <v>0</v>
      </c>
      <c r="BJ128" s="9">
        <f t="shared" si="208"/>
        <v>0</v>
      </c>
      <c r="BK128" s="9">
        <f t="shared" si="209"/>
        <v>0</v>
      </c>
      <c r="BM128" s="126">
        <f t="shared" si="236"/>
        <v>0</v>
      </c>
      <c r="BN128" s="126">
        <f t="shared" si="210"/>
        <v>0</v>
      </c>
      <c r="BP128" s="9">
        <f t="shared" si="211"/>
        <v>0</v>
      </c>
      <c r="BQ128" s="9">
        <f t="shared" si="212"/>
        <v>0</v>
      </c>
      <c r="BR128" s="9">
        <f t="shared" si="213"/>
        <v>0</v>
      </c>
      <c r="BS128" s="9">
        <f t="shared" si="214"/>
        <v>0</v>
      </c>
      <c r="BT128" s="9">
        <f t="shared" si="215"/>
        <v>0</v>
      </c>
      <c r="BU128" s="9">
        <f t="shared" si="216"/>
        <v>0</v>
      </c>
      <c r="BV128" s="9">
        <f t="shared" si="217"/>
        <v>0</v>
      </c>
      <c r="BW128" s="9">
        <f t="shared" si="218"/>
        <v>0</v>
      </c>
      <c r="BX128" s="9">
        <f t="shared" si="219"/>
        <v>0</v>
      </c>
      <c r="BY128" s="9">
        <f t="shared" si="220"/>
        <v>0</v>
      </c>
      <c r="BZ128" s="9">
        <f t="shared" si="221"/>
        <v>0</v>
      </c>
      <c r="CA128" s="9">
        <f t="shared" si="222"/>
        <v>0</v>
      </c>
      <c r="CB128" s="9">
        <f t="shared" si="223"/>
        <v>0</v>
      </c>
      <c r="CC128" s="9">
        <f t="shared" si="224"/>
        <v>0</v>
      </c>
      <c r="CD128" s="9">
        <f t="shared" si="225"/>
        <v>0</v>
      </c>
      <c r="CE128" s="9">
        <f t="shared" si="226"/>
        <v>0</v>
      </c>
      <c r="CF128" s="9">
        <f t="shared" si="227"/>
        <v>0</v>
      </c>
      <c r="CG128" s="9">
        <f t="shared" si="228"/>
        <v>0</v>
      </c>
      <c r="CH128" s="9">
        <f t="shared" si="229"/>
        <v>0</v>
      </c>
      <c r="CI128" s="9">
        <f t="shared" si="230"/>
        <v>0</v>
      </c>
      <c r="CJ128" s="9">
        <f t="shared" si="231"/>
        <v>0</v>
      </c>
    </row>
    <row r="129" spans="1:89" s="126" customFormat="1" ht="40.75" customHeight="1">
      <c r="A129" s="9"/>
      <c r="B129" s="120"/>
      <c r="C129" s="125"/>
      <c r="D129" s="560" t="s">
        <v>2293</v>
      </c>
      <c r="E129" s="182"/>
      <c r="F129" s="111"/>
      <c r="G129" s="109"/>
      <c r="H129" s="109"/>
      <c r="I129" s="111"/>
      <c r="J129" s="110"/>
      <c r="K129" s="110"/>
      <c r="L129" s="212"/>
      <c r="M129" s="138"/>
      <c r="Z129" s="9"/>
      <c r="AA129" s="397"/>
      <c r="AB129" s="127"/>
      <c r="AC129" s="128"/>
      <c r="AE129" s="302"/>
      <c r="AF129" s="302"/>
      <c r="AG129" s="112"/>
      <c r="AH129" s="323"/>
      <c r="AI129" s="334"/>
      <c r="AJ129" s="207"/>
      <c r="AK129" s="207"/>
      <c r="AL129" s="207"/>
      <c r="AM129" s="207"/>
      <c r="AN129" s="207"/>
      <c r="AO129" s="207"/>
      <c r="AP129" s="207"/>
      <c r="AQ129" s="207"/>
      <c r="AR129" s="207"/>
      <c r="AS129" s="207"/>
      <c r="AT129" s="207"/>
      <c r="AU129" s="207"/>
      <c r="AV129" s="207"/>
      <c r="AW129" s="207"/>
      <c r="AX129" s="164"/>
      <c r="AY129" s="119"/>
      <c r="AZ129" s="119"/>
      <c r="BA129" s="119"/>
      <c r="BC129" s="9">
        <f t="shared" si="201"/>
        <v>0</v>
      </c>
      <c r="BD129" s="9">
        <f t="shared" si="202"/>
        <v>0</v>
      </c>
      <c r="BE129" s="9">
        <f t="shared" si="203"/>
        <v>0</v>
      </c>
      <c r="BF129" s="9">
        <f t="shared" si="204"/>
        <v>0</v>
      </c>
      <c r="BG129" s="9">
        <f t="shared" si="205"/>
        <v>0</v>
      </c>
      <c r="BH129" s="9">
        <f t="shared" si="206"/>
        <v>0</v>
      </c>
      <c r="BI129" s="9">
        <f t="shared" si="207"/>
        <v>0</v>
      </c>
      <c r="BJ129" s="9">
        <f t="shared" si="208"/>
        <v>0</v>
      </c>
      <c r="BK129" s="9">
        <f t="shared" si="209"/>
        <v>0</v>
      </c>
      <c r="BM129" s="126">
        <f t="shared" si="236"/>
        <v>0</v>
      </c>
      <c r="BN129" s="126">
        <f t="shared" si="210"/>
        <v>0</v>
      </c>
      <c r="BP129" s="9">
        <f t="shared" si="211"/>
        <v>0</v>
      </c>
      <c r="BQ129" s="9">
        <f t="shared" si="212"/>
        <v>0</v>
      </c>
      <c r="BR129" s="9">
        <f t="shared" si="213"/>
        <v>0</v>
      </c>
      <c r="BS129" s="9">
        <f t="shared" si="214"/>
        <v>0</v>
      </c>
      <c r="BT129" s="9">
        <f t="shared" si="215"/>
        <v>0</v>
      </c>
      <c r="BU129" s="9">
        <f t="shared" si="216"/>
        <v>0</v>
      </c>
      <c r="BV129" s="9">
        <f t="shared" si="217"/>
        <v>0</v>
      </c>
      <c r="BW129" s="9">
        <f t="shared" si="218"/>
        <v>0</v>
      </c>
      <c r="BX129" s="9">
        <f t="shared" si="219"/>
        <v>0</v>
      </c>
      <c r="BY129" s="9">
        <f t="shared" si="220"/>
        <v>0</v>
      </c>
      <c r="BZ129" s="9">
        <f t="shared" si="221"/>
        <v>0</v>
      </c>
      <c r="CA129" s="9">
        <f t="shared" si="222"/>
        <v>0</v>
      </c>
      <c r="CB129" s="9">
        <f t="shared" si="223"/>
        <v>0</v>
      </c>
      <c r="CC129" s="9">
        <f t="shared" si="224"/>
        <v>0</v>
      </c>
      <c r="CD129" s="9">
        <f t="shared" si="225"/>
        <v>0</v>
      </c>
      <c r="CE129" s="9">
        <f t="shared" si="226"/>
        <v>0</v>
      </c>
      <c r="CF129" s="9">
        <f t="shared" si="227"/>
        <v>0</v>
      </c>
      <c r="CG129" s="9">
        <f t="shared" si="228"/>
        <v>0</v>
      </c>
      <c r="CH129" s="9">
        <f t="shared" si="229"/>
        <v>0</v>
      </c>
      <c r="CI129" s="9">
        <f t="shared" si="230"/>
        <v>0</v>
      </c>
      <c r="CJ129" s="9">
        <f t="shared" si="231"/>
        <v>0</v>
      </c>
    </row>
    <row r="130" spans="1:89" s="126" customFormat="1" ht="90" customHeight="1">
      <c r="A130" s="9"/>
      <c r="B130" s="213"/>
      <c r="C130" s="177"/>
      <c r="D130" s="238" t="s">
        <v>291</v>
      </c>
      <c r="E130" s="239" t="s">
        <v>2900</v>
      </c>
      <c r="F130" s="215" t="s">
        <v>4871</v>
      </c>
      <c r="G130" s="217" t="s">
        <v>166</v>
      </c>
      <c r="H130" s="217" t="s">
        <v>184</v>
      </c>
      <c r="I130" s="215">
        <v>5</v>
      </c>
      <c r="J130" s="215">
        <v>0</v>
      </c>
      <c r="K130" s="215" t="s">
        <v>4864</v>
      </c>
      <c r="L130" s="406">
        <v>144.69000000000003</v>
      </c>
      <c r="M130" s="219"/>
      <c r="N130" s="259"/>
      <c r="O130" s="219"/>
      <c r="P130" s="219"/>
      <c r="Q130" s="219"/>
      <c r="R130" s="219"/>
      <c r="S130" s="219"/>
      <c r="T130" s="219"/>
      <c r="U130" s="219"/>
      <c r="V130" s="219"/>
      <c r="W130" s="219"/>
      <c r="X130" s="219"/>
      <c r="Y130" s="219"/>
      <c r="Z130" s="219"/>
      <c r="AA130" s="220">
        <f t="shared" ref="AA130" si="366">L130*M130+L130*N130+L130*O130+L130*P130+L130*Q130+L130*R130+L130*T130+L130*V130+L130*W130+L130*X130+L130*Y130+L130*Z130+L130*U130+L130*S130</f>
        <v>0</v>
      </c>
      <c r="AB130" s="220" t="str">
        <f t="shared" ref="AB130" si="367">IF(SUM(M130:Z130)&gt;0,"Yes","No")</f>
        <v>No</v>
      </c>
      <c r="AC130" s="221" t="str">
        <f t="shared" ref="AC130:AC161" si="368">IF(B130="New","Yes","No")</f>
        <v>No</v>
      </c>
      <c r="AE130" s="298">
        <v>5</v>
      </c>
      <c r="AF130" s="299">
        <f t="shared" ref="AF130" si="369">AE130*SUM(M130:Z130)</f>
        <v>0</v>
      </c>
      <c r="AG130" s="112"/>
      <c r="AH130" s="324">
        <v>2.5</v>
      </c>
      <c r="AI130" s="334">
        <f t="shared" ref="AI130" si="370">SUM(M130:Z130)*AH130</f>
        <v>0</v>
      </c>
      <c r="AJ130" s="207">
        <f t="shared" ref="AJ130:AJ161" si="371">M130*I130</f>
        <v>0</v>
      </c>
      <c r="AK130" s="207">
        <f t="shared" ref="AK130:AK161" si="372">N130*I130</f>
        <v>0</v>
      </c>
      <c r="AL130" s="207">
        <f t="shared" ref="AL130:AL161" si="373">O130*I130</f>
        <v>0</v>
      </c>
      <c r="AM130" s="207">
        <f t="shared" ref="AM130:AM161" si="374">P130*I130</f>
        <v>0</v>
      </c>
      <c r="AN130" s="207">
        <f t="shared" ref="AN130:AN161" si="375">Q130*I130</f>
        <v>0</v>
      </c>
      <c r="AO130" s="207">
        <f t="shared" ref="AO130:AO161" si="376">R130*I130</f>
        <v>0</v>
      </c>
      <c r="AP130" s="207">
        <f t="shared" ref="AP130:AP161" si="377">S130*I130</f>
        <v>0</v>
      </c>
      <c r="AQ130" s="207">
        <f t="shared" ref="AQ130:AQ161" si="378">T130*I130</f>
        <v>0</v>
      </c>
      <c r="AR130" s="207">
        <f t="shared" ref="AR130:AR161" si="379">U130*I130</f>
        <v>0</v>
      </c>
      <c r="AS130" s="207">
        <f t="shared" ref="AS130:AS161" si="380">V130*I130</f>
        <v>0</v>
      </c>
      <c r="AT130" s="207">
        <f t="shared" ref="AT130:AT161" si="381">W130*I130</f>
        <v>0</v>
      </c>
      <c r="AU130" s="207">
        <f t="shared" ref="AU130:AU161" si="382">X130*I130</f>
        <v>0</v>
      </c>
      <c r="AV130" s="207">
        <f t="shared" ref="AV130:AV161" si="383">Y130*I130</f>
        <v>0</v>
      </c>
      <c r="AW130" s="207">
        <f t="shared" ref="AW130:AW161" si="384">Z130*I130</f>
        <v>0</v>
      </c>
      <c r="AX130" s="206">
        <v>5</v>
      </c>
      <c r="AY130" s="240">
        <v>14</v>
      </c>
      <c r="AZ130" s="240"/>
      <c r="BA130" s="240"/>
      <c r="BC130" s="9">
        <f t="shared" si="201"/>
        <v>0</v>
      </c>
      <c r="BD130" s="9">
        <f t="shared" si="202"/>
        <v>0</v>
      </c>
      <c r="BE130" s="9">
        <f t="shared" si="203"/>
        <v>0</v>
      </c>
      <c r="BF130" s="9">
        <f t="shared" si="204"/>
        <v>0</v>
      </c>
      <c r="BG130" s="9">
        <f t="shared" si="205"/>
        <v>0</v>
      </c>
      <c r="BH130" s="9">
        <f t="shared" si="206"/>
        <v>0</v>
      </c>
      <c r="BI130" s="9">
        <f t="shared" si="207"/>
        <v>0</v>
      </c>
      <c r="BJ130" s="9">
        <f t="shared" si="208"/>
        <v>0</v>
      </c>
      <c r="BK130" s="9">
        <f t="shared" si="209"/>
        <v>0</v>
      </c>
      <c r="BM130" s="126">
        <f t="shared" si="236"/>
        <v>0</v>
      </c>
      <c r="BN130" s="126">
        <f t="shared" si="210"/>
        <v>0</v>
      </c>
      <c r="BP130" s="9">
        <f t="shared" si="211"/>
        <v>0</v>
      </c>
      <c r="BQ130" s="9">
        <f t="shared" si="212"/>
        <v>0</v>
      </c>
      <c r="BR130" s="9">
        <f t="shared" si="213"/>
        <v>0</v>
      </c>
      <c r="BS130" s="9">
        <f t="shared" si="214"/>
        <v>0</v>
      </c>
      <c r="BT130" s="9">
        <f t="shared" si="215"/>
        <v>0</v>
      </c>
      <c r="BU130" s="9">
        <f t="shared" si="216"/>
        <v>0</v>
      </c>
      <c r="BV130" s="9">
        <f t="shared" si="217"/>
        <v>0</v>
      </c>
      <c r="BW130" s="9">
        <f t="shared" si="218"/>
        <v>0</v>
      </c>
      <c r="BX130" s="9">
        <f t="shared" si="219"/>
        <v>0</v>
      </c>
      <c r="BY130" s="9">
        <f t="shared" si="220"/>
        <v>0</v>
      </c>
      <c r="BZ130" s="9">
        <f t="shared" si="221"/>
        <v>0</v>
      </c>
      <c r="CA130" s="9">
        <f t="shared" si="222"/>
        <v>0</v>
      </c>
      <c r="CB130" s="9">
        <f t="shared" si="223"/>
        <v>0</v>
      </c>
      <c r="CC130" s="9">
        <f t="shared" si="224"/>
        <v>0</v>
      </c>
      <c r="CD130" s="9">
        <f t="shared" si="225"/>
        <v>0</v>
      </c>
      <c r="CE130" s="9">
        <f t="shared" si="226"/>
        <v>0</v>
      </c>
      <c r="CF130" s="9">
        <f t="shared" si="227"/>
        <v>0</v>
      </c>
      <c r="CG130" s="9">
        <f t="shared" si="228"/>
        <v>0</v>
      </c>
      <c r="CH130" s="9">
        <f t="shared" si="229"/>
        <v>0</v>
      </c>
      <c r="CI130" s="9">
        <f t="shared" si="230"/>
        <v>0</v>
      </c>
      <c r="CJ130" s="9">
        <f t="shared" si="231"/>
        <v>0</v>
      </c>
    </row>
    <row r="131" spans="1:89" s="126" customFormat="1" ht="90" customHeight="1">
      <c r="A131" s="9"/>
      <c r="B131" s="222" t="s">
        <v>8</v>
      </c>
      <c r="D131" s="145" t="s">
        <v>3896</v>
      </c>
      <c r="E131" s="550" t="s">
        <v>6472</v>
      </c>
      <c r="F131" s="115" t="s">
        <v>4871</v>
      </c>
      <c r="G131" s="116" t="s">
        <v>166</v>
      </c>
      <c r="H131" s="116" t="s">
        <v>184</v>
      </c>
      <c r="I131" s="115">
        <v>5</v>
      </c>
      <c r="J131" s="115">
        <v>0</v>
      </c>
      <c r="K131" s="115" t="s">
        <v>4864</v>
      </c>
      <c r="L131" s="408">
        <v>125.82</v>
      </c>
      <c r="M131" s="133"/>
      <c r="N131" s="142"/>
      <c r="O131" s="132"/>
      <c r="P131" s="132"/>
      <c r="Q131" s="132"/>
      <c r="R131" s="132"/>
      <c r="S131" s="132"/>
      <c r="T131" s="132"/>
      <c r="U131" s="132"/>
      <c r="V131" s="132"/>
      <c r="W131" s="132"/>
      <c r="X131" s="133"/>
      <c r="Y131" s="132"/>
      <c r="Z131" s="133"/>
      <c r="AA131" s="444">
        <f t="shared" si="339"/>
        <v>0</v>
      </c>
      <c r="AB131" s="134" t="str">
        <f t="shared" ref="AB131:AB261" si="385">IF(SUM(M131:Z131)&gt;0,"Yes","No")</f>
        <v>No</v>
      </c>
      <c r="AC131" s="439" t="str">
        <f t="shared" si="368"/>
        <v>Yes</v>
      </c>
      <c r="AD131" s="431"/>
      <c r="AE131" s="298">
        <v>5</v>
      </c>
      <c r="AF131" s="299">
        <f t="shared" ref="AF131:AF161" si="386">AE131*SUM(M131:Z131)</f>
        <v>0</v>
      </c>
      <c r="AG131" s="112"/>
      <c r="AH131" s="324">
        <v>2.5</v>
      </c>
      <c r="AI131" s="334">
        <f t="shared" si="344"/>
        <v>0</v>
      </c>
      <c r="AJ131" s="207">
        <f t="shared" si="371"/>
        <v>0</v>
      </c>
      <c r="AK131" s="207">
        <f t="shared" si="372"/>
        <v>0</v>
      </c>
      <c r="AL131" s="207">
        <f t="shared" si="373"/>
        <v>0</v>
      </c>
      <c r="AM131" s="207">
        <f t="shared" si="374"/>
        <v>0</v>
      </c>
      <c r="AN131" s="207">
        <f t="shared" si="375"/>
        <v>0</v>
      </c>
      <c r="AO131" s="207">
        <f t="shared" si="376"/>
        <v>0</v>
      </c>
      <c r="AP131" s="207">
        <f t="shared" si="377"/>
        <v>0</v>
      </c>
      <c r="AQ131" s="207">
        <f t="shared" si="378"/>
        <v>0</v>
      </c>
      <c r="AR131" s="207">
        <f t="shared" si="379"/>
        <v>0</v>
      </c>
      <c r="AS131" s="207">
        <f t="shared" si="380"/>
        <v>0</v>
      </c>
      <c r="AT131" s="207">
        <f t="shared" si="381"/>
        <v>0</v>
      </c>
      <c r="AU131" s="207">
        <f t="shared" si="382"/>
        <v>0</v>
      </c>
      <c r="AV131" s="207">
        <f t="shared" si="383"/>
        <v>0</v>
      </c>
      <c r="AW131" s="207">
        <f t="shared" si="384"/>
        <v>0</v>
      </c>
      <c r="AX131" s="206">
        <v>5</v>
      </c>
      <c r="AY131" s="240">
        <v>14</v>
      </c>
      <c r="AZ131" s="240"/>
      <c r="BA131" s="240"/>
      <c r="BC131" s="9">
        <f t="shared" si="201"/>
        <v>0</v>
      </c>
      <c r="BD131" s="9">
        <f t="shared" si="202"/>
        <v>0</v>
      </c>
      <c r="BE131" s="9">
        <f t="shared" si="203"/>
        <v>0</v>
      </c>
      <c r="BF131" s="9">
        <f t="shared" si="204"/>
        <v>0</v>
      </c>
      <c r="BG131" s="9">
        <f t="shared" si="205"/>
        <v>0</v>
      </c>
      <c r="BH131" s="9">
        <f t="shared" si="206"/>
        <v>0</v>
      </c>
      <c r="BI131" s="9">
        <f t="shared" si="207"/>
        <v>0</v>
      </c>
      <c r="BJ131" s="9">
        <f t="shared" si="208"/>
        <v>0</v>
      </c>
      <c r="BK131" s="9">
        <f t="shared" si="209"/>
        <v>0</v>
      </c>
      <c r="BM131" s="126">
        <f t="shared" si="236"/>
        <v>0</v>
      </c>
      <c r="BN131" s="126">
        <f t="shared" si="210"/>
        <v>0</v>
      </c>
      <c r="BP131" s="9">
        <f t="shared" si="211"/>
        <v>0</v>
      </c>
      <c r="BQ131" s="9">
        <f t="shared" si="212"/>
        <v>0</v>
      </c>
      <c r="BR131" s="9">
        <f t="shared" si="213"/>
        <v>0</v>
      </c>
      <c r="BS131" s="9">
        <f t="shared" si="214"/>
        <v>0</v>
      </c>
      <c r="BT131" s="9">
        <f t="shared" si="215"/>
        <v>0</v>
      </c>
      <c r="BU131" s="9">
        <f t="shared" si="216"/>
        <v>0</v>
      </c>
      <c r="BV131" s="9">
        <f t="shared" si="217"/>
        <v>0</v>
      </c>
      <c r="BW131" s="9">
        <f t="shared" si="218"/>
        <v>0</v>
      </c>
      <c r="BX131" s="9">
        <f t="shared" si="219"/>
        <v>0</v>
      </c>
      <c r="BY131" s="9">
        <f t="shared" si="220"/>
        <v>0</v>
      </c>
      <c r="BZ131" s="9">
        <f t="shared" si="221"/>
        <v>0</v>
      </c>
      <c r="CA131" s="9">
        <f t="shared" si="222"/>
        <v>0</v>
      </c>
      <c r="CB131" s="9">
        <f t="shared" si="223"/>
        <v>0</v>
      </c>
      <c r="CC131" s="9">
        <f t="shared" si="224"/>
        <v>0</v>
      </c>
      <c r="CD131" s="9">
        <f t="shared" si="225"/>
        <v>0</v>
      </c>
      <c r="CE131" s="9">
        <f t="shared" si="226"/>
        <v>0</v>
      </c>
      <c r="CF131" s="9">
        <f t="shared" si="227"/>
        <v>0</v>
      </c>
      <c r="CG131" s="9">
        <f t="shared" si="228"/>
        <v>0</v>
      </c>
      <c r="CH131" s="9">
        <f t="shared" si="229"/>
        <v>0</v>
      </c>
      <c r="CI131" s="9">
        <f t="shared" si="230"/>
        <v>0</v>
      </c>
      <c r="CJ131" s="9">
        <f t="shared" si="231"/>
        <v>0</v>
      </c>
      <c r="CK131" s="243"/>
    </row>
    <row r="132" spans="1:89" s="9" customFormat="1" ht="90" customHeight="1">
      <c r="B132" s="243"/>
      <c r="C132" s="126"/>
      <c r="D132" s="111" t="s">
        <v>292</v>
      </c>
      <c r="E132" s="183" t="s">
        <v>2900</v>
      </c>
      <c r="F132" s="112" t="s">
        <v>134</v>
      </c>
      <c r="G132" s="113" t="s">
        <v>2610</v>
      </c>
      <c r="H132" s="113" t="s">
        <v>184</v>
      </c>
      <c r="I132" s="112">
        <v>6</v>
      </c>
      <c r="J132" s="112">
        <v>0</v>
      </c>
      <c r="K132" s="112" t="s">
        <v>4864</v>
      </c>
      <c r="L132" s="412">
        <v>144.69000000000003</v>
      </c>
      <c r="M132" s="140"/>
      <c r="N132" s="140"/>
      <c r="O132" s="140"/>
      <c r="P132" s="140"/>
      <c r="Q132" s="140"/>
      <c r="R132" s="140"/>
      <c r="S132" s="140"/>
      <c r="T132" s="140"/>
      <c r="U132" s="140"/>
      <c r="V132" s="140"/>
      <c r="W132" s="140"/>
      <c r="X132" s="140"/>
      <c r="Y132" s="140"/>
      <c r="Z132" s="140"/>
      <c r="AA132" s="141">
        <f t="shared" ref="AA132" si="387">L132*M132+L132*N132+L132*O132+L132*P132+L132*Q132+L132*R132+L132*T132+L132*V132+L132*W132+L132*X132+L132*Y132+L132*Z132+L132*U132+L132*S132</f>
        <v>0</v>
      </c>
      <c r="AB132" s="141" t="str">
        <f t="shared" ref="AB132" si="388">IF(SUM(M132:Z132)&gt;0,"Yes","No")</f>
        <v>No</v>
      </c>
      <c r="AC132" s="224" t="str">
        <f t="shared" si="368"/>
        <v>No</v>
      </c>
      <c r="AE132" s="298">
        <v>6</v>
      </c>
      <c r="AF132" s="299">
        <f t="shared" ref="AF132" si="389">AE132*SUM(M132:Z132)</f>
        <v>0</v>
      </c>
      <c r="AG132" s="112"/>
      <c r="AH132" s="325">
        <v>1.5</v>
      </c>
      <c r="AI132" s="334">
        <f t="shared" ref="AI132" si="390">SUM(M132:Z132)*AH132</f>
        <v>0</v>
      </c>
      <c r="AJ132" s="207">
        <f t="shared" si="371"/>
        <v>0</v>
      </c>
      <c r="AK132" s="207">
        <f t="shared" si="372"/>
        <v>0</v>
      </c>
      <c r="AL132" s="207">
        <f t="shared" si="373"/>
        <v>0</v>
      </c>
      <c r="AM132" s="207">
        <f t="shared" si="374"/>
        <v>0</v>
      </c>
      <c r="AN132" s="207">
        <f t="shared" si="375"/>
        <v>0</v>
      </c>
      <c r="AO132" s="207">
        <f t="shared" si="376"/>
        <v>0</v>
      </c>
      <c r="AP132" s="207">
        <f t="shared" si="377"/>
        <v>0</v>
      </c>
      <c r="AQ132" s="207">
        <f t="shared" si="378"/>
        <v>0</v>
      </c>
      <c r="AR132" s="207">
        <f t="shared" si="379"/>
        <v>0</v>
      </c>
      <c r="AS132" s="207">
        <f t="shared" si="380"/>
        <v>0</v>
      </c>
      <c r="AT132" s="207">
        <f t="shared" si="381"/>
        <v>0</v>
      </c>
      <c r="AU132" s="207">
        <f t="shared" si="382"/>
        <v>0</v>
      </c>
      <c r="AV132" s="207">
        <f t="shared" si="383"/>
        <v>0</v>
      </c>
      <c r="AW132" s="207">
        <f t="shared" si="384"/>
        <v>0</v>
      </c>
      <c r="AX132" s="165">
        <v>6</v>
      </c>
      <c r="AY132" s="118">
        <v>18</v>
      </c>
      <c r="AZ132" s="118"/>
      <c r="BA132" s="118"/>
      <c r="BC132" s="9">
        <f t="shared" si="201"/>
        <v>0</v>
      </c>
      <c r="BD132" s="9">
        <f t="shared" si="202"/>
        <v>0</v>
      </c>
      <c r="BE132" s="9">
        <f t="shared" si="203"/>
        <v>0</v>
      </c>
      <c r="BF132" s="9">
        <f t="shared" si="204"/>
        <v>0</v>
      </c>
      <c r="BG132" s="9">
        <f t="shared" si="205"/>
        <v>0</v>
      </c>
      <c r="BH132" s="9">
        <f t="shared" si="206"/>
        <v>0</v>
      </c>
      <c r="BI132" s="9">
        <f t="shared" si="207"/>
        <v>0</v>
      </c>
      <c r="BJ132" s="9">
        <f t="shared" si="208"/>
        <v>0</v>
      </c>
      <c r="BK132" s="9">
        <f t="shared" si="209"/>
        <v>0</v>
      </c>
      <c r="BM132" s="126">
        <f t="shared" si="236"/>
        <v>0</v>
      </c>
      <c r="BN132" s="126">
        <f t="shared" si="210"/>
        <v>0</v>
      </c>
      <c r="BP132" s="9">
        <f t="shared" si="211"/>
        <v>0</v>
      </c>
      <c r="BQ132" s="9">
        <f t="shared" si="212"/>
        <v>0</v>
      </c>
      <c r="BR132" s="9">
        <f t="shared" si="213"/>
        <v>0</v>
      </c>
      <c r="BS132" s="9">
        <f t="shared" si="214"/>
        <v>0</v>
      </c>
      <c r="BT132" s="9">
        <f t="shared" si="215"/>
        <v>0</v>
      </c>
      <c r="BU132" s="9">
        <f t="shared" si="216"/>
        <v>0</v>
      </c>
      <c r="BV132" s="9">
        <f t="shared" si="217"/>
        <v>0</v>
      </c>
      <c r="BW132" s="9">
        <f t="shared" si="218"/>
        <v>0</v>
      </c>
      <c r="BX132" s="9">
        <f t="shared" si="219"/>
        <v>0</v>
      </c>
      <c r="BY132" s="9">
        <f t="shared" si="220"/>
        <v>0</v>
      </c>
      <c r="BZ132" s="9">
        <f t="shared" si="221"/>
        <v>0</v>
      </c>
      <c r="CA132" s="9">
        <f t="shared" si="222"/>
        <v>0</v>
      </c>
      <c r="CB132" s="9">
        <f t="shared" si="223"/>
        <v>0</v>
      </c>
      <c r="CC132" s="9">
        <f t="shared" si="224"/>
        <v>0</v>
      </c>
      <c r="CD132" s="9">
        <f t="shared" si="225"/>
        <v>0</v>
      </c>
      <c r="CE132" s="9">
        <f t="shared" si="226"/>
        <v>0</v>
      </c>
      <c r="CF132" s="9">
        <f t="shared" si="227"/>
        <v>0</v>
      </c>
      <c r="CG132" s="9">
        <f t="shared" si="228"/>
        <v>0</v>
      </c>
      <c r="CH132" s="9">
        <f t="shared" si="229"/>
        <v>0</v>
      </c>
      <c r="CI132" s="9">
        <f t="shared" si="230"/>
        <v>0</v>
      </c>
      <c r="CJ132" s="9">
        <f t="shared" si="231"/>
        <v>0</v>
      </c>
    </row>
    <row r="133" spans="1:89" s="9" customFormat="1" ht="90" customHeight="1">
      <c r="B133" s="222" t="s">
        <v>8</v>
      </c>
      <c r="C133" s="126"/>
      <c r="D133" s="111" t="s">
        <v>3941</v>
      </c>
      <c r="E133" s="551" t="s">
        <v>6472</v>
      </c>
      <c r="F133" s="112" t="s">
        <v>134</v>
      </c>
      <c r="G133" s="113" t="s">
        <v>2610</v>
      </c>
      <c r="H133" s="113" t="s">
        <v>184</v>
      </c>
      <c r="I133" s="112">
        <v>6</v>
      </c>
      <c r="J133" s="112">
        <v>0</v>
      </c>
      <c r="K133" s="112" t="s">
        <v>4864</v>
      </c>
      <c r="L133" s="412">
        <v>125.82</v>
      </c>
      <c r="M133" s="140"/>
      <c r="N133" s="140"/>
      <c r="O133" s="140"/>
      <c r="P133" s="140"/>
      <c r="Q133" s="140"/>
      <c r="R133" s="140"/>
      <c r="S133" s="140"/>
      <c r="T133" s="140"/>
      <c r="U133" s="140"/>
      <c r="V133" s="140"/>
      <c r="W133" s="140"/>
      <c r="X133" s="140"/>
      <c r="Y133" s="140"/>
      <c r="Z133" s="140"/>
      <c r="AA133" s="141">
        <f t="shared" si="339"/>
        <v>0</v>
      </c>
      <c r="AB133" s="141" t="str">
        <f t="shared" si="385"/>
        <v>No</v>
      </c>
      <c r="AC133" s="224" t="str">
        <f t="shared" si="368"/>
        <v>Yes</v>
      </c>
      <c r="AE133" s="298">
        <v>6</v>
      </c>
      <c r="AF133" s="299">
        <f t="shared" si="386"/>
        <v>0</v>
      </c>
      <c r="AG133" s="112"/>
      <c r="AH133" s="325">
        <v>1.5</v>
      </c>
      <c r="AI133" s="334">
        <f t="shared" si="344"/>
        <v>0</v>
      </c>
      <c r="AJ133" s="207">
        <f t="shared" si="371"/>
        <v>0</v>
      </c>
      <c r="AK133" s="207">
        <f t="shared" si="372"/>
        <v>0</v>
      </c>
      <c r="AL133" s="207">
        <f t="shared" si="373"/>
        <v>0</v>
      </c>
      <c r="AM133" s="207">
        <f t="shared" si="374"/>
        <v>0</v>
      </c>
      <c r="AN133" s="207">
        <f t="shared" si="375"/>
        <v>0</v>
      </c>
      <c r="AO133" s="207">
        <f t="shared" si="376"/>
        <v>0</v>
      </c>
      <c r="AP133" s="207">
        <f t="shared" si="377"/>
        <v>0</v>
      </c>
      <c r="AQ133" s="207">
        <f t="shared" si="378"/>
        <v>0</v>
      </c>
      <c r="AR133" s="207">
        <f t="shared" si="379"/>
        <v>0</v>
      </c>
      <c r="AS133" s="207">
        <f t="shared" si="380"/>
        <v>0</v>
      </c>
      <c r="AT133" s="207">
        <f t="shared" si="381"/>
        <v>0</v>
      </c>
      <c r="AU133" s="207">
        <f t="shared" si="382"/>
        <v>0</v>
      </c>
      <c r="AV133" s="207">
        <f t="shared" si="383"/>
        <v>0</v>
      </c>
      <c r="AW133" s="207">
        <f t="shared" si="384"/>
        <v>0</v>
      </c>
      <c r="AX133" s="165">
        <v>6</v>
      </c>
      <c r="AY133" s="118">
        <v>18</v>
      </c>
      <c r="AZ133" s="118"/>
      <c r="BA133" s="118"/>
      <c r="BC133" s="9">
        <f t="shared" si="201"/>
        <v>0</v>
      </c>
      <c r="BD133" s="9">
        <f t="shared" si="202"/>
        <v>0</v>
      </c>
      <c r="BE133" s="9">
        <f t="shared" si="203"/>
        <v>0</v>
      </c>
      <c r="BF133" s="9">
        <f t="shared" si="204"/>
        <v>0</v>
      </c>
      <c r="BG133" s="9">
        <f t="shared" si="205"/>
        <v>0</v>
      </c>
      <c r="BH133" s="9">
        <f t="shared" si="206"/>
        <v>0</v>
      </c>
      <c r="BI133" s="9">
        <f t="shared" si="207"/>
        <v>0</v>
      </c>
      <c r="BJ133" s="9">
        <f t="shared" si="208"/>
        <v>0</v>
      </c>
      <c r="BK133" s="9">
        <f t="shared" si="209"/>
        <v>0</v>
      </c>
      <c r="BM133" s="126">
        <f t="shared" si="236"/>
        <v>0</v>
      </c>
      <c r="BN133" s="126">
        <f t="shared" si="210"/>
        <v>0</v>
      </c>
      <c r="BP133" s="9">
        <f t="shared" si="211"/>
        <v>0</v>
      </c>
      <c r="BQ133" s="9">
        <f t="shared" si="212"/>
        <v>0</v>
      </c>
      <c r="BR133" s="9">
        <f t="shared" si="213"/>
        <v>0</v>
      </c>
      <c r="BS133" s="9">
        <f t="shared" si="214"/>
        <v>0</v>
      </c>
      <c r="BT133" s="9">
        <f t="shared" si="215"/>
        <v>0</v>
      </c>
      <c r="BU133" s="9">
        <f t="shared" si="216"/>
        <v>0</v>
      </c>
      <c r="BV133" s="9">
        <f t="shared" si="217"/>
        <v>0</v>
      </c>
      <c r="BW133" s="9">
        <f t="shared" si="218"/>
        <v>0</v>
      </c>
      <c r="BX133" s="9">
        <f t="shared" si="219"/>
        <v>0</v>
      </c>
      <c r="BY133" s="9">
        <f t="shared" si="220"/>
        <v>0</v>
      </c>
      <c r="BZ133" s="9">
        <f t="shared" si="221"/>
        <v>0</v>
      </c>
      <c r="CA133" s="9">
        <f t="shared" si="222"/>
        <v>0</v>
      </c>
      <c r="CB133" s="9">
        <f t="shared" si="223"/>
        <v>0</v>
      </c>
      <c r="CC133" s="9">
        <f t="shared" si="224"/>
        <v>0</v>
      </c>
      <c r="CD133" s="9">
        <f t="shared" si="225"/>
        <v>0</v>
      </c>
      <c r="CE133" s="9">
        <f t="shared" si="226"/>
        <v>0</v>
      </c>
      <c r="CF133" s="9">
        <f t="shared" si="227"/>
        <v>0</v>
      </c>
      <c r="CG133" s="9">
        <f t="shared" si="228"/>
        <v>0</v>
      </c>
      <c r="CH133" s="9">
        <f t="shared" si="229"/>
        <v>0</v>
      </c>
      <c r="CI133" s="9">
        <f t="shared" si="230"/>
        <v>0</v>
      </c>
      <c r="CJ133" s="9">
        <f t="shared" si="231"/>
        <v>0</v>
      </c>
    </row>
    <row r="134" spans="1:89" s="126" customFormat="1" ht="90" customHeight="1">
      <c r="A134" s="9"/>
      <c r="B134" s="222"/>
      <c r="D134" s="145" t="s">
        <v>293</v>
      </c>
      <c r="E134" s="241" t="s">
        <v>2900</v>
      </c>
      <c r="F134" s="115" t="s">
        <v>197</v>
      </c>
      <c r="G134" s="116" t="s">
        <v>2611</v>
      </c>
      <c r="H134" s="116" t="s">
        <v>184</v>
      </c>
      <c r="I134" s="115">
        <v>8</v>
      </c>
      <c r="J134" s="115">
        <v>0</v>
      </c>
      <c r="K134" s="115" t="s">
        <v>4864</v>
      </c>
      <c r="L134" s="408">
        <v>155.82000000000002</v>
      </c>
      <c r="M134" s="132"/>
      <c r="N134" s="142"/>
      <c r="O134" s="132"/>
      <c r="P134" s="132"/>
      <c r="Q134" s="132"/>
      <c r="R134" s="132"/>
      <c r="S134" s="132"/>
      <c r="T134" s="132"/>
      <c r="U134" s="132"/>
      <c r="V134" s="132"/>
      <c r="W134" s="132"/>
      <c r="X134" s="132"/>
      <c r="Y134" s="132"/>
      <c r="Z134" s="132"/>
      <c r="AA134" s="134">
        <f t="shared" ref="AA134" si="391">L134*M134+L134*N134+L134*O134+L134*P134+L134*Q134+L134*R134+L134*T134+L134*V134+L134*W134+L134*X134+L134*Y134+L134*Z134+L134*U134+L134*S134</f>
        <v>0</v>
      </c>
      <c r="AB134" s="134" t="str">
        <f t="shared" ref="AB134" si="392">IF(SUM(M134:Z134)&gt;0,"Yes","No")</f>
        <v>No</v>
      </c>
      <c r="AC134" s="225" t="str">
        <f t="shared" si="368"/>
        <v>No</v>
      </c>
      <c r="AE134" s="298">
        <v>8</v>
      </c>
      <c r="AF134" s="299">
        <f t="shared" ref="AF134" si="393">AE134*SUM(M134:Z134)</f>
        <v>0</v>
      </c>
      <c r="AG134" s="112"/>
      <c r="AH134" s="325">
        <v>1</v>
      </c>
      <c r="AI134" s="334">
        <f t="shared" ref="AI134" si="394">SUM(M134:Z134)*AH134</f>
        <v>0</v>
      </c>
      <c r="AJ134" s="207">
        <f t="shared" si="371"/>
        <v>0</v>
      </c>
      <c r="AK134" s="207">
        <f t="shared" si="372"/>
        <v>0</v>
      </c>
      <c r="AL134" s="207">
        <f t="shared" si="373"/>
        <v>0</v>
      </c>
      <c r="AM134" s="207">
        <f t="shared" si="374"/>
        <v>0</v>
      </c>
      <c r="AN134" s="207">
        <f t="shared" si="375"/>
        <v>0</v>
      </c>
      <c r="AO134" s="207">
        <f t="shared" si="376"/>
        <v>0</v>
      </c>
      <c r="AP134" s="207">
        <f t="shared" si="377"/>
        <v>0</v>
      </c>
      <c r="AQ134" s="207">
        <f t="shared" si="378"/>
        <v>0</v>
      </c>
      <c r="AR134" s="207">
        <f t="shared" si="379"/>
        <v>0</v>
      </c>
      <c r="AS134" s="207">
        <f t="shared" si="380"/>
        <v>0</v>
      </c>
      <c r="AT134" s="207">
        <f t="shared" si="381"/>
        <v>0</v>
      </c>
      <c r="AU134" s="207">
        <f t="shared" si="382"/>
        <v>0</v>
      </c>
      <c r="AV134" s="207">
        <f t="shared" si="383"/>
        <v>0</v>
      </c>
      <c r="AW134" s="207">
        <f t="shared" si="384"/>
        <v>0</v>
      </c>
      <c r="AX134" s="165">
        <v>8</v>
      </c>
      <c r="AY134" s="118">
        <v>16</v>
      </c>
      <c r="AZ134" s="118"/>
      <c r="BA134" s="118"/>
      <c r="BC134" s="9">
        <f t="shared" si="201"/>
        <v>0</v>
      </c>
      <c r="BD134" s="9">
        <f t="shared" si="202"/>
        <v>0</v>
      </c>
      <c r="BE134" s="9">
        <f t="shared" si="203"/>
        <v>0</v>
      </c>
      <c r="BF134" s="9">
        <f t="shared" si="204"/>
        <v>0</v>
      </c>
      <c r="BG134" s="9">
        <f t="shared" si="205"/>
        <v>0</v>
      </c>
      <c r="BH134" s="9">
        <f t="shared" si="206"/>
        <v>0</v>
      </c>
      <c r="BI134" s="9">
        <f t="shared" si="207"/>
        <v>0</v>
      </c>
      <c r="BJ134" s="9">
        <f t="shared" si="208"/>
        <v>0</v>
      </c>
      <c r="BK134" s="9">
        <f t="shared" si="209"/>
        <v>0</v>
      </c>
      <c r="BM134" s="126">
        <f t="shared" si="236"/>
        <v>0</v>
      </c>
      <c r="BN134" s="126">
        <f t="shared" si="210"/>
        <v>0</v>
      </c>
      <c r="BP134" s="9">
        <f t="shared" si="211"/>
        <v>0</v>
      </c>
      <c r="BQ134" s="9">
        <f t="shared" si="212"/>
        <v>0</v>
      </c>
      <c r="BR134" s="9">
        <f t="shared" si="213"/>
        <v>0</v>
      </c>
      <c r="BS134" s="9">
        <f t="shared" si="214"/>
        <v>0</v>
      </c>
      <c r="BT134" s="9">
        <f t="shared" si="215"/>
        <v>0</v>
      </c>
      <c r="BU134" s="9">
        <f t="shared" si="216"/>
        <v>0</v>
      </c>
      <c r="BV134" s="9">
        <f t="shared" si="217"/>
        <v>0</v>
      </c>
      <c r="BW134" s="9">
        <f t="shared" si="218"/>
        <v>0</v>
      </c>
      <c r="BX134" s="9">
        <f t="shared" si="219"/>
        <v>0</v>
      </c>
      <c r="BY134" s="9">
        <f t="shared" si="220"/>
        <v>0</v>
      </c>
      <c r="BZ134" s="9">
        <f t="shared" si="221"/>
        <v>0</v>
      </c>
      <c r="CA134" s="9">
        <f t="shared" si="222"/>
        <v>0</v>
      </c>
      <c r="CB134" s="9">
        <f t="shared" si="223"/>
        <v>0</v>
      </c>
      <c r="CC134" s="9">
        <f t="shared" si="224"/>
        <v>0</v>
      </c>
      <c r="CD134" s="9">
        <f t="shared" si="225"/>
        <v>0</v>
      </c>
      <c r="CE134" s="9">
        <f t="shared" si="226"/>
        <v>0</v>
      </c>
      <c r="CF134" s="9">
        <f t="shared" si="227"/>
        <v>0</v>
      </c>
      <c r="CG134" s="9">
        <f t="shared" si="228"/>
        <v>0</v>
      </c>
      <c r="CH134" s="9">
        <f t="shared" si="229"/>
        <v>0</v>
      </c>
      <c r="CI134" s="9">
        <f t="shared" si="230"/>
        <v>0</v>
      </c>
      <c r="CJ134" s="9">
        <f t="shared" si="231"/>
        <v>0</v>
      </c>
    </row>
    <row r="135" spans="1:89" s="126" customFormat="1" ht="90" customHeight="1">
      <c r="A135" s="9"/>
      <c r="B135" s="222" t="s">
        <v>8</v>
      </c>
      <c r="D135" s="145" t="s">
        <v>3986</v>
      </c>
      <c r="E135" s="550" t="s">
        <v>6472</v>
      </c>
      <c r="F135" s="115" t="s">
        <v>197</v>
      </c>
      <c r="G135" s="116" t="s">
        <v>2611</v>
      </c>
      <c r="H135" s="116" t="s">
        <v>184</v>
      </c>
      <c r="I135" s="115">
        <v>8</v>
      </c>
      <c r="J135" s="115">
        <v>0</v>
      </c>
      <c r="K135" s="115" t="s">
        <v>4864</v>
      </c>
      <c r="L135" s="408">
        <v>135.5</v>
      </c>
      <c r="M135" s="132"/>
      <c r="N135" s="142"/>
      <c r="O135" s="132"/>
      <c r="P135" s="132"/>
      <c r="Q135" s="132"/>
      <c r="R135" s="132"/>
      <c r="S135" s="132"/>
      <c r="T135" s="132"/>
      <c r="U135" s="132"/>
      <c r="V135" s="132"/>
      <c r="W135" s="132"/>
      <c r="X135" s="132"/>
      <c r="Y135" s="132"/>
      <c r="Z135" s="132"/>
      <c r="AA135" s="134">
        <f t="shared" si="339"/>
        <v>0</v>
      </c>
      <c r="AB135" s="134" t="str">
        <f t="shared" si="385"/>
        <v>No</v>
      </c>
      <c r="AC135" s="225" t="str">
        <f t="shared" si="368"/>
        <v>Yes</v>
      </c>
      <c r="AE135" s="298">
        <v>8</v>
      </c>
      <c r="AF135" s="299">
        <f t="shared" si="386"/>
        <v>0</v>
      </c>
      <c r="AG135" s="112"/>
      <c r="AH135" s="325">
        <v>1</v>
      </c>
      <c r="AI135" s="334">
        <f t="shared" si="344"/>
        <v>0</v>
      </c>
      <c r="AJ135" s="207">
        <f t="shared" si="371"/>
        <v>0</v>
      </c>
      <c r="AK135" s="207">
        <f t="shared" si="372"/>
        <v>0</v>
      </c>
      <c r="AL135" s="207">
        <f t="shared" si="373"/>
        <v>0</v>
      </c>
      <c r="AM135" s="207">
        <f t="shared" si="374"/>
        <v>0</v>
      </c>
      <c r="AN135" s="207">
        <f t="shared" si="375"/>
        <v>0</v>
      </c>
      <c r="AO135" s="207">
        <f t="shared" si="376"/>
        <v>0</v>
      </c>
      <c r="AP135" s="207">
        <f t="shared" si="377"/>
        <v>0</v>
      </c>
      <c r="AQ135" s="207">
        <f t="shared" si="378"/>
        <v>0</v>
      </c>
      <c r="AR135" s="207">
        <f t="shared" si="379"/>
        <v>0</v>
      </c>
      <c r="AS135" s="207">
        <f t="shared" si="380"/>
        <v>0</v>
      </c>
      <c r="AT135" s="207">
        <f t="shared" si="381"/>
        <v>0</v>
      </c>
      <c r="AU135" s="207">
        <f t="shared" si="382"/>
        <v>0</v>
      </c>
      <c r="AV135" s="207">
        <f t="shared" si="383"/>
        <v>0</v>
      </c>
      <c r="AW135" s="207">
        <f t="shared" si="384"/>
        <v>0</v>
      </c>
      <c r="AX135" s="165">
        <v>8</v>
      </c>
      <c r="AY135" s="118">
        <v>16</v>
      </c>
      <c r="AZ135" s="118"/>
      <c r="BA135" s="118"/>
      <c r="BC135" s="9">
        <f t="shared" si="201"/>
        <v>0</v>
      </c>
      <c r="BD135" s="9">
        <f t="shared" si="202"/>
        <v>0</v>
      </c>
      <c r="BE135" s="9">
        <f t="shared" si="203"/>
        <v>0</v>
      </c>
      <c r="BF135" s="9">
        <f t="shared" si="204"/>
        <v>0</v>
      </c>
      <c r="BG135" s="9">
        <f t="shared" si="205"/>
        <v>0</v>
      </c>
      <c r="BH135" s="9">
        <f t="shared" si="206"/>
        <v>0</v>
      </c>
      <c r="BI135" s="9">
        <f t="shared" si="207"/>
        <v>0</v>
      </c>
      <c r="BJ135" s="9">
        <f t="shared" si="208"/>
        <v>0</v>
      </c>
      <c r="BK135" s="9">
        <f t="shared" si="209"/>
        <v>0</v>
      </c>
      <c r="BM135" s="126">
        <f t="shared" si="236"/>
        <v>0</v>
      </c>
      <c r="BN135" s="126">
        <f t="shared" si="210"/>
        <v>0</v>
      </c>
      <c r="BP135" s="9">
        <f t="shared" si="211"/>
        <v>0</v>
      </c>
      <c r="BQ135" s="9">
        <f t="shared" si="212"/>
        <v>0</v>
      </c>
      <c r="BR135" s="9">
        <f t="shared" si="213"/>
        <v>0</v>
      </c>
      <c r="BS135" s="9">
        <f t="shared" si="214"/>
        <v>0</v>
      </c>
      <c r="BT135" s="9">
        <f t="shared" si="215"/>
        <v>0</v>
      </c>
      <c r="BU135" s="9">
        <f t="shared" si="216"/>
        <v>0</v>
      </c>
      <c r="BV135" s="9">
        <f t="shared" si="217"/>
        <v>0</v>
      </c>
      <c r="BW135" s="9">
        <f t="shared" si="218"/>
        <v>0</v>
      </c>
      <c r="BX135" s="9">
        <f t="shared" si="219"/>
        <v>0</v>
      </c>
      <c r="BY135" s="9">
        <f t="shared" si="220"/>
        <v>0</v>
      </c>
      <c r="BZ135" s="9">
        <f t="shared" si="221"/>
        <v>0</v>
      </c>
      <c r="CA135" s="9">
        <f t="shared" si="222"/>
        <v>0</v>
      </c>
      <c r="CB135" s="9">
        <f t="shared" si="223"/>
        <v>0</v>
      </c>
      <c r="CC135" s="9">
        <f t="shared" si="224"/>
        <v>0</v>
      </c>
      <c r="CD135" s="9">
        <f t="shared" si="225"/>
        <v>0</v>
      </c>
      <c r="CE135" s="9">
        <f t="shared" si="226"/>
        <v>0</v>
      </c>
      <c r="CF135" s="9">
        <f t="shared" si="227"/>
        <v>0</v>
      </c>
      <c r="CG135" s="9">
        <f t="shared" si="228"/>
        <v>0</v>
      </c>
      <c r="CH135" s="9">
        <f t="shared" si="229"/>
        <v>0</v>
      </c>
      <c r="CI135" s="9">
        <f t="shared" si="230"/>
        <v>0</v>
      </c>
      <c r="CJ135" s="9">
        <f t="shared" si="231"/>
        <v>0</v>
      </c>
    </row>
    <row r="136" spans="1:89" s="126" customFormat="1" ht="90" customHeight="1">
      <c r="A136" s="9"/>
      <c r="B136" s="222"/>
      <c r="D136" s="107" t="s">
        <v>294</v>
      </c>
      <c r="E136" s="183" t="s">
        <v>2900</v>
      </c>
      <c r="F136" s="106" t="s">
        <v>197</v>
      </c>
      <c r="G136" s="242" t="s">
        <v>2612</v>
      </c>
      <c r="H136" s="242" t="s">
        <v>184</v>
      </c>
      <c r="I136" s="106">
        <v>8</v>
      </c>
      <c r="J136" s="106">
        <v>0</v>
      </c>
      <c r="K136" s="106" t="s">
        <v>4864</v>
      </c>
      <c r="L136" s="407">
        <v>155.82000000000002</v>
      </c>
      <c r="M136" s="130"/>
      <c r="N136" s="129"/>
      <c r="O136" s="130"/>
      <c r="P136" s="130"/>
      <c r="Q136" s="130"/>
      <c r="R136" s="130"/>
      <c r="S136" s="130"/>
      <c r="T136" s="130"/>
      <c r="U136" s="130"/>
      <c r="V136" s="130"/>
      <c r="W136" s="130"/>
      <c r="X136" s="130"/>
      <c r="Y136" s="130"/>
      <c r="Z136" s="130"/>
      <c r="AA136" s="141">
        <f t="shared" ref="AA136" si="395">L136*M136+L136*N136+L136*O136+L136*P136+L136*Q136+L136*R136+L136*T136+L136*V136+L136*W136+L136*X136+L136*Y136+L136*Z136+L136*U136+L136*S136</f>
        <v>0</v>
      </c>
      <c r="AB136" s="127" t="str">
        <f t="shared" ref="AB136" si="396">IF(SUM(M136:Z136)&gt;0,"Yes","No")</f>
        <v>No</v>
      </c>
      <c r="AC136" s="253" t="str">
        <f t="shared" si="368"/>
        <v>No</v>
      </c>
      <c r="AE136" s="298">
        <v>8</v>
      </c>
      <c r="AF136" s="299">
        <f t="shared" ref="AF136" si="397">AE136*SUM(M136:Z136)</f>
        <v>0</v>
      </c>
      <c r="AG136" s="112"/>
      <c r="AH136" s="325">
        <v>1.7</v>
      </c>
      <c r="AI136" s="334">
        <f t="shared" ref="AI136" si="398">SUM(M136:Z136)*AH136</f>
        <v>0</v>
      </c>
      <c r="AJ136" s="207">
        <f t="shared" si="371"/>
        <v>0</v>
      </c>
      <c r="AK136" s="207">
        <f t="shared" si="372"/>
        <v>0</v>
      </c>
      <c r="AL136" s="207">
        <f t="shared" si="373"/>
        <v>0</v>
      </c>
      <c r="AM136" s="207">
        <f t="shared" si="374"/>
        <v>0</v>
      </c>
      <c r="AN136" s="207">
        <f t="shared" si="375"/>
        <v>0</v>
      </c>
      <c r="AO136" s="207">
        <f t="shared" si="376"/>
        <v>0</v>
      </c>
      <c r="AP136" s="207">
        <f t="shared" si="377"/>
        <v>0</v>
      </c>
      <c r="AQ136" s="207">
        <f t="shared" si="378"/>
        <v>0</v>
      </c>
      <c r="AR136" s="207">
        <f t="shared" si="379"/>
        <v>0</v>
      </c>
      <c r="AS136" s="207">
        <f t="shared" si="380"/>
        <v>0</v>
      </c>
      <c r="AT136" s="207">
        <f t="shared" si="381"/>
        <v>0</v>
      </c>
      <c r="AU136" s="207">
        <f t="shared" si="382"/>
        <v>0</v>
      </c>
      <c r="AV136" s="207">
        <f t="shared" si="383"/>
        <v>0</v>
      </c>
      <c r="AW136" s="207">
        <f t="shared" si="384"/>
        <v>0</v>
      </c>
      <c r="AX136" s="165">
        <v>8</v>
      </c>
      <c r="AY136" s="118">
        <v>16</v>
      </c>
      <c r="AZ136" s="118"/>
      <c r="BA136" s="118"/>
      <c r="BC136" s="9">
        <f t="shared" si="201"/>
        <v>0</v>
      </c>
      <c r="BD136" s="9">
        <f t="shared" si="202"/>
        <v>0</v>
      </c>
      <c r="BE136" s="9">
        <f t="shared" si="203"/>
        <v>0</v>
      </c>
      <c r="BF136" s="9">
        <f t="shared" si="204"/>
        <v>0</v>
      </c>
      <c r="BG136" s="9">
        <f t="shared" si="205"/>
        <v>0</v>
      </c>
      <c r="BH136" s="9">
        <f t="shared" si="206"/>
        <v>0</v>
      </c>
      <c r="BI136" s="9">
        <f t="shared" si="207"/>
        <v>0</v>
      </c>
      <c r="BJ136" s="9">
        <f t="shared" si="208"/>
        <v>0</v>
      </c>
      <c r="BK136" s="9">
        <f t="shared" si="209"/>
        <v>0</v>
      </c>
      <c r="BM136" s="126">
        <f t="shared" si="236"/>
        <v>0</v>
      </c>
      <c r="BN136" s="126">
        <f t="shared" si="210"/>
        <v>0</v>
      </c>
      <c r="BP136" s="9">
        <f t="shared" si="211"/>
        <v>0</v>
      </c>
      <c r="BQ136" s="9">
        <f t="shared" si="212"/>
        <v>0</v>
      </c>
      <c r="BR136" s="9">
        <f t="shared" si="213"/>
        <v>0</v>
      </c>
      <c r="BS136" s="9">
        <f t="shared" si="214"/>
        <v>0</v>
      </c>
      <c r="BT136" s="9">
        <f t="shared" si="215"/>
        <v>0</v>
      </c>
      <c r="BU136" s="9">
        <f t="shared" si="216"/>
        <v>0</v>
      </c>
      <c r="BV136" s="9">
        <f t="shared" si="217"/>
        <v>0</v>
      </c>
      <c r="BW136" s="9">
        <f t="shared" si="218"/>
        <v>0</v>
      </c>
      <c r="BX136" s="9">
        <f t="shared" si="219"/>
        <v>0</v>
      </c>
      <c r="BY136" s="9">
        <f t="shared" si="220"/>
        <v>0</v>
      </c>
      <c r="BZ136" s="9">
        <f t="shared" si="221"/>
        <v>0</v>
      </c>
      <c r="CA136" s="9">
        <f t="shared" si="222"/>
        <v>0</v>
      </c>
      <c r="CB136" s="9">
        <f t="shared" si="223"/>
        <v>0</v>
      </c>
      <c r="CC136" s="9">
        <f t="shared" si="224"/>
        <v>0</v>
      </c>
      <c r="CD136" s="9">
        <f t="shared" si="225"/>
        <v>0</v>
      </c>
      <c r="CE136" s="9">
        <f t="shared" si="226"/>
        <v>0</v>
      </c>
      <c r="CF136" s="9">
        <f t="shared" si="227"/>
        <v>0</v>
      </c>
      <c r="CG136" s="9">
        <f t="shared" si="228"/>
        <v>0</v>
      </c>
      <c r="CH136" s="9">
        <f t="shared" si="229"/>
        <v>0</v>
      </c>
      <c r="CI136" s="9">
        <f t="shared" si="230"/>
        <v>0</v>
      </c>
      <c r="CJ136" s="9">
        <f t="shared" si="231"/>
        <v>0</v>
      </c>
    </row>
    <row r="137" spans="1:89" s="126" customFormat="1" ht="90" customHeight="1">
      <c r="A137" s="9"/>
      <c r="B137" s="222" t="s">
        <v>8</v>
      </c>
      <c r="D137" s="107" t="s">
        <v>4031</v>
      </c>
      <c r="E137" s="551" t="s">
        <v>6472</v>
      </c>
      <c r="F137" s="106" t="s">
        <v>197</v>
      </c>
      <c r="G137" s="242" t="s">
        <v>2612</v>
      </c>
      <c r="H137" s="242" t="s">
        <v>184</v>
      </c>
      <c r="I137" s="106">
        <v>8</v>
      </c>
      <c r="J137" s="106">
        <v>0</v>
      </c>
      <c r="K137" s="106" t="s">
        <v>4864</v>
      </c>
      <c r="L137" s="407">
        <v>135.5</v>
      </c>
      <c r="M137" s="130"/>
      <c r="N137" s="129"/>
      <c r="O137" s="130"/>
      <c r="P137" s="130"/>
      <c r="Q137" s="130"/>
      <c r="R137" s="130"/>
      <c r="S137" s="130"/>
      <c r="T137" s="130"/>
      <c r="U137" s="130"/>
      <c r="V137" s="130"/>
      <c r="W137" s="130"/>
      <c r="X137" s="130"/>
      <c r="Y137" s="130"/>
      <c r="Z137" s="130"/>
      <c r="AA137" s="141">
        <f t="shared" si="339"/>
        <v>0</v>
      </c>
      <c r="AB137" s="127" t="str">
        <f t="shared" si="385"/>
        <v>No</v>
      </c>
      <c r="AC137" s="253" t="str">
        <f t="shared" si="368"/>
        <v>Yes</v>
      </c>
      <c r="AE137" s="298">
        <v>8</v>
      </c>
      <c r="AF137" s="299">
        <f t="shared" si="386"/>
        <v>0</v>
      </c>
      <c r="AG137" s="112"/>
      <c r="AH137" s="325">
        <v>1.7</v>
      </c>
      <c r="AI137" s="334">
        <f t="shared" si="344"/>
        <v>0</v>
      </c>
      <c r="AJ137" s="207">
        <f t="shared" si="371"/>
        <v>0</v>
      </c>
      <c r="AK137" s="207">
        <f t="shared" si="372"/>
        <v>0</v>
      </c>
      <c r="AL137" s="207">
        <f t="shared" si="373"/>
        <v>0</v>
      </c>
      <c r="AM137" s="207">
        <f t="shared" si="374"/>
        <v>0</v>
      </c>
      <c r="AN137" s="207">
        <f t="shared" si="375"/>
        <v>0</v>
      </c>
      <c r="AO137" s="207">
        <f t="shared" si="376"/>
        <v>0</v>
      </c>
      <c r="AP137" s="207">
        <f t="shared" si="377"/>
        <v>0</v>
      </c>
      <c r="AQ137" s="207">
        <f t="shared" si="378"/>
        <v>0</v>
      </c>
      <c r="AR137" s="207">
        <f t="shared" si="379"/>
        <v>0</v>
      </c>
      <c r="AS137" s="207">
        <f t="shared" si="380"/>
        <v>0</v>
      </c>
      <c r="AT137" s="207">
        <f t="shared" si="381"/>
        <v>0</v>
      </c>
      <c r="AU137" s="207">
        <f t="shared" si="382"/>
        <v>0</v>
      </c>
      <c r="AV137" s="207">
        <f t="shared" si="383"/>
        <v>0</v>
      </c>
      <c r="AW137" s="207">
        <f t="shared" si="384"/>
        <v>0</v>
      </c>
      <c r="AX137" s="165">
        <v>8</v>
      </c>
      <c r="AY137" s="118">
        <v>16</v>
      </c>
      <c r="AZ137" s="118"/>
      <c r="BA137" s="118"/>
      <c r="BC137" s="9">
        <f t="shared" ref="BC137:BC200" si="399">IF(F137="XS",IF(SUM(M137:Z137)&gt;0,SUM(M137:Z137),0),0)*I137</f>
        <v>0</v>
      </c>
      <c r="BD137" s="9">
        <f t="shared" ref="BD137:BD200" si="400">IF(F137="S",IF(SUM(M137:Z137)&gt;0,SUM(M137:Z137),0),0)*I137</f>
        <v>0</v>
      </c>
      <c r="BE137" s="9">
        <f t="shared" ref="BE137:BE200" si="401">IF(F137="M",IF(SUM(M137:Z137)&gt;0,SUM(M137:Z137),0),0)*I137</f>
        <v>0</v>
      </c>
      <c r="BF137" s="9">
        <f t="shared" ref="BF137:BF200" si="402">IF(F137="L",IF(SUM(M137:Z137)&gt;0,SUM(M137:Z137),0),0)*I137</f>
        <v>0</v>
      </c>
      <c r="BG137" s="9">
        <f t="shared" ref="BG137:BG200" si="403">IF(F137="XL",IF(SUM(M137:Z137)&gt;0,SUM(M137:Z137),0),0)*I137</f>
        <v>0</v>
      </c>
      <c r="BH137" s="9">
        <f t="shared" ref="BH137:BH200" si="404">IF(F137="2XL",IF(SUM(M137:Z137)&gt;0,SUM(M137:Z137),0),0)*I137</f>
        <v>0</v>
      </c>
      <c r="BI137" s="9">
        <f t="shared" ref="BI137:BI200" si="405">IF(F137="3XL",IF(SUM(M137:Z137)&gt;0,SUM(M137:Z137),0),0)*I137</f>
        <v>0</v>
      </c>
      <c r="BJ137" s="9">
        <f t="shared" ref="BJ137:BJ200" si="406">IF(F137="4XL",IF(SUM(M137:Z137)&gt;0,SUM(M137:Z137),0),0)*I137</f>
        <v>0</v>
      </c>
      <c r="BK137" s="9">
        <f t="shared" ref="BK137:BK200" si="407">IF(F137="various",IF(SUM(M137:Z137)&gt;0,SUM(M137:Z137),0),0)*I137</f>
        <v>0</v>
      </c>
      <c r="BM137" s="126">
        <f t="shared" si="236"/>
        <v>0</v>
      </c>
      <c r="BN137" s="126">
        <f t="shared" ref="BN137:BN200" si="408">IF(E137="Dual tex.",IF(SUM(M137:Z137)&gt;0,SUM(M137:Z137),0),0)*I137</f>
        <v>0</v>
      </c>
      <c r="BP137" s="9">
        <f t="shared" ref="BP137:BP200" si="409">IF(H137="sloper",IF(SUM(M137:Z137)&gt;0,SUM(M137:Z137),0),0)*I137</f>
        <v>0</v>
      </c>
      <c r="BQ137" s="9">
        <f t="shared" ref="BQ137:BQ200" si="410">IF(H137="footholds",IF(SUM(M137:Z137)&gt;0,SUM(M137:Z137),0),0)*I137</f>
        <v>0</v>
      </c>
      <c r="BR137" s="9">
        <f t="shared" ref="BR137:BR200" si="411">IF(H137="micros",IF(SUM(M137:Z137)&gt;0,SUM(M137:Z137),0),0)*I137</f>
        <v>0</v>
      </c>
      <c r="BS137" s="9">
        <f t="shared" ref="BS137:BS200" si="412">IF(H137="jug",IF(SUM(M137:Z137)&gt;0,SUM(M137:Z137),0),0)*I137</f>
        <v>0</v>
      </c>
      <c r="BT137" s="9">
        <f t="shared" ref="BT137:BT200" si="413">IF(H137="ledge",IF(SUM(M137:Z137)&gt;0,SUM(M137:Z137),0),0)*I137</f>
        <v>0</v>
      </c>
      <c r="BU137" s="9">
        <f t="shared" ref="BU137:BU200" si="414">IF(H137="edge",IF(SUM(M137:Z137)&gt;0,SUM(M137:Z137),0),0)*I137</f>
        <v>0</v>
      </c>
      <c r="BV137" s="9">
        <f t="shared" ref="BV137:BV200" si="415">IF(H137="crimp",IF(SUM(M137:Z137)&gt;0,SUM(M137:Z137),0),0)*I137</f>
        <v>0</v>
      </c>
      <c r="BW137" s="9">
        <f t="shared" ref="BW137:BW200" si="416">IF(H137="incut",IF(SUM(M137:Z137)&gt;0,SUM(M137:Z137),0),0)*I137</f>
        <v>0</v>
      </c>
      <c r="BX137" s="9">
        <f t="shared" ref="BX137:BX200" si="417">IF(H137="dish",IF(SUM(M137:Z137)&gt;0,SUM(M137:Z137),0),0)*I137</f>
        <v>0</v>
      </c>
      <c r="BY137" s="9">
        <f t="shared" ref="BY137:BY200" si="418">IF(H137="pinch",IF(SUM(M137:Z137)&gt;0,SUM(M137:Z137),0),0)*I137</f>
        <v>0</v>
      </c>
      <c r="BZ137" s="9">
        <f t="shared" ref="BZ137:BZ200" si="419">IF(H137="pocket",IF(SUM(M137:Z137)&gt;0,SUM(M137:Z137),0),0)*I137</f>
        <v>0</v>
      </c>
      <c r="CA137" s="9">
        <f t="shared" ref="CA137:CA200" si="420">IF(H137="insert",IF(SUM(M137:Z137)&gt;0,SUM(M137:Z137),0),0)*I137</f>
        <v>0</v>
      </c>
      <c r="CB137" s="9">
        <f t="shared" ref="CB137:CB200" si="421">IF(H137="feature",IF(SUM(M137:Z137)&gt;0,SUM(M137:Z137),0),0)*I137</f>
        <v>0</v>
      </c>
      <c r="CC137" s="9">
        <f t="shared" ref="CC137:CC200" si="422">IF(H137="scoop",IF(SUM(M137:Z137)&gt;0,SUM(M137:Z137),0),0)*I137</f>
        <v>0</v>
      </c>
      <c r="CD137" s="9">
        <f t="shared" ref="CD137:CD200" si="423">IF(H137="arete",IF(SUM(M137:Z137)&gt;0,SUM(M137:Z137),0),0)*I137</f>
        <v>0</v>
      </c>
      <c r="CE137" s="9">
        <f t="shared" ref="CE137:CE200" si="424">IF(H137="square",IF(SUM(M137:Z137)&gt;0,SUM(M137:Z137),0),0)*I137</f>
        <v>0</v>
      </c>
      <c r="CF137" s="9">
        <f t="shared" ref="CF137:CF200" si="425">IF(H137="positive",IF(SUM(M137:Z137)&gt;0,SUM(M137:Z137),0),0)*I137</f>
        <v>0</v>
      </c>
      <c r="CG137" s="9">
        <f t="shared" ref="CG137:CG200" si="426">IF(H137="pyramid",IF(SUM(M137:Z137)&gt;0,SUM(M137:Z137),0),0)*I137</f>
        <v>0</v>
      </c>
      <c r="CH137" s="9">
        <f t="shared" ref="CH137:CH200" si="427">IF(H137="high profile",IF(SUM(M137:Z137)&gt;0,SUM(M137:Z137),0),0)*I137</f>
        <v>0</v>
      </c>
      <c r="CI137" s="9">
        <f t="shared" ref="CI137:CI200" si="428">IF(H137="rectangle",IF(SUM(M137:Z137)&gt;0,SUM(M137:Z137),0),0)*I137</f>
        <v>0</v>
      </c>
      <c r="CJ137" s="9">
        <f t="shared" ref="CJ137:CJ200" si="429">IF(H137="various",IF(SUM(M137:Z137)&gt;0,SUM(M137:Z137),0),0)*I137</f>
        <v>0</v>
      </c>
    </row>
    <row r="138" spans="1:89" s="9" customFormat="1" ht="90" customHeight="1">
      <c r="B138" s="243"/>
      <c r="D138" s="145" t="s">
        <v>295</v>
      </c>
      <c r="E138" s="241" t="s">
        <v>2900</v>
      </c>
      <c r="F138" s="115" t="s">
        <v>197</v>
      </c>
      <c r="G138" s="116" t="s">
        <v>2615</v>
      </c>
      <c r="H138" s="116" t="s">
        <v>184</v>
      </c>
      <c r="I138" s="115">
        <v>8</v>
      </c>
      <c r="J138" s="115">
        <v>0</v>
      </c>
      <c r="K138" s="115" t="s">
        <v>4864</v>
      </c>
      <c r="L138" s="408">
        <v>155.82000000000002</v>
      </c>
      <c r="M138" s="132"/>
      <c r="N138" s="132"/>
      <c r="O138" s="132"/>
      <c r="P138" s="132"/>
      <c r="Q138" s="132"/>
      <c r="R138" s="132"/>
      <c r="S138" s="132"/>
      <c r="T138" s="132"/>
      <c r="U138" s="132"/>
      <c r="V138" s="132"/>
      <c r="W138" s="132"/>
      <c r="X138" s="132"/>
      <c r="Y138" s="132"/>
      <c r="Z138" s="132"/>
      <c r="AA138" s="134">
        <f t="shared" ref="AA138" si="430">L138*M138+L138*N138+L138*O138+L138*P138+L138*Q138+L138*R138+L138*T138+L138*V138+L138*W138+L138*X138+L138*Y138+L138*Z138+L138*U138+L138*S138</f>
        <v>0</v>
      </c>
      <c r="AB138" s="134" t="str">
        <f t="shared" ref="AB138" si="431">IF(SUM(M138:Z138)&gt;0,"Yes","No")</f>
        <v>No</v>
      </c>
      <c r="AC138" s="225" t="str">
        <f t="shared" si="368"/>
        <v>No</v>
      </c>
      <c r="AE138" s="298">
        <v>8</v>
      </c>
      <c r="AF138" s="299">
        <f t="shared" ref="AF138" si="432">AE138*SUM(M138:Z138)</f>
        <v>0</v>
      </c>
      <c r="AG138" s="112"/>
      <c r="AH138" s="325">
        <v>3.2</v>
      </c>
      <c r="AI138" s="334">
        <f t="shared" ref="AI138" si="433">SUM(M138:Z138)*AH138</f>
        <v>0</v>
      </c>
      <c r="AJ138" s="207">
        <f t="shared" si="371"/>
        <v>0</v>
      </c>
      <c r="AK138" s="207">
        <f t="shared" si="372"/>
        <v>0</v>
      </c>
      <c r="AL138" s="207">
        <f t="shared" si="373"/>
        <v>0</v>
      </c>
      <c r="AM138" s="207">
        <f t="shared" si="374"/>
        <v>0</v>
      </c>
      <c r="AN138" s="207">
        <f t="shared" si="375"/>
        <v>0</v>
      </c>
      <c r="AO138" s="207">
        <f t="shared" si="376"/>
        <v>0</v>
      </c>
      <c r="AP138" s="207">
        <f t="shared" si="377"/>
        <v>0</v>
      </c>
      <c r="AQ138" s="207">
        <f t="shared" si="378"/>
        <v>0</v>
      </c>
      <c r="AR138" s="207">
        <f t="shared" si="379"/>
        <v>0</v>
      </c>
      <c r="AS138" s="207">
        <f t="shared" si="380"/>
        <v>0</v>
      </c>
      <c r="AT138" s="207">
        <f t="shared" si="381"/>
        <v>0</v>
      </c>
      <c r="AU138" s="207">
        <f t="shared" si="382"/>
        <v>0</v>
      </c>
      <c r="AV138" s="207">
        <f t="shared" si="383"/>
        <v>0</v>
      </c>
      <c r="AW138" s="207">
        <f t="shared" si="384"/>
        <v>0</v>
      </c>
      <c r="AX138" s="165">
        <v>8</v>
      </c>
      <c r="AY138" s="118">
        <v>16</v>
      </c>
      <c r="AZ138" s="118"/>
      <c r="BA138" s="118"/>
      <c r="BC138" s="9">
        <f t="shared" si="399"/>
        <v>0</v>
      </c>
      <c r="BD138" s="9">
        <f t="shared" si="400"/>
        <v>0</v>
      </c>
      <c r="BE138" s="9">
        <f t="shared" si="401"/>
        <v>0</v>
      </c>
      <c r="BF138" s="9">
        <f t="shared" si="402"/>
        <v>0</v>
      </c>
      <c r="BG138" s="9">
        <f t="shared" si="403"/>
        <v>0</v>
      </c>
      <c r="BH138" s="9">
        <f t="shared" si="404"/>
        <v>0</v>
      </c>
      <c r="BI138" s="9">
        <f t="shared" si="405"/>
        <v>0</v>
      </c>
      <c r="BJ138" s="9">
        <f t="shared" si="406"/>
        <v>0</v>
      </c>
      <c r="BK138" s="9">
        <f t="shared" si="407"/>
        <v>0</v>
      </c>
      <c r="BM138" s="126">
        <f t="shared" ref="BM138:BM201" si="434">IF(E138="All tex.",IF(SUM(M138:Z138)&gt;0,SUM(M138:Z138),0),0)*I138</f>
        <v>0</v>
      </c>
      <c r="BN138" s="126">
        <f t="shared" si="408"/>
        <v>0</v>
      </c>
      <c r="BP138" s="9">
        <f t="shared" si="409"/>
        <v>0</v>
      </c>
      <c r="BQ138" s="9">
        <f t="shared" si="410"/>
        <v>0</v>
      </c>
      <c r="BR138" s="9">
        <f t="shared" si="411"/>
        <v>0</v>
      </c>
      <c r="BS138" s="9">
        <f t="shared" si="412"/>
        <v>0</v>
      </c>
      <c r="BT138" s="9">
        <f t="shared" si="413"/>
        <v>0</v>
      </c>
      <c r="BU138" s="9">
        <f t="shared" si="414"/>
        <v>0</v>
      </c>
      <c r="BV138" s="9">
        <f t="shared" si="415"/>
        <v>0</v>
      </c>
      <c r="BW138" s="9">
        <f t="shared" si="416"/>
        <v>0</v>
      </c>
      <c r="BX138" s="9">
        <f t="shared" si="417"/>
        <v>0</v>
      </c>
      <c r="BY138" s="9">
        <f t="shared" si="418"/>
        <v>0</v>
      </c>
      <c r="BZ138" s="9">
        <f t="shared" si="419"/>
        <v>0</v>
      </c>
      <c r="CA138" s="9">
        <f t="shared" si="420"/>
        <v>0</v>
      </c>
      <c r="CB138" s="9">
        <f t="shared" si="421"/>
        <v>0</v>
      </c>
      <c r="CC138" s="9">
        <f t="shared" si="422"/>
        <v>0</v>
      </c>
      <c r="CD138" s="9">
        <f t="shared" si="423"/>
        <v>0</v>
      </c>
      <c r="CE138" s="9">
        <f t="shared" si="424"/>
        <v>0</v>
      </c>
      <c r="CF138" s="9">
        <f t="shared" si="425"/>
        <v>0</v>
      </c>
      <c r="CG138" s="9">
        <f t="shared" si="426"/>
        <v>0</v>
      </c>
      <c r="CH138" s="9">
        <f t="shared" si="427"/>
        <v>0</v>
      </c>
      <c r="CI138" s="9">
        <f t="shared" si="428"/>
        <v>0</v>
      </c>
      <c r="CJ138" s="9">
        <f t="shared" si="429"/>
        <v>0</v>
      </c>
    </row>
    <row r="139" spans="1:89" s="9" customFormat="1" ht="90" customHeight="1">
      <c r="B139" s="222" t="s">
        <v>8</v>
      </c>
      <c r="D139" s="145" t="s">
        <v>4076</v>
      </c>
      <c r="E139" s="550" t="s">
        <v>6472</v>
      </c>
      <c r="F139" s="115" t="s">
        <v>197</v>
      </c>
      <c r="G139" s="116" t="s">
        <v>2615</v>
      </c>
      <c r="H139" s="116" t="s">
        <v>184</v>
      </c>
      <c r="I139" s="115">
        <v>8</v>
      </c>
      <c r="J139" s="115">
        <v>0</v>
      </c>
      <c r="K139" s="115" t="s">
        <v>4864</v>
      </c>
      <c r="L139" s="408">
        <v>135.5</v>
      </c>
      <c r="M139" s="132"/>
      <c r="N139" s="132"/>
      <c r="O139" s="132"/>
      <c r="P139" s="132"/>
      <c r="Q139" s="132"/>
      <c r="R139" s="132"/>
      <c r="S139" s="132"/>
      <c r="T139" s="132"/>
      <c r="U139" s="132"/>
      <c r="V139" s="132"/>
      <c r="W139" s="132"/>
      <c r="X139" s="132"/>
      <c r="Y139" s="132"/>
      <c r="Z139" s="132"/>
      <c r="AA139" s="134">
        <f t="shared" si="339"/>
        <v>0</v>
      </c>
      <c r="AB139" s="134" t="str">
        <f t="shared" si="385"/>
        <v>No</v>
      </c>
      <c r="AC139" s="225" t="str">
        <f t="shared" si="368"/>
        <v>Yes</v>
      </c>
      <c r="AE139" s="298">
        <v>8</v>
      </c>
      <c r="AF139" s="299">
        <f t="shared" si="386"/>
        <v>0</v>
      </c>
      <c r="AG139" s="112"/>
      <c r="AH139" s="325">
        <v>3.2</v>
      </c>
      <c r="AI139" s="334">
        <f t="shared" si="344"/>
        <v>0</v>
      </c>
      <c r="AJ139" s="207">
        <f t="shared" si="371"/>
        <v>0</v>
      </c>
      <c r="AK139" s="207">
        <f t="shared" si="372"/>
        <v>0</v>
      </c>
      <c r="AL139" s="207">
        <f t="shared" si="373"/>
        <v>0</v>
      </c>
      <c r="AM139" s="207">
        <f t="shared" si="374"/>
        <v>0</v>
      </c>
      <c r="AN139" s="207">
        <f t="shared" si="375"/>
        <v>0</v>
      </c>
      <c r="AO139" s="207">
        <f t="shared" si="376"/>
        <v>0</v>
      </c>
      <c r="AP139" s="207">
        <f t="shared" si="377"/>
        <v>0</v>
      </c>
      <c r="AQ139" s="207">
        <f t="shared" si="378"/>
        <v>0</v>
      </c>
      <c r="AR139" s="207">
        <f t="shared" si="379"/>
        <v>0</v>
      </c>
      <c r="AS139" s="207">
        <f t="shared" si="380"/>
        <v>0</v>
      </c>
      <c r="AT139" s="207">
        <f t="shared" si="381"/>
        <v>0</v>
      </c>
      <c r="AU139" s="207">
        <f t="shared" si="382"/>
        <v>0</v>
      </c>
      <c r="AV139" s="207">
        <f t="shared" si="383"/>
        <v>0</v>
      </c>
      <c r="AW139" s="207">
        <f t="shared" si="384"/>
        <v>0</v>
      </c>
      <c r="AX139" s="165">
        <v>8</v>
      </c>
      <c r="AY139" s="118">
        <v>16</v>
      </c>
      <c r="AZ139" s="118"/>
      <c r="BA139" s="118"/>
      <c r="BC139" s="9">
        <f t="shared" si="399"/>
        <v>0</v>
      </c>
      <c r="BD139" s="9">
        <f t="shared" si="400"/>
        <v>0</v>
      </c>
      <c r="BE139" s="9">
        <f t="shared" si="401"/>
        <v>0</v>
      </c>
      <c r="BF139" s="9">
        <f t="shared" si="402"/>
        <v>0</v>
      </c>
      <c r="BG139" s="9">
        <f t="shared" si="403"/>
        <v>0</v>
      </c>
      <c r="BH139" s="9">
        <f t="shared" si="404"/>
        <v>0</v>
      </c>
      <c r="BI139" s="9">
        <f t="shared" si="405"/>
        <v>0</v>
      </c>
      <c r="BJ139" s="9">
        <f t="shared" si="406"/>
        <v>0</v>
      </c>
      <c r="BK139" s="9">
        <f t="shared" si="407"/>
        <v>0</v>
      </c>
      <c r="BM139" s="126">
        <f t="shared" si="434"/>
        <v>0</v>
      </c>
      <c r="BN139" s="126">
        <f t="shared" si="408"/>
        <v>0</v>
      </c>
      <c r="BP139" s="9">
        <f t="shared" si="409"/>
        <v>0</v>
      </c>
      <c r="BQ139" s="9">
        <f t="shared" si="410"/>
        <v>0</v>
      </c>
      <c r="BR139" s="9">
        <f t="shared" si="411"/>
        <v>0</v>
      </c>
      <c r="BS139" s="9">
        <f t="shared" si="412"/>
        <v>0</v>
      </c>
      <c r="BT139" s="9">
        <f t="shared" si="413"/>
        <v>0</v>
      </c>
      <c r="BU139" s="9">
        <f t="shared" si="414"/>
        <v>0</v>
      </c>
      <c r="BV139" s="9">
        <f t="shared" si="415"/>
        <v>0</v>
      </c>
      <c r="BW139" s="9">
        <f t="shared" si="416"/>
        <v>0</v>
      </c>
      <c r="BX139" s="9">
        <f t="shared" si="417"/>
        <v>0</v>
      </c>
      <c r="BY139" s="9">
        <f t="shared" si="418"/>
        <v>0</v>
      </c>
      <c r="BZ139" s="9">
        <f t="shared" si="419"/>
        <v>0</v>
      </c>
      <c r="CA139" s="9">
        <f t="shared" si="420"/>
        <v>0</v>
      </c>
      <c r="CB139" s="9">
        <f t="shared" si="421"/>
        <v>0</v>
      </c>
      <c r="CC139" s="9">
        <f t="shared" si="422"/>
        <v>0</v>
      </c>
      <c r="CD139" s="9">
        <f t="shared" si="423"/>
        <v>0</v>
      </c>
      <c r="CE139" s="9">
        <f t="shared" si="424"/>
        <v>0</v>
      </c>
      <c r="CF139" s="9">
        <f t="shared" si="425"/>
        <v>0</v>
      </c>
      <c r="CG139" s="9">
        <f t="shared" si="426"/>
        <v>0</v>
      </c>
      <c r="CH139" s="9">
        <f t="shared" si="427"/>
        <v>0</v>
      </c>
      <c r="CI139" s="9">
        <f t="shared" si="428"/>
        <v>0</v>
      </c>
      <c r="CJ139" s="9">
        <f t="shared" si="429"/>
        <v>0</v>
      </c>
    </row>
    <row r="140" spans="1:89" s="126" customFormat="1" ht="90" customHeight="1">
      <c r="A140" s="9"/>
      <c r="B140" s="222"/>
      <c r="C140" s="9"/>
      <c r="D140" s="107" t="s">
        <v>296</v>
      </c>
      <c r="E140" s="183" t="s">
        <v>2900</v>
      </c>
      <c r="F140" s="106" t="s">
        <v>197</v>
      </c>
      <c r="G140" s="242" t="s">
        <v>2613</v>
      </c>
      <c r="H140" s="242" t="s">
        <v>184</v>
      </c>
      <c r="I140" s="106">
        <v>8</v>
      </c>
      <c r="J140" s="106">
        <v>0</v>
      </c>
      <c r="K140" s="106" t="s">
        <v>4864</v>
      </c>
      <c r="L140" s="407">
        <v>144.69000000000003</v>
      </c>
      <c r="M140" s="130"/>
      <c r="N140" s="129"/>
      <c r="O140" s="130"/>
      <c r="P140" s="130"/>
      <c r="Q140" s="130"/>
      <c r="R140" s="130"/>
      <c r="S140" s="130"/>
      <c r="T140" s="130"/>
      <c r="U140" s="130"/>
      <c r="V140" s="130"/>
      <c r="W140" s="130"/>
      <c r="X140" s="130"/>
      <c r="Y140" s="130"/>
      <c r="Z140" s="130"/>
      <c r="AA140" s="141">
        <f t="shared" ref="AA140" si="435">L140*M140+L140*N140+L140*O140+L140*P140+L140*Q140+L140*R140+L140*T140+L140*V140+L140*W140+L140*X140+L140*Y140+L140*Z140+L140*U140+L140*S140</f>
        <v>0</v>
      </c>
      <c r="AB140" s="127" t="str">
        <f t="shared" ref="AB140" si="436">IF(SUM(M140:Z140)&gt;0,"Yes","No")</f>
        <v>No</v>
      </c>
      <c r="AC140" s="253" t="str">
        <f t="shared" si="368"/>
        <v>No</v>
      </c>
      <c r="AE140" s="298">
        <v>8</v>
      </c>
      <c r="AF140" s="299">
        <f t="shared" ref="AF140" si="437">AE140*SUM(M140:Z140)</f>
        <v>0</v>
      </c>
      <c r="AG140" s="112"/>
      <c r="AH140" s="325">
        <v>2.7</v>
      </c>
      <c r="AI140" s="334">
        <f t="shared" ref="AI140" si="438">SUM(M140:Z140)*AH140</f>
        <v>0</v>
      </c>
      <c r="AJ140" s="207">
        <f t="shared" si="371"/>
        <v>0</v>
      </c>
      <c r="AK140" s="207">
        <f t="shared" si="372"/>
        <v>0</v>
      </c>
      <c r="AL140" s="207">
        <f t="shared" si="373"/>
        <v>0</v>
      </c>
      <c r="AM140" s="207">
        <f t="shared" si="374"/>
        <v>0</v>
      </c>
      <c r="AN140" s="207">
        <f t="shared" si="375"/>
        <v>0</v>
      </c>
      <c r="AO140" s="207">
        <f t="shared" si="376"/>
        <v>0</v>
      </c>
      <c r="AP140" s="207">
        <f t="shared" si="377"/>
        <v>0</v>
      </c>
      <c r="AQ140" s="207">
        <f t="shared" si="378"/>
        <v>0</v>
      </c>
      <c r="AR140" s="207">
        <f t="shared" si="379"/>
        <v>0</v>
      </c>
      <c r="AS140" s="207">
        <f t="shared" si="380"/>
        <v>0</v>
      </c>
      <c r="AT140" s="207">
        <f t="shared" si="381"/>
        <v>0</v>
      </c>
      <c r="AU140" s="207">
        <f t="shared" si="382"/>
        <v>0</v>
      </c>
      <c r="AV140" s="207">
        <f t="shared" si="383"/>
        <v>0</v>
      </c>
      <c r="AW140" s="207">
        <f t="shared" si="384"/>
        <v>0</v>
      </c>
      <c r="AX140" s="165">
        <v>8</v>
      </c>
      <c r="AY140" s="118">
        <v>24</v>
      </c>
      <c r="AZ140" s="118"/>
      <c r="BA140" s="118"/>
      <c r="BC140" s="9">
        <f t="shared" si="399"/>
        <v>0</v>
      </c>
      <c r="BD140" s="9">
        <f t="shared" si="400"/>
        <v>0</v>
      </c>
      <c r="BE140" s="9">
        <f t="shared" si="401"/>
        <v>0</v>
      </c>
      <c r="BF140" s="9">
        <f t="shared" si="402"/>
        <v>0</v>
      </c>
      <c r="BG140" s="9">
        <f t="shared" si="403"/>
        <v>0</v>
      </c>
      <c r="BH140" s="9">
        <f t="shared" si="404"/>
        <v>0</v>
      </c>
      <c r="BI140" s="9">
        <f t="shared" si="405"/>
        <v>0</v>
      </c>
      <c r="BJ140" s="9">
        <f t="shared" si="406"/>
        <v>0</v>
      </c>
      <c r="BK140" s="9">
        <f t="shared" si="407"/>
        <v>0</v>
      </c>
      <c r="BM140" s="126">
        <f t="shared" si="434"/>
        <v>0</v>
      </c>
      <c r="BN140" s="126">
        <f t="shared" si="408"/>
        <v>0</v>
      </c>
      <c r="BP140" s="9">
        <f t="shared" si="409"/>
        <v>0</v>
      </c>
      <c r="BQ140" s="9">
        <f t="shared" si="410"/>
        <v>0</v>
      </c>
      <c r="BR140" s="9">
        <f t="shared" si="411"/>
        <v>0</v>
      </c>
      <c r="BS140" s="9">
        <f t="shared" si="412"/>
        <v>0</v>
      </c>
      <c r="BT140" s="9">
        <f t="shared" si="413"/>
        <v>0</v>
      </c>
      <c r="BU140" s="9">
        <f t="shared" si="414"/>
        <v>0</v>
      </c>
      <c r="BV140" s="9">
        <f t="shared" si="415"/>
        <v>0</v>
      </c>
      <c r="BW140" s="9">
        <f t="shared" si="416"/>
        <v>0</v>
      </c>
      <c r="BX140" s="9">
        <f t="shared" si="417"/>
        <v>0</v>
      </c>
      <c r="BY140" s="9">
        <f t="shared" si="418"/>
        <v>0</v>
      </c>
      <c r="BZ140" s="9">
        <f t="shared" si="419"/>
        <v>0</v>
      </c>
      <c r="CA140" s="9">
        <f t="shared" si="420"/>
        <v>0</v>
      </c>
      <c r="CB140" s="9">
        <f t="shared" si="421"/>
        <v>0</v>
      </c>
      <c r="CC140" s="9">
        <f t="shared" si="422"/>
        <v>0</v>
      </c>
      <c r="CD140" s="9">
        <f t="shared" si="423"/>
        <v>0</v>
      </c>
      <c r="CE140" s="9">
        <f t="shared" si="424"/>
        <v>0</v>
      </c>
      <c r="CF140" s="9">
        <f t="shared" si="425"/>
        <v>0</v>
      </c>
      <c r="CG140" s="9">
        <f t="shared" si="426"/>
        <v>0</v>
      </c>
      <c r="CH140" s="9">
        <f t="shared" si="427"/>
        <v>0</v>
      </c>
      <c r="CI140" s="9">
        <f t="shared" si="428"/>
        <v>0</v>
      </c>
      <c r="CJ140" s="9">
        <f t="shared" si="429"/>
        <v>0</v>
      </c>
    </row>
    <row r="141" spans="1:89" s="126" customFormat="1" ht="90" customHeight="1">
      <c r="A141" s="9"/>
      <c r="B141" s="222" t="s">
        <v>8</v>
      </c>
      <c r="C141" s="9"/>
      <c r="D141" s="107" t="s">
        <v>4121</v>
      </c>
      <c r="E141" s="551" t="s">
        <v>6472</v>
      </c>
      <c r="F141" s="106" t="s">
        <v>197</v>
      </c>
      <c r="G141" s="242" t="s">
        <v>2613</v>
      </c>
      <c r="H141" s="242" t="s">
        <v>184</v>
      </c>
      <c r="I141" s="106">
        <v>8</v>
      </c>
      <c r="J141" s="106">
        <v>0</v>
      </c>
      <c r="K141" s="106" t="s">
        <v>4864</v>
      </c>
      <c r="L141" s="407">
        <v>125.82</v>
      </c>
      <c r="M141" s="130"/>
      <c r="N141" s="129"/>
      <c r="O141" s="130"/>
      <c r="P141" s="130"/>
      <c r="Q141" s="130"/>
      <c r="R141" s="130"/>
      <c r="S141" s="130"/>
      <c r="T141" s="130"/>
      <c r="U141" s="130"/>
      <c r="V141" s="130"/>
      <c r="W141" s="130"/>
      <c r="X141" s="130"/>
      <c r="Y141" s="130"/>
      <c r="Z141" s="130"/>
      <c r="AA141" s="141">
        <f t="shared" si="339"/>
        <v>0</v>
      </c>
      <c r="AB141" s="127" t="str">
        <f t="shared" si="385"/>
        <v>No</v>
      </c>
      <c r="AC141" s="253" t="str">
        <f t="shared" si="368"/>
        <v>Yes</v>
      </c>
      <c r="AE141" s="298">
        <v>8</v>
      </c>
      <c r="AF141" s="299">
        <f t="shared" si="386"/>
        <v>0</v>
      </c>
      <c r="AG141" s="112"/>
      <c r="AH141" s="325">
        <v>2.7</v>
      </c>
      <c r="AI141" s="334">
        <f t="shared" si="344"/>
        <v>0</v>
      </c>
      <c r="AJ141" s="207">
        <f t="shared" si="371"/>
        <v>0</v>
      </c>
      <c r="AK141" s="207">
        <f t="shared" si="372"/>
        <v>0</v>
      </c>
      <c r="AL141" s="207">
        <f t="shared" si="373"/>
        <v>0</v>
      </c>
      <c r="AM141" s="207">
        <f t="shared" si="374"/>
        <v>0</v>
      </c>
      <c r="AN141" s="207">
        <f t="shared" si="375"/>
        <v>0</v>
      </c>
      <c r="AO141" s="207">
        <f t="shared" si="376"/>
        <v>0</v>
      </c>
      <c r="AP141" s="207">
        <f t="shared" si="377"/>
        <v>0</v>
      </c>
      <c r="AQ141" s="207">
        <f t="shared" si="378"/>
        <v>0</v>
      </c>
      <c r="AR141" s="207">
        <f t="shared" si="379"/>
        <v>0</v>
      </c>
      <c r="AS141" s="207">
        <f t="shared" si="380"/>
        <v>0</v>
      </c>
      <c r="AT141" s="207">
        <f t="shared" si="381"/>
        <v>0</v>
      </c>
      <c r="AU141" s="207">
        <f t="shared" si="382"/>
        <v>0</v>
      </c>
      <c r="AV141" s="207">
        <f t="shared" si="383"/>
        <v>0</v>
      </c>
      <c r="AW141" s="207">
        <f t="shared" si="384"/>
        <v>0</v>
      </c>
      <c r="AX141" s="165">
        <v>8</v>
      </c>
      <c r="AY141" s="118">
        <v>24</v>
      </c>
      <c r="AZ141" s="118"/>
      <c r="BA141" s="118"/>
      <c r="BC141" s="9">
        <f t="shared" si="399"/>
        <v>0</v>
      </c>
      <c r="BD141" s="9">
        <f t="shared" si="400"/>
        <v>0</v>
      </c>
      <c r="BE141" s="9">
        <f t="shared" si="401"/>
        <v>0</v>
      </c>
      <c r="BF141" s="9">
        <f t="shared" si="402"/>
        <v>0</v>
      </c>
      <c r="BG141" s="9">
        <f t="shared" si="403"/>
        <v>0</v>
      </c>
      <c r="BH141" s="9">
        <f t="shared" si="404"/>
        <v>0</v>
      </c>
      <c r="BI141" s="9">
        <f t="shared" si="405"/>
        <v>0</v>
      </c>
      <c r="BJ141" s="9">
        <f t="shared" si="406"/>
        <v>0</v>
      </c>
      <c r="BK141" s="9">
        <f t="shared" si="407"/>
        <v>0</v>
      </c>
      <c r="BM141" s="126">
        <f t="shared" si="434"/>
        <v>0</v>
      </c>
      <c r="BN141" s="126">
        <f t="shared" si="408"/>
        <v>0</v>
      </c>
      <c r="BP141" s="9">
        <f t="shared" si="409"/>
        <v>0</v>
      </c>
      <c r="BQ141" s="9">
        <f t="shared" si="410"/>
        <v>0</v>
      </c>
      <c r="BR141" s="9">
        <f t="shared" si="411"/>
        <v>0</v>
      </c>
      <c r="BS141" s="9">
        <f t="shared" si="412"/>
        <v>0</v>
      </c>
      <c r="BT141" s="9">
        <f t="shared" si="413"/>
        <v>0</v>
      </c>
      <c r="BU141" s="9">
        <f t="shared" si="414"/>
        <v>0</v>
      </c>
      <c r="BV141" s="9">
        <f t="shared" si="415"/>
        <v>0</v>
      </c>
      <c r="BW141" s="9">
        <f t="shared" si="416"/>
        <v>0</v>
      </c>
      <c r="BX141" s="9">
        <f t="shared" si="417"/>
        <v>0</v>
      </c>
      <c r="BY141" s="9">
        <f t="shared" si="418"/>
        <v>0</v>
      </c>
      <c r="BZ141" s="9">
        <f t="shared" si="419"/>
        <v>0</v>
      </c>
      <c r="CA141" s="9">
        <f t="shared" si="420"/>
        <v>0</v>
      </c>
      <c r="CB141" s="9">
        <f t="shared" si="421"/>
        <v>0</v>
      </c>
      <c r="CC141" s="9">
        <f t="shared" si="422"/>
        <v>0</v>
      </c>
      <c r="CD141" s="9">
        <f t="shared" si="423"/>
        <v>0</v>
      </c>
      <c r="CE141" s="9">
        <f t="shared" si="424"/>
        <v>0</v>
      </c>
      <c r="CF141" s="9">
        <f t="shared" si="425"/>
        <v>0</v>
      </c>
      <c r="CG141" s="9">
        <f t="shared" si="426"/>
        <v>0</v>
      </c>
      <c r="CH141" s="9">
        <f t="shared" si="427"/>
        <v>0</v>
      </c>
      <c r="CI141" s="9">
        <f t="shared" si="428"/>
        <v>0</v>
      </c>
      <c r="CJ141" s="9">
        <f t="shared" si="429"/>
        <v>0</v>
      </c>
    </row>
    <row r="142" spans="1:89" s="9" customFormat="1" ht="90" customHeight="1">
      <c r="B142" s="243"/>
      <c r="D142" s="145" t="s">
        <v>297</v>
      </c>
      <c r="E142" s="241" t="s">
        <v>2900</v>
      </c>
      <c r="F142" s="115" t="s">
        <v>197</v>
      </c>
      <c r="G142" s="116" t="s">
        <v>2614</v>
      </c>
      <c r="H142" s="116" t="s">
        <v>184</v>
      </c>
      <c r="I142" s="115">
        <v>8</v>
      </c>
      <c r="J142" s="115">
        <v>0</v>
      </c>
      <c r="K142" s="115" t="s">
        <v>4864</v>
      </c>
      <c r="L142" s="408">
        <v>144.69000000000003</v>
      </c>
      <c r="M142" s="132"/>
      <c r="N142" s="132"/>
      <c r="O142" s="132"/>
      <c r="P142" s="132"/>
      <c r="Q142" s="132"/>
      <c r="R142" s="132"/>
      <c r="S142" s="132"/>
      <c r="T142" s="132"/>
      <c r="U142" s="132"/>
      <c r="V142" s="132"/>
      <c r="W142" s="132"/>
      <c r="X142" s="132"/>
      <c r="Y142" s="132"/>
      <c r="Z142" s="132"/>
      <c r="AA142" s="134">
        <f t="shared" ref="AA142" si="439">L142*M142+L142*N142+L142*O142+L142*P142+L142*Q142+L142*R142+L142*T142+L142*V142+L142*W142+L142*X142+L142*Y142+L142*Z142+L142*U142+L142*S142</f>
        <v>0</v>
      </c>
      <c r="AB142" s="134" t="str">
        <f t="shared" ref="AB142" si="440">IF(SUM(M142:Z142)&gt;0,"Yes","No")</f>
        <v>No</v>
      </c>
      <c r="AC142" s="225" t="str">
        <f t="shared" si="368"/>
        <v>No</v>
      </c>
      <c r="AE142" s="298">
        <v>8</v>
      </c>
      <c r="AF142" s="299">
        <f t="shared" ref="AF142" si="441">AE142*SUM(M142:Z142)</f>
        <v>0</v>
      </c>
      <c r="AG142" s="112"/>
      <c r="AH142" s="325">
        <v>3.5</v>
      </c>
      <c r="AI142" s="334">
        <f t="shared" ref="AI142" si="442">SUM(M142:Z142)*AH142</f>
        <v>0</v>
      </c>
      <c r="AJ142" s="207">
        <f t="shared" si="371"/>
        <v>0</v>
      </c>
      <c r="AK142" s="207">
        <f t="shared" si="372"/>
        <v>0</v>
      </c>
      <c r="AL142" s="207">
        <f t="shared" si="373"/>
        <v>0</v>
      </c>
      <c r="AM142" s="207">
        <f t="shared" si="374"/>
        <v>0</v>
      </c>
      <c r="AN142" s="207">
        <f t="shared" si="375"/>
        <v>0</v>
      </c>
      <c r="AO142" s="207">
        <f t="shared" si="376"/>
        <v>0</v>
      </c>
      <c r="AP142" s="207">
        <f t="shared" si="377"/>
        <v>0</v>
      </c>
      <c r="AQ142" s="207">
        <f t="shared" si="378"/>
        <v>0</v>
      </c>
      <c r="AR142" s="207">
        <f t="shared" si="379"/>
        <v>0</v>
      </c>
      <c r="AS142" s="207">
        <f t="shared" si="380"/>
        <v>0</v>
      </c>
      <c r="AT142" s="207">
        <f t="shared" si="381"/>
        <v>0</v>
      </c>
      <c r="AU142" s="207">
        <f t="shared" si="382"/>
        <v>0</v>
      </c>
      <c r="AV142" s="207">
        <f t="shared" si="383"/>
        <v>0</v>
      </c>
      <c r="AW142" s="207">
        <f t="shared" si="384"/>
        <v>0</v>
      </c>
      <c r="AX142" s="165">
        <v>8</v>
      </c>
      <c r="AY142" s="118">
        <v>24</v>
      </c>
      <c r="AZ142" s="118"/>
      <c r="BA142" s="118"/>
      <c r="BC142" s="9">
        <f t="shared" si="399"/>
        <v>0</v>
      </c>
      <c r="BD142" s="9">
        <f t="shared" si="400"/>
        <v>0</v>
      </c>
      <c r="BE142" s="9">
        <f t="shared" si="401"/>
        <v>0</v>
      </c>
      <c r="BF142" s="9">
        <f t="shared" si="402"/>
        <v>0</v>
      </c>
      <c r="BG142" s="9">
        <f t="shared" si="403"/>
        <v>0</v>
      </c>
      <c r="BH142" s="9">
        <f t="shared" si="404"/>
        <v>0</v>
      </c>
      <c r="BI142" s="9">
        <f t="shared" si="405"/>
        <v>0</v>
      </c>
      <c r="BJ142" s="9">
        <f t="shared" si="406"/>
        <v>0</v>
      </c>
      <c r="BK142" s="9">
        <f t="shared" si="407"/>
        <v>0</v>
      </c>
      <c r="BM142" s="126">
        <f t="shared" si="434"/>
        <v>0</v>
      </c>
      <c r="BN142" s="126">
        <f t="shared" si="408"/>
        <v>0</v>
      </c>
      <c r="BP142" s="9">
        <f t="shared" si="409"/>
        <v>0</v>
      </c>
      <c r="BQ142" s="9">
        <f t="shared" si="410"/>
        <v>0</v>
      </c>
      <c r="BR142" s="9">
        <f t="shared" si="411"/>
        <v>0</v>
      </c>
      <c r="BS142" s="9">
        <f t="shared" si="412"/>
        <v>0</v>
      </c>
      <c r="BT142" s="9">
        <f t="shared" si="413"/>
        <v>0</v>
      </c>
      <c r="BU142" s="9">
        <f t="shared" si="414"/>
        <v>0</v>
      </c>
      <c r="BV142" s="9">
        <f t="shared" si="415"/>
        <v>0</v>
      </c>
      <c r="BW142" s="9">
        <f t="shared" si="416"/>
        <v>0</v>
      </c>
      <c r="BX142" s="9">
        <f t="shared" si="417"/>
        <v>0</v>
      </c>
      <c r="BY142" s="9">
        <f t="shared" si="418"/>
        <v>0</v>
      </c>
      <c r="BZ142" s="9">
        <f t="shared" si="419"/>
        <v>0</v>
      </c>
      <c r="CA142" s="9">
        <f t="shared" si="420"/>
        <v>0</v>
      </c>
      <c r="CB142" s="9">
        <f t="shared" si="421"/>
        <v>0</v>
      </c>
      <c r="CC142" s="9">
        <f t="shared" si="422"/>
        <v>0</v>
      </c>
      <c r="CD142" s="9">
        <f t="shared" si="423"/>
        <v>0</v>
      </c>
      <c r="CE142" s="9">
        <f t="shared" si="424"/>
        <v>0</v>
      </c>
      <c r="CF142" s="9">
        <f t="shared" si="425"/>
        <v>0</v>
      </c>
      <c r="CG142" s="9">
        <f t="shared" si="426"/>
        <v>0</v>
      </c>
      <c r="CH142" s="9">
        <f t="shared" si="427"/>
        <v>0</v>
      </c>
      <c r="CI142" s="9">
        <f t="shared" si="428"/>
        <v>0</v>
      </c>
      <c r="CJ142" s="9">
        <f t="shared" si="429"/>
        <v>0</v>
      </c>
    </row>
    <row r="143" spans="1:89" s="9" customFormat="1" ht="90" customHeight="1">
      <c r="B143" s="222" t="s">
        <v>8</v>
      </c>
      <c r="D143" s="145" t="s">
        <v>4151</v>
      </c>
      <c r="E143" s="550" t="s">
        <v>6472</v>
      </c>
      <c r="F143" s="115" t="s">
        <v>197</v>
      </c>
      <c r="G143" s="116" t="s">
        <v>2614</v>
      </c>
      <c r="H143" s="116" t="s">
        <v>184</v>
      </c>
      <c r="I143" s="115">
        <v>8</v>
      </c>
      <c r="J143" s="115">
        <v>0</v>
      </c>
      <c r="K143" s="115" t="s">
        <v>4864</v>
      </c>
      <c r="L143" s="408">
        <v>125.82</v>
      </c>
      <c r="M143" s="132"/>
      <c r="N143" s="132"/>
      <c r="O143" s="132"/>
      <c r="P143" s="132"/>
      <c r="Q143" s="132"/>
      <c r="R143" s="132"/>
      <c r="S143" s="132"/>
      <c r="T143" s="132"/>
      <c r="U143" s="132"/>
      <c r="V143" s="132"/>
      <c r="W143" s="132"/>
      <c r="X143" s="132"/>
      <c r="Y143" s="132"/>
      <c r="Z143" s="132"/>
      <c r="AA143" s="134">
        <f t="shared" si="339"/>
        <v>0</v>
      </c>
      <c r="AB143" s="134" t="str">
        <f t="shared" si="385"/>
        <v>No</v>
      </c>
      <c r="AC143" s="225" t="str">
        <f t="shared" si="368"/>
        <v>Yes</v>
      </c>
      <c r="AE143" s="298">
        <v>8</v>
      </c>
      <c r="AF143" s="299">
        <f t="shared" si="386"/>
        <v>0</v>
      </c>
      <c r="AG143" s="112"/>
      <c r="AH143" s="325">
        <v>3.5</v>
      </c>
      <c r="AI143" s="334">
        <f t="shared" si="344"/>
        <v>0</v>
      </c>
      <c r="AJ143" s="207">
        <f t="shared" si="371"/>
        <v>0</v>
      </c>
      <c r="AK143" s="207">
        <f t="shared" si="372"/>
        <v>0</v>
      </c>
      <c r="AL143" s="207">
        <f t="shared" si="373"/>
        <v>0</v>
      </c>
      <c r="AM143" s="207">
        <f t="shared" si="374"/>
        <v>0</v>
      </c>
      <c r="AN143" s="207">
        <f t="shared" si="375"/>
        <v>0</v>
      </c>
      <c r="AO143" s="207">
        <f t="shared" si="376"/>
        <v>0</v>
      </c>
      <c r="AP143" s="207">
        <f t="shared" si="377"/>
        <v>0</v>
      </c>
      <c r="AQ143" s="207">
        <f t="shared" si="378"/>
        <v>0</v>
      </c>
      <c r="AR143" s="207">
        <f t="shared" si="379"/>
        <v>0</v>
      </c>
      <c r="AS143" s="207">
        <f t="shared" si="380"/>
        <v>0</v>
      </c>
      <c r="AT143" s="207">
        <f t="shared" si="381"/>
        <v>0</v>
      </c>
      <c r="AU143" s="207">
        <f t="shared" si="382"/>
        <v>0</v>
      </c>
      <c r="AV143" s="207">
        <f t="shared" si="383"/>
        <v>0</v>
      </c>
      <c r="AW143" s="207">
        <f t="shared" si="384"/>
        <v>0</v>
      </c>
      <c r="AX143" s="165">
        <v>8</v>
      </c>
      <c r="AY143" s="118">
        <v>24</v>
      </c>
      <c r="AZ143" s="118"/>
      <c r="BA143" s="118"/>
      <c r="BC143" s="9">
        <f t="shared" si="399"/>
        <v>0</v>
      </c>
      <c r="BD143" s="9">
        <f t="shared" si="400"/>
        <v>0</v>
      </c>
      <c r="BE143" s="9">
        <f t="shared" si="401"/>
        <v>0</v>
      </c>
      <c r="BF143" s="9">
        <f t="shared" si="402"/>
        <v>0</v>
      </c>
      <c r="BG143" s="9">
        <f t="shared" si="403"/>
        <v>0</v>
      </c>
      <c r="BH143" s="9">
        <f t="shared" si="404"/>
        <v>0</v>
      </c>
      <c r="BI143" s="9">
        <f t="shared" si="405"/>
        <v>0</v>
      </c>
      <c r="BJ143" s="9">
        <f t="shared" si="406"/>
        <v>0</v>
      </c>
      <c r="BK143" s="9">
        <f t="shared" si="407"/>
        <v>0</v>
      </c>
      <c r="BM143" s="126">
        <f t="shared" si="434"/>
        <v>0</v>
      </c>
      <c r="BN143" s="126">
        <f t="shared" si="408"/>
        <v>0</v>
      </c>
      <c r="BP143" s="9">
        <f t="shared" si="409"/>
        <v>0</v>
      </c>
      <c r="BQ143" s="9">
        <f t="shared" si="410"/>
        <v>0</v>
      </c>
      <c r="BR143" s="9">
        <f t="shared" si="411"/>
        <v>0</v>
      </c>
      <c r="BS143" s="9">
        <f t="shared" si="412"/>
        <v>0</v>
      </c>
      <c r="BT143" s="9">
        <f t="shared" si="413"/>
        <v>0</v>
      </c>
      <c r="BU143" s="9">
        <f t="shared" si="414"/>
        <v>0</v>
      </c>
      <c r="BV143" s="9">
        <f t="shared" si="415"/>
        <v>0</v>
      </c>
      <c r="BW143" s="9">
        <f t="shared" si="416"/>
        <v>0</v>
      </c>
      <c r="BX143" s="9">
        <f t="shared" si="417"/>
        <v>0</v>
      </c>
      <c r="BY143" s="9">
        <f t="shared" si="418"/>
        <v>0</v>
      </c>
      <c r="BZ143" s="9">
        <f t="shared" si="419"/>
        <v>0</v>
      </c>
      <c r="CA143" s="9">
        <f t="shared" si="420"/>
        <v>0</v>
      </c>
      <c r="CB143" s="9">
        <f t="shared" si="421"/>
        <v>0</v>
      </c>
      <c r="CC143" s="9">
        <f t="shared" si="422"/>
        <v>0</v>
      </c>
      <c r="CD143" s="9">
        <f t="shared" si="423"/>
        <v>0</v>
      </c>
      <c r="CE143" s="9">
        <f t="shared" si="424"/>
        <v>0</v>
      </c>
      <c r="CF143" s="9">
        <f t="shared" si="425"/>
        <v>0</v>
      </c>
      <c r="CG143" s="9">
        <f t="shared" si="426"/>
        <v>0</v>
      </c>
      <c r="CH143" s="9">
        <f t="shared" si="427"/>
        <v>0</v>
      </c>
      <c r="CI143" s="9">
        <f t="shared" si="428"/>
        <v>0</v>
      </c>
      <c r="CJ143" s="9">
        <f t="shared" si="429"/>
        <v>0</v>
      </c>
    </row>
    <row r="144" spans="1:89" s="126" customFormat="1" ht="90" customHeight="1">
      <c r="A144" s="9"/>
      <c r="B144" s="222"/>
      <c r="C144" s="9"/>
      <c r="D144" s="107" t="s">
        <v>298</v>
      </c>
      <c r="E144" s="183" t="s">
        <v>2900</v>
      </c>
      <c r="F144" s="106" t="s">
        <v>4871</v>
      </c>
      <c r="G144" s="388" t="s">
        <v>195</v>
      </c>
      <c r="H144" s="242" t="s">
        <v>184</v>
      </c>
      <c r="I144" s="106">
        <v>6</v>
      </c>
      <c r="J144" s="106">
        <v>0</v>
      </c>
      <c r="K144" s="106" t="s">
        <v>4864</v>
      </c>
      <c r="L144" s="407">
        <v>205.90500000000003</v>
      </c>
      <c r="M144" s="130"/>
      <c r="N144" s="129"/>
      <c r="O144" s="130"/>
      <c r="P144" s="130"/>
      <c r="Q144" s="130"/>
      <c r="R144" s="130"/>
      <c r="S144" s="130"/>
      <c r="T144" s="130"/>
      <c r="U144" s="130"/>
      <c r="V144" s="130"/>
      <c r="W144" s="130"/>
      <c r="X144" s="130"/>
      <c r="Y144" s="130"/>
      <c r="Z144" s="130"/>
      <c r="AA144" s="141">
        <f t="shared" ref="AA144" si="443">L144*M144+L144*N144+L144*O144+L144*P144+L144*Q144+L144*R144+L144*T144+L144*V144+L144*W144+L144*X144+L144*Y144+L144*Z144+L144*U144+L144*S144</f>
        <v>0</v>
      </c>
      <c r="AB144" s="127" t="str">
        <f t="shared" ref="AB144" si="444">IF(SUM(M144:Z144)&gt;0,"Yes","No")</f>
        <v>No</v>
      </c>
      <c r="AC144" s="253" t="str">
        <f t="shared" si="368"/>
        <v>No</v>
      </c>
      <c r="AE144" s="298">
        <v>6</v>
      </c>
      <c r="AF144" s="299">
        <f t="shared" ref="AF144" si="445">AE144*SUM(M144:Z144)</f>
        <v>0</v>
      </c>
      <c r="AG144" s="112"/>
      <c r="AH144" s="325">
        <v>8.6999999999999993</v>
      </c>
      <c r="AI144" s="334">
        <f t="shared" ref="AI144" si="446">SUM(M144:Z144)*AH144</f>
        <v>0</v>
      </c>
      <c r="AJ144" s="207">
        <f t="shared" si="371"/>
        <v>0</v>
      </c>
      <c r="AK144" s="207">
        <f t="shared" si="372"/>
        <v>0</v>
      </c>
      <c r="AL144" s="207">
        <f t="shared" si="373"/>
        <v>0</v>
      </c>
      <c r="AM144" s="207">
        <f t="shared" si="374"/>
        <v>0</v>
      </c>
      <c r="AN144" s="207">
        <f t="shared" si="375"/>
        <v>0</v>
      </c>
      <c r="AO144" s="207">
        <f t="shared" si="376"/>
        <v>0</v>
      </c>
      <c r="AP144" s="207">
        <f t="shared" si="377"/>
        <v>0</v>
      </c>
      <c r="AQ144" s="207">
        <f t="shared" si="378"/>
        <v>0</v>
      </c>
      <c r="AR144" s="207">
        <f t="shared" si="379"/>
        <v>0</v>
      </c>
      <c r="AS144" s="207">
        <f t="shared" si="380"/>
        <v>0</v>
      </c>
      <c r="AT144" s="207">
        <f t="shared" si="381"/>
        <v>0</v>
      </c>
      <c r="AU144" s="207">
        <f t="shared" si="382"/>
        <v>0</v>
      </c>
      <c r="AV144" s="207">
        <f t="shared" si="383"/>
        <v>0</v>
      </c>
      <c r="AW144" s="207">
        <f t="shared" si="384"/>
        <v>0</v>
      </c>
      <c r="AX144" s="165">
        <v>6</v>
      </c>
      <c r="AY144" s="118">
        <v>27</v>
      </c>
      <c r="AZ144" s="118"/>
      <c r="BA144" s="118"/>
      <c r="BC144" s="9">
        <f t="shared" si="399"/>
        <v>0</v>
      </c>
      <c r="BD144" s="9">
        <f t="shared" si="400"/>
        <v>0</v>
      </c>
      <c r="BE144" s="9">
        <f t="shared" si="401"/>
        <v>0</v>
      </c>
      <c r="BF144" s="9">
        <f t="shared" si="402"/>
        <v>0</v>
      </c>
      <c r="BG144" s="9">
        <f t="shared" si="403"/>
        <v>0</v>
      </c>
      <c r="BH144" s="9">
        <f t="shared" si="404"/>
        <v>0</v>
      </c>
      <c r="BI144" s="9">
        <f t="shared" si="405"/>
        <v>0</v>
      </c>
      <c r="BJ144" s="9">
        <f t="shared" si="406"/>
        <v>0</v>
      </c>
      <c r="BK144" s="9">
        <f t="shared" si="407"/>
        <v>0</v>
      </c>
      <c r="BM144" s="126">
        <f t="shared" si="434"/>
        <v>0</v>
      </c>
      <c r="BN144" s="126">
        <f t="shared" si="408"/>
        <v>0</v>
      </c>
      <c r="BP144" s="9">
        <f t="shared" si="409"/>
        <v>0</v>
      </c>
      <c r="BQ144" s="9">
        <f t="shared" si="410"/>
        <v>0</v>
      </c>
      <c r="BR144" s="9">
        <f t="shared" si="411"/>
        <v>0</v>
      </c>
      <c r="BS144" s="9">
        <f t="shared" si="412"/>
        <v>0</v>
      </c>
      <c r="BT144" s="9">
        <f t="shared" si="413"/>
        <v>0</v>
      </c>
      <c r="BU144" s="9">
        <f t="shared" si="414"/>
        <v>0</v>
      </c>
      <c r="BV144" s="9">
        <f t="shared" si="415"/>
        <v>0</v>
      </c>
      <c r="BW144" s="9">
        <f t="shared" si="416"/>
        <v>0</v>
      </c>
      <c r="BX144" s="9">
        <f t="shared" si="417"/>
        <v>0</v>
      </c>
      <c r="BY144" s="9">
        <f t="shared" si="418"/>
        <v>0</v>
      </c>
      <c r="BZ144" s="9">
        <f t="shared" si="419"/>
        <v>0</v>
      </c>
      <c r="CA144" s="9">
        <f t="shared" si="420"/>
        <v>0</v>
      </c>
      <c r="CB144" s="9">
        <f t="shared" si="421"/>
        <v>0</v>
      </c>
      <c r="CC144" s="9">
        <f t="shared" si="422"/>
        <v>0</v>
      </c>
      <c r="CD144" s="9">
        <f t="shared" si="423"/>
        <v>0</v>
      </c>
      <c r="CE144" s="9">
        <f t="shared" si="424"/>
        <v>0</v>
      </c>
      <c r="CF144" s="9">
        <f t="shared" si="425"/>
        <v>0</v>
      </c>
      <c r="CG144" s="9">
        <f t="shared" si="426"/>
        <v>0</v>
      </c>
      <c r="CH144" s="9">
        <f t="shared" si="427"/>
        <v>0</v>
      </c>
      <c r="CI144" s="9">
        <f t="shared" si="428"/>
        <v>0</v>
      </c>
      <c r="CJ144" s="9">
        <f t="shared" si="429"/>
        <v>0</v>
      </c>
    </row>
    <row r="145" spans="1:89" s="126" customFormat="1" ht="90" customHeight="1">
      <c r="A145" s="9"/>
      <c r="B145" s="222" t="s">
        <v>8</v>
      </c>
      <c r="C145" s="9"/>
      <c r="D145" s="107" t="s">
        <v>4181</v>
      </c>
      <c r="E145" s="551" t="s">
        <v>6472</v>
      </c>
      <c r="F145" s="106" t="s">
        <v>4871</v>
      </c>
      <c r="G145" s="388" t="s">
        <v>195</v>
      </c>
      <c r="H145" s="242" t="s">
        <v>184</v>
      </c>
      <c r="I145" s="106">
        <v>6</v>
      </c>
      <c r="J145" s="106">
        <v>0</v>
      </c>
      <c r="K145" s="106" t="s">
        <v>4864</v>
      </c>
      <c r="L145" s="407">
        <v>179.05</v>
      </c>
      <c r="M145" s="130"/>
      <c r="N145" s="129"/>
      <c r="O145" s="130"/>
      <c r="P145" s="130"/>
      <c r="Q145" s="130"/>
      <c r="R145" s="130"/>
      <c r="S145" s="130"/>
      <c r="T145" s="130"/>
      <c r="U145" s="130"/>
      <c r="V145" s="130"/>
      <c r="W145" s="130"/>
      <c r="X145" s="130"/>
      <c r="Y145" s="130"/>
      <c r="Z145" s="130"/>
      <c r="AA145" s="141">
        <f t="shared" si="339"/>
        <v>0</v>
      </c>
      <c r="AB145" s="127" t="str">
        <f t="shared" si="385"/>
        <v>No</v>
      </c>
      <c r="AC145" s="253" t="str">
        <f t="shared" si="368"/>
        <v>Yes</v>
      </c>
      <c r="AE145" s="298">
        <v>6</v>
      </c>
      <c r="AF145" s="299">
        <f t="shared" si="386"/>
        <v>0</v>
      </c>
      <c r="AG145" s="112"/>
      <c r="AH145" s="325">
        <v>8.6999999999999993</v>
      </c>
      <c r="AI145" s="334">
        <f t="shared" si="344"/>
        <v>0</v>
      </c>
      <c r="AJ145" s="207">
        <f t="shared" si="371"/>
        <v>0</v>
      </c>
      <c r="AK145" s="207">
        <f t="shared" si="372"/>
        <v>0</v>
      </c>
      <c r="AL145" s="207">
        <f t="shared" si="373"/>
        <v>0</v>
      </c>
      <c r="AM145" s="207">
        <f t="shared" si="374"/>
        <v>0</v>
      </c>
      <c r="AN145" s="207">
        <f t="shared" si="375"/>
        <v>0</v>
      </c>
      <c r="AO145" s="207">
        <f t="shared" si="376"/>
        <v>0</v>
      </c>
      <c r="AP145" s="207">
        <f t="shared" si="377"/>
        <v>0</v>
      </c>
      <c r="AQ145" s="207">
        <f t="shared" si="378"/>
        <v>0</v>
      </c>
      <c r="AR145" s="207">
        <f t="shared" si="379"/>
        <v>0</v>
      </c>
      <c r="AS145" s="207">
        <f t="shared" si="380"/>
        <v>0</v>
      </c>
      <c r="AT145" s="207">
        <f t="shared" si="381"/>
        <v>0</v>
      </c>
      <c r="AU145" s="207">
        <f t="shared" si="382"/>
        <v>0</v>
      </c>
      <c r="AV145" s="207">
        <f t="shared" si="383"/>
        <v>0</v>
      </c>
      <c r="AW145" s="207">
        <f t="shared" si="384"/>
        <v>0</v>
      </c>
      <c r="AX145" s="165">
        <v>6</v>
      </c>
      <c r="AY145" s="118">
        <v>27</v>
      </c>
      <c r="AZ145" s="118"/>
      <c r="BA145" s="118"/>
      <c r="BC145" s="9">
        <f t="shared" si="399"/>
        <v>0</v>
      </c>
      <c r="BD145" s="9">
        <f t="shared" si="400"/>
        <v>0</v>
      </c>
      <c r="BE145" s="9">
        <f t="shared" si="401"/>
        <v>0</v>
      </c>
      <c r="BF145" s="9">
        <f t="shared" si="402"/>
        <v>0</v>
      </c>
      <c r="BG145" s="9">
        <f t="shared" si="403"/>
        <v>0</v>
      </c>
      <c r="BH145" s="9">
        <f t="shared" si="404"/>
        <v>0</v>
      </c>
      <c r="BI145" s="9">
        <f t="shared" si="405"/>
        <v>0</v>
      </c>
      <c r="BJ145" s="9">
        <f t="shared" si="406"/>
        <v>0</v>
      </c>
      <c r="BK145" s="9">
        <f t="shared" si="407"/>
        <v>0</v>
      </c>
      <c r="BM145" s="126">
        <f t="shared" si="434"/>
        <v>0</v>
      </c>
      <c r="BN145" s="126">
        <f t="shared" si="408"/>
        <v>0</v>
      </c>
      <c r="BP145" s="9">
        <f t="shared" si="409"/>
        <v>0</v>
      </c>
      <c r="BQ145" s="9">
        <f t="shared" si="410"/>
        <v>0</v>
      </c>
      <c r="BR145" s="9">
        <f t="shared" si="411"/>
        <v>0</v>
      </c>
      <c r="BS145" s="9">
        <f t="shared" si="412"/>
        <v>0</v>
      </c>
      <c r="BT145" s="9">
        <f t="shared" si="413"/>
        <v>0</v>
      </c>
      <c r="BU145" s="9">
        <f t="shared" si="414"/>
        <v>0</v>
      </c>
      <c r="BV145" s="9">
        <f t="shared" si="415"/>
        <v>0</v>
      </c>
      <c r="BW145" s="9">
        <f t="shared" si="416"/>
        <v>0</v>
      </c>
      <c r="BX145" s="9">
        <f t="shared" si="417"/>
        <v>0</v>
      </c>
      <c r="BY145" s="9">
        <f t="shared" si="418"/>
        <v>0</v>
      </c>
      <c r="BZ145" s="9">
        <f t="shared" si="419"/>
        <v>0</v>
      </c>
      <c r="CA145" s="9">
        <f t="shared" si="420"/>
        <v>0</v>
      </c>
      <c r="CB145" s="9">
        <f t="shared" si="421"/>
        <v>0</v>
      </c>
      <c r="CC145" s="9">
        <f t="shared" si="422"/>
        <v>0</v>
      </c>
      <c r="CD145" s="9">
        <f t="shared" si="423"/>
        <v>0</v>
      </c>
      <c r="CE145" s="9">
        <f t="shared" si="424"/>
        <v>0</v>
      </c>
      <c r="CF145" s="9">
        <f t="shared" si="425"/>
        <v>0</v>
      </c>
      <c r="CG145" s="9">
        <f t="shared" si="426"/>
        <v>0</v>
      </c>
      <c r="CH145" s="9">
        <f t="shared" si="427"/>
        <v>0</v>
      </c>
      <c r="CI145" s="9">
        <f t="shared" si="428"/>
        <v>0</v>
      </c>
      <c r="CJ145" s="9">
        <f t="shared" si="429"/>
        <v>0</v>
      </c>
    </row>
    <row r="146" spans="1:89" s="9" customFormat="1" ht="90" customHeight="1">
      <c r="B146" s="243"/>
      <c r="D146" s="145" t="s">
        <v>299</v>
      </c>
      <c r="E146" s="241" t="s">
        <v>2900</v>
      </c>
      <c r="F146" s="115" t="s">
        <v>197</v>
      </c>
      <c r="G146" s="116" t="s">
        <v>2616</v>
      </c>
      <c r="H146" s="116" t="s">
        <v>184</v>
      </c>
      <c r="I146" s="115">
        <v>8</v>
      </c>
      <c r="J146" s="115">
        <v>0</v>
      </c>
      <c r="K146" s="115" t="s">
        <v>4864</v>
      </c>
      <c r="L146" s="408">
        <v>155.82000000000002</v>
      </c>
      <c r="M146" s="132"/>
      <c r="N146" s="132"/>
      <c r="O146" s="132"/>
      <c r="P146" s="132"/>
      <c r="Q146" s="132"/>
      <c r="R146" s="132"/>
      <c r="S146" s="132"/>
      <c r="T146" s="132"/>
      <c r="U146" s="132"/>
      <c r="V146" s="132"/>
      <c r="W146" s="132"/>
      <c r="X146" s="132"/>
      <c r="Y146" s="132"/>
      <c r="Z146" s="132"/>
      <c r="AA146" s="134">
        <f t="shared" si="339"/>
        <v>0</v>
      </c>
      <c r="AB146" s="134" t="str">
        <f t="shared" si="385"/>
        <v>No</v>
      </c>
      <c r="AC146" s="225" t="str">
        <f t="shared" si="368"/>
        <v>No</v>
      </c>
      <c r="AE146" s="298">
        <v>8</v>
      </c>
      <c r="AF146" s="299">
        <f t="shared" si="386"/>
        <v>0</v>
      </c>
      <c r="AG146" s="112"/>
      <c r="AH146" s="325">
        <v>0.5</v>
      </c>
      <c r="AI146" s="334">
        <f t="shared" si="344"/>
        <v>0</v>
      </c>
      <c r="AJ146" s="207">
        <f t="shared" si="371"/>
        <v>0</v>
      </c>
      <c r="AK146" s="207">
        <f t="shared" si="372"/>
        <v>0</v>
      </c>
      <c r="AL146" s="207">
        <f t="shared" si="373"/>
        <v>0</v>
      </c>
      <c r="AM146" s="207">
        <f t="shared" si="374"/>
        <v>0</v>
      </c>
      <c r="AN146" s="207">
        <f t="shared" si="375"/>
        <v>0</v>
      </c>
      <c r="AO146" s="207">
        <f t="shared" si="376"/>
        <v>0</v>
      </c>
      <c r="AP146" s="207">
        <f t="shared" si="377"/>
        <v>0</v>
      </c>
      <c r="AQ146" s="207">
        <f t="shared" si="378"/>
        <v>0</v>
      </c>
      <c r="AR146" s="207">
        <f t="shared" si="379"/>
        <v>0</v>
      </c>
      <c r="AS146" s="207">
        <f t="shared" si="380"/>
        <v>0</v>
      </c>
      <c r="AT146" s="207">
        <f t="shared" si="381"/>
        <v>0</v>
      </c>
      <c r="AU146" s="207">
        <f t="shared" si="382"/>
        <v>0</v>
      </c>
      <c r="AV146" s="207">
        <f t="shared" si="383"/>
        <v>0</v>
      </c>
      <c r="AW146" s="207">
        <f t="shared" si="384"/>
        <v>0</v>
      </c>
      <c r="AX146" s="165">
        <v>8</v>
      </c>
      <c r="AY146" s="118">
        <v>16</v>
      </c>
      <c r="AZ146" s="118"/>
      <c r="BA146" s="118"/>
      <c r="BC146" s="9">
        <f t="shared" si="399"/>
        <v>0</v>
      </c>
      <c r="BD146" s="9">
        <f t="shared" si="400"/>
        <v>0</v>
      </c>
      <c r="BE146" s="9">
        <f t="shared" si="401"/>
        <v>0</v>
      </c>
      <c r="BF146" s="9">
        <f t="shared" si="402"/>
        <v>0</v>
      </c>
      <c r="BG146" s="9">
        <f t="shared" si="403"/>
        <v>0</v>
      </c>
      <c r="BH146" s="9">
        <f t="shared" si="404"/>
        <v>0</v>
      </c>
      <c r="BI146" s="9">
        <f t="shared" si="405"/>
        <v>0</v>
      </c>
      <c r="BJ146" s="9">
        <f t="shared" si="406"/>
        <v>0</v>
      </c>
      <c r="BK146" s="9">
        <f t="shared" si="407"/>
        <v>0</v>
      </c>
      <c r="BM146" s="126">
        <f t="shared" si="434"/>
        <v>0</v>
      </c>
      <c r="BN146" s="126">
        <f t="shared" si="408"/>
        <v>0</v>
      </c>
      <c r="BP146" s="9">
        <f t="shared" si="409"/>
        <v>0</v>
      </c>
      <c r="BQ146" s="9">
        <f t="shared" si="410"/>
        <v>0</v>
      </c>
      <c r="BR146" s="9">
        <f t="shared" si="411"/>
        <v>0</v>
      </c>
      <c r="BS146" s="9">
        <f t="shared" si="412"/>
        <v>0</v>
      </c>
      <c r="BT146" s="9">
        <f t="shared" si="413"/>
        <v>0</v>
      </c>
      <c r="BU146" s="9">
        <f t="shared" si="414"/>
        <v>0</v>
      </c>
      <c r="BV146" s="9">
        <f t="shared" si="415"/>
        <v>0</v>
      </c>
      <c r="BW146" s="9">
        <f t="shared" si="416"/>
        <v>0</v>
      </c>
      <c r="BX146" s="9">
        <f t="shared" si="417"/>
        <v>0</v>
      </c>
      <c r="BY146" s="9">
        <f t="shared" si="418"/>
        <v>0</v>
      </c>
      <c r="BZ146" s="9">
        <f t="shared" si="419"/>
        <v>0</v>
      </c>
      <c r="CA146" s="9">
        <f t="shared" si="420"/>
        <v>0</v>
      </c>
      <c r="CB146" s="9">
        <f t="shared" si="421"/>
        <v>0</v>
      </c>
      <c r="CC146" s="9">
        <f t="shared" si="422"/>
        <v>0</v>
      </c>
      <c r="CD146" s="9">
        <f t="shared" si="423"/>
        <v>0</v>
      </c>
      <c r="CE146" s="9">
        <f t="shared" si="424"/>
        <v>0</v>
      </c>
      <c r="CF146" s="9">
        <f t="shared" si="425"/>
        <v>0</v>
      </c>
      <c r="CG146" s="9">
        <f t="shared" si="426"/>
        <v>0</v>
      </c>
      <c r="CH146" s="9">
        <f t="shared" si="427"/>
        <v>0</v>
      </c>
      <c r="CI146" s="9">
        <f t="shared" si="428"/>
        <v>0</v>
      </c>
      <c r="CJ146" s="9">
        <f t="shared" si="429"/>
        <v>0</v>
      </c>
    </row>
    <row r="147" spans="1:89" s="9" customFormat="1" ht="90" customHeight="1">
      <c r="B147" s="222" t="s">
        <v>8</v>
      </c>
      <c r="D147" s="145" t="s">
        <v>4211</v>
      </c>
      <c r="E147" s="550" t="s">
        <v>6472</v>
      </c>
      <c r="F147" s="115" t="s">
        <v>197</v>
      </c>
      <c r="G147" s="116" t="s">
        <v>2616</v>
      </c>
      <c r="H147" s="116" t="s">
        <v>184</v>
      </c>
      <c r="I147" s="115">
        <v>8</v>
      </c>
      <c r="J147" s="115">
        <v>0</v>
      </c>
      <c r="K147" s="115" t="s">
        <v>4864</v>
      </c>
      <c r="L147" s="408">
        <v>135.5</v>
      </c>
      <c r="M147" s="132"/>
      <c r="N147" s="132"/>
      <c r="O147" s="132"/>
      <c r="P147" s="132"/>
      <c r="Q147" s="132"/>
      <c r="R147" s="132"/>
      <c r="S147" s="132"/>
      <c r="T147" s="132"/>
      <c r="U147" s="132"/>
      <c r="V147" s="132"/>
      <c r="W147" s="132"/>
      <c r="X147" s="132"/>
      <c r="Y147" s="132"/>
      <c r="Z147" s="132"/>
      <c r="AA147" s="134">
        <f t="shared" ref="AA147:AA148" si="447">L147*M147+L147*N147+L147*O147+L147*P147+L147*Q147+L147*R147+L147*T147+L147*V147+L147*W147+L147*X147+L147*Y147+L147*Z147+L147*U147+L147*S147</f>
        <v>0</v>
      </c>
      <c r="AB147" s="134" t="str">
        <f t="shared" ref="AB147" si="448">IF(SUM(M147:Z147)&gt;0,"Yes","No")</f>
        <v>No</v>
      </c>
      <c r="AC147" s="225" t="str">
        <f t="shared" si="368"/>
        <v>Yes</v>
      </c>
      <c r="AE147" s="298">
        <v>8</v>
      </c>
      <c r="AF147" s="299">
        <f t="shared" ref="AF147:AF148" si="449">AE147*SUM(M147:Z147)</f>
        <v>0</v>
      </c>
      <c r="AG147" s="112"/>
      <c r="AH147" s="325">
        <v>0.5</v>
      </c>
      <c r="AI147" s="334">
        <f t="shared" ref="AI147:AI148" si="450">SUM(M147:Z147)*AH147</f>
        <v>0</v>
      </c>
      <c r="AJ147" s="207">
        <f t="shared" si="371"/>
        <v>0</v>
      </c>
      <c r="AK147" s="207">
        <f t="shared" si="372"/>
        <v>0</v>
      </c>
      <c r="AL147" s="207">
        <f t="shared" si="373"/>
        <v>0</v>
      </c>
      <c r="AM147" s="207">
        <f t="shared" si="374"/>
        <v>0</v>
      </c>
      <c r="AN147" s="207">
        <f t="shared" si="375"/>
        <v>0</v>
      </c>
      <c r="AO147" s="207">
        <f t="shared" si="376"/>
        <v>0</v>
      </c>
      <c r="AP147" s="207">
        <f t="shared" si="377"/>
        <v>0</v>
      </c>
      <c r="AQ147" s="207">
        <f t="shared" si="378"/>
        <v>0</v>
      </c>
      <c r="AR147" s="207">
        <f t="shared" si="379"/>
        <v>0</v>
      </c>
      <c r="AS147" s="207">
        <f t="shared" si="380"/>
        <v>0</v>
      </c>
      <c r="AT147" s="207">
        <f t="shared" si="381"/>
        <v>0</v>
      </c>
      <c r="AU147" s="207">
        <f t="shared" si="382"/>
        <v>0</v>
      </c>
      <c r="AV147" s="207">
        <f t="shared" si="383"/>
        <v>0</v>
      </c>
      <c r="AW147" s="207">
        <f t="shared" si="384"/>
        <v>0</v>
      </c>
      <c r="AX147" s="165">
        <v>8</v>
      </c>
      <c r="AY147" s="118">
        <v>16</v>
      </c>
      <c r="AZ147" s="118"/>
      <c r="BA147" s="118"/>
      <c r="BC147" s="9">
        <f t="shared" si="399"/>
        <v>0</v>
      </c>
      <c r="BD147" s="9">
        <f t="shared" si="400"/>
        <v>0</v>
      </c>
      <c r="BE147" s="9">
        <f t="shared" si="401"/>
        <v>0</v>
      </c>
      <c r="BF147" s="9">
        <f t="shared" si="402"/>
        <v>0</v>
      </c>
      <c r="BG147" s="9">
        <f t="shared" si="403"/>
        <v>0</v>
      </c>
      <c r="BH147" s="9">
        <f t="shared" si="404"/>
        <v>0</v>
      </c>
      <c r="BI147" s="9">
        <f t="shared" si="405"/>
        <v>0</v>
      </c>
      <c r="BJ147" s="9">
        <f t="shared" si="406"/>
        <v>0</v>
      </c>
      <c r="BK147" s="9">
        <f t="shared" si="407"/>
        <v>0</v>
      </c>
      <c r="BM147" s="126">
        <f t="shared" si="434"/>
        <v>0</v>
      </c>
      <c r="BN147" s="126">
        <f t="shared" si="408"/>
        <v>0</v>
      </c>
      <c r="BP147" s="9">
        <f t="shared" si="409"/>
        <v>0</v>
      </c>
      <c r="BQ147" s="9">
        <f t="shared" si="410"/>
        <v>0</v>
      </c>
      <c r="BR147" s="9">
        <f t="shared" si="411"/>
        <v>0</v>
      </c>
      <c r="BS147" s="9">
        <f t="shared" si="412"/>
        <v>0</v>
      </c>
      <c r="BT147" s="9">
        <f t="shared" si="413"/>
        <v>0</v>
      </c>
      <c r="BU147" s="9">
        <f t="shared" si="414"/>
        <v>0</v>
      </c>
      <c r="BV147" s="9">
        <f t="shared" si="415"/>
        <v>0</v>
      </c>
      <c r="BW147" s="9">
        <f t="shared" si="416"/>
        <v>0</v>
      </c>
      <c r="BX147" s="9">
        <f t="shared" si="417"/>
        <v>0</v>
      </c>
      <c r="BY147" s="9">
        <f t="shared" si="418"/>
        <v>0</v>
      </c>
      <c r="BZ147" s="9">
        <f t="shared" si="419"/>
        <v>0</v>
      </c>
      <c r="CA147" s="9">
        <f t="shared" si="420"/>
        <v>0</v>
      </c>
      <c r="CB147" s="9">
        <f t="shared" si="421"/>
        <v>0</v>
      </c>
      <c r="CC147" s="9">
        <f t="shared" si="422"/>
        <v>0</v>
      </c>
      <c r="CD147" s="9">
        <f t="shared" si="423"/>
        <v>0</v>
      </c>
      <c r="CE147" s="9">
        <f t="shared" si="424"/>
        <v>0</v>
      </c>
      <c r="CF147" s="9">
        <f t="shared" si="425"/>
        <v>0</v>
      </c>
      <c r="CG147" s="9">
        <f t="shared" si="426"/>
        <v>0</v>
      </c>
      <c r="CH147" s="9">
        <f t="shared" si="427"/>
        <v>0</v>
      </c>
      <c r="CI147" s="9">
        <f t="shared" si="428"/>
        <v>0</v>
      </c>
      <c r="CJ147" s="9">
        <f t="shared" si="429"/>
        <v>0</v>
      </c>
    </row>
    <row r="148" spans="1:89" s="9" customFormat="1" ht="90" customHeight="1">
      <c r="B148" s="243"/>
      <c r="C148" s="126"/>
      <c r="D148" s="111" t="s">
        <v>300</v>
      </c>
      <c r="E148" s="183" t="s">
        <v>2900</v>
      </c>
      <c r="F148" s="112" t="s">
        <v>197</v>
      </c>
      <c r="G148" s="113" t="s">
        <v>2617</v>
      </c>
      <c r="H148" s="113" t="s">
        <v>184</v>
      </c>
      <c r="I148" s="112">
        <v>8</v>
      </c>
      <c r="J148" s="112">
        <v>0</v>
      </c>
      <c r="K148" s="112" t="s">
        <v>4864</v>
      </c>
      <c r="L148" s="412">
        <v>155.82000000000002</v>
      </c>
      <c r="M148" s="140"/>
      <c r="N148" s="140"/>
      <c r="O148" s="140"/>
      <c r="P148" s="140"/>
      <c r="Q148" s="140"/>
      <c r="R148" s="140"/>
      <c r="S148" s="140"/>
      <c r="T148" s="140"/>
      <c r="U148" s="140"/>
      <c r="V148" s="140"/>
      <c r="W148" s="140"/>
      <c r="X148" s="140"/>
      <c r="Y148" s="140"/>
      <c r="Z148" s="140"/>
      <c r="AA148" s="141">
        <f t="shared" si="447"/>
        <v>0</v>
      </c>
      <c r="AB148" s="141" t="str">
        <f>IF(SUM(M148:Z148)&gt;0,"Yes","No")</f>
        <v>No</v>
      </c>
      <c r="AC148" s="224" t="str">
        <f t="shared" si="368"/>
        <v>No</v>
      </c>
      <c r="AE148" s="298">
        <v>8</v>
      </c>
      <c r="AF148" s="299">
        <f t="shared" si="449"/>
        <v>0</v>
      </c>
      <c r="AG148" s="112"/>
      <c r="AH148" s="325">
        <v>0.8</v>
      </c>
      <c r="AI148" s="334">
        <f t="shared" si="450"/>
        <v>0</v>
      </c>
      <c r="AJ148" s="207">
        <f t="shared" si="371"/>
        <v>0</v>
      </c>
      <c r="AK148" s="207">
        <f t="shared" si="372"/>
        <v>0</v>
      </c>
      <c r="AL148" s="207">
        <f t="shared" si="373"/>
        <v>0</v>
      </c>
      <c r="AM148" s="207">
        <f t="shared" si="374"/>
        <v>0</v>
      </c>
      <c r="AN148" s="207">
        <f t="shared" si="375"/>
        <v>0</v>
      </c>
      <c r="AO148" s="207">
        <f t="shared" si="376"/>
        <v>0</v>
      </c>
      <c r="AP148" s="207">
        <f t="shared" si="377"/>
        <v>0</v>
      </c>
      <c r="AQ148" s="207">
        <f t="shared" si="378"/>
        <v>0</v>
      </c>
      <c r="AR148" s="207">
        <f t="shared" si="379"/>
        <v>0</v>
      </c>
      <c r="AS148" s="207">
        <f t="shared" si="380"/>
        <v>0</v>
      </c>
      <c r="AT148" s="207">
        <f t="shared" si="381"/>
        <v>0</v>
      </c>
      <c r="AU148" s="207">
        <f t="shared" si="382"/>
        <v>0</v>
      </c>
      <c r="AV148" s="207">
        <f t="shared" si="383"/>
        <v>0</v>
      </c>
      <c r="AW148" s="207">
        <f t="shared" si="384"/>
        <v>0</v>
      </c>
      <c r="AX148" s="165">
        <v>8</v>
      </c>
      <c r="AY148" s="118">
        <v>16</v>
      </c>
      <c r="AZ148" s="118"/>
      <c r="BA148" s="118"/>
      <c r="BC148" s="9">
        <f t="shared" si="399"/>
        <v>0</v>
      </c>
      <c r="BD148" s="9">
        <f t="shared" si="400"/>
        <v>0</v>
      </c>
      <c r="BE148" s="9">
        <f t="shared" si="401"/>
        <v>0</v>
      </c>
      <c r="BF148" s="9">
        <f t="shared" si="402"/>
        <v>0</v>
      </c>
      <c r="BG148" s="9">
        <f t="shared" si="403"/>
        <v>0</v>
      </c>
      <c r="BH148" s="9">
        <f t="shared" si="404"/>
        <v>0</v>
      </c>
      <c r="BI148" s="9">
        <f t="shared" si="405"/>
        <v>0</v>
      </c>
      <c r="BJ148" s="9">
        <f t="shared" si="406"/>
        <v>0</v>
      </c>
      <c r="BK148" s="9">
        <f t="shared" si="407"/>
        <v>0</v>
      </c>
      <c r="BM148" s="126">
        <f t="shared" si="434"/>
        <v>0</v>
      </c>
      <c r="BN148" s="126">
        <f t="shared" si="408"/>
        <v>0</v>
      </c>
      <c r="BP148" s="9">
        <f t="shared" si="409"/>
        <v>0</v>
      </c>
      <c r="BQ148" s="9">
        <f t="shared" si="410"/>
        <v>0</v>
      </c>
      <c r="BR148" s="9">
        <f t="shared" si="411"/>
        <v>0</v>
      </c>
      <c r="BS148" s="9">
        <f t="shared" si="412"/>
        <v>0</v>
      </c>
      <c r="BT148" s="9">
        <f t="shared" si="413"/>
        <v>0</v>
      </c>
      <c r="BU148" s="9">
        <f t="shared" si="414"/>
        <v>0</v>
      </c>
      <c r="BV148" s="9">
        <f t="shared" si="415"/>
        <v>0</v>
      </c>
      <c r="BW148" s="9">
        <f t="shared" si="416"/>
        <v>0</v>
      </c>
      <c r="BX148" s="9">
        <f t="shared" si="417"/>
        <v>0</v>
      </c>
      <c r="BY148" s="9">
        <f t="shared" si="418"/>
        <v>0</v>
      </c>
      <c r="BZ148" s="9">
        <f t="shared" si="419"/>
        <v>0</v>
      </c>
      <c r="CA148" s="9">
        <f t="shared" si="420"/>
        <v>0</v>
      </c>
      <c r="CB148" s="9">
        <f t="shared" si="421"/>
        <v>0</v>
      </c>
      <c r="CC148" s="9">
        <f t="shared" si="422"/>
        <v>0</v>
      </c>
      <c r="CD148" s="9">
        <f t="shared" si="423"/>
        <v>0</v>
      </c>
      <c r="CE148" s="9">
        <f t="shared" si="424"/>
        <v>0</v>
      </c>
      <c r="CF148" s="9">
        <f t="shared" si="425"/>
        <v>0</v>
      </c>
      <c r="CG148" s="9">
        <f t="shared" si="426"/>
        <v>0</v>
      </c>
      <c r="CH148" s="9">
        <f t="shared" si="427"/>
        <v>0</v>
      </c>
      <c r="CI148" s="9">
        <f t="shared" si="428"/>
        <v>0</v>
      </c>
      <c r="CJ148" s="9">
        <f t="shared" si="429"/>
        <v>0</v>
      </c>
    </row>
    <row r="149" spans="1:89" s="9" customFormat="1" ht="90" customHeight="1">
      <c r="B149" s="222" t="s">
        <v>8</v>
      </c>
      <c r="C149" s="126"/>
      <c r="D149" s="111" t="s">
        <v>4226</v>
      </c>
      <c r="E149" s="551" t="s">
        <v>6472</v>
      </c>
      <c r="F149" s="112" t="s">
        <v>197</v>
      </c>
      <c r="G149" s="113" t="s">
        <v>2617</v>
      </c>
      <c r="H149" s="113" t="s">
        <v>184</v>
      </c>
      <c r="I149" s="112">
        <v>8</v>
      </c>
      <c r="J149" s="112">
        <v>0</v>
      </c>
      <c r="K149" s="112" t="s">
        <v>4864</v>
      </c>
      <c r="L149" s="412">
        <v>135.5</v>
      </c>
      <c r="M149" s="140"/>
      <c r="N149" s="140"/>
      <c r="O149" s="140"/>
      <c r="P149" s="140"/>
      <c r="Q149" s="140"/>
      <c r="R149" s="140"/>
      <c r="S149" s="140"/>
      <c r="T149" s="140"/>
      <c r="U149" s="140"/>
      <c r="V149" s="140"/>
      <c r="W149" s="140"/>
      <c r="X149" s="140"/>
      <c r="Y149" s="140"/>
      <c r="Z149" s="140"/>
      <c r="AA149" s="141">
        <f t="shared" si="339"/>
        <v>0</v>
      </c>
      <c r="AB149" s="141" t="str">
        <f>IF(SUM(M149:Z149)&gt;0,"Yes","No")</f>
        <v>No</v>
      </c>
      <c r="AC149" s="224" t="str">
        <f t="shared" si="368"/>
        <v>Yes</v>
      </c>
      <c r="AE149" s="298">
        <v>8</v>
      </c>
      <c r="AF149" s="299">
        <f t="shared" si="386"/>
        <v>0</v>
      </c>
      <c r="AG149" s="112"/>
      <c r="AH149" s="325">
        <v>0.8</v>
      </c>
      <c r="AI149" s="334">
        <f t="shared" si="344"/>
        <v>0</v>
      </c>
      <c r="AJ149" s="207">
        <f t="shared" si="371"/>
        <v>0</v>
      </c>
      <c r="AK149" s="207">
        <f t="shared" si="372"/>
        <v>0</v>
      </c>
      <c r="AL149" s="207">
        <f t="shared" si="373"/>
        <v>0</v>
      </c>
      <c r="AM149" s="207">
        <f t="shared" si="374"/>
        <v>0</v>
      </c>
      <c r="AN149" s="207">
        <f t="shared" si="375"/>
        <v>0</v>
      </c>
      <c r="AO149" s="207">
        <f t="shared" si="376"/>
        <v>0</v>
      </c>
      <c r="AP149" s="207">
        <f t="shared" si="377"/>
        <v>0</v>
      </c>
      <c r="AQ149" s="207">
        <f t="shared" si="378"/>
        <v>0</v>
      </c>
      <c r="AR149" s="207">
        <f t="shared" si="379"/>
        <v>0</v>
      </c>
      <c r="AS149" s="207">
        <f t="shared" si="380"/>
        <v>0</v>
      </c>
      <c r="AT149" s="207">
        <f t="shared" si="381"/>
        <v>0</v>
      </c>
      <c r="AU149" s="207">
        <f t="shared" si="382"/>
        <v>0</v>
      </c>
      <c r="AV149" s="207">
        <f t="shared" si="383"/>
        <v>0</v>
      </c>
      <c r="AW149" s="207">
        <f t="shared" si="384"/>
        <v>0</v>
      </c>
      <c r="AX149" s="165">
        <v>8</v>
      </c>
      <c r="AY149" s="118">
        <v>16</v>
      </c>
      <c r="AZ149" s="118"/>
      <c r="BA149" s="118"/>
      <c r="BC149" s="9">
        <f t="shared" si="399"/>
        <v>0</v>
      </c>
      <c r="BD149" s="9">
        <f t="shared" si="400"/>
        <v>0</v>
      </c>
      <c r="BE149" s="9">
        <f t="shared" si="401"/>
        <v>0</v>
      </c>
      <c r="BF149" s="9">
        <f t="shared" si="402"/>
        <v>0</v>
      </c>
      <c r="BG149" s="9">
        <f t="shared" si="403"/>
        <v>0</v>
      </c>
      <c r="BH149" s="9">
        <f t="shared" si="404"/>
        <v>0</v>
      </c>
      <c r="BI149" s="9">
        <f t="shared" si="405"/>
        <v>0</v>
      </c>
      <c r="BJ149" s="9">
        <f t="shared" si="406"/>
        <v>0</v>
      </c>
      <c r="BK149" s="9">
        <f t="shared" si="407"/>
        <v>0</v>
      </c>
      <c r="BM149" s="126">
        <f t="shared" si="434"/>
        <v>0</v>
      </c>
      <c r="BN149" s="126">
        <f t="shared" si="408"/>
        <v>0</v>
      </c>
      <c r="BP149" s="9">
        <f t="shared" si="409"/>
        <v>0</v>
      </c>
      <c r="BQ149" s="9">
        <f t="shared" si="410"/>
        <v>0</v>
      </c>
      <c r="BR149" s="9">
        <f t="shared" si="411"/>
        <v>0</v>
      </c>
      <c r="BS149" s="9">
        <f t="shared" si="412"/>
        <v>0</v>
      </c>
      <c r="BT149" s="9">
        <f t="shared" si="413"/>
        <v>0</v>
      </c>
      <c r="BU149" s="9">
        <f t="shared" si="414"/>
        <v>0</v>
      </c>
      <c r="BV149" s="9">
        <f t="shared" si="415"/>
        <v>0</v>
      </c>
      <c r="BW149" s="9">
        <f t="shared" si="416"/>
        <v>0</v>
      </c>
      <c r="BX149" s="9">
        <f t="shared" si="417"/>
        <v>0</v>
      </c>
      <c r="BY149" s="9">
        <f t="shared" si="418"/>
        <v>0</v>
      </c>
      <c r="BZ149" s="9">
        <f t="shared" si="419"/>
        <v>0</v>
      </c>
      <c r="CA149" s="9">
        <f t="shared" si="420"/>
        <v>0</v>
      </c>
      <c r="CB149" s="9">
        <f t="shared" si="421"/>
        <v>0</v>
      </c>
      <c r="CC149" s="9">
        <f t="shared" si="422"/>
        <v>0</v>
      </c>
      <c r="CD149" s="9">
        <f t="shared" si="423"/>
        <v>0</v>
      </c>
      <c r="CE149" s="9">
        <f t="shared" si="424"/>
        <v>0</v>
      </c>
      <c r="CF149" s="9">
        <f t="shared" si="425"/>
        <v>0</v>
      </c>
      <c r="CG149" s="9">
        <f t="shared" si="426"/>
        <v>0</v>
      </c>
      <c r="CH149" s="9">
        <f t="shared" si="427"/>
        <v>0</v>
      </c>
      <c r="CI149" s="9">
        <f t="shared" si="428"/>
        <v>0</v>
      </c>
      <c r="CJ149" s="9">
        <f t="shared" si="429"/>
        <v>0</v>
      </c>
    </row>
    <row r="150" spans="1:89" s="126" customFormat="1" ht="90" customHeight="1">
      <c r="A150" s="9"/>
      <c r="B150" s="222"/>
      <c r="D150" s="145" t="s">
        <v>301</v>
      </c>
      <c r="E150" s="241" t="s">
        <v>2900</v>
      </c>
      <c r="F150" s="373" t="s">
        <v>197</v>
      </c>
      <c r="G150" s="285" t="s">
        <v>4888</v>
      </c>
      <c r="H150" s="116" t="s">
        <v>184</v>
      </c>
      <c r="I150" s="115">
        <v>10</v>
      </c>
      <c r="J150" s="115">
        <v>0</v>
      </c>
      <c r="K150" s="115" t="s">
        <v>4864</v>
      </c>
      <c r="L150" s="408">
        <v>205.90500000000003</v>
      </c>
      <c r="M150" s="132"/>
      <c r="N150" s="142"/>
      <c r="O150" s="132"/>
      <c r="P150" s="132"/>
      <c r="Q150" s="132"/>
      <c r="R150" s="132"/>
      <c r="S150" s="132"/>
      <c r="T150" s="132"/>
      <c r="U150" s="132"/>
      <c r="V150" s="132"/>
      <c r="W150" s="132"/>
      <c r="X150" s="132"/>
      <c r="Y150" s="132"/>
      <c r="Z150" s="132"/>
      <c r="AA150" s="134">
        <f t="shared" ref="AA150" si="451">L150*M150+L150*N150+L150*O150+L150*P150+L150*Q150+L150*R150+L150*T150+L150*V150+L150*W150+L150*X150+L150*Y150+L150*Z150+L150*U150+L150*S150</f>
        <v>0</v>
      </c>
      <c r="AB150" s="134" t="str">
        <f t="shared" ref="AB150" si="452">IF(SUM(M150:Z150)&gt;0,"Yes","No")</f>
        <v>No</v>
      </c>
      <c r="AC150" s="225" t="str">
        <f t="shared" si="368"/>
        <v>No</v>
      </c>
      <c r="AE150" s="298">
        <v>10</v>
      </c>
      <c r="AF150" s="299">
        <f t="shared" ref="AF150" si="453">AE150*SUM(M150:Z150)</f>
        <v>0</v>
      </c>
      <c r="AG150" s="112"/>
      <c r="AH150" s="325">
        <v>1</v>
      </c>
      <c r="AI150" s="334">
        <f t="shared" ref="AI150" si="454">SUM(M150:Z150)*AH150</f>
        <v>0</v>
      </c>
      <c r="AJ150" s="207">
        <f t="shared" si="371"/>
        <v>0</v>
      </c>
      <c r="AK150" s="207">
        <f t="shared" si="372"/>
        <v>0</v>
      </c>
      <c r="AL150" s="207">
        <f t="shared" si="373"/>
        <v>0</v>
      </c>
      <c r="AM150" s="207">
        <f t="shared" si="374"/>
        <v>0</v>
      </c>
      <c r="AN150" s="207">
        <f t="shared" si="375"/>
        <v>0</v>
      </c>
      <c r="AO150" s="207">
        <f t="shared" si="376"/>
        <v>0</v>
      </c>
      <c r="AP150" s="207">
        <f t="shared" si="377"/>
        <v>0</v>
      </c>
      <c r="AQ150" s="207">
        <f t="shared" si="378"/>
        <v>0</v>
      </c>
      <c r="AR150" s="207">
        <f t="shared" si="379"/>
        <v>0</v>
      </c>
      <c r="AS150" s="207">
        <f t="shared" si="380"/>
        <v>0</v>
      </c>
      <c r="AT150" s="207">
        <f t="shared" si="381"/>
        <v>0</v>
      </c>
      <c r="AU150" s="207">
        <f t="shared" si="382"/>
        <v>0</v>
      </c>
      <c r="AV150" s="207">
        <f t="shared" si="383"/>
        <v>0</v>
      </c>
      <c r="AW150" s="207">
        <f t="shared" si="384"/>
        <v>0</v>
      </c>
      <c r="AX150" s="165">
        <v>10</v>
      </c>
      <c r="AY150" s="118">
        <v>24</v>
      </c>
      <c r="AZ150" s="118"/>
      <c r="BA150" s="118"/>
      <c r="BC150" s="9">
        <f t="shared" si="399"/>
        <v>0</v>
      </c>
      <c r="BD150" s="9">
        <f t="shared" si="400"/>
        <v>0</v>
      </c>
      <c r="BE150" s="9">
        <f t="shared" si="401"/>
        <v>0</v>
      </c>
      <c r="BF150" s="9">
        <f t="shared" si="402"/>
        <v>0</v>
      </c>
      <c r="BG150" s="9">
        <f t="shared" si="403"/>
        <v>0</v>
      </c>
      <c r="BH150" s="9">
        <f t="shared" si="404"/>
        <v>0</v>
      </c>
      <c r="BI150" s="9">
        <f t="shared" si="405"/>
        <v>0</v>
      </c>
      <c r="BJ150" s="9">
        <f t="shared" si="406"/>
        <v>0</v>
      </c>
      <c r="BK150" s="9">
        <f t="shared" si="407"/>
        <v>0</v>
      </c>
      <c r="BM150" s="126">
        <f t="shared" si="434"/>
        <v>0</v>
      </c>
      <c r="BN150" s="126">
        <f t="shared" si="408"/>
        <v>0</v>
      </c>
      <c r="BP150" s="9">
        <f t="shared" si="409"/>
        <v>0</v>
      </c>
      <c r="BQ150" s="9">
        <f t="shared" si="410"/>
        <v>0</v>
      </c>
      <c r="BR150" s="9">
        <f t="shared" si="411"/>
        <v>0</v>
      </c>
      <c r="BS150" s="9">
        <f t="shared" si="412"/>
        <v>0</v>
      </c>
      <c r="BT150" s="9">
        <f t="shared" si="413"/>
        <v>0</v>
      </c>
      <c r="BU150" s="9">
        <f t="shared" si="414"/>
        <v>0</v>
      </c>
      <c r="BV150" s="9">
        <f t="shared" si="415"/>
        <v>0</v>
      </c>
      <c r="BW150" s="9">
        <f t="shared" si="416"/>
        <v>0</v>
      </c>
      <c r="BX150" s="9">
        <f t="shared" si="417"/>
        <v>0</v>
      </c>
      <c r="BY150" s="9">
        <f t="shared" si="418"/>
        <v>0</v>
      </c>
      <c r="BZ150" s="9">
        <f t="shared" si="419"/>
        <v>0</v>
      </c>
      <c r="CA150" s="9">
        <f t="shared" si="420"/>
        <v>0</v>
      </c>
      <c r="CB150" s="9">
        <f t="shared" si="421"/>
        <v>0</v>
      </c>
      <c r="CC150" s="9">
        <f t="shared" si="422"/>
        <v>0</v>
      </c>
      <c r="CD150" s="9">
        <f t="shared" si="423"/>
        <v>0</v>
      </c>
      <c r="CE150" s="9">
        <f t="shared" si="424"/>
        <v>0</v>
      </c>
      <c r="CF150" s="9">
        <f t="shared" si="425"/>
        <v>0</v>
      </c>
      <c r="CG150" s="9">
        <f t="shared" si="426"/>
        <v>0</v>
      </c>
      <c r="CH150" s="9">
        <f t="shared" si="427"/>
        <v>0</v>
      </c>
      <c r="CI150" s="9">
        <f t="shared" si="428"/>
        <v>0</v>
      </c>
      <c r="CJ150" s="9">
        <f t="shared" si="429"/>
        <v>0</v>
      </c>
    </row>
    <row r="151" spans="1:89" s="126" customFormat="1" ht="90" customHeight="1">
      <c r="A151" s="9"/>
      <c r="B151" s="222" t="s">
        <v>8</v>
      </c>
      <c r="D151" s="145" t="s">
        <v>4256</v>
      </c>
      <c r="E151" s="550" t="s">
        <v>6472</v>
      </c>
      <c r="F151" s="373" t="s">
        <v>197</v>
      </c>
      <c r="G151" s="285" t="s">
        <v>4888</v>
      </c>
      <c r="H151" s="116" t="s">
        <v>184</v>
      </c>
      <c r="I151" s="115">
        <v>10</v>
      </c>
      <c r="J151" s="115">
        <v>0</v>
      </c>
      <c r="K151" s="115" t="s">
        <v>4864</v>
      </c>
      <c r="L151" s="408">
        <v>179.05</v>
      </c>
      <c r="M151" s="132"/>
      <c r="N151" s="142"/>
      <c r="O151" s="132"/>
      <c r="P151" s="132"/>
      <c r="Q151" s="132"/>
      <c r="R151" s="132"/>
      <c r="S151" s="132"/>
      <c r="T151" s="132"/>
      <c r="U151" s="132"/>
      <c r="V151" s="132"/>
      <c r="W151" s="132"/>
      <c r="X151" s="132"/>
      <c r="Y151" s="132"/>
      <c r="Z151" s="132"/>
      <c r="AA151" s="134">
        <f t="shared" si="339"/>
        <v>0</v>
      </c>
      <c r="AB151" s="134" t="str">
        <f t="shared" si="385"/>
        <v>No</v>
      </c>
      <c r="AC151" s="225" t="str">
        <f t="shared" si="368"/>
        <v>Yes</v>
      </c>
      <c r="AE151" s="298">
        <v>10</v>
      </c>
      <c r="AF151" s="299">
        <f t="shared" si="386"/>
        <v>0</v>
      </c>
      <c r="AG151" s="112"/>
      <c r="AH151" s="325">
        <v>1</v>
      </c>
      <c r="AI151" s="334">
        <f t="shared" si="344"/>
        <v>0</v>
      </c>
      <c r="AJ151" s="207">
        <f t="shared" si="371"/>
        <v>0</v>
      </c>
      <c r="AK151" s="207">
        <f t="shared" si="372"/>
        <v>0</v>
      </c>
      <c r="AL151" s="207">
        <f t="shared" si="373"/>
        <v>0</v>
      </c>
      <c r="AM151" s="207">
        <f t="shared" si="374"/>
        <v>0</v>
      </c>
      <c r="AN151" s="207">
        <f t="shared" si="375"/>
        <v>0</v>
      </c>
      <c r="AO151" s="207">
        <f t="shared" si="376"/>
        <v>0</v>
      </c>
      <c r="AP151" s="207">
        <f t="shared" si="377"/>
        <v>0</v>
      </c>
      <c r="AQ151" s="207">
        <f t="shared" si="378"/>
        <v>0</v>
      </c>
      <c r="AR151" s="207">
        <f t="shared" si="379"/>
        <v>0</v>
      </c>
      <c r="AS151" s="207">
        <f t="shared" si="380"/>
        <v>0</v>
      </c>
      <c r="AT151" s="207">
        <f t="shared" si="381"/>
        <v>0</v>
      </c>
      <c r="AU151" s="207">
        <f t="shared" si="382"/>
        <v>0</v>
      </c>
      <c r="AV151" s="207">
        <f t="shared" si="383"/>
        <v>0</v>
      </c>
      <c r="AW151" s="207">
        <f t="shared" si="384"/>
        <v>0</v>
      </c>
      <c r="AX151" s="165">
        <v>10</v>
      </c>
      <c r="AY151" s="118">
        <v>24</v>
      </c>
      <c r="AZ151" s="118"/>
      <c r="BA151" s="118"/>
      <c r="BC151" s="9">
        <f t="shared" si="399"/>
        <v>0</v>
      </c>
      <c r="BD151" s="9">
        <f t="shared" si="400"/>
        <v>0</v>
      </c>
      <c r="BE151" s="9">
        <f t="shared" si="401"/>
        <v>0</v>
      </c>
      <c r="BF151" s="9">
        <f t="shared" si="402"/>
        <v>0</v>
      </c>
      <c r="BG151" s="9">
        <f t="shared" si="403"/>
        <v>0</v>
      </c>
      <c r="BH151" s="9">
        <f t="shared" si="404"/>
        <v>0</v>
      </c>
      <c r="BI151" s="9">
        <f t="shared" si="405"/>
        <v>0</v>
      </c>
      <c r="BJ151" s="9">
        <f t="shared" si="406"/>
        <v>0</v>
      </c>
      <c r="BK151" s="9">
        <f t="shared" si="407"/>
        <v>0</v>
      </c>
      <c r="BM151" s="126">
        <f t="shared" si="434"/>
        <v>0</v>
      </c>
      <c r="BN151" s="126">
        <f t="shared" si="408"/>
        <v>0</v>
      </c>
      <c r="BP151" s="9">
        <f t="shared" si="409"/>
        <v>0</v>
      </c>
      <c r="BQ151" s="9">
        <f t="shared" si="410"/>
        <v>0</v>
      </c>
      <c r="BR151" s="9">
        <f t="shared" si="411"/>
        <v>0</v>
      </c>
      <c r="BS151" s="9">
        <f t="shared" si="412"/>
        <v>0</v>
      </c>
      <c r="BT151" s="9">
        <f t="shared" si="413"/>
        <v>0</v>
      </c>
      <c r="BU151" s="9">
        <f t="shared" si="414"/>
        <v>0</v>
      </c>
      <c r="BV151" s="9">
        <f t="shared" si="415"/>
        <v>0</v>
      </c>
      <c r="BW151" s="9">
        <f t="shared" si="416"/>
        <v>0</v>
      </c>
      <c r="BX151" s="9">
        <f t="shared" si="417"/>
        <v>0</v>
      </c>
      <c r="BY151" s="9">
        <f t="shared" si="418"/>
        <v>0</v>
      </c>
      <c r="BZ151" s="9">
        <f t="shared" si="419"/>
        <v>0</v>
      </c>
      <c r="CA151" s="9">
        <f t="shared" si="420"/>
        <v>0</v>
      </c>
      <c r="CB151" s="9">
        <f t="shared" si="421"/>
        <v>0</v>
      </c>
      <c r="CC151" s="9">
        <f t="shared" si="422"/>
        <v>0</v>
      </c>
      <c r="CD151" s="9">
        <f t="shared" si="423"/>
        <v>0</v>
      </c>
      <c r="CE151" s="9">
        <f t="shared" si="424"/>
        <v>0</v>
      </c>
      <c r="CF151" s="9">
        <f t="shared" si="425"/>
        <v>0</v>
      </c>
      <c r="CG151" s="9">
        <f t="shared" si="426"/>
        <v>0</v>
      </c>
      <c r="CH151" s="9">
        <f t="shared" si="427"/>
        <v>0</v>
      </c>
      <c r="CI151" s="9">
        <f t="shared" si="428"/>
        <v>0</v>
      </c>
      <c r="CJ151" s="9">
        <f t="shared" si="429"/>
        <v>0</v>
      </c>
    </row>
    <row r="152" spans="1:89" s="126" customFormat="1" ht="90" customHeight="1">
      <c r="A152" s="9"/>
      <c r="B152" s="222"/>
      <c r="D152" s="107" t="s">
        <v>302</v>
      </c>
      <c r="E152" s="183" t="s">
        <v>2900</v>
      </c>
      <c r="F152" s="106" t="s">
        <v>134</v>
      </c>
      <c r="G152" s="242" t="s">
        <v>2618</v>
      </c>
      <c r="H152" s="242" t="s">
        <v>184</v>
      </c>
      <c r="I152" s="106">
        <v>3</v>
      </c>
      <c r="J152" s="106">
        <v>0</v>
      </c>
      <c r="K152" s="106" t="s">
        <v>4864</v>
      </c>
      <c r="L152" s="407">
        <v>166.95000000000002</v>
      </c>
      <c r="M152" s="130"/>
      <c r="N152" s="129"/>
      <c r="O152" s="130"/>
      <c r="P152" s="130"/>
      <c r="Q152" s="130"/>
      <c r="R152" s="130"/>
      <c r="S152" s="130"/>
      <c r="T152" s="130"/>
      <c r="U152" s="130"/>
      <c r="V152" s="130"/>
      <c r="W152" s="130"/>
      <c r="X152" s="130"/>
      <c r="Y152" s="130"/>
      <c r="Z152" s="130"/>
      <c r="AA152" s="141">
        <f t="shared" ref="AA152" si="455">L152*M152+L152*N152+L152*O152+L152*P152+L152*Q152+L152*R152+L152*T152+L152*V152+L152*W152+L152*X152+L152*Y152+L152*Z152+L152*U152+L152*S152</f>
        <v>0</v>
      </c>
      <c r="AB152" s="127" t="str">
        <f>IF(SUM(M152:Z152)&gt;0,"Yes","No")</f>
        <v>No</v>
      </c>
      <c r="AC152" s="253" t="str">
        <f t="shared" si="368"/>
        <v>No</v>
      </c>
      <c r="AE152" s="298">
        <v>3</v>
      </c>
      <c r="AF152" s="299">
        <f t="shared" ref="AF152" si="456">AE152*SUM(M152:Z152)</f>
        <v>0</v>
      </c>
      <c r="AG152" s="112"/>
      <c r="AH152" s="325">
        <v>4.33</v>
      </c>
      <c r="AI152" s="334">
        <f t="shared" ref="AI152" si="457">SUM(M152:Z152)*AH152</f>
        <v>0</v>
      </c>
      <c r="AJ152" s="207">
        <f t="shared" si="371"/>
        <v>0</v>
      </c>
      <c r="AK152" s="207">
        <f t="shared" si="372"/>
        <v>0</v>
      </c>
      <c r="AL152" s="207">
        <f t="shared" si="373"/>
        <v>0</v>
      </c>
      <c r="AM152" s="207">
        <f t="shared" si="374"/>
        <v>0</v>
      </c>
      <c r="AN152" s="207">
        <f t="shared" si="375"/>
        <v>0</v>
      </c>
      <c r="AO152" s="207">
        <f t="shared" si="376"/>
        <v>0</v>
      </c>
      <c r="AP152" s="207">
        <f t="shared" si="377"/>
        <v>0</v>
      </c>
      <c r="AQ152" s="207">
        <f t="shared" si="378"/>
        <v>0</v>
      </c>
      <c r="AR152" s="207">
        <f t="shared" si="379"/>
        <v>0</v>
      </c>
      <c r="AS152" s="207">
        <f t="shared" si="380"/>
        <v>0</v>
      </c>
      <c r="AT152" s="207">
        <f t="shared" si="381"/>
        <v>0</v>
      </c>
      <c r="AU152" s="207">
        <f t="shared" si="382"/>
        <v>0</v>
      </c>
      <c r="AV152" s="207">
        <f t="shared" si="383"/>
        <v>0</v>
      </c>
      <c r="AW152" s="207">
        <f t="shared" si="384"/>
        <v>0</v>
      </c>
      <c r="AX152" s="165">
        <v>3</v>
      </c>
      <c r="AY152" s="118">
        <v>15</v>
      </c>
      <c r="AZ152" s="118"/>
      <c r="BA152" s="118"/>
      <c r="BC152" s="9">
        <f t="shared" si="399"/>
        <v>0</v>
      </c>
      <c r="BD152" s="9">
        <f t="shared" si="400"/>
        <v>0</v>
      </c>
      <c r="BE152" s="9">
        <f t="shared" si="401"/>
        <v>0</v>
      </c>
      <c r="BF152" s="9">
        <f t="shared" si="402"/>
        <v>0</v>
      </c>
      <c r="BG152" s="9">
        <f t="shared" si="403"/>
        <v>0</v>
      </c>
      <c r="BH152" s="9">
        <f t="shared" si="404"/>
        <v>0</v>
      </c>
      <c r="BI152" s="9">
        <f t="shared" si="405"/>
        <v>0</v>
      </c>
      <c r="BJ152" s="9">
        <f t="shared" si="406"/>
        <v>0</v>
      </c>
      <c r="BK152" s="9">
        <f t="shared" si="407"/>
        <v>0</v>
      </c>
      <c r="BM152" s="126">
        <f t="shared" si="434"/>
        <v>0</v>
      </c>
      <c r="BN152" s="126">
        <f t="shared" si="408"/>
        <v>0</v>
      </c>
      <c r="BP152" s="9">
        <f t="shared" si="409"/>
        <v>0</v>
      </c>
      <c r="BQ152" s="9">
        <f t="shared" si="410"/>
        <v>0</v>
      </c>
      <c r="BR152" s="9">
        <f t="shared" si="411"/>
        <v>0</v>
      </c>
      <c r="BS152" s="9">
        <f t="shared" si="412"/>
        <v>0</v>
      </c>
      <c r="BT152" s="9">
        <f t="shared" si="413"/>
        <v>0</v>
      </c>
      <c r="BU152" s="9">
        <f t="shared" si="414"/>
        <v>0</v>
      </c>
      <c r="BV152" s="9">
        <f t="shared" si="415"/>
        <v>0</v>
      </c>
      <c r="BW152" s="9">
        <f t="shared" si="416"/>
        <v>0</v>
      </c>
      <c r="BX152" s="9">
        <f t="shared" si="417"/>
        <v>0</v>
      </c>
      <c r="BY152" s="9">
        <f t="shared" si="418"/>
        <v>0</v>
      </c>
      <c r="BZ152" s="9">
        <f t="shared" si="419"/>
        <v>0</v>
      </c>
      <c r="CA152" s="9">
        <f t="shared" si="420"/>
        <v>0</v>
      </c>
      <c r="CB152" s="9">
        <f t="shared" si="421"/>
        <v>0</v>
      </c>
      <c r="CC152" s="9">
        <f t="shared" si="422"/>
        <v>0</v>
      </c>
      <c r="CD152" s="9">
        <f t="shared" si="423"/>
        <v>0</v>
      </c>
      <c r="CE152" s="9">
        <f t="shared" si="424"/>
        <v>0</v>
      </c>
      <c r="CF152" s="9">
        <f t="shared" si="425"/>
        <v>0</v>
      </c>
      <c r="CG152" s="9">
        <f t="shared" si="426"/>
        <v>0</v>
      </c>
      <c r="CH152" s="9">
        <f t="shared" si="427"/>
        <v>0</v>
      </c>
      <c r="CI152" s="9">
        <f t="shared" si="428"/>
        <v>0</v>
      </c>
      <c r="CJ152" s="9">
        <f t="shared" si="429"/>
        <v>0</v>
      </c>
    </row>
    <row r="153" spans="1:89" s="126" customFormat="1" ht="90" customHeight="1">
      <c r="A153" s="9"/>
      <c r="B153" s="222" t="s">
        <v>8</v>
      </c>
      <c r="D153" s="107" t="s">
        <v>4286</v>
      </c>
      <c r="E153" s="551" t="s">
        <v>6472</v>
      </c>
      <c r="F153" s="106" t="s">
        <v>134</v>
      </c>
      <c r="G153" s="242" t="s">
        <v>2618</v>
      </c>
      <c r="H153" s="242" t="s">
        <v>184</v>
      </c>
      <c r="I153" s="106">
        <v>3</v>
      </c>
      <c r="J153" s="106">
        <v>0</v>
      </c>
      <c r="K153" s="106" t="s">
        <v>4864</v>
      </c>
      <c r="L153" s="407">
        <v>145.16999999999999</v>
      </c>
      <c r="M153" s="130"/>
      <c r="N153" s="129"/>
      <c r="O153" s="130"/>
      <c r="P153" s="130"/>
      <c r="Q153" s="130"/>
      <c r="R153" s="130"/>
      <c r="S153" s="130"/>
      <c r="T153" s="130"/>
      <c r="U153" s="130"/>
      <c r="V153" s="130"/>
      <c r="W153" s="130"/>
      <c r="X153" s="130"/>
      <c r="Y153" s="130"/>
      <c r="Z153" s="130"/>
      <c r="AA153" s="141">
        <f t="shared" si="339"/>
        <v>0</v>
      </c>
      <c r="AB153" s="127" t="str">
        <f>IF(SUM(M153:Z153)&gt;0,"Yes","No")</f>
        <v>No</v>
      </c>
      <c r="AC153" s="253" t="str">
        <f t="shared" si="368"/>
        <v>Yes</v>
      </c>
      <c r="AE153" s="298">
        <v>3</v>
      </c>
      <c r="AF153" s="299">
        <f t="shared" si="386"/>
        <v>0</v>
      </c>
      <c r="AG153" s="112"/>
      <c r="AH153" s="325">
        <v>4.33</v>
      </c>
      <c r="AI153" s="334">
        <f t="shared" si="344"/>
        <v>0</v>
      </c>
      <c r="AJ153" s="207">
        <f t="shared" si="371"/>
        <v>0</v>
      </c>
      <c r="AK153" s="207">
        <f t="shared" si="372"/>
        <v>0</v>
      </c>
      <c r="AL153" s="207">
        <f t="shared" si="373"/>
        <v>0</v>
      </c>
      <c r="AM153" s="207">
        <f t="shared" si="374"/>
        <v>0</v>
      </c>
      <c r="AN153" s="207">
        <f t="shared" si="375"/>
        <v>0</v>
      </c>
      <c r="AO153" s="207">
        <f t="shared" si="376"/>
        <v>0</v>
      </c>
      <c r="AP153" s="207">
        <f t="shared" si="377"/>
        <v>0</v>
      </c>
      <c r="AQ153" s="207">
        <f t="shared" si="378"/>
        <v>0</v>
      </c>
      <c r="AR153" s="207">
        <f t="shared" si="379"/>
        <v>0</v>
      </c>
      <c r="AS153" s="207">
        <f t="shared" si="380"/>
        <v>0</v>
      </c>
      <c r="AT153" s="207">
        <f t="shared" si="381"/>
        <v>0</v>
      </c>
      <c r="AU153" s="207">
        <f t="shared" si="382"/>
        <v>0</v>
      </c>
      <c r="AV153" s="207">
        <f t="shared" si="383"/>
        <v>0</v>
      </c>
      <c r="AW153" s="207">
        <f t="shared" si="384"/>
        <v>0</v>
      </c>
      <c r="AX153" s="165">
        <v>3</v>
      </c>
      <c r="AY153" s="118">
        <v>15</v>
      </c>
      <c r="AZ153" s="118"/>
      <c r="BA153" s="118"/>
      <c r="BC153" s="9">
        <f t="shared" si="399"/>
        <v>0</v>
      </c>
      <c r="BD153" s="9">
        <f t="shared" si="400"/>
        <v>0</v>
      </c>
      <c r="BE153" s="9">
        <f t="shared" si="401"/>
        <v>0</v>
      </c>
      <c r="BF153" s="9">
        <f t="shared" si="402"/>
        <v>0</v>
      </c>
      <c r="BG153" s="9">
        <f t="shared" si="403"/>
        <v>0</v>
      </c>
      <c r="BH153" s="9">
        <f t="shared" si="404"/>
        <v>0</v>
      </c>
      <c r="BI153" s="9">
        <f t="shared" si="405"/>
        <v>0</v>
      </c>
      <c r="BJ153" s="9">
        <f t="shared" si="406"/>
        <v>0</v>
      </c>
      <c r="BK153" s="9">
        <f t="shared" si="407"/>
        <v>0</v>
      </c>
      <c r="BM153" s="126">
        <f t="shared" si="434"/>
        <v>0</v>
      </c>
      <c r="BN153" s="126">
        <f t="shared" si="408"/>
        <v>0</v>
      </c>
      <c r="BP153" s="9">
        <f t="shared" si="409"/>
        <v>0</v>
      </c>
      <c r="BQ153" s="9">
        <f t="shared" si="410"/>
        <v>0</v>
      </c>
      <c r="BR153" s="9">
        <f t="shared" si="411"/>
        <v>0</v>
      </c>
      <c r="BS153" s="9">
        <f t="shared" si="412"/>
        <v>0</v>
      </c>
      <c r="BT153" s="9">
        <f t="shared" si="413"/>
        <v>0</v>
      </c>
      <c r="BU153" s="9">
        <f t="shared" si="414"/>
        <v>0</v>
      </c>
      <c r="BV153" s="9">
        <f t="shared" si="415"/>
        <v>0</v>
      </c>
      <c r="BW153" s="9">
        <f t="shared" si="416"/>
        <v>0</v>
      </c>
      <c r="BX153" s="9">
        <f t="shared" si="417"/>
        <v>0</v>
      </c>
      <c r="BY153" s="9">
        <f t="shared" si="418"/>
        <v>0</v>
      </c>
      <c r="BZ153" s="9">
        <f t="shared" si="419"/>
        <v>0</v>
      </c>
      <c r="CA153" s="9">
        <f t="shared" si="420"/>
        <v>0</v>
      </c>
      <c r="CB153" s="9">
        <f t="shared" si="421"/>
        <v>0</v>
      </c>
      <c r="CC153" s="9">
        <f t="shared" si="422"/>
        <v>0</v>
      </c>
      <c r="CD153" s="9">
        <f t="shared" si="423"/>
        <v>0</v>
      </c>
      <c r="CE153" s="9">
        <f t="shared" si="424"/>
        <v>0</v>
      </c>
      <c r="CF153" s="9">
        <f t="shared" si="425"/>
        <v>0</v>
      </c>
      <c r="CG153" s="9">
        <f t="shared" si="426"/>
        <v>0</v>
      </c>
      <c r="CH153" s="9">
        <f t="shared" si="427"/>
        <v>0</v>
      </c>
      <c r="CI153" s="9">
        <f t="shared" si="428"/>
        <v>0</v>
      </c>
      <c r="CJ153" s="9">
        <f t="shared" si="429"/>
        <v>0</v>
      </c>
    </row>
    <row r="154" spans="1:89" s="9" customFormat="1" ht="90" customHeight="1">
      <c r="B154" s="243"/>
      <c r="C154" s="126"/>
      <c r="D154" s="145" t="s">
        <v>303</v>
      </c>
      <c r="E154" s="241" t="s">
        <v>2900</v>
      </c>
      <c r="F154" s="115" t="s">
        <v>135</v>
      </c>
      <c r="G154" s="116" t="s">
        <v>2619</v>
      </c>
      <c r="H154" s="116" t="s">
        <v>184</v>
      </c>
      <c r="I154" s="115">
        <v>2</v>
      </c>
      <c r="J154" s="115">
        <v>0</v>
      </c>
      <c r="K154" s="115" t="s">
        <v>4864</v>
      </c>
      <c r="L154" s="408">
        <v>133.56</v>
      </c>
      <c r="M154" s="132"/>
      <c r="N154" s="132"/>
      <c r="O154" s="132"/>
      <c r="P154" s="132"/>
      <c r="Q154" s="132"/>
      <c r="R154" s="132"/>
      <c r="S154" s="132"/>
      <c r="T154" s="132"/>
      <c r="U154" s="132"/>
      <c r="V154" s="132"/>
      <c r="W154" s="132"/>
      <c r="X154" s="132"/>
      <c r="Y154" s="132"/>
      <c r="Z154" s="132"/>
      <c r="AA154" s="444">
        <f t="shared" ref="AA154" si="458">L154*M154+L154*N154+L154*O154+L154*P154+L154*Q154+L154*R154+L154*T154+L154*V154+L154*W154+L154*X154+L154*Y154+L154*Z154+L154*U154+L154*S154</f>
        <v>0</v>
      </c>
      <c r="AB154" s="134" t="str">
        <f>IF(SUM(M154:Z154)&gt;0,"Yes","No")</f>
        <v>No</v>
      </c>
      <c r="AC154" s="439" t="str">
        <f t="shared" si="368"/>
        <v>No</v>
      </c>
      <c r="AD154" s="443"/>
      <c r="AE154" s="298">
        <v>2</v>
      </c>
      <c r="AF154" s="299">
        <f t="shared" ref="AF154" si="459">AE154*SUM(M154:Z154)</f>
        <v>0</v>
      </c>
      <c r="AG154" s="112"/>
      <c r="AH154" s="325">
        <v>4.9000000000000004</v>
      </c>
      <c r="AI154" s="334">
        <f t="shared" ref="AI154" si="460">SUM(M154:Z154)*AH154</f>
        <v>0</v>
      </c>
      <c r="AJ154" s="207">
        <f t="shared" si="371"/>
        <v>0</v>
      </c>
      <c r="AK154" s="207">
        <f t="shared" si="372"/>
        <v>0</v>
      </c>
      <c r="AL154" s="207">
        <f t="shared" si="373"/>
        <v>0</v>
      </c>
      <c r="AM154" s="207">
        <f t="shared" si="374"/>
        <v>0</v>
      </c>
      <c r="AN154" s="207">
        <f t="shared" si="375"/>
        <v>0</v>
      </c>
      <c r="AO154" s="207">
        <f t="shared" si="376"/>
        <v>0</v>
      </c>
      <c r="AP154" s="207">
        <f t="shared" si="377"/>
        <v>0</v>
      </c>
      <c r="AQ154" s="207">
        <f t="shared" si="378"/>
        <v>0</v>
      </c>
      <c r="AR154" s="207">
        <f t="shared" si="379"/>
        <v>0</v>
      </c>
      <c r="AS154" s="207">
        <f t="shared" si="380"/>
        <v>0</v>
      </c>
      <c r="AT154" s="207">
        <f t="shared" si="381"/>
        <v>0</v>
      </c>
      <c r="AU154" s="207">
        <f t="shared" si="382"/>
        <v>0</v>
      </c>
      <c r="AV154" s="207">
        <f t="shared" si="383"/>
        <v>0</v>
      </c>
      <c r="AW154" s="207">
        <f t="shared" si="384"/>
        <v>0</v>
      </c>
      <c r="AX154" s="165">
        <v>2</v>
      </c>
      <c r="AY154" s="118">
        <v>13</v>
      </c>
      <c r="AZ154" s="118"/>
      <c r="BA154" s="118"/>
      <c r="BC154" s="9">
        <f t="shared" si="399"/>
        <v>0</v>
      </c>
      <c r="BD154" s="9">
        <f t="shared" si="400"/>
        <v>0</v>
      </c>
      <c r="BE154" s="9">
        <f t="shared" si="401"/>
        <v>0</v>
      </c>
      <c r="BF154" s="9">
        <f t="shared" si="402"/>
        <v>0</v>
      </c>
      <c r="BG154" s="9">
        <f t="shared" si="403"/>
        <v>0</v>
      </c>
      <c r="BH154" s="9">
        <f t="shared" si="404"/>
        <v>0</v>
      </c>
      <c r="BI154" s="9">
        <f t="shared" si="405"/>
        <v>0</v>
      </c>
      <c r="BJ154" s="9">
        <f t="shared" si="406"/>
        <v>0</v>
      </c>
      <c r="BK154" s="9">
        <f t="shared" si="407"/>
        <v>0</v>
      </c>
      <c r="BM154" s="126">
        <f t="shared" si="434"/>
        <v>0</v>
      </c>
      <c r="BN154" s="126">
        <f t="shared" si="408"/>
        <v>0</v>
      </c>
      <c r="BP154" s="9">
        <f t="shared" si="409"/>
        <v>0</v>
      </c>
      <c r="BQ154" s="9">
        <f t="shared" si="410"/>
        <v>0</v>
      </c>
      <c r="BR154" s="9">
        <f t="shared" si="411"/>
        <v>0</v>
      </c>
      <c r="BS154" s="9">
        <f t="shared" si="412"/>
        <v>0</v>
      </c>
      <c r="BT154" s="9">
        <f t="shared" si="413"/>
        <v>0</v>
      </c>
      <c r="BU154" s="9">
        <f t="shared" si="414"/>
        <v>0</v>
      </c>
      <c r="BV154" s="9">
        <f t="shared" si="415"/>
        <v>0</v>
      </c>
      <c r="BW154" s="9">
        <f t="shared" si="416"/>
        <v>0</v>
      </c>
      <c r="BX154" s="9">
        <f t="shared" si="417"/>
        <v>0</v>
      </c>
      <c r="BY154" s="9">
        <f t="shared" si="418"/>
        <v>0</v>
      </c>
      <c r="BZ154" s="9">
        <f t="shared" si="419"/>
        <v>0</v>
      </c>
      <c r="CA154" s="9">
        <f t="shared" si="420"/>
        <v>0</v>
      </c>
      <c r="CB154" s="9">
        <f t="shared" si="421"/>
        <v>0</v>
      </c>
      <c r="CC154" s="9">
        <f t="shared" si="422"/>
        <v>0</v>
      </c>
      <c r="CD154" s="9">
        <f t="shared" si="423"/>
        <v>0</v>
      </c>
      <c r="CE154" s="9">
        <f t="shared" si="424"/>
        <v>0</v>
      </c>
      <c r="CF154" s="9">
        <f t="shared" si="425"/>
        <v>0</v>
      </c>
      <c r="CG154" s="9">
        <f t="shared" si="426"/>
        <v>0</v>
      </c>
      <c r="CH154" s="9">
        <f t="shared" si="427"/>
        <v>0</v>
      </c>
      <c r="CI154" s="9">
        <f t="shared" si="428"/>
        <v>0</v>
      </c>
      <c r="CJ154" s="9">
        <f t="shared" si="429"/>
        <v>0</v>
      </c>
    </row>
    <row r="155" spans="1:89" s="9" customFormat="1" ht="90" customHeight="1">
      <c r="B155" s="222" t="s">
        <v>8</v>
      </c>
      <c r="C155" s="126"/>
      <c r="D155" s="145" t="s">
        <v>4301</v>
      </c>
      <c r="E155" s="550" t="s">
        <v>6472</v>
      </c>
      <c r="F155" s="115" t="s">
        <v>135</v>
      </c>
      <c r="G155" s="116" t="s">
        <v>2619</v>
      </c>
      <c r="H155" s="116" t="s">
        <v>184</v>
      </c>
      <c r="I155" s="115">
        <v>2</v>
      </c>
      <c r="J155" s="115">
        <v>0</v>
      </c>
      <c r="K155" s="115" t="s">
        <v>4864</v>
      </c>
      <c r="L155" s="408">
        <v>116.14</v>
      </c>
      <c r="M155" s="132"/>
      <c r="N155" s="132"/>
      <c r="O155" s="132"/>
      <c r="P155" s="132"/>
      <c r="Q155" s="132"/>
      <c r="R155" s="132"/>
      <c r="S155" s="132"/>
      <c r="T155" s="132"/>
      <c r="U155" s="132"/>
      <c r="V155" s="132"/>
      <c r="W155" s="132"/>
      <c r="X155" s="132"/>
      <c r="Y155" s="132"/>
      <c r="Z155" s="132"/>
      <c r="AA155" s="444">
        <f t="shared" si="339"/>
        <v>0</v>
      </c>
      <c r="AB155" s="134" t="str">
        <f>IF(SUM(M155:Z155)&gt;0,"Yes","No")</f>
        <v>No</v>
      </c>
      <c r="AC155" s="439" t="str">
        <f t="shared" si="368"/>
        <v>Yes</v>
      </c>
      <c r="AD155" s="443"/>
      <c r="AE155" s="298">
        <v>2</v>
      </c>
      <c r="AF155" s="299">
        <f t="shared" si="386"/>
        <v>0</v>
      </c>
      <c r="AG155" s="112"/>
      <c r="AH155" s="325">
        <v>4.9000000000000004</v>
      </c>
      <c r="AI155" s="334">
        <f t="shared" si="344"/>
        <v>0</v>
      </c>
      <c r="AJ155" s="207">
        <f t="shared" si="371"/>
        <v>0</v>
      </c>
      <c r="AK155" s="207">
        <f t="shared" si="372"/>
        <v>0</v>
      </c>
      <c r="AL155" s="207">
        <f t="shared" si="373"/>
        <v>0</v>
      </c>
      <c r="AM155" s="207">
        <f t="shared" si="374"/>
        <v>0</v>
      </c>
      <c r="AN155" s="207">
        <f t="shared" si="375"/>
        <v>0</v>
      </c>
      <c r="AO155" s="207">
        <f t="shared" si="376"/>
        <v>0</v>
      </c>
      <c r="AP155" s="207">
        <f t="shared" si="377"/>
        <v>0</v>
      </c>
      <c r="AQ155" s="207">
        <f t="shared" si="378"/>
        <v>0</v>
      </c>
      <c r="AR155" s="207">
        <f t="shared" si="379"/>
        <v>0</v>
      </c>
      <c r="AS155" s="207">
        <f t="shared" si="380"/>
        <v>0</v>
      </c>
      <c r="AT155" s="207">
        <f t="shared" si="381"/>
        <v>0</v>
      </c>
      <c r="AU155" s="207">
        <f t="shared" si="382"/>
        <v>0</v>
      </c>
      <c r="AV155" s="207">
        <f t="shared" si="383"/>
        <v>0</v>
      </c>
      <c r="AW155" s="207">
        <f t="shared" si="384"/>
        <v>0</v>
      </c>
      <c r="AX155" s="165">
        <v>2</v>
      </c>
      <c r="AY155" s="118">
        <v>13</v>
      </c>
      <c r="AZ155" s="118"/>
      <c r="BA155" s="118"/>
      <c r="BC155" s="9">
        <f t="shared" si="399"/>
        <v>0</v>
      </c>
      <c r="BD155" s="9">
        <f t="shared" si="400"/>
        <v>0</v>
      </c>
      <c r="BE155" s="9">
        <f t="shared" si="401"/>
        <v>0</v>
      </c>
      <c r="BF155" s="9">
        <f t="shared" si="402"/>
        <v>0</v>
      </c>
      <c r="BG155" s="9">
        <f t="shared" si="403"/>
        <v>0</v>
      </c>
      <c r="BH155" s="9">
        <f t="shared" si="404"/>
        <v>0</v>
      </c>
      <c r="BI155" s="9">
        <f t="shared" si="405"/>
        <v>0</v>
      </c>
      <c r="BJ155" s="9">
        <f t="shared" si="406"/>
        <v>0</v>
      </c>
      <c r="BK155" s="9">
        <f t="shared" si="407"/>
        <v>0</v>
      </c>
      <c r="BM155" s="126">
        <f t="shared" si="434"/>
        <v>0</v>
      </c>
      <c r="BN155" s="126">
        <f t="shared" si="408"/>
        <v>0</v>
      </c>
      <c r="BP155" s="9">
        <f t="shared" si="409"/>
        <v>0</v>
      </c>
      <c r="BQ155" s="9">
        <f t="shared" si="410"/>
        <v>0</v>
      </c>
      <c r="BR155" s="9">
        <f t="shared" si="411"/>
        <v>0</v>
      </c>
      <c r="BS155" s="9">
        <f t="shared" si="412"/>
        <v>0</v>
      </c>
      <c r="BT155" s="9">
        <f t="shared" si="413"/>
        <v>0</v>
      </c>
      <c r="BU155" s="9">
        <f t="shared" si="414"/>
        <v>0</v>
      </c>
      <c r="BV155" s="9">
        <f t="shared" si="415"/>
        <v>0</v>
      </c>
      <c r="BW155" s="9">
        <f t="shared" si="416"/>
        <v>0</v>
      </c>
      <c r="BX155" s="9">
        <f t="shared" si="417"/>
        <v>0</v>
      </c>
      <c r="BY155" s="9">
        <f t="shared" si="418"/>
        <v>0</v>
      </c>
      <c r="BZ155" s="9">
        <f t="shared" si="419"/>
        <v>0</v>
      </c>
      <c r="CA155" s="9">
        <f t="shared" si="420"/>
        <v>0</v>
      </c>
      <c r="CB155" s="9">
        <f t="shared" si="421"/>
        <v>0</v>
      </c>
      <c r="CC155" s="9">
        <f t="shared" si="422"/>
        <v>0</v>
      </c>
      <c r="CD155" s="9">
        <f t="shared" si="423"/>
        <v>0</v>
      </c>
      <c r="CE155" s="9">
        <f t="shared" si="424"/>
        <v>0</v>
      </c>
      <c r="CF155" s="9">
        <f t="shared" si="425"/>
        <v>0</v>
      </c>
      <c r="CG155" s="9">
        <f t="shared" si="426"/>
        <v>0</v>
      </c>
      <c r="CH155" s="9">
        <f t="shared" si="427"/>
        <v>0</v>
      </c>
      <c r="CI155" s="9">
        <f t="shared" si="428"/>
        <v>0</v>
      </c>
      <c r="CJ155" s="9">
        <f t="shared" si="429"/>
        <v>0</v>
      </c>
    </row>
    <row r="156" spans="1:89" s="9" customFormat="1" ht="90" customHeight="1">
      <c r="A156" s="440"/>
      <c r="B156" s="282"/>
      <c r="C156" s="126"/>
      <c r="D156" s="111" t="s">
        <v>2264</v>
      </c>
      <c r="E156" s="183" t="s">
        <v>2900</v>
      </c>
      <c r="F156" s="166" t="s">
        <v>197</v>
      </c>
      <c r="G156" s="173" t="s">
        <v>5245</v>
      </c>
      <c r="H156" s="113" t="s">
        <v>183</v>
      </c>
      <c r="I156" s="112">
        <v>2</v>
      </c>
      <c r="J156" s="112">
        <v>0</v>
      </c>
      <c r="K156" s="106" t="s">
        <v>4864</v>
      </c>
      <c r="L156" s="413">
        <v>94.5</v>
      </c>
      <c r="M156" s="140"/>
      <c r="N156" s="139"/>
      <c r="O156" s="139"/>
      <c r="P156" s="139"/>
      <c r="Q156" s="139"/>
      <c r="R156" s="139"/>
      <c r="S156" s="139"/>
      <c r="T156" s="139"/>
      <c r="U156" s="139"/>
      <c r="V156" s="139"/>
      <c r="W156" s="139"/>
      <c r="X156" s="139"/>
      <c r="Y156" s="139"/>
      <c r="Z156" s="140"/>
      <c r="AA156" s="141">
        <f t="shared" ref="AA156" si="461">L156*M156+L156*N156+L156*O156+L156*P156+L156*Q156+L156*R156+L156*T156+L156*V156+L156*W156+L156*X156+L156*Y156+L156*Z156+L156*U156+L156*S156</f>
        <v>0</v>
      </c>
      <c r="AB156" s="141" t="str">
        <f t="shared" ref="AB156" si="462">IF(SUM(M156:Z156)&gt;0,"Yes","No")</f>
        <v>No</v>
      </c>
      <c r="AC156" s="224" t="str">
        <f t="shared" si="368"/>
        <v>No</v>
      </c>
      <c r="AE156" s="298">
        <v>2</v>
      </c>
      <c r="AF156" s="299">
        <f t="shared" ref="AF156" si="463">AE156*SUM(M156:Z156)</f>
        <v>0</v>
      </c>
      <c r="AG156" s="112"/>
      <c r="AH156" s="325">
        <v>1.4</v>
      </c>
      <c r="AI156" s="334">
        <f t="shared" ref="AI156" si="464">SUM(M156:Z156)*AH156</f>
        <v>0</v>
      </c>
      <c r="AJ156" s="207">
        <f t="shared" si="371"/>
        <v>0</v>
      </c>
      <c r="AK156" s="207">
        <f t="shared" si="372"/>
        <v>0</v>
      </c>
      <c r="AL156" s="207">
        <f t="shared" si="373"/>
        <v>0</v>
      </c>
      <c r="AM156" s="207">
        <f t="shared" si="374"/>
        <v>0</v>
      </c>
      <c r="AN156" s="207">
        <f t="shared" si="375"/>
        <v>0</v>
      </c>
      <c r="AO156" s="207">
        <f t="shared" si="376"/>
        <v>0</v>
      </c>
      <c r="AP156" s="207">
        <f t="shared" si="377"/>
        <v>0</v>
      </c>
      <c r="AQ156" s="207">
        <f t="shared" si="378"/>
        <v>0</v>
      </c>
      <c r="AR156" s="207">
        <f t="shared" si="379"/>
        <v>0</v>
      </c>
      <c r="AS156" s="207">
        <f t="shared" si="380"/>
        <v>0</v>
      </c>
      <c r="AT156" s="207">
        <f t="shared" si="381"/>
        <v>0</v>
      </c>
      <c r="AU156" s="207">
        <f t="shared" si="382"/>
        <v>0</v>
      </c>
      <c r="AV156" s="207">
        <f t="shared" si="383"/>
        <v>0</v>
      </c>
      <c r="AW156" s="207">
        <f t="shared" si="384"/>
        <v>0</v>
      </c>
      <c r="AX156" s="165">
        <v>2</v>
      </c>
      <c r="AY156" s="166">
        <v>6</v>
      </c>
      <c r="AZ156" s="166"/>
      <c r="BA156" s="166"/>
      <c r="BC156" s="9">
        <f t="shared" si="399"/>
        <v>0</v>
      </c>
      <c r="BD156" s="9">
        <f t="shared" si="400"/>
        <v>0</v>
      </c>
      <c r="BE156" s="9">
        <f t="shared" si="401"/>
        <v>0</v>
      </c>
      <c r="BF156" s="9">
        <f t="shared" si="402"/>
        <v>0</v>
      </c>
      <c r="BG156" s="9">
        <f t="shared" si="403"/>
        <v>0</v>
      </c>
      <c r="BH156" s="9">
        <f t="shared" si="404"/>
        <v>0</v>
      </c>
      <c r="BI156" s="9">
        <f t="shared" si="405"/>
        <v>0</v>
      </c>
      <c r="BJ156" s="9">
        <f t="shared" si="406"/>
        <v>0</v>
      </c>
      <c r="BK156" s="9">
        <f t="shared" si="407"/>
        <v>0</v>
      </c>
      <c r="BM156" s="126">
        <f t="shared" si="434"/>
        <v>0</v>
      </c>
      <c r="BN156" s="126">
        <f t="shared" si="408"/>
        <v>0</v>
      </c>
      <c r="BP156" s="9">
        <f t="shared" si="409"/>
        <v>0</v>
      </c>
      <c r="BQ156" s="9">
        <f t="shared" si="410"/>
        <v>0</v>
      </c>
      <c r="BR156" s="9">
        <f t="shared" si="411"/>
        <v>0</v>
      </c>
      <c r="BS156" s="9">
        <f t="shared" si="412"/>
        <v>0</v>
      </c>
      <c r="BT156" s="9">
        <f t="shared" si="413"/>
        <v>0</v>
      </c>
      <c r="BU156" s="9">
        <f t="shared" si="414"/>
        <v>0</v>
      </c>
      <c r="BV156" s="9">
        <f t="shared" si="415"/>
        <v>0</v>
      </c>
      <c r="BW156" s="9">
        <f t="shared" si="416"/>
        <v>0</v>
      </c>
      <c r="BX156" s="9">
        <f t="shared" si="417"/>
        <v>0</v>
      </c>
      <c r="BY156" s="9">
        <f t="shared" si="418"/>
        <v>0</v>
      </c>
      <c r="BZ156" s="9">
        <f t="shared" si="419"/>
        <v>0</v>
      </c>
      <c r="CA156" s="9">
        <f t="shared" si="420"/>
        <v>0</v>
      </c>
      <c r="CB156" s="9">
        <f t="shared" si="421"/>
        <v>0</v>
      </c>
      <c r="CC156" s="9">
        <f t="shared" si="422"/>
        <v>0</v>
      </c>
      <c r="CD156" s="9">
        <f t="shared" si="423"/>
        <v>0</v>
      </c>
      <c r="CE156" s="9">
        <f t="shared" si="424"/>
        <v>0</v>
      </c>
      <c r="CF156" s="9">
        <f t="shared" si="425"/>
        <v>0</v>
      </c>
      <c r="CG156" s="9">
        <f t="shared" si="426"/>
        <v>0</v>
      </c>
      <c r="CH156" s="9">
        <f t="shared" si="427"/>
        <v>0</v>
      </c>
      <c r="CI156" s="9">
        <f t="shared" si="428"/>
        <v>0</v>
      </c>
      <c r="CJ156" s="9">
        <f t="shared" si="429"/>
        <v>0</v>
      </c>
    </row>
    <row r="157" spans="1:89" s="9" customFormat="1" ht="90" customHeight="1">
      <c r="A157" s="440"/>
      <c r="B157" s="282" t="s">
        <v>8</v>
      </c>
      <c r="C157" s="126"/>
      <c r="D157" s="111" t="s">
        <v>4899</v>
      </c>
      <c r="E157" s="551" t="s">
        <v>6472</v>
      </c>
      <c r="F157" s="166" t="s">
        <v>197</v>
      </c>
      <c r="G157" s="173" t="s">
        <v>5245</v>
      </c>
      <c r="H157" s="113" t="s">
        <v>183</v>
      </c>
      <c r="I157" s="112">
        <v>2</v>
      </c>
      <c r="J157" s="112">
        <v>0</v>
      </c>
      <c r="K157" s="106" t="s">
        <v>4864</v>
      </c>
      <c r="L157" s="413">
        <v>82.17</v>
      </c>
      <c r="M157" s="140"/>
      <c r="N157" s="139"/>
      <c r="O157" s="139"/>
      <c r="P157" s="139"/>
      <c r="Q157" s="139"/>
      <c r="R157" s="139"/>
      <c r="S157" s="139"/>
      <c r="T157" s="139"/>
      <c r="U157" s="139"/>
      <c r="V157" s="139"/>
      <c r="W157" s="139"/>
      <c r="X157" s="139"/>
      <c r="Y157" s="139"/>
      <c r="Z157" s="140"/>
      <c r="AA157" s="141">
        <f t="shared" si="339"/>
        <v>0</v>
      </c>
      <c r="AB157" s="141" t="str">
        <f t="shared" ref="AB157:AB161" si="465">IF(SUM(M157:Z157)&gt;0,"Yes","No")</f>
        <v>No</v>
      </c>
      <c r="AC157" s="224" t="str">
        <f t="shared" si="368"/>
        <v>Yes</v>
      </c>
      <c r="AE157" s="298">
        <v>2</v>
      </c>
      <c r="AF157" s="299">
        <f t="shared" si="386"/>
        <v>0</v>
      </c>
      <c r="AG157" s="112"/>
      <c r="AH157" s="325">
        <v>1.4</v>
      </c>
      <c r="AI157" s="334">
        <f t="shared" si="344"/>
        <v>0</v>
      </c>
      <c r="AJ157" s="207">
        <f t="shared" si="371"/>
        <v>0</v>
      </c>
      <c r="AK157" s="207">
        <f t="shared" si="372"/>
        <v>0</v>
      </c>
      <c r="AL157" s="207">
        <f t="shared" si="373"/>
        <v>0</v>
      </c>
      <c r="AM157" s="207">
        <f t="shared" si="374"/>
        <v>0</v>
      </c>
      <c r="AN157" s="207">
        <f t="shared" si="375"/>
        <v>0</v>
      </c>
      <c r="AO157" s="207">
        <f t="shared" si="376"/>
        <v>0</v>
      </c>
      <c r="AP157" s="207">
        <f t="shared" si="377"/>
        <v>0</v>
      </c>
      <c r="AQ157" s="207">
        <f t="shared" si="378"/>
        <v>0</v>
      </c>
      <c r="AR157" s="207">
        <f t="shared" si="379"/>
        <v>0</v>
      </c>
      <c r="AS157" s="207">
        <f t="shared" si="380"/>
        <v>0</v>
      </c>
      <c r="AT157" s="207">
        <f t="shared" si="381"/>
        <v>0</v>
      </c>
      <c r="AU157" s="207">
        <f t="shared" si="382"/>
        <v>0</v>
      </c>
      <c r="AV157" s="207">
        <f t="shared" si="383"/>
        <v>0</v>
      </c>
      <c r="AW157" s="207">
        <f t="shared" si="384"/>
        <v>0</v>
      </c>
      <c r="AX157" s="165">
        <v>2</v>
      </c>
      <c r="AY157" s="166">
        <v>6</v>
      </c>
      <c r="AZ157" s="166"/>
      <c r="BA157" s="166"/>
      <c r="BC157" s="9">
        <f t="shared" si="399"/>
        <v>0</v>
      </c>
      <c r="BD157" s="9">
        <f t="shared" si="400"/>
        <v>0</v>
      </c>
      <c r="BE157" s="9">
        <f t="shared" si="401"/>
        <v>0</v>
      </c>
      <c r="BF157" s="9">
        <f t="shared" si="402"/>
        <v>0</v>
      </c>
      <c r="BG157" s="9">
        <f t="shared" si="403"/>
        <v>0</v>
      </c>
      <c r="BH157" s="9">
        <f t="shared" si="404"/>
        <v>0</v>
      </c>
      <c r="BI157" s="9">
        <f t="shared" si="405"/>
        <v>0</v>
      </c>
      <c r="BJ157" s="9">
        <f t="shared" si="406"/>
        <v>0</v>
      </c>
      <c r="BK157" s="9">
        <f t="shared" si="407"/>
        <v>0</v>
      </c>
      <c r="BM157" s="126">
        <f t="shared" si="434"/>
        <v>0</v>
      </c>
      <c r="BN157" s="126">
        <f t="shared" si="408"/>
        <v>0</v>
      </c>
      <c r="BP157" s="9">
        <f t="shared" si="409"/>
        <v>0</v>
      </c>
      <c r="BQ157" s="9">
        <f t="shared" si="410"/>
        <v>0</v>
      </c>
      <c r="BR157" s="9">
        <f t="shared" si="411"/>
        <v>0</v>
      </c>
      <c r="BS157" s="9">
        <f t="shared" si="412"/>
        <v>0</v>
      </c>
      <c r="BT157" s="9">
        <f t="shared" si="413"/>
        <v>0</v>
      </c>
      <c r="BU157" s="9">
        <f t="shared" si="414"/>
        <v>0</v>
      </c>
      <c r="BV157" s="9">
        <f t="shared" si="415"/>
        <v>0</v>
      </c>
      <c r="BW157" s="9">
        <f t="shared" si="416"/>
        <v>0</v>
      </c>
      <c r="BX157" s="9">
        <f t="shared" si="417"/>
        <v>0</v>
      </c>
      <c r="BY157" s="9">
        <f t="shared" si="418"/>
        <v>0</v>
      </c>
      <c r="BZ157" s="9">
        <f t="shared" si="419"/>
        <v>0</v>
      </c>
      <c r="CA157" s="9">
        <f t="shared" si="420"/>
        <v>0</v>
      </c>
      <c r="CB157" s="9">
        <f t="shared" si="421"/>
        <v>0</v>
      </c>
      <c r="CC157" s="9">
        <f t="shared" si="422"/>
        <v>0</v>
      </c>
      <c r="CD157" s="9">
        <f t="shared" si="423"/>
        <v>0</v>
      </c>
      <c r="CE157" s="9">
        <f t="shared" si="424"/>
        <v>0</v>
      </c>
      <c r="CF157" s="9">
        <f t="shared" si="425"/>
        <v>0</v>
      </c>
      <c r="CG157" s="9">
        <f t="shared" si="426"/>
        <v>0</v>
      </c>
      <c r="CH157" s="9">
        <f t="shared" si="427"/>
        <v>0</v>
      </c>
      <c r="CI157" s="9">
        <f t="shared" si="428"/>
        <v>0</v>
      </c>
      <c r="CJ157" s="9">
        <f t="shared" si="429"/>
        <v>0</v>
      </c>
    </row>
    <row r="158" spans="1:89" s="9" customFormat="1" ht="90" customHeight="1">
      <c r="B158" s="222"/>
      <c r="C158" s="126"/>
      <c r="D158" s="145" t="s">
        <v>2265</v>
      </c>
      <c r="E158" s="241" t="s">
        <v>2900</v>
      </c>
      <c r="F158" s="115" t="s">
        <v>134</v>
      </c>
      <c r="G158" s="167" t="s">
        <v>5246</v>
      </c>
      <c r="H158" s="116" t="s">
        <v>183</v>
      </c>
      <c r="I158" s="115">
        <v>2</v>
      </c>
      <c r="J158" s="115">
        <v>0</v>
      </c>
      <c r="K158" s="115" t="s">
        <v>4864</v>
      </c>
      <c r="L158" s="414">
        <v>126</v>
      </c>
      <c r="M158" s="132"/>
      <c r="N158" s="132"/>
      <c r="O158" s="132"/>
      <c r="P158" s="132"/>
      <c r="Q158" s="132"/>
      <c r="R158" s="132"/>
      <c r="S158" s="132"/>
      <c r="T158" s="132"/>
      <c r="U158" s="132"/>
      <c r="V158" s="132"/>
      <c r="W158" s="132"/>
      <c r="X158" s="132"/>
      <c r="Y158" s="132"/>
      <c r="Z158" s="132"/>
      <c r="AA158" s="134">
        <f t="shared" ref="AA158" si="466">L158*M158+L158*N158+L158*O158+L158*P158+L158*Q158+L158*R158+L158*T158+L158*V158+L158*W158+L158*X158+L158*Y158+L158*Z158+L158*U158+L158*S158</f>
        <v>0</v>
      </c>
      <c r="AB158" s="134" t="str">
        <f t="shared" ref="AB158" si="467">IF(SUM(M158:Z158)&gt;0,"Yes","No")</f>
        <v>No</v>
      </c>
      <c r="AC158" s="225" t="str">
        <f t="shared" si="368"/>
        <v>No</v>
      </c>
      <c r="AE158" s="298">
        <v>2</v>
      </c>
      <c r="AF158" s="299">
        <f t="shared" ref="AF158" si="468">AE158*SUM(M158:Z158)</f>
        <v>0</v>
      </c>
      <c r="AG158" s="112"/>
      <c r="AH158" s="325">
        <v>3.75</v>
      </c>
      <c r="AI158" s="334">
        <f t="shared" ref="AI158" si="469">SUM(M158:Z158)*AH158</f>
        <v>0</v>
      </c>
      <c r="AJ158" s="207">
        <f t="shared" si="371"/>
        <v>0</v>
      </c>
      <c r="AK158" s="207">
        <f t="shared" si="372"/>
        <v>0</v>
      </c>
      <c r="AL158" s="207">
        <f t="shared" si="373"/>
        <v>0</v>
      </c>
      <c r="AM158" s="207">
        <f t="shared" si="374"/>
        <v>0</v>
      </c>
      <c r="AN158" s="207">
        <f t="shared" si="375"/>
        <v>0</v>
      </c>
      <c r="AO158" s="207">
        <f t="shared" si="376"/>
        <v>0</v>
      </c>
      <c r="AP158" s="207">
        <f t="shared" si="377"/>
        <v>0</v>
      </c>
      <c r="AQ158" s="207">
        <f t="shared" si="378"/>
        <v>0</v>
      </c>
      <c r="AR158" s="207">
        <f t="shared" si="379"/>
        <v>0</v>
      </c>
      <c r="AS158" s="207">
        <f t="shared" si="380"/>
        <v>0</v>
      </c>
      <c r="AT158" s="207">
        <f t="shared" si="381"/>
        <v>0</v>
      </c>
      <c r="AU158" s="207">
        <f t="shared" si="382"/>
        <v>0</v>
      </c>
      <c r="AV158" s="207">
        <f t="shared" si="383"/>
        <v>0</v>
      </c>
      <c r="AW158" s="207">
        <f t="shared" si="384"/>
        <v>0</v>
      </c>
      <c r="AX158" s="165">
        <v>2</v>
      </c>
      <c r="AY158" s="118">
        <v>10</v>
      </c>
      <c r="AZ158" s="118"/>
      <c r="BA158" s="118"/>
      <c r="BC158" s="9">
        <f t="shared" si="399"/>
        <v>0</v>
      </c>
      <c r="BD158" s="9">
        <f t="shared" si="400"/>
        <v>0</v>
      </c>
      <c r="BE158" s="9">
        <f t="shared" si="401"/>
        <v>0</v>
      </c>
      <c r="BF158" s="9">
        <f t="shared" si="402"/>
        <v>0</v>
      </c>
      <c r="BG158" s="9">
        <f t="shared" si="403"/>
        <v>0</v>
      </c>
      <c r="BH158" s="9">
        <f t="shared" si="404"/>
        <v>0</v>
      </c>
      <c r="BI158" s="9">
        <f t="shared" si="405"/>
        <v>0</v>
      </c>
      <c r="BJ158" s="9">
        <f t="shared" si="406"/>
        <v>0</v>
      </c>
      <c r="BK158" s="9">
        <f t="shared" si="407"/>
        <v>0</v>
      </c>
      <c r="BM158" s="126">
        <f t="shared" si="434"/>
        <v>0</v>
      </c>
      <c r="BN158" s="126">
        <f t="shared" si="408"/>
        <v>0</v>
      </c>
      <c r="BP158" s="9">
        <f t="shared" si="409"/>
        <v>0</v>
      </c>
      <c r="BQ158" s="9">
        <f t="shared" si="410"/>
        <v>0</v>
      </c>
      <c r="BR158" s="9">
        <f t="shared" si="411"/>
        <v>0</v>
      </c>
      <c r="BS158" s="9">
        <f t="shared" si="412"/>
        <v>0</v>
      </c>
      <c r="BT158" s="9">
        <f t="shared" si="413"/>
        <v>0</v>
      </c>
      <c r="BU158" s="9">
        <f t="shared" si="414"/>
        <v>0</v>
      </c>
      <c r="BV158" s="9">
        <f t="shared" si="415"/>
        <v>0</v>
      </c>
      <c r="BW158" s="9">
        <f t="shared" si="416"/>
        <v>0</v>
      </c>
      <c r="BX158" s="9">
        <f t="shared" si="417"/>
        <v>0</v>
      </c>
      <c r="BY158" s="9">
        <f t="shared" si="418"/>
        <v>0</v>
      </c>
      <c r="BZ158" s="9">
        <f t="shared" si="419"/>
        <v>0</v>
      </c>
      <c r="CA158" s="9">
        <f t="shared" si="420"/>
        <v>0</v>
      </c>
      <c r="CB158" s="9">
        <f t="shared" si="421"/>
        <v>0</v>
      </c>
      <c r="CC158" s="9">
        <f t="shared" si="422"/>
        <v>0</v>
      </c>
      <c r="CD158" s="9">
        <f t="shared" si="423"/>
        <v>0</v>
      </c>
      <c r="CE158" s="9">
        <f t="shared" si="424"/>
        <v>0</v>
      </c>
      <c r="CF158" s="9">
        <f t="shared" si="425"/>
        <v>0</v>
      </c>
      <c r="CG158" s="9">
        <f t="shared" si="426"/>
        <v>0</v>
      </c>
      <c r="CH158" s="9">
        <f t="shared" si="427"/>
        <v>0</v>
      </c>
      <c r="CI158" s="9">
        <f t="shared" si="428"/>
        <v>0</v>
      </c>
      <c r="CJ158" s="9">
        <f t="shared" si="429"/>
        <v>0</v>
      </c>
    </row>
    <row r="159" spans="1:89" s="9" customFormat="1" ht="90" customHeight="1">
      <c r="B159" s="222" t="s">
        <v>8</v>
      </c>
      <c r="C159" s="126"/>
      <c r="D159" s="145" t="s">
        <v>4900</v>
      </c>
      <c r="E159" s="550" t="s">
        <v>6472</v>
      </c>
      <c r="F159" s="115" t="s">
        <v>134</v>
      </c>
      <c r="G159" s="167" t="s">
        <v>5246</v>
      </c>
      <c r="H159" s="116" t="s">
        <v>183</v>
      </c>
      <c r="I159" s="115">
        <v>2</v>
      </c>
      <c r="J159" s="115">
        <v>0</v>
      </c>
      <c r="K159" s="115" t="s">
        <v>4864</v>
      </c>
      <c r="L159" s="414">
        <v>109.57</v>
      </c>
      <c r="M159" s="132"/>
      <c r="N159" s="132"/>
      <c r="O159" s="132"/>
      <c r="P159" s="132"/>
      <c r="Q159" s="132"/>
      <c r="R159" s="132"/>
      <c r="S159" s="132"/>
      <c r="T159" s="132"/>
      <c r="U159" s="132"/>
      <c r="V159" s="132"/>
      <c r="W159" s="132"/>
      <c r="X159" s="132"/>
      <c r="Y159" s="132"/>
      <c r="Z159" s="132"/>
      <c r="AA159" s="134">
        <f t="shared" si="339"/>
        <v>0</v>
      </c>
      <c r="AB159" s="134" t="str">
        <f t="shared" si="465"/>
        <v>No</v>
      </c>
      <c r="AC159" s="225" t="str">
        <f t="shared" si="368"/>
        <v>Yes</v>
      </c>
      <c r="AE159" s="298">
        <v>2</v>
      </c>
      <c r="AF159" s="299">
        <f t="shared" si="386"/>
        <v>0</v>
      </c>
      <c r="AG159" s="112"/>
      <c r="AH159" s="325">
        <v>3.75</v>
      </c>
      <c r="AI159" s="334">
        <f t="shared" si="344"/>
        <v>0</v>
      </c>
      <c r="AJ159" s="207">
        <f t="shared" si="371"/>
        <v>0</v>
      </c>
      <c r="AK159" s="207">
        <f t="shared" si="372"/>
        <v>0</v>
      </c>
      <c r="AL159" s="207">
        <f t="shared" si="373"/>
        <v>0</v>
      </c>
      <c r="AM159" s="207">
        <f t="shared" si="374"/>
        <v>0</v>
      </c>
      <c r="AN159" s="207">
        <f t="shared" si="375"/>
        <v>0</v>
      </c>
      <c r="AO159" s="207">
        <f t="shared" si="376"/>
        <v>0</v>
      </c>
      <c r="AP159" s="207">
        <f t="shared" si="377"/>
        <v>0</v>
      </c>
      <c r="AQ159" s="207">
        <f t="shared" si="378"/>
        <v>0</v>
      </c>
      <c r="AR159" s="207">
        <f t="shared" si="379"/>
        <v>0</v>
      </c>
      <c r="AS159" s="207">
        <f t="shared" si="380"/>
        <v>0</v>
      </c>
      <c r="AT159" s="207">
        <f t="shared" si="381"/>
        <v>0</v>
      </c>
      <c r="AU159" s="207">
        <f t="shared" si="382"/>
        <v>0</v>
      </c>
      <c r="AV159" s="207">
        <f t="shared" si="383"/>
        <v>0</v>
      </c>
      <c r="AW159" s="207">
        <f t="shared" si="384"/>
        <v>0</v>
      </c>
      <c r="AX159" s="165">
        <v>2</v>
      </c>
      <c r="AY159" s="118">
        <v>10</v>
      </c>
      <c r="AZ159" s="118"/>
      <c r="BA159" s="118"/>
      <c r="BC159" s="9">
        <f t="shared" si="399"/>
        <v>0</v>
      </c>
      <c r="BD159" s="9">
        <f t="shared" si="400"/>
        <v>0</v>
      </c>
      <c r="BE159" s="9">
        <f t="shared" si="401"/>
        <v>0</v>
      </c>
      <c r="BF159" s="9">
        <f t="shared" si="402"/>
        <v>0</v>
      </c>
      <c r="BG159" s="9">
        <f t="shared" si="403"/>
        <v>0</v>
      </c>
      <c r="BH159" s="9">
        <f t="shared" si="404"/>
        <v>0</v>
      </c>
      <c r="BI159" s="9">
        <f t="shared" si="405"/>
        <v>0</v>
      </c>
      <c r="BJ159" s="9">
        <f t="shared" si="406"/>
        <v>0</v>
      </c>
      <c r="BK159" s="9">
        <f t="shared" si="407"/>
        <v>0</v>
      </c>
      <c r="BM159" s="126">
        <f t="shared" si="434"/>
        <v>0</v>
      </c>
      <c r="BN159" s="126">
        <f t="shared" si="408"/>
        <v>0</v>
      </c>
      <c r="BP159" s="9">
        <f t="shared" si="409"/>
        <v>0</v>
      </c>
      <c r="BQ159" s="9">
        <f t="shared" si="410"/>
        <v>0</v>
      </c>
      <c r="BR159" s="9">
        <f t="shared" si="411"/>
        <v>0</v>
      </c>
      <c r="BS159" s="9">
        <f t="shared" si="412"/>
        <v>0</v>
      </c>
      <c r="BT159" s="9">
        <f t="shared" si="413"/>
        <v>0</v>
      </c>
      <c r="BU159" s="9">
        <f t="shared" si="414"/>
        <v>0</v>
      </c>
      <c r="BV159" s="9">
        <f t="shared" si="415"/>
        <v>0</v>
      </c>
      <c r="BW159" s="9">
        <f t="shared" si="416"/>
        <v>0</v>
      </c>
      <c r="BX159" s="9">
        <f t="shared" si="417"/>
        <v>0</v>
      </c>
      <c r="BY159" s="9">
        <f t="shared" si="418"/>
        <v>0</v>
      </c>
      <c r="BZ159" s="9">
        <f t="shared" si="419"/>
        <v>0</v>
      </c>
      <c r="CA159" s="9">
        <f t="shared" si="420"/>
        <v>0</v>
      </c>
      <c r="CB159" s="9">
        <f t="shared" si="421"/>
        <v>0</v>
      </c>
      <c r="CC159" s="9">
        <f t="shared" si="422"/>
        <v>0</v>
      </c>
      <c r="CD159" s="9">
        <f t="shared" si="423"/>
        <v>0</v>
      </c>
      <c r="CE159" s="9">
        <f t="shared" si="424"/>
        <v>0</v>
      </c>
      <c r="CF159" s="9">
        <f t="shared" si="425"/>
        <v>0</v>
      </c>
      <c r="CG159" s="9">
        <f t="shared" si="426"/>
        <v>0</v>
      </c>
      <c r="CH159" s="9">
        <f t="shared" si="427"/>
        <v>0</v>
      </c>
      <c r="CI159" s="9">
        <f t="shared" si="428"/>
        <v>0</v>
      </c>
      <c r="CJ159" s="9">
        <f t="shared" si="429"/>
        <v>0</v>
      </c>
    </row>
    <row r="160" spans="1:89" s="9" customFormat="1" ht="90" customHeight="1">
      <c r="B160" s="222"/>
      <c r="C160" s="126"/>
      <c r="D160" s="111" t="s">
        <v>2266</v>
      </c>
      <c r="E160" s="183" t="s">
        <v>2900</v>
      </c>
      <c r="F160" s="112" t="s">
        <v>135</v>
      </c>
      <c r="G160" s="173" t="s">
        <v>5247</v>
      </c>
      <c r="H160" s="113" t="s">
        <v>183</v>
      </c>
      <c r="I160" s="112">
        <v>2</v>
      </c>
      <c r="J160" s="112">
        <v>0</v>
      </c>
      <c r="K160" s="106" t="s">
        <v>4864</v>
      </c>
      <c r="L160" s="413">
        <v>141.75</v>
      </c>
      <c r="M160" s="429"/>
      <c r="N160" s="429"/>
      <c r="O160" s="429"/>
      <c r="P160" s="429"/>
      <c r="Q160" s="429"/>
      <c r="R160" s="429"/>
      <c r="S160" s="429"/>
      <c r="T160" s="429"/>
      <c r="U160" s="429"/>
      <c r="V160" s="429"/>
      <c r="W160" s="429"/>
      <c r="X160" s="429"/>
      <c r="Y160" s="429"/>
      <c r="Z160" s="429"/>
      <c r="AA160" s="456">
        <f t="shared" ref="AA160" si="470">L160*M160+L160*N160+L160*O160+L160*P160+L160*Q160+L160*R160+L160*T160+L160*V160+L160*W160+L160*X160+L160*Y160+L160*Z160+L160*U160+L160*S160</f>
        <v>0</v>
      </c>
      <c r="AB160" s="141" t="str">
        <f t="shared" ref="AB160" si="471">IF(SUM(M160:Z160)&gt;0,"Yes","No")</f>
        <v>No</v>
      </c>
      <c r="AC160" s="174" t="str">
        <f t="shared" si="368"/>
        <v>No</v>
      </c>
      <c r="AD160" s="443"/>
      <c r="AE160" s="300">
        <v>2</v>
      </c>
      <c r="AF160" s="299">
        <f t="shared" ref="AF160" si="472">AE160*SUM(M160:Z160)</f>
        <v>0</v>
      </c>
      <c r="AG160" s="112"/>
      <c r="AH160" s="326">
        <v>6.25</v>
      </c>
      <c r="AI160" s="334">
        <f t="shared" ref="AI160" si="473">SUM(M160:Z160)*AH160</f>
        <v>0</v>
      </c>
      <c r="AJ160" s="207">
        <f t="shared" si="371"/>
        <v>0</v>
      </c>
      <c r="AK160" s="207">
        <f t="shared" si="372"/>
        <v>0</v>
      </c>
      <c r="AL160" s="207">
        <f t="shared" si="373"/>
        <v>0</v>
      </c>
      <c r="AM160" s="207">
        <f t="shared" si="374"/>
        <v>0</v>
      </c>
      <c r="AN160" s="207">
        <f t="shared" si="375"/>
        <v>0</v>
      </c>
      <c r="AO160" s="207">
        <f t="shared" si="376"/>
        <v>0</v>
      </c>
      <c r="AP160" s="207">
        <f t="shared" si="377"/>
        <v>0</v>
      </c>
      <c r="AQ160" s="207">
        <f t="shared" si="378"/>
        <v>0</v>
      </c>
      <c r="AR160" s="207">
        <f t="shared" si="379"/>
        <v>0</v>
      </c>
      <c r="AS160" s="207">
        <f t="shared" si="380"/>
        <v>0</v>
      </c>
      <c r="AT160" s="207">
        <f t="shared" si="381"/>
        <v>0</v>
      </c>
      <c r="AU160" s="207">
        <f t="shared" si="382"/>
        <v>0</v>
      </c>
      <c r="AV160" s="207">
        <f t="shared" si="383"/>
        <v>0</v>
      </c>
      <c r="AW160" s="207">
        <f t="shared" si="384"/>
        <v>0</v>
      </c>
      <c r="AX160" s="228">
        <v>2</v>
      </c>
      <c r="AY160" s="442">
        <v>12</v>
      </c>
      <c r="AZ160" s="442"/>
      <c r="BA160" s="442"/>
      <c r="BC160" s="9">
        <f t="shared" si="399"/>
        <v>0</v>
      </c>
      <c r="BD160" s="9">
        <f t="shared" si="400"/>
        <v>0</v>
      </c>
      <c r="BE160" s="9">
        <f t="shared" si="401"/>
        <v>0</v>
      </c>
      <c r="BF160" s="9">
        <f t="shared" si="402"/>
        <v>0</v>
      </c>
      <c r="BG160" s="9">
        <f t="shared" si="403"/>
        <v>0</v>
      </c>
      <c r="BH160" s="9">
        <f t="shared" si="404"/>
        <v>0</v>
      </c>
      <c r="BI160" s="9">
        <f t="shared" si="405"/>
        <v>0</v>
      </c>
      <c r="BJ160" s="9">
        <f t="shared" si="406"/>
        <v>0</v>
      </c>
      <c r="BK160" s="9">
        <f t="shared" si="407"/>
        <v>0</v>
      </c>
      <c r="BM160" s="126">
        <f t="shared" si="434"/>
        <v>0</v>
      </c>
      <c r="BN160" s="126">
        <f t="shared" si="408"/>
        <v>0</v>
      </c>
      <c r="BP160" s="9">
        <f t="shared" si="409"/>
        <v>0</v>
      </c>
      <c r="BQ160" s="9">
        <f t="shared" si="410"/>
        <v>0</v>
      </c>
      <c r="BR160" s="9">
        <f t="shared" si="411"/>
        <v>0</v>
      </c>
      <c r="BS160" s="9">
        <f t="shared" si="412"/>
        <v>0</v>
      </c>
      <c r="BT160" s="9">
        <f t="shared" si="413"/>
        <v>0</v>
      </c>
      <c r="BU160" s="9">
        <f t="shared" si="414"/>
        <v>0</v>
      </c>
      <c r="BV160" s="9">
        <f t="shared" si="415"/>
        <v>0</v>
      </c>
      <c r="BW160" s="9">
        <f t="shared" si="416"/>
        <v>0</v>
      </c>
      <c r="BX160" s="9">
        <f t="shared" si="417"/>
        <v>0</v>
      </c>
      <c r="BY160" s="9">
        <f t="shared" si="418"/>
        <v>0</v>
      </c>
      <c r="BZ160" s="9">
        <f t="shared" si="419"/>
        <v>0</v>
      </c>
      <c r="CA160" s="9">
        <f t="shared" si="420"/>
        <v>0</v>
      </c>
      <c r="CB160" s="9">
        <f t="shared" si="421"/>
        <v>0</v>
      </c>
      <c r="CC160" s="9">
        <f t="shared" si="422"/>
        <v>0</v>
      </c>
      <c r="CD160" s="9">
        <f t="shared" si="423"/>
        <v>0</v>
      </c>
      <c r="CE160" s="9">
        <f t="shared" si="424"/>
        <v>0</v>
      </c>
      <c r="CF160" s="9">
        <f t="shared" si="425"/>
        <v>0</v>
      </c>
      <c r="CG160" s="9">
        <f t="shared" si="426"/>
        <v>0</v>
      </c>
      <c r="CH160" s="9">
        <f t="shared" si="427"/>
        <v>0</v>
      </c>
      <c r="CI160" s="9">
        <f t="shared" si="428"/>
        <v>0</v>
      </c>
      <c r="CJ160" s="9">
        <f t="shared" si="429"/>
        <v>0</v>
      </c>
      <c r="CK160" s="362"/>
    </row>
    <row r="161" spans="1:89" s="9" customFormat="1" ht="90" customHeight="1">
      <c r="B161" s="226" t="s">
        <v>8</v>
      </c>
      <c r="C161" s="175"/>
      <c r="D161" s="274" t="s">
        <v>4901</v>
      </c>
      <c r="E161" s="552" t="s">
        <v>6472</v>
      </c>
      <c r="F161" s="247" t="s">
        <v>135</v>
      </c>
      <c r="G161" s="441" t="s">
        <v>5247</v>
      </c>
      <c r="H161" s="436" t="s">
        <v>183</v>
      </c>
      <c r="I161" s="247">
        <v>2</v>
      </c>
      <c r="J161" s="247">
        <v>0</v>
      </c>
      <c r="K161" s="176" t="s">
        <v>4864</v>
      </c>
      <c r="L161" s="415">
        <v>123.36</v>
      </c>
      <c r="M161" s="262"/>
      <c r="N161" s="262"/>
      <c r="O161" s="262"/>
      <c r="P161" s="262"/>
      <c r="Q161" s="262"/>
      <c r="R161" s="262"/>
      <c r="S161" s="262"/>
      <c r="T161" s="262"/>
      <c r="U161" s="262"/>
      <c r="V161" s="262"/>
      <c r="W161" s="262"/>
      <c r="X161" s="262"/>
      <c r="Y161" s="262"/>
      <c r="Z161" s="262"/>
      <c r="AA161" s="445">
        <f t="shared" si="339"/>
        <v>0</v>
      </c>
      <c r="AB161" s="251" t="str">
        <f t="shared" si="465"/>
        <v>No</v>
      </c>
      <c r="AC161" s="252" t="str">
        <f t="shared" si="368"/>
        <v>Yes</v>
      </c>
      <c r="AE161" s="300">
        <v>2</v>
      </c>
      <c r="AF161" s="299">
        <f t="shared" si="386"/>
        <v>0</v>
      </c>
      <c r="AG161" s="112"/>
      <c r="AH161" s="326">
        <v>6.25</v>
      </c>
      <c r="AI161" s="334">
        <f t="shared" si="344"/>
        <v>0</v>
      </c>
      <c r="AJ161" s="207">
        <f t="shared" si="371"/>
        <v>0</v>
      </c>
      <c r="AK161" s="207">
        <f t="shared" si="372"/>
        <v>0</v>
      </c>
      <c r="AL161" s="207">
        <f t="shared" si="373"/>
        <v>0</v>
      </c>
      <c r="AM161" s="207">
        <f t="shared" si="374"/>
        <v>0</v>
      </c>
      <c r="AN161" s="207">
        <f t="shared" si="375"/>
        <v>0</v>
      </c>
      <c r="AO161" s="207">
        <f t="shared" si="376"/>
        <v>0</v>
      </c>
      <c r="AP161" s="207">
        <f t="shared" si="377"/>
        <v>0</v>
      </c>
      <c r="AQ161" s="207">
        <f t="shared" si="378"/>
        <v>0</v>
      </c>
      <c r="AR161" s="207">
        <f t="shared" si="379"/>
        <v>0</v>
      </c>
      <c r="AS161" s="207">
        <f t="shared" si="380"/>
        <v>0</v>
      </c>
      <c r="AT161" s="207">
        <f t="shared" si="381"/>
        <v>0</v>
      </c>
      <c r="AU161" s="207">
        <f t="shared" si="382"/>
        <v>0</v>
      </c>
      <c r="AV161" s="207">
        <f t="shared" si="383"/>
        <v>0</v>
      </c>
      <c r="AW161" s="207">
        <f t="shared" si="384"/>
        <v>0</v>
      </c>
      <c r="AX161" s="228">
        <v>2</v>
      </c>
      <c r="AY161" s="442">
        <v>12</v>
      </c>
      <c r="AZ161" s="442"/>
      <c r="BA161" s="442"/>
      <c r="BC161" s="9">
        <f t="shared" si="399"/>
        <v>0</v>
      </c>
      <c r="BD161" s="9">
        <f t="shared" si="400"/>
        <v>0</v>
      </c>
      <c r="BE161" s="9">
        <f t="shared" si="401"/>
        <v>0</v>
      </c>
      <c r="BF161" s="9">
        <f t="shared" si="402"/>
        <v>0</v>
      </c>
      <c r="BG161" s="9">
        <f t="shared" si="403"/>
        <v>0</v>
      </c>
      <c r="BH161" s="9">
        <f t="shared" si="404"/>
        <v>0</v>
      </c>
      <c r="BI161" s="9">
        <f t="shared" si="405"/>
        <v>0</v>
      </c>
      <c r="BJ161" s="9">
        <f t="shared" si="406"/>
        <v>0</v>
      </c>
      <c r="BK161" s="9">
        <f t="shared" si="407"/>
        <v>0</v>
      </c>
      <c r="BM161" s="126">
        <f t="shared" si="434"/>
        <v>0</v>
      </c>
      <c r="BN161" s="126">
        <f t="shared" si="408"/>
        <v>0</v>
      </c>
      <c r="BP161" s="9">
        <f t="shared" si="409"/>
        <v>0</v>
      </c>
      <c r="BQ161" s="9">
        <f t="shared" si="410"/>
        <v>0</v>
      </c>
      <c r="BR161" s="9">
        <f t="shared" si="411"/>
        <v>0</v>
      </c>
      <c r="BS161" s="9">
        <f t="shared" si="412"/>
        <v>0</v>
      </c>
      <c r="BT161" s="9">
        <f t="shared" si="413"/>
        <v>0</v>
      </c>
      <c r="BU161" s="9">
        <f t="shared" si="414"/>
        <v>0</v>
      </c>
      <c r="BV161" s="9">
        <f t="shared" si="415"/>
        <v>0</v>
      </c>
      <c r="BW161" s="9">
        <f t="shared" si="416"/>
        <v>0</v>
      </c>
      <c r="BX161" s="9">
        <f t="shared" si="417"/>
        <v>0</v>
      </c>
      <c r="BY161" s="9">
        <f t="shared" si="418"/>
        <v>0</v>
      </c>
      <c r="BZ161" s="9">
        <f t="shared" si="419"/>
        <v>0</v>
      </c>
      <c r="CA161" s="9">
        <f t="shared" si="420"/>
        <v>0</v>
      </c>
      <c r="CB161" s="9">
        <f t="shared" si="421"/>
        <v>0</v>
      </c>
      <c r="CC161" s="9">
        <f t="shared" si="422"/>
        <v>0</v>
      </c>
      <c r="CD161" s="9">
        <f t="shared" si="423"/>
        <v>0</v>
      </c>
      <c r="CE161" s="9">
        <f t="shared" si="424"/>
        <v>0</v>
      </c>
      <c r="CF161" s="9">
        <f t="shared" si="425"/>
        <v>0</v>
      </c>
      <c r="CG161" s="9">
        <f t="shared" si="426"/>
        <v>0</v>
      </c>
      <c r="CH161" s="9">
        <f t="shared" si="427"/>
        <v>0</v>
      </c>
      <c r="CI161" s="9">
        <f t="shared" si="428"/>
        <v>0</v>
      </c>
      <c r="CJ161" s="9">
        <f t="shared" si="429"/>
        <v>0</v>
      </c>
    </row>
    <row r="162" spans="1:89" s="126" customFormat="1" ht="40.75" customHeight="1">
      <c r="A162" s="9"/>
      <c r="B162" s="120"/>
      <c r="C162" s="125"/>
      <c r="D162" s="560" t="s">
        <v>2288</v>
      </c>
      <c r="E162" s="182"/>
      <c r="F162" s="111"/>
      <c r="G162" s="109"/>
      <c r="H162" s="109"/>
      <c r="I162" s="111"/>
      <c r="J162" s="110"/>
      <c r="K162" s="110"/>
      <c r="L162" s="212"/>
      <c r="M162" s="138"/>
      <c r="Z162" s="9"/>
      <c r="AA162" s="251"/>
      <c r="AB162" s="127"/>
      <c r="AC162" s="128"/>
      <c r="AE162" s="302"/>
      <c r="AF162" s="302"/>
      <c r="AG162" s="112"/>
      <c r="AH162" s="323"/>
      <c r="AI162" s="334"/>
      <c r="AJ162" s="207"/>
      <c r="AK162" s="207"/>
      <c r="AL162" s="207"/>
      <c r="AM162" s="207"/>
      <c r="AN162" s="207"/>
      <c r="AO162" s="207"/>
      <c r="AP162" s="207"/>
      <c r="AQ162" s="207"/>
      <c r="AR162" s="207"/>
      <c r="AS162" s="207"/>
      <c r="AT162" s="207"/>
      <c r="AU162" s="207"/>
      <c r="AV162" s="207"/>
      <c r="AW162" s="207"/>
      <c r="AX162" s="164"/>
      <c r="AY162" s="143"/>
      <c r="AZ162" s="143"/>
      <c r="BA162" s="143"/>
      <c r="BC162" s="9">
        <f t="shared" si="399"/>
        <v>0</v>
      </c>
      <c r="BD162" s="9">
        <f t="shared" si="400"/>
        <v>0</v>
      </c>
      <c r="BE162" s="9">
        <f t="shared" si="401"/>
        <v>0</v>
      </c>
      <c r="BF162" s="9">
        <f t="shared" si="402"/>
        <v>0</v>
      </c>
      <c r="BG162" s="9">
        <f t="shared" si="403"/>
        <v>0</v>
      </c>
      <c r="BH162" s="9">
        <f t="shared" si="404"/>
        <v>0</v>
      </c>
      <c r="BI162" s="9">
        <f t="shared" si="405"/>
        <v>0</v>
      </c>
      <c r="BJ162" s="9">
        <f t="shared" si="406"/>
        <v>0</v>
      </c>
      <c r="BK162" s="9">
        <f t="shared" si="407"/>
        <v>0</v>
      </c>
      <c r="BM162" s="126">
        <f t="shared" si="434"/>
        <v>0</v>
      </c>
      <c r="BN162" s="126">
        <f t="shared" si="408"/>
        <v>0</v>
      </c>
      <c r="BP162" s="9">
        <f t="shared" si="409"/>
        <v>0</v>
      </c>
      <c r="BQ162" s="9">
        <f t="shared" si="410"/>
        <v>0</v>
      </c>
      <c r="BR162" s="9">
        <f t="shared" si="411"/>
        <v>0</v>
      </c>
      <c r="BS162" s="9">
        <f t="shared" si="412"/>
        <v>0</v>
      </c>
      <c r="BT162" s="9">
        <f t="shared" si="413"/>
        <v>0</v>
      </c>
      <c r="BU162" s="9">
        <f t="shared" si="414"/>
        <v>0</v>
      </c>
      <c r="BV162" s="9">
        <f t="shared" si="415"/>
        <v>0</v>
      </c>
      <c r="BW162" s="9">
        <f t="shared" si="416"/>
        <v>0</v>
      </c>
      <c r="BX162" s="9">
        <f t="shared" si="417"/>
        <v>0</v>
      </c>
      <c r="BY162" s="9">
        <f t="shared" si="418"/>
        <v>0</v>
      </c>
      <c r="BZ162" s="9">
        <f t="shared" si="419"/>
        <v>0</v>
      </c>
      <c r="CA162" s="9">
        <f t="shared" si="420"/>
        <v>0</v>
      </c>
      <c r="CB162" s="9">
        <f t="shared" si="421"/>
        <v>0</v>
      </c>
      <c r="CC162" s="9">
        <f t="shared" si="422"/>
        <v>0</v>
      </c>
      <c r="CD162" s="9">
        <f t="shared" si="423"/>
        <v>0</v>
      </c>
      <c r="CE162" s="9">
        <f t="shared" si="424"/>
        <v>0</v>
      </c>
      <c r="CF162" s="9">
        <f t="shared" si="425"/>
        <v>0</v>
      </c>
      <c r="CG162" s="9">
        <f t="shared" si="426"/>
        <v>0</v>
      </c>
      <c r="CH162" s="9">
        <f t="shared" si="427"/>
        <v>0</v>
      </c>
      <c r="CI162" s="9">
        <f t="shared" si="428"/>
        <v>0</v>
      </c>
      <c r="CJ162" s="9">
        <f t="shared" si="429"/>
        <v>0</v>
      </c>
    </row>
    <row r="163" spans="1:89" s="9" customFormat="1" ht="90" customHeight="1">
      <c r="A163" s="105"/>
      <c r="B163" s="258"/>
      <c r="C163" s="147"/>
      <c r="D163" s="238" t="s">
        <v>304</v>
      </c>
      <c r="E163" s="239" t="s">
        <v>2900</v>
      </c>
      <c r="F163" s="215" t="s">
        <v>197</v>
      </c>
      <c r="G163" s="217" t="s">
        <v>2624</v>
      </c>
      <c r="H163" s="217" t="s">
        <v>2143</v>
      </c>
      <c r="I163" s="215">
        <v>5</v>
      </c>
      <c r="J163" s="215">
        <v>10</v>
      </c>
      <c r="K163" s="215" t="s">
        <v>4864</v>
      </c>
      <c r="L163" s="406">
        <v>278.25</v>
      </c>
      <c r="M163" s="219"/>
      <c r="N163" s="219"/>
      <c r="O163" s="219"/>
      <c r="P163" s="219"/>
      <c r="Q163" s="219"/>
      <c r="R163" s="219"/>
      <c r="S163" s="219"/>
      <c r="T163" s="219"/>
      <c r="U163" s="219"/>
      <c r="V163" s="219"/>
      <c r="W163" s="219"/>
      <c r="X163" s="219"/>
      <c r="Y163" s="219"/>
      <c r="Z163" s="219"/>
      <c r="AA163" s="220">
        <f t="shared" si="339"/>
        <v>0</v>
      </c>
      <c r="AB163" s="220" t="str">
        <f t="shared" si="385"/>
        <v>No</v>
      </c>
      <c r="AC163" s="221" t="str">
        <f t="shared" ref="AC163:AC198" si="474">IF(B163="New","Yes","No")</f>
        <v>No</v>
      </c>
      <c r="AE163" s="298">
        <v>5</v>
      </c>
      <c r="AF163" s="299">
        <f t="shared" ref="AF163:AF198" si="475">AE163*SUM(M163:Z163)</f>
        <v>0</v>
      </c>
      <c r="AG163" s="112"/>
      <c r="AH163" s="324">
        <v>12</v>
      </c>
      <c r="AI163" s="334">
        <f t="shared" si="344"/>
        <v>0</v>
      </c>
      <c r="AJ163" s="207">
        <f t="shared" ref="AJ163:AJ198" si="476">M163*I163</f>
        <v>0</v>
      </c>
      <c r="AK163" s="207">
        <f t="shared" ref="AK163:AK198" si="477">N163*I163</f>
        <v>0</v>
      </c>
      <c r="AL163" s="207">
        <f t="shared" ref="AL163:AL198" si="478">O163*I163</f>
        <v>0</v>
      </c>
      <c r="AM163" s="207">
        <f t="shared" ref="AM163:AM198" si="479">P163*I163</f>
        <v>0</v>
      </c>
      <c r="AN163" s="207">
        <f t="shared" ref="AN163:AN198" si="480">Q163*I163</f>
        <v>0</v>
      </c>
      <c r="AO163" s="207">
        <f t="shared" ref="AO163:AO198" si="481">R163*I163</f>
        <v>0</v>
      </c>
      <c r="AP163" s="207">
        <f t="shared" ref="AP163:AP198" si="482">S163*I163</f>
        <v>0</v>
      </c>
      <c r="AQ163" s="207">
        <f t="shared" ref="AQ163:AQ198" si="483">T163*I163</f>
        <v>0</v>
      </c>
      <c r="AR163" s="207">
        <f t="shared" ref="AR163:AR198" si="484">U163*I163</f>
        <v>0</v>
      </c>
      <c r="AS163" s="207">
        <f t="shared" ref="AS163:AS198" si="485">V163*I163</f>
        <v>0</v>
      </c>
      <c r="AT163" s="207">
        <f t="shared" ref="AT163:AT198" si="486">W163*I163</f>
        <v>0</v>
      </c>
      <c r="AU163" s="207">
        <f t="shared" ref="AU163:AU198" si="487">X163*I163</f>
        <v>0</v>
      </c>
      <c r="AV163" s="207">
        <f t="shared" ref="AV163:AV198" si="488">Y163*I163</f>
        <v>0</v>
      </c>
      <c r="AW163" s="207">
        <f t="shared" ref="AW163:AW198" si="489">Z163*I163</f>
        <v>0</v>
      </c>
      <c r="AX163" s="206">
        <v>5</v>
      </c>
      <c r="AY163" s="240"/>
      <c r="AZ163" s="240">
        <v>20</v>
      </c>
      <c r="BA163" s="240"/>
      <c r="BC163" s="9">
        <f t="shared" si="399"/>
        <v>0</v>
      </c>
      <c r="BD163" s="9">
        <f t="shared" si="400"/>
        <v>0</v>
      </c>
      <c r="BE163" s="9">
        <f t="shared" si="401"/>
        <v>0</v>
      </c>
      <c r="BF163" s="9">
        <f t="shared" si="402"/>
        <v>0</v>
      </c>
      <c r="BG163" s="9">
        <f t="shared" si="403"/>
        <v>0</v>
      </c>
      <c r="BH163" s="9">
        <f t="shared" si="404"/>
        <v>0</v>
      </c>
      <c r="BI163" s="9">
        <f t="shared" si="405"/>
        <v>0</v>
      </c>
      <c r="BJ163" s="9">
        <f t="shared" si="406"/>
        <v>0</v>
      </c>
      <c r="BK163" s="9">
        <f t="shared" si="407"/>
        <v>0</v>
      </c>
      <c r="BM163" s="126">
        <f t="shared" si="434"/>
        <v>0</v>
      </c>
      <c r="BN163" s="126">
        <f t="shared" si="408"/>
        <v>0</v>
      </c>
      <c r="BP163" s="9">
        <f t="shared" si="409"/>
        <v>0</v>
      </c>
      <c r="BQ163" s="9">
        <f t="shared" si="410"/>
        <v>0</v>
      </c>
      <c r="BR163" s="9">
        <f t="shared" si="411"/>
        <v>0</v>
      </c>
      <c r="BS163" s="9">
        <f t="shared" si="412"/>
        <v>0</v>
      </c>
      <c r="BT163" s="9">
        <f t="shared" si="413"/>
        <v>0</v>
      </c>
      <c r="BU163" s="9">
        <f t="shared" si="414"/>
        <v>0</v>
      </c>
      <c r="BV163" s="9">
        <f t="shared" si="415"/>
        <v>0</v>
      </c>
      <c r="BW163" s="9">
        <f t="shared" si="416"/>
        <v>0</v>
      </c>
      <c r="BX163" s="9">
        <f t="shared" si="417"/>
        <v>0</v>
      </c>
      <c r="BY163" s="9">
        <f t="shared" si="418"/>
        <v>0</v>
      </c>
      <c r="BZ163" s="9">
        <f t="shared" si="419"/>
        <v>0</v>
      </c>
      <c r="CA163" s="9">
        <f t="shared" si="420"/>
        <v>0</v>
      </c>
      <c r="CB163" s="9">
        <f t="shared" si="421"/>
        <v>0</v>
      </c>
      <c r="CC163" s="9">
        <f t="shared" si="422"/>
        <v>0</v>
      </c>
      <c r="CD163" s="9">
        <f t="shared" si="423"/>
        <v>0</v>
      </c>
      <c r="CE163" s="9">
        <f t="shared" si="424"/>
        <v>0</v>
      </c>
      <c r="CF163" s="9">
        <f t="shared" si="425"/>
        <v>0</v>
      </c>
      <c r="CG163" s="9">
        <f t="shared" si="426"/>
        <v>0</v>
      </c>
      <c r="CH163" s="9">
        <f t="shared" si="427"/>
        <v>0</v>
      </c>
      <c r="CI163" s="9">
        <f t="shared" si="428"/>
        <v>0</v>
      </c>
      <c r="CJ163" s="9">
        <f t="shared" si="429"/>
        <v>0</v>
      </c>
    </row>
    <row r="164" spans="1:89" s="9" customFormat="1" ht="90" customHeight="1">
      <c r="A164" s="105"/>
      <c r="B164" s="222" t="s">
        <v>8</v>
      </c>
      <c r="D164" s="145" t="s">
        <v>3911</v>
      </c>
      <c r="E164" s="550" t="s">
        <v>6472</v>
      </c>
      <c r="F164" s="115" t="s">
        <v>197</v>
      </c>
      <c r="G164" s="116" t="s">
        <v>2624</v>
      </c>
      <c r="H164" s="116" t="s">
        <v>2143</v>
      </c>
      <c r="I164" s="115">
        <v>5</v>
      </c>
      <c r="J164" s="115">
        <v>10</v>
      </c>
      <c r="K164" s="115" t="s">
        <v>4864</v>
      </c>
      <c r="L164" s="408">
        <v>241.96</v>
      </c>
      <c r="M164" s="133"/>
      <c r="N164" s="132"/>
      <c r="O164" s="132"/>
      <c r="P164" s="132"/>
      <c r="Q164" s="132"/>
      <c r="R164" s="132"/>
      <c r="S164" s="132"/>
      <c r="T164" s="132"/>
      <c r="U164" s="132"/>
      <c r="V164" s="132"/>
      <c r="W164" s="132"/>
      <c r="X164" s="132"/>
      <c r="Y164" s="133"/>
      <c r="Z164" s="132"/>
      <c r="AA164" s="444">
        <f t="shared" ref="AA164:AA165" si="490">L164*M164+L164*N164+L164*O164+L164*P164+L164*Q164+L164*R164+L164*T164+L164*V164+L164*W164+L164*X164+L164*Y164+L164*Z164+L164*U164+L164*S164</f>
        <v>0</v>
      </c>
      <c r="AB164" s="134" t="str">
        <f t="shared" ref="AB164:AB165" si="491">IF(SUM(M164:Z164)&gt;0,"Yes","No")</f>
        <v>No</v>
      </c>
      <c r="AC164" s="439" t="str">
        <f t="shared" si="474"/>
        <v>Yes</v>
      </c>
      <c r="AD164" s="443"/>
      <c r="AE164" s="298">
        <v>5</v>
      </c>
      <c r="AF164" s="299">
        <f t="shared" ref="AF164:AF165" si="492">AE164*SUM(M164:Z164)</f>
        <v>0</v>
      </c>
      <c r="AG164" s="112"/>
      <c r="AH164" s="324">
        <v>12</v>
      </c>
      <c r="AI164" s="334">
        <f t="shared" ref="AI164:AI165" si="493">SUM(M164:Z164)*AH164</f>
        <v>0</v>
      </c>
      <c r="AJ164" s="207">
        <f t="shared" si="476"/>
        <v>0</v>
      </c>
      <c r="AK164" s="207">
        <f t="shared" si="477"/>
        <v>0</v>
      </c>
      <c r="AL164" s="207">
        <f t="shared" si="478"/>
        <v>0</v>
      </c>
      <c r="AM164" s="207">
        <f t="shared" si="479"/>
        <v>0</v>
      </c>
      <c r="AN164" s="207">
        <f t="shared" si="480"/>
        <v>0</v>
      </c>
      <c r="AO164" s="207">
        <f t="shared" si="481"/>
        <v>0</v>
      </c>
      <c r="AP164" s="207">
        <f t="shared" si="482"/>
        <v>0</v>
      </c>
      <c r="AQ164" s="207">
        <f t="shared" si="483"/>
        <v>0</v>
      </c>
      <c r="AR164" s="207">
        <f t="shared" si="484"/>
        <v>0</v>
      </c>
      <c r="AS164" s="207">
        <f t="shared" si="485"/>
        <v>0</v>
      </c>
      <c r="AT164" s="207">
        <f t="shared" si="486"/>
        <v>0</v>
      </c>
      <c r="AU164" s="207">
        <f t="shared" si="487"/>
        <v>0</v>
      </c>
      <c r="AV164" s="207">
        <f t="shared" si="488"/>
        <v>0</v>
      </c>
      <c r="AW164" s="207">
        <f t="shared" si="489"/>
        <v>0</v>
      </c>
      <c r="AX164" s="206">
        <v>5</v>
      </c>
      <c r="AY164" s="240"/>
      <c r="AZ164" s="240">
        <v>20</v>
      </c>
      <c r="BA164" s="240"/>
      <c r="BC164" s="9">
        <f t="shared" si="399"/>
        <v>0</v>
      </c>
      <c r="BD164" s="9">
        <f t="shared" si="400"/>
        <v>0</v>
      </c>
      <c r="BE164" s="9">
        <f t="shared" si="401"/>
        <v>0</v>
      </c>
      <c r="BF164" s="9">
        <f t="shared" si="402"/>
        <v>0</v>
      </c>
      <c r="BG164" s="9">
        <f t="shared" si="403"/>
        <v>0</v>
      </c>
      <c r="BH164" s="9">
        <f t="shared" si="404"/>
        <v>0</v>
      </c>
      <c r="BI164" s="9">
        <f t="shared" si="405"/>
        <v>0</v>
      </c>
      <c r="BJ164" s="9">
        <f t="shared" si="406"/>
        <v>0</v>
      </c>
      <c r="BK164" s="9">
        <f t="shared" si="407"/>
        <v>0</v>
      </c>
      <c r="BM164" s="126">
        <f t="shared" si="434"/>
        <v>0</v>
      </c>
      <c r="BN164" s="126">
        <f t="shared" si="408"/>
        <v>0</v>
      </c>
      <c r="BP164" s="9">
        <f t="shared" si="409"/>
        <v>0</v>
      </c>
      <c r="BQ164" s="9">
        <f t="shared" si="410"/>
        <v>0</v>
      </c>
      <c r="BR164" s="9">
        <f t="shared" si="411"/>
        <v>0</v>
      </c>
      <c r="BS164" s="9">
        <f t="shared" si="412"/>
        <v>0</v>
      </c>
      <c r="BT164" s="9">
        <f t="shared" si="413"/>
        <v>0</v>
      </c>
      <c r="BU164" s="9">
        <f t="shared" si="414"/>
        <v>0</v>
      </c>
      <c r="BV164" s="9">
        <f t="shared" si="415"/>
        <v>0</v>
      </c>
      <c r="BW164" s="9">
        <f t="shared" si="416"/>
        <v>0</v>
      </c>
      <c r="BX164" s="9">
        <f t="shared" si="417"/>
        <v>0</v>
      </c>
      <c r="BY164" s="9">
        <f t="shared" si="418"/>
        <v>0</v>
      </c>
      <c r="BZ164" s="9">
        <f t="shared" si="419"/>
        <v>0</v>
      </c>
      <c r="CA164" s="9">
        <f t="shared" si="420"/>
        <v>0</v>
      </c>
      <c r="CB164" s="9">
        <f t="shared" si="421"/>
        <v>0</v>
      </c>
      <c r="CC164" s="9">
        <f t="shared" si="422"/>
        <v>0</v>
      </c>
      <c r="CD164" s="9">
        <f t="shared" si="423"/>
        <v>0</v>
      </c>
      <c r="CE164" s="9">
        <f t="shared" si="424"/>
        <v>0</v>
      </c>
      <c r="CF164" s="9">
        <f t="shared" si="425"/>
        <v>0</v>
      </c>
      <c r="CG164" s="9">
        <f t="shared" si="426"/>
        <v>0</v>
      </c>
      <c r="CH164" s="9">
        <f t="shared" si="427"/>
        <v>0</v>
      </c>
      <c r="CI164" s="9">
        <f t="shared" si="428"/>
        <v>0</v>
      </c>
      <c r="CJ164" s="9">
        <f t="shared" si="429"/>
        <v>0</v>
      </c>
      <c r="CK164" s="362"/>
    </row>
    <row r="165" spans="1:89" s="126" customFormat="1" ht="90" customHeight="1">
      <c r="B165" s="222"/>
      <c r="C165" s="9"/>
      <c r="D165" s="261" t="s">
        <v>305</v>
      </c>
      <c r="E165" s="183" t="s">
        <v>2900</v>
      </c>
      <c r="F165" s="106" t="s">
        <v>133</v>
      </c>
      <c r="G165" s="242" t="s">
        <v>2623</v>
      </c>
      <c r="H165" s="242" t="s">
        <v>2143</v>
      </c>
      <c r="I165" s="106">
        <v>4</v>
      </c>
      <c r="J165" s="106">
        <v>8</v>
      </c>
      <c r="K165" s="106" t="s">
        <v>4864</v>
      </c>
      <c r="L165" s="407">
        <v>278.25</v>
      </c>
      <c r="M165" s="130"/>
      <c r="N165" s="129"/>
      <c r="O165" s="130"/>
      <c r="P165" s="130"/>
      <c r="Q165" s="130"/>
      <c r="R165" s="130"/>
      <c r="S165" s="130"/>
      <c r="T165" s="130"/>
      <c r="U165" s="130"/>
      <c r="V165" s="130"/>
      <c r="W165" s="130"/>
      <c r="X165" s="130"/>
      <c r="Y165" s="130"/>
      <c r="Z165" s="130"/>
      <c r="AA165" s="141">
        <f t="shared" si="490"/>
        <v>0</v>
      </c>
      <c r="AB165" s="127" t="str">
        <f t="shared" si="491"/>
        <v>No</v>
      </c>
      <c r="AC165" s="253" t="str">
        <f t="shared" si="474"/>
        <v>No</v>
      </c>
      <c r="AE165" s="298">
        <v>4</v>
      </c>
      <c r="AF165" s="299">
        <f t="shared" si="492"/>
        <v>0</v>
      </c>
      <c r="AG165" s="112"/>
      <c r="AH165" s="325">
        <v>12</v>
      </c>
      <c r="AI165" s="334">
        <f t="shared" si="493"/>
        <v>0</v>
      </c>
      <c r="AJ165" s="207">
        <f t="shared" si="476"/>
        <v>0</v>
      </c>
      <c r="AK165" s="207">
        <f t="shared" si="477"/>
        <v>0</v>
      </c>
      <c r="AL165" s="207">
        <f t="shared" si="478"/>
        <v>0</v>
      </c>
      <c r="AM165" s="207">
        <f t="shared" si="479"/>
        <v>0</v>
      </c>
      <c r="AN165" s="207">
        <f t="shared" si="480"/>
        <v>0</v>
      </c>
      <c r="AO165" s="207">
        <f t="shared" si="481"/>
        <v>0</v>
      </c>
      <c r="AP165" s="207">
        <f t="shared" si="482"/>
        <v>0</v>
      </c>
      <c r="AQ165" s="207">
        <f t="shared" si="483"/>
        <v>0</v>
      </c>
      <c r="AR165" s="207">
        <f t="shared" si="484"/>
        <v>0</v>
      </c>
      <c r="AS165" s="207">
        <f t="shared" si="485"/>
        <v>0</v>
      </c>
      <c r="AT165" s="207">
        <f t="shared" si="486"/>
        <v>0</v>
      </c>
      <c r="AU165" s="207">
        <f t="shared" si="487"/>
        <v>0</v>
      </c>
      <c r="AV165" s="207">
        <f t="shared" si="488"/>
        <v>0</v>
      </c>
      <c r="AW165" s="207">
        <f t="shared" si="489"/>
        <v>0</v>
      </c>
      <c r="AX165" s="165">
        <v>4</v>
      </c>
      <c r="AY165" s="118"/>
      <c r="AZ165" s="118">
        <v>32</v>
      </c>
      <c r="BA165" s="118"/>
      <c r="BC165" s="9">
        <f t="shared" si="399"/>
        <v>0</v>
      </c>
      <c r="BD165" s="9">
        <f t="shared" si="400"/>
        <v>0</v>
      </c>
      <c r="BE165" s="9">
        <f t="shared" si="401"/>
        <v>0</v>
      </c>
      <c r="BF165" s="9">
        <f t="shared" si="402"/>
        <v>0</v>
      </c>
      <c r="BG165" s="9">
        <f t="shared" si="403"/>
        <v>0</v>
      </c>
      <c r="BH165" s="9">
        <f t="shared" si="404"/>
        <v>0</v>
      </c>
      <c r="BI165" s="9">
        <f t="shared" si="405"/>
        <v>0</v>
      </c>
      <c r="BJ165" s="9">
        <f t="shared" si="406"/>
        <v>0</v>
      </c>
      <c r="BK165" s="9">
        <f t="shared" si="407"/>
        <v>0</v>
      </c>
      <c r="BM165" s="126">
        <f t="shared" si="434"/>
        <v>0</v>
      </c>
      <c r="BN165" s="126">
        <f t="shared" si="408"/>
        <v>0</v>
      </c>
      <c r="BP165" s="9">
        <f t="shared" si="409"/>
        <v>0</v>
      </c>
      <c r="BQ165" s="9">
        <f t="shared" si="410"/>
        <v>0</v>
      </c>
      <c r="BR165" s="9">
        <f t="shared" si="411"/>
        <v>0</v>
      </c>
      <c r="BS165" s="9">
        <f t="shared" si="412"/>
        <v>0</v>
      </c>
      <c r="BT165" s="9">
        <f t="shared" si="413"/>
        <v>0</v>
      </c>
      <c r="BU165" s="9">
        <f t="shared" si="414"/>
        <v>0</v>
      </c>
      <c r="BV165" s="9">
        <f t="shared" si="415"/>
        <v>0</v>
      </c>
      <c r="BW165" s="9">
        <f t="shared" si="416"/>
        <v>0</v>
      </c>
      <c r="BX165" s="9">
        <f t="shared" si="417"/>
        <v>0</v>
      </c>
      <c r="BY165" s="9">
        <f t="shared" si="418"/>
        <v>0</v>
      </c>
      <c r="BZ165" s="9">
        <f t="shared" si="419"/>
        <v>0</v>
      </c>
      <c r="CA165" s="9">
        <f t="shared" si="420"/>
        <v>0</v>
      </c>
      <c r="CB165" s="9">
        <f t="shared" si="421"/>
        <v>0</v>
      </c>
      <c r="CC165" s="9">
        <f t="shared" si="422"/>
        <v>0</v>
      </c>
      <c r="CD165" s="9">
        <f t="shared" si="423"/>
        <v>0</v>
      </c>
      <c r="CE165" s="9">
        <f t="shared" si="424"/>
        <v>0</v>
      </c>
      <c r="CF165" s="9">
        <f t="shared" si="425"/>
        <v>0</v>
      </c>
      <c r="CG165" s="9">
        <f t="shared" si="426"/>
        <v>0</v>
      </c>
      <c r="CH165" s="9">
        <f t="shared" si="427"/>
        <v>0</v>
      </c>
      <c r="CI165" s="9">
        <f t="shared" si="428"/>
        <v>0</v>
      </c>
      <c r="CJ165" s="9">
        <f t="shared" si="429"/>
        <v>0</v>
      </c>
    </row>
    <row r="166" spans="1:89" s="126" customFormat="1" ht="90" customHeight="1">
      <c r="B166" s="222" t="s">
        <v>8</v>
      </c>
      <c r="C166" s="9"/>
      <c r="D166" s="261" t="s">
        <v>3956</v>
      </c>
      <c r="E166" s="551" t="s">
        <v>6472</v>
      </c>
      <c r="F166" s="106" t="s">
        <v>133</v>
      </c>
      <c r="G166" s="242" t="s">
        <v>2623</v>
      </c>
      <c r="H166" s="242" t="s">
        <v>2143</v>
      </c>
      <c r="I166" s="106">
        <v>4</v>
      </c>
      <c r="J166" s="106">
        <v>8</v>
      </c>
      <c r="K166" s="106" t="s">
        <v>4864</v>
      </c>
      <c r="L166" s="407">
        <v>241.96</v>
      </c>
      <c r="M166" s="130"/>
      <c r="N166" s="129"/>
      <c r="O166" s="130"/>
      <c r="P166" s="130"/>
      <c r="Q166" s="130"/>
      <c r="R166" s="130"/>
      <c r="S166" s="130"/>
      <c r="T166" s="130"/>
      <c r="U166" s="130"/>
      <c r="V166" s="130"/>
      <c r="W166" s="130"/>
      <c r="X166" s="130"/>
      <c r="Y166" s="130"/>
      <c r="Z166" s="130"/>
      <c r="AA166" s="141">
        <f t="shared" si="339"/>
        <v>0</v>
      </c>
      <c r="AB166" s="127" t="str">
        <f t="shared" si="385"/>
        <v>No</v>
      </c>
      <c r="AC166" s="253" t="str">
        <f t="shared" si="474"/>
        <v>Yes</v>
      </c>
      <c r="AE166" s="298">
        <v>4</v>
      </c>
      <c r="AF166" s="299">
        <f t="shared" si="475"/>
        <v>0</v>
      </c>
      <c r="AG166" s="112"/>
      <c r="AH166" s="325">
        <v>12</v>
      </c>
      <c r="AI166" s="334">
        <f t="shared" si="344"/>
        <v>0</v>
      </c>
      <c r="AJ166" s="207">
        <f t="shared" si="476"/>
        <v>0</v>
      </c>
      <c r="AK166" s="207">
        <f t="shared" si="477"/>
        <v>0</v>
      </c>
      <c r="AL166" s="207">
        <f t="shared" si="478"/>
        <v>0</v>
      </c>
      <c r="AM166" s="207">
        <f t="shared" si="479"/>
        <v>0</v>
      </c>
      <c r="AN166" s="207">
        <f t="shared" si="480"/>
        <v>0</v>
      </c>
      <c r="AO166" s="207">
        <f t="shared" si="481"/>
        <v>0</v>
      </c>
      <c r="AP166" s="207">
        <f t="shared" si="482"/>
        <v>0</v>
      </c>
      <c r="AQ166" s="207">
        <f t="shared" si="483"/>
        <v>0</v>
      </c>
      <c r="AR166" s="207">
        <f t="shared" si="484"/>
        <v>0</v>
      </c>
      <c r="AS166" s="207">
        <f t="shared" si="485"/>
        <v>0</v>
      </c>
      <c r="AT166" s="207">
        <f t="shared" si="486"/>
        <v>0</v>
      </c>
      <c r="AU166" s="207">
        <f t="shared" si="487"/>
        <v>0</v>
      </c>
      <c r="AV166" s="207">
        <f t="shared" si="488"/>
        <v>0</v>
      </c>
      <c r="AW166" s="207">
        <f t="shared" si="489"/>
        <v>0</v>
      </c>
      <c r="AX166" s="165">
        <v>4</v>
      </c>
      <c r="AY166" s="118"/>
      <c r="AZ166" s="118">
        <v>32</v>
      </c>
      <c r="BA166" s="118"/>
      <c r="BC166" s="9">
        <f t="shared" si="399"/>
        <v>0</v>
      </c>
      <c r="BD166" s="9">
        <f t="shared" si="400"/>
        <v>0</v>
      </c>
      <c r="BE166" s="9">
        <f t="shared" si="401"/>
        <v>0</v>
      </c>
      <c r="BF166" s="9">
        <f t="shared" si="402"/>
        <v>0</v>
      </c>
      <c r="BG166" s="9">
        <f t="shared" si="403"/>
        <v>0</v>
      </c>
      <c r="BH166" s="9">
        <f t="shared" si="404"/>
        <v>0</v>
      </c>
      <c r="BI166" s="9">
        <f t="shared" si="405"/>
        <v>0</v>
      </c>
      <c r="BJ166" s="9">
        <f t="shared" si="406"/>
        <v>0</v>
      </c>
      <c r="BK166" s="9">
        <f t="shared" si="407"/>
        <v>0</v>
      </c>
      <c r="BM166" s="126">
        <f t="shared" si="434"/>
        <v>0</v>
      </c>
      <c r="BN166" s="126">
        <f t="shared" si="408"/>
        <v>0</v>
      </c>
      <c r="BP166" s="9">
        <f t="shared" si="409"/>
        <v>0</v>
      </c>
      <c r="BQ166" s="9">
        <f t="shared" si="410"/>
        <v>0</v>
      </c>
      <c r="BR166" s="9">
        <f t="shared" si="411"/>
        <v>0</v>
      </c>
      <c r="BS166" s="9">
        <f t="shared" si="412"/>
        <v>0</v>
      </c>
      <c r="BT166" s="9">
        <f t="shared" si="413"/>
        <v>0</v>
      </c>
      <c r="BU166" s="9">
        <f t="shared" si="414"/>
        <v>0</v>
      </c>
      <c r="BV166" s="9">
        <f t="shared" si="415"/>
        <v>0</v>
      </c>
      <c r="BW166" s="9">
        <f t="shared" si="416"/>
        <v>0</v>
      </c>
      <c r="BX166" s="9">
        <f t="shared" si="417"/>
        <v>0</v>
      </c>
      <c r="BY166" s="9">
        <f t="shared" si="418"/>
        <v>0</v>
      </c>
      <c r="BZ166" s="9">
        <f t="shared" si="419"/>
        <v>0</v>
      </c>
      <c r="CA166" s="9">
        <f t="shared" si="420"/>
        <v>0</v>
      </c>
      <c r="CB166" s="9">
        <f t="shared" si="421"/>
        <v>0</v>
      </c>
      <c r="CC166" s="9">
        <f t="shared" si="422"/>
        <v>0</v>
      </c>
      <c r="CD166" s="9">
        <f t="shared" si="423"/>
        <v>0</v>
      </c>
      <c r="CE166" s="9">
        <f t="shared" si="424"/>
        <v>0</v>
      </c>
      <c r="CF166" s="9">
        <f t="shared" si="425"/>
        <v>0</v>
      </c>
      <c r="CG166" s="9">
        <f t="shared" si="426"/>
        <v>0</v>
      </c>
      <c r="CH166" s="9">
        <f t="shared" si="427"/>
        <v>0</v>
      </c>
      <c r="CI166" s="9">
        <f t="shared" si="428"/>
        <v>0</v>
      </c>
      <c r="CJ166" s="9">
        <f t="shared" si="429"/>
        <v>0</v>
      </c>
    </row>
    <row r="167" spans="1:89" s="9" customFormat="1" ht="90" customHeight="1">
      <c r="A167" s="126"/>
      <c r="B167" s="243"/>
      <c r="D167" s="145" t="s">
        <v>306</v>
      </c>
      <c r="E167" s="241" t="s">
        <v>2900</v>
      </c>
      <c r="F167" s="115" t="s">
        <v>133</v>
      </c>
      <c r="G167" s="116" t="s">
        <v>2622</v>
      </c>
      <c r="H167" s="116" t="s">
        <v>2143</v>
      </c>
      <c r="I167" s="115">
        <v>3</v>
      </c>
      <c r="J167" s="115">
        <v>6</v>
      </c>
      <c r="K167" s="115" t="s">
        <v>4864</v>
      </c>
      <c r="L167" s="408">
        <v>278.25</v>
      </c>
      <c r="M167" s="132"/>
      <c r="N167" s="132"/>
      <c r="O167" s="132"/>
      <c r="P167" s="132"/>
      <c r="Q167" s="132"/>
      <c r="R167" s="132"/>
      <c r="S167" s="132"/>
      <c r="T167" s="132"/>
      <c r="U167" s="132"/>
      <c r="V167" s="132"/>
      <c r="W167" s="132"/>
      <c r="X167" s="132"/>
      <c r="Y167" s="132"/>
      <c r="Z167" s="132"/>
      <c r="AA167" s="134">
        <f t="shared" ref="AA167" si="494">L167*M167+L167*N167+L167*O167+L167*P167+L167*Q167+L167*R167+L167*T167+L167*V167+L167*W167+L167*X167+L167*Y167+L167*Z167+L167*U167+L167*S167</f>
        <v>0</v>
      </c>
      <c r="AB167" s="134" t="str">
        <f t="shared" ref="AB167" si="495">IF(SUM(M167:Z167)&gt;0,"Yes","No")</f>
        <v>No</v>
      </c>
      <c r="AC167" s="225" t="str">
        <f t="shared" si="474"/>
        <v>No</v>
      </c>
      <c r="AE167" s="298">
        <v>3</v>
      </c>
      <c r="AF167" s="299">
        <f t="shared" ref="AF167" si="496">AE167*SUM(M167:Z167)</f>
        <v>0</v>
      </c>
      <c r="AG167" s="112"/>
      <c r="AH167" s="325">
        <v>14</v>
      </c>
      <c r="AI167" s="334">
        <f t="shared" ref="AI167" si="497">SUM(M167:Z167)*AH167</f>
        <v>0</v>
      </c>
      <c r="AJ167" s="207">
        <f t="shared" si="476"/>
        <v>0</v>
      </c>
      <c r="AK167" s="207">
        <f t="shared" si="477"/>
        <v>0</v>
      </c>
      <c r="AL167" s="207">
        <f t="shared" si="478"/>
        <v>0</v>
      </c>
      <c r="AM167" s="207">
        <f t="shared" si="479"/>
        <v>0</v>
      </c>
      <c r="AN167" s="207">
        <f t="shared" si="480"/>
        <v>0</v>
      </c>
      <c r="AO167" s="207">
        <f t="shared" si="481"/>
        <v>0</v>
      </c>
      <c r="AP167" s="207">
        <f t="shared" si="482"/>
        <v>0</v>
      </c>
      <c r="AQ167" s="207">
        <f t="shared" si="483"/>
        <v>0</v>
      </c>
      <c r="AR167" s="207">
        <f t="shared" si="484"/>
        <v>0</v>
      </c>
      <c r="AS167" s="207">
        <f t="shared" si="485"/>
        <v>0</v>
      </c>
      <c r="AT167" s="207">
        <f t="shared" si="486"/>
        <v>0</v>
      </c>
      <c r="AU167" s="207">
        <f t="shared" si="487"/>
        <v>0</v>
      </c>
      <c r="AV167" s="207">
        <f t="shared" si="488"/>
        <v>0</v>
      </c>
      <c r="AW167" s="207">
        <f t="shared" si="489"/>
        <v>0</v>
      </c>
      <c r="AX167" s="165">
        <v>3</v>
      </c>
      <c r="AY167" s="118"/>
      <c r="AZ167" s="118">
        <v>24</v>
      </c>
      <c r="BA167" s="118"/>
      <c r="BC167" s="9">
        <f t="shared" si="399"/>
        <v>0</v>
      </c>
      <c r="BD167" s="9">
        <f t="shared" si="400"/>
        <v>0</v>
      </c>
      <c r="BE167" s="9">
        <f t="shared" si="401"/>
        <v>0</v>
      </c>
      <c r="BF167" s="9">
        <f t="shared" si="402"/>
        <v>0</v>
      </c>
      <c r="BG167" s="9">
        <f t="shared" si="403"/>
        <v>0</v>
      </c>
      <c r="BH167" s="9">
        <f t="shared" si="404"/>
        <v>0</v>
      </c>
      <c r="BI167" s="9">
        <f t="shared" si="405"/>
        <v>0</v>
      </c>
      <c r="BJ167" s="9">
        <f t="shared" si="406"/>
        <v>0</v>
      </c>
      <c r="BK167" s="9">
        <f t="shared" si="407"/>
        <v>0</v>
      </c>
      <c r="BM167" s="126">
        <f t="shared" si="434"/>
        <v>0</v>
      </c>
      <c r="BN167" s="126">
        <f t="shared" si="408"/>
        <v>0</v>
      </c>
      <c r="BP167" s="9">
        <f t="shared" si="409"/>
        <v>0</v>
      </c>
      <c r="BQ167" s="9">
        <f t="shared" si="410"/>
        <v>0</v>
      </c>
      <c r="BR167" s="9">
        <f t="shared" si="411"/>
        <v>0</v>
      </c>
      <c r="BS167" s="9">
        <f t="shared" si="412"/>
        <v>0</v>
      </c>
      <c r="BT167" s="9">
        <f t="shared" si="413"/>
        <v>0</v>
      </c>
      <c r="BU167" s="9">
        <f t="shared" si="414"/>
        <v>0</v>
      </c>
      <c r="BV167" s="9">
        <f t="shared" si="415"/>
        <v>0</v>
      </c>
      <c r="BW167" s="9">
        <f t="shared" si="416"/>
        <v>0</v>
      </c>
      <c r="BX167" s="9">
        <f t="shared" si="417"/>
        <v>0</v>
      </c>
      <c r="BY167" s="9">
        <f t="shared" si="418"/>
        <v>0</v>
      </c>
      <c r="BZ167" s="9">
        <f t="shared" si="419"/>
        <v>0</v>
      </c>
      <c r="CA167" s="9">
        <f t="shared" si="420"/>
        <v>0</v>
      </c>
      <c r="CB167" s="9">
        <f t="shared" si="421"/>
        <v>0</v>
      </c>
      <c r="CC167" s="9">
        <f t="shared" si="422"/>
        <v>0</v>
      </c>
      <c r="CD167" s="9">
        <f t="shared" si="423"/>
        <v>0</v>
      </c>
      <c r="CE167" s="9">
        <f t="shared" si="424"/>
        <v>0</v>
      </c>
      <c r="CF167" s="9">
        <f t="shared" si="425"/>
        <v>0</v>
      </c>
      <c r="CG167" s="9">
        <f t="shared" si="426"/>
        <v>0</v>
      </c>
      <c r="CH167" s="9">
        <f t="shared" si="427"/>
        <v>0</v>
      </c>
      <c r="CI167" s="9">
        <f t="shared" si="428"/>
        <v>0</v>
      </c>
      <c r="CJ167" s="9">
        <f t="shared" si="429"/>
        <v>0</v>
      </c>
    </row>
    <row r="168" spans="1:89" s="9" customFormat="1" ht="90" customHeight="1">
      <c r="A168" s="126"/>
      <c r="B168" s="222" t="s">
        <v>8</v>
      </c>
      <c r="D168" s="145" t="s">
        <v>4001</v>
      </c>
      <c r="E168" s="550" t="s">
        <v>6472</v>
      </c>
      <c r="F168" s="115" t="s">
        <v>133</v>
      </c>
      <c r="G168" s="116" t="s">
        <v>2622</v>
      </c>
      <c r="H168" s="116" t="s">
        <v>2143</v>
      </c>
      <c r="I168" s="115">
        <v>3</v>
      </c>
      <c r="J168" s="115">
        <v>6</v>
      </c>
      <c r="K168" s="115" t="s">
        <v>4864</v>
      </c>
      <c r="L168" s="408">
        <v>241.96</v>
      </c>
      <c r="M168" s="132"/>
      <c r="N168" s="132"/>
      <c r="O168" s="132"/>
      <c r="P168" s="132"/>
      <c r="Q168" s="132"/>
      <c r="R168" s="132"/>
      <c r="S168" s="132"/>
      <c r="T168" s="132"/>
      <c r="U168" s="132"/>
      <c r="V168" s="132"/>
      <c r="W168" s="132"/>
      <c r="X168" s="132"/>
      <c r="Y168" s="132"/>
      <c r="Z168" s="132"/>
      <c r="AA168" s="134">
        <f t="shared" si="339"/>
        <v>0</v>
      </c>
      <c r="AB168" s="134" t="str">
        <f t="shared" si="385"/>
        <v>No</v>
      </c>
      <c r="AC168" s="225" t="str">
        <f t="shared" si="474"/>
        <v>Yes</v>
      </c>
      <c r="AE168" s="298">
        <v>3</v>
      </c>
      <c r="AF168" s="299">
        <f t="shared" si="475"/>
        <v>0</v>
      </c>
      <c r="AG168" s="112"/>
      <c r="AH168" s="325">
        <v>14</v>
      </c>
      <c r="AI168" s="334">
        <f t="shared" si="344"/>
        <v>0</v>
      </c>
      <c r="AJ168" s="207">
        <f t="shared" si="476"/>
        <v>0</v>
      </c>
      <c r="AK168" s="207">
        <f t="shared" si="477"/>
        <v>0</v>
      </c>
      <c r="AL168" s="207">
        <f t="shared" si="478"/>
        <v>0</v>
      </c>
      <c r="AM168" s="207">
        <f t="shared" si="479"/>
        <v>0</v>
      </c>
      <c r="AN168" s="207">
        <f t="shared" si="480"/>
        <v>0</v>
      </c>
      <c r="AO168" s="207">
        <f t="shared" si="481"/>
        <v>0</v>
      </c>
      <c r="AP168" s="207">
        <f t="shared" si="482"/>
        <v>0</v>
      </c>
      <c r="AQ168" s="207">
        <f t="shared" si="483"/>
        <v>0</v>
      </c>
      <c r="AR168" s="207">
        <f t="shared" si="484"/>
        <v>0</v>
      </c>
      <c r="AS168" s="207">
        <f t="shared" si="485"/>
        <v>0</v>
      </c>
      <c r="AT168" s="207">
        <f t="shared" si="486"/>
        <v>0</v>
      </c>
      <c r="AU168" s="207">
        <f t="shared" si="487"/>
        <v>0</v>
      </c>
      <c r="AV168" s="207">
        <f t="shared" si="488"/>
        <v>0</v>
      </c>
      <c r="AW168" s="207">
        <f t="shared" si="489"/>
        <v>0</v>
      </c>
      <c r="AX168" s="165">
        <v>3</v>
      </c>
      <c r="AY168" s="118"/>
      <c r="AZ168" s="118">
        <v>24</v>
      </c>
      <c r="BA168" s="118"/>
      <c r="BC168" s="9">
        <f t="shared" si="399"/>
        <v>0</v>
      </c>
      <c r="BD168" s="9">
        <f t="shared" si="400"/>
        <v>0</v>
      </c>
      <c r="BE168" s="9">
        <f t="shared" si="401"/>
        <v>0</v>
      </c>
      <c r="BF168" s="9">
        <f t="shared" si="402"/>
        <v>0</v>
      </c>
      <c r="BG168" s="9">
        <f t="shared" si="403"/>
        <v>0</v>
      </c>
      <c r="BH168" s="9">
        <f t="shared" si="404"/>
        <v>0</v>
      </c>
      <c r="BI168" s="9">
        <f t="shared" si="405"/>
        <v>0</v>
      </c>
      <c r="BJ168" s="9">
        <f t="shared" si="406"/>
        <v>0</v>
      </c>
      <c r="BK168" s="9">
        <f t="shared" si="407"/>
        <v>0</v>
      </c>
      <c r="BM168" s="126">
        <f t="shared" si="434"/>
        <v>0</v>
      </c>
      <c r="BN168" s="126">
        <f t="shared" si="408"/>
        <v>0</v>
      </c>
      <c r="BP168" s="9">
        <f t="shared" si="409"/>
        <v>0</v>
      </c>
      <c r="BQ168" s="9">
        <f t="shared" si="410"/>
        <v>0</v>
      </c>
      <c r="BR168" s="9">
        <f t="shared" si="411"/>
        <v>0</v>
      </c>
      <c r="BS168" s="9">
        <f t="shared" si="412"/>
        <v>0</v>
      </c>
      <c r="BT168" s="9">
        <f t="shared" si="413"/>
        <v>0</v>
      </c>
      <c r="BU168" s="9">
        <f t="shared" si="414"/>
        <v>0</v>
      </c>
      <c r="BV168" s="9">
        <f t="shared" si="415"/>
        <v>0</v>
      </c>
      <c r="BW168" s="9">
        <f t="shared" si="416"/>
        <v>0</v>
      </c>
      <c r="BX168" s="9">
        <f t="shared" si="417"/>
        <v>0</v>
      </c>
      <c r="BY168" s="9">
        <f t="shared" si="418"/>
        <v>0</v>
      </c>
      <c r="BZ168" s="9">
        <f t="shared" si="419"/>
        <v>0</v>
      </c>
      <c r="CA168" s="9">
        <f t="shared" si="420"/>
        <v>0</v>
      </c>
      <c r="CB168" s="9">
        <f t="shared" si="421"/>
        <v>0</v>
      </c>
      <c r="CC168" s="9">
        <f t="shared" si="422"/>
        <v>0</v>
      </c>
      <c r="CD168" s="9">
        <f t="shared" si="423"/>
        <v>0</v>
      </c>
      <c r="CE168" s="9">
        <f t="shared" si="424"/>
        <v>0</v>
      </c>
      <c r="CF168" s="9">
        <f t="shared" si="425"/>
        <v>0</v>
      </c>
      <c r="CG168" s="9">
        <f t="shared" si="426"/>
        <v>0</v>
      </c>
      <c r="CH168" s="9">
        <f t="shared" si="427"/>
        <v>0</v>
      </c>
      <c r="CI168" s="9">
        <f t="shared" si="428"/>
        <v>0</v>
      </c>
      <c r="CJ168" s="9">
        <f t="shared" si="429"/>
        <v>0</v>
      </c>
    </row>
    <row r="169" spans="1:89" s="126" customFormat="1" ht="90" customHeight="1">
      <c r="B169" s="222"/>
      <c r="C169" s="9"/>
      <c r="D169" s="107" t="s">
        <v>307</v>
      </c>
      <c r="E169" s="183" t="s">
        <v>2900</v>
      </c>
      <c r="F169" s="106" t="s">
        <v>134</v>
      </c>
      <c r="G169" s="242" t="s">
        <v>2620</v>
      </c>
      <c r="H169" s="242" t="s">
        <v>2143</v>
      </c>
      <c r="I169" s="106">
        <v>2</v>
      </c>
      <c r="J169" s="106">
        <v>12</v>
      </c>
      <c r="K169" s="106" t="s">
        <v>4864</v>
      </c>
      <c r="L169" s="407">
        <v>289.38000000000005</v>
      </c>
      <c r="M169" s="130"/>
      <c r="N169" s="129"/>
      <c r="O169" s="130"/>
      <c r="P169" s="130"/>
      <c r="Q169" s="130"/>
      <c r="R169" s="130"/>
      <c r="S169" s="130"/>
      <c r="T169" s="130"/>
      <c r="U169" s="130"/>
      <c r="V169" s="130"/>
      <c r="W169" s="130"/>
      <c r="X169" s="130"/>
      <c r="Y169" s="130"/>
      <c r="Z169" s="130"/>
      <c r="AA169" s="141">
        <f t="shared" ref="AA169" si="498">L169*M169+L169*N169+L169*O169+L169*P169+L169*Q169+L169*R169+L169*T169+L169*V169+L169*W169+L169*X169+L169*Y169+L169*Z169+L169*U169+L169*S169</f>
        <v>0</v>
      </c>
      <c r="AB169" s="127" t="str">
        <f t="shared" ref="AB169" si="499">IF(SUM(M169:Z169)&gt;0,"Yes","No")</f>
        <v>No</v>
      </c>
      <c r="AC169" s="253" t="str">
        <f t="shared" si="474"/>
        <v>No</v>
      </c>
      <c r="AE169" s="298">
        <v>2</v>
      </c>
      <c r="AF169" s="299">
        <f t="shared" ref="AF169" si="500">AE169*SUM(M169:Z169)</f>
        <v>0</v>
      </c>
      <c r="AG169" s="112"/>
      <c r="AH169" s="325">
        <v>16</v>
      </c>
      <c r="AI169" s="334">
        <f t="shared" ref="AI169" si="501">SUM(M169:Z169)*AH169</f>
        <v>0</v>
      </c>
      <c r="AJ169" s="207">
        <f t="shared" si="476"/>
        <v>0</v>
      </c>
      <c r="AK169" s="207">
        <f t="shared" si="477"/>
        <v>0</v>
      </c>
      <c r="AL169" s="207">
        <f t="shared" si="478"/>
        <v>0</v>
      </c>
      <c r="AM169" s="207">
        <f t="shared" si="479"/>
        <v>0</v>
      </c>
      <c r="AN169" s="207">
        <f t="shared" si="480"/>
        <v>0</v>
      </c>
      <c r="AO169" s="207">
        <f t="shared" si="481"/>
        <v>0</v>
      </c>
      <c r="AP169" s="207">
        <f t="shared" si="482"/>
        <v>0</v>
      </c>
      <c r="AQ169" s="207">
        <f t="shared" si="483"/>
        <v>0</v>
      </c>
      <c r="AR169" s="207">
        <f t="shared" si="484"/>
        <v>0</v>
      </c>
      <c r="AS169" s="207">
        <f t="shared" si="485"/>
        <v>0</v>
      </c>
      <c r="AT169" s="207">
        <f t="shared" si="486"/>
        <v>0</v>
      </c>
      <c r="AU169" s="207">
        <f t="shared" si="487"/>
        <v>0</v>
      </c>
      <c r="AV169" s="207">
        <f t="shared" si="488"/>
        <v>0</v>
      </c>
      <c r="AW169" s="207">
        <f t="shared" si="489"/>
        <v>0</v>
      </c>
      <c r="AX169" s="165">
        <v>2</v>
      </c>
      <c r="AY169" s="118"/>
      <c r="AZ169" s="118">
        <v>24</v>
      </c>
      <c r="BA169" s="118"/>
      <c r="BC169" s="9">
        <f t="shared" si="399"/>
        <v>0</v>
      </c>
      <c r="BD169" s="9">
        <f t="shared" si="400"/>
        <v>0</v>
      </c>
      <c r="BE169" s="9">
        <f t="shared" si="401"/>
        <v>0</v>
      </c>
      <c r="BF169" s="9">
        <f t="shared" si="402"/>
        <v>0</v>
      </c>
      <c r="BG169" s="9">
        <f t="shared" si="403"/>
        <v>0</v>
      </c>
      <c r="BH169" s="9">
        <f t="shared" si="404"/>
        <v>0</v>
      </c>
      <c r="BI169" s="9">
        <f t="shared" si="405"/>
        <v>0</v>
      </c>
      <c r="BJ169" s="9">
        <f t="shared" si="406"/>
        <v>0</v>
      </c>
      <c r="BK169" s="9">
        <f t="shared" si="407"/>
        <v>0</v>
      </c>
      <c r="BM169" s="126">
        <f t="shared" si="434"/>
        <v>0</v>
      </c>
      <c r="BN169" s="126">
        <f t="shared" si="408"/>
        <v>0</v>
      </c>
      <c r="BP169" s="9">
        <f t="shared" si="409"/>
        <v>0</v>
      </c>
      <c r="BQ169" s="9">
        <f t="shared" si="410"/>
        <v>0</v>
      </c>
      <c r="BR169" s="9">
        <f t="shared" si="411"/>
        <v>0</v>
      </c>
      <c r="BS169" s="9">
        <f t="shared" si="412"/>
        <v>0</v>
      </c>
      <c r="BT169" s="9">
        <f t="shared" si="413"/>
        <v>0</v>
      </c>
      <c r="BU169" s="9">
        <f t="shared" si="414"/>
        <v>0</v>
      </c>
      <c r="BV169" s="9">
        <f t="shared" si="415"/>
        <v>0</v>
      </c>
      <c r="BW169" s="9">
        <f t="shared" si="416"/>
        <v>0</v>
      </c>
      <c r="BX169" s="9">
        <f t="shared" si="417"/>
        <v>0</v>
      </c>
      <c r="BY169" s="9">
        <f t="shared" si="418"/>
        <v>0</v>
      </c>
      <c r="BZ169" s="9">
        <f t="shared" si="419"/>
        <v>0</v>
      </c>
      <c r="CA169" s="9">
        <f t="shared" si="420"/>
        <v>0</v>
      </c>
      <c r="CB169" s="9">
        <f t="shared" si="421"/>
        <v>0</v>
      </c>
      <c r="CC169" s="9">
        <f t="shared" si="422"/>
        <v>0</v>
      </c>
      <c r="CD169" s="9">
        <f t="shared" si="423"/>
        <v>0</v>
      </c>
      <c r="CE169" s="9">
        <f t="shared" si="424"/>
        <v>0</v>
      </c>
      <c r="CF169" s="9">
        <f t="shared" si="425"/>
        <v>0</v>
      </c>
      <c r="CG169" s="9">
        <f t="shared" si="426"/>
        <v>0</v>
      </c>
      <c r="CH169" s="9">
        <f t="shared" si="427"/>
        <v>0</v>
      </c>
      <c r="CI169" s="9">
        <f t="shared" si="428"/>
        <v>0</v>
      </c>
      <c r="CJ169" s="9">
        <f t="shared" si="429"/>
        <v>0</v>
      </c>
    </row>
    <row r="170" spans="1:89" s="126" customFormat="1" ht="90" customHeight="1">
      <c r="B170" s="222" t="s">
        <v>8</v>
      </c>
      <c r="C170" s="9"/>
      <c r="D170" s="107" t="s">
        <v>4046</v>
      </c>
      <c r="E170" s="551" t="s">
        <v>6472</v>
      </c>
      <c r="F170" s="106" t="s">
        <v>134</v>
      </c>
      <c r="G170" s="242" t="s">
        <v>2620</v>
      </c>
      <c r="H170" s="242" t="s">
        <v>2143</v>
      </c>
      <c r="I170" s="106">
        <v>2</v>
      </c>
      <c r="J170" s="106">
        <v>12</v>
      </c>
      <c r="K170" s="106" t="s">
        <v>4864</v>
      </c>
      <c r="L170" s="407">
        <v>251.63</v>
      </c>
      <c r="M170" s="130"/>
      <c r="N170" s="129"/>
      <c r="O170" s="130"/>
      <c r="P170" s="130"/>
      <c r="Q170" s="130"/>
      <c r="R170" s="130"/>
      <c r="S170" s="130"/>
      <c r="T170" s="130"/>
      <c r="U170" s="130"/>
      <c r="V170" s="130"/>
      <c r="W170" s="130"/>
      <c r="X170" s="130"/>
      <c r="Y170" s="130"/>
      <c r="Z170" s="130"/>
      <c r="AA170" s="141">
        <f t="shared" si="339"/>
        <v>0</v>
      </c>
      <c r="AB170" s="127" t="str">
        <f t="shared" si="385"/>
        <v>No</v>
      </c>
      <c r="AC170" s="253" t="str">
        <f t="shared" si="474"/>
        <v>Yes</v>
      </c>
      <c r="AE170" s="298">
        <v>2</v>
      </c>
      <c r="AF170" s="299">
        <f t="shared" si="475"/>
        <v>0</v>
      </c>
      <c r="AG170" s="112"/>
      <c r="AH170" s="325">
        <v>16</v>
      </c>
      <c r="AI170" s="334">
        <f t="shared" si="344"/>
        <v>0</v>
      </c>
      <c r="AJ170" s="207">
        <f t="shared" si="476"/>
        <v>0</v>
      </c>
      <c r="AK170" s="207">
        <f t="shared" si="477"/>
        <v>0</v>
      </c>
      <c r="AL170" s="207">
        <f t="shared" si="478"/>
        <v>0</v>
      </c>
      <c r="AM170" s="207">
        <f t="shared" si="479"/>
        <v>0</v>
      </c>
      <c r="AN170" s="207">
        <f t="shared" si="480"/>
        <v>0</v>
      </c>
      <c r="AO170" s="207">
        <f t="shared" si="481"/>
        <v>0</v>
      </c>
      <c r="AP170" s="207">
        <f t="shared" si="482"/>
        <v>0</v>
      </c>
      <c r="AQ170" s="207">
        <f t="shared" si="483"/>
        <v>0</v>
      </c>
      <c r="AR170" s="207">
        <f t="shared" si="484"/>
        <v>0</v>
      </c>
      <c r="AS170" s="207">
        <f t="shared" si="485"/>
        <v>0</v>
      </c>
      <c r="AT170" s="207">
        <f t="shared" si="486"/>
        <v>0</v>
      </c>
      <c r="AU170" s="207">
        <f t="shared" si="487"/>
        <v>0</v>
      </c>
      <c r="AV170" s="207">
        <f t="shared" si="488"/>
        <v>0</v>
      </c>
      <c r="AW170" s="207">
        <f t="shared" si="489"/>
        <v>0</v>
      </c>
      <c r="AX170" s="165">
        <v>2</v>
      </c>
      <c r="AY170" s="118"/>
      <c r="AZ170" s="118">
        <v>24</v>
      </c>
      <c r="BA170" s="118"/>
      <c r="BC170" s="9">
        <f t="shared" si="399"/>
        <v>0</v>
      </c>
      <c r="BD170" s="9">
        <f t="shared" si="400"/>
        <v>0</v>
      </c>
      <c r="BE170" s="9">
        <f t="shared" si="401"/>
        <v>0</v>
      </c>
      <c r="BF170" s="9">
        <f t="shared" si="402"/>
        <v>0</v>
      </c>
      <c r="BG170" s="9">
        <f t="shared" si="403"/>
        <v>0</v>
      </c>
      <c r="BH170" s="9">
        <f t="shared" si="404"/>
        <v>0</v>
      </c>
      <c r="BI170" s="9">
        <f t="shared" si="405"/>
        <v>0</v>
      </c>
      <c r="BJ170" s="9">
        <f t="shared" si="406"/>
        <v>0</v>
      </c>
      <c r="BK170" s="9">
        <f t="shared" si="407"/>
        <v>0</v>
      </c>
      <c r="BM170" s="126">
        <f t="shared" si="434"/>
        <v>0</v>
      </c>
      <c r="BN170" s="126">
        <f t="shared" si="408"/>
        <v>0</v>
      </c>
      <c r="BP170" s="9">
        <f t="shared" si="409"/>
        <v>0</v>
      </c>
      <c r="BQ170" s="9">
        <f t="shared" si="410"/>
        <v>0</v>
      </c>
      <c r="BR170" s="9">
        <f t="shared" si="411"/>
        <v>0</v>
      </c>
      <c r="BS170" s="9">
        <f t="shared" si="412"/>
        <v>0</v>
      </c>
      <c r="BT170" s="9">
        <f t="shared" si="413"/>
        <v>0</v>
      </c>
      <c r="BU170" s="9">
        <f t="shared" si="414"/>
        <v>0</v>
      </c>
      <c r="BV170" s="9">
        <f t="shared" si="415"/>
        <v>0</v>
      </c>
      <c r="BW170" s="9">
        <f t="shared" si="416"/>
        <v>0</v>
      </c>
      <c r="BX170" s="9">
        <f t="shared" si="417"/>
        <v>0</v>
      </c>
      <c r="BY170" s="9">
        <f t="shared" si="418"/>
        <v>0</v>
      </c>
      <c r="BZ170" s="9">
        <f t="shared" si="419"/>
        <v>0</v>
      </c>
      <c r="CA170" s="9">
        <f t="shared" si="420"/>
        <v>0</v>
      </c>
      <c r="CB170" s="9">
        <f t="shared" si="421"/>
        <v>0</v>
      </c>
      <c r="CC170" s="9">
        <f t="shared" si="422"/>
        <v>0</v>
      </c>
      <c r="CD170" s="9">
        <f t="shared" si="423"/>
        <v>0</v>
      </c>
      <c r="CE170" s="9">
        <f t="shared" si="424"/>
        <v>0</v>
      </c>
      <c r="CF170" s="9">
        <f t="shared" si="425"/>
        <v>0</v>
      </c>
      <c r="CG170" s="9">
        <f t="shared" si="426"/>
        <v>0</v>
      </c>
      <c r="CH170" s="9">
        <f t="shared" si="427"/>
        <v>0</v>
      </c>
      <c r="CI170" s="9">
        <f t="shared" si="428"/>
        <v>0</v>
      </c>
      <c r="CJ170" s="9">
        <f t="shared" si="429"/>
        <v>0</v>
      </c>
    </row>
    <row r="171" spans="1:89" s="9" customFormat="1" ht="90" customHeight="1">
      <c r="B171" s="243"/>
      <c r="D171" s="145" t="s">
        <v>308</v>
      </c>
      <c r="E171" s="241" t="s">
        <v>2900</v>
      </c>
      <c r="F171" s="115" t="s">
        <v>135</v>
      </c>
      <c r="G171" s="116" t="s">
        <v>2621</v>
      </c>
      <c r="H171" s="116" t="s">
        <v>2143</v>
      </c>
      <c r="I171" s="115">
        <v>1</v>
      </c>
      <c r="J171" s="115">
        <v>6</v>
      </c>
      <c r="K171" s="115" t="s">
        <v>4864</v>
      </c>
      <c r="L171" s="408">
        <v>289.38000000000005</v>
      </c>
      <c r="M171" s="132"/>
      <c r="N171" s="132"/>
      <c r="O171" s="132"/>
      <c r="P171" s="132"/>
      <c r="Q171" s="132"/>
      <c r="R171" s="132"/>
      <c r="S171" s="132"/>
      <c r="T171" s="132"/>
      <c r="U171" s="132"/>
      <c r="V171" s="132"/>
      <c r="W171" s="132"/>
      <c r="X171" s="132"/>
      <c r="Y171" s="132"/>
      <c r="Z171" s="132"/>
      <c r="AA171" s="134">
        <f t="shared" ref="AA171" si="502">L171*M171+L171*N171+L171*O171+L171*P171+L171*Q171+L171*R171+L171*T171+L171*V171+L171*W171+L171*X171+L171*Y171+L171*Z171+L171*U171+L171*S171</f>
        <v>0</v>
      </c>
      <c r="AB171" s="134" t="str">
        <f t="shared" ref="AB171" si="503">IF(SUM(M171:Z171)&gt;0,"Yes","No")</f>
        <v>No</v>
      </c>
      <c r="AC171" s="225" t="str">
        <f t="shared" si="474"/>
        <v>No</v>
      </c>
      <c r="AE171" s="298">
        <v>1</v>
      </c>
      <c r="AF171" s="299">
        <f t="shared" ref="AF171" si="504">AE171*SUM(M171:Z171)</f>
        <v>0</v>
      </c>
      <c r="AG171" s="112"/>
      <c r="AH171" s="325">
        <v>14</v>
      </c>
      <c r="AI171" s="334">
        <f t="shared" ref="AI171" si="505">SUM(M171:Z171)*AH171</f>
        <v>0</v>
      </c>
      <c r="AJ171" s="207">
        <f t="shared" si="476"/>
        <v>0</v>
      </c>
      <c r="AK171" s="207">
        <f t="shared" si="477"/>
        <v>0</v>
      </c>
      <c r="AL171" s="207">
        <f t="shared" si="478"/>
        <v>0</v>
      </c>
      <c r="AM171" s="207">
        <f t="shared" si="479"/>
        <v>0</v>
      </c>
      <c r="AN171" s="207">
        <f t="shared" si="480"/>
        <v>0</v>
      </c>
      <c r="AO171" s="207">
        <f t="shared" si="481"/>
        <v>0</v>
      </c>
      <c r="AP171" s="207">
        <f t="shared" si="482"/>
        <v>0</v>
      </c>
      <c r="AQ171" s="207">
        <f t="shared" si="483"/>
        <v>0</v>
      </c>
      <c r="AR171" s="207">
        <f t="shared" si="484"/>
        <v>0</v>
      </c>
      <c r="AS171" s="207">
        <f t="shared" si="485"/>
        <v>0</v>
      </c>
      <c r="AT171" s="207">
        <f t="shared" si="486"/>
        <v>0</v>
      </c>
      <c r="AU171" s="207">
        <f t="shared" si="487"/>
        <v>0</v>
      </c>
      <c r="AV171" s="207">
        <f t="shared" si="488"/>
        <v>0</v>
      </c>
      <c r="AW171" s="207">
        <f t="shared" si="489"/>
        <v>0</v>
      </c>
      <c r="AX171" s="165">
        <v>1</v>
      </c>
      <c r="AY171" s="118"/>
      <c r="AZ171" s="118">
        <v>16</v>
      </c>
      <c r="BA171" s="118"/>
      <c r="BC171" s="9">
        <f t="shared" si="399"/>
        <v>0</v>
      </c>
      <c r="BD171" s="9">
        <f t="shared" si="400"/>
        <v>0</v>
      </c>
      <c r="BE171" s="9">
        <f t="shared" si="401"/>
        <v>0</v>
      </c>
      <c r="BF171" s="9">
        <f t="shared" si="402"/>
        <v>0</v>
      </c>
      <c r="BG171" s="9">
        <f t="shared" si="403"/>
        <v>0</v>
      </c>
      <c r="BH171" s="9">
        <f t="shared" si="404"/>
        <v>0</v>
      </c>
      <c r="BI171" s="9">
        <f t="shared" si="405"/>
        <v>0</v>
      </c>
      <c r="BJ171" s="9">
        <f t="shared" si="406"/>
        <v>0</v>
      </c>
      <c r="BK171" s="9">
        <f t="shared" si="407"/>
        <v>0</v>
      </c>
      <c r="BM171" s="126">
        <f t="shared" si="434"/>
        <v>0</v>
      </c>
      <c r="BN171" s="126">
        <f t="shared" si="408"/>
        <v>0</v>
      </c>
      <c r="BP171" s="9">
        <f t="shared" si="409"/>
        <v>0</v>
      </c>
      <c r="BQ171" s="9">
        <f t="shared" si="410"/>
        <v>0</v>
      </c>
      <c r="BR171" s="9">
        <f t="shared" si="411"/>
        <v>0</v>
      </c>
      <c r="BS171" s="9">
        <f t="shared" si="412"/>
        <v>0</v>
      </c>
      <c r="BT171" s="9">
        <f t="shared" si="413"/>
        <v>0</v>
      </c>
      <c r="BU171" s="9">
        <f t="shared" si="414"/>
        <v>0</v>
      </c>
      <c r="BV171" s="9">
        <f t="shared" si="415"/>
        <v>0</v>
      </c>
      <c r="BW171" s="9">
        <f t="shared" si="416"/>
        <v>0</v>
      </c>
      <c r="BX171" s="9">
        <f t="shared" si="417"/>
        <v>0</v>
      </c>
      <c r="BY171" s="9">
        <f t="shared" si="418"/>
        <v>0</v>
      </c>
      <c r="BZ171" s="9">
        <f t="shared" si="419"/>
        <v>0</v>
      </c>
      <c r="CA171" s="9">
        <f t="shared" si="420"/>
        <v>0</v>
      </c>
      <c r="CB171" s="9">
        <f t="shared" si="421"/>
        <v>0</v>
      </c>
      <c r="CC171" s="9">
        <f t="shared" si="422"/>
        <v>0</v>
      </c>
      <c r="CD171" s="9">
        <f t="shared" si="423"/>
        <v>0</v>
      </c>
      <c r="CE171" s="9">
        <f t="shared" si="424"/>
        <v>0</v>
      </c>
      <c r="CF171" s="9">
        <f t="shared" si="425"/>
        <v>0</v>
      </c>
      <c r="CG171" s="9">
        <f t="shared" si="426"/>
        <v>0</v>
      </c>
      <c r="CH171" s="9">
        <f t="shared" si="427"/>
        <v>0</v>
      </c>
      <c r="CI171" s="9">
        <f t="shared" si="428"/>
        <v>0</v>
      </c>
      <c r="CJ171" s="9">
        <f t="shared" si="429"/>
        <v>0</v>
      </c>
    </row>
    <row r="172" spans="1:89" s="9" customFormat="1" ht="90" customHeight="1">
      <c r="B172" s="222" t="s">
        <v>8</v>
      </c>
      <c r="D172" s="145" t="s">
        <v>4091</v>
      </c>
      <c r="E172" s="550" t="s">
        <v>6472</v>
      </c>
      <c r="F172" s="115" t="s">
        <v>135</v>
      </c>
      <c r="G172" s="116" t="s">
        <v>2621</v>
      </c>
      <c r="H172" s="116" t="s">
        <v>2143</v>
      </c>
      <c r="I172" s="115">
        <v>1</v>
      </c>
      <c r="J172" s="115">
        <v>6</v>
      </c>
      <c r="K172" s="115" t="s">
        <v>4864</v>
      </c>
      <c r="L172" s="408">
        <v>251.63</v>
      </c>
      <c r="M172" s="132"/>
      <c r="N172" s="132"/>
      <c r="O172" s="132"/>
      <c r="P172" s="132"/>
      <c r="Q172" s="132"/>
      <c r="R172" s="132"/>
      <c r="S172" s="132"/>
      <c r="T172" s="132"/>
      <c r="U172" s="132"/>
      <c r="V172" s="132"/>
      <c r="W172" s="132"/>
      <c r="X172" s="132"/>
      <c r="Y172" s="132"/>
      <c r="Z172" s="132"/>
      <c r="AA172" s="134">
        <f t="shared" si="339"/>
        <v>0</v>
      </c>
      <c r="AB172" s="134" t="str">
        <f t="shared" si="385"/>
        <v>No</v>
      </c>
      <c r="AC172" s="225" t="str">
        <f t="shared" si="474"/>
        <v>Yes</v>
      </c>
      <c r="AE172" s="298">
        <v>1</v>
      </c>
      <c r="AF172" s="299">
        <f t="shared" si="475"/>
        <v>0</v>
      </c>
      <c r="AG172" s="112"/>
      <c r="AH172" s="325">
        <v>14</v>
      </c>
      <c r="AI172" s="334">
        <f t="shared" si="344"/>
        <v>0</v>
      </c>
      <c r="AJ172" s="207">
        <f t="shared" si="476"/>
        <v>0</v>
      </c>
      <c r="AK172" s="207">
        <f t="shared" si="477"/>
        <v>0</v>
      </c>
      <c r="AL172" s="207">
        <f t="shared" si="478"/>
        <v>0</v>
      </c>
      <c r="AM172" s="207">
        <f t="shared" si="479"/>
        <v>0</v>
      </c>
      <c r="AN172" s="207">
        <f t="shared" si="480"/>
        <v>0</v>
      </c>
      <c r="AO172" s="207">
        <f t="shared" si="481"/>
        <v>0</v>
      </c>
      <c r="AP172" s="207">
        <f t="shared" si="482"/>
        <v>0</v>
      </c>
      <c r="AQ172" s="207">
        <f t="shared" si="483"/>
        <v>0</v>
      </c>
      <c r="AR172" s="207">
        <f t="shared" si="484"/>
        <v>0</v>
      </c>
      <c r="AS172" s="207">
        <f t="shared" si="485"/>
        <v>0</v>
      </c>
      <c r="AT172" s="207">
        <f t="shared" si="486"/>
        <v>0</v>
      </c>
      <c r="AU172" s="207">
        <f t="shared" si="487"/>
        <v>0</v>
      </c>
      <c r="AV172" s="207">
        <f t="shared" si="488"/>
        <v>0</v>
      </c>
      <c r="AW172" s="207">
        <f t="shared" si="489"/>
        <v>0</v>
      </c>
      <c r="AX172" s="165">
        <v>1</v>
      </c>
      <c r="AY172" s="118"/>
      <c r="AZ172" s="118">
        <v>16</v>
      </c>
      <c r="BA172" s="118"/>
      <c r="BC172" s="9">
        <f t="shared" si="399"/>
        <v>0</v>
      </c>
      <c r="BD172" s="9">
        <f t="shared" si="400"/>
        <v>0</v>
      </c>
      <c r="BE172" s="9">
        <f t="shared" si="401"/>
        <v>0</v>
      </c>
      <c r="BF172" s="9">
        <f t="shared" si="402"/>
        <v>0</v>
      </c>
      <c r="BG172" s="9">
        <f t="shared" si="403"/>
        <v>0</v>
      </c>
      <c r="BH172" s="9">
        <f t="shared" si="404"/>
        <v>0</v>
      </c>
      <c r="BI172" s="9">
        <f t="shared" si="405"/>
        <v>0</v>
      </c>
      <c r="BJ172" s="9">
        <f t="shared" si="406"/>
        <v>0</v>
      </c>
      <c r="BK172" s="9">
        <f t="shared" si="407"/>
        <v>0</v>
      </c>
      <c r="BM172" s="126">
        <f t="shared" si="434"/>
        <v>0</v>
      </c>
      <c r="BN172" s="126">
        <f t="shared" si="408"/>
        <v>0</v>
      </c>
      <c r="BP172" s="9">
        <f t="shared" si="409"/>
        <v>0</v>
      </c>
      <c r="BQ172" s="9">
        <f t="shared" si="410"/>
        <v>0</v>
      </c>
      <c r="BR172" s="9">
        <f t="shared" si="411"/>
        <v>0</v>
      </c>
      <c r="BS172" s="9">
        <f t="shared" si="412"/>
        <v>0</v>
      </c>
      <c r="BT172" s="9">
        <f t="shared" si="413"/>
        <v>0</v>
      </c>
      <c r="BU172" s="9">
        <f t="shared" si="414"/>
        <v>0</v>
      </c>
      <c r="BV172" s="9">
        <f t="shared" si="415"/>
        <v>0</v>
      </c>
      <c r="BW172" s="9">
        <f t="shared" si="416"/>
        <v>0</v>
      </c>
      <c r="BX172" s="9">
        <f t="shared" si="417"/>
        <v>0</v>
      </c>
      <c r="BY172" s="9">
        <f t="shared" si="418"/>
        <v>0</v>
      </c>
      <c r="BZ172" s="9">
        <f t="shared" si="419"/>
        <v>0</v>
      </c>
      <c r="CA172" s="9">
        <f t="shared" si="420"/>
        <v>0</v>
      </c>
      <c r="CB172" s="9">
        <f t="shared" si="421"/>
        <v>0</v>
      </c>
      <c r="CC172" s="9">
        <f t="shared" si="422"/>
        <v>0</v>
      </c>
      <c r="CD172" s="9">
        <f t="shared" si="423"/>
        <v>0</v>
      </c>
      <c r="CE172" s="9">
        <f t="shared" si="424"/>
        <v>0</v>
      </c>
      <c r="CF172" s="9">
        <f t="shared" si="425"/>
        <v>0</v>
      </c>
      <c r="CG172" s="9">
        <f t="shared" si="426"/>
        <v>0</v>
      </c>
      <c r="CH172" s="9">
        <f t="shared" si="427"/>
        <v>0</v>
      </c>
      <c r="CI172" s="9">
        <f t="shared" si="428"/>
        <v>0</v>
      </c>
      <c r="CJ172" s="9">
        <f t="shared" si="429"/>
        <v>0</v>
      </c>
    </row>
    <row r="173" spans="1:89" s="126" customFormat="1" ht="90" customHeight="1">
      <c r="A173" s="9"/>
      <c r="B173" s="222"/>
      <c r="C173" s="9"/>
      <c r="D173" s="107" t="s">
        <v>309</v>
      </c>
      <c r="E173" s="183" t="s">
        <v>2900</v>
      </c>
      <c r="F173" s="106" t="s">
        <v>135</v>
      </c>
      <c r="G173" s="242" t="s">
        <v>2625</v>
      </c>
      <c r="H173" s="242" t="s">
        <v>2143</v>
      </c>
      <c r="I173" s="106">
        <v>1</v>
      </c>
      <c r="J173" s="106">
        <v>20</v>
      </c>
      <c r="K173" s="106" t="s">
        <v>4864</v>
      </c>
      <c r="L173" s="407">
        <v>389.55</v>
      </c>
      <c r="M173" s="130"/>
      <c r="N173" s="129"/>
      <c r="O173" s="130"/>
      <c r="P173" s="130"/>
      <c r="Q173" s="130"/>
      <c r="R173" s="130"/>
      <c r="S173" s="130"/>
      <c r="T173" s="130"/>
      <c r="U173" s="130"/>
      <c r="V173" s="130"/>
      <c r="W173" s="130"/>
      <c r="X173" s="130"/>
      <c r="Y173" s="130"/>
      <c r="Z173" s="130"/>
      <c r="AA173" s="141">
        <f t="shared" ref="AA173" si="506">L173*M173+L173*N173+L173*O173+L173*P173+L173*Q173+L173*R173+L173*T173+L173*V173+L173*W173+L173*X173+L173*Y173+L173*Z173+L173*U173+L173*S173</f>
        <v>0</v>
      </c>
      <c r="AB173" s="127" t="str">
        <f t="shared" ref="AB173" si="507">IF(SUM(M173:Z173)&gt;0,"Yes","No")</f>
        <v>No</v>
      </c>
      <c r="AC173" s="253" t="str">
        <f t="shared" si="474"/>
        <v>No</v>
      </c>
      <c r="AE173" s="298">
        <v>1</v>
      </c>
      <c r="AF173" s="299">
        <f t="shared" ref="AF173" si="508">AE173*SUM(M173:Z173)</f>
        <v>0</v>
      </c>
      <c r="AG173" s="112"/>
      <c r="AH173" s="325">
        <v>18</v>
      </c>
      <c r="AI173" s="334">
        <f t="shared" ref="AI173" si="509">SUM(M173:Z173)*AH173</f>
        <v>0</v>
      </c>
      <c r="AJ173" s="207">
        <f t="shared" si="476"/>
        <v>0</v>
      </c>
      <c r="AK173" s="207">
        <f t="shared" si="477"/>
        <v>0</v>
      </c>
      <c r="AL173" s="207">
        <f t="shared" si="478"/>
        <v>0</v>
      </c>
      <c r="AM173" s="207">
        <f t="shared" si="479"/>
        <v>0</v>
      </c>
      <c r="AN173" s="207">
        <f t="shared" si="480"/>
        <v>0</v>
      </c>
      <c r="AO173" s="207">
        <f t="shared" si="481"/>
        <v>0</v>
      </c>
      <c r="AP173" s="207">
        <f t="shared" si="482"/>
        <v>0</v>
      </c>
      <c r="AQ173" s="207">
        <f t="shared" si="483"/>
        <v>0</v>
      </c>
      <c r="AR173" s="207">
        <f t="shared" si="484"/>
        <v>0</v>
      </c>
      <c r="AS173" s="207">
        <f t="shared" si="485"/>
        <v>0</v>
      </c>
      <c r="AT173" s="207">
        <f t="shared" si="486"/>
        <v>0</v>
      </c>
      <c r="AU173" s="207">
        <f t="shared" si="487"/>
        <v>0</v>
      </c>
      <c r="AV173" s="207">
        <f t="shared" si="488"/>
        <v>0</v>
      </c>
      <c r="AW173" s="207">
        <f t="shared" si="489"/>
        <v>0</v>
      </c>
      <c r="AX173" s="165">
        <v>1</v>
      </c>
      <c r="AY173" s="118"/>
      <c r="AZ173" s="118">
        <v>16</v>
      </c>
      <c r="BA173" s="118"/>
      <c r="BC173" s="9">
        <f t="shared" si="399"/>
        <v>0</v>
      </c>
      <c r="BD173" s="9">
        <f t="shared" si="400"/>
        <v>0</v>
      </c>
      <c r="BE173" s="9">
        <f t="shared" si="401"/>
        <v>0</v>
      </c>
      <c r="BF173" s="9">
        <f t="shared" si="402"/>
        <v>0</v>
      </c>
      <c r="BG173" s="9">
        <f t="shared" si="403"/>
        <v>0</v>
      </c>
      <c r="BH173" s="9">
        <f t="shared" si="404"/>
        <v>0</v>
      </c>
      <c r="BI173" s="9">
        <f t="shared" si="405"/>
        <v>0</v>
      </c>
      <c r="BJ173" s="9">
        <f t="shared" si="406"/>
        <v>0</v>
      </c>
      <c r="BK173" s="9">
        <f t="shared" si="407"/>
        <v>0</v>
      </c>
      <c r="BM173" s="126">
        <f t="shared" si="434"/>
        <v>0</v>
      </c>
      <c r="BN173" s="126">
        <f t="shared" si="408"/>
        <v>0</v>
      </c>
      <c r="BP173" s="9">
        <f t="shared" si="409"/>
        <v>0</v>
      </c>
      <c r="BQ173" s="9">
        <f t="shared" si="410"/>
        <v>0</v>
      </c>
      <c r="BR173" s="9">
        <f t="shared" si="411"/>
        <v>0</v>
      </c>
      <c r="BS173" s="9">
        <f t="shared" si="412"/>
        <v>0</v>
      </c>
      <c r="BT173" s="9">
        <f t="shared" si="413"/>
        <v>0</v>
      </c>
      <c r="BU173" s="9">
        <f t="shared" si="414"/>
        <v>0</v>
      </c>
      <c r="BV173" s="9">
        <f t="shared" si="415"/>
        <v>0</v>
      </c>
      <c r="BW173" s="9">
        <f t="shared" si="416"/>
        <v>0</v>
      </c>
      <c r="BX173" s="9">
        <f t="shared" si="417"/>
        <v>0</v>
      </c>
      <c r="BY173" s="9">
        <f t="shared" si="418"/>
        <v>0</v>
      </c>
      <c r="BZ173" s="9">
        <f t="shared" si="419"/>
        <v>0</v>
      </c>
      <c r="CA173" s="9">
        <f t="shared" si="420"/>
        <v>0</v>
      </c>
      <c r="CB173" s="9">
        <f t="shared" si="421"/>
        <v>0</v>
      </c>
      <c r="CC173" s="9">
        <f t="shared" si="422"/>
        <v>0</v>
      </c>
      <c r="CD173" s="9">
        <f t="shared" si="423"/>
        <v>0</v>
      </c>
      <c r="CE173" s="9">
        <f t="shared" si="424"/>
        <v>0</v>
      </c>
      <c r="CF173" s="9">
        <f t="shared" si="425"/>
        <v>0</v>
      </c>
      <c r="CG173" s="9">
        <f t="shared" si="426"/>
        <v>0</v>
      </c>
      <c r="CH173" s="9">
        <f t="shared" si="427"/>
        <v>0</v>
      </c>
      <c r="CI173" s="9">
        <f t="shared" si="428"/>
        <v>0</v>
      </c>
      <c r="CJ173" s="9">
        <f t="shared" si="429"/>
        <v>0</v>
      </c>
    </row>
    <row r="174" spans="1:89" s="126" customFormat="1" ht="90" customHeight="1">
      <c r="A174" s="9"/>
      <c r="B174" s="222" t="s">
        <v>8</v>
      </c>
      <c r="C174" s="9"/>
      <c r="D174" s="107" t="s">
        <v>4136</v>
      </c>
      <c r="E174" s="551" t="s">
        <v>6472</v>
      </c>
      <c r="F174" s="106" t="s">
        <v>135</v>
      </c>
      <c r="G174" s="242" t="s">
        <v>2625</v>
      </c>
      <c r="H174" s="242" t="s">
        <v>2143</v>
      </c>
      <c r="I174" s="106">
        <v>1</v>
      </c>
      <c r="J174" s="106">
        <v>20</v>
      </c>
      <c r="K174" s="106" t="s">
        <v>4864</v>
      </c>
      <c r="L174" s="407">
        <v>338.74</v>
      </c>
      <c r="M174" s="130"/>
      <c r="N174" s="129"/>
      <c r="O174" s="130"/>
      <c r="P174" s="130"/>
      <c r="Q174" s="130"/>
      <c r="R174" s="130"/>
      <c r="S174" s="130"/>
      <c r="T174" s="130"/>
      <c r="U174" s="130"/>
      <c r="V174" s="130"/>
      <c r="W174" s="130"/>
      <c r="X174" s="130"/>
      <c r="Y174" s="130"/>
      <c r="Z174" s="130"/>
      <c r="AA174" s="141">
        <f t="shared" si="339"/>
        <v>0</v>
      </c>
      <c r="AB174" s="127" t="str">
        <f t="shared" si="385"/>
        <v>No</v>
      </c>
      <c r="AC174" s="253" t="str">
        <f t="shared" si="474"/>
        <v>Yes</v>
      </c>
      <c r="AE174" s="298">
        <v>1</v>
      </c>
      <c r="AF174" s="299">
        <f t="shared" si="475"/>
        <v>0</v>
      </c>
      <c r="AG174" s="112"/>
      <c r="AH174" s="325">
        <v>18</v>
      </c>
      <c r="AI174" s="334">
        <f t="shared" si="344"/>
        <v>0</v>
      </c>
      <c r="AJ174" s="207">
        <f t="shared" si="476"/>
        <v>0</v>
      </c>
      <c r="AK174" s="207">
        <f t="shared" si="477"/>
        <v>0</v>
      </c>
      <c r="AL174" s="207">
        <f t="shared" si="478"/>
        <v>0</v>
      </c>
      <c r="AM174" s="207">
        <f t="shared" si="479"/>
        <v>0</v>
      </c>
      <c r="AN174" s="207">
        <f t="shared" si="480"/>
        <v>0</v>
      </c>
      <c r="AO174" s="207">
        <f t="shared" si="481"/>
        <v>0</v>
      </c>
      <c r="AP174" s="207">
        <f t="shared" si="482"/>
        <v>0</v>
      </c>
      <c r="AQ174" s="207">
        <f t="shared" si="483"/>
        <v>0</v>
      </c>
      <c r="AR174" s="207">
        <f t="shared" si="484"/>
        <v>0</v>
      </c>
      <c r="AS174" s="207">
        <f t="shared" si="485"/>
        <v>0</v>
      </c>
      <c r="AT174" s="207">
        <f t="shared" si="486"/>
        <v>0</v>
      </c>
      <c r="AU174" s="207">
        <f t="shared" si="487"/>
        <v>0</v>
      </c>
      <c r="AV174" s="207">
        <f t="shared" si="488"/>
        <v>0</v>
      </c>
      <c r="AW174" s="207">
        <f t="shared" si="489"/>
        <v>0</v>
      </c>
      <c r="AX174" s="165">
        <v>1</v>
      </c>
      <c r="AY174" s="118"/>
      <c r="AZ174" s="118">
        <v>16</v>
      </c>
      <c r="BA174" s="118"/>
      <c r="BC174" s="9">
        <f t="shared" si="399"/>
        <v>0</v>
      </c>
      <c r="BD174" s="9">
        <f t="shared" si="400"/>
        <v>0</v>
      </c>
      <c r="BE174" s="9">
        <f t="shared" si="401"/>
        <v>0</v>
      </c>
      <c r="BF174" s="9">
        <f t="shared" si="402"/>
        <v>0</v>
      </c>
      <c r="BG174" s="9">
        <f t="shared" si="403"/>
        <v>0</v>
      </c>
      <c r="BH174" s="9">
        <f t="shared" si="404"/>
        <v>0</v>
      </c>
      <c r="BI174" s="9">
        <f t="shared" si="405"/>
        <v>0</v>
      </c>
      <c r="BJ174" s="9">
        <f t="shared" si="406"/>
        <v>0</v>
      </c>
      <c r="BK174" s="9">
        <f t="shared" si="407"/>
        <v>0</v>
      </c>
      <c r="BM174" s="126">
        <f t="shared" si="434"/>
        <v>0</v>
      </c>
      <c r="BN174" s="126">
        <f t="shared" si="408"/>
        <v>0</v>
      </c>
      <c r="BP174" s="9">
        <f t="shared" si="409"/>
        <v>0</v>
      </c>
      <c r="BQ174" s="9">
        <f t="shared" si="410"/>
        <v>0</v>
      </c>
      <c r="BR174" s="9">
        <f t="shared" si="411"/>
        <v>0</v>
      </c>
      <c r="BS174" s="9">
        <f t="shared" si="412"/>
        <v>0</v>
      </c>
      <c r="BT174" s="9">
        <f t="shared" si="413"/>
        <v>0</v>
      </c>
      <c r="BU174" s="9">
        <f t="shared" si="414"/>
        <v>0</v>
      </c>
      <c r="BV174" s="9">
        <f t="shared" si="415"/>
        <v>0</v>
      </c>
      <c r="BW174" s="9">
        <f t="shared" si="416"/>
        <v>0</v>
      </c>
      <c r="BX174" s="9">
        <f t="shared" si="417"/>
        <v>0</v>
      </c>
      <c r="BY174" s="9">
        <f t="shared" si="418"/>
        <v>0</v>
      </c>
      <c r="BZ174" s="9">
        <f t="shared" si="419"/>
        <v>0</v>
      </c>
      <c r="CA174" s="9">
        <f t="shared" si="420"/>
        <v>0</v>
      </c>
      <c r="CB174" s="9">
        <f t="shared" si="421"/>
        <v>0</v>
      </c>
      <c r="CC174" s="9">
        <f t="shared" si="422"/>
        <v>0</v>
      </c>
      <c r="CD174" s="9">
        <f t="shared" si="423"/>
        <v>0</v>
      </c>
      <c r="CE174" s="9">
        <f t="shared" si="424"/>
        <v>0</v>
      </c>
      <c r="CF174" s="9">
        <f t="shared" si="425"/>
        <v>0</v>
      </c>
      <c r="CG174" s="9">
        <f t="shared" si="426"/>
        <v>0</v>
      </c>
      <c r="CH174" s="9">
        <f t="shared" si="427"/>
        <v>0</v>
      </c>
      <c r="CI174" s="9">
        <f t="shared" si="428"/>
        <v>0</v>
      </c>
      <c r="CJ174" s="9">
        <f t="shared" si="429"/>
        <v>0</v>
      </c>
    </row>
    <row r="175" spans="1:89" s="9" customFormat="1" ht="90" customHeight="1">
      <c r="B175" s="243"/>
      <c r="D175" s="145" t="s">
        <v>310</v>
      </c>
      <c r="E175" s="241" t="s">
        <v>2900</v>
      </c>
      <c r="F175" s="115" t="s">
        <v>133</v>
      </c>
      <c r="G175" s="116" t="s">
        <v>164</v>
      </c>
      <c r="H175" s="116" t="s">
        <v>2143</v>
      </c>
      <c r="I175" s="115">
        <v>2</v>
      </c>
      <c r="J175" s="115">
        <v>0</v>
      </c>
      <c r="K175" s="115" t="s">
        <v>4864</v>
      </c>
      <c r="L175" s="408">
        <v>264.56009999999998</v>
      </c>
      <c r="M175" s="132"/>
      <c r="N175" s="132"/>
      <c r="O175" s="132"/>
      <c r="P175" s="132"/>
      <c r="Q175" s="132"/>
      <c r="R175" s="132"/>
      <c r="S175" s="132"/>
      <c r="T175" s="132"/>
      <c r="U175" s="132"/>
      <c r="V175" s="132"/>
      <c r="W175" s="132"/>
      <c r="X175" s="132"/>
      <c r="Y175" s="132"/>
      <c r="Z175" s="132"/>
      <c r="AA175" s="134">
        <f t="shared" ref="AA175" si="510">L175*M175+L175*N175+L175*O175+L175*P175+L175*Q175+L175*R175+L175*T175+L175*V175+L175*W175+L175*X175+L175*Y175+L175*Z175+L175*U175+L175*S175</f>
        <v>0</v>
      </c>
      <c r="AB175" s="134" t="str">
        <f t="shared" ref="AB175" si="511">IF(SUM(M175:Z175)&gt;0,"Yes","No")</f>
        <v>No</v>
      </c>
      <c r="AC175" s="225" t="str">
        <f t="shared" si="474"/>
        <v>No</v>
      </c>
      <c r="AE175" s="298">
        <v>2</v>
      </c>
      <c r="AF175" s="299">
        <f t="shared" ref="AF175" si="512">AE175*SUM(M175:Z175)</f>
        <v>0</v>
      </c>
      <c r="AG175" s="112"/>
      <c r="AH175" s="325">
        <v>10.1</v>
      </c>
      <c r="AI175" s="334">
        <f t="shared" ref="AI175" si="513">SUM(M175:Z175)*AH175</f>
        <v>0</v>
      </c>
      <c r="AJ175" s="207">
        <f t="shared" si="476"/>
        <v>0</v>
      </c>
      <c r="AK175" s="207">
        <f t="shared" si="477"/>
        <v>0</v>
      </c>
      <c r="AL175" s="207">
        <f t="shared" si="478"/>
        <v>0</v>
      </c>
      <c r="AM175" s="207">
        <f t="shared" si="479"/>
        <v>0</v>
      </c>
      <c r="AN175" s="207">
        <f t="shared" si="480"/>
        <v>0</v>
      </c>
      <c r="AO175" s="207">
        <f t="shared" si="481"/>
        <v>0</v>
      </c>
      <c r="AP175" s="207">
        <f t="shared" si="482"/>
        <v>0</v>
      </c>
      <c r="AQ175" s="207">
        <f t="shared" si="483"/>
        <v>0</v>
      </c>
      <c r="AR175" s="207">
        <f t="shared" si="484"/>
        <v>0</v>
      </c>
      <c r="AS175" s="207">
        <f t="shared" si="485"/>
        <v>0</v>
      </c>
      <c r="AT175" s="207">
        <f t="shared" si="486"/>
        <v>0</v>
      </c>
      <c r="AU175" s="207">
        <f t="shared" si="487"/>
        <v>0</v>
      </c>
      <c r="AV175" s="207">
        <f t="shared" si="488"/>
        <v>0</v>
      </c>
      <c r="AW175" s="207">
        <f t="shared" si="489"/>
        <v>0</v>
      </c>
      <c r="AX175" s="165">
        <v>2</v>
      </c>
      <c r="AY175" s="118"/>
      <c r="AZ175" s="118">
        <v>16</v>
      </c>
      <c r="BA175" s="118"/>
      <c r="BC175" s="9">
        <f t="shared" si="399"/>
        <v>0</v>
      </c>
      <c r="BD175" s="9">
        <f t="shared" si="400"/>
        <v>0</v>
      </c>
      <c r="BE175" s="9">
        <f t="shared" si="401"/>
        <v>0</v>
      </c>
      <c r="BF175" s="9">
        <f t="shared" si="402"/>
        <v>0</v>
      </c>
      <c r="BG175" s="9">
        <f t="shared" si="403"/>
        <v>0</v>
      </c>
      <c r="BH175" s="9">
        <f t="shared" si="404"/>
        <v>0</v>
      </c>
      <c r="BI175" s="9">
        <f t="shared" si="405"/>
        <v>0</v>
      </c>
      <c r="BJ175" s="9">
        <f t="shared" si="406"/>
        <v>0</v>
      </c>
      <c r="BK175" s="9">
        <f t="shared" si="407"/>
        <v>0</v>
      </c>
      <c r="BM175" s="126">
        <f t="shared" si="434"/>
        <v>0</v>
      </c>
      <c r="BN175" s="126">
        <f t="shared" si="408"/>
        <v>0</v>
      </c>
      <c r="BP175" s="9">
        <f t="shared" si="409"/>
        <v>0</v>
      </c>
      <c r="BQ175" s="9">
        <f t="shared" si="410"/>
        <v>0</v>
      </c>
      <c r="BR175" s="9">
        <f t="shared" si="411"/>
        <v>0</v>
      </c>
      <c r="BS175" s="9">
        <f t="shared" si="412"/>
        <v>0</v>
      </c>
      <c r="BT175" s="9">
        <f t="shared" si="413"/>
        <v>0</v>
      </c>
      <c r="BU175" s="9">
        <f t="shared" si="414"/>
        <v>0</v>
      </c>
      <c r="BV175" s="9">
        <f t="shared" si="415"/>
        <v>0</v>
      </c>
      <c r="BW175" s="9">
        <f t="shared" si="416"/>
        <v>0</v>
      </c>
      <c r="BX175" s="9">
        <f t="shared" si="417"/>
        <v>0</v>
      </c>
      <c r="BY175" s="9">
        <f t="shared" si="418"/>
        <v>0</v>
      </c>
      <c r="BZ175" s="9">
        <f t="shared" si="419"/>
        <v>0</v>
      </c>
      <c r="CA175" s="9">
        <f t="shared" si="420"/>
        <v>0</v>
      </c>
      <c r="CB175" s="9">
        <f t="shared" si="421"/>
        <v>0</v>
      </c>
      <c r="CC175" s="9">
        <f t="shared" si="422"/>
        <v>0</v>
      </c>
      <c r="CD175" s="9">
        <f t="shared" si="423"/>
        <v>0</v>
      </c>
      <c r="CE175" s="9">
        <f t="shared" si="424"/>
        <v>0</v>
      </c>
      <c r="CF175" s="9">
        <f t="shared" si="425"/>
        <v>0</v>
      </c>
      <c r="CG175" s="9">
        <f t="shared" si="426"/>
        <v>0</v>
      </c>
      <c r="CH175" s="9">
        <f t="shared" si="427"/>
        <v>0</v>
      </c>
      <c r="CI175" s="9">
        <f t="shared" si="428"/>
        <v>0</v>
      </c>
      <c r="CJ175" s="9">
        <f t="shared" si="429"/>
        <v>0</v>
      </c>
    </row>
    <row r="176" spans="1:89" s="9" customFormat="1" ht="90" customHeight="1">
      <c r="B176" s="222" t="s">
        <v>8</v>
      </c>
      <c r="D176" s="145" t="s">
        <v>4166</v>
      </c>
      <c r="E176" s="550" t="s">
        <v>6472</v>
      </c>
      <c r="F176" s="115" t="s">
        <v>133</v>
      </c>
      <c r="G176" s="116" t="s">
        <v>164</v>
      </c>
      <c r="H176" s="116" t="s">
        <v>2143</v>
      </c>
      <c r="I176" s="115">
        <v>2</v>
      </c>
      <c r="J176" s="115">
        <v>0</v>
      </c>
      <c r="K176" s="115" t="s">
        <v>4864</v>
      </c>
      <c r="L176" s="408">
        <v>230.05</v>
      </c>
      <c r="M176" s="132"/>
      <c r="N176" s="132"/>
      <c r="O176" s="132"/>
      <c r="P176" s="132"/>
      <c r="Q176" s="132"/>
      <c r="R176" s="132"/>
      <c r="S176" s="132"/>
      <c r="T176" s="132"/>
      <c r="U176" s="132"/>
      <c r="V176" s="132"/>
      <c r="W176" s="132"/>
      <c r="X176" s="132"/>
      <c r="Y176" s="132"/>
      <c r="Z176" s="132"/>
      <c r="AA176" s="134">
        <f t="shared" si="339"/>
        <v>0</v>
      </c>
      <c r="AB176" s="134" t="str">
        <f t="shared" si="385"/>
        <v>No</v>
      </c>
      <c r="AC176" s="225" t="str">
        <f t="shared" si="474"/>
        <v>Yes</v>
      </c>
      <c r="AE176" s="298">
        <v>2</v>
      </c>
      <c r="AF176" s="299">
        <f t="shared" si="475"/>
        <v>0</v>
      </c>
      <c r="AG176" s="112"/>
      <c r="AH176" s="325">
        <v>10.1</v>
      </c>
      <c r="AI176" s="334">
        <f t="shared" si="344"/>
        <v>0</v>
      </c>
      <c r="AJ176" s="207">
        <f t="shared" si="476"/>
        <v>0</v>
      </c>
      <c r="AK176" s="207">
        <f t="shared" si="477"/>
        <v>0</v>
      </c>
      <c r="AL176" s="207">
        <f t="shared" si="478"/>
        <v>0</v>
      </c>
      <c r="AM176" s="207">
        <f t="shared" si="479"/>
        <v>0</v>
      </c>
      <c r="AN176" s="207">
        <f t="shared" si="480"/>
        <v>0</v>
      </c>
      <c r="AO176" s="207">
        <f t="shared" si="481"/>
        <v>0</v>
      </c>
      <c r="AP176" s="207">
        <f t="shared" si="482"/>
        <v>0</v>
      </c>
      <c r="AQ176" s="207">
        <f t="shared" si="483"/>
        <v>0</v>
      </c>
      <c r="AR176" s="207">
        <f t="shared" si="484"/>
        <v>0</v>
      </c>
      <c r="AS176" s="207">
        <f t="shared" si="485"/>
        <v>0</v>
      </c>
      <c r="AT176" s="207">
        <f t="shared" si="486"/>
        <v>0</v>
      </c>
      <c r="AU176" s="207">
        <f t="shared" si="487"/>
        <v>0</v>
      </c>
      <c r="AV176" s="207">
        <f t="shared" si="488"/>
        <v>0</v>
      </c>
      <c r="AW176" s="207">
        <f t="shared" si="489"/>
        <v>0</v>
      </c>
      <c r="AX176" s="165">
        <v>2</v>
      </c>
      <c r="AY176" s="118"/>
      <c r="AZ176" s="118">
        <v>16</v>
      </c>
      <c r="BA176" s="118"/>
      <c r="BC176" s="9">
        <f t="shared" si="399"/>
        <v>0</v>
      </c>
      <c r="BD176" s="9">
        <f t="shared" si="400"/>
        <v>0</v>
      </c>
      <c r="BE176" s="9">
        <f t="shared" si="401"/>
        <v>0</v>
      </c>
      <c r="BF176" s="9">
        <f t="shared" si="402"/>
        <v>0</v>
      </c>
      <c r="BG176" s="9">
        <f t="shared" si="403"/>
        <v>0</v>
      </c>
      <c r="BH176" s="9">
        <f t="shared" si="404"/>
        <v>0</v>
      </c>
      <c r="BI176" s="9">
        <f t="shared" si="405"/>
        <v>0</v>
      </c>
      <c r="BJ176" s="9">
        <f t="shared" si="406"/>
        <v>0</v>
      </c>
      <c r="BK176" s="9">
        <f t="shared" si="407"/>
        <v>0</v>
      </c>
      <c r="BM176" s="126">
        <f t="shared" si="434"/>
        <v>0</v>
      </c>
      <c r="BN176" s="126">
        <f t="shared" si="408"/>
        <v>0</v>
      </c>
      <c r="BP176" s="9">
        <f t="shared" si="409"/>
        <v>0</v>
      </c>
      <c r="BQ176" s="9">
        <f t="shared" si="410"/>
        <v>0</v>
      </c>
      <c r="BR176" s="9">
        <f t="shared" si="411"/>
        <v>0</v>
      </c>
      <c r="BS176" s="9">
        <f t="shared" si="412"/>
        <v>0</v>
      </c>
      <c r="BT176" s="9">
        <f t="shared" si="413"/>
        <v>0</v>
      </c>
      <c r="BU176" s="9">
        <f t="shared" si="414"/>
        <v>0</v>
      </c>
      <c r="BV176" s="9">
        <f t="shared" si="415"/>
        <v>0</v>
      </c>
      <c r="BW176" s="9">
        <f t="shared" si="416"/>
        <v>0</v>
      </c>
      <c r="BX176" s="9">
        <f t="shared" si="417"/>
        <v>0</v>
      </c>
      <c r="BY176" s="9">
        <f t="shared" si="418"/>
        <v>0</v>
      </c>
      <c r="BZ176" s="9">
        <f t="shared" si="419"/>
        <v>0</v>
      </c>
      <c r="CA176" s="9">
        <f t="shared" si="420"/>
        <v>0</v>
      </c>
      <c r="CB176" s="9">
        <f t="shared" si="421"/>
        <v>0</v>
      </c>
      <c r="CC176" s="9">
        <f t="shared" si="422"/>
        <v>0</v>
      </c>
      <c r="CD176" s="9">
        <f t="shared" si="423"/>
        <v>0</v>
      </c>
      <c r="CE176" s="9">
        <f t="shared" si="424"/>
        <v>0</v>
      </c>
      <c r="CF176" s="9">
        <f t="shared" si="425"/>
        <v>0</v>
      </c>
      <c r="CG176" s="9">
        <f t="shared" si="426"/>
        <v>0</v>
      </c>
      <c r="CH176" s="9">
        <f t="shared" si="427"/>
        <v>0</v>
      </c>
      <c r="CI176" s="9">
        <f t="shared" si="428"/>
        <v>0</v>
      </c>
      <c r="CJ176" s="9">
        <f t="shared" si="429"/>
        <v>0</v>
      </c>
    </row>
    <row r="177" spans="1:88" s="126" customFormat="1" ht="90" customHeight="1">
      <c r="A177" s="9"/>
      <c r="B177" s="222"/>
      <c r="C177" s="9"/>
      <c r="D177" s="107" t="s">
        <v>311</v>
      </c>
      <c r="E177" s="183" t="s">
        <v>2900</v>
      </c>
      <c r="F177" s="106" t="s">
        <v>133</v>
      </c>
      <c r="G177" s="242" t="s">
        <v>163</v>
      </c>
      <c r="H177" s="242" t="s">
        <v>2143</v>
      </c>
      <c r="I177" s="106">
        <v>2</v>
      </c>
      <c r="J177" s="106">
        <v>0</v>
      </c>
      <c r="K177" s="106" t="s">
        <v>4864</v>
      </c>
      <c r="L177" s="407">
        <v>264.56009999999998</v>
      </c>
      <c r="M177" s="130"/>
      <c r="N177" s="129"/>
      <c r="O177" s="130"/>
      <c r="P177" s="130"/>
      <c r="Q177" s="130"/>
      <c r="R177" s="130"/>
      <c r="S177" s="130"/>
      <c r="T177" s="130"/>
      <c r="U177" s="130"/>
      <c r="V177" s="130"/>
      <c r="W177" s="130"/>
      <c r="X177" s="130"/>
      <c r="Y177" s="130"/>
      <c r="Z177" s="130"/>
      <c r="AA177" s="141">
        <f t="shared" ref="AA177" si="514">L177*M177+L177*N177+L177*O177+L177*P177+L177*Q177+L177*R177+L177*T177+L177*V177+L177*W177+L177*X177+L177*Y177+L177*Z177+L177*U177+L177*S177</f>
        <v>0</v>
      </c>
      <c r="AB177" s="127" t="str">
        <f t="shared" ref="AB177" si="515">IF(SUM(M177:Z177)&gt;0,"Yes","No")</f>
        <v>No</v>
      </c>
      <c r="AC177" s="253" t="str">
        <f t="shared" si="474"/>
        <v>No</v>
      </c>
      <c r="AE177" s="298">
        <v>2</v>
      </c>
      <c r="AF177" s="299">
        <f t="shared" ref="AF177" si="516">AE177*SUM(M177:Z177)</f>
        <v>0</v>
      </c>
      <c r="AG177" s="112"/>
      <c r="AH177" s="325">
        <v>10.7</v>
      </c>
      <c r="AI177" s="334">
        <f t="shared" ref="AI177" si="517">SUM(M177:Z177)*AH177</f>
        <v>0</v>
      </c>
      <c r="AJ177" s="207">
        <f t="shared" si="476"/>
        <v>0</v>
      </c>
      <c r="AK177" s="207">
        <f t="shared" si="477"/>
        <v>0</v>
      </c>
      <c r="AL177" s="207">
        <f t="shared" si="478"/>
        <v>0</v>
      </c>
      <c r="AM177" s="207">
        <f t="shared" si="479"/>
        <v>0</v>
      </c>
      <c r="AN177" s="207">
        <f t="shared" si="480"/>
        <v>0</v>
      </c>
      <c r="AO177" s="207">
        <f t="shared" si="481"/>
        <v>0</v>
      </c>
      <c r="AP177" s="207">
        <f t="shared" si="482"/>
        <v>0</v>
      </c>
      <c r="AQ177" s="207">
        <f t="shared" si="483"/>
        <v>0</v>
      </c>
      <c r="AR177" s="207">
        <f t="shared" si="484"/>
        <v>0</v>
      </c>
      <c r="AS177" s="207">
        <f t="shared" si="485"/>
        <v>0</v>
      </c>
      <c r="AT177" s="207">
        <f t="shared" si="486"/>
        <v>0</v>
      </c>
      <c r="AU177" s="207">
        <f t="shared" si="487"/>
        <v>0</v>
      </c>
      <c r="AV177" s="207">
        <f t="shared" si="488"/>
        <v>0</v>
      </c>
      <c r="AW177" s="207">
        <f t="shared" si="489"/>
        <v>0</v>
      </c>
      <c r="AX177" s="165">
        <v>2</v>
      </c>
      <c r="AY177" s="118"/>
      <c r="AZ177" s="118">
        <v>16</v>
      </c>
      <c r="BA177" s="118"/>
      <c r="BC177" s="9">
        <f t="shared" si="399"/>
        <v>0</v>
      </c>
      <c r="BD177" s="9">
        <f t="shared" si="400"/>
        <v>0</v>
      </c>
      <c r="BE177" s="9">
        <f t="shared" si="401"/>
        <v>0</v>
      </c>
      <c r="BF177" s="9">
        <f t="shared" si="402"/>
        <v>0</v>
      </c>
      <c r="BG177" s="9">
        <f t="shared" si="403"/>
        <v>0</v>
      </c>
      <c r="BH177" s="9">
        <f t="shared" si="404"/>
        <v>0</v>
      </c>
      <c r="BI177" s="9">
        <f t="shared" si="405"/>
        <v>0</v>
      </c>
      <c r="BJ177" s="9">
        <f t="shared" si="406"/>
        <v>0</v>
      </c>
      <c r="BK177" s="9">
        <f t="shared" si="407"/>
        <v>0</v>
      </c>
      <c r="BM177" s="126">
        <f t="shared" si="434"/>
        <v>0</v>
      </c>
      <c r="BN177" s="126">
        <f t="shared" si="408"/>
        <v>0</v>
      </c>
      <c r="BP177" s="9">
        <f t="shared" si="409"/>
        <v>0</v>
      </c>
      <c r="BQ177" s="9">
        <f t="shared" si="410"/>
        <v>0</v>
      </c>
      <c r="BR177" s="9">
        <f t="shared" si="411"/>
        <v>0</v>
      </c>
      <c r="BS177" s="9">
        <f t="shared" si="412"/>
        <v>0</v>
      </c>
      <c r="BT177" s="9">
        <f t="shared" si="413"/>
        <v>0</v>
      </c>
      <c r="BU177" s="9">
        <f t="shared" si="414"/>
        <v>0</v>
      </c>
      <c r="BV177" s="9">
        <f t="shared" si="415"/>
        <v>0</v>
      </c>
      <c r="BW177" s="9">
        <f t="shared" si="416"/>
        <v>0</v>
      </c>
      <c r="BX177" s="9">
        <f t="shared" si="417"/>
        <v>0</v>
      </c>
      <c r="BY177" s="9">
        <f t="shared" si="418"/>
        <v>0</v>
      </c>
      <c r="BZ177" s="9">
        <f t="shared" si="419"/>
        <v>0</v>
      </c>
      <c r="CA177" s="9">
        <f t="shared" si="420"/>
        <v>0</v>
      </c>
      <c r="CB177" s="9">
        <f t="shared" si="421"/>
        <v>0</v>
      </c>
      <c r="CC177" s="9">
        <f t="shared" si="422"/>
        <v>0</v>
      </c>
      <c r="CD177" s="9">
        <f t="shared" si="423"/>
        <v>0</v>
      </c>
      <c r="CE177" s="9">
        <f t="shared" si="424"/>
        <v>0</v>
      </c>
      <c r="CF177" s="9">
        <f t="shared" si="425"/>
        <v>0</v>
      </c>
      <c r="CG177" s="9">
        <f t="shared" si="426"/>
        <v>0</v>
      </c>
      <c r="CH177" s="9">
        <f t="shared" si="427"/>
        <v>0</v>
      </c>
      <c r="CI177" s="9">
        <f t="shared" si="428"/>
        <v>0</v>
      </c>
      <c r="CJ177" s="9">
        <f t="shared" si="429"/>
        <v>0</v>
      </c>
    </row>
    <row r="178" spans="1:88" s="126" customFormat="1" ht="90" customHeight="1">
      <c r="A178" s="9"/>
      <c r="B178" s="222" t="s">
        <v>8</v>
      </c>
      <c r="C178" s="9"/>
      <c r="D178" s="107" t="s">
        <v>4196</v>
      </c>
      <c r="E178" s="551" t="s">
        <v>6472</v>
      </c>
      <c r="F178" s="106" t="s">
        <v>133</v>
      </c>
      <c r="G178" s="242" t="s">
        <v>163</v>
      </c>
      <c r="H178" s="242" t="s">
        <v>2143</v>
      </c>
      <c r="I178" s="106">
        <v>2</v>
      </c>
      <c r="J178" s="106">
        <v>0</v>
      </c>
      <c r="K178" s="106" t="s">
        <v>4864</v>
      </c>
      <c r="L178" s="407">
        <v>230.05</v>
      </c>
      <c r="M178" s="130"/>
      <c r="N178" s="129"/>
      <c r="O178" s="130"/>
      <c r="P178" s="130"/>
      <c r="Q178" s="130"/>
      <c r="R178" s="130"/>
      <c r="S178" s="130"/>
      <c r="T178" s="130"/>
      <c r="U178" s="130"/>
      <c r="V178" s="130"/>
      <c r="W178" s="130"/>
      <c r="X178" s="130"/>
      <c r="Y178" s="130"/>
      <c r="Z178" s="130"/>
      <c r="AA178" s="141">
        <f t="shared" si="339"/>
        <v>0</v>
      </c>
      <c r="AB178" s="127" t="str">
        <f t="shared" si="385"/>
        <v>No</v>
      </c>
      <c r="AC178" s="253" t="str">
        <f t="shared" si="474"/>
        <v>Yes</v>
      </c>
      <c r="AE178" s="298">
        <v>2</v>
      </c>
      <c r="AF178" s="299">
        <f t="shared" si="475"/>
        <v>0</v>
      </c>
      <c r="AG178" s="112"/>
      <c r="AH178" s="325">
        <v>10.7</v>
      </c>
      <c r="AI178" s="334">
        <f t="shared" si="344"/>
        <v>0</v>
      </c>
      <c r="AJ178" s="207">
        <f t="shared" si="476"/>
        <v>0</v>
      </c>
      <c r="AK178" s="207">
        <f t="shared" si="477"/>
        <v>0</v>
      </c>
      <c r="AL178" s="207">
        <f t="shared" si="478"/>
        <v>0</v>
      </c>
      <c r="AM178" s="207">
        <f t="shared" si="479"/>
        <v>0</v>
      </c>
      <c r="AN178" s="207">
        <f t="shared" si="480"/>
        <v>0</v>
      </c>
      <c r="AO178" s="207">
        <f t="shared" si="481"/>
        <v>0</v>
      </c>
      <c r="AP178" s="207">
        <f t="shared" si="482"/>
        <v>0</v>
      </c>
      <c r="AQ178" s="207">
        <f t="shared" si="483"/>
        <v>0</v>
      </c>
      <c r="AR178" s="207">
        <f t="shared" si="484"/>
        <v>0</v>
      </c>
      <c r="AS178" s="207">
        <f t="shared" si="485"/>
        <v>0</v>
      </c>
      <c r="AT178" s="207">
        <f t="shared" si="486"/>
        <v>0</v>
      </c>
      <c r="AU178" s="207">
        <f t="shared" si="487"/>
        <v>0</v>
      </c>
      <c r="AV178" s="207">
        <f t="shared" si="488"/>
        <v>0</v>
      </c>
      <c r="AW178" s="207">
        <f t="shared" si="489"/>
        <v>0</v>
      </c>
      <c r="AX178" s="165">
        <v>2</v>
      </c>
      <c r="AY178" s="118"/>
      <c r="AZ178" s="118">
        <v>16</v>
      </c>
      <c r="BA178" s="118"/>
      <c r="BC178" s="9">
        <f t="shared" si="399"/>
        <v>0</v>
      </c>
      <c r="BD178" s="9">
        <f t="shared" si="400"/>
        <v>0</v>
      </c>
      <c r="BE178" s="9">
        <f t="shared" si="401"/>
        <v>0</v>
      </c>
      <c r="BF178" s="9">
        <f t="shared" si="402"/>
        <v>0</v>
      </c>
      <c r="BG178" s="9">
        <f t="shared" si="403"/>
        <v>0</v>
      </c>
      <c r="BH178" s="9">
        <f t="shared" si="404"/>
        <v>0</v>
      </c>
      <c r="BI178" s="9">
        <f t="shared" si="405"/>
        <v>0</v>
      </c>
      <c r="BJ178" s="9">
        <f t="shared" si="406"/>
        <v>0</v>
      </c>
      <c r="BK178" s="9">
        <f t="shared" si="407"/>
        <v>0</v>
      </c>
      <c r="BM178" s="126">
        <f t="shared" si="434"/>
        <v>0</v>
      </c>
      <c r="BN178" s="126">
        <f t="shared" si="408"/>
        <v>0</v>
      </c>
      <c r="BP178" s="9">
        <f t="shared" si="409"/>
        <v>0</v>
      </c>
      <c r="BQ178" s="9">
        <f t="shared" si="410"/>
        <v>0</v>
      </c>
      <c r="BR178" s="9">
        <f t="shared" si="411"/>
        <v>0</v>
      </c>
      <c r="BS178" s="9">
        <f t="shared" si="412"/>
        <v>0</v>
      </c>
      <c r="BT178" s="9">
        <f t="shared" si="413"/>
        <v>0</v>
      </c>
      <c r="BU178" s="9">
        <f t="shared" si="414"/>
        <v>0</v>
      </c>
      <c r="BV178" s="9">
        <f t="shared" si="415"/>
        <v>0</v>
      </c>
      <c r="BW178" s="9">
        <f t="shared" si="416"/>
        <v>0</v>
      </c>
      <c r="BX178" s="9">
        <f t="shared" si="417"/>
        <v>0</v>
      </c>
      <c r="BY178" s="9">
        <f t="shared" si="418"/>
        <v>0</v>
      </c>
      <c r="BZ178" s="9">
        <f t="shared" si="419"/>
        <v>0</v>
      </c>
      <c r="CA178" s="9">
        <f t="shared" si="420"/>
        <v>0</v>
      </c>
      <c r="CB178" s="9">
        <f t="shared" si="421"/>
        <v>0</v>
      </c>
      <c r="CC178" s="9">
        <f t="shared" si="422"/>
        <v>0</v>
      </c>
      <c r="CD178" s="9">
        <f t="shared" si="423"/>
        <v>0</v>
      </c>
      <c r="CE178" s="9">
        <f t="shared" si="424"/>
        <v>0</v>
      </c>
      <c r="CF178" s="9">
        <f t="shared" si="425"/>
        <v>0</v>
      </c>
      <c r="CG178" s="9">
        <f t="shared" si="426"/>
        <v>0</v>
      </c>
      <c r="CH178" s="9">
        <f t="shared" si="427"/>
        <v>0</v>
      </c>
      <c r="CI178" s="9">
        <f t="shared" si="428"/>
        <v>0</v>
      </c>
      <c r="CJ178" s="9">
        <f t="shared" si="429"/>
        <v>0</v>
      </c>
    </row>
    <row r="179" spans="1:88" s="9" customFormat="1" ht="90" customHeight="1">
      <c r="B179" s="243"/>
      <c r="D179" s="145" t="s">
        <v>312</v>
      </c>
      <c r="E179" s="241" t="s">
        <v>2900</v>
      </c>
      <c r="F179" s="373" t="s">
        <v>133</v>
      </c>
      <c r="G179" s="116" t="s">
        <v>162</v>
      </c>
      <c r="H179" s="116" t="s">
        <v>2143</v>
      </c>
      <c r="I179" s="115">
        <v>4</v>
      </c>
      <c r="J179" s="115">
        <v>0</v>
      </c>
      <c r="K179" s="115" t="s">
        <v>4864</v>
      </c>
      <c r="L179" s="408">
        <v>317.20500000000004</v>
      </c>
      <c r="M179" s="132"/>
      <c r="N179" s="132"/>
      <c r="O179" s="132"/>
      <c r="P179" s="132"/>
      <c r="Q179" s="132"/>
      <c r="R179" s="132"/>
      <c r="S179" s="132"/>
      <c r="T179" s="132"/>
      <c r="U179" s="132"/>
      <c r="V179" s="132"/>
      <c r="W179" s="132"/>
      <c r="X179" s="132"/>
      <c r="Y179" s="132"/>
      <c r="Z179" s="132"/>
      <c r="AA179" s="134">
        <f t="shared" ref="AA179" si="518">L179*M179+L179*N179+L179*O179+L179*P179+L179*Q179+L179*R179+L179*T179+L179*V179+L179*W179+L179*X179+L179*Y179+L179*Z179+L179*U179+L179*S179</f>
        <v>0</v>
      </c>
      <c r="AB179" s="134" t="str">
        <f t="shared" ref="AB179" si="519">IF(SUM(M179:Z179)&gt;0,"Yes","No")</f>
        <v>No</v>
      </c>
      <c r="AC179" s="225" t="str">
        <f t="shared" si="474"/>
        <v>No</v>
      </c>
      <c r="AE179" s="298">
        <v>4</v>
      </c>
      <c r="AF179" s="299">
        <f t="shared" ref="AF179" si="520">AE179*SUM(M179:Z179)</f>
        <v>0</v>
      </c>
      <c r="AG179" s="112"/>
      <c r="AH179" s="325">
        <v>4</v>
      </c>
      <c r="AI179" s="334">
        <f t="shared" ref="AI179" si="521">SUM(M179:Z179)*AH179</f>
        <v>0</v>
      </c>
      <c r="AJ179" s="207">
        <f t="shared" si="476"/>
        <v>0</v>
      </c>
      <c r="AK179" s="207">
        <f t="shared" si="477"/>
        <v>0</v>
      </c>
      <c r="AL179" s="207">
        <f t="shared" si="478"/>
        <v>0</v>
      </c>
      <c r="AM179" s="207">
        <f t="shared" si="479"/>
        <v>0</v>
      </c>
      <c r="AN179" s="207">
        <f t="shared" si="480"/>
        <v>0</v>
      </c>
      <c r="AO179" s="207">
        <f t="shared" si="481"/>
        <v>0</v>
      </c>
      <c r="AP179" s="207">
        <f t="shared" si="482"/>
        <v>0</v>
      </c>
      <c r="AQ179" s="207">
        <f t="shared" si="483"/>
        <v>0</v>
      </c>
      <c r="AR179" s="207">
        <f t="shared" si="484"/>
        <v>0</v>
      </c>
      <c r="AS179" s="207">
        <f t="shared" si="485"/>
        <v>0</v>
      </c>
      <c r="AT179" s="207">
        <f t="shared" si="486"/>
        <v>0</v>
      </c>
      <c r="AU179" s="207">
        <f t="shared" si="487"/>
        <v>0</v>
      </c>
      <c r="AV179" s="207">
        <f t="shared" si="488"/>
        <v>0</v>
      </c>
      <c r="AW179" s="207">
        <f t="shared" si="489"/>
        <v>0</v>
      </c>
      <c r="AX179" s="165">
        <v>4</v>
      </c>
      <c r="AY179" s="118"/>
      <c r="AZ179" s="118">
        <v>24</v>
      </c>
      <c r="BA179" s="118"/>
      <c r="BC179" s="9">
        <f t="shared" si="399"/>
        <v>0</v>
      </c>
      <c r="BD179" s="9">
        <f t="shared" si="400"/>
        <v>0</v>
      </c>
      <c r="BE179" s="9">
        <f t="shared" si="401"/>
        <v>0</v>
      </c>
      <c r="BF179" s="9">
        <f t="shared" si="402"/>
        <v>0</v>
      </c>
      <c r="BG179" s="9">
        <f t="shared" si="403"/>
        <v>0</v>
      </c>
      <c r="BH179" s="9">
        <f t="shared" si="404"/>
        <v>0</v>
      </c>
      <c r="BI179" s="9">
        <f t="shared" si="405"/>
        <v>0</v>
      </c>
      <c r="BJ179" s="9">
        <f t="shared" si="406"/>
        <v>0</v>
      </c>
      <c r="BK179" s="9">
        <f t="shared" si="407"/>
        <v>0</v>
      </c>
      <c r="BM179" s="126">
        <f t="shared" si="434"/>
        <v>0</v>
      </c>
      <c r="BN179" s="126">
        <f t="shared" si="408"/>
        <v>0</v>
      </c>
      <c r="BP179" s="9">
        <f t="shared" si="409"/>
        <v>0</v>
      </c>
      <c r="BQ179" s="9">
        <f t="shared" si="410"/>
        <v>0</v>
      </c>
      <c r="BR179" s="9">
        <f t="shared" si="411"/>
        <v>0</v>
      </c>
      <c r="BS179" s="9">
        <f t="shared" si="412"/>
        <v>0</v>
      </c>
      <c r="BT179" s="9">
        <f t="shared" si="413"/>
        <v>0</v>
      </c>
      <c r="BU179" s="9">
        <f t="shared" si="414"/>
        <v>0</v>
      </c>
      <c r="BV179" s="9">
        <f t="shared" si="415"/>
        <v>0</v>
      </c>
      <c r="BW179" s="9">
        <f t="shared" si="416"/>
        <v>0</v>
      </c>
      <c r="BX179" s="9">
        <f t="shared" si="417"/>
        <v>0</v>
      </c>
      <c r="BY179" s="9">
        <f t="shared" si="418"/>
        <v>0</v>
      </c>
      <c r="BZ179" s="9">
        <f t="shared" si="419"/>
        <v>0</v>
      </c>
      <c r="CA179" s="9">
        <f t="shared" si="420"/>
        <v>0</v>
      </c>
      <c r="CB179" s="9">
        <f t="shared" si="421"/>
        <v>0</v>
      </c>
      <c r="CC179" s="9">
        <f t="shared" si="422"/>
        <v>0</v>
      </c>
      <c r="CD179" s="9">
        <f t="shared" si="423"/>
        <v>0</v>
      </c>
      <c r="CE179" s="9">
        <f t="shared" si="424"/>
        <v>0</v>
      </c>
      <c r="CF179" s="9">
        <f t="shared" si="425"/>
        <v>0</v>
      </c>
      <c r="CG179" s="9">
        <f t="shared" si="426"/>
        <v>0</v>
      </c>
      <c r="CH179" s="9">
        <f t="shared" si="427"/>
        <v>0</v>
      </c>
      <c r="CI179" s="9">
        <f t="shared" si="428"/>
        <v>0</v>
      </c>
      <c r="CJ179" s="9">
        <f t="shared" si="429"/>
        <v>0</v>
      </c>
    </row>
    <row r="180" spans="1:88" s="9" customFormat="1" ht="90" customHeight="1">
      <c r="B180" s="222" t="s">
        <v>8</v>
      </c>
      <c r="D180" s="145" t="s">
        <v>4316</v>
      </c>
      <c r="E180" s="550" t="s">
        <v>6472</v>
      </c>
      <c r="F180" s="373" t="s">
        <v>133</v>
      </c>
      <c r="G180" s="116" t="s">
        <v>162</v>
      </c>
      <c r="H180" s="116" t="s">
        <v>2143</v>
      </c>
      <c r="I180" s="115">
        <v>4</v>
      </c>
      <c r="J180" s="115">
        <v>0</v>
      </c>
      <c r="K180" s="115" t="s">
        <v>4864</v>
      </c>
      <c r="L180" s="408">
        <v>275.83</v>
      </c>
      <c r="M180" s="132"/>
      <c r="N180" s="132"/>
      <c r="O180" s="132"/>
      <c r="P180" s="132"/>
      <c r="Q180" s="132"/>
      <c r="R180" s="132"/>
      <c r="S180" s="132"/>
      <c r="T180" s="132"/>
      <c r="U180" s="132"/>
      <c r="V180" s="132"/>
      <c r="W180" s="132"/>
      <c r="X180" s="132"/>
      <c r="Y180" s="132"/>
      <c r="Z180" s="132"/>
      <c r="AA180" s="134">
        <f t="shared" si="339"/>
        <v>0</v>
      </c>
      <c r="AB180" s="134" t="str">
        <f t="shared" si="385"/>
        <v>No</v>
      </c>
      <c r="AC180" s="225" t="str">
        <f t="shared" si="474"/>
        <v>Yes</v>
      </c>
      <c r="AE180" s="298">
        <v>4</v>
      </c>
      <c r="AF180" s="299">
        <f t="shared" si="475"/>
        <v>0</v>
      </c>
      <c r="AG180" s="112"/>
      <c r="AH180" s="325">
        <v>4</v>
      </c>
      <c r="AI180" s="334">
        <f t="shared" si="344"/>
        <v>0</v>
      </c>
      <c r="AJ180" s="207">
        <f t="shared" si="476"/>
        <v>0</v>
      </c>
      <c r="AK180" s="207">
        <f t="shared" si="477"/>
        <v>0</v>
      </c>
      <c r="AL180" s="207">
        <f t="shared" si="478"/>
        <v>0</v>
      </c>
      <c r="AM180" s="207">
        <f t="shared" si="479"/>
        <v>0</v>
      </c>
      <c r="AN180" s="207">
        <f t="shared" si="480"/>
        <v>0</v>
      </c>
      <c r="AO180" s="207">
        <f t="shared" si="481"/>
        <v>0</v>
      </c>
      <c r="AP180" s="207">
        <f t="shared" si="482"/>
        <v>0</v>
      </c>
      <c r="AQ180" s="207">
        <f t="shared" si="483"/>
        <v>0</v>
      </c>
      <c r="AR180" s="207">
        <f t="shared" si="484"/>
        <v>0</v>
      </c>
      <c r="AS180" s="207">
        <f t="shared" si="485"/>
        <v>0</v>
      </c>
      <c r="AT180" s="207">
        <f t="shared" si="486"/>
        <v>0</v>
      </c>
      <c r="AU180" s="207">
        <f t="shared" si="487"/>
        <v>0</v>
      </c>
      <c r="AV180" s="207">
        <f t="shared" si="488"/>
        <v>0</v>
      </c>
      <c r="AW180" s="207">
        <f t="shared" si="489"/>
        <v>0</v>
      </c>
      <c r="AX180" s="165">
        <v>4</v>
      </c>
      <c r="AY180" s="118"/>
      <c r="AZ180" s="118">
        <v>24</v>
      </c>
      <c r="BA180" s="118"/>
      <c r="BC180" s="9">
        <f t="shared" si="399"/>
        <v>0</v>
      </c>
      <c r="BD180" s="9">
        <f t="shared" si="400"/>
        <v>0</v>
      </c>
      <c r="BE180" s="9">
        <f t="shared" si="401"/>
        <v>0</v>
      </c>
      <c r="BF180" s="9">
        <f t="shared" si="402"/>
        <v>0</v>
      </c>
      <c r="BG180" s="9">
        <f t="shared" si="403"/>
        <v>0</v>
      </c>
      <c r="BH180" s="9">
        <f t="shared" si="404"/>
        <v>0</v>
      </c>
      <c r="BI180" s="9">
        <f t="shared" si="405"/>
        <v>0</v>
      </c>
      <c r="BJ180" s="9">
        <f t="shared" si="406"/>
        <v>0</v>
      </c>
      <c r="BK180" s="9">
        <f t="shared" si="407"/>
        <v>0</v>
      </c>
      <c r="BM180" s="126">
        <f t="shared" si="434"/>
        <v>0</v>
      </c>
      <c r="BN180" s="126">
        <f t="shared" si="408"/>
        <v>0</v>
      </c>
      <c r="BP180" s="9">
        <f t="shared" si="409"/>
        <v>0</v>
      </c>
      <c r="BQ180" s="9">
        <f t="shared" si="410"/>
        <v>0</v>
      </c>
      <c r="BR180" s="9">
        <f t="shared" si="411"/>
        <v>0</v>
      </c>
      <c r="BS180" s="9">
        <f t="shared" si="412"/>
        <v>0</v>
      </c>
      <c r="BT180" s="9">
        <f t="shared" si="413"/>
        <v>0</v>
      </c>
      <c r="BU180" s="9">
        <f t="shared" si="414"/>
        <v>0</v>
      </c>
      <c r="BV180" s="9">
        <f t="shared" si="415"/>
        <v>0</v>
      </c>
      <c r="BW180" s="9">
        <f t="shared" si="416"/>
        <v>0</v>
      </c>
      <c r="BX180" s="9">
        <f t="shared" si="417"/>
        <v>0</v>
      </c>
      <c r="BY180" s="9">
        <f t="shared" si="418"/>
        <v>0</v>
      </c>
      <c r="BZ180" s="9">
        <f t="shared" si="419"/>
        <v>0</v>
      </c>
      <c r="CA180" s="9">
        <f t="shared" si="420"/>
        <v>0</v>
      </c>
      <c r="CB180" s="9">
        <f t="shared" si="421"/>
        <v>0</v>
      </c>
      <c r="CC180" s="9">
        <f t="shared" si="422"/>
        <v>0</v>
      </c>
      <c r="CD180" s="9">
        <f t="shared" si="423"/>
        <v>0</v>
      </c>
      <c r="CE180" s="9">
        <f t="shared" si="424"/>
        <v>0</v>
      </c>
      <c r="CF180" s="9">
        <f t="shared" si="425"/>
        <v>0</v>
      </c>
      <c r="CG180" s="9">
        <f t="shared" si="426"/>
        <v>0</v>
      </c>
      <c r="CH180" s="9">
        <f t="shared" si="427"/>
        <v>0</v>
      </c>
      <c r="CI180" s="9">
        <f t="shared" si="428"/>
        <v>0</v>
      </c>
      <c r="CJ180" s="9">
        <f t="shared" si="429"/>
        <v>0</v>
      </c>
    </row>
    <row r="181" spans="1:88" s="126" customFormat="1" ht="90" customHeight="1">
      <c r="A181" s="9"/>
      <c r="B181" s="222"/>
      <c r="C181" s="9"/>
      <c r="D181" s="107" t="s">
        <v>313</v>
      </c>
      <c r="E181" s="183" t="s">
        <v>2900</v>
      </c>
      <c r="F181" s="263" t="s">
        <v>133</v>
      </c>
      <c r="G181" s="242" t="s">
        <v>161</v>
      </c>
      <c r="H181" s="242" t="s">
        <v>2143</v>
      </c>
      <c r="I181" s="106">
        <v>4</v>
      </c>
      <c r="J181" s="106">
        <v>0</v>
      </c>
      <c r="K181" s="106" t="s">
        <v>4864</v>
      </c>
      <c r="L181" s="407">
        <v>400.68000000000006</v>
      </c>
      <c r="M181" s="130"/>
      <c r="N181" s="129"/>
      <c r="O181" s="130"/>
      <c r="P181" s="130"/>
      <c r="Q181" s="130"/>
      <c r="R181" s="130"/>
      <c r="S181" s="130"/>
      <c r="T181" s="130"/>
      <c r="U181" s="130"/>
      <c r="V181" s="130"/>
      <c r="W181" s="130"/>
      <c r="X181" s="130"/>
      <c r="Y181" s="130"/>
      <c r="Z181" s="130"/>
      <c r="AA181" s="141">
        <f t="shared" ref="AA181" si="522">L181*M181+L181*N181+L181*O181+L181*P181+L181*Q181+L181*R181+L181*T181+L181*V181+L181*W181+L181*X181+L181*Y181+L181*Z181+L181*U181+L181*S181</f>
        <v>0</v>
      </c>
      <c r="AB181" s="127" t="str">
        <f t="shared" ref="AB181" si="523">IF(SUM(M181:Z181)&gt;0,"Yes","No")</f>
        <v>No</v>
      </c>
      <c r="AC181" s="253" t="str">
        <f t="shared" si="474"/>
        <v>No</v>
      </c>
      <c r="AE181" s="298">
        <v>4</v>
      </c>
      <c r="AF181" s="299">
        <f t="shared" ref="AF181" si="524">AE181*SUM(M181:Z181)</f>
        <v>0</v>
      </c>
      <c r="AG181" s="112"/>
      <c r="AH181" s="325">
        <v>12</v>
      </c>
      <c r="AI181" s="334">
        <f t="shared" ref="AI181" si="525">SUM(M181:Z181)*AH181</f>
        <v>0</v>
      </c>
      <c r="AJ181" s="207">
        <f t="shared" si="476"/>
        <v>0</v>
      </c>
      <c r="AK181" s="207">
        <f t="shared" si="477"/>
        <v>0</v>
      </c>
      <c r="AL181" s="207">
        <f t="shared" si="478"/>
        <v>0</v>
      </c>
      <c r="AM181" s="207">
        <f t="shared" si="479"/>
        <v>0</v>
      </c>
      <c r="AN181" s="207">
        <f t="shared" si="480"/>
        <v>0</v>
      </c>
      <c r="AO181" s="207">
        <f t="shared" si="481"/>
        <v>0</v>
      </c>
      <c r="AP181" s="207">
        <f t="shared" si="482"/>
        <v>0</v>
      </c>
      <c r="AQ181" s="207">
        <f t="shared" si="483"/>
        <v>0</v>
      </c>
      <c r="AR181" s="207">
        <f t="shared" si="484"/>
        <v>0</v>
      </c>
      <c r="AS181" s="207">
        <f t="shared" si="485"/>
        <v>0</v>
      </c>
      <c r="AT181" s="207">
        <f t="shared" si="486"/>
        <v>0</v>
      </c>
      <c r="AU181" s="207">
        <f t="shared" si="487"/>
        <v>0</v>
      </c>
      <c r="AV181" s="207">
        <f t="shared" si="488"/>
        <v>0</v>
      </c>
      <c r="AW181" s="207">
        <f t="shared" si="489"/>
        <v>0</v>
      </c>
      <c r="AX181" s="165">
        <v>4</v>
      </c>
      <c r="AY181" s="118"/>
      <c r="AZ181" s="118">
        <v>28</v>
      </c>
      <c r="BA181" s="118"/>
      <c r="BC181" s="9">
        <f t="shared" si="399"/>
        <v>0</v>
      </c>
      <c r="BD181" s="9">
        <f t="shared" si="400"/>
        <v>0</v>
      </c>
      <c r="BE181" s="9">
        <f t="shared" si="401"/>
        <v>0</v>
      </c>
      <c r="BF181" s="9">
        <f t="shared" si="402"/>
        <v>0</v>
      </c>
      <c r="BG181" s="9">
        <f t="shared" si="403"/>
        <v>0</v>
      </c>
      <c r="BH181" s="9">
        <f t="shared" si="404"/>
        <v>0</v>
      </c>
      <c r="BI181" s="9">
        <f t="shared" si="405"/>
        <v>0</v>
      </c>
      <c r="BJ181" s="9">
        <f t="shared" si="406"/>
        <v>0</v>
      </c>
      <c r="BK181" s="9">
        <f t="shared" si="407"/>
        <v>0</v>
      </c>
      <c r="BM181" s="126">
        <f t="shared" si="434"/>
        <v>0</v>
      </c>
      <c r="BN181" s="126">
        <f t="shared" si="408"/>
        <v>0</v>
      </c>
      <c r="BP181" s="9">
        <f t="shared" si="409"/>
        <v>0</v>
      </c>
      <c r="BQ181" s="9">
        <f t="shared" si="410"/>
        <v>0</v>
      </c>
      <c r="BR181" s="9">
        <f t="shared" si="411"/>
        <v>0</v>
      </c>
      <c r="BS181" s="9">
        <f t="shared" si="412"/>
        <v>0</v>
      </c>
      <c r="BT181" s="9">
        <f t="shared" si="413"/>
        <v>0</v>
      </c>
      <c r="BU181" s="9">
        <f t="shared" si="414"/>
        <v>0</v>
      </c>
      <c r="BV181" s="9">
        <f t="shared" si="415"/>
        <v>0</v>
      </c>
      <c r="BW181" s="9">
        <f t="shared" si="416"/>
        <v>0</v>
      </c>
      <c r="BX181" s="9">
        <f t="shared" si="417"/>
        <v>0</v>
      </c>
      <c r="BY181" s="9">
        <f t="shared" si="418"/>
        <v>0</v>
      </c>
      <c r="BZ181" s="9">
        <f t="shared" si="419"/>
        <v>0</v>
      </c>
      <c r="CA181" s="9">
        <f t="shared" si="420"/>
        <v>0</v>
      </c>
      <c r="CB181" s="9">
        <f t="shared" si="421"/>
        <v>0</v>
      </c>
      <c r="CC181" s="9">
        <f t="shared" si="422"/>
        <v>0</v>
      </c>
      <c r="CD181" s="9">
        <f t="shared" si="423"/>
        <v>0</v>
      </c>
      <c r="CE181" s="9">
        <f t="shared" si="424"/>
        <v>0</v>
      </c>
      <c r="CF181" s="9">
        <f t="shared" si="425"/>
        <v>0</v>
      </c>
      <c r="CG181" s="9">
        <f t="shared" si="426"/>
        <v>0</v>
      </c>
      <c r="CH181" s="9">
        <f t="shared" si="427"/>
        <v>0</v>
      </c>
      <c r="CI181" s="9">
        <f t="shared" si="428"/>
        <v>0</v>
      </c>
      <c r="CJ181" s="9">
        <f t="shared" si="429"/>
        <v>0</v>
      </c>
    </row>
    <row r="182" spans="1:88" s="126" customFormat="1" ht="90" customHeight="1">
      <c r="A182" s="9"/>
      <c r="B182" s="222" t="s">
        <v>8</v>
      </c>
      <c r="C182" s="9"/>
      <c r="D182" s="107" t="s">
        <v>4241</v>
      </c>
      <c r="E182" s="551" t="s">
        <v>6472</v>
      </c>
      <c r="F182" s="263" t="s">
        <v>133</v>
      </c>
      <c r="G182" s="242" t="s">
        <v>161</v>
      </c>
      <c r="H182" s="242" t="s">
        <v>2143</v>
      </c>
      <c r="I182" s="106">
        <v>4</v>
      </c>
      <c r="J182" s="106">
        <v>0</v>
      </c>
      <c r="K182" s="106" t="s">
        <v>4864</v>
      </c>
      <c r="L182" s="407">
        <v>348.42</v>
      </c>
      <c r="M182" s="130"/>
      <c r="N182" s="129"/>
      <c r="O182" s="130"/>
      <c r="P182" s="130"/>
      <c r="Q182" s="130"/>
      <c r="R182" s="130"/>
      <c r="S182" s="130"/>
      <c r="T182" s="130"/>
      <c r="U182" s="130"/>
      <c r="V182" s="130"/>
      <c r="W182" s="130"/>
      <c r="X182" s="130"/>
      <c r="Y182" s="130"/>
      <c r="Z182" s="130"/>
      <c r="AA182" s="141">
        <f t="shared" si="339"/>
        <v>0</v>
      </c>
      <c r="AB182" s="127" t="str">
        <f t="shared" si="385"/>
        <v>No</v>
      </c>
      <c r="AC182" s="253" t="str">
        <f t="shared" si="474"/>
        <v>Yes</v>
      </c>
      <c r="AE182" s="298">
        <v>4</v>
      </c>
      <c r="AF182" s="299">
        <f t="shared" si="475"/>
        <v>0</v>
      </c>
      <c r="AG182" s="112"/>
      <c r="AH182" s="325">
        <v>12</v>
      </c>
      <c r="AI182" s="334">
        <f t="shared" si="344"/>
        <v>0</v>
      </c>
      <c r="AJ182" s="207">
        <f t="shared" si="476"/>
        <v>0</v>
      </c>
      <c r="AK182" s="207">
        <f t="shared" si="477"/>
        <v>0</v>
      </c>
      <c r="AL182" s="207">
        <f t="shared" si="478"/>
        <v>0</v>
      </c>
      <c r="AM182" s="207">
        <f t="shared" si="479"/>
        <v>0</v>
      </c>
      <c r="AN182" s="207">
        <f t="shared" si="480"/>
        <v>0</v>
      </c>
      <c r="AO182" s="207">
        <f t="shared" si="481"/>
        <v>0</v>
      </c>
      <c r="AP182" s="207">
        <f t="shared" si="482"/>
        <v>0</v>
      </c>
      <c r="AQ182" s="207">
        <f t="shared" si="483"/>
        <v>0</v>
      </c>
      <c r="AR182" s="207">
        <f t="shared" si="484"/>
        <v>0</v>
      </c>
      <c r="AS182" s="207">
        <f t="shared" si="485"/>
        <v>0</v>
      </c>
      <c r="AT182" s="207">
        <f t="shared" si="486"/>
        <v>0</v>
      </c>
      <c r="AU182" s="207">
        <f t="shared" si="487"/>
        <v>0</v>
      </c>
      <c r="AV182" s="207">
        <f t="shared" si="488"/>
        <v>0</v>
      </c>
      <c r="AW182" s="207">
        <f t="shared" si="489"/>
        <v>0</v>
      </c>
      <c r="AX182" s="165">
        <v>4</v>
      </c>
      <c r="AY182" s="118"/>
      <c r="AZ182" s="118">
        <v>28</v>
      </c>
      <c r="BA182" s="118"/>
      <c r="BC182" s="9">
        <f t="shared" si="399"/>
        <v>0</v>
      </c>
      <c r="BD182" s="9">
        <f t="shared" si="400"/>
        <v>0</v>
      </c>
      <c r="BE182" s="9">
        <f t="shared" si="401"/>
        <v>0</v>
      </c>
      <c r="BF182" s="9">
        <f t="shared" si="402"/>
        <v>0</v>
      </c>
      <c r="BG182" s="9">
        <f t="shared" si="403"/>
        <v>0</v>
      </c>
      <c r="BH182" s="9">
        <f t="shared" si="404"/>
        <v>0</v>
      </c>
      <c r="BI182" s="9">
        <f t="shared" si="405"/>
        <v>0</v>
      </c>
      <c r="BJ182" s="9">
        <f t="shared" si="406"/>
        <v>0</v>
      </c>
      <c r="BK182" s="9">
        <f t="shared" si="407"/>
        <v>0</v>
      </c>
      <c r="BM182" s="126">
        <f t="shared" si="434"/>
        <v>0</v>
      </c>
      <c r="BN182" s="126">
        <f t="shared" si="408"/>
        <v>0</v>
      </c>
      <c r="BP182" s="9">
        <f t="shared" si="409"/>
        <v>0</v>
      </c>
      <c r="BQ182" s="9">
        <f t="shared" si="410"/>
        <v>0</v>
      </c>
      <c r="BR182" s="9">
        <f t="shared" si="411"/>
        <v>0</v>
      </c>
      <c r="BS182" s="9">
        <f t="shared" si="412"/>
        <v>0</v>
      </c>
      <c r="BT182" s="9">
        <f t="shared" si="413"/>
        <v>0</v>
      </c>
      <c r="BU182" s="9">
        <f t="shared" si="414"/>
        <v>0</v>
      </c>
      <c r="BV182" s="9">
        <f t="shared" si="415"/>
        <v>0</v>
      </c>
      <c r="BW182" s="9">
        <f t="shared" si="416"/>
        <v>0</v>
      </c>
      <c r="BX182" s="9">
        <f t="shared" si="417"/>
        <v>0</v>
      </c>
      <c r="BY182" s="9">
        <f t="shared" si="418"/>
        <v>0</v>
      </c>
      <c r="BZ182" s="9">
        <f t="shared" si="419"/>
        <v>0</v>
      </c>
      <c r="CA182" s="9">
        <f t="shared" si="420"/>
        <v>0</v>
      </c>
      <c r="CB182" s="9">
        <f t="shared" si="421"/>
        <v>0</v>
      </c>
      <c r="CC182" s="9">
        <f t="shared" si="422"/>
        <v>0</v>
      </c>
      <c r="CD182" s="9">
        <f t="shared" si="423"/>
        <v>0</v>
      </c>
      <c r="CE182" s="9">
        <f t="shared" si="424"/>
        <v>0</v>
      </c>
      <c r="CF182" s="9">
        <f t="shared" si="425"/>
        <v>0</v>
      </c>
      <c r="CG182" s="9">
        <f t="shared" si="426"/>
        <v>0</v>
      </c>
      <c r="CH182" s="9">
        <f t="shared" si="427"/>
        <v>0</v>
      </c>
      <c r="CI182" s="9">
        <f t="shared" si="428"/>
        <v>0</v>
      </c>
      <c r="CJ182" s="9">
        <f t="shared" si="429"/>
        <v>0</v>
      </c>
    </row>
    <row r="183" spans="1:88" s="9" customFormat="1" ht="90" customHeight="1">
      <c r="B183" s="243"/>
      <c r="D183" s="145" t="s">
        <v>314</v>
      </c>
      <c r="E183" s="241" t="s">
        <v>2900</v>
      </c>
      <c r="F183" s="373" t="s">
        <v>133</v>
      </c>
      <c r="G183" s="116" t="s">
        <v>160</v>
      </c>
      <c r="H183" s="116" t="s">
        <v>2143</v>
      </c>
      <c r="I183" s="115">
        <v>4</v>
      </c>
      <c r="J183" s="115">
        <v>0</v>
      </c>
      <c r="K183" s="115" t="s">
        <v>4864</v>
      </c>
      <c r="L183" s="408">
        <v>400.68000000000006</v>
      </c>
      <c r="M183" s="132"/>
      <c r="N183" s="132"/>
      <c r="O183" s="132"/>
      <c r="P183" s="132"/>
      <c r="Q183" s="132"/>
      <c r="R183" s="132"/>
      <c r="S183" s="132"/>
      <c r="T183" s="132"/>
      <c r="U183" s="132"/>
      <c r="V183" s="132"/>
      <c r="W183" s="132"/>
      <c r="X183" s="132"/>
      <c r="Y183" s="132"/>
      <c r="Z183" s="132"/>
      <c r="AA183" s="134">
        <f t="shared" ref="AA183" si="526">L183*M183+L183*N183+L183*O183+L183*P183+L183*Q183+L183*R183+L183*T183+L183*V183+L183*W183+L183*X183+L183*Y183+L183*Z183+L183*U183+L183*S183</f>
        <v>0</v>
      </c>
      <c r="AB183" s="134" t="str">
        <f t="shared" ref="AB183" si="527">IF(SUM(M183:Z183)&gt;0,"Yes","No")</f>
        <v>No</v>
      </c>
      <c r="AC183" s="225" t="str">
        <f t="shared" si="474"/>
        <v>No</v>
      </c>
      <c r="AE183" s="298">
        <v>4</v>
      </c>
      <c r="AF183" s="299">
        <f t="shared" ref="AF183" si="528">AE183*SUM(M183:Z183)</f>
        <v>0</v>
      </c>
      <c r="AG183" s="112"/>
      <c r="AH183" s="325">
        <v>12</v>
      </c>
      <c r="AI183" s="334">
        <f t="shared" ref="AI183" si="529">SUM(M183:Z183)*AH183</f>
        <v>0</v>
      </c>
      <c r="AJ183" s="207">
        <f t="shared" si="476"/>
        <v>0</v>
      </c>
      <c r="AK183" s="207">
        <f t="shared" si="477"/>
        <v>0</v>
      </c>
      <c r="AL183" s="207">
        <f t="shared" si="478"/>
        <v>0</v>
      </c>
      <c r="AM183" s="207">
        <f t="shared" si="479"/>
        <v>0</v>
      </c>
      <c r="AN183" s="207">
        <f t="shared" si="480"/>
        <v>0</v>
      </c>
      <c r="AO183" s="207">
        <f t="shared" si="481"/>
        <v>0</v>
      </c>
      <c r="AP183" s="207">
        <f t="shared" si="482"/>
        <v>0</v>
      </c>
      <c r="AQ183" s="207">
        <f t="shared" si="483"/>
        <v>0</v>
      </c>
      <c r="AR183" s="207">
        <f t="shared" si="484"/>
        <v>0</v>
      </c>
      <c r="AS183" s="207">
        <f t="shared" si="485"/>
        <v>0</v>
      </c>
      <c r="AT183" s="207">
        <f t="shared" si="486"/>
        <v>0</v>
      </c>
      <c r="AU183" s="207">
        <f t="shared" si="487"/>
        <v>0</v>
      </c>
      <c r="AV183" s="207">
        <f t="shared" si="488"/>
        <v>0</v>
      </c>
      <c r="AW183" s="207">
        <f t="shared" si="489"/>
        <v>0</v>
      </c>
      <c r="AX183" s="165">
        <v>4</v>
      </c>
      <c r="AY183" s="118"/>
      <c r="AZ183" s="118">
        <v>28</v>
      </c>
      <c r="BA183" s="118"/>
      <c r="BC183" s="9">
        <f t="shared" si="399"/>
        <v>0</v>
      </c>
      <c r="BD183" s="9">
        <f t="shared" si="400"/>
        <v>0</v>
      </c>
      <c r="BE183" s="9">
        <f t="shared" si="401"/>
        <v>0</v>
      </c>
      <c r="BF183" s="9">
        <f t="shared" si="402"/>
        <v>0</v>
      </c>
      <c r="BG183" s="9">
        <f t="shared" si="403"/>
        <v>0</v>
      </c>
      <c r="BH183" s="9">
        <f t="shared" si="404"/>
        <v>0</v>
      </c>
      <c r="BI183" s="9">
        <f t="shared" si="405"/>
        <v>0</v>
      </c>
      <c r="BJ183" s="9">
        <f t="shared" si="406"/>
        <v>0</v>
      </c>
      <c r="BK183" s="9">
        <f t="shared" si="407"/>
        <v>0</v>
      </c>
      <c r="BM183" s="126">
        <f t="shared" si="434"/>
        <v>0</v>
      </c>
      <c r="BN183" s="126">
        <f t="shared" si="408"/>
        <v>0</v>
      </c>
      <c r="BP183" s="9">
        <f t="shared" si="409"/>
        <v>0</v>
      </c>
      <c r="BQ183" s="9">
        <f t="shared" si="410"/>
        <v>0</v>
      </c>
      <c r="BR183" s="9">
        <f t="shared" si="411"/>
        <v>0</v>
      </c>
      <c r="BS183" s="9">
        <f t="shared" si="412"/>
        <v>0</v>
      </c>
      <c r="BT183" s="9">
        <f t="shared" si="413"/>
        <v>0</v>
      </c>
      <c r="BU183" s="9">
        <f t="shared" si="414"/>
        <v>0</v>
      </c>
      <c r="BV183" s="9">
        <f t="shared" si="415"/>
        <v>0</v>
      </c>
      <c r="BW183" s="9">
        <f t="shared" si="416"/>
        <v>0</v>
      </c>
      <c r="BX183" s="9">
        <f t="shared" si="417"/>
        <v>0</v>
      </c>
      <c r="BY183" s="9">
        <f t="shared" si="418"/>
        <v>0</v>
      </c>
      <c r="BZ183" s="9">
        <f t="shared" si="419"/>
        <v>0</v>
      </c>
      <c r="CA183" s="9">
        <f t="shared" si="420"/>
        <v>0</v>
      </c>
      <c r="CB183" s="9">
        <f t="shared" si="421"/>
        <v>0</v>
      </c>
      <c r="CC183" s="9">
        <f t="shared" si="422"/>
        <v>0</v>
      </c>
      <c r="CD183" s="9">
        <f t="shared" si="423"/>
        <v>0</v>
      </c>
      <c r="CE183" s="9">
        <f t="shared" si="424"/>
        <v>0</v>
      </c>
      <c r="CF183" s="9">
        <f t="shared" si="425"/>
        <v>0</v>
      </c>
      <c r="CG183" s="9">
        <f t="shared" si="426"/>
        <v>0</v>
      </c>
      <c r="CH183" s="9">
        <f t="shared" si="427"/>
        <v>0</v>
      </c>
      <c r="CI183" s="9">
        <f t="shared" si="428"/>
        <v>0</v>
      </c>
      <c r="CJ183" s="9">
        <f t="shared" si="429"/>
        <v>0</v>
      </c>
    </row>
    <row r="184" spans="1:88" s="9" customFormat="1" ht="90" customHeight="1">
      <c r="B184" s="222" t="s">
        <v>8</v>
      </c>
      <c r="D184" s="145" t="s">
        <v>4271</v>
      </c>
      <c r="E184" s="550" t="s">
        <v>6472</v>
      </c>
      <c r="F184" s="373" t="s">
        <v>133</v>
      </c>
      <c r="G184" s="116" t="s">
        <v>160</v>
      </c>
      <c r="H184" s="116" t="s">
        <v>2143</v>
      </c>
      <c r="I184" s="115">
        <v>4</v>
      </c>
      <c r="J184" s="115">
        <v>0</v>
      </c>
      <c r="K184" s="115" t="s">
        <v>4864</v>
      </c>
      <c r="L184" s="408">
        <v>348.42</v>
      </c>
      <c r="M184" s="132"/>
      <c r="N184" s="132"/>
      <c r="O184" s="132"/>
      <c r="P184" s="132"/>
      <c r="Q184" s="132"/>
      <c r="R184" s="132"/>
      <c r="S184" s="132"/>
      <c r="T184" s="132"/>
      <c r="U184" s="132"/>
      <c r="V184" s="132"/>
      <c r="W184" s="132"/>
      <c r="X184" s="132"/>
      <c r="Y184" s="132"/>
      <c r="Z184" s="132"/>
      <c r="AA184" s="134">
        <f t="shared" si="339"/>
        <v>0</v>
      </c>
      <c r="AB184" s="134" t="str">
        <f t="shared" si="385"/>
        <v>No</v>
      </c>
      <c r="AC184" s="225" t="str">
        <f t="shared" si="474"/>
        <v>Yes</v>
      </c>
      <c r="AE184" s="298">
        <v>4</v>
      </c>
      <c r="AF184" s="299">
        <f t="shared" si="475"/>
        <v>0</v>
      </c>
      <c r="AG184" s="112"/>
      <c r="AH184" s="325">
        <v>12</v>
      </c>
      <c r="AI184" s="334">
        <f t="shared" si="344"/>
        <v>0</v>
      </c>
      <c r="AJ184" s="207">
        <f t="shared" si="476"/>
        <v>0</v>
      </c>
      <c r="AK184" s="207">
        <f t="shared" si="477"/>
        <v>0</v>
      </c>
      <c r="AL184" s="207">
        <f t="shared" si="478"/>
        <v>0</v>
      </c>
      <c r="AM184" s="207">
        <f t="shared" si="479"/>
        <v>0</v>
      </c>
      <c r="AN184" s="207">
        <f t="shared" si="480"/>
        <v>0</v>
      </c>
      <c r="AO184" s="207">
        <f t="shared" si="481"/>
        <v>0</v>
      </c>
      <c r="AP184" s="207">
        <f t="shared" si="482"/>
        <v>0</v>
      </c>
      <c r="AQ184" s="207">
        <f t="shared" si="483"/>
        <v>0</v>
      </c>
      <c r="AR184" s="207">
        <f t="shared" si="484"/>
        <v>0</v>
      </c>
      <c r="AS184" s="207">
        <f t="shared" si="485"/>
        <v>0</v>
      </c>
      <c r="AT184" s="207">
        <f t="shared" si="486"/>
        <v>0</v>
      </c>
      <c r="AU184" s="207">
        <f t="shared" si="487"/>
        <v>0</v>
      </c>
      <c r="AV184" s="207">
        <f t="shared" si="488"/>
        <v>0</v>
      </c>
      <c r="AW184" s="207">
        <f t="shared" si="489"/>
        <v>0</v>
      </c>
      <c r="AX184" s="165">
        <v>4</v>
      </c>
      <c r="AY184" s="118"/>
      <c r="AZ184" s="118">
        <v>28</v>
      </c>
      <c r="BA184" s="118"/>
      <c r="BC184" s="9">
        <f t="shared" si="399"/>
        <v>0</v>
      </c>
      <c r="BD184" s="9">
        <f t="shared" si="400"/>
        <v>0</v>
      </c>
      <c r="BE184" s="9">
        <f t="shared" si="401"/>
        <v>0</v>
      </c>
      <c r="BF184" s="9">
        <f t="shared" si="402"/>
        <v>0</v>
      </c>
      <c r="BG184" s="9">
        <f t="shared" si="403"/>
        <v>0</v>
      </c>
      <c r="BH184" s="9">
        <f t="shared" si="404"/>
        <v>0</v>
      </c>
      <c r="BI184" s="9">
        <f t="shared" si="405"/>
        <v>0</v>
      </c>
      <c r="BJ184" s="9">
        <f t="shared" si="406"/>
        <v>0</v>
      </c>
      <c r="BK184" s="9">
        <f t="shared" si="407"/>
        <v>0</v>
      </c>
      <c r="BM184" s="126">
        <f t="shared" si="434"/>
        <v>0</v>
      </c>
      <c r="BN184" s="126">
        <f t="shared" si="408"/>
        <v>0</v>
      </c>
      <c r="BP184" s="9">
        <f t="shared" si="409"/>
        <v>0</v>
      </c>
      <c r="BQ184" s="9">
        <f t="shared" si="410"/>
        <v>0</v>
      </c>
      <c r="BR184" s="9">
        <f t="shared" si="411"/>
        <v>0</v>
      </c>
      <c r="BS184" s="9">
        <f t="shared" si="412"/>
        <v>0</v>
      </c>
      <c r="BT184" s="9">
        <f t="shared" si="413"/>
        <v>0</v>
      </c>
      <c r="BU184" s="9">
        <f t="shared" si="414"/>
        <v>0</v>
      </c>
      <c r="BV184" s="9">
        <f t="shared" si="415"/>
        <v>0</v>
      </c>
      <c r="BW184" s="9">
        <f t="shared" si="416"/>
        <v>0</v>
      </c>
      <c r="BX184" s="9">
        <f t="shared" si="417"/>
        <v>0</v>
      </c>
      <c r="BY184" s="9">
        <f t="shared" si="418"/>
        <v>0</v>
      </c>
      <c r="BZ184" s="9">
        <f t="shared" si="419"/>
        <v>0</v>
      </c>
      <c r="CA184" s="9">
        <f t="shared" si="420"/>
        <v>0</v>
      </c>
      <c r="CB184" s="9">
        <f t="shared" si="421"/>
        <v>0</v>
      </c>
      <c r="CC184" s="9">
        <f t="shared" si="422"/>
        <v>0</v>
      </c>
      <c r="CD184" s="9">
        <f t="shared" si="423"/>
        <v>0</v>
      </c>
      <c r="CE184" s="9">
        <f t="shared" si="424"/>
        <v>0</v>
      </c>
      <c r="CF184" s="9">
        <f t="shared" si="425"/>
        <v>0</v>
      </c>
      <c r="CG184" s="9">
        <f t="shared" si="426"/>
        <v>0</v>
      </c>
      <c r="CH184" s="9">
        <f t="shared" si="427"/>
        <v>0</v>
      </c>
      <c r="CI184" s="9">
        <f t="shared" si="428"/>
        <v>0</v>
      </c>
      <c r="CJ184" s="9">
        <f t="shared" si="429"/>
        <v>0</v>
      </c>
    </row>
    <row r="185" spans="1:88" s="126" customFormat="1" ht="90" customHeight="1">
      <c r="A185" s="9"/>
      <c r="B185" s="222"/>
      <c r="C185" s="9"/>
      <c r="D185" s="107" t="s">
        <v>315</v>
      </c>
      <c r="E185" s="183" t="s">
        <v>2900</v>
      </c>
      <c r="F185" s="263" t="s">
        <v>4871</v>
      </c>
      <c r="G185" s="242" t="s">
        <v>159</v>
      </c>
      <c r="H185" s="242" t="s">
        <v>2143</v>
      </c>
      <c r="I185" s="106">
        <v>2</v>
      </c>
      <c r="J185" s="106">
        <v>0</v>
      </c>
      <c r="K185" s="106" t="s">
        <v>4864</v>
      </c>
      <c r="L185" s="407">
        <v>456.33000000000004</v>
      </c>
      <c r="M185" s="130"/>
      <c r="N185" s="129"/>
      <c r="O185" s="130"/>
      <c r="P185" s="130"/>
      <c r="Q185" s="130"/>
      <c r="R185" s="130"/>
      <c r="S185" s="130"/>
      <c r="T185" s="130"/>
      <c r="U185" s="130"/>
      <c r="V185" s="130"/>
      <c r="W185" s="130"/>
      <c r="X185" s="130"/>
      <c r="Y185" s="130"/>
      <c r="Z185" s="130"/>
      <c r="AA185" s="141">
        <f t="shared" ref="AA185" si="530">L185*M185+L185*N185+L185*O185+L185*P185+L185*Q185+L185*R185+L185*T185+L185*V185+L185*W185+L185*X185+L185*Y185+L185*Z185+L185*U185+L185*S185</f>
        <v>0</v>
      </c>
      <c r="AB185" s="127" t="str">
        <f t="shared" ref="AB185" si="531">IF(SUM(M185:Z185)&gt;0,"Yes","No")</f>
        <v>No</v>
      </c>
      <c r="AC185" s="253" t="str">
        <f t="shared" si="474"/>
        <v>No</v>
      </c>
      <c r="AE185" s="298">
        <v>2</v>
      </c>
      <c r="AF185" s="299">
        <f t="shared" ref="AF185" si="532">AE185*SUM(M185:Z185)</f>
        <v>0</v>
      </c>
      <c r="AG185" s="112"/>
      <c r="AH185" s="325">
        <v>19</v>
      </c>
      <c r="AI185" s="334">
        <f t="shared" ref="AI185" si="533">SUM(M185:Z185)*AH185</f>
        <v>0</v>
      </c>
      <c r="AJ185" s="207">
        <f t="shared" si="476"/>
        <v>0</v>
      </c>
      <c r="AK185" s="207">
        <f t="shared" si="477"/>
        <v>0</v>
      </c>
      <c r="AL185" s="207">
        <f t="shared" si="478"/>
        <v>0</v>
      </c>
      <c r="AM185" s="207">
        <f t="shared" si="479"/>
        <v>0</v>
      </c>
      <c r="AN185" s="207">
        <f t="shared" si="480"/>
        <v>0</v>
      </c>
      <c r="AO185" s="207">
        <f t="shared" si="481"/>
        <v>0</v>
      </c>
      <c r="AP185" s="207">
        <f t="shared" si="482"/>
        <v>0</v>
      </c>
      <c r="AQ185" s="207">
        <f t="shared" si="483"/>
        <v>0</v>
      </c>
      <c r="AR185" s="207">
        <f t="shared" si="484"/>
        <v>0</v>
      </c>
      <c r="AS185" s="207">
        <f t="shared" si="485"/>
        <v>0</v>
      </c>
      <c r="AT185" s="207">
        <f t="shared" si="486"/>
        <v>0</v>
      </c>
      <c r="AU185" s="207">
        <f t="shared" si="487"/>
        <v>0</v>
      </c>
      <c r="AV185" s="207">
        <f t="shared" si="488"/>
        <v>0</v>
      </c>
      <c r="AW185" s="207">
        <f t="shared" si="489"/>
        <v>0</v>
      </c>
      <c r="AX185" s="165">
        <v>2</v>
      </c>
      <c r="AY185" s="118"/>
      <c r="AZ185" s="118">
        <v>28</v>
      </c>
      <c r="BA185" s="118"/>
      <c r="BC185" s="9">
        <f t="shared" si="399"/>
        <v>0</v>
      </c>
      <c r="BD185" s="9">
        <f t="shared" si="400"/>
        <v>0</v>
      </c>
      <c r="BE185" s="9">
        <f t="shared" si="401"/>
        <v>0</v>
      </c>
      <c r="BF185" s="9">
        <f t="shared" si="402"/>
        <v>0</v>
      </c>
      <c r="BG185" s="9">
        <f t="shared" si="403"/>
        <v>0</v>
      </c>
      <c r="BH185" s="9">
        <f t="shared" si="404"/>
        <v>0</v>
      </c>
      <c r="BI185" s="9">
        <f t="shared" si="405"/>
        <v>0</v>
      </c>
      <c r="BJ185" s="9">
        <f t="shared" si="406"/>
        <v>0</v>
      </c>
      <c r="BK185" s="9">
        <f t="shared" si="407"/>
        <v>0</v>
      </c>
      <c r="BM185" s="126">
        <f t="shared" si="434"/>
        <v>0</v>
      </c>
      <c r="BN185" s="126">
        <f t="shared" si="408"/>
        <v>0</v>
      </c>
      <c r="BP185" s="9">
        <f t="shared" si="409"/>
        <v>0</v>
      </c>
      <c r="BQ185" s="9">
        <f t="shared" si="410"/>
        <v>0</v>
      </c>
      <c r="BR185" s="9">
        <f t="shared" si="411"/>
        <v>0</v>
      </c>
      <c r="BS185" s="9">
        <f t="shared" si="412"/>
        <v>0</v>
      </c>
      <c r="BT185" s="9">
        <f t="shared" si="413"/>
        <v>0</v>
      </c>
      <c r="BU185" s="9">
        <f t="shared" si="414"/>
        <v>0</v>
      </c>
      <c r="BV185" s="9">
        <f t="shared" si="415"/>
        <v>0</v>
      </c>
      <c r="BW185" s="9">
        <f t="shared" si="416"/>
        <v>0</v>
      </c>
      <c r="BX185" s="9">
        <f t="shared" si="417"/>
        <v>0</v>
      </c>
      <c r="BY185" s="9">
        <f t="shared" si="418"/>
        <v>0</v>
      </c>
      <c r="BZ185" s="9">
        <f t="shared" si="419"/>
        <v>0</v>
      </c>
      <c r="CA185" s="9">
        <f t="shared" si="420"/>
        <v>0</v>
      </c>
      <c r="CB185" s="9">
        <f t="shared" si="421"/>
        <v>0</v>
      </c>
      <c r="CC185" s="9">
        <f t="shared" si="422"/>
        <v>0</v>
      </c>
      <c r="CD185" s="9">
        <f t="shared" si="423"/>
        <v>0</v>
      </c>
      <c r="CE185" s="9">
        <f t="shared" si="424"/>
        <v>0</v>
      </c>
      <c r="CF185" s="9">
        <f t="shared" si="425"/>
        <v>0</v>
      </c>
      <c r="CG185" s="9">
        <f t="shared" si="426"/>
        <v>0</v>
      </c>
      <c r="CH185" s="9">
        <f t="shared" si="427"/>
        <v>0</v>
      </c>
      <c r="CI185" s="9">
        <f t="shared" si="428"/>
        <v>0</v>
      </c>
      <c r="CJ185" s="9">
        <f t="shared" si="429"/>
        <v>0</v>
      </c>
    </row>
    <row r="186" spans="1:88" s="126" customFormat="1" ht="90" customHeight="1">
      <c r="A186" s="9"/>
      <c r="B186" s="222" t="s">
        <v>8</v>
      </c>
      <c r="C186" s="9"/>
      <c r="D186" s="107" t="s">
        <v>4331</v>
      </c>
      <c r="E186" s="551" t="s">
        <v>6472</v>
      </c>
      <c r="F186" s="263" t="s">
        <v>4871</v>
      </c>
      <c r="G186" s="242" t="s">
        <v>159</v>
      </c>
      <c r="H186" s="242" t="s">
        <v>2143</v>
      </c>
      <c r="I186" s="106">
        <v>2</v>
      </c>
      <c r="J186" s="106">
        <v>0</v>
      </c>
      <c r="K186" s="106" t="s">
        <v>4864</v>
      </c>
      <c r="L186" s="407">
        <v>396.81</v>
      </c>
      <c r="M186" s="130"/>
      <c r="N186" s="129"/>
      <c r="O186" s="130"/>
      <c r="P186" s="130"/>
      <c r="Q186" s="130"/>
      <c r="R186" s="130"/>
      <c r="S186" s="130"/>
      <c r="T186" s="130"/>
      <c r="U186" s="130"/>
      <c r="V186" s="130"/>
      <c r="W186" s="130"/>
      <c r="X186" s="130"/>
      <c r="Y186" s="130"/>
      <c r="Z186" s="130"/>
      <c r="AA186" s="141">
        <f t="shared" si="339"/>
        <v>0</v>
      </c>
      <c r="AB186" s="127" t="str">
        <f t="shared" si="385"/>
        <v>No</v>
      </c>
      <c r="AC186" s="253" t="str">
        <f t="shared" si="474"/>
        <v>Yes</v>
      </c>
      <c r="AE186" s="298">
        <v>2</v>
      </c>
      <c r="AF186" s="299">
        <f t="shared" si="475"/>
        <v>0</v>
      </c>
      <c r="AG186" s="112"/>
      <c r="AH186" s="325">
        <v>19</v>
      </c>
      <c r="AI186" s="334">
        <f t="shared" si="344"/>
        <v>0</v>
      </c>
      <c r="AJ186" s="207">
        <f t="shared" si="476"/>
        <v>0</v>
      </c>
      <c r="AK186" s="207">
        <f t="shared" si="477"/>
        <v>0</v>
      </c>
      <c r="AL186" s="207">
        <f t="shared" si="478"/>
        <v>0</v>
      </c>
      <c r="AM186" s="207">
        <f t="shared" si="479"/>
        <v>0</v>
      </c>
      <c r="AN186" s="207">
        <f t="shared" si="480"/>
        <v>0</v>
      </c>
      <c r="AO186" s="207">
        <f t="shared" si="481"/>
        <v>0</v>
      </c>
      <c r="AP186" s="207">
        <f t="shared" si="482"/>
        <v>0</v>
      </c>
      <c r="AQ186" s="207">
        <f t="shared" si="483"/>
        <v>0</v>
      </c>
      <c r="AR186" s="207">
        <f t="shared" si="484"/>
        <v>0</v>
      </c>
      <c r="AS186" s="207">
        <f t="shared" si="485"/>
        <v>0</v>
      </c>
      <c r="AT186" s="207">
        <f t="shared" si="486"/>
        <v>0</v>
      </c>
      <c r="AU186" s="207">
        <f t="shared" si="487"/>
        <v>0</v>
      </c>
      <c r="AV186" s="207">
        <f t="shared" si="488"/>
        <v>0</v>
      </c>
      <c r="AW186" s="207">
        <f t="shared" si="489"/>
        <v>0</v>
      </c>
      <c r="AX186" s="165">
        <v>2</v>
      </c>
      <c r="AY186" s="118"/>
      <c r="AZ186" s="118">
        <v>28</v>
      </c>
      <c r="BA186" s="118"/>
      <c r="BC186" s="9">
        <f t="shared" si="399"/>
        <v>0</v>
      </c>
      <c r="BD186" s="9">
        <f t="shared" si="400"/>
        <v>0</v>
      </c>
      <c r="BE186" s="9">
        <f t="shared" si="401"/>
        <v>0</v>
      </c>
      <c r="BF186" s="9">
        <f t="shared" si="402"/>
        <v>0</v>
      </c>
      <c r="BG186" s="9">
        <f t="shared" si="403"/>
        <v>0</v>
      </c>
      <c r="BH186" s="9">
        <f t="shared" si="404"/>
        <v>0</v>
      </c>
      <c r="BI186" s="9">
        <f t="shared" si="405"/>
        <v>0</v>
      </c>
      <c r="BJ186" s="9">
        <f t="shared" si="406"/>
        <v>0</v>
      </c>
      <c r="BK186" s="9">
        <f t="shared" si="407"/>
        <v>0</v>
      </c>
      <c r="BM186" s="126">
        <f t="shared" si="434"/>
        <v>0</v>
      </c>
      <c r="BN186" s="126">
        <f t="shared" si="408"/>
        <v>0</v>
      </c>
      <c r="BP186" s="9">
        <f t="shared" si="409"/>
        <v>0</v>
      </c>
      <c r="BQ186" s="9">
        <f t="shared" si="410"/>
        <v>0</v>
      </c>
      <c r="BR186" s="9">
        <f t="shared" si="411"/>
        <v>0</v>
      </c>
      <c r="BS186" s="9">
        <f t="shared" si="412"/>
        <v>0</v>
      </c>
      <c r="BT186" s="9">
        <f t="shared" si="413"/>
        <v>0</v>
      </c>
      <c r="BU186" s="9">
        <f t="shared" si="414"/>
        <v>0</v>
      </c>
      <c r="BV186" s="9">
        <f t="shared" si="415"/>
        <v>0</v>
      </c>
      <c r="BW186" s="9">
        <f t="shared" si="416"/>
        <v>0</v>
      </c>
      <c r="BX186" s="9">
        <f t="shared" si="417"/>
        <v>0</v>
      </c>
      <c r="BY186" s="9">
        <f t="shared" si="418"/>
        <v>0</v>
      </c>
      <c r="BZ186" s="9">
        <f t="shared" si="419"/>
        <v>0</v>
      </c>
      <c r="CA186" s="9">
        <f t="shared" si="420"/>
        <v>0</v>
      </c>
      <c r="CB186" s="9">
        <f t="shared" si="421"/>
        <v>0</v>
      </c>
      <c r="CC186" s="9">
        <f t="shared" si="422"/>
        <v>0</v>
      </c>
      <c r="CD186" s="9">
        <f t="shared" si="423"/>
        <v>0</v>
      </c>
      <c r="CE186" s="9">
        <f t="shared" si="424"/>
        <v>0</v>
      </c>
      <c r="CF186" s="9">
        <f t="shared" si="425"/>
        <v>0</v>
      </c>
      <c r="CG186" s="9">
        <f t="shared" si="426"/>
        <v>0</v>
      </c>
      <c r="CH186" s="9">
        <f t="shared" si="427"/>
        <v>0</v>
      </c>
      <c r="CI186" s="9">
        <f t="shared" si="428"/>
        <v>0</v>
      </c>
      <c r="CJ186" s="9">
        <f t="shared" si="429"/>
        <v>0</v>
      </c>
    </row>
    <row r="187" spans="1:88" s="9" customFormat="1" ht="90" customHeight="1">
      <c r="B187" s="243"/>
      <c r="D187" s="145" t="s">
        <v>316</v>
      </c>
      <c r="E187" s="241" t="s">
        <v>2900</v>
      </c>
      <c r="F187" s="115" t="s">
        <v>197</v>
      </c>
      <c r="G187" s="116" t="s">
        <v>158</v>
      </c>
      <c r="H187" s="385" t="s">
        <v>2142</v>
      </c>
      <c r="I187" s="115">
        <v>2</v>
      </c>
      <c r="J187" s="115">
        <v>6</v>
      </c>
      <c r="K187" s="115" t="s">
        <v>4864</v>
      </c>
      <c r="L187" s="408">
        <v>178.08000000000004</v>
      </c>
      <c r="M187" s="132"/>
      <c r="N187" s="132"/>
      <c r="O187" s="132"/>
      <c r="P187" s="132"/>
      <c r="Q187" s="132"/>
      <c r="R187" s="132"/>
      <c r="S187" s="132"/>
      <c r="T187" s="132"/>
      <c r="U187" s="132"/>
      <c r="V187" s="132"/>
      <c r="W187" s="132"/>
      <c r="X187" s="132"/>
      <c r="Y187" s="132"/>
      <c r="Z187" s="132"/>
      <c r="AA187" s="134">
        <f t="shared" ref="AA187" si="534">L187*M187+L187*N187+L187*O187+L187*P187+L187*Q187+L187*R187+L187*T187+L187*V187+L187*W187+L187*X187+L187*Y187+L187*Z187+L187*U187+L187*S187</f>
        <v>0</v>
      </c>
      <c r="AB187" s="134" t="str">
        <f t="shared" ref="AB187" si="535">IF(SUM(M187:Z187)&gt;0,"Yes","No")</f>
        <v>No</v>
      </c>
      <c r="AC187" s="225" t="str">
        <f t="shared" si="474"/>
        <v>No</v>
      </c>
      <c r="AE187" s="298">
        <v>2</v>
      </c>
      <c r="AF187" s="299">
        <f t="shared" ref="AF187" si="536">AE187*SUM(M187:Z187)</f>
        <v>0</v>
      </c>
      <c r="AG187" s="112"/>
      <c r="AH187" s="325">
        <v>4</v>
      </c>
      <c r="AI187" s="334">
        <f t="shared" ref="AI187" si="537">SUM(M187:Z187)*AH187</f>
        <v>0</v>
      </c>
      <c r="AJ187" s="207">
        <f t="shared" si="476"/>
        <v>0</v>
      </c>
      <c r="AK187" s="207">
        <f t="shared" si="477"/>
        <v>0</v>
      </c>
      <c r="AL187" s="207">
        <f t="shared" si="478"/>
        <v>0</v>
      </c>
      <c r="AM187" s="207">
        <f t="shared" si="479"/>
        <v>0</v>
      </c>
      <c r="AN187" s="207">
        <f t="shared" si="480"/>
        <v>0</v>
      </c>
      <c r="AO187" s="207">
        <f t="shared" si="481"/>
        <v>0</v>
      </c>
      <c r="AP187" s="207">
        <f t="shared" si="482"/>
        <v>0</v>
      </c>
      <c r="AQ187" s="207">
        <f t="shared" si="483"/>
        <v>0</v>
      </c>
      <c r="AR187" s="207">
        <f t="shared" si="484"/>
        <v>0</v>
      </c>
      <c r="AS187" s="207">
        <f t="shared" si="485"/>
        <v>0</v>
      </c>
      <c r="AT187" s="207">
        <f t="shared" si="486"/>
        <v>0</v>
      </c>
      <c r="AU187" s="207">
        <f t="shared" si="487"/>
        <v>0</v>
      </c>
      <c r="AV187" s="207">
        <f t="shared" si="488"/>
        <v>0</v>
      </c>
      <c r="AW187" s="207">
        <f t="shared" si="489"/>
        <v>0</v>
      </c>
      <c r="AX187" s="165">
        <v>2</v>
      </c>
      <c r="AY187" s="118"/>
      <c r="AZ187" s="118">
        <v>16</v>
      </c>
      <c r="BA187" s="118"/>
      <c r="BC187" s="9">
        <f t="shared" si="399"/>
        <v>0</v>
      </c>
      <c r="BD187" s="9">
        <f t="shared" si="400"/>
        <v>0</v>
      </c>
      <c r="BE187" s="9">
        <f t="shared" si="401"/>
        <v>0</v>
      </c>
      <c r="BF187" s="9">
        <f t="shared" si="402"/>
        <v>0</v>
      </c>
      <c r="BG187" s="9">
        <f t="shared" si="403"/>
        <v>0</v>
      </c>
      <c r="BH187" s="9">
        <f t="shared" si="404"/>
        <v>0</v>
      </c>
      <c r="BI187" s="9">
        <f t="shared" si="405"/>
        <v>0</v>
      </c>
      <c r="BJ187" s="9">
        <f t="shared" si="406"/>
        <v>0</v>
      </c>
      <c r="BK187" s="9">
        <f t="shared" si="407"/>
        <v>0</v>
      </c>
      <c r="BM187" s="126">
        <f t="shared" si="434"/>
        <v>0</v>
      </c>
      <c r="BN187" s="126">
        <f t="shared" si="408"/>
        <v>0</v>
      </c>
      <c r="BP187" s="9">
        <f t="shared" si="409"/>
        <v>0</v>
      </c>
      <c r="BQ187" s="9">
        <f t="shared" si="410"/>
        <v>0</v>
      </c>
      <c r="BR187" s="9">
        <f t="shared" si="411"/>
        <v>0</v>
      </c>
      <c r="BS187" s="9">
        <f t="shared" si="412"/>
        <v>0</v>
      </c>
      <c r="BT187" s="9">
        <f t="shared" si="413"/>
        <v>0</v>
      </c>
      <c r="BU187" s="9">
        <f t="shared" si="414"/>
        <v>0</v>
      </c>
      <c r="BV187" s="9">
        <f t="shared" si="415"/>
        <v>0</v>
      </c>
      <c r="BW187" s="9">
        <f t="shared" si="416"/>
        <v>0</v>
      </c>
      <c r="BX187" s="9">
        <f t="shared" si="417"/>
        <v>0</v>
      </c>
      <c r="BY187" s="9">
        <f t="shared" si="418"/>
        <v>0</v>
      </c>
      <c r="BZ187" s="9">
        <f t="shared" si="419"/>
        <v>0</v>
      </c>
      <c r="CA187" s="9">
        <f t="shared" si="420"/>
        <v>0</v>
      </c>
      <c r="CB187" s="9">
        <f t="shared" si="421"/>
        <v>0</v>
      </c>
      <c r="CC187" s="9">
        <f t="shared" si="422"/>
        <v>0</v>
      </c>
      <c r="CD187" s="9">
        <f t="shared" si="423"/>
        <v>0</v>
      </c>
      <c r="CE187" s="9">
        <f t="shared" si="424"/>
        <v>0</v>
      </c>
      <c r="CF187" s="9">
        <f t="shared" si="425"/>
        <v>0</v>
      </c>
      <c r="CG187" s="9">
        <f t="shared" si="426"/>
        <v>0</v>
      </c>
      <c r="CH187" s="9">
        <f t="shared" si="427"/>
        <v>0</v>
      </c>
      <c r="CI187" s="9">
        <f t="shared" si="428"/>
        <v>0</v>
      </c>
      <c r="CJ187" s="9">
        <f t="shared" si="429"/>
        <v>0</v>
      </c>
    </row>
    <row r="188" spans="1:88" s="9" customFormat="1" ht="90" customHeight="1">
      <c r="B188" s="222" t="s">
        <v>8</v>
      </c>
      <c r="D188" s="145" t="s">
        <v>4346</v>
      </c>
      <c r="E188" s="550" t="s">
        <v>6472</v>
      </c>
      <c r="F188" s="115" t="s">
        <v>197</v>
      </c>
      <c r="G188" s="116" t="s">
        <v>158</v>
      </c>
      <c r="H188" s="385" t="s">
        <v>2142</v>
      </c>
      <c r="I188" s="115">
        <v>2</v>
      </c>
      <c r="J188" s="115">
        <v>6</v>
      </c>
      <c r="K188" s="115" t="s">
        <v>4864</v>
      </c>
      <c r="L188" s="408">
        <v>154.85</v>
      </c>
      <c r="M188" s="132"/>
      <c r="N188" s="132"/>
      <c r="O188" s="132"/>
      <c r="P188" s="132"/>
      <c r="Q188" s="132"/>
      <c r="R188" s="132"/>
      <c r="S188" s="132"/>
      <c r="T188" s="132"/>
      <c r="U188" s="132"/>
      <c r="V188" s="132"/>
      <c r="W188" s="132"/>
      <c r="X188" s="132"/>
      <c r="Y188" s="132"/>
      <c r="Z188" s="132"/>
      <c r="AA188" s="134">
        <f t="shared" si="339"/>
        <v>0</v>
      </c>
      <c r="AB188" s="134" t="str">
        <f t="shared" si="385"/>
        <v>No</v>
      </c>
      <c r="AC188" s="225" t="str">
        <f t="shared" si="474"/>
        <v>Yes</v>
      </c>
      <c r="AE188" s="298">
        <v>2</v>
      </c>
      <c r="AF188" s="299">
        <f t="shared" si="475"/>
        <v>0</v>
      </c>
      <c r="AG188" s="112"/>
      <c r="AH188" s="325">
        <v>4</v>
      </c>
      <c r="AI188" s="334">
        <f t="shared" si="344"/>
        <v>0</v>
      </c>
      <c r="AJ188" s="207">
        <f t="shared" si="476"/>
        <v>0</v>
      </c>
      <c r="AK188" s="207">
        <f t="shared" si="477"/>
        <v>0</v>
      </c>
      <c r="AL188" s="207">
        <f t="shared" si="478"/>
        <v>0</v>
      </c>
      <c r="AM188" s="207">
        <f t="shared" si="479"/>
        <v>0</v>
      </c>
      <c r="AN188" s="207">
        <f t="shared" si="480"/>
        <v>0</v>
      </c>
      <c r="AO188" s="207">
        <f t="shared" si="481"/>
        <v>0</v>
      </c>
      <c r="AP188" s="207">
        <f t="shared" si="482"/>
        <v>0</v>
      </c>
      <c r="AQ188" s="207">
        <f t="shared" si="483"/>
        <v>0</v>
      </c>
      <c r="AR188" s="207">
        <f t="shared" si="484"/>
        <v>0</v>
      </c>
      <c r="AS188" s="207">
        <f t="shared" si="485"/>
        <v>0</v>
      </c>
      <c r="AT188" s="207">
        <f t="shared" si="486"/>
        <v>0</v>
      </c>
      <c r="AU188" s="207">
        <f t="shared" si="487"/>
        <v>0</v>
      </c>
      <c r="AV188" s="207">
        <f t="shared" si="488"/>
        <v>0</v>
      </c>
      <c r="AW188" s="207">
        <f t="shared" si="489"/>
        <v>0</v>
      </c>
      <c r="AX188" s="165">
        <v>2</v>
      </c>
      <c r="AY188" s="118"/>
      <c r="AZ188" s="118">
        <v>16</v>
      </c>
      <c r="BA188" s="118"/>
      <c r="BC188" s="9">
        <f t="shared" si="399"/>
        <v>0</v>
      </c>
      <c r="BD188" s="9">
        <f t="shared" si="400"/>
        <v>0</v>
      </c>
      <c r="BE188" s="9">
        <f t="shared" si="401"/>
        <v>0</v>
      </c>
      <c r="BF188" s="9">
        <f t="shared" si="402"/>
        <v>0</v>
      </c>
      <c r="BG188" s="9">
        <f t="shared" si="403"/>
        <v>0</v>
      </c>
      <c r="BH188" s="9">
        <f t="shared" si="404"/>
        <v>0</v>
      </c>
      <c r="BI188" s="9">
        <f t="shared" si="405"/>
        <v>0</v>
      </c>
      <c r="BJ188" s="9">
        <f t="shared" si="406"/>
        <v>0</v>
      </c>
      <c r="BK188" s="9">
        <f t="shared" si="407"/>
        <v>0</v>
      </c>
      <c r="BM188" s="126">
        <f t="shared" si="434"/>
        <v>0</v>
      </c>
      <c r="BN188" s="126">
        <f t="shared" si="408"/>
        <v>0</v>
      </c>
      <c r="BP188" s="9">
        <f t="shared" si="409"/>
        <v>0</v>
      </c>
      <c r="BQ188" s="9">
        <f t="shared" si="410"/>
        <v>0</v>
      </c>
      <c r="BR188" s="9">
        <f t="shared" si="411"/>
        <v>0</v>
      </c>
      <c r="BS188" s="9">
        <f t="shared" si="412"/>
        <v>0</v>
      </c>
      <c r="BT188" s="9">
        <f t="shared" si="413"/>
        <v>0</v>
      </c>
      <c r="BU188" s="9">
        <f t="shared" si="414"/>
        <v>0</v>
      </c>
      <c r="BV188" s="9">
        <f t="shared" si="415"/>
        <v>0</v>
      </c>
      <c r="BW188" s="9">
        <f t="shared" si="416"/>
        <v>0</v>
      </c>
      <c r="BX188" s="9">
        <f t="shared" si="417"/>
        <v>0</v>
      </c>
      <c r="BY188" s="9">
        <f t="shared" si="418"/>
        <v>0</v>
      </c>
      <c r="BZ188" s="9">
        <f t="shared" si="419"/>
        <v>0</v>
      </c>
      <c r="CA188" s="9">
        <f t="shared" si="420"/>
        <v>0</v>
      </c>
      <c r="CB188" s="9">
        <f t="shared" si="421"/>
        <v>0</v>
      </c>
      <c r="CC188" s="9">
        <f t="shared" si="422"/>
        <v>0</v>
      </c>
      <c r="CD188" s="9">
        <f t="shared" si="423"/>
        <v>0</v>
      </c>
      <c r="CE188" s="9">
        <f t="shared" si="424"/>
        <v>0</v>
      </c>
      <c r="CF188" s="9">
        <f t="shared" si="425"/>
        <v>0</v>
      </c>
      <c r="CG188" s="9">
        <f t="shared" si="426"/>
        <v>0</v>
      </c>
      <c r="CH188" s="9">
        <f t="shared" si="427"/>
        <v>0</v>
      </c>
      <c r="CI188" s="9">
        <f t="shared" si="428"/>
        <v>0</v>
      </c>
      <c r="CJ188" s="9">
        <f t="shared" si="429"/>
        <v>0</v>
      </c>
    </row>
    <row r="189" spans="1:88" s="126" customFormat="1" ht="90" customHeight="1">
      <c r="A189" s="9"/>
      <c r="B189" s="222"/>
      <c r="C189" s="9"/>
      <c r="D189" s="107" t="s">
        <v>317</v>
      </c>
      <c r="E189" s="183" t="s">
        <v>2900</v>
      </c>
      <c r="F189" s="106" t="s">
        <v>133</v>
      </c>
      <c r="G189" s="244" t="s">
        <v>102</v>
      </c>
      <c r="H189" s="386" t="s">
        <v>2142</v>
      </c>
      <c r="I189" s="106">
        <v>1</v>
      </c>
      <c r="J189" s="106">
        <v>9</v>
      </c>
      <c r="K189" s="106" t="s">
        <v>4864</v>
      </c>
      <c r="L189" s="407">
        <v>122.43000000000002</v>
      </c>
      <c r="M189" s="130"/>
      <c r="N189" s="129"/>
      <c r="O189" s="130"/>
      <c r="P189" s="130"/>
      <c r="Q189" s="130"/>
      <c r="R189" s="130"/>
      <c r="S189" s="130"/>
      <c r="T189" s="130"/>
      <c r="U189" s="130"/>
      <c r="V189" s="130"/>
      <c r="W189" s="130"/>
      <c r="X189" s="130"/>
      <c r="Y189" s="130"/>
      <c r="Z189" s="130"/>
      <c r="AA189" s="141">
        <f t="shared" ref="AA189" si="538">L189*M189+L189*N189+L189*O189+L189*P189+L189*Q189+L189*R189+L189*T189+L189*V189+L189*W189+L189*X189+L189*Y189+L189*Z189+L189*U189+L189*S189</f>
        <v>0</v>
      </c>
      <c r="AB189" s="127" t="str">
        <f t="shared" ref="AB189" si="539">IF(SUM(M189:Z189)&gt;0,"Yes","No")</f>
        <v>No</v>
      </c>
      <c r="AC189" s="253" t="str">
        <f t="shared" si="474"/>
        <v>No</v>
      </c>
      <c r="AE189" s="298">
        <v>1</v>
      </c>
      <c r="AF189" s="299">
        <f t="shared" ref="AF189" si="540">AE189*SUM(M189:Z189)</f>
        <v>0</v>
      </c>
      <c r="AG189" s="112"/>
      <c r="AH189" s="325">
        <v>4.9000000000000004</v>
      </c>
      <c r="AI189" s="334">
        <f t="shared" ref="AI189" si="541">SUM(M189:Z189)*AH189</f>
        <v>0</v>
      </c>
      <c r="AJ189" s="207">
        <f t="shared" si="476"/>
        <v>0</v>
      </c>
      <c r="AK189" s="207">
        <f t="shared" si="477"/>
        <v>0</v>
      </c>
      <c r="AL189" s="207">
        <f t="shared" si="478"/>
        <v>0</v>
      </c>
      <c r="AM189" s="207">
        <f t="shared" si="479"/>
        <v>0</v>
      </c>
      <c r="AN189" s="207">
        <f t="shared" si="480"/>
        <v>0</v>
      </c>
      <c r="AO189" s="207">
        <f t="shared" si="481"/>
        <v>0</v>
      </c>
      <c r="AP189" s="207">
        <f t="shared" si="482"/>
        <v>0</v>
      </c>
      <c r="AQ189" s="207">
        <f t="shared" si="483"/>
        <v>0</v>
      </c>
      <c r="AR189" s="207">
        <f t="shared" si="484"/>
        <v>0</v>
      </c>
      <c r="AS189" s="207">
        <f t="shared" si="485"/>
        <v>0</v>
      </c>
      <c r="AT189" s="207">
        <f t="shared" si="486"/>
        <v>0</v>
      </c>
      <c r="AU189" s="207">
        <f t="shared" si="487"/>
        <v>0</v>
      </c>
      <c r="AV189" s="207">
        <f t="shared" si="488"/>
        <v>0</v>
      </c>
      <c r="AW189" s="207">
        <f t="shared" si="489"/>
        <v>0</v>
      </c>
      <c r="AX189" s="165">
        <v>1</v>
      </c>
      <c r="AY189" s="118"/>
      <c r="AZ189" s="118">
        <v>8</v>
      </c>
      <c r="BA189" s="118"/>
      <c r="BC189" s="9">
        <f t="shared" si="399"/>
        <v>0</v>
      </c>
      <c r="BD189" s="9">
        <f t="shared" si="400"/>
        <v>0</v>
      </c>
      <c r="BE189" s="9">
        <f t="shared" si="401"/>
        <v>0</v>
      </c>
      <c r="BF189" s="9">
        <f t="shared" si="402"/>
        <v>0</v>
      </c>
      <c r="BG189" s="9">
        <f t="shared" si="403"/>
        <v>0</v>
      </c>
      <c r="BH189" s="9">
        <f t="shared" si="404"/>
        <v>0</v>
      </c>
      <c r="BI189" s="9">
        <f t="shared" si="405"/>
        <v>0</v>
      </c>
      <c r="BJ189" s="9">
        <f t="shared" si="406"/>
        <v>0</v>
      </c>
      <c r="BK189" s="9">
        <f t="shared" si="407"/>
        <v>0</v>
      </c>
      <c r="BM189" s="126">
        <f t="shared" si="434"/>
        <v>0</v>
      </c>
      <c r="BN189" s="126">
        <f t="shared" si="408"/>
        <v>0</v>
      </c>
      <c r="BP189" s="9">
        <f t="shared" si="409"/>
        <v>0</v>
      </c>
      <c r="BQ189" s="9">
        <f t="shared" si="410"/>
        <v>0</v>
      </c>
      <c r="BR189" s="9">
        <f t="shared" si="411"/>
        <v>0</v>
      </c>
      <c r="BS189" s="9">
        <f t="shared" si="412"/>
        <v>0</v>
      </c>
      <c r="BT189" s="9">
        <f t="shared" si="413"/>
        <v>0</v>
      </c>
      <c r="BU189" s="9">
        <f t="shared" si="414"/>
        <v>0</v>
      </c>
      <c r="BV189" s="9">
        <f t="shared" si="415"/>
        <v>0</v>
      </c>
      <c r="BW189" s="9">
        <f t="shared" si="416"/>
        <v>0</v>
      </c>
      <c r="BX189" s="9">
        <f t="shared" si="417"/>
        <v>0</v>
      </c>
      <c r="BY189" s="9">
        <f t="shared" si="418"/>
        <v>0</v>
      </c>
      <c r="BZ189" s="9">
        <f t="shared" si="419"/>
        <v>0</v>
      </c>
      <c r="CA189" s="9">
        <f t="shared" si="420"/>
        <v>0</v>
      </c>
      <c r="CB189" s="9">
        <f t="shared" si="421"/>
        <v>0</v>
      </c>
      <c r="CC189" s="9">
        <f t="shared" si="422"/>
        <v>0</v>
      </c>
      <c r="CD189" s="9">
        <f t="shared" si="423"/>
        <v>0</v>
      </c>
      <c r="CE189" s="9">
        <f t="shared" si="424"/>
        <v>0</v>
      </c>
      <c r="CF189" s="9">
        <f t="shared" si="425"/>
        <v>0</v>
      </c>
      <c r="CG189" s="9">
        <f t="shared" si="426"/>
        <v>0</v>
      </c>
      <c r="CH189" s="9">
        <f t="shared" si="427"/>
        <v>0</v>
      </c>
      <c r="CI189" s="9">
        <f t="shared" si="428"/>
        <v>0</v>
      </c>
      <c r="CJ189" s="9">
        <f t="shared" si="429"/>
        <v>0</v>
      </c>
    </row>
    <row r="190" spans="1:88" s="126" customFormat="1" ht="90" customHeight="1">
      <c r="A190" s="9"/>
      <c r="B190" s="222" t="s">
        <v>8</v>
      </c>
      <c r="C190" s="9"/>
      <c r="D190" s="107" t="s">
        <v>4361</v>
      </c>
      <c r="E190" s="551" t="s">
        <v>6472</v>
      </c>
      <c r="F190" s="106" t="s">
        <v>133</v>
      </c>
      <c r="G190" s="244" t="s">
        <v>102</v>
      </c>
      <c r="H190" s="386" t="s">
        <v>2142</v>
      </c>
      <c r="I190" s="106">
        <v>1</v>
      </c>
      <c r="J190" s="106">
        <v>9</v>
      </c>
      <c r="K190" s="106" t="s">
        <v>4864</v>
      </c>
      <c r="L190" s="407">
        <v>106.46</v>
      </c>
      <c r="M190" s="130"/>
      <c r="N190" s="129"/>
      <c r="O190" s="130"/>
      <c r="P190" s="130"/>
      <c r="Q190" s="130"/>
      <c r="R190" s="130"/>
      <c r="S190" s="130"/>
      <c r="T190" s="130"/>
      <c r="U190" s="130"/>
      <c r="V190" s="130"/>
      <c r="W190" s="130"/>
      <c r="X190" s="130"/>
      <c r="Y190" s="130"/>
      <c r="Z190" s="130"/>
      <c r="AA190" s="141">
        <f t="shared" si="339"/>
        <v>0</v>
      </c>
      <c r="AB190" s="127" t="str">
        <f t="shared" si="385"/>
        <v>No</v>
      </c>
      <c r="AC190" s="253" t="str">
        <f t="shared" si="474"/>
        <v>Yes</v>
      </c>
      <c r="AE190" s="298">
        <v>1</v>
      </c>
      <c r="AF190" s="299">
        <f t="shared" si="475"/>
        <v>0</v>
      </c>
      <c r="AG190" s="112"/>
      <c r="AH190" s="325">
        <v>4.9000000000000004</v>
      </c>
      <c r="AI190" s="334">
        <f t="shared" si="344"/>
        <v>0</v>
      </c>
      <c r="AJ190" s="207">
        <f t="shared" si="476"/>
        <v>0</v>
      </c>
      <c r="AK190" s="207">
        <f t="shared" si="477"/>
        <v>0</v>
      </c>
      <c r="AL190" s="207">
        <f t="shared" si="478"/>
        <v>0</v>
      </c>
      <c r="AM190" s="207">
        <f t="shared" si="479"/>
        <v>0</v>
      </c>
      <c r="AN190" s="207">
        <f t="shared" si="480"/>
        <v>0</v>
      </c>
      <c r="AO190" s="207">
        <f t="shared" si="481"/>
        <v>0</v>
      </c>
      <c r="AP190" s="207">
        <f t="shared" si="482"/>
        <v>0</v>
      </c>
      <c r="AQ190" s="207">
        <f t="shared" si="483"/>
        <v>0</v>
      </c>
      <c r="AR190" s="207">
        <f t="shared" si="484"/>
        <v>0</v>
      </c>
      <c r="AS190" s="207">
        <f t="shared" si="485"/>
        <v>0</v>
      </c>
      <c r="AT190" s="207">
        <f t="shared" si="486"/>
        <v>0</v>
      </c>
      <c r="AU190" s="207">
        <f t="shared" si="487"/>
        <v>0</v>
      </c>
      <c r="AV190" s="207">
        <f t="shared" si="488"/>
        <v>0</v>
      </c>
      <c r="AW190" s="207">
        <f t="shared" si="489"/>
        <v>0</v>
      </c>
      <c r="AX190" s="165">
        <v>1</v>
      </c>
      <c r="AY190" s="118"/>
      <c r="AZ190" s="118">
        <v>8</v>
      </c>
      <c r="BA190" s="118"/>
      <c r="BC190" s="9">
        <f t="shared" si="399"/>
        <v>0</v>
      </c>
      <c r="BD190" s="9">
        <f t="shared" si="400"/>
        <v>0</v>
      </c>
      <c r="BE190" s="9">
        <f t="shared" si="401"/>
        <v>0</v>
      </c>
      <c r="BF190" s="9">
        <f t="shared" si="402"/>
        <v>0</v>
      </c>
      <c r="BG190" s="9">
        <f t="shared" si="403"/>
        <v>0</v>
      </c>
      <c r="BH190" s="9">
        <f t="shared" si="404"/>
        <v>0</v>
      </c>
      <c r="BI190" s="9">
        <f t="shared" si="405"/>
        <v>0</v>
      </c>
      <c r="BJ190" s="9">
        <f t="shared" si="406"/>
        <v>0</v>
      </c>
      <c r="BK190" s="9">
        <f t="shared" si="407"/>
        <v>0</v>
      </c>
      <c r="BM190" s="126">
        <f t="shared" si="434"/>
        <v>0</v>
      </c>
      <c r="BN190" s="126">
        <f t="shared" si="408"/>
        <v>0</v>
      </c>
      <c r="BP190" s="9">
        <f t="shared" si="409"/>
        <v>0</v>
      </c>
      <c r="BQ190" s="9">
        <f t="shared" si="410"/>
        <v>0</v>
      </c>
      <c r="BR190" s="9">
        <f t="shared" si="411"/>
        <v>0</v>
      </c>
      <c r="BS190" s="9">
        <f t="shared" si="412"/>
        <v>0</v>
      </c>
      <c r="BT190" s="9">
        <f t="shared" si="413"/>
        <v>0</v>
      </c>
      <c r="BU190" s="9">
        <f t="shared" si="414"/>
        <v>0</v>
      </c>
      <c r="BV190" s="9">
        <f t="shared" si="415"/>
        <v>0</v>
      </c>
      <c r="BW190" s="9">
        <f t="shared" si="416"/>
        <v>0</v>
      </c>
      <c r="BX190" s="9">
        <f t="shared" si="417"/>
        <v>0</v>
      </c>
      <c r="BY190" s="9">
        <f t="shared" si="418"/>
        <v>0</v>
      </c>
      <c r="BZ190" s="9">
        <f t="shared" si="419"/>
        <v>0</v>
      </c>
      <c r="CA190" s="9">
        <f t="shared" si="420"/>
        <v>0</v>
      </c>
      <c r="CB190" s="9">
        <f t="shared" si="421"/>
        <v>0</v>
      </c>
      <c r="CC190" s="9">
        <f t="shared" si="422"/>
        <v>0</v>
      </c>
      <c r="CD190" s="9">
        <f t="shared" si="423"/>
        <v>0</v>
      </c>
      <c r="CE190" s="9">
        <f t="shared" si="424"/>
        <v>0</v>
      </c>
      <c r="CF190" s="9">
        <f t="shared" si="425"/>
        <v>0</v>
      </c>
      <c r="CG190" s="9">
        <f t="shared" si="426"/>
        <v>0</v>
      </c>
      <c r="CH190" s="9">
        <f t="shared" si="427"/>
        <v>0</v>
      </c>
      <c r="CI190" s="9">
        <f t="shared" si="428"/>
        <v>0</v>
      </c>
      <c r="CJ190" s="9">
        <f t="shared" si="429"/>
        <v>0</v>
      </c>
    </row>
    <row r="191" spans="1:88" s="9" customFormat="1" ht="90" customHeight="1">
      <c r="B191" s="243"/>
      <c r="D191" s="145" t="s">
        <v>318</v>
      </c>
      <c r="E191" s="241" t="s">
        <v>2900</v>
      </c>
      <c r="F191" s="115" t="s">
        <v>133</v>
      </c>
      <c r="G191" s="116" t="s">
        <v>103</v>
      </c>
      <c r="H191" s="385" t="s">
        <v>2142</v>
      </c>
      <c r="I191" s="115">
        <v>1</v>
      </c>
      <c r="J191" s="115">
        <v>13</v>
      </c>
      <c r="K191" s="115" t="s">
        <v>4864</v>
      </c>
      <c r="L191" s="408">
        <v>178.08000000000004</v>
      </c>
      <c r="M191" s="132"/>
      <c r="N191" s="132"/>
      <c r="O191" s="132"/>
      <c r="P191" s="132"/>
      <c r="Q191" s="132"/>
      <c r="R191" s="132"/>
      <c r="S191" s="132"/>
      <c r="T191" s="132"/>
      <c r="U191" s="132"/>
      <c r="V191" s="132"/>
      <c r="W191" s="132"/>
      <c r="X191" s="132"/>
      <c r="Y191" s="132"/>
      <c r="Z191" s="132"/>
      <c r="AA191" s="134">
        <f t="shared" ref="AA191" si="542">L191*M191+L191*N191+L191*O191+L191*P191+L191*Q191+L191*R191+L191*T191+L191*V191+L191*W191+L191*X191+L191*Y191+L191*Z191+L191*U191+L191*S191</f>
        <v>0</v>
      </c>
      <c r="AB191" s="134" t="str">
        <f t="shared" ref="AB191" si="543">IF(SUM(M191:Z191)&gt;0,"Yes","No")</f>
        <v>No</v>
      </c>
      <c r="AC191" s="225" t="str">
        <f t="shared" si="474"/>
        <v>No</v>
      </c>
      <c r="AE191" s="298">
        <v>1</v>
      </c>
      <c r="AF191" s="299">
        <f t="shared" ref="AF191" si="544">AE191*SUM(M191:Z191)</f>
        <v>0</v>
      </c>
      <c r="AG191" s="112"/>
      <c r="AH191" s="325">
        <v>9.6</v>
      </c>
      <c r="AI191" s="334">
        <f t="shared" ref="AI191" si="545">SUM(M191:Z191)*AH191</f>
        <v>0</v>
      </c>
      <c r="AJ191" s="207">
        <f t="shared" si="476"/>
        <v>0</v>
      </c>
      <c r="AK191" s="207">
        <f t="shared" si="477"/>
        <v>0</v>
      </c>
      <c r="AL191" s="207">
        <f t="shared" si="478"/>
        <v>0</v>
      </c>
      <c r="AM191" s="207">
        <f t="shared" si="479"/>
        <v>0</v>
      </c>
      <c r="AN191" s="207">
        <f t="shared" si="480"/>
        <v>0</v>
      </c>
      <c r="AO191" s="207">
        <f t="shared" si="481"/>
        <v>0</v>
      </c>
      <c r="AP191" s="207">
        <f t="shared" si="482"/>
        <v>0</v>
      </c>
      <c r="AQ191" s="207">
        <f t="shared" si="483"/>
        <v>0</v>
      </c>
      <c r="AR191" s="207">
        <f t="shared" si="484"/>
        <v>0</v>
      </c>
      <c r="AS191" s="207">
        <f t="shared" si="485"/>
        <v>0</v>
      </c>
      <c r="AT191" s="207">
        <f t="shared" si="486"/>
        <v>0</v>
      </c>
      <c r="AU191" s="207">
        <f t="shared" si="487"/>
        <v>0</v>
      </c>
      <c r="AV191" s="207">
        <f t="shared" si="488"/>
        <v>0</v>
      </c>
      <c r="AW191" s="207">
        <f t="shared" si="489"/>
        <v>0</v>
      </c>
      <c r="AX191" s="165">
        <v>1</v>
      </c>
      <c r="AY191" s="118"/>
      <c r="AZ191" s="118">
        <v>8</v>
      </c>
      <c r="BA191" s="118"/>
      <c r="BC191" s="9">
        <f t="shared" si="399"/>
        <v>0</v>
      </c>
      <c r="BD191" s="9">
        <f t="shared" si="400"/>
        <v>0</v>
      </c>
      <c r="BE191" s="9">
        <f t="shared" si="401"/>
        <v>0</v>
      </c>
      <c r="BF191" s="9">
        <f t="shared" si="402"/>
        <v>0</v>
      </c>
      <c r="BG191" s="9">
        <f t="shared" si="403"/>
        <v>0</v>
      </c>
      <c r="BH191" s="9">
        <f t="shared" si="404"/>
        <v>0</v>
      </c>
      <c r="BI191" s="9">
        <f t="shared" si="405"/>
        <v>0</v>
      </c>
      <c r="BJ191" s="9">
        <f t="shared" si="406"/>
        <v>0</v>
      </c>
      <c r="BK191" s="9">
        <f t="shared" si="407"/>
        <v>0</v>
      </c>
      <c r="BM191" s="126">
        <f t="shared" si="434"/>
        <v>0</v>
      </c>
      <c r="BN191" s="126">
        <f t="shared" si="408"/>
        <v>0</v>
      </c>
      <c r="BP191" s="9">
        <f t="shared" si="409"/>
        <v>0</v>
      </c>
      <c r="BQ191" s="9">
        <f t="shared" si="410"/>
        <v>0</v>
      </c>
      <c r="BR191" s="9">
        <f t="shared" si="411"/>
        <v>0</v>
      </c>
      <c r="BS191" s="9">
        <f t="shared" si="412"/>
        <v>0</v>
      </c>
      <c r="BT191" s="9">
        <f t="shared" si="413"/>
        <v>0</v>
      </c>
      <c r="BU191" s="9">
        <f t="shared" si="414"/>
        <v>0</v>
      </c>
      <c r="BV191" s="9">
        <f t="shared" si="415"/>
        <v>0</v>
      </c>
      <c r="BW191" s="9">
        <f t="shared" si="416"/>
        <v>0</v>
      </c>
      <c r="BX191" s="9">
        <f t="shared" si="417"/>
        <v>0</v>
      </c>
      <c r="BY191" s="9">
        <f t="shared" si="418"/>
        <v>0</v>
      </c>
      <c r="BZ191" s="9">
        <f t="shared" si="419"/>
        <v>0</v>
      </c>
      <c r="CA191" s="9">
        <f t="shared" si="420"/>
        <v>0</v>
      </c>
      <c r="CB191" s="9">
        <f t="shared" si="421"/>
        <v>0</v>
      </c>
      <c r="CC191" s="9">
        <f t="shared" si="422"/>
        <v>0</v>
      </c>
      <c r="CD191" s="9">
        <f t="shared" si="423"/>
        <v>0</v>
      </c>
      <c r="CE191" s="9">
        <f t="shared" si="424"/>
        <v>0</v>
      </c>
      <c r="CF191" s="9">
        <f t="shared" si="425"/>
        <v>0</v>
      </c>
      <c r="CG191" s="9">
        <f t="shared" si="426"/>
        <v>0</v>
      </c>
      <c r="CH191" s="9">
        <f t="shared" si="427"/>
        <v>0</v>
      </c>
      <c r="CI191" s="9">
        <f t="shared" si="428"/>
        <v>0</v>
      </c>
      <c r="CJ191" s="9">
        <f t="shared" si="429"/>
        <v>0</v>
      </c>
    </row>
    <row r="192" spans="1:88" s="9" customFormat="1" ht="90" customHeight="1">
      <c r="B192" s="222" t="s">
        <v>8</v>
      </c>
      <c r="D192" s="145" t="s">
        <v>4376</v>
      </c>
      <c r="E192" s="550" t="s">
        <v>6472</v>
      </c>
      <c r="F192" s="115" t="s">
        <v>133</v>
      </c>
      <c r="G192" s="116" t="s">
        <v>103</v>
      </c>
      <c r="H192" s="385" t="s">
        <v>2142</v>
      </c>
      <c r="I192" s="115">
        <v>1</v>
      </c>
      <c r="J192" s="115">
        <v>13</v>
      </c>
      <c r="K192" s="115" t="s">
        <v>4864</v>
      </c>
      <c r="L192" s="408">
        <v>154.85</v>
      </c>
      <c r="M192" s="132"/>
      <c r="N192" s="132"/>
      <c r="O192" s="132"/>
      <c r="P192" s="132"/>
      <c r="Q192" s="132"/>
      <c r="R192" s="132"/>
      <c r="S192" s="132"/>
      <c r="T192" s="132"/>
      <c r="U192" s="132"/>
      <c r="V192" s="132"/>
      <c r="W192" s="132"/>
      <c r="X192" s="132"/>
      <c r="Y192" s="132"/>
      <c r="Z192" s="132"/>
      <c r="AA192" s="134">
        <f t="shared" si="339"/>
        <v>0</v>
      </c>
      <c r="AB192" s="134" t="str">
        <f t="shared" si="385"/>
        <v>No</v>
      </c>
      <c r="AC192" s="225" t="str">
        <f t="shared" si="474"/>
        <v>Yes</v>
      </c>
      <c r="AE192" s="298">
        <v>1</v>
      </c>
      <c r="AF192" s="299">
        <f t="shared" si="475"/>
        <v>0</v>
      </c>
      <c r="AG192" s="112"/>
      <c r="AH192" s="325">
        <v>9.6</v>
      </c>
      <c r="AI192" s="334">
        <f t="shared" si="344"/>
        <v>0</v>
      </c>
      <c r="AJ192" s="207">
        <f t="shared" si="476"/>
        <v>0</v>
      </c>
      <c r="AK192" s="207">
        <f t="shared" si="477"/>
        <v>0</v>
      </c>
      <c r="AL192" s="207">
        <f t="shared" si="478"/>
        <v>0</v>
      </c>
      <c r="AM192" s="207">
        <f t="shared" si="479"/>
        <v>0</v>
      </c>
      <c r="AN192" s="207">
        <f t="shared" si="480"/>
        <v>0</v>
      </c>
      <c r="AO192" s="207">
        <f t="shared" si="481"/>
        <v>0</v>
      </c>
      <c r="AP192" s="207">
        <f t="shared" si="482"/>
        <v>0</v>
      </c>
      <c r="AQ192" s="207">
        <f t="shared" si="483"/>
        <v>0</v>
      </c>
      <c r="AR192" s="207">
        <f t="shared" si="484"/>
        <v>0</v>
      </c>
      <c r="AS192" s="207">
        <f t="shared" si="485"/>
        <v>0</v>
      </c>
      <c r="AT192" s="207">
        <f t="shared" si="486"/>
        <v>0</v>
      </c>
      <c r="AU192" s="207">
        <f t="shared" si="487"/>
        <v>0</v>
      </c>
      <c r="AV192" s="207">
        <f t="shared" si="488"/>
        <v>0</v>
      </c>
      <c r="AW192" s="207">
        <f t="shared" si="489"/>
        <v>0</v>
      </c>
      <c r="AX192" s="165">
        <v>1</v>
      </c>
      <c r="AY192" s="118"/>
      <c r="AZ192" s="118">
        <v>8</v>
      </c>
      <c r="BA192" s="118"/>
      <c r="BC192" s="9">
        <f t="shared" si="399"/>
        <v>0</v>
      </c>
      <c r="BD192" s="9">
        <f t="shared" si="400"/>
        <v>0</v>
      </c>
      <c r="BE192" s="9">
        <f t="shared" si="401"/>
        <v>0</v>
      </c>
      <c r="BF192" s="9">
        <f t="shared" si="402"/>
        <v>0</v>
      </c>
      <c r="BG192" s="9">
        <f t="shared" si="403"/>
        <v>0</v>
      </c>
      <c r="BH192" s="9">
        <f t="shared" si="404"/>
        <v>0</v>
      </c>
      <c r="BI192" s="9">
        <f t="shared" si="405"/>
        <v>0</v>
      </c>
      <c r="BJ192" s="9">
        <f t="shared" si="406"/>
        <v>0</v>
      </c>
      <c r="BK192" s="9">
        <f t="shared" si="407"/>
        <v>0</v>
      </c>
      <c r="BM192" s="126">
        <f t="shared" si="434"/>
        <v>0</v>
      </c>
      <c r="BN192" s="126">
        <f t="shared" si="408"/>
        <v>0</v>
      </c>
      <c r="BP192" s="9">
        <f t="shared" si="409"/>
        <v>0</v>
      </c>
      <c r="BQ192" s="9">
        <f t="shared" si="410"/>
        <v>0</v>
      </c>
      <c r="BR192" s="9">
        <f t="shared" si="411"/>
        <v>0</v>
      </c>
      <c r="BS192" s="9">
        <f t="shared" si="412"/>
        <v>0</v>
      </c>
      <c r="BT192" s="9">
        <f t="shared" si="413"/>
        <v>0</v>
      </c>
      <c r="BU192" s="9">
        <f t="shared" si="414"/>
        <v>0</v>
      </c>
      <c r="BV192" s="9">
        <f t="shared" si="415"/>
        <v>0</v>
      </c>
      <c r="BW192" s="9">
        <f t="shared" si="416"/>
        <v>0</v>
      </c>
      <c r="BX192" s="9">
        <f t="shared" si="417"/>
        <v>0</v>
      </c>
      <c r="BY192" s="9">
        <f t="shared" si="418"/>
        <v>0</v>
      </c>
      <c r="BZ192" s="9">
        <f t="shared" si="419"/>
        <v>0</v>
      </c>
      <c r="CA192" s="9">
        <f t="shared" si="420"/>
        <v>0</v>
      </c>
      <c r="CB192" s="9">
        <f t="shared" si="421"/>
        <v>0</v>
      </c>
      <c r="CC192" s="9">
        <f t="shared" si="422"/>
        <v>0</v>
      </c>
      <c r="CD192" s="9">
        <f t="shared" si="423"/>
        <v>0</v>
      </c>
      <c r="CE192" s="9">
        <f t="shared" si="424"/>
        <v>0</v>
      </c>
      <c r="CF192" s="9">
        <f t="shared" si="425"/>
        <v>0</v>
      </c>
      <c r="CG192" s="9">
        <f t="shared" si="426"/>
        <v>0</v>
      </c>
      <c r="CH192" s="9">
        <f t="shared" si="427"/>
        <v>0</v>
      </c>
      <c r="CI192" s="9">
        <f t="shared" si="428"/>
        <v>0</v>
      </c>
      <c r="CJ192" s="9">
        <f t="shared" si="429"/>
        <v>0</v>
      </c>
    </row>
    <row r="193" spans="1:89" s="126" customFormat="1" ht="90" customHeight="1">
      <c r="A193" s="9"/>
      <c r="B193" s="222"/>
      <c r="C193" s="9"/>
      <c r="D193" s="107" t="s">
        <v>319</v>
      </c>
      <c r="E193" s="183" t="s">
        <v>2900</v>
      </c>
      <c r="F193" s="106" t="s">
        <v>134</v>
      </c>
      <c r="G193" s="242" t="s">
        <v>104</v>
      </c>
      <c r="H193" s="387" t="s">
        <v>2142</v>
      </c>
      <c r="I193" s="106">
        <v>1</v>
      </c>
      <c r="J193" s="106">
        <v>14</v>
      </c>
      <c r="K193" s="106" t="s">
        <v>4864</v>
      </c>
      <c r="L193" s="407">
        <v>244.86000000000004</v>
      </c>
      <c r="M193" s="130"/>
      <c r="N193" s="129"/>
      <c r="O193" s="130"/>
      <c r="P193" s="130"/>
      <c r="Q193" s="130"/>
      <c r="R193" s="130"/>
      <c r="S193" s="130"/>
      <c r="T193" s="130"/>
      <c r="U193" s="130"/>
      <c r="V193" s="130"/>
      <c r="W193" s="130"/>
      <c r="X193" s="130"/>
      <c r="Y193" s="130"/>
      <c r="Z193" s="130"/>
      <c r="AA193" s="141">
        <f t="shared" ref="AA193" si="546">L193*M193+L193*N193+L193*O193+L193*P193+L193*Q193+L193*R193+L193*T193+L193*V193+L193*W193+L193*X193+L193*Y193+L193*Z193+L193*U193+L193*S193</f>
        <v>0</v>
      </c>
      <c r="AB193" s="127" t="str">
        <f t="shared" ref="AB193" si="547">IF(SUM(M193:Z193)&gt;0,"Yes","No")</f>
        <v>No</v>
      </c>
      <c r="AC193" s="253" t="str">
        <f t="shared" si="474"/>
        <v>No</v>
      </c>
      <c r="AE193" s="298">
        <v>1</v>
      </c>
      <c r="AF193" s="299">
        <f t="shared" ref="AF193" si="548">AE193*SUM(M193:Z193)</f>
        <v>0</v>
      </c>
      <c r="AG193" s="112"/>
      <c r="AH193" s="325">
        <v>15</v>
      </c>
      <c r="AI193" s="334">
        <f t="shared" ref="AI193" si="549">SUM(M193:Z193)*AH193</f>
        <v>0</v>
      </c>
      <c r="AJ193" s="207">
        <f t="shared" si="476"/>
        <v>0</v>
      </c>
      <c r="AK193" s="207">
        <f t="shared" si="477"/>
        <v>0</v>
      </c>
      <c r="AL193" s="207">
        <f t="shared" si="478"/>
        <v>0</v>
      </c>
      <c r="AM193" s="207">
        <f t="shared" si="479"/>
        <v>0</v>
      </c>
      <c r="AN193" s="207">
        <f t="shared" si="480"/>
        <v>0</v>
      </c>
      <c r="AO193" s="207">
        <f t="shared" si="481"/>
        <v>0</v>
      </c>
      <c r="AP193" s="207">
        <f t="shared" si="482"/>
        <v>0</v>
      </c>
      <c r="AQ193" s="207">
        <f t="shared" si="483"/>
        <v>0</v>
      </c>
      <c r="AR193" s="207">
        <f t="shared" si="484"/>
        <v>0</v>
      </c>
      <c r="AS193" s="207">
        <f t="shared" si="485"/>
        <v>0</v>
      </c>
      <c r="AT193" s="207">
        <f t="shared" si="486"/>
        <v>0</v>
      </c>
      <c r="AU193" s="207">
        <f t="shared" si="487"/>
        <v>0</v>
      </c>
      <c r="AV193" s="207">
        <f t="shared" si="488"/>
        <v>0</v>
      </c>
      <c r="AW193" s="207">
        <f t="shared" si="489"/>
        <v>0</v>
      </c>
      <c r="AX193" s="165">
        <v>1</v>
      </c>
      <c r="AY193" s="118"/>
      <c r="AZ193" s="118">
        <v>12</v>
      </c>
      <c r="BA193" s="118"/>
      <c r="BC193" s="9">
        <f t="shared" si="399"/>
        <v>0</v>
      </c>
      <c r="BD193" s="9">
        <f t="shared" si="400"/>
        <v>0</v>
      </c>
      <c r="BE193" s="9">
        <f t="shared" si="401"/>
        <v>0</v>
      </c>
      <c r="BF193" s="9">
        <f t="shared" si="402"/>
        <v>0</v>
      </c>
      <c r="BG193" s="9">
        <f t="shared" si="403"/>
        <v>0</v>
      </c>
      <c r="BH193" s="9">
        <f t="shared" si="404"/>
        <v>0</v>
      </c>
      <c r="BI193" s="9">
        <f t="shared" si="405"/>
        <v>0</v>
      </c>
      <c r="BJ193" s="9">
        <f t="shared" si="406"/>
        <v>0</v>
      </c>
      <c r="BK193" s="9">
        <f t="shared" si="407"/>
        <v>0</v>
      </c>
      <c r="BM193" s="126">
        <f t="shared" si="434"/>
        <v>0</v>
      </c>
      <c r="BN193" s="126">
        <f t="shared" si="408"/>
        <v>0</v>
      </c>
      <c r="BP193" s="9">
        <f t="shared" si="409"/>
        <v>0</v>
      </c>
      <c r="BQ193" s="9">
        <f t="shared" si="410"/>
        <v>0</v>
      </c>
      <c r="BR193" s="9">
        <f t="shared" si="411"/>
        <v>0</v>
      </c>
      <c r="BS193" s="9">
        <f t="shared" si="412"/>
        <v>0</v>
      </c>
      <c r="BT193" s="9">
        <f t="shared" si="413"/>
        <v>0</v>
      </c>
      <c r="BU193" s="9">
        <f t="shared" si="414"/>
        <v>0</v>
      </c>
      <c r="BV193" s="9">
        <f t="shared" si="415"/>
        <v>0</v>
      </c>
      <c r="BW193" s="9">
        <f t="shared" si="416"/>
        <v>0</v>
      </c>
      <c r="BX193" s="9">
        <f t="shared" si="417"/>
        <v>0</v>
      </c>
      <c r="BY193" s="9">
        <f t="shared" si="418"/>
        <v>0</v>
      </c>
      <c r="BZ193" s="9">
        <f t="shared" si="419"/>
        <v>0</v>
      </c>
      <c r="CA193" s="9">
        <f t="shared" si="420"/>
        <v>0</v>
      </c>
      <c r="CB193" s="9">
        <f t="shared" si="421"/>
        <v>0</v>
      </c>
      <c r="CC193" s="9">
        <f t="shared" si="422"/>
        <v>0</v>
      </c>
      <c r="CD193" s="9">
        <f t="shared" si="423"/>
        <v>0</v>
      </c>
      <c r="CE193" s="9">
        <f t="shared" si="424"/>
        <v>0</v>
      </c>
      <c r="CF193" s="9">
        <f t="shared" si="425"/>
        <v>0</v>
      </c>
      <c r="CG193" s="9">
        <f t="shared" si="426"/>
        <v>0</v>
      </c>
      <c r="CH193" s="9">
        <f t="shared" si="427"/>
        <v>0</v>
      </c>
      <c r="CI193" s="9">
        <f t="shared" si="428"/>
        <v>0</v>
      </c>
      <c r="CJ193" s="9">
        <f t="shared" si="429"/>
        <v>0</v>
      </c>
    </row>
    <row r="194" spans="1:89" s="126" customFormat="1" ht="90" customHeight="1">
      <c r="A194" s="9"/>
      <c r="B194" s="222" t="s">
        <v>8</v>
      </c>
      <c r="C194" s="9"/>
      <c r="D194" s="107" t="s">
        <v>4391</v>
      </c>
      <c r="E194" s="551" t="s">
        <v>6472</v>
      </c>
      <c r="F194" s="106" t="s">
        <v>134</v>
      </c>
      <c r="G194" s="242" t="s">
        <v>104</v>
      </c>
      <c r="H194" s="387" t="s">
        <v>2142</v>
      </c>
      <c r="I194" s="106">
        <v>1</v>
      </c>
      <c r="J194" s="106">
        <v>14</v>
      </c>
      <c r="K194" s="106" t="s">
        <v>4864</v>
      </c>
      <c r="L194" s="407">
        <v>212.92</v>
      </c>
      <c r="M194" s="130"/>
      <c r="N194" s="129"/>
      <c r="O194" s="130"/>
      <c r="P194" s="130"/>
      <c r="Q194" s="130"/>
      <c r="R194" s="130"/>
      <c r="S194" s="130"/>
      <c r="T194" s="130"/>
      <c r="U194" s="130"/>
      <c r="V194" s="130"/>
      <c r="W194" s="130"/>
      <c r="X194" s="130"/>
      <c r="Y194" s="130"/>
      <c r="Z194" s="130"/>
      <c r="AA194" s="141">
        <f t="shared" si="339"/>
        <v>0</v>
      </c>
      <c r="AB194" s="127" t="str">
        <f t="shared" si="385"/>
        <v>No</v>
      </c>
      <c r="AC194" s="253" t="str">
        <f t="shared" si="474"/>
        <v>Yes</v>
      </c>
      <c r="AE194" s="298">
        <v>1</v>
      </c>
      <c r="AF194" s="299">
        <f t="shared" si="475"/>
        <v>0</v>
      </c>
      <c r="AG194" s="112"/>
      <c r="AH194" s="325">
        <v>15</v>
      </c>
      <c r="AI194" s="334">
        <f t="shared" si="344"/>
        <v>0</v>
      </c>
      <c r="AJ194" s="207">
        <f t="shared" si="476"/>
        <v>0</v>
      </c>
      <c r="AK194" s="207">
        <f t="shared" si="477"/>
        <v>0</v>
      </c>
      <c r="AL194" s="207">
        <f t="shared" si="478"/>
        <v>0</v>
      </c>
      <c r="AM194" s="207">
        <f t="shared" si="479"/>
        <v>0</v>
      </c>
      <c r="AN194" s="207">
        <f t="shared" si="480"/>
        <v>0</v>
      </c>
      <c r="AO194" s="207">
        <f t="shared" si="481"/>
        <v>0</v>
      </c>
      <c r="AP194" s="207">
        <f t="shared" si="482"/>
        <v>0</v>
      </c>
      <c r="AQ194" s="207">
        <f t="shared" si="483"/>
        <v>0</v>
      </c>
      <c r="AR194" s="207">
        <f t="shared" si="484"/>
        <v>0</v>
      </c>
      <c r="AS194" s="207">
        <f t="shared" si="485"/>
        <v>0</v>
      </c>
      <c r="AT194" s="207">
        <f t="shared" si="486"/>
        <v>0</v>
      </c>
      <c r="AU194" s="207">
        <f t="shared" si="487"/>
        <v>0</v>
      </c>
      <c r="AV194" s="207">
        <f t="shared" si="488"/>
        <v>0</v>
      </c>
      <c r="AW194" s="207">
        <f t="shared" si="489"/>
        <v>0</v>
      </c>
      <c r="AX194" s="165">
        <v>1</v>
      </c>
      <c r="AY194" s="118"/>
      <c r="AZ194" s="118">
        <v>12</v>
      </c>
      <c r="BA194" s="118"/>
      <c r="BC194" s="9">
        <f t="shared" si="399"/>
        <v>0</v>
      </c>
      <c r="BD194" s="9">
        <f t="shared" si="400"/>
        <v>0</v>
      </c>
      <c r="BE194" s="9">
        <f t="shared" si="401"/>
        <v>0</v>
      </c>
      <c r="BF194" s="9">
        <f t="shared" si="402"/>
        <v>0</v>
      </c>
      <c r="BG194" s="9">
        <f t="shared" si="403"/>
        <v>0</v>
      </c>
      <c r="BH194" s="9">
        <f t="shared" si="404"/>
        <v>0</v>
      </c>
      <c r="BI194" s="9">
        <f t="shared" si="405"/>
        <v>0</v>
      </c>
      <c r="BJ194" s="9">
        <f t="shared" si="406"/>
        <v>0</v>
      </c>
      <c r="BK194" s="9">
        <f t="shared" si="407"/>
        <v>0</v>
      </c>
      <c r="BM194" s="126">
        <f t="shared" si="434"/>
        <v>0</v>
      </c>
      <c r="BN194" s="126">
        <f t="shared" si="408"/>
        <v>0</v>
      </c>
      <c r="BP194" s="9">
        <f t="shared" si="409"/>
        <v>0</v>
      </c>
      <c r="BQ194" s="9">
        <f t="shared" si="410"/>
        <v>0</v>
      </c>
      <c r="BR194" s="9">
        <f t="shared" si="411"/>
        <v>0</v>
      </c>
      <c r="BS194" s="9">
        <f t="shared" si="412"/>
        <v>0</v>
      </c>
      <c r="BT194" s="9">
        <f t="shared" si="413"/>
        <v>0</v>
      </c>
      <c r="BU194" s="9">
        <f t="shared" si="414"/>
        <v>0</v>
      </c>
      <c r="BV194" s="9">
        <f t="shared" si="415"/>
        <v>0</v>
      </c>
      <c r="BW194" s="9">
        <f t="shared" si="416"/>
        <v>0</v>
      </c>
      <c r="BX194" s="9">
        <f t="shared" si="417"/>
        <v>0</v>
      </c>
      <c r="BY194" s="9">
        <f t="shared" si="418"/>
        <v>0</v>
      </c>
      <c r="BZ194" s="9">
        <f t="shared" si="419"/>
        <v>0</v>
      </c>
      <c r="CA194" s="9">
        <f t="shared" si="420"/>
        <v>0</v>
      </c>
      <c r="CB194" s="9">
        <f t="shared" si="421"/>
        <v>0</v>
      </c>
      <c r="CC194" s="9">
        <f t="shared" si="422"/>
        <v>0</v>
      </c>
      <c r="CD194" s="9">
        <f t="shared" si="423"/>
        <v>0</v>
      </c>
      <c r="CE194" s="9">
        <f t="shared" si="424"/>
        <v>0</v>
      </c>
      <c r="CF194" s="9">
        <f t="shared" si="425"/>
        <v>0</v>
      </c>
      <c r="CG194" s="9">
        <f t="shared" si="426"/>
        <v>0</v>
      </c>
      <c r="CH194" s="9">
        <f t="shared" si="427"/>
        <v>0</v>
      </c>
      <c r="CI194" s="9">
        <f t="shared" si="428"/>
        <v>0</v>
      </c>
      <c r="CJ194" s="9">
        <f t="shared" si="429"/>
        <v>0</v>
      </c>
    </row>
    <row r="195" spans="1:89" s="9" customFormat="1" ht="90" customHeight="1">
      <c r="B195" s="243"/>
      <c r="D195" s="145" t="s">
        <v>320</v>
      </c>
      <c r="E195" s="241" t="s">
        <v>2900</v>
      </c>
      <c r="F195" s="115" t="s">
        <v>134</v>
      </c>
      <c r="G195" s="116" t="s">
        <v>105</v>
      </c>
      <c r="H195" s="385" t="s">
        <v>2142</v>
      </c>
      <c r="I195" s="115">
        <v>1</v>
      </c>
      <c r="J195" s="115">
        <v>19</v>
      </c>
      <c r="K195" s="115" t="s">
        <v>4864</v>
      </c>
      <c r="L195" s="408">
        <v>400.68000000000006</v>
      </c>
      <c r="M195" s="132"/>
      <c r="N195" s="132"/>
      <c r="O195" s="132"/>
      <c r="P195" s="132"/>
      <c r="Q195" s="132"/>
      <c r="R195" s="132"/>
      <c r="S195" s="132"/>
      <c r="T195" s="132"/>
      <c r="U195" s="132"/>
      <c r="V195" s="132"/>
      <c r="W195" s="132"/>
      <c r="X195" s="132"/>
      <c r="Y195" s="132"/>
      <c r="Z195" s="132"/>
      <c r="AA195" s="134">
        <f t="shared" ref="AA195" si="550">L195*M195+L195*N195+L195*O195+L195*P195+L195*Q195+L195*R195+L195*T195+L195*V195+L195*W195+L195*X195+L195*Y195+L195*Z195+L195*U195+L195*S195</f>
        <v>0</v>
      </c>
      <c r="AB195" s="134" t="str">
        <f t="shared" ref="AB195" si="551">IF(SUM(M195:Z195)&gt;0,"Yes","No")</f>
        <v>No</v>
      </c>
      <c r="AC195" s="225" t="str">
        <f t="shared" si="474"/>
        <v>No</v>
      </c>
      <c r="AE195" s="298">
        <v>1</v>
      </c>
      <c r="AF195" s="299">
        <f t="shared" ref="AF195" si="552">AE195*SUM(M195:Z195)</f>
        <v>0</v>
      </c>
      <c r="AG195" s="112"/>
      <c r="AH195" s="325">
        <v>22</v>
      </c>
      <c r="AI195" s="334">
        <f t="shared" ref="AI195" si="553">SUM(M195:Z195)*AH195</f>
        <v>0</v>
      </c>
      <c r="AJ195" s="207">
        <f t="shared" si="476"/>
        <v>0</v>
      </c>
      <c r="AK195" s="207">
        <f t="shared" si="477"/>
        <v>0</v>
      </c>
      <c r="AL195" s="207">
        <f t="shared" si="478"/>
        <v>0</v>
      </c>
      <c r="AM195" s="207">
        <f t="shared" si="479"/>
        <v>0</v>
      </c>
      <c r="AN195" s="207">
        <f t="shared" si="480"/>
        <v>0</v>
      </c>
      <c r="AO195" s="207">
        <f t="shared" si="481"/>
        <v>0</v>
      </c>
      <c r="AP195" s="207">
        <f t="shared" si="482"/>
        <v>0</v>
      </c>
      <c r="AQ195" s="207">
        <f t="shared" si="483"/>
        <v>0</v>
      </c>
      <c r="AR195" s="207">
        <f t="shared" si="484"/>
        <v>0</v>
      </c>
      <c r="AS195" s="207">
        <f t="shared" si="485"/>
        <v>0</v>
      </c>
      <c r="AT195" s="207">
        <f t="shared" si="486"/>
        <v>0</v>
      </c>
      <c r="AU195" s="207">
        <f t="shared" si="487"/>
        <v>0</v>
      </c>
      <c r="AV195" s="207">
        <f t="shared" si="488"/>
        <v>0</v>
      </c>
      <c r="AW195" s="207">
        <f t="shared" si="489"/>
        <v>0</v>
      </c>
      <c r="AX195" s="165">
        <v>1</v>
      </c>
      <c r="AY195" s="118"/>
      <c r="AZ195" s="118">
        <v>12</v>
      </c>
      <c r="BA195" s="118"/>
      <c r="BC195" s="9">
        <f t="shared" si="399"/>
        <v>0</v>
      </c>
      <c r="BD195" s="9">
        <f t="shared" si="400"/>
        <v>0</v>
      </c>
      <c r="BE195" s="9">
        <f t="shared" si="401"/>
        <v>0</v>
      </c>
      <c r="BF195" s="9">
        <f t="shared" si="402"/>
        <v>0</v>
      </c>
      <c r="BG195" s="9">
        <f t="shared" si="403"/>
        <v>0</v>
      </c>
      <c r="BH195" s="9">
        <f t="shared" si="404"/>
        <v>0</v>
      </c>
      <c r="BI195" s="9">
        <f t="shared" si="405"/>
        <v>0</v>
      </c>
      <c r="BJ195" s="9">
        <f t="shared" si="406"/>
        <v>0</v>
      </c>
      <c r="BK195" s="9">
        <f t="shared" si="407"/>
        <v>0</v>
      </c>
      <c r="BM195" s="126">
        <f t="shared" si="434"/>
        <v>0</v>
      </c>
      <c r="BN195" s="126">
        <f t="shared" si="408"/>
        <v>0</v>
      </c>
      <c r="BP195" s="9">
        <f t="shared" si="409"/>
        <v>0</v>
      </c>
      <c r="BQ195" s="9">
        <f t="shared" si="410"/>
        <v>0</v>
      </c>
      <c r="BR195" s="9">
        <f t="shared" si="411"/>
        <v>0</v>
      </c>
      <c r="BS195" s="9">
        <f t="shared" si="412"/>
        <v>0</v>
      </c>
      <c r="BT195" s="9">
        <f t="shared" si="413"/>
        <v>0</v>
      </c>
      <c r="BU195" s="9">
        <f t="shared" si="414"/>
        <v>0</v>
      </c>
      <c r="BV195" s="9">
        <f t="shared" si="415"/>
        <v>0</v>
      </c>
      <c r="BW195" s="9">
        <f t="shared" si="416"/>
        <v>0</v>
      </c>
      <c r="BX195" s="9">
        <f t="shared" si="417"/>
        <v>0</v>
      </c>
      <c r="BY195" s="9">
        <f t="shared" si="418"/>
        <v>0</v>
      </c>
      <c r="BZ195" s="9">
        <f t="shared" si="419"/>
        <v>0</v>
      </c>
      <c r="CA195" s="9">
        <f t="shared" si="420"/>
        <v>0</v>
      </c>
      <c r="CB195" s="9">
        <f t="shared" si="421"/>
        <v>0</v>
      </c>
      <c r="CC195" s="9">
        <f t="shared" si="422"/>
        <v>0</v>
      </c>
      <c r="CD195" s="9">
        <f t="shared" si="423"/>
        <v>0</v>
      </c>
      <c r="CE195" s="9">
        <f t="shared" si="424"/>
        <v>0</v>
      </c>
      <c r="CF195" s="9">
        <f t="shared" si="425"/>
        <v>0</v>
      </c>
      <c r="CG195" s="9">
        <f t="shared" si="426"/>
        <v>0</v>
      </c>
      <c r="CH195" s="9">
        <f t="shared" si="427"/>
        <v>0</v>
      </c>
      <c r="CI195" s="9">
        <f t="shared" si="428"/>
        <v>0</v>
      </c>
      <c r="CJ195" s="9">
        <f t="shared" si="429"/>
        <v>0</v>
      </c>
    </row>
    <row r="196" spans="1:89" s="9" customFormat="1" ht="90" customHeight="1">
      <c r="B196" s="222" t="s">
        <v>8</v>
      </c>
      <c r="D196" s="145" t="s">
        <v>4406</v>
      </c>
      <c r="E196" s="550" t="s">
        <v>6472</v>
      </c>
      <c r="F196" s="115" t="s">
        <v>134</v>
      </c>
      <c r="G196" s="116" t="s">
        <v>105</v>
      </c>
      <c r="H196" s="385" t="s">
        <v>2142</v>
      </c>
      <c r="I196" s="115">
        <v>1</v>
      </c>
      <c r="J196" s="115">
        <v>19</v>
      </c>
      <c r="K196" s="115" t="s">
        <v>4864</v>
      </c>
      <c r="L196" s="408">
        <v>348.42</v>
      </c>
      <c r="M196" s="132"/>
      <c r="N196" s="132"/>
      <c r="O196" s="132"/>
      <c r="P196" s="132"/>
      <c r="Q196" s="132"/>
      <c r="R196" s="132"/>
      <c r="S196" s="132"/>
      <c r="T196" s="132"/>
      <c r="U196" s="132"/>
      <c r="V196" s="132"/>
      <c r="W196" s="132"/>
      <c r="X196" s="132"/>
      <c r="Y196" s="132"/>
      <c r="Z196" s="132"/>
      <c r="AA196" s="134">
        <f t="shared" si="339"/>
        <v>0</v>
      </c>
      <c r="AB196" s="134" t="str">
        <f t="shared" si="385"/>
        <v>No</v>
      </c>
      <c r="AC196" s="225" t="str">
        <f t="shared" si="474"/>
        <v>Yes</v>
      </c>
      <c r="AE196" s="298">
        <v>1</v>
      </c>
      <c r="AF196" s="299">
        <f t="shared" si="475"/>
        <v>0</v>
      </c>
      <c r="AG196" s="112"/>
      <c r="AH196" s="325">
        <v>22</v>
      </c>
      <c r="AI196" s="334">
        <f t="shared" si="344"/>
        <v>0</v>
      </c>
      <c r="AJ196" s="207">
        <f t="shared" si="476"/>
        <v>0</v>
      </c>
      <c r="AK196" s="207">
        <f t="shared" si="477"/>
        <v>0</v>
      </c>
      <c r="AL196" s="207">
        <f t="shared" si="478"/>
        <v>0</v>
      </c>
      <c r="AM196" s="207">
        <f t="shared" si="479"/>
        <v>0</v>
      </c>
      <c r="AN196" s="207">
        <f t="shared" si="480"/>
        <v>0</v>
      </c>
      <c r="AO196" s="207">
        <f t="shared" si="481"/>
        <v>0</v>
      </c>
      <c r="AP196" s="207">
        <f t="shared" si="482"/>
        <v>0</v>
      </c>
      <c r="AQ196" s="207">
        <f t="shared" si="483"/>
        <v>0</v>
      </c>
      <c r="AR196" s="207">
        <f t="shared" si="484"/>
        <v>0</v>
      </c>
      <c r="AS196" s="207">
        <f t="shared" si="485"/>
        <v>0</v>
      </c>
      <c r="AT196" s="207">
        <f t="shared" si="486"/>
        <v>0</v>
      </c>
      <c r="AU196" s="207">
        <f t="shared" si="487"/>
        <v>0</v>
      </c>
      <c r="AV196" s="207">
        <f t="shared" si="488"/>
        <v>0</v>
      </c>
      <c r="AW196" s="207">
        <f t="shared" si="489"/>
        <v>0</v>
      </c>
      <c r="AX196" s="165">
        <v>1</v>
      </c>
      <c r="AY196" s="118"/>
      <c r="AZ196" s="118">
        <v>12</v>
      </c>
      <c r="BA196" s="118"/>
      <c r="BC196" s="9">
        <f t="shared" si="399"/>
        <v>0</v>
      </c>
      <c r="BD196" s="9">
        <f t="shared" si="400"/>
        <v>0</v>
      </c>
      <c r="BE196" s="9">
        <f t="shared" si="401"/>
        <v>0</v>
      </c>
      <c r="BF196" s="9">
        <f t="shared" si="402"/>
        <v>0</v>
      </c>
      <c r="BG196" s="9">
        <f t="shared" si="403"/>
        <v>0</v>
      </c>
      <c r="BH196" s="9">
        <f t="shared" si="404"/>
        <v>0</v>
      </c>
      <c r="BI196" s="9">
        <f t="shared" si="405"/>
        <v>0</v>
      </c>
      <c r="BJ196" s="9">
        <f t="shared" si="406"/>
        <v>0</v>
      </c>
      <c r="BK196" s="9">
        <f t="shared" si="407"/>
        <v>0</v>
      </c>
      <c r="BM196" s="126">
        <f t="shared" si="434"/>
        <v>0</v>
      </c>
      <c r="BN196" s="126">
        <f t="shared" si="408"/>
        <v>0</v>
      </c>
      <c r="BP196" s="9">
        <f t="shared" si="409"/>
        <v>0</v>
      </c>
      <c r="BQ196" s="9">
        <f t="shared" si="410"/>
        <v>0</v>
      </c>
      <c r="BR196" s="9">
        <f t="shared" si="411"/>
        <v>0</v>
      </c>
      <c r="BS196" s="9">
        <f t="shared" si="412"/>
        <v>0</v>
      </c>
      <c r="BT196" s="9">
        <f t="shared" si="413"/>
        <v>0</v>
      </c>
      <c r="BU196" s="9">
        <f t="shared" si="414"/>
        <v>0</v>
      </c>
      <c r="BV196" s="9">
        <f t="shared" si="415"/>
        <v>0</v>
      </c>
      <c r="BW196" s="9">
        <f t="shared" si="416"/>
        <v>0</v>
      </c>
      <c r="BX196" s="9">
        <f t="shared" si="417"/>
        <v>0</v>
      </c>
      <c r="BY196" s="9">
        <f t="shared" si="418"/>
        <v>0</v>
      </c>
      <c r="BZ196" s="9">
        <f t="shared" si="419"/>
        <v>0</v>
      </c>
      <c r="CA196" s="9">
        <f t="shared" si="420"/>
        <v>0</v>
      </c>
      <c r="CB196" s="9">
        <f t="shared" si="421"/>
        <v>0</v>
      </c>
      <c r="CC196" s="9">
        <f t="shared" si="422"/>
        <v>0</v>
      </c>
      <c r="CD196" s="9">
        <f t="shared" si="423"/>
        <v>0</v>
      </c>
      <c r="CE196" s="9">
        <f t="shared" si="424"/>
        <v>0</v>
      </c>
      <c r="CF196" s="9">
        <f t="shared" si="425"/>
        <v>0</v>
      </c>
      <c r="CG196" s="9">
        <f t="shared" si="426"/>
        <v>0</v>
      </c>
      <c r="CH196" s="9">
        <f t="shared" si="427"/>
        <v>0</v>
      </c>
      <c r="CI196" s="9">
        <f t="shared" si="428"/>
        <v>0</v>
      </c>
      <c r="CJ196" s="9">
        <f t="shared" si="429"/>
        <v>0</v>
      </c>
    </row>
    <row r="197" spans="1:89" s="126" customFormat="1" ht="90" customHeight="1">
      <c r="A197" s="9"/>
      <c r="B197" s="222"/>
      <c r="C197" s="9"/>
      <c r="D197" s="107" t="s">
        <v>321</v>
      </c>
      <c r="E197" s="183" t="s">
        <v>2900</v>
      </c>
      <c r="F197" s="106" t="s">
        <v>135</v>
      </c>
      <c r="G197" s="242" t="s">
        <v>157</v>
      </c>
      <c r="H197" s="242" t="s">
        <v>181</v>
      </c>
      <c r="I197" s="106">
        <v>2</v>
      </c>
      <c r="J197" s="106">
        <v>26</v>
      </c>
      <c r="K197" s="106" t="s">
        <v>4864</v>
      </c>
      <c r="L197" s="407">
        <v>511.98</v>
      </c>
      <c r="M197" s="457"/>
      <c r="N197" s="458"/>
      <c r="O197" s="457"/>
      <c r="P197" s="457"/>
      <c r="Q197" s="457"/>
      <c r="R197" s="457"/>
      <c r="S197" s="457"/>
      <c r="T197" s="457"/>
      <c r="U197" s="457"/>
      <c r="V197" s="457"/>
      <c r="W197" s="457"/>
      <c r="X197" s="457"/>
      <c r="Y197" s="457"/>
      <c r="Z197" s="457"/>
      <c r="AA197" s="456">
        <f t="shared" ref="AA197" si="554">L197*M197+L197*N197+L197*O197+L197*P197+L197*Q197+L197*R197+L197*T197+L197*V197+L197*W197+L197*X197+L197*Y197+L197*Z197+L197*U197+L197*S197</f>
        <v>0</v>
      </c>
      <c r="AB197" s="127" t="str">
        <f>IF(SUM(M197:Z197)&gt;0,"Yes","No")</f>
        <v>No</v>
      </c>
      <c r="AC197" s="459" t="str">
        <f t="shared" si="474"/>
        <v>No</v>
      </c>
      <c r="AD197" s="431"/>
      <c r="AE197" s="298">
        <v>2</v>
      </c>
      <c r="AF197" s="299">
        <f t="shared" ref="AF197" si="555">AE197*SUM(M197:Z197)</f>
        <v>0</v>
      </c>
      <c r="AG197" s="112"/>
      <c r="AH197" s="326">
        <v>13</v>
      </c>
      <c r="AI197" s="334">
        <f t="shared" ref="AI197" si="556">SUM(M197:Z197)*AH197</f>
        <v>0</v>
      </c>
      <c r="AJ197" s="207">
        <f t="shared" si="476"/>
        <v>0</v>
      </c>
      <c r="AK197" s="207">
        <f t="shared" si="477"/>
        <v>0</v>
      </c>
      <c r="AL197" s="207">
        <f t="shared" si="478"/>
        <v>0</v>
      </c>
      <c r="AM197" s="207">
        <f t="shared" si="479"/>
        <v>0</v>
      </c>
      <c r="AN197" s="207">
        <f t="shared" si="480"/>
        <v>0</v>
      </c>
      <c r="AO197" s="207">
        <f t="shared" si="481"/>
        <v>0</v>
      </c>
      <c r="AP197" s="207">
        <f t="shared" si="482"/>
        <v>0</v>
      </c>
      <c r="AQ197" s="207">
        <f t="shared" si="483"/>
        <v>0</v>
      </c>
      <c r="AR197" s="207">
        <f t="shared" si="484"/>
        <v>0</v>
      </c>
      <c r="AS197" s="207">
        <f t="shared" si="485"/>
        <v>0</v>
      </c>
      <c r="AT197" s="207">
        <f t="shared" si="486"/>
        <v>0</v>
      </c>
      <c r="AU197" s="207">
        <f t="shared" si="487"/>
        <v>0</v>
      </c>
      <c r="AV197" s="207">
        <f t="shared" si="488"/>
        <v>0</v>
      </c>
      <c r="AW197" s="207">
        <f t="shared" si="489"/>
        <v>0</v>
      </c>
      <c r="AX197" s="228">
        <v>2</v>
      </c>
      <c r="AY197" s="248"/>
      <c r="AZ197" s="248">
        <v>11</v>
      </c>
      <c r="BA197" s="248"/>
      <c r="BC197" s="9">
        <f t="shared" si="399"/>
        <v>0</v>
      </c>
      <c r="BD197" s="9">
        <f t="shared" si="400"/>
        <v>0</v>
      </c>
      <c r="BE197" s="9">
        <f t="shared" si="401"/>
        <v>0</v>
      </c>
      <c r="BF197" s="9">
        <f t="shared" si="402"/>
        <v>0</v>
      </c>
      <c r="BG197" s="9">
        <f t="shared" si="403"/>
        <v>0</v>
      </c>
      <c r="BH197" s="9">
        <f t="shared" si="404"/>
        <v>0</v>
      </c>
      <c r="BI197" s="9">
        <f t="shared" si="405"/>
        <v>0</v>
      </c>
      <c r="BJ197" s="9">
        <f t="shared" si="406"/>
        <v>0</v>
      </c>
      <c r="BK197" s="9">
        <f t="shared" si="407"/>
        <v>0</v>
      </c>
      <c r="BM197" s="126">
        <f t="shared" si="434"/>
        <v>0</v>
      </c>
      <c r="BN197" s="126">
        <f t="shared" si="408"/>
        <v>0</v>
      </c>
      <c r="BP197" s="9">
        <f t="shared" si="409"/>
        <v>0</v>
      </c>
      <c r="BQ197" s="9">
        <f t="shared" si="410"/>
        <v>0</v>
      </c>
      <c r="BR197" s="9">
        <f t="shared" si="411"/>
        <v>0</v>
      </c>
      <c r="BS197" s="9">
        <f t="shared" si="412"/>
        <v>0</v>
      </c>
      <c r="BT197" s="9">
        <f t="shared" si="413"/>
        <v>0</v>
      </c>
      <c r="BU197" s="9">
        <f t="shared" si="414"/>
        <v>0</v>
      </c>
      <c r="BV197" s="9">
        <f t="shared" si="415"/>
        <v>0</v>
      </c>
      <c r="BW197" s="9">
        <f t="shared" si="416"/>
        <v>0</v>
      </c>
      <c r="BX197" s="9">
        <f t="shared" si="417"/>
        <v>0</v>
      </c>
      <c r="BY197" s="9">
        <f t="shared" si="418"/>
        <v>0</v>
      </c>
      <c r="BZ197" s="9">
        <f t="shared" si="419"/>
        <v>0</v>
      </c>
      <c r="CA197" s="9">
        <f t="shared" si="420"/>
        <v>0</v>
      </c>
      <c r="CB197" s="9">
        <f t="shared" si="421"/>
        <v>0</v>
      </c>
      <c r="CC197" s="9">
        <f t="shared" si="422"/>
        <v>0</v>
      </c>
      <c r="CD197" s="9">
        <f t="shared" si="423"/>
        <v>0</v>
      </c>
      <c r="CE197" s="9">
        <f t="shared" si="424"/>
        <v>0</v>
      </c>
      <c r="CF197" s="9">
        <f t="shared" si="425"/>
        <v>0</v>
      </c>
      <c r="CG197" s="9">
        <f t="shared" si="426"/>
        <v>0</v>
      </c>
      <c r="CH197" s="9">
        <f t="shared" si="427"/>
        <v>0</v>
      </c>
      <c r="CI197" s="9">
        <f t="shared" si="428"/>
        <v>0</v>
      </c>
      <c r="CJ197" s="9">
        <f t="shared" si="429"/>
        <v>0</v>
      </c>
      <c r="CK197" s="243"/>
    </row>
    <row r="198" spans="1:89" s="126" customFormat="1" ht="90" customHeight="1">
      <c r="A198" s="9"/>
      <c r="B198" s="226" t="s">
        <v>8</v>
      </c>
      <c r="C198" s="86"/>
      <c r="D198" s="245" t="s">
        <v>4421</v>
      </c>
      <c r="E198" s="552" t="s">
        <v>6472</v>
      </c>
      <c r="F198" s="176" t="s">
        <v>135</v>
      </c>
      <c r="G198" s="254" t="s">
        <v>157</v>
      </c>
      <c r="H198" s="254" t="s">
        <v>181</v>
      </c>
      <c r="I198" s="176">
        <v>2</v>
      </c>
      <c r="J198" s="176">
        <v>26</v>
      </c>
      <c r="K198" s="176" t="s">
        <v>4864</v>
      </c>
      <c r="L198" s="409">
        <v>445.2</v>
      </c>
      <c r="M198" s="250"/>
      <c r="N198" s="249"/>
      <c r="O198" s="250"/>
      <c r="P198" s="250"/>
      <c r="Q198" s="250"/>
      <c r="R198" s="250"/>
      <c r="S198" s="250"/>
      <c r="T198" s="250"/>
      <c r="U198" s="250"/>
      <c r="V198" s="250"/>
      <c r="W198" s="250"/>
      <c r="X198" s="250"/>
      <c r="Y198" s="250"/>
      <c r="Z198" s="250"/>
      <c r="AA198" s="141">
        <f t="shared" si="339"/>
        <v>0</v>
      </c>
      <c r="AB198" s="255" t="str">
        <f>IF(SUM(M198:Z198)&gt;0,"Yes","No")</f>
        <v>No</v>
      </c>
      <c r="AC198" s="256" t="str">
        <f t="shared" si="474"/>
        <v>Yes</v>
      </c>
      <c r="AE198" s="298">
        <v>2</v>
      </c>
      <c r="AF198" s="299">
        <f t="shared" si="475"/>
        <v>0</v>
      </c>
      <c r="AG198" s="112"/>
      <c r="AH198" s="326">
        <v>13</v>
      </c>
      <c r="AI198" s="334">
        <f t="shared" si="344"/>
        <v>0</v>
      </c>
      <c r="AJ198" s="207">
        <f t="shared" si="476"/>
        <v>0</v>
      </c>
      <c r="AK198" s="207">
        <f t="shared" si="477"/>
        <v>0</v>
      </c>
      <c r="AL198" s="207">
        <f t="shared" si="478"/>
        <v>0</v>
      </c>
      <c r="AM198" s="207">
        <f t="shared" si="479"/>
        <v>0</v>
      </c>
      <c r="AN198" s="207">
        <f t="shared" si="480"/>
        <v>0</v>
      </c>
      <c r="AO198" s="207">
        <f t="shared" si="481"/>
        <v>0</v>
      </c>
      <c r="AP198" s="207">
        <f t="shared" si="482"/>
        <v>0</v>
      </c>
      <c r="AQ198" s="207">
        <f t="shared" si="483"/>
        <v>0</v>
      </c>
      <c r="AR198" s="207">
        <f t="shared" si="484"/>
        <v>0</v>
      </c>
      <c r="AS198" s="207">
        <f t="shared" si="485"/>
        <v>0</v>
      </c>
      <c r="AT198" s="207">
        <f t="shared" si="486"/>
        <v>0</v>
      </c>
      <c r="AU198" s="207">
        <f t="shared" si="487"/>
        <v>0</v>
      </c>
      <c r="AV198" s="207">
        <f t="shared" si="488"/>
        <v>0</v>
      </c>
      <c r="AW198" s="207">
        <f t="shared" si="489"/>
        <v>0</v>
      </c>
      <c r="AX198" s="228">
        <v>2</v>
      </c>
      <c r="AY198" s="248"/>
      <c r="AZ198" s="248">
        <v>11</v>
      </c>
      <c r="BA198" s="248"/>
      <c r="BC198" s="9">
        <f t="shared" si="399"/>
        <v>0</v>
      </c>
      <c r="BD198" s="9">
        <f t="shared" si="400"/>
        <v>0</v>
      </c>
      <c r="BE198" s="9">
        <f t="shared" si="401"/>
        <v>0</v>
      </c>
      <c r="BF198" s="9">
        <f t="shared" si="402"/>
        <v>0</v>
      </c>
      <c r="BG198" s="9">
        <f t="shared" si="403"/>
        <v>0</v>
      </c>
      <c r="BH198" s="9">
        <f t="shared" si="404"/>
        <v>0</v>
      </c>
      <c r="BI198" s="9">
        <f t="shared" si="405"/>
        <v>0</v>
      </c>
      <c r="BJ198" s="9">
        <f t="shared" si="406"/>
        <v>0</v>
      </c>
      <c r="BK198" s="9">
        <f t="shared" si="407"/>
        <v>0</v>
      </c>
      <c r="BM198" s="126">
        <f t="shared" si="434"/>
        <v>0</v>
      </c>
      <c r="BN198" s="126">
        <f t="shared" si="408"/>
        <v>0</v>
      </c>
      <c r="BP198" s="9">
        <f t="shared" si="409"/>
        <v>0</v>
      </c>
      <c r="BQ198" s="9">
        <f t="shared" si="410"/>
        <v>0</v>
      </c>
      <c r="BR198" s="9">
        <f t="shared" si="411"/>
        <v>0</v>
      </c>
      <c r="BS198" s="9">
        <f t="shared" si="412"/>
        <v>0</v>
      </c>
      <c r="BT198" s="9">
        <f t="shared" si="413"/>
        <v>0</v>
      </c>
      <c r="BU198" s="9">
        <f t="shared" si="414"/>
        <v>0</v>
      </c>
      <c r="BV198" s="9">
        <f t="shared" si="415"/>
        <v>0</v>
      </c>
      <c r="BW198" s="9">
        <f t="shared" si="416"/>
        <v>0</v>
      </c>
      <c r="BX198" s="9">
        <f t="shared" si="417"/>
        <v>0</v>
      </c>
      <c r="BY198" s="9">
        <f t="shared" si="418"/>
        <v>0</v>
      </c>
      <c r="BZ198" s="9">
        <f t="shared" si="419"/>
        <v>0</v>
      </c>
      <c r="CA198" s="9">
        <f t="shared" si="420"/>
        <v>0</v>
      </c>
      <c r="CB198" s="9">
        <f t="shared" si="421"/>
        <v>0</v>
      </c>
      <c r="CC198" s="9">
        <f t="shared" si="422"/>
        <v>0</v>
      </c>
      <c r="CD198" s="9">
        <f t="shared" si="423"/>
        <v>0</v>
      </c>
      <c r="CE198" s="9">
        <f t="shared" si="424"/>
        <v>0</v>
      </c>
      <c r="CF198" s="9">
        <f t="shared" si="425"/>
        <v>0</v>
      </c>
      <c r="CG198" s="9">
        <f t="shared" si="426"/>
        <v>0</v>
      </c>
      <c r="CH198" s="9">
        <f t="shared" si="427"/>
        <v>0</v>
      </c>
      <c r="CI198" s="9">
        <f t="shared" si="428"/>
        <v>0</v>
      </c>
      <c r="CJ198" s="9">
        <f t="shared" si="429"/>
        <v>0</v>
      </c>
    </row>
    <row r="199" spans="1:89" s="126" customFormat="1" ht="40.75" customHeight="1">
      <c r="A199" s="9"/>
      <c r="B199" s="120"/>
      <c r="C199" s="125"/>
      <c r="D199" s="560" t="s">
        <v>2289</v>
      </c>
      <c r="E199" s="182"/>
      <c r="F199" s="111"/>
      <c r="G199" s="109"/>
      <c r="H199" s="109"/>
      <c r="I199" s="111"/>
      <c r="J199" s="110"/>
      <c r="K199" s="110"/>
      <c r="L199" s="212"/>
      <c r="M199" s="138"/>
      <c r="Z199" s="9"/>
      <c r="AA199" s="397"/>
      <c r="AB199" s="127"/>
      <c r="AC199" s="128"/>
      <c r="AE199" s="302"/>
      <c r="AF199" s="302"/>
      <c r="AG199" s="112"/>
      <c r="AH199" s="323"/>
      <c r="AI199" s="334"/>
      <c r="AJ199" s="207"/>
      <c r="AK199" s="207"/>
      <c r="AL199" s="207"/>
      <c r="AM199" s="207"/>
      <c r="AN199" s="207"/>
      <c r="AO199" s="207"/>
      <c r="AP199" s="207"/>
      <c r="AQ199" s="207"/>
      <c r="AR199" s="207"/>
      <c r="AS199" s="207"/>
      <c r="AT199" s="207"/>
      <c r="AU199" s="207"/>
      <c r="AV199" s="207"/>
      <c r="AW199" s="207"/>
      <c r="AX199" s="164"/>
      <c r="AY199" s="119"/>
      <c r="AZ199" s="119"/>
      <c r="BA199" s="119"/>
      <c r="BC199" s="9">
        <f t="shared" si="399"/>
        <v>0</v>
      </c>
      <c r="BD199" s="9">
        <f t="shared" si="400"/>
        <v>0</v>
      </c>
      <c r="BE199" s="9">
        <f t="shared" si="401"/>
        <v>0</v>
      </c>
      <c r="BF199" s="9">
        <f t="shared" si="402"/>
        <v>0</v>
      </c>
      <c r="BG199" s="9">
        <f t="shared" si="403"/>
        <v>0</v>
      </c>
      <c r="BH199" s="9">
        <f t="shared" si="404"/>
        <v>0</v>
      </c>
      <c r="BI199" s="9">
        <f t="shared" si="405"/>
        <v>0</v>
      </c>
      <c r="BJ199" s="9">
        <f t="shared" si="406"/>
        <v>0</v>
      </c>
      <c r="BK199" s="9">
        <f t="shared" si="407"/>
        <v>0</v>
      </c>
      <c r="BM199" s="126">
        <f t="shared" si="434"/>
        <v>0</v>
      </c>
      <c r="BN199" s="126">
        <f t="shared" si="408"/>
        <v>0</v>
      </c>
      <c r="BP199" s="9">
        <f t="shared" si="409"/>
        <v>0</v>
      </c>
      <c r="BQ199" s="9">
        <f t="shared" si="410"/>
        <v>0</v>
      </c>
      <c r="BR199" s="9">
        <f t="shared" si="411"/>
        <v>0</v>
      </c>
      <c r="BS199" s="9">
        <f t="shared" si="412"/>
        <v>0</v>
      </c>
      <c r="BT199" s="9">
        <f t="shared" si="413"/>
        <v>0</v>
      </c>
      <c r="BU199" s="9">
        <f t="shared" si="414"/>
        <v>0</v>
      </c>
      <c r="BV199" s="9">
        <f t="shared" si="415"/>
        <v>0</v>
      </c>
      <c r="BW199" s="9">
        <f t="shared" si="416"/>
        <v>0</v>
      </c>
      <c r="BX199" s="9">
        <f t="shared" si="417"/>
        <v>0</v>
      </c>
      <c r="BY199" s="9">
        <f t="shared" si="418"/>
        <v>0</v>
      </c>
      <c r="BZ199" s="9">
        <f t="shared" si="419"/>
        <v>0</v>
      </c>
      <c r="CA199" s="9">
        <f t="shared" si="420"/>
        <v>0</v>
      </c>
      <c r="CB199" s="9">
        <f t="shared" si="421"/>
        <v>0</v>
      </c>
      <c r="CC199" s="9">
        <f t="shared" si="422"/>
        <v>0</v>
      </c>
      <c r="CD199" s="9">
        <f t="shared" si="423"/>
        <v>0</v>
      </c>
      <c r="CE199" s="9">
        <f t="shared" si="424"/>
        <v>0</v>
      </c>
      <c r="CF199" s="9">
        <f t="shared" si="425"/>
        <v>0</v>
      </c>
      <c r="CG199" s="9">
        <f t="shared" si="426"/>
        <v>0</v>
      </c>
      <c r="CH199" s="9">
        <f t="shared" si="427"/>
        <v>0</v>
      </c>
      <c r="CI199" s="9">
        <f t="shared" si="428"/>
        <v>0</v>
      </c>
      <c r="CJ199" s="9">
        <f t="shared" si="429"/>
        <v>0</v>
      </c>
    </row>
    <row r="200" spans="1:89" s="9" customFormat="1" ht="90" customHeight="1">
      <c r="B200" s="258"/>
      <c r="C200" s="147"/>
      <c r="D200" s="238" t="s">
        <v>322</v>
      </c>
      <c r="E200" s="239" t="s">
        <v>2900</v>
      </c>
      <c r="F200" s="215" t="s">
        <v>134</v>
      </c>
      <c r="G200" s="217" t="s">
        <v>5240</v>
      </c>
      <c r="H200" s="217" t="s">
        <v>185</v>
      </c>
      <c r="I200" s="215">
        <v>1</v>
      </c>
      <c r="J200" s="215">
        <v>0</v>
      </c>
      <c r="K200" s="215" t="s">
        <v>4864</v>
      </c>
      <c r="L200" s="406">
        <v>86.814000000000007</v>
      </c>
      <c r="M200" s="219"/>
      <c r="N200" s="219"/>
      <c r="O200" s="219"/>
      <c r="P200" s="219"/>
      <c r="Q200" s="219"/>
      <c r="R200" s="219"/>
      <c r="S200" s="219"/>
      <c r="T200" s="219"/>
      <c r="U200" s="219"/>
      <c r="V200" s="219"/>
      <c r="W200" s="219"/>
      <c r="X200" s="219"/>
      <c r="Y200" s="219"/>
      <c r="Z200" s="219"/>
      <c r="AA200" s="220">
        <f t="shared" ref="AA200" si="557">L200*M200+L200*N200+L200*O200+L200*P200+L200*Q200+L200*R200+L200*T200+L200*V200+L200*W200+L200*X200+L200*Y200+L200*Z200+L200*U200+L200*S200</f>
        <v>0</v>
      </c>
      <c r="AB200" s="220" t="str">
        <f t="shared" ref="AB200" si="558">IF(SUM(M200:Z200)&gt;0,"Yes","No")</f>
        <v>No</v>
      </c>
      <c r="AC200" s="221" t="str">
        <f t="shared" ref="AC200:AC225" si="559">IF(B200="New","Yes","No")</f>
        <v>No</v>
      </c>
      <c r="AE200" s="298">
        <v>1</v>
      </c>
      <c r="AF200" s="299">
        <f t="shared" ref="AF200" si="560">AE200*SUM(M200:Z200)</f>
        <v>0</v>
      </c>
      <c r="AG200" s="112"/>
      <c r="AH200" s="324">
        <v>2</v>
      </c>
      <c r="AI200" s="334">
        <f t="shared" ref="AI200" si="561">SUM(M200:Z200)*AH200</f>
        <v>0</v>
      </c>
      <c r="AJ200" s="207">
        <f t="shared" ref="AJ200:AJ225" si="562">M200*I200</f>
        <v>0</v>
      </c>
      <c r="AK200" s="207">
        <f t="shared" ref="AK200:AK225" si="563">N200*I200</f>
        <v>0</v>
      </c>
      <c r="AL200" s="207">
        <f t="shared" ref="AL200:AL225" si="564">O200*I200</f>
        <v>0</v>
      </c>
      <c r="AM200" s="207">
        <f t="shared" ref="AM200:AM225" si="565">P200*I200</f>
        <v>0</v>
      </c>
      <c r="AN200" s="207">
        <f t="shared" ref="AN200:AN225" si="566">Q200*I200</f>
        <v>0</v>
      </c>
      <c r="AO200" s="207">
        <f t="shared" ref="AO200:AO225" si="567">R200*I200</f>
        <v>0</v>
      </c>
      <c r="AP200" s="207">
        <f t="shared" ref="AP200:AP225" si="568">S200*I200</f>
        <v>0</v>
      </c>
      <c r="AQ200" s="207">
        <f t="shared" ref="AQ200:AQ225" si="569">T200*I200</f>
        <v>0</v>
      </c>
      <c r="AR200" s="207">
        <f t="shared" ref="AR200:AR225" si="570">U200*I200</f>
        <v>0</v>
      </c>
      <c r="AS200" s="207">
        <f t="shared" ref="AS200:AS225" si="571">V200*I200</f>
        <v>0</v>
      </c>
      <c r="AT200" s="207">
        <f t="shared" ref="AT200:AT225" si="572">W200*I200</f>
        <v>0</v>
      </c>
      <c r="AU200" s="207">
        <f t="shared" ref="AU200:AU225" si="573">X200*I200</f>
        <v>0</v>
      </c>
      <c r="AV200" s="207">
        <f t="shared" ref="AV200:AV225" si="574">Y200*I200</f>
        <v>0</v>
      </c>
      <c r="AW200" s="207">
        <f t="shared" ref="AW200:AW225" si="575">Z200*I200</f>
        <v>0</v>
      </c>
      <c r="AX200" s="206">
        <v>1</v>
      </c>
      <c r="AY200" s="240"/>
      <c r="AZ200" s="240">
        <v>4</v>
      </c>
      <c r="BA200" s="240"/>
      <c r="BC200" s="9">
        <f t="shared" si="399"/>
        <v>0</v>
      </c>
      <c r="BD200" s="9">
        <f t="shared" si="400"/>
        <v>0</v>
      </c>
      <c r="BE200" s="9">
        <f t="shared" si="401"/>
        <v>0</v>
      </c>
      <c r="BF200" s="9">
        <f t="shared" si="402"/>
        <v>0</v>
      </c>
      <c r="BG200" s="9">
        <f t="shared" si="403"/>
        <v>0</v>
      </c>
      <c r="BH200" s="9">
        <f t="shared" si="404"/>
        <v>0</v>
      </c>
      <c r="BI200" s="9">
        <f t="shared" si="405"/>
        <v>0</v>
      </c>
      <c r="BJ200" s="9">
        <f t="shared" si="406"/>
        <v>0</v>
      </c>
      <c r="BK200" s="9">
        <f t="shared" si="407"/>
        <v>0</v>
      </c>
      <c r="BM200" s="126">
        <f t="shared" si="434"/>
        <v>0</v>
      </c>
      <c r="BN200" s="126">
        <f t="shared" si="408"/>
        <v>0</v>
      </c>
      <c r="BP200" s="9">
        <f t="shared" si="409"/>
        <v>0</v>
      </c>
      <c r="BQ200" s="9">
        <f t="shared" si="410"/>
        <v>0</v>
      </c>
      <c r="BR200" s="9">
        <f t="shared" si="411"/>
        <v>0</v>
      </c>
      <c r="BS200" s="9">
        <f t="shared" si="412"/>
        <v>0</v>
      </c>
      <c r="BT200" s="9">
        <f t="shared" si="413"/>
        <v>0</v>
      </c>
      <c r="BU200" s="9">
        <f t="shared" si="414"/>
        <v>0</v>
      </c>
      <c r="BV200" s="9">
        <f t="shared" si="415"/>
        <v>0</v>
      </c>
      <c r="BW200" s="9">
        <f t="shared" si="416"/>
        <v>0</v>
      </c>
      <c r="BX200" s="9">
        <f t="shared" si="417"/>
        <v>0</v>
      </c>
      <c r="BY200" s="9">
        <f t="shared" si="418"/>
        <v>0</v>
      </c>
      <c r="BZ200" s="9">
        <f t="shared" si="419"/>
        <v>0</v>
      </c>
      <c r="CA200" s="9">
        <f t="shared" si="420"/>
        <v>0</v>
      </c>
      <c r="CB200" s="9">
        <f t="shared" si="421"/>
        <v>0</v>
      </c>
      <c r="CC200" s="9">
        <f t="shared" si="422"/>
        <v>0</v>
      </c>
      <c r="CD200" s="9">
        <f t="shared" si="423"/>
        <v>0</v>
      </c>
      <c r="CE200" s="9">
        <f t="shared" si="424"/>
        <v>0</v>
      </c>
      <c r="CF200" s="9">
        <f t="shared" si="425"/>
        <v>0</v>
      </c>
      <c r="CG200" s="9">
        <f t="shared" si="426"/>
        <v>0</v>
      </c>
      <c r="CH200" s="9">
        <f t="shared" si="427"/>
        <v>0</v>
      </c>
      <c r="CI200" s="9">
        <f t="shared" si="428"/>
        <v>0</v>
      </c>
      <c r="CJ200" s="9">
        <f t="shared" si="429"/>
        <v>0</v>
      </c>
    </row>
    <row r="201" spans="1:89" s="9" customFormat="1" ht="90" customHeight="1">
      <c r="B201" s="222" t="s">
        <v>8</v>
      </c>
      <c r="D201" s="145" t="s">
        <v>3926</v>
      </c>
      <c r="E201" s="550" t="s">
        <v>6472</v>
      </c>
      <c r="F201" s="115" t="s">
        <v>134</v>
      </c>
      <c r="G201" s="116" t="s">
        <v>5240</v>
      </c>
      <c r="H201" s="116" t="s">
        <v>185</v>
      </c>
      <c r="I201" s="115">
        <v>1</v>
      </c>
      <c r="J201" s="115">
        <v>0</v>
      </c>
      <c r="K201" s="115" t="s">
        <v>4864</v>
      </c>
      <c r="L201" s="408">
        <v>75.489999999999995</v>
      </c>
      <c r="M201" s="133"/>
      <c r="N201" s="132"/>
      <c r="O201" s="132"/>
      <c r="P201" s="132"/>
      <c r="Q201" s="132"/>
      <c r="R201" s="132"/>
      <c r="S201" s="132"/>
      <c r="T201" s="132"/>
      <c r="U201" s="132"/>
      <c r="V201" s="132"/>
      <c r="W201" s="132"/>
      <c r="X201" s="132"/>
      <c r="Y201" s="132"/>
      <c r="Z201" s="132"/>
      <c r="AA201" s="444">
        <f t="shared" si="339"/>
        <v>0</v>
      </c>
      <c r="AB201" s="134" t="str">
        <f t="shared" si="385"/>
        <v>No</v>
      </c>
      <c r="AC201" s="439" t="str">
        <f t="shared" si="559"/>
        <v>Yes</v>
      </c>
      <c r="AD201" s="443"/>
      <c r="AE201" s="298">
        <v>1</v>
      </c>
      <c r="AF201" s="299">
        <f t="shared" ref="AF201:AF225" si="576">AE201*SUM(M201:Z201)</f>
        <v>0</v>
      </c>
      <c r="AG201" s="112"/>
      <c r="AH201" s="324">
        <v>2</v>
      </c>
      <c r="AI201" s="334">
        <f t="shared" si="344"/>
        <v>0</v>
      </c>
      <c r="AJ201" s="207">
        <f t="shared" si="562"/>
        <v>0</v>
      </c>
      <c r="AK201" s="207">
        <f t="shared" si="563"/>
        <v>0</v>
      </c>
      <c r="AL201" s="207">
        <f t="shared" si="564"/>
        <v>0</v>
      </c>
      <c r="AM201" s="207">
        <f t="shared" si="565"/>
        <v>0</v>
      </c>
      <c r="AN201" s="207">
        <f t="shared" si="566"/>
        <v>0</v>
      </c>
      <c r="AO201" s="207">
        <f t="shared" si="567"/>
        <v>0</v>
      </c>
      <c r="AP201" s="207">
        <f t="shared" si="568"/>
        <v>0</v>
      </c>
      <c r="AQ201" s="207">
        <f t="shared" si="569"/>
        <v>0</v>
      </c>
      <c r="AR201" s="207">
        <f t="shared" si="570"/>
        <v>0</v>
      </c>
      <c r="AS201" s="207">
        <f t="shared" si="571"/>
        <v>0</v>
      </c>
      <c r="AT201" s="207">
        <f t="shared" si="572"/>
        <v>0</v>
      </c>
      <c r="AU201" s="207">
        <f t="shared" si="573"/>
        <v>0</v>
      </c>
      <c r="AV201" s="207">
        <f t="shared" si="574"/>
        <v>0</v>
      </c>
      <c r="AW201" s="207">
        <f t="shared" si="575"/>
        <v>0</v>
      </c>
      <c r="AX201" s="206">
        <v>1</v>
      </c>
      <c r="AY201" s="240"/>
      <c r="AZ201" s="240">
        <v>4</v>
      </c>
      <c r="BA201" s="240"/>
      <c r="BC201" s="9">
        <f t="shared" ref="BC201:BC264" si="577">IF(F201="XS",IF(SUM(M201:Z201)&gt;0,SUM(M201:Z201),0),0)*I201</f>
        <v>0</v>
      </c>
      <c r="BD201" s="9">
        <f t="shared" ref="BD201:BD264" si="578">IF(F201="S",IF(SUM(M201:Z201)&gt;0,SUM(M201:Z201),0),0)*I201</f>
        <v>0</v>
      </c>
      <c r="BE201" s="9">
        <f t="shared" ref="BE201:BE264" si="579">IF(F201="M",IF(SUM(M201:Z201)&gt;0,SUM(M201:Z201),0),0)*I201</f>
        <v>0</v>
      </c>
      <c r="BF201" s="9">
        <f t="shared" ref="BF201:BF264" si="580">IF(F201="L",IF(SUM(M201:Z201)&gt;0,SUM(M201:Z201),0),0)*I201</f>
        <v>0</v>
      </c>
      <c r="BG201" s="9">
        <f t="shared" ref="BG201:BG264" si="581">IF(F201="XL",IF(SUM(M201:Z201)&gt;0,SUM(M201:Z201),0),0)*I201</f>
        <v>0</v>
      </c>
      <c r="BH201" s="9">
        <f t="shared" ref="BH201:BH264" si="582">IF(F201="2XL",IF(SUM(M201:Z201)&gt;0,SUM(M201:Z201),0),0)*I201</f>
        <v>0</v>
      </c>
      <c r="BI201" s="9">
        <f t="shared" ref="BI201:BI264" si="583">IF(F201="3XL",IF(SUM(M201:Z201)&gt;0,SUM(M201:Z201),0),0)*I201</f>
        <v>0</v>
      </c>
      <c r="BJ201" s="9">
        <f t="shared" ref="BJ201:BJ264" si="584">IF(F201="4XL",IF(SUM(M201:Z201)&gt;0,SUM(M201:Z201),0),0)*I201</f>
        <v>0</v>
      </c>
      <c r="BK201" s="9">
        <f t="shared" ref="BK201:BK264" si="585">IF(F201="various",IF(SUM(M201:Z201)&gt;0,SUM(M201:Z201),0),0)*I201</f>
        <v>0</v>
      </c>
      <c r="BM201" s="126">
        <f t="shared" si="434"/>
        <v>0</v>
      </c>
      <c r="BN201" s="126">
        <f t="shared" ref="BN201:BN264" si="586">IF(E201="Dual tex.",IF(SUM(M201:Z201)&gt;0,SUM(M201:Z201),0),0)*I201</f>
        <v>0</v>
      </c>
      <c r="BP201" s="9">
        <f t="shared" ref="BP201:BP264" si="587">IF(H201="sloper",IF(SUM(M201:Z201)&gt;0,SUM(M201:Z201),0),0)*I201</f>
        <v>0</v>
      </c>
      <c r="BQ201" s="9">
        <f t="shared" ref="BQ201:BQ264" si="588">IF(H201="footholds",IF(SUM(M201:Z201)&gt;0,SUM(M201:Z201),0),0)*I201</f>
        <v>0</v>
      </c>
      <c r="BR201" s="9">
        <f t="shared" ref="BR201:BR264" si="589">IF(H201="micros",IF(SUM(M201:Z201)&gt;0,SUM(M201:Z201),0),0)*I201</f>
        <v>0</v>
      </c>
      <c r="BS201" s="9">
        <f t="shared" ref="BS201:BS264" si="590">IF(H201="jug",IF(SUM(M201:Z201)&gt;0,SUM(M201:Z201),0),0)*I201</f>
        <v>0</v>
      </c>
      <c r="BT201" s="9">
        <f t="shared" ref="BT201:BT264" si="591">IF(H201="ledge",IF(SUM(M201:Z201)&gt;0,SUM(M201:Z201),0),0)*I201</f>
        <v>0</v>
      </c>
      <c r="BU201" s="9">
        <f t="shared" ref="BU201:BU264" si="592">IF(H201="edge",IF(SUM(M201:Z201)&gt;0,SUM(M201:Z201),0),0)*I201</f>
        <v>0</v>
      </c>
      <c r="BV201" s="9">
        <f t="shared" ref="BV201:BV264" si="593">IF(H201="crimp",IF(SUM(M201:Z201)&gt;0,SUM(M201:Z201),0),0)*I201</f>
        <v>0</v>
      </c>
      <c r="BW201" s="9">
        <f t="shared" ref="BW201:BW264" si="594">IF(H201="incut",IF(SUM(M201:Z201)&gt;0,SUM(M201:Z201),0),0)*I201</f>
        <v>0</v>
      </c>
      <c r="BX201" s="9">
        <f t="shared" ref="BX201:BX264" si="595">IF(H201="dish",IF(SUM(M201:Z201)&gt;0,SUM(M201:Z201),0),0)*I201</f>
        <v>0</v>
      </c>
      <c r="BY201" s="9">
        <f t="shared" ref="BY201:BY264" si="596">IF(H201="pinch",IF(SUM(M201:Z201)&gt;0,SUM(M201:Z201),0),0)*I201</f>
        <v>0</v>
      </c>
      <c r="BZ201" s="9">
        <f t="shared" ref="BZ201:BZ264" si="597">IF(H201="pocket",IF(SUM(M201:Z201)&gt;0,SUM(M201:Z201),0),0)*I201</f>
        <v>0</v>
      </c>
      <c r="CA201" s="9">
        <f t="shared" ref="CA201:CA264" si="598">IF(H201="insert",IF(SUM(M201:Z201)&gt;0,SUM(M201:Z201),0),0)*I201</f>
        <v>0</v>
      </c>
      <c r="CB201" s="9">
        <f t="shared" ref="CB201:CB264" si="599">IF(H201="feature",IF(SUM(M201:Z201)&gt;0,SUM(M201:Z201),0),0)*I201</f>
        <v>0</v>
      </c>
      <c r="CC201" s="9">
        <f t="shared" ref="CC201:CC264" si="600">IF(H201="scoop",IF(SUM(M201:Z201)&gt;0,SUM(M201:Z201),0),0)*I201</f>
        <v>0</v>
      </c>
      <c r="CD201" s="9">
        <f t="shared" ref="CD201:CD264" si="601">IF(H201="arete",IF(SUM(M201:Z201)&gt;0,SUM(M201:Z201),0),0)*I201</f>
        <v>0</v>
      </c>
      <c r="CE201" s="9">
        <f t="shared" ref="CE201:CE264" si="602">IF(H201="square",IF(SUM(M201:Z201)&gt;0,SUM(M201:Z201),0),0)*I201</f>
        <v>0</v>
      </c>
      <c r="CF201" s="9">
        <f t="shared" ref="CF201:CF264" si="603">IF(H201="positive",IF(SUM(M201:Z201)&gt;0,SUM(M201:Z201),0),0)*I201</f>
        <v>0</v>
      </c>
      <c r="CG201" s="9">
        <f t="shared" ref="CG201:CG264" si="604">IF(H201="pyramid",IF(SUM(M201:Z201)&gt;0,SUM(M201:Z201),0),0)*I201</f>
        <v>0</v>
      </c>
      <c r="CH201" s="9">
        <f t="shared" ref="CH201:CH264" si="605">IF(H201="high profile",IF(SUM(M201:Z201)&gt;0,SUM(M201:Z201),0),0)*I201</f>
        <v>0</v>
      </c>
      <c r="CI201" s="9">
        <f t="shared" ref="CI201:CI264" si="606">IF(H201="rectangle",IF(SUM(M201:Z201)&gt;0,SUM(M201:Z201),0),0)*I201</f>
        <v>0</v>
      </c>
      <c r="CJ201" s="9">
        <f t="shared" ref="CJ201:CJ264" si="607">IF(H201="various",IF(SUM(M201:Z201)&gt;0,SUM(M201:Z201),0),0)*I201</f>
        <v>0</v>
      </c>
      <c r="CK201" s="362"/>
    </row>
    <row r="202" spans="1:89" s="126" customFormat="1" ht="90" customHeight="1">
      <c r="A202" s="9"/>
      <c r="B202" s="222"/>
      <c r="C202" s="9"/>
      <c r="D202" s="107" t="s">
        <v>323</v>
      </c>
      <c r="E202" s="183" t="s">
        <v>2900</v>
      </c>
      <c r="F202" s="106" t="s">
        <v>134</v>
      </c>
      <c r="G202" s="242" t="s">
        <v>107</v>
      </c>
      <c r="H202" s="242" t="s">
        <v>185</v>
      </c>
      <c r="I202" s="106">
        <v>1</v>
      </c>
      <c r="J202" s="106">
        <v>0</v>
      </c>
      <c r="K202" s="106" t="s">
        <v>4864</v>
      </c>
      <c r="L202" s="407">
        <v>94.605000000000018</v>
      </c>
      <c r="M202" s="130"/>
      <c r="N202" s="129"/>
      <c r="O202" s="130"/>
      <c r="P202" s="130"/>
      <c r="Q202" s="130"/>
      <c r="R202" s="130"/>
      <c r="S202" s="130"/>
      <c r="T202" s="130"/>
      <c r="U202" s="130"/>
      <c r="V202" s="130"/>
      <c r="W202" s="130"/>
      <c r="X202" s="130"/>
      <c r="Y202" s="130"/>
      <c r="Z202" s="130"/>
      <c r="AA202" s="141">
        <f t="shared" ref="AA202" si="608">L202*M202+L202*N202+L202*O202+L202*P202+L202*Q202+L202*R202+L202*T202+L202*V202+L202*W202+L202*X202+L202*Y202+L202*Z202+L202*U202+L202*S202</f>
        <v>0</v>
      </c>
      <c r="AB202" s="127" t="str">
        <f t="shared" ref="AB202" si="609">IF(SUM(M202:Z202)&gt;0,"Yes","No")</f>
        <v>No</v>
      </c>
      <c r="AC202" s="253" t="str">
        <f t="shared" si="559"/>
        <v>No</v>
      </c>
      <c r="AE202" s="298">
        <v>1</v>
      </c>
      <c r="AF202" s="299">
        <f t="shared" ref="AF202" si="610">AE202*SUM(M202:Z202)</f>
        <v>0</v>
      </c>
      <c r="AG202" s="112"/>
      <c r="AH202" s="325">
        <v>2.5</v>
      </c>
      <c r="AI202" s="334">
        <f t="shared" ref="AI202" si="611">SUM(M202:Z202)*AH202</f>
        <v>0</v>
      </c>
      <c r="AJ202" s="207">
        <f t="shared" si="562"/>
        <v>0</v>
      </c>
      <c r="AK202" s="207">
        <f t="shared" si="563"/>
        <v>0</v>
      </c>
      <c r="AL202" s="207">
        <f t="shared" si="564"/>
        <v>0</v>
      </c>
      <c r="AM202" s="207">
        <f t="shared" si="565"/>
        <v>0</v>
      </c>
      <c r="AN202" s="207">
        <f t="shared" si="566"/>
        <v>0</v>
      </c>
      <c r="AO202" s="207">
        <f t="shared" si="567"/>
        <v>0</v>
      </c>
      <c r="AP202" s="207">
        <f t="shared" si="568"/>
        <v>0</v>
      </c>
      <c r="AQ202" s="207">
        <f t="shared" si="569"/>
        <v>0</v>
      </c>
      <c r="AR202" s="207">
        <f t="shared" si="570"/>
        <v>0</v>
      </c>
      <c r="AS202" s="207">
        <f t="shared" si="571"/>
        <v>0</v>
      </c>
      <c r="AT202" s="207">
        <f t="shared" si="572"/>
        <v>0</v>
      </c>
      <c r="AU202" s="207">
        <f t="shared" si="573"/>
        <v>0</v>
      </c>
      <c r="AV202" s="207">
        <f t="shared" si="574"/>
        <v>0</v>
      </c>
      <c r="AW202" s="207">
        <f t="shared" si="575"/>
        <v>0</v>
      </c>
      <c r="AX202" s="165">
        <v>1</v>
      </c>
      <c r="AY202" s="118"/>
      <c r="AZ202" s="118">
        <v>7</v>
      </c>
      <c r="BA202" s="118"/>
      <c r="BC202" s="9">
        <f t="shared" si="577"/>
        <v>0</v>
      </c>
      <c r="BD202" s="9">
        <f t="shared" si="578"/>
        <v>0</v>
      </c>
      <c r="BE202" s="9">
        <f t="shared" si="579"/>
        <v>0</v>
      </c>
      <c r="BF202" s="9">
        <f t="shared" si="580"/>
        <v>0</v>
      </c>
      <c r="BG202" s="9">
        <f t="shared" si="581"/>
        <v>0</v>
      </c>
      <c r="BH202" s="9">
        <f t="shared" si="582"/>
        <v>0</v>
      </c>
      <c r="BI202" s="9">
        <f t="shared" si="583"/>
        <v>0</v>
      </c>
      <c r="BJ202" s="9">
        <f t="shared" si="584"/>
        <v>0</v>
      </c>
      <c r="BK202" s="9">
        <f t="shared" si="585"/>
        <v>0</v>
      </c>
      <c r="BM202" s="126">
        <f t="shared" ref="BM202:BM265" si="612">IF(E202="All tex.",IF(SUM(M202:Z202)&gt;0,SUM(M202:Z202),0),0)*I202</f>
        <v>0</v>
      </c>
      <c r="BN202" s="126">
        <f t="shared" si="586"/>
        <v>0</v>
      </c>
      <c r="BP202" s="9">
        <f t="shared" si="587"/>
        <v>0</v>
      </c>
      <c r="BQ202" s="9">
        <f t="shared" si="588"/>
        <v>0</v>
      </c>
      <c r="BR202" s="9">
        <f t="shared" si="589"/>
        <v>0</v>
      </c>
      <c r="BS202" s="9">
        <f t="shared" si="590"/>
        <v>0</v>
      </c>
      <c r="BT202" s="9">
        <f t="shared" si="591"/>
        <v>0</v>
      </c>
      <c r="BU202" s="9">
        <f t="shared" si="592"/>
        <v>0</v>
      </c>
      <c r="BV202" s="9">
        <f t="shared" si="593"/>
        <v>0</v>
      </c>
      <c r="BW202" s="9">
        <f t="shared" si="594"/>
        <v>0</v>
      </c>
      <c r="BX202" s="9">
        <f t="shared" si="595"/>
        <v>0</v>
      </c>
      <c r="BY202" s="9">
        <f t="shared" si="596"/>
        <v>0</v>
      </c>
      <c r="BZ202" s="9">
        <f t="shared" si="597"/>
        <v>0</v>
      </c>
      <c r="CA202" s="9">
        <f t="shared" si="598"/>
        <v>0</v>
      </c>
      <c r="CB202" s="9">
        <f t="shared" si="599"/>
        <v>0</v>
      </c>
      <c r="CC202" s="9">
        <f t="shared" si="600"/>
        <v>0</v>
      </c>
      <c r="CD202" s="9">
        <f t="shared" si="601"/>
        <v>0</v>
      </c>
      <c r="CE202" s="9">
        <f t="shared" si="602"/>
        <v>0</v>
      </c>
      <c r="CF202" s="9">
        <f t="shared" si="603"/>
        <v>0</v>
      </c>
      <c r="CG202" s="9">
        <f t="shared" si="604"/>
        <v>0</v>
      </c>
      <c r="CH202" s="9">
        <f t="shared" si="605"/>
        <v>0</v>
      </c>
      <c r="CI202" s="9">
        <f t="shared" si="606"/>
        <v>0</v>
      </c>
      <c r="CJ202" s="9">
        <f t="shared" si="607"/>
        <v>0</v>
      </c>
    </row>
    <row r="203" spans="1:89" s="126" customFormat="1" ht="90" customHeight="1">
      <c r="A203" s="9"/>
      <c r="B203" s="222" t="s">
        <v>8</v>
      </c>
      <c r="C203" s="9"/>
      <c r="D203" s="107" t="s">
        <v>3971</v>
      </c>
      <c r="E203" s="551" t="s">
        <v>6472</v>
      </c>
      <c r="F203" s="106" t="s">
        <v>134</v>
      </c>
      <c r="G203" s="242" t="s">
        <v>107</v>
      </c>
      <c r="H203" s="242" t="s">
        <v>185</v>
      </c>
      <c r="I203" s="106">
        <v>1</v>
      </c>
      <c r="J203" s="106">
        <v>0</v>
      </c>
      <c r="K203" s="106" t="s">
        <v>4864</v>
      </c>
      <c r="L203" s="407">
        <v>82.27</v>
      </c>
      <c r="M203" s="130"/>
      <c r="N203" s="129"/>
      <c r="O203" s="130"/>
      <c r="P203" s="130"/>
      <c r="Q203" s="130"/>
      <c r="R203" s="130"/>
      <c r="S203" s="130"/>
      <c r="T203" s="130"/>
      <c r="U203" s="130"/>
      <c r="V203" s="130"/>
      <c r="W203" s="130"/>
      <c r="X203" s="130"/>
      <c r="Y203" s="130"/>
      <c r="Z203" s="130"/>
      <c r="AA203" s="141">
        <f t="shared" si="339"/>
        <v>0</v>
      </c>
      <c r="AB203" s="127" t="str">
        <f t="shared" si="385"/>
        <v>No</v>
      </c>
      <c r="AC203" s="253" t="str">
        <f t="shared" si="559"/>
        <v>Yes</v>
      </c>
      <c r="AE203" s="298">
        <v>1</v>
      </c>
      <c r="AF203" s="299">
        <f t="shared" si="576"/>
        <v>0</v>
      </c>
      <c r="AG203" s="112"/>
      <c r="AH203" s="325">
        <v>2.5</v>
      </c>
      <c r="AI203" s="334">
        <f t="shared" si="344"/>
        <v>0</v>
      </c>
      <c r="AJ203" s="207">
        <f t="shared" si="562"/>
        <v>0</v>
      </c>
      <c r="AK203" s="207">
        <f t="shared" si="563"/>
        <v>0</v>
      </c>
      <c r="AL203" s="207">
        <f t="shared" si="564"/>
        <v>0</v>
      </c>
      <c r="AM203" s="207">
        <f t="shared" si="565"/>
        <v>0</v>
      </c>
      <c r="AN203" s="207">
        <f t="shared" si="566"/>
        <v>0</v>
      </c>
      <c r="AO203" s="207">
        <f t="shared" si="567"/>
        <v>0</v>
      </c>
      <c r="AP203" s="207">
        <f t="shared" si="568"/>
        <v>0</v>
      </c>
      <c r="AQ203" s="207">
        <f t="shared" si="569"/>
        <v>0</v>
      </c>
      <c r="AR203" s="207">
        <f t="shared" si="570"/>
        <v>0</v>
      </c>
      <c r="AS203" s="207">
        <f t="shared" si="571"/>
        <v>0</v>
      </c>
      <c r="AT203" s="207">
        <f t="shared" si="572"/>
        <v>0</v>
      </c>
      <c r="AU203" s="207">
        <f t="shared" si="573"/>
        <v>0</v>
      </c>
      <c r="AV203" s="207">
        <f t="shared" si="574"/>
        <v>0</v>
      </c>
      <c r="AW203" s="207">
        <f t="shared" si="575"/>
        <v>0</v>
      </c>
      <c r="AX203" s="165">
        <v>1</v>
      </c>
      <c r="AY203" s="118"/>
      <c r="AZ203" s="118">
        <v>7</v>
      </c>
      <c r="BA203" s="118"/>
      <c r="BC203" s="9">
        <f t="shared" si="577"/>
        <v>0</v>
      </c>
      <c r="BD203" s="9">
        <f t="shared" si="578"/>
        <v>0</v>
      </c>
      <c r="BE203" s="9">
        <f t="shared" si="579"/>
        <v>0</v>
      </c>
      <c r="BF203" s="9">
        <f t="shared" si="580"/>
        <v>0</v>
      </c>
      <c r="BG203" s="9">
        <f t="shared" si="581"/>
        <v>0</v>
      </c>
      <c r="BH203" s="9">
        <f t="shared" si="582"/>
        <v>0</v>
      </c>
      <c r="BI203" s="9">
        <f t="shared" si="583"/>
        <v>0</v>
      </c>
      <c r="BJ203" s="9">
        <f t="shared" si="584"/>
        <v>0</v>
      </c>
      <c r="BK203" s="9">
        <f t="shared" si="585"/>
        <v>0</v>
      </c>
      <c r="BM203" s="126">
        <f t="shared" si="612"/>
        <v>0</v>
      </c>
      <c r="BN203" s="126">
        <f t="shared" si="586"/>
        <v>0</v>
      </c>
      <c r="BP203" s="9">
        <f t="shared" si="587"/>
        <v>0</v>
      </c>
      <c r="BQ203" s="9">
        <f t="shared" si="588"/>
        <v>0</v>
      </c>
      <c r="BR203" s="9">
        <f t="shared" si="589"/>
        <v>0</v>
      </c>
      <c r="BS203" s="9">
        <f t="shared" si="590"/>
        <v>0</v>
      </c>
      <c r="BT203" s="9">
        <f t="shared" si="591"/>
        <v>0</v>
      </c>
      <c r="BU203" s="9">
        <f t="shared" si="592"/>
        <v>0</v>
      </c>
      <c r="BV203" s="9">
        <f t="shared" si="593"/>
        <v>0</v>
      </c>
      <c r="BW203" s="9">
        <f t="shared" si="594"/>
        <v>0</v>
      </c>
      <c r="BX203" s="9">
        <f t="shared" si="595"/>
        <v>0</v>
      </c>
      <c r="BY203" s="9">
        <f t="shared" si="596"/>
        <v>0</v>
      </c>
      <c r="BZ203" s="9">
        <f t="shared" si="597"/>
        <v>0</v>
      </c>
      <c r="CA203" s="9">
        <f t="shared" si="598"/>
        <v>0</v>
      </c>
      <c r="CB203" s="9">
        <f t="shared" si="599"/>
        <v>0</v>
      </c>
      <c r="CC203" s="9">
        <f t="shared" si="600"/>
        <v>0</v>
      </c>
      <c r="CD203" s="9">
        <f t="shared" si="601"/>
        <v>0</v>
      </c>
      <c r="CE203" s="9">
        <f t="shared" si="602"/>
        <v>0</v>
      </c>
      <c r="CF203" s="9">
        <f t="shared" si="603"/>
        <v>0</v>
      </c>
      <c r="CG203" s="9">
        <f t="shared" si="604"/>
        <v>0</v>
      </c>
      <c r="CH203" s="9">
        <f t="shared" si="605"/>
        <v>0</v>
      </c>
      <c r="CI203" s="9">
        <f t="shared" si="606"/>
        <v>0</v>
      </c>
      <c r="CJ203" s="9">
        <f t="shared" si="607"/>
        <v>0</v>
      </c>
    </row>
    <row r="204" spans="1:89" s="9" customFormat="1" ht="90" customHeight="1">
      <c r="B204" s="243"/>
      <c r="D204" s="145" t="s">
        <v>324</v>
      </c>
      <c r="E204" s="241" t="s">
        <v>2900</v>
      </c>
      <c r="F204" s="115" t="s">
        <v>134</v>
      </c>
      <c r="G204" s="116" t="s">
        <v>108</v>
      </c>
      <c r="H204" s="116" t="s">
        <v>185</v>
      </c>
      <c r="I204" s="115">
        <v>1</v>
      </c>
      <c r="J204" s="115">
        <v>0</v>
      </c>
      <c r="K204" s="115" t="s">
        <v>4864</v>
      </c>
      <c r="L204" s="408">
        <v>111.30000000000001</v>
      </c>
      <c r="M204" s="132"/>
      <c r="N204" s="132"/>
      <c r="O204" s="132"/>
      <c r="P204" s="132"/>
      <c r="Q204" s="132"/>
      <c r="R204" s="132"/>
      <c r="S204" s="132"/>
      <c r="T204" s="132"/>
      <c r="U204" s="132"/>
      <c r="V204" s="132"/>
      <c r="W204" s="132"/>
      <c r="X204" s="132"/>
      <c r="Y204" s="132"/>
      <c r="Z204" s="132"/>
      <c r="AA204" s="134">
        <f t="shared" ref="AA204" si="613">L204*M204+L204*N204+L204*O204+L204*P204+L204*Q204+L204*R204+L204*T204+L204*V204+L204*W204+L204*X204+L204*Y204+L204*Z204+L204*U204+L204*S204</f>
        <v>0</v>
      </c>
      <c r="AB204" s="134" t="str">
        <f t="shared" ref="AB204" si="614">IF(SUM(M204:Z204)&gt;0,"Yes","No")</f>
        <v>No</v>
      </c>
      <c r="AC204" s="225" t="str">
        <f t="shared" si="559"/>
        <v>No</v>
      </c>
      <c r="AE204" s="298">
        <v>1</v>
      </c>
      <c r="AF204" s="299">
        <f t="shared" ref="AF204" si="615">AE204*SUM(M204:Z204)</f>
        <v>0</v>
      </c>
      <c r="AG204" s="112"/>
      <c r="AH204" s="325">
        <v>3.5</v>
      </c>
      <c r="AI204" s="334">
        <f t="shared" ref="AI204" si="616">SUM(M204:Z204)*AH204</f>
        <v>0</v>
      </c>
      <c r="AJ204" s="207">
        <f t="shared" si="562"/>
        <v>0</v>
      </c>
      <c r="AK204" s="207">
        <f t="shared" si="563"/>
        <v>0</v>
      </c>
      <c r="AL204" s="207">
        <f t="shared" si="564"/>
        <v>0</v>
      </c>
      <c r="AM204" s="207">
        <f t="shared" si="565"/>
        <v>0</v>
      </c>
      <c r="AN204" s="207">
        <f t="shared" si="566"/>
        <v>0</v>
      </c>
      <c r="AO204" s="207">
        <f t="shared" si="567"/>
        <v>0</v>
      </c>
      <c r="AP204" s="207">
        <f t="shared" si="568"/>
        <v>0</v>
      </c>
      <c r="AQ204" s="207">
        <f t="shared" si="569"/>
        <v>0</v>
      </c>
      <c r="AR204" s="207">
        <f t="shared" si="570"/>
        <v>0</v>
      </c>
      <c r="AS204" s="207">
        <f t="shared" si="571"/>
        <v>0</v>
      </c>
      <c r="AT204" s="207">
        <f t="shared" si="572"/>
        <v>0</v>
      </c>
      <c r="AU204" s="207">
        <f t="shared" si="573"/>
        <v>0</v>
      </c>
      <c r="AV204" s="207">
        <f t="shared" si="574"/>
        <v>0</v>
      </c>
      <c r="AW204" s="207">
        <f t="shared" si="575"/>
        <v>0</v>
      </c>
      <c r="AX204" s="165">
        <v>1</v>
      </c>
      <c r="AY204" s="118"/>
      <c r="AZ204" s="118">
        <v>10</v>
      </c>
      <c r="BA204" s="118"/>
      <c r="BC204" s="9">
        <f t="shared" si="577"/>
        <v>0</v>
      </c>
      <c r="BD204" s="9">
        <f t="shared" si="578"/>
        <v>0</v>
      </c>
      <c r="BE204" s="9">
        <f t="shared" si="579"/>
        <v>0</v>
      </c>
      <c r="BF204" s="9">
        <f t="shared" si="580"/>
        <v>0</v>
      </c>
      <c r="BG204" s="9">
        <f t="shared" si="581"/>
        <v>0</v>
      </c>
      <c r="BH204" s="9">
        <f t="shared" si="582"/>
        <v>0</v>
      </c>
      <c r="BI204" s="9">
        <f t="shared" si="583"/>
        <v>0</v>
      </c>
      <c r="BJ204" s="9">
        <f t="shared" si="584"/>
        <v>0</v>
      </c>
      <c r="BK204" s="9">
        <f t="shared" si="585"/>
        <v>0</v>
      </c>
      <c r="BM204" s="126">
        <f t="shared" si="612"/>
        <v>0</v>
      </c>
      <c r="BN204" s="126">
        <f t="shared" si="586"/>
        <v>0</v>
      </c>
      <c r="BP204" s="9">
        <f t="shared" si="587"/>
        <v>0</v>
      </c>
      <c r="BQ204" s="9">
        <f t="shared" si="588"/>
        <v>0</v>
      </c>
      <c r="BR204" s="9">
        <f t="shared" si="589"/>
        <v>0</v>
      </c>
      <c r="BS204" s="9">
        <f t="shared" si="590"/>
        <v>0</v>
      </c>
      <c r="BT204" s="9">
        <f t="shared" si="591"/>
        <v>0</v>
      </c>
      <c r="BU204" s="9">
        <f t="shared" si="592"/>
        <v>0</v>
      </c>
      <c r="BV204" s="9">
        <f t="shared" si="593"/>
        <v>0</v>
      </c>
      <c r="BW204" s="9">
        <f t="shared" si="594"/>
        <v>0</v>
      </c>
      <c r="BX204" s="9">
        <f t="shared" si="595"/>
        <v>0</v>
      </c>
      <c r="BY204" s="9">
        <f t="shared" si="596"/>
        <v>0</v>
      </c>
      <c r="BZ204" s="9">
        <f t="shared" si="597"/>
        <v>0</v>
      </c>
      <c r="CA204" s="9">
        <f t="shared" si="598"/>
        <v>0</v>
      </c>
      <c r="CB204" s="9">
        <f t="shared" si="599"/>
        <v>0</v>
      </c>
      <c r="CC204" s="9">
        <f t="shared" si="600"/>
        <v>0</v>
      </c>
      <c r="CD204" s="9">
        <f t="shared" si="601"/>
        <v>0</v>
      </c>
      <c r="CE204" s="9">
        <f t="shared" si="602"/>
        <v>0</v>
      </c>
      <c r="CF204" s="9">
        <f t="shared" si="603"/>
        <v>0</v>
      </c>
      <c r="CG204" s="9">
        <f t="shared" si="604"/>
        <v>0</v>
      </c>
      <c r="CH204" s="9">
        <f t="shared" si="605"/>
        <v>0</v>
      </c>
      <c r="CI204" s="9">
        <f t="shared" si="606"/>
        <v>0</v>
      </c>
      <c r="CJ204" s="9">
        <f t="shared" si="607"/>
        <v>0</v>
      </c>
    </row>
    <row r="205" spans="1:89" s="9" customFormat="1" ht="90" customHeight="1">
      <c r="B205" s="222" t="s">
        <v>8</v>
      </c>
      <c r="D205" s="145" t="s">
        <v>4016</v>
      </c>
      <c r="E205" s="550" t="s">
        <v>6472</v>
      </c>
      <c r="F205" s="115" t="s">
        <v>134</v>
      </c>
      <c r="G205" s="116" t="s">
        <v>108</v>
      </c>
      <c r="H205" s="116" t="s">
        <v>185</v>
      </c>
      <c r="I205" s="115">
        <v>1</v>
      </c>
      <c r="J205" s="115">
        <v>0</v>
      </c>
      <c r="K205" s="115" t="s">
        <v>4864</v>
      </c>
      <c r="L205" s="408">
        <v>96.78</v>
      </c>
      <c r="M205" s="132"/>
      <c r="N205" s="132"/>
      <c r="O205" s="132"/>
      <c r="P205" s="132"/>
      <c r="Q205" s="132"/>
      <c r="R205" s="132"/>
      <c r="S205" s="132"/>
      <c r="T205" s="132"/>
      <c r="U205" s="132"/>
      <c r="V205" s="132"/>
      <c r="W205" s="132"/>
      <c r="X205" s="132"/>
      <c r="Y205" s="132"/>
      <c r="Z205" s="132"/>
      <c r="AA205" s="134">
        <f t="shared" si="339"/>
        <v>0</v>
      </c>
      <c r="AB205" s="134" t="str">
        <f t="shared" si="385"/>
        <v>No</v>
      </c>
      <c r="AC205" s="225" t="str">
        <f t="shared" si="559"/>
        <v>Yes</v>
      </c>
      <c r="AE205" s="298">
        <v>1</v>
      </c>
      <c r="AF205" s="299">
        <f t="shared" si="576"/>
        <v>0</v>
      </c>
      <c r="AG205" s="112"/>
      <c r="AH205" s="325">
        <v>3.5</v>
      </c>
      <c r="AI205" s="334">
        <f t="shared" si="344"/>
        <v>0</v>
      </c>
      <c r="AJ205" s="207">
        <f t="shared" si="562"/>
        <v>0</v>
      </c>
      <c r="AK205" s="207">
        <f t="shared" si="563"/>
        <v>0</v>
      </c>
      <c r="AL205" s="207">
        <f t="shared" si="564"/>
        <v>0</v>
      </c>
      <c r="AM205" s="207">
        <f t="shared" si="565"/>
        <v>0</v>
      </c>
      <c r="AN205" s="207">
        <f t="shared" si="566"/>
        <v>0</v>
      </c>
      <c r="AO205" s="207">
        <f t="shared" si="567"/>
        <v>0</v>
      </c>
      <c r="AP205" s="207">
        <f t="shared" si="568"/>
        <v>0</v>
      </c>
      <c r="AQ205" s="207">
        <f t="shared" si="569"/>
        <v>0</v>
      </c>
      <c r="AR205" s="207">
        <f t="shared" si="570"/>
        <v>0</v>
      </c>
      <c r="AS205" s="207">
        <f t="shared" si="571"/>
        <v>0</v>
      </c>
      <c r="AT205" s="207">
        <f t="shared" si="572"/>
        <v>0</v>
      </c>
      <c r="AU205" s="207">
        <f t="shared" si="573"/>
        <v>0</v>
      </c>
      <c r="AV205" s="207">
        <f t="shared" si="574"/>
        <v>0</v>
      </c>
      <c r="AW205" s="207">
        <f t="shared" si="575"/>
        <v>0</v>
      </c>
      <c r="AX205" s="165">
        <v>1</v>
      </c>
      <c r="AY205" s="118"/>
      <c r="AZ205" s="118">
        <v>10</v>
      </c>
      <c r="BA205" s="118"/>
      <c r="BC205" s="9">
        <f t="shared" si="577"/>
        <v>0</v>
      </c>
      <c r="BD205" s="9">
        <f t="shared" si="578"/>
        <v>0</v>
      </c>
      <c r="BE205" s="9">
        <f t="shared" si="579"/>
        <v>0</v>
      </c>
      <c r="BF205" s="9">
        <f t="shared" si="580"/>
        <v>0</v>
      </c>
      <c r="BG205" s="9">
        <f t="shared" si="581"/>
        <v>0</v>
      </c>
      <c r="BH205" s="9">
        <f t="shared" si="582"/>
        <v>0</v>
      </c>
      <c r="BI205" s="9">
        <f t="shared" si="583"/>
        <v>0</v>
      </c>
      <c r="BJ205" s="9">
        <f t="shared" si="584"/>
        <v>0</v>
      </c>
      <c r="BK205" s="9">
        <f t="shared" si="585"/>
        <v>0</v>
      </c>
      <c r="BM205" s="126">
        <f t="shared" si="612"/>
        <v>0</v>
      </c>
      <c r="BN205" s="126">
        <f t="shared" si="586"/>
        <v>0</v>
      </c>
      <c r="BP205" s="9">
        <f t="shared" si="587"/>
        <v>0</v>
      </c>
      <c r="BQ205" s="9">
        <f t="shared" si="588"/>
        <v>0</v>
      </c>
      <c r="BR205" s="9">
        <f t="shared" si="589"/>
        <v>0</v>
      </c>
      <c r="BS205" s="9">
        <f t="shared" si="590"/>
        <v>0</v>
      </c>
      <c r="BT205" s="9">
        <f t="shared" si="591"/>
        <v>0</v>
      </c>
      <c r="BU205" s="9">
        <f t="shared" si="592"/>
        <v>0</v>
      </c>
      <c r="BV205" s="9">
        <f t="shared" si="593"/>
        <v>0</v>
      </c>
      <c r="BW205" s="9">
        <f t="shared" si="594"/>
        <v>0</v>
      </c>
      <c r="BX205" s="9">
        <f t="shared" si="595"/>
        <v>0</v>
      </c>
      <c r="BY205" s="9">
        <f t="shared" si="596"/>
        <v>0</v>
      </c>
      <c r="BZ205" s="9">
        <f t="shared" si="597"/>
        <v>0</v>
      </c>
      <c r="CA205" s="9">
        <f t="shared" si="598"/>
        <v>0</v>
      </c>
      <c r="CB205" s="9">
        <f t="shared" si="599"/>
        <v>0</v>
      </c>
      <c r="CC205" s="9">
        <f t="shared" si="600"/>
        <v>0</v>
      </c>
      <c r="CD205" s="9">
        <f t="shared" si="601"/>
        <v>0</v>
      </c>
      <c r="CE205" s="9">
        <f t="shared" si="602"/>
        <v>0</v>
      </c>
      <c r="CF205" s="9">
        <f t="shared" si="603"/>
        <v>0</v>
      </c>
      <c r="CG205" s="9">
        <f t="shared" si="604"/>
        <v>0</v>
      </c>
      <c r="CH205" s="9">
        <f t="shared" si="605"/>
        <v>0</v>
      </c>
      <c r="CI205" s="9">
        <f t="shared" si="606"/>
        <v>0</v>
      </c>
      <c r="CJ205" s="9">
        <f t="shared" si="607"/>
        <v>0</v>
      </c>
    </row>
    <row r="206" spans="1:89" s="126" customFormat="1" ht="90" customHeight="1">
      <c r="A206" s="9"/>
      <c r="B206" s="222"/>
      <c r="C206" s="9"/>
      <c r="D206" s="107" t="s">
        <v>325</v>
      </c>
      <c r="E206" s="183" t="s">
        <v>2900</v>
      </c>
      <c r="F206" s="106" t="s">
        <v>134</v>
      </c>
      <c r="G206" s="242" t="s">
        <v>109</v>
      </c>
      <c r="H206" s="242" t="s">
        <v>185</v>
      </c>
      <c r="I206" s="106">
        <v>1</v>
      </c>
      <c r="J206" s="106">
        <v>0</v>
      </c>
      <c r="K206" s="106" t="s">
        <v>4864</v>
      </c>
      <c r="L206" s="407">
        <v>116.86500000000002</v>
      </c>
      <c r="M206" s="130"/>
      <c r="N206" s="129"/>
      <c r="O206" s="130"/>
      <c r="P206" s="130"/>
      <c r="Q206" s="130"/>
      <c r="R206" s="130"/>
      <c r="S206" s="130"/>
      <c r="T206" s="130"/>
      <c r="U206" s="130"/>
      <c r="V206" s="130"/>
      <c r="W206" s="130"/>
      <c r="X206" s="130"/>
      <c r="Y206" s="130"/>
      <c r="Z206" s="130"/>
      <c r="AA206" s="141">
        <f t="shared" ref="AA206" si="617">L206*M206+L206*N206+L206*O206+L206*P206+L206*Q206+L206*R206+L206*T206+L206*V206+L206*W206+L206*X206+L206*Y206+L206*Z206+L206*U206+L206*S206</f>
        <v>0</v>
      </c>
      <c r="AB206" s="127" t="str">
        <f t="shared" ref="AB206" si="618">IF(SUM(M206:Z206)&gt;0,"Yes","No")</f>
        <v>No</v>
      </c>
      <c r="AC206" s="253" t="str">
        <f t="shared" si="559"/>
        <v>No</v>
      </c>
      <c r="AE206" s="298">
        <v>1</v>
      </c>
      <c r="AF206" s="299">
        <f t="shared" ref="AF206" si="619">AE206*SUM(M206:Z206)</f>
        <v>0</v>
      </c>
      <c r="AG206" s="112"/>
      <c r="AH206" s="325">
        <v>5</v>
      </c>
      <c r="AI206" s="334">
        <f t="shared" ref="AI206" si="620">SUM(M206:Z206)*AH206</f>
        <v>0</v>
      </c>
      <c r="AJ206" s="207">
        <f t="shared" si="562"/>
        <v>0</v>
      </c>
      <c r="AK206" s="207">
        <f t="shared" si="563"/>
        <v>0</v>
      </c>
      <c r="AL206" s="207">
        <f t="shared" si="564"/>
        <v>0</v>
      </c>
      <c r="AM206" s="207">
        <f t="shared" si="565"/>
        <v>0</v>
      </c>
      <c r="AN206" s="207">
        <f t="shared" si="566"/>
        <v>0</v>
      </c>
      <c r="AO206" s="207">
        <f t="shared" si="567"/>
        <v>0</v>
      </c>
      <c r="AP206" s="207">
        <f t="shared" si="568"/>
        <v>0</v>
      </c>
      <c r="AQ206" s="207">
        <f t="shared" si="569"/>
        <v>0</v>
      </c>
      <c r="AR206" s="207">
        <f t="shared" si="570"/>
        <v>0</v>
      </c>
      <c r="AS206" s="207">
        <f t="shared" si="571"/>
        <v>0</v>
      </c>
      <c r="AT206" s="207">
        <f t="shared" si="572"/>
        <v>0</v>
      </c>
      <c r="AU206" s="207">
        <f t="shared" si="573"/>
        <v>0</v>
      </c>
      <c r="AV206" s="207">
        <f t="shared" si="574"/>
        <v>0</v>
      </c>
      <c r="AW206" s="207">
        <f t="shared" si="575"/>
        <v>0</v>
      </c>
      <c r="AX206" s="165">
        <v>1</v>
      </c>
      <c r="AY206" s="118"/>
      <c r="AZ206" s="118">
        <v>8</v>
      </c>
      <c r="BA206" s="118"/>
      <c r="BC206" s="9">
        <f t="shared" si="577"/>
        <v>0</v>
      </c>
      <c r="BD206" s="9">
        <f t="shared" si="578"/>
        <v>0</v>
      </c>
      <c r="BE206" s="9">
        <f t="shared" si="579"/>
        <v>0</v>
      </c>
      <c r="BF206" s="9">
        <f t="shared" si="580"/>
        <v>0</v>
      </c>
      <c r="BG206" s="9">
        <f t="shared" si="581"/>
        <v>0</v>
      </c>
      <c r="BH206" s="9">
        <f t="shared" si="582"/>
        <v>0</v>
      </c>
      <c r="BI206" s="9">
        <f t="shared" si="583"/>
        <v>0</v>
      </c>
      <c r="BJ206" s="9">
        <f t="shared" si="584"/>
        <v>0</v>
      </c>
      <c r="BK206" s="9">
        <f t="shared" si="585"/>
        <v>0</v>
      </c>
      <c r="BM206" s="126">
        <f t="shared" si="612"/>
        <v>0</v>
      </c>
      <c r="BN206" s="126">
        <f t="shared" si="586"/>
        <v>0</v>
      </c>
      <c r="BP206" s="9">
        <f t="shared" si="587"/>
        <v>0</v>
      </c>
      <c r="BQ206" s="9">
        <f t="shared" si="588"/>
        <v>0</v>
      </c>
      <c r="BR206" s="9">
        <f t="shared" si="589"/>
        <v>0</v>
      </c>
      <c r="BS206" s="9">
        <f t="shared" si="590"/>
        <v>0</v>
      </c>
      <c r="BT206" s="9">
        <f t="shared" si="591"/>
        <v>0</v>
      </c>
      <c r="BU206" s="9">
        <f t="shared" si="592"/>
        <v>0</v>
      </c>
      <c r="BV206" s="9">
        <f t="shared" si="593"/>
        <v>0</v>
      </c>
      <c r="BW206" s="9">
        <f t="shared" si="594"/>
        <v>0</v>
      </c>
      <c r="BX206" s="9">
        <f t="shared" si="595"/>
        <v>0</v>
      </c>
      <c r="BY206" s="9">
        <f t="shared" si="596"/>
        <v>0</v>
      </c>
      <c r="BZ206" s="9">
        <f t="shared" si="597"/>
        <v>0</v>
      </c>
      <c r="CA206" s="9">
        <f t="shared" si="598"/>
        <v>0</v>
      </c>
      <c r="CB206" s="9">
        <f t="shared" si="599"/>
        <v>0</v>
      </c>
      <c r="CC206" s="9">
        <f t="shared" si="600"/>
        <v>0</v>
      </c>
      <c r="CD206" s="9">
        <f t="shared" si="601"/>
        <v>0</v>
      </c>
      <c r="CE206" s="9">
        <f t="shared" si="602"/>
        <v>0</v>
      </c>
      <c r="CF206" s="9">
        <f t="shared" si="603"/>
        <v>0</v>
      </c>
      <c r="CG206" s="9">
        <f t="shared" si="604"/>
        <v>0</v>
      </c>
      <c r="CH206" s="9">
        <f t="shared" si="605"/>
        <v>0</v>
      </c>
      <c r="CI206" s="9">
        <f t="shared" si="606"/>
        <v>0</v>
      </c>
      <c r="CJ206" s="9">
        <f t="shared" si="607"/>
        <v>0</v>
      </c>
    </row>
    <row r="207" spans="1:89" s="126" customFormat="1" ht="90" customHeight="1">
      <c r="A207" s="9"/>
      <c r="B207" s="222" t="s">
        <v>8</v>
      </c>
      <c r="C207" s="9"/>
      <c r="D207" s="107" t="s">
        <v>4061</v>
      </c>
      <c r="E207" s="551" t="s">
        <v>6472</v>
      </c>
      <c r="F207" s="106" t="s">
        <v>134</v>
      </c>
      <c r="G207" s="242" t="s">
        <v>109</v>
      </c>
      <c r="H207" s="242" t="s">
        <v>185</v>
      </c>
      <c r="I207" s="106">
        <v>1</v>
      </c>
      <c r="J207" s="106">
        <v>0</v>
      </c>
      <c r="K207" s="106" t="s">
        <v>4864</v>
      </c>
      <c r="L207" s="407">
        <v>101.62</v>
      </c>
      <c r="M207" s="130"/>
      <c r="N207" s="129"/>
      <c r="O207" s="130"/>
      <c r="P207" s="130"/>
      <c r="Q207" s="130"/>
      <c r="R207" s="130"/>
      <c r="S207" s="130"/>
      <c r="T207" s="130"/>
      <c r="U207" s="130"/>
      <c r="V207" s="130"/>
      <c r="W207" s="130"/>
      <c r="X207" s="130"/>
      <c r="Y207" s="130"/>
      <c r="Z207" s="130"/>
      <c r="AA207" s="141">
        <f t="shared" si="339"/>
        <v>0</v>
      </c>
      <c r="AB207" s="127" t="str">
        <f t="shared" si="385"/>
        <v>No</v>
      </c>
      <c r="AC207" s="253" t="str">
        <f t="shared" si="559"/>
        <v>Yes</v>
      </c>
      <c r="AE207" s="298">
        <v>1</v>
      </c>
      <c r="AF207" s="299">
        <f t="shared" si="576"/>
        <v>0</v>
      </c>
      <c r="AG207" s="112"/>
      <c r="AH207" s="325">
        <v>5</v>
      </c>
      <c r="AI207" s="334">
        <f t="shared" si="344"/>
        <v>0</v>
      </c>
      <c r="AJ207" s="207">
        <f t="shared" si="562"/>
        <v>0</v>
      </c>
      <c r="AK207" s="207">
        <f t="shared" si="563"/>
        <v>0</v>
      </c>
      <c r="AL207" s="207">
        <f t="shared" si="564"/>
        <v>0</v>
      </c>
      <c r="AM207" s="207">
        <f t="shared" si="565"/>
        <v>0</v>
      </c>
      <c r="AN207" s="207">
        <f t="shared" si="566"/>
        <v>0</v>
      </c>
      <c r="AO207" s="207">
        <f t="shared" si="567"/>
        <v>0</v>
      </c>
      <c r="AP207" s="207">
        <f t="shared" si="568"/>
        <v>0</v>
      </c>
      <c r="AQ207" s="207">
        <f t="shared" si="569"/>
        <v>0</v>
      </c>
      <c r="AR207" s="207">
        <f t="shared" si="570"/>
        <v>0</v>
      </c>
      <c r="AS207" s="207">
        <f t="shared" si="571"/>
        <v>0</v>
      </c>
      <c r="AT207" s="207">
        <f t="shared" si="572"/>
        <v>0</v>
      </c>
      <c r="AU207" s="207">
        <f t="shared" si="573"/>
        <v>0</v>
      </c>
      <c r="AV207" s="207">
        <f t="shared" si="574"/>
        <v>0</v>
      </c>
      <c r="AW207" s="207">
        <f t="shared" si="575"/>
        <v>0</v>
      </c>
      <c r="AX207" s="165">
        <v>1</v>
      </c>
      <c r="AY207" s="118"/>
      <c r="AZ207" s="118">
        <v>8</v>
      </c>
      <c r="BA207" s="118"/>
      <c r="BC207" s="9">
        <f t="shared" si="577"/>
        <v>0</v>
      </c>
      <c r="BD207" s="9">
        <f t="shared" si="578"/>
        <v>0</v>
      </c>
      <c r="BE207" s="9">
        <f t="shared" si="579"/>
        <v>0</v>
      </c>
      <c r="BF207" s="9">
        <f t="shared" si="580"/>
        <v>0</v>
      </c>
      <c r="BG207" s="9">
        <f t="shared" si="581"/>
        <v>0</v>
      </c>
      <c r="BH207" s="9">
        <f t="shared" si="582"/>
        <v>0</v>
      </c>
      <c r="BI207" s="9">
        <f t="shared" si="583"/>
        <v>0</v>
      </c>
      <c r="BJ207" s="9">
        <f t="shared" si="584"/>
        <v>0</v>
      </c>
      <c r="BK207" s="9">
        <f t="shared" si="585"/>
        <v>0</v>
      </c>
      <c r="BM207" s="126">
        <f t="shared" si="612"/>
        <v>0</v>
      </c>
      <c r="BN207" s="126">
        <f t="shared" si="586"/>
        <v>0</v>
      </c>
      <c r="BP207" s="9">
        <f t="shared" si="587"/>
        <v>0</v>
      </c>
      <c r="BQ207" s="9">
        <f t="shared" si="588"/>
        <v>0</v>
      </c>
      <c r="BR207" s="9">
        <f t="shared" si="589"/>
        <v>0</v>
      </c>
      <c r="BS207" s="9">
        <f t="shared" si="590"/>
        <v>0</v>
      </c>
      <c r="BT207" s="9">
        <f t="shared" si="591"/>
        <v>0</v>
      </c>
      <c r="BU207" s="9">
        <f t="shared" si="592"/>
        <v>0</v>
      </c>
      <c r="BV207" s="9">
        <f t="shared" si="593"/>
        <v>0</v>
      </c>
      <c r="BW207" s="9">
        <f t="shared" si="594"/>
        <v>0</v>
      </c>
      <c r="BX207" s="9">
        <f t="shared" si="595"/>
        <v>0</v>
      </c>
      <c r="BY207" s="9">
        <f t="shared" si="596"/>
        <v>0</v>
      </c>
      <c r="BZ207" s="9">
        <f t="shared" si="597"/>
        <v>0</v>
      </c>
      <c r="CA207" s="9">
        <f t="shared" si="598"/>
        <v>0</v>
      </c>
      <c r="CB207" s="9">
        <f t="shared" si="599"/>
        <v>0</v>
      </c>
      <c r="CC207" s="9">
        <f t="shared" si="600"/>
        <v>0</v>
      </c>
      <c r="CD207" s="9">
        <f t="shared" si="601"/>
        <v>0</v>
      </c>
      <c r="CE207" s="9">
        <f t="shared" si="602"/>
        <v>0</v>
      </c>
      <c r="CF207" s="9">
        <f t="shared" si="603"/>
        <v>0</v>
      </c>
      <c r="CG207" s="9">
        <f t="shared" si="604"/>
        <v>0</v>
      </c>
      <c r="CH207" s="9">
        <f t="shared" si="605"/>
        <v>0</v>
      </c>
      <c r="CI207" s="9">
        <f t="shared" si="606"/>
        <v>0</v>
      </c>
      <c r="CJ207" s="9">
        <f t="shared" si="607"/>
        <v>0</v>
      </c>
    </row>
    <row r="208" spans="1:89" s="9" customFormat="1" ht="90" customHeight="1">
      <c r="B208" s="243"/>
      <c r="D208" s="145" t="s">
        <v>326</v>
      </c>
      <c r="E208" s="241" t="s">
        <v>2900</v>
      </c>
      <c r="F208" s="115" t="s">
        <v>135</v>
      </c>
      <c r="G208" s="116" t="s">
        <v>110</v>
      </c>
      <c r="H208" s="116" t="s">
        <v>185</v>
      </c>
      <c r="I208" s="115">
        <v>1</v>
      </c>
      <c r="J208" s="115">
        <v>0</v>
      </c>
      <c r="K208" s="115" t="s">
        <v>4864</v>
      </c>
      <c r="L208" s="408">
        <v>139.125</v>
      </c>
      <c r="M208" s="132"/>
      <c r="N208" s="132"/>
      <c r="O208" s="132"/>
      <c r="P208" s="132"/>
      <c r="Q208" s="132"/>
      <c r="R208" s="132"/>
      <c r="S208" s="132"/>
      <c r="T208" s="132"/>
      <c r="U208" s="132"/>
      <c r="V208" s="132"/>
      <c r="W208" s="132"/>
      <c r="X208" s="132"/>
      <c r="Y208" s="132"/>
      <c r="Z208" s="132"/>
      <c r="AA208" s="134">
        <f t="shared" ref="AA208" si="621">L208*M208+L208*N208+L208*O208+L208*P208+L208*Q208+L208*R208+L208*T208+L208*V208+L208*W208+L208*X208+L208*Y208+L208*Z208+L208*U208+L208*S208</f>
        <v>0</v>
      </c>
      <c r="AB208" s="134" t="str">
        <f t="shared" ref="AB208" si="622">IF(SUM(M208:Z208)&gt;0,"Yes","No")</f>
        <v>No</v>
      </c>
      <c r="AC208" s="225" t="str">
        <f t="shared" si="559"/>
        <v>No</v>
      </c>
      <c r="AE208" s="298">
        <v>1</v>
      </c>
      <c r="AF208" s="299">
        <f t="shared" ref="AF208" si="623">AE208*SUM(M208:Z208)</f>
        <v>0</v>
      </c>
      <c r="AG208" s="112"/>
      <c r="AH208" s="325">
        <v>4.5</v>
      </c>
      <c r="AI208" s="334">
        <f t="shared" ref="AI208" si="624">SUM(M208:Z208)*AH208</f>
        <v>0</v>
      </c>
      <c r="AJ208" s="207">
        <f t="shared" si="562"/>
        <v>0</v>
      </c>
      <c r="AK208" s="207">
        <f t="shared" si="563"/>
        <v>0</v>
      </c>
      <c r="AL208" s="207">
        <f t="shared" si="564"/>
        <v>0</v>
      </c>
      <c r="AM208" s="207">
        <f t="shared" si="565"/>
        <v>0</v>
      </c>
      <c r="AN208" s="207">
        <f t="shared" si="566"/>
        <v>0</v>
      </c>
      <c r="AO208" s="207">
        <f t="shared" si="567"/>
        <v>0</v>
      </c>
      <c r="AP208" s="207">
        <f t="shared" si="568"/>
        <v>0</v>
      </c>
      <c r="AQ208" s="207">
        <f t="shared" si="569"/>
        <v>0</v>
      </c>
      <c r="AR208" s="207">
        <f t="shared" si="570"/>
        <v>0</v>
      </c>
      <c r="AS208" s="207">
        <f t="shared" si="571"/>
        <v>0</v>
      </c>
      <c r="AT208" s="207">
        <f t="shared" si="572"/>
        <v>0</v>
      </c>
      <c r="AU208" s="207">
        <f t="shared" si="573"/>
        <v>0</v>
      </c>
      <c r="AV208" s="207">
        <f t="shared" si="574"/>
        <v>0</v>
      </c>
      <c r="AW208" s="207">
        <f t="shared" si="575"/>
        <v>0</v>
      </c>
      <c r="AX208" s="165">
        <v>1</v>
      </c>
      <c r="AY208" s="118"/>
      <c r="AZ208" s="118">
        <v>7</v>
      </c>
      <c r="BA208" s="118"/>
      <c r="BC208" s="9">
        <f t="shared" si="577"/>
        <v>0</v>
      </c>
      <c r="BD208" s="9">
        <f t="shared" si="578"/>
        <v>0</v>
      </c>
      <c r="BE208" s="9">
        <f t="shared" si="579"/>
        <v>0</v>
      </c>
      <c r="BF208" s="9">
        <f t="shared" si="580"/>
        <v>0</v>
      </c>
      <c r="BG208" s="9">
        <f t="shared" si="581"/>
        <v>0</v>
      </c>
      <c r="BH208" s="9">
        <f t="shared" si="582"/>
        <v>0</v>
      </c>
      <c r="BI208" s="9">
        <f t="shared" si="583"/>
        <v>0</v>
      </c>
      <c r="BJ208" s="9">
        <f t="shared" si="584"/>
        <v>0</v>
      </c>
      <c r="BK208" s="9">
        <f t="shared" si="585"/>
        <v>0</v>
      </c>
      <c r="BM208" s="126">
        <f t="shared" si="612"/>
        <v>0</v>
      </c>
      <c r="BN208" s="126">
        <f t="shared" si="586"/>
        <v>0</v>
      </c>
      <c r="BP208" s="9">
        <f t="shared" si="587"/>
        <v>0</v>
      </c>
      <c r="BQ208" s="9">
        <f t="shared" si="588"/>
        <v>0</v>
      </c>
      <c r="BR208" s="9">
        <f t="shared" si="589"/>
        <v>0</v>
      </c>
      <c r="BS208" s="9">
        <f t="shared" si="590"/>
        <v>0</v>
      </c>
      <c r="BT208" s="9">
        <f t="shared" si="591"/>
        <v>0</v>
      </c>
      <c r="BU208" s="9">
        <f t="shared" si="592"/>
        <v>0</v>
      </c>
      <c r="BV208" s="9">
        <f t="shared" si="593"/>
        <v>0</v>
      </c>
      <c r="BW208" s="9">
        <f t="shared" si="594"/>
        <v>0</v>
      </c>
      <c r="BX208" s="9">
        <f t="shared" si="595"/>
        <v>0</v>
      </c>
      <c r="BY208" s="9">
        <f t="shared" si="596"/>
        <v>0</v>
      </c>
      <c r="BZ208" s="9">
        <f t="shared" si="597"/>
        <v>0</v>
      </c>
      <c r="CA208" s="9">
        <f t="shared" si="598"/>
        <v>0</v>
      </c>
      <c r="CB208" s="9">
        <f t="shared" si="599"/>
        <v>0</v>
      </c>
      <c r="CC208" s="9">
        <f t="shared" si="600"/>
        <v>0</v>
      </c>
      <c r="CD208" s="9">
        <f t="shared" si="601"/>
        <v>0</v>
      </c>
      <c r="CE208" s="9">
        <f t="shared" si="602"/>
        <v>0</v>
      </c>
      <c r="CF208" s="9">
        <f t="shared" si="603"/>
        <v>0</v>
      </c>
      <c r="CG208" s="9">
        <f t="shared" si="604"/>
        <v>0</v>
      </c>
      <c r="CH208" s="9">
        <f t="shared" si="605"/>
        <v>0</v>
      </c>
      <c r="CI208" s="9">
        <f t="shared" si="606"/>
        <v>0</v>
      </c>
      <c r="CJ208" s="9">
        <f t="shared" si="607"/>
        <v>0</v>
      </c>
    </row>
    <row r="209" spans="1:89" s="9" customFormat="1" ht="90" customHeight="1">
      <c r="B209" s="222" t="s">
        <v>8</v>
      </c>
      <c r="D209" s="145" t="s">
        <v>4106</v>
      </c>
      <c r="E209" s="550" t="s">
        <v>6472</v>
      </c>
      <c r="F209" s="115" t="s">
        <v>135</v>
      </c>
      <c r="G209" s="116" t="s">
        <v>110</v>
      </c>
      <c r="H209" s="116" t="s">
        <v>185</v>
      </c>
      <c r="I209" s="115">
        <v>1</v>
      </c>
      <c r="J209" s="115">
        <v>0</v>
      </c>
      <c r="K209" s="115" t="s">
        <v>4864</v>
      </c>
      <c r="L209" s="408">
        <v>120.98</v>
      </c>
      <c r="M209" s="132"/>
      <c r="N209" s="132"/>
      <c r="O209" s="132"/>
      <c r="P209" s="132"/>
      <c r="Q209" s="132"/>
      <c r="R209" s="132"/>
      <c r="S209" s="132"/>
      <c r="T209" s="132"/>
      <c r="U209" s="132"/>
      <c r="V209" s="132"/>
      <c r="W209" s="132"/>
      <c r="X209" s="132"/>
      <c r="Y209" s="132"/>
      <c r="Z209" s="132"/>
      <c r="AA209" s="134">
        <f t="shared" si="339"/>
        <v>0</v>
      </c>
      <c r="AB209" s="134" t="str">
        <f t="shared" si="385"/>
        <v>No</v>
      </c>
      <c r="AC209" s="225" t="str">
        <f t="shared" si="559"/>
        <v>Yes</v>
      </c>
      <c r="AE209" s="298">
        <v>1</v>
      </c>
      <c r="AF209" s="299">
        <f t="shared" si="576"/>
        <v>0</v>
      </c>
      <c r="AG209" s="112"/>
      <c r="AH209" s="325">
        <v>4.5</v>
      </c>
      <c r="AI209" s="334">
        <f t="shared" si="344"/>
        <v>0</v>
      </c>
      <c r="AJ209" s="207">
        <f t="shared" si="562"/>
        <v>0</v>
      </c>
      <c r="AK209" s="207">
        <f t="shared" si="563"/>
        <v>0</v>
      </c>
      <c r="AL209" s="207">
        <f t="shared" si="564"/>
        <v>0</v>
      </c>
      <c r="AM209" s="207">
        <f t="shared" si="565"/>
        <v>0</v>
      </c>
      <c r="AN209" s="207">
        <f t="shared" si="566"/>
        <v>0</v>
      </c>
      <c r="AO209" s="207">
        <f t="shared" si="567"/>
        <v>0</v>
      </c>
      <c r="AP209" s="207">
        <f t="shared" si="568"/>
        <v>0</v>
      </c>
      <c r="AQ209" s="207">
        <f t="shared" si="569"/>
        <v>0</v>
      </c>
      <c r="AR209" s="207">
        <f t="shared" si="570"/>
        <v>0</v>
      </c>
      <c r="AS209" s="207">
        <f t="shared" si="571"/>
        <v>0</v>
      </c>
      <c r="AT209" s="207">
        <f t="shared" si="572"/>
        <v>0</v>
      </c>
      <c r="AU209" s="207">
        <f t="shared" si="573"/>
        <v>0</v>
      </c>
      <c r="AV209" s="207">
        <f t="shared" si="574"/>
        <v>0</v>
      </c>
      <c r="AW209" s="207">
        <f t="shared" si="575"/>
        <v>0</v>
      </c>
      <c r="AX209" s="165">
        <v>1</v>
      </c>
      <c r="AY209" s="118"/>
      <c r="AZ209" s="118">
        <v>7</v>
      </c>
      <c r="BA209" s="118"/>
      <c r="BC209" s="9">
        <f t="shared" si="577"/>
        <v>0</v>
      </c>
      <c r="BD209" s="9">
        <f t="shared" si="578"/>
        <v>0</v>
      </c>
      <c r="BE209" s="9">
        <f t="shared" si="579"/>
        <v>0</v>
      </c>
      <c r="BF209" s="9">
        <f t="shared" si="580"/>
        <v>0</v>
      </c>
      <c r="BG209" s="9">
        <f t="shared" si="581"/>
        <v>0</v>
      </c>
      <c r="BH209" s="9">
        <f t="shared" si="582"/>
        <v>0</v>
      </c>
      <c r="BI209" s="9">
        <f t="shared" si="583"/>
        <v>0</v>
      </c>
      <c r="BJ209" s="9">
        <f t="shared" si="584"/>
        <v>0</v>
      </c>
      <c r="BK209" s="9">
        <f t="shared" si="585"/>
        <v>0</v>
      </c>
      <c r="BM209" s="126">
        <f t="shared" si="612"/>
        <v>0</v>
      </c>
      <c r="BN209" s="126">
        <f t="shared" si="586"/>
        <v>0</v>
      </c>
      <c r="BP209" s="9">
        <f t="shared" si="587"/>
        <v>0</v>
      </c>
      <c r="BQ209" s="9">
        <f t="shared" si="588"/>
        <v>0</v>
      </c>
      <c r="BR209" s="9">
        <f t="shared" si="589"/>
        <v>0</v>
      </c>
      <c r="BS209" s="9">
        <f t="shared" si="590"/>
        <v>0</v>
      </c>
      <c r="BT209" s="9">
        <f t="shared" si="591"/>
        <v>0</v>
      </c>
      <c r="BU209" s="9">
        <f t="shared" si="592"/>
        <v>0</v>
      </c>
      <c r="BV209" s="9">
        <f t="shared" si="593"/>
        <v>0</v>
      </c>
      <c r="BW209" s="9">
        <f t="shared" si="594"/>
        <v>0</v>
      </c>
      <c r="BX209" s="9">
        <f t="shared" si="595"/>
        <v>0</v>
      </c>
      <c r="BY209" s="9">
        <f t="shared" si="596"/>
        <v>0</v>
      </c>
      <c r="BZ209" s="9">
        <f t="shared" si="597"/>
        <v>0</v>
      </c>
      <c r="CA209" s="9">
        <f t="shared" si="598"/>
        <v>0</v>
      </c>
      <c r="CB209" s="9">
        <f t="shared" si="599"/>
        <v>0</v>
      </c>
      <c r="CC209" s="9">
        <f t="shared" si="600"/>
        <v>0</v>
      </c>
      <c r="CD209" s="9">
        <f t="shared" si="601"/>
        <v>0</v>
      </c>
      <c r="CE209" s="9">
        <f t="shared" si="602"/>
        <v>0</v>
      </c>
      <c r="CF209" s="9">
        <f t="shared" si="603"/>
        <v>0</v>
      </c>
      <c r="CG209" s="9">
        <f t="shared" si="604"/>
        <v>0</v>
      </c>
      <c r="CH209" s="9">
        <f t="shared" si="605"/>
        <v>0</v>
      </c>
      <c r="CI209" s="9">
        <f t="shared" si="606"/>
        <v>0</v>
      </c>
      <c r="CJ209" s="9">
        <f t="shared" si="607"/>
        <v>0</v>
      </c>
    </row>
    <row r="210" spans="1:89" s="126" customFormat="1" ht="90" customHeight="1">
      <c r="A210" s="9"/>
      <c r="B210" s="222"/>
      <c r="C210" s="9"/>
      <c r="D210" s="107" t="s">
        <v>2280</v>
      </c>
      <c r="E210" s="183" t="s">
        <v>2900</v>
      </c>
      <c r="F210" s="106" t="s">
        <v>133</v>
      </c>
      <c r="G210" s="242" t="s">
        <v>5248</v>
      </c>
      <c r="H210" s="242" t="s">
        <v>185</v>
      </c>
      <c r="I210" s="106">
        <v>1</v>
      </c>
      <c r="J210" s="106">
        <v>0</v>
      </c>
      <c r="K210" s="106" t="s">
        <v>4864</v>
      </c>
      <c r="L210" s="416">
        <v>126</v>
      </c>
      <c r="M210" s="130"/>
      <c r="N210" s="129"/>
      <c r="O210" s="130"/>
      <c r="P210" s="130"/>
      <c r="Q210" s="130"/>
      <c r="R210" s="130"/>
      <c r="S210" s="130"/>
      <c r="T210" s="130"/>
      <c r="U210" s="130"/>
      <c r="V210" s="130"/>
      <c r="W210" s="130"/>
      <c r="X210" s="130"/>
      <c r="Y210" s="130"/>
      <c r="Z210" s="130"/>
      <c r="AA210" s="141">
        <f t="shared" ref="AA210" si="625">L210*M210+L210*N210+L210*O210+L210*P210+L210*Q210+L210*R210+L210*T210+L210*V210+L210*W210+L210*X210+L210*Y210+L210*Z210+L210*U210+L210*S210</f>
        <v>0</v>
      </c>
      <c r="AB210" s="141" t="str">
        <f t="shared" ref="AB210" si="626">IF(SUM(M210:Z210)&gt;0,"Yes","No")</f>
        <v>No</v>
      </c>
      <c r="AC210" s="224" t="str">
        <f t="shared" si="559"/>
        <v>No</v>
      </c>
      <c r="AE210" s="298">
        <v>1</v>
      </c>
      <c r="AF210" s="299">
        <f t="shared" ref="AF210" si="627">AE210*SUM(M210:Z210)</f>
        <v>0</v>
      </c>
      <c r="AG210" s="112"/>
      <c r="AH210" s="335">
        <v>1.35</v>
      </c>
      <c r="AI210" s="334">
        <f t="shared" ref="AI210" si="628">SUM(M210:Z210)*AH210</f>
        <v>0</v>
      </c>
      <c r="AJ210" s="207">
        <f t="shared" si="562"/>
        <v>0</v>
      </c>
      <c r="AK210" s="207">
        <f t="shared" si="563"/>
        <v>0</v>
      </c>
      <c r="AL210" s="207">
        <f t="shared" si="564"/>
        <v>0</v>
      </c>
      <c r="AM210" s="207">
        <f t="shared" si="565"/>
        <v>0</v>
      </c>
      <c r="AN210" s="207">
        <f t="shared" si="566"/>
        <v>0</v>
      </c>
      <c r="AO210" s="207">
        <f t="shared" si="567"/>
        <v>0</v>
      </c>
      <c r="AP210" s="207">
        <f t="shared" si="568"/>
        <v>0</v>
      </c>
      <c r="AQ210" s="207">
        <f t="shared" si="569"/>
        <v>0</v>
      </c>
      <c r="AR210" s="207">
        <f t="shared" si="570"/>
        <v>0</v>
      </c>
      <c r="AS210" s="207">
        <f t="shared" si="571"/>
        <v>0</v>
      </c>
      <c r="AT210" s="207">
        <f t="shared" si="572"/>
        <v>0</v>
      </c>
      <c r="AU210" s="207">
        <f t="shared" si="573"/>
        <v>0</v>
      </c>
      <c r="AV210" s="207">
        <f t="shared" si="574"/>
        <v>0</v>
      </c>
      <c r="AW210" s="207">
        <f t="shared" si="575"/>
        <v>0</v>
      </c>
      <c r="AX210" s="165">
        <v>1</v>
      </c>
      <c r="AY210" s="118">
        <v>3</v>
      </c>
      <c r="AZ210" s="118"/>
      <c r="BA210" s="118"/>
      <c r="BC210" s="9">
        <f t="shared" si="577"/>
        <v>0</v>
      </c>
      <c r="BD210" s="9">
        <f t="shared" si="578"/>
        <v>0</v>
      </c>
      <c r="BE210" s="9">
        <f t="shared" si="579"/>
        <v>0</v>
      </c>
      <c r="BF210" s="9">
        <f t="shared" si="580"/>
        <v>0</v>
      </c>
      <c r="BG210" s="9">
        <f t="shared" si="581"/>
        <v>0</v>
      </c>
      <c r="BH210" s="9">
        <f t="shared" si="582"/>
        <v>0</v>
      </c>
      <c r="BI210" s="9">
        <f t="shared" si="583"/>
        <v>0</v>
      </c>
      <c r="BJ210" s="9">
        <f t="shared" si="584"/>
        <v>0</v>
      </c>
      <c r="BK210" s="9">
        <f t="shared" si="585"/>
        <v>0</v>
      </c>
      <c r="BM210" s="126">
        <f t="shared" si="612"/>
        <v>0</v>
      </c>
      <c r="BN210" s="126">
        <f t="shared" si="586"/>
        <v>0</v>
      </c>
      <c r="BP210" s="9">
        <f t="shared" si="587"/>
        <v>0</v>
      </c>
      <c r="BQ210" s="9">
        <f t="shared" si="588"/>
        <v>0</v>
      </c>
      <c r="BR210" s="9">
        <f t="shared" si="589"/>
        <v>0</v>
      </c>
      <c r="BS210" s="9">
        <f t="shared" si="590"/>
        <v>0</v>
      </c>
      <c r="BT210" s="9">
        <f t="shared" si="591"/>
        <v>0</v>
      </c>
      <c r="BU210" s="9">
        <f t="shared" si="592"/>
        <v>0</v>
      </c>
      <c r="BV210" s="9">
        <f t="shared" si="593"/>
        <v>0</v>
      </c>
      <c r="BW210" s="9">
        <f t="shared" si="594"/>
        <v>0</v>
      </c>
      <c r="BX210" s="9">
        <f t="shared" si="595"/>
        <v>0</v>
      </c>
      <c r="BY210" s="9">
        <f t="shared" si="596"/>
        <v>0</v>
      </c>
      <c r="BZ210" s="9">
        <f t="shared" si="597"/>
        <v>0</v>
      </c>
      <c r="CA210" s="9">
        <f t="shared" si="598"/>
        <v>0</v>
      </c>
      <c r="CB210" s="9">
        <f t="shared" si="599"/>
        <v>0</v>
      </c>
      <c r="CC210" s="9">
        <f t="shared" si="600"/>
        <v>0</v>
      </c>
      <c r="CD210" s="9">
        <f t="shared" si="601"/>
        <v>0</v>
      </c>
      <c r="CE210" s="9">
        <f t="shared" si="602"/>
        <v>0</v>
      </c>
      <c r="CF210" s="9">
        <f t="shared" si="603"/>
        <v>0</v>
      </c>
      <c r="CG210" s="9">
        <f t="shared" si="604"/>
        <v>0</v>
      </c>
      <c r="CH210" s="9">
        <f t="shared" si="605"/>
        <v>0</v>
      </c>
      <c r="CI210" s="9">
        <f t="shared" si="606"/>
        <v>0</v>
      </c>
      <c r="CJ210" s="9">
        <f t="shared" si="607"/>
        <v>0</v>
      </c>
    </row>
    <row r="211" spans="1:89" s="126" customFormat="1" ht="90" customHeight="1">
      <c r="A211" s="9"/>
      <c r="B211" s="222" t="s">
        <v>8</v>
      </c>
      <c r="C211" s="9"/>
      <c r="D211" s="107" t="s">
        <v>4902</v>
      </c>
      <c r="E211" s="551" t="s">
        <v>6472</v>
      </c>
      <c r="F211" s="106" t="s">
        <v>133</v>
      </c>
      <c r="G211" s="242" t="s">
        <v>5248</v>
      </c>
      <c r="H211" s="242" t="s">
        <v>185</v>
      </c>
      <c r="I211" s="106">
        <v>1</v>
      </c>
      <c r="J211" s="106">
        <v>0</v>
      </c>
      <c r="K211" s="106" t="s">
        <v>4864</v>
      </c>
      <c r="L211" s="416">
        <v>109.57</v>
      </c>
      <c r="M211" s="130"/>
      <c r="N211" s="129"/>
      <c r="O211" s="130"/>
      <c r="P211" s="130"/>
      <c r="Q211" s="130"/>
      <c r="R211" s="130"/>
      <c r="S211" s="130"/>
      <c r="T211" s="130"/>
      <c r="U211" s="130"/>
      <c r="V211" s="130"/>
      <c r="W211" s="130"/>
      <c r="X211" s="130"/>
      <c r="Y211" s="130"/>
      <c r="Z211" s="130"/>
      <c r="AA211" s="141">
        <f t="shared" si="339"/>
        <v>0</v>
      </c>
      <c r="AB211" s="141" t="str">
        <f t="shared" ref="AB211:AB225" si="629">IF(SUM(M211:Z211)&gt;0,"Yes","No")</f>
        <v>No</v>
      </c>
      <c r="AC211" s="224" t="str">
        <f t="shared" si="559"/>
        <v>Yes</v>
      </c>
      <c r="AE211" s="298">
        <v>1</v>
      </c>
      <c r="AF211" s="299">
        <f t="shared" si="576"/>
        <v>0</v>
      </c>
      <c r="AG211" s="112"/>
      <c r="AH211" s="335">
        <v>1.35</v>
      </c>
      <c r="AI211" s="334">
        <f t="shared" si="344"/>
        <v>0</v>
      </c>
      <c r="AJ211" s="207">
        <f t="shared" si="562"/>
        <v>0</v>
      </c>
      <c r="AK211" s="207">
        <f t="shared" si="563"/>
        <v>0</v>
      </c>
      <c r="AL211" s="207">
        <f t="shared" si="564"/>
        <v>0</v>
      </c>
      <c r="AM211" s="207">
        <f t="shared" si="565"/>
        <v>0</v>
      </c>
      <c r="AN211" s="207">
        <f t="shared" si="566"/>
        <v>0</v>
      </c>
      <c r="AO211" s="207">
        <f t="shared" si="567"/>
        <v>0</v>
      </c>
      <c r="AP211" s="207">
        <f t="shared" si="568"/>
        <v>0</v>
      </c>
      <c r="AQ211" s="207">
        <f t="shared" si="569"/>
        <v>0</v>
      </c>
      <c r="AR211" s="207">
        <f t="shared" si="570"/>
        <v>0</v>
      </c>
      <c r="AS211" s="207">
        <f t="shared" si="571"/>
        <v>0</v>
      </c>
      <c r="AT211" s="207">
        <f t="shared" si="572"/>
        <v>0</v>
      </c>
      <c r="AU211" s="207">
        <f t="shared" si="573"/>
        <v>0</v>
      </c>
      <c r="AV211" s="207">
        <f t="shared" si="574"/>
        <v>0</v>
      </c>
      <c r="AW211" s="207">
        <f t="shared" si="575"/>
        <v>0</v>
      </c>
      <c r="AX211" s="165">
        <v>1</v>
      </c>
      <c r="AY211" s="118">
        <v>3</v>
      </c>
      <c r="AZ211" s="118"/>
      <c r="BA211" s="118"/>
      <c r="BC211" s="9">
        <f t="shared" si="577"/>
        <v>0</v>
      </c>
      <c r="BD211" s="9">
        <f t="shared" si="578"/>
        <v>0</v>
      </c>
      <c r="BE211" s="9">
        <f t="shared" si="579"/>
        <v>0</v>
      </c>
      <c r="BF211" s="9">
        <f t="shared" si="580"/>
        <v>0</v>
      </c>
      <c r="BG211" s="9">
        <f t="shared" si="581"/>
        <v>0</v>
      </c>
      <c r="BH211" s="9">
        <f t="shared" si="582"/>
        <v>0</v>
      </c>
      <c r="BI211" s="9">
        <f t="shared" si="583"/>
        <v>0</v>
      </c>
      <c r="BJ211" s="9">
        <f t="shared" si="584"/>
        <v>0</v>
      </c>
      <c r="BK211" s="9">
        <f t="shared" si="585"/>
        <v>0</v>
      </c>
      <c r="BM211" s="126">
        <f t="shared" si="612"/>
        <v>0</v>
      </c>
      <c r="BN211" s="126">
        <f t="shared" si="586"/>
        <v>0</v>
      </c>
      <c r="BP211" s="9">
        <f t="shared" si="587"/>
        <v>0</v>
      </c>
      <c r="BQ211" s="9">
        <f t="shared" si="588"/>
        <v>0</v>
      </c>
      <c r="BR211" s="9">
        <f t="shared" si="589"/>
        <v>0</v>
      </c>
      <c r="BS211" s="9">
        <f t="shared" si="590"/>
        <v>0</v>
      </c>
      <c r="BT211" s="9">
        <f t="shared" si="591"/>
        <v>0</v>
      </c>
      <c r="BU211" s="9">
        <f t="shared" si="592"/>
        <v>0</v>
      </c>
      <c r="BV211" s="9">
        <f t="shared" si="593"/>
        <v>0</v>
      </c>
      <c r="BW211" s="9">
        <f t="shared" si="594"/>
        <v>0</v>
      </c>
      <c r="BX211" s="9">
        <f t="shared" si="595"/>
        <v>0</v>
      </c>
      <c r="BY211" s="9">
        <f t="shared" si="596"/>
        <v>0</v>
      </c>
      <c r="BZ211" s="9">
        <f t="shared" si="597"/>
        <v>0</v>
      </c>
      <c r="CA211" s="9">
        <f t="shared" si="598"/>
        <v>0</v>
      </c>
      <c r="CB211" s="9">
        <f t="shared" si="599"/>
        <v>0</v>
      </c>
      <c r="CC211" s="9">
        <f t="shared" si="600"/>
        <v>0</v>
      </c>
      <c r="CD211" s="9">
        <f t="shared" si="601"/>
        <v>0</v>
      </c>
      <c r="CE211" s="9">
        <f t="shared" si="602"/>
        <v>0</v>
      </c>
      <c r="CF211" s="9">
        <f t="shared" si="603"/>
        <v>0</v>
      </c>
      <c r="CG211" s="9">
        <f t="shared" si="604"/>
        <v>0</v>
      </c>
      <c r="CH211" s="9">
        <f t="shared" si="605"/>
        <v>0</v>
      </c>
      <c r="CI211" s="9">
        <f t="shared" si="606"/>
        <v>0</v>
      </c>
      <c r="CJ211" s="9">
        <f t="shared" si="607"/>
        <v>0</v>
      </c>
    </row>
    <row r="212" spans="1:89" s="9" customFormat="1" ht="90" customHeight="1">
      <c r="B212" s="222"/>
      <c r="D212" s="145" t="s">
        <v>2281</v>
      </c>
      <c r="E212" s="241" t="s">
        <v>2900</v>
      </c>
      <c r="F212" s="115" t="s">
        <v>134</v>
      </c>
      <c r="G212" s="116" t="s">
        <v>5249</v>
      </c>
      <c r="H212" s="116" t="s">
        <v>185</v>
      </c>
      <c r="I212" s="115">
        <v>1</v>
      </c>
      <c r="J212" s="115">
        <v>0</v>
      </c>
      <c r="K212" s="115" t="s">
        <v>4864</v>
      </c>
      <c r="L212" s="414">
        <v>189</v>
      </c>
      <c r="M212" s="132"/>
      <c r="N212" s="132"/>
      <c r="O212" s="132"/>
      <c r="P212" s="132"/>
      <c r="Q212" s="132"/>
      <c r="R212" s="132"/>
      <c r="S212" s="132"/>
      <c r="T212" s="132"/>
      <c r="U212" s="132"/>
      <c r="V212" s="132"/>
      <c r="W212" s="132"/>
      <c r="X212" s="132"/>
      <c r="Y212" s="132"/>
      <c r="Z212" s="132"/>
      <c r="AA212" s="134">
        <f t="shared" ref="AA212" si="630">L212*M212+L212*N212+L212*O212+L212*P212+L212*Q212+L212*R212+L212*T212+L212*V212+L212*W212+L212*X212+L212*Y212+L212*Z212+L212*U212+L212*S212</f>
        <v>0</v>
      </c>
      <c r="AB212" s="134" t="str">
        <f t="shared" ref="AB212" si="631">IF(SUM(M212:Z212)&gt;0,"Yes","No")</f>
        <v>No</v>
      </c>
      <c r="AC212" s="225" t="str">
        <f t="shared" si="559"/>
        <v>No</v>
      </c>
      <c r="AE212" s="298">
        <v>1</v>
      </c>
      <c r="AF212" s="299">
        <f t="shared" ref="AF212" si="632">AE212*SUM(M212:Z212)</f>
        <v>0</v>
      </c>
      <c r="AG212" s="112"/>
      <c r="AH212" s="335">
        <v>2.5499999999999998</v>
      </c>
      <c r="AI212" s="334">
        <f t="shared" ref="AI212" si="633">SUM(M212:Z212)*AH212</f>
        <v>0</v>
      </c>
      <c r="AJ212" s="207">
        <f t="shared" si="562"/>
        <v>0</v>
      </c>
      <c r="AK212" s="207">
        <f t="shared" si="563"/>
        <v>0</v>
      </c>
      <c r="AL212" s="207">
        <f t="shared" si="564"/>
        <v>0</v>
      </c>
      <c r="AM212" s="207">
        <f t="shared" si="565"/>
        <v>0</v>
      </c>
      <c r="AN212" s="207">
        <f t="shared" si="566"/>
        <v>0</v>
      </c>
      <c r="AO212" s="207">
        <f t="shared" si="567"/>
        <v>0</v>
      </c>
      <c r="AP212" s="207">
        <f t="shared" si="568"/>
        <v>0</v>
      </c>
      <c r="AQ212" s="207">
        <f t="shared" si="569"/>
        <v>0</v>
      </c>
      <c r="AR212" s="207">
        <f t="shared" si="570"/>
        <v>0</v>
      </c>
      <c r="AS212" s="207">
        <f t="shared" si="571"/>
        <v>0</v>
      </c>
      <c r="AT212" s="207">
        <f t="shared" si="572"/>
        <v>0</v>
      </c>
      <c r="AU212" s="207">
        <f t="shared" si="573"/>
        <v>0</v>
      </c>
      <c r="AV212" s="207">
        <f t="shared" si="574"/>
        <v>0</v>
      </c>
      <c r="AW212" s="207">
        <f t="shared" si="575"/>
        <v>0</v>
      </c>
      <c r="AX212" s="165">
        <v>1</v>
      </c>
      <c r="AY212" s="118">
        <v>7</v>
      </c>
      <c r="AZ212" s="118"/>
      <c r="BA212" s="118"/>
      <c r="BC212" s="9">
        <f t="shared" si="577"/>
        <v>0</v>
      </c>
      <c r="BD212" s="9">
        <f t="shared" si="578"/>
        <v>0</v>
      </c>
      <c r="BE212" s="9">
        <f t="shared" si="579"/>
        <v>0</v>
      </c>
      <c r="BF212" s="9">
        <f t="shared" si="580"/>
        <v>0</v>
      </c>
      <c r="BG212" s="9">
        <f t="shared" si="581"/>
        <v>0</v>
      </c>
      <c r="BH212" s="9">
        <f t="shared" si="582"/>
        <v>0</v>
      </c>
      <c r="BI212" s="9">
        <f t="shared" si="583"/>
        <v>0</v>
      </c>
      <c r="BJ212" s="9">
        <f t="shared" si="584"/>
        <v>0</v>
      </c>
      <c r="BK212" s="9">
        <f t="shared" si="585"/>
        <v>0</v>
      </c>
      <c r="BM212" s="126">
        <f t="shared" si="612"/>
        <v>0</v>
      </c>
      <c r="BN212" s="126">
        <f t="shared" si="586"/>
        <v>0</v>
      </c>
      <c r="BP212" s="9">
        <f t="shared" si="587"/>
        <v>0</v>
      </c>
      <c r="BQ212" s="9">
        <f t="shared" si="588"/>
        <v>0</v>
      </c>
      <c r="BR212" s="9">
        <f t="shared" si="589"/>
        <v>0</v>
      </c>
      <c r="BS212" s="9">
        <f t="shared" si="590"/>
        <v>0</v>
      </c>
      <c r="BT212" s="9">
        <f t="shared" si="591"/>
        <v>0</v>
      </c>
      <c r="BU212" s="9">
        <f t="shared" si="592"/>
        <v>0</v>
      </c>
      <c r="BV212" s="9">
        <f t="shared" si="593"/>
        <v>0</v>
      </c>
      <c r="BW212" s="9">
        <f t="shared" si="594"/>
        <v>0</v>
      </c>
      <c r="BX212" s="9">
        <f t="shared" si="595"/>
        <v>0</v>
      </c>
      <c r="BY212" s="9">
        <f t="shared" si="596"/>
        <v>0</v>
      </c>
      <c r="BZ212" s="9">
        <f t="shared" si="597"/>
        <v>0</v>
      </c>
      <c r="CA212" s="9">
        <f t="shared" si="598"/>
        <v>0</v>
      </c>
      <c r="CB212" s="9">
        <f t="shared" si="599"/>
        <v>0</v>
      </c>
      <c r="CC212" s="9">
        <f t="shared" si="600"/>
        <v>0</v>
      </c>
      <c r="CD212" s="9">
        <f t="shared" si="601"/>
        <v>0</v>
      </c>
      <c r="CE212" s="9">
        <f t="shared" si="602"/>
        <v>0</v>
      </c>
      <c r="CF212" s="9">
        <f t="shared" si="603"/>
        <v>0</v>
      </c>
      <c r="CG212" s="9">
        <f t="shared" si="604"/>
        <v>0</v>
      </c>
      <c r="CH212" s="9">
        <f t="shared" si="605"/>
        <v>0</v>
      </c>
      <c r="CI212" s="9">
        <f t="shared" si="606"/>
        <v>0</v>
      </c>
      <c r="CJ212" s="9">
        <f t="shared" si="607"/>
        <v>0</v>
      </c>
    </row>
    <row r="213" spans="1:89" s="9" customFormat="1" ht="90" customHeight="1">
      <c r="B213" s="222" t="s">
        <v>8</v>
      </c>
      <c r="D213" s="145" t="s">
        <v>4903</v>
      </c>
      <c r="E213" s="550" t="s">
        <v>6472</v>
      </c>
      <c r="F213" s="115" t="s">
        <v>134</v>
      </c>
      <c r="G213" s="116" t="s">
        <v>5249</v>
      </c>
      <c r="H213" s="116" t="s">
        <v>185</v>
      </c>
      <c r="I213" s="115">
        <v>1</v>
      </c>
      <c r="J213" s="115">
        <v>0</v>
      </c>
      <c r="K213" s="115" t="s">
        <v>4864</v>
      </c>
      <c r="L213" s="414">
        <v>164.35</v>
      </c>
      <c r="M213" s="132"/>
      <c r="N213" s="132"/>
      <c r="O213" s="132"/>
      <c r="P213" s="132"/>
      <c r="Q213" s="132"/>
      <c r="R213" s="132"/>
      <c r="S213" s="132"/>
      <c r="T213" s="132"/>
      <c r="U213" s="132"/>
      <c r="V213" s="132"/>
      <c r="W213" s="132"/>
      <c r="X213" s="132"/>
      <c r="Y213" s="132"/>
      <c r="Z213" s="132"/>
      <c r="AA213" s="134">
        <f t="shared" si="339"/>
        <v>0</v>
      </c>
      <c r="AB213" s="134" t="str">
        <f t="shared" si="629"/>
        <v>No</v>
      </c>
      <c r="AC213" s="225" t="str">
        <f t="shared" si="559"/>
        <v>Yes</v>
      </c>
      <c r="AE213" s="298">
        <v>1</v>
      </c>
      <c r="AF213" s="299">
        <f t="shared" si="576"/>
        <v>0</v>
      </c>
      <c r="AG213" s="112"/>
      <c r="AH213" s="335">
        <v>2.5499999999999998</v>
      </c>
      <c r="AI213" s="334">
        <f t="shared" si="344"/>
        <v>0</v>
      </c>
      <c r="AJ213" s="207">
        <f t="shared" si="562"/>
        <v>0</v>
      </c>
      <c r="AK213" s="207">
        <f t="shared" si="563"/>
        <v>0</v>
      </c>
      <c r="AL213" s="207">
        <f t="shared" si="564"/>
        <v>0</v>
      </c>
      <c r="AM213" s="207">
        <f t="shared" si="565"/>
        <v>0</v>
      </c>
      <c r="AN213" s="207">
        <f t="shared" si="566"/>
        <v>0</v>
      </c>
      <c r="AO213" s="207">
        <f t="shared" si="567"/>
        <v>0</v>
      </c>
      <c r="AP213" s="207">
        <f t="shared" si="568"/>
        <v>0</v>
      </c>
      <c r="AQ213" s="207">
        <f t="shared" si="569"/>
        <v>0</v>
      </c>
      <c r="AR213" s="207">
        <f t="shared" si="570"/>
        <v>0</v>
      </c>
      <c r="AS213" s="207">
        <f t="shared" si="571"/>
        <v>0</v>
      </c>
      <c r="AT213" s="207">
        <f t="shared" si="572"/>
        <v>0</v>
      </c>
      <c r="AU213" s="207">
        <f t="shared" si="573"/>
        <v>0</v>
      </c>
      <c r="AV213" s="207">
        <f t="shared" si="574"/>
        <v>0</v>
      </c>
      <c r="AW213" s="207">
        <f t="shared" si="575"/>
        <v>0</v>
      </c>
      <c r="AX213" s="165">
        <v>1</v>
      </c>
      <c r="AY213" s="118">
        <v>7</v>
      </c>
      <c r="AZ213" s="118"/>
      <c r="BA213" s="118"/>
      <c r="BC213" s="9">
        <f t="shared" si="577"/>
        <v>0</v>
      </c>
      <c r="BD213" s="9">
        <f t="shared" si="578"/>
        <v>0</v>
      </c>
      <c r="BE213" s="9">
        <f t="shared" si="579"/>
        <v>0</v>
      </c>
      <c r="BF213" s="9">
        <f t="shared" si="580"/>
        <v>0</v>
      </c>
      <c r="BG213" s="9">
        <f t="shared" si="581"/>
        <v>0</v>
      </c>
      <c r="BH213" s="9">
        <f t="shared" si="582"/>
        <v>0</v>
      </c>
      <c r="BI213" s="9">
        <f t="shared" si="583"/>
        <v>0</v>
      </c>
      <c r="BJ213" s="9">
        <f t="shared" si="584"/>
        <v>0</v>
      </c>
      <c r="BK213" s="9">
        <f t="shared" si="585"/>
        <v>0</v>
      </c>
      <c r="BM213" s="126">
        <f t="shared" si="612"/>
        <v>0</v>
      </c>
      <c r="BN213" s="126">
        <f t="shared" si="586"/>
        <v>0</v>
      </c>
      <c r="BP213" s="9">
        <f t="shared" si="587"/>
        <v>0</v>
      </c>
      <c r="BQ213" s="9">
        <f t="shared" si="588"/>
        <v>0</v>
      </c>
      <c r="BR213" s="9">
        <f t="shared" si="589"/>
        <v>0</v>
      </c>
      <c r="BS213" s="9">
        <f t="shared" si="590"/>
        <v>0</v>
      </c>
      <c r="BT213" s="9">
        <f t="shared" si="591"/>
        <v>0</v>
      </c>
      <c r="BU213" s="9">
        <f t="shared" si="592"/>
        <v>0</v>
      </c>
      <c r="BV213" s="9">
        <f t="shared" si="593"/>
        <v>0</v>
      </c>
      <c r="BW213" s="9">
        <f t="shared" si="594"/>
        <v>0</v>
      </c>
      <c r="BX213" s="9">
        <f t="shared" si="595"/>
        <v>0</v>
      </c>
      <c r="BY213" s="9">
        <f t="shared" si="596"/>
        <v>0</v>
      </c>
      <c r="BZ213" s="9">
        <f t="shared" si="597"/>
        <v>0</v>
      </c>
      <c r="CA213" s="9">
        <f t="shared" si="598"/>
        <v>0</v>
      </c>
      <c r="CB213" s="9">
        <f t="shared" si="599"/>
        <v>0</v>
      </c>
      <c r="CC213" s="9">
        <f t="shared" si="600"/>
        <v>0</v>
      </c>
      <c r="CD213" s="9">
        <f t="shared" si="601"/>
        <v>0</v>
      </c>
      <c r="CE213" s="9">
        <f t="shared" si="602"/>
        <v>0</v>
      </c>
      <c r="CF213" s="9">
        <f t="shared" si="603"/>
        <v>0</v>
      </c>
      <c r="CG213" s="9">
        <f t="shared" si="604"/>
        <v>0</v>
      </c>
      <c r="CH213" s="9">
        <f t="shared" si="605"/>
        <v>0</v>
      </c>
      <c r="CI213" s="9">
        <f t="shared" si="606"/>
        <v>0</v>
      </c>
      <c r="CJ213" s="9">
        <f t="shared" si="607"/>
        <v>0</v>
      </c>
    </row>
    <row r="214" spans="1:89" s="126" customFormat="1" ht="90" customHeight="1">
      <c r="A214" s="9"/>
      <c r="B214" s="222"/>
      <c r="C214" s="9"/>
      <c r="D214" s="107" t="s">
        <v>2282</v>
      </c>
      <c r="E214" s="183" t="s">
        <v>2900</v>
      </c>
      <c r="F214" s="106" t="s">
        <v>133</v>
      </c>
      <c r="G214" s="242" t="s">
        <v>5250</v>
      </c>
      <c r="H214" s="242" t="s">
        <v>185</v>
      </c>
      <c r="I214" s="106">
        <v>1</v>
      </c>
      <c r="J214" s="106">
        <v>0</v>
      </c>
      <c r="K214" s="106" t="s">
        <v>4864</v>
      </c>
      <c r="L214" s="416">
        <v>126</v>
      </c>
      <c r="M214" s="130"/>
      <c r="N214" s="129"/>
      <c r="O214" s="130"/>
      <c r="P214" s="130"/>
      <c r="Q214" s="130"/>
      <c r="R214" s="130"/>
      <c r="S214" s="130"/>
      <c r="T214" s="130"/>
      <c r="U214" s="130"/>
      <c r="V214" s="130"/>
      <c r="W214" s="130"/>
      <c r="X214" s="130"/>
      <c r="Y214" s="130"/>
      <c r="Z214" s="130"/>
      <c r="AA214" s="141">
        <f t="shared" ref="AA214" si="634">L214*M214+L214*N214+L214*O214+L214*P214+L214*Q214+L214*R214+L214*T214+L214*V214+L214*W214+L214*X214+L214*Y214+L214*Z214+L214*U214+L214*S214</f>
        <v>0</v>
      </c>
      <c r="AB214" s="141" t="str">
        <f t="shared" ref="AB214" si="635">IF(SUM(M214:Z214)&gt;0,"Yes","No")</f>
        <v>No</v>
      </c>
      <c r="AC214" s="224" t="str">
        <f t="shared" si="559"/>
        <v>No</v>
      </c>
      <c r="AE214" s="298">
        <v>1</v>
      </c>
      <c r="AF214" s="299">
        <f t="shared" ref="AF214" si="636">AE214*SUM(M214:Z214)</f>
        <v>0</v>
      </c>
      <c r="AG214" s="112"/>
      <c r="AH214" s="335">
        <v>1.65</v>
      </c>
      <c r="AI214" s="334">
        <f t="shared" ref="AI214" si="637">SUM(M214:Z214)*AH214</f>
        <v>0</v>
      </c>
      <c r="AJ214" s="207">
        <f t="shared" si="562"/>
        <v>0</v>
      </c>
      <c r="AK214" s="207">
        <f t="shared" si="563"/>
        <v>0</v>
      </c>
      <c r="AL214" s="207">
        <f t="shared" si="564"/>
        <v>0</v>
      </c>
      <c r="AM214" s="207">
        <f t="shared" si="565"/>
        <v>0</v>
      </c>
      <c r="AN214" s="207">
        <f t="shared" si="566"/>
        <v>0</v>
      </c>
      <c r="AO214" s="207">
        <f t="shared" si="567"/>
        <v>0</v>
      </c>
      <c r="AP214" s="207">
        <f t="shared" si="568"/>
        <v>0</v>
      </c>
      <c r="AQ214" s="207">
        <f t="shared" si="569"/>
        <v>0</v>
      </c>
      <c r="AR214" s="207">
        <f t="shared" si="570"/>
        <v>0</v>
      </c>
      <c r="AS214" s="207">
        <f t="shared" si="571"/>
        <v>0</v>
      </c>
      <c r="AT214" s="207">
        <f t="shared" si="572"/>
        <v>0</v>
      </c>
      <c r="AU214" s="207">
        <f t="shared" si="573"/>
        <v>0</v>
      </c>
      <c r="AV214" s="207">
        <f t="shared" si="574"/>
        <v>0</v>
      </c>
      <c r="AW214" s="207">
        <f t="shared" si="575"/>
        <v>0</v>
      </c>
      <c r="AX214" s="165">
        <v>1</v>
      </c>
      <c r="AY214" s="118">
        <v>5</v>
      </c>
      <c r="AZ214" s="118"/>
      <c r="BA214" s="118"/>
      <c r="BC214" s="9">
        <f t="shared" si="577"/>
        <v>0</v>
      </c>
      <c r="BD214" s="9">
        <f t="shared" si="578"/>
        <v>0</v>
      </c>
      <c r="BE214" s="9">
        <f t="shared" si="579"/>
        <v>0</v>
      </c>
      <c r="BF214" s="9">
        <f t="shared" si="580"/>
        <v>0</v>
      </c>
      <c r="BG214" s="9">
        <f t="shared" si="581"/>
        <v>0</v>
      </c>
      <c r="BH214" s="9">
        <f t="shared" si="582"/>
        <v>0</v>
      </c>
      <c r="BI214" s="9">
        <f t="shared" si="583"/>
        <v>0</v>
      </c>
      <c r="BJ214" s="9">
        <f t="shared" si="584"/>
        <v>0</v>
      </c>
      <c r="BK214" s="9">
        <f t="shared" si="585"/>
        <v>0</v>
      </c>
      <c r="BM214" s="126">
        <f t="shared" si="612"/>
        <v>0</v>
      </c>
      <c r="BN214" s="126">
        <f t="shared" si="586"/>
        <v>0</v>
      </c>
      <c r="BP214" s="9">
        <f t="shared" si="587"/>
        <v>0</v>
      </c>
      <c r="BQ214" s="9">
        <f t="shared" si="588"/>
        <v>0</v>
      </c>
      <c r="BR214" s="9">
        <f t="shared" si="589"/>
        <v>0</v>
      </c>
      <c r="BS214" s="9">
        <f t="shared" si="590"/>
        <v>0</v>
      </c>
      <c r="BT214" s="9">
        <f t="shared" si="591"/>
        <v>0</v>
      </c>
      <c r="BU214" s="9">
        <f t="shared" si="592"/>
        <v>0</v>
      </c>
      <c r="BV214" s="9">
        <f t="shared" si="593"/>
        <v>0</v>
      </c>
      <c r="BW214" s="9">
        <f t="shared" si="594"/>
        <v>0</v>
      </c>
      <c r="BX214" s="9">
        <f t="shared" si="595"/>
        <v>0</v>
      </c>
      <c r="BY214" s="9">
        <f t="shared" si="596"/>
        <v>0</v>
      </c>
      <c r="BZ214" s="9">
        <f t="shared" si="597"/>
        <v>0</v>
      </c>
      <c r="CA214" s="9">
        <f t="shared" si="598"/>
        <v>0</v>
      </c>
      <c r="CB214" s="9">
        <f t="shared" si="599"/>
        <v>0</v>
      </c>
      <c r="CC214" s="9">
        <f t="shared" si="600"/>
        <v>0</v>
      </c>
      <c r="CD214" s="9">
        <f t="shared" si="601"/>
        <v>0</v>
      </c>
      <c r="CE214" s="9">
        <f t="shared" si="602"/>
        <v>0</v>
      </c>
      <c r="CF214" s="9">
        <f t="shared" si="603"/>
        <v>0</v>
      </c>
      <c r="CG214" s="9">
        <f t="shared" si="604"/>
        <v>0</v>
      </c>
      <c r="CH214" s="9">
        <f t="shared" si="605"/>
        <v>0</v>
      </c>
      <c r="CI214" s="9">
        <f t="shared" si="606"/>
        <v>0</v>
      </c>
      <c r="CJ214" s="9">
        <f t="shared" si="607"/>
        <v>0</v>
      </c>
    </row>
    <row r="215" spans="1:89" s="126" customFormat="1" ht="90" customHeight="1">
      <c r="A215" s="9"/>
      <c r="B215" s="222" t="s">
        <v>8</v>
      </c>
      <c r="C215" s="9"/>
      <c r="D215" s="107" t="s">
        <v>4904</v>
      </c>
      <c r="E215" s="551" t="s">
        <v>6472</v>
      </c>
      <c r="F215" s="106" t="s">
        <v>133</v>
      </c>
      <c r="G215" s="242" t="s">
        <v>5250</v>
      </c>
      <c r="H215" s="242" t="s">
        <v>185</v>
      </c>
      <c r="I215" s="106">
        <v>1</v>
      </c>
      <c r="J215" s="106">
        <v>0</v>
      </c>
      <c r="K215" s="106" t="s">
        <v>4864</v>
      </c>
      <c r="L215" s="416">
        <v>109.57</v>
      </c>
      <c r="M215" s="130"/>
      <c r="N215" s="129"/>
      <c r="O215" s="130"/>
      <c r="P215" s="130"/>
      <c r="Q215" s="130"/>
      <c r="R215" s="130"/>
      <c r="S215" s="130"/>
      <c r="T215" s="130"/>
      <c r="U215" s="130"/>
      <c r="V215" s="130"/>
      <c r="W215" s="130"/>
      <c r="X215" s="130"/>
      <c r="Y215" s="130"/>
      <c r="Z215" s="130"/>
      <c r="AA215" s="141">
        <f t="shared" si="339"/>
        <v>0</v>
      </c>
      <c r="AB215" s="141" t="str">
        <f t="shared" si="629"/>
        <v>No</v>
      </c>
      <c r="AC215" s="224" t="str">
        <f t="shared" si="559"/>
        <v>Yes</v>
      </c>
      <c r="AE215" s="298">
        <v>1</v>
      </c>
      <c r="AF215" s="299">
        <f t="shared" si="576"/>
        <v>0</v>
      </c>
      <c r="AG215" s="112"/>
      <c r="AH215" s="335">
        <v>1.65</v>
      </c>
      <c r="AI215" s="334">
        <f t="shared" si="344"/>
        <v>0</v>
      </c>
      <c r="AJ215" s="207">
        <f t="shared" si="562"/>
        <v>0</v>
      </c>
      <c r="AK215" s="207">
        <f t="shared" si="563"/>
        <v>0</v>
      </c>
      <c r="AL215" s="207">
        <f t="shared" si="564"/>
        <v>0</v>
      </c>
      <c r="AM215" s="207">
        <f t="shared" si="565"/>
        <v>0</v>
      </c>
      <c r="AN215" s="207">
        <f t="shared" si="566"/>
        <v>0</v>
      </c>
      <c r="AO215" s="207">
        <f t="shared" si="567"/>
        <v>0</v>
      </c>
      <c r="AP215" s="207">
        <f t="shared" si="568"/>
        <v>0</v>
      </c>
      <c r="AQ215" s="207">
        <f t="shared" si="569"/>
        <v>0</v>
      </c>
      <c r="AR215" s="207">
        <f t="shared" si="570"/>
        <v>0</v>
      </c>
      <c r="AS215" s="207">
        <f t="shared" si="571"/>
        <v>0</v>
      </c>
      <c r="AT215" s="207">
        <f t="shared" si="572"/>
        <v>0</v>
      </c>
      <c r="AU215" s="207">
        <f t="shared" si="573"/>
        <v>0</v>
      </c>
      <c r="AV215" s="207">
        <f t="shared" si="574"/>
        <v>0</v>
      </c>
      <c r="AW215" s="207">
        <f t="shared" si="575"/>
        <v>0</v>
      </c>
      <c r="AX215" s="165">
        <v>1</v>
      </c>
      <c r="AY215" s="118">
        <v>5</v>
      </c>
      <c r="AZ215" s="118"/>
      <c r="BA215" s="118"/>
      <c r="BC215" s="9">
        <f t="shared" si="577"/>
        <v>0</v>
      </c>
      <c r="BD215" s="9">
        <f t="shared" si="578"/>
        <v>0</v>
      </c>
      <c r="BE215" s="9">
        <f t="shared" si="579"/>
        <v>0</v>
      </c>
      <c r="BF215" s="9">
        <f t="shared" si="580"/>
        <v>0</v>
      </c>
      <c r="BG215" s="9">
        <f t="shared" si="581"/>
        <v>0</v>
      </c>
      <c r="BH215" s="9">
        <f t="shared" si="582"/>
        <v>0</v>
      </c>
      <c r="BI215" s="9">
        <f t="shared" si="583"/>
        <v>0</v>
      </c>
      <c r="BJ215" s="9">
        <f t="shared" si="584"/>
        <v>0</v>
      </c>
      <c r="BK215" s="9">
        <f t="shared" si="585"/>
        <v>0</v>
      </c>
      <c r="BM215" s="126">
        <f t="shared" si="612"/>
        <v>0</v>
      </c>
      <c r="BN215" s="126">
        <f t="shared" si="586"/>
        <v>0</v>
      </c>
      <c r="BP215" s="9">
        <f t="shared" si="587"/>
        <v>0</v>
      </c>
      <c r="BQ215" s="9">
        <f t="shared" si="588"/>
        <v>0</v>
      </c>
      <c r="BR215" s="9">
        <f t="shared" si="589"/>
        <v>0</v>
      </c>
      <c r="BS215" s="9">
        <f t="shared" si="590"/>
        <v>0</v>
      </c>
      <c r="BT215" s="9">
        <f t="shared" si="591"/>
        <v>0</v>
      </c>
      <c r="BU215" s="9">
        <f t="shared" si="592"/>
        <v>0</v>
      </c>
      <c r="BV215" s="9">
        <f t="shared" si="593"/>
        <v>0</v>
      </c>
      <c r="BW215" s="9">
        <f t="shared" si="594"/>
        <v>0</v>
      </c>
      <c r="BX215" s="9">
        <f t="shared" si="595"/>
        <v>0</v>
      </c>
      <c r="BY215" s="9">
        <f t="shared" si="596"/>
        <v>0</v>
      </c>
      <c r="BZ215" s="9">
        <f t="shared" si="597"/>
        <v>0</v>
      </c>
      <c r="CA215" s="9">
        <f t="shared" si="598"/>
        <v>0</v>
      </c>
      <c r="CB215" s="9">
        <f t="shared" si="599"/>
        <v>0</v>
      </c>
      <c r="CC215" s="9">
        <f t="shared" si="600"/>
        <v>0</v>
      </c>
      <c r="CD215" s="9">
        <f t="shared" si="601"/>
        <v>0</v>
      </c>
      <c r="CE215" s="9">
        <f t="shared" si="602"/>
        <v>0</v>
      </c>
      <c r="CF215" s="9">
        <f t="shared" si="603"/>
        <v>0</v>
      </c>
      <c r="CG215" s="9">
        <f t="shared" si="604"/>
        <v>0</v>
      </c>
      <c r="CH215" s="9">
        <f t="shared" si="605"/>
        <v>0</v>
      </c>
      <c r="CI215" s="9">
        <f t="shared" si="606"/>
        <v>0</v>
      </c>
      <c r="CJ215" s="9">
        <f t="shared" si="607"/>
        <v>0</v>
      </c>
    </row>
    <row r="216" spans="1:89" s="9" customFormat="1" ht="90" customHeight="1">
      <c r="B216" s="222"/>
      <c r="D216" s="145" t="s">
        <v>2283</v>
      </c>
      <c r="E216" s="241" t="s">
        <v>2900</v>
      </c>
      <c r="F216" s="115" t="s">
        <v>133</v>
      </c>
      <c r="G216" s="116" t="s">
        <v>5251</v>
      </c>
      <c r="H216" s="116" t="s">
        <v>185</v>
      </c>
      <c r="I216" s="115">
        <v>1</v>
      </c>
      <c r="J216" s="115">
        <v>0</v>
      </c>
      <c r="K216" s="115" t="s">
        <v>4864</v>
      </c>
      <c r="L216" s="414">
        <v>178.5</v>
      </c>
      <c r="M216" s="132"/>
      <c r="N216" s="132"/>
      <c r="O216" s="132"/>
      <c r="P216" s="132"/>
      <c r="Q216" s="132"/>
      <c r="R216" s="132"/>
      <c r="S216" s="132"/>
      <c r="T216" s="132"/>
      <c r="U216" s="132"/>
      <c r="V216" s="132"/>
      <c r="W216" s="132"/>
      <c r="X216" s="132"/>
      <c r="Y216" s="132"/>
      <c r="Z216" s="132"/>
      <c r="AA216" s="134">
        <f t="shared" ref="AA216" si="638">L216*M216+L216*N216+L216*O216+L216*P216+L216*Q216+L216*R216+L216*T216+L216*V216+L216*W216+L216*X216+L216*Y216+L216*Z216+L216*U216+L216*S216</f>
        <v>0</v>
      </c>
      <c r="AB216" s="134" t="str">
        <f t="shared" ref="AB216" si="639">IF(SUM(M216:Z216)&gt;0,"Yes","No")</f>
        <v>No</v>
      </c>
      <c r="AC216" s="225" t="str">
        <f t="shared" si="559"/>
        <v>No</v>
      </c>
      <c r="AE216" s="298">
        <v>1</v>
      </c>
      <c r="AF216" s="299">
        <f t="shared" ref="AF216" si="640">AE216*SUM(M216:Z216)</f>
        <v>0</v>
      </c>
      <c r="AG216" s="112"/>
      <c r="AH216" s="335">
        <v>2.4500000000000002</v>
      </c>
      <c r="AI216" s="334">
        <f t="shared" ref="AI216" si="641">SUM(M216:Z216)*AH216</f>
        <v>0</v>
      </c>
      <c r="AJ216" s="207">
        <f t="shared" si="562"/>
        <v>0</v>
      </c>
      <c r="AK216" s="207">
        <f t="shared" si="563"/>
        <v>0</v>
      </c>
      <c r="AL216" s="207">
        <f t="shared" si="564"/>
        <v>0</v>
      </c>
      <c r="AM216" s="207">
        <f t="shared" si="565"/>
        <v>0</v>
      </c>
      <c r="AN216" s="207">
        <f t="shared" si="566"/>
        <v>0</v>
      </c>
      <c r="AO216" s="207">
        <f t="shared" si="567"/>
        <v>0</v>
      </c>
      <c r="AP216" s="207">
        <f t="shared" si="568"/>
        <v>0</v>
      </c>
      <c r="AQ216" s="207">
        <f t="shared" si="569"/>
        <v>0</v>
      </c>
      <c r="AR216" s="207">
        <f t="shared" si="570"/>
        <v>0</v>
      </c>
      <c r="AS216" s="207">
        <f t="shared" si="571"/>
        <v>0</v>
      </c>
      <c r="AT216" s="207">
        <f t="shared" si="572"/>
        <v>0</v>
      </c>
      <c r="AU216" s="207">
        <f t="shared" si="573"/>
        <v>0</v>
      </c>
      <c r="AV216" s="207">
        <f t="shared" si="574"/>
        <v>0</v>
      </c>
      <c r="AW216" s="207">
        <f t="shared" si="575"/>
        <v>0</v>
      </c>
      <c r="AX216" s="165">
        <v>1</v>
      </c>
      <c r="AY216" s="118">
        <v>6</v>
      </c>
      <c r="AZ216" s="118"/>
      <c r="BA216" s="118"/>
      <c r="BC216" s="9">
        <f t="shared" si="577"/>
        <v>0</v>
      </c>
      <c r="BD216" s="9">
        <f t="shared" si="578"/>
        <v>0</v>
      </c>
      <c r="BE216" s="9">
        <f t="shared" si="579"/>
        <v>0</v>
      </c>
      <c r="BF216" s="9">
        <f t="shared" si="580"/>
        <v>0</v>
      </c>
      <c r="BG216" s="9">
        <f t="shared" si="581"/>
        <v>0</v>
      </c>
      <c r="BH216" s="9">
        <f t="shared" si="582"/>
        <v>0</v>
      </c>
      <c r="BI216" s="9">
        <f t="shared" si="583"/>
        <v>0</v>
      </c>
      <c r="BJ216" s="9">
        <f t="shared" si="584"/>
        <v>0</v>
      </c>
      <c r="BK216" s="9">
        <f t="shared" si="585"/>
        <v>0</v>
      </c>
      <c r="BM216" s="126">
        <f t="shared" si="612"/>
        <v>0</v>
      </c>
      <c r="BN216" s="126">
        <f t="shared" si="586"/>
        <v>0</v>
      </c>
      <c r="BP216" s="9">
        <f t="shared" si="587"/>
        <v>0</v>
      </c>
      <c r="BQ216" s="9">
        <f t="shared" si="588"/>
        <v>0</v>
      </c>
      <c r="BR216" s="9">
        <f t="shared" si="589"/>
        <v>0</v>
      </c>
      <c r="BS216" s="9">
        <f t="shared" si="590"/>
        <v>0</v>
      </c>
      <c r="BT216" s="9">
        <f t="shared" si="591"/>
        <v>0</v>
      </c>
      <c r="BU216" s="9">
        <f t="shared" si="592"/>
        <v>0</v>
      </c>
      <c r="BV216" s="9">
        <f t="shared" si="593"/>
        <v>0</v>
      </c>
      <c r="BW216" s="9">
        <f t="shared" si="594"/>
        <v>0</v>
      </c>
      <c r="BX216" s="9">
        <f t="shared" si="595"/>
        <v>0</v>
      </c>
      <c r="BY216" s="9">
        <f t="shared" si="596"/>
        <v>0</v>
      </c>
      <c r="BZ216" s="9">
        <f t="shared" si="597"/>
        <v>0</v>
      </c>
      <c r="CA216" s="9">
        <f t="shared" si="598"/>
        <v>0</v>
      </c>
      <c r="CB216" s="9">
        <f t="shared" si="599"/>
        <v>0</v>
      </c>
      <c r="CC216" s="9">
        <f t="shared" si="600"/>
        <v>0</v>
      </c>
      <c r="CD216" s="9">
        <f t="shared" si="601"/>
        <v>0</v>
      </c>
      <c r="CE216" s="9">
        <f t="shared" si="602"/>
        <v>0</v>
      </c>
      <c r="CF216" s="9">
        <f t="shared" si="603"/>
        <v>0</v>
      </c>
      <c r="CG216" s="9">
        <f t="shared" si="604"/>
        <v>0</v>
      </c>
      <c r="CH216" s="9">
        <f t="shared" si="605"/>
        <v>0</v>
      </c>
      <c r="CI216" s="9">
        <f t="shared" si="606"/>
        <v>0</v>
      </c>
      <c r="CJ216" s="9">
        <f t="shared" si="607"/>
        <v>0</v>
      </c>
    </row>
    <row r="217" spans="1:89" s="9" customFormat="1" ht="90" customHeight="1">
      <c r="B217" s="222" t="s">
        <v>8</v>
      </c>
      <c r="D217" s="145" t="s">
        <v>4905</v>
      </c>
      <c r="E217" s="550" t="s">
        <v>6472</v>
      </c>
      <c r="F217" s="115" t="s">
        <v>133</v>
      </c>
      <c r="G217" s="116" t="s">
        <v>5251</v>
      </c>
      <c r="H217" s="116" t="s">
        <v>185</v>
      </c>
      <c r="I217" s="115">
        <v>1</v>
      </c>
      <c r="J217" s="115">
        <v>0</v>
      </c>
      <c r="K217" s="115" t="s">
        <v>4864</v>
      </c>
      <c r="L217" s="414">
        <v>155.22</v>
      </c>
      <c r="M217" s="132"/>
      <c r="N217" s="132"/>
      <c r="O217" s="132"/>
      <c r="P217" s="132"/>
      <c r="Q217" s="132"/>
      <c r="R217" s="132"/>
      <c r="S217" s="132"/>
      <c r="T217" s="132"/>
      <c r="U217" s="132"/>
      <c r="V217" s="132"/>
      <c r="W217" s="132"/>
      <c r="X217" s="132"/>
      <c r="Y217" s="132"/>
      <c r="Z217" s="132"/>
      <c r="AA217" s="134">
        <f t="shared" si="339"/>
        <v>0</v>
      </c>
      <c r="AB217" s="134" t="str">
        <f t="shared" si="629"/>
        <v>No</v>
      </c>
      <c r="AC217" s="225" t="str">
        <f t="shared" si="559"/>
        <v>Yes</v>
      </c>
      <c r="AE217" s="298">
        <v>1</v>
      </c>
      <c r="AF217" s="299">
        <f t="shared" si="576"/>
        <v>0</v>
      </c>
      <c r="AG217" s="112"/>
      <c r="AH217" s="335">
        <v>2.4500000000000002</v>
      </c>
      <c r="AI217" s="334">
        <f t="shared" si="344"/>
        <v>0</v>
      </c>
      <c r="AJ217" s="207">
        <f t="shared" si="562"/>
        <v>0</v>
      </c>
      <c r="AK217" s="207">
        <f t="shared" si="563"/>
        <v>0</v>
      </c>
      <c r="AL217" s="207">
        <f t="shared" si="564"/>
        <v>0</v>
      </c>
      <c r="AM217" s="207">
        <f t="shared" si="565"/>
        <v>0</v>
      </c>
      <c r="AN217" s="207">
        <f t="shared" si="566"/>
        <v>0</v>
      </c>
      <c r="AO217" s="207">
        <f t="shared" si="567"/>
        <v>0</v>
      </c>
      <c r="AP217" s="207">
        <f t="shared" si="568"/>
        <v>0</v>
      </c>
      <c r="AQ217" s="207">
        <f t="shared" si="569"/>
        <v>0</v>
      </c>
      <c r="AR217" s="207">
        <f t="shared" si="570"/>
        <v>0</v>
      </c>
      <c r="AS217" s="207">
        <f t="shared" si="571"/>
        <v>0</v>
      </c>
      <c r="AT217" s="207">
        <f t="shared" si="572"/>
        <v>0</v>
      </c>
      <c r="AU217" s="207">
        <f t="shared" si="573"/>
        <v>0</v>
      </c>
      <c r="AV217" s="207">
        <f t="shared" si="574"/>
        <v>0</v>
      </c>
      <c r="AW217" s="207">
        <f t="shared" si="575"/>
        <v>0</v>
      </c>
      <c r="AX217" s="165">
        <v>1</v>
      </c>
      <c r="AY217" s="118">
        <v>6</v>
      </c>
      <c r="AZ217" s="118"/>
      <c r="BA217" s="118"/>
      <c r="BC217" s="9">
        <f t="shared" si="577"/>
        <v>0</v>
      </c>
      <c r="BD217" s="9">
        <f t="shared" si="578"/>
        <v>0</v>
      </c>
      <c r="BE217" s="9">
        <f t="shared" si="579"/>
        <v>0</v>
      </c>
      <c r="BF217" s="9">
        <f t="shared" si="580"/>
        <v>0</v>
      </c>
      <c r="BG217" s="9">
        <f t="shared" si="581"/>
        <v>0</v>
      </c>
      <c r="BH217" s="9">
        <f t="shared" si="582"/>
        <v>0</v>
      </c>
      <c r="BI217" s="9">
        <f t="shared" si="583"/>
        <v>0</v>
      </c>
      <c r="BJ217" s="9">
        <f t="shared" si="584"/>
        <v>0</v>
      </c>
      <c r="BK217" s="9">
        <f t="shared" si="585"/>
        <v>0</v>
      </c>
      <c r="BM217" s="126">
        <f t="shared" si="612"/>
        <v>0</v>
      </c>
      <c r="BN217" s="126">
        <f t="shared" si="586"/>
        <v>0</v>
      </c>
      <c r="BP217" s="9">
        <f t="shared" si="587"/>
        <v>0</v>
      </c>
      <c r="BQ217" s="9">
        <f t="shared" si="588"/>
        <v>0</v>
      </c>
      <c r="BR217" s="9">
        <f t="shared" si="589"/>
        <v>0</v>
      </c>
      <c r="BS217" s="9">
        <f t="shared" si="590"/>
        <v>0</v>
      </c>
      <c r="BT217" s="9">
        <f t="shared" si="591"/>
        <v>0</v>
      </c>
      <c r="BU217" s="9">
        <f t="shared" si="592"/>
        <v>0</v>
      </c>
      <c r="BV217" s="9">
        <f t="shared" si="593"/>
        <v>0</v>
      </c>
      <c r="BW217" s="9">
        <f t="shared" si="594"/>
        <v>0</v>
      </c>
      <c r="BX217" s="9">
        <f t="shared" si="595"/>
        <v>0</v>
      </c>
      <c r="BY217" s="9">
        <f t="shared" si="596"/>
        <v>0</v>
      </c>
      <c r="BZ217" s="9">
        <f t="shared" si="597"/>
        <v>0</v>
      </c>
      <c r="CA217" s="9">
        <f t="shared" si="598"/>
        <v>0</v>
      </c>
      <c r="CB217" s="9">
        <f t="shared" si="599"/>
        <v>0</v>
      </c>
      <c r="CC217" s="9">
        <f t="shared" si="600"/>
        <v>0</v>
      </c>
      <c r="CD217" s="9">
        <f t="shared" si="601"/>
        <v>0</v>
      </c>
      <c r="CE217" s="9">
        <f t="shared" si="602"/>
        <v>0</v>
      </c>
      <c r="CF217" s="9">
        <f t="shared" si="603"/>
        <v>0</v>
      </c>
      <c r="CG217" s="9">
        <f t="shared" si="604"/>
        <v>0</v>
      </c>
      <c r="CH217" s="9">
        <f t="shared" si="605"/>
        <v>0</v>
      </c>
      <c r="CI217" s="9">
        <f t="shared" si="606"/>
        <v>0</v>
      </c>
      <c r="CJ217" s="9">
        <f t="shared" si="607"/>
        <v>0</v>
      </c>
    </row>
    <row r="218" spans="1:89" s="126" customFormat="1" ht="90" customHeight="1">
      <c r="A218" s="9"/>
      <c r="B218" s="222"/>
      <c r="C218" s="9"/>
      <c r="D218" s="107" t="s">
        <v>2284</v>
      </c>
      <c r="E218" s="183" t="s">
        <v>2900</v>
      </c>
      <c r="F218" s="106" t="s">
        <v>135</v>
      </c>
      <c r="G218" s="242" t="s">
        <v>5252</v>
      </c>
      <c r="H218" s="242" t="s">
        <v>185</v>
      </c>
      <c r="I218" s="106">
        <v>1</v>
      </c>
      <c r="J218" s="106">
        <v>0</v>
      </c>
      <c r="K218" s="106" t="s">
        <v>4864</v>
      </c>
      <c r="L218" s="416">
        <v>220.5</v>
      </c>
      <c r="M218" s="130"/>
      <c r="N218" s="129"/>
      <c r="O218" s="130"/>
      <c r="P218" s="130"/>
      <c r="Q218" s="130"/>
      <c r="R218" s="130"/>
      <c r="S218" s="130"/>
      <c r="T218" s="130"/>
      <c r="U218" s="130"/>
      <c r="V218" s="130"/>
      <c r="W218" s="130"/>
      <c r="X218" s="130"/>
      <c r="Y218" s="130"/>
      <c r="Z218" s="140"/>
      <c r="AA218" s="141">
        <f t="shared" ref="AA218" si="642">L218*M218+L218*N218+L218*O218+L218*P218+L218*Q218+L218*R218+L218*T218+L218*V218+L218*W218+L218*X218+L218*Y218+L218*Z218+L218*U218+L218*S218</f>
        <v>0</v>
      </c>
      <c r="AB218" s="141" t="str">
        <f t="shared" ref="AB218" si="643">IF(SUM(M218:Z218)&gt;0,"Yes","No")</f>
        <v>No</v>
      </c>
      <c r="AC218" s="224" t="str">
        <f t="shared" si="559"/>
        <v>No</v>
      </c>
      <c r="AE218" s="298">
        <v>1</v>
      </c>
      <c r="AF218" s="299">
        <f t="shared" ref="AF218" si="644">AE218*SUM(M218:Z218)</f>
        <v>0</v>
      </c>
      <c r="AG218" s="112"/>
      <c r="AH218" s="335">
        <v>3.3</v>
      </c>
      <c r="AI218" s="334">
        <f t="shared" ref="AI218" si="645">SUM(M218:Z218)*AH218</f>
        <v>0</v>
      </c>
      <c r="AJ218" s="207">
        <f t="shared" si="562"/>
        <v>0</v>
      </c>
      <c r="AK218" s="207">
        <f t="shared" si="563"/>
        <v>0</v>
      </c>
      <c r="AL218" s="207">
        <f t="shared" si="564"/>
        <v>0</v>
      </c>
      <c r="AM218" s="207">
        <f t="shared" si="565"/>
        <v>0</v>
      </c>
      <c r="AN218" s="207">
        <f t="shared" si="566"/>
        <v>0</v>
      </c>
      <c r="AO218" s="207">
        <f t="shared" si="567"/>
        <v>0</v>
      </c>
      <c r="AP218" s="207">
        <f t="shared" si="568"/>
        <v>0</v>
      </c>
      <c r="AQ218" s="207">
        <f t="shared" si="569"/>
        <v>0</v>
      </c>
      <c r="AR218" s="207">
        <f t="shared" si="570"/>
        <v>0</v>
      </c>
      <c r="AS218" s="207">
        <f t="shared" si="571"/>
        <v>0</v>
      </c>
      <c r="AT218" s="207">
        <f t="shared" si="572"/>
        <v>0</v>
      </c>
      <c r="AU218" s="207">
        <f t="shared" si="573"/>
        <v>0</v>
      </c>
      <c r="AV218" s="207">
        <f t="shared" si="574"/>
        <v>0</v>
      </c>
      <c r="AW218" s="207">
        <f t="shared" si="575"/>
        <v>0</v>
      </c>
      <c r="AX218" s="165">
        <v>1</v>
      </c>
      <c r="AY218" s="118">
        <v>7</v>
      </c>
      <c r="AZ218" s="118"/>
      <c r="BA218" s="118"/>
      <c r="BC218" s="9">
        <f t="shared" si="577"/>
        <v>0</v>
      </c>
      <c r="BD218" s="9">
        <f t="shared" si="578"/>
        <v>0</v>
      </c>
      <c r="BE218" s="9">
        <f t="shared" si="579"/>
        <v>0</v>
      </c>
      <c r="BF218" s="9">
        <f t="shared" si="580"/>
        <v>0</v>
      </c>
      <c r="BG218" s="9">
        <f t="shared" si="581"/>
        <v>0</v>
      </c>
      <c r="BH218" s="9">
        <f t="shared" si="582"/>
        <v>0</v>
      </c>
      <c r="BI218" s="9">
        <f t="shared" si="583"/>
        <v>0</v>
      </c>
      <c r="BJ218" s="9">
        <f t="shared" si="584"/>
        <v>0</v>
      </c>
      <c r="BK218" s="9">
        <f t="shared" si="585"/>
        <v>0</v>
      </c>
      <c r="BM218" s="126">
        <f t="shared" si="612"/>
        <v>0</v>
      </c>
      <c r="BN218" s="126">
        <f t="shared" si="586"/>
        <v>0</v>
      </c>
      <c r="BP218" s="9">
        <f t="shared" si="587"/>
        <v>0</v>
      </c>
      <c r="BQ218" s="9">
        <f t="shared" si="588"/>
        <v>0</v>
      </c>
      <c r="BR218" s="9">
        <f t="shared" si="589"/>
        <v>0</v>
      </c>
      <c r="BS218" s="9">
        <f t="shared" si="590"/>
        <v>0</v>
      </c>
      <c r="BT218" s="9">
        <f t="shared" si="591"/>
        <v>0</v>
      </c>
      <c r="BU218" s="9">
        <f t="shared" si="592"/>
        <v>0</v>
      </c>
      <c r="BV218" s="9">
        <f t="shared" si="593"/>
        <v>0</v>
      </c>
      <c r="BW218" s="9">
        <f t="shared" si="594"/>
        <v>0</v>
      </c>
      <c r="BX218" s="9">
        <f t="shared" si="595"/>
        <v>0</v>
      </c>
      <c r="BY218" s="9">
        <f t="shared" si="596"/>
        <v>0</v>
      </c>
      <c r="BZ218" s="9">
        <f t="shared" si="597"/>
        <v>0</v>
      </c>
      <c r="CA218" s="9">
        <f t="shared" si="598"/>
        <v>0</v>
      </c>
      <c r="CB218" s="9">
        <f t="shared" si="599"/>
        <v>0</v>
      </c>
      <c r="CC218" s="9">
        <f t="shared" si="600"/>
        <v>0</v>
      </c>
      <c r="CD218" s="9">
        <f t="shared" si="601"/>
        <v>0</v>
      </c>
      <c r="CE218" s="9">
        <f t="shared" si="602"/>
        <v>0</v>
      </c>
      <c r="CF218" s="9">
        <f t="shared" si="603"/>
        <v>0</v>
      </c>
      <c r="CG218" s="9">
        <f t="shared" si="604"/>
        <v>0</v>
      </c>
      <c r="CH218" s="9">
        <f t="shared" si="605"/>
        <v>0</v>
      </c>
      <c r="CI218" s="9">
        <f t="shared" si="606"/>
        <v>0</v>
      </c>
      <c r="CJ218" s="9">
        <f t="shared" si="607"/>
        <v>0</v>
      </c>
    </row>
    <row r="219" spans="1:89" s="126" customFormat="1" ht="90" customHeight="1">
      <c r="A219" s="9"/>
      <c r="B219" s="222" t="s">
        <v>8</v>
      </c>
      <c r="C219" s="9"/>
      <c r="D219" s="107" t="s">
        <v>4906</v>
      </c>
      <c r="E219" s="551" t="s">
        <v>6472</v>
      </c>
      <c r="F219" s="106" t="s">
        <v>135</v>
      </c>
      <c r="G219" s="242" t="s">
        <v>5252</v>
      </c>
      <c r="H219" s="242" t="s">
        <v>185</v>
      </c>
      <c r="I219" s="106">
        <v>1</v>
      </c>
      <c r="J219" s="106">
        <v>0</v>
      </c>
      <c r="K219" s="106" t="s">
        <v>4864</v>
      </c>
      <c r="L219" s="416">
        <v>191.74</v>
      </c>
      <c r="M219" s="130"/>
      <c r="N219" s="129"/>
      <c r="O219" s="130"/>
      <c r="P219" s="130"/>
      <c r="Q219" s="130"/>
      <c r="R219" s="130"/>
      <c r="S219" s="130"/>
      <c r="T219" s="130"/>
      <c r="U219" s="130"/>
      <c r="V219" s="130"/>
      <c r="W219" s="130"/>
      <c r="X219" s="130"/>
      <c r="Y219" s="130"/>
      <c r="Z219" s="140"/>
      <c r="AA219" s="141">
        <f t="shared" si="339"/>
        <v>0</v>
      </c>
      <c r="AB219" s="141" t="str">
        <f t="shared" si="629"/>
        <v>No</v>
      </c>
      <c r="AC219" s="224" t="str">
        <f t="shared" si="559"/>
        <v>Yes</v>
      </c>
      <c r="AE219" s="298">
        <v>1</v>
      </c>
      <c r="AF219" s="299">
        <f t="shared" si="576"/>
        <v>0</v>
      </c>
      <c r="AG219" s="112"/>
      <c r="AH219" s="335">
        <v>3.3</v>
      </c>
      <c r="AI219" s="334">
        <f t="shared" si="344"/>
        <v>0</v>
      </c>
      <c r="AJ219" s="207">
        <f t="shared" si="562"/>
        <v>0</v>
      </c>
      <c r="AK219" s="207">
        <f t="shared" si="563"/>
        <v>0</v>
      </c>
      <c r="AL219" s="207">
        <f t="shared" si="564"/>
        <v>0</v>
      </c>
      <c r="AM219" s="207">
        <f t="shared" si="565"/>
        <v>0</v>
      </c>
      <c r="AN219" s="207">
        <f t="shared" si="566"/>
        <v>0</v>
      </c>
      <c r="AO219" s="207">
        <f t="shared" si="567"/>
        <v>0</v>
      </c>
      <c r="AP219" s="207">
        <f t="shared" si="568"/>
        <v>0</v>
      </c>
      <c r="AQ219" s="207">
        <f t="shared" si="569"/>
        <v>0</v>
      </c>
      <c r="AR219" s="207">
        <f t="shared" si="570"/>
        <v>0</v>
      </c>
      <c r="AS219" s="207">
        <f t="shared" si="571"/>
        <v>0</v>
      </c>
      <c r="AT219" s="207">
        <f t="shared" si="572"/>
        <v>0</v>
      </c>
      <c r="AU219" s="207">
        <f t="shared" si="573"/>
        <v>0</v>
      </c>
      <c r="AV219" s="207">
        <f t="shared" si="574"/>
        <v>0</v>
      </c>
      <c r="AW219" s="207">
        <f t="shared" si="575"/>
        <v>0</v>
      </c>
      <c r="AX219" s="165">
        <v>1</v>
      </c>
      <c r="AY219" s="118">
        <v>7</v>
      </c>
      <c r="AZ219" s="118"/>
      <c r="BA219" s="118"/>
      <c r="BC219" s="9">
        <f t="shared" si="577"/>
        <v>0</v>
      </c>
      <c r="BD219" s="9">
        <f t="shared" si="578"/>
        <v>0</v>
      </c>
      <c r="BE219" s="9">
        <f t="shared" si="579"/>
        <v>0</v>
      </c>
      <c r="BF219" s="9">
        <f t="shared" si="580"/>
        <v>0</v>
      </c>
      <c r="BG219" s="9">
        <f t="shared" si="581"/>
        <v>0</v>
      </c>
      <c r="BH219" s="9">
        <f t="shared" si="582"/>
        <v>0</v>
      </c>
      <c r="BI219" s="9">
        <f t="shared" si="583"/>
        <v>0</v>
      </c>
      <c r="BJ219" s="9">
        <f t="shared" si="584"/>
        <v>0</v>
      </c>
      <c r="BK219" s="9">
        <f t="shared" si="585"/>
        <v>0</v>
      </c>
      <c r="BM219" s="126">
        <f t="shared" si="612"/>
        <v>0</v>
      </c>
      <c r="BN219" s="126">
        <f t="shared" si="586"/>
        <v>0</v>
      </c>
      <c r="BP219" s="9">
        <f t="shared" si="587"/>
        <v>0</v>
      </c>
      <c r="BQ219" s="9">
        <f t="shared" si="588"/>
        <v>0</v>
      </c>
      <c r="BR219" s="9">
        <f t="shared" si="589"/>
        <v>0</v>
      </c>
      <c r="BS219" s="9">
        <f t="shared" si="590"/>
        <v>0</v>
      </c>
      <c r="BT219" s="9">
        <f t="shared" si="591"/>
        <v>0</v>
      </c>
      <c r="BU219" s="9">
        <f t="shared" si="592"/>
        <v>0</v>
      </c>
      <c r="BV219" s="9">
        <f t="shared" si="593"/>
        <v>0</v>
      </c>
      <c r="BW219" s="9">
        <f t="shared" si="594"/>
        <v>0</v>
      </c>
      <c r="BX219" s="9">
        <f t="shared" si="595"/>
        <v>0</v>
      </c>
      <c r="BY219" s="9">
        <f t="shared" si="596"/>
        <v>0</v>
      </c>
      <c r="BZ219" s="9">
        <f t="shared" si="597"/>
        <v>0</v>
      </c>
      <c r="CA219" s="9">
        <f t="shared" si="598"/>
        <v>0</v>
      </c>
      <c r="CB219" s="9">
        <f t="shared" si="599"/>
        <v>0</v>
      </c>
      <c r="CC219" s="9">
        <f t="shared" si="600"/>
        <v>0</v>
      </c>
      <c r="CD219" s="9">
        <f t="shared" si="601"/>
        <v>0</v>
      </c>
      <c r="CE219" s="9">
        <f t="shared" si="602"/>
        <v>0</v>
      </c>
      <c r="CF219" s="9">
        <f t="shared" si="603"/>
        <v>0</v>
      </c>
      <c r="CG219" s="9">
        <f t="shared" si="604"/>
        <v>0</v>
      </c>
      <c r="CH219" s="9">
        <f t="shared" si="605"/>
        <v>0</v>
      </c>
      <c r="CI219" s="9">
        <f t="shared" si="606"/>
        <v>0</v>
      </c>
      <c r="CJ219" s="9">
        <f t="shared" si="607"/>
        <v>0</v>
      </c>
    </row>
    <row r="220" spans="1:89" s="9" customFormat="1" ht="90" customHeight="1">
      <c r="B220" s="222"/>
      <c r="D220" s="145" t="s">
        <v>2285</v>
      </c>
      <c r="E220" s="241" t="s">
        <v>2900</v>
      </c>
      <c r="F220" s="115" t="s">
        <v>134</v>
      </c>
      <c r="G220" s="116" t="s">
        <v>5253</v>
      </c>
      <c r="H220" s="116" t="s">
        <v>185</v>
      </c>
      <c r="I220" s="115">
        <v>1</v>
      </c>
      <c r="J220" s="115">
        <v>0</v>
      </c>
      <c r="K220" s="115" t="s">
        <v>4864</v>
      </c>
      <c r="L220" s="414">
        <v>231</v>
      </c>
      <c r="M220" s="132"/>
      <c r="N220" s="132"/>
      <c r="O220" s="132"/>
      <c r="P220" s="132"/>
      <c r="Q220" s="132"/>
      <c r="R220" s="132"/>
      <c r="S220" s="132"/>
      <c r="T220" s="132"/>
      <c r="U220" s="132"/>
      <c r="V220" s="132"/>
      <c r="W220" s="132"/>
      <c r="X220" s="132"/>
      <c r="Y220" s="132"/>
      <c r="Z220" s="132"/>
      <c r="AA220" s="134">
        <f t="shared" ref="AA220" si="646">L220*M220+L220*N220+L220*O220+L220*P220+L220*Q220+L220*R220+L220*T220+L220*V220+L220*W220+L220*X220+L220*Y220+L220*Z220+L220*U220+L220*S220</f>
        <v>0</v>
      </c>
      <c r="AB220" s="134" t="str">
        <f t="shared" ref="AB220" si="647">IF(SUM(M220:Z220)&gt;0,"Yes","No")</f>
        <v>No</v>
      </c>
      <c r="AC220" s="225" t="str">
        <f t="shared" si="559"/>
        <v>No</v>
      </c>
      <c r="AE220" s="298">
        <v>1</v>
      </c>
      <c r="AF220" s="299">
        <f t="shared" ref="AF220" si="648">AE220*SUM(M220:Z220)</f>
        <v>0</v>
      </c>
      <c r="AG220" s="112"/>
      <c r="AH220" s="335">
        <v>3.2</v>
      </c>
      <c r="AI220" s="334">
        <f t="shared" ref="AI220" si="649">SUM(M220:Z220)*AH220</f>
        <v>0</v>
      </c>
      <c r="AJ220" s="207">
        <f t="shared" si="562"/>
        <v>0</v>
      </c>
      <c r="AK220" s="207">
        <f t="shared" si="563"/>
        <v>0</v>
      </c>
      <c r="AL220" s="207">
        <f t="shared" si="564"/>
        <v>0</v>
      </c>
      <c r="AM220" s="207">
        <f t="shared" si="565"/>
        <v>0</v>
      </c>
      <c r="AN220" s="207">
        <f t="shared" si="566"/>
        <v>0</v>
      </c>
      <c r="AO220" s="207">
        <f t="shared" si="567"/>
        <v>0</v>
      </c>
      <c r="AP220" s="207">
        <f t="shared" si="568"/>
        <v>0</v>
      </c>
      <c r="AQ220" s="207">
        <f t="shared" si="569"/>
        <v>0</v>
      </c>
      <c r="AR220" s="207">
        <f t="shared" si="570"/>
        <v>0</v>
      </c>
      <c r="AS220" s="207">
        <f t="shared" si="571"/>
        <v>0</v>
      </c>
      <c r="AT220" s="207">
        <f t="shared" si="572"/>
        <v>0</v>
      </c>
      <c r="AU220" s="207">
        <f t="shared" si="573"/>
        <v>0</v>
      </c>
      <c r="AV220" s="207">
        <f t="shared" si="574"/>
        <v>0</v>
      </c>
      <c r="AW220" s="207">
        <f t="shared" si="575"/>
        <v>0</v>
      </c>
      <c r="AX220" s="165">
        <v>1</v>
      </c>
      <c r="AY220" s="118">
        <v>7</v>
      </c>
      <c r="AZ220" s="118"/>
      <c r="BA220" s="118"/>
      <c r="BC220" s="9">
        <f t="shared" si="577"/>
        <v>0</v>
      </c>
      <c r="BD220" s="9">
        <f t="shared" si="578"/>
        <v>0</v>
      </c>
      <c r="BE220" s="9">
        <f t="shared" si="579"/>
        <v>0</v>
      </c>
      <c r="BF220" s="9">
        <f t="shared" si="580"/>
        <v>0</v>
      </c>
      <c r="BG220" s="9">
        <f t="shared" si="581"/>
        <v>0</v>
      </c>
      <c r="BH220" s="9">
        <f t="shared" si="582"/>
        <v>0</v>
      </c>
      <c r="BI220" s="9">
        <f t="shared" si="583"/>
        <v>0</v>
      </c>
      <c r="BJ220" s="9">
        <f t="shared" si="584"/>
        <v>0</v>
      </c>
      <c r="BK220" s="9">
        <f t="shared" si="585"/>
        <v>0</v>
      </c>
      <c r="BM220" s="126">
        <f t="shared" si="612"/>
        <v>0</v>
      </c>
      <c r="BN220" s="126">
        <f t="shared" si="586"/>
        <v>0</v>
      </c>
      <c r="BP220" s="9">
        <f t="shared" si="587"/>
        <v>0</v>
      </c>
      <c r="BQ220" s="9">
        <f t="shared" si="588"/>
        <v>0</v>
      </c>
      <c r="BR220" s="9">
        <f t="shared" si="589"/>
        <v>0</v>
      </c>
      <c r="BS220" s="9">
        <f t="shared" si="590"/>
        <v>0</v>
      </c>
      <c r="BT220" s="9">
        <f t="shared" si="591"/>
        <v>0</v>
      </c>
      <c r="BU220" s="9">
        <f t="shared" si="592"/>
        <v>0</v>
      </c>
      <c r="BV220" s="9">
        <f t="shared" si="593"/>
        <v>0</v>
      </c>
      <c r="BW220" s="9">
        <f t="shared" si="594"/>
        <v>0</v>
      </c>
      <c r="BX220" s="9">
        <f t="shared" si="595"/>
        <v>0</v>
      </c>
      <c r="BY220" s="9">
        <f t="shared" si="596"/>
        <v>0</v>
      </c>
      <c r="BZ220" s="9">
        <f t="shared" si="597"/>
        <v>0</v>
      </c>
      <c r="CA220" s="9">
        <f t="shared" si="598"/>
        <v>0</v>
      </c>
      <c r="CB220" s="9">
        <f t="shared" si="599"/>
        <v>0</v>
      </c>
      <c r="CC220" s="9">
        <f t="shared" si="600"/>
        <v>0</v>
      </c>
      <c r="CD220" s="9">
        <f t="shared" si="601"/>
        <v>0</v>
      </c>
      <c r="CE220" s="9">
        <f t="shared" si="602"/>
        <v>0</v>
      </c>
      <c r="CF220" s="9">
        <f t="shared" si="603"/>
        <v>0</v>
      </c>
      <c r="CG220" s="9">
        <f t="shared" si="604"/>
        <v>0</v>
      </c>
      <c r="CH220" s="9">
        <f t="shared" si="605"/>
        <v>0</v>
      </c>
      <c r="CI220" s="9">
        <f t="shared" si="606"/>
        <v>0</v>
      </c>
      <c r="CJ220" s="9">
        <f t="shared" si="607"/>
        <v>0</v>
      </c>
    </row>
    <row r="221" spans="1:89" s="9" customFormat="1" ht="90" customHeight="1">
      <c r="B221" s="222" t="s">
        <v>8</v>
      </c>
      <c r="D221" s="145" t="s">
        <v>4907</v>
      </c>
      <c r="E221" s="550" t="s">
        <v>6472</v>
      </c>
      <c r="F221" s="115" t="s">
        <v>134</v>
      </c>
      <c r="G221" s="116" t="s">
        <v>5253</v>
      </c>
      <c r="H221" s="116" t="s">
        <v>185</v>
      </c>
      <c r="I221" s="115">
        <v>1</v>
      </c>
      <c r="J221" s="115">
        <v>0</v>
      </c>
      <c r="K221" s="115" t="s">
        <v>4864</v>
      </c>
      <c r="L221" s="414">
        <v>200.87</v>
      </c>
      <c r="M221" s="132"/>
      <c r="N221" s="132"/>
      <c r="O221" s="132"/>
      <c r="P221" s="132"/>
      <c r="Q221" s="132"/>
      <c r="R221" s="132"/>
      <c r="S221" s="132"/>
      <c r="T221" s="132"/>
      <c r="U221" s="132"/>
      <c r="V221" s="132"/>
      <c r="W221" s="132"/>
      <c r="X221" s="132"/>
      <c r="Y221" s="132"/>
      <c r="Z221" s="132"/>
      <c r="AA221" s="134">
        <f t="shared" si="339"/>
        <v>0</v>
      </c>
      <c r="AB221" s="134" t="str">
        <f t="shared" si="629"/>
        <v>No</v>
      </c>
      <c r="AC221" s="225" t="str">
        <f t="shared" si="559"/>
        <v>Yes</v>
      </c>
      <c r="AE221" s="298">
        <v>1</v>
      </c>
      <c r="AF221" s="299">
        <f t="shared" si="576"/>
        <v>0</v>
      </c>
      <c r="AG221" s="112"/>
      <c r="AH221" s="335">
        <v>3.2</v>
      </c>
      <c r="AI221" s="334">
        <f t="shared" si="344"/>
        <v>0</v>
      </c>
      <c r="AJ221" s="207">
        <f t="shared" si="562"/>
        <v>0</v>
      </c>
      <c r="AK221" s="207">
        <f t="shared" si="563"/>
        <v>0</v>
      </c>
      <c r="AL221" s="207">
        <f t="shared" si="564"/>
        <v>0</v>
      </c>
      <c r="AM221" s="207">
        <f t="shared" si="565"/>
        <v>0</v>
      </c>
      <c r="AN221" s="207">
        <f t="shared" si="566"/>
        <v>0</v>
      </c>
      <c r="AO221" s="207">
        <f t="shared" si="567"/>
        <v>0</v>
      </c>
      <c r="AP221" s="207">
        <f t="shared" si="568"/>
        <v>0</v>
      </c>
      <c r="AQ221" s="207">
        <f t="shared" si="569"/>
        <v>0</v>
      </c>
      <c r="AR221" s="207">
        <f t="shared" si="570"/>
        <v>0</v>
      </c>
      <c r="AS221" s="207">
        <f t="shared" si="571"/>
        <v>0</v>
      </c>
      <c r="AT221" s="207">
        <f t="shared" si="572"/>
        <v>0</v>
      </c>
      <c r="AU221" s="207">
        <f t="shared" si="573"/>
        <v>0</v>
      </c>
      <c r="AV221" s="207">
        <f t="shared" si="574"/>
        <v>0</v>
      </c>
      <c r="AW221" s="207">
        <f t="shared" si="575"/>
        <v>0</v>
      </c>
      <c r="AX221" s="165">
        <v>1</v>
      </c>
      <c r="AY221" s="118">
        <v>7</v>
      </c>
      <c r="AZ221" s="118"/>
      <c r="BA221" s="118"/>
      <c r="BC221" s="9">
        <f t="shared" si="577"/>
        <v>0</v>
      </c>
      <c r="BD221" s="9">
        <f t="shared" si="578"/>
        <v>0</v>
      </c>
      <c r="BE221" s="9">
        <f t="shared" si="579"/>
        <v>0</v>
      </c>
      <c r="BF221" s="9">
        <f t="shared" si="580"/>
        <v>0</v>
      </c>
      <c r="BG221" s="9">
        <f t="shared" si="581"/>
        <v>0</v>
      </c>
      <c r="BH221" s="9">
        <f t="shared" si="582"/>
        <v>0</v>
      </c>
      <c r="BI221" s="9">
        <f t="shared" si="583"/>
        <v>0</v>
      </c>
      <c r="BJ221" s="9">
        <f t="shared" si="584"/>
        <v>0</v>
      </c>
      <c r="BK221" s="9">
        <f t="shared" si="585"/>
        <v>0</v>
      </c>
      <c r="BM221" s="126">
        <f t="shared" si="612"/>
        <v>0</v>
      </c>
      <c r="BN221" s="126">
        <f t="shared" si="586"/>
        <v>0</v>
      </c>
      <c r="BP221" s="9">
        <f t="shared" si="587"/>
        <v>0</v>
      </c>
      <c r="BQ221" s="9">
        <f t="shared" si="588"/>
        <v>0</v>
      </c>
      <c r="BR221" s="9">
        <f t="shared" si="589"/>
        <v>0</v>
      </c>
      <c r="BS221" s="9">
        <f t="shared" si="590"/>
        <v>0</v>
      </c>
      <c r="BT221" s="9">
        <f t="shared" si="591"/>
        <v>0</v>
      </c>
      <c r="BU221" s="9">
        <f t="shared" si="592"/>
        <v>0</v>
      </c>
      <c r="BV221" s="9">
        <f t="shared" si="593"/>
        <v>0</v>
      </c>
      <c r="BW221" s="9">
        <f t="shared" si="594"/>
        <v>0</v>
      </c>
      <c r="BX221" s="9">
        <f t="shared" si="595"/>
        <v>0</v>
      </c>
      <c r="BY221" s="9">
        <f t="shared" si="596"/>
        <v>0</v>
      </c>
      <c r="BZ221" s="9">
        <f t="shared" si="597"/>
        <v>0</v>
      </c>
      <c r="CA221" s="9">
        <f t="shared" si="598"/>
        <v>0</v>
      </c>
      <c r="CB221" s="9">
        <f t="shared" si="599"/>
        <v>0</v>
      </c>
      <c r="CC221" s="9">
        <f t="shared" si="600"/>
        <v>0</v>
      </c>
      <c r="CD221" s="9">
        <f t="shared" si="601"/>
        <v>0</v>
      </c>
      <c r="CE221" s="9">
        <f t="shared" si="602"/>
        <v>0</v>
      </c>
      <c r="CF221" s="9">
        <f t="shared" si="603"/>
        <v>0</v>
      </c>
      <c r="CG221" s="9">
        <f t="shared" si="604"/>
        <v>0</v>
      </c>
      <c r="CH221" s="9">
        <f t="shared" si="605"/>
        <v>0</v>
      </c>
      <c r="CI221" s="9">
        <f t="shared" si="606"/>
        <v>0</v>
      </c>
      <c r="CJ221" s="9">
        <f t="shared" si="607"/>
        <v>0</v>
      </c>
    </row>
    <row r="222" spans="1:89" s="9" customFormat="1" ht="90" customHeight="1">
      <c r="B222" s="222"/>
      <c r="D222" s="107" t="s">
        <v>2286</v>
      </c>
      <c r="E222" s="183" t="s">
        <v>2900</v>
      </c>
      <c r="F222" s="112" t="s">
        <v>135</v>
      </c>
      <c r="G222" s="242" t="s">
        <v>5260</v>
      </c>
      <c r="H222" s="242" t="s">
        <v>185</v>
      </c>
      <c r="I222" s="112">
        <v>1</v>
      </c>
      <c r="J222" s="112">
        <v>0</v>
      </c>
      <c r="K222" s="106" t="s">
        <v>4864</v>
      </c>
      <c r="L222" s="413">
        <v>262.5</v>
      </c>
      <c r="M222" s="140"/>
      <c r="N222" s="446"/>
      <c r="O222" s="140"/>
      <c r="P222" s="140"/>
      <c r="Q222" s="140"/>
      <c r="R222" s="140"/>
      <c r="S222" s="140"/>
      <c r="T222" s="140"/>
      <c r="U222" s="140"/>
      <c r="V222" s="140"/>
      <c r="W222" s="140"/>
      <c r="X222" s="140"/>
      <c r="Y222" s="140"/>
      <c r="Z222" s="139"/>
      <c r="AA222" s="141">
        <f t="shared" ref="AA222" si="650">L222*M222+L222*N222+L222*O222+L222*P222+L222*Q222+L222*R222+L222*T222+L222*V222+L222*W222+L222*X222+L222*Y222+L222*Z222+L222*U222+L222*S222</f>
        <v>0</v>
      </c>
      <c r="AB222" s="141" t="str">
        <f t="shared" ref="AB222" si="651">IF(SUM(M222:Z222)&gt;0,"Yes","No")</f>
        <v>No</v>
      </c>
      <c r="AC222" s="224" t="str">
        <f t="shared" si="559"/>
        <v>No</v>
      </c>
      <c r="AE222" s="298">
        <v>1</v>
      </c>
      <c r="AF222" s="299">
        <f t="shared" ref="AF222" si="652">AE222*SUM(M222:Z222)</f>
        <v>0</v>
      </c>
      <c r="AG222" s="112"/>
      <c r="AH222" s="335">
        <v>6.45</v>
      </c>
      <c r="AI222" s="334">
        <f t="shared" ref="AI222" si="653">SUM(M222:Z222)*AH222</f>
        <v>0</v>
      </c>
      <c r="AJ222" s="207">
        <f t="shared" si="562"/>
        <v>0</v>
      </c>
      <c r="AK222" s="207">
        <f t="shared" si="563"/>
        <v>0</v>
      </c>
      <c r="AL222" s="207">
        <f t="shared" si="564"/>
        <v>0</v>
      </c>
      <c r="AM222" s="207">
        <f t="shared" si="565"/>
        <v>0</v>
      </c>
      <c r="AN222" s="207">
        <f t="shared" si="566"/>
        <v>0</v>
      </c>
      <c r="AO222" s="207">
        <f t="shared" si="567"/>
        <v>0</v>
      </c>
      <c r="AP222" s="207">
        <f t="shared" si="568"/>
        <v>0</v>
      </c>
      <c r="AQ222" s="207">
        <f t="shared" si="569"/>
        <v>0</v>
      </c>
      <c r="AR222" s="207">
        <f t="shared" si="570"/>
        <v>0</v>
      </c>
      <c r="AS222" s="207">
        <f t="shared" si="571"/>
        <v>0</v>
      </c>
      <c r="AT222" s="207">
        <f t="shared" si="572"/>
        <v>0</v>
      </c>
      <c r="AU222" s="207">
        <f t="shared" si="573"/>
        <v>0</v>
      </c>
      <c r="AV222" s="207">
        <f t="shared" si="574"/>
        <v>0</v>
      </c>
      <c r="AW222" s="207">
        <f t="shared" si="575"/>
        <v>0</v>
      </c>
      <c r="AX222" s="165">
        <v>1</v>
      </c>
      <c r="AY222" s="166">
        <v>9</v>
      </c>
      <c r="AZ222" s="166"/>
      <c r="BA222" s="166"/>
      <c r="BC222" s="9">
        <f t="shared" si="577"/>
        <v>0</v>
      </c>
      <c r="BD222" s="9">
        <f t="shared" si="578"/>
        <v>0</v>
      </c>
      <c r="BE222" s="9">
        <f t="shared" si="579"/>
        <v>0</v>
      </c>
      <c r="BF222" s="9">
        <f t="shared" si="580"/>
        <v>0</v>
      </c>
      <c r="BG222" s="9">
        <f t="shared" si="581"/>
        <v>0</v>
      </c>
      <c r="BH222" s="9">
        <f t="shared" si="582"/>
        <v>0</v>
      </c>
      <c r="BI222" s="9">
        <f t="shared" si="583"/>
        <v>0</v>
      </c>
      <c r="BJ222" s="9">
        <f t="shared" si="584"/>
        <v>0</v>
      </c>
      <c r="BK222" s="9">
        <f t="shared" si="585"/>
        <v>0</v>
      </c>
      <c r="BM222" s="126">
        <f t="shared" si="612"/>
        <v>0</v>
      </c>
      <c r="BN222" s="126">
        <f t="shared" si="586"/>
        <v>0</v>
      </c>
      <c r="BP222" s="9">
        <f t="shared" si="587"/>
        <v>0</v>
      </c>
      <c r="BQ222" s="9">
        <f t="shared" si="588"/>
        <v>0</v>
      </c>
      <c r="BR222" s="9">
        <f t="shared" si="589"/>
        <v>0</v>
      </c>
      <c r="BS222" s="9">
        <f t="shared" si="590"/>
        <v>0</v>
      </c>
      <c r="BT222" s="9">
        <f t="shared" si="591"/>
        <v>0</v>
      </c>
      <c r="BU222" s="9">
        <f t="shared" si="592"/>
        <v>0</v>
      </c>
      <c r="BV222" s="9">
        <f t="shared" si="593"/>
        <v>0</v>
      </c>
      <c r="BW222" s="9">
        <f t="shared" si="594"/>
        <v>0</v>
      </c>
      <c r="BX222" s="9">
        <f t="shared" si="595"/>
        <v>0</v>
      </c>
      <c r="BY222" s="9">
        <f t="shared" si="596"/>
        <v>0</v>
      </c>
      <c r="BZ222" s="9">
        <f t="shared" si="597"/>
        <v>0</v>
      </c>
      <c r="CA222" s="9">
        <f t="shared" si="598"/>
        <v>0</v>
      </c>
      <c r="CB222" s="9">
        <f t="shared" si="599"/>
        <v>0</v>
      </c>
      <c r="CC222" s="9">
        <f t="shared" si="600"/>
        <v>0</v>
      </c>
      <c r="CD222" s="9">
        <f t="shared" si="601"/>
        <v>0</v>
      </c>
      <c r="CE222" s="9">
        <f t="shared" si="602"/>
        <v>0</v>
      </c>
      <c r="CF222" s="9">
        <f t="shared" si="603"/>
        <v>0</v>
      </c>
      <c r="CG222" s="9">
        <f t="shared" si="604"/>
        <v>0</v>
      </c>
      <c r="CH222" s="9">
        <f t="shared" si="605"/>
        <v>0</v>
      </c>
      <c r="CI222" s="9">
        <f t="shared" si="606"/>
        <v>0</v>
      </c>
      <c r="CJ222" s="9">
        <f t="shared" si="607"/>
        <v>0</v>
      </c>
    </row>
    <row r="223" spans="1:89" s="9" customFormat="1" ht="90" customHeight="1">
      <c r="B223" s="222" t="s">
        <v>8</v>
      </c>
      <c r="D223" s="107" t="s">
        <v>4908</v>
      </c>
      <c r="E223" s="551" t="s">
        <v>6472</v>
      </c>
      <c r="F223" s="112" t="s">
        <v>135</v>
      </c>
      <c r="G223" s="242" t="s">
        <v>5260</v>
      </c>
      <c r="H223" s="242" t="s">
        <v>185</v>
      </c>
      <c r="I223" s="112">
        <v>1</v>
      </c>
      <c r="J223" s="112">
        <v>0</v>
      </c>
      <c r="K223" s="106" t="s">
        <v>4864</v>
      </c>
      <c r="L223" s="413">
        <v>228.26</v>
      </c>
      <c r="M223" s="140"/>
      <c r="N223" s="446"/>
      <c r="O223" s="140"/>
      <c r="P223" s="140"/>
      <c r="Q223" s="140"/>
      <c r="R223" s="140"/>
      <c r="S223" s="140"/>
      <c r="T223" s="140"/>
      <c r="U223" s="140"/>
      <c r="V223" s="140"/>
      <c r="W223" s="140"/>
      <c r="X223" s="140"/>
      <c r="Y223" s="140"/>
      <c r="Z223" s="139"/>
      <c r="AA223" s="141">
        <f t="shared" si="339"/>
        <v>0</v>
      </c>
      <c r="AB223" s="141" t="str">
        <f t="shared" si="629"/>
        <v>No</v>
      </c>
      <c r="AC223" s="224" t="str">
        <f t="shared" si="559"/>
        <v>Yes</v>
      </c>
      <c r="AE223" s="298">
        <v>1</v>
      </c>
      <c r="AF223" s="299">
        <f t="shared" si="576"/>
        <v>0</v>
      </c>
      <c r="AG223" s="112"/>
      <c r="AH223" s="335">
        <v>6.45</v>
      </c>
      <c r="AI223" s="334">
        <f t="shared" si="344"/>
        <v>0</v>
      </c>
      <c r="AJ223" s="207">
        <f t="shared" si="562"/>
        <v>0</v>
      </c>
      <c r="AK223" s="207">
        <f t="shared" si="563"/>
        <v>0</v>
      </c>
      <c r="AL223" s="207">
        <f t="shared" si="564"/>
        <v>0</v>
      </c>
      <c r="AM223" s="207">
        <f t="shared" si="565"/>
        <v>0</v>
      </c>
      <c r="AN223" s="207">
        <f t="shared" si="566"/>
        <v>0</v>
      </c>
      <c r="AO223" s="207">
        <f t="shared" si="567"/>
        <v>0</v>
      </c>
      <c r="AP223" s="207">
        <f t="shared" si="568"/>
        <v>0</v>
      </c>
      <c r="AQ223" s="207">
        <f t="shared" si="569"/>
        <v>0</v>
      </c>
      <c r="AR223" s="207">
        <f t="shared" si="570"/>
        <v>0</v>
      </c>
      <c r="AS223" s="207">
        <f t="shared" si="571"/>
        <v>0</v>
      </c>
      <c r="AT223" s="207">
        <f t="shared" si="572"/>
        <v>0</v>
      </c>
      <c r="AU223" s="207">
        <f t="shared" si="573"/>
        <v>0</v>
      </c>
      <c r="AV223" s="207">
        <f t="shared" si="574"/>
        <v>0</v>
      </c>
      <c r="AW223" s="207">
        <f t="shared" si="575"/>
        <v>0</v>
      </c>
      <c r="AX223" s="165">
        <v>1</v>
      </c>
      <c r="AY223" s="166">
        <v>9</v>
      </c>
      <c r="AZ223" s="166"/>
      <c r="BA223" s="166"/>
      <c r="BC223" s="9">
        <f t="shared" si="577"/>
        <v>0</v>
      </c>
      <c r="BD223" s="9">
        <f t="shared" si="578"/>
        <v>0</v>
      </c>
      <c r="BE223" s="9">
        <f t="shared" si="579"/>
        <v>0</v>
      </c>
      <c r="BF223" s="9">
        <f t="shared" si="580"/>
        <v>0</v>
      </c>
      <c r="BG223" s="9">
        <f t="shared" si="581"/>
        <v>0</v>
      </c>
      <c r="BH223" s="9">
        <f t="shared" si="582"/>
        <v>0</v>
      </c>
      <c r="BI223" s="9">
        <f t="shared" si="583"/>
        <v>0</v>
      </c>
      <c r="BJ223" s="9">
        <f t="shared" si="584"/>
        <v>0</v>
      </c>
      <c r="BK223" s="9">
        <f t="shared" si="585"/>
        <v>0</v>
      </c>
      <c r="BM223" s="126">
        <f t="shared" si="612"/>
        <v>0</v>
      </c>
      <c r="BN223" s="126">
        <f t="shared" si="586"/>
        <v>0</v>
      </c>
      <c r="BP223" s="9">
        <f t="shared" si="587"/>
        <v>0</v>
      </c>
      <c r="BQ223" s="9">
        <f t="shared" si="588"/>
        <v>0</v>
      </c>
      <c r="BR223" s="9">
        <f t="shared" si="589"/>
        <v>0</v>
      </c>
      <c r="BS223" s="9">
        <f t="shared" si="590"/>
        <v>0</v>
      </c>
      <c r="BT223" s="9">
        <f t="shared" si="591"/>
        <v>0</v>
      </c>
      <c r="BU223" s="9">
        <f t="shared" si="592"/>
        <v>0</v>
      </c>
      <c r="BV223" s="9">
        <f t="shared" si="593"/>
        <v>0</v>
      </c>
      <c r="BW223" s="9">
        <f t="shared" si="594"/>
        <v>0</v>
      </c>
      <c r="BX223" s="9">
        <f t="shared" si="595"/>
        <v>0</v>
      </c>
      <c r="BY223" s="9">
        <f t="shared" si="596"/>
        <v>0</v>
      </c>
      <c r="BZ223" s="9">
        <f t="shared" si="597"/>
        <v>0</v>
      </c>
      <c r="CA223" s="9">
        <f t="shared" si="598"/>
        <v>0</v>
      </c>
      <c r="CB223" s="9">
        <f t="shared" si="599"/>
        <v>0</v>
      </c>
      <c r="CC223" s="9">
        <f t="shared" si="600"/>
        <v>0</v>
      </c>
      <c r="CD223" s="9">
        <f t="shared" si="601"/>
        <v>0</v>
      </c>
      <c r="CE223" s="9">
        <f t="shared" si="602"/>
        <v>0</v>
      </c>
      <c r="CF223" s="9">
        <f t="shared" si="603"/>
        <v>0</v>
      </c>
      <c r="CG223" s="9">
        <f t="shared" si="604"/>
        <v>0</v>
      </c>
      <c r="CH223" s="9">
        <f t="shared" si="605"/>
        <v>0</v>
      </c>
      <c r="CI223" s="9">
        <f t="shared" si="606"/>
        <v>0</v>
      </c>
      <c r="CJ223" s="9">
        <f t="shared" si="607"/>
        <v>0</v>
      </c>
    </row>
    <row r="224" spans="1:89" s="126" customFormat="1" ht="90" customHeight="1">
      <c r="A224" s="9"/>
      <c r="B224" s="222"/>
      <c r="C224" s="9"/>
      <c r="D224" s="145" t="s">
        <v>2287</v>
      </c>
      <c r="E224" s="241" t="s">
        <v>2900</v>
      </c>
      <c r="F224" s="115" t="s">
        <v>135</v>
      </c>
      <c r="G224" s="116" t="s">
        <v>5254</v>
      </c>
      <c r="H224" s="116" t="s">
        <v>185</v>
      </c>
      <c r="I224" s="115">
        <v>1</v>
      </c>
      <c r="J224" s="115">
        <v>8</v>
      </c>
      <c r="K224" s="115" t="s">
        <v>4864</v>
      </c>
      <c r="L224" s="414">
        <v>325.5</v>
      </c>
      <c r="M224" s="133"/>
      <c r="N224" s="461"/>
      <c r="O224" s="133"/>
      <c r="P224" s="133"/>
      <c r="Q224" s="133"/>
      <c r="R224" s="133"/>
      <c r="S224" s="133"/>
      <c r="T224" s="133"/>
      <c r="U224" s="133"/>
      <c r="V224" s="133"/>
      <c r="W224" s="133"/>
      <c r="X224" s="133"/>
      <c r="Y224" s="133"/>
      <c r="Z224" s="133"/>
      <c r="AA224" s="444">
        <f t="shared" ref="AA224" si="654">L224*M224+L224*N224+L224*O224+L224*P224+L224*Q224+L224*R224+L224*T224+L224*V224+L224*W224+L224*X224+L224*Y224+L224*Z224+L224*U224+L224*S224</f>
        <v>0</v>
      </c>
      <c r="AB224" s="134" t="str">
        <f t="shared" ref="AB224" si="655">IF(SUM(M224:Z224)&gt;0,"Yes","No")</f>
        <v>No</v>
      </c>
      <c r="AC224" s="439" t="str">
        <f t="shared" si="559"/>
        <v>No</v>
      </c>
      <c r="AD224" s="431"/>
      <c r="AE224" s="298">
        <v>2</v>
      </c>
      <c r="AF224" s="299">
        <f t="shared" ref="AF224" si="656">AE224*SUM(M224:Z224)</f>
        <v>0</v>
      </c>
      <c r="AG224" s="112"/>
      <c r="AH224" s="448">
        <v>19.75</v>
      </c>
      <c r="AI224" s="334">
        <f t="shared" ref="AI224" si="657">SUM(M224:Z224)*AH224</f>
        <v>0</v>
      </c>
      <c r="AJ224" s="207">
        <f t="shared" si="562"/>
        <v>0</v>
      </c>
      <c r="AK224" s="207">
        <f t="shared" si="563"/>
        <v>0</v>
      </c>
      <c r="AL224" s="207">
        <f t="shared" si="564"/>
        <v>0</v>
      </c>
      <c r="AM224" s="207">
        <f t="shared" si="565"/>
        <v>0</v>
      </c>
      <c r="AN224" s="207">
        <f t="shared" si="566"/>
        <v>0</v>
      </c>
      <c r="AO224" s="207">
        <f t="shared" si="567"/>
        <v>0</v>
      </c>
      <c r="AP224" s="207">
        <f t="shared" si="568"/>
        <v>0</v>
      </c>
      <c r="AQ224" s="207">
        <f t="shared" si="569"/>
        <v>0</v>
      </c>
      <c r="AR224" s="207">
        <f t="shared" si="570"/>
        <v>0</v>
      </c>
      <c r="AS224" s="207">
        <f t="shared" si="571"/>
        <v>0</v>
      </c>
      <c r="AT224" s="207">
        <f t="shared" si="572"/>
        <v>0</v>
      </c>
      <c r="AU224" s="207">
        <f t="shared" si="573"/>
        <v>0</v>
      </c>
      <c r="AV224" s="207">
        <f t="shared" si="574"/>
        <v>0</v>
      </c>
      <c r="AW224" s="207">
        <f t="shared" si="575"/>
        <v>0</v>
      </c>
      <c r="AX224" s="228">
        <v>2</v>
      </c>
      <c r="AY224" s="315">
        <v>15</v>
      </c>
      <c r="AZ224" s="315"/>
      <c r="BA224" s="315"/>
      <c r="BC224" s="9">
        <f t="shared" si="577"/>
        <v>0</v>
      </c>
      <c r="BD224" s="9">
        <f t="shared" si="578"/>
        <v>0</v>
      </c>
      <c r="BE224" s="9">
        <f t="shared" si="579"/>
        <v>0</v>
      </c>
      <c r="BF224" s="9">
        <f t="shared" si="580"/>
        <v>0</v>
      </c>
      <c r="BG224" s="9">
        <f t="shared" si="581"/>
        <v>0</v>
      </c>
      <c r="BH224" s="9">
        <f t="shared" si="582"/>
        <v>0</v>
      </c>
      <c r="BI224" s="9">
        <f t="shared" si="583"/>
        <v>0</v>
      </c>
      <c r="BJ224" s="9">
        <f t="shared" si="584"/>
        <v>0</v>
      </c>
      <c r="BK224" s="9">
        <f t="shared" si="585"/>
        <v>0</v>
      </c>
      <c r="BM224" s="126">
        <f t="shared" si="612"/>
        <v>0</v>
      </c>
      <c r="BN224" s="126">
        <f t="shared" si="586"/>
        <v>0</v>
      </c>
      <c r="BP224" s="9">
        <f t="shared" si="587"/>
        <v>0</v>
      </c>
      <c r="BQ224" s="9">
        <f t="shared" si="588"/>
        <v>0</v>
      </c>
      <c r="BR224" s="9">
        <f t="shared" si="589"/>
        <v>0</v>
      </c>
      <c r="BS224" s="9">
        <f t="shared" si="590"/>
        <v>0</v>
      </c>
      <c r="BT224" s="9">
        <f t="shared" si="591"/>
        <v>0</v>
      </c>
      <c r="BU224" s="9">
        <f t="shared" si="592"/>
        <v>0</v>
      </c>
      <c r="BV224" s="9">
        <f t="shared" si="593"/>
        <v>0</v>
      </c>
      <c r="BW224" s="9">
        <f t="shared" si="594"/>
        <v>0</v>
      </c>
      <c r="BX224" s="9">
        <f t="shared" si="595"/>
        <v>0</v>
      </c>
      <c r="BY224" s="9">
        <f t="shared" si="596"/>
        <v>0</v>
      </c>
      <c r="BZ224" s="9">
        <f t="shared" si="597"/>
        <v>0</v>
      </c>
      <c r="CA224" s="9">
        <f t="shared" si="598"/>
        <v>0</v>
      </c>
      <c r="CB224" s="9">
        <f t="shared" si="599"/>
        <v>0</v>
      </c>
      <c r="CC224" s="9">
        <f t="shared" si="600"/>
        <v>0</v>
      </c>
      <c r="CD224" s="9">
        <f t="shared" si="601"/>
        <v>0</v>
      </c>
      <c r="CE224" s="9">
        <f t="shared" si="602"/>
        <v>0</v>
      </c>
      <c r="CF224" s="9">
        <f t="shared" si="603"/>
        <v>0</v>
      </c>
      <c r="CG224" s="9">
        <f t="shared" si="604"/>
        <v>0</v>
      </c>
      <c r="CH224" s="9">
        <f t="shared" si="605"/>
        <v>0</v>
      </c>
      <c r="CI224" s="9">
        <f t="shared" si="606"/>
        <v>0</v>
      </c>
      <c r="CJ224" s="9">
        <f t="shared" si="607"/>
        <v>0</v>
      </c>
      <c r="CK224" s="243"/>
    </row>
    <row r="225" spans="1:89" s="126" customFormat="1" ht="90" customHeight="1">
      <c r="A225" s="9"/>
      <c r="B225" s="226" t="s">
        <v>8</v>
      </c>
      <c r="C225" s="86"/>
      <c r="D225" s="257" t="s">
        <v>4909</v>
      </c>
      <c r="E225" s="553" t="s">
        <v>6472</v>
      </c>
      <c r="F225" s="230" t="s">
        <v>135</v>
      </c>
      <c r="G225" s="232" t="s">
        <v>5254</v>
      </c>
      <c r="H225" s="232" t="s">
        <v>185</v>
      </c>
      <c r="I225" s="230">
        <v>1</v>
      </c>
      <c r="J225" s="230">
        <v>8</v>
      </c>
      <c r="K225" s="230" t="s">
        <v>4864</v>
      </c>
      <c r="L225" s="417">
        <v>283.04000000000002</v>
      </c>
      <c r="M225" s="235"/>
      <c r="N225" s="447"/>
      <c r="O225" s="235"/>
      <c r="P225" s="235"/>
      <c r="Q225" s="235"/>
      <c r="R225" s="235"/>
      <c r="S225" s="235"/>
      <c r="T225" s="235"/>
      <c r="U225" s="235"/>
      <c r="V225" s="235"/>
      <c r="W225" s="235"/>
      <c r="X225" s="235"/>
      <c r="Y225" s="235"/>
      <c r="Z225" s="235"/>
      <c r="AA225" s="449">
        <f t="shared" si="339"/>
        <v>0</v>
      </c>
      <c r="AB225" s="236" t="str">
        <f t="shared" si="629"/>
        <v>No</v>
      </c>
      <c r="AC225" s="237" t="str">
        <f t="shared" si="559"/>
        <v>Yes</v>
      </c>
      <c r="AE225" s="298">
        <v>2</v>
      </c>
      <c r="AF225" s="299">
        <f t="shared" si="576"/>
        <v>0</v>
      </c>
      <c r="AG225" s="112"/>
      <c r="AH225" s="448">
        <v>19.75</v>
      </c>
      <c r="AI225" s="334">
        <f t="shared" si="344"/>
        <v>0</v>
      </c>
      <c r="AJ225" s="207">
        <f t="shared" si="562"/>
        <v>0</v>
      </c>
      <c r="AK225" s="207">
        <f t="shared" si="563"/>
        <v>0</v>
      </c>
      <c r="AL225" s="207">
        <f t="shared" si="564"/>
        <v>0</v>
      </c>
      <c r="AM225" s="207">
        <f t="shared" si="565"/>
        <v>0</v>
      </c>
      <c r="AN225" s="207">
        <f t="shared" si="566"/>
        <v>0</v>
      </c>
      <c r="AO225" s="207">
        <f t="shared" si="567"/>
        <v>0</v>
      </c>
      <c r="AP225" s="207">
        <f t="shared" si="568"/>
        <v>0</v>
      </c>
      <c r="AQ225" s="207">
        <f t="shared" si="569"/>
        <v>0</v>
      </c>
      <c r="AR225" s="207">
        <f t="shared" si="570"/>
        <v>0</v>
      </c>
      <c r="AS225" s="207">
        <f t="shared" si="571"/>
        <v>0</v>
      </c>
      <c r="AT225" s="207">
        <f t="shared" si="572"/>
        <v>0</v>
      </c>
      <c r="AU225" s="207">
        <f t="shared" si="573"/>
        <v>0</v>
      </c>
      <c r="AV225" s="207">
        <f t="shared" si="574"/>
        <v>0</v>
      </c>
      <c r="AW225" s="207">
        <f t="shared" si="575"/>
        <v>0</v>
      </c>
      <c r="AX225" s="228">
        <v>2</v>
      </c>
      <c r="AY225" s="315">
        <v>15</v>
      </c>
      <c r="AZ225" s="315"/>
      <c r="BA225" s="315"/>
      <c r="BC225" s="9">
        <f t="shared" si="577"/>
        <v>0</v>
      </c>
      <c r="BD225" s="9">
        <f t="shared" si="578"/>
        <v>0</v>
      </c>
      <c r="BE225" s="9">
        <f t="shared" si="579"/>
        <v>0</v>
      </c>
      <c r="BF225" s="9">
        <f t="shared" si="580"/>
        <v>0</v>
      </c>
      <c r="BG225" s="9">
        <f t="shared" si="581"/>
        <v>0</v>
      </c>
      <c r="BH225" s="9">
        <f t="shared" si="582"/>
        <v>0</v>
      </c>
      <c r="BI225" s="9">
        <f t="shared" si="583"/>
        <v>0</v>
      </c>
      <c r="BJ225" s="9">
        <f t="shared" si="584"/>
        <v>0</v>
      </c>
      <c r="BK225" s="9">
        <f t="shared" si="585"/>
        <v>0</v>
      </c>
      <c r="BM225" s="126">
        <f t="shared" si="612"/>
        <v>0</v>
      </c>
      <c r="BN225" s="126">
        <f t="shared" si="586"/>
        <v>0</v>
      </c>
      <c r="BP225" s="9">
        <f t="shared" si="587"/>
        <v>0</v>
      </c>
      <c r="BQ225" s="9">
        <f t="shared" si="588"/>
        <v>0</v>
      </c>
      <c r="BR225" s="9">
        <f t="shared" si="589"/>
        <v>0</v>
      </c>
      <c r="BS225" s="9">
        <f t="shared" si="590"/>
        <v>0</v>
      </c>
      <c r="BT225" s="9">
        <f t="shared" si="591"/>
        <v>0</v>
      </c>
      <c r="BU225" s="9">
        <f t="shared" si="592"/>
        <v>0</v>
      </c>
      <c r="BV225" s="9">
        <f t="shared" si="593"/>
        <v>0</v>
      </c>
      <c r="BW225" s="9">
        <f t="shared" si="594"/>
        <v>0</v>
      </c>
      <c r="BX225" s="9">
        <f t="shared" si="595"/>
        <v>0</v>
      </c>
      <c r="BY225" s="9">
        <f t="shared" si="596"/>
        <v>0</v>
      </c>
      <c r="BZ225" s="9">
        <f t="shared" si="597"/>
        <v>0</v>
      </c>
      <c r="CA225" s="9">
        <f t="shared" si="598"/>
        <v>0</v>
      </c>
      <c r="CB225" s="9">
        <f t="shared" si="599"/>
        <v>0</v>
      </c>
      <c r="CC225" s="9">
        <f t="shared" si="600"/>
        <v>0</v>
      </c>
      <c r="CD225" s="9">
        <f t="shared" si="601"/>
        <v>0</v>
      </c>
      <c r="CE225" s="9">
        <f t="shared" si="602"/>
        <v>0</v>
      </c>
      <c r="CF225" s="9">
        <f t="shared" si="603"/>
        <v>0</v>
      </c>
      <c r="CG225" s="9">
        <f t="shared" si="604"/>
        <v>0</v>
      </c>
      <c r="CH225" s="9">
        <f t="shared" si="605"/>
        <v>0</v>
      </c>
      <c r="CI225" s="9">
        <f t="shared" si="606"/>
        <v>0</v>
      </c>
      <c r="CJ225" s="9">
        <f t="shared" si="607"/>
        <v>0</v>
      </c>
    </row>
    <row r="226" spans="1:89" s="126" customFormat="1" ht="40.75" customHeight="1">
      <c r="A226" s="9"/>
      <c r="B226" s="120"/>
      <c r="C226" s="125"/>
      <c r="D226" s="560" t="s">
        <v>2290</v>
      </c>
      <c r="E226" s="182"/>
      <c r="F226" s="111"/>
      <c r="G226" s="109"/>
      <c r="H226" s="109"/>
      <c r="I226" s="111"/>
      <c r="J226" s="110"/>
      <c r="K226" s="110"/>
      <c r="L226" s="212"/>
      <c r="M226" s="138"/>
      <c r="Z226" s="9"/>
      <c r="AA226" s="251"/>
      <c r="AB226" s="127"/>
      <c r="AC226" s="128"/>
      <c r="AE226" s="302"/>
      <c r="AF226" s="302"/>
      <c r="AG226" s="112"/>
      <c r="AH226" s="323"/>
      <c r="AI226" s="334"/>
      <c r="AJ226" s="207"/>
      <c r="AK226" s="207"/>
      <c r="AL226" s="207"/>
      <c r="AM226" s="207"/>
      <c r="AN226" s="207"/>
      <c r="AO226" s="207"/>
      <c r="AP226" s="207"/>
      <c r="AQ226" s="207"/>
      <c r="AR226" s="207"/>
      <c r="AS226" s="207"/>
      <c r="AT226" s="207"/>
      <c r="AU226" s="207"/>
      <c r="AV226" s="207"/>
      <c r="AW226" s="207"/>
      <c r="AX226" s="164"/>
      <c r="AY226" s="119"/>
      <c r="AZ226" s="119"/>
      <c r="BA226" s="119"/>
      <c r="BC226" s="9">
        <f t="shared" si="577"/>
        <v>0</v>
      </c>
      <c r="BD226" s="9">
        <f t="shared" si="578"/>
        <v>0</v>
      </c>
      <c r="BE226" s="9">
        <f t="shared" si="579"/>
        <v>0</v>
      </c>
      <c r="BF226" s="9">
        <f t="shared" si="580"/>
        <v>0</v>
      </c>
      <c r="BG226" s="9">
        <f t="shared" si="581"/>
        <v>0</v>
      </c>
      <c r="BH226" s="9">
        <f t="shared" si="582"/>
        <v>0</v>
      </c>
      <c r="BI226" s="9">
        <f t="shared" si="583"/>
        <v>0</v>
      </c>
      <c r="BJ226" s="9">
        <f t="shared" si="584"/>
        <v>0</v>
      </c>
      <c r="BK226" s="9">
        <f t="shared" si="585"/>
        <v>0</v>
      </c>
      <c r="BM226" s="126">
        <f t="shared" si="612"/>
        <v>0</v>
      </c>
      <c r="BN226" s="126">
        <f t="shared" si="586"/>
        <v>0</v>
      </c>
      <c r="BP226" s="9">
        <f t="shared" si="587"/>
        <v>0</v>
      </c>
      <c r="BQ226" s="9">
        <f t="shared" si="588"/>
        <v>0</v>
      </c>
      <c r="BR226" s="9">
        <f t="shared" si="589"/>
        <v>0</v>
      </c>
      <c r="BS226" s="9">
        <f t="shared" si="590"/>
        <v>0</v>
      </c>
      <c r="BT226" s="9">
        <f t="shared" si="591"/>
        <v>0</v>
      </c>
      <c r="BU226" s="9">
        <f t="shared" si="592"/>
        <v>0</v>
      </c>
      <c r="BV226" s="9">
        <f t="shared" si="593"/>
        <v>0</v>
      </c>
      <c r="BW226" s="9">
        <f t="shared" si="594"/>
        <v>0</v>
      </c>
      <c r="BX226" s="9">
        <f t="shared" si="595"/>
        <v>0</v>
      </c>
      <c r="BY226" s="9">
        <f t="shared" si="596"/>
        <v>0</v>
      </c>
      <c r="BZ226" s="9">
        <f t="shared" si="597"/>
        <v>0</v>
      </c>
      <c r="CA226" s="9">
        <f t="shared" si="598"/>
        <v>0</v>
      </c>
      <c r="CB226" s="9">
        <f t="shared" si="599"/>
        <v>0</v>
      </c>
      <c r="CC226" s="9">
        <f t="shared" si="600"/>
        <v>0</v>
      </c>
      <c r="CD226" s="9">
        <f t="shared" si="601"/>
        <v>0</v>
      </c>
      <c r="CE226" s="9">
        <f t="shared" si="602"/>
        <v>0</v>
      </c>
      <c r="CF226" s="9">
        <f t="shared" si="603"/>
        <v>0</v>
      </c>
      <c r="CG226" s="9">
        <f t="shared" si="604"/>
        <v>0</v>
      </c>
      <c r="CH226" s="9">
        <f t="shared" si="605"/>
        <v>0</v>
      </c>
      <c r="CI226" s="9">
        <f t="shared" si="606"/>
        <v>0</v>
      </c>
      <c r="CJ226" s="9">
        <f t="shared" si="607"/>
        <v>0</v>
      </c>
    </row>
    <row r="227" spans="1:89" s="9" customFormat="1" ht="90" customHeight="1">
      <c r="B227" s="258"/>
      <c r="C227" s="147"/>
      <c r="D227" s="238" t="s">
        <v>327</v>
      </c>
      <c r="E227" s="239" t="s">
        <v>2900</v>
      </c>
      <c r="F227" s="215" t="s">
        <v>197</v>
      </c>
      <c r="G227" s="217" t="s">
        <v>150</v>
      </c>
      <c r="H227" s="217" t="s">
        <v>2141</v>
      </c>
      <c r="I227" s="215">
        <v>4</v>
      </c>
      <c r="J227" s="215">
        <v>0</v>
      </c>
      <c r="K227" s="215" t="s">
        <v>4864</v>
      </c>
      <c r="L227" s="406">
        <v>267.12</v>
      </c>
      <c r="M227" s="219"/>
      <c r="N227" s="219"/>
      <c r="O227" s="219"/>
      <c r="P227" s="219"/>
      <c r="Q227" s="219"/>
      <c r="R227" s="219"/>
      <c r="S227" s="219"/>
      <c r="T227" s="219"/>
      <c r="U227" s="219"/>
      <c r="V227" s="219"/>
      <c r="W227" s="219"/>
      <c r="X227" s="219"/>
      <c r="Y227" s="219"/>
      <c r="Z227" s="219"/>
      <c r="AA227" s="220">
        <f t="shared" si="339"/>
        <v>0</v>
      </c>
      <c r="AB227" s="220" t="str">
        <f t="shared" si="385"/>
        <v>No</v>
      </c>
      <c r="AC227" s="221" t="str">
        <f t="shared" ref="AC227:AC256" si="658">IF(B227="New","Yes","No")</f>
        <v>No</v>
      </c>
      <c r="AE227" s="298">
        <v>4</v>
      </c>
      <c r="AF227" s="299">
        <f t="shared" ref="AF227:AF256" si="659">AE227*SUM(M227:Z227)</f>
        <v>0</v>
      </c>
      <c r="AG227" s="112"/>
      <c r="AH227" s="324">
        <v>3.2</v>
      </c>
      <c r="AI227" s="334">
        <f t="shared" si="344"/>
        <v>0</v>
      </c>
      <c r="AJ227" s="207">
        <f t="shared" ref="AJ227:AJ256" si="660">M227*I227</f>
        <v>0</v>
      </c>
      <c r="AK227" s="207">
        <f t="shared" ref="AK227:AK256" si="661">N227*I227</f>
        <v>0</v>
      </c>
      <c r="AL227" s="207">
        <f t="shared" ref="AL227:AL256" si="662">O227*I227</f>
        <v>0</v>
      </c>
      <c r="AM227" s="207">
        <f t="shared" ref="AM227:AM256" si="663">P227*I227</f>
        <v>0</v>
      </c>
      <c r="AN227" s="207">
        <f t="shared" ref="AN227:AN256" si="664">Q227*I227</f>
        <v>0</v>
      </c>
      <c r="AO227" s="207">
        <f t="shared" ref="AO227:AO256" si="665">R227*I227</f>
        <v>0</v>
      </c>
      <c r="AP227" s="207">
        <f t="shared" ref="AP227:AP256" si="666">S227*I227</f>
        <v>0</v>
      </c>
      <c r="AQ227" s="207">
        <f t="shared" ref="AQ227:AQ256" si="667">T227*I227</f>
        <v>0</v>
      </c>
      <c r="AR227" s="207">
        <f t="shared" ref="AR227:AR256" si="668">U227*I227</f>
        <v>0</v>
      </c>
      <c r="AS227" s="207">
        <f t="shared" ref="AS227:AS256" si="669">V227*I227</f>
        <v>0</v>
      </c>
      <c r="AT227" s="207">
        <f t="shared" ref="AT227:AT256" si="670">W227*I227</f>
        <v>0</v>
      </c>
      <c r="AU227" s="207">
        <f t="shared" ref="AU227:AU256" si="671">X227*I227</f>
        <v>0</v>
      </c>
      <c r="AV227" s="207">
        <f t="shared" ref="AV227:AV256" si="672">Y227*I227</f>
        <v>0</v>
      </c>
      <c r="AW227" s="207">
        <f t="shared" ref="AW227:AW256" si="673">Z227*I227</f>
        <v>0</v>
      </c>
      <c r="AX227" s="206">
        <v>4</v>
      </c>
      <c r="AY227" s="240">
        <v>16</v>
      </c>
      <c r="AZ227" s="240"/>
      <c r="BA227" s="240"/>
      <c r="BC227" s="9">
        <f t="shared" si="577"/>
        <v>0</v>
      </c>
      <c r="BD227" s="9">
        <f t="shared" si="578"/>
        <v>0</v>
      </c>
      <c r="BE227" s="9">
        <f t="shared" si="579"/>
        <v>0</v>
      </c>
      <c r="BF227" s="9">
        <f t="shared" si="580"/>
        <v>0</v>
      </c>
      <c r="BG227" s="9">
        <f t="shared" si="581"/>
        <v>0</v>
      </c>
      <c r="BH227" s="9">
        <f t="shared" si="582"/>
        <v>0</v>
      </c>
      <c r="BI227" s="9">
        <f t="shared" si="583"/>
        <v>0</v>
      </c>
      <c r="BJ227" s="9">
        <f t="shared" si="584"/>
        <v>0</v>
      </c>
      <c r="BK227" s="9">
        <f t="shared" si="585"/>
        <v>0</v>
      </c>
      <c r="BM227" s="126">
        <f t="shared" si="612"/>
        <v>0</v>
      </c>
      <c r="BN227" s="126">
        <f t="shared" si="586"/>
        <v>0</v>
      </c>
      <c r="BP227" s="9">
        <f t="shared" si="587"/>
        <v>0</v>
      </c>
      <c r="BQ227" s="9">
        <f t="shared" si="588"/>
        <v>0</v>
      </c>
      <c r="BR227" s="9">
        <f t="shared" si="589"/>
        <v>0</v>
      </c>
      <c r="BS227" s="9">
        <f t="shared" si="590"/>
        <v>0</v>
      </c>
      <c r="BT227" s="9">
        <f t="shared" si="591"/>
        <v>0</v>
      </c>
      <c r="BU227" s="9">
        <f t="shared" si="592"/>
        <v>0</v>
      </c>
      <c r="BV227" s="9">
        <f t="shared" si="593"/>
        <v>0</v>
      </c>
      <c r="BW227" s="9">
        <f t="shared" si="594"/>
        <v>0</v>
      </c>
      <c r="BX227" s="9">
        <f t="shared" si="595"/>
        <v>0</v>
      </c>
      <c r="BY227" s="9">
        <f t="shared" si="596"/>
        <v>0</v>
      </c>
      <c r="BZ227" s="9">
        <f t="shared" si="597"/>
        <v>0</v>
      </c>
      <c r="CA227" s="9">
        <f t="shared" si="598"/>
        <v>0</v>
      </c>
      <c r="CB227" s="9">
        <f t="shared" si="599"/>
        <v>0</v>
      </c>
      <c r="CC227" s="9">
        <f t="shared" si="600"/>
        <v>0</v>
      </c>
      <c r="CD227" s="9">
        <f t="shared" si="601"/>
        <v>0</v>
      </c>
      <c r="CE227" s="9">
        <f t="shared" si="602"/>
        <v>0</v>
      </c>
      <c r="CF227" s="9">
        <f t="shared" si="603"/>
        <v>0</v>
      </c>
      <c r="CG227" s="9">
        <f t="shared" si="604"/>
        <v>0</v>
      </c>
      <c r="CH227" s="9">
        <f t="shared" si="605"/>
        <v>0</v>
      </c>
      <c r="CI227" s="9">
        <f t="shared" si="606"/>
        <v>0</v>
      </c>
      <c r="CJ227" s="9">
        <f t="shared" si="607"/>
        <v>0</v>
      </c>
    </row>
    <row r="228" spans="1:89" s="9" customFormat="1" ht="90" customHeight="1">
      <c r="B228" s="222" t="s">
        <v>8</v>
      </c>
      <c r="D228" s="145" t="s">
        <v>4451</v>
      </c>
      <c r="E228" s="550" t="s">
        <v>6472</v>
      </c>
      <c r="F228" s="115" t="s">
        <v>197</v>
      </c>
      <c r="G228" s="116" t="s">
        <v>150</v>
      </c>
      <c r="H228" s="116" t="s">
        <v>2141</v>
      </c>
      <c r="I228" s="115">
        <v>4</v>
      </c>
      <c r="J228" s="115">
        <v>0</v>
      </c>
      <c r="K228" s="115" t="s">
        <v>4864</v>
      </c>
      <c r="L228" s="408">
        <v>232.28</v>
      </c>
      <c r="M228" s="133"/>
      <c r="N228" s="133"/>
      <c r="O228" s="133"/>
      <c r="P228" s="133"/>
      <c r="Q228" s="133"/>
      <c r="R228" s="133"/>
      <c r="S228" s="133"/>
      <c r="T228" s="133"/>
      <c r="U228" s="133"/>
      <c r="V228" s="133"/>
      <c r="W228" s="133"/>
      <c r="X228" s="133"/>
      <c r="Y228" s="133"/>
      <c r="Z228" s="133"/>
      <c r="AA228" s="444">
        <f t="shared" ref="AA228:AA229" si="674">L228*M228+L228*N228+L228*O228+L228*P228+L228*Q228+L228*R228+L228*T228+L228*V228+L228*W228+L228*X228+L228*Y228+L228*Z228+L228*U228+L228*S228</f>
        <v>0</v>
      </c>
      <c r="AB228" s="134" t="str">
        <f t="shared" ref="AB228:AB229" si="675">IF(SUM(M228:Z228)&gt;0,"Yes","No")</f>
        <v>No</v>
      </c>
      <c r="AC228" s="439" t="str">
        <f t="shared" si="658"/>
        <v>Yes</v>
      </c>
      <c r="AD228" s="443"/>
      <c r="AE228" s="298">
        <v>4</v>
      </c>
      <c r="AF228" s="299">
        <f t="shared" ref="AF228:AF229" si="676">AE228*SUM(M228:Z228)</f>
        <v>0</v>
      </c>
      <c r="AG228" s="112"/>
      <c r="AH228" s="324">
        <v>3.2</v>
      </c>
      <c r="AI228" s="334">
        <f t="shared" ref="AI228:AI229" si="677">SUM(M228:Z228)*AH228</f>
        <v>0</v>
      </c>
      <c r="AJ228" s="207">
        <f t="shared" si="660"/>
        <v>0</v>
      </c>
      <c r="AK228" s="207">
        <f t="shared" si="661"/>
        <v>0</v>
      </c>
      <c r="AL228" s="207">
        <f t="shared" si="662"/>
        <v>0</v>
      </c>
      <c r="AM228" s="207">
        <f t="shared" si="663"/>
        <v>0</v>
      </c>
      <c r="AN228" s="207">
        <f t="shared" si="664"/>
        <v>0</v>
      </c>
      <c r="AO228" s="207">
        <f t="shared" si="665"/>
        <v>0</v>
      </c>
      <c r="AP228" s="207">
        <f t="shared" si="666"/>
        <v>0</v>
      </c>
      <c r="AQ228" s="207">
        <f t="shared" si="667"/>
        <v>0</v>
      </c>
      <c r="AR228" s="207">
        <f t="shared" si="668"/>
        <v>0</v>
      </c>
      <c r="AS228" s="207">
        <f t="shared" si="669"/>
        <v>0</v>
      </c>
      <c r="AT228" s="207">
        <f t="shared" si="670"/>
        <v>0</v>
      </c>
      <c r="AU228" s="207">
        <f t="shared" si="671"/>
        <v>0</v>
      </c>
      <c r="AV228" s="207">
        <f t="shared" si="672"/>
        <v>0</v>
      </c>
      <c r="AW228" s="207">
        <f t="shared" si="673"/>
        <v>0</v>
      </c>
      <c r="AX228" s="206">
        <v>4</v>
      </c>
      <c r="AY228" s="240">
        <v>16</v>
      </c>
      <c r="AZ228" s="240"/>
      <c r="BA228" s="240"/>
      <c r="BC228" s="9">
        <f t="shared" si="577"/>
        <v>0</v>
      </c>
      <c r="BD228" s="9">
        <f t="shared" si="578"/>
        <v>0</v>
      </c>
      <c r="BE228" s="9">
        <f t="shared" si="579"/>
        <v>0</v>
      </c>
      <c r="BF228" s="9">
        <f t="shared" si="580"/>
        <v>0</v>
      </c>
      <c r="BG228" s="9">
        <f t="shared" si="581"/>
        <v>0</v>
      </c>
      <c r="BH228" s="9">
        <f t="shared" si="582"/>
        <v>0</v>
      </c>
      <c r="BI228" s="9">
        <f t="shared" si="583"/>
        <v>0</v>
      </c>
      <c r="BJ228" s="9">
        <f t="shared" si="584"/>
        <v>0</v>
      </c>
      <c r="BK228" s="9">
        <f t="shared" si="585"/>
        <v>0</v>
      </c>
      <c r="BM228" s="126">
        <f t="shared" si="612"/>
        <v>0</v>
      </c>
      <c r="BN228" s="126">
        <f t="shared" si="586"/>
        <v>0</v>
      </c>
      <c r="BP228" s="9">
        <f t="shared" si="587"/>
        <v>0</v>
      </c>
      <c r="BQ228" s="9">
        <f t="shared" si="588"/>
        <v>0</v>
      </c>
      <c r="BR228" s="9">
        <f t="shared" si="589"/>
        <v>0</v>
      </c>
      <c r="BS228" s="9">
        <f t="shared" si="590"/>
        <v>0</v>
      </c>
      <c r="BT228" s="9">
        <f t="shared" si="591"/>
        <v>0</v>
      </c>
      <c r="BU228" s="9">
        <f t="shared" si="592"/>
        <v>0</v>
      </c>
      <c r="BV228" s="9">
        <f t="shared" si="593"/>
        <v>0</v>
      </c>
      <c r="BW228" s="9">
        <f t="shared" si="594"/>
        <v>0</v>
      </c>
      <c r="BX228" s="9">
        <f t="shared" si="595"/>
        <v>0</v>
      </c>
      <c r="BY228" s="9">
        <f t="shared" si="596"/>
        <v>0</v>
      </c>
      <c r="BZ228" s="9">
        <f t="shared" si="597"/>
        <v>0</v>
      </c>
      <c r="CA228" s="9">
        <f t="shared" si="598"/>
        <v>0</v>
      </c>
      <c r="CB228" s="9">
        <f t="shared" si="599"/>
        <v>0</v>
      </c>
      <c r="CC228" s="9">
        <f t="shared" si="600"/>
        <v>0</v>
      </c>
      <c r="CD228" s="9">
        <f t="shared" si="601"/>
        <v>0</v>
      </c>
      <c r="CE228" s="9">
        <f t="shared" si="602"/>
        <v>0</v>
      </c>
      <c r="CF228" s="9">
        <f t="shared" si="603"/>
        <v>0</v>
      </c>
      <c r="CG228" s="9">
        <f t="shared" si="604"/>
        <v>0</v>
      </c>
      <c r="CH228" s="9">
        <f t="shared" si="605"/>
        <v>0</v>
      </c>
      <c r="CI228" s="9">
        <f t="shared" si="606"/>
        <v>0</v>
      </c>
      <c r="CJ228" s="9">
        <f t="shared" si="607"/>
        <v>0</v>
      </c>
      <c r="CK228" s="362"/>
    </row>
    <row r="229" spans="1:89" s="126" customFormat="1" ht="90" customHeight="1">
      <c r="A229" s="9"/>
      <c r="B229" s="222"/>
      <c r="C229" s="9"/>
      <c r="D229" s="107" t="s">
        <v>328</v>
      </c>
      <c r="E229" s="183" t="s">
        <v>2900</v>
      </c>
      <c r="F229" s="106" t="s">
        <v>133</v>
      </c>
      <c r="G229" s="242" t="s">
        <v>149</v>
      </c>
      <c r="H229" s="242" t="s">
        <v>2141</v>
      </c>
      <c r="I229" s="106">
        <v>4</v>
      </c>
      <c r="J229" s="106">
        <v>0</v>
      </c>
      <c r="K229" s="106" t="s">
        <v>4864</v>
      </c>
      <c r="L229" s="407">
        <v>306.07499999999999</v>
      </c>
      <c r="M229" s="130"/>
      <c r="N229" s="129"/>
      <c r="O229" s="130"/>
      <c r="P229" s="130"/>
      <c r="Q229" s="130"/>
      <c r="R229" s="130"/>
      <c r="S229" s="130"/>
      <c r="T229" s="130"/>
      <c r="U229" s="130"/>
      <c r="V229" s="130"/>
      <c r="W229" s="130"/>
      <c r="X229" s="130"/>
      <c r="Y229" s="130"/>
      <c r="Z229" s="130"/>
      <c r="AA229" s="141">
        <f t="shared" si="674"/>
        <v>0</v>
      </c>
      <c r="AB229" s="127" t="str">
        <f t="shared" si="675"/>
        <v>No</v>
      </c>
      <c r="AC229" s="253" t="str">
        <f t="shared" si="658"/>
        <v>No</v>
      </c>
      <c r="AE229" s="298">
        <v>4</v>
      </c>
      <c r="AF229" s="299">
        <f t="shared" si="676"/>
        <v>0</v>
      </c>
      <c r="AG229" s="112"/>
      <c r="AH229" s="325">
        <v>5.4</v>
      </c>
      <c r="AI229" s="334">
        <f t="shared" si="677"/>
        <v>0</v>
      </c>
      <c r="AJ229" s="207">
        <f t="shared" si="660"/>
        <v>0</v>
      </c>
      <c r="AK229" s="207">
        <f t="shared" si="661"/>
        <v>0</v>
      </c>
      <c r="AL229" s="207">
        <f t="shared" si="662"/>
        <v>0</v>
      </c>
      <c r="AM229" s="207">
        <f t="shared" si="663"/>
        <v>0</v>
      </c>
      <c r="AN229" s="207">
        <f t="shared" si="664"/>
        <v>0</v>
      </c>
      <c r="AO229" s="207">
        <f t="shared" si="665"/>
        <v>0</v>
      </c>
      <c r="AP229" s="207">
        <f t="shared" si="666"/>
        <v>0</v>
      </c>
      <c r="AQ229" s="207">
        <f t="shared" si="667"/>
        <v>0</v>
      </c>
      <c r="AR229" s="207">
        <f t="shared" si="668"/>
        <v>0</v>
      </c>
      <c r="AS229" s="207">
        <f t="shared" si="669"/>
        <v>0</v>
      </c>
      <c r="AT229" s="207">
        <f t="shared" si="670"/>
        <v>0</v>
      </c>
      <c r="AU229" s="207">
        <f t="shared" si="671"/>
        <v>0</v>
      </c>
      <c r="AV229" s="207">
        <f t="shared" si="672"/>
        <v>0</v>
      </c>
      <c r="AW229" s="207">
        <f t="shared" si="673"/>
        <v>0</v>
      </c>
      <c r="AX229" s="165">
        <v>4</v>
      </c>
      <c r="AY229" s="118">
        <v>24</v>
      </c>
      <c r="AZ229" s="118"/>
      <c r="BA229" s="118"/>
      <c r="BC229" s="9">
        <f t="shared" si="577"/>
        <v>0</v>
      </c>
      <c r="BD229" s="9">
        <f t="shared" si="578"/>
        <v>0</v>
      </c>
      <c r="BE229" s="9">
        <f t="shared" si="579"/>
        <v>0</v>
      </c>
      <c r="BF229" s="9">
        <f t="shared" si="580"/>
        <v>0</v>
      </c>
      <c r="BG229" s="9">
        <f t="shared" si="581"/>
        <v>0</v>
      </c>
      <c r="BH229" s="9">
        <f t="shared" si="582"/>
        <v>0</v>
      </c>
      <c r="BI229" s="9">
        <f t="shared" si="583"/>
        <v>0</v>
      </c>
      <c r="BJ229" s="9">
        <f t="shared" si="584"/>
        <v>0</v>
      </c>
      <c r="BK229" s="9">
        <f t="shared" si="585"/>
        <v>0</v>
      </c>
      <c r="BM229" s="126">
        <f t="shared" si="612"/>
        <v>0</v>
      </c>
      <c r="BN229" s="126">
        <f t="shared" si="586"/>
        <v>0</v>
      </c>
      <c r="BP229" s="9">
        <f t="shared" si="587"/>
        <v>0</v>
      </c>
      <c r="BQ229" s="9">
        <f t="shared" si="588"/>
        <v>0</v>
      </c>
      <c r="BR229" s="9">
        <f t="shared" si="589"/>
        <v>0</v>
      </c>
      <c r="BS229" s="9">
        <f t="shared" si="590"/>
        <v>0</v>
      </c>
      <c r="BT229" s="9">
        <f t="shared" si="591"/>
        <v>0</v>
      </c>
      <c r="BU229" s="9">
        <f t="shared" si="592"/>
        <v>0</v>
      </c>
      <c r="BV229" s="9">
        <f t="shared" si="593"/>
        <v>0</v>
      </c>
      <c r="BW229" s="9">
        <f t="shared" si="594"/>
        <v>0</v>
      </c>
      <c r="BX229" s="9">
        <f t="shared" si="595"/>
        <v>0</v>
      </c>
      <c r="BY229" s="9">
        <f t="shared" si="596"/>
        <v>0</v>
      </c>
      <c r="BZ229" s="9">
        <f t="shared" si="597"/>
        <v>0</v>
      </c>
      <c r="CA229" s="9">
        <f t="shared" si="598"/>
        <v>0</v>
      </c>
      <c r="CB229" s="9">
        <f t="shared" si="599"/>
        <v>0</v>
      </c>
      <c r="CC229" s="9">
        <f t="shared" si="600"/>
        <v>0</v>
      </c>
      <c r="CD229" s="9">
        <f t="shared" si="601"/>
        <v>0</v>
      </c>
      <c r="CE229" s="9">
        <f t="shared" si="602"/>
        <v>0</v>
      </c>
      <c r="CF229" s="9">
        <f t="shared" si="603"/>
        <v>0</v>
      </c>
      <c r="CG229" s="9">
        <f t="shared" si="604"/>
        <v>0</v>
      </c>
      <c r="CH229" s="9">
        <f t="shared" si="605"/>
        <v>0</v>
      </c>
      <c r="CI229" s="9">
        <f t="shared" si="606"/>
        <v>0</v>
      </c>
      <c r="CJ229" s="9">
        <f t="shared" si="607"/>
        <v>0</v>
      </c>
    </row>
    <row r="230" spans="1:89" s="126" customFormat="1" ht="90" customHeight="1">
      <c r="A230" s="9"/>
      <c r="B230" s="222" t="s">
        <v>8</v>
      </c>
      <c r="C230" s="9"/>
      <c r="D230" s="107" t="s">
        <v>4481</v>
      </c>
      <c r="E230" s="551" t="s">
        <v>6472</v>
      </c>
      <c r="F230" s="106" t="s">
        <v>133</v>
      </c>
      <c r="G230" s="242" t="s">
        <v>149</v>
      </c>
      <c r="H230" s="242" t="s">
        <v>2141</v>
      </c>
      <c r="I230" s="106">
        <v>4</v>
      </c>
      <c r="J230" s="106">
        <v>0</v>
      </c>
      <c r="K230" s="106" t="s">
        <v>4864</v>
      </c>
      <c r="L230" s="407">
        <v>266.14999999999998</v>
      </c>
      <c r="M230" s="130"/>
      <c r="N230" s="129"/>
      <c r="O230" s="130"/>
      <c r="P230" s="130"/>
      <c r="Q230" s="130"/>
      <c r="R230" s="130"/>
      <c r="S230" s="130"/>
      <c r="T230" s="130"/>
      <c r="U230" s="130"/>
      <c r="V230" s="130"/>
      <c r="W230" s="130"/>
      <c r="X230" s="130"/>
      <c r="Y230" s="130"/>
      <c r="Z230" s="130"/>
      <c r="AA230" s="141">
        <f t="shared" si="339"/>
        <v>0</v>
      </c>
      <c r="AB230" s="127" t="str">
        <f t="shared" si="385"/>
        <v>No</v>
      </c>
      <c r="AC230" s="253" t="str">
        <f t="shared" si="658"/>
        <v>Yes</v>
      </c>
      <c r="AE230" s="298">
        <v>4</v>
      </c>
      <c r="AF230" s="299">
        <f t="shared" si="659"/>
        <v>0</v>
      </c>
      <c r="AG230" s="112"/>
      <c r="AH230" s="325">
        <v>5.4</v>
      </c>
      <c r="AI230" s="334">
        <f t="shared" si="344"/>
        <v>0</v>
      </c>
      <c r="AJ230" s="207">
        <f t="shared" si="660"/>
        <v>0</v>
      </c>
      <c r="AK230" s="207">
        <f t="shared" si="661"/>
        <v>0</v>
      </c>
      <c r="AL230" s="207">
        <f t="shared" si="662"/>
        <v>0</v>
      </c>
      <c r="AM230" s="207">
        <f t="shared" si="663"/>
        <v>0</v>
      </c>
      <c r="AN230" s="207">
        <f t="shared" si="664"/>
        <v>0</v>
      </c>
      <c r="AO230" s="207">
        <f t="shared" si="665"/>
        <v>0</v>
      </c>
      <c r="AP230" s="207">
        <f t="shared" si="666"/>
        <v>0</v>
      </c>
      <c r="AQ230" s="207">
        <f t="shared" si="667"/>
        <v>0</v>
      </c>
      <c r="AR230" s="207">
        <f t="shared" si="668"/>
        <v>0</v>
      </c>
      <c r="AS230" s="207">
        <f t="shared" si="669"/>
        <v>0</v>
      </c>
      <c r="AT230" s="207">
        <f t="shared" si="670"/>
        <v>0</v>
      </c>
      <c r="AU230" s="207">
        <f t="shared" si="671"/>
        <v>0</v>
      </c>
      <c r="AV230" s="207">
        <f t="shared" si="672"/>
        <v>0</v>
      </c>
      <c r="AW230" s="207">
        <f t="shared" si="673"/>
        <v>0</v>
      </c>
      <c r="AX230" s="165">
        <v>4</v>
      </c>
      <c r="AY230" s="118">
        <v>24</v>
      </c>
      <c r="AZ230" s="118"/>
      <c r="BA230" s="118"/>
      <c r="BC230" s="9">
        <f t="shared" si="577"/>
        <v>0</v>
      </c>
      <c r="BD230" s="9">
        <f t="shared" si="578"/>
        <v>0</v>
      </c>
      <c r="BE230" s="9">
        <f t="shared" si="579"/>
        <v>0</v>
      </c>
      <c r="BF230" s="9">
        <f t="shared" si="580"/>
        <v>0</v>
      </c>
      <c r="BG230" s="9">
        <f t="shared" si="581"/>
        <v>0</v>
      </c>
      <c r="BH230" s="9">
        <f t="shared" si="582"/>
        <v>0</v>
      </c>
      <c r="BI230" s="9">
        <f t="shared" si="583"/>
        <v>0</v>
      </c>
      <c r="BJ230" s="9">
        <f t="shared" si="584"/>
        <v>0</v>
      </c>
      <c r="BK230" s="9">
        <f t="shared" si="585"/>
        <v>0</v>
      </c>
      <c r="BM230" s="126">
        <f t="shared" si="612"/>
        <v>0</v>
      </c>
      <c r="BN230" s="126">
        <f t="shared" si="586"/>
        <v>0</v>
      </c>
      <c r="BP230" s="9">
        <f t="shared" si="587"/>
        <v>0</v>
      </c>
      <c r="BQ230" s="9">
        <f t="shared" si="588"/>
        <v>0</v>
      </c>
      <c r="BR230" s="9">
        <f t="shared" si="589"/>
        <v>0</v>
      </c>
      <c r="BS230" s="9">
        <f t="shared" si="590"/>
        <v>0</v>
      </c>
      <c r="BT230" s="9">
        <f t="shared" si="591"/>
        <v>0</v>
      </c>
      <c r="BU230" s="9">
        <f t="shared" si="592"/>
        <v>0</v>
      </c>
      <c r="BV230" s="9">
        <f t="shared" si="593"/>
        <v>0</v>
      </c>
      <c r="BW230" s="9">
        <f t="shared" si="594"/>
        <v>0</v>
      </c>
      <c r="BX230" s="9">
        <f t="shared" si="595"/>
        <v>0</v>
      </c>
      <c r="BY230" s="9">
        <f t="shared" si="596"/>
        <v>0</v>
      </c>
      <c r="BZ230" s="9">
        <f t="shared" si="597"/>
        <v>0</v>
      </c>
      <c r="CA230" s="9">
        <f t="shared" si="598"/>
        <v>0</v>
      </c>
      <c r="CB230" s="9">
        <f t="shared" si="599"/>
        <v>0</v>
      </c>
      <c r="CC230" s="9">
        <f t="shared" si="600"/>
        <v>0</v>
      </c>
      <c r="CD230" s="9">
        <f t="shared" si="601"/>
        <v>0</v>
      </c>
      <c r="CE230" s="9">
        <f t="shared" si="602"/>
        <v>0</v>
      </c>
      <c r="CF230" s="9">
        <f t="shared" si="603"/>
        <v>0</v>
      </c>
      <c r="CG230" s="9">
        <f t="shared" si="604"/>
        <v>0</v>
      </c>
      <c r="CH230" s="9">
        <f t="shared" si="605"/>
        <v>0</v>
      </c>
      <c r="CI230" s="9">
        <f t="shared" si="606"/>
        <v>0</v>
      </c>
      <c r="CJ230" s="9">
        <f t="shared" si="607"/>
        <v>0</v>
      </c>
    </row>
    <row r="231" spans="1:89" s="9" customFormat="1" ht="90" customHeight="1">
      <c r="B231" s="243"/>
      <c r="D231" s="145" t="s">
        <v>329</v>
      </c>
      <c r="E231" s="241" t="s">
        <v>2900</v>
      </c>
      <c r="F231" s="115" t="s">
        <v>134</v>
      </c>
      <c r="G231" s="116" t="s">
        <v>148</v>
      </c>
      <c r="H231" s="116" t="s">
        <v>2141</v>
      </c>
      <c r="I231" s="115">
        <v>3</v>
      </c>
      <c r="J231" s="115">
        <v>0</v>
      </c>
      <c r="K231" s="115" t="s">
        <v>4864</v>
      </c>
      <c r="L231" s="408">
        <v>306.07499999999999</v>
      </c>
      <c r="M231" s="132"/>
      <c r="N231" s="132"/>
      <c r="O231" s="132"/>
      <c r="P231" s="132"/>
      <c r="Q231" s="132"/>
      <c r="R231" s="132"/>
      <c r="S231" s="132"/>
      <c r="T231" s="132"/>
      <c r="U231" s="132"/>
      <c r="V231" s="132"/>
      <c r="W231" s="132"/>
      <c r="X231" s="132"/>
      <c r="Y231" s="132"/>
      <c r="Z231" s="132"/>
      <c r="AA231" s="134">
        <f t="shared" ref="AA231" si="678">L231*M231+L231*N231+L231*O231+L231*P231+L231*Q231+L231*R231+L231*T231+L231*V231+L231*W231+L231*X231+L231*Y231+L231*Z231+L231*U231+L231*S231</f>
        <v>0</v>
      </c>
      <c r="AB231" s="134" t="str">
        <f t="shared" ref="AB231" si="679">IF(SUM(M231:Z231)&gt;0,"Yes","No")</f>
        <v>No</v>
      </c>
      <c r="AC231" s="225" t="str">
        <f t="shared" si="658"/>
        <v>No</v>
      </c>
      <c r="AE231" s="298">
        <v>3</v>
      </c>
      <c r="AF231" s="299">
        <f t="shared" ref="AF231" si="680">AE231*SUM(M231:Z231)</f>
        <v>0</v>
      </c>
      <c r="AG231" s="112"/>
      <c r="AH231" s="325">
        <v>6</v>
      </c>
      <c r="AI231" s="334">
        <f t="shared" ref="AI231" si="681">SUM(M231:Z231)*AH231</f>
        <v>0</v>
      </c>
      <c r="AJ231" s="207">
        <f t="shared" si="660"/>
        <v>0</v>
      </c>
      <c r="AK231" s="207">
        <f t="shared" si="661"/>
        <v>0</v>
      </c>
      <c r="AL231" s="207">
        <f t="shared" si="662"/>
        <v>0</v>
      </c>
      <c r="AM231" s="207">
        <f t="shared" si="663"/>
        <v>0</v>
      </c>
      <c r="AN231" s="207">
        <f t="shared" si="664"/>
        <v>0</v>
      </c>
      <c r="AO231" s="207">
        <f t="shared" si="665"/>
        <v>0</v>
      </c>
      <c r="AP231" s="207">
        <f t="shared" si="666"/>
        <v>0</v>
      </c>
      <c r="AQ231" s="207">
        <f t="shared" si="667"/>
        <v>0</v>
      </c>
      <c r="AR231" s="207">
        <f t="shared" si="668"/>
        <v>0</v>
      </c>
      <c r="AS231" s="207">
        <f t="shared" si="669"/>
        <v>0</v>
      </c>
      <c r="AT231" s="207">
        <f t="shared" si="670"/>
        <v>0</v>
      </c>
      <c r="AU231" s="207">
        <f t="shared" si="671"/>
        <v>0</v>
      </c>
      <c r="AV231" s="207">
        <f t="shared" si="672"/>
        <v>0</v>
      </c>
      <c r="AW231" s="207">
        <f t="shared" si="673"/>
        <v>0</v>
      </c>
      <c r="AX231" s="165">
        <v>3</v>
      </c>
      <c r="AY231" s="118">
        <v>24</v>
      </c>
      <c r="AZ231" s="118"/>
      <c r="BA231" s="118"/>
      <c r="BC231" s="9">
        <f t="shared" si="577"/>
        <v>0</v>
      </c>
      <c r="BD231" s="9">
        <f t="shared" si="578"/>
        <v>0</v>
      </c>
      <c r="BE231" s="9">
        <f t="shared" si="579"/>
        <v>0</v>
      </c>
      <c r="BF231" s="9">
        <f t="shared" si="580"/>
        <v>0</v>
      </c>
      <c r="BG231" s="9">
        <f t="shared" si="581"/>
        <v>0</v>
      </c>
      <c r="BH231" s="9">
        <f t="shared" si="582"/>
        <v>0</v>
      </c>
      <c r="BI231" s="9">
        <f t="shared" si="583"/>
        <v>0</v>
      </c>
      <c r="BJ231" s="9">
        <f t="shared" si="584"/>
        <v>0</v>
      </c>
      <c r="BK231" s="9">
        <f t="shared" si="585"/>
        <v>0</v>
      </c>
      <c r="BM231" s="126">
        <f t="shared" si="612"/>
        <v>0</v>
      </c>
      <c r="BN231" s="126">
        <f t="shared" si="586"/>
        <v>0</v>
      </c>
      <c r="BP231" s="9">
        <f t="shared" si="587"/>
        <v>0</v>
      </c>
      <c r="BQ231" s="9">
        <f t="shared" si="588"/>
        <v>0</v>
      </c>
      <c r="BR231" s="9">
        <f t="shared" si="589"/>
        <v>0</v>
      </c>
      <c r="BS231" s="9">
        <f t="shared" si="590"/>
        <v>0</v>
      </c>
      <c r="BT231" s="9">
        <f t="shared" si="591"/>
        <v>0</v>
      </c>
      <c r="BU231" s="9">
        <f t="shared" si="592"/>
        <v>0</v>
      </c>
      <c r="BV231" s="9">
        <f t="shared" si="593"/>
        <v>0</v>
      </c>
      <c r="BW231" s="9">
        <f t="shared" si="594"/>
        <v>0</v>
      </c>
      <c r="BX231" s="9">
        <f t="shared" si="595"/>
        <v>0</v>
      </c>
      <c r="BY231" s="9">
        <f t="shared" si="596"/>
        <v>0</v>
      </c>
      <c r="BZ231" s="9">
        <f t="shared" si="597"/>
        <v>0</v>
      </c>
      <c r="CA231" s="9">
        <f t="shared" si="598"/>
        <v>0</v>
      </c>
      <c r="CB231" s="9">
        <f t="shared" si="599"/>
        <v>0</v>
      </c>
      <c r="CC231" s="9">
        <f t="shared" si="600"/>
        <v>0</v>
      </c>
      <c r="CD231" s="9">
        <f t="shared" si="601"/>
        <v>0</v>
      </c>
      <c r="CE231" s="9">
        <f t="shared" si="602"/>
        <v>0</v>
      </c>
      <c r="CF231" s="9">
        <f t="shared" si="603"/>
        <v>0</v>
      </c>
      <c r="CG231" s="9">
        <f t="shared" si="604"/>
        <v>0</v>
      </c>
      <c r="CH231" s="9">
        <f t="shared" si="605"/>
        <v>0</v>
      </c>
      <c r="CI231" s="9">
        <f t="shared" si="606"/>
        <v>0</v>
      </c>
      <c r="CJ231" s="9">
        <f t="shared" si="607"/>
        <v>0</v>
      </c>
    </row>
    <row r="232" spans="1:89" s="9" customFormat="1" ht="90" customHeight="1">
      <c r="B232" s="222" t="s">
        <v>8</v>
      </c>
      <c r="D232" s="145" t="s">
        <v>4511</v>
      </c>
      <c r="E232" s="550" t="s">
        <v>6472</v>
      </c>
      <c r="F232" s="115" t="s">
        <v>134</v>
      </c>
      <c r="G232" s="116" t="s">
        <v>148</v>
      </c>
      <c r="H232" s="116" t="s">
        <v>2141</v>
      </c>
      <c r="I232" s="115">
        <v>3</v>
      </c>
      <c r="J232" s="115">
        <v>0</v>
      </c>
      <c r="K232" s="115" t="s">
        <v>4864</v>
      </c>
      <c r="L232" s="408">
        <v>266.14999999999998</v>
      </c>
      <c r="M232" s="132"/>
      <c r="N232" s="132"/>
      <c r="O232" s="132"/>
      <c r="P232" s="132"/>
      <c r="Q232" s="132"/>
      <c r="R232" s="132"/>
      <c r="S232" s="132"/>
      <c r="T232" s="132"/>
      <c r="U232" s="132"/>
      <c r="V232" s="132"/>
      <c r="W232" s="132"/>
      <c r="X232" s="132"/>
      <c r="Y232" s="132"/>
      <c r="Z232" s="132"/>
      <c r="AA232" s="134">
        <f t="shared" si="339"/>
        <v>0</v>
      </c>
      <c r="AB232" s="134" t="str">
        <f t="shared" si="385"/>
        <v>No</v>
      </c>
      <c r="AC232" s="225" t="str">
        <f t="shared" si="658"/>
        <v>Yes</v>
      </c>
      <c r="AE232" s="298">
        <v>3</v>
      </c>
      <c r="AF232" s="299">
        <f t="shared" si="659"/>
        <v>0</v>
      </c>
      <c r="AG232" s="112"/>
      <c r="AH232" s="325">
        <v>6</v>
      </c>
      <c r="AI232" s="334">
        <f t="shared" si="344"/>
        <v>0</v>
      </c>
      <c r="AJ232" s="207">
        <f t="shared" si="660"/>
        <v>0</v>
      </c>
      <c r="AK232" s="207">
        <f t="shared" si="661"/>
        <v>0</v>
      </c>
      <c r="AL232" s="207">
        <f t="shared" si="662"/>
        <v>0</v>
      </c>
      <c r="AM232" s="207">
        <f t="shared" si="663"/>
        <v>0</v>
      </c>
      <c r="AN232" s="207">
        <f t="shared" si="664"/>
        <v>0</v>
      </c>
      <c r="AO232" s="207">
        <f t="shared" si="665"/>
        <v>0</v>
      </c>
      <c r="AP232" s="207">
        <f t="shared" si="666"/>
        <v>0</v>
      </c>
      <c r="AQ232" s="207">
        <f t="shared" si="667"/>
        <v>0</v>
      </c>
      <c r="AR232" s="207">
        <f t="shared" si="668"/>
        <v>0</v>
      </c>
      <c r="AS232" s="207">
        <f t="shared" si="669"/>
        <v>0</v>
      </c>
      <c r="AT232" s="207">
        <f t="shared" si="670"/>
        <v>0</v>
      </c>
      <c r="AU232" s="207">
        <f t="shared" si="671"/>
        <v>0</v>
      </c>
      <c r="AV232" s="207">
        <f t="shared" si="672"/>
        <v>0</v>
      </c>
      <c r="AW232" s="207">
        <f t="shared" si="673"/>
        <v>0</v>
      </c>
      <c r="AX232" s="165">
        <v>3</v>
      </c>
      <c r="AY232" s="118">
        <v>24</v>
      </c>
      <c r="AZ232" s="118"/>
      <c r="BA232" s="118"/>
      <c r="BC232" s="9">
        <f t="shared" si="577"/>
        <v>0</v>
      </c>
      <c r="BD232" s="9">
        <f t="shared" si="578"/>
        <v>0</v>
      </c>
      <c r="BE232" s="9">
        <f t="shared" si="579"/>
        <v>0</v>
      </c>
      <c r="BF232" s="9">
        <f t="shared" si="580"/>
        <v>0</v>
      </c>
      <c r="BG232" s="9">
        <f t="shared" si="581"/>
        <v>0</v>
      </c>
      <c r="BH232" s="9">
        <f t="shared" si="582"/>
        <v>0</v>
      </c>
      <c r="BI232" s="9">
        <f t="shared" si="583"/>
        <v>0</v>
      </c>
      <c r="BJ232" s="9">
        <f t="shared" si="584"/>
        <v>0</v>
      </c>
      <c r="BK232" s="9">
        <f t="shared" si="585"/>
        <v>0</v>
      </c>
      <c r="BM232" s="126">
        <f t="shared" si="612"/>
        <v>0</v>
      </c>
      <c r="BN232" s="126">
        <f t="shared" si="586"/>
        <v>0</v>
      </c>
      <c r="BP232" s="9">
        <f t="shared" si="587"/>
        <v>0</v>
      </c>
      <c r="BQ232" s="9">
        <f t="shared" si="588"/>
        <v>0</v>
      </c>
      <c r="BR232" s="9">
        <f t="shared" si="589"/>
        <v>0</v>
      </c>
      <c r="BS232" s="9">
        <f t="shared" si="590"/>
        <v>0</v>
      </c>
      <c r="BT232" s="9">
        <f t="shared" si="591"/>
        <v>0</v>
      </c>
      <c r="BU232" s="9">
        <f t="shared" si="592"/>
        <v>0</v>
      </c>
      <c r="BV232" s="9">
        <f t="shared" si="593"/>
        <v>0</v>
      </c>
      <c r="BW232" s="9">
        <f t="shared" si="594"/>
        <v>0</v>
      </c>
      <c r="BX232" s="9">
        <f t="shared" si="595"/>
        <v>0</v>
      </c>
      <c r="BY232" s="9">
        <f t="shared" si="596"/>
        <v>0</v>
      </c>
      <c r="BZ232" s="9">
        <f t="shared" si="597"/>
        <v>0</v>
      </c>
      <c r="CA232" s="9">
        <f t="shared" si="598"/>
        <v>0</v>
      </c>
      <c r="CB232" s="9">
        <f t="shared" si="599"/>
        <v>0</v>
      </c>
      <c r="CC232" s="9">
        <f t="shared" si="600"/>
        <v>0</v>
      </c>
      <c r="CD232" s="9">
        <f t="shared" si="601"/>
        <v>0</v>
      </c>
      <c r="CE232" s="9">
        <f t="shared" si="602"/>
        <v>0</v>
      </c>
      <c r="CF232" s="9">
        <f t="shared" si="603"/>
        <v>0</v>
      </c>
      <c r="CG232" s="9">
        <f t="shared" si="604"/>
        <v>0</v>
      </c>
      <c r="CH232" s="9">
        <f t="shared" si="605"/>
        <v>0</v>
      </c>
      <c r="CI232" s="9">
        <f t="shared" si="606"/>
        <v>0</v>
      </c>
      <c r="CJ232" s="9">
        <f t="shared" si="607"/>
        <v>0</v>
      </c>
    </row>
    <row r="233" spans="1:89" s="126" customFormat="1" ht="90" customHeight="1">
      <c r="A233" s="9"/>
      <c r="B233" s="222"/>
      <c r="C233" s="9"/>
      <c r="D233" s="107" t="s">
        <v>330</v>
      </c>
      <c r="E233" s="183" t="s">
        <v>2900</v>
      </c>
      <c r="F233" s="263" t="s">
        <v>134</v>
      </c>
      <c r="G233" s="242" t="s">
        <v>147</v>
      </c>
      <c r="H233" s="242" t="s">
        <v>2141</v>
      </c>
      <c r="I233" s="106">
        <v>3</v>
      </c>
      <c r="J233" s="106">
        <v>0</v>
      </c>
      <c r="K233" s="106" t="s">
        <v>4864</v>
      </c>
      <c r="L233" s="407">
        <v>306.07499999999999</v>
      </c>
      <c r="M233" s="130"/>
      <c r="N233" s="129"/>
      <c r="O233" s="130"/>
      <c r="P233" s="130"/>
      <c r="Q233" s="130"/>
      <c r="R233" s="130"/>
      <c r="S233" s="130"/>
      <c r="T233" s="130"/>
      <c r="U233" s="130"/>
      <c r="V233" s="130"/>
      <c r="W233" s="130"/>
      <c r="X233" s="130"/>
      <c r="Y233" s="130"/>
      <c r="Z233" s="130"/>
      <c r="AA233" s="141">
        <f t="shared" ref="AA233" si="682">L233*M233+L233*N233+L233*O233+L233*P233+L233*Q233+L233*R233+L233*T233+L233*V233+L233*W233+L233*X233+L233*Y233+L233*Z233+L233*U233+L233*S233</f>
        <v>0</v>
      </c>
      <c r="AB233" s="127" t="str">
        <f t="shared" ref="AB233" si="683">IF(SUM(M233:Z233)&gt;0,"Yes","No")</f>
        <v>No</v>
      </c>
      <c r="AC233" s="253" t="str">
        <f t="shared" si="658"/>
        <v>No</v>
      </c>
      <c r="AE233" s="298">
        <v>3</v>
      </c>
      <c r="AF233" s="299">
        <f t="shared" ref="AF233" si="684">AE233*SUM(M233:Z233)</f>
        <v>0</v>
      </c>
      <c r="AG233" s="112"/>
      <c r="AH233" s="325">
        <v>7.2</v>
      </c>
      <c r="AI233" s="334">
        <f t="shared" ref="AI233" si="685">SUM(M233:Z233)*AH233</f>
        <v>0</v>
      </c>
      <c r="AJ233" s="207">
        <f t="shared" si="660"/>
        <v>0</v>
      </c>
      <c r="AK233" s="207">
        <f t="shared" si="661"/>
        <v>0</v>
      </c>
      <c r="AL233" s="207">
        <f t="shared" si="662"/>
        <v>0</v>
      </c>
      <c r="AM233" s="207">
        <f t="shared" si="663"/>
        <v>0</v>
      </c>
      <c r="AN233" s="207">
        <f t="shared" si="664"/>
        <v>0</v>
      </c>
      <c r="AO233" s="207">
        <f t="shared" si="665"/>
        <v>0</v>
      </c>
      <c r="AP233" s="207">
        <f t="shared" si="666"/>
        <v>0</v>
      </c>
      <c r="AQ233" s="207">
        <f t="shared" si="667"/>
        <v>0</v>
      </c>
      <c r="AR233" s="207">
        <f t="shared" si="668"/>
        <v>0</v>
      </c>
      <c r="AS233" s="207">
        <f t="shared" si="669"/>
        <v>0</v>
      </c>
      <c r="AT233" s="207">
        <f t="shared" si="670"/>
        <v>0</v>
      </c>
      <c r="AU233" s="207">
        <f t="shared" si="671"/>
        <v>0</v>
      </c>
      <c r="AV233" s="207">
        <f t="shared" si="672"/>
        <v>0</v>
      </c>
      <c r="AW233" s="207">
        <f t="shared" si="673"/>
        <v>0</v>
      </c>
      <c r="AX233" s="165">
        <v>3</v>
      </c>
      <c r="AY233" s="118">
        <v>30</v>
      </c>
      <c r="AZ233" s="118"/>
      <c r="BA233" s="118"/>
      <c r="BC233" s="9">
        <f t="shared" si="577"/>
        <v>0</v>
      </c>
      <c r="BD233" s="9">
        <f t="shared" si="578"/>
        <v>0</v>
      </c>
      <c r="BE233" s="9">
        <f t="shared" si="579"/>
        <v>0</v>
      </c>
      <c r="BF233" s="9">
        <f t="shared" si="580"/>
        <v>0</v>
      </c>
      <c r="BG233" s="9">
        <f t="shared" si="581"/>
        <v>0</v>
      </c>
      <c r="BH233" s="9">
        <f t="shared" si="582"/>
        <v>0</v>
      </c>
      <c r="BI233" s="9">
        <f t="shared" si="583"/>
        <v>0</v>
      </c>
      <c r="BJ233" s="9">
        <f t="shared" si="584"/>
        <v>0</v>
      </c>
      <c r="BK233" s="9">
        <f t="shared" si="585"/>
        <v>0</v>
      </c>
      <c r="BM233" s="126">
        <f t="shared" si="612"/>
        <v>0</v>
      </c>
      <c r="BN233" s="126">
        <f t="shared" si="586"/>
        <v>0</v>
      </c>
      <c r="BP233" s="9">
        <f t="shared" si="587"/>
        <v>0</v>
      </c>
      <c r="BQ233" s="9">
        <f t="shared" si="588"/>
        <v>0</v>
      </c>
      <c r="BR233" s="9">
        <f t="shared" si="589"/>
        <v>0</v>
      </c>
      <c r="BS233" s="9">
        <f t="shared" si="590"/>
        <v>0</v>
      </c>
      <c r="BT233" s="9">
        <f t="shared" si="591"/>
        <v>0</v>
      </c>
      <c r="BU233" s="9">
        <f t="shared" si="592"/>
        <v>0</v>
      </c>
      <c r="BV233" s="9">
        <f t="shared" si="593"/>
        <v>0</v>
      </c>
      <c r="BW233" s="9">
        <f t="shared" si="594"/>
        <v>0</v>
      </c>
      <c r="BX233" s="9">
        <f t="shared" si="595"/>
        <v>0</v>
      </c>
      <c r="BY233" s="9">
        <f t="shared" si="596"/>
        <v>0</v>
      </c>
      <c r="BZ233" s="9">
        <f t="shared" si="597"/>
        <v>0</v>
      </c>
      <c r="CA233" s="9">
        <f t="shared" si="598"/>
        <v>0</v>
      </c>
      <c r="CB233" s="9">
        <f t="shared" si="599"/>
        <v>0</v>
      </c>
      <c r="CC233" s="9">
        <f t="shared" si="600"/>
        <v>0</v>
      </c>
      <c r="CD233" s="9">
        <f t="shared" si="601"/>
        <v>0</v>
      </c>
      <c r="CE233" s="9">
        <f t="shared" si="602"/>
        <v>0</v>
      </c>
      <c r="CF233" s="9">
        <f t="shared" si="603"/>
        <v>0</v>
      </c>
      <c r="CG233" s="9">
        <f t="shared" si="604"/>
        <v>0</v>
      </c>
      <c r="CH233" s="9">
        <f t="shared" si="605"/>
        <v>0</v>
      </c>
      <c r="CI233" s="9">
        <f t="shared" si="606"/>
        <v>0</v>
      </c>
      <c r="CJ233" s="9">
        <f t="shared" si="607"/>
        <v>0</v>
      </c>
    </row>
    <row r="234" spans="1:89" s="126" customFormat="1" ht="90" customHeight="1">
      <c r="A234" s="9"/>
      <c r="B234" s="222" t="s">
        <v>8</v>
      </c>
      <c r="C234" s="9"/>
      <c r="D234" s="107" t="s">
        <v>4541</v>
      </c>
      <c r="E234" s="551" t="s">
        <v>6472</v>
      </c>
      <c r="F234" s="263" t="s">
        <v>134</v>
      </c>
      <c r="G234" s="242" t="s">
        <v>147</v>
      </c>
      <c r="H234" s="242" t="s">
        <v>2141</v>
      </c>
      <c r="I234" s="106">
        <v>3</v>
      </c>
      <c r="J234" s="106">
        <v>0</v>
      </c>
      <c r="K234" s="106" t="s">
        <v>4864</v>
      </c>
      <c r="L234" s="407">
        <v>266.14999999999998</v>
      </c>
      <c r="M234" s="130"/>
      <c r="N234" s="129"/>
      <c r="O234" s="130"/>
      <c r="P234" s="130"/>
      <c r="Q234" s="130"/>
      <c r="R234" s="130"/>
      <c r="S234" s="130"/>
      <c r="T234" s="130"/>
      <c r="U234" s="130"/>
      <c r="V234" s="130"/>
      <c r="W234" s="130"/>
      <c r="X234" s="130"/>
      <c r="Y234" s="130"/>
      <c r="Z234" s="130"/>
      <c r="AA234" s="141">
        <f t="shared" si="339"/>
        <v>0</v>
      </c>
      <c r="AB234" s="127" t="str">
        <f t="shared" si="385"/>
        <v>No</v>
      </c>
      <c r="AC234" s="253" t="str">
        <f t="shared" si="658"/>
        <v>Yes</v>
      </c>
      <c r="AE234" s="298">
        <v>3</v>
      </c>
      <c r="AF234" s="299">
        <f t="shared" si="659"/>
        <v>0</v>
      </c>
      <c r="AG234" s="112"/>
      <c r="AH234" s="325">
        <v>7.2</v>
      </c>
      <c r="AI234" s="334">
        <f t="shared" si="344"/>
        <v>0</v>
      </c>
      <c r="AJ234" s="207">
        <f t="shared" si="660"/>
        <v>0</v>
      </c>
      <c r="AK234" s="207">
        <f t="shared" si="661"/>
        <v>0</v>
      </c>
      <c r="AL234" s="207">
        <f t="shared" si="662"/>
        <v>0</v>
      </c>
      <c r="AM234" s="207">
        <f t="shared" si="663"/>
        <v>0</v>
      </c>
      <c r="AN234" s="207">
        <f t="shared" si="664"/>
        <v>0</v>
      </c>
      <c r="AO234" s="207">
        <f t="shared" si="665"/>
        <v>0</v>
      </c>
      <c r="AP234" s="207">
        <f t="shared" si="666"/>
        <v>0</v>
      </c>
      <c r="AQ234" s="207">
        <f t="shared" si="667"/>
        <v>0</v>
      </c>
      <c r="AR234" s="207">
        <f t="shared" si="668"/>
        <v>0</v>
      </c>
      <c r="AS234" s="207">
        <f t="shared" si="669"/>
        <v>0</v>
      </c>
      <c r="AT234" s="207">
        <f t="shared" si="670"/>
        <v>0</v>
      </c>
      <c r="AU234" s="207">
        <f t="shared" si="671"/>
        <v>0</v>
      </c>
      <c r="AV234" s="207">
        <f t="shared" si="672"/>
        <v>0</v>
      </c>
      <c r="AW234" s="207">
        <f t="shared" si="673"/>
        <v>0</v>
      </c>
      <c r="AX234" s="165">
        <v>3</v>
      </c>
      <c r="AY234" s="118">
        <v>30</v>
      </c>
      <c r="AZ234" s="118"/>
      <c r="BA234" s="118"/>
      <c r="BC234" s="9">
        <f t="shared" si="577"/>
        <v>0</v>
      </c>
      <c r="BD234" s="9">
        <f t="shared" si="578"/>
        <v>0</v>
      </c>
      <c r="BE234" s="9">
        <f t="shared" si="579"/>
        <v>0</v>
      </c>
      <c r="BF234" s="9">
        <f t="shared" si="580"/>
        <v>0</v>
      </c>
      <c r="BG234" s="9">
        <f t="shared" si="581"/>
        <v>0</v>
      </c>
      <c r="BH234" s="9">
        <f t="shared" si="582"/>
        <v>0</v>
      </c>
      <c r="BI234" s="9">
        <f t="shared" si="583"/>
        <v>0</v>
      </c>
      <c r="BJ234" s="9">
        <f t="shared" si="584"/>
        <v>0</v>
      </c>
      <c r="BK234" s="9">
        <f t="shared" si="585"/>
        <v>0</v>
      </c>
      <c r="BM234" s="126">
        <f t="shared" si="612"/>
        <v>0</v>
      </c>
      <c r="BN234" s="126">
        <f t="shared" si="586"/>
        <v>0</v>
      </c>
      <c r="BP234" s="9">
        <f t="shared" si="587"/>
        <v>0</v>
      </c>
      <c r="BQ234" s="9">
        <f t="shared" si="588"/>
        <v>0</v>
      </c>
      <c r="BR234" s="9">
        <f t="shared" si="589"/>
        <v>0</v>
      </c>
      <c r="BS234" s="9">
        <f t="shared" si="590"/>
        <v>0</v>
      </c>
      <c r="BT234" s="9">
        <f t="shared" si="591"/>
        <v>0</v>
      </c>
      <c r="BU234" s="9">
        <f t="shared" si="592"/>
        <v>0</v>
      </c>
      <c r="BV234" s="9">
        <f t="shared" si="593"/>
        <v>0</v>
      </c>
      <c r="BW234" s="9">
        <f t="shared" si="594"/>
        <v>0</v>
      </c>
      <c r="BX234" s="9">
        <f t="shared" si="595"/>
        <v>0</v>
      </c>
      <c r="BY234" s="9">
        <f t="shared" si="596"/>
        <v>0</v>
      </c>
      <c r="BZ234" s="9">
        <f t="shared" si="597"/>
        <v>0</v>
      </c>
      <c r="CA234" s="9">
        <f t="shared" si="598"/>
        <v>0</v>
      </c>
      <c r="CB234" s="9">
        <f t="shared" si="599"/>
        <v>0</v>
      </c>
      <c r="CC234" s="9">
        <f t="shared" si="600"/>
        <v>0</v>
      </c>
      <c r="CD234" s="9">
        <f t="shared" si="601"/>
        <v>0</v>
      </c>
      <c r="CE234" s="9">
        <f t="shared" si="602"/>
        <v>0</v>
      </c>
      <c r="CF234" s="9">
        <f t="shared" si="603"/>
        <v>0</v>
      </c>
      <c r="CG234" s="9">
        <f t="shared" si="604"/>
        <v>0</v>
      </c>
      <c r="CH234" s="9">
        <f t="shared" si="605"/>
        <v>0</v>
      </c>
      <c r="CI234" s="9">
        <f t="shared" si="606"/>
        <v>0</v>
      </c>
      <c r="CJ234" s="9">
        <f t="shared" si="607"/>
        <v>0</v>
      </c>
    </row>
    <row r="235" spans="1:89" s="9" customFormat="1" ht="90" customHeight="1">
      <c r="B235" s="243"/>
      <c r="D235" s="145" t="s">
        <v>331</v>
      </c>
      <c r="E235" s="241" t="s">
        <v>2900</v>
      </c>
      <c r="F235" s="115" t="s">
        <v>135</v>
      </c>
      <c r="G235" s="116" t="s">
        <v>143</v>
      </c>
      <c r="H235" s="116" t="s">
        <v>2141</v>
      </c>
      <c r="I235" s="115">
        <v>2</v>
      </c>
      <c r="J235" s="115">
        <v>0</v>
      </c>
      <c r="K235" s="115" t="s">
        <v>4864</v>
      </c>
      <c r="L235" s="408">
        <v>333.90000000000003</v>
      </c>
      <c r="M235" s="132"/>
      <c r="N235" s="132"/>
      <c r="O235" s="132"/>
      <c r="P235" s="132"/>
      <c r="Q235" s="132"/>
      <c r="R235" s="132"/>
      <c r="S235" s="132"/>
      <c r="T235" s="132"/>
      <c r="U235" s="132"/>
      <c r="V235" s="132"/>
      <c r="W235" s="132"/>
      <c r="X235" s="132"/>
      <c r="Y235" s="132"/>
      <c r="Z235" s="132"/>
      <c r="AA235" s="134">
        <f t="shared" ref="AA235" si="686">L235*M235+L235*N235+L235*O235+L235*P235+L235*Q235+L235*R235+L235*T235+L235*V235+L235*W235+L235*X235+L235*Y235+L235*Z235+L235*U235+L235*S235</f>
        <v>0</v>
      </c>
      <c r="AB235" s="134" t="str">
        <f t="shared" ref="AB235" si="687">IF(SUM(M235:Z235)&gt;0,"Yes","No")</f>
        <v>No</v>
      </c>
      <c r="AC235" s="225" t="str">
        <f t="shared" si="658"/>
        <v>No</v>
      </c>
      <c r="AE235" s="298">
        <v>2</v>
      </c>
      <c r="AF235" s="299">
        <f t="shared" ref="AF235" si="688">AE235*SUM(M235:Z235)</f>
        <v>0</v>
      </c>
      <c r="AG235" s="112"/>
      <c r="AH235" s="325">
        <v>6.4</v>
      </c>
      <c r="AI235" s="334">
        <f t="shared" ref="AI235" si="689">SUM(M235:Z235)*AH235</f>
        <v>0</v>
      </c>
      <c r="AJ235" s="207">
        <f t="shared" si="660"/>
        <v>0</v>
      </c>
      <c r="AK235" s="207">
        <f t="shared" si="661"/>
        <v>0</v>
      </c>
      <c r="AL235" s="207">
        <f t="shared" si="662"/>
        <v>0</v>
      </c>
      <c r="AM235" s="207">
        <f t="shared" si="663"/>
        <v>0</v>
      </c>
      <c r="AN235" s="207">
        <f t="shared" si="664"/>
        <v>0</v>
      </c>
      <c r="AO235" s="207">
        <f t="shared" si="665"/>
        <v>0</v>
      </c>
      <c r="AP235" s="207">
        <f t="shared" si="666"/>
        <v>0</v>
      </c>
      <c r="AQ235" s="207">
        <f t="shared" si="667"/>
        <v>0</v>
      </c>
      <c r="AR235" s="207">
        <f t="shared" si="668"/>
        <v>0</v>
      </c>
      <c r="AS235" s="207">
        <f t="shared" si="669"/>
        <v>0</v>
      </c>
      <c r="AT235" s="207">
        <f t="shared" si="670"/>
        <v>0</v>
      </c>
      <c r="AU235" s="207">
        <f t="shared" si="671"/>
        <v>0</v>
      </c>
      <c r="AV235" s="207">
        <f t="shared" si="672"/>
        <v>0</v>
      </c>
      <c r="AW235" s="207">
        <f t="shared" si="673"/>
        <v>0</v>
      </c>
      <c r="AX235" s="165">
        <v>2</v>
      </c>
      <c r="AY235" s="118">
        <v>20</v>
      </c>
      <c r="AZ235" s="118"/>
      <c r="BA235" s="118"/>
      <c r="BC235" s="9">
        <f t="shared" si="577"/>
        <v>0</v>
      </c>
      <c r="BD235" s="9">
        <f t="shared" si="578"/>
        <v>0</v>
      </c>
      <c r="BE235" s="9">
        <f t="shared" si="579"/>
        <v>0</v>
      </c>
      <c r="BF235" s="9">
        <f t="shared" si="580"/>
        <v>0</v>
      </c>
      <c r="BG235" s="9">
        <f t="shared" si="581"/>
        <v>0</v>
      </c>
      <c r="BH235" s="9">
        <f t="shared" si="582"/>
        <v>0</v>
      </c>
      <c r="BI235" s="9">
        <f t="shared" si="583"/>
        <v>0</v>
      </c>
      <c r="BJ235" s="9">
        <f t="shared" si="584"/>
        <v>0</v>
      </c>
      <c r="BK235" s="9">
        <f t="shared" si="585"/>
        <v>0</v>
      </c>
      <c r="BM235" s="126">
        <f t="shared" si="612"/>
        <v>0</v>
      </c>
      <c r="BN235" s="126">
        <f t="shared" si="586"/>
        <v>0</v>
      </c>
      <c r="BP235" s="9">
        <f t="shared" si="587"/>
        <v>0</v>
      </c>
      <c r="BQ235" s="9">
        <f t="shared" si="588"/>
        <v>0</v>
      </c>
      <c r="BR235" s="9">
        <f t="shared" si="589"/>
        <v>0</v>
      </c>
      <c r="BS235" s="9">
        <f t="shared" si="590"/>
        <v>0</v>
      </c>
      <c r="BT235" s="9">
        <f t="shared" si="591"/>
        <v>0</v>
      </c>
      <c r="BU235" s="9">
        <f t="shared" si="592"/>
        <v>0</v>
      </c>
      <c r="BV235" s="9">
        <f t="shared" si="593"/>
        <v>0</v>
      </c>
      <c r="BW235" s="9">
        <f t="shared" si="594"/>
        <v>0</v>
      </c>
      <c r="BX235" s="9">
        <f t="shared" si="595"/>
        <v>0</v>
      </c>
      <c r="BY235" s="9">
        <f t="shared" si="596"/>
        <v>0</v>
      </c>
      <c r="BZ235" s="9">
        <f t="shared" si="597"/>
        <v>0</v>
      </c>
      <c r="CA235" s="9">
        <f t="shared" si="598"/>
        <v>0</v>
      </c>
      <c r="CB235" s="9">
        <f t="shared" si="599"/>
        <v>0</v>
      </c>
      <c r="CC235" s="9">
        <f t="shared" si="600"/>
        <v>0</v>
      </c>
      <c r="CD235" s="9">
        <f t="shared" si="601"/>
        <v>0</v>
      </c>
      <c r="CE235" s="9">
        <f t="shared" si="602"/>
        <v>0</v>
      </c>
      <c r="CF235" s="9">
        <f t="shared" si="603"/>
        <v>0</v>
      </c>
      <c r="CG235" s="9">
        <f t="shared" si="604"/>
        <v>0</v>
      </c>
      <c r="CH235" s="9">
        <f t="shared" si="605"/>
        <v>0</v>
      </c>
      <c r="CI235" s="9">
        <f t="shared" si="606"/>
        <v>0</v>
      </c>
      <c r="CJ235" s="9">
        <f t="shared" si="607"/>
        <v>0</v>
      </c>
    </row>
    <row r="236" spans="1:89" s="9" customFormat="1" ht="90" customHeight="1">
      <c r="B236" s="222" t="s">
        <v>8</v>
      </c>
      <c r="D236" s="145" t="s">
        <v>4571</v>
      </c>
      <c r="E236" s="550" t="s">
        <v>6472</v>
      </c>
      <c r="F236" s="115" t="s">
        <v>135</v>
      </c>
      <c r="G236" s="116" t="s">
        <v>143</v>
      </c>
      <c r="H236" s="116" t="s">
        <v>2141</v>
      </c>
      <c r="I236" s="115">
        <v>2</v>
      </c>
      <c r="J236" s="115">
        <v>0</v>
      </c>
      <c r="K236" s="115" t="s">
        <v>4864</v>
      </c>
      <c r="L236" s="408">
        <v>290.35000000000002</v>
      </c>
      <c r="M236" s="132"/>
      <c r="N236" s="132"/>
      <c r="O236" s="132"/>
      <c r="P236" s="132"/>
      <c r="Q236" s="132"/>
      <c r="R236" s="132"/>
      <c r="S236" s="132"/>
      <c r="T236" s="132"/>
      <c r="U236" s="132"/>
      <c r="V236" s="132"/>
      <c r="W236" s="132"/>
      <c r="X236" s="132"/>
      <c r="Y236" s="132"/>
      <c r="Z236" s="132"/>
      <c r="AA236" s="134">
        <f t="shared" si="339"/>
        <v>0</v>
      </c>
      <c r="AB236" s="134" t="str">
        <f t="shared" si="385"/>
        <v>No</v>
      </c>
      <c r="AC236" s="225" t="str">
        <f t="shared" si="658"/>
        <v>Yes</v>
      </c>
      <c r="AE236" s="298">
        <v>2</v>
      </c>
      <c r="AF236" s="299">
        <f t="shared" si="659"/>
        <v>0</v>
      </c>
      <c r="AG236" s="112"/>
      <c r="AH236" s="325">
        <v>6.4</v>
      </c>
      <c r="AI236" s="334">
        <f t="shared" si="344"/>
        <v>0</v>
      </c>
      <c r="AJ236" s="207">
        <f t="shared" si="660"/>
        <v>0</v>
      </c>
      <c r="AK236" s="207">
        <f t="shared" si="661"/>
        <v>0</v>
      </c>
      <c r="AL236" s="207">
        <f t="shared" si="662"/>
        <v>0</v>
      </c>
      <c r="AM236" s="207">
        <f t="shared" si="663"/>
        <v>0</v>
      </c>
      <c r="AN236" s="207">
        <f t="shared" si="664"/>
        <v>0</v>
      </c>
      <c r="AO236" s="207">
        <f t="shared" si="665"/>
        <v>0</v>
      </c>
      <c r="AP236" s="207">
        <f t="shared" si="666"/>
        <v>0</v>
      </c>
      <c r="AQ236" s="207">
        <f t="shared" si="667"/>
        <v>0</v>
      </c>
      <c r="AR236" s="207">
        <f t="shared" si="668"/>
        <v>0</v>
      </c>
      <c r="AS236" s="207">
        <f t="shared" si="669"/>
        <v>0</v>
      </c>
      <c r="AT236" s="207">
        <f t="shared" si="670"/>
        <v>0</v>
      </c>
      <c r="AU236" s="207">
        <f t="shared" si="671"/>
        <v>0</v>
      </c>
      <c r="AV236" s="207">
        <f t="shared" si="672"/>
        <v>0</v>
      </c>
      <c r="AW236" s="207">
        <f t="shared" si="673"/>
        <v>0</v>
      </c>
      <c r="AX236" s="165">
        <v>2</v>
      </c>
      <c r="AY236" s="118">
        <v>20</v>
      </c>
      <c r="AZ236" s="118"/>
      <c r="BA236" s="118"/>
      <c r="BC236" s="9">
        <f t="shared" si="577"/>
        <v>0</v>
      </c>
      <c r="BD236" s="9">
        <f t="shared" si="578"/>
        <v>0</v>
      </c>
      <c r="BE236" s="9">
        <f t="shared" si="579"/>
        <v>0</v>
      </c>
      <c r="BF236" s="9">
        <f t="shared" si="580"/>
        <v>0</v>
      </c>
      <c r="BG236" s="9">
        <f t="shared" si="581"/>
        <v>0</v>
      </c>
      <c r="BH236" s="9">
        <f t="shared" si="582"/>
        <v>0</v>
      </c>
      <c r="BI236" s="9">
        <f t="shared" si="583"/>
        <v>0</v>
      </c>
      <c r="BJ236" s="9">
        <f t="shared" si="584"/>
        <v>0</v>
      </c>
      <c r="BK236" s="9">
        <f t="shared" si="585"/>
        <v>0</v>
      </c>
      <c r="BM236" s="126">
        <f t="shared" si="612"/>
        <v>0</v>
      </c>
      <c r="BN236" s="126">
        <f t="shared" si="586"/>
        <v>0</v>
      </c>
      <c r="BP236" s="9">
        <f t="shared" si="587"/>
        <v>0</v>
      </c>
      <c r="BQ236" s="9">
        <f t="shared" si="588"/>
        <v>0</v>
      </c>
      <c r="BR236" s="9">
        <f t="shared" si="589"/>
        <v>0</v>
      </c>
      <c r="BS236" s="9">
        <f t="shared" si="590"/>
        <v>0</v>
      </c>
      <c r="BT236" s="9">
        <f t="shared" si="591"/>
        <v>0</v>
      </c>
      <c r="BU236" s="9">
        <f t="shared" si="592"/>
        <v>0</v>
      </c>
      <c r="BV236" s="9">
        <f t="shared" si="593"/>
        <v>0</v>
      </c>
      <c r="BW236" s="9">
        <f t="shared" si="594"/>
        <v>0</v>
      </c>
      <c r="BX236" s="9">
        <f t="shared" si="595"/>
        <v>0</v>
      </c>
      <c r="BY236" s="9">
        <f t="shared" si="596"/>
        <v>0</v>
      </c>
      <c r="BZ236" s="9">
        <f t="shared" si="597"/>
        <v>0</v>
      </c>
      <c r="CA236" s="9">
        <f t="shared" si="598"/>
        <v>0</v>
      </c>
      <c r="CB236" s="9">
        <f t="shared" si="599"/>
        <v>0</v>
      </c>
      <c r="CC236" s="9">
        <f t="shared" si="600"/>
        <v>0</v>
      </c>
      <c r="CD236" s="9">
        <f t="shared" si="601"/>
        <v>0</v>
      </c>
      <c r="CE236" s="9">
        <f t="shared" si="602"/>
        <v>0</v>
      </c>
      <c r="CF236" s="9">
        <f t="shared" si="603"/>
        <v>0</v>
      </c>
      <c r="CG236" s="9">
        <f t="shared" si="604"/>
        <v>0</v>
      </c>
      <c r="CH236" s="9">
        <f t="shared" si="605"/>
        <v>0</v>
      </c>
      <c r="CI236" s="9">
        <f t="shared" si="606"/>
        <v>0</v>
      </c>
      <c r="CJ236" s="9">
        <f t="shared" si="607"/>
        <v>0</v>
      </c>
    </row>
    <row r="237" spans="1:89" s="126" customFormat="1" ht="90" customHeight="1">
      <c r="A237" s="9"/>
      <c r="B237" s="222"/>
      <c r="C237" s="9"/>
      <c r="D237" s="107" t="s">
        <v>332</v>
      </c>
      <c r="E237" s="183" t="s">
        <v>2900</v>
      </c>
      <c r="F237" s="106" t="s">
        <v>135</v>
      </c>
      <c r="G237" s="242" t="s">
        <v>142</v>
      </c>
      <c r="H237" s="242" t="s">
        <v>2141</v>
      </c>
      <c r="I237" s="106">
        <v>2</v>
      </c>
      <c r="J237" s="106">
        <v>0</v>
      </c>
      <c r="K237" s="106" t="s">
        <v>4864</v>
      </c>
      <c r="L237" s="407">
        <v>378.42000000000007</v>
      </c>
      <c r="M237" s="130"/>
      <c r="N237" s="129"/>
      <c r="O237" s="130"/>
      <c r="P237" s="130"/>
      <c r="Q237" s="130"/>
      <c r="R237" s="130"/>
      <c r="S237" s="130"/>
      <c r="T237" s="130"/>
      <c r="U237" s="130"/>
      <c r="V237" s="130"/>
      <c r="W237" s="130"/>
      <c r="X237" s="130"/>
      <c r="Y237" s="130"/>
      <c r="Z237" s="130"/>
      <c r="AA237" s="141">
        <f t="shared" ref="AA237" si="690">L237*M237+L237*N237+L237*O237+L237*P237+L237*Q237+L237*R237+L237*T237+L237*V237+L237*W237+L237*X237+L237*Y237+L237*Z237+L237*U237+L237*S237</f>
        <v>0</v>
      </c>
      <c r="AB237" s="127" t="str">
        <f t="shared" ref="AB237" si="691">IF(SUM(M237:Z237)&gt;0,"Yes","No")</f>
        <v>No</v>
      </c>
      <c r="AC237" s="253" t="str">
        <f t="shared" si="658"/>
        <v>No</v>
      </c>
      <c r="AE237" s="298">
        <v>2</v>
      </c>
      <c r="AF237" s="299">
        <f t="shared" ref="AF237" si="692">AE237*SUM(M237:Z237)</f>
        <v>0</v>
      </c>
      <c r="AG237" s="112"/>
      <c r="AH237" s="325">
        <v>7.4</v>
      </c>
      <c r="AI237" s="334">
        <f t="shared" ref="AI237" si="693">SUM(M237:Z237)*AH237</f>
        <v>0</v>
      </c>
      <c r="AJ237" s="207">
        <f t="shared" si="660"/>
        <v>0</v>
      </c>
      <c r="AK237" s="207">
        <f t="shared" si="661"/>
        <v>0</v>
      </c>
      <c r="AL237" s="207">
        <f t="shared" si="662"/>
        <v>0</v>
      </c>
      <c r="AM237" s="207">
        <f t="shared" si="663"/>
        <v>0</v>
      </c>
      <c r="AN237" s="207">
        <f t="shared" si="664"/>
        <v>0</v>
      </c>
      <c r="AO237" s="207">
        <f t="shared" si="665"/>
        <v>0</v>
      </c>
      <c r="AP237" s="207">
        <f t="shared" si="666"/>
        <v>0</v>
      </c>
      <c r="AQ237" s="207">
        <f t="shared" si="667"/>
        <v>0</v>
      </c>
      <c r="AR237" s="207">
        <f t="shared" si="668"/>
        <v>0</v>
      </c>
      <c r="AS237" s="207">
        <f t="shared" si="669"/>
        <v>0</v>
      </c>
      <c r="AT237" s="207">
        <f t="shared" si="670"/>
        <v>0</v>
      </c>
      <c r="AU237" s="207">
        <f t="shared" si="671"/>
        <v>0</v>
      </c>
      <c r="AV237" s="207">
        <f t="shared" si="672"/>
        <v>0</v>
      </c>
      <c r="AW237" s="207">
        <f t="shared" si="673"/>
        <v>0</v>
      </c>
      <c r="AX237" s="165">
        <v>2</v>
      </c>
      <c r="AY237" s="118">
        <v>24</v>
      </c>
      <c r="AZ237" s="118"/>
      <c r="BA237" s="118"/>
      <c r="BC237" s="9">
        <f t="shared" si="577"/>
        <v>0</v>
      </c>
      <c r="BD237" s="9">
        <f t="shared" si="578"/>
        <v>0</v>
      </c>
      <c r="BE237" s="9">
        <f t="shared" si="579"/>
        <v>0</v>
      </c>
      <c r="BF237" s="9">
        <f t="shared" si="580"/>
        <v>0</v>
      </c>
      <c r="BG237" s="9">
        <f t="shared" si="581"/>
        <v>0</v>
      </c>
      <c r="BH237" s="9">
        <f t="shared" si="582"/>
        <v>0</v>
      </c>
      <c r="BI237" s="9">
        <f t="shared" si="583"/>
        <v>0</v>
      </c>
      <c r="BJ237" s="9">
        <f t="shared" si="584"/>
        <v>0</v>
      </c>
      <c r="BK237" s="9">
        <f t="shared" si="585"/>
        <v>0</v>
      </c>
      <c r="BM237" s="126">
        <f t="shared" si="612"/>
        <v>0</v>
      </c>
      <c r="BN237" s="126">
        <f t="shared" si="586"/>
        <v>0</v>
      </c>
      <c r="BP237" s="9">
        <f t="shared" si="587"/>
        <v>0</v>
      </c>
      <c r="BQ237" s="9">
        <f t="shared" si="588"/>
        <v>0</v>
      </c>
      <c r="BR237" s="9">
        <f t="shared" si="589"/>
        <v>0</v>
      </c>
      <c r="BS237" s="9">
        <f t="shared" si="590"/>
        <v>0</v>
      </c>
      <c r="BT237" s="9">
        <f t="shared" si="591"/>
        <v>0</v>
      </c>
      <c r="BU237" s="9">
        <f t="shared" si="592"/>
        <v>0</v>
      </c>
      <c r="BV237" s="9">
        <f t="shared" si="593"/>
        <v>0</v>
      </c>
      <c r="BW237" s="9">
        <f t="shared" si="594"/>
        <v>0</v>
      </c>
      <c r="BX237" s="9">
        <f t="shared" si="595"/>
        <v>0</v>
      </c>
      <c r="BY237" s="9">
        <f t="shared" si="596"/>
        <v>0</v>
      </c>
      <c r="BZ237" s="9">
        <f t="shared" si="597"/>
        <v>0</v>
      </c>
      <c r="CA237" s="9">
        <f t="shared" si="598"/>
        <v>0</v>
      </c>
      <c r="CB237" s="9">
        <f t="shared" si="599"/>
        <v>0</v>
      </c>
      <c r="CC237" s="9">
        <f t="shared" si="600"/>
        <v>0</v>
      </c>
      <c r="CD237" s="9">
        <f t="shared" si="601"/>
        <v>0</v>
      </c>
      <c r="CE237" s="9">
        <f t="shared" si="602"/>
        <v>0</v>
      </c>
      <c r="CF237" s="9">
        <f t="shared" si="603"/>
        <v>0</v>
      </c>
      <c r="CG237" s="9">
        <f t="shared" si="604"/>
        <v>0</v>
      </c>
      <c r="CH237" s="9">
        <f t="shared" si="605"/>
        <v>0</v>
      </c>
      <c r="CI237" s="9">
        <f t="shared" si="606"/>
        <v>0</v>
      </c>
      <c r="CJ237" s="9">
        <f t="shared" si="607"/>
        <v>0</v>
      </c>
    </row>
    <row r="238" spans="1:89" s="126" customFormat="1" ht="90" customHeight="1">
      <c r="A238" s="9"/>
      <c r="B238" s="222" t="s">
        <v>8</v>
      </c>
      <c r="C238" s="9"/>
      <c r="D238" s="107" t="s">
        <v>4601</v>
      </c>
      <c r="E238" s="551" t="s">
        <v>6472</v>
      </c>
      <c r="F238" s="106" t="s">
        <v>135</v>
      </c>
      <c r="G238" s="242" t="s">
        <v>142</v>
      </c>
      <c r="H238" s="242" t="s">
        <v>2141</v>
      </c>
      <c r="I238" s="106">
        <v>2</v>
      </c>
      <c r="J238" s="106">
        <v>0</v>
      </c>
      <c r="K238" s="106" t="s">
        <v>4864</v>
      </c>
      <c r="L238" s="407">
        <v>329.06</v>
      </c>
      <c r="M238" s="130"/>
      <c r="N238" s="129"/>
      <c r="O238" s="130"/>
      <c r="P238" s="130"/>
      <c r="Q238" s="130"/>
      <c r="R238" s="130"/>
      <c r="S238" s="130"/>
      <c r="T238" s="130"/>
      <c r="U238" s="130"/>
      <c r="V238" s="130"/>
      <c r="W238" s="130"/>
      <c r="X238" s="130"/>
      <c r="Y238" s="130"/>
      <c r="Z238" s="130"/>
      <c r="AA238" s="141">
        <f t="shared" ref="AA238:AA341" si="694">L238*M238+L238*N238+L238*O238+L238*P238+L238*Q238+L238*R238+L238*T238+L238*V238+L238*W238+L238*X238+L238*Y238+L238*Z238+L238*U238+L238*S238</f>
        <v>0</v>
      </c>
      <c r="AB238" s="127" t="str">
        <f t="shared" si="385"/>
        <v>No</v>
      </c>
      <c r="AC238" s="253" t="str">
        <f t="shared" si="658"/>
        <v>Yes</v>
      </c>
      <c r="AE238" s="298">
        <v>2</v>
      </c>
      <c r="AF238" s="299">
        <f t="shared" si="659"/>
        <v>0</v>
      </c>
      <c r="AG238" s="112"/>
      <c r="AH238" s="325">
        <v>7.4</v>
      </c>
      <c r="AI238" s="334">
        <f t="shared" si="344"/>
        <v>0</v>
      </c>
      <c r="AJ238" s="207">
        <f t="shared" si="660"/>
        <v>0</v>
      </c>
      <c r="AK238" s="207">
        <f t="shared" si="661"/>
        <v>0</v>
      </c>
      <c r="AL238" s="207">
        <f t="shared" si="662"/>
        <v>0</v>
      </c>
      <c r="AM238" s="207">
        <f t="shared" si="663"/>
        <v>0</v>
      </c>
      <c r="AN238" s="207">
        <f t="shared" si="664"/>
        <v>0</v>
      </c>
      <c r="AO238" s="207">
        <f t="shared" si="665"/>
        <v>0</v>
      </c>
      <c r="AP238" s="207">
        <f t="shared" si="666"/>
        <v>0</v>
      </c>
      <c r="AQ238" s="207">
        <f t="shared" si="667"/>
        <v>0</v>
      </c>
      <c r="AR238" s="207">
        <f t="shared" si="668"/>
        <v>0</v>
      </c>
      <c r="AS238" s="207">
        <f t="shared" si="669"/>
        <v>0</v>
      </c>
      <c r="AT238" s="207">
        <f t="shared" si="670"/>
        <v>0</v>
      </c>
      <c r="AU238" s="207">
        <f t="shared" si="671"/>
        <v>0</v>
      </c>
      <c r="AV238" s="207">
        <f t="shared" si="672"/>
        <v>0</v>
      </c>
      <c r="AW238" s="207">
        <f t="shared" si="673"/>
        <v>0</v>
      </c>
      <c r="AX238" s="165">
        <v>2</v>
      </c>
      <c r="AY238" s="118">
        <v>24</v>
      </c>
      <c r="AZ238" s="118"/>
      <c r="BA238" s="118"/>
      <c r="BC238" s="9">
        <f t="shared" si="577"/>
        <v>0</v>
      </c>
      <c r="BD238" s="9">
        <f t="shared" si="578"/>
        <v>0</v>
      </c>
      <c r="BE238" s="9">
        <f t="shared" si="579"/>
        <v>0</v>
      </c>
      <c r="BF238" s="9">
        <f t="shared" si="580"/>
        <v>0</v>
      </c>
      <c r="BG238" s="9">
        <f t="shared" si="581"/>
        <v>0</v>
      </c>
      <c r="BH238" s="9">
        <f t="shared" si="582"/>
        <v>0</v>
      </c>
      <c r="BI238" s="9">
        <f t="shared" si="583"/>
        <v>0</v>
      </c>
      <c r="BJ238" s="9">
        <f t="shared" si="584"/>
        <v>0</v>
      </c>
      <c r="BK238" s="9">
        <f t="shared" si="585"/>
        <v>0</v>
      </c>
      <c r="BM238" s="126">
        <f t="shared" si="612"/>
        <v>0</v>
      </c>
      <c r="BN238" s="126">
        <f t="shared" si="586"/>
        <v>0</v>
      </c>
      <c r="BP238" s="9">
        <f t="shared" si="587"/>
        <v>0</v>
      </c>
      <c r="BQ238" s="9">
        <f t="shared" si="588"/>
        <v>0</v>
      </c>
      <c r="BR238" s="9">
        <f t="shared" si="589"/>
        <v>0</v>
      </c>
      <c r="BS238" s="9">
        <f t="shared" si="590"/>
        <v>0</v>
      </c>
      <c r="BT238" s="9">
        <f t="shared" si="591"/>
        <v>0</v>
      </c>
      <c r="BU238" s="9">
        <f t="shared" si="592"/>
        <v>0</v>
      </c>
      <c r="BV238" s="9">
        <f t="shared" si="593"/>
        <v>0</v>
      </c>
      <c r="BW238" s="9">
        <f t="shared" si="594"/>
        <v>0</v>
      </c>
      <c r="BX238" s="9">
        <f t="shared" si="595"/>
        <v>0</v>
      </c>
      <c r="BY238" s="9">
        <f t="shared" si="596"/>
        <v>0</v>
      </c>
      <c r="BZ238" s="9">
        <f t="shared" si="597"/>
        <v>0</v>
      </c>
      <c r="CA238" s="9">
        <f t="shared" si="598"/>
        <v>0</v>
      </c>
      <c r="CB238" s="9">
        <f t="shared" si="599"/>
        <v>0</v>
      </c>
      <c r="CC238" s="9">
        <f t="shared" si="600"/>
        <v>0</v>
      </c>
      <c r="CD238" s="9">
        <f t="shared" si="601"/>
        <v>0</v>
      </c>
      <c r="CE238" s="9">
        <f t="shared" si="602"/>
        <v>0</v>
      </c>
      <c r="CF238" s="9">
        <f t="shared" si="603"/>
        <v>0</v>
      </c>
      <c r="CG238" s="9">
        <f t="shared" si="604"/>
        <v>0</v>
      </c>
      <c r="CH238" s="9">
        <f t="shared" si="605"/>
        <v>0</v>
      </c>
      <c r="CI238" s="9">
        <f t="shared" si="606"/>
        <v>0</v>
      </c>
      <c r="CJ238" s="9">
        <f t="shared" si="607"/>
        <v>0</v>
      </c>
    </row>
    <row r="239" spans="1:89" s="9" customFormat="1" ht="90" customHeight="1">
      <c r="B239" s="243"/>
      <c r="D239" s="145" t="s">
        <v>333</v>
      </c>
      <c r="E239" s="241" t="s">
        <v>2900</v>
      </c>
      <c r="F239" s="115" t="s">
        <v>134</v>
      </c>
      <c r="G239" s="116" t="s">
        <v>2626</v>
      </c>
      <c r="H239" s="116" t="s">
        <v>2141</v>
      </c>
      <c r="I239" s="115">
        <v>2</v>
      </c>
      <c r="J239" s="115">
        <v>0</v>
      </c>
      <c r="K239" s="115" t="s">
        <v>4864</v>
      </c>
      <c r="L239" s="408">
        <v>283.815</v>
      </c>
      <c r="M239" s="132"/>
      <c r="N239" s="132"/>
      <c r="O239" s="132"/>
      <c r="P239" s="132"/>
      <c r="Q239" s="132"/>
      <c r="R239" s="132"/>
      <c r="S239" s="132"/>
      <c r="T239" s="132"/>
      <c r="U239" s="132"/>
      <c r="V239" s="132"/>
      <c r="W239" s="132"/>
      <c r="X239" s="132"/>
      <c r="Y239" s="132"/>
      <c r="Z239" s="132"/>
      <c r="AA239" s="134">
        <f t="shared" ref="AA239" si="695">L239*M239+L239*N239+L239*O239+L239*P239+L239*Q239+L239*R239+L239*T239+L239*V239+L239*W239+L239*X239+L239*Y239+L239*Z239+L239*U239+L239*S239</f>
        <v>0</v>
      </c>
      <c r="AB239" s="134" t="str">
        <f t="shared" ref="AB239" si="696">IF(SUM(M239:Z239)&gt;0,"Yes","No")</f>
        <v>No</v>
      </c>
      <c r="AC239" s="225" t="str">
        <f t="shared" si="658"/>
        <v>No</v>
      </c>
      <c r="AE239" s="298">
        <v>2</v>
      </c>
      <c r="AF239" s="299">
        <f t="shared" ref="AF239" si="697">AE239*SUM(M239:Z239)</f>
        <v>0</v>
      </c>
      <c r="AG239" s="112"/>
      <c r="AH239" s="325">
        <v>7.5</v>
      </c>
      <c r="AI239" s="334">
        <f t="shared" ref="AI239" si="698">SUM(M239:Z239)*AH239</f>
        <v>0</v>
      </c>
      <c r="AJ239" s="207">
        <f t="shared" si="660"/>
        <v>0</v>
      </c>
      <c r="AK239" s="207">
        <f t="shared" si="661"/>
        <v>0</v>
      </c>
      <c r="AL239" s="207">
        <f t="shared" si="662"/>
        <v>0</v>
      </c>
      <c r="AM239" s="207">
        <f t="shared" si="663"/>
        <v>0</v>
      </c>
      <c r="AN239" s="207">
        <f t="shared" si="664"/>
        <v>0</v>
      </c>
      <c r="AO239" s="207">
        <f t="shared" si="665"/>
        <v>0</v>
      </c>
      <c r="AP239" s="207">
        <f t="shared" si="666"/>
        <v>0</v>
      </c>
      <c r="AQ239" s="207">
        <f t="shared" si="667"/>
        <v>0</v>
      </c>
      <c r="AR239" s="207">
        <f t="shared" si="668"/>
        <v>0</v>
      </c>
      <c r="AS239" s="207">
        <f t="shared" si="669"/>
        <v>0</v>
      </c>
      <c r="AT239" s="207">
        <f t="shared" si="670"/>
        <v>0</v>
      </c>
      <c r="AU239" s="207">
        <f t="shared" si="671"/>
        <v>0</v>
      </c>
      <c r="AV239" s="207">
        <f t="shared" si="672"/>
        <v>0</v>
      </c>
      <c r="AW239" s="207">
        <f t="shared" si="673"/>
        <v>0</v>
      </c>
      <c r="AX239" s="165">
        <v>2</v>
      </c>
      <c r="AY239" s="118">
        <v>16</v>
      </c>
      <c r="AZ239" s="118"/>
      <c r="BA239" s="118"/>
      <c r="BC239" s="9">
        <f t="shared" si="577"/>
        <v>0</v>
      </c>
      <c r="BD239" s="9">
        <f t="shared" si="578"/>
        <v>0</v>
      </c>
      <c r="BE239" s="9">
        <f t="shared" si="579"/>
        <v>0</v>
      </c>
      <c r="BF239" s="9">
        <f t="shared" si="580"/>
        <v>0</v>
      </c>
      <c r="BG239" s="9">
        <f t="shared" si="581"/>
        <v>0</v>
      </c>
      <c r="BH239" s="9">
        <f t="shared" si="582"/>
        <v>0</v>
      </c>
      <c r="BI239" s="9">
        <f t="shared" si="583"/>
        <v>0</v>
      </c>
      <c r="BJ239" s="9">
        <f t="shared" si="584"/>
        <v>0</v>
      </c>
      <c r="BK239" s="9">
        <f t="shared" si="585"/>
        <v>0</v>
      </c>
      <c r="BM239" s="126">
        <f t="shared" si="612"/>
        <v>0</v>
      </c>
      <c r="BN239" s="126">
        <f t="shared" si="586"/>
        <v>0</v>
      </c>
      <c r="BP239" s="9">
        <f t="shared" si="587"/>
        <v>0</v>
      </c>
      <c r="BQ239" s="9">
        <f t="shared" si="588"/>
        <v>0</v>
      </c>
      <c r="BR239" s="9">
        <f t="shared" si="589"/>
        <v>0</v>
      </c>
      <c r="BS239" s="9">
        <f t="shared" si="590"/>
        <v>0</v>
      </c>
      <c r="BT239" s="9">
        <f t="shared" si="591"/>
        <v>0</v>
      </c>
      <c r="BU239" s="9">
        <f t="shared" si="592"/>
        <v>0</v>
      </c>
      <c r="BV239" s="9">
        <f t="shared" si="593"/>
        <v>0</v>
      </c>
      <c r="BW239" s="9">
        <f t="shared" si="594"/>
        <v>0</v>
      </c>
      <c r="BX239" s="9">
        <f t="shared" si="595"/>
        <v>0</v>
      </c>
      <c r="BY239" s="9">
        <f t="shared" si="596"/>
        <v>0</v>
      </c>
      <c r="BZ239" s="9">
        <f t="shared" si="597"/>
        <v>0</v>
      </c>
      <c r="CA239" s="9">
        <f t="shared" si="598"/>
        <v>0</v>
      </c>
      <c r="CB239" s="9">
        <f t="shared" si="599"/>
        <v>0</v>
      </c>
      <c r="CC239" s="9">
        <f t="shared" si="600"/>
        <v>0</v>
      </c>
      <c r="CD239" s="9">
        <f t="shared" si="601"/>
        <v>0</v>
      </c>
      <c r="CE239" s="9">
        <f t="shared" si="602"/>
        <v>0</v>
      </c>
      <c r="CF239" s="9">
        <f t="shared" si="603"/>
        <v>0</v>
      </c>
      <c r="CG239" s="9">
        <f t="shared" si="604"/>
        <v>0</v>
      </c>
      <c r="CH239" s="9">
        <f t="shared" si="605"/>
        <v>0</v>
      </c>
      <c r="CI239" s="9">
        <f t="shared" si="606"/>
        <v>0</v>
      </c>
      <c r="CJ239" s="9">
        <f t="shared" si="607"/>
        <v>0</v>
      </c>
    </row>
    <row r="240" spans="1:89" s="9" customFormat="1" ht="90" customHeight="1">
      <c r="B240" s="222" t="s">
        <v>8</v>
      </c>
      <c r="D240" s="145" t="s">
        <v>4631</v>
      </c>
      <c r="E240" s="550" t="s">
        <v>6472</v>
      </c>
      <c r="F240" s="115" t="s">
        <v>134</v>
      </c>
      <c r="G240" s="116" t="s">
        <v>2626</v>
      </c>
      <c r="H240" s="116" t="s">
        <v>2141</v>
      </c>
      <c r="I240" s="115">
        <v>2</v>
      </c>
      <c r="J240" s="115">
        <v>0</v>
      </c>
      <c r="K240" s="115" t="s">
        <v>4864</v>
      </c>
      <c r="L240" s="408">
        <v>246.8</v>
      </c>
      <c r="M240" s="132"/>
      <c r="N240" s="132"/>
      <c r="O240" s="132"/>
      <c r="P240" s="132"/>
      <c r="Q240" s="132"/>
      <c r="R240" s="132"/>
      <c r="S240" s="132"/>
      <c r="T240" s="132"/>
      <c r="U240" s="132"/>
      <c r="V240" s="132"/>
      <c r="W240" s="132"/>
      <c r="X240" s="132"/>
      <c r="Y240" s="132"/>
      <c r="Z240" s="132"/>
      <c r="AA240" s="134">
        <f t="shared" si="694"/>
        <v>0</v>
      </c>
      <c r="AB240" s="134" t="str">
        <f t="shared" si="385"/>
        <v>No</v>
      </c>
      <c r="AC240" s="225" t="str">
        <f t="shared" si="658"/>
        <v>Yes</v>
      </c>
      <c r="AE240" s="298">
        <v>2</v>
      </c>
      <c r="AF240" s="299">
        <f t="shared" si="659"/>
        <v>0</v>
      </c>
      <c r="AG240" s="112"/>
      <c r="AH240" s="325">
        <v>7.5</v>
      </c>
      <c r="AI240" s="334">
        <f t="shared" ref="AI240:AI341" si="699">SUM(M240:Z240)*AH240</f>
        <v>0</v>
      </c>
      <c r="AJ240" s="207">
        <f t="shared" si="660"/>
        <v>0</v>
      </c>
      <c r="AK240" s="207">
        <f t="shared" si="661"/>
        <v>0</v>
      </c>
      <c r="AL240" s="207">
        <f t="shared" si="662"/>
        <v>0</v>
      </c>
      <c r="AM240" s="207">
        <f t="shared" si="663"/>
        <v>0</v>
      </c>
      <c r="AN240" s="207">
        <f t="shared" si="664"/>
        <v>0</v>
      </c>
      <c r="AO240" s="207">
        <f t="shared" si="665"/>
        <v>0</v>
      </c>
      <c r="AP240" s="207">
        <f t="shared" si="666"/>
        <v>0</v>
      </c>
      <c r="AQ240" s="207">
        <f t="shared" si="667"/>
        <v>0</v>
      </c>
      <c r="AR240" s="207">
        <f t="shared" si="668"/>
        <v>0</v>
      </c>
      <c r="AS240" s="207">
        <f t="shared" si="669"/>
        <v>0</v>
      </c>
      <c r="AT240" s="207">
        <f t="shared" si="670"/>
        <v>0</v>
      </c>
      <c r="AU240" s="207">
        <f t="shared" si="671"/>
        <v>0</v>
      </c>
      <c r="AV240" s="207">
        <f t="shared" si="672"/>
        <v>0</v>
      </c>
      <c r="AW240" s="207">
        <f t="shared" si="673"/>
        <v>0</v>
      </c>
      <c r="AX240" s="165">
        <v>2</v>
      </c>
      <c r="AY240" s="118">
        <v>16</v>
      </c>
      <c r="AZ240" s="118"/>
      <c r="BA240" s="118"/>
      <c r="BC240" s="9">
        <f t="shared" si="577"/>
        <v>0</v>
      </c>
      <c r="BD240" s="9">
        <f t="shared" si="578"/>
        <v>0</v>
      </c>
      <c r="BE240" s="9">
        <f t="shared" si="579"/>
        <v>0</v>
      </c>
      <c r="BF240" s="9">
        <f t="shared" si="580"/>
        <v>0</v>
      </c>
      <c r="BG240" s="9">
        <f t="shared" si="581"/>
        <v>0</v>
      </c>
      <c r="BH240" s="9">
        <f t="shared" si="582"/>
        <v>0</v>
      </c>
      <c r="BI240" s="9">
        <f t="shared" si="583"/>
        <v>0</v>
      </c>
      <c r="BJ240" s="9">
        <f t="shared" si="584"/>
        <v>0</v>
      </c>
      <c r="BK240" s="9">
        <f t="shared" si="585"/>
        <v>0</v>
      </c>
      <c r="BM240" s="126">
        <f t="shared" si="612"/>
        <v>0</v>
      </c>
      <c r="BN240" s="126">
        <f t="shared" si="586"/>
        <v>0</v>
      </c>
      <c r="BP240" s="9">
        <f t="shared" si="587"/>
        <v>0</v>
      </c>
      <c r="BQ240" s="9">
        <f t="shared" si="588"/>
        <v>0</v>
      </c>
      <c r="BR240" s="9">
        <f t="shared" si="589"/>
        <v>0</v>
      </c>
      <c r="BS240" s="9">
        <f t="shared" si="590"/>
        <v>0</v>
      </c>
      <c r="BT240" s="9">
        <f t="shared" si="591"/>
        <v>0</v>
      </c>
      <c r="BU240" s="9">
        <f t="shared" si="592"/>
        <v>0</v>
      </c>
      <c r="BV240" s="9">
        <f t="shared" si="593"/>
        <v>0</v>
      </c>
      <c r="BW240" s="9">
        <f t="shared" si="594"/>
        <v>0</v>
      </c>
      <c r="BX240" s="9">
        <f t="shared" si="595"/>
        <v>0</v>
      </c>
      <c r="BY240" s="9">
        <f t="shared" si="596"/>
        <v>0</v>
      </c>
      <c r="BZ240" s="9">
        <f t="shared" si="597"/>
        <v>0</v>
      </c>
      <c r="CA240" s="9">
        <f t="shared" si="598"/>
        <v>0</v>
      </c>
      <c r="CB240" s="9">
        <f t="shared" si="599"/>
        <v>0</v>
      </c>
      <c r="CC240" s="9">
        <f t="shared" si="600"/>
        <v>0</v>
      </c>
      <c r="CD240" s="9">
        <f t="shared" si="601"/>
        <v>0</v>
      </c>
      <c r="CE240" s="9">
        <f t="shared" si="602"/>
        <v>0</v>
      </c>
      <c r="CF240" s="9">
        <f t="shared" si="603"/>
        <v>0</v>
      </c>
      <c r="CG240" s="9">
        <f t="shared" si="604"/>
        <v>0</v>
      </c>
      <c r="CH240" s="9">
        <f t="shared" si="605"/>
        <v>0</v>
      </c>
      <c r="CI240" s="9">
        <f t="shared" si="606"/>
        <v>0</v>
      </c>
      <c r="CJ240" s="9">
        <f t="shared" si="607"/>
        <v>0</v>
      </c>
    </row>
    <row r="241" spans="1:89" s="126" customFormat="1" ht="90" customHeight="1">
      <c r="A241" s="9"/>
      <c r="B241" s="222"/>
      <c r="C241" s="9"/>
      <c r="D241" s="107" t="s">
        <v>334</v>
      </c>
      <c r="E241" s="183" t="s">
        <v>2900</v>
      </c>
      <c r="F241" s="106" t="s">
        <v>197</v>
      </c>
      <c r="G241" s="242" t="s">
        <v>2627</v>
      </c>
      <c r="H241" s="242" t="s">
        <v>2141</v>
      </c>
      <c r="I241" s="106">
        <v>4</v>
      </c>
      <c r="J241" s="106">
        <v>0</v>
      </c>
      <c r="K241" s="106" t="s">
        <v>4864</v>
      </c>
      <c r="L241" s="407">
        <v>267.12</v>
      </c>
      <c r="M241" s="130"/>
      <c r="N241" s="129"/>
      <c r="O241" s="130"/>
      <c r="P241" s="130"/>
      <c r="Q241" s="130"/>
      <c r="R241" s="130"/>
      <c r="S241" s="130"/>
      <c r="T241" s="130"/>
      <c r="U241" s="130"/>
      <c r="V241" s="130"/>
      <c r="W241" s="130"/>
      <c r="X241" s="130"/>
      <c r="Y241" s="130"/>
      <c r="Z241" s="130"/>
      <c r="AA241" s="141">
        <f t="shared" si="694"/>
        <v>0</v>
      </c>
      <c r="AB241" s="127" t="str">
        <f t="shared" si="385"/>
        <v>No</v>
      </c>
      <c r="AC241" s="253" t="str">
        <f t="shared" si="658"/>
        <v>No</v>
      </c>
      <c r="AE241" s="298">
        <v>4</v>
      </c>
      <c r="AF241" s="299">
        <f t="shared" si="659"/>
        <v>0</v>
      </c>
      <c r="AG241" s="112"/>
      <c r="AH241" s="325">
        <v>2.7</v>
      </c>
      <c r="AI241" s="334">
        <f t="shared" si="699"/>
        <v>0</v>
      </c>
      <c r="AJ241" s="207">
        <f t="shared" si="660"/>
        <v>0</v>
      </c>
      <c r="AK241" s="207">
        <f t="shared" si="661"/>
        <v>0</v>
      </c>
      <c r="AL241" s="207">
        <f t="shared" si="662"/>
        <v>0</v>
      </c>
      <c r="AM241" s="207">
        <f t="shared" si="663"/>
        <v>0</v>
      </c>
      <c r="AN241" s="207">
        <f t="shared" si="664"/>
        <v>0</v>
      </c>
      <c r="AO241" s="207">
        <f t="shared" si="665"/>
        <v>0</v>
      </c>
      <c r="AP241" s="207">
        <f t="shared" si="666"/>
        <v>0</v>
      </c>
      <c r="AQ241" s="207">
        <f t="shared" si="667"/>
        <v>0</v>
      </c>
      <c r="AR241" s="207">
        <f t="shared" si="668"/>
        <v>0</v>
      </c>
      <c r="AS241" s="207">
        <f t="shared" si="669"/>
        <v>0</v>
      </c>
      <c r="AT241" s="207">
        <f t="shared" si="670"/>
        <v>0</v>
      </c>
      <c r="AU241" s="207">
        <f t="shared" si="671"/>
        <v>0</v>
      </c>
      <c r="AV241" s="207">
        <f t="shared" si="672"/>
        <v>0</v>
      </c>
      <c r="AW241" s="207">
        <f t="shared" si="673"/>
        <v>0</v>
      </c>
      <c r="AX241" s="165">
        <v>4</v>
      </c>
      <c r="AY241" s="118">
        <v>16</v>
      </c>
      <c r="AZ241" s="118"/>
      <c r="BA241" s="118"/>
      <c r="BC241" s="9">
        <f t="shared" si="577"/>
        <v>0</v>
      </c>
      <c r="BD241" s="9">
        <f t="shared" si="578"/>
        <v>0</v>
      </c>
      <c r="BE241" s="9">
        <f t="shared" si="579"/>
        <v>0</v>
      </c>
      <c r="BF241" s="9">
        <f t="shared" si="580"/>
        <v>0</v>
      </c>
      <c r="BG241" s="9">
        <f t="shared" si="581"/>
        <v>0</v>
      </c>
      <c r="BH241" s="9">
        <f t="shared" si="582"/>
        <v>0</v>
      </c>
      <c r="BI241" s="9">
        <f t="shared" si="583"/>
        <v>0</v>
      </c>
      <c r="BJ241" s="9">
        <f t="shared" si="584"/>
        <v>0</v>
      </c>
      <c r="BK241" s="9">
        <f t="shared" si="585"/>
        <v>0</v>
      </c>
      <c r="BM241" s="126">
        <f t="shared" si="612"/>
        <v>0</v>
      </c>
      <c r="BN241" s="126">
        <f t="shared" si="586"/>
        <v>0</v>
      </c>
      <c r="BP241" s="9">
        <f t="shared" si="587"/>
        <v>0</v>
      </c>
      <c r="BQ241" s="9">
        <f t="shared" si="588"/>
        <v>0</v>
      </c>
      <c r="BR241" s="9">
        <f t="shared" si="589"/>
        <v>0</v>
      </c>
      <c r="BS241" s="9">
        <f t="shared" si="590"/>
        <v>0</v>
      </c>
      <c r="BT241" s="9">
        <f t="shared" si="591"/>
        <v>0</v>
      </c>
      <c r="BU241" s="9">
        <f t="shared" si="592"/>
        <v>0</v>
      </c>
      <c r="BV241" s="9">
        <f t="shared" si="593"/>
        <v>0</v>
      </c>
      <c r="BW241" s="9">
        <f t="shared" si="594"/>
        <v>0</v>
      </c>
      <c r="BX241" s="9">
        <f t="shared" si="595"/>
        <v>0</v>
      </c>
      <c r="BY241" s="9">
        <f t="shared" si="596"/>
        <v>0</v>
      </c>
      <c r="BZ241" s="9">
        <f t="shared" si="597"/>
        <v>0</v>
      </c>
      <c r="CA241" s="9">
        <f t="shared" si="598"/>
        <v>0</v>
      </c>
      <c r="CB241" s="9">
        <f t="shared" si="599"/>
        <v>0</v>
      </c>
      <c r="CC241" s="9">
        <f t="shared" si="600"/>
        <v>0</v>
      </c>
      <c r="CD241" s="9">
        <f t="shared" si="601"/>
        <v>0</v>
      </c>
      <c r="CE241" s="9">
        <f t="shared" si="602"/>
        <v>0</v>
      </c>
      <c r="CF241" s="9">
        <f t="shared" si="603"/>
        <v>0</v>
      </c>
      <c r="CG241" s="9">
        <f t="shared" si="604"/>
        <v>0</v>
      </c>
      <c r="CH241" s="9">
        <f t="shared" si="605"/>
        <v>0</v>
      </c>
      <c r="CI241" s="9">
        <f t="shared" si="606"/>
        <v>0</v>
      </c>
      <c r="CJ241" s="9">
        <f t="shared" si="607"/>
        <v>0</v>
      </c>
    </row>
    <row r="242" spans="1:89" s="126" customFormat="1" ht="90" customHeight="1">
      <c r="A242" s="9"/>
      <c r="B242" s="222" t="s">
        <v>8</v>
      </c>
      <c r="C242" s="9"/>
      <c r="D242" s="107" t="s">
        <v>4646</v>
      </c>
      <c r="E242" s="551" t="s">
        <v>6472</v>
      </c>
      <c r="F242" s="106" t="s">
        <v>197</v>
      </c>
      <c r="G242" s="242" t="s">
        <v>2627</v>
      </c>
      <c r="H242" s="242" t="s">
        <v>2141</v>
      </c>
      <c r="I242" s="106">
        <v>4</v>
      </c>
      <c r="J242" s="106">
        <v>0</v>
      </c>
      <c r="K242" s="106" t="s">
        <v>4864</v>
      </c>
      <c r="L242" s="407">
        <v>232.28</v>
      </c>
      <c r="M242" s="130"/>
      <c r="N242" s="129"/>
      <c r="O242" s="130"/>
      <c r="P242" s="130"/>
      <c r="Q242" s="130"/>
      <c r="R242" s="130"/>
      <c r="S242" s="130"/>
      <c r="T242" s="130"/>
      <c r="U242" s="130"/>
      <c r="V242" s="130"/>
      <c r="W242" s="130"/>
      <c r="X242" s="130"/>
      <c r="Y242" s="130"/>
      <c r="Z242" s="130"/>
      <c r="AA242" s="141">
        <f t="shared" ref="AA242" si="700">L242*M242+L242*N242+L242*O242+L242*P242+L242*Q242+L242*R242+L242*T242+L242*V242+L242*W242+L242*X242+L242*Y242+L242*Z242+L242*U242+L242*S242</f>
        <v>0</v>
      </c>
      <c r="AB242" s="127" t="str">
        <f t="shared" ref="AB242" si="701">IF(SUM(M242:Z242)&gt;0,"Yes","No")</f>
        <v>No</v>
      </c>
      <c r="AC242" s="253" t="str">
        <f t="shared" si="658"/>
        <v>Yes</v>
      </c>
      <c r="AE242" s="298">
        <v>4</v>
      </c>
      <c r="AF242" s="299">
        <f t="shared" ref="AF242" si="702">AE242*SUM(M242:Z242)</f>
        <v>0</v>
      </c>
      <c r="AG242" s="112"/>
      <c r="AH242" s="325">
        <v>2.7</v>
      </c>
      <c r="AI242" s="334">
        <f t="shared" ref="AI242" si="703">SUM(M242:Z242)*AH242</f>
        <v>0</v>
      </c>
      <c r="AJ242" s="207">
        <f t="shared" si="660"/>
        <v>0</v>
      </c>
      <c r="AK242" s="207">
        <f t="shared" si="661"/>
        <v>0</v>
      </c>
      <c r="AL242" s="207">
        <f t="shared" si="662"/>
        <v>0</v>
      </c>
      <c r="AM242" s="207">
        <f t="shared" si="663"/>
        <v>0</v>
      </c>
      <c r="AN242" s="207">
        <f t="shared" si="664"/>
        <v>0</v>
      </c>
      <c r="AO242" s="207">
        <f t="shared" si="665"/>
        <v>0</v>
      </c>
      <c r="AP242" s="207">
        <f t="shared" si="666"/>
        <v>0</v>
      </c>
      <c r="AQ242" s="207">
        <f t="shared" si="667"/>
        <v>0</v>
      </c>
      <c r="AR242" s="207">
        <f t="shared" si="668"/>
        <v>0</v>
      </c>
      <c r="AS242" s="207">
        <f t="shared" si="669"/>
        <v>0</v>
      </c>
      <c r="AT242" s="207">
        <f t="shared" si="670"/>
        <v>0</v>
      </c>
      <c r="AU242" s="207">
        <f t="shared" si="671"/>
        <v>0</v>
      </c>
      <c r="AV242" s="207">
        <f t="shared" si="672"/>
        <v>0</v>
      </c>
      <c r="AW242" s="207">
        <f t="shared" si="673"/>
        <v>0</v>
      </c>
      <c r="AX242" s="165">
        <v>4</v>
      </c>
      <c r="AY242" s="118">
        <v>16</v>
      </c>
      <c r="AZ242" s="118"/>
      <c r="BA242" s="118"/>
      <c r="BC242" s="9">
        <f t="shared" si="577"/>
        <v>0</v>
      </c>
      <c r="BD242" s="9">
        <f t="shared" si="578"/>
        <v>0</v>
      </c>
      <c r="BE242" s="9">
        <f t="shared" si="579"/>
        <v>0</v>
      </c>
      <c r="BF242" s="9">
        <f t="shared" si="580"/>
        <v>0</v>
      </c>
      <c r="BG242" s="9">
        <f t="shared" si="581"/>
        <v>0</v>
      </c>
      <c r="BH242" s="9">
        <f t="shared" si="582"/>
        <v>0</v>
      </c>
      <c r="BI242" s="9">
        <f t="shared" si="583"/>
        <v>0</v>
      </c>
      <c r="BJ242" s="9">
        <f t="shared" si="584"/>
        <v>0</v>
      </c>
      <c r="BK242" s="9">
        <f t="shared" si="585"/>
        <v>0</v>
      </c>
      <c r="BM242" s="126">
        <f t="shared" si="612"/>
        <v>0</v>
      </c>
      <c r="BN242" s="126">
        <f t="shared" si="586"/>
        <v>0</v>
      </c>
      <c r="BP242" s="9">
        <f t="shared" si="587"/>
        <v>0</v>
      </c>
      <c r="BQ242" s="9">
        <f t="shared" si="588"/>
        <v>0</v>
      </c>
      <c r="BR242" s="9">
        <f t="shared" si="589"/>
        <v>0</v>
      </c>
      <c r="BS242" s="9">
        <f t="shared" si="590"/>
        <v>0</v>
      </c>
      <c r="BT242" s="9">
        <f t="shared" si="591"/>
        <v>0</v>
      </c>
      <c r="BU242" s="9">
        <f t="shared" si="592"/>
        <v>0</v>
      </c>
      <c r="BV242" s="9">
        <f t="shared" si="593"/>
        <v>0</v>
      </c>
      <c r="BW242" s="9">
        <f t="shared" si="594"/>
        <v>0</v>
      </c>
      <c r="BX242" s="9">
        <f t="shared" si="595"/>
        <v>0</v>
      </c>
      <c r="BY242" s="9">
        <f t="shared" si="596"/>
        <v>0</v>
      </c>
      <c r="BZ242" s="9">
        <f t="shared" si="597"/>
        <v>0</v>
      </c>
      <c r="CA242" s="9">
        <f t="shared" si="598"/>
        <v>0</v>
      </c>
      <c r="CB242" s="9">
        <f t="shared" si="599"/>
        <v>0</v>
      </c>
      <c r="CC242" s="9">
        <f t="shared" si="600"/>
        <v>0</v>
      </c>
      <c r="CD242" s="9">
        <f t="shared" si="601"/>
        <v>0</v>
      </c>
      <c r="CE242" s="9">
        <f t="shared" si="602"/>
        <v>0</v>
      </c>
      <c r="CF242" s="9">
        <f t="shared" si="603"/>
        <v>0</v>
      </c>
      <c r="CG242" s="9">
        <f t="shared" si="604"/>
        <v>0</v>
      </c>
      <c r="CH242" s="9">
        <f t="shared" si="605"/>
        <v>0</v>
      </c>
      <c r="CI242" s="9">
        <f t="shared" si="606"/>
        <v>0</v>
      </c>
      <c r="CJ242" s="9">
        <f t="shared" si="607"/>
        <v>0</v>
      </c>
    </row>
    <row r="243" spans="1:89" s="9" customFormat="1" ht="90" customHeight="1">
      <c r="B243" s="243"/>
      <c r="D243" s="145" t="s">
        <v>335</v>
      </c>
      <c r="E243" s="241" t="s">
        <v>2900</v>
      </c>
      <c r="F243" s="115" t="s">
        <v>133</v>
      </c>
      <c r="G243" s="116" t="s">
        <v>2628</v>
      </c>
      <c r="H243" s="116" t="s">
        <v>2141</v>
      </c>
      <c r="I243" s="115">
        <v>3</v>
      </c>
      <c r="J243" s="115">
        <v>0</v>
      </c>
      <c r="K243" s="115" t="s">
        <v>4864</v>
      </c>
      <c r="L243" s="408">
        <v>239.29500000000002</v>
      </c>
      <c r="M243" s="132"/>
      <c r="N243" s="132"/>
      <c r="O243" s="132"/>
      <c r="P243" s="132"/>
      <c r="Q243" s="132"/>
      <c r="R243" s="132"/>
      <c r="S243" s="132"/>
      <c r="T243" s="132"/>
      <c r="U243" s="132"/>
      <c r="V243" s="132"/>
      <c r="W243" s="132"/>
      <c r="X243" s="132"/>
      <c r="Y243" s="132"/>
      <c r="Z243" s="132"/>
      <c r="AA243" s="134">
        <f t="shared" si="694"/>
        <v>0</v>
      </c>
      <c r="AB243" s="134" t="str">
        <f t="shared" si="385"/>
        <v>No</v>
      </c>
      <c r="AC243" s="225" t="str">
        <f t="shared" si="658"/>
        <v>No</v>
      </c>
      <c r="AE243" s="298">
        <v>3</v>
      </c>
      <c r="AF243" s="299">
        <f t="shared" si="659"/>
        <v>0</v>
      </c>
      <c r="AG243" s="112"/>
      <c r="AH243" s="325">
        <v>2.75</v>
      </c>
      <c r="AI243" s="334">
        <f t="shared" si="699"/>
        <v>0</v>
      </c>
      <c r="AJ243" s="207">
        <f t="shared" si="660"/>
        <v>0</v>
      </c>
      <c r="AK243" s="207">
        <f t="shared" si="661"/>
        <v>0</v>
      </c>
      <c r="AL243" s="207">
        <f t="shared" si="662"/>
        <v>0</v>
      </c>
      <c r="AM243" s="207">
        <f t="shared" si="663"/>
        <v>0</v>
      </c>
      <c r="AN243" s="207">
        <f t="shared" si="664"/>
        <v>0</v>
      </c>
      <c r="AO243" s="207">
        <f t="shared" si="665"/>
        <v>0</v>
      </c>
      <c r="AP243" s="207">
        <f t="shared" si="666"/>
        <v>0</v>
      </c>
      <c r="AQ243" s="207">
        <f t="shared" si="667"/>
        <v>0</v>
      </c>
      <c r="AR243" s="207">
        <f t="shared" si="668"/>
        <v>0</v>
      </c>
      <c r="AS243" s="207">
        <f t="shared" si="669"/>
        <v>0</v>
      </c>
      <c r="AT243" s="207">
        <f t="shared" si="670"/>
        <v>0</v>
      </c>
      <c r="AU243" s="207">
        <f t="shared" si="671"/>
        <v>0</v>
      </c>
      <c r="AV243" s="207">
        <f t="shared" si="672"/>
        <v>0</v>
      </c>
      <c r="AW243" s="207">
        <f t="shared" si="673"/>
        <v>0</v>
      </c>
      <c r="AX243" s="165">
        <v>3</v>
      </c>
      <c r="AY243" s="118">
        <v>12</v>
      </c>
      <c r="AZ243" s="118"/>
      <c r="BA243" s="118"/>
      <c r="BC243" s="9">
        <f t="shared" si="577"/>
        <v>0</v>
      </c>
      <c r="BD243" s="9">
        <f t="shared" si="578"/>
        <v>0</v>
      </c>
      <c r="BE243" s="9">
        <f t="shared" si="579"/>
        <v>0</v>
      </c>
      <c r="BF243" s="9">
        <f t="shared" si="580"/>
        <v>0</v>
      </c>
      <c r="BG243" s="9">
        <f t="shared" si="581"/>
        <v>0</v>
      </c>
      <c r="BH243" s="9">
        <f t="shared" si="582"/>
        <v>0</v>
      </c>
      <c r="BI243" s="9">
        <f t="shared" si="583"/>
        <v>0</v>
      </c>
      <c r="BJ243" s="9">
        <f t="shared" si="584"/>
        <v>0</v>
      </c>
      <c r="BK243" s="9">
        <f t="shared" si="585"/>
        <v>0</v>
      </c>
      <c r="BM243" s="126">
        <f t="shared" si="612"/>
        <v>0</v>
      </c>
      <c r="BN243" s="126">
        <f t="shared" si="586"/>
        <v>0</v>
      </c>
      <c r="BP243" s="9">
        <f t="shared" si="587"/>
        <v>0</v>
      </c>
      <c r="BQ243" s="9">
        <f t="shared" si="588"/>
        <v>0</v>
      </c>
      <c r="BR243" s="9">
        <f t="shared" si="589"/>
        <v>0</v>
      </c>
      <c r="BS243" s="9">
        <f t="shared" si="590"/>
        <v>0</v>
      </c>
      <c r="BT243" s="9">
        <f t="shared" si="591"/>
        <v>0</v>
      </c>
      <c r="BU243" s="9">
        <f t="shared" si="592"/>
        <v>0</v>
      </c>
      <c r="BV243" s="9">
        <f t="shared" si="593"/>
        <v>0</v>
      </c>
      <c r="BW243" s="9">
        <f t="shared" si="594"/>
        <v>0</v>
      </c>
      <c r="BX243" s="9">
        <f t="shared" si="595"/>
        <v>0</v>
      </c>
      <c r="BY243" s="9">
        <f t="shared" si="596"/>
        <v>0</v>
      </c>
      <c r="BZ243" s="9">
        <f t="shared" si="597"/>
        <v>0</v>
      </c>
      <c r="CA243" s="9">
        <f t="shared" si="598"/>
        <v>0</v>
      </c>
      <c r="CB243" s="9">
        <f t="shared" si="599"/>
        <v>0</v>
      </c>
      <c r="CC243" s="9">
        <f t="shared" si="600"/>
        <v>0</v>
      </c>
      <c r="CD243" s="9">
        <f t="shared" si="601"/>
        <v>0</v>
      </c>
      <c r="CE243" s="9">
        <f t="shared" si="602"/>
        <v>0</v>
      </c>
      <c r="CF243" s="9">
        <f t="shared" si="603"/>
        <v>0</v>
      </c>
      <c r="CG243" s="9">
        <f t="shared" si="604"/>
        <v>0</v>
      </c>
      <c r="CH243" s="9">
        <f t="shared" si="605"/>
        <v>0</v>
      </c>
      <c r="CI243" s="9">
        <f t="shared" si="606"/>
        <v>0</v>
      </c>
      <c r="CJ243" s="9">
        <f t="shared" si="607"/>
        <v>0</v>
      </c>
    </row>
    <row r="244" spans="1:89" s="9" customFormat="1" ht="90" customHeight="1">
      <c r="B244" s="222" t="s">
        <v>8</v>
      </c>
      <c r="D244" s="145" t="s">
        <v>4661</v>
      </c>
      <c r="E244" s="550" t="s">
        <v>6472</v>
      </c>
      <c r="F244" s="115" t="s">
        <v>133</v>
      </c>
      <c r="G244" s="116" t="s">
        <v>2628</v>
      </c>
      <c r="H244" s="116" t="s">
        <v>2141</v>
      </c>
      <c r="I244" s="115">
        <v>3</v>
      </c>
      <c r="J244" s="115">
        <v>0</v>
      </c>
      <c r="K244" s="115" t="s">
        <v>4864</v>
      </c>
      <c r="L244" s="408">
        <v>208.08</v>
      </c>
      <c r="M244" s="132"/>
      <c r="N244" s="132"/>
      <c r="O244" s="132"/>
      <c r="P244" s="132"/>
      <c r="Q244" s="132"/>
      <c r="R244" s="132"/>
      <c r="S244" s="132"/>
      <c r="T244" s="132"/>
      <c r="U244" s="132"/>
      <c r="V244" s="132"/>
      <c r="W244" s="132"/>
      <c r="X244" s="132"/>
      <c r="Y244" s="132"/>
      <c r="Z244" s="132"/>
      <c r="AA244" s="134">
        <f t="shared" ref="AA244:AA245" si="704">L244*M244+L244*N244+L244*O244+L244*P244+L244*Q244+L244*R244+L244*T244+L244*V244+L244*W244+L244*X244+L244*Y244+L244*Z244+L244*U244+L244*S244</f>
        <v>0</v>
      </c>
      <c r="AB244" s="134" t="str">
        <f t="shared" ref="AB244:AB245" si="705">IF(SUM(M244:Z244)&gt;0,"Yes","No")</f>
        <v>No</v>
      </c>
      <c r="AC244" s="225" t="str">
        <f t="shared" si="658"/>
        <v>Yes</v>
      </c>
      <c r="AE244" s="298">
        <v>3</v>
      </c>
      <c r="AF244" s="299">
        <f t="shared" ref="AF244:AF245" si="706">AE244*SUM(M244:Z244)</f>
        <v>0</v>
      </c>
      <c r="AG244" s="112"/>
      <c r="AH244" s="325">
        <v>2.75</v>
      </c>
      <c r="AI244" s="334">
        <f t="shared" ref="AI244:AI245" si="707">SUM(M244:Z244)*AH244</f>
        <v>0</v>
      </c>
      <c r="AJ244" s="207">
        <f t="shared" si="660"/>
        <v>0</v>
      </c>
      <c r="AK244" s="207">
        <f t="shared" si="661"/>
        <v>0</v>
      </c>
      <c r="AL244" s="207">
        <f t="shared" si="662"/>
        <v>0</v>
      </c>
      <c r="AM244" s="207">
        <f t="shared" si="663"/>
        <v>0</v>
      </c>
      <c r="AN244" s="207">
        <f t="shared" si="664"/>
        <v>0</v>
      </c>
      <c r="AO244" s="207">
        <f t="shared" si="665"/>
        <v>0</v>
      </c>
      <c r="AP244" s="207">
        <f t="shared" si="666"/>
        <v>0</v>
      </c>
      <c r="AQ244" s="207">
        <f t="shared" si="667"/>
        <v>0</v>
      </c>
      <c r="AR244" s="207">
        <f t="shared" si="668"/>
        <v>0</v>
      </c>
      <c r="AS244" s="207">
        <f t="shared" si="669"/>
        <v>0</v>
      </c>
      <c r="AT244" s="207">
        <f t="shared" si="670"/>
        <v>0</v>
      </c>
      <c r="AU244" s="207">
        <f t="shared" si="671"/>
        <v>0</v>
      </c>
      <c r="AV244" s="207">
        <f t="shared" si="672"/>
        <v>0</v>
      </c>
      <c r="AW244" s="207">
        <f t="shared" si="673"/>
        <v>0</v>
      </c>
      <c r="AX244" s="165">
        <v>3</v>
      </c>
      <c r="AY244" s="118">
        <v>12</v>
      </c>
      <c r="AZ244" s="118"/>
      <c r="BA244" s="118"/>
      <c r="BC244" s="9">
        <f t="shared" si="577"/>
        <v>0</v>
      </c>
      <c r="BD244" s="9">
        <f t="shared" si="578"/>
        <v>0</v>
      </c>
      <c r="BE244" s="9">
        <f t="shared" si="579"/>
        <v>0</v>
      </c>
      <c r="BF244" s="9">
        <f t="shared" si="580"/>
        <v>0</v>
      </c>
      <c r="BG244" s="9">
        <f t="shared" si="581"/>
        <v>0</v>
      </c>
      <c r="BH244" s="9">
        <f t="shared" si="582"/>
        <v>0</v>
      </c>
      <c r="BI244" s="9">
        <f t="shared" si="583"/>
        <v>0</v>
      </c>
      <c r="BJ244" s="9">
        <f t="shared" si="584"/>
        <v>0</v>
      </c>
      <c r="BK244" s="9">
        <f t="shared" si="585"/>
        <v>0</v>
      </c>
      <c r="BM244" s="126">
        <f t="shared" si="612"/>
        <v>0</v>
      </c>
      <c r="BN244" s="126">
        <f t="shared" si="586"/>
        <v>0</v>
      </c>
      <c r="BP244" s="9">
        <f t="shared" si="587"/>
        <v>0</v>
      </c>
      <c r="BQ244" s="9">
        <f t="shared" si="588"/>
        <v>0</v>
      </c>
      <c r="BR244" s="9">
        <f t="shared" si="589"/>
        <v>0</v>
      </c>
      <c r="BS244" s="9">
        <f t="shared" si="590"/>
        <v>0</v>
      </c>
      <c r="BT244" s="9">
        <f t="shared" si="591"/>
        <v>0</v>
      </c>
      <c r="BU244" s="9">
        <f t="shared" si="592"/>
        <v>0</v>
      </c>
      <c r="BV244" s="9">
        <f t="shared" si="593"/>
        <v>0</v>
      </c>
      <c r="BW244" s="9">
        <f t="shared" si="594"/>
        <v>0</v>
      </c>
      <c r="BX244" s="9">
        <f t="shared" si="595"/>
        <v>0</v>
      </c>
      <c r="BY244" s="9">
        <f t="shared" si="596"/>
        <v>0</v>
      </c>
      <c r="BZ244" s="9">
        <f t="shared" si="597"/>
        <v>0</v>
      </c>
      <c r="CA244" s="9">
        <f t="shared" si="598"/>
        <v>0</v>
      </c>
      <c r="CB244" s="9">
        <f t="shared" si="599"/>
        <v>0</v>
      </c>
      <c r="CC244" s="9">
        <f t="shared" si="600"/>
        <v>0</v>
      </c>
      <c r="CD244" s="9">
        <f t="shared" si="601"/>
        <v>0</v>
      </c>
      <c r="CE244" s="9">
        <f t="shared" si="602"/>
        <v>0</v>
      </c>
      <c r="CF244" s="9">
        <f t="shared" si="603"/>
        <v>0</v>
      </c>
      <c r="CG244" s="9">
        <f t="shared" si="604"/>
        <v>0</v>
      </c>
      <c r="CH244" s="9">
        <f t="shared" si="605"/>
        <v>0</v>
      </c>
      <c r="CI244" s="9">
        <f t="shared" si="606"/>
        <v>0</v>
      </c>
      <c r="CJ244" s="9">
        <f t="shared" si="607"/>
        <v>0</v>
      </c>
    </row>
    <row r="245" spans="1:89" s="126" customFormat="1" ht="90" customHeight="1">
      <c r="A245" s="9"/>
      <c r="B245" s="222"/>
      <c r="C245" s="9"/>
      <c r="D245" s="107" t="s">
        <v>336</v>
      </c>
      <c r="E245" s="183" t="s">
        <v>2900</v>
      </c>
      <c r="F245" s="263" t="s">
        <v>133</v>
      </c>
      <c r="G245" s="242" t="s">
        <v>2629</v>
      </c>
      <c r="H245" s="242" t="s">
        <v>2141</v>
      </c>
      <c r="I245" s="106">
        <v>3</v>
      </c>
      <c r="J245" s="106">
        <v>0</v>
      </c>
      <c r="K245" s="106" t="s">
        <v>4864</v>
      </c>
      <c r="L245" s="407">
        <v>361.72500000000002</v>
      </c>
      <c r="M245" s="130"/>
      <c r="N245" s="129"/>
      <c r="O245" s="130"/>
      <c r="P245" s="130"/>
      <c r="Q245" s="130"/>
      <c r="R245" s="130"/>
      <c r="S245" s="130"/>
      <c r="T245" s="130"/>
      <c r="U245" s="130"/>
      <c r="V245" s="130"/>
      <c r="W245" s="130"/>
      <c r="X245" s="130"/>
      <c r="Y245" s="130"/>
      <c r="Z245" s="130"/>
      <c r="AA245" s="141">
        <f t="shared" si="704"/>
        <v>0</v>
      </c>
      <c r="AB245" s="127" t="str">
        <f t="shared" si="705"/>
        <v>No</v>
      </c>
      <c r="AC245" s="253" t="str">
        <f t="shared" si="658"/>
        <v>No</v>
      </c>
      <c r="AE245" s="298">
        <v>3</v>
      </c>
      <c r="AF245" s="299">
        <f t="shared" si="706"/>
        <v>0</v>
      </c>
      <c r="AG245" s="112"/>
      <c r="AH245" s="325">
        <v>5.35</v>
      </c>
      <c r="AI245" s="334">
        <f t="shared" si="707"/>
        <v>0</v>
      </c>
      <c r="AJ245" s="207">
        <f t="shared" si="660"/>
        <v>0</v>
      </c>
      <c r="AK245" s="207">
        <f t="shared" si="661"/>
        <v>0</v>
      </c>
      <c r="AL245" s="207">
        <f t="shared" si="662"/>
        <v>0</v>
      </c>
      <c r="AM245" s="207">
        <f t="shared" si="663"/>
        <v>0</v>
      </c>
      <c r="AN245" s="207">
        <f t="shared" si="664"/>
        <v>0</v>
      </c>
      <c r="AO245" s="207">
        <f t="shared" si="665"/>
        <v>0</v>
      </c>
      <c r="AP245" s="207">
        <f t="shared" si="666"/>
        <v>0</v>
      </c>
      <c r="AQ245" s="207">
        <f t="shared" si="667"/>
        <v>0</v>
      </c>
      <c r="AR245" s="207">
        <f t="shared" si="668"/>
        <v>0</v>
      </c>
      <c r="AS245" s="207">
        <f t="shared" si="669"/>
        <v>0</v>
      </c>
      <c r="AT245" s="207">
        <f t="shared" si="670"/>
        <v>0</v>
      </c>
      <c r="AU245" s="207">
        <f t="shared" si="671"/>
        <v>0</v>
      </c>
      <c r="AV245" s="207">
        <f t="shared" si="672"/>
        <v>0</v>
      </c>
      <c r="AW245" s="207">
        <f t="shared" si="673"/>
        <v>0</v>
      </c>
      <c r="AX245" s="165">
        <v>3</v>
      </c>
      <c r="AY245" s="118">
        <v>13</v>
      </c>
      <c r="AZ245" s="118"/>
      <c r="BA245" s="118"/>
      <c r="BC245" s="9">
        <f t="shared" si="577"/>
        <v>0</v>
      </c>
      <c r="BD245" s="9">
        <f t="shared" si="578"/>
        <v>0</v>
      </c>
      <c r="BE245" s="9">
        <f t="shared" si="579"/>
        <v>0</v>
      </c>
      <c r="BF245" s="9">
        <f t="shared" si="580"/>
        <v>0</v>
      </c>
      <c r="BG245" s="9">
        <f t="shared" si="581"/>
        <v>0</v>
      </c>
      <c r="BH245" s="9">
        <f t="shared" si="582"/>
        <v>0</v>
      </c>
      <c r="BI245" s="9">
        <f t="shared" si="583"/>
        <v>0</v>
      </c>
      <c r="BJ245" s="9">
        <f t="shared" si="584"/>
        <v>0</v>
      </c>
      <c r="BK245" s="9">
        <f t="shared" si="585"/>
        <v>0</v>
      </c>
      <c r="BM245" s="126">
        <f t="shared" si="612"/>
        <v>0</v>
      </c>
      <c r="BN245" s="126">
        <f t="shared" si="586"/>
        <v>0</v>
      </c>
      <c r="BP245" s="9">
        <f t="shared" si="587"/>
        <v>0</v>
      </c>
      <c r="BQ245" s="9">
        <f t="shared" si="588"/>
        <v>0</v>
      </c>
      <c r="BR245" s="9">
        <f t="shared" si="589"/>
        <v>0</v>
      </c>
      <c r="BS245" s="9">
        <f t="shared" si="590"/>
        <v>0</v>
      </c>
      <c r="BT245" s="9">
        <f t="shared" si="591"/>
        <v>0</v>
      </c>
      <c r="BU245" s="9">
        <f t="shared" si="592"/>
        <v>0</v>
      </c>
      <c r="BV245" s="9">
        <f t="shared" si="593"/>
        <v>0</v>
      </c>
      <c r="BW245" s="9">
        <f t="shared" si="594"/>
        <v>0</v>
      </c>
      <c r="BX245" s="9">
        <f t="shared" si="595"/>
        <v>0</v>
      </c>
      <c r="BY245" s="9">
        <f t="shared" si="596"/>
        <v>0</v>
      </c>
      <c r="BZ245" s="9">
        <f t="shared" si="597"/>
        <v>0</v>
      </c>
      <c r="CA245" s="9">
        <f t="shared" si="598"/>
        <v>0</v>
      </c>
      <c r="CB245" s="9">
        <f t="shared" si="599"/>
        <v>0</v>
      </c>
      <c r="CC245" s="9">
        <f t="shared" si="600"/>
        <v>0</v>
      </c>
      <c r="CD245" s="9">
        <f t="shared" si="601"/>
        <v>0</v>
      </c>
      <c r="CE245" s="9">
        <f t="shared" si="602"/>
        <v>0</v>
      </c>
      <c r="CF245" s="9">
        <f t="shared" si="603"/>
        <v>0</v>
      </c>
      <c r="CG245" s="9">
        <f t="shared" si="604"/>
        <v>0</v>
      </c>
      <c r="CH245" s="9">
        <f t="shared" si="605"/>
        <v>0</v>
      </c>
      <c r="CI245" s="9">
        <f t="shared" si="606"/>
        <v>0</v>
      </c>
      <c r="CJ245" s="9">
        <f t="shared" si="607"/>
        <v>0</v>
      </c>
    </row>
    <row r="246" spans="1:89" s="126" customFormat="1" ht="90" customHeight="1">
      <c r="A246" s="9"/>
      <c r="B246" s="222" t="s">
        <v>8</v>
      </c>
      <c r="C246" s="9"/>
      <c r="D246" s="107" t="s">
        <v>4676</v>
      </c>
      <c r="E246" s="551" t="s">
        <v>6472</v>
      </c>
      <c r="F246" s="263" t="s">
        <v>133</v>
      </c>
      <c r="G246" s="242" t="s">
        <v>2629</v>
      </c>
      <c r="H246" s="242" t="s">
        <v>2141</v>
      </c>
      <c r="I246" s="106">
        <v>3</v>
      </c>
      <c r="J246" s="106">
        <v>0</v>
      </c>
      <c r="K246" s="106" t="s">
        <v>4864</v>
      </c>
      <c r="L246" s="407">
        <v>314.54000000000002</v>
      </c>
      <c r="M246" s="130"/>
      <c r="N246" s="129"/>
      <c r="O246" s="130"/>
      <c r="P246" s="130"/>
      <c r="Q246" s="130"/>
      <c r="R246" s="130"/>
      <c r="S246" s="130"/>
      <c r="T246" s="130"/>
      <c r="U246" s="130"/>
      <c r="V246" s="130"/>
      <c r="W246" s="130"/>
      <c r="X246" s="130"/>
      <c r="Y246" s="130"/>
      <c r="Z246" s="130"/>
      <c r="AA246" s="141">
        <f t="shared" si="694"/>
        <v>0</v>
      </c>
      <c r="AB246" s="127" t="str">
        <f t="shared" si="385"/>
        <v>No</v>
      </c>
      <c r="AC246" s="253" t="str">
        <f t="shared" si="658"/>
        <v>Yes</v>
      </c>
      <c r="AE246" s="298">
        <v>3</v>
      </c>
      <c r="AF246" s="299">
        <f t="shared" si="659"/>
        <v>0</v>
      </c>
      <c r="AG246" s="112"/>
      <c r="AH246" s="325">
        <v>5.35</v>
      </c>
      <c r="AI246" s="334">
        <f t="shared" si="699"/>
        <v>0</v>
      </c>
      <c r="AJ246" s="207">
        <f t="shared" si="660"/>
        <v>0</v>
      </c>
      <c r="AK246" s="207">
        <f t="shared" si="661"/>
        <v>0</v>
      </c>
      <c r="AL246" s="207">
        <f t="shared" si="662"/>
        <v>0</v>
      </c>
      <c r="AM246" s="207">
        <f t="shared" si="663"/>
        <v>0</v>
      </c>
      <c r="AN246" s="207">
        <f t="shared" si="664"/>
        <v>0</v>
      </c>
      <c r="AO246" s="207">
        <f t="shared" si="665"/>
        <v>0</v>
      </c>
      <c r="AP246" s="207">
        <f t="shared" si="666"/>
        <v>0</v>
      </c>
      <c r="AQ246" s="207">
        <f t="shared" si="667"/>
        <v>0</v>
      </c>
      <c r="AR246" s="207">
        <f t="shared" si="668"/>
        <v>0</v>
      </c>
      <c r="AS246" s="207">
        <f t="shared" si="669"/>
        <v>0</v>
      </c>
      <c r="AT246" s="207">
        <f t="shared" si="670"/>
        <v>0</v>
      </c>
      <c r="AU246" s="207">
        <f t="shared" si="671"/>
        <v>0</v>
      </c>
      <c r="AV246" s="207">
        <f t="shared" si="672"/>
        <v>0</v>
      </c>
      <c r="AW246" s="207">
        <f t="shared" si="673"/>
        <v>0</v>
      </c>
      <c r="AX246" s="165">
        <v>3</v>
      </c>
      <c r="AY246" s="118">
        <v>13</v>
      </c>
      <c r="AZ246" s="118"/>
      <c r="BA246" s="118"/>
      <c r="BC246" s="9">
        <f t="shared" si="577"/>
        <v>0</v>
      </c>
      <c r="BD246" s="9">
        <f t="shared" si="578"/>
        <v>0</v>
      </c>
      <c r="BE246" s="9">
        <f t="shared" si="579"/>
        <v>0</v>
      </c>
      <c r="BF246" s="9">
        <f t="shared" si="580"/>
        <v>0</v>
      </c>
      <c r="BG246" s="9">
        <f t="shared" si="581"/>
        <v>0</v>
      </c>
      <c r="BH246" s="9">
        <f t="shared" si="582"/>
        <v>0</v>
      </c>
      <c r="BI246" s="9">
        <f t="shared" si="583"/>
        <v>0</v>
      </c>
      <c r="BJ246" s="9">
        <f t="shared" si="584"/>
        <v>0</v>
      </c>
      <c r="BK246" s="9">
        <f t="shared" si="585"/>
        <v>0</v>
      </c>
      <c r="BM246" s="126">
        <f t="shared" si="612"/>
        <v>0</v>
      </c>
      <c r="BN246" s="126">
        <f t="shared" si="586"/>
        <v>0</v>
      </c>
      <c r="BP246" s="9">
        <f t="shared" si="587"/>
        <v>0</v>
      </c>
      <c r="BQ246" s="9">
        <f t="shared" si="588"/>
        <v>0</v>
      </c>
      <c r="BR246" s="9">
        <f t="shared" si="589"/>
        <v>0</v>
      </c>
      <c r="BS246" s="9">
        <f t="shared" si="590"/>
        <v>0</v>
      </c>
      <c r="BT246" s="9">
        <f t="shared" si="591"/>
        <v>0</v>
      </c>
      <c r="BU246" s="9">
        <f t="shared" si="592"/>
        <v>0</v>
      </c>
      <c r="BV246" s="9">
        <f t="shared" si="593"/>
        <v>0</v>
      </c>
      <c r="BW246" s="9">
        <f t="shared" si="594"/>
        <v>0</v>
      </c>
      <c r="BX246" s="9">
        <f t="shared" si="595"/>
        <v>0</v>
      </c>
      <c r="BY246" s="9">
        <f t="shared" si="596"/>
        <v>0</v>
      </c>
      <c r="BZ246" s="9">
        <f t="shared" si="597"/>
        <v>0</v>
      </c>
      <c r="CA246" s="9">
        <f t="shared" si="598"/>
        <v>0</v>
      </c>
      <c r="CB246" s="9">
        <f t="shared" si="599"/>
        <v>0</v>
      </c>
      <c r="CC246" s="9">
        <f t="shared" si="600"/>
        <v>0</v>
      </c>
      <c r="CD246" s="9">
        <f t="shared" si="601"/>
        <v>0</v>
      </c>
      <c r="CE246" s="9">
        <f t="shared" si="602"/>
        <v>0</v>
      </c>
      <c r="CF246" s="9">
        <f t="shared" si="603"/>
        <v>0</v>
      </c>
      <c r="CG246" s="9">
        <f t="shared" si="604"/>
        <v>0</v>
      </c>
      <c r="CH246" s="9">
        <f t="shared" si="605"/>
        <v>0</v>
      </c>
      <c r="CI246" s="9">
        <f t="shared" si="606"/>
        <v>0</v>
      </c>
      <c r="CJ246" s="9">
        <f t="shared" si="607"/>
        <v>0</v>
      </c>
    </row>
    <row r="247" spans="1:89" s="9" customFormat="1" ht="90" customHeight="1">
      <c r="B247" s="243"/>
      <c r="D247" s="145" t="s">
        <v>337</v>
      </c>
      <c r="E247" s="241" t="s">
        <v>2900</v>
      </c>
      <c r="F247" s="115" t="s">
        <v>135</v>
      </c>
      <c r="G247" s="116" t="s">
        <v>141</v>
      </c>
      <c r="H247" s="116" t="s">
        <v>2141</v>
      </c>
      <c r="I247" s="115">
        <v>3</v>
      </c>
      <c r="J247" s="115">
        <v>0</v>
      </c>
      <c r="K247" s="115" t="s">
        <v>4864</v>
      </c>
      <c r="L247" s="408">
        <v>534.24</v>
      </c>
      <c r="M247" s="132"/>
      <c r="N247" s="132"/>
      <c r="O247" s="132"/>
      <c r="P247" s="132"/>
      <c r="Q247" s="132"/>
      <c r="R247" s="132"/>
      <c r="S247" s="132"/>
      <c r="T247" s="132"/>
      <c r="U247" s="132"/>
      <c r="V247" s="132"/>
      <c r="W247" s="132"/>
      <c r="X247" s="132"/>
      <c r="Y247" s="132"/>
      <c r="Z247" s="132"/>
      <c r="AA247" s="134">
        <f t="shared" ref="AA247" si="708">L247*M247+L247*N247+L247*O247+L247*P247+L247*Q247+L247*R247+L247*T247+L247*V247+L247*W247+L247*X247+L247*Y247+L247*Z247+L247*U247+L247*S247</f>
        <v>0</v>
      </c>
      <c r="AB247" s="134" t="str">
        <f t="shared" ref="AB247" si="709">IF(SUM(M247:Z247)&gt;0,"Yes","No")</f>
        <v>No</v>
      </c>
      <c r="AC247" s="225" t="str">
        <f t="shared" si="658"/>
        <v>No</v>
      </c>
      <c r="AE247" s="298">
        <v>3</v>
      </c>
      <c r="AF247" s="299">
        <f t="shared" ref="AF247" si="710">AE247*SUM(M247:Z247)</f>
        <v>0</v>
      </c>
      <c r="AG247" s="112"/>
      <c r="AH247" s="325">
        <v>16.149999999999999</v>
      </c>
      <c r="AI247" s="334">
        <f t="shared" ref="AI247" si="711">SUM(M247:Z247)*AH247</f>
        <v>0</v>
      </c>
      <c r="AJ247" s="207">
        <f t="shared" si="660"/>
        <v>0</v>
      </c>
      <c r="AK247" s="207">
        <f t="shared" si="661"/>
        <v>0</v>
      </c>
      <c r="AL247" s="207">
        <f t="shared" si="662"/>
        <v>0</v>
      </c>
      <c r="AM247" s="207">
        <f t="shared" si="663"/>
        <v>0</v>
      </c>
      <c r="AN247" s="207">
        <f t="shared" si="664"/>
        <v>0</v>
      </c>
      <c r="AO247" s="207">
        <f t="shared" si="665"/>
        <v>0</v>
      </c>
      <c r="AP247" s="207">
        <f t="shared" si="666"/>
        <v>0</v>
      </c>
      <c r="AQ247" s="207">
        <f t="shared" si="667"/>
        <v>0</v>
      </c>
      <c r="AR247" s="207">
        <f t="shared" si="668"/>
        <v>0</v>
      </c>
      <c r="AS247" s="207">
        <f t="shared" si="669"/>
        <v>0</v>
      </c>
      <c r="AT247" s="207">
        <f t="shared" si="670"/>
        <v>0</v>
      </c>
      <c r="AU247" s="207">
        <f t="shared" si="671"/>
        <v>0</v>
      </c>
      <c r="AV247" s="207">
        <f t="shared" si="672"/>
        <v>0</v>
      </c>
      <c r="AW247" s="207">
        <f t="shared" si="673"/>
        <v>0</v>
      </c>
      <c r="AX247" s="165">
        <v>3</v>
      </c>
      <c r="AY247" s="118">
        <v>30</v>
      </c>
      <c r="AZ247" s="118"/>
      <c r="BA247" s="118"/>
      <c r="BC247" s="9">
        <f t="shared" si="577"/>
        <v>0</v>
      </c>
      <c r="BD247" s="9">
        <f t="shared" si="578"/>
        <v>0</v>
      </c>
      <c r="BE247" s="9">
        <f t="shared" si="579"/>
        <v>0</v>
      </c>
      <c r="BF247" s="9">
        <f t="shared" si="580"/>
        <v>0</v>
      </c>
      <c r="BG247" s="9">
        <f t="shared" si="581"/>
        <v>0</v>
      </c>
      <c r="BH247" s="9">
        <f t="shared" si="582"/>
        <v>0</v>
      </c>
      <c r="BI247" s="9">
        <f t="shared" si="583"/>
        <v>0</v>
      </c>
      <c r="BJ247" s="9">
        <f t="shared" si="584"/>
        <v>0</v>
      </c>
      <c r="BK247" s="9">
        <f t="shared" si="585"/>
        <v>0</v>
      </c>
      <c r="BM247" s="126">
        <f t="shared" si="612"/>
        <v>0</v>
      </c>
      <c r="BN247" s="126">
        <f t="shared" si="586"/>
        <v>0</v>
      </c>
      <c r="BP247" s="9">
        <f t="shared" si="587"/>
        <v>0</v>
      </c>
      <c r="BQ247" s="9">
        <f t="shared" si="588"/>
        <v>0</v>
      </c>
      <c r="BR247" s="9">
        <f t="shared" si="589"/>
        <v>0</v>
      </c>
      <c r="BS247" s="9">
        <f t="shared" si="590"/>
        <v>0</v>
      </c>
      <c r="BT247" s="9">
        <f t="shared" si="591"/>
        <v>0</v>
      </c>
      <c r="BU247" s="9">
        <f t="shared" si="592"/>
        <v>0</v>
      </c>
      <c r="BV247" s="9">
        <f t="shared" si="593"/>
        <v>0</v>
      </c>
      <c r="BW247" s="9">
        <f t="shared" si="594"/>
        <v>0</v>
      </c>
      <c r="BX247" s="9">
        <f t="shared" si="595"/>
        <v>0</v>
      </c>
      <c r="BY247" s="9">
        <f t="shared" si="596"/>
        <v>0</v>
      </c>
      <c r="BZ247" s="9">
        <f t="shared" si="597"/>
        <v>0</v>
      </c>
      <c r="CA247" s="9">
        <f t="shared" si="598"/>
        <v>0</v>
      </c>
      <c r="CB247" s="9">
        <f t="shared" si="599"/>
        <v>0</v>
      </c>
      <c r="CC247" s="9">
        <f t="shared" si="600"/>
        <v>0</v>
      </c>
      <c r="CD247" s="9">
        <f t="shared" si="601"/>
        <v>0</v>
      </c>
      <c r="CE247" s="9">
        <f t="shared" si="602"/>
        <v>0</v>
      </c>
      <c r="CF247" s="9">
        <f t="shared" si="603"/>
        <v>0</v>
      </c>
      <c r="CG247" s="9">
        <f t="shared" si="604"/>
        <v>0</v>
      </c>
      <c r="CH247" s="9">
        <f t="shared" si="605"/>
        <v>0</v>
      </c>
      <c r="CI247" s="9">
        <f t="shared" si="606"/>
        <v>0</v>
      </c>
      <c r="CJ247" s="9">
        <f t="shared" si="607"/>
        <v>0</v>
      </c>
    </row>
    <row r="248" spans="1:89" s="9" customFormat="1" ht="90" customHeight="1">
      <c r="B248" s="222" t="s">
        <v>8</v>
      </c>
      <c r="D248" s="145" t="s">
        <v>4691</v>
      </c>
      <c r="E248" s="550" t="s">
        <v>6472</v>
      </c>
      <c r="F248" s="115" t="s">
        <v>135</v>
      </c>
      <c r="G248" s="116" t="s">
        <v>141</v>
      </c>
      <c r="H248" s="116" t="s">
        <v>2141</v>
      </c>
      <c r="I248" s="115">
        <v>3</v>
      </c>
      <c r="J248" s="115">
        <v>0</v>
      </c>
      <c r="K248" s="115" t="s">
        <v>4864</v>
      </c>
      <c r="L248" s="408">
        <v>464.56</v>
      </c>
      <c r="M248" s="132"/>
      <c r="N248" s="132"/>
      <c r="O248" s="132"/>
      <c r="P248" s="132"/>
      <c r="Q248" s="132"/>
      <c r="R248" s="132"/>
      <c r="S248" s="132"/>
      <c r="T248" s="132"/>
      <c r="U248" s="132"/>
      <c r="V248" s="132"/>
      <c r="W248" s="132"/>
      <c r="X248" s="132"/>
      <c r="Y248" s="132"/>
      <c r="Z248" s="132"/>
      <c r="AA248" s="134">
        <f t="shared" si="694"/>
        <v>0</v>
      </c>
      <c r="AB248" s="134" t="str">
        <f t="shared" si="385"/>
        <v>No</v>
      </c>
      <c r="AC248" s="225" t="str">
        <f t="shared" si="658"/>
        <v>Yes</v>
      </c>
      <c r="AE248" s="298">
        <v>3</v>
      </c>
      <c r="AF248" s="299">
        <f t="shared" si="659"/>
        <v>0</v>
      </c>
      <c r="AG248" s="112"/>
      <c r="AH248" s="325">
        <v>16.149999999999999</v>
      </c>
      <c r="AI248" s="334">
        <f t="shared" si="699"/>
        <v>0</v>
      </c>
      <c r="AJ248" s="207">
        <f t="shared" si="660"/>
        <v>0</v>
      </c>
      <c r="AK248" s="207">
        <f t="shared" si="661"/>
        <v>0</v>
      </c>
      <c r="AL248" s="207">
        <f t="shared" si="662"/>
        <v>0</v>
      </c>
      <c r="AM248" s="207">
        <f t="shared" si="663"/>
        <v>0</v>
      </c>
      <c r="AN248" s="207">
        <f t="shared" si="664"/>
        <v>0</v>
      </c>
      <c r="AO248" s="207">
        <f t="shared" si="665"/>
        <v>0</v>
      </c>
      <c r="AP248" s="207">
        <f t="shared" si="666"/>
        <v>0</v>
      </c>
      <c r="AQ248" s="207">
        <f t="shared" si="667"/>
        <v>0</v>
      </c>
      <c r="AR248" s="207">
        <f t="shared" si="668"/>
        <v>0</v>
      </c>
      <c r="AS248" s="207">
        <f t="shared" si="669"/>
        <v>0</v>
      </c>
      <c r="AT248" s="207">
        <f t="shared" si="670"/>
        <v>0</v>
      </c>
      <c r="AU248" s="207">
        <f t="shared" si="671"/>
        <v>0</v>
      </c>
      <c r="AV248" s="207">
        <f t="shared" si="672"/>
        <v>0</v>
      </c>
      <c r="AW248" s="207">
        <f t="shared" si="673"/>
        <v>0</v>
      </c>
      <c r="AX248" s="165">
        <v>3</v>
      </c>
      <c r="AY248" s="118">
        <v>30</v>
      </c>
      <c r="AZ248" s="118"/>
      <c r="BA248" s="118"/>
      <c r="BC248" s="9">
        <f t="shared" si="577"/>
        <v>0</v>
      </c>
      <c r="BD248" s="9">
        <f t="shared" si="578"/>
        <v>0</v>
      </c>
      <c r="BE248" s="9">
        <f t="shared" si="579"/>
        <v>0</v>
      </c>
      <c r="BF248" s="9">
        <f t="shared" si="580"/>
        <v>0</v>
      </c>
      <c r="BG248" s="9">
        <f t="shared" si="581"/>
        <v>0</v>
      </c>
      <c r="BH248" s="9">
        <f t="shared" si="582"/>
        <v>0</v>
      </c>
      <c r="BI248" s="9">
        <f t="shared" si="583"/>
        <v>0</v>
      </c>
      <c r="BJ248" s="9">
        <f t="shared" si="584"/>
        <v>0</v>
      </c>
      <c r="BK248" s="9">
        <f t="shared" si="585"/>
        <v>0</v>
      </c>
      <c r="BM248" s="126">
        <f t="shared" si="612"/>
        <v>0</v>
      </c>
      <c r="BN248" s="126">
        <f t="shared" si="586"/>
        <v>0</v>
      </c>
      <c r="BP248" s="9">
        <f t="shared" si="587"/>
        <v>0</v>
      </c>
      <c r="BQ248" s="9">
        <f t="shared" si="588"/>
        <v>0</v>
      </c>
      <c r="BR248" s="9">
        <f t="shared" si="589"/>
        <v>0</v>
      </c>
      <c r="BS248" s="9">
        <f t="shared" si="590"/>
        <v>0</v>
      </c>
      <c r="BT248" s="9">
        <f t="shared" si="591"/>
        <v>0</v>
      </c>
      <c r="BU248" s="9">
        <f t="shared" si="592"/>
        <v>0</v>
      </c>
      <c r="BV248" s="9">
        <f t="shared" si="593"/>
        <v>0</v>
      </c>
      <c r="BW248" s="9">
        <f t="shared" si="594"/>
        <v>0</v>
      </c>
      <c r="BX248" s="9">
        <f t="shared" si="595"/>
        <v>0</v>
      </c>
      <c r="BY248" s="9">
        <f t="shared" si="596"/>
        <v>0</v>
      </c>
      <c r="BZ248" s="9">
        <f t="shared" si="597"/>
        <v>0</v>
      </c>
      <c r="CA248" s="9">
        <f t="shared" si="598"/>
        <v>0</v>
      </c>
      <c r="CB248" s="9">
        <f t="shared" si="599"/>
        <v>0</v>
      </c>
      <c r="CC248" s="9">
        <f t="shared" si="600"/>
        <v>0</v>
      </c>
      <c r="CD248" s="9">
        <f t="shared" si="601"/>
        <v>0</v>
      </c>
      <c r="CE248" s="9">
        <f t="shared" si="602"/>
        <v>0</v>
      </c>
      <c r="CF248" s="9">
        <f t="shared" si="603"/>
        <v>0</v>
      </c>
      <c r="CG248" s="9">
        <f t="shared" si="604"/>
        <v>0</v>
      </c>
      <c r="CH248" s="9">
        <f t="shared" si="605"/>
        <v>0</v>
      </c>
      <c r="CI248" s="9">
        <f t="shared" si="606"/>
        <v>0</v>
      </c>
      <c r="CJ248" s="9">
        <f t="shared" si="607"/>
        <v>0</v>
      </c>
    </row>
    <row r="249" spans="1:89" s="126" customFormat="1" ht="90" customHeight="1">
      <c r="A249" s="9"/>
      <c r="B249" s="222"/>
      <c r="C249" s="9"/>
      <c r="D249" s="107" t="s">
        <v>338</v>
      </c>
      <c r="E249" s="183" t="s">
        <v>2900</v>
      </c>
      <c r="F249" s="106" t="s">
        <v>136</v>
      </c>
      <c r="G249" s="242" t="s">
        <v>144</v>
      </c>
      <c r="H249" s="242" t="s">
        <v>2141</v>
      </c>
      <c r="I249" s="106">
        <v>2</v>
      </c>
      <c r="J249" s="106">
        <v>0</v>
      </c>
      <c r="K249" s="106" t="s">
        <v>4864</v>
      </c>
      <c r="L249" s="407">
        <v>467.46000000000009</v>
      </c>
      <c r="M249" s="130"/>
      <c r="N249" s="129"/>
      <c r="O249" s="130"/>
      <c r="P249" s="130"/>
      <c r="Q249" s="130"/>
      <c r="R249" s="130"/>
      <c r="S249" s="130"/>
      <c r="T249" s="130"/>
      <c r="U249" s="130"/>
      <c r="V249" s="130"/>
      <c r="W249" s="130"/>
      <c r="X249" s="130"/>
      <c r="Y249" s="130"/>
      <c r="Z249" s="130"/>
      <c r="AA249" s="141">
        <f t="shared" ref="AA249" si="712">L249*M249+L249*N249+L249*O249+L249*P249+L249*Q249+L249*R249+L249*T249+L249*V249+L249*W249+L249*X249+L249*Y249+L249*Z249+L249*U249+L249*S249</f>
        <v>0</v>
      </c>
      <c r="AB249" s="127" t="str">
        <f t="shared" ref="AB249" si="713">IF(SUM(M249:Z249)&gt;0,"Yes","No")</f>
        <v>No</v>
      </c>
      <c r="AC249" s="253" t="str">
        <f t="shared" si="658"/>
        <v>No</v>
      </c>
      <c r="AE249" s="298">
        <v>2</v>
      </c>
      <c r="AF249" s="299">
        <f t="shared" ref="AF249" si="714">AE249*SUM(M249:Z249)</f>
        <v>0</v>
      </c>
      <c r="AG249" s="112"/>
      <c r="AH249" s="325">
        <v>13.04</v>
      </c>
      <c r="AI249" s="334">
        <f t="shared" ref="AI249" si="715">SUM(M249:Z249)*AH249</f>
        <v>0</v>
      </c>
      <c r="AJ249" s="207">
        <f t="shared" si="660"/>
        <v>0</v>
      </c>
      <c r="AK249" s="207">
        <f t="shared" si="661"/>
        <v>0</v>
      </c>
      <c r="AL249" s="207">
        <f t="shared" si="662"/>
        <v>0</v>
      </c>
      <c r="AM249" s="207">
        <f t="shared" si="663"/>
        <v>0</v>
      </c>
      <c r="AN249" s="207">
        <f t="shared" si="664"/>
        <v>0</v>
      </c>
      <c r="AO249" s="207">
        <f t="shared" si="665"/>
        <v>0</v>
      </c>
      <c r="AP249" s="207">
        <f t="shared" si="666"/>
        <v>0</v>
      </c>
      <c r="AQ249" s="207">
        <f t="shared" si="667"/>
        <v>0</v>
      </c>
      <c r="AR249" s="207">
        <f t="shared" si="668"/>
        <v>0</v>
      </c>
      <c r="AS249" s="207">
        <f t="shared" si="669"/>
        <v>0</v>
      </c>
      <c r="AT249" s="207">
        <f t="shared" si="670"/>
        <v>0</v>
      </c>
      <c r="AU249" s="207">
        <f t="shared" si="671"/>
        <v>0</v>
      </c>
      <c r="AV249" s="207">
        <f t="shared" si="672"/>
        <v>0</v>
      </c>
      <c r="AW249" s="207">
        <f t="shared" si="673"/>
        <v>0</v>
      </c>
      <c r="AX249" s="165">
        <v>2</v>
      </c>
      <c r="AY249" s="118">
        <v>20</v>
      </c>
      <c r="AZ249" s="118"/>
      <c r="BA249" s="118"/>
      <c r="BC249" s="9">
        <f t="shared" si="577"/>
        <v>0</v>
      </c>
      <c r="BD249" s="9">
        <f t="shared" si="578"/>
        <v>0</v>
      </c>
      <c r="BE249" s="9">
        <f t="shared" si="579"/>
        <v>0</v>
      </c>
      <c r="BF249" s="9">
        <f t="shared" si="580"/>
        <v>0</v>
      </c>
      <c r="BG249" s="9">
        <f t="shared" si="581"/>
        <v>0</v>
      </c>
      <c r="BH249" s="9">
        <f t="shared" si="582"/>
        <v>0</v>
      </c>
      <c r="BI249" s="9">
        <f t="shared" si="583"/>
        <v>0</v>
      </c>
      <c r="BJ249" s="9">
        <f t="shared" si="584"/>
        <v>0</v>
      </c>
      <c r="BK249" s="9">
        <f t="shared" si="585"/>
        <v>0</v>
      </c>
      <c r="BM249" s="126">
        <f t="shared" si="612"/>
        <v>0</v>
      </c>
      <c r="BN249" s="126">
        <f t="shared" si="586"/>
        <v>0</v>
      </c>
      <c r="BP249" s="9">
        <f t="shared" si="587"/>
        <v>0</v>
      </c>
      <c r="BQ249" s="9">
        <f t="shared" si="588"/>
        <v>0</v>
      </c>
      <c r="BR249" s="9">
        <f t="shared" si="589"/>
        <v>0</v>
      </c>
      <c r="BS249" s="9">
        <f t="shared" si="590"/>
        <v>0</v>
      </c>
      <c r="BT249" s="9">
        <f t="shared" si="591"/>
        <v>0</v>
      </c>
      <c r="BU249" s="9">
        <f t="shared" si="592"/>
        <v>0</v>
      </c>
      <c r="BV249" s="9">
        <f t="shared" si="593"/>
        <v>0</v>
      </c>
      <c r="BW249" s="9">
        <f t="shared" si="594"/>
        <v>0</v>
      </c>
      <c r="BX249" s="9">
        <f t="shared" si="595"/>
        <v>0</v>
      </c>
      <c r="BY249" s="9">
        <f t="shared" si="596"/>
        <v>0</v>
      </c>
      <c r="BZ249" s="9">
        <f t="shared" si="597"/>
        <v>0</v>
      </c>
      <c r="CA249" s="9">
        <f t="shared" si="598"/>
        <v>0</v>
      </c>
      <c r="CB249" s="9">
        <f t="shared" si="599"/>
        <v>0</v>
      </c>
      <c r="CC249" s="9">
        <f t="shared" si="600"/>
        <v>0</v>
      </c>
      <c r="CD249" s="9">
        <f t="shared" si="601"/>
        <v>0</v>
      </c>
      <c r="CE249" s="9">
        <f t="shared" si="602"/>
        <v>0</v>
      </c>
      <c r="CF249" s="9">
        <f t="shared" si="603"/>
        <v>0</v>
      </c>
      <c r="CG249" s="9">
        <f t="shared" si="604"/>
        <v>0</v>
      </c>
      <c r="CH249" s="9">
        <f t="shared" si="605"/>
        <v>0</v>
      </c>
      <c r="CI249" s="9">
        <f t="shared" si="606"/>
        <v>0</v>
      </c>
      <c r="CJ249" s="9">
        <f t="shared" si="607"/>
        <v>0</v>
      </c>
    </row>
    <row r="250" spans="1:89" s="126" customFormat="1" ht="90" customHeight="1">
      <c r="A250" s="9"/>
      <c r="B250" s="222" t="s">
        <v>8</v>
      </c>
      <c r="C250" s="9"/>
      <c r="D250" s="107" t="s">
        <v>4706</v>
      </c>
      <c r="E250" s="551" t="s">
        <v>6472</v>
      </c>
      <c r="F250" s="106" t="s">
        <v>136</v>
      </c>
      <c r="G250" s="242" t="s">
        <v>144</v>
      </c>
      <c r="H250" s="242" t="s">
        <v>2141</v>
      </c>
      <c r="I250" s="106">
        <v>2</v>
      </c>
      <c r="J250" s="106">
        <v>0</v>
      </c>
      <c r="K250" s="106" t="s">
        <v>4864</v>
      </c>
      <c r="L250" s="407">
        <v>406.49</v>
      </c>
      <c r="M250" s="130"/>
      <c r="N250" s="129"/>
      <c r="O250" s="130"/>
      <c r="P250" s="130"/>
      <c r="Q250" s="130"/>
      <c r="R250" s="130"/>
      <c r="S250" s="130"/>
      <c r="T250" s="130"/>
      <c r="U250" s="130"/>
      <c r="V250" s="130"/>
      <c r="W250" s="130"/>
      <c r="X250" s="130"/>
      <c r="Y250" s="130"/>
      <c r="Z250" s="130"/>
      <c r="AA250" s="141">
        <f t="shared" si="694"/>
        <v>0</v>
      </c>
      <c r="AB250" s="127" t="str">
        <f t="shared" si="385"/>
        <v>No</v>
      </c>
      <c r="AC250" s="253" t="str">
        <f t="shared" si="658"/>
        <v>Yes</v>
      </c>
      <c r="AE250" s="298">
        <v>2</v>
      </c>
      <c r="AF250" s="299">
        <f t="shared" si="659"/>
        <v>0</v>
      </c>
      <c r="AG250" s="112"/>
      <c r="AH250" s="325">
        <v>13.04</v>
      </c>
      <c r="AI250" s="334">
        <f t="shared" si="699"/>
        <v>0</v>
      </c>
      <c r="AJ250" s="207">
        <f t="shared" si="660"/>
        <v>0</v>
      </c>
      <c r="AK250" s="207">
        <f t="shared" si="661"/>
        <v>0</v>
      </c>
      <c r="AL250" s="207">
        <f t="shared" si="662"/>
        <v>0</v>
      </c>
      <c r="AM250" s="207">
        <f t="shared" si="663"/>
        <v>0</v>
      </c>
      <c r="AN250" s="207">
        <f t="shared" si="664"/>
        <v>0</v>
      </c>
      <c r="AO250" s="207">
        <f t="shared" si="665"/>
        <v>0</v>
      </c>
      <c r="AP250" s="207">
        <f t="shared" si="666"/>
        <v>0</v>
      </c>
      <c r="AQ250" s="207">
        <f t="shared" si="667"/>
        <v>0</v>
      </c>
      <c r="AR250" s="207">
        <f t="shared" si="668"/>
        <v>0</v>
      </c>
      <c r="AS250" s="207">
        <f t="shared" si="669"/>
        <v>0</v>
      </c>
      <c r="AT250" s="207">
        <f t="shared" si="670"/>
        <v>0</v>
      </c>
      <c r="AU250" s="207">
        <f t="shared" si="671"/>
        <v>0</v>
      </c>
      <c r="AV250" s="207">
        <f t="shared" si="672"/>
        <v>0</v>
      </c>
      <c r="AW250" s="207">
        <f t="shared" si="673"/>
        <v>0</v>
      </c>
      <c r="AX250" s="165">
        <v>2</v>
      </c>
      <c r="AY250" s="118">
        <v>20</v>
      </c>
      <c r="AZ250" s="118"/>
      <c r="BA250" s="118"/>
      <c r="BC250" s="9">
        <f t="shared" si="577"/>
        <v>0</v>
      </c>
      <c r="BD250" s="9">
        <f t="shared" si="578"/>
        <v>0</v>
      </c>
      <c r="BE250" s="9">
        <f t="shared" si="579"/>
        <v>0</v>
      </c>
      <c r="BF250" s="9">
        <f t="shared" si="580"/>
        <v>0</v>
      </c>
      <c r="BG250" s="9">
        <f t="shared" si="581"/>
        <v>0</v>
      </c>
      <c r="BH250" s="9">
        <f t="shared" si="582"/>
        <v>0</v>
      </c>
      <c r="BI250" s="9">
        <f t="shared" si="583"/>
        <v>0</v>
      </c>
      <c r="BJ250" s="9">
        <f t="shared" si="584"/>
        <v>0</v>
      </c>
      <c r="BK250" s="9">
        <f t="shared" si="585"/>
        <v>0</v>
      </c>
      <c r="BM250" s="126">
        <f t="shared" si="612"/>
        <v>0</v>
      </c>
      <c r="BN250" s="126">
        <f t="shared" si="586"/>
        <v>0</v>
      </c>
      <c r="BP250" s="9">
        <f t="shared" si="587"/>
        <v>0</v>
      </c>
      <c r="BQ250" s="9">
        <f t="shared" si="588"/>
        <v>0</v>
      </c>
      <c r="BR250" s="9">
        <f t="shared" si="589"/>
        <v>0</v>
      </c>
      <c r="BS250" s="9">
        <f t="shared" si="590"/>
        <v>0</v>
      </c>
      <c r="BT250" s="9">
        <f t="shared" si="591"/>
        <v>0</v>
      </c>
      <c r="BU250" s="9">
        <f t="shared" si="592"/>
        <v>0</v>
      </c>
      <c r="BV250" s="9">
        <f t="shared" si="593"/>
        <v>0</v>
      </c>
      <c r="BW250" s="9">
        <f t="shared" si="594"/>
        <v>0</v>
      </c>
      <c r="BX250" s="9">
        <f t="shared" si="595"/>
        <v>0</v>
      </c>
      <c r="BY250" s="9">
        <f t="shared" si="596"/>
        <v>0</v>
      </c>
      <c r="BZ250" s="9">
        <f t="shared" si="597"/>
        <v>0</v>
      </c>
      <c r="CA250" s="9">
        <f t="shared" si="598"/>
        <v>0</v>
      </c>
      <c r="CB250" s="9">
        <f t="shared" si="599"/>
        <v>0</v>
      </c>
      <c r="CC250" s="9">
        <f t="shared" si="600"/>
        <v>0</v>
      </c>
      <c r="CD250" s="9">
        <f t="shared" si="601"/>
        <v>0</v>
      </c>
      <c r="CE250" s="9">
        <f t="shared" si="602"/>
        <v>0</v>
      </c>
      <c r="CF250" s="9">
        <f t="shared" si="603"/>
        <v>0</v>
      </c>
      <c r="CG250" s="9">
        <f t="shared" si="604"/>
        <v>0</v>
      </c>
      <c r="CH250" s="9">
        <f t="shared" si="605"/>
        <v>0</v>
      </c>
      <c r="CI250" s="9">
        <f t="shared" si="606"/>
        <v>0</v>
      </c>
      <c r="CJ250" s="9">
        <f t="shared" si="607"/>
        <v>0</v>
      </c>
    </row>
    <row r="251" spans="1:89" s="9" customFormat="1" ht="90" customHeight="1">
      <c r="B251" s="243"/>
      <c r="D251" s="145" t="s">
        <v>339</v>
      </c>
      <c r="E251" s="241" t="s">
        <v>2900</v>
      </c>
      <c r="F251" s="115" t="s">
        <v>137</v>
      </c>
      <c r="G251" s="116" t="s">
        <v>145</v>
      </c>
      <c r="H251" s="116" t="s">
        <v>2141</v>
      </c>
      <c r="I251" s="115">
        <v>2</v>
      </c>
      <c r="J251" s="115">
        <v>0</v>
      </c>
      <c r="K251" s="115" t="s">
        <v>4864</v>
      </c>
      <c r="L251" s="408">
        <v>550.93500000000006</v>
      </c>
      <c r="M251" s="132"/>
      <c r="N251" s="132"/>
      <c r="O251" s="132"/>
      <c r="P251" s="132"/>
      <c r="Q251" s="132"/>
      <c r="R251" s="132"/>
      <c r="S251" s="132"/>
      <c r="T251" s="132"/>
      <c r="U251" s="132"/>
      <c r="V251" s="132"/>
      <c r="W251" s="132"/>
      <c r="X251" s="132"/>
      <c r="Y251" s="132"/>
      <c r="Z251" s="132"/>
      <c r="AA251" s="134">
        <f t="shared" ref="AA251" si="716">L251*M251+L251*N251+L251*O251+L251*P251+L251*Q251+L251*R251+L251*T251+L251*V251+L251*W251+L251*X251+L251*Y251+L251*Z251+L251*U251+L251*S251</f>
        <v>0</v>
      </c>
      <c r="AB251" s="134" t="str">
        <f t="shared" ref="AB251" si="717">IF(SUM(M251:Z251)&gt;0,"Yes","No")</f>
        <v>No</v>
      </c>
      <c r="AC251" s="225" t="str">
        <f t="shared" si="658"/>
        <v>No</v>
      </c>
      <c r="AE251" s="298">
        <v>2</v>
      </c>
      <c r="AF251" s="299">
        <f t="shared" ref="AF251" si="718">AE251*SUM(M251:Z251)</f>
        <v>0</v>
      </c>
      <c r="AG251" s="112"/>
      <c r="AH251" s="325">
        <v>15.38</v>
      </c>
      <c r="AI251" s="334">
        <f t="shared" ref="AI251" si="719">SUM(M251:Z251)*AH251</f>
        <v>0</v>
      </c>
      <c r="AJ251" s="207">
        <f t="shared" si="660"/>
        <v>0</v>
      </c>
      <c r="AK251" s="207">
        <f t="shared" si="661"/>
        <v>0</v>
      </c>
      <c r="AL251" s="207">
        <f t="shared" si="662"/>
        <v>0</v>
      </c>
      <c r="AM251" s="207">
        <f t="shared" si="663"/>
        <v>0</v>
      </c>
      <c r="AN251" s="207">
        <f t="shared" si="664"/>
        <v>0</v>
      </c>
      <c r="AO251" s="207">
        <f t="shared" si="665"/>
        <v>0</v>
      </c>
      <c r="AP251" s="207">
        <f t="shared" si="666"/>
        <v>0</v>
      </c>
      <c r="AQ251" s="207">
        <f t="shared" si="667"/>
        <v>0</v>
      </c>
      <c r="AR251" s="207">
        <f t="shared" si="668"/>
        <v>0</v>
      </c>
      <c r="AS251" s="207">
        <f t="shared" si="669"/>
        <v>0</v>
      </c>
      <c r="AT251" s="207">
        <f t="shared" si="670"/>
        <v>0</v>
      </c>
      <c r="AU251" s="207">
        <f t="shared" si="671"/>
        <v>0</v>
      </c>
      <c r="AV251" s="207">
        <f t="shared" si="672"/>
        <v>0</v>
      </c>
      <c r="AW251" s="207">
        <f t="shared" si="673"/>
        <v>0</v>
      </c>
      <c r="AX251" s="165">
        <v>2</v>
      </c>
      <c r="AY251" s="118">
        <v>24</v>
      </c>
      <c r="AZ251" s="118"/>
      <c r="BA251" s="118"/>
      <c r="BC251" s="9">
        <f t="shared" si="577"/>
        <v>0</v>
      </c>
      <c r="BD251" s="9">
        <f t="shared" si="578"/>
        <v>0</v>
      </c>
      <c r="BE251" s="9">
        <f t="shared" si="579"/>
        <v>0</v>
      </c>
      <c r="BF251" s="9">
        <f t="shared" si="580"/>
        <v>0</v>
      </c>
      <c r="BG251" s="9">
        <f t="shared" si="581"/>
        <v>0</v>
      </c>
      <c r="BH251" s="9">
        <f t="shared" si="582"/>
        <v>0</v>
      </c>
      <c r="BI251" s="9">
        <f t="shared" si="583"/>
        <v>0</v>
      </c>
      <c r="BJ251" s="9">
        <f t="shared" si="584"/>
        <v>0</v>
      </c>
      <c r="BK251" s="9">
        <f t="shared" si="585"/>
        <v>0</v>
      </c>
      <c r="BM251" s="126">
        <f t="shared" si="612"/>
        <v>0</v>
      </c>
      <c r="BN251" s="126">
        <f t="shared" si="586"/>
        <v>0</v>
      </c>
      <c r="BP251" s="9">
        <f t="shared" si="587"/>
        <v>0</v>
      </c>
      <c r="BQ251" s="9">
        <f t="shared" si="588"/>
        <v>0</v>
      </c>
      <c r="BR251" s="9">
        <f t="shared" si="589"/>
        <v>0</v>
      </c>
      <c r="BS251" s="9">
        <f t="shared" si="590"/>
        <v>0</v>
      </c>
      <c r="BT251" s="9">
        <f t="shared" si="591"/>
        <v>0</v>
      </c>
      <c r="BU251" s="9">
        <f t="shared" si="592"/>
        <v>0</v>
      </c>
      <c r="BV251" s="9">
        <f t="shared" si="593"/>
        <v>0</v>
      </c>
      <c r="BW251" s="9">
        <f t="shared" si="594"/>
        <v>0</v>
      </c>
      <c r="BX251" s="9">
        <f t="shared" si="595"/>
        <v>0</v>
      </c>
      <c r="BY251" s="9">
        <f t="shared" si="596"/>
        <v>0</v>
      </c>
      <c r="BZ251" s="9">
        <f t="shared" si="597"/>
        <v>0</v>
      </c>
      <c r="CA251" s="9">
        <f t="shared" si="598"/>
        <v>0</v>
      </c>
      <c r="CB251" s="9">
        <f t="shared" si="599"/>
        <v>0</v>
      </c>
      <c r="CC251" s="9">
        <f t="shared" si="600"/>
        <v>0</v>
      </c>
      <c r="CD251" s="9">
        <f t="shared" si="601"/>
        <v>0</v>
      </c>
      <c r="CE251" s="9">
        <f t="shared" si="602"/>
        <v>0</v>
      </c>
      <c r="CF251" s="9">
        <f t="shared" si="603"/>
        <v>0</v>
      </c>
      <c r="CG251" s="9">
        <f t="shared" si="604"/>
        <v>0</v>
      </c>
      <c r="CH251" s="9">
        <f t="shared" si="605"/>
        <v>0</v>
      </c>
      <c r="CI251" s="9">
        <f t="shared" si="606"/>
        <v>0</v>
      </c>
      <c r="CJ251" s="9">
        <f t="shared" si="607"/>
        <v>0</v>
      </c>
    </row>
    <row r="252" spans="1:89" s="9" customFormat="1" ht="90" customHeight="1">
      <c r="B252" s="222" t="s">
        <v>8</v>
      </c>
      <c r="D252" s="145" t="s">
        <v>4721</v>
      </c>
      <c r="E252" s="550" t="s">
        <v>6472</v>
      </c>
      <c r="F252" s="115" t="s">
        <v>137</v>
      </c>
      <c r="G252" s="116" t="s">
        <v>145</v>
      </c>
      <c r="H252" s="116" t="s">
        <v>2141</v>
      </c>
      <c r="I252" s="115">
        <v>2</v>
      </c>
      <c r="J252" s="115">
        <v>0</v>
      </c>
      <c r="K252" s="115" t="s">
        <v>4864</v>
      </c>
      <c r="L252" s="408">
        <v>479.07</v>
      </c>
      <c r="M252" s="132"/>
      <c r="N252" s="132"/>
      <c r="O252" s="132"/>
      <c r="P252" s="132"/>
      <c r="Q252" s="132"/>
      <c r="R252" s="132"/>
      <c r="S252" s="132"/>
      <c r="T252" s="132"/>
      <c r="U252" s="132"/>
      <c r="V252" s="132"/>
      <c r="W252" s="132"/>
      <c r="X252" s="132"/>
      <c r="Y252" s="132"/>
      <c r="Z252" s="132"/>
      <c r="AA252" s="134">
        <f t="shared" si="694"/>
        <v>0</v>
      </c>
      <c r="AB252" s="134" t="str">
        <f t="shared" si="385"/>
        <v>No</v>
      </c>
      <c r="AC252" s="225" t="str">
        <f t="shared" si="658"/>
        <v>Yes</v>
      </c>
      <c r="AE252" s="298">
        <v>2</v>
      </c>
      <c r="AF252" s="299">
        <f t="shared" si="659"/>
        <v>0</v>
      </c>
      <c r="AG252" s="112"/>
      <c r="AH252" s="325">
        <v>15.38</v>
      </c>
      <c r="AI252" s="334">
        <f t="shared" si="699"/>
        <v>0</v>
      </c>
      <c r="AJ252" s="207">
        <f t="shared" si="660"/>
        <v>0</v>
      </c>
      <c r="AK252" s="207">
        <f t="shared" si="661"/>
        <v>0</v>
      </c>
      <c r="AL252" s="207">
        <f t="shared" si="662"/>
        <v>0</v>
      </c>
      <c r="AM252" s="207">
        <f t="shared" si="663"/>
        <v>0</v>
      </c>
      <c r="AN252" s="207">
        <f t="shared" si="664"/>
        <v>0</v>
      </c>
      <c r="AO252" s="207">
        <f t="shared" si="665"/>
        <v>0</v>
      </c>
      <c r="AP252" s="207">
        <f t="shared" si="666"/>
        <v>0</v>
      </c>
      <c r="AQ252" s="207">
        <f t="shared" si="667"/>
        <v>0</v>
      </c>
      <c r="AR252" s="207">
        <f t="shared" si="668"/>
        <v>0</v>
      </c>
      <c r="AS252" s="207">
        <f t="shared" si="669"/>
        <v>0</v>
      </c>
      <c r="AT252" s="207">
        <f t="shared" si="670"/>
        <v>0</v>
      </c>
      <c r="AU252" s="207">
        <f t="shared" si="671"/>
        <v>0</v>
      </c>
      <c r="AV252" s="207">
        <f t="shared" si="672"/>
        <v>0</v>
      </c>
      <c r="AW252" s="207">
        <f t="shared" si="673"/>
        <v>0</v>
      </c>
      <c r="AX252" s="165">
        <v>2</v>
      </c>
      <c r="AY252" s="118">
        <v>24</v>
      </c>
      <c r="AZ252" s="118"/>
      <c r="BA252" s="118"/>
      <c r="BC252" s="9">
        <f t="shared" si="577"/>
        <v>0</v>
      </c>
      <c r="BD252" s="9">
        <f t="shared" si="578"/>
        <v>0</v>
      </c>
      <c r="BE252" s="9">
        <f t="shared" si="579"/>
        <v>0</v>
      </c>
      <c r="BF252" s="9">
        <f t="shared" si="580"/>
        <v>0</v>
      </c>
      <c r="BG252" s="9">
        <f t="shared" si="581"/>
        <v>0</v>
      </c>
      <c r="BH252" s="9">
        <f t="shared" si="582"/>
        <v>0</v>
      </c>
      <c r="BI252" s="9">
        <f t="shared" si="583"/>
        <v>0</v>
      </c>
      <c r="BJ252" s="9">
        <f t="shared" si="584"/>
        <v>0</v>
      </c>
      <c r="BK252" s="9">
        <f t="shared" si="585"/>
        <v>0</v>
      </c>
      <c r="BM252" s="126">
        <f t="shared" si="612"/>
        <v>0</v>
      </c>
      <c r="BN252" s="126">
        <f t="shared" si="586"/>
        <v>0</v>
      </c>
      <c r="BP252" s="9">
        <f t="shared" si="587"/>
        <v>0</v>
      </c>
      <c r="BQ252" s="9">
        <f t="shared" si="588"/>
        <v>0</v>
      </c>
      <c r="BR252" s="9">
        <f t="shared" si="589"/>
        <v>0</v>
      </c>
      <c r="BS252" s="9">
        <f t="shared" si="590"/>
        <v>0</v>
      </c>
      <c r="BT252" s="9">
        <f t="shared" si="591"/>
        <v>0</v>
      </c>
      <c r="BU252" s="9">
        <f t="shared" si="592"/>
        <v>0</v>
      </c>
      <c r="BV252" s="9">
        <f t="shared" si="593"/>
        <v>0</v>
      </c>
      <c r="BW252" s="9">
        <f t="shared" si="594"/>
        <v>0</v>
      </c>
      <c r="BX252" s="9">
        <f t="shared" si="595"/>
        <v>0</v>
      </c>
      <c r="BY252" s="9">
        <f t="shared" si="596"/>
        <v>0</v>
      </c>
      <c r="BZ252" s="9">
        <f t="shared" si="597"/>
        <v>0</v>
      </c>
      <c r="CA252" s="9">
        <f t="shared" si="598"/>
        <v>0</v>
      </c>
      <c r="CB252" s="9">
        <f t="shared" si="599"/>
        <v>0</v>
      </c>
      <c r="CC252" s="9">
        <f t="shared" si="600"/>
        <v>0</v>
      </c>
      <c r="CD252" s="9">
        <f t="shared" si="601"/>
        <v>0</v>
      </c>
      <c r="CE252" s="9">
        <f t="shared" si="602"/>
        <v>0</v>
      </c>
      <c r="CF252" s="9">
        <f t="shared" si="603"/>
        <v>0</v>
      </c>
      <c r="CG252" s="9">
        <f t="shared" si="604"/>
        <v>0</v>
      </c>
      <c r="CH252" s="9">
        <f t="shared" si="605"/>
        <v>0</v>
      </c>
      <c r="CI252" s="9">
        <f t="shared" si="606"/>
        <v>0</v>
      </c>
      <c r="CJ252" s="9">
        <f t="shared" si="607"/>
        <v>0</v>
      </c>
    </row>
    <row r="253" spans="1:89" s="126" customFormat="1" ht="90" customHeight="1">
      <c r="A253" s="9"/>
      <c r="B253" s="222"/>
      <c r="C253" s="9"/>
      <c r="D253" s="107" t="s">
        <v>340</v>
      </c>
      <c r="E253" s="183" t="s">
        <v>2900</v>
      </c>
      <c r="F253" s="106" t="s">
        <v>137</v>
      </c>
      <c r="G253" s="242" t="s">
        <v>2630</v>
      </c>
      <c r="H253" s="242" t="s">
        <v>2141</v>
      </c>
      <c r="I253" s="106">
        <v>1</v>
      </c>
      <c r="J253" s="106">
        <v>0</v>
      </c>
      <c r="K253" s="106" t="s">
        <v>4864</v>
      </c>
      <c r="L253" s="407">
        <v>612.15</v>
      </c>
      <c r="M253" s="130"/>
      <c r="N253" s="129"/>
      <c r="O253" s="130"/>
      <c r="P253" s="130"/>
      <c r="Q253" s="130"/>
      <c r="R253" s="130"/>
      <c r="S253" s="130"/>
      <c r="T253" s="130"/>
      <c r="U253" s="130"/>
      <c r="V253" s="130"/>
      <c r="W253" s="130"/>
      <c r="X253" s="130"/>
      <c r="Y253" s="130"/>
      <c r="Z253" s="130"/>
      <c r="AA253" s="141">
        <f t="shared" si="694"/>
        <v>0</v>
      </c>
      <c r="AB253" s="127" t="str">
        <f t="shared" si="385"/>
        <v>No</v>
      </c>
      <c r="AC253" s="253" t="str">
        <f t="shared" si="658"/>
        <v>No</v>
      </c>
      <c r="AE253" s="298">
        <v>1</v>
      </c>
      <c r="AF253" s="299">
        <f t="shared" si="659"/>
        <v>0</v>
      </c>
      <c r="AG253" s="112"/>
      <c r="AH253" s="325">
        <v>18.010000000000002</v>
      </c>
      <c r="AI253" s="334">
        <f t="shared" si="699"/>
        <v>0</v>
      </c>
      <c r="AJ253" s="207">
        <f t="shared" si="660"/>
        <v>0</v>
      </c>
      <c r="AK253" s="207">
        <f t="shared" si="661"/>
        <v>0</v>
      </c>
      <c r="AL253" s="207">
        <f t="shared" si="662"/>
        <v>0</v>
      </c>
      <c r="AM253" s="207">
        <f t="shared" si="663"/>
        <v>0</v>
      </c>
      <c r="AN253" s="207">
        <f t="shared" si="664"/>
        <v>0</v>
      </c>
      <c r="AO253" s="207">
        <f t="shared" si="665"/>
        <v>0</v>
      </c>
      <c r="AP253" s="207">
        <f t="shared" si="666"/>
        <v>0</v>
      </c>
      <c r="AQ253" s="207">
        <f t="shared" si="667"/>
        <v>0</v>
      </c>
      <c r="AR253" s="207">
        <f t="shared" si="668"/>
        <v>0</v>
      </c>
      <c r="AS253" s="207">
        <f t="shared" si="669"/>
        <v>0</v>
      </c>
      <c r="AT253" s="207">
        <f t="shared" si="670"/>
        <v>0</v>
      </c>
      <c r="AU253" s="207">
        <f t="shared" si="671"/>
        <v>0</v>
      </c>
      <c r="AV253" s="207">
        <f t="shared" si="672"/>
        <v>0</v>
      </c>
      <c r="AW253" s="207">
        <f t="shared" si="673"/>
        <v>0</v>
      </c>
      <c r="AX253" s="165">
        <v>1</v>
      </c>
      <c r="AY253" s="118">
        <v>14</v>
      </c>
      <c r="AZ253" s="118"/>
      <c r="BA253" s="118"/>
      <c r="BC253" s="9">
        <f t="shared" si="577"/>
        <v>0</v>
      </c>
      <c r="BD253" s="9">
        <f t="shared" si="578"/>
        <v>0</v>
      </c>
      <c r="BE253" s="9">
        <f t="shared" si="579"/>
        <v>0</v>
      </c>
      <c r="BF253" s="9">
        <f t="shared" si="580"/>
        <v>0</v>
      </c>
      <c r="BG253" s="9">
        <f t="shared" si="581"/>
        <v>0</v>
      </c>
      <c r="BH253" s="9">
        <f t="shared" si="582"/>
        <v>0</v>
      </c>
      <c r="BI253" s="9">
        <f t="shared" si="583"/>
        <v>0</v>
      </c>
      <c r="BJ253" s="9">
        <f t="shared" si="584"/>
        <v>0</v>
      </c>
      <c r="BK253" s="9">
        <f t="shared" si="585"/>
        <v>0</v>
      </c>
      <c r="BM253" s="126">
        <f t="shared" si="612"/>
        <v>0</v>
      </c>
      <c r="BN253" s="126">
        <f t="shared" si="586"/>
        <v>0</v>
      </c>
      <c r="BP253" s="9">
        <f t="shared" si="587"/>
        <v>0</v>
      </c>
      <c r="BQ253" s="9">
        <f t="shared" si="588"/>
        <v>0</v>
      </c>
      <c r="BR253" s="9">
        <f t="shared" si="589"/>
        <v>0</v>
      </c>
      <c r="BS253" s="9">
        <f t="shared" si="590"/>
        <v>0</v>
      </c>
      <c r="BT253" s="9">
        <f t="shared" si="591"/>
        <v>0</v>
      </c>
      <c r="BU253" s="9">
        <f t="shared" si="592"/>
        <v>0</v>
      </c>
      <c r="BV253" s="9">
        <f t="shared" si="593"/>
        <v>0</v>
      </c>
      <c r="BW253" s="9">
        <f t="shared" si="594"/>
        <v>0</v>
      </c>
      <c r="BX253" s="9">
        <f t="shared" si="595"/>
        <v>0</v>
      </c>
      <c r="BY253" s="9">
        <f t="shared" si="596"/>
        <v>0</v>
      </c>
      <c r="BZ253" s="9">
        <f t="shared" si="597"/>
        <v>0</v>
      </c>
      <c r="CA253" s="9">
        <f t="shared" si="598"/>
        <v>0</v>
      </c>
      <c r="CB253" s="9">
        <f t="shared" si="599"/>
        <v>0</v>
      </c>
      <c r="CC253" s="9">
        <f t="shared" si="600"/>
        <v>0</v>
      </c>
      <c r="CD253" s="9">
        <f t="shared" si="601"/>
        <v>0</v>
      </c>
      <c r="CE253" s="9">
        <f t="shared" si="602"/>
        <v>0</v>
      </c>
      <c r="CF253" s="9">
        <f t="shared" si="603"/>
        <v>0</v>
      </c>
      <c r="CG253" s="9">
        <f t="shared" si="604"/>
        <v>0</v>
      </c>
      <c r="CH253" s="9">
        <f t="shared" si="605"/>
        <v>0</v>
      </c>
      <c r="CI253" s="9">
        <f t="shared" si="606"/>
        <v>0</v>
      </c>
      <c r="CJ253" s="9">
        <f t="shared" si="607"/>
        <v>0</v>
      </c>
    </row>
    <row r="254" spans="1:89" s="126" customFormat="1" ht="90" customHeight="1">
      <c r="A254" s="9"/>
      <c r="B254" s="222" t="s">
        <v>8</v>
      </c>
      <c r="C254" s="9"/>
      <c r="D254" s="107" t="s">
        <v>4736</v>
      </c>
      <c r="E254" s="551" t="s">
        <v>6472</v>
      </c>
      <c r="F254" s="106" t="s">
        <v>137</v>
      </c>
      <c r="G254" s="242" t="s">
        <v>2630</v>
      </c>
      <c r="H254" s="242" t="s">
        <v>2141</v>
      </c>
      <c r="I254" s="106">
        <v>1</v>
      </c>
      <c r="J254" s="106">
        <v>0</v>
      </c>
      <c r="K254" s="106" t="s">
        <v>4864</v>
      </c>
      <c r="L254" s="407">
        <v>532.29999999999995</v>
      </c>
      <c r="M254" s="130"/>
      <c r="N254" s="129"/>
      <c r="O254" s="130"/>
      <c r="P254" s="130"/>
      <c r="Q254" s="130"/>
      <c r="R254" s="130"/>
      <c r="S254" s="130"/>
      <c r="T254" s="130"/>
      <c r="U254" s="130"/>
      <c r="V254" s="130"/>
      <c r="W254" s="130"/>
      <c r="X254" s="130"/>
      <c r="Y254" s="130"/>
      <c r="Z254" s="130"/>
      <c r="AA254" s="141">
        <f t="shared" ref="AA254:AA255" si="720">L254*M254+L254*N254+L254*O254+L254*P254+L254*Q254+L254*R254+L254*T254+L254*V254+L254*W254+L254*X254+L254*Y254+L254*Z254+L254*U254+L254*S254</f>
        <v>0</v>
      </c>
      <c r="AB254" s="127" t="str">
        <f t="shared" ref="AB254" si="721">IF(SUM(M254:Z254)&gt;0,"Yes","No")</f>
        <v>No</v>
      </c>
      <c r="AC254" s="253" t="str">
        <f t="shared" si="658"/>
        <v>Yes</v>
      </c>
      <c r="AE254" s="298">
        <v>1</v>
      </c>
      <c r="AF254" s="299">
        <f t="shared" ref="AF254:AF255" si="722">AE254*SUM(M254:Z254)</f>
        <v>0</v>
      </c>
      <c r="AG254" s="112"/>
      <c r="AH254" s="325">
        <v>18.010000000000002</v>
      </c>
      <c r="AI254" s="334">
        <f t="shared" ref="AI254:AI255" si="723">SUM(M254:Z254)*AH254</f>
        <v>0</v>
      </c>
      <c r="AJ254" s="207">
        <f t="shared" si="660"/>
        <v>0</v>
      </c>
      <c r="AK254" s="207">
        <f t="shared" si="661"/>
        <v>0</v>
      </c>
      <c r="AL254" s="207">
        <f t="shared" si="662"/>
        <v>0</v>
      </c>
      <c r="AM254" s="207">
        <f t="shared" si="663"/>
        <v>0</v>
      </c>
      <c r="AN254" s="207">
        <f t="shared" si="664"/>
        <v>0</v>
      </c>
      <c r="AO254" s="207">
        <f t="shared" si="665"/>
        <v>0</v>
      </c>
      <c r="AP254" s="207">
        <f t="shared" si="666"/>
        <v>0</v>
      </c>
      <c r="AQ254" s="207">
        <f t="shared" si="667"/>
        <v>0</v>
      </c>
      <c r="AR254" s="207">
        <f t="shared" si="668"/>
        <v>0</v>
      </c>
      <c r="AS254" s="207">
        <f t="shared" si="669"/>
        <v>0</v>
      </c>
      <c r="AT254" s="207">
        <f t="shared" si="670"/>
        <v>0</v>
      </c>
      <c r="AU254" s="207">
        <f t="shared" si="671"/>
        <v>0</v>
      </c>
      <c r="AV254" s="207">
        <f t="shared" si="672"/>
        <v>0</v>
      </c>
      <c r="AW254" s="207">
        <f t="shared" si="673"/>
        <v>0</v>
      </c>
      <c r="AX254" s="165">
        <v>1</v>
      </c>
      <c r="AY254" s="118">
        <v>14</v>
      </c>
      <c r="AZ254" s="118"/>
      <c r="BA254" s="118"/>
      <c r="BC254" s="9">
        <f t="shared" si="577"/>
        <v>0</v>
      </c>
      <c r="BD254" s="9">
        <f t="shared" si="578"/>
        <v>0</v>
      </c>
      <c r="BE254" s="9">
        <f t="shared" si="579"/>
        <v>0</v>
      </c>
      <c r="BF254" s="9">
        <f t="shared" si="580"/>
        <v>0</v>
      </c>
      <c r="BG254" s="9">
        <f t="shared" si="581"/>
        <v>0</v>
      </c>
      <c r="BH254" s="9">
        <f t="shared" si="582"/>
        <v>0</v>
      </c>
      <c r="BI254" s="9">
        <f t="shared" si="583"/>
        <v>0</v>
      </c>
      <c r="BJ254" s="9">
        <f t="shared" si="584"/>
        <v>0</v>
      </c>
      <c r="BK254" s="9">
        <f t="shared" si="585"/>
        <v>0</v>
      </c>
      <c r="BM254" s="126">
        <f t="shared" si="612"/>
        <v>0</v>
      </c>
      <c r="BN254" s="126">
        <f t="shared" si="586"/>
        <v>0</v>
      </c>
      <c r="BP254" s="9">
        <f t="shared" si="587"/>
        <v>0</v>
      </c>
      <c r="BQ254" s="9">
        <f t="shared" si="588"/>
        <v>0</v>
      </c>
      <c r="BR254" s="9">
        <f t="shared" si="589"/>
        <v>0</v>
      </c>
      <c r="BS254" s="9">
        <f t="shared" si="590"/>
        <v>0</v>
      </c>
      <c r="BT254" s="9">
        <f t="shared" si="591"/>
        <v>0</v>
      </c>
      <c r="BU254" s="9">
        <f t="shared" si="592"/>
        <v>0</v>
      </c>
      <c r="BV254" s="9">
        <f t="shared" si="593"/>
        <v>0</v>
      </c>
      <c r="BW254" s="9">
        <f t="shared" si="594"/>
        <v>0</v>
      </c>
      <c r="BX254" s="9">
        <f t="shared" si="595"/>
        <v>0</v>
      </c>
      <c r="BY254" s="9">
        <f t="shared" si="596"/>
        <v>0</v>
      </c>
      <c r="BZ254" s="9">
        <f t="shared" si="597"/>
        <v>0</v>
      </c>
      <c r="CA254" s="9">
        <f t="shared" si="598"/>
        <v>0</v>
      </c>
      <c r="CB254" s="9">
        <f t="shared" si="599"/>
        <v>0</v>
      </c>
      <c r="CC254" s="9">
        <f t="shared" si="600"/>
        <v>0</v>
      </c>
      <c r="CD254" s="9">
        <f t="shared" si="601"/>
        <v>0</v>
      </c>
      <c r="CE254" s="9">
        <f t="shared" si="602"/>
        <v>0</v>
      </c>
      <c r="CF254" s="9">
        <f t="shared" si="603"/>
        <v>0</v>
      </c>
      <c r="CG254" s="9">
        <f t="shared" si="604"/>
        <v>0</v>
      </c>
      <c r="CH254" s="9">
        <f t="shared" si="605"/>
        <v>0</v>
      </c>
      <c r="CI254" s="9">
        <f t="shared" si="606"/>
        <v>0</v>
      </c>
      <c r="CJ254" s="9">
        <f t="shared" si="607"/>
        <v>0</v>
      </c>
    </row>
    <row r="255" spans="1:89" s="126" customFormat="1" ht="90" customHeight="1">
      <c r="A255" s="9"/>
      <c r="B255" s="222"/>
      <c r="C255" s="9"/>
      <c r="D255" s="145" t="s">
        <v>341</v>
      </c>
      <c r="E255" s="241" t="s">
        <v>2900</v>
      </c>
      <c r="F255" s="115" t="s">
        <v>134</v>
      </c>
      <c r="G255" s="115" t="s">
        <v>146</v>
      </c>
      <c r="H255" s="115" t="s">
        <v>183</v>
      </c>
      <c r="I255" s="115">
        <v>4</v>
      </c>
      <c r="J255" s="115">
        <v>0</v>
      </c>
      <c r="K255" s="115" t="s">
        <v>4864</v>
      </c>
      <c r="L255" s="408">
        <v>400.68000000000006</v>
      </c>
      <c r="M255" s="133"/>
      <c r="N255" s="132"/>
      <c r="O255" s="132"/>
      <c r="P255" s="132"/>
      <c r="Q255" s="132"/>
      <c r="R255" s="132"/>
      <c r="S255" s="132"/>
      <c r="T255" s="132"/>
      <c r="U255" s="132"/>
      <c r="V255" s="132"/>
      <c r="W255" s="132"/>
      <c r="X255" s="132"/>
      <c r="Y255" s="132"/>
      <c r="Z255" s="132"/>
      <c r="AA255" s="444">
        <f t="shared" si="720"/>
        <v>0</v>
      </c>
      <c r="AB255" s="134" t="str">
        <f>IF(SUM(M255:Z255)&gt;0,"Yes","No")</f>
        <v>No</v>
      </c>
      <c r="AC255" s="439" t="str">
        <f t="shared" si="658"/>
        <v>No</v>
      </c>
      <c r="AD255" s="431"/>
      <c r="AE255" s="300">
        <v>4</v>
      </c>
      <c r="AF255" s="301">
        <f t="shared" si="722"/>
        <v>0</v>
      </c>
      <c r="AG255" s="247"/>
      <c r="AH255" s="326">
        <v>10.7</v>
      </c>
      <c r="AI255" s="334">
        <f t="shared" si="723"/>
        <v>0</v>
      </c>
      <c r="AJ255" s="207">
        <f t="shared" si="660"/>
        <v>0</v>
      </c>
      <c r="AK255" s="207">
        <f t="shared" si="661"/>
        <v>0</v>
      </c>
      <c r="AL255" s="207">
        <f t="shared" si="662"/>
        <v>0</v>
      </c>
      <c r="AM255" s="207">
        <f t="shared" si="663"/>
        <v>0</v>
      </c>
      <c r="AN255" s="207">
        <f t="shared" si="664"/>
        <v>0</v>
      </c>
      <c r="AO255" s="207">
        <f t="shared" si="665"/>
        <v>0</v>
      </c>
      <c r="AP255" s="207">
        <f t="shared" si="666"/>
        <v>0</v>
      </c>
      <c r="AQ255" s="207">
        <f t="shared" si="667"/>
        <v>0</v>
      </c>
      <c r="AR255" s="207">
        <f t="shared" si="668"/>
        <v>0</v>
      </c>
      <c r="AS255" s="207">
        <f t="shared" si="669"/>
        <v>0</v>
      </c>
      <c r="AT255" s="207">
        <f t="shared" si="670"/>
        <v>0</v>
      </c>
      <c r="AU255" s="207">
        <f t="shared" si="671"/>
        <v>0</v>
      </c>
      <c r="AV255" s="207">
        <f t="shared" si="672"/>
        <v>0</v>
      </c>
      <c r="AW255" s="207">
        <f t="shared" si="673"/>
        <v>0</v>
      </c>
      <c r="AX255" s="228">
        <v>4</v>
      </c>
      <c r="AY255" s="248">
        <v>24</v>
      </c>
      <c r="AZ255" s="248"/>
      <c r="BA255" s="248"/>
      <c r="BC255" s="9">
        <f t="shared" si="577"/>
        <v>0</v>
      </c>
      <c r="BD255" s="9">
        <f t="shared" si="578"/>
        <v>0</v>
      </c>
      <c r="BE255" s="9">
        <f t="shared" si="579"/>
        <v>0</v>
      </c>
      <c r="BF255" s="9">
        <f t="shared" si="580"/>
        <v>0</v>
      </c>
      <c r="BG255" s="9">
        <f t="shared" si="581"/>
        <v>0</v>
      </c>
      <c r="BH255" s="9">
        <f t="shared" si="582"/>
        <v>0</v>
      </c>
      <c r="BI255" s="9">
        <f t="shared" si="583"/>
        <v>0</v>
      </c>
      <c r="BJ255" s="9">
        <f t="shared" si="584"/>
        <v>0</v>
      </c>
      <c r="BK255" s="9">
        <f t="shared" si="585"/>
        <v>0</v>
      </c>
      <c r="BM255" s="126">
        <f t="shared" si="612"/>
        <v>0</v>
      </c>
      <c r="BN255" s="126">
        <f t="shared" si="586"/>
        <v>0</v>
      </c>
      <c r="BP255" s="9">
        <f t="shared" si="587"/>
        <v>0</v>
      </c>
      <c r="BQ255" s="9">
        <f t="shared" si="588"/>
        <v>0</v>
      </c>
      <c r="BR255" s="9">
        <f t="shared" si="589"/>
        <v>0</v>
      </c>
      <c r="BS255" s="9">
        <f t="shared" si="590"/>
        <v>0</v>
      </c>
      <c r="BT255" s="9">
        <f t="shared" si="591"/>
        <v>0</v>
      </c>
      <c r="BU255" s="9">
        <f t="shared" si="592"/>
        <v>0</v>
      </c>
      <c r="BV255" s="9">
        <f t="shared" si="593"/>
        <v>0</v>
      </c>
      <c r="BW255" s="9">
        <f t="shared" si="594"/>
        <v>0</v>
      </c>
      <c r="BX255" s="9">
        <f t="shared" si="595"/>
        <v>0</v>
      </c>
      <c r="BY255" s="9">
        <f t="shared" si="596"/>
        <v>0</v>
      </c>
      <c r="BZ255" s="9">
        <f t="shared" si="597"/>
        <v>0</v>
      </c>
      <c r="CA255" s="9">
        <f t="shared" si="598"/>
        <v>0</v>
      </c>
      <c r="CB255" s="9">
        <f t="shared" si="599"/>
        <v>0</v>
      </c>
      <c r="CC255" s="9">
        <f t="shared" si="600"/>
        <v>0</v>
      </c>
      <c r="CD255" s="9">
        <f t="shared" si="601"/>
        <v>0</v>
      </c>
      <c r="CE255" s="9">
        <f t="shared" si="602"/>
        <v>0</v>
      </c>
      <c r="CF255" s="9">
        <f t="shared" si="603"/>
        <v>0</v>
      </c>
      <c r="CG255" s="9">
        <f t="shared" si="604"/>
        <v>0</v>
      </c>
      <c r="CH255" s="9">
        <f t="shared" si="605"/>
        <v>0</v>
      </c>
      <c r="CI255" s="9">
        <f t="shared" si="606"/>
        <v>0</v>
      </c>
      <c r="CJ255" s="9">
        <f t="shared" si="607"/>
        <v>0</v>
      </c>
      <c r="CK255" s="243"/>
    </row>
    <row r="256" spans="1:89" s="126" customFormat="1" ht="90" customHeight="1">
      <c r="A256" s="9"/>
      <c r="B256" s="226" t="s">
        <v>8</v>
      </c>
      <c r="C256" s="86"/>
      <c r="D256" s="257" t="s">
        <v>4751</v>
      </c>
      <c r="E256" s="553" t="s">
        <v>6472</v>
      </c>
      <c r="F256" s="230" t="s">
        <v>134</v>
      </c>
      <c r="G256" s="230" t="s">
        <v>146</v>
      </c>
      <c r="H256" s="230" t="s">
        <v>183</v>
      </c>
      <c r="I256" s="230">
        <v>4</v>
      </c>
      <c r="J256" s="230">
        <v>0</v>
      </c>
      <c r="K256" s="230" t="s">
        <v>4864</v>
      </c>
      <c r="L256" s="410">
        <v>348.42</v>
      </c>
      <c r="M256" s="235"/>
      <c r="N256" s="235"/>
      <c r="O256" s="235"/>
      <c r="P256" s="235"/>
      <c r="Q256" s="235"/>
      <c r="R256" s="235"/>
      <c r="S256" s="235"/>
      <c r="T256" s="235"/>
      <c r="U256" s="235"/>
      <c r="V256" s="235"/>
      <c r="W256" s="235"/>
      <c r="X256" s="235"/>
      <c r="Y256" s="235"/>
      <c r="Z256" s="235"/>
      <c r="AA256" s="134">
        <f t="shared" si="694"/>
        <v>0</v>
      </c>
      <c r="AB256" s="236" t="str">
        <f>IF(SUM(M256:Z256)&gt;0,"Yes","No")</f>
        <v>No</v>
      </c>
      <c r="AC256" s="237" t="str">
        <f t="shared" si="658"/>
        <v>Yes</v>
      </c>
      <c r="AE256" s="300">
        <v>4</v>
      </c>
      <c r="AF256" s="301">
        <f t="shared" si="659"/>
        <v>0</v>
      </c>
      <c r="AG256" s="247"/>
      <c r="AH256" s="326">
        <v>10.7</v>
      </c>
      <c r="AI256" s="334">
        <f t="shared" si="699"/>
        <v>0</v>
      </c>
      <c r="AJ256" s="207">
        <f t="shared" si="660"/>
        <v>0</v>
      </c>
      <c r="AK256" s="207">
        <f t="shared" si="661"/>
        <v>0</v>
      </c>
      <c r="AL256" s="207">
        <f t="shared" si="662"/>
        <v>0</v>
      </c>
      <c r="AM256" s="207">
        <f t="shared" si="663"/>
        <v>0</v>
      </c>
      <c r="AN256" s="207">
        <f t="shared" si="664"/>
        <v>0</v>
      </c>
      <c r="AO256" s="207">
        <f t="shared" si="665"/>
        <v>0</v>
      </c>
      <c r="AP256" s="207">
        <f t="shared" si="666"/>
        <v>0</v>
      </c>
      <c r="AQ256" s="207">
        <f t="shared" si="667"/>
        <v>0</v>
      </c>
      <c r="AR256" s="207">
        <f t="shared" si="668"/>
        <v>0</v>
      </c>
      <c r="AS256" s="207">
        <f t="shared" si="669"/>
        <v>0</v>
      </c>
      <c r="AT256" s="207">
        <f t="shared" si="670"/>
        <v>0</v>
      </c>
      <c r="AU256" s="207">
        <f t="shared" si="671"/>
        <v>0</v>
      </c>
      <c r="AV256" s="207">
        <f t="shared" si="672"/>
        <v>0</v>
      </c>
      <c r="AW256" s="207">
        <f t="shared" si="673"/>
        <v>0</v>
      </c>
      <c r="AX256" s="228">
        <v>4</v>
      </c>
      <c r="AY256" s="248">
        <v>24</v>
      </c>
      <c r="AZ256" s="248"/>
      <c r="BA256" s="248"/>
      <c r="BC256" s="9">
        <f t="shared" si="577"/>
        <v>0</v>
      </c>
      <c r="BD256" s="9">
        <f t="shared" si="578"/>
        <v>0</v>
      </c>
      <c r="BE256" s="9">
        <f t="shared" si="579"/>
        <v>0</v>
      </c>
      <c r="BF256" s="9">
        <f t="shared" si="580"/>
        <v>0</v>
      </c>
      <c r="BG256" s="9">
        <f t="shared" si="581"/>
        <v>0</v>
      </c>
      <c r="BH256" s="9">
        <f t="shared" si="582"/>
        <v>0</v>
      </c>
      <c r="BI256" s="9">
        <f t="shared" si="583"/>
        <v>0</v>
      </c>
      <c r="BJ256" s="9">
        <f t="shared" si="584"/>
        <v>0</v>
      </c>
      <c r="BK256" s="9">
        <f t="shared" si="585"/>
        <v>0</v>
      </c>
      <c r="BM256" s="126">
        <f t="shared" si="612"/>
        <v>0</v>
      </c>
      <c r="BN256" s="126">
        <f t="shared" si="586"/>
        <v>0</v>
      </c>
      <c r="BP256" s="9">
        <f t="shared" si="587"/>
        <v>0</v>
      </c>
      <c r="BQ256" s="9">
        <f t="shared" si="588"/>
        <v>0</v>
      </c>
      <c r="BR256" s="9">
        <f t="shared" si="589"/>
        <v>0</v>
      </c>
      <c r="BS256" s="9">
        <f t="shared" si="590"/>
        <v>0</v>
      </c>
      <c r="BT256" s="9">
        <f t="shared" si="591"/>
        <v>0</v>
      </c>
      <c r="BU256" s="9">
        <f t="shared" si="592"/>
        <v>0</v>
      </c>
      <c r="BV256" s="9">
        <f t="shared" si="593"/>
        <v>0</v>
      </c>
      <c r="BW256" s="9">
        <f t="shared" si="594"/>
        <v>0</v>
      </c>
      <c r="BX256" s="9">
        <f t="shared" si="595"/>
        <v>0</v>
      </c>
      <c r="BY256" s="9">
        <f t="shared" si="596"/>
        <v>0</v>
      </c>
      <c r="BZ256" s="9">
        <f t="shared" si="597"/>
        <v>0</v>
      </c>
      <c r="CA256" s="9">
        <f t="shared" si="598"/>
        <v>0</v>
      </c>
      <c r="CB256" s="9">
        <f t="shared" si="599"/>
        <v>0</v>
      </c>
      <c r="CC256" s="9">
        <f t="shared" si="600"/>
        <v>0</v>
      </c>
      <c r="CD256" s="9">
        <f t="shared" si="601"/>
        <v>0</v>
      </c>
      <c r="CE256" s="9">
        <f t="shared" si="602"/>
        <v>0</v>
      </c>
      <c r="CF256" s="9">
        <f t="shared" si="603"/>
        <v>0</v>
      </c>
      <c r="CG256" s="9">
        <f t="shared" si="604"/>
        <v>0</v>
      </c>
      <c r="CH256" s="9">
        <f t="shared" si="605"/>
        <v>0</v>
      </c>
      <c r="CI256" s="9">
        <f t="shared" si="606"/>
        <v>0</v>
      </c>
      <c r="CJ256" s="9">
        <f t="shared" si="607"/>
        <v>0</v>
      </c>
    </row>
    <row r="257" spans="1:89" s="126" customFormat="1" ht="40.75" customHeight="1">
      <c r="A257" s="9"/>
      <c r="B257" s="120"/>
      <c r="C257" s="125"/>
      <c r="D257" s="560" t="s">
        <v>2291</v>
      </c>
      <c r="E257" s="182"/>
      <c r="F257" s="111"/>
      <c r="G257" s="109"/>
      <c r="H257" s="109"/>
      <c r="I257" s="111"/>
      <c r="J257" s="110"/>
      <c r="K257" s="110"/>
      <c r="L257" s="212"/>
      <c r="M257" s="138"/>
      <c r="Z257" s="9"/>
      <c r="AA257" s="397"/>
      <c r="AB257" s="127"/>
      <c r="AC257" s="128"/>
      <c r="AE257" s="302"/>
      <c r="AF257" s="302"/>
      <c r="AG257" s="112"/>
      <c r="AH257" s="323"/>
      <c r="AI257" s="334"/>
      <c r="AJ257" s="207"/>
      <c r="AK257" s="207"/>
      <c r="AL257" s="207"/>
      <c r="AM257" s="207"/>
      <c r="AN257" s="207"/>
      <c r="AO257" s="207"/>
      <c r="AP257" s="207"/>
      <c r="AQ257" s="207"/>
      <c r="AR257" s="207"/>
      <c r="AS257" s="207"/>
      <c r="AT257" s="207"/>
      <c r="AU257" s="207"/>
      <c r="AV257" s="207"/>
      <c r="AW257" s="207"/>
      <c r="AX257" s="164"/>
      <c r="AY257" s="119"/>
      <c r="AZ257" s="119"/>
      <c r="BA257" s="119"/>
      <c r="BC257" s="9">
        <f t="shared" si="577"/>
        <v>0</v>
      </c>
      <c r="BD257" s="9">
        <f t="shared" si="578"/>
        <v>0</v>
      </c>
      <c r="BE257" s="9">
        <f t="shared" si="579"/>
        <v>0</v>
      </c>
      <c r="BF257" s="9">
        <f t="shared" si="580"/>
        <v>0</v>
      </c>
      <c r="BG257" s="9">
        <f t="shared" si="581"/>
        <v>0</v>
      </c>
      <c r="BH257" s="9">
        <f t="shared" si="582"/>
        <v>0</v>
      </c>
      <c r="BI257" s="9">
        <f t="shared" si="583"/>
        <v>0</v>
      </c>
      <c r="BJ257" s="9">
        <f t="shared" si="584"/>
        <v>0</v>
      </c>
      <c r="BK257" s="9">
        <f t="shared" si="585"/>
        <v>0</v>
      </c>
      <c r="BM257" s="126">
        <f t="shared" si="612"/>
        <v>0</v>
      </c>
      <c r="BN257" s="126">
        <f t="shared" si="586"/>
        <v>0</v>
      </c>
      <c r="BP257" s="9">
        <f t="shared" si="587"/>
        <v>0</v>
      </c>
      <c r="BQ257" s="9">
        <f t="shared" si="588"/>
        <v>0</v>
      </c>
      <c r="BR257" s="9">
        <f t="shared" si="589"/>
        <v>0</v>
      </c>
      <c r="BS257" s="9">
        <f t="shared" si="590"/>
        <v>0</v>
      </c>
      <c r="BT257" s="9">
        <f t="shared" si="591"/>
        <v>0</v>
      </c>
      <c r="BU257" s="9">
        <f t="shared" si="592"/>
        <v>0</v>
      </c>
      <c r="BV257" s="9">
        <f t="shared" si="593"/>
        <v>0</v>
      </c>
      <c r="BW257" s="9">
        <f t="shared" si="594"/>
        <v>0</v>
      </c>
      <c r="BX257" s="9">
        <f t="shared" si="595"/>
        <v>0</v>
      </c>
      <c r="BY257" s="9">
        <f t="shared" si="596"/>
        <v>0</v>
      </c>
      <c r="BZ257" s="9">
        <f t="shared" si="597"/>
        <v>0</v>
      </c>
      <c r="CA257" s="9">
        <f t="shared" si="598"/>
        <v>0</v>
      </c>
      <c r="CB257" s="9">
        <f t="shared" si="599"/>
        <v>0</v>
      </c>
      <c r="CC257" s="9">
        <f t="shared" si="600"/>
        <v>0</v>
      </c>
      <c r="CD257" s="9">
        <f t="shared" si="601"/>
        <v>0</v>
      </c>
      <c r="CE257" s="9">
        <f t="shared" si="602"/>
        <v>0</v>
      </c>
      <c r="CF257" s="9">
        <f t="shared" si="603"/>
        <v>0</v>
      </c>
      <c r="CG257" s="9">
        <f t="shared" si="604"/>
        <v>0</v>
      </c>
      <c r="CH257" s="9">
        <f t="shared" si="605"/>
        <v>0</v>
      </c>
      <c r="CI257" s="9">
        <f t="shared" si="606"/>
        <v>0</v>
      </c>
      <c r="CJ257" s="9">
        <f t="shared" si="607"/>
        <v>0</v>
      </c>
    </row>
    <row r="258" spans="1:89" s="126" customFormat="1" ht="90" customHeight="1">
      <c r="A258" s="9"/>
      <c r="B258" s="213"/>
      <c r="C258" s="147"/>
      <c r="D258" s="264" t="s">
        <v>342</v>
      </c>
      <c r="E258" s="265" t="s">
        <v>2900</v>
      </c>
      <c r="F258" s="266" t="s">
        <v>137</v>
      </c>
      <c r="G258" s="267" t="s">
        <v>112</v>
      </c>
      <c r="H258" s="267" t="s">
        <v>181</v>
      </c>
      <c r="I258" s="266">
        <v>1</v>
      </c>
      <c r="J258" s="266">
        <v>41</v>
      </c>
      <c r="K258" s="266" t="s">
        <v>4864</v>
      </c>
      <c r="L258" s="418">
        <v>748.09181999999998</v>
      </c>
      <c r="M258" s="270"/>
      <c r="N258" s="269"/>
      <c r="O258" s="270"/>
      <c r="P258" s="270"/>
      <c r="Q258" s="270"/>
      <c r="R258" s="270"/>
      <c r="S258" s="270"/>
      <c r="T258" s="270"/>
      <c r="U258" s="270"/>
      <c r="V258" s="270"/>
      <c r="W258" s="270"/>
      <c r="X258" s="270"/>
      <c r="Y258" s="270"/>
      <c r="Z258" s="270"/>
      <c r="AA258" s="411">
        <f t="shared" ref="AA258" si="724">L258*M258+L258*N258+L258*O258+L258*P258+L258*Q258+L258*R258+L258*T258+L258*V258+L258*W258+L258*X258+L258*Y258+L258*Z258+L258*U258+L258*S258</f>
        <v>0</v>
      </c>
      <c r="AB258" s="271" t="str">
        <f t="shared" ref="AB258" si="725">IF(SUM(M258:Z258)&gt;0,"Yes","No")</f>
        <v>No</v>
      </c>
      <c r="AC258" s="272" t="str">
        <f t="shared" ref="AC258:AC271" si="726">IF(B258="New","Yes","No")</f>
        <v>No</v>
      </c>
      <c r="AE258" s="298">
        <v>1</v>
      </c>
      <c r="AF258" s="299">
        <f t="shared" ref="AF258" si="727">AE258*SUM(M258:Z258)</f>
        <v>0</v>
      </c>
      <c r="AG258" s="112"/>
      <c r="AH258" s="324">
        <v>34.299999999999997</v>
      </c>
      <c r="AI258" s="334">
        <f t="shared" ref="AI258" si="728">SUM(M258:Z258)*AH258</f>
        <v>0</v>
      </c>
      <c r="AJ258" s="207">
        <f t="shared" ref="AJ258:AJ271" si="729">M258*I258</f>
        <v>0</v>
      </c>
      <c r="AK258" s="207">
        <f t="shared" ref="AK258:AK271" si="730">N258*I258</f>
        <v>0</v>
      </c>
      <c r="AL258" s="207">
        <f t="shared" ref="AL258:AL271" si="731">O258*I258</f>
        <v>0</v>
      </c>
      <c r="AM258" s="207">
        <f t="shared" ref="AM258:AM271" si="732">P258*I258</f>
        <v>0</v>
      </c>
      <c r="AN258" s="207">
        <f t="shared" ref="AN258:AN271" si="733">Q258*I258</f>
        <v>0</v>
      </c>
      <c r="AO258" s="207">
        <f t="shared" ref="AO258:AO271" si="734">R258*I258</f>
        <v>0</v>
      </c>
      <c r="AP258" s="207">
        <f t="shared" ref="AP258:AP271" si="735">S258*I258</f>
        <v>0</v>
      </c>
      <c r="AQ258" s="207">
        <f t="shared" ref="AQ258:AQ271" si="736">T258*I258</f>
        <v>0</v>
      </c>
      <c r="AR258" s="207">
        <f t="shared" ref="AR258:AR271" si="737">U258*I258</f>
        <v>0</v>
      </c>
      <c r="AS258" s="207">
        <f t="shared" ref="AS258:AS271" si="738">V258*I258</f>
        <v>0</v>
      </c>
      <c r="AT258" s="207">
        <f t="shared" ref="AT258:AT271" si="739">W258*I258</f>
        <v>0</v>
      </c>
      <c r="AU258" s="207">
        <f t="shared" ref="AU258:AU271" si="740">X258*I258</f>
        <v>0</v>
      </c>
      <c r="AV258" s="207">
        <f t="shared" ref="AV258:AV271" si="741">Y258*I258</f>
        <v>0</v>
      </c>
      <c r="AW258" s="207">
        <f t="shared" ref="AW258:AW271" si="742">Z258*I258</f>
        <v>0</v>
      </c>
      <c r="AX258" s="206">
        <v>1</v>
      </c>
      <c r="AY258" s="240"/>
      <c r="AZ258" s="240">
        <v>20</v>
      </c>
      <c r="BA258" s="268"/>
      <c r="BC258" s="9">
        <f t="shared" si="577"/>
        <v>0</v>
      </c>
      <c r="BD258" s="9">
        <f t="shared" si="578"/>
        <v>0</v>
      </c>
      <c r="BE258" s="9">
        <f t="shared" si="579"/>
        <v>0</v>
      </c>
      <c r="BF258" s="9">
        <f t="shared" si="580"/>
        <v>0</v>
      </c>
      <c r="BG258" s="9">
        <f t="shared" si="581"/>
        <v>0</v>
      </c>
      <c r="BH258" s="9">
        <f t="shared" si="582"/>
        <v>0</v>
      </c>
      <c r="BI258" s="9">
        <f t="shared" si="583"/>
        <v>0</v>
      </c>
      <c r="BJ258" s="9">
        <f t="shared" si="584"/>
        <v>0</v>
      </c>
      <c r="BK258" s="9">
        <f t="shared" si="585"/>
        <v>0</v>
      </c>
      <c r="BM258" s="126">
        <f t="shared" si="612"/>
        <v>0</v>
      </c>
      <c r="BN258" s="126">
        <f t="shared" si="586"/>
        <v>0</v>
      </c>
      <c r="BP258" s="9">
        <f t="shared" si="587"/>
        <v>0</v>
      </c>
      <c r="BQ258" s="9">
        <f t="shared" si="588"/>
        <v>0</v>
      </c>
      <c r="BR258" s="9">
        <f t="shared" si="589"/>
        <v>0</v>
      </c>
      <c r="BS258" s="9">
        <f t="shared" si="590"/>
        <v>0</v>
      </c>
      <c r="BT258" s="9">
        <f t="shared" si="591"/>
        <v>0</v>
      </c>
      <c r="BU258" s="9">
        <f t="shared" si="592"/>
        <v>0</v>
      </c>
      <c r="BV258" s="9">
        <f t="shared" si="593"/>
        <v>0</v>
      </c>
      <c r="BW258" s="9">
        <f t="shared" si="594"/>
        <v>0</v>
      </c>
      <c r="BX258" s="9">
        <f t="shared" si="595"/>
        <v>0</v>
      </c>
      <c r="BY258" s="9">
        <f t="shared" si="596"/>
        <v>0</v>
      </c>
      <c r="BZ258" s="9">
        <f t="shared" si="597"/>
        <v>0</v>
      </c>
      <c r="CA258" s="9">
        <f t="shared" si="598"/>
        <v>0</v>
      </c>
      <c r="CB258" s="9">
        <f t="shared" si="599"/>
        <v>0</v>
      </c>
      <c r="CC258" s="9">
        <f t="shared" si="600"/>
        <v>0</v>
      </c>
      <c r="CD258" s="9">
        <f t="shared" si="601"/>
        <v>0</v>
      </c>
      <c r="CE258" s="9">
        <f t="shared" si="602"/>
        <v>0</v>
      </c>
      <c r="CF258" s="9">
        <f t="shared" si="603"/>
        <v>0</v>
      </c>
      <c r="CG258" s="9">
        <f t="shared" si="604"/>
        <v>0</v>
      </c>
      <c r="CH258" s="9">
        <f t="shared" si="605"/>
        <v>0</v>
      </c>
      <c r="CI258" s="9">
        <f t="shared" si="606"/>
        <v>0</v>
      </c>
      <c r="CJ258" s="9">
        <f t="shared" si="607"/>
        <v>0</v>
      </c>
    </row>
    <row r="259" spans="1:89" s="126" customFormat="1" ht="90" customHeight="1">
      <c r="A259" s="9"/>
      <c r="B259" s="222" t="s">
        <v>8</v>
      </c>
      <c r="C259" s="9"/>
      <c r="D259" s="107" t="s">
        <v>2904</v>
      </c>
      <c r="E259" s="551" t="s">
        <v>6472</v>
      </c>
      <c r="F259" s="106" t="s">
        <v>137</v>
      </c>
      <c r="G259" s="242" t="s">
        <v>112</v>
      </c>
      <c r="H259" s="242" t="s">
        <v>181</v>
      </c>
      <c r="I259" s="106">
        <v>1</v>
      </c>
      <c r="J259" s="106">
        <v>41</v>
      </c>
      <c r="K259" s="106" t="s">
        <v>4864</v>
      </c>
      <c r="L259" s="407">
        <v>650.51</v>
      </c>
      <c r="M259" s="457"/>
      <c r="N259" s="129"/>
      <c r="O259" s="130"/>
      <c r="P259" s="130"/>
      <c r="Q259" s="130"/>
      <c r="R259" s="130"/>
      <c r="S259" s="130"/>
      <c r="T259" s="130"/>
      <c r="U259" s="130"/>
      <c r="V259" s="130"/>
      <c r="W259" s="130"/>
      <c r="X259" s="130"/>
      <c r="Y259" s="130"/>
      <c r="Z259" s="457"/>
      <c r="AA259" s="456">
        <f t="shared" si="694"/>
        <v>0</v>
      </c>
      <c r="AB259" s="127" t="str">
        <f t="shared" si="385"/>
        <v>No</v>
      </c>
      <c r="AC259" s="459" t="str">
        <f t="shared" si="726"/>
        <v>Yes</v>
      </c>
      <c r="AD259" s="431"/>
      <c r="AE259" s="298">
        <v>1</v>
      </c>
      <c r="AF259" s="299">
        <f t="shared" ref="AF259:AF271" si="743">AE259*SUM(M259:Z259)</f>
        <v>0</v>
      </c>
      <c r="AG259" s="112"/>
      <c r="AH259" s="324">
        <v>34.299999999999997</v>
      </c>
      <c r="AI259" s="334">
        <f t="shared" si="699"/>
        <v>0</v>
      </c>
      <c r="AJ259" s="207">
        <f t="shared" si="729"/>
        <v>0</v>
      </c>
      <c r="AK259" s="207">
        <f t="shared" si="730"/>
        <v>0</v>
      </c>
      <c r="AL259" s="207">
        <f t="shared" si="731"/>
        <v>0</v>
      </c>
      <c r="AM259" s="207">
        <f t="shared" si="732"/>
        <v>0</v>
      </c>
      <c r="AN259" s="207">
        <f t="shared" si="733"/>
        <v>0</v>
      </c>
      <c r="AO259" s="207">
        <f t="shared" si="734"/>
        <v>0</v>
      </c>
      <c r="AP259" s="207">
        <f t="shared" si="735"/>
        <v>0</v>
      </c>
      <c r="AQ259" s="207">
        <f t="shared" si="736"/>
        <v>0</v>
      </c>
      <c r="AR259" s="207">
        <f t="shared" si="737"/>
        <v>0</v>
      </c>
      <c r="AS259" s="207">
        <f t="shared" si="738"/>
        <v>0</v>
      </c>
      <c r="AT259" s="207">
        <f t="shared" si="739"/>
        <v>0</v>
      </c>
      <c r="AU259" s="207">
        <f t="shared" si="740"/>
        <v>0</v>
      </c>
      <c r="AV259" s="207">
        <f t="shared" si="741"/>
        <v>0</v>
      </c>
      <c r="AW259" s="207">
        <f t="shared" si="742"/>
        <v>0</v>
      </c>
      <c r="AX259" s="206">
        <v>1</v>
      </c>
      <c r="AY259" s="240"/>
      <c r="AZ259" s="240">
        <v>20</v>
      </c>
      <c r="BA259" s="268"/>
      <c r="BC259" s="9">
        <f t="shared" si="577"/>
        <v>0</v>
      </c>
      <c r="BD259" s="9">
        <f t="shared" si="578"/>
        <v>0</v>
      </c>
      <c r="BE259" s="9">
        <f t="shared" si="579"/>
        <v>0</v>
      </c>
      <c r="BF259" s="9">
        <f t="shared" si="580"/>
        <v>0</v>
      </c>
      <c r="BG259" s="9">
        <f t="shared" si="581"/>
        <v>0</v>
      </c>
      <c r="BH259" s="9">
        <f t="shared" si="582"/>
        <v>0</v>
      </c>
      <c r="BI259" s="9">
        <f t="shared" si="583"/>
        <v>0</v>
      </c>
      <c r="BJ259" s="9">
        <f t="shared" si="584"/>
        <v>0</v>
      </c>
      <c r="BK259" s="9">
        <f t="shared" si="585"/>
        <v>0</v>
      </c>
      <c r="BM259" s="126">
        <f t="shared" si="612"/>
        <v>0</v>
      </c>
      <c r="BN259" s="126">
        <f t="shared" si="586"/>
        <v>0</v>
      </c>
      <c r="BP259" s="9">
        <f t="shared" si="587"/>
        <v>0</v>
      </c>
      <c r="BQ259" s="9">
        <f t="shared" si="588"/>
        <v>0</v>
      </c>
      <c r="BR259" s="9">
        <f t="shared" si="589"/>
        <v>0</v>
      </c>
      <c r="BS259" s="9">
        <f t="shared" si="590"/>
        <v>0</v>
      </c>
      <c r="BT259" s="9">
        <f t="shared" si="591"/>
        <v>0</v>
      </c>
      <c r="BU259" s="9">
        <f t="shared" si="592"/>
        <v>0</v>
      </c>
      <c r="BV259" s="9">
        <f t="shared" si="593"/>
        <v>0</v>
      </c>
      <c r="BW259" s="9">
        <f t="shared" si="594"/>
        <v>0</v>
      </c>
      <c r="BX259" s="9">
        <f t="shared" si="595"/>
        <v>0</v>
      </c>
      <c r="BY259" s="9">
        <f t="shared" si="596"/>
        <v>0</v>
      </c>
      <c r="BZ259" s="9">
        <f t="shared" si="597"/>
        <v>0</v>
      </c>
      <c r="CA259" s="9">
        <f t="shared" si="598"/>
        <v>0</v>
      </c>
      <c r="CB259" s="9">
        <f t="shared" si="599"/>
        <v>0</v>
      </c>
      <c r="CC259" s="9">
        <f t="shared" si="600"/>
        <v>0</v>
      </c>
      <c r="CD259" s="9">
        <f t="shared" si="601"/>
        <v>0</v>
      </c>
      <c r="CE259" s="9">
        <f t="shared" si="602"/>
        <v>0</v>
      </c>
      <c r="CF259" s="9">
        <f t="shared" si="603"/>
        <v>0</v>
      </c>
      <c r="CG259" s="9">
        <f t="shared" si="604"/>
        <v>0</v>
      </c>
      <c r="CH259" s="9">
        <f t="shared" si="605"/>
        <v>0</v>
      </c>
      <c r="CI259" s="9">
        <f t="shared" si="606"/>
        <v>0</v>
      </c>
      <c r="CJ259" s="9">
        <f t="shared" si="607"/>
        <v>0</v>
      </c>
      <c r="CK259" s="243"/>
    </row>
    <row r="260" spans="1:89" s="9" customFormat="1" ht="90" customHeight="1">
      <c r="B260" s="243"/>
      <c r="D260" s="145" t="s">
        <v>343</v>
      </c>
      <c r="E260" s="241" t="s">
        <v>2900</v>
      </c>
      <c r="F260" s="115" t="s">
        <v>136</v>
      </c>
      <c r="G260" s="116" t="s">
        <v>113</v>
      </c>
      <c r="H260" s="116" t="s">
        <v>181</v>
      </c>
      <c r="I260" s="115">
        <v>1</v>
      </c>
      <c r="J260" s="115">
        <v>22</v>
      </c>
      <c r="K260" s="115" t="s">
        <v>4864</v>
      </c>
      <c r="L260" s="408">
        <v>439.63500000000005</v>
      </c>
      <c r="M260" s="132"/>
      <c r="N260" s="132"/>
      <c r="O260" s="132"/>
      <c r="P260" s="132"/>
      <c r="Q260" s="132"/>
      <c r="R260" s="132"/>
      <c r="S260" s="132"/>
      <c r="T260" s="132"/>
      <c r="U260" s="132"/>
      <c r="V260" s="132"/>
      <c r="W260" s="132"/>
      <c r="X260" s="132"/>
      <c r="Y260" s="132"/>
      <c r="Z260" s="132"/>
      <c r="AA260" s="134">
        <f t="shared" ref="AA260" si="744">L260*M260+L260*N260+L260*O260+L260*P260+L260*Q260+L260*R260+L260*T260+L260*V260+L260*W260+L260*X260+L260*Y260+L260*Z260+L260*U260+L260*S260</f>
        <v>0</v>
      </c>
      <c r="AB260" s="134" t="str">
        <f t="shared" ref="AB260" si="745">IF(SUM(M260:Z260)&gt;0,"Yes","No")</f>
        <v>No</v>
      </c>
      <c r="AC260" s="225" t="str">
        <f t="shared" si="726"/>
        <v>No</v>
      </c>
      <c r="AE260" s="298">
        <v>1</v>
      </c>
      <c r="AF260" s="299">
        <f t="shared" ref="AF260" si="746">AE260*SUM(M260:Z260)</f>
        <v>0</v>
      </c>
      <c r="AG260" s="112"/>
      <c r="AH260" s="325">
        <v>21.5</v>
      </c>
      <c r="AI260" s="334">
        <f t="shared" ref="AI260" si="747">SUM(M260:Z260)*AH260</f>
        <v>0</v>
      </c>
      <c r="AJ260" s="207">
        <f t="shared" si="729"/>
        <v>0</v>
      </c>
      <c r="AK260" s="207">
        <f t="shared" si="730"/>
        <v>0</v>
      </c>
      <c r="AL260" s="207">
        <f t="shared" si="731"/>
        <v>0</v>
      </c>
      <c r="AM260" s="207">
        <f t="shared" si="732"/>
        <v>0</v>
      </c>
      <c r="AN260" s="207">
        <f t="shared" si="733"/>
        <v>0</v>
      </c>
      <c r="AO260" s="207">
        <f t="shared" si="734"/>
        <v>0</v>
      </c>
      <c r="AP260" s="207">
        <f t="shared" si="735"/>
        <v>0</v>
      </c>
      <c r="AQ260" s="207">
        <f t="shared" si="736"/>
        <v>0</v>
      </c>
      <c r="AR260" s="207">
        <f t="shared" si="737"/>
        <v>0</v>
      </c>
      <c r="AS260" s="207">
        <f t="shared" si="738"/>
        <v>0</v>
      </c>
      <c r="AT260" s="207">
        <f t="shared" si="739"/>
        <v>0</v>
      </c>
      <c r="AU260" s="207">
        <f t="shared" si="740"/>
        <v>0</v>
      </c>
      <c r="AV260" s="207">
        <f t="shared" si="741"/>
        <v>0</v>
      </c>
      <c r="AW260" s="207">
        <f t="shared" si="742"/>
        <v>0</v>
      </c>
      <c r="AX260" s="165">
        <v>1</v>
      </c>
      <c r="AY260" s="118"/>
      <c r="AZ260" s="118">
        <v>18</v>
      </c>
      <c r="BA260" s="273"/>
      <c r="BC260" s="9">
        <f t="shared" si="577"/>
        <v>0</v>
      </c>
      <c r="BD260" s="9">
        <f t="shared" si="578"/>
        <v>0</v>
      </c>
      <c r="BE260" s="9">
        <f t="shared" si="579"/>
        <v>0</v>
      </c>
      <c r="BF260" s="9">
        <f t="shared" si="580"/>
        <v>0</v>
      </c>
      <c r="BG260" s="9">
        <f t="shared" si="581"/>
        <v>0</v>
      </c>
      <c r="BH260" s="9">
        <f t="shared" si="582"/>
        <v>0</v>
      </c>
      <c r="BI260" s="9">
        <f t="shared" si="583"/>
        <v>0</v>
      </c>
      <c r="BJ260" s="9">
        <f t="shared" si="584"/>
        <v>0</v>
      </c>
      <c r="BK260" s="9">
        <f t="shared" si="585"/>
        <v>0</v>
      </c>
      <c r="BM260" s="126">
        <f t="shared" si="612"/>
        <v>0</v>
      </c>
      <c r="BN260" s="126">
        <f t="shared" si="586"/>
        <v>0</v>
      </c>
      <c r="BP260" s="9">
        <f t="shared" si="587"/>
        <v>0</v>
      </c>
      <c r="BQ260" s="9">
        <f t="shared" si="588"/>
        <v>0</v>
      </c>
      <c r="BR260" s="9">
        <f t="shared" si="589"/>
        <v>0</v>
      </c>
      <c r="BS260" s="9">
        <f t="shared" si="590"/>
        <v>0</v>
      </c>
      <c r="BT260" s="9">
        <f t="shared" si="591"/>
        <v>0</v>
      </c>
      <c r="BU260" s="9">
        <f t="shared" si="592"/>
        <v>0</v>
      </c>
      <c r="BV260" s="9">
        <f t="shared" si="593"/>
        <v>0</v>
      </c>
      <c r="BW260" s="9">
        <f t="shared" si="594"/>
        <v>0</v>
      </c>
      <c r="BX260" s="9">
        <f t="shared" si="595"/>
        <v>0</v>
      </c>
      <c r="BY260" s="9">
        <f t="shared" si="596"/>
        <v>0</v>
      </c>
      <c r="BZ260" s="9">
        <f t="shared" si="597"/>
        <v>0</v>
      </c>
      <c r="CA260" s="9">
        <f t="shared" si="598"/>
        <v>0</v>
      </c>
      <c r="CB260" s="9">
        <f t="shared" si="599"/>
        <v>0</v>
      </c>
      <c r="CC260" s="9">
        <f t="shared" si="600"/>
        <v>0</v>
      </c>
      <c r="CD260" s="9">
        <f t="shared" si="601"/>
        <v>0</v>
      </c>
      <c r="CE260" s="9">
        <f t="shared" si="602"/>
        <v>0</v>
      </c>
      <c r="CF260" s="9">
        <f t="shared" si="603"/>
        <v>0</v>
      </c>
      <c r="CG260" s="9">
        <f t="shared" si="604"/>
        <v>0</v>
      </c>
      <c r="CH260" s="9">
        <f t="shared" si="605"/>
        <v>0</v>
      </c>
      <c r="CI260" s="9">
        <f t="shared" si="606"/>
        <v>0</v>
      </c>
      <c r="CJ260" s="9">
        <f t="shared" si="607"/>
        <v>0</v>
      </c>
    </row>
    <row r="261" spans="1:89" s="9" customFormat="1" ht="90" customHeight="1">
      <c r="B261" s="222" t="s">
        <v>8</v>
      </c>
      <c r="D261" s="145" t="s">
        <v>2919</v>
      </c>
      <c r="E261" s="550" t="s">
        <v>6472</v>
      </c>
      <c r="F261" s="115" t="s">
        <v>136</v>
      </c>
      <c r="G261" s="116" t="s">
        <v>113</v>
      </c>
      <c r="H261" s="116" t="s">
        <v>181</v>
      </c>
      <c r="I261" s="115">
        <v>1</v>
      </c>
      <c r="J261" s="115">
        <v>22</v>
      </c>
      <c r="K261" s="115" t="s">
        <v>4864</v>
      </c>
      <c r="L261" s="408">
        <v>382.29</v>
      </c>
      <c r="M261" s="132"/>
      <c r="N261" s="132"/>
      <c r="O261" s="132"/>
      <c r="P261" s="132"/>
      <c r="Q261" s="132"/>
      <c r="R261" s="132"/>
      <c r="S261" s="132"/>
      <c r="T261" s="132"/>
      <c r="U261" s="132"/>
      <c r="V261" s="132"/>
      <c r="W261" s="132"/>
      <c r="X261" s="132"/>
      <c r="Y261" s="132"/>
      <c r="Z261" s="132"/>
      <c r="AA261" s="134">
        <f t="shared" si="694"/>
        <v>0</v>
      </c>
      <c r="AB261" s="134" t="str">
        <f t="shared" si="385"/>
        <v>No</v>
      </c>
      <c r="AC261" s="225" t="str">
        <f t="shared" si="726"/>
        <v>Yes</v>
      </c>
      <c r="AE261" s="298">
        <v>1</v>
      </c>
      <c r="AF261" s="299">
        <f t="shared" si="743"/>
        <v>0</v>
      </c>
      <c r="AG261" s="112"/>
      <c r="AH261" s="325">
        <v>21.5</v>
      </c>
      <c r="AI261" s="334">
        <f t="shared" si="699"/>
        <v>0</v>
      </c>
      <c r="AJ261" s="207">
        <f t="shared" si="729"/>
        <v>0</v>
      </c>
      <c r="AK261" s="207">
        <f t="shared" si="730"/>
        <v>0</v>
      </c>
      <c r="AL261" s="207">
        <f t="shared" si="731"/>
        <v>0</v>
      </c>
      <c r="AM261" s="207">
        <f t="shared" si="732"/>
        <v>0</v>
      </c>
      <c r="AN261" s="207">
        <f t="shared" si="733"/>
        <v>0</v>
      </c>
      <c r="AO261" s="207">
        <f t="shared" si="734"/>
        <v>0</v>
      </c>
      <c r="AP261" s="207">
        <f t="shared" si="735"/>
        <v>0</v>
      </c>
      <c r="AQ261" s="207">
        <f t="shared" si="736"/>
        <v>0</v>
      </c>
      <c r="AR261" s="207">
        <f t="shared" si="737"/>
        <v>0</v>
      </c>
      <c r="AS261" s="207">
        <f t="shared" si="738"/>
        <v>0</v>
      </c>
      <c r="AT261" s="207">
        <f t="shared" si="739"/>
        <v>0</v>
      </c>
      <c r="AU261" s="207">
        <f t="shared" si="740"/>
        <v>0</v>
      </c>
      <c r="AV261" s="207">
        <f t="shared" si="741"/>
        <v>0</v>
      </c>
      <c r="AW261" s="207">
        <f t="shared" si="742"/>
        <v>0</v>
      </c>
      <c r="AX261" s="165">
        <v>1</v>
      </c>
      <c r="AY261" s="118"/>
      <c r="AZ261" s="118">
        <v>18</v>
      </c>
      <c r="BA261" s="273"/>
      <c r="BC261" s="9">
        <f t="shared" si="577"/>
        <v>0</v>
      </c>
      <c r="BD261" s="9">
        <f t="shared" si="578"/>
        <v>0</v>
      </c>
      <c r="BE261" s="9">
        <f t="shared" si="579"/>
        <v>0</v>
      </c>
      <c r="BF261" s="9">
        <f t="shared" si="580"/>
        <v>0</v>
      </c>
      <c r="BG261" s="9">
        <f t="shared" si="581"/>
        <v>0</v>
      </c>
      <c r="BH261" s="9">
        <f t="shared" si="582"/>
        <v>0</v>
      </c>
      <c r="BI261" s="9">
        <f t="shared" si="583"/>
        <v>0</v>
      </c>
      <c r="BJ261" s="9">
        <f t="shared" si="584"/>
        <v>0</v>
      </c>
      <c r="BK261" s="9">
        <f t="shared" si="585"/>
        <v>0</v>
      </c>
      <c r="BM261" s="126">
        <f t="shared" si="612"/>
        <v>0</v>
      </c>
      <c r="BN261" s="126">
        <f t="shared" si="586"/>
        <v>0</v>
      </c>
      <c r="BP261" s="9">
        <f t="shared" si="587"/>
        <v>0</v>
      </c>
      <c r="BQ261" s="9">
        <f t="shared" si="588"/>
        <v>0</v>
      </c>
      <c r="BR261" s="9">
        <f t="shared" si="589"/>
        <v>0</v>
      </c>
      <c r="BS261" s="9">
        <f t="shared" si="590"/>
        <v>0</v>
      </c>
      <c r="BT261" s="9">
        <f t="shared" si="591"/>
        <v>0</v>
      </c>
      <c r="BU261" s="9">
        <f t="shared" si="592"/>
        <v>0</v>
      </c>
      <c r="BV261" s="9">
        <f t="shared" si="593"/>
        <v>0</v>
      </c>
      <c r="BW261" s="9">
        <f t="shared" si="594"/>
        <v>0</v>
      </c>
      <c r="BX261" s="9">
        <f t="shared" si="595"/>
        <v>0</v>
      </c>
      <c r="BY261" s="9">
        <f t="shared" si="596"/>
        <v>0</v>
      </c>
      <c r="BZ261" s="9">
        <f t="shared" si="597"/>
        <v>0</v>
      </c>
      <c r="CA261" s="9">
        <f t="shared" si="598"/>
        <v>0</v>
      </c>
      <c r="CB261" s="9">
        <f t="shared" si="599"/>
        <v>0</v>
      </c>
      <c r="CC261" s="9">
        <f t="shared" si="600"/>
        <v>0</v>
      </c>
      <c r="CD261" s="9">
        <f t="shared" si="601"/>
        <v>0</v>
      </c>
      <c r="CE261" s="9">
        <f t="shared" si="602"/>
        <v>0</v>
      </c>
      <c r="CF261" s="9">
        <f t="shared" si="603"/>
        <v>0</v>
      </c>
      <c r="CG261" s="9">
        <f t="shared" si="604"/>
        <v>0</v>
      </c>
      <c r="CH261" s="9">
        <f t="shared" si="605"/>
        <v>0</v>
      </c>
      <c r="CI261" s="9">
        <f t="shared" si="606"/>
        <v>0</v>
      </c>
      <c r="CJ261" s="9">
        <f t="shared" si="607"/>
        <v>0</v>
      </c>
    </row>
    <row r="262" spans="1:89" s="126" customFormat="1" ht="90" customHeight="1">
      <c r="A262" s="9"/>
      <c r="B262" s="222"/>
      <c r="C262" s="9"/>
      <c r="D262" s="107" t="s">
        <v>344</v>
      </c>
      <c r="E262" s="183" t="s">
        <v>2900</v>
      </c>
      <c r="F262" s="106" t="s">
        <v>137</v>
      </c>
      <c r="G262" s="242" t="s">
        <v>114</v>
      </c>
      <c r="H262" s="242" t="s">
        <v>181</v>
      </c>
      <c r="I262" s="106">
        <v>1</v>
      </c>
      <c r="J262" s="106">
        <v>13</v>
      </c>
      <c r="K262" s="106" t="s">
        <v>4864</v>
      </c>
      <c r="L262" s="407">
        <v>356.16000000000008</v>
      </c>
      <c r="M262" s="130"/>
      <c r="N262" s="129"/>
      <c r="O262" s="130"/>
      <c r="P262" s="130"/>
      <c r="Q262" s="130"/>
      <c r="R262" s="130"/>
      <c r="S262" s="130"/>
      <c r="T262" s="130"/>
      <c r="U262" s="130"/>
      <c r="V262" s="130"/>
      <c r="W262" s="130"/>
      <c r="X262" s="130"/>
      <c r="Y262" s="130"/>
      <c r="Z262" s="130"/>
      <c r="AA262" s="141">
        <f t="shared" ref="AA262" si="748">L262*M262+L262*N262+L262*O262+L262*P262+L262*Q262+L262*R262+L262*T262+L262*V262+L262*W262+L262*X262+L262*Y262+L262*Z262+L262*U262+L262*S262</f>
        <v>0</v>
      </c>
      <c r="AB262" s="127" t="str">
        <f t="shared" ref="AB262" si="749">IF(SUM(M262:Z262)&gt;0,"Yes","No")</f>
        <v>No</v>
      </c>
      <c r="AC262" s="253" t="str">
        <f t="shared" si="726"/>
        <v>No</v>
      </c>
      <c r="AE262" s="298">
        <v>1</v>
      </c>
      <c r="AF262" s="299">
        <f t="shared" ref="AF262" si="750">AE262*SUM(M262:Z262)</f>
        <v>0</v>
      </c>
      <c r="AG262" s="112"/>
      <c r="AH262" s="325">
        <v>15</v>
      </c>
      <c r="AI262" s="334">
        <f t="shared" ref="AI262" si="751">SUM(M262:Z262)*AH262</f>
        <v>0</v>
      </c>
      <c r="AJ262" s="207">
        <f t="shared" si="729"/>
        <v>0</v>
      </c>
      <c r="AK262" s="207">
        <f t="shared" si="730"/>
        <v>0</v>
      </c>
      <c r="AL262" s="207">
        <f t="shared" si="731"/>
        <v>0</v>
      </c>
      <c r="AM262" s="207">
        <f t="shared" si="732"/>
        <v>0</v>
      </c>
      <c r="AN262" s="207">
        <f t="shared" si="733"/>
        <v>0</v>
      </c>
      <c r="AO262" s="207">
        <f t="shared" si="734"/>
        <v>0</v>
      </c>
      <c r="AP262" s="207">
        <f t="shared" si="735"/>
        <v>0</v>
      </c>
      <c r="AQ262" s="207">
        <f t="shared" si="736"/>
        <v>0</v>
      </c>
      <c r="AR262" s="207">
        <f t="shared" si="737"/>
        <v>0</v>
      </c>
      <c r="AS262" s="207">
        <f t="shared" si="738"/>
        <v>0</v>
      </c>
      <c r="AT262" s="207">
        <f t="shared" si="739"/>
        <v>0</v>
      </c>
      <c r="AU262" s="207">
        <f t="shared" si="740"/>
        <v>0</v>
      </c>
      <c r="AV262" s="207">
        <f t="shared" si="741"/>
        <v>0</v>
      </c>
      <c r="AW262" s="207">
        <f t="shared" si="742"/>
        <v>0</v>
      </c>
      <c r="AX262" s="165">
        <v>1</v>
      </c>
      <c r="AY262" s="118"/>
      <c r="AZ262" s="118">
        <v>13</v>
      </c>
      <c r="BA262" s="273"/>
      <c r="BC262" s="9">
        <f t="shared" si="577"/>
        <v>0</v>
      </c>
      <c r="BD262" s="9">
        <f t="shared" si="578"/>
        <v>0</v>
      </c>
      <c r="BE262" s="9">
        <f t="shared" si="579"/>
        <v>0</v>
      </c>
      <c r="BF262" s="9">
        <f t="shared" si="580"/>
        <v>0</v>
      </c>
      <c r="BG262" s="9">
        <f t="shared" si="581"/>
        <v>0</v>
      </c>
      <c r="BH262" s="9">
        <f t="shared" si="582"/>
        <v>0</v>
      </c>
      <c r="BI262" s="9">
        <f t="shared" si="583"/>
        <v>0</v>
      </c>
      <c r="BJ262" s="9">
        <f t="shared" si="584"/>
        <v>0</v>
      </c>
      <c r="BK262" s="9">
        <f t="shared" si="585"/>
        <v>0</v>
      </c>
      <c r="BM262" s="126">
        <f t="shared" si="612"/>
        <v>0</v>
      </c>
      <c r="BN262" s="126">
        <f t="shared" si="586"/>
        <v>0</v>
      </c>
      <c r="BP262" s="9">
        <f t="shared" si="587"/>
        <v>0</v>
      </c>
      <c r="BQ262" s="9">
        <f t="shared" si="588"/>
        <v>0</v>
      </c>
      <c r="BR262" s="9">
        <f t="shared" si="589"/>
        <v>0</v>
      </c>
      <c r="BS262" s="9">
        <f t="shared" si="590"/>
        <v>0</v>
      </c>
      <c r="BT262" s="9">
        <f t="shared" si="591"/>
        <v>0</v>
      </c>
      <c r="BU262" s="9">
        <f t="shared" si="592"/>
        <v>0</v>
      </c>
      <c r="BV262" s="9">
        <f t="shared" si="593"/>
        <v>0</v>
      </c>
      <c r="BW262" s="9">
        <f t="shared" si="594"/>
        <v>0</v>
      </c>
      <c r="BX262" s="9">
        <f t="shared" si="595"/>
        <v>0</v>
      </c>
      <c r="BY262" s="9">
        <f t="shared" si="596"/>
        <v>0</v>
      </c>
      <c r="BZ262" s="9">
        <f t="shared" si="597"/>
        <v>0</v>
      </c>
      <c r="CA262" s="9">
        <f t="shared" si="598"/>
        <v>0</v>
      </c>
      <c r="CB262" s="9">
        <f t="shared" si="599"/>
        <v>0</v>
      </c>
      <c r="CC262" s="9">
        <f t="shared" si="600"/>
        <v>0</v>
      </c>
      <c r="CD262" s="9">
        <f t="shared" si="601"/>
        <v>0</v>
      </c>
      <c r="CE262" s="9">
        <f t="shared" si="602"/>
        <v>0</v>
      </c>
      <c r="CF262" s="9">
        <f t="shared" si="603"/>
        <v>0</v>
      </c>
      <c r="CG262" s="9">
        <f t="shared" si="604"/>
        <v>0</v>
      </c>
      <c r="CH262" s="9">
        <f t="shared" si="605"/>
        <v>0</v>
      </c>
      <c r="CI262" s="9">
        <f t="shared" si="606"/>
        <v>0</v>
      </c>
      <c r="CJ262" s="9">
        <f t="shared" si="607"/>
        <v>0</v>
      </c>
    </row>
    <row r="263" spans="1:89" s="126" customFormat="1" ht="90" customHeight="1">
      <c r="A263" s="9"/>
      <c r="B263" s="222" t="s">
        <v>8</v>
      </c>
      <c r="C263" s="9"/>
      <c r="D263" s="107" t="s">
        <v>2934</v>
      </c>
      <c r="E263" s="551" t="s">
        <v>6472</v>
      </c>
      <c r="F263" s="106" t="s">
        <v>137</v>
      </c>
      <c r="G263" s="242" t="s">
        <v>114</v>
      </c>
      <c r="H263" s="242" t="s">
        <v>181</v>
      </c>
      <c r="I263" s="106">
        <v>1</v>
      </c>
      <c r="J263" s="106">
        <v>13</v>
      </c>
      <c r="K263" s="106" t="s">
        <v>4864</v>
      </c>
      <c r="L263" s="407">
        <v>309.7</v>
      </c>
      <c r="M263" s="130"/>
      <c r="N263" s="129"/>
      <c r="O263" s="130"/>
      <c r="P263" s="130"/>
      <c r="Q263" s="130"/>
      <c r="R263" s="130"/>
      <c r="S263" s="130"/>
      <c r="T263" s="130"/>
      <c r="U263" s="130"/>
      <c r="V263" s="130"/>
      <c r="W263" s="130"/>
      <c r="X263" s="130"/>
      <c r="Y263" s="130"/>
      <c r="Z263" s="130"/>
      <c r="AA263" s="141">
        <f t="shared" si="694"/>
        <v>0</v>
      </c>
      <c r="AB263" s="127" t="str">
        <f t="shared" ref="AB263:AB267" si="752">IF(SUM(M263:Z263)&gt;0,"Yes","No")</f>
        <v>No</v>
      </c>
      <c r="AC263" s="253" t="str">
        <f t="shared" si="726"/>
        <v>Yes</v>
      </c>
      <c r="AE263" s="298">
        <v>1</v>
      </c>
      <c r="AF263" s="299">
        <f t="shared" si="743"/>
        <v>0</v>
      </c>
      <c r="AG263" s="112"/>
      <c r="AH263" s="325">
        <v>15</v>
      </c>
      <c r="AI263" s="334">
        <f t="shared" si="699"/>
        <v>0</v>
      </c>
      <c r="AJ263" s="207">
        <f t="shared" si="729"/>
        <v>0</v>
      </c>
      <c r="AK263" s="207">
        <f t="shared" si="730"/>
        <v>0</v>
      </c>
      <c r="AL263" s="207">
        <f t="shared" si="731"/>
        <v>0</v>
      </c>
      <c r="AM263" s="207">
        <f t="shared" si="732"/>
        <v>0</v>
      </c>
      <c r="AN263" s="207">
        <f t="shared" si="733"/>
        <v>0</v>
      </c>
      <c r="AO263" s="207">
        <f t="shared" si="734"/>
        <v>0</v>
      </c>
      <c r="AP263" s="207">
        <f t="shared" si="735"/>
        <v>0</v>
      </c>
      <c r="AQ263" s="207">
        <f t="shared" si="736"/>
        <v>0</v>
      </c>
      <c r="AR263" s="207">
        <f t="shared" si="737"/>
        <v>0</v>
      </c>
      <c r="AS263" s="207">
        <f t="shared" si="738"/>
        <v>0</v>
      </c>
      <c r="AT263" s="207">
        <f t="shared" si="739"/>
        <v>0</v>
      </c>
      <c r="AU263" s="207">
        <f t="shared" si="740"/>
        <v>0</v>
      </c>
      <c r="AV263" s="207">
        <f t="shared" si="741"/>
        <v>0</v>
      </c>
      <c r="AW263" s="207">
        <f t="shared" si="742"/>
        <v>0</v>
      </c>
      <c r="AX263" s="165">
        <v>1</v>
      </c>
      <c r="AY263" s="118"/>
      <c r="AZ263" s="118">
        <v>13</v>
      </c>
      <c r="BA263" s="273"/>
      <c r="BC263" s="9">
        <f t="shared" si="577"/>
        <v>0</v>
      </c>
      <c r="BD263" s="9">
        <f t="shared" si="578"/>
        <v>0</v>
      </c>
      <c r="BE263" s="9">
        <f t="shared" si="579"/>
        <v>0</v>
      </c>
      <c r="BF263" s="9">
        <f t="shared" si="580"/>
        <v>0</v>
      </c>
      <c r="BG263" s="9">
        <f t="shared" si="581"/>
        <v>0</v>
      </c>
      <c r="BH263" s="9">
        <f t="shared" si="582"/>
        <v>0</v>
      </c>
      <c r="BI263" s="9">
        <f t="shared" si="583"/>
        <v>0</v>
      </c>
      <c r="BJ263" s="9">
        <f t="shared" si="584"/>
        <v>0</v>
      </c>
      <c r="BK263" s="9">
        <f t="shared" si="585"/>
        <v>0</v>
      </c>
      <c r="BM263" s="126">
        <f t="shared" si="612"/>
        <v>0</v>
      </c>
      <c r="BN263" s="126">
        <f t="shared" si="586"/>
        <v>0</v>
      </c>
      <c r="BP263" s="9">
        <f t="shared" si="587"/>
        <v>0</v>
      </c>
      <c r="BQ263" s="9">
        <f t="shared" si="588"/>
        <v>0</v>
      </c>
      <c r="BR263" s="9">
        <f t="shared" si="589"/>
        <v>0</v>
      </c>
      <c r="BS263" s="9">
        <f t="shared" si="590"/>
        <v>0</v>
      </c>
      <c r="BT263" s="9">
        <f t="shared" si="591"/>
        <v>0</v>
      </c>
      <c r="BU263" s="9">
        <f t="shared" si="592"/>
        <v>0</v>
      </c>
      <c r="BV263" s="9">
        <f t="shared" si="593"/>
        <v>0</v>
      </c>
      <c r="BW263" s="9">
        <f t="shared" si="594"/>
        <v>0</v>
      </c>
      <c r="BX263" s="9">
        <f t="shared" si="595"/>
        <v>0</v>
      </c>
      <c r="BY263" s="9">
        <f t="shared" si="596"/>
        <v>0</v>
      </c>
      <c r="BZ263" s="9">
        <f t="shared" si="597"/>
        <v>0</v>
      </c>
      <c r="CA263" s="9">
        <f t="shared" si="598"/>
        <v>0</v>
      </c>
      <c r="CB263" s="9">
        <f t="shared" si="599"/>
        <v>0</v>
      </c>
      <c r="CC263" s="9">
        <f t="shared" si="600"/>
        <v>0</v>
      </c>
      <c r="CD263" s="9">
        <f t="shared" si="601"/>
        <v>0</v>
      </c>
      <c r="CE263" s="9">
        <f t="shared" si="602"/>
        <v>0</v>
      </c>
      <c r="CF263" s="9">
        <f t="shared" si="603"/>
        <v>0</v>
      </c>
      <c r="CG263" s="9">
        <f t="shared" si="604"/>
        <v>0</v>
      </c>
      <c r="CH263" s="9">
        <f t="shared" si="605"/>
        <v>0</v>
      </c>
      <c r="CI263" s="9">
        <f t="shared" si="606"/>
        <v>0</v>
      </c>
      <c r="CJ263" s="9">
        <f t="shared" si="607"/>
        <v>0</v>
      </c>
    </row>
    <row r="264" spans="1:89" s="9" customFormat="1" ht="90" customHeight="1">
      <c r="B264" s="243"/>
      <c r="D264" s="145" t="s">
        <v>345</v>
      </c>
      <c r="E264" s="241" t="s">
        <v>2900</v>
      </c>
      <c r="F264" s="115" t="s">
        <v>136</v>
      </c>
      <c r="G264" s="116" t="s">
        <v>115</v>
      </c>
      <c r="H264" s="116" t="s">
        <v>181</v>
      </c>
      <c r="I264" s="115">
        <v>1</v>
      </c>
      <c r="J264" s="115">
        <v>25</v>
      </c>
      <c r="K264" s="115" t="s">
        <v>4864</v>
      </c>
      <c r="L264" s="408">
        <v>500.85</v>
      </c>
      <c r="M264" s="132"/>
      <c r="N264" s="132"/>
      <c r="O264" s="132"/>
      <c r="P264" s="132"/>
      <c r="Q264" s="132"/>
      <c r="R264" s="132"/>
      <c r="S264" s="132"/>
      <c r="T264" s="132"/>
      <c r="U264" s="132"/>
      <c r="V264" s="132"/>
      <c r="W264" s="132"/>
      <c r="X264" s="132"/>
      <c r="Y264" s="132"/>
      <c r="Z264" s="132"/>
      <c r="AA264" s="134">
        <f t="shared" ref="AA264" si="753">L264*M264+L264*N264+L264*O264+L264*P264+L264*Q264+L264*R264+L264*T264+L264*V264+L264*W264+L264*X264+L264*Y264+L264*Z264+L264*U264+L264*S264</f>
        <v>0</v>
      </c>
      <c r="AB264" s="134" t="str">
        <f t="shared" ref="AB264" si="754">IF(SUM(M264:Z264)&gt;0,"Yes","No")</f>
        <v>No</v>
      </c>
      <c r="AC264" s="225" t="str">
        <f t="shared" si="726"/>
        <v>No</v>
      </c>
      <c r="AE264" s="298">
        <v>1</v>
      </c>
      <c r="AF264" s="299">
        <f t="shared" ref="AF264" si="755">AE264*SUM(M264:Z264)</f>
        <v>0</v>
      </c>
      <c r="AG264" s="112"/>
      <c r="AH264" s="325">
        <v>42.99</v>
      </c>
      <c r="AI264" s="334">
        <f t="shared" ref="AI264" si="756">SUM(M264:Z264)*AH264</f>
        <v>0</v>
      </c>
      <c r="AJ264" s="207">
        <f t="shared" si="729"/>
        <v>0</v>
      </c>
      <c r="AK264" s="207">
        <f t="shared" si="730"/>
        <v>0</v>
      </c>
      <c r="AL264" s="207">
        <f t="shared" si="731"/>
        <v>0</v>
      </c>
      <c r="AM264" s="207">
        <f t="shared" si="732"/>
        <v>0</v>
      </c>
      <c r="AN264" s="207">
        <f t="shared" si="733"/>
        <v>0</v>
      </c>
      <c r="AO264" s="207">
        <f t="shared" si="734"/>
        <v>0</v>
      </c>
      <c r="AP264" s="207">
        <f t="shared" si="735"/>
        <v>0</v>
      </c>
      <c r="AQ264" s="207">
        <f t="shared" si="736"/>
        <v>0</v>
      </c>
      <c r="AR264" s="207">
        <f t="shared" si="737"/>
        <v>0</v>
      </c>
      <c r="AS264" s="207">
        <f t="shared" si="738"/>
        <v>0</v>
      </c>
      <c r="AT264" s="207">
        <f t="shared" si="739"/>
        <v>0</v>
      </c>
      <c r="AU264" s="207">
        <f t="shared" si="740"/>
        <v>0</v>
      </c>
      <c r="AV264" s="207">
        <f t="shared" si="741"/>
        <v>0</v>
      </c>
      <c r="AW264" s="207">
        <f t="shared" si="742"/>
        <v>0</v>
      </c>
      <c r="AX264" s="165">
        <v>1</v>
      </c>
      <c r="AY264" s="118"/>
      <c r="AZ264" s="118">
        <v>15</v>
      </c>
      <c r="BA264" s="273"/>
      <c r="BC264" s="9">
        <f t="shared" si="577"/>
        <v>0</v>
      </c>
      <c r="BD264" s="9">
        <f t="shared" si="578"/>
        <v>0</v>
      </c>
      <c r="BE264" s="9">
        <f t="shared" si="579"/>
        <v>0</v>
      </c>
      <c r="BF264" s="9">
        <f t="shared" si="580"/>
        <v>0</v>
      </c>
      <c r="BG264" s="9">
        <f t="shared" si="581"/>
        <v>0</v>
      </c>
      <c r="BH264" s="9">
        <f t="shared" si="582"/>
        <v>0</v>
      </c>
      <c r="BI264" s="9">
        <f t="shared" si="583"/>
        <v>0</v>
      </c>
      <c r="BJ264" s="9">
        <f t="shared" si="584"/>
        <v>0</v>
      </c>
      <c r="BK264" s="9">
        <f t="shared" si="585"/>
        <v>0</v>
      </c>
      <c r="BM264" s="126">
        <f t="shared" si="612"/>
        <v>0</v>
      </c>
      <c r="BN264" s="126">
        <f t="shared" si="586"/>
        <v>0</v>
      </c>
      <c r="BP264" s="9">
        <f t="shared" si="587"/>
        <v>0</v>
      </c>
      <c r="BQ264" s="9">
        <f t="shared" si="588"/>
        <v>0</v>
      </c>
      <c r="BR264" s="9">
        <f t="shared" si="589"/>
        <v>0</v>
      </c>
      <c r="BS264" s="9">
        <f t="shared" si="590"/>
        <v>0</v>
      </c>
      <c r="BT264" s="9">
        <f t="shared" si="591"/>
        <v>0</v>
      </c>
      <c r="BU264" s="9">
        <f t="shared" si="592"/>
        <v>0</v>
      </c>
      <c r="BV264" s="9">
        <f t="shared" si="593"/>
        <v>0</v>
      </c>
      <c r="BW264" s="9">
        <f t="shared" si="594"/>
        <v>0</v>
      </c>
      <c r="BX264" s="9">
        <f t="shared" si="595"/>
        <v>0</v>
      </c>
      <c r="BY264" s="9">
        <f t="shared" si="596"/>
        <v>0</v>
      </c>
      <c r="BZ264" s="9">
        <f t="shared" si="597"/>
        <v>0</v>
      </c>
      <c r="CA264" s="9">
        <f t="shared" si="598"/>
        <v>0</v>
      </c>
      <c r="CB264" s="9">
        <f t="shared" si="599"/>
        <v>0</v>
      </c>
      <c r="CC264" s="9">
        <f t="shared" si="600"/>
        <v>0</v>
      </c>
      <c r="CD264" s="9">
        <f t="shared" si="601"/>
        <v>0</v>
      </c>
      <c r="CE264" s="9">
        <f t="shared" si="602"/>
        <v>0</v>
      </c>
      <c r="CF264" s="9">
        <f t="shared" si="603"/>
        <v>0</v>
      </c>
      <c r="CG264" s="9">
        <f t="shared" si="604"/>
        <v>0</v>
      </c>
      <c r="CH264" s="9">
        <f t="shared" si="605"/>
        <v>0</v>
      </c>
      <c r="CI264" s="9">
        <f t="shared" si="606"/>
        <v>0</v>
      </c>
      <c r="CJ264" s="9">
        <f t="shared" si="607"/>
        <v>0</v>
      </c>
    </row>
    <row r="265" spans="1:89" s="9" customFormat="1" ht="90" customHeight="1">
      <c r="B265" s="222" t="s">
        <v>8</v>
      </c>
      <c r="D265" s="145" t="s">
        <v>2949</v>
      </c>
      <c r="E265" s="550" t="s">
        <v>6472</v>
      </c>
      <c r="F265" s="115" t="s">
        <v>136</v>
      </c>
      <c r="G265" s="116" t="s">
        <v>115</v>
      </c>
      <c r="H265" s="116" t="s">
        <v>181</v>
      </c>
      <c r="I265" s="115">
        <v>1</v>
      </c>
      <c r="J265" s="115">
        <v>25</v>
      </c>
      <c r="K265" s="115" t="s">
        <v>4864</v>
      </c>
      <c r="L265" s="408">
        <v>435.52</v>
      </c>
      <c r="M265" s="132"/>
      <c r="N265" s="132"/>
      <c r="O265" s="132"/>
      <c r="P265" s="132"/>
      <c r="Q265" s="132"/>
      <c r="R265" s="132"/>
      <c r="S265" s="132"/>
      <c r="T265" s="132"/>
      <c r="U265" s="132"/>
      <c r="V265" s="132"/>
      <c r="W265" s="132"/>
      <c r="X265" s="132"/>
      <c r="Y265" s="132"/>
      <c r="Z265" s="132"/>
      <c r="AA265" s="134">
        <f t="shared" si="694"/>
        <v>0</v>
      </c>
      <c r="AB265" s="134" t="str">
        <f t="shared" si="752"/>
        <v>No</v>
      </c>
      <c r="AC265" s="225" t="str">
        <f t="shared" si="726"/>
        <v>Yes</v>
      </c>
      <c r="AE265" s="298">
        <v>1</v>
      </c>
      <c r="AF265" s="299">
        <f t="shared" si="743"/>
        <v>0</v>
      </c>
      <c r="AG265" s="112"/>
      <c r="AH265" s="325">
        <v>42.99</v>
      </c>
      <c r="AI265" s="334">
        <f t="shared" si="699"/>
        <v>0</v>
      </c>
      <c r="AJ265" s="207">
        <f t="shared" si="729"/>
        <v>0</v>
      </c>
      <c r="AK265" s="207">
        <f t="shared" si="730"/>
        <v>0</v>
      </c>
      <c r="AL265" s="207">
        <f t="shared" si="731"/>
        <v>0</v>
      </c>
      <c r="AM265" s="207">
        <f t="shared" si="732"/>
        <v>0</v>
      </c>
      <c r="AN265" s="207">
        <f t="shared" si="733"/>
        <v>0</v>
      </c>
      <c r="AO265" s="207">
        <f t="shared" si="734"/>
        <v>0</v>
      </c>
      <c r="AP265" s="207">
        <f t="shared" si="735"/>
        <v>0</v>
      </c>
      <c r="AQ265" s="207">
        <f t="shared" si="736"/>
        <v>0</v>
      </c>
      <c r="AR265" s="207">
        <f t="shared" si="737"/>
        <v>0</v>
      </c>
      <c r="AS265" s="207">
        <f t="shared" si="738"/>
        <v>0</v>
      </c>
      <c r="AT265" s="207">
        <f t="shared" si="739"/>
        <v>0</v>
      </c>
      <c r="AU265" s="207">
        <f t="shared" si="740"/>
        <v>0</v>
      </c>
      <c r="AV265" s="207">
        <f t="shared" si="741"/>
        <v>0</v>
      </c>
      <c r="AW265" s="207">
        <f t="shared" si="742"/>
        <v>0</v>
      </c>
      <c r="AX265" s="165">
        <v>1</v>
      </c>
      <c r="AY265" s="118"/>
      <c r="AZ265" s="118">
        <v>15</v>
      </c>
      <c r="BA265" s="273"/>
      <c r="BC265" s="9">
        <f t="shared" ref="BC265:BC305" si="757">IF(F265="XS",IF(SUM(M265:Z265)&gt;0,SUM(M265:Z265),0),0)*I265</f>
        <v>0</v>
      </c>
      <c r="BD265" s="9">
        <f t="shared" ref="BD265:BD305" si="758">IF(F265="S",IF(SUM(M265:Z265)&gt;0,SUM(M265:Z265),0),0)*I265</f>
        <v>0</v>
      </c>
      <c r="BE265" s="9">
        <f t="shared" ref="BE265:BE305" si="759">IF(F265="M",IF(SUM(M265:Z265)&gt;0,SUM(M265:Z265),0),0)*I265</f>
        <v>0</v>
      </c>
      <c r="BF265" s="9">
        <f t="shared" ref="BF265:BF305" si="760">IF(F265="L",IF(SUM(M265:Z265)&gt;0,SUM(M265:Z265),0),0)*I265</f>
        <v>0</v>
      </c>
      <c r="BG265" s="9">
        <f t="shared" ref="BG265:BG305" si="761">IF(F265="XL",IF(SUM(M265:Z265)&gt;0,SUM(M265:Z265),0),0)*I265</f>
        <v>0</v>
      </c>
      <c r="BH265" s="9">
        <f t="shared" ref="BH265:BH305" si="762">IF(F265="2XL",IF(SUM(M265:Z265)&gt;0,SUM(M265:Z265),0),0)*I265</f>
        <v>0</v>
      </c>
      <c r="BI265" s="9">
        <f t="shared" ref="BI265:BI305" si="763">IF(F265="3XL",IF(SUM(M265:Z265)&gt;0,SUM(M265:Z265),0),0)*I265</f>
        <v>0</v>
      </c>
      <c r="BJ265" s="9">
        <f t="shared" ref="BJ265:BJ305" si="764">IF(F265="4XL",IF(SUM(M265:Z265)&gt;0,SUM(M265:Z265),0),0)*I265</f>
        <v>0</v>
      </c>
      <c r="BK265" s="9">
        <f t="shared" ref="BK265:BK305" si="765">IF(F265="various",IF(SUM(M265:Z265)&gt;0,SUM(M265:Z265),0),0)*I265</f>
        <v>0</v>
      </c>
      <c r="BM265" s="126">
        <f t="shared" si="612"/>
        <v>0</v>
      </c>
      <c r="BN265" s="126">
        <f t="shared" ref="BN265:BN305" si="766">IF(E265="Dual tex.",IF(SUM(M265:Z265)&gt;0,SUM(M265:Z265),0),0)*I265</f>
        <v>0</v>
      </c>
      <c r="BP265" s="9">
        <f t="shared" ref="BP265:BP305" si="767">IF(H265="sloper",IF(SUM(M265:Z265)&gt;0,SUM(M265:Z265),0),0)*I265</f>
        <v>0</v>
      </c>
      <c r="BQ265" s="9">
        <f t="shared" ref="BQ265:BQ305" si="768">IF(H265="footholds",IF(SUM(M265:Z265)&gt;0,SUM(M265:Z265),0),0)*I265</f>
        <v>0</v>
      </c>
      <c r="BR265" s="9">
        <f t="shared" ref="BR265:BR305" si="769">IF(H265="micros",IF(SUM(M265:Z265)&gt;0,SUM(M265:Z265),0),0)*I265</f>
        <v>0</v>
      </c>
      <c r="BS265" s="9">
        <f t="shared" ref="BS265:BS305" si="770">IF(H265="jug",IF(SUM(M265:Z265)&gt;0,SUM(M265:Z265),0),0)*I265</f>
        <v>0</v>
      </c>
      <c r="BT265" s="9">
        <f t="shared" ref="BT265:BT305" si="771">IF(H265="ledge",IF(SUM(M265:Z265)&gt;0,SUM(M265:Z265),0),0)*I265</f>
        <v>0</v>
      </c>
      <c r="BU265" s="9">
        <f t="shared" ref="BU265:BU305" si="772">IF(H265="edge",IF(SUM(M265:Z265)&gt;0,SUM(M265:Z265),0),0)*I265</f>
        <v>0</v>
      </c>
      <c r="BV265" s="9">
        <f t="shared" ref="BV265:BV305" si="773">IF(H265="crimp",IF(SUM(M265:Z265)&gt;0,SUM(M265:Z265),0),0)*I265</f>
        <v>0</v>
      </c>
      <c r="BW265" s="9">
        <f t="shared" ref="BW265:BW305" si="774">IF(H265="incut",IF(SUM(M265:Z265)&gt;0,SUM(M265:Z265),0),0)*I265</f>
        <v>0</v>
      </c>
      <c r="BX265" s="9">
        <f t="shared" ref="BX265:BX305" si="775">IF(H265="dish",IF(SUM(M265:Z265)&gt;0,SUM(M265:Z265),0),0)*I265</f>
        <v>0</v>
      </c>
      <c r="BY265" s="9">
        <f t="shared" ref="BY265:BY305" si="776">IF(H265="pinch",IF(SUM(M265:Z265)&gt;0,SUM(M265:Z265),0),0)*I265</f>
        <v>0</v>
      </c>
      <c r="BZ265" s="9">
        <f t="shared" ref="BZ265:BZ305" si="777">IF(H265="pocket",IF(SUM(M265:Z265)&gt;0,SUM(M265:Z265),0),0)*I265</f>
        <v>0</v>
      </c>
      <c r="CA265" s="9">
        <f t="shared" ref="CA265:CA305" si="778">IF(H265="insert",IF(SUM(M265:Z265)&gt;0,SUM(M265:Z265),0),0)*I265</f>
        <v>0</v>
      </c>
      <c r="CB265" s="9">
        <f t="shared" ref="CB265:CB305" si="779">IF(H265="feature",IF(SUM(M265:Z265)&gt;0,SUM(M265:Z265),0),0)*I265</f>
        <v>0</v>
      </c>
      <c r="CC265" s="9">
        <f t="shared" ref="CC265:CC305" si="780">IF(H265="scoop",IF(SUM(M265:Z265)&gt;0,SUM(M265:Z265),0),0)*I265</f>
        <v>0</v>
      </c>
      <c r="CD265" s="9">
        <f t="shared" ref="CD265:CD305" si="781">IF(H265="arete",IF(SUM(M265:Z265)&gt;0,SUM(M265:Z265),0),0)*I265</f>
        <v>0</v>
      </c>
      <c r="CE265" s="9">
        <f t="shared" ref="CE265:CE305" si="782">IF(H265="square",IF(SUM(M265:Z265)&gt;0,SUM(M265:Z265),0),0)*I265</f>
        <v>0</v>
      </c>
      <c r="CF265" s="9">
        <f t="shared" ref="CF265:CF305" si="783">IF(H265="positive",IF(SUM(M265:Z265)&gt;0,SUM(M265:Z265),0),0)*I265</f>
        <v>0</v>
      </c>
      <c r="CG265" s="9">
        <f t="shared" ref="CG265:CG305" si="784">IF(H265="pyramid",IF(SUM(M265:Z265)&gt;0,SUM(M265:Z265),0),0)*I265</f>
        <v>0</v>
      </c>
      <c r="CH265" s="9">
        <f t="shared" ref="CH265:CH305" si="785">IF(H265="high profile",IF(SUM(M265:Z265)&gt;0,SUM(M265:Z265),0),0)*I265</f>
        <v>0</v>
      </c>
      <c r="CI265" s="9">
        <f t="shared" ref="CI265:CI305" si="786">IF(H265="rectangle",IF(SUM(M265:Z265)&gt;0,SUM(M265:Z265),0),0)*I265</f>
        <v>0</v>
      </c>
      <c r="CJ265" s="9">
        <f t="shared" ref="CJ265:CJ305" si="787">IF(H265="various",IF(SUM(M265:Z265)&gt;0,SUM(M265:Z265),0),0)*I265</f>
        <v>0</v>
      </c>
    </row>
    <row r="266" spans="1:89" s="126" customFormat="1" ht="90" customHeight="1">
      <c r="A266" s="9"/>
      <c r="B266" s="222"/>
      <c r="C266" s="9"/>
      <c r="D266" s="107" t="s">
        <v>346</v>
      </c>
      <c r="E266" s="183" t="s">
        <v>2900</v>
      </c>
      <c r="F266" s="106" t="s">
        <v>137</v>
      </c>
      <c r="G266" s="242" t="s">
        <v>116</v>
      </c>
      <c r="H266" s="242" t="s">
        <v>181</v>
      </c>
      <c r="I266" s="106">
        <v>1</v>
      </c>
      <c r="J266" s="106">
        <v>30</v>
      </c>
      <c r="K266" s="106" t="s">
        <v>4864</v>
      </c>
      <c r="L266" s="407">
        <v>656.67</v>
      </c>
      <c r="M266" s="130"/>
      <c r="N266" s="129"/>
      <c r="O266" s="130"/>
      <c r="P266" s="130"/>
      <c r="Q266" s="130"/>
      <c r="R266" s="130"/>
      <c r="S266" s="130"/>
      <c r="T266" s="130"/>
      <c r="U266" s="130"/>
      <c r="V266" s="130"/>
      <c r="W266" s="130"/>
      <c r="X266" s="130"/>
      <c r="Y266" s="130"/>
      <c r="Z266" s="130"/>
      <c r="AA266" s="141">
        <f t="shared" ref="AA266" si="788">L266*M266+L266*N266+L266*O266+L266*P266+L266*Q266+L266*R266+L266*T266+L266*V266+L266*W266+L266*X266+L266*Y266+L266*Z266+L266*U266+L266*S266</f>
        <v>0</v>
      </c>
      <c r="AB266" s="127" t="str">
        <f t="shared" ref="AB266" si="789">IF(SUM(M266:Z266)&gt;0,"Yes","No")</f>
        <v>No</v>
      </c>
      <c r="AC266" s="253" t="str">
        <f t="shared" si="726"/>
        <v>No</v>
      </c>
      <c r="AE266" s="298">
        <v>1</v>
      </c>
      <c r="AF266" s="299">
        <f t="shared" ref="AF266" si="790">AE266*SUM(M266:Z266)</f>
        <v>0</v>
      </c>
      <c r="AG266" s="112"/>
      <c r="AH266" s="325">
        <v>29.45</v>
      </c>
      <c r="AI266" s="334">
        <f t="shared" ref="AI266" si="791">SUM(M266:Z266)*AH266</f>
        <v>0</v>
      </c>
      <c r="AJ266" s="207">
        <f t="shared" si="729"/>
        <v>0</v>
      </c>
      <c r="AK266" s="207">
        <f t="shared" si="730"/>
        <v>0</v>
      </c>
      <c r="AL266" s="207">
        <f t="shared" si="731"/>
        <v>0</v>
      </c>
      <c r="AM266" s="207">
        <f t="shared" si="732"/>
        <v>0</v>
      </c>
      <c r="AN266" s="207">
        <f t="shared" si="733"/>
        <v>0</v>
      </c>
      <c r="AO266" s="207">
        <f t="shared" si="734"/>
        <v>0</v>
      </c>
      <c r="AP266" s="207">
        <f t="shared" si="735"/>
        <v>0</v>
      </c>
      <c r="AQ266" s="207">
        <f t="shared" si="736"/>
        <v>0</v>
      </c>
      <c r="AR266" s="207">
        <f t="shared" si="737"/>
        <v>0</v>
      </c>
      <c r="AS266" s="207">
        <f t="shared" si="738"/>
        <v>0</v>
      </c>
      <c r="AT266" s="207">
        <f t="shared" si="739"/>
        <v>0</v>
      </c>
      <c r="AU266" s="207">
        <f t="shared" si="740"/>
        <v>0</v>
      </c>
      <c r="AV266" s="207">
        <f t="shared" si="741"/>
        <v>0</v>
      </c>
      <c r="AW266" s="207">
        <f t="shared" si="742"/>
        <v>0</v>
      </c>
      <c r="AX266" s="165">
        <v>1</v>
      </c>
      <c r="AY266" s="118"/>
      <c r="AZ266" s="118">
        <v>18</v>
      </c>
      <c r="BA266" s="273"/>
      <c r="BC266" s="9">
        <f t="shared" si="757"/>
        <v>0</v>
      </c>
      <c r="BD266" s="9">
        <f t="shared" si="758"/>
        <v>0</v>
      </c>
      <c r="BE266" s="9">
        <f t="shared" si="759"/>
        <v>0</v>
      </c>
      <c r="BF266" s="9">
        <f t="shared" si="760"/>
        <v>0</v>
      </c>
      <c r="BG266" s="9">
        <f t="shared" si="761"/>
        <v>0</v>
      </c>
      <c r="BH266" s="9">
        <f t="shared" si="762"/>
        <v>0</v>
      </c>
      <c r="BI266" s="9">
        <f t="shared" si="763"/>
        <v>0</v>
      </c>
      <c r="BJ266" s="9">
        <f t="shared" si="764"/>
        <v>0</v>
      </c>
      <c r="BK266" s="9">
        <f t="shared" si="765"/>
        <v>0</v>
      </c>
      <c r="BM266" s="126">
        <f t="shared" ref="BM266:BM329" si="792">IF(E266="All tex.",IF(SUM(M266:Z266)&gt;0,SUM(M266:Z266),0),0)*I266</f>
        <v>0</v>
      </c>
      <c r="BN266" s="126">
        <f t="shared" si="766"/>
        <v>0</v>
      </c>
      <c r="BP266" s="9">
        <f t="shared" si="767"/>
        <v>0</v>
      </c>
      <c r="BQ266" s="9">
        <f t="shared" si="768"/>
        <v>0</v>
      </c>
      <c r="BR266" s="9">
        <f t="shared" si="769"/>
        <v>0</v>
      </c>
      <c r="BS266" s="9">
        <f t="shared" si="770"/>
        <v>0</v>
      </c>
      <c r="BT266" s="9">
        <f t="shared" si="771"/>
        <v>0</v>
      </c>
      <c r="BU266" s="9">
        <f t="shared" si="772"/>
        <v>0</v>
      </c>
      <c r="BV266" s="9">
        <f t="shared" si="773"/>
        <v>0</v>
      </c>
      <c r="BW266" s="9">
        <f t="shared" si="774"/>
        <v>0</v>
      </c>
      <c r="BX266" s="9">
        <f t="shared" si="775"/>
        <v>0</v>
      </c>
      <c r="BY266" s="9">
        <f t="shared" si="776"/>
        <v>0</v>
      </c>
      <c r="BZ266" s="9">
        <f t="shared" si="777"/>
        <v>0</v>
      </c>
      <c r="CA266" s="9">
        <f t="shared" si="778"/>
        <v>0</v>
      </c>
      <c r="CB266" s="9">
        <f t="shared" si="779"/>
        <v>0</v>
      </c>
      <c r="CC266" s="9">
        <f t="shared" si="780"/>
        <v>0</v>
      </c>
      <c r="CD266" s="9">
        <f t="shared" si="781"/>
        <v>0</v>
      </c>
      <c r="CE266" s="9">
        <f t="shared" si="782"/>
        <v>0</v>
      </c>
      <c r="CF266" s="9">
        <f t="shared" si="783"/>
        <v>0</v>
      </c>
      <c r="CG266" s="9">
        <f t="shared" si="784"/>
        <v>0</v>
      </c>
      <c r="CH266" s="9">
        <f t="shared" si="785"/>
        <v>0</v>
      </c>
      <c r="CI266" s="9">
        <f t="shared" si="786"/>
        <v>0</v>
      </c>
      <c r="CJ266" s="9">
        <f t="shared" si="787"/>
        <v>0</v>
      </c>
    </row>
    <row r="267" spans="1:89" s="126" customFormat="1" ht="90" customHeight="1">
      <c r="A267" s="9"/>
      <c r="B267" s="222" t="s">
        <v>8</v>
      </c>
      <c r="C267" s="9"/>
      <c r="D267" s="107" t="s">
        <v>2964</v>
      </c>
      <c r="E267" s="551" t="s">
        <v>6472</v>
      </c>
      <c r="F267" s="106" t="s">
        <v>137</v>
      </c>
      <c r="G267" s="242" t="s">
        <v>116</v>
      </c>
      <c r="H267" s="242" t="s">
        <v>181</v>
      </c>
      <c r="I267" s="106">
        <v>1</v>
      </c>
      <c r="J267" s="106">
        <v>30</v>
      </c>
      <c r="K267" s="106" t="s">
        <v>4864</v>
      </c>
      <c r="L267" s="407">
        <v>571.02</v>
      </c>
      <c r="M267" s="130"/>
      <c r="N267" s="129"/>
      <c r="O267" s="130"/>
      <c r="P267" s="130"/>
      <c r="Q267" s="130"/>
      <c r="R267" s="130"/>
      <c r="S267" s="130"/>
      <c r="T267" s="130"/>
      <c r="U267" s="130"/>
      <c r="V267" s="130"/>
      <c r="W267" s="130"/>
      <c r="X267" s="130"/>
      <c r="Y267" s="130"/>
      <c r="Z267" s="130"/>
      <c r="AA267" s="141">
        <f t="shared" si="694"/>
        <v>0</v>
      </c>
      <c r="AB267" s="127" t="str">
        <f t="shared" si="752"/>
        <v>No</v>
      </c>
      <c r="AC267" s="253" t="str">
        <f t="shared" si="726"/>
        <v>Yes</v>
      </c>
      <c r="AE267" s="298">
        <v>1</v>
      </c>
      <c r="AF267" s="299">
        <f t="shared" si="743"/>
        <v>0</v>
      </c>
      <c r="AG267" s="112"/>
      <c r="AH267" s="325">
        <v>29.45</v>
      </c>
      <c r="AI267" s="334">
        <f t="shared" si="699"/>
        <v>0</v>
      </c>
      <c r="AJ267" s="207">
        <f t="shared" si="729"/>
        <v>0</v>
      </c>
      <c r="AK267" s="207">
        <f t="shared" si="730"/>
        <v>0</v>
      </c>
      <c r="AL267" s="207">
        <f t="shared" si="731"/>
        <v>0</v>
      </c>
      <c r="AM267" s="207">
        <f t="shared" si="732"/>
        <v>0</v>
      </c>
      <c r="AN267" s="207">
        <f t="shared" si="733"/>
        <v>0</v>
      </c>
      <c r="AO267" s="207">
        <f t="shared" si="734"/>
        <v>0</v>
      </c>
      <c r="AP267" s="207">
        <f t="shared" si="735"/>
        <v>0</v>
      </c>
      <c r="AQ267" s="207">
        <f t="shared" si="736"/>
        <v>0</v>
      </c>
      <c r="AR267" s="207">
        <f t="shared" si="737"/>
        <v>0</v>
      </c>
      <c r="AS267" s="207">
        <f t="shared" si="738"/>
        <v>0</v>
      </c>
      <c r="AT267" s="207">
        <f t="shared" si="739"/>
        <v>0</v>
      </c>
      <c r="AU267" s="207">
        <f t="shared" si="740"/>
        <v>0</v>
      </c>
      <c r="AV267" s="207">
        <f t="shared" si="741"/>
        <v>0</v>
      </c>
      <c r="AW267" s="207">
        <f t="shared" si="742"/>
        <v>0</v>
      </c>
      <c r="AX267" s="165">
        <v>1</v>
      </c>
      <c r="AY267" s="118"/>
      <c r="AZ267" s="118">
        <v>18</v>
      </c>
      <c r="BA267" s="273"/>
      <c r="BC267" s="9">
        <f t="shared" si="757"/>
        <v>0</v>
      </c>
      <c r="BD267" s="9">
        <f t="shared" si="758"/>
        <v>0</v>
      </c>
      <c r="BE267" s="9">
        <f t="shared" si="759"/>
        <v>0</v>
      </c>
      <c r="BF267" s="9">
        <f t="shared" si="760"/>
        <v>0</v>
      </c>
      <c r="BG267" s="9">
        <f t="shared" si="761"/>
        <v>0</v>
      </c>
      <c r="BH267" s="9">
        <f t="shared" si="762"/>
        <v>0</v>
      </c>
      <c r="BI267" s="9">
        <f t="shared" si="763"/>
        <v>0</v>
      </c>
      <c r="BJ267" s="9">
        <f t="shared" si="764"/>
        <v>0</v>
      </c>
      <c r="BK267" s="9">
        <f t="shared" si="765"/>
        <v>0</v>
      </c>
      <c r="BM267" s="126">
        <f t="shared" si="792"/>
        <v>0</v>
      </c>
      <c r="BN267" s="126">
        <f t="shared" si="766"/>
        <v>0</v>
      </c>
      <c r="BP267" s="9">
        <f t="shared" si="767"/>
        <v>0</v>
      </c>
      <c r="BQ267" s="9">
        <f t="shared" si="768"/>
        <v>0</v>
      </c>
      <c r="BR267" s="9">
        <f t="shared" si="769"/>
        <v>0</v>
      </c>
      <c r="BS267" s="9">
        <f t="shared" si="770"/>
        <v>0</v>
      </c>
      <c r="BT267" s="9">
        <f t="shared" si="771"/>
        <v>0</v>
      </c>
      <c r="BU267" s="9">
        <f t="shared" si="772"/>
        <v>0</v>
      </c>
      <c r="BV267" s="9">
        <f t="shared" si="773"/>
        <v>0</v>
      </c>
      <c r="BW267" s="9">
        <f t="shared" si="774"/>
        <v>0</v>
      </c>
      <c r="BX267" s="9">
        <f t="shared" si="775"/>
        <v>0</v>
      </c>
      <c r="BY267" s="9">
        <f t="shared" si="776"/>
        <v>0</v>
      </c>
      <c r="BZ267" s="9">
        <f t="shared" si="777"/>
        <v>0</v>
      </c>
      <c r="CA267" s="9">
        <f t="shared" si="778"/>
        <v>0</v>
      </c>
      <c r="CB267" s="9">
        <f t="shared" si="779"/>
        <v>0</v>
      </c>
      <c r="CC267" s="9">
        <f t="shared" si="780"/>
        <v>0</v>
      </c>
      <c r="CD267" s="9">
        <f t="shared" si="781"/>
        <v>0</v>
      </c>
      <c r="CE267" s="9">
        <f t="shared" si="782"/>
        <v>0</v>
      </c>
      <c r="CF267" s="9">
        <f t="shared" si="783"/>
        <v>0</v>
      </c>
      <c r="CG267" s="9">
        <f t="shared" si="784"/>
        <v>0</v>
      </c>
      <c r="CH267" s="9">
        <f t="shared" si="785"/>
        <v>0</v>
      </c>
      <c r="CI267" s="9">
        <f t="shared" si="786"/>
        <v>0</v>
      </c>
      <c r="CJ267" s="9">
        <f t="shared" si="787"/>
        <v>0</v>
      </c>
    </row>
    <row r="268" spans="1:89" s="9" customFormat="1" ht="90" customHeight="1">
      <c r="B268" s="243"/>
      <c r="D268" s="145" t="s">
        <v>347</v>
      </c>
      <c r="E268" s="241" t="s">
        <v>2900</v>
      </c>
      <c r="F268" s="115" t="s">
        <v>136</v>
      </c>
      <c r="G268" s="116" t="s">
        <v>111</v>
      </c>
      <c r="H268" s="116" t="s">
        <v>181</v>
      </c>
      <c r="I268" s="115">
        <v>3</v>
      </c>
      <c r="J268" s="115">
        <v>24</v>
      </c>
      <c r="K268" s="115" t="s">
        <v>4864</v>
      </c>
      <c r="L268" s="408">
        <v>1502.55</v>
      </c>
      <c r="M268" s="132"/>
      <c r="N268" s="132"/>
      <c r="O268" s="132"/>
      <c r="P268" s="132"/>
      <c r="Q268" s="132"/>
      <c r="R268" s="132"/>
      <c r="S268" s="132"/>
      <c r="T268" s="132"/>
      <c r="U268" s="132"/>
      <c r="V268" s="132"/>
      <c r="W268" s="132"/>
      <c r="X268" s="132"/>
      <c r="Y268" s="132"/>
      <c r="Z268" s="132"/>
      <c r="AA268" s="134">
        <f t="shared" ref="AA268" si="793">L268*M268+L268*N268+L268*O268+L268*P268+L268*Q268+L268*R268+L268*T268+L268*V268+L268*W268+L268*X268+L268*Y268+L268*Z268+L268*U268+L268*S268</f>
        <v>0</v>
      </c>
      <c r="AB268" s="134" t="str">
        <f>IF(SUM(M268:Z268)&gt;0,"Yes","No")</f>
        <v>No</v>
      </c>
      <c r="AC268" s="225" t="str">
        <f t="shared" si="726"/>
        <v>No</v>
      </c>
      <c r="AE268" s="298">
        <v>3</v>
      </c>
      <c r="AF268" s="299">
        <f t="shared" ref="AF268" si="794">AE268*SUM(M268:Z268)</f>
        <v>0</v>
      </c>
      <c r="AG268" s="112"/>
      <c r="AH268" s="325">
        <v>87.1</v>
      </c>
      <c r="AI268" s="334">
        <f t="shared" ref="AI268" si="795">SUM(M268:Z268)*AH268</f>
        <v>0</v>
      </c>
      <c r="AJ268" s="207">
        <f t="shared" si="729"/>
        <v>0</v>
      </c>
      <c r="AK268" s="207">
        <f t="shared" si="730"/>
        <v>0</v>
      </c>
      <c r="AL268" s="207">
        <f t="shared" si="731"/>
        <v>0</v>
      </c>
      <c r="AM268" s="207">
        <f t="shared" si="732"/>
        <v>0</v>
      </c>
      <c r="AN268" s="207">
        <f t="shared" si="733"/>
        <v>0</v>
      </c>
      <c r="AO268" s="207">
        <f t="shared" si="734"/>
        <v>0</v>
      </c>
      <c r="AP268" s="207">
        <f t="shared" si="735"/>
        <v>0</v>
      </c>
      <c r="AQ268" s="207">
        <f t="shared" si="736"/>
        <v>0</v>
      </c>
      <c r="AR268" s="207">
        <f t="shared" si="737"/>
        <v>0</v>
      </c>
      <c r="AS268" s="207">
        <f t="shared" si="738"/>
        <v>0</v>
      </c>
      <c r="AT268" s="207">
        <f t="shared" si="739"/>
        <v>0</v>
      </c>
      <c r="AU268" s="207">
        <f t="shared" si="740"/>
        <v>0</v>
      </c>
      <c r="AV268" s="207">
        <f t="shared" si="741"/>
        <v>0</v>
      </c>
      <c r="AW268" s="207">
        <f t="shared" si="742"/>
        <v>0</v>
      </c>
      <c r="AX268" s="165">
        <v>3</v>
      </c>
      <c r="AY268" s="118">
        <v>41</v>
      </c>
      <c r="AZ268" s="118"/>
      <c r="BA268" s="273"/>
      <c r="BC268" s="9">
        <f t="shared" si="757"/>
        <v>0</v>
      </c>
      <c r="BD268" s="9">
        <f t="shared" si="758"/>
        <v>0</v>
      </c>
      <c r="BE268" s="9">
        <f t="shared" si="759"/>
        <v>0</v>
      </c>
      <c r="BF268" s="9">
        <f t="shared" si="760"/>
        <v>0</v>
      </c>
      <c r="BG268" s="9">
        <f t="shared" si="761"/>
        <v>0</v>
      </c>
      <c r="BH268" s="9">
        <f t="shared" si="762"/>
        <v>0</v>
      </c>
      <c r="BI268" s="9">
        <f t="shared" si="763"/>
        <v>0</v>
      </c>
      <c r="BJ268" s="9">
        <f t="shared" si="764"/>
        <v>0</v>
      </c>
      <c r="BK268" s="9">
        <f t="shared" si="765"/>
        <v>0</v>
      </c>
      <c r="BM268" s="126">
        <f t="shared" si="792"/>
        <v>0</v>
      </c>
      <c r="BN268" s="126">
        <f t="shared" si="766"/>
        <v>0</v>
      </c>
      <c r="BP268" s="9">
        <f t="shared" si="767"/>
        <v>0</v>
      </c>
      <c r="BQ268" s="9">
        <f t="shared" si="768"/>
        <v>0</v>
      </c>
      <c r="BR268" s="9">
        <f t="shared" si="769"/>
        <v>0</v>
      </c>
      <c r="BS268" s="9">
        <f t="shared" si="770"/>
        <v>0</v>
      </c>
      <c r="BT268" s="9">
        <f t="shared" si="771"/>
        <v>0</v>
      </c>
      <c r="BU268" s="9">
        <f t="shared" si="772"/>
        <v>0</v>
      </c>
      <c r="BV268" s="9">
        <f t="shared" si="773"/>
        <v>0</v>
      </c>
      <c r="BW268" s="9">
        <f t="shared" si="774"/>
        <v>0</v>
      </c>
      <c r="BX268" s="9">
        <f t="shared" si="775"/>
        <v>0</v>
      </c>
      <c r="BY268" s="9">
        <f t="shared" si="776"/>
        <v>0</v>
      </c>
      <c r="BZ268" s="9">
        <f t="shared" si="777"/>
        <v>0</v>
      </c>
      <c r="CA268" s="9">
        <f t="shared" si="778"/>
        <v>0</v>
      </c>
      <c r="CB268" s="9">
        <f t="shared" si="779"/>
        <v>0</v>
      </c>
      <c r="CC268" s="9">
        <f t="shared" si="780"/>
        <v>0</v>
      </c>
      <c r="CD268" s="9">
        <f t="shared" si="781"/>
        <v>0</v>
      </c>
      <c r="CE268" s="9">
        <f t="shared" si="782"/>
        <v>0</v>
      </c>
      <c r="CF268" s="9">
        <f t="shared" si="783"/>
        <v>0</v>
      </c>
      <c r="CG268" s="9">
        <f t="shared" si="784"/>
        <v>0</v>
      </c>
      <c r="CH268" s="9">
        <f t="shared" si="785"/>
        <v>0</v>
      </c>
      <c r="CI268" s="9">
        <f t="shared" si="786"/>
        <v>0</v>
      </c>
      <c r="CJ268" s="9">
        <f t="shared" si="787"/>
        <v>0</v>
      </c>
    </row>
    <row r="269" spans="1:89" s="9" customFormat="1" ht="90" customHeight="1">
      <c r="B269" s="222" t="s">
        <v>8</v>
      </c>
      <c r="D269" s="145" t="s">
        <v>2979</v>
      </c>
      <c r="E269" s="550" t="s">
        <v>6472</v>
      </c>
      <c r="F269" s="115" t="s">
        <v>136</v>
      </c>
      <c r="G269" s="116" t="s">
        <v>111</v>
      </c>
      <c r="H269" s="116" t="s">
        <v>181</v>
      </c>
      <c r="I269" s="115">
        <v>3</v>
      </c>
      <c r="J269" s="115">
        <v>24</v>
      </c>
      <c r="K269" s="115" t="s">
        <v>4864</v>
      </c>
      <c r="L269" s="408">
        <v>1306.57</v>
      </c>
      <c r="M269" s="132"/>
      <c r="N269" s="132"/>
      <c r="O269" s="132"/>
      <c r="P269" s="132"/>
      <c r="Q269" s="132"/>
      <c r="R269" s="132"/>
      <c r="S269" s="132"/>
      <c r="T269" s="132"/>
      <c r="U269" s="132"/>
      <c r="V269" s="132"/>
      <c r="W269" s="132"/>
      <c r="X269" s="132"/>
      <c r="Y269" s="132"/>
      <c r="Z269" s="132"/>
      <c r="AA269" s="134">
        <f t="shared" si="694"/>
        <v>0</v>
      </c>
      <c r="AB269" s="134" t="str">
        <f>IF(SUM(M269:Z269)&gt;0,"Yes","No")</f>
        <v>No</v>
      </c>
      <c r="AC269" s="225" t="str">
        <f t="shared" si="726"/>
        <v>Yes</v>
      </c>
      <c r="AE269" s="298">
        <v>3</v>
      </c>
      <c r="AF269" s="299">
        <f t="shared" si="743"/>
        <v>0</v>
      </c>
      <c r="AG269" s="112"/>
      <c r="AH269" s="325">
        <v>87.1</v>
      </c>
      <c r="AI269" s="334">
        <f t="shared" si="699"/>
        <v>0</v>
      </c>
      <c r="AJ269" s="207">
        <f t="shared" si="729"/>
        <v>0</v>
      </c>
      <c r="AK269" s="207">
        <f t="shared" si="730"/>
        <v>0</v>
      </c>
      <c r="AL269" s="207">
        <f t="shared" si="731"/>
        <v>0</v>
      </c>
      <c r="AM269" s="207">
        <f t="shared" si="732"/>
        <v>0</v>
      </c>
      <c r="AN269" s="207">
        <f t="shared" si="733"/>
        <v>0</v>
      </c>
      <c r="AO269" s="207">
        <f t="shared" si="734"/>
        <v>0</v>
      </c>
      <c r="AP269" s="207">
        <f t="shared" si="735"/>
        <v>0</v>
      </c>
      <c r="AQ269" s="207">
        <f t="shared" si="736"/>
        <v>0</v>
      </c>
      <c r="AR269" s="207">
        <f t="shared" si="737"/>
        <v>0</v>
      </c>
      <c r="AS269" s="207">
        <f t="shared" si="738"/>
        <v>0</v>
      </c>
      <c r="AT269" s="207">
        <f t="shared" si="739"/>
        <v>0</v>
      </c>
      <c r="AU269" s="207">
        <f t="shared" si="740"/>
        <v>0</v>
      </c>
      <c r="AV269" s="207">
        <f t="shared" si="741"/>
        <v>0</v>
      </c>
      <c r="AW269" s="207">
        <f t="shared" si="742"/>
        <v>0</v>
      </c>
      <c r="AX269" s="165">
        <v>3</v>
      </c>
      <c r="AY269" s="118">
        <v>41</v>
      </c>
      <c r="AZ269" s="118"/>
      <c r="BA269" s="273"/>
      <c r="BC269" s="9">
        <f t="shared" si="757"/>
        <v>0</v>
      </c>
      <c r="BD269" s="9">
        <f t="shared" si="758"/>
        <v>0</v>
      </c>
      <c r="BE269" s="9">
        <f t="shared" si="759"/>
        <v>0</v>
      </c>
      <c r="BF269" s="9">
        <f t="shared" si="760"/>
        <v>0</v>
      </c>
      <c r="BG269" s="9">
        <f t="shared" si="761"/>
        <v>0</v>
      </c>
      <c r="BH269" s="9">
        <f t="shared" si="762"/>
        <v>0</v>
      </c>
      <c r="BI269" s="9">
        <f t="shared" si="763"/>
        <v>0</v>
      </c>
      <c r="BJ269" s="9">
        <f t="shared" si="764"/>
        <v>0</v>
      </c>
      <c r="BK269" s="9">
        <f t="shared" si="765"/>
        <v>0</v>
      </c>
      <c r="BM269" s="126">
        <f t="shared" si="792"/>
        <v>0</v>
      </c>
      <c r="BN269" s="126">
        <f t="shared" si="766"/>
        <v>0</v>
      </c>
      <c r="BP269" s="9">
        <f t="shared" si="767"/>
        <v>0</v>
      </c>
      <c r="BQ269" s="9">
        <f t="shared" si="768"/>
        <v>0</v>
      </c>
      <c r="BR269" s="9">
        <f t="shared" si="769"/>
        <v>0</v>
      </c>
      <c r="BS269" s="9">
        <f t="shared" si="770"/>
        <v>0</v>
      </c>
      <c r="BT269" s="9">
        <f t="shared" si="771"/>
        <v>0</v>
      </c>
      <c r="BU269" s="9">
        <f t="shared" si="772"/>
        <v>0</v>
      </c>
      <c r="BV269" s="9">
        <f t="shared" si="773"/>
        <v>0</v>
      </c>
      <c r="BW269" s="9">
        <f t="shared" si="774"/>
        <v>0</v>
      </c>
      <c r="BX269" s="9">
        <f t="shared" si="775"/>
        <v>0</v>
      </c>
      <c r="BY269" s="9">
        <f t="shared" si="776"/>
        <v>0</v>
      </c>
      <c r="BZ269" s="9">
        <f t="shared" si="777"/>
        <v>0</v>
      </c>
      <c r="CA269" s="9">
        <f t="shared" si="778"/>
        <v>0</v>
      </c>
      <c r="CB269" s="9">
        <f t="shared" si="779"/>
        <v>0</v>
      </c>
      <c r="CC269" s="9">
        <f t="shared" si="780"/>
        <v>0</v>
      </c>
      <c r="CD269" s="9">
        <f t="shared" si="781"/>
        <v>0</v>
      </c>
      <c r="CE269" s="9">
        <f t="shared" si="782"/>
        <v>0</v>
      </c>
      <c r="CF269" s="9">
        <f t="shared" si="783"/>
        <v>0</v>
      </c>
      <c r="CG269" s="9">
        <f t="shared" si="784"/>
        <v>0</v>
      </c>
      <c r="CH269" s="9">
        <f t="shared" si="785"/>
        <v>0</v>
      </c>
      <c r="CI269" s="9">
        <f t="shared" si="786"/>
        <v>0</v>
      </c>
      <c r="CJ269" s="9">
        <f t="shared" si="787"/>
        <v>0</v>
      </c>
    </row>
    <row r="270" spans="1:89" s="126" customFormat="1" ht="90" customHeight="1">
      <c r="A270" s="9"/>
      <c r="B270" s="222"/>
      <c r="D270" s="111" t="s">
        <v>348</v>
      </c>
      <c r="E270" s="183" t="s">
        <v>2900</v>
      </c>
      <c r="F270" s="112" t="s">
        <v>136</v>
      </c>
      <c r="G270" s="112" t="s">
        <v>111</v>
      </c>
      <c r="H270" s="112" t="s">
        <v>181</v>
      </c>
      <c r="I270" s="112">
        <v>3</v>
      </c>
      <c r="J270" s="112">
        <v>24</v>
      </c>
      <c r="K270" s="112" t="s">
        <v>4864</v>
      </c>
      <c r="L270" s="412">
        <v>1502.55</v>
      </c>
      <c r="M270" s="429"/>
      <c r="N270" s="429"/>
      <c r="O270" s="429"/>
      <c r="P270" s="429"/>
      <c r="Q270" s="429"/>
      <c r="R270" s="429"/>
      <c r="S270" s="429"/>
      <c r="T270" s="429"/>
      <c r="U270" s="429"/>
      <c r="V270" s="429"/>
      <c r="W270" s="429"/>
      <c r="X270" s="429"/>
      <c r="Y270" s="429"/>
      <c r="Z270" s="429"/>
      <c r="AA270" s="456">
        <f t="shared" ref="AA270" si="796">L270*M270+L270*N270+L270*O270+L270*P270+L270*Q270+L270*R270+L270*T270+L270*V270+L270*W270+L270*X270+L270*Y270+L270*Z270+L270*U270+L270*S270</f>
        <v>0</v>
      </c>
      <c r="AB270" s="141" t="str">
        <f>IF(SUM(M270:Z270)&gt;0,"Yes","No")</f>
        <v>No</v>
      </c>
      <c r="AC270" s="174" t="str">
        <f t="shared" si="726"/>
        <v>No</v>
      </c>
      <c r="AD270" s="431"/>
      <c r="AE270" s="300">
        <v>3</v>
      </c>
      <c r="AF270" s="301">
        <f t="shared" ref="AF270" si="797">AE270*SUM(M270:Z270)</f>
        <v>0</v>
      </c>
      <c r="AG270" s="247"/>
      <c r="AH270" s="326">
        <v>87.1</v>
      </c>
      <c r="AI270" s="334">
        <f t="shared" ref="AI270" si="798">SUM(M270:Z270)*AH270</f>
        <v>0</v>
      </c>
      <c r="AJ270" s="207">
        <f t="shared" si="729"/>
        <v>0</v>
      </c>
      <c r="AK270" s="207">
        <f t="shared" si="730"/>
        <v>0</v>
      </c>
      <c r="AL270" s="207">
        <f t="shared" si="731"/>
        <v>0</v>
      </c>
      <c r="AM270" s="207">
        <f t="shared" si="732"/>
        <v>0</v>
      </c>
      <c r="AN270" s="207">
        <f t="shared" si="733"/>
        <v>0</v>
      </c>
      <c r="AO270" s="207">
        <f t="shared" si="734"/>
        <v>0</v>
      </c>
      <c r="AP270" s="207">
        <f t="shared" si="735"/>
        <v>0</v>
      </c>
      <c r="AQ270" s="207">
        <f t="shared" si="736"/>
        <v>0</v>
      </c>
      <c r="AR270" s="207">
        <f t="shared" si="737"/>
        <v>0</v>
      </c>
      <c r="AS270" s="207">
        <f t="shared" si="738"/>
        <v>0</v>
      </c>
      <c r="AT270" s="207">
        <f t="shared" si="739"/>
        <v>0</v>
      </c>
      <c r="AU270" s="207">
        <f t="shared" si="740"/>
        <v>0</v>
      </c>
      <c r="AV270" s="207">
        <f t="shared" si="741"/>
        <v>0</v>
      </c>
      <c r="AW270" s="207">
        <f t="shared" si="742"/>
        <v>0</v>
      </c>
      <c r="AX270" s="228">
        <v>3</v>
      </c>
      <c r="AY270" s="248">
        <v>41</v>
      </c>
      <c r="AZ270" s="248"/>
      <c r="BA270" s="275"/>
      <c r="BC270" s="9">
        <f t="shared" si="757"/>
        <v>0</v>
      </c>
      <c r="BD270" s="9">
        <f t="shared" si="758"/>
        <v>0</v>
      </c>
      <c r="BE270" s="9">
        <f t="shared" si="759"/>
        <v>0</v>
      </c>
      <c r="BF270" s="9">
        <f t="shared" si="760"/>
        <v>0</v>
      </c>
      <c r="BG270" s="9">
        <f t="shared" si="761"/>
        <v>0</v>
      </c>
      <c r="BH270" s="9">
        <f t="shared" si="762"/>
        <v>0</v>
      </c>
      <c r="BI270" s="9">
        <f t="shared" si="763"/>
        <v>0</v>
      </c>
      <c r="BJ270" s="9">
        <f t="shared" si="764"/>
        <v>0</v>
      </c>
      <c r="BK270" s="9">
        <f t="shared" si="765"/>
        <v>0</v>
      </c>
      <c r="BM270" s="126">
        <f t="shared" si="792"/>
        <v>0</v>
      </c>
      <c r="BN270" s="126">
        <f t="shared" si="766"/>
        <v>0</v>
      </c>
      <c r="BP270" s="9">
        <f t="shared" si="767"/>
        <v>0</v>
      </c>
      <c r="BQ270" s="9">
        <f t="shared" si="768"/>
        <v>0</v>
      </c>
      <c r="BR270" s="9">
        <f t="shared" si="769"/>
        <v>0</v>
      </c>
      <c r="BS270" s="9">
        <f t="shared" si="770"/>
        <v>0</v>
      </c>
      <c r="BT270" s="9">
        <f t="shared" si="771"/>
        <v>0</v>
      </c>
      <c r="BU270" s="9">
        <f t="shared" si="772"/>
        <v>0</v>
      </c>
      <c r="BV270" s="9">
        <f t="shared" si="773"/>
        <v>0</v>
      </c>
      <c r="BW270" s="9">
        <f t="shared" si="774"/>
        <v>0</v>
      </c>
      <c r="BX270" s="9">
        <f t="shared" si="775"/>
        <v>0</v>
      </c>
      <c r="BY270" s="9">
        <f t="shared" si="776"/>
        <v>0</v>
      </c>
      <c r="BZ270" s="9">
        <f t="shared" si="777"/>
        <v>0</v>
      </c>
      <c r="CA270" s="9">
        <f t="shared" si="778"/>
        <v>0</v>
      </c>
      <c r="CB270" s="9">
        <f t="shared" si="779"/>
        <v>0</v>
      </c>
      <c r="CC270" s="9">
        <f t="shared" si="780"/>
        <v>0</v>
      </c>
      <c r="CD270" s="9">
        <f t="shared" si="781"/>
        <v>0</v>
      </c>
      <c r="CE270" s="9">
        <f t="shared" si="782"/>
        <v>0</v>
      </c>
      <c r="CF270" s="9">
        <f t="shared" si="783"/>
        <v>0</v>
      </c>
      <c r="CG270" s="9">
        <f t="shared" si="784"/>
        <v>0</v>
      </c>
      <c r="CH270" s="9">
        <f t="shared" si="785"/>
        <v>0</v>
      </c>
      <c r="CI270" s="9">
        <f t="shared" si="786"/>
        <v>0</v>
      </c>
      <c r="CJ270" s="9">
        <f t="shared" si="787"/>
        <v>0</v>
      </c>
      <c r="CK270" s="243"/>
    </row>
    <row r="271" spans="1:89" s="126" customFormat="1" ht="90" customHeight="1">
      <c r="A271" s="9"/>
      <c r="B271" s="226" t="s">
        <v>8</v>
      </c>
      <c r="C271" s="175"/>
      <c r="D271" s="274" t="s">
        <v>2994</v>
      </c>
      <c r="E271" s="552" t="s">
        <v>6472</v>
      </c>
      <c r="F271" s="247" t="s">
        <v>136</v>
      </c>
      <c r="G271" s="247" t="s">
        <v>111</v>
      </c>
      <c r="H271" s="247" t="s">
        <v>181</v>
      </c>
      <c r="I271" s="247">
        <v>3</v>
      </c>
      <c r="J271" s="247">
        <v>24</v>
      </c>
      <c r="K271" s="247" t="s">
        <v>4864</v>
      </c>
      <c r="L271" s="419">
        <v>1306.57</v>
      </c>
      <c r="M271" s="262"/>
      <c r="N271" s="262"/>
      <c r="O271" s="262"/>
      <c r="P271" s="262"/>
      <c r="Q271" s="262"/>
      <c r="R271" s="262"/>
      <c r="S271" s="262"/>
      <c r="T271" s="262"/>
      <c r="U271" s="262"/>
      <c r="V271" s="262"/>
      <c r="W271" s="262"/>
      <c r="X271" s="262"/>
      <c r="Y271" s="262"/>
      <c r="Z271" s="262"/>
      <c r="AA271" s="141">
        <f t="shared" si="694"/>
        <v>0</v>
      </c>
      <c r="AB271" s="251" t="str">
        <f>IF(SUM(M271:Z271)&gt;0,"Yes","No")</f>
        <v>No</v>
      </c>
      <c r="AC271" s="252" t="str">
        <f t="shared" si="726"/>
        <v>Yes</v>
      </c>
      <c r="AE271" s="300">
        <v>3</v>
      </c>
      <c r="AF271" s="301">
        <f t="shared" si="743"/>
        <v>0</v>
      </c>
      <c r="AG271" s="247"/>
      <c r="AH271" s="326">
        <v>87.1</v>
      </c>
      <c r="AI271" s="334">
        <f t="shared" si="699"/>
        <v>0</v>
      </c>
      <c r="AJ271" s="207">
        <f t="shared" si="729"/>
        <v>0</v>
      </c>
      <c r="AK271" s="207">
        <f t="shared" si="730"/>
        <v>0</v>
      </c>
      <c r="AL271" s="207">
        <f t="shared" si="731"/>
        <v>0</v>
      </c>
      <c r="AM271" s="207">
        <f t="shared" si="732"/>
        <v>0</v>
      </c>
      <c r="AN271" s="207">
        <f t="shared" si="733"/>
        <v>0</v>
      </c>
      <c r="AO271" s="207">
        <f t="shared" si="734"/>
        <v>0</v>
      </c>
      <c r="AP271" s="207">
        <f t="shared" si="735"/>
        <v>0</v>
      </c>
      <c r="AQ271" s="207">
        <f t="shared" si="736"/>
        <v>0</v>
      </c>
      <c r="AR271" s="207">
        <f t="shared" si="737"/>
        <v>0</v>
      </c>
      <c r="AS271" s="207">
        <f t="shared" si="738"/>
        <v>0</v>
      </c>
      <c r="AT271" s="207">
        <f t="shared" si="739"/>
        <v>0</v>
      </c>
      <c r="AU271" s="207">
        <f t="shared" si="740"/>
        <v>0</v>
      </c>
      <c r="AV271" s="207">
        <f t="shared" si="741"/>
        <v>0</v>
      </c>
      <c r="AW271" s="207">
        <f t="shared" si="742"/>
        <v>0</v>
      </c>
      <c r="AX271" s="228">
        <v>3</v>
      </c>
      <c r="AY271" s="248">
        <v>41</v>
      </c>
      <c r="AZ271" s="248"/>
      <c r="BA271" s="275"/>
      <c r="BC271" s="9">
        <f t="shared" si="757"/>
        <v>0</v>
      </c>
      <c r="BD271" s="9">
        <f t="shared" si="758"/>
        <v>0</v>
      </c>
      <c r="BE271" s="9">
        <f t="shared" si="759"/>
        <v>0</v>
      </c>
      <c r="BF271" s="9">
        <f t="shared" si="760"/>
        <v>0</v>
      </c>
      <c r="BG271" s="9">
        <f t="shared" si="761"/>
        <v>0</v>
      </c>
      <c r="BH271" s="9">
        <f t="shared" si="762"/>
        <v>0</v>
      </c>
      <c r="BI271" s="9">
        <f t="shared" si="763"/>
        <v>0</v>
      </c>
      <c r="BJ271" s="9">
        <f t="shared" si="764"/>
        <v>0</v>
      </c>
      <c r="BK271" s="9">
        <f t="shared" si="765"/>
        <v>0</v>
      </c>
      <c r="BM271" s="126">
        <f t="shared" si="792"/>
        <v>0</v>
      </c>
      <c r="BN271" s="126">
        <f t="shared" si="766"/>
        <v>0</v>
      </c>
      <c r="BP271" s="9">
        <f t="shared" si="767"/>
        <v>0</v>
      </c>
      <c r="BQ271" s="9">
        <f t="shared" si="768"/>
        <v>0</v>
      </c>
      <c r="BR271" s="9">
        <f t="shared" si="769"/>
        <v>0</v>
      </c>
      <c r="BS271" s="9">
        <f t="shared" si="770"/>
        <v>0</v>
      </c>
      <c r="BT271" s="9">
        <f t="shared" si="771"/>
        <v>0</v>
      </c>
      <c r="BU271" s="9">
        <f t="shared" si="772"/>
        <v>0</v>
      </c>
      <c r="BV271" s="9">
        <f t="shared" si="773"/>
        <v>0</v>
      </c>
      <c r="BW271" s="9">
        <f t="shared" si="774"/>
        <v>0</v>
      </c>
      <c r="BX271" s="9">
        <f t="shared" si="775"/>
        <v>0</v>
      </c>
      <c r="BY271" s="9">
        <f t="shared" si="776"/>
        <v>0</v>
      </c>
      <c r="BZ271" s="9">
        <f t="shared" si="777"/>
        <v>0</v>
      </c>
      <c r="CA271" s="9">
        <f t="shared" si="778"/>
        <v>0</v>
      </c>
      <c r="CB271" s="9">
        <f t="shared" si="779"/>
        <v>0</v>
      </c>
      <c r="CC271" s="9">
        <f t="shared" si="780"/>
        <v>0</v>
      </c>
      <c r="CD271" s="9">
        <f t="shared" si="781"/>
        <v>0</v>
      </c>
      <c r="CE271" s="9">
        <f t="shared" si="782"/>
        <v>0</v>
      </c>
      <c r="CF271" s="9">
        <f t="shared" si="783"/>
        <v>0</v>
      </c>
      <c r="CG271" s="9">
        <f t="shared" si="784"/>
        <v>0</v>
      </c>
      <c r="CH271" s="9">
        <f t="shared" si="785"/>
        <v>0</v>
      </c>
      <c r="CI271" s="9">
        <f t="shared" si="786"/>
        <v>0</v>
      </c>
      <c r="CJ271" s="9">
        <f t="shared" si="787"/>
        <v>0</v>
      </c>
    </row>
    <row r="272" spans="1:89" s="126" customFormat="1" ht="40.75" customHeight="1">
      <c r="A272" s="9"/>
      <c r="B272" s="120"/>
      <c r="C272" s="125"/>
      <c r="D272" s="560" t="s">
        <v>2292</v>
      </c>
      <c r="E272" s="182"/>
      <c r="F272" s="111"/>
      <c r="G272" s="109"/>
      <c r="H272" s="109"/>
      <c r="I272" s="111"/>
      <c r="J272" s="110"/>
      <c r="K272" s="110"/>
      <c r="L272" s="212"/>
      <c r="M272" s="138"/>
      <c r="Z272" s="9"/>
      <c r="AA272" s="397"/>
      <c r="AB272" s="127"/>
      <c r="AC272" s="128"/>
      <c r="AE272" s="112"/>
      <c r="AF272" s="112"/>
      <c r="AG272" s="112"/>
      <c r="AH272" s="323"/>
      <c r="AI272" s="334"/>
      <c r="AJ272" s="207"/>
      <c r="AK272" s="207"/>
      <c r="AL272" s="207"/>
      <c r="AM272" s="207"/>
      <c r="AN272" s="207"/>
      <c r="AO272" s="207"/>
      <c r="AP272" s="207"/>
      <c r="AQ272" s="207"/>
      <c r="AR272" s="207"/>
      <c r="AS272" s="207"/>
      <c r="AT272" s="207"/>
      <c r="AU272" s="207"/>
      <c r="AV272" s="207"/>
      <c r="AW272" s="207"/>
      <c r="AX272" s="164"/>
      <c r="AY272" s="119"/>
      <c r="AZ272" s="119"/>
      <c r="BA272" s="119"/>
      <c r="BC272" s="9">
        <f t="shared" si="757"/>
        <v>0</v>
      </c>
      <c r="BD272" s="9">
        <f t="shared" si="758"/>
        <v>0</v>
      </c>
      <c r="BE272" s="9">
        <f t="shared" si="759"/>
        <v>0</v>
      </c>
      <c r="BF272" s="9">
        <f t="shared" si="760"/>
        <v>0</v>
      </c>
      <c r="BG272" s="9">
        <f t="shared" si="761"/>
        <v>0</v>
      </c>
      <c r="BH272" s="9">
        <f t="shared" si="762"/>
        <v>0</v>
      </c>
      <c r="BI272" s="9">
        <f t="shared" si="763"/>
        <v>0</v>
      </c>
      <c r="BJ272" s="9">
        <f t="shared" si="764"/>
        <v>0</v>
      </c>
      <c r="BK272" s="9">
        <f t="shared" si="765"/>
        <v>0</v>
      </c>
      <c r="BM272" s="126">
        <f t="shared" si="792"/>
        <v>0</v>
      </c>
      <c r="BN272" s="126">
        <f t="shared" si="766"/>
        <v>0</v>
      </c>
      <c r="BP272" s="9">
        <f t="shared" si="767"/>
        <v>0</v>
      </c>
      <c r="BQ272" s="9">
        <f t="shared" si="768"/>
        <v>0</v>
      </c>
      <c r="BR272" s="9">
        <f t="shared" si="769"/>
        <v>0</v>
      </c>
      <c r="BS272" s="9">
        <f t="shared" si="770"/>
        <v>0</v>
      </c>
      <c r="BT272" s="9">
        <f t="shared" si="771"/>
        <v>0</v>
      </c>
      <c r="BU272" s="9">
        <f t="shared" si="772"/>
        <v>0</v>
      </c>
      <c r="BV272" s="9">
        <f t="shared" si="773"/>
        <v>0</v>
      </c>
      <c r="BW272" s="9">
        <f t="shared" si="774"/>
        <v>0</v>
      </c>
      <c r="BX272" s="9">
        <f t="shared" si="775"/>
        <v>0</v>
      </c>
      <c r="BY272" s="9">
        <f t="shared" si="776"/>
        <v>0</v>
      </c>
      <c r="BZ272" s="9">
        <f t="shared" si="777"/>
        <v>0</v>
      </c>
      <c r="CA272" s="9">
        <f t="shared" si="778"/>
        <v>0</v>
      </c>
      <c r="CB272" s="9">
        <f t="shared" si="779"/>
        <v>0</v>
      </c>
      <c r="CC272" s="9">
        <f t="shared" si="780"/>
        <v>0</v>
      </c>
      <c r="CD272" s="9">
        <f t="shared" si="781"/>
        <v>0</v>
      </c>
      <c r="CE272" s="9">
        <f t="shared" si="782"/>
        <v>0</v>
      </c>
      <c r="CF272" s="9">
        <f t="shared" si="783"/>
        <v>0</v>
      </c>
      <c r="CG272" s="9">
        <f t="shared" si="784"/>
        <v>0</v>
      </c>
      <c r="CH272" s="9">
        <f t="shared" si="785"/>
        <v>0</v>
      </c>
      <c r="CI272" s="9">
        <f t="shared" si="786"/>
        <v>0</v>
      </c>
      <c r="CJ272" s="9">
        <f t="shared" si="787"/>
        <v>0</v>
      </c>
    </row>
    <row r="273" spans="1:89" s="9" customFormat="1" ht="90" customHeight="1">
      <c r="B273" s="213"/>
      <c r="C273" s="147"/>
      <c r="D273" s="238" t="s">
        <v>222</v>
      </c>
      <c r="E273" s="239" t="s">
        <v>2900</v>
      </c>
      <c r="F273" s="215" t="s">
        <v>133</v>
      </c>
      <c r="G273" s="215" t="s">
        <v>139</v>
      </c>
      <c r="H273" s="215" t="s">
        <v>2140</v>
      </c>
      <c r="I273" s="215">
        <v>4</v>
      </c>
      <c r="J273" s="215">
        <v>0</v>
      </c>
      <c r="K273" s="215" t="s">
        <v>4864</v>
      </c>
      <c r="L273" s="402">
        <v>333.90000000000003</v>
      </c>
      <c r="M273" s="219"/>
      <c r="N273" s="219"/>
      <c r="O273" s="219"/>
      <c r="P273" s="219"/>
      <c r="Q273" s="219"/>
      <c r="R273" s="219"/>
      <c r="S273" s="219"/>
      <c r="T273" s="219"/>
      <c r="U273" s="219"/>
      <c r="V273" s="219"/>
      <c r="W273" s="219"/>
      <c r="X273" s="219"/>
      <c r="Y273" s="219"/>
      <c r="Z273" s="219"/>
      <c r="AA273" s="134">
        <f t="shared" ref="AA273" si="799">L273*M273+L273*N273+L273*O273+L273*P273+L273*Q273+L273*R273+L273*T273+L273*V273+L273*W273+L273*X273+L273*Y273+L273*Z273+L273*U273+L273*S273</f>
        <v>0</v>
      </c>
      <c r="AB273" s="220" t="str">
        <f>IF(SUM(M273:Z273)&gt;0,"Yes","No")</f>
        <v>No</v>
      </c>
      <c r="AC273" s="221" t="str">
        <f t="shared" ref="AC273:AC290" si="800">IF(B273="New","Yes","No")</f>
        <v>No</v>
      </c>
      <c r="AE273" s="296">
        <v>4</v>
      </c>
      <c r="AF273" s="297">
        <f t="shared" ref="AF273" si="801">AE273*SUM(M273:Z273)</f>
        <v>0</v>
      </c>
      <c r="AG273" s="209"/>
      <c r="AH273" s="324">
        <v>2.4</v>
      </c>
      <c r="AI273" s="334">
        <f t="shared" ref="AI273" si="802">SUM(M273:Z273)*AH273</f>
        <v>0</v>
      </c>
      <c r="AJ273" s="207">
        <f t="shared" ref="AJ273:AJ290" si="803">M273*I273</f>
        <v>0</v>
      </c>
      <c r="AK273" s="207">
        <f t="shared" ref="AK273:AK290" si="804">N273*I273</f>
        <v>0</v>
      </c>
      <c r="AL273" s="207">
        <f t="shared" ref="AL273:AL290" si="805">O273*I273</f>
        <v>0</v>
      </c>
      <c r="AM273" s="207">
        <f t="shared" ref="AM273:AM290" si="806">P273*I273</f>
        <v>0</v>
      </c>
      <c r="AN273" s="207">
        <f t="shared" ref="AN273:AN290" si="807">Q273*I273</f>
        <v>0</v>
      </c>
      <c r="AO273" s="207">
        <f t="shared" ref="AO273:AO290" si="808">R273*I273</f>
        <v>0</v>
      </c>
      <c r="AP273" s="207">
        <f t="shared" ref="AP273:AP290" si="809">S273*I273</f>
        <v>0</v>
      </c>
      <c r="AQ273" s="207">
        <f t="shared" ref="AQ273:AQ290" si="810">T273*I273</f>
        <v>0</v>
      </c>
      <c r="AR273" s="207">
        <f t="shared" ref="AR273:AR290" si="811">U273*I273</f>
        <v>0</v>
      </c>
      <c r="AS273" s="207">
        <f t="shared" ref="AS273:AS290" si="812">V273*I273</f>
        <v>0</v>
      </c>
      <c r="AT273" s="207">
        <f t="shared" ref="AT273:AT290" si="813">W273*I273</f>
        <v>0</v>
      </c>
      <c r="AU273" s="207">
        <f t="shared" ref="AU273:AU290" si="814">X273*I273</f>
        <v>0</v>
      </c>
      <c r="AV273" s="207">
        <f t="shared" ref="AV273:AV290" si="815">Y273*I273</f>
        <v>0</v>
      </c>
      <c r="AW273" s="207">
        <f t="shared" ref="AW273:AW290" si="816">Z273*I273</f>
        <v>0</v>
      </c>
      <c r="AX273" s="206">
        <v>4</v>
      </c>
      <c r="AY273" s="240">
        <v>16</v>
      </c>
      <c r="AZ273" s="268"/>
      <c r="BA273" s="268"/>
      <c r="BC273" s="9">
        <f t="shared" si="757"/>
        <v>0</v>
      </c>
      <c r="BD273" s="9">
        <f t="shared" si="758"/>
        <v>0</v>
      </c>
      <c r="BE273" s="9">
        <f t="shared" si="759"/>
        <v>0</v>
      </c>
      <c r="BF273" s="9">
        <f t="shared" si="760"/>
        <v>0</v>
      </c>
      <c r="BG273" s="9">
        <f t="shared" si="761"/>
        <v>0</v>
      </c>
      <c r="BH273" s="9">
        <f t="shared" si="762"/>
        <v>0</v>
      </c>
      <c r="BI273" s="9">
        <f t="shared" si="763"/>
        <v>0</v>
      </c>
      <c r="BJ273" s="9">
        <f t="shared" si="764"/>
        <v>0</v>
      </c>
      <c r="BK273" s="9">
        <f t="shared" si="765"/>
        <v>0</v>
      </c>
      <c r="BM273" s="126">
        <f t="shared" si="792"/>
        <v>0</v>
      </c>
      <c r="BN273" s="126">
        <f t="shared" si="766"/>
        <v>0</v>
      </c>
      <c r="BP273" s="9">
        <f t="shared" si="767"/>
        <v>0</v>
      </c>
      <c r="BQ273" s="9">
        <f t="shared" si="768"/>
        <v>0</v>
      </c>
      <c r="BR273" s="9">
        <f t="shared" si="769"/>
        <v>0</v>
      </c>
      <c r="BS273" s="9">
        <f t="shared" si="770"/>
        <v>0</v>
      </c>
      <c r="BT273" s="9">
        <f t="shared" si="771"/>
        <v>0</v>
      </c>
      <c r="BU273" s="9">
        <f t="shared" si="772"/>
        <v>0</v>
      </c>
      <c r="BV273" s="9">
        <f t="shared" si="773"/>
        <v>0</v>
      </c>
      <c r="BW273" s="9">
        <f t="shared" si="774"/>
        <v>0</v>
      </c>
      <c r="BX273" s="9">
        <f t="shared" si="775"/>
        <v>0</v>
      </c>
      <c r="BY273" s="9">
        <f t="shared" si="776"/>
        <v>0</v>
      </c>
      <c r="BZ273" s="9">
        <f t="shared" si="777"/>
        <v>0</v>
      </c>
      <c r="CA273" s="9">
        <f t="shared" si="778"/>
        <v>0</v>
      </c>
      <c r="CB273" s="9">
        <f t="shared" si="779"/>
        <v>0</v>
      </c>
      <c r="CC273" s="9">
        <f t="shared" si="780"/>
        <v>0</v>
      </c>
      <c r="CD273" s="9">
        <f t="shared" si="781"/>
        <v>0</v>
      </c>
      <c r="CE273" s="9">
        <f t="shared" si="782"/>
        <v>0</v>
      </c>
      <c r="CF273" s="9">
        <f t="shared" si="783"/>
        <v>0</v>
      </c>
      <c r="CG273" s="9">
        <f t="shared" si="784"/>
        <v>0</v>
      </c>
      <c r="CH273" s="9">
        <f t="shared" si="785"/>
        <v>0</v>
      </c>
      <c r="CI273" s="9">
        <f t="shared" si="786"/>
        <v>0</v>
      </c>
      <c r="CJ273" s="9">
        <f t="shared" si="787"/>
        <v>0</v>
      </c>
    </row>
    <row r="274" spans="1:89" s="9" customFormat="1" ht="90" customHeight="1">
      <c r="B274" s="222" t="s">
        <v>8</v>
      </c>
      <c r="D274" s="145" t="s">
        <v>3009</v>
      </c>
      <c r="E274" s="550" t="s">
        <v>6472</v>
      </c>
      <c r="F274" s="115" t="s">
        <v>133</v>
      </c>
      <c r="G274" s="115" t="s">
        <v>139</v>
      </c>
      <c r="H274" s="115" t="s">
        <v>2140</v>
      </c>
      <c r="I274" s="115">
        <v>4</v>
      </c>
      <c r="J274" s="115">
        <v>0</v>
      </c>
      <c r="K274" s="115" t="s">
        <v>4864</v>
      </c>
      <c r="L274" s="404">
        <v>290.35000000000002</v>
      </c>
      <c r="M274" s="133"/>
      <c r="N274" s="132"/>
      <c r="O274" s="132"/>
      <c r="P274" s="132"/>
      <c r="Q274" s="132"/>
      <c r="R274" s="132"/>
      <c r="S274" s="132"/>
      <c r="T274" s="132"/>
      <c r="U274" s="132"/>
      <c r="V274" s="132"/>
      <c r="W274" s="132"/>
      <c r="X274" s="132"/>
      <c r="Y274" s="133"/>
      <c r="Z274" s="132"/>
      <c r="AA274" s="444">
        <f t="shared" si="694"/>
        <v>0</v>
      </c>
      <c r="AB274" s="134" t="str">
        <f>IF(SUM(M274:Z274)&gt;0,"Yes","No")</f>
        <v>No</v>
      </c>
      <c r="AC274" s="439" t="str">
        <f t="shared" si="800"/>
        <v>Yes</v>
      </c>
      <c r="AD274" s="443"/>
      <c r="AE274" s="296">
        <v>4</v>
      </c>
      <c r="AF274" s="297">
        <f t="shared" ref="AF274:AF290" si="817">AE274*SUM(M274:Z274)</f>
        <v>0</v>
      </c>
      <c r="AG274" s="209"/>
      <c r="AH274" s="324">
        <v>2.4</v>
      </c>
      <c r="AI274" s="334">
        <f t="shared" si="699"/>
        <v>0</v>
      </c>
      <c r="AJ274" s="207">
        <f t="shared" si="803"/>
        <v>0</v>
      </c>
      <c r="AK274" s="207">
        <f t="shared" si="804"/>
        <v>0</v>
      </c>
      <c r="AL274" s="207">
        <f t="shared" si="805"/>
        <v>0</v>
      </c>
      <c r="AM274" s="207">
        <f t="shared" si="806"/>
        <v>0</v>
      </c>
      <c r="AN274" s="207">
        <f t="shared" si="807"/>
        <v>0</v>
      </c>
      <c r="AO274" s="207">
        <f t="shared" si="808"/>
        <v>0</v>
      </c>
      <c r="AP274" s="207">
        <f t="shared" si="809"/>
        <v>0</v>
      </c>
      <c r="AQ274" s="207">
        <f t="shared" si="810"/>
        <v>0</v>
      </c>
      <c r="AR274" s="207">
        <f t="shared" si="811"/>
        <v>0</v>
      </c>
      <c r="AS274" s="207">
        <f t="shared" si="812"/>
        <v>0</v>
      </c>
      <c r="AT274" s="207">
        <f t="shared" si="813"/>
        <v>0</v>
      </c>
      <c r="AU274" s="207">
        <f t="shared" si="814"/>
        <v>0</v>
      </c>
      <c r="AV274" s="207">
        <f t="shared" si="815"/>
        <v>0</v>
      </c>
      <c r="AW274" s="207">
        <f t="shared" si="816"/>
        <v>0</v>
      </c>
      <c r="AX274" s="206">
        <v>4</v>
      </c>
      <c r="AY274" s="240">
        <v>16</v>
      </c>
      <c r="AZ274" s="268"/>
      <c r="BA274" s="268"/>
      <c r="BC274" s="9">
        <f t="shared" si="757"/>
        <v>0</v>
      </c>
      <c r="BD274" s="9">
        <f t="shared" si="758"/>
        <v>0</v>
      </c>
      <c r="BE274" s="9">
        <f t="shared" si="759"/>
        <v>0</v>
      </c>
      <c r="BF274" s="9">
        <f t="shared" si="760"/>
        <v>0</v>
      </c>
      <c r="BG274" s="9">
        <f t="shared" si="761"/>
        <v>0</v>
      </c>
      <c r="BH274" s="9">
        <f t="shared" si="762"/>
        <v>0</v>
      </c>
      <c r="BI274" s="9">
        <f t="shared" si="763"/>
        <v>0</v>
      </c>
      <c r="BJ274" s="9">
        <f t="shared" si="764"/>
        <v>0</v>
      </c>
      <c r="BK274" s="9">
        <f t="shared" si="765"/>
        <v>0</v>
      </c>
      <c r="BM274" s="126">
        <f t="shared" si="792"/>
        <v>0</v>
      </c>
      <c r="BN274" s="126">
        <f t="shared" si="766"/>
        <v>0</v>
      </c>
      <c r="BP274" s="9">
        <f t="shared" si="767"/>
        <v>0</v>
      </c>
      <c r="BQ274" s="9">
        <f t="shared" si="768"/>
        <v>0</v>
      </c>
      <c r="BR274" s="9">
        <f t="shared" si="769"/>
        <v>0</v>
      </c>
      <c r="BS274" s="9">
        <f t="shared" si="770"/>
        <v>0</v>
      </c>
      <c r="BT274" s="9">
        <f t="shared" si="771"/>
        <v>0</v>
      </c>
      <c r="BU274" s="9">
        <f t="shared" si="772"/>
        <v>0</v>
      </c>
      <c r="BV274" s="9">
        <f t="shared" si="773"/>
        <v>0</v>
      </c>
      <c r="BW274" s="9">
        <f t="shared" si="774"/>
        <v>0</v>
      </c>
      <c r="BX274" s="9">
        <f t="shared" si="775"/>
        <v>0</v>
      </c>
      <c r="BY274" s="9">
        <f t="shared" si="776"/>
        <v>0</v>
      </c>
      <c r="BZ274" s="9">
        <f t="shared" si="777"/>
        <v>0</v>
      </c>
      <c r="CA274" s="9">
        <f t="shared" si="778"/>
        <v>0</v>
      </c>
      <c r="CB274" s="9">
        <f t="shared" si="779"/>
        <v>0</v>
      </c>
      <c r="CC274" s="9">
        <f t="shared" si="780"/>
        <v>0</v>
      </c>
      <c r="CD274" s="9">
        <f t="shared" si="781"/>
        <v>0</v>
      </c>
      <c r="CE274" s="9">
        <f t="shared" si="782"/>
        <v>0</v>
      </c>
      <c r="CF274" s="9">
        <f t="shared" si="783"/>
        <v>0</v>
      </c>
      <c r="CG274" s="9">
        <f t="shared" si="784"/>
        <v>0</v>
      </c>
      <c r="CH274" s="9">
        <f t="shared" si="785"/>
        <v>0</v>
      </c>
      <c r="CI274" s="9">
        <f t="shared" si="786"/>
        <v>0</v>
      </c>
      <c r="CJ274" s="9">
        <f t="shared" si="787"/>
        <v>0</v>
      </c>
      <c r="CK274" s="362"/>
    </row>
    <row r="275" spans="1:89" s="126" customFormat="1" ht="90" customHeight="1">
      <c r="A275" s="9"/>
      <c r="B275" s="222"/>
      <c r="C275" s="9"/>
      <c r="D275" s="107" t="s">
        <v>223</v>
      </c>
      <c r="E275" s="183" t="s">
        <v>2900</v>
      </c>
      <c r="F275" s="106" t="s">
        <v>134</v>
      </c>
      <c r="G275" s="242" t="s">
        <v>66</v>
      </c>
      <c r="H275" s="113" t="s">
        <v>6486</v>
      </c>
      <c r="I275" s="106">
        <v>2</v>
      </c>
      <c r="J275" s="106">
        <v>0</v>
      </c>
      <c r="K275" s="106" t="s">
        <v>4864</v>
      </c>
      <c r="L275" s="403">
        <v>300.51</v>
      </c>
      <c r="M275" s="130"/>
      <c r="N275" s="129"/>
      <c r="O275" s="130"/>
      <c r="P275" s="130"/>
      <c r="Q275" s="130"/>
      <c r="R275" s="130"/>
      <c r="S275" s="130"/>
      <c r="T275" s="130"/>
      <c r="U275" s="130"/>
      <c r="V275" s="130"/>
      <c r="W275" s="130"/>
      <c r="X275" s="130"/>
      <c r="Y275" s="130"/>
      <c r="Z275" s="130"/>
      <c r="AA275" s="141">
        <f t="shared" ref="AA275" si="818">L275*M275+L275*N275+L275*O275+L275*P275+L275*Q275+L275*R275+L275*T275+L275*V275+L275*W275+L275*X275+L275*Y275+L275*Z275+L275*U275+L275*S275</f>
        <v>0</v>
      </c>
      <c r="AB275" s="127" t="str">
        <f t="shared" ref="AB275" si="819">IF(SUM(M275:Z275)&gt;0,"Yes","No")</f>
        <v>No</v>
      </c>
      <c r="AC275" s="253" t="str">
        <f t="shared" si="800"/>
        <v>No</v>
      </c>
      <c r="AE275" s="298">
        <v>2</v>
      </c>
      <c r="AF275" s="299">
        <f t="shared" ref="AF275" si="820">AE275*SUM(M275:Z275)</f>
        <v>0</v>
      </c>
      <c r="AG275" s="112"/>
      <c r="AH275" s="325">
        <v>4.5999999999999996</v>
      </c>
      <c r="AI275" s="334">
        <f t="shared" ref="AI275" si="821">SUM(M275:Z275)*AH275</f>
        <v>0</v>
      </c>
      <c r="AJ275" s="207">
        <f t="shared" si="803"/>
        <v>0</v>
      </c>
      <c r="AK275" s="207">
        <f t="shared" si="804"/>
        <v>0</v>
      </c>
      <c r="AL275" s="207">
        <f t="shared" si="805"/>
        <v>0</v>
      </c>
      <c r="AM275" s="207">
        <f t="shared" si="806"/>
        <v>0</v>
      </c>
      <c r="AN275" s="207">
        <f t="shared" si="807"/>
        <v>0</v>
      </c>
      <c r="AO275" s="207">
        <f t="shared" si="808"/>
        <v>0</v>
      </c>
      <c r="AP275" s="207">
        <f t="shared" si="809"/>
        <v>0</v>
      </c>
      <c r="AQ275" s="207">
        <f t="shared" si="810"/>
        <v>0</v>
      </c>
      <c r="AR275" s="207">
        <f t="shared" si="811"/>
        <v>0</v>
      </c>
      <c r="AS275" s="207">
        <f t="shared" si="812"/>
        <v>0</v>
      </c>
      <c r="AT275" s="207">
        <f t="shared" si="813"/>
        <v>0</v>
      </c>
      <c r="AU275" s="207">
        <f t="shared" si="814"/>
        <v>0</v>
      </c>
      <c r="AV275" s="207">
        <f t="shared" si="815"/>
        <v>0</v>
      </c>
      <c r="AW275" s="207">
        <f t="shared" si="816"/>
        <v>0</v>
      </c>
      <c r="AX275" s="165">
        <v>2</v>
      </c>
      <c r="AY275" s="118">
        <v>8</v>
      </c>
      <c r="AZ275" s="273"/>
      <c r="BA275" s="273"/>
      <c r="BC275" s="9">
        <f t="shared" si="757"/>
        <v>0</v>
      </c>
      <c r="BD275" s="9">
        <f t="shared" si="758"/>
        <v>0</v>
      </c>
      <c r="BE275" s="9">
        <f t="shared" si="759"/>
        <v>0</v>
      </c>
      <c r="BF275" s="9">
        <f t="shared" si="760"/>
        <v>0</v>
      </c>
      <c r="BG275" s="9">
        <f t="shared" si="761"/>
        <v>0</v>
      </c>
      <c r="BH275" s="9">
        <f t="shared" si="762"/>
        <v>0</v>
      </c>
      <c r="BI275" s="9">
        <f t="shared" si="763"/>
        <v>0</v>
      </c>
      <c r="BJ275" s="9">
        <f t="shared" si="764"/>
        <v>0</v>
      </c>
      <c r="BK275" s="9">
        <f t="shared" si="765"/>
        <v>0</v>
      </c>
      <c r="BM275" s="126">
        <f t="shared" si="792"/>
        <v>0</v>
      </c>
      <c r="BN275" s="126">
        <f t="shared" si="766"/>
        <v>0</v>
      </c>
      <c r="BP275" s="9">
        <f t="shared" si="767"/>
        <v>0</v>
      </c>
      <c r="BQ275" s="9">
        <f t="shared" si="768"/>
        <v>0</v>
      </c>
      <c r="BR275" s="9">
        <f t="shared" si="769"/>
        <v>0</v>
      </c>
      <c r="BS275" s="9">
        <f t="shared" si="770"/>
        <v>0</v>
      </c>
      <c r="BT275" s="9">
        <f t="shared" si="771"/>
        <v>0</v>
      </c>
      <c r="BU275" s="9">
        <f t="shared" si="772"/>
        <v>0</v>
      </c>
      <c r="BV275" s="9">
        <f t="shared" si="773"/>
        <v>0</v>
      </c>
      <c r="BW275" s="9">
        <f t="shared" si="774"/>
        <v>0</v>
      </c>
      <c r="BX275" s="9">
        <f t="shared" si="775"/>
        <v>0</v>
      </c>
      <c r="BY275" s="9">
        <f t="shared" si="776"/>
        <v>0</v>
      </c>
      <c r="BZ275" s="9">
        <f t="shared" si="777"/>
        <v>0</v>
      </c>
      <c r="CA275" s="9">
        <f t="shared" si="778"/>
        <v>0</v>
      </c>
      <c r="CB275" s="9">
        <f t="shared" si="779"/>
        <v>0</v>
      </c>
      <c r="CC275" s="9">
        <f t="shared" si="780"/>
        <v>0</v>
      </c>
      <c r="CD275" s="9">
        <f t="shared" si="781"/>
        <v>0</v>
      </c>
      <c r="CE275" s="9">
        <f t="shared" si="782"/>
        <v>0</v>
      </c>
      <c r="CF275" s="9">
        <f t="shared" si="783"/>
        <v>0</v>
      </c>
      <c r="CG275" s="9">
        <f t="shared" si="784"/>
        <v>0</v>
      </c>
      <c r="CH275" s="9">
        <f t="shared" si="785"/>
        <v>0</v>
      </c>
      <c r="CI275" s="9">
        <f t="shared" si="786"/>
        <v>0</v>
      </c>
      <c r="CJ275" s="9">
        <f t="shared" si="787"/>
        <v>0</v>
      </c>
    </row>
    <row r="276" spans="1:89" s="126" customFormat="1" ht="90" customHeight="1">
      <c r="A276" s="9"/>
      <c r="B276" s="222" t="s">
        <v>8</v>
      </c>
      <c r="C276" s="9"/>
      <c r="D276" s="107" t="s">
        <v>3024</v>
      </c>
      <c r="E276" s="551" t="s">
        <v>6472</v>
      </c>
      <c r="F276" s="106" t="s">
        <v>134</v>
      </c>
      <c r="G276" s="242" t="s">
        <v>66</v>
      </c>
      <c r="H276" s="113" t="s">
        <v>6486</v>
      </c>
      <c r="I276" s="106">
        <v>2</v>
      </c>
      <c r="J276" s="106">
        <v>0</v>
      </c>
      <c r="K276" s="106" t="s">
        <v>4864</v>
      </c>
      <c r="L276" s="403">
        <v>261.31</v>
      </c>
      <c r="M276" s="130"/>
      <c r="N276" s="129"/>
      <c r="O276" s="130"/>
      <c r="P276" s="130"/>
      <c r="Q276" s="130"/>
      <c r="R276" s="130"/>
      <c r="S276" s="130"/>
      <c r="T276" s="130"/>
      <c r="U276" s="130"/>
      <c r="V276" s="130"/>
      <c r="W276" s="130"/>
      <c r="X276" s="130"/>
      <c r="Y276" s="130"/>
      <c r="Z276" s="130"/>
      <c r="AA276" s="141">
        <f t="shared" si="694"/>
        <v>0</v>
      </c>
      <c r="AB276" s="127" t="str">
        <f t="shared" ref="AB276:AB290" si="822">IF(SUM(M276:Z276)&gt;0,"Yes","No")</f>
        <v>No</v>
      </c>
      <c r="AC276" s="253" t="str">
        <f t="shared" si="800"/>
        <v>Yes</v>
      </c>
      <c r="AE276" s="298">
        <v>2</v>
      </c>
      <c r="AF276" s="299">
        <f t="shared" si="817"/>
        <v>0</v>
      </c>
      <c r="AG276" s="112"/>
      <c r="AH276" s="325">
        <v>4.5999999999999996</v>
      </c>
      <c r="AI276" s="334">
        <f t="shared" si="699"/>
        <v>0</v>
      </c>
      <c r="AJ276" s="207">
        <f t="shared" si="803"/>
        <v>0</v>
      </c>
      <c r="AK276" s="207">
        <f t="shared" si="804"/>
        <v>0</v>
      </c>
      <c r="AL276" s="207">
        <f t="shared" si="805"/>
        <v>0</v>
      </c>
      <c r="AM276" s="207">
        <f t="shared" si="806"/>
        <v>0</v>
      </c>
      <c r="AN276" s="207">
        <f t="shared" si="807"/>
        <v>0</v>
      </c>
      <c r="AO276" s="207">
        <f t="shared" si="808"/>
        <v>0</v>
      </c>
      <c r="AP276" s="207">
        <f t="shared" si="809"/>
        <v>0</v>
      </c>
      <c r="AQ276" s="207">
        <f t="shared" si="810"/>
        <v>0</v>
      </c>
      <c r="AR276" s="207">
        <f t="shared" si="811"/>
        <v>0</v>
      </c>
      <c r="AS276" s="207">
        <f t="shared" si="812"/>
        <v>0</v>
      </c>
      <c r="AT276" s="207">
        <f t="shared" si="813"/>
        <v>0</v>
      </c>
      <c r="AU276" s="207">
        <f t="shared" si="814"/>
        <v>0</v>
      </c>
      <c r="AV276" s="207">
        <f t="shared" si="815"/>
        <v>0</v>
      </c>
      <c r="AW276" s="207">
        <f t="shared" si="816"/>
        <v>0</v>
      </c>
      <c r="AX276" s="165">
        <v>2</v>
      </c>
      <c r="AY276" s="118">
        <v>8</v>
      </c>
      <c r="AZ276" s="273"/>
      <c r="BA276" s="273"/>
      <c r="BC276" s="9">
        <f t="shared" si="757"/>
        <v>0</v>
      </c>
      <c r="BD276" s="9">
        <f t="shared" si="758"/>
        <v>0</v>
      </c>
      <c r="BE276" s="9">
        <f t="shared" si="759"/>
        <v>0</v>
      </c>
      <c r="BF276" s="9">
        <f t="shared" si="760"/>
        <v>0</v>
      </c>
      <c r="BG276" s="9">
        <f t="shared" si="761"/>
        <v>0</v>
      </c>
      <c r="BH276" s="9">
        <f t="shared" si="762"/>
        <v>0</v>
      </c>
      <c r="BI276" s="9">
        <f t="shared" si="763"/>
        <v>0</v>
      </c>
      <c r="BJ276" s="9">
        <f t="shared" si="764"/>
        <v>0</v>
      </c>
      <c r="BK276" s="9">
        <f t="shared" si="765"/>
        <v>0</v>
      </c>
      <c r="BM276" s="126">
        <f t="shared" si="792"/>
        <v>0</v>
      </c>
      <c r="BN276" s="126">
        <f t="shared" si="766"/>
        <v>0</v>
      </c>
      <c r="BP276" s="9">
        <f t="shared" si="767"/>
        <v>0</v>
      </c>
      <c r="BQ276" s="9">
        <f t="shared" si="768"/>
        <v>0</v>
      </c>
      <c r="BR276" s="9">
        <f t="shared" si="769"/>
        <v>0</v>
      </c>
      <c r="BS276" s="9">
        <f t="shared" si="770"/>
        <v>0</v>
      </c>
      <c r="BT276" s="9">
        <f t="shared" si="771"/>
        <v>0</v>
      </c>
      <c r="BU276" s="9">
        <f t="shared" si="772"/>
        <v>0</v>
      </c>
      <c r="BV276" s="9">
        <f t="shared" si="773"/>
        <v>0</v>
      </c>
      <c r="BW276" s="9">
        <f t="shared" si="774"/>
        <v>0</v>
      </c>
      <c r="BX276" s="9">
        <f t="shared" si="775"/>
        <v>0</v>
      </c>
      <c r="BY276" s="9">
        <f t="shared" si="776"/>
        <v>0</v>
      </c>
      <c r="BZ276" s="9">
        <f t="shared" si="777"/>
        <v>0</v>
      </c>
      <c r="CA276" s="9">
        <f t="shared" si="778"/>
        <v>0</v>
      </c>
      <c r="CB276" s="9">
        <f t="shared" si="779"/>
        <v>0</v>
      </c>
      <c r="CC276" s="9">
        <f t="shared" si="780"/>
        <v>0</v>
      </c>
      <c r="CD276" s="9">
        <f t="shared" si="781"/>
        <v>0</v>
      </c>
      <c r="CE276" s="9">
        <f t="shared" si="782"/>
        <v>0</v>
      </c>
      <c r="CF276" s="9">
        <f t="shared" si="783"/>
        <v>0</v>
      </c>
      <c r="CG276" s="9">
        <f t="shared" si="784"/>
        <v>0</v>
      </c>
      <c r="CH276" s="9">
        <f t="shared" si="785"/>
        <v>0</v>
      </c>
      <c r="CI276" s="9">
        <f t="shared" si="786"/>
        <v>0</v>
      </c>
      <c r="CJ276" s="9">
        <f t="shared" si="787"/>
        <v>0</v>
      </c>
    </row>
    <row r="277" spans="1:89" s="9" customFormat="1" ht="90" customHeight="1">
      <c r="B277" s="222"/>
      <c r="D277" s="145" t="s">
        <v>224</v>
      </c>
      <c r="E277" s="241" t="s">
        <v>2900</v>
      </c>
      <c r="F277" s="373" t="s">
        <v>134</v>
      </c>
      <c r="G277" s="116" t="s">
        <v>67</v>
      </c>
      <c r="H277" s="116" t="s">
        <v>6486</v>
      </c>
      <c r="I277" s="115">
        <v>2</v>
      </c>
      <c r="J277" s="115">
        <v>0</v>
      </c>
      <c r="K277" s="115" t="s">
        <v>4864</v>
      </c>
      <c r="L277" s="404">
        <v>333.90000000000003</v>
      </c>
      <c r="M277" s="132"/>
      <c r="N277" s="132"/>
      <c r="O277" s="132"/>
      <c r="P277" s="132"/>
      <c r="Q277" s="132"/>
      <c r="R277" s="132"/>
      <c r="S277" s="132"/>
      <c r="T277" s="132"/>
      <c r="U277" s="132"/>
      <c r="V277" s="132"/>
      <c r="W277" s="132"/>
      <c r="X277" s="132"/>
      <c r="Y277" s="132"/>
      <c r="Z277" s="132"/>
      <c r="AA277" s="134">
        <f t="shared" ref="AA277" si="823">L277*M277+L277*N277+L277*O277+L277*P277+L277*Q277+L277*R277+L277*T277+L277*V277+L277*W277+L277*X277+L277*Y277+L277*Z277+L277*U277+L277*S277</f>
        <v>0</v>
      </c>
      <c r="AB277" s="134" t="str">
        <f t="shared" ref="AB277" si="824">IF(SUM(M277:Z277)&gt;0,"Yes","No")</f>
        <v>No</v>
      </c>
      <c r="AC277" s="225" t="str">
        <f t="shared" si="800"/>
        <v>No</v>
      </c>
      <c r="AE277" s="298">
        <v>2</v>
      </c>
      <c r="AF277" s="299">
        <f t="shared" ref="AF277" si="825">AE277*SUM(M277:Z277)</f>
        <v>0</v>
      </c>
      <c r="AG277" s="112"/>
      <c r="AH277" s="325">
        <v>7.6</v>
      </c>
      <c r="AI277" s="334">
        <f t="shared" ref="AI277" si="826">SUM(M277:Z277)*AH277</f>
        <v>0</v>
      </c>
      <c r="AJ277" s="207">
        <f t="shared" si="803"/>
        <v>0</v>
      </c>
      <c r="AK277" s="207">
        <f t="shared" si="804"/>
        <v>0</v>
      </c>
      <c r="AL277" s="207">
        <f t="shared" si="805"/>
        <v>0</v>
      </c>
      <c r="AM277" s="207">
        <f t="shared" si="806"/>
        <v>0</v>
      </c>
      <c r="AN277" s="207">
        <f t="shared" si="807"/>
        <v>0</v>
      </c>
      <c r="AO277" s="207">
        <f t="shared" si="808"/>
        <v>0</v>
      </c>
      <c r="AP277" s="207">
        <f t="shared" si="809"/>
        <v>0</v>
      </c>
      <c r="AQ277" s="207">
        <f t="shared" si="810"/>
        <v>0</v>
      </c>
      <c r="AR277" s="207">
        <f t="shared" si="811"/>
        <v>0</v>
      </c>
      <c r="AS277" s="207">
        <f t="shared" si="812"/>
        <v>0</v>
      </c>
      <c r="AT277" s="207">
        <f t="shared" si="813"/>
        <v>0</v>
      </c>
      <c r="AU277" s="207">
        <f t="shared" si="814"/>
        <v>0</v>
      </c>
      <c r="AV277" s="207">
        <f t="shared" si="815"/>
        <v>0</v>
      </c>
      <c r="AW277" s="207">
        <f t="shared" si="816"/>
        <v>0</v>
      </c>
      <c r="AX277" s="165">
        <v>2</v>
      </c>
      <c r="AY277" s="118">
        <v>10</v>
      </c>
      <c r="AZ277" s="273"/>
      <c r="BA277" s="273"/>
      <c r="BC277" s="9">
        <f t="shared" si="757"/>
        <v>0</v>
      </c>
      <c r="BD277" s="9">
        <f t="shared" si="758"/>
        <v>0</v>
      </c>
      <c r="BE277" s="9">
        <f t="shared" si="759"/>
        <v>0</v>
      </c>
      <c r="BF277" s="9">
        <f t="shared" si="760"/>
        <v>0</v>
      </c>
      <c r="BG277" s="9">
        <f t="shared" si="761"/>
        <v>0</v>
      </c>
      <c r="BH277" s="9">
        <f t="shared" si="762"/>
        <v>0</v>
      </c>
      <c r="BI277" s="9">
        <f t="shared" si="763"/>
        <v>0</v>
      </c>
      <c r="BJ277" s="9">
        <f t="shared" si="764"/>
        <v>0</v>
      </c>
      <c r="BK277" s="9">
        <f t="shared" si="765"/>
        <v>0</v>
      </c>
      <c r="BM277" s="126">
        <f t="shared" si="792"/>
        <v>0</v>
      </c>
      <c r="BN277" s="126">
        <f t="shared" si="766"/>
        <v>0</v>
      </c>
      <c r="BP277" s="9">
        <f t="shared" si="767"/>
        <v>0</v>
      </c>
      <c r="BQ277" s="9">
        <f t="shared" si="768"/>
        <v>0</v>
      </c>
      <c r="BR277" s="9">
        <f t="shared" si="769"/>
        <v>0</v>
      </c>
      <c r="BS277" s="9">
        <f t="shared" si="770"/>
        <v>0</v>
      </c>
      <c r="BT277" s="9">
        <f t="shared" si="771"/>
        <v>0</v>
      </c>
      <c r="BU277" s="9">
        <f t="shared" si="772"/>
        <v>0</v>
      </c>
      <c r="BV277" s="9">
        <f t="shared" si="773"/>
        <v>0</v>
      </c>
      <c r="BW277" s="9">
        <f t="shared" si="774"/>
        <v>0</v>
      </c>
      <c r="BX277" s="9">
        <f t="shared" si="775"/>
        <v>0</v>
      </c>
      <c r="BY277" s="9">
        <f t="shared" si="776"/>
        <v>0</v>
      </c>
      <c r="BZ277" s="9">
        <f t="shared" si="777"/>
        <v>0</v>
      </c>
      <c r="CA277" s="9">
        <f t="shared" si="778"/>
        <v>0</v>
      </c>
      <c r="CB277" s="9">
        <f t="shared" si="779"/>
        <v>0</v>
      </c>
      <c r="CC277" s="9">
        <f t="shared" si="780"/>
        <v>0</v>
      </c>
      <c r="CD277" s="9">
        <f t="shared" si="781"/>
        <v>0</v>
      </c>
      <c r="CE277" s="9">
        <f t="shared" si="782"/>
        <v>0</v>
      </c>
      <c r="CF277" s="9">
        <f t="shared" si="783"/>
        <v>0</v>
      </c>
      <c r="CG277" s="9">
        <f t="shared" si="784"/>
        <v>0</v>
      </c>
      <c r="CH277" s="9">
        <f t="shared" si="785"/>
        <v>0</v>
      </c>
      <c r="CI277" s="9">
        <f t="shared" si="786"/>
        <v>0</v>
      </c>
      <c r="CJ277" s="9">
        <f t="shared" si="787"/>
        <v>0</v>
      </c>
    </row>
    <row r="278" spans="1:89" s="9" customFormat="1" ht="90" customHeight="1">
      <c r="B278" s="222" t="s">
        <v>8</v>
      </c>
      <c r="D278" s="145" t="s">
        <v>3039</v>
      </c>
      <c r="E278" s="550" t="s">
        <v>6472</v>
      </c>
      <c r="F278" s="373" t="s">
        <v>134</v>
      </c>
      <c r="G278" s="116" t="s">
        <v>67</v>
      </c>
      <c r="H278" s="116" t="s">
        <v>6486</v>
      </c>
      <c r="I278" s="115">
        <v>2</v>
      </c>
      <c r="J278" s="115">
        <v>0</v>
      </c>
      <c r="K278" s="115" t="s">
        <v>4864</v>
      </c>
      <c r="L278" s="404">
        <v>290.35000000000002</v>
      </c>
      <c r="M278" s="132"/>
      <c r="N278" s="132"/>
      <c r="O278" s="132"/>
      <c r="P278" s="132"/>
      <c r="Q278" s="132"/>
      <c r="R278" s="132"/>
      <c r="S278" s="132"/>
      <c r="T278" s="132"/>
      <c r="U278" s="132"/>
      <c r="V278" s="132"/>
      <c r="W278" s="132"/>
      <c r="X278" s="132"/>
      <c r="Y278" s="132"/>
      <c r="Z278" s="132"/>
      <c r="AA278" s="134">
        <f t="shared" si="694"/>
        <v>0</v>
      </c>
      <c r="AB278" s="134" t="str">
        <f t="shared" si="822"/>
        <v>No</v>
      </c>
      <c r="AC278" s="225" t="str">
        <f t="shared" si="800"/>
        <v>Yes</v>
      </c>
      <c r="AE278" s="298">
        <v>2</v>
      </c>
      <c r="AF278" s="299">
        <f t="shared" si="817"/>
        <v>0</v>
      </c>
      <c r="AG278" s="112"/>
      <c r="AH278" s="325">
        <v>7.6</v>
      </c>
      <c r="AI278" s="334">
        <f t="shared" si="699"/>
        <v>0</v>
      </c>
      <c r="AJ278" s="207">
        <f t="shared" si="803"/>
        <v>0</v>
      </c>
      <c r="AK278" s="207">
        <f t="shared" si="804"/>
        <v>0</v>
      </c>
      <c r="AL278" s="207">
        <f t="shared" si="805"/>
        <v>0</v>
      </c>
      <c r="AM278" s="207">
        <f t="shared" si="806"/>
        <v>0</v>
      </c>
      <c r="AN278" s="207">
        <f t="shared" si="807"/>
        <v>0</v>
      </c>
      <c r="AO278" s="207">
        <f t="shared" si="808"/>
        <v>0</v>
      </c>
      <c r="AP278" s="207">
        <f t="shared" si="809"/>
        <v>0</v>
      </c>
      <c r="AQ278" s="207">
        <f t="shared" si="810"/>
        <v>0</v>
      </c>
      <c r="AR278" s="207">
        <f t="shared" si="811"/>
        <v>0</v>
      </c>
      <c r="AS278" s="207">
        <f t="shared" si="812"/>
        <v>0</v>
      </c>
      <c r="AT278" s="207">
        <f t="shared" si="813"/>
        <v>0</v>
      </c>
      <c r="AU278" s="207">
        <f t="shared" si="814"/>
        <v>0</v>
      </c>
      <c r="AV278" s="207">
        <f t="shared" si="815"/>
        <v>0</v>
      </c>
      <c r="AW278" s="207">
        <f t="shared" si="816"/>
        <v>0</v>
      </c>
      <c r="AX278" s="165">
        <v>2</v>
      </c>
      <c r="AY278" s="118">
        <v>10</v>
      </c>
      <c r="AZ278" s="273"/>
      <c r="BA278" s="273"/>
      <c r="BC278" s="9">
        <f t="shared" si="757"/>
        <v>0</v>
      </c>
      <c r="BD278" s="9">
        <f t="shared" si="758"/>
        <v>0</v>
      </c>
      <c r="BE278" s="9">
        <f t="shared" si="759"/>
        <v>0</v>
      </c>
      <c r="BF278" s="9">
        <f t="shared" si="760"/>
        <v>0</v>
      </c>
      <c r="BG278" s="9">
        <f t="shared" si="761"/>
        <v>0</v>
      </c>
      <c r="BH278" s="9">
        <f t="shared" si="762"/>
        <v>0</v>
      </c>
      <c r="BI278" s="9">
        <f t="shared" si="763"/>
        <v>0</v>
      </c>
      <c r="BJ278" s="9">
        <f t="shared" si="764"/>
        <v>0</v>
      </c>
      <c r="BK278" s="9">
        <f t="shared" si="765"/>
        <v>0</v>
      </c>
      <c r="BM278" s="126">
        <f t="shared" si="792"/>
        <v>0</v>
      </c>
      <c r="BN278" s="126">
        <f t="shared" si="766"/>
        <v>0</v>
      </c>
      <c r="BP278" s="9">
        <f t="shared" si="767"/>
        <v>0</v>
      </c>
      <c r="BQ278" s="9">
        <f t="shared" si="768"/>
        <v>0</v>
      </c>
      <c r="BR278" s="9">
        <f t="shared" si="769"/>
        <v>0</v>
      </c>
      <c r="BS278" s="9">
        <f t="shared" si="770"/>
        <v>0</v>
      </c>
      <c r="BT278" s="9">
        <f t="shared" si="771"/>
        <v>0</v>
      </c>
      <c r="BU278" s="9">
        <f t="shared" si="772"/>
        <v>0</v>
      </c>
      <c r="BV278" s="9">
        <f t="shared" si="773"/>
        <v>0</v>
      </c>
      <c r="BW278" s="9">
        <f t="shared" si="774"/>
        <v>0</v>
      </c>
      <c r="BX278" s="9">
        <f t="shared" si="775"/>
        <v>0</v>
      </c>
      <c r="BY278" s="9">
        <f t="shared" si="776"/>
        <v>0</v>
      </c>
      <c r="BZ278" s="9">
        <f t="shared" si="777"/>
        <v>0</v>
      </c>
      <c r="CA278" s="9">
        <f t="shared" si="778"/>
        <v>0</v>
      </c>
      <c r="CB278" s="9">
        <f t="shared" si="779"/>
        <v>0</v>
      </c>
      <c r="CC278" s="9">
        <f t="shared" si="780"/>
        <v>0</v>
      </c>
      <c r="CD278" s="9">
        <f t="shared" si="781"/>
        <v>0</v>
      </c>
      <c r="CE278" s="9">
        <f t="shared" si="782"/>
        <v>0</v>
      </c>
      <c r="CF278" s="9">
        <f t="shared" si="783"/>
        <v>0</v>
      </c>
      <c r="CG278" s="9">
        <f t="shared" si="784"/>
        <v>0</v>
      </c>
      <c r="CH278" s="9">
        <f t="shared" si="785"/>
        <v>0</v>
      </c>
      <c r="CI278" s="9">
        <f t="shared" si="786"/>
        <v>0</v>
      </c>
      <c r="CJ278" s="9">
        <f t="shared" si="787"/>
        <v>0</v>
      </c>
    </row>
    <row r="279" spans="1:89" s="126" customFormat="1" ht="90" customHeight="1">
      <c r="A279" s="9"/>
      <c r="B279" s="222"/>
      <c r="C279" s="9"/>
      <c r="D279" s="107" t="s">
        <v>225</v>
      </c>
      <c r="E279" s="183" t="s">
        <v>2900</v>
      </c>
      <c r="F279" s="106" t="s">
        <v>135</v>
      </c>
      <c r="G279" s="242" t="s">
        <v>68</v>
      </c>
      <c r="H279" s="113" t="s">
        <v>6486</v>
      </c>
      <c r="I279" s="106">
        <v>1</v>
      </c>
      <c r="J279" s="106">
        <v>0</v>
      </c>
      <c r="K279" s="106" t="s">
        <v>4864</v>
      </c>
      <c r="L279" s="420">
        <v>222.60000000000002</v>
      </c>
      <c r="M279" s="130"/>
      <c r="N279" s="129"/>
      <c r="O279" s="130"/>
      <c r="P279" s="130"/>
      <c r="Q279" s="130"/>
      <c r="R279" s="130"/>
      <c r="S279" s="130"/>
      <c r="T279" s="130"/>
      <c r="U279" s="130"/>
      <c r="V279" s="130"/>
      <c r="W279" s="130"/>
      <c r="X279" s="130"/>
      <c r="Y279" s="130"/>
      <c r="Z279" s="130"/>
      <c r="AA279" s="141">
        <f t="shared" ref="AA279" si="827">L279*M279+L279*N279+L279*O279+L279*P279+L279*Q279+L279*R279+L279*T279+L279*V279+L279*W279+L279*X279+L279*Y279+L279*Z279+L279*U279+L279*S279</f>
        <v>0</v>
      </c>
      <c r="AB279" s="127" t="str">
        <f t="shared" ref="AB279" si="828">IF(SUM(M279:Z279)&gt;0,"Yes","No")</f>
        <v>No</v>
      </c>
      <c r="AC279" s="253" t="str">
        <f t="shared" si="800"/>
        <v>No</v>
      </c>
      <c r="AE279" s="298">
        <v>1</v>
      </c>
      <c r="AF279" s="299">
        <f t="shared" ref="AF279" si="829">AE279*SUM(M279:Z279)</f>
        <v>0</v>
      </c>
      <c r="AG279" s="112"/>
      <c r="AH279" s="325">
        <v>7</v>
      </c>
      <c r="AI279" s="334">
        <f t="shared" ref="AI279" si="830">SUM(M279:Z279)*AH279</f>
        <v>0</v>
      </c>
      <c r="AJ279" s="207">
        <f t="shared" si="803"/>
        <v>0</v>
      </c>
      <c r="AK279" s="207">
        <f t="shared" si="804"/>
        <v>0</v>
      </c>
      <c r="AL279" s="207">
        <f t="shared" si="805"/>
        <v>0</v>
      </c>
      <c r="AM279" s="207">
        <f t="shared" si="806"/>
        <v>0</v>
      </c>
      <c r="AN279" s="207">
        <f t="shared" si="807"/>
        <v>0</v>
      </c>
      <c r="AO279" s="207">
        <f t="shared" si="808"/>
        <v>0</v>
      </c>
      <c r="AP279" s="207">
        <f t="shared" si="809"/>
        <v>0</v>
      </c>
      <c r="AQ279" s="207">
        <f t="shared" si="810"/>
        <v>0</v>
      </c>
      <c r="AR279" s="207">
        <f t="shared" si="811"/>
        <v>0</v>
      </c>
      <c r="AS279" s="207">
        <f t="shared" si="812"/>
        <v>0</v>
      </c>
      <c r="AT279" s="207">
        <f t="shared" si="813"/>
        <v>0</v>
      </c>
      <c r="AU279" s="207">
        <f t="shared" si="814"/>
        <v>0</v>
      </c>
      <c r="AV279" s="207">
        <f t="shared" si="815"/>
        <v>0</v>
      </c>
      <c r="AW279" s="207">
        <f t="shared" si="816"/>
        <v>0</v>
      </c>
      <c r="AX279" s="165">
        <v>1</v>
      </c>
      <c r="AY279" s="118">
        <v>6</v>
      </c>
      <c r="AZ279" s="273"/>
      <c r="BA279" s="273"/>
      <c r="BC279" s="9">
        <f t="shared" si="757"/>
        <v>0</v>
      </c>
      <c r="BD279" s="9">
        <f t="shared" si="758"/>
        <v>0</v>
      </c>
      <c r="BE279" s="9">
        <f t="shared" si="759"/>
        <v>0</v>
      </c>
      <c r="BF279" s="9">
        <f t="shared" si="760"/>
        <v>0</v>
      </c>
      <c r="BG279" s="9">
        <f t="shared" si="761"/>
        <v>0</v>
      </c>
      <c r="BH279" s="9">
        <f t="shared" si="762"/>
        <v>0</v>
      </c>
      <c r="BI279" s="9">
        <f t="shared" si="763"/>
        <v>0</v>
      </c>
      <c r="BJ279" s="9">
        <f t="shared" si="764"/>
        <v>0</v>
      </c>
      <c r="BK279" s="9">
        <f t="shared" si="765"/>
        <v>0</v>
      </c>
      <c r="BM279" s="126">
        <f t="shared" si="792"/>
        <v>0</v>
      </c>
      <c r="BN279" s="126">
        <f t="shared" si="766"/>
        <v>0</v>
      </c>
      <c r="BP279" s="9">
        <f t="shared" si="767"/>
        <v>0</v>
      </c>
      <c r="BQ279" s="9">
        <f t="shared" si="768"/>
        <v>0</v>
      </c>
      <c r="BR279" s="9">
        <f t="shared" si="769"/>
        <v>0</v>
      </c>
      <c r="BS279" s="9">
        <f t="shared" si="770"/>
        <v>0</v>
      </c>
      <c r="BT279" s="9">
        <f t="shared" si="771"/>
        <v>0</v>
      </c>
      <c r="BU279" s="9">
        <f t="shared" si="772"/>
        <v>0</v>
      </c>
      <c r="BV279" s="9">
        <f t="shared" si="773"/>
        <v>0</v>
      </c>
      <c r="BW279" s="9">
        <f t="shared" si="774"/>
        <v>0</v>
      </c>
      <c r="BX279" s="9">
        <f t="shared" si="775"/>
        <v>0</v>
      </c>
      <c r="BY279" s="9">
        <f t="shared" si="776"/>
        <v>0</v>
      </c>
      <c r="BZ279" s="9">
        <f t="shared" si="777"/>
        <v>0</v>
      </c>
      <c r="CA279" s="9">
        <f t="shared" si="778"/>
        <v>0</v>
      </c>
      <c r="CB279" s="9">
        <f t="shared" si="779"/>
        <v>0</v>
      </c>
      <c r="CC279" s="9">
        <f t="shared" si="780"/>
        <v>0</v>
      </c>
      <c r="CD279" s="9">
        <f t="shared" si="781"/>
        <v>0</v>
      </c>
      <c r="CE279" s="9">
        <f t="shared" si="782"/>
        <v>0</v>
      </c>
      <c r="CF279" s="9">
        <f t="shared" si="783"/>
        <v>0</v>
      </c>
      <c r="CG279" s="9">
        <f t="shared" si="784"/>
        <v>0</v>
      </c>
      <c r="CH279" s="9">
        <f t="shared" si="785"/>
        <v>0</v>
      </c>
      <c r="CI279" s="9">
        <f t="shared" si="786"/>
        <v>0</v>
      </c>
      <c r="CJ279" s="9">
        <f t="shared" si="787"/>
        <v>0</v>
      </c>
    </row>
    <row r="280" spans="1:89" s="126" customFormat="1" ht="90" customHeight="1">
      <c r="A280" s="9"/>
      <c r="B280" s="222" t="s">
        <v>8</v>
      </c>
      <c r="C280" s="9"/>
      <c r="D280" s="107" t="s">
        <v>3054</v>
      </c>
      <c r="E280" s="551" t="s">
        <v>6472</v>
      </c>
      <c r="F280" s="106" t="s">
        <v>135</v>
      </c>
      <c r="G280" s="242" t="s">
        <v>68</v>
      </c>
      <c r="H280" s="113" t="s">
        <v>6486</v>
      </c>
      <c r="I280" s="106">
        <v>1</v>
      </c>
      <c r="J280" s="106">
        <v>0</v>
      </c>
      <c r="K280" s="106" t="s">
        <v>4864</v>
      </c>
      <c r="L280" s="420">
        <v>193.57</v>
      </c>
      <c r="M280" s="130"/>
      <c r="N280" s="129"/>
      <c r="O280" s="130"/>
      <c r="P280" s="130"/>
      <c r="Q280" s="130"/>
      <c r="R280" s="130"/>
      <c r="S280" s="130"/>
      <c r="T280" s="130"/>
      <c r="U280" s="130"/>
      <c r="V280" s="130"/>
      <c r="W280" s="130"/>
      <c r="X280" s="130"/>
      <c r="Y280" s="130"/>
      <c r="Z280" s="130"/>
      <c r="AA280" s="141">
        <f t="shared" si="694"/>
        <v>0</v>
      </c>
      <c r="AB280" s="127" t="str">
        <f t="shared" si="822"/>
        <v>No</v>
      </c>
      <c r="AC280" s="253" t="str">
        <f t="shared" si="800"/>
        <v>Yes</v>
      </c>
      <c r="AE280" s="298">
        <v>1</v>
      </c>
      <c r="AF280" s="299">
        <f t="shared" si="817"/>
        <v>0</v>
      </c>
      <c r="AG280" s="112"/>
      <c r="AH280" s="325">
        <v>7</v>
      </c>
      <c r="AI280" s="334">
        <f t="shared" si="699"/>
        <v>0</v>
      </c>
      <c r="AJ280" s="207">
        <f t="shared" si="803"/>
        <v>0</v>
      </c>
      <c r="AK280" s="207">
        <f t="shared" si="804"/>
        <v>0</v>
      </c>
      <c r="AL280" s="207">
        <f t="shared" si="805"/>
        <v>0</v>
      </c>
      <c r="AM280" s="207">
        <f t="shared" si="806"/>
        <v>0</v>
      </c>
      <c r="AN280" s="207">
        <f t="shared" si="807"/>
        <v>0</v>
      </c>
      <c r="AO280" s="207">
        <f t="shared" si="808"/>
        <v>0</v>
      </c>
      <c r="AP280" s="207">
        <f t="shared" si="809"/>
        <v>0</v>
      </c>
      <c r="AQ280" s="207">
        <f t="shared" si="810"/>
        <v>0</v>
      </c>
      <c r="AR280" s="207">
        <f t="shared" si="811"/>
        <v>0</v>
      </c>
      <c r="AS280" s="207">
        <f t="shared" si="812"/>
        <v>0</v>
      </c>
      <c r="AT280" s="207">
        <f t="shared" si="813"/>
        <v>0</v>
      </c>
      <c r="AU280" s="207">
        <f t="shared" si="814"/>
        <v>0</v>
      </c>
      <c r="AV280" s="207">
        <f t="shared" si="815"/>
        <v>0</v>
      </c>
      <c r="AW280" s="207">
        <f t="shared" si="816"/>
        <v>0</v>
      </c>
      <c r="AX280" s="165">
        <v>1</v>
      </c>
      <c r="AY280" s="118">
        <v>6</v>
      </c>
      <c r="AZ280" s="273"/>
      <c r="BA280" s="273"/>
      <c r="BC280" s="9">
        <f t="shared" si="757"/>
        <v>0</v>
      </c>
      <c r="BD280" s="9">
        <f t="shared" si="758"/>
        <v>0</v>
      </c>
      <c r="BE280" s="9">
        <f t="shared" si="759"/>
        <v>0</v>
      </c>
      <c r="BF280" s="9">
        <f t="shared" si="760"/>
        <v>0</v>
      </c>
      <c r="BG280" s="9">
        <f t="shared" si="761"/>
        <v>0</v>
      </c>
      <c r="BH280" s="9">
        <f t="shared" si="762"/>
        <v>0</v>
      </c>
      <c r="BI280" s="9">
        <f t="shared" si="763"/>
        <v>0</v>
      </c>
      <c r="BJ280" s="9">
        <f t="shared" si="764"/>
        <v>0</v>
      </c>
      <c r="BK280" s="9">
        <f t="shared" si="765"/>
        <v>0</v>
      </c>
      <c r="BM280" s="126">
        <f t="shared" si="792"/>
        <v>0</v>
      </c>
      <c r="BN280" s="126">
        <f t="shared" si="766"/>
        <v>0</v>
      </c>
      <c r="BP280" s="9">
        <f t="shared" si="767"/>
        <v>0</v>
      </c>
      <c r="BQ280" s="9">
        <f t="shared" si="768"/>
        <v>0</v>
      </c>
      <c r="BR280" s="9">
        <f t="shared" si="769"/>
        <v>0</v>
      </c>
      <c r="BS280" s="9">
        <f t="shared" si="770"/>
        <v>0</v>
      </c>
      <c r="BT280" s="9">
        <f t="shared" si="771"/>
        <v>0</v>
      </c>
      <c r="BU280" s="9">
        <f t="shared" si="772"/>
        <v>0</v>
      </c>
      <c r="BV280" s="9">
        <f t="shared" si="773"/>
        <v>0</v>
      </c>
      <c r="BW280" s="9">
        <f t="shared" si="774"/>
        <v>0</v>
      </c>
      <c r="BX280" s="9">
        <f t="shared" si="775"/>
        <v>0</v>
      </c>
      <c r="BY280" s="9">
        <f t="shared" si="776"/>
        <v>0</v>
      </c>
      <c r="BZ280" s="9">
        <f t="shared" si="777"/>
        <v>0</v>
      </c>
      <c r="CA280" s="9">
        <f t="shared" si="778"/>
        <v>0</v>
      </c>
      <c r="CB280" s="9">
        <f t="shared" si="779"/>
        <v>0</v>
      </c>
      <c r="CC280" s="9">
        <f t="shared" si="780"/>
        <v>0</v>
      </c>
      <c r="CD280" s="9">
        <f t="shared" si="781"/>
        <v>0</v>
      </c>
      <c r="CE280" s="9">
        <f t="shared" si="782"/>
        <v>0</v>
      </c>
      <c r="CF280" s="9">
        <f t="shared" si="783"/>
        <v>0</v>
      </c>
      <c r="CG280" s="9">
        <f t="shared" si="784"/>
        <v>0</v>
      </c>
      <c r="CH280" s="9">
        <f t="shared" si="785"/>
        <v>0</v>
      </c>
      <c r="CI280" s="9">
        <f t="shared" si="786"/>
        <v>0</v>
      </c>
      <c r="CJ280" s="9">
        <f t="shared" si="787"/>
        <v>0</v>
      </c>
    </row>
    <row r="281" spans="1:89" s="9" customFormat="1" ht="90" customHeight="1">
      <c r="B281" s="222"/>
      <c r="D281" s="145" t="s">
        <v>226</v>
      </c>
      <c r="E281" s="241" t="s">
        <v>2900</v>
      </c>
      <c r="F281" s="115" t="s">
        <v>135</v>
      </c>
      <c r="G281" s="115" t="s">
        <v>69</v>
      </c>
      <c r="H281" s="115" t="s">
        <v>6486</v>
      </c>
      <c r="I281" s="115">
        <v>1</v>
      </c>
      <c r="J281" s="115">
        <v>0</v>
      </c>
      <c r="K281" s="115" t="s">
        <v>4864</v>
      </c>
      <c r="L281" s="404">
        <v>244.86000000000004</v>
      </c>
      <c r="M281" s="132"/>
      <c r="N281" s="132"/>
      <c r="O281" s="132"/>
      <c r="P281" s="132"/>
      <c r="Q281" s="132"/>
      <c r="R281" s="132"/>
      <c r="S281" s="132"/>
      <c r="T281" s="132"/>
      <c r="U281" s="132"/>
      <c r="V281" s="132"/>
      <c r="W281" s="132"/>
      <c r="X281" s="132"/>
      <c r="Y281" s="132"/>
      <c r="Z281" s="132"/>
      <c r="AA281" s="134">
        <f t="shared" ref="AA281" si="831">L281*M281+L281*N281+L281*O281+L281*P281+L281*Q281+L281*R281+L281*T281+L281*V281+L281*W281+L281*X281+L281*Y281+L281*Z281+L281*U281+L281*S281</f>
        <v>0</v>
      </c>
      <c r="AB281" s="134" t="str">
        <f t="shared" ref="AB281" si="832">IF(SUM(M281:Z281)&gt;0,"Yes","No")</f>
        <v>No</v>
      </c>
      <c r="AC281" s="225" t="str">
        <f t="shared" si="800"/>
        <v>No</v>
      </c>
      <c r="AE281" s="298">
        <v>1</v>
      </c>
      <c r="AF281" s="299">
        <f t="shared" ref="AF281" si="833">AE281*SUM(M281:Z281)</f>
        <v>0</v>
      </c>
      <c r="AG281" s="112"/>
      <c r="AH281" s="325">
        <v>9.6999999999999993</v>
      </c>
      <c r="AI281" s="334">
        <f t="shared" ref="AI281" si="834">SUM(M281:Z281)*AH281</f>
        <v>0</v>
      </c>
      <c r="AJ281" s="207">
        <f t="shared" si="803"/>
        <v>0</v>
      </c>
      <c r="AK281" s="207">
        <f t="shared" si="804"/>
        <v>0</v>
      </c>
      <c r="AL281" s="207">
        <f t="shared" si="805"/>
        <v>0</v>
      </c>
      <c r="AM281" s="207">
        <f t="shared" si="806"/>
        <v>0</v>
      </c>
      <c r="AN281" s="207">
        <f t="shared" si="807"/>
        <v>0</v>
      </c>
      <c r="AO281" s="207">
        <f t="shared" si="808"/>
        <v>0</v>
      </c>
      <c r="AP281" s="207">
        <f t="shared" si="809"/>
        <v>0</v>
      </c>
      <c r="AQ281" s="207">
        <f t="shared" si="810"/>
        <v>0</v>
      </c>
      <c r="AR281" s="207">
        <f t="shared" si="811"/>
        <v>0</v>
      </c>
      <c r="AS281" s="207">
        <f t="shared" si="812"/>
        <v>0</v>
      </c>
      <c r="AT281" s="207">
        <f t="shared" si="813"/>
        <v>0</v>
      </c>
      <c r="AU281" s="207">
        <f t="shared" si="814"/>
        <v>0</v>
      </c>
      <c r="AV281" s="207">
        <f t="shared" si="815"/>
        <v>0</v>
      </c>
      <c r="AW281" s="207">
        <f t="shared" si="816"/>
        <v>0</v>
      </c>
      <c r="AX281" s="165">
        <v>1</v>
      </c>
      <c r="AY281" s="118">
        <v>6</v>
      </c>
      <c r="AZ281" s="273"/>
      <c r="BA281" s="273"/>
      <c r="BC281" s="9">
        <f t="shared" si="757"/>
        <v>0</v>
      </c>
      <c r="BD281" s="9">
        <f t="shared" si="758"/>
        <v>0</v>
      </c>
      <c r="BE281" s="9">
        <f t="shared" si="759"/>
        <v>0</v>
      </c>
      <c r="BF281" s="9">
        <f t="shared" si="760"/>
        <v>0</v>
      </c>
      <c r="BG281" s="9">
        <f t="shared" si="761"/>
        <v>0</v>
      </c>
      <c r="BH281" s="9">
        <f t="shared" si="762"/>
        <v>0</v>
      </c>
      <c r="BI281" s="9">
        <f t="shared" si="763"/>
        <v>0</v>
      </c>
      <c r="BJ281" s="9">
        <f t="shared" si="764"/>
        <v>0</v>
      </c>
      <c r="BK281" s="9">
        <f t="shared" si="765"/>
        <v>0</v>
      </c>
      <c r="BM281" s="126">
        <f t="shared" si="792"/>
        <v>0</v>
      </c>
      <c r="BN281" s="126">
        <f t="shared" si="766"/>
        <v>0</v>
      </c>
      <c r="BP281" s="9">
        <f t="shared" si="767"/>
        <v>0</v>
      </c>
      <c r="BQ281" s="9">
        <f t="shared" si="768"/>
        <v>0</v>
      </c>
      <c r="BR281" s="9">
        <f t="shared" si="769"/>
        <v>0</v>
      </c>
      <c r="BS281" s="9">
        <f t="shared" si="770"/>
        <v>0</v>
      </c>
      <c r="BT281" s="9">
        <f t="shared" si="771"/>
        <v>0</v>
      </c>
      <c r="BU281" s="9">
        <f t="shared" si="772"/>
        <v>0</v>
      </c>
      <c r="BV281" s="9">
        <f t="shared" si="773"/>
        <v>0</v>
      </c>
      <c r="BW281" s="9">
        <f t="shared" si="774"/>
        <v>0</v>
      </c>
      <c r="BX281" s="9">
        <f t="shared" si="775"/>
        <v>0</v>
      </c>
      <c r="BY281" s="9">
        <f t="shared" si="776"/>
        <v>0</v>
      </c>
      <c r="BZ281" s="9">
        <f t="shared" si="777"/>
        <v>0</v>
      </c>
      <c r="CA281" s="9">
        <f t="shared" si="778"/>
        <v>0</v>
      </c>
      <c r="CB281" s="9">
        <f t="shared" si="779"/>
        <v>0</v>
      </c>
      <c r="CC281" s="9">
        <f t="shared" si="780"/>
        <v>0</v>
      </c>
      <c r="CD281" s="9">
        <f t="shared" si="781"/>
        <v>0</v>
      </c>
      <c r="CE281" s="9">
        <f t="shared" si="782"/>
        <v>0</v>
      </c>
      <c r="CF281" s="9">
        <f t="shared" si="783"/>
        <v>0</v>
      </c>
      <c r="CG281" s="9">
        <f t="shared" si="784"/>
        <v>0</v>
      </c>
      <c r="CH281" s="9">
        <f t="shared" si="785"/>
        <v>0</v>
      </c>
      <c r="CI281" s="9">
        <f t="shared" si="786"/>
        <v>0</v>
      </c>
      <c r="CJ281" s="9">
        <f t="shared" si="787"/>
        <v>0</v>
      </c>
    </row>
    <row r="282" spans="1:89" s="9" customFormat="1" ht="90" customHeight="1">
      <c r="B282" s="222" t="s">
        <v>8</v>
      </c>
      <c r="D282" s="145" t="s">
        <v>3069</v>
      </c>
      <c r="E282" s="550" t="s">
        <v>6472</v>
      </c>
      <c r="F282" s="115" t="s">
        <v>135</v>
      </c>
      <c r="G282" s="115" t="s">
        <v>69</v>
      </c>
      <c r="H282" s="115" t="s">
        <v>6486</v>
      </c>
      <c r="I282" s="115">
        <v>1</v>
      </c>
      <c r="J282" s="115">
        <v>0</v>
      </c>
      <c r="K282" s="115" t="s">
        <v>4864</v>
      </c>
      <c r="L282" s="404">
        <v>212.92</v>
      </c>
      <c r="M282" s="132"/>
      <c r="N282" s="132"/>
      <c r="O282" s="132"/>
      <c r="P282" s="132"/>
      <c r="Q282" s="132"/>
      <c r="R282" s="132"/>
      <c r="S282" s="132"/>
      <c r="T282" s="132"/>
      <c r="U282" s="132"/>
      <c r="V282" s="132"/>
      <c r="W282" s="132"/>
      <c r="X282" s="132"/>
      <c r="Y282" s="132"/>
      <c r="Z282" s="132"/>
      <c r="AA282" s="134">
        <f t="shared" si="694"/>
        <v>0</v>
      </c>
      <c r="AB282" s="134" t="str">
        <f t="shared" si="822"/>
        <v>No</v>
      </c>
      <c r="AC282" s="225" t="str">
        <f t="shared" si="800"/>
        <v>Yes</v>
      </c>
      <c r="AE282" s="298">
        <v>1</v>
      </c>
      <c r="AF282" s="299">
        <f t="shared" si="817"/>
        <v>0</v>
      </c>
      <c r="AG282" s="112"/>
      <c r="AH282" s="325">
        <v>9.6999999999999993</v>
      </c>
      <c r="AI282" s="334">
        <f t="shared" si="699"/>
        <v>0</v>
      </c>
      <c r="AJ282" s="207">
        <f t="shared" si="803"/>
        <v>0</v>
      </c>
      <c r="AK282" s="207">
        <f t="shared" si="804"/>
        <v>0</v>
      </c>
      <c r="AL282" s="207">
        <f t="shared" si="805"/>
        <v>0</v>
      </c>
      <c r="AM282" s="207">
        <f t="shared" si="806"/>
        <v>0</v>
      </c>
      <c r="AN282" s="207">
        <f t="shared" si="807"/>
        <v>0</v>
      </c>
      <c r="AO282" s="207">
        <f t="shared" si="808"/>
        <v>0</v>
      </c>
      <c r="AP282" s="207">
        <f t="shared" si="809"/>
        <v>0</v>
      </c>
      <c r="AQ282" s="207">
        <f t="shared" si="810"/>
        <v>0</v>
      </c>
      <c r="AR282" s="207">
        <f t="shared" si="811"/>
        <v>0</v>
      </c>
      <c r="AS282" s="207">
        <f t="shared" si="812"/>
        <v>0</v>
      </c>
      <c r="AT282" s="207">
        <f t="shared" si="813"/>
        <v>0</v>
      </c>
      <c r="AU282" s="207">
        <f t="shared" si="814"/>
        <v>0</v>
      </c>
      <c r="AV282" s="207">
        <f t="shared" si="815"/>
        <v>0</v>
      </c>
      <c r="AW282" s="207">
        <f t="shared" si="816"/>
        <v>0</v>
      </c>
      <c r="AX282" s="165">
        <v>1</v>
      </c>
      <c r="AY282" s="118">
        <v>6</v>
      </c>
      <c r="AZ282" s="273"/>
      <c r="BA282" s="273"/>
      <c r="BC282" s="9">
        <f t="shared" si="757"/>
        <v>0</v>
      </c>
      <c r="BD282" s="9">
        <f t="shared" si="758"/>
        <v>0</v>
      </c>
      <c r="BE282" s="9">
        <f t="shared" si="759"/>
        <v>0</v>
      </c>
      <c r="BF282" s="9">
        <f t="shared" si="760"/>
        <v>0</v>
      </c>
      <c r="BG282" s="9">
        <f t="shared" si="761"/>
        <v>0</v>
      </c>
      <c r="BH282" s="9">
        <f t="shared" si="762"/>
        <v>0</v>
      </c>
      <c r="BI282" s="9">
        <f t="shared" si="763"/>
        <v>0</v>
      </c>
      <c r="BJ282" s="9">
        <f t="shared" si="764"/>
        <v>0</v>
      </c>
      <c r="BK282" s="9">
        <f t="shared" si="765"/>
        <v>0</v>
      </c>
      <c r="BM282" s="126">
        <f t="shared" si="792"/>
        <v>0</v>
      </c>
      <c r="BN282" s="126">
        <f t="shared" si="766"/>
        <v>0</v>
      </c>
      <c r="BP282" s="9">
        <f t="shared" si="767"/>
        <v>0</v>
      </c>
      <c r="BQ282" s="9">
        <f t="shared" si="768"/>
        <v>0</v>
      </c>
      <c r="BR282" s="9">
        <f t="shared" si="769"/>
        <v>0</v>
      </c>
      <c r="BS282" s="9">
        <f t="shared" si="770"/>
        <v>0</v>
      </c>
      <c r="BT282" s="9">
        <f t="shared" si="771"/>
        <v>0</v>
      </c>
      <c r="BU282" s="9">
        <f t="shared" si="772"/>
        <v>0</v>
      </c>
      <c r="BV282" s="9">
        <f t="shared" si="773"/>
        <v>0</v>
      </c>
      <c r="BW282" s="9">
        <f t="shared" si="774"/>
        <v>0</v>
      </c>
      <c r="BX282" s="9">
        <f t="shared" si="775"/>
        <v>0</v>
      </c>
      <c r="BY282" s="9">
        <f t="shared" si="776"/>
        <v>0</v>
      </c>
      <c r="BZ282" s="9">
        <f t="shared" si="777"/>
        <v>0</v>
      </c>
      <c r="CA282" s="9">
        <f t="shared" si="778"/>
        <v>0</v>
      </c>
      <c r="CB282" s="9">
        <f t="shared" si="779"/>
        <v>0</v>
      </c>
      <c r="CC282" s="9">
        <f t="shared" si="780"/>
        <v>0</v>
      </c>
      <c r="CD282" s="9">
        <f t="shared" si="781"/>
        <v>0</v>
      </c>
      <c r="CE282" s="9">
        <f t="shared" si="782"/>
        <v>0</v>
      </c>
      <c r="CF282" s="9">
        <f t="shared" si="783"/>
        <v>0</v>
      </c>
      <c r="CG282" s="9">
        <f t="shared" si="784"/>
        <v>0</v>
      </c>
      <c r="CH282" s="9">
        <f t="shared" si="785"/>
        <v>0</v>
      </c>
      <c r="CI282" s="9">
        <f t="shared" si="786"/>
        <v>0</v>
      </c>
      <c r="CJ282" s="9">
        <f t="shared" si="787"/>
        <v>0</v>
      </c>
    </row>
    <row r="283" spans="1:89" s="126" customFormat="1" ht="90" customHeight="1">
      <c r="A283" s="9"/>
      <c r="B283" s="222"/>
      <c r="C283" s="9"/>
      <c r="D283" s="107" t="s">
        <v>227</v>
      </c>
      <c r="E283" s="183" t="s">
        <v>2900</v>
      </c>
      <c r="F283" s="106" t="s">
        <v>135</v>
      </c>
      <c r="G283" s="242" t="s">
        <v>70</v>
      </c>
      <c r="H283" s="113" t="s">
        <v>6486</v>
      </c>
      <c r="I283" s="106">
        <v>1</v>
      </c>
      <c r="J283" s="106">
        <v>0</v>
      </c>
      <c r="K283" s="106" t="s">
        <v>4864</v>
      </c>
      <c r="L283" s="420">
        <v>244.86000000000004</v>
      </c>
      <c r="M283" s="130"/>
      <c r="N283" s="129"/>
      <c r="O283" s="130"/>
      <c r="P283" s="130"/>
      <c r="Q283" s="130"/>
      <c r="R283" s="130"/>
      <c r="S283" s="130"/>
      <c r="T283" s="130"/>
      <c r="U283" s="130"/>
      <c r="V283" s="130"/>
      <c r="W283" s="130"/>
      <c r="X283" s="130"/>
      <c r="Y283" s="130"/>
      <c r="Z283" s="130"/>
      <c r="AA283" s="141">
        <f t="shared" ref="AA283" si="835">L283*M283+L283*N283+L283*O283+L283*P283+L283*Q283+L283*R283+L283*T283+L283*V283+L283*W283+L283*X283+L283*Y283+L283*Z283+L283*U283+L283*S283</f>
        <v>0</v>
      </c>
      <c r="AB283" s="127" t="str">
        <f t="shared" ref="AB283" si="836">IF(SUM(M283:Z283)&gt;0,"Yes","No")</f>
        <v>No</v>
      </c>
      <c r="AC283" s="253" t="str">
        <f t="shared" si="800"/>
        <v>No</v>
      </c>
      <c r="AE283" s="298">
        <v>1</v>
      </c>
      <c r="AF283" s="299">
        <f t="shared" ref="AF283" si="837">AE283*SUM(M283:Z283)</f>
        <v>0</v>
      </c>
      <c r="AG283" s="112"/>
      <c r="AH283" s="325">
        <v>7.31</v>
      </c>
      <c r="AI283" s="334">
        <f t="shared" ref="AI283" si="838">SUM(M283:Z283)*AH283</f>
        <v>0</v>
      </c>
      <c r="AJ283" s="207">
        <f t="shared" si="803"/>
        <v>0</v>
      </c>
      <c r="AK283" s="207">
        <f t="shared" si="804"/>
        <v>0</v>
      </c>
      <c r="AL283" s="207">
        <f t="shared" si="805"/>
        <v>0</v>
      </c>
      <c r="AM283" s="207">
        <f t="shared" si="806"/>
        <v>0</v>
      </c>
      <c r="AN283" s="207">
        <f t="shared" si="807"/>
        <v>0</v>
      </c>
      <c r="AO283" s="207">
        <f t="shared" si="808"/>
        <v>0</v>
      </c>
      <c r="AP283" s="207">
        <f t="shared" si="809"/>
        <v>0</v>
      </c>
      <c r="AQ283" s="207">
        <f t="shared" si="810"/>
        <v>0</v>
      </c>
      <c r="AR283" s="207">
        <f t="shared" si="811"/>
        <v>0</v>
      </c>
      <c r="AS283" s="207">
        <f t="shared" si="812"/>
        <v>0</v>
      </c>
      <c r="AT283" s="207">
        <f t="shared" si="813"/>
        <v>0</v>
      </c>
      <c r="AU283" s="207">
        <f t="shared" si="814"/>
        <v>0</v>
      </c>
      <c r="AV283" s="207">
        <f t="shared" si="815"/>
        <v>0</v>
      </c>
      <c r="AW283" s="207">
        <f t="shared" si="816"/>
        <v>0</v>
      </c>
      <c r="AX283" s="165">
        <v>1</v>
      </c>
      <c r="AY283" s="118">
        <v>6</v>
      </c>
      <c r="AZ283" s="273"/>
      <c r="BA283" s="273"/>
      <c r="BC283" s="9">
        <f t="shared" si="757"/>
        <v>0</v>
      </c>
      <c r="BD283" s="9">
        <f t="shared" si="758"/>
        <v>0</v>
      </c>
      <c r="BE283" s="9">
        <f t="shared" si="759"/>
        <v>0</v>
      </c>
      <c r="BF283" s="9">
        <f t="shared" si="760"/>
        <v>0</v>
      </c>
      <c r="BG283" s="9">
        <f t="shared" si="761"/>
        <v>0</v>
      </c>
      <c r="BH283" s="9">
        <f t="shared" si="762"/>
        <v>0</v>
      </c>
      <c r="BI283" s="9">
        <f t="shared" si="763"/>
        <v>0</v>
      </c>
      <c r="BJ283" s="9">
        <f t="shared" si="764"/>
        <v>0</v>
      </c>
      <c r="BK283" s="9">
        <f t="shared" si="765"/>
        <v>0</v>
      </c>
      <c r="BM283" s="126">
        <f t="shared" si="792"/>
        <v>0</v>
      </c>
      <c r="BN283" s="126">
        <f t="shared" si="766"/>
        <v>0</v>
      </c>
      <c r="BP283" s="9">
        <f t="shared" si="767"/>
        <v>0</v>
      </c>
      <c r="BQ283" s="9">
        <f t="shared" si="768"/>
        <v>0</v>
      </c>
      <c r="BR283" s="9">
        <f t="shared" si="769"/>
        <v>0</v>
      </c>
      <c r="BS283" s="9">
        <f t="shared" si="770"/>
        <v>0</v>
      </c>
      <c r="BT283" s="9">
        <f t="shared" si="771"/>
        <v>0</v>
      </c>
      <c r="BU283" s="9">
        <f t="shared" si="772"/>
        <v>0</v>
      </c>
      <c r="BV283" s="9">
        <f t="shared" si="773"/>
        <v>0</v>
      </c>
      <c r="BW283" s="9">
        <f t="shared" si="774"/>
        <v>0</v>
      </c>
      <c r="BX283" s="9">
        <f t="shared" si="775"/>
        <v>0</v>
      </c>
      <c r="BY283" s="9">
        <f t="shared" si="776"/>
        <v>0</v>
      </c>
      <c r="BZ283" s="9">
        <f t="shared" si="777"/>
        <v>0</v>
      </c>
      <c r="CA283" s="9">
        <f t="shared" si="778"/>
        <v>0</v>
      </c>
      <c r="CB283" s="9">
        <f t="shared" si="779"/>
        <v>0</v>
      </c>
      <c r="CC283" s="9">
        <f t="shared" si="780"/>
        <v>0</v>
      </c>
      <c r="CD283" s="9">
        <f t="shared" si="781"/>
        <v>0</v>
      </c>
      <c r="CE283" s="9">
        <f t="shared" si="782"/>
        <v>0</v>
      </c>
      <c r="CF283" s="9">
        <f t="shared" si="783"/>
        <v>0</v>
      </c>
      <c r="CG283" s="9">
        <f t="shared" si="784"/>
        <v>0</v>
      </c>
      <c r="CH283" s="9">
        <f t="shared" si="785"/>
        <v>0</v>
      </c>
      <c r="CI283" s="9">
        <f t="shared" si="786"/>
        <v>0</v>
      </c>
      <c r="CJ283" s="9">
        <f t="shared" si="787"/>
        <v>0</v>
      </c>
    </row>
    <row r="284" spans="1:89" s="126" customFormat="1" ht="90" customHeight="1">
      <c r="A284" s="9"/>
      <c r="B284" s="222" t="s">
        <v>8</v>
      </c>
      <c r="C284" s="9"/>
      <c r="D284" s="107" t="s">
        <v>3084</v>
      </c>
      <c r="E284" s="551" t="s">
        <v>6472</v>
      </c>
      <c r="F284" s="106" t="s">
        <v>135</v>
      </c>
      <c r="G284" s="242" t="s">
        <v>70</v>
      </c>
      <c r="H284" s="113" t="s">
        <v>6486</v>
      </c>
      <c r="I284" s="106">
        <v>1</v>
      </c>
      <c r="J284" s="106">
        <v>0</v>
      </c>
      <c r="K284" s="106" t="s">
        <v>4864</v>
      </c>
      <c r="L284" s="420">
        <v>212.92</v>
      </c>
      <c r="M284" s="130"/>
      <c r="N284" s="129"/>
      <c r="O284" s="130"/>
      <c r="P284" s="130"/>
      <c r="Q284" s="130"/>
      <c r="R284" s="130"/>
      <c r="S284" s="130"/>
      <c r="T284" s="130"/>
      <c r="U284" s="130"/>
      <c r="V284" s="130"/>
      <c r="W284" s="130"/>
      <c r="X284" s="130"/>
      <c r="Y284" s="130"/>
      <c r="Z284" s="130"/>
      <c r="AA284" s="141">
        <f t="shared" si="694"/>
        <v>0</v>
      </c>
      <c r="AB284" s="127" t="str">
        <f t="shared" si="822"/>
        <v>No</v>
      </c>
      <c r="AC284" s="253" t="str">
        <f t="shared" si="800"/>
        <v>Yes</v>
      </c>
      <c r="AE284" s="298">
        <v>1</v>
      </c>
      <c r="AF284" s="299">
        <f t="shared" si="817"/>
        <v>0</v>
      </c>
      <c r="AG284" s="112"/>
      <c r="AH284" s="325">
        <v>7.31</v>
      </c>
      <c r="AI284" s="334">
        <f t="shared" si="699"/>
        <v>0</v>
      </c>
      <c r="AJ284" s="207">
        <f t="shared" si="803"/>
        <v>0</v>
      </c>
      <c r="AK284" s="207">
        <f t="shared" si="804"/>
        <v>0</v>
      </c>
      <c r="AL284" s="207">
        <f t="shared" si="805"/>
        <v>0</v>
      </c>
      <c r="AM284" s="207">
        <f t="shared" si="806"/>
        <v>0</v>
      </c>
      <c r="AN284" s="207">
        <f t="shared" si="807"/>
        <v>0</v>
      </c>
      <c r="AO284" s="207">
        <f t="shared" si="808"/>
        <v>0</v>
      </c>
      <c r="AP284" s="207">
        <f t="shared" si="809"/>
        <v>0</v>
      </c>
      <c r="AQ284" s="207">
        <f t="shared" si="810"/>
        <v>0</v>
      </c>
      <c r="AR284" s="207">
        <f t="shared" si="811"/>
        <v>0</v>
      </c>
      <c r="AS284" s="207">
        <f t="shared" si="812"/>
        <v>0</v>
      </c>
      <c r="AT284" s="207">
        <f t="shared" si="813"/>
        <v>0</v>
      </c>
      <c r="AU284" s="207">
        <f t="shared" si="814"/>
        <v>0</v>
      </c>
      <c r="AV284" s="207">
        <f t="shared" si="815"/>
        <v>0</v>
      </c>
      <c r="AW284" s="207">
        <f t="shared" si="816"/>
        <v>0</v>
      </c>
      <c r="AX284" s="165">
        <v>1</v>
      </c>
      <c r="AY284" s="118">
        <v>6</v>
      </c>
      <c r="AZ284" s="273"/>
      <c r="BA284" s="273"/>
      <c r="BC284" s="9">
        <f t="shared" si="757"/>
        <v>0</v>
      </c>
      <c r="BD284" s="9">
        <f t="shared" si="758"/>
        <v>0</v>
      </c>
      <c r="BE284" s="9">
        <f t="shared" si="759"/>
        <v>0</v>
      </c>
      <c r="BF284" s="9">
        <f t="shared" si="760"/>
        <v>0</v>
      </c>
      <c r="BG284" s="9">
        <f t="shared" si="761"/>
        <v>0</v>
      </c>
      <c r="BH284" s="9">
        <f t="shared" si="762"/>
        <v>0</v>
      </c>
      <c r="BI284" s="9">
        <f t="shared" si="763"/>
        <v>0</v>
      </c>
      <c r="BJ284" s="9">
        <f t="shared" si="764"/>
        <v>0</v>
      </c>
      <c r="BK284" s="9">
        <f t="shared" si="765"/>
        <v>0</v>
      </c>
      <c r="BM284" s="126">
        <f t="shared" si="792"/>
        <v>0</v>
      </c>
      <c r="BN284" s="126">
        <f t="shared" si="766"/>
        <v>0</v>
      </c>
      <c r="BP284" s="9">
        <f t="shared" si="767"/>
        <v>0</v>
      </c>
      <c r="BQ284" s="9">
        <f t="shared" si="768"/>
        <v>0</v>
      </c>
      <c r="BR284" s="9">
        <f t="shared" si="769"/>
        <v>0</v>
      </c>
      <c r="BS284" s="9">
        <f t="shared" si="770"/>
        <v>0</v>
      </c>
      <c r="BT284" s="9">
        <f t="shared" si="771"/>
        <v>0</v>
      </c>
      <c r="BU284" s="9">
        <f t="shared" si="772"/>
        <v>0</v>
      </c>
      <c r="BV284" s="9">
        <f t="shared" si="773"/>
        <v>0</v>
      </c>
      <c r="BW284" s="9">
        <f t="shared" si="774"/>
        <v>0</v>
      </c>
      <c r="BX284" s="9">
        <f t="shared" si="775"/>
        <v>0</v>
      </c>
      <c r="BY284" s="9">
        <f t="shared" si="776"/>
        <v>0</v>
      </c>
      <c r="BZ284" s="9">
        <f t="shared" si="777"/>
        <v>0</v>
      </c>
      <c r="CA284" s="9">
        <f t="shared" si="778"/>
        <v>0</v>
      </c>
      <c r="CB284" s="9">
        <f t="shared" si="779"/>
        <v>0</v>
      </c>
      <c r="CC284" s="9">
        <f t="shared" si="780"/>
        <v>0</v>
      </c>
      <c r="CD284" s="9">
        <f t="shared" si="781"/>
        <v>0</v>
      </c>
      <c r="CE284" s="9">
        <f t="shared" si="782"/>
        <v>0</v>
      </c>
      <c r="CF284" s="9">
        <f t="shared" si="783"/>
        <v>0</v>
      </c>
      <c r="CG284" s="9">
        <f t="shared" si="784"/>
        <v>0</v>
      </c>
      <c r="CH284" s="9">
        <f t="shared" si="785"/>
        <v>0</v>
      </c>
      <c r="CI284" s="9">
        <f t="shared" si="786"/>
        <v>0</v>
      </c>
      <c r="CJ284" s="9">
        <f t="shared" si="787"/>
        <v>0</v>
      </c>
    </row>
    <row r="285" spans="1:89" s="9" customFormat="1" ht="90" customHeight="1">
      <c r="B285" s="222"/>
      <c r="D285" s="145" t="s">
        <v>228</v>
      </c>
      <c r="E285" s="241" t="s">
        <v>2900</v>
      </c>
      <c r="F285" s="115" t="s">
        <v>134</v>
      </c>
      <c r="G285" s="115" t="s">
        <v>71</v>
      </c>
      <c r="H285" s="115" t="s">
        <v>6486</v>
      </c>
      <c r="I285" s="115">
        <v>1</v>
      </c>
      <c r="J285" s="115">
        <v>0</v>
      </c>
      <c r="K285" s="115" t="s">
        <v>4864</v>
      </c>
      <c r="L285" s="404">
        <v>111.30000000000001</v>
      </c>
      <c r="M285" s="132"/>
      <c r="N285" s="132"/>
      <c r="O285" s="405"/>
      <c r="P285" s="133"/>
      <c r="Q285" s="132"/>
      <c r="R285" s="405"/>
      <c r="S285" s="132"/>
      <c r="T285" s="133"/>
      <c r="U285" s="132"/>
      <c r="V285" s="132"/>
      <c r="W285" s="132"/>
      <c r="X285" s="405"/>
      <c r="Y285" s="132"/>
      <c r="Z285" s="132"/>
      <c r="AA285" s="134">
        <f t="shared" ref="AA285" si="839">L285*M285+L285*N285+L285*O285+L285*P285+L285*Q285+L285*R285+L285*T285+L285*V285+L285*W285+L285*X285+L285*Y285+L285*Z285+L285*U285+L285*S285</f>
        <v>0</v>
      </c>
      <c r="AB285" s="134" t="str">
        <f t="shared" ref="AB285" si="840">IF(SUM(M285:Z285)&gt;0,"Yes","No")</f>
        <v>No</v>
      </c>
      <c r="AC285" s="225" t="str">
        <f t="shared" si="800"/>
        <v>No</v>
      </c>
      <c r="AE285" s="298">
        <v>1</v>
      </c>
      <c r="AF285" s="299">
        <f t="shared" ref="AF285" si="841">AE285*SUM(M285:Z285)</f>
        <v>0</v>
      </c>
      <c r="AG285" s="112"/>
      <c r="AH285" s="325">
        <v>1.77</v>
      </c>
      <c r="AI285" s="334">
        <f t="shared" ref="AI285" si="842">SUM(M285:Z285)*AH285</f>
        <v>0</v>
      </c>
      <c r="AJ285" s="207">
        <f t="shared" si="803"/>
        <v>0</v>
      </c>
      <c r="AK285" s="207">
        <f t="shared" si="804"/>
        <v>0</v>
      </c>
      <c r="AL285" s="207">
        <f t="shared" si="805"/>
        <v>0</v>
      </c>
      <c r="AM285" s="207">
        <f t="shared" si="806"/>
        <v>0</v>
      </c>
      <c r="AN285" s="207">
        <f t="shared" si="807"/>
        <v>0</v>
      </c>
      <c r="AO285" s="207">
        <f t="shared" si="808"/>
        <v>0</v>
      </c>
      <c r="AP285" s="207">
        <f t="shared" si="809"/>
        <v>0</v>
      </c>
      <c r="AQ285" s="207">
        <f t="shared" si="810"/>
        <v>0</v>
      </c>
      <c r="AR285" s="207">
        <f t="shared" si="811"/>
        <v>0</v>
      </c>
      <c r="AS285" s="207">
        <f t="shared" si="812"/>
        <v>0</v>
      </c>
      <c r="AT285" s="207">
        <f t="shared" si="813"/>
        <v>0</v>
      </c>
      <c r="AU285" s="207">
        <f t="shared" si="814"/>
        <v>0</v>
      </c>
      <c r="AV285" s="207">
        <f t="shared" si="815"/>
        <v>0</v>
      </c>
      <c r="AW285" s="207">
        <f t="shared" si="816"/>
        <v>0</v>
      </c>
      <c r="AX285" s="165">
        <v>1</v>
      </c>
      <c r="AY285" s="118">
        <v>6</v>
      </c>
      <c r="AZ285" s="273"/>
      <c r="BA285" s="273"/>
      <c r="BC285" s="9">
        <f t="shared" si="757"/>
        <v>0</v>
      </c>
      <c r="BD285" s="9">
        <f t="shared" si="758"/>
        <v>0</v>
      </c>
      <c r="BE285" s="9">
        <f t="shared" si="759"/>
        <v>0</v>
      </c>
      <c r="BF285" s="9">
        <f t="shared" si="760"/>
        <v>0</v>
      </c>
      <c r="BG285" s="9">
        <f t="shared" si="761"/>
        <v>0</v>
      </c>
      <c r="BH285" s="9">
        <f t="shared" si="762"/>
        <v>0</v>
      </c>
      <c r="BI285" s="9">
        <f t="shared" si="763"/>
        <v>0</v>
      </c>
      <c r="BJ285" s="9">
        <f t="shared" si="764"/>
        <v>0</v>
      </c>
      <c r="BK285" s="9">
        <f t="shared" si="765"/>
        <v>0</v>
      </c>
      <c r="BM285" s="126">
        <f t="shared" si="792"/>
        <v>0</v>
      </c>
      <c r="BN285" s="126">
        <f t="shared" si="766"/>
        <v>0</v>
      </c>
      <c r="BP285" s="9">
        <f t="shared" si="767"/>
        <v>0</v>
      </c>
      <c r="BQ285" s="9">
        <f t="shared" si="768"/>
        <v>0</v>
      </c>
      <c r="BR285" s="9">
        <f t="shared" si="769"/>
        <v>0</v>
      </c>
      <c r="BS285" s="9">
        <f t="shared" si="770"/>
        <v>0</v>
      </c>
      <c r="BT285" s="9">
        <f t="shared" si="771"/>
        <v>0</v>
      </c>
      <c r="BU285" s="9">
        <f t="shared" si="772"/>
        <v>0</v>
      </c>
      <c r="BV285" s="9">
        <f t="shared" si="773"/>
        <v>0</v>
      </c>
      <c r="BW285" s="9">
        <f t="shared" si="774"/>
        <v>0</v>
      </c>
      <c r="BX285" s="9">
        <f t="shared" si="775"/>
        <v>0</v>
      </c>
      <c r="BY285" s="9">
        <f t="shared" si="776"/>
        <v>0</v>
      </c>
      <c r="BZ285" s="9">
        <f t="shared" si="777"/>
        <v>0</v>
      </c>
      <c r="CA285" s="9">
        <f t="shared" si="778"/>
        <v>0</v>
      </c>
      <c r="CB285" s="9">
        <f t="shared" si="779"/>
        <v>0</v>
      </c>
      <c r="CC285" s="9">
        <f t="shared" si="780"/>
        <v>0</v>
      </c>
      <c r="CD285" s="9">
        <f t="shared" si="781"/>
        <v>0</v>
      </c>
      <c r="CE285" s="9">
        <f t="shared" si="782"/>
        <v>0</v>
      </c>
      <c r="CF285" s="9">
        <f t="shared" si="783"/>
        <v>0</v>
      </c>
      <c r="CG285" s="9">
        <f t="shared" si="784"/>
        <v>0</v>
      </c>
      <c r="CH285" s="9">
        <f t="shared" si="785"/>
        <v>0</v>
      </c>
      <c r="CI285" s="9">
        <f t="shared" si="786"/>
        <v>0</v>
      </c>
      <c r="CJ285" s="9">
        <f t="shared" si="787"/>
        <v>0</v>
      </c>
    </row>
    <row r="286" spans="1:89" s="9" customFormat="1" ht="90" customHeight="1">
      <c r="B286" s="222" t="s">
        <v>8</v>
      </c>
      <c r="D286" s="145" t="s">
        <v>3099</v>
      </c>
      <c r="E286" s="550" t="s">
        <v>6472</v>
      </c>
      <c r="F286" s="115" t="s">
        <v>134</v>
      </c>
      <c r="G286" s="115" t="s">
        <v>71</v>
      </c>
      <c r="H286" s="115" t="s">
        <v>6486</v>
      </c>
      <c r="I286" s="115">
        <v>1</v>
      </c>
      <c r="J286" s="115">
        <v>0</v>
      </c>
      <c r="K286" s="115" t="s">
        <v>4864</v>
      </c>
      <c r="L286" s="404">
        <v>96.78</v>
      </c>
      <c r="M286" s="132"/>
      <c r="N286" s="132"/>
      <c r="O286" s="405"/>
      <c r="P286" s="133"/>
      <c r="Q286" s="132"/>
      <c r="R286" s="405"/>
      <c r="S286" s="132"/>
      <c r="T286" s="133"/>
      <c r="U286" s="132"/>
      <c r="V286" s="132"/>
      <c r="W286" s="132"/>
      <c r="X286" s="405"/>
      <c r="Y286" s="132"/>
      <c r="Z286" s="132"/>
      <c r="AA286" s="134">
        <f t="shared" si="694"/>
        <v>0</v>
      </c>
      <c r="AB286" s="134" t="str">
        <f t="shared" si="822"/>
        <v>No</v>
      </c>
      <c r="AC286" s="225" t="str">
        <f t="shared" si="800"/>
        <v>Yes</v>
      </c>
      <c r="AE286" s="298">
        <v>1</v>
      </c>
      <c r="AF286" s="299">
        <f t="shared" si="817"/>
        <v>0</v>
      </c>
      <c r="AG286" s="112"/>
      <c r="AH286" s="325">
        <v>1.77</v>
      </c>
      <c r="AI286" s="334">
        <f t="shared" si="699"/>
        <v>0</v>
      </c>
      <c r="AJ286" s="207">
        <f t="shared" si="803"/>
        <v>0</v>
      </c>
      <c r="AK286" s="207">
        <f t="shared" si="804"/>
        <v>0</v>
      </c>
      <c r="AL286" s="207">
        <f t="shared" si="805"/>
        <v>0</v>
      </c>
      <c r="AM286" s="207">
        <f t="shared" si="806"/>
        <v>0</v>
      </c>
      <c r="AN286" s="207">
        <f t="shared" si="807"/>
        <v>0</v>
      </c>
      <c r="AO286" s="207">
        <f t="shared" si="808"/>
        <v>0</v>
      </c>
      <c r="AP286" s="207">
        <f t="shared" si="809"/>
        <v>0</v>
      </c>
      <c r="AQ286" s="207">
        <f t="shared" si="810"/>
        <v>0</v>
      </c>
      <c r="AR286" s="207">
        <f t="shared" si="811"/>
        <v>0</v>
      </c>
      <c r="AS286" s="207">
        <f t="shared" si="812"/>
        <v>0</v>
      </c>
      <c r="AT286" s="207">
        <f t="shared" si="813"/>
        <v>0</v>
      </c>
      <c r="AU286" s="207">
        <f t="shared" si="814"/>
        <v>0</v>
      </c>
      <c r="AV286" s="207">
        <f t="shared" si="815"/>
        <v>0</v>
      </c>
      <c r="AW286" s="207">
        <f t="shared" si="816"/>
        <v>0</v>
      </c>
      <c r="AX286" s="165">
        <v>1</v>
      </c>
      <c r="AY286" s="118">
        <v>6</v>
      </c>
      <c r="AZ286" s="273"/>
      <c r="BA286" s="273"/>
      <c r="BC286" s="9">
        <f t="shared" si="757"/>
        <v>0</v>
      </c>
      <c r="BD286" s="9">
        <f t="shared" si="758"/>
        <v>0</v>
      </c>
      <c r="BE286" s="9">
        <f t="shared" si="759"/>
        <v>0</v>
      </c>
      <c r="BF286" s="9">
        <f t="shared" si="760"/>
        <v>0</v>
      </c>
      <c r="BG286" s="9">
        <f t="shared" si="761"/>
        <v>0</v>
      </c>
      <c r="BH286" s="9">
        <f t="shared" si="762"/>
        <v>0</v>
      </c>
      <c r="BI286" s="9">
        <f t="shared" si="763"/>
        <v>0</v>
      </c>
      <c r="BJ286" s="9">
        <f t="shared" si="764"/>
        <v>0</v>
      </c>
      <c r="BK286" s="9">
        <f t="shared" si="765"/>
        <v>0</v>
      </c>
      <c r="BM286" s="126">
        <f t="shared" si="792"/>
        <v>0</v>
      </c>
      <c r="BN286" s="126">
        <f t="shared" si="766"/>
        <v>0</v>
      </c>
      <c r="BP286" s="9">
        <f t="shared" si="767"/>
        <v>0</v>
      </c>
      <c r="BQ286" s="9">
        <f t="shared" si="768"/>
        <v>0</v>
      </c>
      <c r="BR286" s="9">
        <f t="shared" si="769"/>
        <v>0</v>
      </c>
      <c r="BS286" s="9">
        <f t="shared" si="770"/>
        <v>0</v>
      </c>
      <c r="BT286" s="9">
        <f t="shared" si="771"/>
        <v>0</v>
      </c>
      <c r="BU286" s="9">
        <f t="shared" si="772"/>
        <v>0</v>
      </c>
      <c r="BV286" s="9">
        <f t="shared" si="773"/>
        <v>0</v>
      </c>
      <c r="BW286" s="9">
        <f t="shared" si="774"/>
        <v>0</v>
      </c>
      <c r="BX286" s="9">
        <f t="shared" si="775"/>
        <v>0</v>
      </c>
      <c r="BY286" s="9">
        <f t="shared" si="776"/>
        <v>0</v>
      </c>
      <c r="BZ286" s="9">
        <f t="shared" si="777"/>
        <v>0</v>
      </c>
      <c r="CA286" s="9">
        <f t="shared" si="778"/>
        <v>0</v>
      </c>
      <c r="CB286" s="9">
        <f t="shared" si="779"/>
        <v>0</v>
      </c>
      <c r="CC286" s="9">
        <f t="shared" si="780"/>
        <v>0</v>
      </c>
      <c r="CD286" s="9">
        <f t="shared" si="781"/>
        <v>0</v>
      </c>
      <c r="CE286" s="9">
        <f t="shared" si="782"/>
        <v>0</v>
      </c>
      <c r="CF286" s="9">
        <f t="shared" si="783"/>
        <v>0</v>
      </c>
      <c r="CG286" s="9">
        <f t="shared" si="784"/>
        <v>0</v>
      </c>
      <c r="CH286" s="9">
        <f t="shared" si="785"/>
        <v>0</v>
      </c>
      <c r="CI286" s="9">
        <f t="shared" si="786"/>
        <v>0</v>
      </c>
      <c r="CJ286" s="9">
        <f t="shared" si="787"/>
        <v>0</v>
      </c>
    </row>
    <row r="287" spans="1:89" s="126" customFormat="1" ht="90" customHeight="1">
      <c r="A287" s="9"/>
      <c r="B287" s="222"/>
      <c r="D287" s="107" t="s">
        <v>349</v>
      </c>
      <c r="E287" s="183" t="s">
        <v>2900</v>
      </c>
      <c r="F287" s="106" t="s">
        <v>197</v>
      </c>
      <c r="G287" s="242" t="s">
        <v>2267</v>
      </c>
      <c r="H287" s="113" t="s">
        <v>2140</v>
      </c>
      <c r="I287" s="106">
        <v>4</v>
      </c>
      <c r="J287" s="106">
        <v>0</v>
      </c>
      <c r="K287" s="106" t="s">
        <v>4864</v>
      </c>
      <c r="L287" s="421">
        <v>320.25</v>
      </c>
      <c r="M287" s="130"/>
      <c r="N287" s="129"/>
      <c r="O287" s="130"/>
      <c r="P287" s="130"/>
      <c r="Q287" s="130"/>
      <c r="R287" s="130"/>
      <c r="S287" s="130"/>
      <c r="T287" s="130"/>
      <c r="U287" s="130"/>
      <c r="V287" s="130"/>
      <c r="W287" s="130"/>
      <c r="X287" s="130"/>
      <c r="Y287" s="130"/>
      <c r="Z287" s="130"/>
      <c r="AA287" s="141">
        <f t="shared" ref="AA287" si="843">L287*M287+L287*N287+L287*O287+L287*P287+L287*Q287+L287*R287+L287*T287+L287*V287+L287*W287+L287*X287+L287*Y287+L287*Z287+L287*U287+L287*S287</f>
        <v>0</v>
      </c>
      <c r="AB287" s="127" t="str">
        <f t="shared" ref="AB287" si="844">IF(SUM(M287:Z287)&gt;0,"Yes","No")</f>
        <v>No</v>
      </c>
      <c r="AC287" s="253" t="str">
        <f t="shared" si="800"/>
        <v>No</v>
      </c>
      <c r="AE287" s="298">
        <v>4</v>
      </c>
      <c r="AF287" s="299">
        <f t="shared" ref="AF287" si="845">AE287*SUM(M287:Z287)</f>
        <v>0</v>
      </c>
      <c r="AG287" s="112"/>
      <c r="AH287" s="325">
        <v>1.4</v>
      </c>
      <c r="AI287" s="334">
        <f t="shared" ref="AI287" si="846">SUM(M287:Z287)*AH287</f>
        <v>0</v>
      </c>
      <c r="AJ287" s="207">
        <f t="shared" si="803"/>
        <v>0</v>
      </c>
      <c r="AK287" s="207">
        <f t="shared" si="804"/>
        <v>0</v>
      </c>
      <c r="AL287" s="207">
        <f t="shared" si="805"/>
        <v>0</v>
      </c>
      <c r="AM287" s="207">
        <f t="shared" si="806"/>
        <v>0</v>
      </c>
      <c r="AN287" s="207">
        <f t="shared" si="807"/>
        <v>0</v>
      </c>
      <c r="AO287" s="207">
        <f t="shared" si="808"/>
        <v>0</v>
      </c>
      <c r="AP287" s="207">
        <f t="shared" si="809"/>
        <v>0</v>
      </c>
      <c r="AQ287" s="207">
        <f t="shared" si="810"/>
        <v>0</v>
      </c>
      <c r="AR287" s="207">
        <f t="shared" si="811"/>
        <v>0</v>
      </c>
      <c r="AS287" s="207">
        <f t="shared" si="812"/>
        <v>0</v>
      </c>
      <c r="AT287" s="207">
        <f t="shared" si="813"/>
        <v>0</v>
      </c>
      <c r="AU287" s="207">
        <f t="shared" si="814"/>
        <v>0</v>
      </c>
      <c r="AV287" s="207">
        <f t="shared" si="815"/>
        <v>0</v>
      </c>
      <c r="AW287" s="207">
        <f t="shared" si="816"/>
        <v>0</v>
      </c>
      <c r="AX287" s="165">
        <v>4</v>
      </c>
      <c r="AY287" s="118">
        <v>12</v>
      </c>
      <c r="AZ287" s="273"/>
      <c r="BA287" s="273"/>
      <c r="BC287" s="9">
        <f t="shared" si="757"/>
        <v>0</v>
      </c>
      <c r="BD287" s="9">
        <f t="shared" si="758"/>
        <v>0</v>
      </c>
      <c r="BE287" s="9">
        <f t="shared" si="759"/>
        <v>0</v>
      </c>
      <c r="BF287" s="9">
        <f t="shared" si="760"/>
        <v>0</v>
      </c>
      <c r="BG287" s="9">
        <f t="shared" si="761"/>
        <v>0</v>
      </c>
      <c r="BH287" s="9">
        <f t="shared" si="762"/>
        <v>0</v>
      </c>
      <c r="BI287" s="9">
        <f t="shared" si="763"/>
        <v>0</v>
      </c>
      <c r="BJ287" s="9">
        <f t="shared" si="764"/>
        <v>0</v>
      </c>
      <c r="BK287" s="9">
        <f t="shared" si="765"/>
        <v>0</v>
      </c>
      <c r="BM287" s="126">
        <f t="shared" si="792"/>
        <v>0</v>
      </c>
      <c r="BN287" s="126">
        <f t="shared" si="766"/>
        <v>0</v>
      </c>
      <c r="BP287" s="9">
        <f t="shared" si="767"/>
        <v>0</v>
      </c>
      <c r="BQ287" s="9">
        <f t="shared" si="768"/>
        <v>0</v>
      </c>
      <c r="BR287" s="9">
        <f t="shared" si="769"/>
        <v>0</v>
      </c>
      <c r="BS287" s="9">
        <f t="shared" si="770"/>
        <v>0</v>
      </c>
      <c r="BT287" s="9">
        <f t="shared" si="771"/>
        <v>0</v>
      </c>
      <c r="BU287" s="9">
        <f t="shared" si="772"/>
        <v>0</v>
      </c>
      <c r="BV287" s="9">
        <f t="shared" si="773"/>
        <v>0</v>
      </c>
      <c r="BW287" s="9">
        <f t="shared" si="774"/>
        <v>0</v>
      </c>
      <c r="BX287" s="9">
        <f t="shared" si="775"/>
        <v>0</v>
      </c>
      <c r="BY287" s="9">
        <f t="shared" si="776"/>
        <v>0</v>
      </c>
      <c r="BZ287" s="9">
        <f t="shared" si="777"/>
        <v>0</v>
      </c>
      <c r="CA287" s="9">
        <f t="shared" si="778"/>
        <v>0</v>
      </c>
      <c r="CB287" s="9">
        <f t="shared" si="779"/>
        <v>0</v>
      </c>
      <c r="CC287" s="9">
        <f t="shared" si="780"/>
        <v>0</v>
      </c>
      <c r="CD287" s="9">
        <f t="shared" si="781"/>
        <v>0</v>
      </c>
      <c r="CE287" s="9">
        <f t="shared" si="782"/>
        <v>0</v>
      </c>
      <c r="CF287" s="9">
        <f t="shared" si="783"/>
        <v>0</v>
      </c>
      <c r="CG287" s="9">
        <f t="shared" si="784"/>
        <v>0</v>
      </c>
      <c r="CH287" s="9">
        <f t="shared" si="785"/>
        <v>0</v>
      </c>
      <c r="CI287" s="9">
        <f t="shared" si="786"/>
        <v>0</v>
      </c>
      <c r="CJ287" s="9">
        <f t="shared" si="787"/>
        <v>0</v>
      </c>
    </row>
    <row r="288" spans="1:89" s="126" customFormat="1" ht="90" customHeight="1">
      <c r="A288" s="9"/>
      <c r="B288" s="222" t="s">
        <v>8</v>
      </c>
      <c r="D288" s="107" t="s">
        <v>4910</v>
      </c>
      <c r="E288" s="551" t="s">
        <v>6472</v>
      </c>
      <c r="F288" s="106" t="s">
        <v>197</v>
      </c>
      <c r="G288" s="242" t="s">
        <v>2267</v>
      </c>
      <c r="H288" s="113" t="s">
        <v>2140</v>
      </c>
      <c r="I288" s="106">
        <v>4</v>
      </c>
      <c r="J288" s="106">
        <v>0</v>
      </c>
      <c r="K288" s="106" t="s">
        <v>4864</v>
      </c>
      <c r="L288" s="421">
        <v>278.48</v>
      </c>
      <c r="M288" s="130"/>
      <c r="N288" s="129"/>
      <c r="O288" s="130"/>
      <c r="P288" s="130"/>
      <c r="Q288" s="130"/>
      <c r="R288" s="130"/>
      <c r="S288" s="130"/>
      <c r="T288" s="130"/>
      <c r="U288" s="130"/>
      <c r="V288" s="130"/>
      <c r="W288" s="130"/>
      <c r="X288" s="130"/>
      <c r="Y288" s="130"/>
      <c r="Z288" s="130"/>
      <c r="AA288" s="141">
        <f t="shared" si="694"/>
        <v>0</v>
      </c>
      <c r="AB288" s="127" t="str">
        <f t="shared" si="822"/>
        <v>No</v>
      </c>
      <c r="AC288" s="253" t="str">
        <f t="shared" si="800"/>
        <v>Yes</v>
      </c>
      <c r="AE288" s="298">
        <v>4</v>
      </c>
      <c r="AF288" s="299">
        <f t="shared" si="817"/>
        <v>0</v>
      </c>
      <c r="AG288" s="112"/>
      <c r="AH288" s="325">
        <v>1.4</v>
      </c>
      <c r="AI288" s="334">
        <f t="shared" si="699"/>
        <v>0</v>
      </c>
      <c r="AJ288" s="207">
        <f t="shared" si="803"/>
        <v>0</v>
      </c>
      <c r="AK288" s="207">
        <f t="shared" si="804"/>
        <v>0</v>
      </c>
      <c r="AL288" s="207">
        <f t="shared" si="805"/>
        <v>0</v>
      </c>
      <c r="AM288" s="207">
        <f t="shared" si="806"/>
        <v>0</v>
      </c>
      <c r="AN288" s="207">
        <f t="shared" si="807"/>
        <v>0</v>
      </c>
      <c r="AO288" s="207">
        <f t="shared" si="808"/>
        <v>0</v>
      </c>
      <c r="AP288" s="207">
        <f t="shared" si="809"/>
        <v>0</v>
      </c>
      <c r="AQ288" s="207">
        <f t="shared" si="810"/>
        <v>0</v>
      </c>
      <c r="AR288" s="207">
        <f t="shared" si="811"/>
        <v>0</v>
      </c>
      <c r="AS288" s="207">
        <f t="shared" si="812"/>
        <v>0</v>
      </c>
      <c r="AT288" s="207">
        <f t="shared" si="813"/>
        <v>0</v>
      </c>
      <c r="AU288" s="207">
        <f t="shared" si="814"/>
        <v>0</v>
      </c>
      <c r="AV288" s="207">
        <f t="shared" si="815"/>
        <v>0</v>
      </c>
      <c r="AW288" s="207">
        <f t="shared" si="816"/>
        <v>0</v>
      </c>
      <c r="AX288" s="165">
        <v>4</v>
      </c>
      <c r="AY288" s="118">
        <v>12</v>
      </c>
      <c r="AZ288" s="273"/>
      <c r="BA288" s="273"/>
      <c r="BC288" s="9">
        <f t="shared" si="757"/>
        <v>0</v>
      </c>
      <c r="BD288" s="9">
        <f t="shared" si="758"/>
        <v>0</v>
      </c>
      <c r="BE288" s="9">
        <f t="shared" si="759"/>
        <v>0</v>
      </c>
      <c r="BF288" s="9">
        <f t="shared" si="760"/>
        <v>0</v>
      </c>
      <c r="BG288" s="9">
        <f t="shared" si="761"/>
        <v>0</v>
      </c>
      <c r="BH288" s="9">
        <f t="shared" si="762"/>
        <v>0</v>
      </c>
      <c r="BI288" s="9">
        <f t="shared" si="763"/>
        <v>0</v>
      </c>
      <c r="BJ288" s="9">
        <f t="shared" si="764"/>
        <v>0</v>
      </c>
      <c r="BK288" s="9">
        <f t="shared" si="765"/>
        <v>0</v>
      </c>
      <c r="BM288" s="126">
        <f t="shared" si="792"/>
        <v>0</v>
      </c>
      <c r="BN288" s="126">
        <f t="shared" si="766"/>
        <v>0</v>
      </c>
      <c r="BP288" s="9">
        <f t="shared" si="767"/>
        <v>0</v>
      </c>
      <c r="BQ288" s="9">
        <f t="shared" si="768"/>
        <v>0</v>
      </c>
      <c r="BR288" s="9">
        <f t="shared" si="769"/>
        <v>0</v>
      </c>
      <c r="BS288" s="9">
        <f t="shared" si="770"/>
        <v>0</v>
      </c>
      <c r="BT288" s="9">
        <f t="shared" si="771"/>
        <v>0</v>
      </c>
      <c r="BU288" s="9">
        <f t="shared" si="772"/>
        <v>0</v>
      </c>
      <c r="BV288" s="9">
        <f t="shared" si="773"/>
        <v>0</v>
      </c>
      <c r="BW288" s="9">
        <f t="shared" si="774"/>
        <v>0</v>
      </c>
      <c r="BX288" s="9">
        <f t="shared" si="775"/>
        <v>0</v>
      </c>
      <c r="BY288" s="9">
        <f t="shared" si="776"/>
        <v>0</v>
      </c>
      <c r="BZ288" s="9">
        <f t="shared" si="777"/>
        <v>0</v>
      </c>
      <c r="CA288" s="9">
        <f t="shared" si="778"/>
        <v>0</v>
      </c>
      <c r="CB288" s="9">
        <f t="shared" si="779"/>
        <v>0</v>
      </c>
      <c r="CC288" s="9">
        <f t="shared" si="780"/>
        <v>0</v>
      </c>
      <c r="CD288" s="9">
        <f t="shared" si="781"/>
        <v>0</v>
      </c>
      <c r="CE288" s="9">
        <f t="shared" si="782"/>
        <v>0</v>
      </c>
      <c r="CF288" s="9">
        <f t="shared" si="783"/>
        <v>0</v>
      </c>
      <c r="CG288" s="9">
        <f t="shared" si="784"/>
        <v>0</v>
      </c>
      <c r="CH288" s="9">
        <f t="shared" si="785"/>
        <v>0</v>
      </c>
      <c r="CI288" s="9">
        <f t="shared" si="786"/>
        <v>0</v>
      </c>
      <c r="CJ288" s="9">
        <f t="shared" si="787"/>
        <v>0</v>
      </c>
    </row>
    <row r="289" spans="1:89" s="126" customFormat="1" ht="90" customHeight="1">
      <c r="A289" s="9"/>
      <c r="B289" s="222"/>
      <c r="D289" s="145" t="s">
        <v>350</v>
      </c>
      <c r="E289" s="241" t="s">
        <v>2900</v>
      </c>
      <c r="F289" s="115" t="s">
        <v>134</v>
      </c>
      <c r="G289" s="115" t="s">
        <v>2268</v>
      </c>
      <c r="H289" s="115" t="s">
        <v>6486</v>
      </c>
      <c r="I289" s="115">
        <v>2</v>
      </c>
      <c r="J289" s="115">
        <v>0</v>
      </c>
      <c r="K289" s="115" t="s">
        <v>4864</v>
      </c>
      <c r="L289" s="424">
        <v>273</v>
      </c>
      <c r="M289" s="133"/>
      <c r="N289" s="133"/>
      <c r="O289" s="133"/>
      <c r="P289" s="133"/>
      <c r="Q289" s="133"/>
      <c r="R289" s="133"/>
      <c r="S289" s="133"/>
      <c r="T289" s="133"/>
      <c r="U289" s="133"/>
      <c r="V289" s="133"/>
      <c r="W289" s="133"/>
      <c r="X289" s="133"/>
      <c r="Y289" s="133"/>
      <c r="Z289" s="133"/>
      <c r="AA289" s="444">
        <f t="shared" ref="AA289" si="847">L289*M289+L289*N289+L289*O289+L289*P289+L289*Q289+L289*R289+L289*T289+L289*V289+L289*W289+L289*X289+L289*Y289+L289*Z289+L289*U289+L289*S289</f>
        <v>0</v>
      </c>
      <c r="AB289" s="134" t="str">
        <f t="shared" ref="AB289" si="848">IF(SUM(M289:Z289)&gt;0,"Yes","No")</f>
        <v>No</v>
      </c>
      <c r="AC289" s="439" t="str">
        <f t="shared" si="800"/>
        <v>No</v>
      </c>
      <c r="AD289" s="431"/>
      <c r="AE289" s="300">
        <v>2</v>
      </c>
      <c r="AF289" s="301">
        <f t="shared" ref="AF289" si="849">AE289*SUM(M289:Z289)</f>
        <v>0</v>
      </c>
      <c r="AG289" s="247"/>
      <c r="AH289" s="326">
        <v>7</v>
      </c>
      <c r="AI289" s="334">
        <f t="shared" ref="AI289" si="850">SUM(M289:Z289)*AH289</f>
        <v>0</v>
      </c>
      <c r="AJ289" s="207">
        <f t="shared" si="803"/>
        <v>0</v>
      </c>
      <c r="AK289" s="207">
        <f t="shared" si="804"/>
        <v>0</v>
      </c>
      <c r="AL289" s="207">
        <f t="shared" si="805"/>
        <v>0</v>
      </c>
      <c r="AM289" s="207">
        <f t="shared" si="806"/>
        <v>0</v>
      </c>
      <c r="AN289" s="207">
        <f t="shared" si="807"/>
        <v>0</v>
      </c>
      <c r="AO289" s="207">
        <f t="shared" si="808"/>
        <v>0</v>
      </c>
      <c r="AP289" s="207">
        <f t="shared" si="809"/>
        <v>0</v>
      </c>
      <c r="AQ289" s="207">
        <f t="shared" si="810"/>
        <v>0</v>
      </c>
      <c r="AR289" s="207">
        <f t="shared" si="811"/>
        <v>0</v>
      </c>
      <c r="AS289" s="207">
        <f t="shared" si="812"/>
        <v>0</v>
      </c>
      <c r="AT289" s="207">
        <f t="shared" si="813"/>
        <v>0</v>
      </c>
      <c r="AU289" s="207">
        <f t="shared" si="814"/>
        <v>0</v>
      </c>
      <c r="AV289" s="207">
        <f t="shared" si="815"/>
        <v>0</v>
      </c>
      <c r="AW289" s="207">
        <f t="shared" si="816"/>
        <v>0</v>
      </c>
      <c r="AX289" s="228">
        <v>2</v>
      </c>
      <c r="AY289" s="248">
        <v>8</v>
      </c>
      <c r="AZ289" s="275"/>
      <c r="BA289" s="275"/>
      <c r="BC289" s="9">
        <f t="shared" si="757"/>
        <v>0</v>
      </c>
      <c r="BD289" s="9">
        <f t="shared" si="758"/>
        <v>0</v>
      </c>
      <c r="BE289" s="9">
        <f t="shared" si="759"/>
        <v>0</v>
      </c>
      <c r="BF289" s="9">
        <f t="shared" si="760"/>
        <v>0</v>
      </c>
      <c r="BG289" s="9">
        <f t="shared" si="761"/>
        <v>0</v>
      </c>
      <c r="BH289" s="9">
        <f t="shared" si="762"/>
        <v>0</v>
      </c>
      <c r="BI289" s="9">
        <f t="shared" si="763"/>
        <v>0</v>
      </c>
      <c r="BJ289" s="9">
        <f t="shared" si="764"/>
        <v>0</v>
      </c>
      <c r="BK289" s="9">
        <f t="shared" si="765"/>
        <v>0</v>
      </c>
      <c r="BM289" s="126">
        <f t="shared" si="792"/>
        <v>0</v>
      </c>
      <c r="BN289" s="126">
        <f t="shared" si="766"/>
        <v>0</v>
      </c>
      <c r="BP289" s="9">
        <f t="shared" si="767"/>
        <v>0</v>
      </c>
      <c r="BQ289" s="9">
        <f t="shared" si="768"/>
        <v>0</v>
      </c>
      <c r="BR289" s="9">
        <f t="shared" si="769"/>
        <v>0</v>
      </c>
      <c r="BS289" s="9">
        <f t="shared" si="770"/>
        <v>0</v>
      </c>
      <c r="BT289" s="9">
        <f t="shared" si="771"/>
        <v>0</v>
      </c>
      <c r="BU289" s="9">
        <f t="shared" si="772"/>
        <v>0</v>
      </c>
      <c r="BV289" s="9">
        <f t="shared" si="773"/>
        <v>0</v>
      </c>
      <c r="BW289" s="9">
        <f t="shared" si="774"/>
        <v>0</v>
      </c>
      <c r="BX289" s="9">
        <f t="shared" si="775"/>
        <v>0</v>
      </c>
      <c r="BY289" s="9">
        <f t="shared" si="776"/>
        <v>0</v>
      </c>
      <c r="BZ289" s="9">
        <f t="shared" si="777"/>
        <v>0</v>
      </c>
      <c r="CA289" s="9">
        <f t="shared" si="778"/>
        <v>0</v>
      </c>
      <c r="CB289" s="9">
        <f t="shared" si="779"/>
        <v>0</v>
      </c>
      <c r="CC289" s="9">
        <f t="shared" si="780"/>
        <v>0</v>
      </c>
      <c r="CD289" s="9">
        <f t="shared" si="781"/>
        <v>0</v>
      </c>
      <c r="CE289" s="9">
        <f t="shared" si="782"/>
        <v>0</v>
      </c>
      <c r="CF289" s="9">
        <f t="shared" si="783"/>
        <v>0</v>
      </c>
      <c r="CG289" s="9">
        <f t="shared" si="784"/>
        <v>0</v>
      </c>
      <c r="CH289" s="9">
        <f t="shared" si="785"/>
        <v>0</v>
      </c>
      <c r="CI289" s="9">
        <f t="shared" si="786"/>
        <v>0</v>
      </c>
      <c r="CJ289" s="9">
        <f t="shared" si="787"/>
        <v>0</v>
      </c>
      <c r="CK289" s="243"/>
    </row>
    <row r="290" spans="1:89" s="126" customFormat="1" ht="90" customHeight="1">
      <c r="A290" s="9"/>
      <c r="B290" s="226" t="s">
        <v>8</v>
      </c>
      <c r="C290" s="175"/>
      <c r="D290" s="257" t="s">
        <v>4911</v>
      </c>
      <c r="E290" s="553" t="s">
        <v>6472</v>
      </c>
      <c r="F290" s="230" t="s">
        <v>134</v>
      </c>
      <c r="G290" s="230" t="s">
        <v>2268</v>
      </c>
      <c r="H290" s="230" t="s">
        <v>6486</v>
      </c>
      <c r="I290" s="230">
        <v>2</v>
      </c>
      <c r="J290" s="230">
        <v>0</v>
      </c>
      <c r="K290" s="230" t="s">
        <v>4864</v>
      </c>
      <c r="L290" s="422">
        <v>237.39</v>
      </c>
      <c r="M290" s="235"/>
      <c r="N290" s="235"/>
      <c r="O290" s="235"/>
      <c r="P290" s="235"/>
      <c r="Q290" s="235"/>
      <c r="R290" s="235"/>
      <c r="S290" s="235"/>
      <c r="T290" s="235"/>
      <c r="U290" s="235"/>
      <c r="V290" s="235"/>
      <c r="W290" s="235"/>
      <c r="X290" s="235"/>
      <c r="Y290" s="235"/>
      <c r="Z290" s="235"/>
      <c r="AA290" s="134">
        <f t="shared" si="694"/>
        <v>0</v>
      </c>
      <c r="AB290" s="236" t="str">
        <f t="shared" si="822"/>
        <v>No</v>
      </c>
      <c r="AC290" s="237" t="str">
        <f t="shared" si="800"/>
        <v>Yes</v>
      </c>
      <c r="AE290" s="300">
        <v>2</v>
      </c>
      <c r="AF290" s="301">
        <f t="shared" si="817"/>
        <v>0</v>
      </c>
      <c r="AG290" s="247"/>
      <c r="AH290" s="326">
        <v>7</v>
      </c>
      <c r="AI290" s="334">
        <f t="shared" si="699"/>
        <v>0</v>
      </c>
      <c r="AJ290" s="207">
        <f t="shared" si="803"/>
        <v>0</v>
      </c>
      <c r="AK290" s="207">
        <f t="shared" si="804"/>
        <v>0</v>
      </c>
      <c r="AL290" s="207">
        <f t="shared" si="805"/>
        <v>0</v>
      </c>
      <c r="AM290" s="207">
        <f t="shared" si="806"/>
        <v>0</v>
      </c>
      <c r="AN290" s="207">
        <f t="shared" si="807"/>
        <v>0</v>
      </c>
      <c r="AO290" s="207">
        <f t="shared" si="808"/>
        <v>0</v>
      </c>
      <c r="AP290" s="207">
        <f t="shared" si="809"/>
        <v>0</v>
      </c>
      <c r="AQ290" s="207">
        <f t="shared" si="810"/>
        <v>0</v>
      </c>
      <c r="AR290" s="207">
        <f t="shared" si="811"/>
        <v>0</v>
      </c>
      <c r="AS290" s="207">
        <f t="shared" si="812"/>
        <v>0</v>
      </c>
      <c r="AT290" s="207">
        <f t="shared" si="813"/>
        <v>0</v>
      </c>
      <c r="AU290" s="207">
        <f t="shared" si="814"/>
        <v>0</v>
      </c>
      <c r="AV290" s="207">
        <f t="shared" si="815"/>
        <v>0</v>
      </c>
      <c r="AW290" s="207">
        <f t="shared" si="816"/>
        <v>0</v>
      </c>
      <c r="AX290" s="228">
        <v>2</v>
      </c>
      <c r="AY290" s="248">
        <v>8</v>
      </c>
      <c r="AZ290" s="275"/>
      <c r="BA290" s="275"/>
      <c r="BC290" s="9">
        <f t="shared" si="757"/>
        <v>0</v>
      </c>
      <c r="BD290" s="9">
        <f t="shared" si="758"/>
        <v>0</v>
      </c>
      <c r="BE290" s="9">
        <f t="shared" si="759"/>
        <v>0</v>
      </c>
      <c r="BF290" s="9">
        <f t="shared" si="760"/>
        <v>0</v>
      </c>
      <c r="BG290" s="9">
        <f t="shared" si="761"/>
        <v>0</v>
      </c>
      <c r="BH290" s="9">
        <f t="shared" si="762"/>
        <v>0</v>
      </c>
      <c r="BI290" s="9">
        <f t="shared" si="763"/>
        <v>0</v>
      </c>
      <c r="BJ290" s="9">
        <f t="shared" si="764"/>
        <v>0</v>
      </c>
      <c r="BK290" s="9">
        <f t="shared" si="765"/>
        <v>0</v>
      </c>
      <c r="BM290" s="126">
        <f t="shared" si="792"/>
        <v>0</v>
      </c>
      <c r="BN290" s="126">
        <f t="shared" si="766"/>
        <v>0</v>
      </c>
      <c r="BP290" s="9">
        <f t="shared" si="767"/>
        <v>0</v>
      </c>
      <c r="BQ290" s="9">
        <f t="shared" si="768"/>
        <v>0</v>
      </c>
      <c r="BR290" s="9">
        <f t="shared" si="769"/>
        <v>0</v>
      </c>
      <c r="BS290" s="9">
        <f t="shared" si="770"/>
        <v>0</v>
      </c>
      <c r="BT290" s="9">
        <f t="shared" si="771"/>
        <v>0</v>
      </c>
      <c r="BU290" s="9">
        <f t="shared" si="772"/>
        <v>0</v>
      </c>
      <c r="BV290" s="9">
        <f t="shared" si="773"/>
        <v>0</v>
      </c>
      <c r="BW290" s="9">
        <f t="shared" si="774"/>
        <v>0</v>
      </c>
      <c r="BX290" s="9">
        <f t="shared" si="775"/>
        <v>0</v>
      </c>
      <c r="BY290" s="9">
        <f t="shared" si="776"/>
        <v>0</v>
      </c>
      <c r="BZ290" s="9">
        <f t="shared" si="777"/>
        <v>0</v>
      </c>
      <c r="CA290" s="9">
        <f t="shared" si="778"/>
        <v>0</v>
      </c>
      <c r="CB290" s="9">
        <f t="shared" si="779"/>
        <v>0</v>
      </c>
      <c r="CC290" s="9">
        <f t="shared" si="780"/>
        <v>0</v>
      </c>
      <c r="CD290" s="9">
        <f t="shared" si="781"/>
        <v>0</v>
      </c>
      <c r="CE290" s="9">
        <f t="shared" si="782"/>
        <v>0</v>
      </c>
      <c r="CF290" s="9">
        <f t="shared" si="783"/>
        <v>0</v>
      </c>
      <c r="CG290" s="9">
        <f t="shared" si="784"/>
        <v>0</v>
      </c>
      <c r="CH290" s="9">
        <f t="shared" si="785"/>
        <v>0</v>
      </c>
      <c r="CI290" s="9">
        <f t="shared" si="786"/>
        <v>0</v>
      </c>
      <c r="CJ290" s="9">
        <f t="shared" si="787"/>
        <v>0</v>
      </c>
    </row>
    <row r="291" spans="1:89" s="126" customFormat="1" ht="40.75" customHeight="1">
      <c r="A291" s="9"/>
      <c r="B291" s="120"/>
      <c r="C291" s="125"/>
      <c r="D291" s="560" t="s">
        <v>2299</v>
      </c>
      <c r="E291" s="182"/>
      <c r="F291" s="111"/>
      <c r="G291" s="109"/>
      <c r="H291" s="109"/>
      <c r="I291" s="111"/>
      <c r="J291" s="110"/>
      <c r="K291" s="110"/>
      <c r="L291" s="212"/>
      <c r="O291" s="168"/>
      <c r="P291" s="168"/>
      <c r="Q291" s="168"/>
      <c r="R291" s="168"/>
      <c r="S291" s="168"/>
      <c r="T291" s="168"/>
      <c r="U291" s="168"/>
      <c r="V291" s="168"/>
      <c r="W291" s="168"/>
      <c r="X291" s="168"/>
      <c r="Y291" s="168"/>
      <c r="Z291" s="168"/>
      <c r="AA291" s="397"/>
      <c r="AB291" s="141"/>
      <c r="AC291" s="174"/>
      <c r="AE291" s="112"/>
      <c r="AF291" s="281"/>
      <c r="AG291" s="166"/>
      <c r="AH291" s="323"/>
      <c r="AI291" s="334"/>
      <c r="AJ291" s="207"/>
      <c r="AK291" s="207"/>
      <c r="AL291" s="207"/>
      <c r="AM291" s="207"/>
      <c r="AN291" s="207"/>
      <c r="AO291" s="207"/>
      <c r="AP291" s="207"/>
      <c r="AQ291" s="207"/>
      <c r="AR291" s="207"/>
      <c r="AS291" s="207"/>
      <c r="AT291" s="207"/>
      <c r="AU291" s="207"/>
      <c r="AV291" s="207"/>
      <c r="AW291" s="207"/>
      <c r="AX291" s="164"/>
      <c r="AY291" s="170"/>
      <c r="AZ291" s="170"/>
      <c r="BA291" s="170"/>
      <c r="BC291" s="9">
        <f t="shared" si="757"/>
        <v>0</v>
      </c>
      <c r="BD291" s="9">
        <f t="shared" si="758"/>
        <v>0</v>
      </c>
      <c r="BE291" s="9">
        <f t="shared" si="759"/>
        <v>0</v>
      </c>
      <c r="BF291" s="9">
        <f t="shared" si="760"/>
        <v>0</v>
      </c>
      <c r="BG291" s="9">
        <f t="shared" si="761"/>
        <v>0</v>
      </c>
      <c r="BH291" s="9">
        <f t="shared" si="762"/>
        <v>0</v>
      </c>
      <c r="BI291" s="9">
        <f t="shared" si="763"/>
        <v>0</v>
      </c>
      <c r="BJ291" s="9">
        <f t="shared" si="764"/>
        <v>0</v>
      </c>
      <c r="BK291" s="9">
        <f t="shared" si="765"/>
        <v>0</v>
      </c>
      <c r="BM291" s="126">
        <f t="shared" si="792"/>
        <v>0</v>
      </c>
      <c r="BN291" s="126">
        <f t="shared" si="766"/>
        <v>0</v>
      </c>
      <c r="BP291" s="9">
        <f t="shared" si="767"/>
        <v>0</v>
      </c>
      <c r="BQ291" s="9">
        <f t="shared" si="768"/>
        <v>0</v>
      </c>
      <c r="BR291" s="9">
        <f t="shared" si="769"/>
        <v>0</v>
      </c>
      <c r="BS291" s="9">
        <f t="shared" si="770"/>
        <v>0</v>
      </c>
      <c r="BT291" s="9">
        <f t="shared" si="771"/>
        <v>0</v>
      </c>
      <c r="BU291" s="9">
        <f t="shared" si="772"/>
        <v>0</v>
      </c>
      <c r="BV291" s="9">
        <f t="shared" si="773"/>
        <v>0</v>
      </c>
      <c r="BW291" s="9">
        <f t="shared" si="774"/>
        <v>0</v>
      </c>
      <c r="BX291" s="9">
        <f t="shared" si="775"/>
        <v>0</v>
      </c>
      <c r="BY291" s="9">
        <f t="shared" si="776"/>
        <v>0</v>
      </c>
      <c r="BZ291" s="9">
        <f t="shared" si="777"/>
        <v>0</v>
      </c>
      <c r="CA291" s="9">
        <f t="shared" si="778"/>
        <v>0</v>
      </c>
      <c r="CB291" s="9">
        <f t="shared" si="779"/>
        <v>0</v>
      </c>
      <c r="CC291" s="9">
        <f t="shared" si="780"/>
        <v>0</v>
      </c>
      <c r="CD291" s="9">
        <f t="shared" si="781"/>
        <v>0</v>
      </c>
      <c r="CE291" s="9">
        <f t="shared" si="782"/>
        <v>0</v>
      </c>
      <c r="CF291" s="9">
        <f t="shared" si="783"/>
        <v>0</v>
      </c>
      <c r="CG291" s="9">
        <f t="shared" si="784"/>
        <v>0</v>
      </c>
      <c r="CH291" s="9">
        <f t="shared" si="785"/>
        <v>0</v>
      </c>
      <c r="CI291" s="9">
        <f t="shared" si="786"/>
        <v>0</v>
      </c>
      <c r="CJ291" s="9">
        <f t="shared" si="787"/>
        <v>0</v>
      </c>
    </row>
    <row r="292" spans="1:89" s="9" customFormat="1" ht="90" customHeight="1">
      <c r="B292" s="213"/>
      <c r="C292" s="147"/>
      <c r="D292" s="238" t="s">
        <v>351</v>
      </c>
      <c r="E292" s="239" t="s">
        <v>2900</v>
      </c>
      <c r="F292" s="215" t="s">
        <v>197</v>
      </c>
      <c r="G292" s="217" t="s">
        <v>2269</v>
      </c>
      <c r="H292" s="217" t="s">
        <v>2139</v>
      </c>
      <c r="I292" s="215">
        <v>5</v>
      </c>
      <c r="J292" s="215">
        <v>0</v>
      </c>
      <c r="K292" s="215" t="s">
        <v>4864</v>
      </c>
      <c r="L292" s="423">
        <v>399</v>
      </c>
      <c r="M292" s="219"/>
      <c r="N292" s="219"/>
      <c r="O292" s="219"/>
      <c r="P292" s="219"/>
      <c r="Q292" s="219"/>
      <c r="R292" s="219"/>
      <c r="S292" s="219"/>
      <c r="T292" s="219"/>
      <c r="U292" s="219"/>
      <c r="V292" s="219"/>
      <c r="W292" s="219"/>
      <c r="X292" s="219"/>
      <c r="Y292" s="219"/>
      <c r="Z292" s="219"/>
      <c r="AA292" s="220">
        <f t="shared" ref="AA292" si="851">L292*M292+L292*N292+L292*O292+L292*P292+L292*Q292+L292*R292+L292*T292+L292*V292+L292*W292+L292*X292+L292*Y292+L292*Z292+L292*U292+L292*S292</f>
        <v>0</v>
      </c>
      <c r="AB292" s="220" t="str">
        <f t="shared" ref="AB292" si="852">IF(SUM(M292:Z292)&gt;0,"Yes","No")</f>
        <v>No</v>
      </c>
      <c r="AC292" s="221" t="str">
        <f t="shared" ref="AC292:AC305" si="853">IF(B292="New","Yes","No")</f>
        <v>No</v>
      </c>
      <c r="AD292" s="126"/>
      <c r="AE292" s="296">
        <v>5</v>
      </c>
      <c r="AF292" s="297">
        <f t="shared" ref="AF292" si="854">AE292*SUM(M292:Z292)</f>
        <v>0</v>
      </c>
      <c r="AG292" s="209"/>
      <c r="AH292" s="324">
        <v>1.6</v>
      </c>
      <c r="AI292" s="334">
        <f t="shared" ref="AI292" si="855">SUM(M292:Z292)*AH292</f>
        <v>0</v>
      </c>
      <c r="AJ292" s="207">
        <f t="shared" ref="AJ292:AJ305" si="856">M292*I292</f>
        <v>0</v>
      </c>
      <c r="AK292" s="207">
        <f t="shared" ref="AK292:AK305" si="857">N292*I292</f>
        <v>0</v>
      </c>
      <c r="AL292" s="207">
        <f t="shared" ref="AL292:AL305" si="858">O292*I292</f>
        <v>0</v>
      </c>
      <c r="AM292" s="207">
        <f t="shared" ref="AM292:AM305" si="859">P292*I292</f>
        <v>0</v>
      </c>
      <c r="AN292" s="207">
        <f t="shared" ref="AN292:AN305" si="860">Q292*I292</f>
        <v>0</v>
      </c>
      <c r="AO292" s="207">
        <f t="shared" ref="AO292:AO305" si="861">R292*I292</f>
        <v>0</v>
      </c>
      <c r="AP292" s="207">
        <f t="shared" ref="AP292:AP305" si="862">S292*I292</f>
        <v>0</v>
      </c>
      <c r="AQ292" s="207">
        <f t="shared" ref="AQ292:AQ305" si="863">T292*I292</f>
        <v>0</v>
      </c>
      <c r="AR292" s="207">
        <f t="shared" ref="AR292:AR305" si="864">U292*I292</f>
        <v>0</v>
      </c>
      <c r="AS292" s="207">
        <f t="shared" ref="AS292:AS305" si="865">V292*I292</f>
        <v>0</v>
      </c>
      <c r="AT292" s="207">
        <f t="shared" ref="AT292:AT305" si="866">W292*I292</f>
        <v>0</v>
      </c>
      <c r="AU292" s="207">
        <f t="shared" ref="AU292:AU305" si="867">X292*I292</f>
        <v>0</v>
      </c>
      <c r="AV292" s="207">
        <f t="shared" ref="AV292:AV305" si="868">Y292*I292</f>
        <v>0</v>
      </c>
      <c r="AW292" s="207">
        <f t="shared" ref="AW292:AW305" si="869">Z292*I292</f>
        <v>0</v>
      </c>
      <c r="AX292" s="206">
        <v>5</v>
      </c>
      <c r="AY292" s="240">
        <v>15</v>
      </c>
      <c r="AZ292" s="268"/>
      <c r="BA292" s="268"/>
      <c r="BC292" s="9">
        <f t="shared" si="757"/>
        <v>0</v>
      </c>
      <c r="BD292" s="9">
        <f t="shared" si="758"/>
        <v>0</v>
      </c>
      <c r="BE292" s="9">
        <f t="shared" si="759"/>
        <v>0</v>
      </c>
      <c r="BF292" s="9">
        <f t="shared" si="760"/>
        <v>0</v>
      </c>
      <c r="BG292" s="9">
        <f t="shared" si="761"/>
        <v>0</v>
      </c>
      <c r="BH292" s="9">
        <f t="shared" si="762"/>
        <v>0</v>
      </c>
      <c r="BI292" s="9">
        <f t="shared" si="763"/>
        <v>0</v>
      </c>
      <c r="BJ292" s="9">
        <f t="shared" si="764"/>
        <v>0</v>
      </c>
      <c r="BK292" s="9">
        <f t="shared" si="765"/>
        <v>0</v>
      </c>
      <c r="BM292" s="126">
        <f t="shared" si="792"/>
        <v>0</v>
      </c>
      <c r="BN292" s="126">
        <f t="shared" si="766"/>
        <v>0</v>
      </c>
      <c r="BP292" s="9">
        <f t="shared" si="767"/>
        <v>0</v>
      </c>
      <c r="BQ292" s="9">
        <f t="shared" si="768"/>
        <v>0</v>
      </c>
      <c r="BR292" s="9">
        <f t="shared" si="769"/>
        <v>0</v>
      </c>
      <c r="BS292" s="9">
        <f t="shared" si="770"/>
        <v>0</v>
      </c>
      <c r="BT292" s="9">
        <f t="shared" si="771"/>
        <v>0</v>
      </c>
      <c r="BU292" s="9">
        <f t="shared" si="772"/>
        <v>0</v>
      </c>
      <c r="BV292" s="9">
        <f t="shared" si="773"/>
        <v>0</v>
      </c>
      <c r="BW292" s="9">
        <f t="shared" si="774"/>
        <v>0</v>
      </c>
      <c r="BX292" s="9">
        <f t="shared" si="775"/>
        <v>0</v>
      </c>
      <c r="BY292" s="9">
        <f t="shared" si="776"/>
        <v>0</v>
      </c>
      <c r="BZ292" s="9">
        <f t="shared" si="777"/>
        <v>0</v>
      </c>
      <c r="CA292" s="9">
        <f t="shared" si="778"/>
        <v>0</v>
      </c>
      <c r="CB292" s="9">
        <f t="shared" si="779"/>
        <v>0</v>
      </c>
      <c r="CC292" s="9">
        <f t="shared" si="780"/>
        <v>0</v>
      </c>
      <c r="CD292" s="9">
        <f t="shared" si="781"/>
        <v>0</v>
      </c>
      <c r="CE292" s="9">
        <f t="shared" si="782"/>
        <v>0</v>
      </c>
      <c r="CF292" s="9">
        <f t="shared" si="783"/>
        <v>0</v>
      </c>
      <c r="CG292" s="9">
        <f t="shared" si="784"/>
        <v>0</v>
      </c>
      <c r="CH292" s="9">
        <f t="shared" si="785"/>
        <v>0</v>
      </c>
      <c r="CI292" s="9">
        <f t="shared" si="786"/>
        <v>0</v>
      </c>
      <c r="CJ292" s="9">
        <f t="shared" si="787"/>
        <v>0</v>
      </c>
    </row>
    <row r="293" spans="1:89" s="9" customFormat="1" ht="90" customHeight="1">
      <c r="B293" s="222" t="s">
        <v>8</v>
      </c>
      <c r="D293" s="145" t="s">
        <v>4766</v>
      </c>
      <c r="E293" s="550" t="s">
        <v>6472</v>
      </c>
      <c r="F293" s="115" t="s">
        <v>197</v>
      </c>
      <c r="G293" s="116" t="s">
        <v>2269</v>
      </c>
      <c r="H293" s="116" t="s">
        <v>2139</v>
      </c>
      <c r="I293" s="115">
        <v>5</v>
      </c>
      <c r="J293" s="115">
        <v>0</v>
      </c>
      <c r="K293" s="115" t="s">
        <v>4864</v>
      </c>
      <c r="L293" s="424">
        <v>346.96</v>
      </c>
      <c r="M293" s="133"/>
      <c r="N293" s="133"/>
      <c r="O293" s="133"/>
      <c r="P293" s="133"/>
      <c r="Q293" s="133"/>
      <c r="R293" s="133"/>
      <c r="S293" s="133"/>
      <c r="T293" s="133"/>
      <c r="U293" s="133"/>
      <c r="V293" s="133"/>
      <c r="W293" s="133"/>
      <c r="X293" s="133"/>
      <c r="Y293" s="133"/>
      <c r="Z293" s="133"/>
      <c r="AA293" s="444">
        <f t="shared" si="694"/>
        <v>0</v>
      </c>
      <c r="AB293" s="134" t="str">
        <f t="shared" ref="AB293:AB305" si="870">IF(SUM(M293:Z293)&gt;0,"Yes","No")</f>
        <v>No</v>
      </c>
      <c r="AC293" s="225" t="str">
        <f t="shared" si="853"/>
        <v>Yes</v>
      </c>
      <c r="AD293" s="126"/>
      <c r="AE293" s="296">
        <v>5</v>
      </c>
      <c r="AF293" s="297">
        <f t="shared" ref="AF293:AF305" si="871">AE293*SUM(M293:Z293)</f>
        <v>0</v>
      </c>
      <c r="AG293" s="209"/>
      <c r="AH293" s="324">
        <v>1.6</v>
      </c>
      <c r="AI293" s="334">
        <f t="shared" si="699"/>
        <v>0</v>
      </c>
      <c r="AJ293" s="207">
        <f t="shared" si="856"/>
        <v>0</v>
      </c>
      <c r="AK293" s="207">
        <f t="shared" si="857"/>
        <v>0</v>
      </c>
      <c r="AL293" s="207">
        <f t="shared" si="858"/>
        <v>0</v>
      </c>
      <c r="AM293" s="207">
        <f t="shared" si="859"/>
        <v>0</v>
      </c>
      <c r="AN293" s="207">
        <f t="shared" si="860"/>
        <v>0</v>
      </c>
      <c r="AO293" s="207">
        <f t="shared" si="861"/>
        <v>0</v>
      </c>
      <c r="AP293" s="207">
        <f t="shared" si="862"/>
        <v>0</v>
      </c>
      <c r="AQ293" s="207">
        <f t="shared" si="863"/>
        <v>0</v>
      </c>
      <c r="AR293" s="207">
        <f t="shared" si="864"/>
        <v>0</v>
      </c>
      <c r="AS293" s="207">
        <f t="shared" si="865"/>
        <v>0</v>
      </c>
      <c r="AT293" s="207">
        <f t="shared" si="866"/>
        <v>0</v>
      </c>
      <c r="AU293" s="207">
        <f t="shared" si="867"/>
        <v>0</v>
      </c>
      <c r="AV293" s="207">
        <f t="shared" si="868"/>
        <v>0</v>
      </c>
      <c r="AW293" s="207">
        <f t="shared" si="869"/>
        <v>0</v>
      </c>
      <c r="AX293" s="206">
        <v>5</v>
      </c>
      <c r="AY293" s="240">
        <v>15</v>
      </c>
      <c r="AZ293" s="268"/>
      <c r="BA293" s="268"/>
      <c r="BC293" s="9">
        <f t="shared" si="757"/>
        <v>0</v>
      </c>
      <c r="BD293" s="9">
        <f t="shared" si="758"/>
        <v>0</v>
      </c>
      <c r="BE293" s="9">
        <f t="shared" si="759"/>
        <v>0</v>
      </c>
      <c r="BF293" s="9">
        <f t="shared" si="760"/>
        <v>0</v>
      </c>
      <c r="BG293" s="9">
        <f t="shared" si="761"/>
        <v>0</v>
      </c>
      <c r="BH293" s="9">
        <f t="shared" si="762"/>
        <v>0</v>
      </c>
      <c r="BI293" s="9">
        <f t="shared" si="763"/>
        <v>0</v>
      </c>
      <c r="BJ293" s="9">
        <f t="shared" si="764"/>
        <v>0</v>
      </c>
      <c r="BK293" s="9">
        <f t="shared" si="765"/>
        <v>0</v>
      </c>
      <c r="BM293" s="126">
        <f t="shared" si="792"/>
        <v>0</v>
      </c>
      <c r="BN293" s="126">
        <f t="shared" si="766"/>
        <v>0</v>
      </c>
      <c r="BP293" s="9">
        <f t="shared" si="767"/>
        <v>0</v>
      </c>
      <c r="BQ293" s="9">
        <f t="shared" si="768"/>
        <v>0</v>
      </c>
      <c r="BR293" s="9">
        <f t="shared" si="769"/>
        <v>0</v>
      </c>
      <c r="BS293" s="9">
        <f t="shared" si="770"/>
        <v>0</v>
      </c>
      <c r="BT293" s="9">
        <f t="shared" si="771"/>
        <v>0</v>
      </c>
      <c r="BU293" s="9">
        <f t="shared" si="772"/>
        <v>0</v>
      </c>
      <c r="BV293" s="9">
        <f t="shared" si="773"/>
        <v>0</v>
      </c>
      <c r="BW293" s="9">
        <f t="shared" si="774"/>
        <v>0</v>
      </c>
      <c r="BX293" s="9">
        <f t="shared" si="775"/>
        <v>0</v>
      </c>
      <c r="BY293" s="9">
        <f t="shared" si="776"/>
        <v>0</v>
      </c>
      <c r="BZ293" s="9">
        <f t="shared" si="777"/>
        <v>0</v>
      </c>
      <c r="CA293" s="9">
        <f t="shared" si="778"/>
        <v>0</v>
      </c>
      <c r="CB293" s="9">
        <f t="shared" si="779"/>
        <v>0</v>
      </c>
      <c r="CC293" s="9">
        <f t="shared" si="780"/>
        <v>0</v>
      </c>
      <c r="CD293" s="9">
        <f t="shared" si="781"/>
        <v>0</v>
      </c>
      <c r="CE293" s="9">
        <f t="shared" si="782"/>
        <v>0</v>
      </c>
      <c r="CF293" s="9">
        <f t="shared" si="783"/>
        <v>0</v>
      </c>
      <c r="CG293" s="9">
        <f t="shared" si="784"/>
        <v>0</v>
      </c>
      <c r="CH293" s="9">
        <f t="shared" si="785"/>
        <v>0</v>
      </c>
      <c r="CI293" s="9">
        <f t="shared" si="786"/>
        <v>0</v>
      </c>
      <c r="CJ293" s="9">
        <f t="shared" si="787"/>
        <v>0</v>
      </c>
    </row>
    <row r="294" spans="1:89" s="126" customFormat="1" ht="90" customHeight="1">
      <c r="A294" s="9"/>
      <c r="B294" s="222"/>
      <c r="C294" s="9"/>
      <c r="D294" s="107" t="s">
        <v>352</v>
      </c>
      <c r="E294" s="183" t="s">
        <v>2900</v>
      </c>
      <c r="F294" s="106" t="s">
        <v>134</v>
      </c>
      <c r="G294" s="242" t="s">
        <v>186</v>
      </c>
      <c r="H294" s="113" t="s">
        <v>2139</v>
      </c>
      <c r="I294" s="106">
        <v>2</v>
      </c>
      <c r="J294" s="106">
        <v>0</v>
      </c>
      <c r="K294" s="106" t="s">
        <v>4864</v>
      </c>
      <c r="L294" s="421">
        <v>241.5</v>
      </c>
      <c r="M294" s="130"/>
      <c r="N294" s="129"/>
      <c r="O294" s="130"/>
      <c r="P294" s="130"/>
      <c r="Q294" s="130"/>
      <c r="R294" s="130"/>
      <c r="S294" s="130"/>
      <c r="T294" s="130"/>
      <c r="U294" s="130"/>
      <c r="V294" s="130"/>
      <c r="W294" s="130"/>
      <c r="X294" s="130"/>
      <c r="Y294" s="130"/>
      <c r="Z294" s="130"/>
      <c r="AA294" s="141">
        <f t="shared" ref="AA294" si="872">L294*M294+L294*N294+L294*O294+L294*P294+L294*Q294+L294*R294+L294*T294+L294*V294+L294*W294+L294*X294+L294*Y294+L294*Z294+L294*U294+L294*S294</f>
        <v>0</v>
      </c>
      <c r="AB294" s="127" t="str">
        <f t="shared" ref="AB294" si="873">IF(SUM(M294:Z294)&gt;0,"Yes","No")</f>
        <v>No</v>
      </c>
      <c r="AC294" s="253" t="str">
        <f t="shared" si="853"/>
        <v>No</v>
      </c>
      <c r="AE294" s="298">
        <v>2</v>
      </c>
      <c r="AF294" s="299">
        <f t="shared" ref="AF294" si="874">AE294*SUM(M294:Z294)</f>
        <v>0</v>
      </c>
      <c r="AG294" s="112"/>
      <c r="AH294" s="325">
        <v>3</v>
      </c>
      <c r="AI294" s="334">
        <f t="shared" ref="AI294" si="875">SUM(M294:Z294)*AH294</f>
        <v>0</v>
      </c>
      <c r="AJ294" s="207">
        <f t="shared" si="856"/>
        <v>0</v>
      </c>
      <c r="AK294" s="207">
        <f t="shared" si="857"/>
        <v>0</v>
      </c>
      <c r="AL294" s="207">
        <f t="shared" si="858"/>
        <v>0</v>
      </c>
      <c r="AM294" s="207">
        <f t="shared" si="859"/>
        <v>0</v>
      </c>
      <c r="AN294" s="207">
        <f t="shared" si="860"/>
        <v>0</v>
      </c>
      <c r="AO294" s="207">
        <f t="shared" si="861"/>
        <v>0</v>
      </c>
      <c r="AP294" s="207">
        <f t="shared" si="862"/>
        <v>0</v>
      </c>
      <c r="AQ294" s="207">
        <f t="shared" si="863"/>
        <v>0</v>
      </c>
      <c r="AR294" s="207">
        <f t="shared" si="864"/>
        <v>0</v>
      </c>
      <c r="AS294" s="207">
        <f t="shared" si="865"/>
        <v>0</v>
      </c>
      <c r="AT294" s="207">
        <f t="shared" si="866"/>
        <v>0</v>
      </c>
      <c r="AU294" s="207">
        <f t="shared" si="867"/>
        <v>0</v>
      </c>
      <c r="AV294" s="207">
        <f t="shared" si="868"/>
        <v>0</v>
      </c>
      <c r="AW294" s="207">
        <f t="shared" si="869"/>
        <v>0</v>
      </c>
      <c r="AX294" s="165">
        <v>2</v>
      </c>
      <c r="AY294" s="118">
        <v>12</v>
      </c>
      <c r="AZ294" s="273"/>
      <c r="BA294" s="273"/>
      <c r="BC294" s="9">
        <f t="shared" si="757"/>
        <v>0</v>
      </c>
      <c r="BD294" s="9">
        <f t="shared" si="758"/>
        <v>0</v>
      </c>
      <c r="BE294" s="9">
        <f t="shared" si="759"/>
        <v>0</v>
      </c>
      <c r="BF294" s="9">
        <f t="shared" si="760"/>
        <v>0</v>
      </c>
      <c r="BG294" s="9">
        <f t="shared" si="761"/>
        <v>0</v>
      </c>
      <c r="BH294" s="9">
        <f t="shared" si="762"/>
        <v>0</v>
      </c>
      <c r="BI294" s="9">
        <f t="shared" si="763"/>
        <v>0</v>
      </c>
      <c r="BJ294" s="9">
        <f t="shared" si="764"/>
        <v>0</v>
      </c>
      <c r="BK294" s="9">
        <f t="shared" si="765"/>
        <v>0</v>
      </c>
      <c r="BM294" s="126">
        <f t="shared" si="792"/>
        <v>0</v>
      </c>
      <c r="BN294" s="126">
        <f t="shared" si="766"/>
        <v>0</v>
      </c>
      <c r="BP294" s="9">
        <f t="shared" si="767"/>
        <v>0</v>
      </c>
      <c r="BQ294" s="9">
        <f t="shared" si="768"/>
        <v>0</v>
      </c>
      <c r="BR294" s="9">
        <f t="shared" si="769"/>
        <v>0</v>
      </c>
      <c r="BS294" s="9">
        <f t="shared" si="770"/>
        <v>0</v>
      </c>
      <c r="BT294" s="9">
        <f t="shared" si="771"/>
        <v>0</v>
      </c>
      <c r="BU294" s="9">
        <f t="shared" si="772"/>
        <v>0</v>
      </c>
      <c r="BV294" s="9">
        <f t="shared" si="773"/>
        <v>0</v>
      </c>
      <c r="BW294" s="9">
        <f t="shared" si="774"/>
        <v>0</v>
      </c>
      <c r="BX294" s="9">
        <f t="shared" si="775"/>
        <v>0</v>
      </c>
      <c r="BY294" s="9">
        <f t="shared" si="776"/>
        <v>0</v>
      </c>
      <c r="BZ294" s="9">
        <f t="shared" si="777"/>
        <v>0</v>
      </c>
      <c r="CA294" s="9">
        <f t="shared" si="778"/>
        <v>0</v>
      </c>
      <c r="CB294" s="9">
        <f t="shared" si="779"/>
        <v>0</v>
      </c>
      <c r="CC294" s="9">
        <f t="shared" si="780"/>
        <v>0</v>
      </c>
      <c r="CD294" s="9">
        <f t="shared" si="781"/>
        <v>0</v>
      </c>
      <c r="CE294" s="9">
        <f t="shared" si="782"/>
        <v>0</v>
      </c>
      <c r="CF294" s="9">
        <f t="shared" si="783"/>
        <v>0</v>
      </c>
      <c r="CG294" s="9">
        <f t="shared" si="784"/>
        <v>0</v>
      </c>
      <c r="CH294" s="9">
        <f t="shared" si="785"/>
        <v>0</v>
      </c>
      <c r="CI294" s="9">
        <f t="shared" si="786"/>
        <v>0</v>
      </c>
      <c r="CJ294" s="9">
        <f t="shared" si="787"/>
        <v>0</v>
      </c>
    </row>
    <row r="295" spans="1:89" s="126" customFormat="1" ht="90" customHeight="1">
      <c r="A295" s="9"/>
      <c r="B295" s="222" t="s">
        <v>8</v>
      </c>
      <c r="C295" s="9"/>
      <c r="D295" s="107" t="s">
        <v>4780</v>
      </c>
      <c r="E295" s="551" t="s">
        <v>6472</v>
      </c>
      <c r="F295" s="106" t="s">
        <v>134</v>
      </c>
      <c r="G295" s="242" t="s">
        <v>186</v>
      </c>
      <c r="H295" s="113" t="s">
        <v>2139</v>
      </c>
      <c r="I295" s="106">
        <v>2</v>
      </c>
      <c r="J295" s="106">
        <v>0</v>
      </c>
      <c r="K295" s="106" t="s">
        <v>4864</v>
      </c>
      <c r="L295" s="421">
        <v>210</v>
      </c>
      <c r="M295" s="130"/>
      <c r="N295" s="129"/>
      <c r="O295" s="130"/>
      <c r="P295" s="130"/>
      <c r="Q295" s="130"/>
      <c r="R295" s="130"/>
      <c r="S295" s="130"/>
      <c r="T295" s="130"/>
      <c r="U295" s="130"/>
      <c r="V295" s="130"/>
      <c r="W295" s="130"/>
      <c r="X295" s="130"/>
      <c r="Y295" s="130"/>
      <c r="Z295" s="130"/>
      <c r="AA295" s="141">
        <f t="shared" si="694"/>
        <v>0</v>
      </c>
      <c r="AB295" s="127" t="str">
        <f t="shared" si="870"/>
        <v>No</v>
      </c>
      <c r="AC295" s="253" t="str">
        <f t="shared" si="853"/>
        <v>Yes</v>
      </c>
      <c r="AE295" s="298">
        <v>2</v>
      </c>
      <c r="AF295" s="299">
        <f t="shared" si="871"/>
        <v>0</v>
      </c>
      <c r="AG295" s="112"/>
      <c r="AH295" s="325">
        <v>3</v>
      </c>
      <c r="AI295" s="334">
        <f t="shared" si="699"/>
        <v>0</v>
      </c>
      <c r="AJ295" s="207">
        <f t="shared" si="856"/>
        <v>0</v>
      </c>
      <c r="AK295" s="207">
        <f t="shared" si="857"/>
        <v>0</v>
      </c>
      <c r="AL295" s="207">
        <f t="shared" si="858"/>
        <v>0</v>
      </c>
      <c r="AM295" s="207">
        <f t="shared" si="859"/>
        <v>0</v>
      </c>
      <c r="AN295" s="207">
        <f t="shared" si="860"/>
        <v>0</v>
      </c>
      <c r="AO295" s="207">
        <f t="shared" si="861"/>
        <v>0</v>
      </c>
      <c r="AP295" s="207">
        <f t="shared" si="862"/>
        <v>0</v>
      </c>
      <c r="AQ295" s="207">
        <f t="shared" si="863"/>
        <v>0</v>
      </c>
      <c r="AR295" s="207">
        <f t="shared" si="864"/>
        <v>0</v>
      </c>
      <c r="AS295" s="207">
        <f t="shared" si="865"/>
        <v>0</v>
      </c>
      <c r="AT295" s="207">
        <f t="shared" si="866"/>
        <v>0</v>
      </c>
      <c r="AU295" s="207">
        <f t="shared" si="867"/>
        <v>0</v>
      </c>
      <c r="AV295" s="207">
        <f t="shared" si="868"/>
        <v>0</v>
      </c>
      <c r="AW295" s="207">
        <f t="shared" si="869"/>
        <v>0</v>
      </c>
      <c r="AX295" s="165">
        <v>2</v>
      </c>
      <c r="AY295" s="118">
        <v>12</v>
      </c>
      <c r="AZ295" s="273"/>
      <c r="BA295" s="273"/>
      <c r="BC295" s="9">
        <f t="shared" si="757"/>
        <v>0</v>
      </c>
      <c r="BD295" s="9">
        <f t="shared" si="758"/>
        <v>0</v>
      </c>
      <c r="BE295" s="9">
        <f t="shared" si="759"/>
        <v>0</v>
      </c>
      <c r="BF295" s="9">
        <f t="shared" si="760"/>
        <v>0</v>
      </c>
      <c r="BG295" s="9">
        <f t="shared" si="761"/>
        <v>0</v>
      </c>
      <c r="BH295" s="9">
        <f t="shared" si="762"/>
        <v>0</v>
      </c>
      <c r="BI295" s="9">
        <f t="shared" si="763"/>
        <v>0</v>
      </c>
      <c r="BJ295" s="9">
        <f t="shared" si="764"/>
        <v>0</v>
      </c>
      <c r="BK295" s="9">
        <f t="shared" si="765"/>
        <v>0</v>
      </c>
      <c r="BM295" s="126">
        <f t="shared" si="792"/>
        <v>0</v>
      </c>
      <c r="BN295" s="126">
        <f t="shared" si="766"/>
        <v>0</v>
      </c>
      <c r="BP295" s="9">
        <f t="shared" si="767"/>
        <v>0</v>
      </c>
      <c r="BQ295" s="9">
        <f t="shared" si="768"/>
        <v>0</v>
      </c>
      <c r="BR295" s="9">
        <f t="shared" si="769"/>
        <v>0</v>
      </c>
      <c r="BS295" s="9">
        <f t="shared" si="770"/>
        <v>0</v>
      </c>
      <c r="BT295" s="9">
        <f t="shared" si="771"/>
        <v>0</v>
      </c>
      <c r="BU295" s="9">
        <f t="shared" si="772"/>
        <v>0</v>
      </c>
      <c r="BV295" s="9">
        <f t="shared" si="773"/>
        <v>0</v>
      </c>
      <c r="BW295" s="9">
        <f t="shared" si="774"/>
        <v>0</v>
      </c>
      <c r="BX295" s="9">
        <f t="shared" si="775"/>
        <v>0</v>
      </c>
      <c r="BY295" s="9">
        <f t="shared" si="776"/>
        <v>0</v>
      </c>
      <c r="BZ295" s="9">
        <f t="shared" si="777"/>
        <v>0</v>
      </c>
      <c r="CA295" s="9">
        <f t="shared" si="778"/>
        <v>0</v>
      </c>
      <c r="CB295" s="9">
        <f t="shared" si="779"/>
        <v>0</v>
      </c>
      <c r="CC295" s="9">
        <f t="shared" si="780"/>
        <v>0</v>
      </c>
      <c r="CD295" s="9">
        <f t="shared" si="781"/>
        <v>0</v>
      </c>
      <c r="CE295" s="9">
        <f t="shared" si="782"/>
        <v>0</v>
      </c>
      <c r="CF295" s="9">
        <f t="shared" si="783"/>
        <v>0</v>
      </c>
      <c r="CG295" s="9">
        <f t="shared" si="784"/>
        <v>0</v>
      </c>
      <c r="CH295" s="9">
        <f t="shared" si="785"/>
        <v>0</v>
      </c>
      <c r="CI295" s="9">
        <f t="shared" si="786"/>
        <v>0</v>
      </c>
      <c r="CJ295" s="9">
        <f t="shared" si="787"/>
        <v>0</v>
      </c>
    </row>
    <row r="296" spans="1:89" s="9" customFormat="1" ht="90" customHeight="1">
      <c r="B296" s="222"/>
      <c r="D296" s="145" t="s">
        <v>353</v>
      </c>
      <c r="E296" s="241" t="s">
        <v>2900</v>
      </c>
      <c r="F296" s="115" t="s">
        <v>134</v>
      </c>
      <c r="G296" s="116" t="s">
        <v>187</v>
      </c>
      <c r="H296" s="116" t="s">
        <v>2139</v>
      </c>
      <c r="I296" s="115">
        <v>1</v>
      </c>
      <c r="J296" s="115">
        <v>0</v>
      </c>
      <c r="K296" s="115" t="s">
        <v>4864</v>
      </c>
      <c r="L296" s="424">
        <v>178.5</v>
      </c>
      <c r="M296" s="132"/>
      <c r="N296" s="132"/>
      <c r="O296" s="132"/>
      <c r="P296" s="132"/>
      <c r="Q296" s="132"/>
      <c r="R296" s="132"/>
      <c r="S296" s="132"/>
      <c r="T296" s="132"/>
      <c r="U296" s="132"/>
      <c r="V296" s="132"/>
      <c r="W296" s="132"/>
      <c r="X296" s="132"/>
      <c r="Y296" s="132"/>
      <c r="Z296" s="132"/>
      <c r="AA296" s="134">
        <f t="shared" ref="AA296" si="876">L296*M296+L296*N296+L296*O296+L296*P296+L296*Q296+L296*R296+L296*T296+L296*V296+L296*W296+L296*X296+L296*Y296+L296*Z296+L296*U296+L296*S296</f>
        <v>0</v>
      </c>
      <c r="AB296" s="134" t="str">
        <f t="shared" ref="AB296" si="877">IF(SUM(M296:Z296)&gt;0,"Yes","No")</f>
        <v>No</v>
      </c>
      <c r="AC296" s="225" t="str">
        <f t="shared" si="853"/>
        <v>No</v>
      </c>
      <c r="AD296" s="126"/>
      <c r="AE296" s="298">
        <v>1</v>
      </c>
      <c r="AF296" s="299">
        <f t="shared" ref="AF296" si="878">AE296*SUM(M296:Z296)</f>
        <v>0</v>
      </c>
      <c r="AG296" s="112"/>
      <c r="AH296" s="325">
        <v>2.25</v>
      </c>
      <c r="AI296" s="334">
        <f t="shared" ref="AI296" si="879">SUM(M296:Z296)*AH296</f>
        <v>0</v>
      </c>
      <c r="AJ296" s="207">
        <f t="shared" si="856"/>
        <v>0</v>
      </c>
      <c r="AK296" s="207">
        <f t="shared" si="857"/>
        <v>0</v>
      </c>
      <c r="AL296" s="207">
        <f t="shared" si="858"/>
        <v>0</v>
      </c>
      <c r="AM296" s="207">
        <f t="shared" si="859"/>
        <v>0</v>
      </c>
      <c r="AN296" s="207">
        <f t="shared" si="860"/>
        <v>0</v>
      </c>
      <c r="AO296" s="207">
        <f t="shared" si="861"/>
        <v>0</v>
      </c>
      <c r="AP296" s="207">
        <f t="shared" si="862"/>
        <v>0</v>
      </c>
      <c r="AQ296" s="207">
        <f t="shared" si="863"/>
        <v>0</v>
      </c>
      <c r="AR296" s="207">
        <f t="shared" si="864"/>
        <v>0</v>
      </c>
      <c r="AS296" s="207">
        <f t="shared" si="865"/>
        <v>0</v>
      </c>
      <c r="AT296" s="207">
        <f t="shared" si="866"/>
        <v>0</v>
      </c>
      <c r="AU296" s="207">
        <f t="shared" si="867"/>
        <v>0</v>
      </c>
      <c r="AV296" s="207">
        <f t="shared" si="868"/>
        <v>0</v>
      </c>
      <c r="AW296" s="207">
        <f t="shared" si="869"/>
        <v>0</v>
      </c>
      <c r="AX296" s="165">
        <v>1</v>
      </c>
      <c r="AY296" s="118">
        <v>7</v>
      </c>
      <c r="AZ296" s="273"/>
      <c r="BA296" s="273"/>
      <c r="BC296" s="9">
        <f t="shared" si="757"/>
        <v>0</v>
      </c>
      <c r="BD296" s="9">
        <f t="shared" si="758"/>
        <v>0</v>
      </c>
      <c r="BE296" s="9">
        <f t="shared" si="759"/>
        <v>0</v>
      </c>
      <c r="BF296" s="9">
        <f t="shared" si="760"/>
        <v>0</v>
      </c>
      <c r="BG296" s="9">
        <f t="shared" si="761"/>
        <v>0</v>
      </c>
      <c r="BH296" s="9">
        <f t="shared" si="762"/>
        <v>0</v>
      </c>
      <c r="BI296" s="9">
        <f t="shared" si="763"/>
        <v>0</v>
      </c>
      <c r="BJ296" s="9">
        <f t="shared" si="764"/>
        <v>0</v>
      </c>
      <c r="BK296" s="9">
        <f t="shared" si="765"/>
        <v>0</v>
      </c>
      <c r="BM296" s="126">
        <f t="shared" si="792"/>
        <v>0</v>
      </c>
      <c r="BN296" s="126">
        <f t="shared" si="766"/>
        <v>0</v>
      </c>
      <c r="BP296" s="9">
        <f t="shared" si="767"/>
        <v>0</v>
      </c>
      <c r="BQ296" s="9">
        <f t="shared" si="768"/>
        <v>0</v>
      </c>
      <c r="BR296" s="9">
        <f t="shared" si="769"/>
        <v>0</v>
      </c>
      <c r="BS296" s="9">
        <f t="shared" si="770"/>
        <v>0</v>
      </c>
      <c r="BT296" s="9">
        <f t="shared" si="771"/>
        <v>0</v>
      </c>
      <c r="BU296" s="9">
        <f t="shared" si="772"/>
        <v>0</v>
      </c>
      <c r="BV296" s="9">
        <f t="shared" si="773"/>
        <v>0</v>
      </c>
      <c r="BW296" s="9">
        <f t="shared" si="774"/>
        <v>0</v>
      </c>
      <c r="BX296" s="9">
        <f t="shared" si="775"/>
        <v>0</v>
      </c>
      <c r="BY296" s="9">
        <f t="shared" si="776"/>
        <v>0</v>
      </c>
      <c r="BZ296" s="9">
        <f t="shared" si="777"/>
        <v>0</v>
      </c>
      <c r="CA296" s="9">
        <f t="shared" si="778"/>
        <v>0</v>
      </c>
      <c r="CB296" s="9">
        <f t="shared" si="779"/>
        <v>0</v>
      </c>
      <c r="CC296" s="9">
        <f t="shared" si="780"/>
        <v>0</v>
      </c>
      <c r="CD296" s="9">
        <f t="shared" si="781"/>
        <v>0</v>
      </c>
      <c r="CE296" s="9">
        <f t="shared" si="782"/>
        <v>0</v>
      </c>
      <c r="CF296" s="9">
        <f t="shared" si="783"/>
        <v>0</v>
      </c>
      <c r="CG296" s="9">
        <f t="shared" si="784"/>
        <v>0</v>
      </c>
      <c r="CH296" s="9">
        <f t="shared" si="785"/>
        <v>0</v>
      </c>
      <c r="CI296" s="9">
        <f t="shared" si="786"/>
        <v>0</v>
      </c>
      <c r="CJ296" s="9">
        <f t="shared" si="787"/>
        <v>0</v>
      </c>
    </row>
    <row r="297" spans="1:89" s="9" customFormat="1" ht="90" customHeight="1">
      <c r="B297" s="222" t="s">
        <v>8</v>
      </c>
      <c r="D297" s="145" t="s">
        <v>4794</v>
      </c>
      <c r="E297" s="550" t="s">
        <v>6472</v>
      </c>
      <c r="F297" s="115" t="s">
        <v>134</v>
      </c>
      <c r="G297" s="116" t="s">
        <v>187</v>
      </c>
      <c r="H297" s="116" t="s">
        <v>2139</v>
      </c>
      <c r="I297" s="115">
        <v>1</v>
      </c>
      <c r="J297" s="115">
        <v>0</v>
      </c>
      <c r="K297" s="115" t="s">
        <v>4864</v>
      </c>
      <c r="L297" s="424">
        <v>155.22</v>
      </c>
      <c r="M297" s="132"/>
      <c r="N297" s="132"/>
      <c r="O297" s="132"/>
      <c r="P297" s="132"/>
      <c r="Q297" s="132"/>
      <c r="R297" s="132"/>
      <c r="S297" s="132"/>
      <c r="T297" s="132"/>
      <c r="U297" s="132"/>
      <c r="V297" s="132"/>
      <c r="W297" s="132"/>
      <c r="X297" s="132"/>
      <c r="Y297" s="132"/>
      <c r="Z297" s="132"/>
      <c r="AA297" s="134">
        <f t="shared" si="694"/>
        <v>0</v>
      </c>
      <c r="AB297" s="134" t="str">
        <f t="shared" si="870"/>
        <v>No</v>
      </c>
      <c r="AC297" s="225" t="str">
        <f t="shared" si="853"/>
        <v>Yes</v>
      </c>
      <c r="AD297" s="126"/>
      <c r="AE297" s="298">
        <v>1</v>
      </c>
      <c r="AF297" s="299">
        <f t="shared" si="871"/>
        <v>0</v>
      </c>
      <c r="AG297" s="112"/>
      <c r="AH297" s="325">
        <v>2.25</v>
      </c>
      <c r="AI297" s="334">
        <f t="shared" si="699"/>
        <v>0</v>
      </c>
      <c r="AJ297" s="207">
        <f t="shared" si="856"/>
        <v>0</v>
      </c>
      <c r="AK297" s="207">
        <f t="shared" si="857"/>
        <v>0</v>
      </c>
      <c r="AL297" s="207">
        <f t="shared" si="858"/>
        <v>0</v>
      </c>
      <c r="AM297" s="207">
        <f t="shared" si="859"/>
        <v>0</v>
      </c>
      <c r="AN297" s="207">
        <f t="shared" si="860"/>
        <v>0</v>
      </c>
      <c r="AO297" s="207">
        <f t="shared" si="861"/>
        <v>0</v>
      </c>
      <c r="AP297" s="207">
        <f t="shared" si="862"/>
        <v>0</v>
      </c>
      <c r="AQ297" s="207">
        <f t="shared" si="863"/>
        <v>0</v>
      </c>
      <c r="AR297" s="207">
        <f t="shared" si="864"/>
        <v>0</v>
      </c>
      <c r="AS297" s="207">
        <f t="shared" si="865"/>
        <v>0</v>
      </c>
      <c r="AT297" s="207">
        <f t="shared" si="866"/>
        <v>0</v>
      </c>
      <c r="AU297" s="207">
        <f t="shared" si="867"/>
        <v>0</v>
      </c>
      <c r="AV297" s="207">
        <f t="shared" si="868"/>
        <v>0</v>
      </c>
      <c r="AW297" s="207">
        <f t="shared" si="869"/>
        <v>0</v>
      </c>
      <c r="AX297" s="165">
        <v>1</v>
      </c>
      <c r="AY297" s="118">
        <v>7</v>
      </c>
      <c r="AZ297" s="273"/>
      <c r="BA297" s="273"/>
      <c r="BC297" s="9">
        <f t="shared" si="757"/>
        <v>0</v>
      </c>
      <c r="BD297" s="9">
        <f t="shared" si="758"/>
        <v>0</v>
      </c>
      <c r="BE297" s="9">
        <f t="shared" si="759"/>
        <v>0</v>
      </c>
      <c r="BF297" s="9">
        <f t="shared" si="760"/>
        <v>0</v>
      </c>
      <c r="BG297" s="9">
        <f t="shared" si="761"/>
        <v>0</v>
      </c>
      <c r="BH297" s="9">
        <f t="shared" si="762"/>
        <v>0</v>
      </c>
      <c r="BI297" s="9">
        <f t="shared" si="763"/>
        <v>0</v>
      </c>
      <c r="BJ297" s="9">
        <f t="shared" si="764"/>
        <v>0</v>
      </c>
      <c r="BK297" s="9">
        <f t="shared" si="765"/>
        <v>0</v>
      </c>
      <c r="BM297" s="126">
        <f t="shared" si="792"/>
        <v>0</v>
      </c>
      <c r="BN297" s="126">
        <f t="shared" si="766"/>
        <v>0</v>
      </c>
      <c r="BP297" s="9">
        <f t="shared" si="767"/>
        <v>0</v>
      </c>
      <c r="BQ297" s="9">
        <f t="shared" si="768"/>
        <v>0</v>
      </c>
      <c r="BR297" s="9">
        <f t="shared" si="769"/>
        <v>0</v>
      </c>
      <c r="BS297" s="9">
        <f t="shared" si="770"/>
        <v>0</v>
      </c>
      <c r="BT297" s="9">
        <f t="shared" si="771"/>
        <v>0</v>
      </c>
      <c r="BU297" s="9">
        <f t="shared" si="772"/>
        <v>0</v>
      </c>
      <c r="BV297" s="9">
        <f t="shared" si="773"/>
        <v>0</v>
      </c>
      <c r="BW297" s="9">
        <f t="shared" si="774"/>
        <v>0</v>
      </c>
      <c r="BX297" s="9">
        <f t="shared" si="775"/>
        <v>0</v>
      </c>
      <c r="BY297" s="9">
        <f t="shared" si="776"/>
        <v>0</v>
      </c>
      <c r="BZ297" s="9">
        <f t="shared" si="777"/>
        <v>0</v>
      </c>
      <c r="CA297" s="9">
        <f t="shared" si="778"/>
        <v>0</v>
      </c>
      <c r="CB297" s="9">
        <f t="shared" si="779"/>
        <v>0</v>
      </c>
      <c r="CC297" s="9">
        <f t="shared" si="780"/>
        <v>0</v>
      </c>
      <c r="CD297" s="9">
        <f t="shared" si="781"/>
        <v>0</v>
      </c>
      <c r="CE297" s="9">
        <f t="shared" si="782"/>
        <v>0</v>
      </c>
      <c r="CF297" s="9">
        <f t="shared" si="783"/>
        <v>0</v>
      </c>
      <c r="CG297" s="9">
        <f t="shared" si="784"/>
        <v>0</v>
      </c>
      <c r="CH297" s="9">
        <f t="shared" si="785"/>
        <v>0</v>
      </c>
      <c r="CI297" s="9">
        <f t="shared" si="786"/>
        <v>0</v>
      </c>
      <c r="CJ297" s="9">
        <f t="shared" si="787"/>
        <v>0</v>
      </c>
    </row>
    <row r="298" spans="1:89" s="126" customFormat="1" ht="90" customHeight="1">
      <c r="A298" s="9"/>
      <c r="B298" s="222"/>
      <c r="C298" s="9"/>
      <c r="D298" s="107" t="s">
        <v>354</v>
      </c>
      <c r="E298" s="183" t="s">
        <v>2900</v>
      </c>
      <c r="F298" s="106" t="s">
        <v>134</v>
      </c>
      <c r="G298" s="242" t="s">
        <v>188</v>
      </c>
      <c r="H298" s="113" t="s">
        <v>2139</v>
      </c>
      <c r="I298" s="106">
        <v>1</v>
      </c>
      <c r="J298" s="106">
        <v>0</v>
      </c>
      <c r="K298" s="106" t="s">
        <v>4864</v>
      </c>
      <c r="L298" s="421">
        <v>220.5</v>
      </c>
      <c r="M298" s="130"/>
      <c r="N298" s="129"/>
      <c r="O298" s="130"/>
      <c r="P298" s="130"/>
      <c r="Q298" s="130"/>
      <c r="R298" s="130"/>
      <c r="S298" s="130"/>
      <c r="T298" s="130"/>
      <c r="U298" s="130"/>
      <c r="V298" s="130"/>
      <c r="W298" s="130"/>
      <c r="X298" s="130"/>
      <c r="Y298" s="130"/>
      <c r="Z298" s="130"/>
      <c r="AA298" s="141">
        <f t="shared" ref="AA298" si="880">L298*M298+L298*N298+L298*O298+L298*P298+L298*Q298+L298*R298+L298*T298+L298*V298+L298*W298+L298*X298+L298*Y298+L298*Z298+L298*U298+L298*S298</f>
        <v>0</v>
      </c>
      <c r="AB298" s="127" t="str">
        <f t="shared" ref="AB298" si="881">IF(SUM(M298:Z298)&gt;0,"Yes","No")</f>
        <v>No</v>
      </c>
      <c r="AC298" s="253" t="str">
        <f t="shared" si="853"/>
        <v>No</v>
      </c>
      <c r="AE298" s="298">
        <v>1</v>
      </c>
      <c r="AF298" s="299">
        <f t="shared" ref="AF298" si="882">AE298*SUM(M298:Z298)</f>
        <v>0</v>
      </c>
      <c r="AG298" s="112"/>
      <c r="AH298" s="325">
        <v>3.7</v>
      </c>
      <c r="AI298" s="334">
        <f t="shared" ref="AI298" si="883">SUM(M298:Z298)*AH298</f>
        <v>0</v>
      </c>
      <c r="AJ298" s="207">
        <f t="shared" si="856"/>
        <v>0</v>
      </c>
      <c r="AK298" s="207">
        <f t="shared" si="857"/>
        <v>0</v>
      </c>
      <c r="AL298" s="207">
        <f t="shared" si="858"/>
        <v>0</v>
      </c>
      <c r="AM298" s="207">
        <f t="shared" si="859"/>
        <v>0</v>
      </c>
      <c r="AN298" s="207">
        <f t="shared" si="860"/>
        <v>0</v>
      </c>
      <c r="AO298" s="207">
        <f t="shared" si="861"/>
        <v>0</v>
      </c>
      <c r="AP298" s="207">
        <f t="shared" si="862"/>
        <v>0</v>
      </c>
      <c r="AQ298" s="207">
        <f t="shared" si="863"/>
        <v>0</v>
      </c>
      <c r="AR298" s="207">
        <f t="shared" si="864"/>
        <v>0</v>
      </c>
      <c r="AS298" s="207">
        <f t="shared" si="865"/>
        <v>0</v>
      </c>
      <c r="AT298" s="207">
        <f t="shared" si="866"/>
        <v>0</v>
      </c>
      <c r="AU298" s="207">
        <f t="shared" si="867"/>
        <v>0</v>
      </c>
      <c r="AV298" s="207">
        <f t="shared" si="868"/>
        <v>0</v>
      </c>
      <c r="AW298" s="207">
        <f t="shared" si="869"/>
        <v>0</v>
      </c>
      <c r="AX298" s="165">
        <v>1</v>
      </c>
      <c r="AY298" s="118">
        <v>6</v>
      </c>
      <c r="AZ298" s="273"/>
      <c r="BA298" s="273"/>
      <c r="BC298" s="9">
        <f t="shared" si="757"/>
        <v>0</v>
      </c>
      <c r="BD298" s="9">
        <f t="shared" si="758"/>
        <v>0</v>
      </c>
      <c r="BE298" s="9">
        <f t="shared" si="759"/>
        <v>0</v>
      </c>
      <c r="BF298" s="9">
        <f t="shared" si="760"/>
        <v>0</v>
      </c>
      <c r="BG298" s="9">
        <f t="shared" si="761"/>
        <v>0</v>
      </c>
      <c r="BH298" s="9">
        <f t="shared" si="762"/>
        <v>0</v>
      </c>
      <c r="BI298" s="9">
        <f t="shared" si="763"/>
        <v>0</v>
      </c>
      <c r="BJ298" s="9">
        <f t="shared" si="764"/>
        <v>0</v>
      </c>
      <c r="BK298" s="9">
        <f t="shared" si="765"/>
        <v>0</v>
      </c>
      <c r="BM298" s="126">
        <f t="shared" si="792"/>
        <v>0</v>
      </c>
      <c r="BN298" s="126">
        <f t="shared" si="766"/>
        <v>0</v>
      </c>
      <c r="BP298" s="9">
        <f t="shared" si="767"/>
        <v>0</v>
      </c>
      <c r="BQ298" s="9">
        <f t="shared" si="768"/>
        <v>0</v>
      </c>
      <c r="BR298" s="9">
        <f t="shared" si="769"/>
        <v>0</v>
      </c>
      <c r="BS298" s="9">
        <f t="shared" si="770"/>
        <v>0</v>
      </c>
      <c r="BT298" s="9">
        <f t="shared" si="771"/>
        <v>0</v>
      </c>
      <c r="BU298" s="9">
        <f t="shared" si="772"/>
        <v>0</v>
      </c>
      <c r="BV298" s="9">
        <f t="shared" si="773"/>
        <v>0</v>
      </c>
      <c r="BW298" s="9">
        <f t="shared" si="774"/>
        <v>0</v>
      </c>
      <c r="BX298" s="9">
        <f t="shared" si="775"/>
        <v>0</v>
      </c>
      <c r="BY298" s="9">
        <f t="shared" si="776"/>
        <v>0</v>
      </c>
      <c r="BZ298" s="9">
        <f t="shared" si="777"/>
        <v>0</v>
      </c>
      <c r="CA298" s="9">
        <f t="shared" si="778"/>
        <v>0</v>
      </c>
      <c r="CB298" s="9">
        <f t="shared" si="779"/>
        <v>0</v>
      </c>
      <c r="CC298" s="9">
        <f t="shared" si="780"/>
        <v>0</v>
      </c>
      <c r="CD298" s="9">
        <f t="shared" si="781"/>
        <v>0</v>
      </c>
      <c r="CE298" s="9">
        <f t="shared" si="782"/>
        <v>0</v>
      </c>
      <c r="CF298" s="9">
        <f t="shared" si="783"/>
        <v>0</v>
      </c>
      <c r="CG298" s="9">
        <f t="shared" si="784"/>
        <v>0</v>
      </c>
      <c r="CH298" s="9">
        <f t="shared" si="785"/>
        <v>0</v>
      </c>
      <c r="CI298" s="9">
        <f t="shared" si="786"/>
        <v>0</v>
      </c>
      <c r="CJ298" s="9">
        <f t="shared" si="787"/>
        <v>0</v>
      </c>
    </row>
    <row r="299" spans="1:89" s="126" customFormat="1" ht="90" customHeight="1">
      <c r="A299" s="9"/>
      <c r="B299" s="222" t="s">
        <v>8</v>
      </c>
      <c r="C299" s="9"/>
      <c r="D299" s="107" t="s">
        <v>4808</v>
      </c>
      <c r="E299" s="551" t="s">
        <v>6472</v>
      </c>
      <c r="F299" s="106" t="s">
        <v>134</v>
      </c>
      <c r="G299" s="242" t="s">
        <v>188</v>
      </c>
      <c r="H299" s="113" t="s">
        <v>2139</v>
      </c>
      <c r="I299" s="106">
        <v>1</v>
      </c>
      <c r="J299" s="106">
        <v>0</v>
      </c>
      <c r="K299" s="106" t="s">
        <v>4864</v>
      </c>
      <c r="L299" s="421">
        <v>191.74</v>
      </c>
      <c r="M299" s="130"/>
      <c r="N299" s="129"/>
      <c r="O299" s="130"/>
      <c r="P299" s="130"/>
      <c r="Q299" s="130"/>
      <c r="R299" s="130"/>
      <c r="S299" s="130"/>
      <c r="T299" s="130"/>
      <c r="U299" s="130"/>
      <c r="V299" s="130"/>
      <c r="W299" s="130"/>
      <c r="X299" s="130"/>
      <c r="Y299" s="130"/>
      <c r="Z299" s="130"/>
      <c r="AA299" s="141">
        <f t="shared" si="694"/>
        <v>0</v>
      </c>
      <c r="AB299" s="127" t="str">
        <f t="shared" si="870"/>
        <v>No</v>
      </c>
      <c r="AC299" s="253" t="str">
        <f t="shared" si="853"/>
        <v>Yes</v>
      </c>
      <c r="AE299" s="298">
        <v>1</v>
      </c>
      <c r="AF299" s="299">
        <f t="shared" si="871"/>
        <v>0</v>
      </c>
      <c r="AG299" s="112"/>
      <c r="AH299" s="325">
        <v>3.7</v>
      </c>
      <c r="AI299" s="334">
        <f t="shared" si="699"/>
        <v>0</v>
      </c>
      <c r="AJ299" s="207">
        <f t="shared" si="856"/>
        <v>0</v>
      </c>
      <c r="AK299" s="207">
        <f t="shared" si="857"/>
        <v>0</v>
      </c>
      <c r="AL299" s="207">
        <f t="shared" si="858"/>
        <v>0</v>
      </c>
      <c r="AM299" s="207">
        <f t="shared" si="859"/>
        <v>0</v>
      </c>
      <c r="AN299" s="207">
        <f t="shared" si="860"/>
        <v>0</v>
      </c>
      <c r="AO299" s="207">
        <f t="shared" si="861"/>
        <v>0</v>
      </c>
      <c r="AP299" s="207">
        <f t="shared" si="862"/>
        <v>0</v>
      </c>
      <c r="AQ299" s="207">
        <f t="shared" si="863"/>
        <v>0</v>
      </c>
      <c r="AR299" s="207">
        <f t="shared" si="864"/>
        <v>0</v>
      </c>
      <c r="AS299" s="207">
        <f t="shared" si="865"/>
        <v>0</v>
      </c>
      <c r="AT299" s="207">
        <f t="shared" si="866"/>
        <v>0</v>
      </c>
      <c r="AU299" s="207">
        <f t="shared" si="867"/>
        <v>0</v>
      </c>
      <c r="AV299" s="207">
        <f t="shared" si="868"/>
        <v>0</v>
      </c>
      <c r="AW299" s="207">
        <f t="shared" si="869"/>
        <v>0</v>
      </c>
      <c r="AX299" s="165">
        <v>1</v>
      </c>
      <c r="AY299" s="118">
        <v>6</v>
      </c>
      <c r="AZ299" s="273"/>
      <c r="BA299" s="273"/>
      <c r="BC299" s="9">
        <f t="shared" si="757"/>
        <v>0</v>
      </c>
      <c r="BD299" s="9">
        <f t="shared" si="758"/>
        <v>0</v>
      </c>
      <c r="BE299" s="9">
        <f t="shared" si="759"/>
        <v>0</v>
      </c>
      <c r="BF299" s="9">
        <f t="shared" si="760"/>
        <v>0</v>
      </c>
      <c r="BG299" s="9">
        <f t="shared" si="761"/>
        <v>0</v>
      </c>
      <c r="BH299" s="9">
        <f t="shared" si="762"/>
        <v>0</v>
      </c>
      <c r="BI299" s="9">
        <f t="shared" si="763"/>
        <v>0</v>
      </c>
      <c r="BJ299" s="9">
        <f t="shared" si="764"/>
        <v>0</v>
      </c>
      <c r="BK299" s="9">
        <f t="shared" si="765"/>
        <v>0</v>
      </c>
      <c r="BM299" s="126">
        <f t="shared" si="792"/>
        <v>0</v>
      </c>
      <c r="BN299" s="126">
        <f t="shared" si="766"/>
        <v>0</v>
      </c>
      <c r="BP299" s="9">
        <f t="shared" si="767"/>
        <v>0</v>
      </c>
      <c r="BQ299" s="9">
        <f t="shared" si="768"/>
        <v>0</v>
      </c>
      <c r="BR299" s="9">
        <f t="shared" si="769"/>
        <v>0</v>
      </c>
      <c r="BS299" s="9">
        <f t="shared" si="770"/>
        <v>0</v>
      </c>
      <c r="BT299" s="9">
        <f t="shared" si="771"/>
        <v>0</v>
      </c>
      <c r="BU299" s="9">
        <f t="shared" si="772"/>
        <v>0</v>
      </c>
      <c r="BV299" s="9">
        <f t="shared" si="773"/>
        <v>0</v>
      </c>
      <c r="BW299" s="9">
        <f t="shared" si="774"/>
        <v>0</v>
      </c>
      <c r="BX299" s="9">
        <f t="shared" si="775"/>
        <v>0</v>
      </c>
      <c r="BY299" s="9">
        <f t="shared" si="776"/>
        <v>0</v>
      </c>
      <c r="BZ299" s="9">
        <f t="shared" si="777"/>
        <v>0</v>
      </c>
      <c r="CA299" s="9">
        <f t="shared" si="778"/>
        <v>0</v>
      </c>
      <c r="CB299" s="9">
        <f t="shared" si="779"/>
        <v>0</v>
      </c>
      <c r="CC299" s="9">
        <f t="shared" si="780"/>
        <v>0</v>
      </c>
      <c r="CD299" s="9">
        <f t="shared" si="781"/>
        <v>0</v>
      </c>
      <c r="CE299" s="9">
        <f t="shared" si="782"/>
        <v>0</v>
      </c>
      <c r="CF299" s="9">
        <f t="shared" si="783"/>
        <v>0</v>
      </c>
      <c r="CG299" s="9">
        <f t="shared" si="784"/>
        <v>0</v>
      </c>
      <c r="CH299" s="9">
        <f t="shared" si="785"/>
        <v>0</v>
      </c>
      <c r="CI299" s="9">
        <f t="shared" si="786"/>
        <v>0</v>
      </c>
      <c r="CJ299" s="9">
        <f t="shared" si="787"/>
        <v>0</v>
      </c>
    </row>
    <row r="300" spans="1:89" s="9" customFormat="1" ht="90" customHeight="1">
      <c r="B300" s="222"/>
      <c r="D300" s="145" t="s">
        <v>355</v>
      </c>
      <c r="E300" s="241" t="s">
        <v>2900</v>
      </c>
      <c r="F300" s="115" t="s">
        <v>136</v>
      </c>
      <c r="G300" s="116" t="s">
        <v>189</v>
      </c>
      <c r="H300" s="116" t="s">
        <v>2139</v>
      </c>
      <c r="I300" s="115">
        <v>1</v>
      </c>
      <c r="J300" s="115">
        <v>0</v>
      </c>
      <c r="K300" s="115" t="s">
        <v>4864</v>
      </c>
      <c r="L300" s="424">
        <v>283.5</v>
      </c>
      <c r="M300" s="132"/>
      <c r="N300" s="132"/>
      <c r="O300" s="132"/>
      <c r="P300" s="132"/>
      <c r="Q300" s="132"/>
      <c r="R300" s="132"/>
      <c r="S300" s="132"/>
      <c r="T300" s="132"/>
      <c r="U300" s="132"/>
      <c r="V300" s="132"/>
      <c r="W300" s="132"/>
      <c r="X300" s="132"/>
      <c r="Y300" s="132"/>
      <c r="Z300" s="132"/>
      <c r="AA300" s="134">
        <f t="shared" ref="AA300" si="884">L300*M300+L300*N300+L300*O300+L300*P300+L300*Q300+L300*R300+L300*T300+L300*V300+L300*W300+L300*X300+L300*Y300+L300*Z300+L300*U300+L300*S300</f>
        <v>0</v>
      </c>
      <c r="AB300" s="134" t="str">
        <f t="shared" ref="AB300" si="885">IF(SUM(M300:Z300)&gt;0,"Yes","No")</f>
        <v>No</v>
      </c>
      <c r="AC300" s="225" t="str">
        <f t="shared" si="853"/>
        <v>No</v>
      </c>
      <c r="AD300" s="126"/>
      <c r="AE300" s="298">
        <v>1</v>
      </c>
      <c r="AF300" s="299">
        <f t="shared" ref="AF300" si="886">AE300*SUM(M300:Z300)</f>
        <v>0</v>
      </c>
      <c r="AG300" s="112"/>
      <c r="AH300" s="325">
        <v>6.35</v>
      </c>
      <c r="AI300" s="334">
        <f t="shared" ref="AI300" si="887">SUM(M300:Z300)*AH300</f>
        <v>0</v>
      </c>
      <c r="AJ300" s="207">
        <f t="shared" si="856"/>
        <v>0</v>
      </c>
      <c r="AK300" s="207">
        <f t="shared" si="857"/>
        <v>0</v>
      </c>
      <c r="AL300" s="207">
        <f t="shared" si="858"/>
        <v>0</v>
      </c>
      <c r="AM300" s="207">
        <f t="shared" si="859"/>
        <v>0</v>
      </c>
      <c r="AN300" s="207">
        <f t="shared" si="860"/>
        <v>0</v>
      </c>
      <c r="AO300" s="207">
        <f t="shared" si="861"/>
        <v>0</v>
      </c>
      <c r="AP300" s="207">
        <f t="shared" si="862"/>
        <v>0</v>
      </c>
      <c r="AQ300" s="207">
        <f t="shared" si="863"/>
        <v>0</v>
      </c>
      <c r="AR300" s="207">
        <f t="shared" si="864"/>
        <v>0</v>
      </c>
      <c r="AS300" s="207">
        <f t="shared" si="865"/>
        <v>0</v>
      </c>
      <c r="AT300" s="207">
        <f t="shared" si="866"/>
        <v>0</v>
      </c>
      <c r="AU300" s="207">
        <f t="shared" si="867"/>
        <v>0</v>
      </c>
      <c r="AV300" s="207">
        <f t="shared" si="868"/>
        <v>0</v>
      </c>
      <c r="AW300" s="207">
        <f t="shared" si="869"/>
        <v>0</v>
      </c>
      <c r="AX300" s="165">
        <v>1</v>
      </c>
      <c r="AY300" s="118">
        <v>10</v>
      </c>
      <c r="AZ300" s="273"/>
      <c r="BA300" s="273"/>
      <c r="BC300" s="9">
        <f t="shared" si="757"/>
        <v>0</v>
      </c>
      <c r="BD300" s="9">
        <f t="shared" si="758"/>
        <v>0</v>
      </c>
      <c r="BE300" s="9">
        <f t="shared" si="759"/>
        <v>0</v>
      </c>
      <c r="BF300" s="9">
        <f t="shared" si="760"/>
        <v>0</v>
      </c>
      <c r="BG300" s="9">
        <f t="shared" si="761"/>
        <v>0</v>
      </c>
      <c r="BH300" s="9">
        <f t="shared" si="762"/>
        <v>0</v>
      </c>
      <c r="BI300" s="9">
        <f t="shared" si="763"/>
        <v>0</v>
      </c>
      <c r="BJ300" s="9">
        <f t="shared" si="764"/>
        <v>0</v>
      </c>
      <c r="BK300" s="9">
        <f t="shared" si="765"/>
        <v>0</v>
      </c>
      <c r="BM300" s="126">
        <f t="shared" si="792"/>
        <v>0</v>
      </c>
      <c r="BN300" s="126">
        <f t="shared" si="766"/>
        <v>0</v>
      </c>
      <c r="BP300" s="9">
        <f t="shared" si="767"/>
        <v>0</v>
      </c>
      <c r="BQ300" s="9">
        <f t="shared" si="768"/>
        <v>0</v>
      </c>
      <c r="BR300" s="9">
        <f t="shared" si="769"/>
        <v>0</v>
      </c>
      <c r="BS300" s="9">
        <f t="shared" si="770"/>
        <v>0</v>
      </c>
      <c r="BT300" s="9">
        <f t="shared" si="771"/>
        <v>0</v>
      </c>
      <c r="BU300" s="9">
        <f t="shared" si="772"/>
        <v>0</v>
      </c>
      <c r="BV300" s="9">
        <f t="shared" si="773"/>
        <v>0</v>
      </c>
      <c r="BW300" s="9">
        <f t="shared" si="774"/>
        <v>0</v>
      </c>
      <c r="BX300" s="9">
        <f t="shared" si="775"/>
        <v>0</v>
      </c>
      <c r="BY300" s="9">
        <f t="shared" si="776"/>
        <v>0</v>
      </c>
      <c r="BZ300" s="9">
        <f t="shared" si="777"/>
        <v>0</v>
      </c>
      <c r="CA300" s="9">
        <f t="shared" si="778"/>
        <v>0</v>
      </c>
      <c r="CB300" s="9">
        <f t="shared" si="779"/>
        <v>0</v>
      </c>
      <c r="CC300" s="9">
        <f t="shared" si="780"/>
        <v>0</v>
      </c>
      <c r="CD300" s="9">
        <f t="shared" si="781"/>
        <v>0</v>
      </c>
      <c r="CE300" s="9">
        <f t="shared" si="782"/>
        <v>0</v>
      </c>
      <c r="CF300" s="9">
        <f t="shared" si="783"/>
        <v>0</v>
      </c>
      <c r="CG300" s="9">
        <f t="shared" si="784"/>
        <v>0</v>
      </c>
      <c r="CH300" s="9">
        <f t="shared" si="785"/>
        <v>0</v>
      </c>
      <c r="CI300" s="9">
        <f t="shared" si="786"/>
        <v>0</v>
      </c>
      <c r="CJ300" s="9">
        <f t="shared" si="787"/>
        <v>0</v>
      </c>
    </row>
    <row r="301" spans="1:89" s="9" customFormat="1" ht="90" customHeight="1">
      <c r="B301" s="222" t="s">
        <v>8</v>
      </c>
      <c r="D301" s="145" t="s">
        <v>4822</v>
      </c>
      <c r="E301" s="550" t="s">
        <v>6472</v>
      </c>
      <c r="F301" s="115" t="s">
        <v>136</v>
      </c>
      <c r="G301" s="116" t="s">
        <v>189</v>
      </c>
      <c r="H301" s="116" t="s">
        <v>2139</v>
      </c>
      <c r="I301" s="115">
        <v>1</v>
      </c>
      <c r="J301" s="115">
        <v>0</v>
      </c>
      <c r="K301" s="115" t="s">
        <v>4864</v>
      </c>
      <c r="L301" s="424">
        <v>246.52</v>
      </c>
      <c r="M301" s="132"/>
      <c r="N301" s="132"/>
      <c r="O301" s="132"/>
      <c r="P301" s="132"/>
      <c r="Q301" s="132"/>
      <c r="R301" s="132"/>
      <c r="S301" s="132"/>
      <c r="T301" s="132"/>
      <c r="U301" s="132"/>
      <c r="V301" s="132"/>
      <c r="W301" s="132"/>
      <c r="X301" s="132"/>
      <c r="Y301" s="132"/>
      <c r="Z301" s="132"/>
      <c r="AA301" s="134">
        <f t="shared" si="694"/>
        <v>0</v>
      </c>
      <c r="AB301" s="134" t="str">
        <f t="shared" si="870"/>
        <v>No</v>
      </c>
      <c r="AC301" s="225" t="str">
        <f t="shared" si="853"/>
        <v>Yes</v>
      </c>
      <c r="AD301" s="126"/>
      <c r="AE301" s="298">
        <v>1</v>
      </c>
      <c r="AF301" s="299">
        <f t="shared" si="871"/>
        <v>0</v>
      </c>
      <c r="AG301" s="112"/>
      <c r="AH301" s="325">
        <v>6.35</v>
      </c>
      <c r="AI301" s="334">
        <f t="shared" si="699"/>
        <v>0</v>
      </c>
      <c r="AJ301" s="207">
        <f t="shared" si="856"/>
        <v>0</v>
      </c>
      <c r="AK301" s="207">
        <f t="shared" si="857"/>
        <v>0</v>
      </c>
      <c r="AL301" s="207">
        <f t="shared" si="858"/>
        <v>0</v>
      </c>
      <c r="AM301" s="207">
        <f t="shared" si="859"/>
        <v>0</v>
      </c>
      <c r="AN301" s="207">
        <f t="shared" si="860"/>
        <v>0</v>
      </c>
      <c r="AO301" s="207">
        <f t="shared" si="861"/>
        <v>0</v>
      </c>
      <c r="AP301" s="207">
        <f t="shared" si="862"/>
        <v>0</v>
      </c>
      <c r="AQ301" s="207">
        <f t="shared" si="863"/>
        <v>0</v>
      </c>
      <c r="AR301" s="207">
        <f t="shared" si="864"/>
        <v>0</v>
      </c>
      <c r="AS301" s="207">
        <f t="shared" si="865"/>
        <v>0</v>
      </c>
      <c r="AT301" s="207">
        <f t="shared" si="866"/>
        <v>0</v>
      </c>
      <c r="AU301" s="207">
        <f t="shared" si="867"/>
        <v>0</v>
      </c>
      <c r="AV301" s="207">
        <f t="shared" si="868"/>
        <v>0</v>
      </c>
      <c r="AW301" s="207">
        <f t="shared" si="869"/>
        <v>0</v>
      </c>
      <c r="AX301" s="165">
        <v>1</v>
      </c>
      <c r="AY301" s="118">
        <v>10</v>
      </c>
      <c r="AZ301" s="273"/>
      <c r="BA301" s="273"/>
      <c r="BC301" s="9">
        <f t="shared" si="757"/>
        <v>0</v>
      </c>
      <c r="BD301" s="9">
        <f t="shared" si="758"/>
        <v>0</v>
      </c>
      <c r="BE301" s="9">
        <f t="shared" si="759"/>
        <v>0</v>
      </c>
      <c r="BF301" s="9">
        <f t="shared" si="760"/>
        <v>0</v>
      </c>
      <c r="BG301" s="9">
        <f t="shared" si="761"/>
        <v>0</v>
      </c>
      <c r="BH301" s="9">
        <f t="shared" si="762"/>
        <v>0</v>
      </c>
      <c r="BI301" s="9">
        <f t="shared" si="763"/>
        <v>0</v>
      </c>
      <c r="BJ301" s="9">
        <f t="shared" si="764"/>
        <v>0</v>
      </c>
      <c r="BK301" s="9">
        <f t="shared" si="765"/>
        <v>0</v>
      </c>
      <c r="BM301" s="126">
        <f t="shared" si="792"/>
        <v>0</v>
      </c>
      <c r="BN301" s="126">
        <f t="shared" si="766"/>
        <v>0</v>
      </c>
      <c r="BP301" s="9">
        <f t="shared" si="767"/>
        <v>0</v>
      </c>
      <c r="BQ301" s="9">
        <f t="shared" si="768"/>
        <v>0</v>
      </c>
      <c r="BR301" s="9">
        <f t="shared" si="769"/>
        <v>0</v>
      </c>
      <c r="BS301" s="9">
        <f t="shared" si="770"/>
        <v>0</v>
      </c>
      <c r="BT301" s="9">
        <f t="shared" si="771"/>
        <v>0</v>
      </c>
      <c r="BU301" s="9">
        <f t="shared" si="772"/>
        <v>0</v>
      </c>
      <c r="BV301" s="9">
        <f t="shared" si="773"/>
        <v>0</v>
      </c>
      <c r="BW301" s="9">
        <f t="shared" si="774"/>
        <v>0</v>
      </c>
      <c r="BX301" s="9">
        <f t="shared" si="775"/>
        <v>0</v>
      </c>
      <c r="BY301" s="9">
        <f t="shared" si="776"/>
        <v>0</v>
      </c>
      <c r="BZ301" s="9">
        <f t="shared" si="777"/>
        <v>0</v>
      </c>
      <c r="CA301" s="9">
        <f t="shared" si="778"/>
        <v>0</v>
      </c>
      <c r="CB301" s="9">
        <f t="shared" si="779"/>
        <v>0</v>
      </c>
      <c r="CC301" s="9">
        <f t="shared" si="780"/>
        <v>0</v>
      </c>
      <c r="CD301" s="9">
        <f t="shared" si="781"/>
        <v>0</v>
      </c>
      <c r="CE301" s="9">
        <f t="shared" si="782"/>
        <v>0</v>
      </c>
      <c r="CF301" s="9">
        <f t="shared" si="783"/>
        <v>0</v>
      </c>
      <c r="CG301" s="9">
        <f t="shared" si="784"/>
        <v>0</v>
      </c>
      <c r="CH301" s="9">
        <f t="shared" si="785"/>
        <v>0</v>
      </c>
      <c r="CI301" s="9">
        <f t="shared" si="786"/>
        <v>0</v>
      </c>
      <c r="CJ301" s="9">
        <f t="shared" si="787"/>
        <v>0</v>
      </c>
    </row>
    <row r="302" spans="1:89" s="126" customFormat="1" ht="90" customHeight="1">
      <c r="A302" s="9"/>
      <c r="B302" s="222"/>
      <c r="C302" s="9"/>
      <c r="D302" s="107" t="s">
        <v>356</v>
      </c>
      <c r="E302" s="183" t="s">
        <v>2900</v>
      </c>
      <c r="F302" s="106" t="s">
        <v>136</v>
      </c>
      <c r="G302" s="242" t="s">
        <v>190</v>
      </c>
      <c r="H302" s="113" t="s">
        <v>2139</v>
      </c>
      <c r="I302" s="106">
        <v>1</v>
      </c>
      <c r="J302" s="106">
        <v>0</v>
      </c>
      <c r="K302" s="106" t="s">
        <v>4864</v>
      </c>
      <c r="L302" s="421">
        <v>325.5</v>
      </c>
      <c r="M302" s="130"/>
      <c r="N302" s="129"/>
      <c r="O302" s="130"/>
      <c r="P302" s="130"/>
      <c r="Q302" s="130"/>
      <c r="R302" s="130"/>
      <c r="S302" s="130"/>
      <c r="T302" s="130"/>
      <c r="U302" s="130"/>
      <c r="V302" s="130"/>
      <c r="W302" s="130"/>
      <c r="X302" s="130"/>
      <c r="Y302" s="130"/>
      <c r="Z302" s="130"/>
      <c r="AA302" s="141">
        <f t="shared" ref="AA302" si="888">L302*M302+L302*N302+L302*O302+L302*P302+L302*Q302+L302*R302+L302*T302+L302*V302+L302*W302+L302*X302+L302*Y302+L302*Z302+L302*U302+L302*S302</f>
        <v>0</v>
      </c>
      <c r="AB302" s="127" t="str">
        <f t="shared" ref="AB302" si="889">IF(SUM(M302:Z302)&gt;0,"Yes","No")</f>
        <v>No</v>
      </c>
      <c r="AC302" s="253" t="str">
        <f t="shared" si="853"/>
        <v>No</v>
      </c>
      <c r="AE302" s="298">
        <v>1</v>
      </c>
      <c r="AF302" s="299">
        <f t="shared" ref="AF302" si="890">AE302*SUM(M302:Z302)</f>
        <v>0</v>
      </c>
      <c r="AG302" s="112"/>
      <c r="AH302" s="325">
        <v>10.85</v>
      </c>
      <c r="AI302" s="334">
        <f t="shared" ref="AI302" si="891">SUM(M302:Z302)*AH302</f>
        <v>0</v>
      </c>
      <c r="AJ302" s="207">
        <f t="shared" si="856"/>
        <v>0</v>
      </c>
      <c r="AK302" s="207">
        <f t="shared" si="857"/>
        <v>0</v>
      </c>
      <c r="AL302" s="207">
        <f t="shared" si="858"/>
        <v>0</v>
      </c>
      <c r="AM302" s="207">
        <f t="shared" si="859"/>
        <v>0</v>
      </c>
      <c r="AN302" s="207">
        <f t="shared" si="860"/>
        <v>0</v>
      </c>
      <c r="AO302" s="207">
        <f t="shared" si="861"/>
        <v>0</v>
      </c>
      <c r="AP302" s="207">
        <f t="shared" si="862"/>
        <v>0</v>
      </c>
      <c r="AQ302" s="207">
        <f t="shared" si="863"/>
        <v>0</v>
      </c>
      <c r="AR302" s="207">
        <f t="shared" si="864"/>
        <v>0</v>
      </c>
      <c r="AS302" s="207">
        <f t="shared" si="865"/>
        <v>0</v>
      </c>
      <c r="AT302" s="207">
        <f t="shared" si="866"/>
        <v>0</v>
      </c>
      <c r="AU302" s="207">
        <f t="shared" si="867"/>
        <v>0</v>
      </c>
      <c r="AV302" s="207">
        <f t="shared" si="868"/>
        <v>0</v>
      </c>
      <c r="AW302" s="207">
        <f t="shared" si="869"/>
        <v>0</v>
      </c>
      <c r="AX302" s="165">
        <v>1</v>
      </c>
      <c r="AY302" s="118">
        <v>10</v>
      </c>
      <c r="AZ302" s="273"/>
      <c r="BA302" s="273"/>
      <c r="BC302" s="9">
        <f t="shared" si="757"/>
        <v>0</v>
      </c>
      <c r="BD302" s="9">
        <f t="shared" si="758"/>
        <v>0</v>
      </c>
      <c r="BE302" s="9">
        <f t="shared" si="759"/>
        <v>0</v>
      </c>
      <c r="BF302" s="9">
        <f t="shared" si="760"/>
        <v>0</v>
      </c>
      <c r="BG302" s="9">
        <f t="shared" si="761"/>
        <v>0</v>
      </c>
      <c r="BH302" s="9">
        <f t="shared" si="762"/>
        <v>0</v>
      </c>
      <c r="BI302" s="9">
        <f t="shared" si="763"/>
        <v>0</v>
      </c>
      <c r="BJ302" s="9">
        <f t="shared" si="764"/>
        <v>0</v>
      </c>
      <c r="BK302" s="9">
        <f t="shared" si="765"/>
        <v>0</v>
      </c>
      <c r="BM302" s="126">
        <f t="shared" si="792"/>
        <v>0</v>
      </c>
      <c r="BN302" s="126">
        <f t="shared" si="766"/>
        <v>0</v>
      </c>
      <c r="BP302" s="9">
        <f t="shared" si="767"/>
        <v>0</v>
      </c>
      <c r="BQ302" s="9">
        <f t="shared" si="768"/>
        <v>0</v>
      </c>
      <c r="BR302" s="9">
        <f t="shared" si="769"/>
        <v>0</v>
      </c>
      <c r="BS302" s="9">
        <f t="shared" si="770"/>
        <v>0</v>
      </c>
      <c r="BT302" s="9">
        <f t="shared" si="771"/>
        <v>0</v>
      </c>
      <c r="BU302" s="9">
        <f t="shared" si="772"/>
        <v>0</v>
      </c>
      <c r="BV302" s="9">
        <f t="shared" si="773"/>
        <v>0</v>
      </c>
      <c r="BW302" s="9">
        <f t="shared" si="774"/>
        <v>0</v>
      </c>
      <c r="BX302" s="9">
        <f t="shared" si="775"/>
        <v>0</v>
      </c>
      <c r="BY302" s="9">
        <f t="shared" si="776"/>
        <v>0</v>
      </c>
      <c r="BZ302" s="9">
        <f t="shared" si="777"/>
        <v>0</v>
      </c>
      <c r="CA302" s="9">
        <f t="shared" si="778"/>
        <v>0</v>
      </c>
      <c r="CB302" s="9">
        <f t="shared" si="779"/>
        <v>0</v>
      </c>
      <c r="CC302" s="9">
        <f t="shared" si="780"/>
        <v>0</v>
      </c>
      <c r="CD302" s="9">
        <f t="shared" si="781"/>
        <v>0</v>
      </c>
      <c r="CE302" s="9">
        <f t="shared" si="782"/>
        <v>0</v>
      </c>
      <c r="CF302" s="9">
        <f t="shared" si="783"/>
        <v>0</v>
      </c>
      <c r="CG302" s="9">
        <f t="shared" si="784"/>
        <v>0</v>
      </c>
      <c r="CH302" s="9">
        <f t="shared" si="785"/>
        <v>0</v>
      </c>
      <c r="CI302" s="9">
        <f t="shared" si="786"/>
        <v>0</v>
      </c>
      <c r="CJ302" s="9">
        <f t="shared" si="787"/>
        <v>0</v>
      </c>
    </row>
    <row r="303" spans="1:89" s="126" customFormat="1" ht="90" customHeight="1">
      <c r="A303" s="9"/>
      <c r="B303" s="222" t="s">
        <v>8</v>
      </c>
      <c r="C303" s="9"/>
      <c r="D303" s="107" t="s">
        <v>4836</v>
      </c>
      <c r="E303" s="551" t="s">
        <v>6472</v>
      </c>
      <c r="F303" s="106" t="s">
        <v>136</v>
      </c>
      <c r="G303" s="242" t="s">
        <v>190</v>
      </c>
      <c r="H303" s="113" t="s">
        <v>2139</v>
      </c>
      <c r="I303" s="106">
        <v>1</v>
      </c>
      <c r="J303" s="106">
        <v>0</v>
      </c>
      <c r="K303" s="106" t="s">
        <v>4864</v>
      </c>
      <c r="L303" s="421">
        <v>283.04000000000002</v>
      </c>
      <c r="M303" s="130"/>
      <c r="N303" s="129"/>
      <c r="O303" s="130"/>
      <c r="P303" s="130"/>
      <c r="Q303" s="130"/>
      <c r="R303" s="130"/>
      <c r="S303" s="130"/>
      <c r="T303" s="130"/>
      <c r="U303" s="130"/>
      <c r="V303" s="130"/>
      <c r="W303" s="130"/>
      <c r="X303" s="130"/>
      <c r="Y303" s="130"/>
      <c r="Z303" s="130"/>
      <c r="AA303" s="141">
        <f t="shared" si="694"/>
        <v>0</v>
      </c>
      <c r="AB303" s="127" t="str">
        <f t="shared" si="870"/>
        <v>No</v>
      </c>
      <c r="AC303" s="253" t="str">
        <f t="shared" si="853"/>
        <v>Yes</v>
      </c>
      <c r="AE303" s="298">
        <v>1</v>
      </c>
      <c r="AF303" s="299">
        <f t="shared" si="871"/>
        <v>0</v>
      </c>
      <c r="AG303" s="112"/>
      <c r="AH303" s="325">
        <v>10.85</v>
      </c>
      <c r="AI303" s="334">
        <f t="shared" si="699"/>
        <v>0</v>
      </c>
      <c r="AJ303" s="207">
        <f t="shared" si="856"/>
        <v>0</v>
      </c>
      <c r="AK303" s="207">
        <f t="shared" si="857"/>
        <v>0</v>
      </c>
      <c r="AL303" s="207">
        <f t="shared" si="858"/>
        <v>0</v>
      </c>
      <c r="AM303" s="207">
        <f t="shared" si="859"/>
        <v>0</v>
      </c>
      <c r="AN303" s="207">
        <f t="shared" si="860"/>
        <v>0</v>
      </c>
      <c r="AO303" s="207">
        <f t="shared" si="861"/>
        <v>0</v>
      </c>
      <c r="AP303" s="207">
        <f t="shared" si="862"/>
        <v>0</v>
      </c>
      <c r="AQ303" s="207">
        <f t="shared" si="863"/>
        <v>0</v>
      </c>
      <c r="AR303" s="207">
        <f t="shared" si="864"/>
        <v>0</v>
      </c>
      <c r="AS303" s="207">
        <f t="shared" si="865"/>
        <v>0</v>
      </c>
      <c r="AT303" s="207">
        <f t="shared" si="866"/>
        <v>0</v>
      </c>
      <c r="AU303" s="207">
        <f t="shared" si="867"/>
        <v>0</v>
      </c>
      <c r="AV303" s="207">
        <f t="shared" si="868"/>
        <v>0</v>
      </c>
      <c r="AW303" s="207">
        <f t="shared" si="869"/>
        <v>0</v>
      </c>
      <c r="AX303" s="165">
        <v>1</v>
      </c>
      <c r="AY303" s="118">
        <v>10</v>
      </c>
      <c r="AZ303" s="273"/>
      <c r="BA303" s="273"/>
      <c r="BC303" s="9">
        <f t="shared" si="757"/>
        <v>0</v>
      </c>
      <c r="BD303" s="9">
        <f t="shared" si="758"/>
        <v>0</v>
      </c>
      <c r="BE303" s="9">
        <f t="shared" si="759"/>
        <v>0</v>
      </c>
      <c r="BF303" s="9">
        <f t="shared" si="760"/>
        <v>0</v>
      </c>
      <c r="BG303" s="9">
        <f t="shared" si="761"/>
        <v>0</v>
      </c>
      <c r="BH303" s="9">
        <f t="shared" si="762"/>
        <v>0</v>
      </c>
      <c r="BI303" s="9">
        <f t="shared" si="763"/>
        <v>0</v>
      </c>
      <c r="BJ303" s="9">
        <f t="shared" si="764"/>
        <v>0</v>
      </c>
      <c r="BK303" s="9">
        <f t="shared" si="765"/>
        <v>0</v>
      </c>
      <c r="BM303" s="126">
        <f t="shared" si="792"/>
        <v>0</v>
      </c>
      <c r="BN303" s="126">
        <f t="shared" si="766"/>
        <v>0</v>
      </c>
      <c r="BP303" s="9">
        <f t="shared" si="767"/>
        <v>0</v>
      </c>
      <c r="BQ303" s="9">
        <f t="shared" si="768"/>
        <v>0</v>
      </c>
      <c r="BR303" s="9">
        <f t="shared" si="769"/>
        <v>0</v>
      </c>
      <c r="BS303" s="9">
        <f t="shared" si="770"/>
        <v>0</v>
      </c>
      <c r="BT303" s="9">
        <f t="shared" si="771"/>
        <v>0</v>
      </c>
      <c r="BU303" s="9">
        <f t="shared" si="772"/>
        <v>0</v>
      </c>
      <c r="BV303" s="9">
        <f t="shared" si="773"/>
        <v>0</v>
      </c>
      <c r="BW303" s="9">
        <f t="shared" si="774"/>
        <v>0</v>
      </c>
      <c r="BX303" s="9">
        <f t="shared" si="775"/>
        <v>0</v>
      </c>
      <c r="BY303" s="9">
        <f t="shared" si="776"/>
        <v>0</v>
      </c>
      <c r="BZ303" s="9">
        <f t="shared" si="777"/>
        <v>0</v>
      </c>
      <c r="CA303" s="9">
        <f t="shared" si="778"/>
        <v>0</v>
      </c>
      <c r="CB303" s="9">
        <f t="shared" si="779"/>
        <v>0</v>
      </c>
      <c r="CC303" s="9">
        <f t="shared" si="780"/>
        <v>0</v>
      </c>
      <c r="CD303" s="9">
        <f t="shared" si="781"/>
        <v>0</v>
      </c>
      <c r="CE303" s="9">
        <f t="shared" si="782"/>
        <v>0</v>
      </c>
      <c r="CF303" s="9">
        <f t="shared" si="783"/>
        <v>0</v>
      </c>
      <c r="CG303" s="9">
        <f t="shared" si="784"/>
        <v>0</v>
      </c>
      <c r="CH303" s="9">
        <f t="shared" si="785"/>
        <v>0</v>
      </c>
      <c r="CI303" s="9">
        <f t="shared" si="786"/>
        <v>0</v>
      </c>
      <c r="CJ303" s="9">
        <f t="shared" si="787"/>
        <v>0</v>
      </c>
    </row>
    <row r="304" spans="1:89" s="9" customFormat="1" ht="90" customHeight="1">
      <c r="B304" s="222"/>
      <c r="D304" s="145" t="s">
        <v>357</v>
      </c>
      <c r="E304" s="241" t="s">
        <v>2900</v>
      </c>
      <c r="F304" s="115" t="s">
        <v>135</v>
      </c>
      <c r="G304" s="116" t="s">
        <v>191</v>
      </c>
      <c r="H304" s="116" t="s">
        <v>2139</v>
      </c>
      <c r="I304" s="115">
        <v>1</v>
      </c>
      <c r="J304" s="115">
        <v>0</v>
      </c>
      <c r="K304" s="115" t="s">
        <v>4864</v>
      </c>
      <c r="L304" s="424">
        <v>241.5</v>
      </c>
      <c r="M304" s="133"/>
      <c r="N304" s="132"/>
      <c r="O304" s="132"/>
      <c r="P304" s="132"/>
      <c r="Q304" s="132"/>
      <c r="R304" s="132"/>
      <c r="S304" s="132"/>
      <c r="T304" s="132"/>
      <c r="U304" s="132"/>
      <c r="V304" s="132"/>
      <c r="W304" s="132"/>
      <c r="X304" s="132"/>
      <c r="Y304" s="132"/>
      <c r="Z304" s="132"/>
      <c r="AA304" s="444">
        <f t="shared" ref="AA304" si="892">L304*M304+L304*N304+L304*O304+L304*P304+L304*Q304+L304*R304+L304*T304+L304*V304+L304*W304+L304*X304+L304*Y304+L304*Z304+L304*U304+L304*S304</f>
        <v>0</v>
      </c>
      <c r="AB304" s="134" t="str">
        <f t="shared" ref="AB304" si="893">IF(SUM(M304:Z304)&gt;0,"Yes","No")</f>
        <v>No</v>
      </c>
      <c r="AC304" s="439" t="str">
        <f t="shared" si="853"/>
        <v>No</v>
      </c>
      <c r="AD304" s="431"/>
      <c r="AE304" s="300">
        <v>1</v>
      </c>
      <c r="AF304" s="301">
        <f t="shared" ref="AF304" si="894">AE304*SUM(M304:Z304)</f>
        <v>0</v>
      </c>
      <c r="AG304" s="247"/>
      <c r="AH304" s="326">
        <v>9.75</v>
      </c>
      <c r="AI304" s="334">
        <f t="shared" ref="AI304" si="895">SUM(M304:Z304)*AH304</f>
        <v>0</v>
      </c>
      <c r="AJ304" s="207">
        <f t="shared" si="856"/>
        <v>0</v>
      </c>
      <c r="AK304" s="207">
        <f t="shared" si="857"/>
        <v>0</v>
      </c>
      <c r="AL304" s="207">
        <f t="shared" si="858"/>
        <v>0</v>
      </c>
      <c r="AM304" s="207">
        <f t="shared" si="859"/>
        <v>0</v>
      </c>
      <c r="AN304" s="207">
        <f t="shared" si="860"/>
        <v>0</v>
      </c>
      <c r="AO304" s="207">
        <f t="shared" si="861"/>
        <v>0</v>
      </c>
      <c r="AP304" s="207">
        <f t="shared" si="862"/>
        <v>0</v>
      </c>
      <c r="AQ304" s="207">
        <f t="shared" si="863"/>
        <v>0</v>
      </c>
      <c r="AR304" s="207">
        <f t="shared" si="864"/>
        <v>0</v>
      </c>
      <c r="AS304" s="207">
        <f t="shared" si="865"/>
        <v>0</v>
      </c>
      <c r="AT304" s="207">
        <f t="shared" si="866"/>
        <v>0</v>
      </c>
      <c r="AU304" s="207">
        <f t="shared" si="867"/>
        <v>0</v>
      </c>
      <c r="AV304" s="207">
        <f t="shared" si="868"/>
        <v>0</v>
      </c>
      <c r="AW304" s="207">
        <f t="shared" si="869"/>
        <v>0</v>
      </c>
      <c r="AX304" s="228">
        <v>1</v>
      </c>
      <c r="AY304" s="248">
        <v>10</v>
      </c>
      <c r="AZ304" s="275"/>
      <c r="BA304" s="275"/>
      <c r="BC304" s="9">
        <f t="shared" si="757"/>
        <v>0</v>
      </c>
      <c r="BD304" s="9">
        <f t="shared" si="758"/>
        <v>0</v>
      </c>
      <c r="BE304" s="9">
        <f t="shared" si="759"/>
        <v>0</v>
      </c>
      <c r="BF304" s="9">
        <f t="shared" si="760"/>
        <v>0</v>
      </c>
      <c r="BG304" s="9">
        <f t="shared" si="761"/>
        <v>0</v>
      </c>
      <c r="BH304" s="9">
        <f t="shared" si="762"/>
        <v>0</v>
      </c>
      <c r="BI304" s="9">
        <f t="shared" si="763"/>
        <v>0</v>
      </c>
      <c r="BJ304" s="9">
        <f t="shared" si="764"/>
        <v>0</v>
      </c>
      <c r="BK304" s="9">
        <f t="shared" si="765"/>
        <v>0</v>
      </c>
      <c r="BM304" s="126">
        <f t="shared" si="792"/>
        <v>0</v>
      </c>
      <c r="BN304" s="126">
        <f t="shared" si="766"/>
        <v>0</v>
      </c>
      <c r="BP304" s="9">
        <f t="shared" si="767"/>
        <v>0</v>
      </c>
      <c r="BQ304" s="9">
        <f t="shared" si="768"/>
        <v>0</v>
      </c>
      <c r="BR304" s="9">
        <f t="shared" si="769"/>
        <v>0</v>
      </c>
      <c r="BS304" s="9">
        <f t="shared" si="770"/>
        <v>0</v>
      </c>
      <c r="BT304" s="9">
        <f t="shared" si="771"/>
        <v>0</v>
      </c>
      <c r="BU304" s="9">
        <f t="shared" si="772"/>
        <v>0</v>
      </c>
      <c r="BV304" s="9">
        <f t="shared" si="773"/>
        <v>0</v>
      </c>
      <c r="BW304" s="9">
        <f t="shared" si="774"/>
        <v>0</v>
      </c>
      <c r="BX304" s="9">
        <f t="shared" si="775"/>
        <v>0</v>
      </c>
      <c r="BY304" s="9">
        <f t="shared" si="776"/>
        <v>0</v>
      </c>
      <c r="BZ304" s="9">
        <f t="shared" si="777"/>
        <v>0</v>
      </c>
      <c r="CA304" s="9">
        <f t="shared" si="778"/>
        <v>0</v>
      </c>
      <c r="CB304" s="9">
        <f t="shared" si="779"/>
        <v>0</v>
      </c>
      <c r="CC304" s="9">
        <f t="shared" si="780"/>
        <v>0</v>
      </c>
      <c r="CD304" s="9">
        <f t="shared" si="781"/>
        <v>0</v>
      </c>
      <c r="CE304" s="9">
        <f t="shared" si="782"/>
        <v>0</v>
      </c>
      <c r="CF304" s="9">
        <f t="shared" si="783"/>
        <v>0</v>
      </c>
      <c r="CG304" s="9">
        <f t="shared" si="784"/>
        <v>0</v>
      </c>
      <c r="CH304" s="9">
        <f t="shared" si="785"/>
        <v>0</v>
      </c>
      <c r="CI304" s="9">
        <f t="shared" si="786"/>
        <v>0</v>
      </c>
      <c r="CJ304" s="9">
        <f t="shared" si="787"/>
        <v>0</v>
      </c>
      <c r="CK304" s="362"/>
    </row>
    <row r="305" spans="1:89" s="9" customFormat="1" ht="90" customHeight="1">
      <c r="B305" s="226" t="s">
        <v>8</v>
      </c>
      <c r="C305" s="86"/>
      <c r="D305" s="257" t="s">
        <v>4850</v>
      </c>
      <c r="E305" s="553" t="s">
        <v>6472</v>
      </c>
      <c r="F305" s="230" t="s">
        <v>135</v>
      </c>
      <c r="G305" s="232" t="s">
        <v>191</v>
      </c>
      <c r="H305" s="232" t="s">
        <v>2139</v>
      </c>
      <c r="I305" s="230">
        <v>1</v>
      </c>
      <c r="J305" s="230">
        <v>0</v>
      </c>
      <c r="K305" s="230" t="s">
        <v>4864</v>
      </c>
      <c r="L305" s="422">
        <v>210</v>
      </c>
      <c r="M305" s="235"/>
      <c r="N305" s="235"/>
      <c r="O305" s="235"/>
      <c r="P305" s="235"/>
      <c r="Q305" s="235"/>
      <c r="R305" s="235"/>
      <c r="S305" s="235"/>
      <c r="T305" s="235"/>
      <c r="U305" s="235"/>
      <c r="V305" s="235"/>
      <c r="W305" s="235"/>
      <c r="X305" s="235"/>
      <c r="Y305" s="235"/>
      <c r="Z305" s="235"/>
      <c r="AA305" s="449">
        <f t="shared" si="694"/>
        <v>0</v>
      </c>
      <c r="AB305" s="236" t="str">
        <f t="shared" si="870"/>
        <v>No</v>
      </c>
      <c r="AC305" s="237" t="str">
        <f t="shared" si="853"/>
        <v>Yes</v>
      </c>
      <c r="AD305" s="126"/>
      <c r="AE305" s="300">
        <v>1</v>
      </c>
      <c r="AF305" s="301">
        <f t="shared" si="871"/>
        <v>0</v>
      </c>
      <c r="AG305" s="247"/>
      <c r="AH305" s="326">
        <v>9.75</v>
      </c>
      <c r="AI305" s="334">
        <f t="shared" si="699"/>
        <v>0</v>
      </c>
      <c r="AJ305" s="207">
        <f t="shared" si="856"/>
        <v>0</v>
      </c>
      <c r="AK305" s="207">
        <f t="shared" si="857"/>
        <v>0</v>
      </c>
      <c r="AL305" s="207">
        <f t="shared" si="858"/>
        <v>0</v>
      </c>
      <c r="AM305" s="207">
        <f t="shared" si="859"/>
        <v>0</v>
      </c>
      <c r="AN305" s="207">
        <f t="shared" si="860"/>
        <v>0</v>
      </c>
      <c r="AO305" s="207">
        <f t="shared" si="861"/>
        <v>0</v>
      </c>
      <c r="AP305" s="207">
        <f t="shared" si="862"/>
        <v>0</v>
      </c>
      <c r="AQ305" s="207">
        <f t="shared" si="863"/>
        <v>0</v>
      </c>
      <c r="AR305" s="207">
        <f t="shared" si="864"/>
        <v>0</v>
      </c>
      <c r="AS305" s="207">
        <f t="shared" si="865"/>
        <v>0</v>
      </c>
      <c r="AT305" s="207">
        <f t="shared" si="866"/>
        <v>0</v>
      </c>
      <c r="AU305" s="207">
        <f t="shared" si="867"/>
        <v>0</v>
      </c>
      <c r="AV305" s="207">
        <f t="shared" si="868"/>
        <v>0</v>
      </c>
      <c r="AW305" s="207">
        <f t="shared" si="869"/>
        <v>0</v>
      </c>
      <c r="AX305" s="228">
        <v>1</v>
      </c>
      <c r="AY305" s="248">
        <v>10</v>
      </c>
      <c r="AZ305" s="275"/>
      <c r="BA305" s="275"/>
      <c r="BC305" s="9">
        <f t="shared" si="757"/>
        <v>0</v>
      </c>
      <c r="BD305" s="9">
        <f t="shared" si="758"/>
        <v>0</v>
      </c>
      <c r="BE305" s="9">
        <f t="shared" si="759"/>
        <v>0</v>
      </c>
      <c r="BF305" s="9">
        <f t="shared" si="760"/>
        <v>0</v>
      </c>
      <c r="BG305" s="9">
        <f t="shared" si="761"/>
        <v>0</v>
      </c>
      <c r="BH305" s="9">
        <f t="shared" si="762"/>
        <v>0</v>
      </c>
      <c r="BI305" s="9">
        <f t="shared" si="763"/>
        <v>0</v>
      </c>
      <c r="BJ305" s="9">
        <f t="shared" si="764"/>
        <v>0</v>
      </c>
      <c r="BK305" s="9">
        <f t="shared" si="765"/>
        <v>0</v>
      </c>
      <c r="BM305" s="126">
        <f t="shared" si="792"/>
        <v>0</v>
      </c>
      <c r="BN305" s="126">
        <f t="shared" si="766"/>
        <v>0</v>
      </c>
      <c r="BP305" s="9">
        <f t="shared" si="767"/>
        <v>0</v>
      </c>
      <c r="BQ305" s="9">
        <f t="shared" si="768"/>
        <v>0</v>
      </c>
      <c r="BR305" s="9">
        <f t="shared" si="769"/>
        <v>0</v>
      </c>
      <c r="BS305" s="9">
        <f t="shared" si="770"/>
        <v>0</v>
      </c>
      <c r="BT305" s="9">
        <f t="shared" si="771"/>
        <v>0</v>
      </c>
      <c r="BU305" s="9">
        <f t="shared" si="772"/>
        <v>0</v>
      </c>
      <c r="BV305" s="9">
        <f t="shared" si="773"/>
        <v>0</v>
      </c>
      <c r="BW305" s="9">
        <f t="shared" si="774"/>
        <v>0</v>
      </c>
      <c r="BX305" s="9">
        <f t="shared" si="775"/>
        <v>0</v>
      </c>
      <c r="BY305" s="9">
        <f t="shared" si="776"/>
        <v>0</v>
      </c>
      <c r="BZ305" s="9">
        <f t="shared" si="777"/>
        <v>0</v>
      </c>
      <c r="CA305" s="9">
        <f t="shared" si="778"/>
        <v>0</v>
      </c>
      <c r="CB305" s="9">
        <f t="shared" si="779"/>
        <v>0</v>
      </c>
      <c r="CC305" s="9">
        <f t="shared" si="780"/>
        <v>0</v>
      </c>
      <c r="CD305" s="9">
        <f t="shared" si="781"/>
        <v>0</v>
      </c>
      <c r="CE305" s="9">
        <f t="shared" si="782"/>
        <v>0</v>
      </c>
      <c r="CF305" s="9">
        <f t="shared" si="783"/>
        <v>0</v>
      </c>
      <c r="CG305" s="9">
        <f t="shared" si="784"/>
        <v>0</v>
      </c>
      <c r="CH305" s="9">
        <f t="shared" si="785"/>
        <v>0</v>
      </c>
      <c r="CI305" s="9">
        <f t="shared" si="786"/>
        <v>0</v>
      </c>
      <c r="CJ305" s="9">
        <f t="shared" si="787"/>
        <v>0</v>
      </c>
    </row>
    <row r="306" spans="1:89" s="126" customFormat="1" ht="40.75" customHeight="1">
      <c r="A306" s="9"/>
      <c r="B306" s="120"/>
      <c r="C306" s="125"/>
      <c r="D306" s="560" t="s">
        <v>5241</v>
      </c>
      <c r="E306" s="426"/>
      <c r="F306" s="111"/>
      <c r="G306" s="109"/>
      <c r="H306" s="109"/>
      <c r="I306" s="111"/>
      <c r="J306" s="110"/>
      <c r="K306" s="110"/>
      <c r="L306" s="212"/>
      <c r="M306" s="168"/>
      <c r="N306" s="168"/>
      <c r="O306" s="168"/>
      <c r="P306" s="168"/>
      <c r="Q306" s="168"/>
      <c r="R306" s="168"/>
      <c r="S306" s="168"/>
      <c r="T306" s="168"/>
      <c r="U306" s="168"/>
      <c r="V306" s="168"/>
      <c r="W306" s="168"/>
      <c r="X306" s="168"/>
      <c r="Y306" s="168"/>
      <c r="Z306" s="168"/>
      <c r="AA306" s="141"/>
      <c r="AB306" s="141"/>
      <c r="AC306" s="174"/>
      <c r="AE306" s="112"/>
      <c r="AF306" s="281"/>
      <c r="AG306" s="166"/>
      <c r="AH306" s="323"/>
      <c r="AI306" s="334"/>
      <c r="AJ306" s="207"/>
      <c r="AK306" s="207"/>
      <c r="AL306" s="207"/>
      <c r="AM306" s="207"/>
      <c r="AN306" s="207"/>
      <c r="AO306" s="207"/>
      <c r="AP306" s="207"/>
      <c r="AQ306" s="207"/>
      <c r="AR306" s="207"/>
      <c r="AS306" s="207"/>
      <c r="AT306" s="207"/>
      <c r="AU306" s="207"/>
      <c r="AV306" s="207"/>
      <c r="AW306" s="207"/>
      <c r="AX306" s="164"/>
      <c r="AY306" s="170"/>
      <c r="AZ306" s="170"/>
      <c r="BA306" s="170"/>
      <c r="BC306" s="9"/>
      <c r="BD306" s="9"/>
      <c r="BE306" s="9"/>
      <c r="BF306" s="9"/>
      <c r="BG306" s="9"/>
      <c r="BH306" s="9"/>
      <c r="BI306" s="9"/>
      <c r="BJ306" s="9"/>
      <c r="BK306" s="9"/>
      <c r="BM306" s="126">
        <f t="shared" si="792"/>
        <v>0</v>
      </c>
      <c r="BP306" s="9"/>
      <c r="BQ306" s="9"/>
      <c r="BR306" s="9"/>
      <c r="BS306" s="9"/>
      <c r="BT306" s="9"/>
      <c r="BU306" s="9"/>
      <c r="BV306" s="9"/>
      <c r="BW306" s="9"/>
      <c r="BX306" s="9"/>
      <c r="BY306" s="9"/>
      <c r="BZ306" s="9"/>
      <c r="CA306" s="9"/>
      <c r="CB306" s="9"/>
      <c r="CC306" s="9"/>
      <c r="CD306" s="9"/>
      <c r="CE306" s="9"/>
      <c r="CF306" s="9"/>
      <c r="CG306" s="9"/>
      <c r="CH306" s="9"/>
      <c r="CI306" s="9"/>
      <c r="CJ306" s="9"/>
    </row>
    <row r="307" spans="1:89" s="126" customFormat="1" ht="90" customHeight="1">
      <c r="B307" s="213"/>
      <c r="C307" s="427"/>
      <c r="D307" s="214" t="s">
        <v>2270</v>
      </c>
      <c r="E307" s="239" t="s">
        <v>2900</v>
      </c>
      <c r="F307" s="215" t="s">
        <v>197</v>
      </c>
      <c r="G307" s="217" t="s">
        <v>156</v>
      </c>
      <c r="H307" s="217" t="s">
        <v>182</v>
      </c>
      <c r="I307" s="215">
        <v>2</v>
      </c>
      <c r="J307" s="217">
        <v>0</v>
      </c>
      <c r="K307" s="217" t="s">
        <v>4864</v>
      </c>
      <c r="L307" s="402">
        <v>188.89500000000001</v>
      </c>
      <c r="M307" s="219"/>
      <c r="N307" s="219"/>
      <c r="O307" s="219"/>
      <c r="P307" s="219"/>
      <c r="Q307" s="219"/>
      <c r="R307" s="219"/>
      <c r="S307" s="428"/>
      <c r="T307" s="219"/>
      <c r="U307" s="219"/>
      <c r="V307" s="219"/>
      <c r="W307" s="219"/>
      <c r="X307" s="219"/>
      <c r="Y307" s="219"/>
      <c r="Z307" s="219"/>
      <c r="AA307" s="220">
        <f>L307*M307+L307*N307+L307*O307+L307*P307+L307*Q307+L307*R307+L307*T307+L307*V307+L307*W307+L307*X307+L307*Y307+L307*Z307+L307*U307+L307*S307</f>
        <v>0</v>
      </c>
      <c r="AB307" s="220" t="str">
        <f t="shared" ref="AB307:AB326" si="896">IF(SUM(M307:Z307)&gt;0,"Yes","No")</f>
        <v>No</v>
      </c>
      <c r="AC307" s="221" t="str">
        <f t="shared" ref="AC307:AC326" si="897">IF(B307="New","Yes","No")</f>
        <v>No</v>
      </c>
      <c r="AE307" s="304">
        <v>2</v>
      </c>
      <c r="AF307" s="297">
        <f t="shared" ref="AF307:AF326" si="898">AE307*SUM(M307:Z307)</f>
        <v>0</v>
      </c>
      <c r="AG307" s="209"/>
      <c r="AH307" s="324">
        <v>1.3</v>
      </c>
      <c r="AI307" s="334">
        <f t="shared" ref="AI307:AI326" si="899">SUM(M307:Z307)*AH307</f>
        <v>0</v>
      </c>
      <c r="AJ307" s="207">
        <f t="shared" ref="AJ307:AJ326" si="900">M307*I307</f>
        <v>0</v>
      </c>
      <c r="AK307" s="207">
        <f t="shared" ref="AK307:AK326" si="901">N307*I307</f>
        <v>0</v>
      </c>
      <c r="AL307" s="207">
        <f t="shared" ref="AL307:AL326" si="902">O307*I307</f>
        <v>0</v>
      </c>
      <c r="AM307" s="207">
        <f t="shared" ref="AM307:AM326" si="903">P307*I307</f>
        <v>0</v>
      </c>
      <c r="AN307" s="207">
        <f t="shared" ref="AN307:AN326" si="904">Q307*I307</f>
        <v>0</v>
      </c>
      <c r="AO307" s="207">
        <f t="shared" ref="AO307:AO326" si="905">R307*I307</f>
        <v>0</v>
      </c>
      <c r="AP307" s="207">
        <f t="shared" ref="AP307:AP326" si="906">S307*I307</f>
        <v>0</v>
      </c>
      <c r="AQ307" s="207">
        <f t="shared" ref="AQ307:AQ326" si="907">T307*I307</f>
        <v>0</v>
      </c>
      <c r="AR307" s="207">
        <f t="shared" ref="AR307:AR326" si="908">U307*I307</f>
        <v>0</v>
      </c>
      <c r="AS307" s="207">
        <f t="shared" ref="AS307:AS326" si="909">V307*I307</f>
        <v>0</v>
      </c>
      <c r="AT307" s="207">
        <f t="shared" ref="AT307:AT326" si="910">W307*I307</f>
        <v>0</v>
      </c>
      <c r="AU307" s="207">
        <f t="shared" ref="AU307:AU326" si="911">X307*I307</f>
        <v>0</v>
      </c>
      <c r="AV307" s="207">
        <f t="shared" ref="AV307:AV326" si="912">Y307*I307</f>
        <v>0</v>
      </c>
      <c r="AW307" s="207">
        <f t="shared" ref="AW307:AW326" si="913">Z307*I307</f>
        <v>0</v>
      </c>
      <c r="AX307" s="208">
        <v>2</v>
      </c>
      <c r="AY307" s="211"/>
      <c r="AZ307" s="240">
        <v>12</v>
      </c>
      <c r="BA307" s="211"/>
      <c r="BC307" s="9">
        <f t="shared" ref="BC307:BC341" si="914">IF(F307="XS",IF(SUM(M307:Z307)&gt;0,SUM(M307:Z307),0),0)*I307</f>
        <v>0</v>
      </c>
      <c r="BD307" s="9">
        <f t="shared" ref="BD307:BD341" si="915">IF(F307="S",IF(SUM(M307:Z307)&gt;0,SUM(M307:Z307),0),0)*I307</f>
        <v>0</v>
      </c>
      <c r="BE307" s="9">
        <f t="shared" ref="BE307:BE341" si="916">IF(F307="M",IF(SUM(M307:Z307)&gt;0,SUM(M307:Z307),0),0)*I307</f>
        <v>0</v>
      </c>
      <c r="BF307" s="9">
        <f t="shared" ref="BF307:BF341" si="917">IF(F307="L",IF(SUM(M307:Z307)&gt;0,SUM(M307:Z307),0),0)*I307</f>
        <v>0</v>
      </c>
      <c r="BG307" s="9">
        <f t="shared" ref="BG307:BG341" si="918">IF(F307="XL",IF(SUM(M307:Z307)&gt;0,SUM(M307:Z307),0),0)*I307</f>
        <v>0</v>
      </c>
      <c r="BH307" s="9">
        <f t="shared" ref="BH307:BH341" si="919">IF(F307="2XL",IF(SUM(M307:Z307)&gt;0,SUM(M307:Z307),0),0)*I307</f>
        <v>0</v>
      </c>
      <c r="BI307" s="9">
        <f t="shared" ref="BI307:BI341" si="920">IF(F307="3XL",IF(SUM(M307:Z307)&gt;0,SUM(M307:Z307),0),0)*I307</f>
        <v>0</v>
      </c>
      <c r="BJ307" s="9">
        <f t="shared" ref="BJ307:BJ341" si="921">IF(F307="4XL",IF(SUM(M307:Z307)&gt;0,SUM(M307:Z307),0),0)*I307</f>
        <v>0</v>
      </c>
      <c r="BK307" s="9">
        <f t="shared" ref="BK307:BK341" si="922">IF(F307="various",IF(SUM(M307:Z307)&gt;0,SUM(M307:Z307),0),0)*I307</f>
        <v>0</v>
      </c>
      <c r="BM307" s="126">
        <f t="shared" si="792"/>
        <v>0</v>
      </c>
      <c r="BN307" s="126">
        <f t="shared" ref="BN307:BN341" si="923">IF(E307="Dual tex.",IF(SUM(M307:Z307)&gt;0,SUM(M307:Z307),0),0)*I307</f>
        <v>0</v>
      </c>
      <c r="BP307" s="9">
        <f t="shared" ref="BP307:BP341" si="924">IF(H307="sloper",IF(SUM(M307:Z307)&gt;0,SUM(M307:Z307),0),0)*I307</f>
        <v>0</v>
      </c>
      <c r="BQ307" s="9">
        <f t="shared" ref="BQ307:BQ341" si="925">IF(H307="footholds",IF(SUM(M307:Z307)&gt;0,SUM(M307:Z307),0),0)*I307</f>
        <v>0</v>
      </c>
      <c r="BR307" s="9">
        <f t="shared" ref="BR307:BR341" si="926">IF(H307="micros",IF(SUM(M307:Z307)&gt;0,SUM(M307:Z307),0),0)*I307</f>
        <v>0</v>
      </c>
      <c r="BS307" s="9">
        <f t="shared" ref="BS307:BS341" si="927">IF(H307="jug",IF(SUM(M307:Z307)&gt;0,SUM(M307:Z307),0),0)*I307</f>
        <v>0</v>
      </c>
      <c r="BT307" s="9">
        <f t="shared" ref="BT307:BT341" si="928">IF(H307="ledge",IF(SUM(M307:Z307)&gt;0,SUM(M307:Z307),0),0)*I307</f>
        <v>0</v>
      </c>
      <c r="BU307" s="9">
        <f t="shared" ref="BU307:BU341" si="929">IF(H307="edge",IF(SUM(M307:Z307)&gt;0,SUM(M307:Z307),0),0)*I307</f>
        <v>0</v>
      </c>
      <c r="BV307" s="9">
        <f t="shared" ref="BV307:BV341" si="930">IF(H307="crimp",IF(SUM(M307:Z307)&gt;0,SUM(M307:Z307),0),0)*I307</f>
        <v>0</v>
      </c>
      <c r="BW307" s="9">
        <f t="shared" ref="BW307:BW341" si="931">IF(H307="incut",IF(SUM(M307:Z307)&gt;0,SUM(M307:Z307),0),0)*I307</f>
        <v>0</v>
      </c>
      <c r="BX307" s="9">
        <f t="shared" ref="BX307:BX341" si="932">IF(H307="dish",IF(SUM(M307:Z307)&gt;0,SUM(M307:Z307),0),0)*I307</f>
        <v>0</v>
      </c>
      <c r="BY307" s="9">
        <f t="shared" ref="BY307:BY341" si="933">IF(H307="pinch",IF(SUM(M307:Z307)&gt;0,SUM(M307:Z307),0),0)*I307</f>
        <v>0</v>
      </c>
      <c r="BZ307" s="9">
        <f t="shared" ref="BZ307:BZ341" si="934">IF(H307="pocket",IF(SUM(M307:Z307)&gt;0,SUM(M307:Z307),0),0)*I307</f>
        <v>0</v>
      </c>
      <c r="CA307" s="9">
        <f t="shared" ref="CA307:CA341" si="935">IF(H307="insert",IF(SUM(M307:Z307)&gt;0,SUM(M307:Z307),0),0)*I307</f>
        <v>0</v>
      </c>
      <c r="CB307" s="9">
        <f t="shared" ref="CB307:CB341" si="936">IF(H307="feature",IF(SUM(M307:Z307)&gt;0,SUM(M307:Z307),0),0)*I307</f>
        <v>0</v>
      </c>
      <c r="CC307" s="9">
        <f t="shared" ref="CC307:CC341" si="937">IF(H307="scoop",IF(SUM(M307:Z307)&gt;0,SUM(M307:Z307),0),0)*I307</f>
        <v>0</v>
      </c>
      <c r="CD307" s="9">
        <f t="shared" ref="CD307:CD341" si="938">IF(H307="arete",IF(SUM(M307:Z307)&gt;0,SUM(M307:Z307),0),0)*I307</f>
        <v>0</v>
      </c>
      <c r="CE307" s="9">
        <f t="shared" ref="CE307:CE341" si="939">IF(H307="square",IF(SUM(M307:Z307)&gt;0,SUM(M307:Z307),0),0)*I307</f>
        <v>0</v>
      </c>
      <c r="CF307" s="9">
        <f t="shared" ref="CF307:CF341" si="940">IF(H307="positive",IF(SUM(M307:Z307)&gt;0,SUM(M307:Z307),0),0)*I307</f>
        <v>0</v>
      </c>
      <c r="CG307" s="9">
        <f t="shared" ref="CG307:CG341" si="941">IF(H307="pyramid",IF(SUM(M307:Z307)&gt;0,SUM(M307:Z307),0),0)*I307</f>
        <v>0</v>
      </c>
      <c r="CH307" s="9">
        <f t="shared" ref="CH307:CH341" si="942">IF(H307="high profile",IF(SUM(M307:Z307)&gt;0,SUM(M307:Z307),0),0)*I307</f>
        <v>0</v>
      </c>
      <c r="CI307" s="9">
        <f t="shared" ref="CI307:CI341" si="943">IF(H307="rectangle",IF(SUM(M307:Z307)&gt;0,SUM(M307:Z307),0),0)*I307</f>
        <v>0</v>
      </c>
      <c r="CJ307" s="9">
        <f t="shared" ref="CJ307:CJ341" si="944">IF(H307="various",IF(SUM(M307:Z307)&gt;0,SUM(M307:Z307),0),0)*I307</f>
        <v>0</v>
      </c>
    </row>
    <row r="308" spans="1:89" s="126" customFormat="1" ht="90" customHeight="1">
      <c r="B308" s="222" t="s">
        <v>8</v>
      </c>
      <c r="C308" s="105"/>
      <c r="D308" s="172" t="s">
        <v>4436</v>
      </c>
      <c r="E308" s="550" t="s">
        <v>6472</v>
      </c>
      <c r="F308" s="115" t="s">
        <v>197</v>
      </c>
      <c r="G308" s="116" t="s">
        <v>156</v>
      </c>
      <c r="H308" s="116" t="s">
        <v>182</v>
      </c>
      <c r="I308" s="115">
        <v>2</v>
      </c>
      <c r="J308" s="116">
        <v>0</v>
      </c>
      <c r="K308" s="116" t="s">
        <v>4864</v>
      </c>
      <c r="L308" s="404">
        <v>164.26</v>
      </c>
      <c r="M308" s="133"/>
      <c r="N308" s="133"/>
      <c r="O308" s="133"/>
      <c r="P308" s="133"/>
      <c r="Q308" s="133"/>
      <c r="R308" s="133"/>
      <c r="S308" s="133"/>
      <c r="T308" s="133"/>
      <c r="U308" s="133"/>
      <c r="V308" s="133"/>
      <c r="W308" s="133"/>
      <c r="X308" s="133"/>
      <c r="Y308" s="133"/>
      <c r="Z308" s="133"/>
      <c r="AA308" s="444">
        <f>L308*M308+L308*N308+L308*O308+L308*P308+L308*Q308+L308*R308+L308*T308+L308*V308+L308*W308+L308*X308+L308*Y308+L308*Z308+L308*U308+L308*S308</f>
        <v>0</v>
      </c>
      <c r="AB308" s="134" t="str">
        <f t="shared" si="896"/>
        <v>No</v>
      </c>
      <c r="AC308" s="439" t="str">
        <f t="shared" si="897"/>
        <v>Yes</v>
      </c>
      <c r="AD308" s="431"/>
      <c r="AE308" s="304">
        <v>2</v>
      </c>
      <c r="AF308" s="297">
        <f t="shared" si="898"/>
        <v>0</v>
      </c>
      <c r="AG308" s="209"/>
      <c r="AH308" s="324">
        <v>1.3</v>
      </c>
      <c r="AI308" s="334">
        <f t="shared" si="899"/>
        <v>0</v>
      </c>
      <c r="AJ308" s="207">
        <f t="shared" si="900"/>
        <v>0</v>
      </c>
      <c r="AK308" s="207">
        <f t="shared" si="901"/>
        <v>0</v>
      </c>
      <c r="AL308" s="207">
        <f t="shared" si="902"/>
        <v>0</v>
      </c>
      <c r="AM308" s="207">
        <f t="shared" si="903"/>
        <v>0</v>
      </c>
      <c r="AN308" s="207">
        <f t="shared" si="904"/>
        <v>0</v>
      </c>
      <c r="AO308" s="207">
        <f t="shared" si="905"/>
        <v>0</v>
      </c>
      <c r="AP308" s="207">
        <f t="shared" si="906"/>
        <v>0</v>
      </c>
      <c r="AQ308" s="207">
        <f t="shared" si="907"/>
        <v>0</v>
      </c>
      <c r="AR308" s="207">
        <f t="shared" si="908"/>
        <v>0</v>
      </c>
      <c r="AS308" s="207">
        <f t="shared" si="909"/>
        <v>0</v>
      </c>
      <c r="AT308" s="207">
        <f t="shared" si="910"/>
        <v>0</v>
      </c>
      <c r="AU308" s="207">
        <f t="shared" si="911"/>
        <v>0</v>
      </c>
      <c r="AV308" s="207">
        <f t="shared" si="912"/>
        <v>0</v>
      </c>
      <c r="AW308" s="207">
        <f t="shared" si="913"/>
        <v>0</v>
      </c>
      <c r="AX308" s="208">
        <v>2</v>
      </c>
      <c r="AY308" s="211"/>
      <c r="AZ308" s="240">
        <v>12</v>
      </c>
      <c r="BA308" s="211"/>
      <c r="BC308" s="9">
        <f t="shared" si="914"/>
        <v>0</v>
      </c>
      <c r="BD308" s="9">
        <f t="shared" si="915"/>
        <v>0</v>
      </c>
      <c r="BE308" s="9">
        <f t="shared" si="916"/>
        <v>0</v>
      </c>
      <c r="BF308" s="9">
        <f t="shared" si="917"/>
        <v>0</v>
      </c>
      <c r="BG308" s="9">
        <f t="shared" si="918"/>
        <v>0</v>
      </c>
      <c r="BH308" s="9">
        <f t="shared" si="919"/>
        <v>0</v>
      </c>
      <c r="BI308" s="9">
        <f t="shared" si="920"/>
        <v>0</v>
      </c>
      <c r="BJ308" s="9">
        <f t="shared" si="921"/>
        <v>0</v>
      </c>
      <c r="BK308" s="9">
        <f t="shared" si="922"/>
        <v>0</v>
      </c>
      <c r="BM308" s="126">
        <f t="shared" si="792"/>
        <v>0</v>
      </c>
      <c r="BN308" s="126">
        <f t="shared" si="923"/>
        <v>0</v>
      </c>
      <c r="BP308" s="9">
        <f t="shared" si="924"/>
        <v>0</v>
      </c>
      <c r="BQ308" s="9">
        <f t="shared" si="925"/>
        <v>0</v>
      </c>
      <c r="BR308" s="9">
        <f t="shared" si="926"/>
        <v>0</v>
      </c>
      <c r="BS308" s="9">
        <f t="shared" si="927"/>
        <v>0</v>
      </c>
      <c r="BT308" s="9">
        <f t="shared" si="928"/>
        <v>0</v>
      </c>
      <c r="BU308" s="9">
        <f t="shared" si="929"/>
        <v>0</v>
      </c>
      <c r="BV308" s="9">
        <f t="shared" si="930"/>
        <v>0</v>
      </c>
      <c r="BW308" s="9">
        <f t="shared" si="931"/>
        <v>0</v>
      </c>
      <c r="BX308" s="9">
        <f t="shared" si="932"/>
        <v>0</v>
      </c>
      <c r="BY308" s="9">
        <f t="shared" si="933"/>
        <v>0</v>
      </c>
      <c r="BZ308" s="9">
        <f t="shared" si="934"/>
        <v>0</v>
      </c>
      <c r="CA308" s="9">
        <f t="shared" si="935"/>
        <v>0</v>
      </c>
      <c r="CB308" s="9">
        <f t="shared" si="936"/>
        <v>0</v>
      </c>
      <c r="CC308" s="9">
        <f t="shared" si="937"/>
        <v>0</v>
      </c>
      <c r="CD308" s="9">
        <f t="shared" si="938"/>
        <v>0</v>
      </c>
      <c r="CE308" s="9">
        <f t="shared" si="939"/>
        <v>0</v>
      </c>
      <c r="CF308" s="9">
        <f t="shared" si="940"/>
        <v>0</v>
      </c>
      <c r="CG308" s="9">
        <f t="shared" si="941"/>
        <v>0</v>
      </c>
      <c r="CH308" s="9">
        <f t="shared" si="942"/>
        <v>0</v>
      </c>
      <c r="CI308" s="9">
        <f t="shared" si="943"/>
        <v>0</v>
      </c>
      <c r="CJ308" s="9">
        <f t="shared" si="944"/>
        <v>0</v>
      </c>
      <c r="CK308" s="243"/>
    </row>
    <row r="309" spans="1:89" s="126" customFormat="1" ht="90" customHeight="1">
      <c r="B309" s="222"/>
      <c r="C309" s="105"/>
      <c r="D309" s="171" t="s">
        <v>2271</v>
      </c>
      <c r="E309" s="183" t="s">
        <v>2900</v>
      </c>
      <c r="F309" s="112" t="s">
        <v>133</v>
      </c>
      <c r="G309" s="113" t="s">
        <v>155</v>
      </c>
      <c r="H309" s="113" t="s">
        <v>182</v>
      </c>
      <c r="I309" s="112">
        <v>2</v>
      </c>
      <c r="J309" s="113">
        <v>0</v>
      </c>
      <c r="K309" s="113" t="s">
        <v>4864</v>
      </c>
      <c r="L309" s="403">
        <v>211.155</v>
      </c>
      <c r="M309" s="429"/>
      <c r="N309" s="140"/>
      <c r="O309" s="168"/>
      <c r="P309" s="140"/>
      <c r="Q309" s="168"/>
      <c r="R309" s="140"/>
      <c r="S309" s="168"/>
      <c r="T309" s="140"/>
      <c r="U309" s="140"/>
      <c r="V309" s="168"/>
      <c r="W309" s="140"/>
      <c r="X309" s="140"/>
      <c r="Y309" s="140"/>
      <c r="Z309" s="139"/>
      <c r="AA309" s="141">
        <f t="shared" ref="AA309:AA326" si="945">L309*M309+L309*N309+L309*O309+L309*P309+L309*Q309+L309*R309+L309*T309+L309*V309+L309*W309+L309*X309+L309*Y309+L309*Z309+L309*U309+L309*S309</f>
        <v>0</v>
      </c>
      <c r="AB309" s="141" t="str">
        <f t="shared" si="896"/>
        <v>No</v>
      </c>
      <c r="AC309" s="224" t="str">
        <f t="shared" si="897"/>
        <v>No</v>
      </c>
      <c r="AE309" s="303">
        <v>2</v>
      </c>
      <c r="AF309" s="299">
        <f t="shared" si="898"/>
        <v>0</v>
      </c>
      <c r="AG309" s="112"/>
      <c r="AH309" s="325">
        <v>1.8</v>
      </c>
      <c r="AI309" s="334">
        <f t="shared" si="899"/>
        <v>0</v>
      </c>
      <c r="AJ309" s="207">
        <f t="shared" si="900"/>
        <v>0</v>
      </c>
      <c r="AK309" s="207">
        <f t="shared" si="901"/>
        <v>0</v>
      </c>
      <c r="AL309" s="207">
        <f t="shared" si="902"/>
        <v>0</v>
      </c>
      <c r="AM309" s="207">
        <f t="shared" si="903"/>
        <v>0</v>
      </c>
      <c r="AN309" s="207">
        <f t="shared" si="904"/>
        <v>0</v>
      </c>
      <c r="AO309" s="207">
        <f t="shared" si="905"/>
        <v>0</v>
      </c>
      <c r="AP309" s="207">
        <f t="shared" si="906"/>
        <v>0</v>
      </c>
      <c r="AQ309" s="207">
        <f t="shared" si="907"/>
        <v>0</v>
      </c>
      <c r="AR309" s="207">
        <f t="shared" si="908"/>
        <v>0</v>
      </c>
      <c r="AS309" s="207">
        <f t="shared" si="909"/>
        <v>0</v>
      </c>
      <c r="AT309" s="207">
        <f t="shared" si="910"/>
        <v>0</v>
      </c>
      <c r="AU309" s="207">
        <f t="shared" si="911"/>
        <v>0</v>
      </c>
      <c r="AV309" s="207">
        <f t="shared" si="912"/>
        <v>0</v>
      </c>
      <c r="AW309" s="207">
        <f t="shared" si="913"/>
        <v>0</v>
      </c>
      <c r="AX309" s="163">
        <v>2</v>
      </c>
      <c r="AY309" s="169"/>
      <c r="AZ309" s="118">
        <v>8</v>
      </c>
      <c r="BA309" s="169"/>
      <c r="BC309" s="9">
        <f t="shared" si="914"/>
        <v>0</v>
      </c>
      <c r="BD309" s="9">
        <f t="shared" si="915"/>
        <v>0</v>
      </c>
      <c r="BE309" s="9">
        <f t="shared" si="916"/>
        <v>0</v>
      </c>
      <c r="BF309" s="9">
        <f t="shared" si="917"/>
        <v>0</v>
      </c>
      <c r="BG309" s="9">
        <f t="shared" si="918"/>
        <v>0</v>
      </c>
      <c r="BH309" s="9">
        <f t="shared" si="919"/>
        <v>0</v>
      </c>
      <c r="BI309" s="9">
        <f t="shared" si="920"/>
        <v>0</v>
      </c>
      <c r="BJ309" s="9">
        <f t="shared" si="921"/>
        <v>0</v>
      </c>
      <c r="BK309" s="9">
        <f t="shared" si="922"/>
        <v>0</v>
      </c>
      <c r="BM309" s="126">
        <f t="shared" si="792"/>
        <v>0</v>
      </c>
      <c r="BN309" s="126">
        <f t="shared" si="923"/>
        <v>0</v>
      </c>
      <c r="BP309" s="9">
        <f t="shared" si="924"/>
        <v>0</v>
      </c>
      <c r="BQ309" s="9">
        <f t="shared" si="925"/>
        <v>0</v>
      </c>
      <c r="BR309" s="9">
        <f t="shared" si="926"/>
        <v>0</v>
      </c>
      <c r="BS309" s="9">
        <f t="shared" si="927"/>
        <v>0</v>
      </c>
      <c r="BT309" s="9">
        <f t="shared" si="928"/>
        <v>0</v>
      </c>
      <c r="BU309" s="9">
        <f t="shared" si="929"/>
        <v>0</v>
      </c>
      <c r="BV309" s="9">
        <f t="shared" si="930"/>
        <v>0</v>
      </c>
      <c r="BW309" s="9">
        <f t="shared" si="931"/>
        <v>0</v>
      </c>
      <c r="BX309" s="9">
        <f t="shared" si="932"/>
        <v>0</v>
      </c>
      <c r="BY309" s="9">
        <f t="shared" si="933"/>
        <v>0</v>
      </c>
      <c r="BZ309" s="9">
        <f t="shared" si="934"/>
        <v>0</v>
      </c>
      <c r="CA309" s="9">
        <f t="shared" si="935"/>
        <v>0</v>
      </c>
      <c r="CB309" s="9">
        <f t="shared" si="936"/>
        <v>0</v>
      </c>
      <c r="CC309" s="9">
        <f t="shared" si="937"/>
        <v>0</v>
      </c>
      <c r="CD309" s="9">
        <f t="shared" si="938"/>
        <v>0</v>
      </c>
      <c r="CE309" s="9">
        <f t="shared" si="939"/>
        <v>0</v>
      </c>
      <c r="CF309" s="9">
        <f t="shared" si="940"/>
        <v>0</v>
      </c>
      <c r="CG309" s="9">
        <f t="shared" si="941"/>
        <v>0</v>
      </c>
      <c r="CH309" s="9">
        <f t="shared" si="942"/>
        <v>0</v>
      </c>
      <c r="CI309" s="9">
        <f t="shared" si="943"/>
        <v>0</v>
      </c>
      <c r="CJ309" s="9">
        <f t="shared" si="944"/>
        <v>0</v>
      </c>
    </row>
    <row r="310" spans="1:89" s="126" customFormat="1" ht="90" customHeight="1">
      <c r="B310" s="222" t="s">
        <v>8</v>
      </c>
      <c r="C310" s="105"/>
      <c r="D310" s="171" t="s">
        <v>4466</v>
      </c>
      <c r="E310" s="551" t="s">
        <v>6472</v>
      </c>
      <c r="F310" s="112" t="s">
        <v>133</v>
      </c>
      <c r="G310" s="113" t="s">
        <v>155</v>
      </c>
      <c r="H310" s="113" t="s">
        <v>182</v>
      </c>
      <c r="I310" s="112">
        <v>2</v>
      </c>
      <c r="J310" s="113">
        <v>0</v>
      </c>
      <c r="K310" s="113" t="s">
        <v>4864</v>
      </c>
      <c r="L310" s="403">
        <v>183.61</v>
      </c>
      <c r="M310" s="429"/>
      <c r="N310" s="140"/>
      <c r="O310" s="168"/>
      <c r="P310" s="140"/>
      <c r="Q310" s="168"/>
      <c r="R310" s="140"/>
      <c r="S310" s="168"/>
      <c r="T310" s="140"/>
      <c r="U310" s="140"/>
      <c r="V310" s="168"/>
      <c r="W310" s="140"/>
      <c r="X310" s="140"/>
      <c r="Y310" s="140"/>
      <c r="Z310" s="139"/>
      <c r="AA310" s="141">
        <f t="shared" si="945"/>
        <v>0</v>
      </c>
      <c r="AB310" s="141" t="str">
        <f t="shared" si="896"/>
        <v>No</v>
      </c>
      <c r="AC310" s="224" t="str">
        <f t="shared" si="897"/>
        <v>Yes</v>
      </c>
      <c r="AE310" s="303">
        <v>2</v>
      </c>
      <c r="AF310" s="299">
        <f t="shared" si="898"/>
        <v>0</v>
      </c>
      <c r="AG310" s="112"/>
      <c r="AH310" s="325">
        <v>1.8</v>
      </c>
      <c r="AI310" s="334">
        <f t="shared" si="899"/>
        <v>0</v>
      </c>
      <c r="AJ310" s="207">
        <f t="shared" si="900"/>
        <v>0</v>
      </c>
      <c r="AK310" s="207">
        <f t="shared" si="901"/>
        <v>0</v>
      </c>
      <c r="AL310" s="207">
        <f t="shared" si="902"/>
        <v>0</v>
      </c>
      <c r="AM310" s="207">
        <f t="shared" si="903"/>
        <v>0</v>
      </c>
      <c r="AN310" s="207">
        <f t="shared" si="904"/>
        <v>0</v>
      </c>
      <c r="AO310" s="207">
        <f t="shared" si="905"/>
        <v>0</v>
      </c>
      <c r="AP310" s="207">
        <f t="shared" si="906"/>
        <v>0</v>
      </c>
      <c r="AQ310" s="207">
        <f t="shared" si="907"/>
        <v>0</v>
      </c>
      <c r="AR310" s="207">
        <f t="shared" si="908"/>
        <v>0</v>
      </c>
      <c r="AS310" s="207">
        <f t="shared" si="909"/>
        <v>0</v>
      </c>
      <c r="AT310" s="207">
        <f t="shared" si="910"/>
        <v>0</v>
      </c>
      <c r="AU310" s="207">
        <f t="shared" si="911"/>
        <v>0</v>
      </c>
      <c r="AV310" s="207">
        <f t="shared" si="912"/>
        <v>0</v>
      </c>
      <c r="AW310" s="207">
        <f t="shared" si="913"/>
        <v>0</v>
      </c>
      <c r="AX310" s="163">
        <v>2</v>
      </c>
      <c r="AY310" s="169"/>
      <c r="AZ310" s="118">
        <v>8</v>
      </c>
      <c r="BA310" s="169"/>
      <c r="BC310" s="9">
        <f t="shared" si="914"/>
        <v>0</v>
      </c>
      <c r="BD310" s="9">
        <f t="shared" si="915"/>
        <v>0</v>
      </c>
      <c r="BE310" s="9">
        <f t="shared" si="916"/>
        <v>0</v>
      </c>
      <c r="BF310" s="9">
        <f t="shared" si="917"/>
        <v>0</v>
      </c>
      <c r="BG310" s="9">
        <f t="shared" si="918"/>
        <v>0</v>
      </c>
      <c r="BH310" s="9">
        <f t="shared" si="919"/>
        <v>0</v>
      </c>
      <c r="BI310" s="9">
        <f t="shared" si="920"/>
        <v>0</v>
      </c>
      <c r="BJ310" s="9">
        <f t="shared" si="921"/>
        <v>0</v>
      </c>
      <c r="BK310" s="9">
        <f t="shared" si="922"/>
        <v>0</v>
      </c>
      <c r="BM310" s="126">
        <f t="shared" si="792"/>
        <v>0</v>
      </c>
      <c r="BN310" s="126">
        <f t="shared" si="923"/>
        <v>0</v>
      </c>
      <c r="BP310" s="9">
        <f t="shared" si="924"/>
        <v>0</v>
      </c>
      <c r="BQ310" s="9">
        <f t="shared" si="925"/>
        <v>0</v>
      </c>
      <c r="BR310" s="9">
        <f t="shared" si="926"/>
        <v>0</v>
      </c>
      <c r="BS310" s="9">
        <f t="shared" si="927"/>
        <v>0</v>
      </c>
      <c r="BT310" s="9">
        <f t="shared" si="928"/>
        <v>0</v>
      </c>
      <c r="BU310" s="9">
        <f t="shared" si="929"/>
        <v>0</v>
      </c>
      <c r="BV310" s="9">
        <f t="shared" si="930"/>
        <v>0</v>
      </c>
      <c r="BW310" s="9">
        <f t="shared" si="931"/>
        <v>0</v>
      </c>
      <c r="BX310" s="9">
        <f t="shared" si="932"/>
        <v>0</v>
      </c>
      <c r="BY310" s="9">
        <f t="shared" si="933"/>
        <v>0</v>
      </c>
      <c r="BZ310" s="9">
        <f t="shared" si="934"/>
        <v>0</v>
      </c>
      <c r="CA310" s="9">
        <f t="shared" si="935"/>
        <v>0</v>
      </c>
      <c r="CB310" s="9">
        <f t="shared" si="936"/>
        <v>0</v>
      </c>
      <c r="CC310" s="9">
        <f t="shared" si="937"/>
        <v>0</v>
      </c>
      <c r="CD310" s="9">
        <f t="shared" si="938"/>
        <v>0</v>
      </c>
      <c r="CE310" s="9">
        <f t="shared" si="939"/>
        <v>0</v>
      </c>
      <c r="CF310" s="9">
        <f t="shared" si="940"/>
        <v>0</v>
      </c>
      <c r="CG310" s="9">
        <f t="shared" si="941"/>
        <v>0</v>
      </c>
      <c r="CH310" s="9">
        <f t="shared" si="942"/>
        <v>0</v>
      </c>
      <c r="CI310" s="9">
        <f t="shared" si="943"/>
        <v>0</v>
      </c>
      <c r="CJ310" s="9">
        <f t="shared" si="944"/>
        <v>0</v>
      </c>
    </row>
    <row r="311" spans="1:89" s="126" customFormat="1" ht="90" customHeight="1">
      <c r="B311" s="222"/>
      <c r="C311" s="105"/>
      <c r="D311" s="172" t="s">
        <v>2272</v>
      </c>
      <c r="E311" s="241" t="s">
        <v>2900</v>
      </c>
      <c r="F311" s="115" t="s">
        <v>135</v>
      </c>
      <c r="G311" s="116" t="s">
        <v>154</v>
      </c>
      <c r="H311" s="116" t="s">
        <v>182</v>
      </c>
      <c r="I311" s="115">
        <v>2</v>
      </c>
      <c r="J311" s="116">
        <v>0</v>
      </c>
      <c r="K311" s="116" t="s">
        <v>4864</v>
      </c>
      <c r="L311" s="404">
        <v>283.5</v>
      </c>
      <c r="M311" s="133"/>
      <c r="N311" s="132"/>
      <c r="O311" s="405"/>
      <c r="P311" s="132"/>
      <c r="Q311" s="405"/>
      <c r="R311" s="132"/>
      <c r="S311" s="405"/>
      <c r="T311" s="132"/>
      <c r="U311" s="132"/>
      <c r="V311" s="405"/>
      <c r="W311" s="132"/>
      <c r="X311" s="132"/>
      <c r="Y311" s="132"/>
      <c r="Z311" s="131"/>
      <c r="AA311" s="134">
        <f t="shared" si="945"/>
        <v>0</v>
      </c>
      <c r="AB311" s="134" t="str">
        <f t="shared" si="896"/>
        <v>No</v>
      </c>
      <c r="AC311" s="225" t="str">
        <f t="shared" si="897"/>
        <v>No</v>
      </c>
      <c r="AE311" s="303">
        <v>2</v>
      </c>
      <c r="AF311" s="299">
        <f t="shared" si="898"/>
        <v>0</v>
      </c>
      <c r="AG311" s="112"/>
      <c r="AH311" s="325">
        <v>5.2</v>
      </c>
      <c r="AI311" s="334">
        <f t="shared" si="899"/>
        <v>0</v>
      </c>
      <c r="AJ311" s="207">
        <f t="shared" si="900"/>
        <v>0</v>
      </c>
      <c r="AK311" s="207">
        <f t="shared" si="901"/>
        <v>0</v>
      </c>
      <c r="AL311" s="207">
        <f t="shared" si="902"/>
        <v>0</v>
      </c>
      <c r="AM311" s="207">
        <f t="shared" si="903"/>
        <v>0</v>
      </c>
      <c r="AN311" s="207">
        <f t="shared" si="904"/>
        <v>0</v>
      </c>
      <c r="AO311" s="207">
        <f t="shared" si="905"/>
        <v>0</v>
      </c>
      <c r="AP311" s="207">
        <f t="shared" si="906"/>
        <v>0</v>
      </c>
      <c r="AQ311" s="207">
        <f t="shared" si="907"/>
        <v>0</v>
      </c>
      <c r="AR311" s="207">
        <f t="shared" si="908"/>
        <v>0</v>
      </c>
      <c r="AS311" s="207">
        <f t="shared" si="909"/>
        <v>0</v>
      </c>
      <c r="AT311" s="207">
        <f t="shared" si="910"/>
        <v>0</v>
      </c>
      <c r="AU311" s="207">
        <f t="shared" si="911"/>
        <v>0</v>
      </c>
      <c r="AV311" s="207">
        <f t="shared" si="912"/>
        <v>0</v>
      </c>
      <c r="AW311" s="207">
        <f t="shared" si="913"/>
        <v>0</v>
      </c>
      <c r="AX311" s="163">
        <v>2</v>
      </c>
      <c r="AY311" s="169"/>
      <c r="AZ311" s="118">
        <v>20</v>
      </c>
      <c r="BA311" s="169"/>
      <c r="BC311" s="9">
        <f t="shared" si="914"/>
        <v>0</v>
      </c>
      <c r="BD311" s="9">
        <f t="shared" si="915"/>
        <v>0</v>
      </c>
      <c r="BE311" s="9">
        <f t="shared" si="916"/>
        <v>0</v>
      </c>
      <c r="BF311" s="9">
        <f t="shared" si="917"/>
        <v>0</v>
      </c>
      <c r="BG311" s="9">
        <f t="shared" si="918"/>
        <v>0</v>
      </c>
      <c r="BH311" s="9">
        <f t="shared" si="919"/>
        <v>0</v>
      </c>
      <c r="BI311" s="9">
        <f t="shared" si="920"/>
        <v>0</v>
      </c>
      <c r="BJ311" s="9">
        <f t="shared" si="921"/>
        <v>0</v>
      </c>
      <c r="BK311" s="9">
        <f t="shared" si="922"/>
        <v>0</v>
      </c>
      <c r="BM311" s="126">
        <f t="shared" si="792"/>
        <v>0</v>
      </c>
      <c r="BN311" s="126">
        <f t="shared" si="923"/>
        <v>0</v>
      </c>
      <c r="BP311" s="9">
        <f t="shared" si="924"/>
        <v>0</v>
      </c>
      <c r="BQ311" s="9">
        <f t="shared" si="925"/>
        <v>0</v>
      </c>
      <c r="BR311" s="9">
        <f t="shared" si="926"/>
        <v>0</v>
      </c>
      <c r="BS311" s="9">
        <f t="shared" si="927"/>
        <v>0</v>
      </c>
      <c r="BT311" s="9">
        <f t="shared" si="928"/>
        <v>0</v>
      </c>
      <c r="BU311" s="9">
        <f t="shared" si="929"/>
        <v>0</v>
      </c>
      <c r="BV311" s="9">
        <f t="shared" si="930"/>
        <v>0</v>
      </c>
      <c r="BW311" s="9">
        <f t="shared" si="931"/>
        <v>0</v>
      </c>
      <c r="BX311" s="9">
        <f t="shared" si="932"/>
        <v>0</v>
      </c>
      <c r="BY311" s="9">
        <f t="shared" si="933"/>
        <v>0</v>
      </c>
      <c r="BZ311" s="9">
        <f t="shared" si="934"/>
        <v>0</v>
      </c>
      <c r="CA311" s="9">
        <f t="shared" si="935"/>
        <v>0</v>
      </c>
      <c r="CB311" s="9">
        <f t="shared" si="936"/>
        <v>0</v>
      </c>
      <c r="CC311" s="9">
        <f t="shared" si="937"/>
        <v>0</v>
      </c>
      <c r="CD311" s="9">
        <f t="shared" si="938"/>
        <v>0</v>
      </c>
      <c r="CE311" s="9">
        <f t="shared" si="939"/>
        <v>0</v>
      </c>
      <c r="CF311" s="9">
        <f t="shared" si="940"/>
        <v>0</v>
      </c>
      <c r="CG311" s="9">
        <f t="shared" si="941"/>
        <v>0</v>
      </c>
      <c r="CH311" s="9">
        <f t="shared" si="942"/>
        <v>0</v>
      </c>
      <c r="CI311" s="9">
        <f t="shared" si="943"/>
        <v>0</v>
      </c>
      <c r="CJ311" s="9">
        <f t="shared" si="944"/>
        <v>0</v>
      </c>
    </row>
    <row r="312" spans="1:89" s="126" customFormat="1" ht="90" customHeight="1">
      <c r="B312" s="222" t="s">
        <v>8</v>
      </c>
      <c r="C312" s="105"/>
      <c r="D312" s="172" t="s">
        <v>4496</v>
      </c>
      <c r="E312" s="550" t="s">
        <v>6472</v>
      </c>
      <c r="F312" s="115" t="s">
        <v>135</v>
      </c>
      <c r="G312" s="116" t="s">
        <v>154</v>
      </c>
      <c r="H312" s="116" t="s">
        <v>182</v>
      </c>
      <c r="I312" s="115">
        <v>2</v>
      </c>
      <c r="J312" s="116">
        <v>0</v>
      </c>
      <c r="K312" s="116" t="s">
        <v>4864</v>
      </c>
      <c r="L312" s="404">
        <v>246.52</v>
      </c>
      <c r="M312" s="133"/>
      <c r="N312" s="132"/>
      <c r="O312" s="405"/>
      <c r="P312" s="132"/>
      <c r="Q312" s="405"/>
      <c r="R312" s="132"/>
      <c r="S312" s="405"/>
      <c r="T312" s="132"/>
      <c r="U312" s="132"/>
      <c r="V312" s="405"/>
      <c r="W312" s="132"/>
      <c r="X312" s="132"/>
      <c r="Y312" s="132"/>
      <c r="Z312" s="131"/>
      <c r="AA312" s="134">
        <f t="shared" si="945"/>
        <v>0</v>
      </c>
      <c r="AB312" s="134" t="str">
        <f t="shared" si="896"/>
        <v>No</v>
      </c>
      <c r="AC312" s="225" t="str">
        <f t="shared" si="897"/>
        <v>Yes</v>
      </c>
      <c r="AE312" s="303">
        <v>2</v>
      </c>
      <c r="AF312" s="299">
        <f t="shared" si="898"/>
        <v>0</v>
      </c>
      <c r="AG312" s="112"/>
      <c r="AH312" s="325">
        <v>5.2</v>
      </c>
      <c r="AI312" s="334">
        <f t="shared" si="899"/>
        <v>0</v>
      </c>
      <c r="AJ312" s="207">
        <f t="shared" si="900"/>
        <v>0</v>
      </c>
      <c r="AK312" s="207">
        <f t="shared" si="901"/>
        <v>0</v>
      </c>
      <c r="AL312" s="207">
        <f t="shared" si="902"/>
        <v>0</v>
      </c>
      <c r="AM312" s="207">
        <f t="shared" si="903"/>
        <v>0</v>
      </c>
      <c r="AN312" s="207">
        <f t="shared" si="904"/>
        <v>0</v>
      </c>
      <c r="AO312" s="207">
        <f t="shared" si="905"/>
        <v>0</v>
      </c>
      <c r="AP312" s="207">
        <f t="shared" si="906"/>
        <v>0</v>
      </c>
      <c r="AQ312" s="207">
        <f t="shared" si="907"/>
        <v>0</v>
      </c>
      <c r="AR312" s="207">
        <f t="shared" si="908"/>
        <v>0</v>
      </c>
      <c r="AS312" s="207">
        <f t="shared" si="909"/>
        <v>0</v>
      </c>
      <c r="AT312" s="207">
        <f t="shared" si="910"/>
        <v>0</v>
      </c>
      <c r="AU312" s="207">
        <f t="shared" si="911"/>
        <v>0</v>
      </c>
      <c r="AV312" s="207">
        <f t="shared" si="912"/>
        <v>0</v>
      </c>
      <c r="AW312" s="207">
        <f t="shared" si="913"/>
        <v>0</v>
      </c>
      <c r="AX312" s="163">
        <v>2</v>
      </c>
      <c r="AY312" s="169"/>
      <c r="AZ312" s="118">
        <v>20</v>
      </c>
      <c r="BA312" s="169"/>
      <c r="BC312" s="9">
        <f t="shared" si="914"/>
        <v>0</v>
      </c>
      <c r="BD312" s="9">
        <f t="shared" si="915"/>
        <v>0</v>
      </c>
      <c r="BE312" s="9">
        <f t="shared" si="916"/>
        <v>0</v>
      </c>
      <c r="BF312" s="9">
        <f t="shared" si="917"/>
        <v>0</v>
      </c>
      <c r="BG312" s="9">
        <f t="shared" si="918"/>
        <v>0</v>
      </c>
      <c r="BH312" s="9">
        <f t="shared" si="919"/>
        <v>0</v>
      </c>
      <c r="BI312" s="9">
        <f t="shared" si="920"/>
        <v>0</v>
      </c>
      <c r="BJ312" s="9">
        <f t="shared" si="921"/>
        <v>0</v>
      </c>
      <c r="BK312" s="9">
        <f t="shared" si="922"/>
        <v>0</v>
      </c>
      <c r="BM312" s="126">
        <f t="shared" si="792"/>
        <v>0</v>
      </c>
      <c r="BN312" s="126">
        <f t="shared" si="923"/>
        <v>0</v>
      </c>
      <c r="BP312" s="9">
        <f t="shared" si="924"/>
        <v>0</v>
      </c>
      <c r="BQ312" s="9">
        <f t="shared" si="925"/>
        <v>0</v>
      </c>
      <c r="BR312" s="9">
        <f t="shared" si="926"/>
        <v>0</v>
      </c>
      <c r="BS312" s="9">
        <f t="shared" si="927"/>
        <v>0</v>
      </c>
      <c r="BT312" s="9">
        <f t="shared" si="928"/>
        <v>0</v>
      </c>
      <c r="BU312" s="9">
        <f t="shared" si="929"/>
        <v>0</v>
      </c>
      <c r="BV312" s="9">
        <f t="shared" si="930"/>
        <v>0</v>
      </c>
      <c r="BW312" s="9">
        <f t="shared" si="931"/>
        <v>0</v>
      </c>
      <c r="BX312" s="9">
        <f t="shared" si="932"/>
        <v>0</v>
      </c>
      <c r="BY312" s="9">
        <f t="shared" si="933"/>
        <v>0</v>
      </c>
      <c r="BZ312" s="9">
        <f t="shared" si="934"/>
        <v>0</v>
      </c>
      <c r="CA312" s="9">
        <f t="shared" si="935"/>
        <v>0</v>
      </c>
      <c r="CB312" s="9">
        <f t="shared" si="936"/>
        <v>0</v>
      </c>
      <c r="CC312" s="9">
        <f t="shared" si="937"/>
        <v>0</v>
      </c>
      <c r="CD312" s="9">
        <f t="shared" si="938"/>
        <v>0</v>
      </c>
      <c r="CE312" s="9">
        <f t="shared" si="939"/>
        <v>0</v>
      </c>
      <c r="CF312" s="9">
        <f t="shared" si="940"/>
        <v>0</v>
      </c>
      <c r="CG312" s="9">
        <f t="shared" si="941"/>
        <v>0</v>
      </c>
      <c r="CH312" s="9">
        <f t="shared" si="942"/>
        <v>0</v>
      </c>
      <c r="CI312" s="9">
        <f t="shared" si="943"/>
        <v>0</v>
      </c>
      <c r="CJ312" s="9">
        <f t="shared" si="944"/>
        <v>0</v>
      </c>
    </row>
    <row r="313" spans="1:89" s="126" customFormat="1" ht="90" customHeight="1">
      <c r="B313" s="222"/>
      <c r="C313" s="105"/>
      <c r="D313" s="171" t="s">
        <v>2273</v>
      </c>
      <c r="E313" s="183" t="s">
        <v>2900</v>
      </c>
      <c r="F313" s="112" t="s">
        <v>197</v>
      </c>
      <c r="G313" s="113" t="s">
        <v>153</v>
      </c>
      <c r="H313" s="113" t="s">
        <v>182</v>
      </c>
      <c r="I313" s="112">
        <v>2</v>
      </c>
      <c r="J313" s="113">
        <v>0</v>
      </c>
      <c r="K313" s="113" t="s">
        <v>4864</v>
      </c>
      <c r="L313" s="403">
        <v>194.46</v>
      </c>
      <c r="M313" s="429"/>
      <c r="N313" s="140"/>
      <c r="O313" s="168"/>
      <c r="P313" s="140"/>
      <c r="Q313" s="168"/>
      <c r="R313" s="140"/>
      <c r="S313" s="168"/>
      <c r="T313" s="140"/>
      <c r="U313" s="140"/>
      <c r="V313" s="168"/>
      <c r="W313" s="140"/>
      <c r="X313" s="140"/>
      <c r="Y313" s="140"/>
      <c r="Z313" s="139"/>
      <c r="AA313" s="141">
        <f t="shared" si="945"/>
        <v>0</v>
      </c>
      <c r="AB313" s="141" t="str">
        <f t="shared" si="896"/>
        <v>No</v>
      </c>
      <c r="AC313" s="224" t="str">
        <f t="shared" si="897"/>
        <v>No</v>
      </c>
      <c r="AE313" s="303">
        <v>2</v>
      </c>
      <c r="AF313" s="299">
        <f t="shared" si="898"/>
        <v>0</v>
      </c>
      <c r="AG313" s="112"/>
      <c r="AH313" s="325">
        <v>1.5</v>
      </c>
      <c r="AI313" s="334">
        <f t="shared" si="899"/>
        <v>0</v>
      </c>
      <c r="AJ313" s="207">
        <f t="shared" si="900"/>
        <v>0</v>
      </c>
      <c r="AK313" s="207">
        <f t="shared" si="901"/>
        <v>0</v>
      </c>
      <c r="AL313" s="207">
        <f t="shared" si="902"/>
        <v>0</v>
      </c>
      <c r="AM313" s="207">
        <f t="shared" si="903"/>
        <v>0</v>
      </c>
      <c r="AN313" s="207">
        <f t="shared" si="904"/>
        <v>0</v>
      </c>
      <c r="AO313" s="207">
        <f t="shared" si="905"/>
        <v>0</v>
      </c>
      <c r="AP313" s="207">
        <f t="shared" si="906"/>
        <v>0</v>
      </c>
      <c r="AQ313" s="207">
        <f t="shared" si="907"/>
        <v>0</v>
      </c>
      <c r="AR313" s="207">
        <f t="shared" si="908"/>
        <v>0</v>
      </c>
      <c r="AS313" s="207">
        <f t="shared" si="909"/>
        <v>0</v>
      </c>
      <c r="AT313" s="207">
        <f t="shared" si="910"/>
        <v>0</v>
      </c>
      <c r="AU313" s="207">
        <f t="shared" si="911"/>
        <v>0</v>
      </c>
      <c r="AV313" s="207">
        <f t="shared" si="912"/>
        <v>0</v>
      </c>
      <c r="AW313" s="207">
        <f t="shared" si="913"/>
        <v>0</v>
      </c>
      <c r="AX313" s="163">
        <v>2</v>
      </c>
      <c r="AY313" s="169"/>
      <c r="AZ313" s="118">
        <v>12</v>
      </c>
      <c r="BA313" s="169"/>
      <c r="BC313" s="9">
        <f t="shared" si="914"/>
        <v>0</v>
      </c>
      <c r="BD313" s="9">
        <f t="shared" si="915"/>
        <v>0</v>
      </c>
      <c r="BE313" s="9">
        <f t="shared" si="916"/>
        <v>0</v>
      </c>
      <c r="BF313" s="9">
        <f t="shared" si="917"/>
        <v>0</v>
      </c>
      <c r="BG313" s="9">
        <f t="shared" si="918"/>
        <v>0</v>
      </c>
      <c r="BH313" s="9">
        <f t="shared" si="919"/>
        <v>0</v>
      </c>
      <c r="BI313" s="9">
        <f t="shared" si="920"/>
        <v>0</v>
      </c>
      <c r="BJ313" s="9">
        <f t="shared" si="921"/>
        <v>0</v>
      </c>
      <c r="BK313" s="9">
        <f t="shared" si="922"/>
        <v>0</v>
      </c>
      <c r="BM313" s="126">
        <f t="shared" si="792"/>
        <v>0</v>
      </c>
      <c r="BN313" s="126">
        <f t="shared" si="923"/>
        <v>0</v>
      </c>
      <c r="BP313" s="9">
        <f t="shared" si="924"/>
        <v>0</v>
      </c>
      <c r="BQ313" s="9">
        <f t="shared" si="925"/>
        <v>0</v>
      </c>
      <c r="BR313" s="9">
        <f t="shared" si="926"/>
        <v>0</v>
      </c>
      <c r="BS313" s="9">
        <f t="shared" si="927"/>
        <v>0</v>
      </c>
      <c r="BT313" s="9">
        <f t="shared" si="928"/>
        <v>0</v>
      </c>
      <c r="BU313" s="9">
        <f t="shared" si="929"/>
        <v>0</v>
      </c>
      <c r="BV313" s="9">
        <f t="shared" si="930"/>
        <v>0</v>
      </c>
      <c r="BW313" s="9">
        <f t="shared" si="931"/>
        <v>0</v>
      </c>
      <c r="BX313" s="9">
        <f t="shared" si="932"/>
        <v>0</v>
      </c>
      <c r="BY313" s="9">
        <f t="shared" si="933"/>
        <v>0</v>
      </c>
      <c r="BZ313" s="9">
        <f t="shared" si="934"/>
        <v>0</v>
      </c>
      <c r="CA313" s="9">
        <f t="shared" si="935"/>
        <v>0</v>
      </c>
      <c r="CB313" s="9">
        <f t="shared" si="936"/>
        <v>0</v>
      </c>
      <c r="CC313" s="9">
        <f t="shared" si="937"/>
        <v>0</v>
      </c>
      <c r="CD313" s="9">
        <f t="shared" si="938"/>
        <v>0</v>
      </c>
      <c r="CE313" s="9">
        <f t="shared" si="939"/>
        <v>0</v>
      </c>
      <c r="CF313" s="9">
        <f t="shared" si="940"/>
        <v>0</v>
      </c>
      <c r="CG313" s="9">
        <f t="shared" si="941"/>
        <v>0</v>
      </c>
      <c r="CH313" s="9">
        <f t="shared" si="942"/>
        <v>0</v>
      </c>
      <c r="CI313" s="9">
        <f t="shared" si="943"/>
        <v>0</v>
      </c>
      <c r="CJ313" s="9">
        <f t="shared" si="944"/>
        <v>0</v>
      </c>
    </row>
    <row r="314" spans="1:89" s="126" customFormat="1" ht="90" customHeight="1">
      <c r="B314" s="222" t="s">
        <v>8</v>
      </c>
      <c r="C314" s="105"/>
      <c r="D314" s="171" t="s">
        <v>4526</v>
      </c>
      <c r="E314" s="551" t="s">
        <v>6472</v>
      </c>
      <c r="F314" s="112" t="s">
        <v>197</v>
      </c>
      <c r="G314" s="113" t="s">
        <v>153</v>
      </c>
      <c r="H314" s="113" t="s">
        <v>182</v>
      </c>
      <c r="I314" s="112">
        <v>2</v>
      </c>
      <c r="J314" s="113">
        <v>0</v>
      </c>
      <c r="K314" s="113" t="s">
        <v>4864</v>
      </c>
      <c r="L314" s="403">
        <v>169.1</v>
      </c>
      <c r="M314" s="429"/>
      <c r="N314" s="140"/>
      <c r="O314" s="168"/>
      <c r="P314" s="140"/>
      <c r="Q314" s="168"/>
      <c r="R314" s="140"/>
      <c r="S314" s="168"/>
      <c r="T314" s="140"/>
      <c r="U314" s="140"/>
      <c r="V314" s="168"/>
      <c r="W314" s="140"/>
      <c r="X314" s="140"/>
      <c r="Y314" s="140"/>
      <c r="Z314" s="139"/>
      <c r="AA314" s="141">
        <f t="shared" si="945"/>
        <v>0</v>
      </c>
      <c r="AB314" s="141" t="str">
        <f t="shared" si="896"/>
        <v>No</v>
      </c>
      <c r="AC314" s="224" t="str">
        <f t="shared" si="897"/>
        <v>Yes</v>
      </c>
      <c r="AE314" s="303">
        <v>2</v>
      </c>
      <c r="AF314" s="299">
        <f t="shared" si="898"/>
        <v>0</v>
      </c>
      <c r="AG314" s="112"/>
      <c r="AH314" s="325">
        <v>1.5</v>
      </c>
      <c r="AI314" s="334">
        <f t="shared" si="899"/>
        <v>0</v>
      </c>
      <c r="AJ314" s="207">
        <f t="shared" si="900"/>
        <v>0</v>
      </c>
      <c r="AK314" s="207">
        <f t="shared" si="901"/>
        <v>0</v>
      </c>
      <c r="AL314" s="207">
        <f t="shared" si="902"/>
        <v>0</v>
      </c>
      <c r="AM314" s="207">
        <f t="shared" si="903"/>
        <v>0</v>
      </c>
      <c r="AN314" s="207">
        <f t="shared" si="904"/>
        <v>0</v>
      </c>
      <c r="AO314" s="207">
        <f t="shared" si="905"/>
        <v>0</v>
      </c>
      <c r="AP314" s="207">
        <f t="shared" si="906"/>
        <v>0</v>
      </c>
      <c r="AQ314" s="207">
        <f t="shared" si="907"/>
        <v>0</v>
      </c>
      <c r="AR314" s="207">
        <f t="shared" si="908"/>
        <v>0</v>
      </c>
      <c r="AS314" s="207">
        <f t="shared" si="909"/>
        <v>0</v>
      </c>
      <c r="AT314" s="207">
        <f t="shared" si="910"/>
        <v>0</v>
      </c>
      <c r="AU314" s="207">
        <f t="shared" si="911"/>
        <v>0</v>
      </c>
      <c r="AV314" s="207">
        <f t="shared" si="912"/>
        <v>0</v>
      </c>
      <c r="AW314" s="207">
        <f t="shared" si="913"/>
        <v>0</v>
      </c>
      <c r="AX314" s="163">
        <v>2</v>
      </c>
      <c r="AY314" s="169"/>
      <c r="AZ314" s="118">
        <v>12</v>
      </c>
      <c r="BA314" s="169"/>
      <c r="BC314" s="9">
        <f t="shared" si="914"/>
        <v>0</v>
      </c>
      <c r="BD314" s="9">
        <f t="shared" si="915"/>
        <v>0</v>
      </c>
      <c r="BE314" s="9">
        <f t="shared" si="916"/>
        <v>0</v>
      </c>
      <c r="BF314" s="9">
        <f t="shared" si="917"/>
        <v>0</v>
      </c>
      <c r="BG314" s="9">
        <f t="shared" si="918"/>
        <v>0</v>
      </c>
      <c r="BH314" s="9">
        <f t="shared" si="919"/>
        <v>0</v>
      </c>
      <c r="BI314" s="9">
        <f t="shared" si="920"/>
        <v>0</v>
      </c>
      <c r="BJ314" s="9">
        <f t="shared" si="921"/>
        <v>0</v>
      </c>
      <c r="BK314" s="9">
        <f t="shared" si="922"/>
        <v>0</v>
      </c>
      <c r="BM314" s="126">
        <f t="shared" si="792"/>
        <v>0</v>
      </c>
      <c r="BN314" s="126">
        <f t="shared" si="923"/>
        <v>0</v>
      </c>
      <c r="BP314" s="9">
        <f t="shared" si="924"/>
        <v>0</v>
      </c>
      <c r="BQ314" s="9">
        <f t="shared" si="925"/>
        <v>0</v>
      </c>
      <c r="BR314" s="9">
        <f t="shared" si="926"/>
        <v>0</v>
      </c>
      <c r="BS314" s="9">
        <f t="shared" si="927"/>
        <v>0</v>
      </c>
      <c r="BT314" s="9">
        <f t="shared" si="928"/>
        <v>0</v>
      </c>
      <c r="BU314" s="9">
        <f t="shared" si="929"/>
        <v>0</v>
      </c>
      <c r="BV314" s="9">
        <f t="shared" si="930"/>
        <v>0</v>
      </c>
      <c r="BW314" s="9">
        <f t="shared" si="931"/>
        <v>0</v>
      </c>
      <c r="BX314" s="9">
        <f t="shared" si="932"/>
        <v>0</v>
      </c>
      <c r="BY314" s="9">
        <f t="shared" si="933"/>
        <v>0</v>
      </c>
      <c r="BZ314" s="9">
        <f t="shared" si="934"/>
        <v>0</v>
      </c>
      <c r="CA314" s="9">
        <f t="shared" si="935"/>
        <v>0</v>
      </c>
      <c r="CB314" s="9">
        <f t="shared" si="936"/>
        <v>0</v>
      </c>
      <c r="CC314" s="9">
        <f t="shared" si="937"/>
        <v>0</v>
      </c>
      <c r="CD314" s="9">
        <f t="shared" si="938"/>
        <v>0</v>
      </c>
      <c r="CE314" s="9">
        <f t="shared" si="939"/>
        <v>0</v>
      </c>
      <c r="CF314" s="9">
        <f t="shared" si="940"/>
        <v>0</v>
      </c>
      <c r="CG314" s="9">
        <f t="shared" si="941"/>
        <v>0</v>
      </c>
      <c r="CH314" s="9">
        <f t="shared" si="942"/>
        <v>0</v>
      </c>
      <c r="CI314" s="9">
        <f t="shared" si="943"/>
        <v>0</v>
      </c>
      <c r="CJ314" s="9">
        <f t="shared" si="944"/>
        <v>0</v>
      </c>
    </row>
    <row r="315" spans="1:89" s="126" customFormat="1" ht="90" customHeight="1">
      <c r="B315" s="222"/>
      <c r="C315" s="105"/>
      <c r="D315" s="172" t="s">
        <v>2274</v>
      </c>
      <c r="E315" s="241" t="s">
        <v>2900</v>
      </c>
      <c r="F315" s="115" t="s">
        <v>133</v>
      </c>
      <c r="G315" s="116" t="s">
        <v>152</v>
      </c>
      <c r="H315" s="116" t="s">
        <v>182</v>
      </c>
      <c r="I315" s="115">
        <v>2</v>
      </c>
      <c r="J315" s="116">
        <v>0</v>
      </c>
      <c r="K315" s="116" t="s">
        <v>4864</v>
      </c>
      <c r="L315" s="404">
        <v>211.155</v>
      </c>
      <c r="M315" s="133"/>
      <c r="N315" s="132"/>
      <c r="O315" s="405"/>
      <c r="P315" s="132"/>
      <c r="Q315" s="405"/>
      <c r="R315" s="132"/>
      <c r="S315" s="405"/>
      <c r="T315" s="132"/>
      <c r="U315" s="132"/>
      <c r="V315" s="405"/>
      <c r="W315" s="132"/>
      <c r="X315" s="132"/>
      <c r="Y315" s="132"/>
      <c r="Z315" s="131"/>
      <c r="AA315" s="134">
        <f t="shared" si="945"/>
        <v>0</v>
      </c>
      <c r="AB315" s="134" t="str">
        <f t="shared" si="896"/>
        <v>No</v>
      </c>
      <c r="AC315" s="225" t="str">
        <f t="shared" si="897"/>
        <v>No</v>
      </c>
      <c r="AE315" s="303">
        <v>2</v>
      </c>
      <c r="AF315" s="299">
        <f t="shared" si="898"/>
        <v>0</v>
      </c>
      <c r="AG315" s="112"/>
      <c r="AH315" s="325">
        <v>2.8</v>
      </c>
      <c r="AI315" s="334">
        <f t="shared" si="899"/>
        <v>0</v>
      </c>
      <c r="AJ315" s="207">
        <f t="shared" si="900"/>
        <v>0</v>
      </c>
      <c r="AK315" s="207">
        <f t="shared" si="901"/>
        <v>0</v>
      </c>
      <c r="AL315" s="207">
        <f t="shared" si="902"/>
        <v>0</v>
      </c>
      <c r="AM315" s="207">
        <f t="shared" si="903"/>
        <v>0</v>
      </c>
      <c r="AN315" s="207">
        <f t="shared" si="904"/>
        <v>0</v>
      </c>
      <c r="AO315" s="207">
        <f t="shared" si="905"/>
        <v>0</v>
      </c>
      <c r="AP315" s="207">
        <f t="shared" si="906"/>
        <v>0</v>
      </c>
      <c r="AQ315" s="207">
        <f t="shared" si="907"/>
        <v>0</v>
      </c>
      <c r="AR315" s="207">
        <f t="shared" si="908"/>
        <v>0</v>
      </c>
      <c r="AS315" s="207">
        <f t="shared" si="909"/>
        <v>0</v>
      </c>
      <c r="AT315" s="207">
        <f t="shared" si="910"/>
        <v>0</v>
      </c>
      <c r="AU315" s="207">
        <f t="shared" si="911"/>
        <v>0</v>
      </c>
      <c r="AV315" s="207">
        <f t="shared" si="912"/>
        <v>0</v>
      </c>
      <c r="AW315" s="207">
        <f t="shared" si="913"/>
        <v>0</v>
      </c>
      <c r="AX315" s="163">
        <v>2</v>
      </c>
      <c r="AY315" s="169"/>
      <c r="AZ315" s="118">
        <v>8</v>
      </c>
      <c r="BA315" s="169"/>
      <c r="BC315" s="9">
        <f t="shared" si="914"/>
        <v>0</v>
      </c>
      <c r="BD315" s="9">
        <f t="shared" si="915"/>
        <v>0</v>
      </c>
      <c r="BE315" s="9">
        <f t="shared" si="916"/>
        <v>0</v>
      </c>
      <c r="BF315" s="9">
        <f t="shared" si="917"/>
        <v>0</v>
      </c>
      <c r="BG315" s="9">
        <f t="shared" si="918"/>
        <v>0</v>
      </c>
      <c r="BH315" s="9">
        <f t="shared" si="919"/>
        <v>0</v>
      </c>
      <c r="BI315" s="9">
        <f t="shared" si="920"/>
        <v>0</v>
      </c>
      <c r="BJ315" s="9">
        <f t="shared" si="921"/>
        <v>0</v>
      </c>
      <c r="BK315" s="9">
        <f t="shared" si="922"/>
        <v>0</v>
      </c>
      <c r="BM315" s="126">
        <f t="shared" si="792"/>
        <v>0</v>
      </c>
      <c r="BN315" s="126">
        <f t="shared" si="923"/>
        <v>0</v>
      </c>
      <c r="BP315" s="9">
        <f t="shared" si="924"/>
        <v>0</v>
      </c>
      <c r="BQ315" s="9">
        <f t="shared" si="925"/>
        <v>0</v>
      </c>
      <c r="BR315" s="9">
        <f t="shared" si="926"/>
        <v>0</v>
      </c>
      <c r="BS315" s="9">
        <f t="shared" si="927"/>
        <v>0</v>
      </c>
      <c r="BT315" s="9">
        <f t="shared" si="928"/>
        <v>0</v>
      </c>
      <c r="BU315" s="9">
        <f t="shared" si="929"/>
        <v>0</v>
      </c>
      <c r="BV315" s="9">
        <f t="shared" si="930"/>
        <v>0</v>
      </c>
      <c r="BW315" s="9">
        <f t="shared" si="931"/>
        <v>0</v>
      </c>
      <c r="BX315" s="9">
        <f t="shared" si="932"/>
        <v>0</v>
      </c>
      <c r="BY315" s="9">
        <f t="shared" si="933"/>
        <v>0</v>
      </c>
      <c r="BZ315" s="9">
        <f t="shared" si="934"/>
        <v>0</v>
      </c>
      <c r="CA315" s="9">
        <f t="shared" si="935"/>
        <v>0</v>
      </c>
      <c r="CB315" s="9">
        <f t="shared" si="936"/>
        <v>0</v>
      </c>
      <c r="CC315" s="9">
        <f t="shared" si="937"/>
        <v>0</v>
      </c>
      <c r="CD315" s="9">
        <f t="shared" si="938"/>
        <v>0</v>
      </c>
      <c r="CE315" s="9">
        <f t="shared" si="939"/>
        <v>0</v>
      </c>
      <c r="CF315" s="9">
        <f t="shared" si="940"/>
        <v>0</v>
      </c>
      <c r="CG315" s="9">
        <f t="shared" si="941"/>
        <v>0</v>
      </c>
      <c r="CH315" s="9">
        <f t="shared" si="942"/>
        <v>0</v>
      </c>
      <c r="CI315" s="9">
        <f t="shared" si="943"/>
        <v>0</v>
      </c>
      <c r="CJ315" s="9">
        <f t="shared" si="944"/>
        <v>0</v>
      </c>
    </row>
    <row r="316" spans="1:89" s="126" customFormat="1" ht="90" customHeight="1">
      <c r="B316" s="222" t="s">
        <v>8</v>
      </c>
      <c r="C316" s="105"/>
      <c r="D316" s="172" t="s">
        <v>4556</v>
      </c>
      <c r="E316" s="550" t="s">
        <v>6472</v>
      </c>
      <c r="F316" s="115" t="s">
        <v>133</v>
      </c>
      <c r="G316" s="116" t="s">
        <v>152</v>
      </c>
      <c r="H316" s="116" t="s">
        <v>182</v>
      </c>
      <c r="I316" s="115">
        <v>2</v>
      </c>
      <c r="J316" s="116">
        <v>0</v>
      </c>
      <c r="K316" s="116" t="s">
        <v>4864</v>
      </c>
      <c r="L316" s="404">
        <v>183.61</v>
      </c>
      <c r="M316" s="133"/>
      <c r="N316" s="132"/>
      <c r="O316" s="405"/>
      <c r="P316" s="132"/>
      <c r="Q316" s="405"/>
      <c r="R316" s="132"/>
      <c r="S316" s="405"/>
      <c r="T316" s="132"/>
      <c r="U316" s="132"/>
      <c r="V316" s="405"/>
      <c r="W316" s="132"/>
      <c r="X316" s="132"/>
      <c r="Y316" s="132"/>
      <c r="Z316" s="131"/>
      <c r="AA316" s="134">
        <f t="shared" si="945"/>
        <v>0</v>
      </c>
      <c r="AB316" s="134" t="str">
        <f t="shared" si="896"/>
        <v>No</v>
      </c>
      <c r="AC316" s="225" t="str">
        <f t="shared" si="897"/>
        <v>Yes</v>
      </c>
      <c r="AE316" s="303">
        <v>2</v>
      </c>
      <c r="AF316" s="299">
        <f t="shared" si="898"/>
        <v>0</v>
      </c>
      <c r="AG316" s="112"/>
      <c r="AH316" s="325">
        <v>2.8</v>
      </c>
      <c r="AI316" s="334">
        <f t="shared" si="899"/>
        <v>0</v>
      </c>
      <c r="AJ316" s="207">
        <f t="shared" si="900"/>
        <v>0</v>
      </c>
      <c r="AK316" s="207">
        <f t="shared" si="901"/>
        <v>0</v>
      </c>
      <c r="AL316" s="207">
        <f t="shared" si="902"/>
        <v>0</v>
      </c>
      <c r="AM316" s="207">
        <f t="shared" si="903"/>
        <v>0</v>
      </c>
      <c r="AN316" s="207">
        <f t="shared" si="904"/>
        <v>0</v>
      </c>
      <c r="AO316" s="207">
        <f t="shared" si="905"/>
        <v>0</v>
      </c>
      <c r="AP316" s="207">
        <f t="shared" si="906"/>
        <v>0</v>
      </c>
      <c r="AQ316" s="207">
        <f t="shared" si="907"/>
        <v>0</v>
      </c>
      <c r="AR316" s="207">
        <f t="shared" si="908"/>
        <v>0</v>
      </c>
      <c r="AS316" s="207">
        <f t="shared" si="909"/>
        <v>0</v>
      </c>
      <c r="AT316" s="207">
        <f t="shared" si="910"/>
        <v>0</v>
      </c>
      <c r="AU316" s="207">
        <f t="shared" si="911"/>
        <v>0</v>
      </c>
      <c r="AV316" s="207">
        <f t="shared" si="912"/>
        <v>0</v>
      </c>
      <c r="AW316" s="207">
        <f t="shared" si="913"/>
        <v>0</v>
      </c>
      <c r="AX316" s="163">
        <v>2</v>
      </c>
      <c r="AY316" s="169"/>
      <c r="AZ316" s="118">
        <v>8</v>
      </c>
      <c r="BA316" s="169"/>
      <c r="BC316" s="9">
        <f t="shared" si="914"/>
        <v>0</v>
      </c>
      <c r="BD316" s="9">
        <f t="shared" si="915"/>
        <v>0</v>
      </c>
      <c r="BE316" s="9">
        <f t="shared" si="916"/>
        <v>0</v>
      </c>
      <c r="BF316" s="9">
        <f t="shared" si="917"/>
        <v>0</v>
      </c>
      <c r="BG316" s="9">
        <f t="shared" si="918"/>
        <v>0</v>
      </c>
      <c r="BH316" s="9">
        <f t="shared" si="919"/>
        <v>0</v>
      </c>
      <c r="BI316" s="9">
        <f t="shared" si="920"/>
        <v>0</v>
      </c>
      <c r="BJ316" s="9">
        <f t="shared" si="921"/>
        <v>0</v>
      </c>
      <c r="BK316" s="9">
        <f t="shared" si="922"/>
        <v>0</v>
      </c>
      <c r="BM316" s="126">
        <f t="shared" si="792"/>
        <v>0</v>
      </c>
      <c r="BN316" s="126">
        <f t="shared" si="923"/>
        <v>0</v>
      </c>
      <c r="BP316" s="9">
        <f t="shared" si="924"/>
        <v>0</v>
      </c>
      <c r="BQ316" s="9">
        <f t="shared" si="925"/>
        <v>0</v>
      </c>
      <c r="BR316" s="9">
        <f t="shared" si="926"/>
        <v>0</v>
      </c>
      <c r="BS316" s="9">
        <f t="shared" si="927"/>
        <v>0</v>
      </c>
      <c r="BT316" s="9">
        <f t="shared" si="928"/>
        <v>0</v>
      </c>
      <c r="BU316" s="9">
        <f t="shared" si="929"/>
        <v>0</v>
      </c>
      <c r="BV316" s="9">
        <f t="shared" si="930"/>
        <v>0</v>
      </c>
      <c r="BW316" s="9">
        <f t="shared" si="931"/>
        <v>0</v>
      </c>
      <c r="BX316" s="9">
        <f t="shared" si="932"/>
        <v>0</v>
      </c>
      <c r="BY316" s="9">
        <f t="shared" si="933"/>
        <v>0</v>
      </c>
      <c r="BZ316" s="9">
        <f t="shared" si="934"/>
        <v>0</v>
      </c>
      <c r="CA316" s="9">
        <f t="shared" si="935"/>
        <v>0</v>
      </c>
      <c r="CB316" s="9">
        <f t="shared" si="936"/>
        <v>0</v>
      </c>
      <c r="CC316" s="9">
        <f t="shared" si="937"/>
        <v>0</v>
      </c>
      <c r="CD316" s="9">
        <f t="shared" si="938"/>
        <v>0</v>
      </c>
      <c r="CE316" s="9">
        <f t="shared" si="939"/>
        <v>0</v>
      </c>
      <c r="CF316" s="9">
        <f t="shared" si="940"/>
        <v>0</v>
      </c>
      <c r="CG316" s="9">
        <f t="shared" si="941"/>
        <v>0</v>
      </c>
      <c r="CH316" s="9">
        <f t="shared" si="942"/>
        <v>0</v>
      </c>
      <c r="CI316" s="9">
        <f t="shared" si="943"/>
        <v>0</v>
      </c>
      <c r="CJ316" s="9">
        <f t="shared" si="944"/>
        <v>0</v>
      </c>
    </row>
    <row r="317" spans="1:89" s="126" customFormat="1" ht="90" customHeight="1">
      <c r="B317" s="222"/>
      <c r="C317" s="105"/>
      <c r="D317" s="171" t="s">
        <v>2275</v>
      </c>
      <c r="E317" s="183" t="s">
        <v>2900</v>
      </c>
      <c r="F317" s="112" t="s">
        <v>134</v>
      </c>
      <c r="G317" s="113" t="s">
        <v>151</v>
      </c>
      <c r="H317" s="113" t="s">
        <v>182</v>
      </c>
      <c r="I317" s="112">
        <v>2</v>
      </c>
      <c r="J317" s="113">
        <v>0</v>
      </c>
      <c r="K317" s="113" t="s">
        <v>4864</v>
      </c>
      <c r="L317" s="403">
        <v>244.54500000000002</v>
      </c>
      <c r="M317" s="429"/>
      <c r="N317" s="140"/>
      <c r="O317" s="168"/>
      <c r="P317" s="140"/>
      <c r="Q317" s="168"/>
      <c r="R317" s="140"/>
      <c r="S317" s="168"/>
      <c r="T317" s="140"/>
      <c r="U317" s="140"/>
      <c r="V317" s="168"/>
      <c r="W317" s="140"/>
      <c r="X317" s="140"/>
      <c r="Y317" s="140"/>
      <c r="Z317" s="139"/>
      <c r="AA317" s="141">
        <f t="shared" si="945"/>
        <v>0</v>
      </c>
      <c r="AB317" s="141" t="str">
        <f t="shared" si="896"/>
        <v>No</v>
      </c>
      <c r="AC317" s="224" t="str">
        <f t="shared" si="897"/>
        <v>No</v>
      </c>
      <c r="AE317" s="303">
        <v>2</v>
      </c>
      <c r="AF317" s="299">
        <f t="shared" si="898"/>
        <v>0</v>
      </c>
      <c r="AG317" s="112"/>
      <c r="AH317" s="325">
        <v>4.7</v>
      </c>
      <c r="AI317" s="334">
        <f t="shared" si="899"/>
        <v>0</v>
      </c>
      <c r="AJ317" s="207">
        <f t="shared" si="900"/>
        <v>0</v>
      </c>
      <c r="AK317" s="207">
        <f t="shared" si="901"/>
        <v>0</v>
      </c>
      <c r="AL317" s="207">
        <f t="shared" si="902"/>
        <v>0</v>
      </c>
      <c r="AM317" s="207">
        <f t="shared" si="903"/>
        <v>0</v>
      </c>
      <c r="AN317" s="207">
        <f t="shared" si="904"/>
        <v>0</v>
      </c>
      <c r="AO317" s="207">
        <f t="shared" si="905"/>
        <v>0</v>
      </c>
      <c r="AP317" s="207">
        <f t="shared" si="906"/>
        <v>0</v>
      </c>
      <c r="AQ317" s="207">
        <f t="shared" si="907"/>
        <v>0</v>
      </c>
      <c r="AR317" s="207">
        <f t="shared" si="908"/>
        <v>0</v>
      </c>
      <c r="AS317" s="207">
        <f t="shared" si="909"/>
        <v>0</v>
      </c>
      <c r="AT317" s="207">
        <f t="shared" si="910"/>
        <v>0</v>
      </c>
      <c r="AU317" s="207">
        <f t="shared" si="911"/>
        <v>0</v>
      </c>
      <c r="AV317" s="207">
        <f t="shared" si="912"/>
        <v>0</v>
      </c>
      <c r="AW317" s="207">
        <f t="shared" si="913"/>
        <v>0</v>
      </c>
      <c r="AX317" s="163">
        <v>2</v>
      </c>
      <c r="AY317" s="169"/>
      <c r="AZ317" s="118">
        <v>12</v>
      </c>
      <c r="BA317" s="169"/>
      <c r="BC317" s="9">
        <f t="shared" si="914"/>
        <v>0</v>
      </c>
      <c r="BD317" s="9">
        <f t="shared" si="915"/>
        <v>0</v>
      </c>
      <c r="BE317" s="9">
        <f t="shared" si="916"/>
        <v>0</v>
      </c>
      <c r="BF317" s="9">
        <f t="shared" si="917"/>
        <v>0</v>
      </c>
      <c r="BG317" s="9">
        <f t="shared" si="918"/>
        <v>0</v>
      </c>
      <c r="BH317" s="9">
        <f t="shared" si="919"/>
        <v>0</v>
      </c>
      <c r="BI317" s="9">
        <f t="shared" si="920"/>
        <v>0</v>
      </c>
      <c r="BJ317" s="9">
        <f t="shared" si="921"/>
        <v>0</v>
      </c>
      <c r="BK317" s="9">
        <f t="shared" si="922"/>
        <v>0</v>
      </c>
      <c r="BM317" s="126">
        <f t="shared" si="792"/>
        <v>0</v>
      </c>
      <c r="BN317" s="126">
        <f t="shared" si="923"/>
        <v>0</v>
      </c>
      <c r="BP317" s="9">
        <f t="shared" si="924"/>
        <v>0</v>
      </c>
      <c r="BQ317" s="9">
        <f t="shared" si="925"/>
        <v>0</v>
      </c>
      <c r="BR317" s="9">
        <f t="shared" si="926"/>
        <v>0</v>
      </c>
      <c r="BS317" s="9">
        <f t="shared" si="927"/>
        <v>0</v>
      </c>
      <c r="BT317" s="9">
        <f t="shared" si="928"/>
        <v>0</v>
      </c>
      <c r="BU317" s="9">
        <f t="shared" si="929"/>
        <v>0</v>
      </c>
      <c r="BV317" s="9">
        <f t="shared" si="930"/>
        <v>0</v>
      </c>
      <c r="BW317" s="9">
        <f t="shared" si="931"/>
        <v>0</v>
      </c>
      <c r="BX317" s="9">
        <f t="shared" si="932"/>
        <v>0</v>
      </c>
      <c r="BY317" s="9">
        <f t="shared" si="933"/>
        <v>0</v>
      </c>
      <c r="BZ317" s="9">
        <f t="shared" si="934"/>
        <v>0</v>
      </c>
      <c r="CA317" s="9">
        <f t="shared" si="935"/>
        <v>0</v>
      </c>
      <c r="CB317" s="9">
        <f t="shared" si="936"/>
        <v>0</v>
      </c>
      <c r="CC317" s="9">
        <f t="shared" si="937"/>
        <v>0</v>
      </c>
      <c r="CD317" s="9">
        <f t="shared" si="938"/>
        <v>0</v>
      </c>
      <c r="CE317" s="9">
        <f t="shared" si="939"/>
        <v>0</v>
      </c>
      <c r="CF317" s="9">
        <f t="shared" si="940"/>
        <v>0</v>
      </c>
      <c r="CG317" s="9">
        <f t="shared" si="941"/>
        <v>0</v>
      </c>
      <c r="CH317" s="9">
        <f t="shared" si="942"/>
        <v>0</v>
      </c>
      <c r="CI317" s="9">
        <f t="shared" si="943"/>
        <v>0</v>
      </c>
      <c r="CJ317" s="9">
        <f t="shared" si="944"/>
        <v>0</v>
      </c>
    </row>
    <row r="318" spans="1:89" s="126" customFormat="1" ht="90" customHeight="1">
      <c r="B318" s="222" t="s">
        <v>8</v>
      </c>
      <c r="C318" s="105"/>
      <c r="D318" s="171" t="s">
        <v>4586</v>
      </c>
      <c r="E318" s="551" t="s">
        <v>6472</v>
      </c>
      <c r="F318" s="112" t="s">
        <v>134</v>
      </c>
      <c r="G318" s="113" t="s">
        <v>151</v>
      </c>
      <c r="H318" s="113" t="s">
        <v>182</v>
      </c>
      <c r="I318" s="112">
        <v>2</v>
      </c>
      <c r="J318" s="113">
        <v>0</v>
      </c>
      <c r="K318" s="113" t="s">
        <v>4864</v>
      </c>
      <c r="L318" s="403">
        <v>212.65</v>
      </c>
      <c r="M318" s="429"/>
      <c r="N318" s="140"/>
      <c r="O318" s="168"/>
      <c r="P318" s="140"/>
      <c r="Q318" s="168"/>
      <c r="R318" s="140"/>
      <c r="S318" s="168"/>
      <c r="T318" s="140"/>
      <c r="U318" s="140"/>
      <c r="V318" s="168"/>
      <c r="W318" s="140"/>
      <c r="X318" s="140"/>
      <c r="Y318" s="140"/>
      <c r="Z318" s="139"/>
      <c r="AA318" s="141">
        <f t="shared" si="945"/>
        <v>0</v>
      </c>
      <c r="AB318" s="141" t="str">
        <f t="shared" si="896"/>
        <v>No</v>
      </c>
      <c r="AC318" s="224" t="str">
        <f t="shared" si="897"/>
        <v>Yes</v>
      </c>
      <c r="AE318" s="303">
        <v>2</v>
      </c>
      <c r="AF318" s="299">
        <f t="shared" si="898"/>
        <v>0</v>
      </c>
      <c r="AG318" s="112"/>
      <c r="AH318" s="325">
        <v>4.7</v>
      </c>
      <c r="AI318" s="334">
        <f t="shared" si="899"/>
        <v>0</v>
      </c>
      <c r="AJ318" s="207">
        <f t="shared" si="900"/>
        <v>0</v>
      </c>
      <c r="AK318" s="207">
        <f t="shared" si="901"/>
        <v>0</v>
      </c>
      <c r="AL318" s="207">
        <f t="shared" si="902"/>
        <v>0</v>
      </c>
      <c r="AM318" s="207">
        <f t="shared" si="903"/>
        <v>0</v>
      </c>
      <c r="AN318" s="207">
        <f t="shared" si="904"/>
        <v>0</v>
      </c>
      <c r="AO318" s="207">
        <f t="shared" si="905"/>
        <v>0</v>
      </c>
      <c r="AP318" s="207">
        <f t="shared" si="906"/>
        <v>0</v>
      </c>
      <c r="AQ318" s="207">
        <f t="shared" si="907"/>
        <v>0</v>
      </c>
      <c r="AR318" s="207">
        <f t="shared" si="908"/>
        <v>0</v>
      </c>
      <c r="AS318" s="207">
        <f t="shared" si="909"/>
        <v>0</v>
      </c>
      <c r="AT318" s="207">
        <f t="shared" si="910"/>
        <v>0</v>
      </c>
      <c r="AU318" s="207">
        <f t="shared" si="911"/>
        <v>0</v>
      </c>
      <c r="AV318" s="207">
        <f t="shared" si="912"/>
        <v>0</v>
      </c>
      <c r="AW318" s="207">
        <f t="shared" si="913"/>
        <v>0</v>
      </c>
      <c r="AX318" s="163">
        <v>2</v>
      </c>
      <c r="AY318" s="169"/>
      <c r="AZ318" s="118">
        <v>12</v>
      </c>
      <c r="BA318" s="169"/>
      <c r="BC318" s="9">
        <f t="shared" si="914"/>
        <v>0</v>
      </c>
      <c r="BD318" s="9">
        <f t="shared" si="915"/>
        <v>0</v>
      </c>
      <c r="BE318" s="9">
        <f t="shared" si="916"/>
        <v>0</v>
      </c>
      <c r="BF318" s="9">
        <f t="shared" si="917"/>
        <v>0</v>
      </c>
      <c r="BG318" s="9">
        <f t="shared" si="918"/>
        <v>0</v>
      </c>
      <c r="BH318" s="9">
        <f t="shared" si="919"/>
        <v>0</v>
      </c>
      <c r="BI318" s="9">
        <f t="shared" si="920"/>
        <v>0</v>
      </c>
      <c r="BJ318" s="9">
        <f t="shared" si="921"/>
        <v>0</v>
      </c>
      <c r="BK318" s="9">
        <f t="shared" si="922"/>
        <v>0</v>
      </c>
      <c r="BM318" s="126">
        <f t="shared" si="792"/>
        <v>0</v>
      </c>
      <c r="BN318" s="126">
        <f t="shared" si="923"/>
        <v>0</v>
      </c>
      <c r="BP318" s="9">
        <f t="shared" si="924"/>
        <v>0</v>
      </c>
      <c r="BQ318" s="9">
        <f t="shared" si="925"/>
        <v>0</v>
      </c>
      <c r="BR318" s="9">
        <f t="shared" si="926"/>
        <v>0</v>
      </c>
      <c r="BS318" s="9">
        <f t="shared" si="927"/>
        <v>0</v>
      </c>
      <c r="BT318" s="9">
        <f t="shared" si="928"/>
        <v>0</v>
      </c>
      <c r="BU318" s="9">
        <f t="shared" si="929"/>
        <v>0</v>
      </c>
      <c r="BV318" s="9">
        <f t="shared" si="930"/>
        <v>0</v>
      </c>
      <c r="BW318" s="9">
        <f t="shared" si="931"/>
        <v>0</v>
      </c>
      <c r="BX318" s="9">
        <f t="shared" si="932"/>
        <v>0</v>
      </c>
      <c r="BY318" s="9">
        <f t="shared" si="933"/>
        <v>0</v>
      </c>
      <c r="BZ318" s="9">
        <f t="shared" si="934"/>
        <v>0</v>
      </c>
      <c r="CA318" s="9">
        <f t="shared" si="935"/>
        <v>0</v>
      </c>
      <c r="CB318" s="9">
        <f t="shared" si="936"/>
        <v>0</v>
      </c>
      <c r="CC318" s="9">
        <f t="shared" si="937"/>
        <v>0</v>
      </c>
      <c r="CD318" s="9">
        <f t="shared" si="938"/>
        <v>0</v>
      </c>
      <c r="CE318" s="9">
        <f t="shared" si="939"/>
        <v>0</v>
      </c>
      <c r="CF318" s="9">
        <f t="shared" si="940"/>
        <v>0</v>
      </c>
      <c r="CG318" s="9">
        <f t="shared" si="941"/>
        <v>0</v>
      </c>
      <c r="CH318" s="9">
        <f t="shared" si="942"/>
        <v>0</v>
      </c>
      <c r="CI318" s="9">
        <f t="shared" si="943"/>
        <v>0</v>
      </c>
      <c r="CJ318" s="9">
        <f t="shared" si="944"/>
        <v>0</v>
      </c>
    </row>
    <row r="319" spans="1:89" s="126" customFormat="1" ht="90" customHeight="1">
      <c r="B319" s="222"/>
      <c r="C319" s="105"/>
      <c r="D319" s="172" t="s">
        <v>2276</v>
      </c>
      <c r="E319" s="241" t="s">
        <v>2900</v>
      </c>
      <c r="F319" s="115" t="s">
        <v>134</v>
      </c>
      <c r="G319" s="116" t="s">
        <v>106</v>
      </c>
      <c r="H319" s="116" t="s">
        <v>182</v>
      </c>
      <c r="I319" s="115">
        <v>1</v>
      </c>
      <c r="J319" s="116">
        <v>0</v>
      </c>
      <c r="K319" s="116" t="s">
        <v>4864</v>
      </c>
      <c r="L319" s="404">
        <v>138.81</v>
      </c>
      <c r="M319" s="133"/>
      <c r="N319" s="132"/>
      <c r="O319" s="405"/>
      <c r="P319" s="132"/>
      <c r="Q319" s="405"/>
      <c r="R319" s="132"/>
      <c r="S319" s="405"/>
      <c r="T319" s="132"/>
      <c r="U319" s="132"/>
      <c r="V319" s="405"/>
      <c r="W319" s="132"/>
      <c r="X319" s="132"/>
      <c r="Y319" s="132"/>
      <c r="Z319" s="131"/>
      <c r="AA319" s="134">
        <f t="shared" si="945"/>
        <v>0</v>
      </c>
      <c r="AB319" s="134" t="str">
        <f t="shared" si="896"/>
        <v>No</v>
      </c>
      <c r="AC319" s="225" t="str">
        <f t="shared" si="897"/>
        <v>No</v>
      </c>
      <c r="AE319" s="303">
        <v>1</v>
      </c>
      <c r="AF319" s="299">
        <f t="shared" si="898"/>
        <v>0</v>
      </c>
      <c r="AG319" s="112"/>
      <c r="AH319" s="325">
        <v>6</v>
      </c>
      <c r="AI319" s="334">
        <f t="shared" si="899"/>
        <v>0</v>
      </c>
      <c r="AJ319" s="207">
        <f t="shared" si="900"/>
        <v>0</v>
      </c>
      <c r="AK319" s="207">
        <f t="shared" si="901"/>
        <v>0</v>
      </c>
      <c r="AL319" s="207">
        <f t="shared" si="902"/>
        <v>0</v>
      </c>
      <c r="AM319" s="207">
        <f t="shared" si="903"/>
        <v>0</v>
      </c>
      <c r="AN319" s="207">
        <f t="shared" si="904"/>
        <v>0</v>
      </c>
      <c r="AO319" s="207">
        <f t="shared" si="905"/>
        <v>0</v>
      </c>
      <c r="AP319" s="207">
        <f t="shared" si="906"/>
        <v>0</v>
      </c>
      <c r="AQ319" s="207">
        <f t="shared" si="907"/>
        <v>0</v>
      </c>
      <c r="AR319" s="207">
        <f t="shared" si="908"/>
        <v>0</v>
      </c>
      <c r="AS319" s="207">
        <f t="shared" si="909"/>
        <v>0</v>
      </c>
      <c r="AT319" s="207">
        <f t="shared" si="910"/>
        <v>0</v>
      </c>
      <c r="AU319" s="207">
        <f t="shared" si="911"/>
        <v>0</v>
      </c>
      <c r="AV319" s="207">
        <f t="shared" si="912"/>
        <v>0</v>
      </c>
      <c r="AW319" s="207">
        <f t="shared" si="913"/>
        <v>0</v>
      </c>
      <c r="AX319" s="163">
        <v>1</v>
      </c>
      <c r="AY319" s="169"/>
      <c r="AZ319" s="118">
        <v>6</v>
      </c>
      <c r="BA319" s="169"/>
      <c r="BC319" s="9">
        <f t="shared" si="914"/>
        <v>0</v>
      </c>
      <c r="BD319" s="9">
        <f t="shared" si="915"/>
        <v>0</v>
      </c>
      <c r="BE319" s="9">
        <f t="shared" si="916"/>
        <v>0</v>
      </c>
      <c r="BF319" s="9">
        <f t="shared" si="917"/>
        <v>0</v>
      </c>
      <c r="BG319" s="9">
        <f t="shared" si="918"/>
        <v>0</v>
      </c>
      <c r="BH319" s="9">
        <f t="shared" si="919"/>
        <v>0</v>
      </c>
      <c r="BI319" s="9">
        <f t="shared" si="920"/>
        <v>0</v>
      </c>
      <c r="BJ319" s="9">
        <f t="shared" si="921"/>
        <v>0</v>
      </c>
      <c r="BK319" s="9">
        <f t="shared" si="922"/>
        <v>0</v>
      </c>
      <c r="BM319" s="126">
        <f t="shared" si="792"/>
        <v>0</v>
      </c>
      <c r="BN319" s="126">
        <f t="shared" si="923"/>
        <v>0</v>
      </c>
      <c r="BP319" s="9">
        <f t="shared" si="924"/>
        <v>0</v>
      </c>
      <c r="BQ319" s="9">
        <f t="shared" si="925"/>
        <v>0</v>
      </c>
      <c r="BR319" s="9">
        <f t="shared" si="926"/>
        <v>0</v>
      </c>
      <c r="BS319" s="9">
        <f t="shared" si="927"/>
        <v>0</v>
      </c>
      <c r="BT319" s="9">
        <f t="shared" si="928"/>
        <v>0</v>
      </c>
      <c r="BU319" s="9">
        <f t="shared" si="929"/>
        <v>0</v>
      </c>
      <c r="BV319" s="9">
        <f t="shared" si="930"/>
        <v>0</v>
      </c>
      <c r="BW319" s="9">
        <f t="shared" si="931"/>
        <v>0</v>
      </c>
      <c r="BX319" s="9">
        <f t="shared" si="932"/>
        <v>0</v>
      </c>
      <c r="BY319" s="9">
        <f t="shared" si="933"/>
        <v>0</v>
      </c>
      <c r="BZ319" s="9">
        <f t="shared" si="934"/>
        <v>0</v>
      </c>
      <c r="CA319" s="9">
        <f t="shared" si="935"/>
        <v>0</v>
      </c>
      <c r="CB319" s="9">
        <f t="shared" si="936"/>
        <v>0</v>
      </c>
      <c r="CC319" s="9">
        <f t="shared" si="937"/>
        <v>0</v>
      </c>
      <c r="CD319" s="9">
        <f t="shared" si="938"/>
        <v>0</v>
      </c>
      <c r="CE319" s="9">
        <f t="shared" si="939"/>
        <v>0</v>
      </c>
      <c r="CF319" s="9">
        <f t="shared" si="940"/>
        <v>0</v>
      </c>
      <c r="CG319" s="9">
        <f t="shared" si="941"/>
        <v>0</v>
      </c>
      <c r="CH319" s="9">
        <f t="shared" si="942"/>
        <v>0</v>
      </c>
      <c r="CI319" s="9">
        <f t="shared" si="943"/>
        <v>0</v>
      </c>
      <c r="CJ319" s="9">
        <f t="shared" si="944"/>
        <v>0</v>
      </c>
    </row>
    <row r="320" spans="1:89" s="126" customFormat="1" ht="90" customHeight="1">
      <c r="B320" s="222" t="s">
        <v>8</v>
      </c>
      <c r="C320" s="105"/>
      <c r="D320" s="172" t="s">
        <v>4616</v>
      </c>
      <c r="E320" s="550" t="s">
        <v>6472</v>
      </c>
      <c r="F320" s="115" t="s">
        <v>134</v>
      </c>
      <c r="G320" s="116" t="s">
        <v>106</v>
      </c>
      <c r="H320" s="116" t="s">
        <v>182</v>
      </c>
      <c r="I320" s="115">
        <v>1</v>
      </c>
      <c r="J320" s="116">
        <v>0</v>
      </c>
      <c r="K320" s="116" t="s">
        <v>4864</v>
      </c>
      <c r="L320" s="404">
        <v>120.7</v>
      </c>
      <c r="M320" s="133"/>
      <c r="N320" s="132"/>
      <c r="O320" s="405"/>
      <c r="P320" s="132"/>
      <c r="Q320" s="405"/>
      <c r="R320" s="132"/>
      <c r="S320" s="405"/>
      <c r="T320" s="132"/>
      <c r="U320" s="132"/>
      <c r="V320" s="405"/>
      <c r="W320" s="132"/>
      <c r="X320" s="132"/>
      <c r="Y320" s="132"/>
      <c r="Z320" s="131"/>
      <c r="AA320" s="134">
        <f t="shared" si="945"/>
        <v>0</v>
      </c>
      <c r="AB320" s="134" t="str">
        <f t="shared" si="896"/>
        <v>No</v>
      </c>
      <c r="AC320" s="225" t="str">
        <f t="shared" si="897"/>
        <v>Yes</v>
      </c>
      <c r="AE320" s="303">
        <v>1</v>
      </c>
      <c r="AF320" s="299">
        <f t="shared" si="898"/>
        <v>0</v>
      </c>
      <c r="AG320" s="112"/>
      <c r="AH320" s="325">
        <v>6</v>
      </c>
      <c r="AI320" s="334">
        <f t="shared" si="899"/>
        <v>0</v>
      </c>
      <c r="AJ320" s="207">
        <f t="shared" si="900"/>
        <v>0</v>
      </c>
      <c r="AK320" s="207">
        <f t="shared" si="901"/>
        <v>0</v>
      </c>
      <c r="AL320" s="207">
        <f t="shared" si="902"/>
        <v>0</v>
      </c>
      <c r="AM320" s="207">
        <f t="shared" si="903"/>
        <v>0</v>
      </c>
      <c r="AN320" s="207">
        <f t="shared" si="904"/>
        <v>0</v>
      </c>
      <c r="AO320" s="207">
        <f t="shared" si="905"/>
        <v>0</v>
      </c>
      <c r="AP320" s="207">
        <f t="shared" si="906"/>
        <v>0</v>
      </c>
      <c r="AQ320" s="207">
        <f t="shared" si="907"/>
        <v>0</v>
      </c>
      <c r="AR320" s="207">
        <f t="shared" si="908"/>
        <v>0</v>
      </c>
      <c r="AS320" s="207">
        <f t="shared" si="909"/>
        <v>0</v>
      </c>
      <c r="AT320" s="207">
        <f t="shared" si="910"/>
        <v>0</v>
      </c>
      <c r="AU320" s="207">
        <f t="shared" si="911"/>
        <v>0</v>
      </c>
      <c r="AV320" s="207">
        <f t="shared" si="912"/>
        <v>0</v>
      </c>
      <c r="AW320" s="207">
        <f t="shared" si="913"/>
        <v>0</v>
      </c>
      <c r="AX320" s="163">
        <v>1</v>
      </c>
      <c r="AY320" s="169"/>
      <c r="AZ320" s="118">
        <v>6</v>
      </c>
      <c r="BA320" s="169"/>
      <c r="BC320" s="9">
        <f t="shared" si="914"/>
        <v>0</v>
      </c>
      <c r="BD320" s="9">
        <f t="shared" si="915"/>
        <v>0</v>
      </c>
      <c r="BE320" s="9">
        <f t="shared" si="916"/>
        <v>0</v>
      </c>
      <c r="BF320" s="9">
        <f t="shared" si="917"/>
        <v>0</v>
      </c>
      <c r="BG320" s="9">
        <f t="shared" si="918"/>
        <v>0</v>
      </c>
      <c r="BH320" s="9">
        <f t="shared" si="919"/>
        <v>0</v>
      </c>
      <c r="BI320" s="9">
        <f t="shared" si="920"/>
        <v>0</v>
      </c>
      <c r="BJ320" s="9">
        <f t="shared" si="921"/>
        <v>0</v>
      </c>
      <c r="BK320" s="9">
        <f t="shared" si="922"/>
        <v>0</v>
      </c>
      <c r="BM320" s="126">
        <f t="shared" si="792"/>
        <v>0</v>
      </c>
      <c r="BN320" s="126">
        <f t="shared" si="923"/>
        <v>0</v>
      </c>
      <c r="BP320" s="9">
        <f t="shared" si="924"/>
        <v>0</v>
      </c>
      <c r="BQ320" s="9">
        <f t="shared" si="925"/>
        <v>0</v>
      </c>
      <c r="BR320" s="9">
        <f t="shared" si="926"/>
        <v>0</v>
      </c>
      <c r="BS320" s="9">
        <f t="shared" si="927"/>
        <v>0</v>
      </c>
      <c r="BT320" s="9">
        <f t="shared" si="928"/>
        <v>0</v>
      </c>
      <c r="BU320" s="9">
        <f t="shared" si="929"/>
        <v>0</v>
      </c>
      <c r="BV320" s="9">
        <f t="shared" si="930"/>
        <v>0</v>
      </c>
      <c r="BW320" s="9">
        <f t="shared" si="931"/>
        <v>0</v>
      </c>
      <c r="BX320" s="9">
        <f t="shared" si="932"/>
        <v>0</v>
      </c>
      <c r="BY320" s="9">
        <f t="shared" si="933"/>
        <v>0</v>
      </c>
      <c r="BZ320" s="9">
        <f t="shared" si="934"/>
        <v>0</v>
      </c>
      <c r="CA320" s="9">
        <f t="shared" si="935"/>
        <v>0</v>
      </c>
      <c r="CB320" s="9">
        <f t="shared" si="936"/>
        <v>0</v>
      </c>
      <c r="CC320" s="9">
        <f t="shared" si="937"/>
        <v>0</v>
      </c>
      <c r="CD320" s="9">
        <f t="shared" si="938"/>
        <v>0</v>
      </c>
      <c r="CE320" s="9">
        <f t="shared" si="939"/>
        <v>0</v>
      </c>
      <c r="CF320" s="9">
        <f t="shared" si="940"/>
        <v>0</v>
      </c>
      <c r="CG320" s="9">
        <f t="shared" si="941"/>
        <v>0</v>
      </c>
      <c r="CH320" s="9">
        <f t="shared" si="942"/>
        <v>0</v>
      </c>
      <c r="CI320" s="9">
        <f t="shared" si="943"/>
        <v>0</v>
      </c>
      <c r="CJ320" s="9">
        <f t="shared" si="944"/>
        <v>0</v>
      </c>
    </row>
    <row r="321" spans="2:89" s="126" customFormat="1" ht="90" customHeight="1">
      <c r="B321" s="222"/>
      <c r="C321" s="105"/>
      <c r="D321" s="171" t="s">
        <v>2277</v>
      </c>
      <c r="E321" s="183" t="s">
        <v>2900</v>
      </c>
      <c r="F321" s="112" t="s">
        <v>134</v>
      </c>
      <c r="G321" s="283" t="s">
        <v>5242</v>
      </c>
      <c r="H321" s="113" t="s">
        <v>182</v>
      </c>
      <c r="I321" s="113">
        <v>1</v>
      </c>
      <c r="J321" s="113">
        <v>0</v>
      </c>
      <c r="K321" s="113" t="s">
        <v>4864</v>
      </c>
      <c r="L321" s="430">
        <v>157.5</v>
      </c>
      <c r="M321" s="429"/>
      <c r="N321" s="429"/>
      <c r="O321" s="429"/>
      <c r="P321" s="140"/>
      <c r="Q321" s="429"/>
      <c r="R321" s="429"/>
      <c r="S321" s="429"/>
      <c r="T321" s="140"/>
      <c r="U321" s="429"/>
      <c r="V321" s="429"/>
      <c r="W321" s="429"/>
      <c r="X321" s="429"/>
      <c r="Y321" s="429"/>
      <c r="Z321" s="140"/>
      <c r="AA321" s="141">
        <f t="shared" si="945"/>
        <v>0</v>
      </c>
      <c r="AB321" s="141" t="str">
        <f t="shared" si="896"/>
        <v>No</v>
      </c>
      <c r="AC321" s="224" t="str">
        <f t="shared" si="897"/>
        <v>No</v>
      </c>
      <c r="AD321" s="431"/>
      <c r="AE321" s="303">
        <v>1</v>
      </c>
      <c r="AF321" s="299">
        <f t="shared" si="898"/>
        <v>0</v>
      </c>
      <c r="AG321" s="112"/>
      <c r="AH321" s="325">
        <v>2.15</v>
      </c>
      <c r="AI321" s="334">
        <f t="shared" si="899"/>
        <v>0</v>
      </c>
      <c r="AJ321" s="207">
        <f t="shared" si="900"/>
        <v>0</v>
      </c>
      <c r="AK321" s="207">
        <f t="shared" si="901"/>
        <v>0</v>
      </c>
      <c r="AL321" s="207">
        <f t="shared" si="902"/>
        <v>0</v>
      </c>
      <c r="AM321" s="207">
        <f t="shared" si="903"/>
        <v>0</v>
      </c>
      <c r="AN321" s="207">
        <f t="shared" si="904"/>
        <v>0</v>
      </c>
      <c r="AO321" s="207">
        <f t="shared" si="905"/>
        <v>0</v>
      </c>
      <c r="AP321" s="207">
        <f t="shared" si="906"/>
        <v>0</v>
      </c>
      <c r="AQ321" s="207">
        <f t="shared" si="907"/>
        <v>0</v>
      </c>
      <c r="AR321" s="207">
        <f t="shared" si="908"/>
        <v>0</v>
      </c>
      <c r="AS321" s="207">
        <f t="shared" si="909"/>
        <v>0</v>
      </c>
      <c r="AT321" s="207">
        <f t="shared" si="910"/>
        <v>0</v>
      </c>
      <c r="AU321" s="207">
        <f t="shared" si="911"/>
        <v>0</v>
      </c>
      <c r="AV321" s="207">
        <f t="shared" si="912"/>
        <v>0</v>
      </c>
      <c r="AW321" s="207">
        <f t="shared" si="913"/>
        <v>0</v>
      </c>
      <c r="AX321" s="163">
        <v>1</v>
      </c>
      <c r="AY321" s="284">
        <v>5</v>
      </c>
      <c r="AZ321" s="169"/>
      <c r="BA321" s="169"/>
      <c r="BC321" s="9">
        <f t="shared" si="914"/>
        <v>0</v>
      </c>
      <c r="BD321" s="9">
        <f t="shared" si="915"/>
        <v>0</v>
      </c>
      <c r="BE321" s="9">
        <f t="shared" si="916"/>
        <v>0</v>
      </c>
      <c r="BF321" s="9">
        <f t="shared" si="917"/>
        <v>0</v>
      </c>
      <c r="BG321" s="9">
        <f t="shared" si="918"/>
        <v>0</v>
      </c>
      <c r="BH321" s="9">
        <f t="shared" si="919"/>
        <v>0</v>
      </c>
      <c r="BI321" s="9">
        <f t="shared" si="920"/>
        <v>0</v>
      </c>
      <c r="BJ321" s="9">
        <f t="shared" si="921"/>
        <v>0</v>
      </c>
      <c r="BK321" s="9">
        <f t="shared" si="922"/>
        <v>0</v>
      </c>
      <c r="BM321" s="126">
        <f t="shared" si="792"/>
        <v>0</v>
      </c>
      <c r="BN321" s="126">
        <f t="shared" si="923"/>
        <v>0</v>
      </c>
      <c r="BP321" s="9">
        <f t="shared" si="924"/>
        <v>0</v>
      </c>
      <c r="BQ321" s="9">
        <f t="shared" si="925"/>
        <v>0</v>
      </c>
      <c r="BR321" s="9">
        <f t="shared" si="926"/>
        <v>0</v>
      </c>
      <c r="BS321" s="9">
        <f t="shared" si="927"/>
        <v>0</v>
      </c>
      <c r="BT321" s="9">
        <f t="shared" si="928"/>
        <v>0</v>
      </c>
      <c r="BU321" s="9">
        <f t="shared" si="929"/>
        <v>0</v>
      </c>
      <c r="BV321" s="9">
        <f t="shared" si="930"/>
        <v>0</v>
      </c>
      <c r="BW321" s="9">
        <f t="shared" si="931"/>
        <v>0</v>
      </c>
      <c r="BX321" s="9">
        <f t="shared" si="932"/>
        <v>0</v>
      </c>
      <c r="BY321" s="9">
        <f t="shared" si="933"/>
        <v>0</v>
      </c>
      <c r="BZ321" s="9">
        <f t="shared" si="934"/>
        <v>0</v>
      </c>
      <c r="CA321" s="9">
        <f t="shared" si="935"/>
        <v>0</v>
      </c>
      <c r="CB321" s="9">
        <f t="shared" si="936"/>
        <v>0</v>
      </c>
      <c r="CC321" s="9">
        <f t="shared" si="937"/>
        <v>0</v>
      </c>
      <c r="CD321" s="9">
        <f t="shared" si="938"/>
        <v>0</v>
      </c>
      <c r="CE321" s="9">
        <f t="shared" si="939"/>
        <v>0</v>
      </c>
      <c r="CF321" s="9">
        <f t="shared" si="940"/>
        <v>0</v>
      </c>
      <c r="CG321" s="9">
        <f t="shared" si="941"/>
        <v>0</v>
      </c>
      <c r="CH321" s="9">
        <f t="shared" si="942"/>
        <v>0</v>
      </c>
      <c r="CI321" s="9">
        <f t="shared" si="943"/>
        <v>0</v>
      </c>
      <c r="CJ321" s="9">
        <f t="shared" si="944"/>
        <v>0</v>
      </c>
    </row>
    <row r="322" spans="2:89" s="126" customFormat="1" ht="90" customHeight="1">
      <c r="B322" s="222" t="s">
        <v>8</v>
      </c>
      <c r="C322" s="105"/>
      <c r="D322" s="171" t="s">
        <v>4896</v>
      </c>
      <c r="E322" s="551" t="s">
        <v>6472</v>
      </c>
      <c r="F322" s="112" t="s">
        <v>134</v>
      </c>
      <c r="G322" s="283" t="s">
        <v>5242</v>
      </c>
      <c r="H322" s="113" t="s">
        <v>182</v>
      </c>
      <c r="I322" s="113">
        <v>1</v>
      </c>
      <c r="J322" s="113">
        <v>0</v>
      </c>
      <c r="K322" s="113" t="s">
        <v>4864</v>
      </c>
      <c r="L322" s="430">
        <v>136.96</v>
      </c>
      <c r="M322" s="429"/>
      <c r="N322" s="429"/>
      <c r="O322" s="429"/>
      <c r="P322" s="140"/>
      <c r="Q322" s="429"/>
      <c r="R322" s="429"/>
      <c r="S322" s="429"/>
      <c r="T322" s="140"/>
      <c r="U322" s="429"/>
      <c r="V322" s="429"/>
      <c r="W322" s="429"/>
      <c r="X322" s="429"/>
      <c r="Y322" s="429"/>
      <c r="Z322" s="140"/>
      <c r="AA322" s="141">
        <f t="shared" si="945"/>
        <v>0</v>
      </c>
      <c r="AB322" s="141" t="str">
        <f t="shared" si="896"/>
        <v>No</v>
      </c>
      <c r="AC322" s="224" t="str">
        <f t="shared" si="897"/>
        <v>Yes</v>
      </c>
      <c r="AD322" s="431"/>
      <c r="AE322" s="303">
        <v>1</v>
      </c>
      <c r="AF322" s="299">
        <f t="shared" si="898"/>
        <v>0</v>
      </c>
      <c r="AG322" s="112"/>
      <c r="AH322" s="325">
        <v>2.15</v>
      </c>
      <c r="AI322" s="334">
        <f t="shared" si="899"/>
        <v>0</v>
      </c>
      <c r="AJ322" s="207">
        <f t="shared" si="900"/>
        <v>0</v>
      </c>
      <c r="AK322" s="207">
        <f t="shared" si="901"/>
        <v>0</v>
      </c>
      <c r="AL322" s="207">
        <f t="shared" si="902"/>
        <v>0</v>
      </c>
      <c r="AM322" s="207">
        <f t="shared" si="903"/>
        <v>0</v>
      </c>
      <c r="AN322" s="207">
        <f t="shared" si="904"/>
        <v>0</v>
      </c>
      <c r="AO322" s="207">
        <f t="shared" si="905"/>
        <v>0</v>
      </c>
      <c r="AP322" s="207">
        <f t="shared" si="906"/>
        <v>0</v>
      </c>
      <c r="AQ322" s="207">
        <f t="shared" si="907"/>
        <v>0</v>
      </c>
      <c r="AR322" s="207">
        <f t="shared" si="908"/>
        <v>0</v>
      </c>
      <c r="AS322" s="207">
        <f t="shared" si="909"/>
        <v>0</v>
      </c>
      <c r="AT322" s="207">
        <f t="shared" si="910"/>
        <v>0</v>
      </c>
      <c r="AU322" s="207">
        <f t="shared" si="911"/>
        <v>0</v>
      </c>
      <c r="AV322" s="207">
        <f t="shared" si="912"/>
        <v>0</v>
      </c>
      <c r="AW322" s="207">
        <f t="shared" si="913"/>
        <v>0</v>
      </c>
      <c r="AX322" s="163">
        <v>1</v>
      </c>
      <c r="AY322" s="284">
        <v>5</v>
      </c>
      <c r="AZ322" s="169"/>
      <c r="BA322" s="169"/>
      <c r="BC322" s="9">
        <f t="shared" si="914"/>
        <v>0</v>
      </c>
      <c r="BD322" s="9">
        <f t="shared" si="915"/>
        <v>0</v>
      </c>
      <c r="BE322" s="9">
        <f t="shared" si="916"/>
        <v>0</v>
      </c>
      <c r="BF322" s="9">
        <f t="shared" si="917"/>
        <v>0</v>
      </c>
      <c r="BG322" s="9">
        <f t="shared" si="918"/>
        <v>0</v>
      </c>
      <c r="BH322" s="9">
        <f t="shared" si="919"/>
        <v>0</v>
      </c>
      <c r="BI322" s="9">
        <f t="shared" si="920"/>
        <v>0</v>
      </c>
      <c r="BJ322" s="9">
        <f t="shared" si="921"/>
        <v>0</v>
      </c>
      <c r="BK322" s="9">
        <f t="shared" si="922"/>
        <v>0</v>
      </c>
      <c r="BM322" s="126">
        <f t="shared" si="792"/>
        <v>0</v>
      </c>
      <c r="BN322" s="126">
        <f t="shared" si="923"/>
        <v>0</v>
      </c>
      <c r="BP322" s="9">
        <f t="shared" si="924"/>
        <v>0</v>
      </c>
      <c r="BQ322" s="9">
        <f t="shared" si="925"/>
        <v>0</v>
      </c>
      <c r="BR322" s="9">
        <f t="shared" si="926"/>
        <v>0</v>
      </c>
      <c r="BS322" s="9">
        <f t="shared" si="927"/>
        <v>0</v>
      </c>
      <c r="BT322" s="9">
        <f t="shared" si="928"/>
        <v>0</v>
      </c>
      <c r="BU322" s="9">
        <f t="shared" si="929"/>
        <v>0</v>
      </c>
      <c r="BV322" s="9">
        <f t="shared" si="930"/>
        <v>0</v>
      </c>
      <c r="BW322" s="9">
        <f t="shared" si="931"/>
        <v>0</v>
      </c>
      <c r="BX322" s="9">
        <f t="shared" si="932"/>
        <v>0</v>
      </c>
      <c r="BY322" s="9">
        <f t="shared" si="933"/>
        <v>0</v>
      </c>
      <c r="BZ322" s="9">
        <f t="shared" si="934"/>
        <v>0</v>
      </c>
      <c r="CA322" s="9">
        <f t="shared" si="935"/>
        <v>0</v>
      </c>
      <c r="CB322" s="9">
        <f t="shared" si="936"/>
        <v>0</v>
      </c>
      <c r="CC322" s="9">
        <f t="shared" si="937"/>
        <v>0</v>
      </c>
      <c r="CD322" s="9">
        <f t="shared" si="938"/>
        <v>0</v>
      </c>
      <c r="CE322" s="9">
        <f t="shared" si="939"/>
        <v>0</v>
      </c>
      <c r="CF322" s="9">
        <f t="shared" si="940"/>
        <v>0</v>
      </c>
      <c r="CG322" s="9">
        <f t="shared" si="941"/>
        <v>0</v>
      </c>
      <c r="CH322" s="9">
        <f t="shared" si="942"/>
        <v>0</v>
      </c>
      <c r="CI322" s="9">
        <f t="shared" si="943"/>
        <v>0</v>
      </c>
      <c r="CJ322" s="9">
        <f t="shared" si="944"/>
        <v>0</v>
      </c>
    </row>
    <row r="323" spans="2:89" s="126" customFormat="1" ht="90" customHeight="1">
      <c r="B323" s="222"/>
      <c r="C323" s="105"/>
      <c r="D323" s="172" t="s">
        <v>2278</v>
      </c>
      <c r="E323" s="241" t="s">
        <v>2900</v>
      </c>
      <c r="F323" s="115" t="s">
        <v>135</v>
      </c>
      <c r="G323" s="432" t="s">
        <v>5243</v>
      </c>
      <c r="H323" s="116" t="s">
        <v>182</v>
      </c>
      <c r="I323" s="116">
        <v>1</v>
      </c>
      <c r="J323" s="116">
        <v>0</v>
      </c>
      <c r="K323" s="116" t="s">
        <v>4864</v>
      </c>
      <c r="L323" s="433">
        <v>189</v>
      </c>
      <c r="M323" s="133"/>
      <c r="N323" s="132"/>
      <c r="O323" s="405"/>
      <c r="P323" s="132"/>
      <c r="Q323" s="405"/>
      <c r="R323" s="132"/>
      <c r="S323" s="405"/>
      <c r="T323" s="132"/>
      <c r="U323" s="132"/>
      <c r="V323" s="405"/>
      <c r="W323" s="132"/>
      <c r="X323" s="132"/>
      <c r="Y323" s="132"/>
      <c r="Z323" s="131"/>
      <c r="AA323" s="134">
        <f t="shared" si="945"/>
        <v>0</v>
      </c>
      <c r="AB323" s="134" t="str">
        <f t="shared" si="896"/>
        <v>No</v>
      </c>
      <c r="AC323" s="225" t="str">
        <f t="shared" si="897"/>
        <v>No</v>
      </c>
      <c r="AE323" s="303">
        <v>1</v>
      </c>
      <c r="AF323" s="299">
        <f t="shared" si="898"/>
        <v>0</v>
      </c>
      <c r="AG323" s="112"/>
      <c r="AH323" s="325">
        <v>2.6</v>
      </c>
      <c r="AI323" s="334">
        <f t="shared" si="899"/>
        <v>0</v>
      </c>
      <c r="AJ323" s="207">
        <f t="shared" si="900"/>
        <v>0</v>
      </c>
      <c r="AK323" s="207">
        <f t="shared" si="901"/>
        <v>0</v>
      </c>
      <c r="AL323" s="207">
        <f t="shared" si="902"/>
        <v>0</v>
      </c>
      <c r="AM323" s="207">
        <f t="shared" si="903"/>
        <v>0</v>
      </c>
      <c r="AN323" s="207">
        <f t="shared" si="904"/>
        <v>0</v>
      </c>
      <c r="AO323" s="207">
        <f t="shared" si="905"/>
        <v>0</v>
      </c>
      <c r="AP323" s="207">
        <f t="shared" si="906"/>
        <v>0</v>
      </c>
      <c r="AQ323" s="207">
        <f t="shared" si="907"/>
        <v>0</v>
      </c>
      <c r="AR323" s="207">
        <f t="shared" si="908"/>
        <v>0</v>
      </c>
      <c r="AS323" s="207">
        <f t="shared" si="909"/>
        <v>0</v>
      </c>
      <c r="AT323" s="207">
        <f t="shared" si="910"/>
        <v>0</v>
      </c>
      <c r="AU323" s="207">
        <f t="shared" si="911"/>
        <v>0</v>
      </c>
      <c r="AV323" s="207">
        <f t="shared" si="912"/>
        <v>0</v>
      </c>
      <c r="AW323" s="207">
        <f t="shared" si="913"/>
        <v>0</v>
      </c>
      <c r="AX323" s="163">
        <v>1</v>
      </c>
      <c r="AY323" s="284">
        <v>5</v>
      </c>
      <c r="AZ323" s="169"/>
      <c r="BA323" s="169"/>
      <c r="BC323" s="9">
        <f t="shared" si="914"/>
        <v>0</v>
      </c>
      <c r="BD323" s="9">
        <f t="shared" si="915"/>
        <v>0</v>
      </c>
      <c r="BE323" s="9">
        <f t="shared" si="916"/>
        <v>0</v>
      </c>
      <c r="BF323" s="9">
        <f t="shared" si="917"/>
        <v>0</v>
      </c>
      <c r="BG323" s="9">
        <f t="shared" si="918"/>
        <v>0</v>
      </c>
      <c r="BH323" s="9">
        <f t="shared" si="919"/>
        <v>0</v>
      </c>
      <c r="BI323" s="9">
        <f t="shared" si="920"/>
        <v>0</v>
      </c>
      <c r="BJ323" s="9">
        <f t="shared" si="921"/>
        <v>0</v>
      </c>
      <c r="BK323" s="9">
        <f t="shared" si="922"/>
        <v>0</v>
      </c>
      <c r="BM323" s="126">
        <f t="shared" si="792"/>
        <v>0</v>
      </c>
      <c r="BN323" s="126">
        <f t="shared" si="923"/>
        <v>0</v>
      </c>
      <c r="BP323" s="9">
        <f t="shared" si="924"/>
        <v>0</v>
      </c>
      <c r="BQ323" s="9">
        <f t="shared" si="925"/>
        <v>0</v>
      </c>
      <c r="BR323" s="9">
        <f t="shared" si="926"/>
        <v>0</v>
      </c>
      <c r="BS323" s="9">
        <f t="shared" si="927"/>
        <v>0</v>
      </c>
      <c r="BT323" s="9">
        <f t="shared" si="928"/>
        <v>0</v>
      </c>
      <c r="BU323" s="9">
        <f t="shared" si="929"/>
        <v>0</v>
      </c>
      <c r="BV323" s="9">
        <f t="shared" si="930"/>
        <v>0</v>
      </c>
      <c r="BW323" s="9">
        <f t="shared" si="931"/>
        <v>0</v>
      </c>
      <c r="BX323" s="9">
        <f t="shared" si="932"/>
        <v>0</v>
      </c>
      <c r="BY323" s="9">
        <f t="shared" si="933"/>
        <v>0</v>
      </c>
      <c r="BZ323" s="9">
        <f t="shared" si="934"/>
        <v>0</v>
      </c>
      <c r="CA323" s="9">
        <f t="shared" si="935"/>
        <v>0</v>
      </c>
      <c r="CB323" s="9">
        <f t="shared" si="936"/>
        <v>0</v>
      </c>
      <c r="CC323" s="9">
        <f t="shared" si="937"/>
        <v>0</v>
      </c>
      <c r="CD323" s="9">
        <f t="shared" si="938"/>
        <v>0</v>
      </c>
      <c r="CE323" s="9">
        <f t="shared" si="939"/>
        <v>0</v>
      </c>
      <c r="CF323" s="9">
        <f t="shared" si="940"/>
        <v>0</v>
      </c>
      <c r="CG323" s="9">
        <f t="shared" si="941"/>
        <v>0</v>
      </c>
      <c r="CH323" s="9">
        <f t="shared" si="942"/>
        <v>0</v>
      </c>
      <c r="CI323" s="9">
        <f t="shared" si="943"/>
        <v>0</v>
      </c>
      <c r="CJ323" s="9">
        <f t="shared" si="944"/>
        <v>0</v>
      </c>
    </row>
    <row r="324" spans="2:89" s="126" customFormat="1" ht="90" customHeight="1">
      <c r="B324" s="222" t="s">
        <v>8</v>
      </c>
      <c r="C324" s="105"/>
      <c r="D324" s="172" t="s">
        <v>4897</v>
      </c>
      <c r="E324" s="550" t="s">
        <v>6472</v>
      </c>
      <c r="F324" s="115" t="s">
        <v>135</v>
      </c>
      <c r="G324" s="432" t="s">
        <v>5243</v>
      </c>
      <c r="H324" s="116" t="s">
        <v>182</v>
      </c>
      <c r="I324" s="116">
        <v>1</v>
      </c>
      <c r="J324" s="116">
        <v>0</v>
      </c>
      <c r="K324" s="116" t="s">
        <v>4864</v>
      </c>
      <c r="L324" s="433">
        <v>164.35</v>
      </c>
      <c r="M324" s="133"/>
      <c r="N324" s="132"/>
      <c r="O324" s="405"/>
      <c r="P324" s="132"/>
      <c r="Q324" s="405"/>
      <c r="R324" s="132"/>
      <c r="S324" s="405"/>
      <c r="T324" s="132"/>
      <c r="U324" s="132"/>
      <c r="V324" s="405"/>
      <c r="W324" s="132"/>
      <c r="X324" s="132"/>
      <c r="Y324" s="132"/>
      <c r="Z324" s="131"/>
      <c r="AA324" s="134">
        <f t="shared" si="945"/>
        <v>0</v>
      </c>
      <c r="AB324" s="134" t="str">
        <f t="shared" si="896"/>
        <v>No</v>
      </c>
      <c r="AC324" s="225" t="str">
        <f t="shared" si="897"/>
        <v>Yes</v>
      </c>
      <c r="AE324" s="303">
        <v>1</v>
      </c>
      <c r="AF324" s="299">
        <f t="shared" si="898"/>
        <v>0</v>
      </c>
      <c r="AG324" s="112"/>
      <c r="AH324" s="325">
        <v>2.6</v>
      </c>
      <c r="AI324" s="334">
        <f t="shared" si="899"/>
        <v>0</v>
      </c>
      <c r="AJ324" s="207">
        <f t="shared" si="900"/>
        <v>0</v>
      </c>
      <c r="AK324" s="207">
        <f t="shared" si="901"/>
        <v>0</v>
      </c>
      <c r="AL324" s="207">
        <f t="shared" si="902"/>
        <v>0</v>
      </c>
      <c r="AM324" s="207">
        <f t="shared" si="903"/>
        <v>0</v>
      </c>
      <c r="AN324" s="207">
        <f t="shared" si="904"/>
        <v>0</v>
      </c>
      <c r="AO324" s="207">
        <f t="shared" si="905"/>
        <v>0</v>
      </c>
      <c r="AP324" s="207">
        <f t="shared" si="906"/>
        <v>0</v>
      </c>
      <c r="AQ324" s="207">
        <f t="shared" si="907"/>
        <v>0</v>
      </c>
      <c r="AR324" s="207">
        <f t="shared" si="908"/>
        <v>0</v>
      </c>
      <c r="AS324" s="207">
        <f t="shared" si="909"/>
        <v>0</v>
      </c>
      <c r="AT324" s="207">
        <f t="shared" si="910"/>
        <v>0</v>
      </c>
      <c r="AU324" s="207">
        <f t="shared" si="911"/>
        <v>0</v>
      </c>
      <c r="AV324" s="207">
        <f t="shared" si="912"/>
        <v>0</v>
      </c>
      <c r="AW324" s="207">
        <f t="shared" si="913"/>
        <v>0</v>
      </c>
      <c r="AX324" s="163">
        <v>1</v>
      </c>
      <c r="AY324" s="284">
        <v>5</v>
      </c>
      <c r="AZ324" s="169"/>
      <c r="BA324" s="169"/>
      <c r="BC324" s="9">
        <f t="shared" si="914"/>
        <v>0</v>
      </c>
      <c r="BD324" s="9">
        <f t="shared" si="915"/>
        <v>0</v>
      </c>
      <c r="BE324" s="9">
        <f t="shared" si="916"/>
        <v>0</v>
      </c>
      <c r="BF324" s="9">
        <f t="shared" si="917"/>
        <v>0</v>
      </c>
      <c r="BG324" s="9">
        <f t="shared" si="918"/>
        <v>0</v>
      </c>
      <c r="BH324" s="9">
        <f t="shared" si="919"/>
        <v>0</v>
      </c>
      <c r="BI324" s="9">
        <f t="shared" si="920"/>
        <v>0</v>
      </c>
      <c r="BJ324" s="9">
        <f t="shared" si="921"/>
        <v>0</v>
      </c>
      <c r="BK324" s="9">
        <f t="shared" si="922"/>
        <v>0</v>
      </c>
      <c r="BM324" s="126">
        <f t="shared" si="792"/>
        <v>0</v>
      </c>
      <c r="BN324" s="126">
        <f t="shared" si="923"/>
        <v>0</v>
      </c>
      <c r="BP324" s="9">
        <f t="shared" si="924"/>
        <v>0</v>
      </c>
      <c r="BQ324" s="9">
        <f t="shared" si="925"/>
        <v>0</v>
      </c>
      <c r="BR324" s="9">
        <f t="shared" si="926"/>
        <v>0</v>
      </c>
      <c r="BS324" s="9">
        <f t="shared" si="927"/>
        <v>0</v>
      </c>
      <c r="BT324" s="9">
        <f t="shared" si="928"/>
        <v>0</v>
      </c>
      <c r="BU324" s="9">
        <f t="shared" si="929"/>
        <v>0</v>
      </c>
      <c r="BV324" s="9">
        <f t="shared" si="930"/>
        <v>0</v>
      </c>
      <c r="BW324" s="9">
        <f t="shared" si="931"/>
        <v>0</v>
      </c>
      <c r="BX324" s="9">
        <f t="shared" si="932"/>
        <v>0</v>
      </c>
      <c r="BY324" s="9">
        <f t="shared" si="933"/>
        <v>0</v>
      </c>
      <c r="BZ324" s="9">
        <f t="shared" si="934"/>
        <v>0</v>
      </c>
      <c r="CA324" s="9">
        <f t="shared" si="935"/>
        <v>0</v>
      </c>
      <c r="CB324" s="9">
        <f t="shared" si="936"/>
        <v>0</v>
      </c>
      <c r="CC324" s="9">
        <f t="shared" si="937"/>
        <v>0</v>
      </c>
      <c r="CD324" s="9">
        <f t="shared" si="938"/>
        <v>0</v>
      </c>
      <c r="CE324" s="9">
        <f t="shared" si="939"/>
        <v>0</v>
      </c>
      <c r="CF324" s="9">
        <f t="shared" si="940"/>
        <v>0</v>
      </c>
      <c r="CG324" s="9">
        <f t="shared" si="941"/>
        <v>0</v>
      </c>
      <c r="CH324" s="9">
        <f t="shared" si="942"/>
        <v>0</v>
      </c>
      <c r="CI324" s="9">
        <f t="shared" si="943"/>
        <v>0</v>
      </c>
      <c r="CJ324" s="9">
        <f t="shared" si="944"/>
        <v>0</v>
      </c>
    </row>
    <row r="325" spans="2:89" s="126" customFormat="1" ht="90" customHeight="1">
      <c r="B325" s="222"/>
      <c r="D325" s="171" t="s">
        <v>2279</v>
      </c>
      <c r="E325" s="183" t="s">
        <v>2900</v>
      </c>
      <c r="F325" s="112" t="s">
        <v>135</v>
      </c>
      <c r="G325" s="283" t="s">
        <v>5244</v>
      </c>
      <c r="H325" s="113" t="s">
        <v>182</v>
      </c>
      <c r="I325" s="113">
        <v>1</v>
      </c>
      <c r="J325" s="113">
        <v>0</v>
      </c>
      <c r="K325" s="113" t="s">
        <v>4864</v>
      </c>
      <c r="L325" s="421">
        <v>204.75</v>
      </c>
      <c r="M325" s="429"/>
      <c r="N325" s="429"/>
      <c r="O325" s="429"/>
      <c r="P325" s="429"/>
      <c r="Q325" s="429"/>
      <c r="R325" s="429"/>
      <c r="S325" s="429"/>
      <c r="T325" s="429"/>
      <c r="U325" s="429"/>
      <c r="V325" s="429"/>
      <c r="W325" s="429"/>
      <c r="X325" s="429"/>
      <c r="Y325" s="429"/>
      <c r="Z325" s="429"/>
      <c r="AA325" s="456">
        <f t="shared" si="945"/>
        <v>0</v>
      </c>
      <c r="AB325" s="141" t="str">
        <f t="shared" si="896"/>
        <v>No</v>
      </c>
      <c r="AC325" s="174" t="str">
        <f t="shared" si="897"/>
        <v>No</v>
      </c>
      <c r="AD325" s="431"/>
      <c r="AE325" s="303">
        <v>1</v>
      </c>
      <c r="AF325" s="299">
        <f t="shared" si="898"/>
        <v>0</v>
      </c>
      <c r="AG325" s="112"/>
      <c r="AH325" s="326">
        <v>3.05</v>
      </c>
      <c r="AI325" s="334">
        <f t="shared" si="899"/>
        <v>0</v>
      </c>
      <c r="AJ325" s="207">
        <f t="shared" si="900"/>
        <v>0</v>
      </c>
      <c r="AK325" s="207">
        <f t="shared" si="901"/>
        <v>0</v>
      </c>
      <c r="AL325" s="207">
        <f t="shared" si="902"/>
        <v>0</v>
      </c>
      <c r="AM325" s="207">
        <f t="shared" si="903"/>
        <v>0</v>
      </c>
      <c r="AN325" s="207">
        <f t="shared" si="904"/>
        <v>0</v>
      </c>
      <c r="AO325" s="207">
        <f t="shared" si="905"/>
        <v>0</v>
      </c>
      <c r="AP325" s="207">
        <f t="shared" si="906"/>
        <v>0</v>
      </c>
      <c r="AQ325" s="207">
        <f t="shared" si="907"/>
        <v>0</v>
      </c>
      <c r="AR325" s="207">
        <f t="shared" si="908"/>
        <v>0</v>
      </c>
      <c r="AS325" s="207">
        <f t="shared" si="909"/>
        <v>0</v>
      </c>
      <c r="AT325" s="207">
        <f t="shared" si="910"/>
        <v>0</v>
      </c>
      <c r="AU325" s="207">
        <f t="shared" si="911"/>
        <v>0</v>
      </c>
      <c r="AV325" s="207">
        <f t="shared" si="912"/>
        <v>0</v>
      </c>
      <c r="AW325" s="207">
        <f t="shared" si="913"/>
        <v>0</v>
      </c>
      <c r="AX325" s="229">
        <v>1</v>
      </c>
      <c r="AY325" s="438">
        <v>5</v>
      </c>
      <c r="AZ325" s="234"/>
      <c r="BA325" s="234"/>
      <c r="BC325" s="9">
        <f t="shared" si="914"/>
        <v>0</v>
      </c>
      <c r="BD325" s="9">
        <f t="shared" si="915"/>
        <v>0</v>
      </c>
      <c r="BE325" s="9">
        <f t="shared" si="916"/>
        <v>0</v>
      </c>
      <c r="BF325" s="9">
        <f t="shared" si="917"/>
        <v>0</v>
      </c>
      <c r="BG325" s="9">
        <f t="shared" si="918"/>
        <v>0</v>
      </c>
      <c r="BH325" s="9">
        <f t="shared" si="919"/>
        <v>0</v>
      </c>
      <c r="BI325" s="9">
        <f t="shared" si="920"/>
        <v>0</v>
      </c>
      <c r="BJ325" s="9">
        <f t="shared" si="921"/>
        <v>0</v>
      </c>
      <c r="BK325" s="9">
        <f t="shared" si="922"/>
        <v>0</v>
      </c>
      <c r="BM325" s="126">
        <f t="shared" si="792"/>
        <v>0</v>
      </c>
      <c r="BN325" s="126">
        <f t="shared" si="923"/>
        <v>0</v>
      </c>
      <c r="BP325" s="9">
        <f t="shared" si="924"/>
        <v>0</v>
      </c>
      <c r="BQ325" s="9">
        <f t="shared" si="925"/>
        <v>0</v>
      </c>
      <c r="BR325" s="9">
        <f t="shared" si="926"/>
        <v>0</v>
      </c>
      <c r="BS325" s="9">
        <f t="shared" si="927"/>
        <v>0</v>
      </c>
      <c r="BT325" s="9">
        <f t="shared" si="928"/>
        <v>0</v>
      </c>
      <c r="BU325" s="9">
        <f t="shared" si="929"/>
        <v>0</v>
      </c>
      <c r="BV325" s="9">
        <f t="shared" si="930"/>
        <v>0</v>
      </c>
      <c r="BW325" s="9">
        <f t="shared" si="931"/>
        <v>0</v>
      </c>
      <c r="BX325" s="9">
        <f t="shared" si="932"/>
        <v>0</v>
      </c>
      <c r="BY325" s="9">
        <f t="shared" si="933"/>
        <v>0</v>
      </c>
      <c r="BZ325" s="9">
        <f t="shared" si="934"/>
        <v>0</v>
      </c>
      <c r="CA325" s="9">
        <f t="shared" si="935"/>
        <v>0</v>
      </c>
      <c r="CB325" s="9">
        <f t="shared" si="936"/>
        <v>0</v>
      </c>
      <c r="CC325" s="9">
        <f t="shared" si="937"/>
        <v>0</v>
      </c>
      <c r="CD325" s="9">
        <f t="shared" si="938"/>
        <v>0</v>
      </c>
      <c r="CE325" s="9">
        <f t="shared" si="939"/>
        <v>0</v>
      </c>
      <c r="CF325" s="9">
        <f t="shared" si="940"/>
        <v>0</v>
      </c>
      <c r="CG325" s="9">
        <f t="shared" si="941"/>
        <v>0</v>
      </c>
      <c r="CH325" s="9">
        <f t="shared" si="942"/>
        <v>0</v>
      </c>
      <c r="CI325" s="9">
        <f t="shared" si="943"/>
        <v>0</v>
      </c>
      <c r="CJ325" s="9">
        <f t="shared" si="944"/>
        <v>0</v>
      </c>
      <c r="CK325" s="243"/>
    </row>
    <row r="326" spans="2:89" s="126" customFormat="1" ht="90" customHeight="1">
      <c r="B326" s="226" t="s">
        <v>8</v>
      </c>
      <c r="C326" s="175"/>
      <c r="D326" s="434" t="s">
        <v>4898</v>
      </c>
      <c r="E326" s="552" t="s">
        <v>6472</v>
      </c>
      <c r="F326" s="247" t="s">
        <v>135</v>
      </c>
      <c r="G326" s="435" t="s">
        <v>5244</v>
      </c>
      <c r="H326" s="436" t="s">
        <v>182</v>
      </c>
      <c r="I326" s="436">
        <v>1</v>
      </c>
      <c r="J326" s="436">
        <v>0</v>
      </c>
      <c r="K326" s="436" t="s">
        <v>4864</v>
      </c>
      <c r="L326" s="437">
        <v>178.04</v>
      </c>
      <c r="M326" s="262"/>
      <c r="N326" s="262"/>
      <c r="O326" s="262"/>
      <c r="P326" s="262"/>
      <c r="Q326" s="262"/>
      <c r="R326" s="262"/>
      <c r="S326" s="262"/>
      <c r="T326" s="262"/>
      <c r="U326" s="262"/>
      <c r="V326" s="262"/>
      <c r="W326" s="262"/>
      <c r="X326" s="262"/>
      <c r="Y326" s="262"/>
      <c r="Z326" s="262"/>
      <c r="AA326" s="445">
        <f t="shared" si="945"/>
        <v>0</v>
      </c>
      <c r="AB326" s="251" t="str">
        <f t="shared" si="896"/>
        <v>No</v>
      </c>
      <c r="AC326" s="252" t="str">
        <f t="shared" si="897"/>
        <v>Yes</v>
      </c>
      <c r="AE326" s="303">
        <v>1</v>
      </c>
      <c r="AF326" s="299">
        <f t="shared" si="898"/>
        <v>0</v>
      </c>
      <c r="AG326" s="112"/>
      <c r="AH326" s="326">
        <v>3.05</v>
      </c>
      <c r="AI326" s="334">
        <f t="shared" si="899"/>
        <v>0</v>
      </c>
      <c r="AJ326" s="207">
        <f t="shared" si="900"/>
        <v>0</v>
      </c>
      <c r="AK326" s="207">
        <f t="shared" si="901"/>
        <v>0</v>
      </c>
      <c r="AL326" s="207">
        <f t="shared" si="902"/>
        <v>0</v>
      </c>
      <c r="AM326" s="207">
        <f t="shared" si="903"/>
        <v>0</v>
      </c>
      <c r="AN326" s="207">
        <f t="shared" si="904"/>
        <v>0</v>
      </c>
      <c r="AO326" s="207">
        <f t="shared" si="905"/>
        <v>0</v>
      </c>
      <c r="AP326" s="207">
        <f t="shared" si="906"/>
        <v>0</v>
      </c>
      <c r="AQ326" s="207">
        <f t="shared" si="907"/>
        <v>0</v>
      </c>
      <c r="AR326" s="207">
        <f t="shared" si="908"/>
        <v>0</v>
      </c>
      <c r="AS326" s="207">
        <f t="shared" si="909"/>
        <v>0</v>
      </c>
      <c r="AT326" s="207">
        <f t="shared" si="910"/>
        <v>0</v>
      </c>
      <c r="AU326" s="207">
        <f t="shared" si="911"/>
        <v>0</v>
      </c>
      <c r="AV326" s="207">
        <f t="shared" si="912"/>
        <v>0</v>
      </c>
      <c r="AW326" s="207">
        <f t="shared" si="913"/>
        <v>0</v>
      </c>
      <c r="AX326" s="229">
        <v>1</v>
      </c>
      <c r="AY326" s="438">
        <v>5</v>
      </c>
      <c r="AZ326" s="234"/>
      <c r="BA326" s="234"/>
      <c r="BC326" s="9">
        <f t="shared" si="914"/>
        <v>0</v>
      </c>
      <c r="BD326" s="9">
        <f t="shared" si="915"/>
        <v>0</v>
      </c>
      <c r="BE326" s="9">
        <f t="shared" si="916"/>
        <v>0</v>
      </c>
      <c r="BF326" s="9">
        <f t="shared" si="917"/>
        <v>0</v>
      </c>
      <c r="BG326" s="9">
        <f t="shared" si="918"/>
        <v>0</v>
      </c>
      <c r="BH326" s="9">
        <f t="shared" si="919"/>
        <v>0</v>
      </c>
      <c r="BI326" s="9">
        <f t="shared" si="920"/>
        <v>0</v>
      </c>
      <c r="BJ326" s="9">
        <f t="shared" si="921"/>
        <v>0</v>
      </c>
      <c r="BK326" s="9">
        <f t="shared" si="922"/>
        <v>0</v>
      </c>
      <c r="BM326" s="126">
        <f t="shared" si="792"/>
        <v>0</v>
      </c>
      <c r="BN326" s="126">
        <f t="shared" si="923"/>
        <v>0</v>
      </c>
      <c r="BP326" s="9">
        <f t="shared" si="924"/>
        <v>0</v>
      </c>
      <c r="BQ326" s="9">
        <f t="shared" si="925"/>
        <v>0</v>
      </c>
      <c r="BR326" s="9">
        <f t="shared" si="926"/>
        <v>0</v>
      </c>
      <c r="BS326" s="9">
        <f t="shared" si="927"/>
        <v>0</v>
      </c>
      <c r="BT326" s="9">
        <f t="shared" si="928"/>
        <v>0</v>
      </c>
      <c r="BU326" s="9">
        <f t="shared" si="929"/>
        <v>0</v>
      </c>
      <c r="BV326" s="9">
        <f t="shared" si="930"/>
        <v>0</v>
      </c>
      <c r="BW326" s="9">
        <f t="shared" si="931"/>
        <v>0</v>
      </c>
      <c r="BX326" s="9">
        <f t="shared" si="932"/>
        <v>0</v>
      </c>
      <c r="BY326" s="9">
        <f t="shared" si="933"/>
        <v>0</v>
      </c>
      <c r="BZ326" s="9">
        <f t="shared" si="934"/>
        <v>0</v>
      </c>
      <c r="CA326" s="9">
        <f t="shared" si="935"/>
        <v>0</v>
      </c>
      <c r="CB326" s="9">
        <f t="shared" si="936"/>
        <v>0</v>
      </c>
      <c r="CC326" s="9">
        <f t="shared" si="937"/>
        <v>0</v>
      </c>
      <c r="CD326" s="9">
        <f t="shared" si="938"/>
        <v>0</v>
      </c>
      <c r="CE326" s="9">
        <f t="shared" si="939"/>
        <v>0</v>
      </c>
      <c r="CF326" s="9">
        <f t="shared" si="940"/>
        <v>0</v>
      </c>
      <c r="CG326" s="9">
        <f t="shared" si="941"/>
        <v>0</v>
      </c>
      <c r="CH326" s="9">
        <f t="shared" si="942"/>
        <v>0</v>
      </c>
      <c r="CI326" s="9">
        <f t="shared" si="943"/>
        <v>0</v>
      </c>
      <c r="CJ326" s="9">
        <f t="shared" si="944"/>
        <v>0</v>
      </c>
    </row>
    <row r="327" spans="2:89" s="126" customFormat="1" ht="40.75" customHeight="1">
      <c r="B327" s="282"/>
      <c r="D327" s="560" t="s">
        <v>2901</v>
      </c>
      <c r="E327" s="181"/>
      <c r="F327" s="112"/>
      <c r="G327" s="283"/>
      <c r="H327" s="113"/>
      <c r="I327" s="113"/>
      <c r="J327" s="113"/>
      <c r="K327" s="113"/>
      <c r="L327" s="212"/>
      <c r="M327" s="168"/>
      <c r="N327" s="168"/>
      <c r="O327" s="168"/>
      <c r="P327" s="168"/>
      <c r="Q327" s="168"/>
      <c r="R327" s="168"/>
      <c r="S327" s="168"/>
      <c r="T327" s="168"/>
      <c r="U327" s="168"/>
      <c r="V327" s="168"/>
      <c r="W327" s="168"/>
      <c r="X327" s="168"/>
      <c r="Y327" s="168"/>
      <c r="Z327" s="168"/>
      <c r="AA327" s="411"/>
      <c r="AB327" s="141"/>
      <c r="AC327" s="174"/>
      <c r="AE327" s="210"/>
      <c r="AF327" s="209"/>
      <c r="AG327" s="112"/>
      <c r="AH327" s="325"/>
      <c r="AI327" s="334"/>
      <c r="AJ327" s="207"/>
      <c r="AK327" s="207"/>
      <c r="AL327" s="207"/>
      <c r="AM327" s="207"/>
      <c r="AN327" s="207"/>
      <c r="AO327" s="207"/>
      <c r="AP327" s="207"/>
      <c r="AQ327" s="207"/>
      <c r="AR327" s="207"/>
      <c r="AS327" s="207"/>
      <c r="AT327" s="207"/>
      <c r="AU327" s="207"/>
      <c r="AV327" s="207"/>
      <c r="AW327" s="207"/>
      <c r="AX327" s="163"/>
      <c r="AY327" s="284"/>
      <c r="AZ327" s="169"/>
      <c r="BA327" s="169"/>
      <c r="BC327" s="9">
        <f t="shared" si="914"/>
        <v>0</v>
      </c>
      <c r="BD327" s="9">
        <f t="shared" si="915"/>
        <v>0</v>
      </c>
      <c r="BE327" s="9">
        <f t="shared" si="916"/>
        <v>0</v>
      </c>
      <c r="BF327" s="9">
        <f t="shared" si="917"/>
        <v>0</v>
      </c>
      <c r="BG327" s="9">
        <f t="shared" si="918"/>
        <v>0</v>
      </c>
      <c r="BH327" s="9">
        <f t="shared" si="919"/>
        <v>0</v>
      </c>
      <c r="BI327" s="9">
        <f t="shared" si="920"/>
        <v>0</v>
      </c>
      <c r="BJ327" s="9">
        <f t="shared" si="921"/>
        <v>0</v>
      </c>
      <c r="BK327" s="9">
        <f t="shared" si="922"/>
        <v>0</v>
      </c>
      <c r="BM327" s="126">
        <f t="shared" si="792"/>
        <v>0</v>
      </c>
      <c r="BN327" s="126">
        <f t="shared" si="923"/>
        <v>0</v>
      </c>
      <c r="BP327" s="9">
        <f t="shared" si="924"/>
        <v>0</v>
      </c>
      <c r="BQ327" s="9">
        <f t="shared" si="925"/>
        <v>0</v>
      </c>
      <c r="BR327" s="9">
        <f t="shared" si="926"/>
        <v>0</v>
      </c>
      <c r="BS327" s="9">
        <f t="shared" si="927"/>
        <v>0</v>
      </c>
      <c r="BT327" s="9">
        <f t="shared" si="928"/>
        <v>0</v>
      </c>
      <c r="BU327" s="9">
        <f t="shared" si="929"/>
        <v>0</v>
      </c>
      <c r="BV327" s="9">
        <f t="shared" si="930"/>
        <v>0</v>
      </c>
      <c r="BW327" s="9">
        <f t="shared" si="931"/>
        <v>0</v>
      </c>
      <c r="BX327" s="9">
        <f t="shared" si="932"/>
        <v>0</v>
      </c>
      <c r="BY327" s="9">
        <f t="shared" si="933"/>
        <v>0</v>
      </c>
      <c r="BZ327" s="9">
        <f t="shared" si="934"/>
        <v>0</v>
      </c>
      <c r="CA327" s="9">
        <f t="shared" si="935"/>
        <v>0</v>
      </c>
      <c r="CB327" s="9">
        <f t="shared" si="936"/>
        <v>0</v>
      </c>
      <c r="CC327" s="9">
        <f t="shared" si="937"/>
        <v>0</v>
      </c>
      <c r="CD327" s="9">
        <f t="shared" si="938"/>
        <v>0</v>
      </c>
      <c r="CE327" s="9">
        <f t="shared" si="939"/>
        <v>0</v>
      </c>
      <c r="CF327" s="9">
        <f t="shared" si="940"/>
        <v>0</v>
      </c>
      <c r="CG327" s="9">
        <f t="shared" si="941"/>
        <v>0</v>
      </c>
      <c r="CH327" s="9">
        <f t="shared" si="942"/>
        <v>0</v>
      </c>
      <c r="CI327" s="9">
        <f t="shared" si="943"/>
        <v>0</v>
      </c>
      <c r="CJ327" s="9">
        <f t="shared" si="944"/>
        <v>0</v>
      </c>
    </row>
    <row r="328" spans="2:89" s="126" customFormat="1" ht="90" customHeight="1">
      <c r="B328" s="213" t="s">
        <v>8</v>
      </c>
      <c r="C328" s="563"/>
      <c r="D328" s="214" t="s">
        <v>6419</v>
      </c>
      <c r="E328" s="239" t="s">
        <v>2900</v>
      </c>
      <c r="F328" s="382" t="s">
        <v>197</v>
      </c>
      <c r="G328" s="216" t="s">
        <v>2893</v>
      </c>
      <c r="H328" s="217" t="s">
        <v>2145</v>
      </c>
      <c r="I328" s="217">
        <v>2</v>
      </c>
      <c r="J328" s="217">
        <v>0</v>
      </c>
      <c r="K328" s="217" t="s">
        <v>4864</v>
      </c>
      <c r="L328" s="425">
        <v>221.13</v>
      </c>
      <c r="M328" s="428"/>
      <c r="N328" s="428"/>
      <c r="O328" s="428"/>
      <c r="P328" s="428"/>
      <c r="Q328" s="428"/>
      <c r="R328" s="428"/>
      <c r="S328" s="428"/>
      <c r="T328" s="428"/>
      <c r="U328" s="428"/>
      <c r="V328" s="428"/>
      <c r="W328" s="428"/>
      <c r="X328" s="428"/>
      <c r="Y328" s="428"/>
      <c r="Z328" s="428"/>
      <c r="AA328" s="527">
        <f t="shared" ref="AA328" si="946">L328*M328+L328*N328+L328*O328+L328*P328+L328*Q328+L328*R328+L328*T328+L328*V328+L328*W328+L328*X328+L328*Y328+L328*Z328+L328*U328+L328*S328</f>
        <v>0</v>
      </c>
      <c r="AB328" s="220" t="str">
        <f t="shared" ref="AB328" si="947">IF(SUM(M328:Z328)&gt;0,"Yes","No")</f>
        <v>No</v>
      </c>
      <c r="AC328" s="221" t="str">
        <f t="shared" ref="AC328" si="948">IF(B328="New","Yes","No")</f>
        <v>Yes</v>
      </c>
      <c r="AD328" s="431"/>
      <c r="AE328" s="303">
        <v>2</v>
      </c>
      <c r="AF328" s="297">
        <f t="shared" ref="AF328:AF341" si="949">AE328*SUM(M328:Z328)</f>
        <v>0</v>
      </c>
      <c r="AG328" s="112"/>
      <c r="AH328" s="324">
        <v>1.5</v>
      </c>
      <c r="AI328" s="334">
        <f>SUM(M328:Z328)*AH328</f>
        <v>0</v>
      </c>
      <c r="AJ328" s="207">
        <f>M328*$I$328</f>
        <v>0</v>
      </c>
      <c r="AK328" s="207">
        <f t="shared" ref="AK328:AW328" si="950">N328*$I$328</f>
        <v>0</v>
      </c>
      <c r="AL328" s="207">
        <f t="shared" si="950"/>
        <v>0</v>
      </c>
      <c r="AM328" s="207">
        <f t="shared" si="950"/>
        <v>0</v>
      </c>
      <c r="AN328" s="207">
        <f t="shared" si="950"/>
        <v>0</v>
      </c>
      <c r="AO328" s="207">
        <f t="shared" si="950"/>
        <v>0</v>
      </c>
      <c r="AP328" s="207">
        <f t="shared" si="950"/>
        <v>0</v>
      </c>
      <c r="AQ328" s="207">
        <f t="shared" si="950"/>
        <v>0</v>
      </c>
      <c r="AR328" s="207">
        <f t="shared" si="950"/>
        <v>0</v>
      </c>
      <c r="AS328" s="207">
        <f t="shared" si="950"/>
        <v>0</v>
      </c>
      <c r="AT328" s="207">
        <f t="shared" si="950"/>
        <v>0</v>
      </c>
      <c r="AU328" s="207">
        <f t="shared" si="950"/>
        <v>0</v>
      </c>
      <c r="AV328" s="207">
        <f t="shared" si="950"/>
        <v>0</v>
      </c>
      <c r="AW328" s="207">
        <f t="shared" si="950"/>
        <v>0</v>
      </c>
      <c r="AX328" s="208">
        <v>2</v>
      </c>
      <c r="AY328" s="218">
        <v>6</v>
      </c>
      <c r="AZ328" s="169"/>
      <c r="BA328" s="169"/>
      <c r="BC328" s="9">
        <f t="shared" ref="BC328" si="951">IF(F328="XS",IF(SUM(M328:Z328)&gt;0,SUM(M328:Z328),0),0)*I328</f>
        <v>0</v>
      </c>
      <c r="BD328" s="9">
        <f t="shared" ref="BD328" si="952">IF(F328="S",IF(SUM(M328:Z328)&gt;0,SUM(M328:Z328),0),0)*I328</f>
        <v>0</v>
      </c>
      <c r="BE328" s="9">
        <f t="shared" ref="BE328" si="953">IF(F328="M",IF(SUM(M328:Z328)&gt;0,SUM(M328:Z328),0),0)*I328</f>
        <v>0</v>
      </c>
      <c r="BF328" s="9">
        <f t="shared" ref="BF328" si="954">IF(F328="L",IF(SUM(M328:Z328)&gt;0,SUM(M328:Z328),0),0)*I328</f>
        <v>0</v>
      </c>
      <c r="BG328" s="9">
        <f t="shared" ref="BG328" si="955">IF(F328="XL",IF(SUM(M328:Z328)&gt;0,SUM(M328:Z328),0),0)*I328</f>
        <v>0</v>
      </c>
      <c r="BH328" s="9">
        <f t="shared" ref="BH328" si="956">IF(F328="2XL",IF(SUM(M328:Z328)&gt;0,SUM(M328:Z328),0),0)*I328</f>
        <v>0</v>
      </c>
      <c r="BI328" s="9">
        <f t="shared" ref="BI328" si="957">IF(F328="3XL",IF(SUM(M328:Z328)&gt;0,SUM(M328:Z328),0),0)*I328</f>
        <v>0</v>
      </c>
      <c r="BJ328" s="9">
        <f t="shared" ref="BJ328" si="958">IF(F328="4XL",IF(SUM(M328:Z328)&gt;0,SUM(M328:Z328),0),0)*I328</f>
        <v>0</v>
      </c>
      <c r="BK328" s="9">
        <f t="shared" ref="BK328" si="959">IF(F328="various",IF(SUM(M328:Z328)&gt;0,SUM(M328:Z328),0),0)*I328</f>
        <v>0</v>
      </c>
      <c r="BM328" s="126">
        <f t="shared" si="792"/>
        <v>0</v>
      </c>
      <c r="BN328" s="126">
        <f t="shared" ref="BN328" si="960">IF(E328="Dual tex.",IF(SUM(M328:Z328)&gt;0,SUM(M328:Z328),0),0)*I328</f>
        <v>0</v>
      </c>
      <c r="BP328" s="9">
        <f t="shared" ref="BP328" si="961">IF(H328="sloper",IF(SUM(M328:Z328)&gt;0,SUM(M328:Z328),0),0)*I328</f>
        <v>0</v>
      </c>
      <c r="BQ328" s="9">
        <f t="shared" ref="BQ328" si="962">IF(H328="footholds",IF(SUM(M328:Z328)&gt;0,SUM(M328:Z328),0),0)*I328</f>
        <v>0</v>
      </c>
      <c r="BR328" s="9">
        <f t="shared" ref="BR328" si="963">IF(H328="micros",IF(SUM(M328:Z328)&gt;0,SUM(M328:Z328),0),0)*I328</f>
        <v>0</v>
      </c>
      <c r="BS328" s="9">
        <f t="shared" ref="BS328" si="964">IF(H328="jug",IF(SUM(M328:Z328)&gt;0,SUM(M328:Z328),0),0)*I328</f>
        <v>0</v>
      </c>
      <c r="BT328" s="9">
        <f t="shared" ref="BT328" si="965">IF(H328="ledge",IF(SUM(M328:Z328)&gt;0,SUM(M328:Z328),0),0)*I328</f>
        <v>0</v>
      </c>
      <c r="BU328" s="9">
        <f t="shared" ref="BU328" si="966">IF(H328="edge",IF(SUM(M328:Z328)&gt;0,SUM(M328:Z328),0),0)*I328</f>
        <v>0</v>
      </c>
      <c r="BV328" s="9">
        <f t="shared" ref="BV328" si="967">IF(H328="crimp",IF(SUM(M328:Z328)&gt;0,SUM(M328:Z328),0),0)*I328</f>
        <v>0</v>
      </c>
      <c r="BW328" s="9">
        <f t="shared" ref="BW328" si="968">IF(H328="incut",IF(SUM(M328:Z328)&gt;0,SUM(M328:Z328),0),0)*I328</f>
        <v>0</v>
      </c>
      <c r="BX328" s="9">
        <f t="shared" ref="BX328" si="969">IF(H328="dish",IF(SUM(M328:Z328)&gt;0,SUM(M328:Z328),0),0)*I328</f>
        <v>0</v>
      </c>
      <c r="BY328" s="9">
        <f t="shared" ref="BY328" si="970">IF(H328="pinch",IF(SUM(M328:Z328)&gt;0,SUM(M328:Z328),0),0)*I328</f>
        <v>0</v>
      </c>
      <c r="BZ328" s="9">
        <f t="shared" ref="BZ328" si="971">IF(H328="pocket",IF(SUM(M328:Z328)&gt;0,SUM(M328:Z328),0),0)*I328</f>
        <v>0</v>
      </c>
      <c r="CA328" s="9">
        <f t="shared" ref="CA328" si="972">IF(H328="insert",IF(SUM(M328:Z328)&gt;0,SUM(M328:Z328),0),0)*I328</f>
        <v>0</v>
      </c>
      <c r="CB328" s="9">
        <f t="shared" ref="CB328" si="973">IF(H328="feature",IF(SUM(M328:Z328)&gt;0,SUM(M328:Z328),0),0)*I328</f>
        <v>0</v>
      </c>
      <c r="CC328" s="9">
        <f t="shared" ref="CC328" si="974">IF(H328="scoop",IF(SUM(M328:Z328)&gt;0,SUM(M328:Z328),0),0)*I328</f>
        <v>0</v>
      </c>
      <c r="CD328" s="9">
        <f t="shared" ref="CD328" si="975">IF(H328="arete",IF(SUM(M328:Z328)&gt;0,SUM(M328:Z328),0),0)*I328</f>
        <v>0</v>
      </c>
      <c r="CE328" s="9">
        <f t="shared" ref="CE328" si="976">IF(H328="square",IF(SUM(M328:Z328)&gt;0,SUM(M328:Z328),0),0)*I328</f>
        <v>0</v>
      </c>
      <c r="CF328" s="9">
        <f t="shared" ref="CF328" si="977">IF(H328="positive",IF(SUM(M328:Z328)&gt;0,SUM(M328:Z328),0),0)*I328</f>
        <v>0</v>
      </c>
      <c r="CG328" s="9">
        <f t="shared" ref="CG328" si="978">IF(H328="pyramid",IF(SUM(M328:Z328)&gt;0,SUM(M328:Z328),0),0)*I328</f>
        <v>0</v>
      </c>
      <c r="CH328" s="9">
        <f t="shared" ref="CH328" si="979">IF(H328="high profile",IF(SUM(M328:Z328)&gt;0,SUM(M328:Z328),0),0)*I328</f>
        <v>0</v>
      </c>
      <c r="CI328" s="9">
        <f t="shared" ref="CI328" si="980">IF(H328="rectangle",IF(SUM(M328:Z328)&gt;0,SUM(M328:Z328),0),0)*I328</f>
        <v>0</v>
      </c>
      <c r="CJ328" s="9">
        <f t="shared" ref="CJ328" si="981">IF(H328="various",IF(SUM(M328:Z328)&gt;0,SUM(M328:Z328),0),0)*I328</f>
        <v>0</v>
      </c>
      <c r="CK328" s="243"/>
    </row>
    <row r="329" spans="2:89" s="126" customFormat="1" ht="90" customHeight="1">
      <c r="B329" s="222"/>
      <c r="D329" s="172" t="s">
        <v>2648</v>
      </c>
      <c r="E329" s="550" t="s">
        <v>6472</v>
      </c>
      <c r="F329" s="373" t="s">
        <v>197</v>
      </c>
      <c r="G329" s="167" t="s">
        <v>2893</v>
      </c>
      <c r="H329" s="116" t="s">
        <v>2145</v>
      </c>
      <c r="I329" s="116">
        <v>2</v>
      </c>
      <c r="J329" s="116">
        <v>0</v>
      </c>
      <c r="K329" s="116" t="s">
        <v>4864</v>
      </c>
      <c r="L329" s="526">
        <v>189</v>
      </c>
      <c r="M329" s="131"/>
      <c r="N329" s="132"/>
      <c r="O329" s="132"/>
      <c r="P329" s="132"/>
      <c r="Q329" s="132"/>
      <c r="R329" s="132"/>
      <c r="S329" s="132"/>
      <c r="T329" s="132"/>
      <c r="U329" s="132"/>
      <c r="V329" s="132"/>
      <c r="W329" s="132"/>
      <c r="X329" s="132"/>
      <c r="Y329" s="132"/>
      <c r="Z329" s="133"/>
      <c r="AA329" s="444">
        <f t="shared" si="694"/>
        <v>0</v>
      </c>
      <c r="AB329" s="134" t="str">
        <f t="shared" ref="AB329:AB341" si="982">IF(SUM(M329:Z329)&gt;0,"Yes","No")</f>
        <v>No</v>
      </c>
      <c r="AC329" s="225" t="str">
        <f t="shared" ref="AC329:AC341" si="983">IF(B329="New","Yes","No")</f>
        <v>No</v>
      </c>
      <c r="AE329" s="304">
        <v>2</v>
      </c>
      <c r="AF329" s="297">
        <f t="shared" si="949"/>
        <v>0</v>
      </c>
      <c r="AG329" s="209"/>
      <c r="AH329" s="324">
        <v>1.5</v>
      </c>
      <c r="AI329" s="334">
        <f>SUM(M329:Z329)*AH329</f>
        <v>0</v>
      </c>
      <c r="AJ329" s="207">
        <f t="shared" ref="AJ329:AJ341" si="984">M329*I329</f>
        <v>0</v>
      </c>
      <c r="AK329" s="207">
        <f t="shared" ref="AK329:AK341" si="985">N329*I329</f>
        <v>0</v>
      </c>
      <c r="AL329" s="207">
        <f t="shared" ref="AL329:AL341" si="986">O329*I329</f>
        <v>0</v>
      </c>
      <c r="AM329" s="207">
        <f t="shared" ref="AM329:AM341" si="987">P329*I329</f>
        <v>0</v>
      </c>
      <c r="AN329" s="207">
        <f t="shared" ref="AN329:AN341" si="988">Q329*I329</f>
        <v>0</v>
      </c>
      <c r="AO329" s="207">
        <f t="shared" ref="AO329:AO341" si="989">R329*I329</f>
        <v>0</v>
      </c>
      <c r="AP329" s="207">
        <f t="shared" ref="AP329:AP341" si="990">S329*I329</f>
        <v>0</v>
      </c>
      <c r="AQ329" s="207">
        <f t="shared" ref="AQ329:AQ341" si="991">T329*I329</f>
        <v>0</v>
      </c>
      <c r="AR329" s="207">
        <f t="shared" ref="AR329:AR341" si="992">U329*I329</f>
        <v>0</v>
      </c>
      <c r="AS329" s="207">
        <f t="shared" ref="AS329:AS341" si="993">V329*I329</f>
        <v>0</v>
      </c>
      <c r="AT329" s="207">
        <f t="shared" ref="AT329:AT341" si="994">W329*I329</f>
        <v>0</v>
      </c>
      <c r="AU329" s="207">
        <f t="shared" ref="AU329:AU341" si="995">X329*I329</f>
        <v>0</v>
      </c>
      <c r="AV329" s="207">
        <f t="shared" ref="AV329:AV341" si="996">Y329*I329</f>
        <v>0</v>
      </c>
      <c r="AW329" s="207">
        <f t="shared" ref="AW329:AW341" si="997">Z329*I329</f>
        <v>0</v>
      </c>
      <c r="AX329" s="208">
        <v>2</v>
      </c>
      <c r="AY329" s="218">
        <v>6</v>
      </c>
      <c r="AZ329" s="211"/>
      <c r="BA329" s="211"/>
      <c r="BC329" s="9">
        <f t="shared" si="914"/>
        <v>0</v>
      </c>
      <c r="BD329" s="9">
        <f t="shared" si="915"/>
        <v>0</v>
      </c>
      <c r="BE329" s="9">
        <f t="shared" si="916"/>
        <v>0</v>
      </c>
      <c r="BF329" s="9">
        <f t="shared" si="917"/>
        <v>0</v>
      </c>
      <c r="BG329" s="9">
        <f t="shared" si="918"/>
        <v>0</v>
      </c>
      <c r="BH329" s="9">
        <f t="shared" si="919"/>
        <v>0</v>
      </c>
      <c r="BI329" s="9">
        <f t="shared" si="920"/>
        <v>0</v>
      </c>
      <c r="BJ329" s="9">
        <f t="shared" si="921"/>
        <v>0</v>
      </c>
      <c r="BK329" s="9">
        <f t="shared" si="922"/>
        <v>0</v>
      </c>
      <c r="BM329" s="126">
        <f t="shared" si="792"/>
        <v>0</v>
      </c>
      <c r="BN329" s="126">
        <f t="shared" si="923"/>
        <v>0</v>
      </c>
      <c r="BP329" s="9">
        <f t="shared" si="924"/>
        <v>0</v>
      </c>
      <c r="BQ329" s="9">
        <f t="shared" si="925"/>
        <v>0</v>
      </c>
      <c r="BR329" s="9">
        <f t="shared" si="926"/>
        <v>0</v>
      </c>
      <c r="BS329" s="9">
        <f t="shared" si="927"/>
        <v>0</v>
      </c>
      <c r="BT329" s="9">
        <f t="shared" si="928"/>
        <v>0</v>
      </c>
      <c r="BU329" s="9">
        <f t="shared" si="929"/>
        <v>0</v>
      </c>
      <c r="BV329" s="9">
        <f t="shared" si="930"/>
        <v>0</v>
      </c>
      <c r="BW329" s="9">
        <f t="shared" si="931"/>
        <v>0</v>
      </c>
      <c r="BX329" s="9">
        <f t="shared" si="932"/>
        <v>0</v>
      </c>
      <c r="BY329" s="9">
        <f t="shared" si="933"/>
        <v>0</v>
      </c>
      <c r="BZ329" s="9">
        <f t="shared" si="934"/>
        <v>0</v>
      </c>
      <c r="CA329" s="9">
        <f t="shared" si="935"/>
        <v>0</v>
      </c>
      <c r="CB329" s="9">
        <f t="shared" si="936"/>
        <v>0</v>
      </c>
      <c r="CC329" s="9">
        <f t="shared" si="937"/>
        <v>0</v>
      </c>
      <c r="CD329" s="9">
        <f t="shared" si="938"/>
        <v>0</v>
      </c>
      <c r="CE329" s="9">
        <f t="shared" si="939"/>
        <v>0</v>
      </c>
      <c r="CF329" s="9">
        <f t="shared" si="940"/>
        <v>0</v>
      </c>
      <c r="CG329" s="9">
        <f t="shared" si="941"/>
        <v>0</v>
      </c>
      <c r="CH329" s="9">
        <f t="shared" si="942"/>
        <v>0</v>
      </c>
      <c r="CI329" s="9">
        <f t="shared" si="943"/>
        <v>0</v>
      </c>
      <c r="CJ329" s="9">
        <f t="shared" si="944"/>
        <v>0</v>
      </c>
    </row>
    <row r="330" spans="2:89" s="126" customFormat="1" ht="90" customHeight="1">
      <c r="B330" s="222" t="s">
        <v>8</v>
      </c>
      <c r="C330"/>
      <c r="D330" s="171" t="s">
        <v>6420</v>
      </c>
      <c r="E330" s="183" t="s">
        <v>2900</v>
      </c>
      <c r="F330" s="166" t="s">
        <v>133</v>
      </c>
      <c r="G330" s="173" t="s">
        <v>2894</v>
      </c>
      <c r="H330" s="113" t="s">
        <v>2145</v>
      </c>
      <c r="I330" s="113">
        <v>2</v>
      </c>
      <c r="J330" s="113">
        <v>0</v>
      </c>
      <c r="K330" s="113" t="s">
        <v>4864</v>
      </c>
      <c r="L330" s="413">
        <v>245.7</v>
      </c>
      <c r="M330" s="140"/>
      <c r="N330" s="140"/>
      <c r="O330" s="140"/>
      <c r="P330" s="140"/>
      <c r="Q330" s="140"/>
      <c r="R330" s="140"/>
      <c r="S330" s="140"/>
      <c r="T330" s="140"/>
      <c r="U330" s="140"/>
      <c r="V330" s="140"/>
      <c r="W330" s="140"/>
      <c r="X330" s="140"/>
      <c r="Y330" s="139"/>
      <c r="Z330" s="139"/>
      <c r="AA330" s="141">
        <f t="shared" ref="AA330:AA340" si="998">L330*M330+L330*N330+L330*O330+L330*P330+L330*Q330+L330*R330+L330*T330+L330*V330+L330*W330+L330*X330+L330*Y330+L330*Z330+L330*U330+L330*S330</f>
        <v>0</v>
      </c>
      <c r="AB330" s="141" t="str">
        <f t="shared" ref="AB330:AB340" si="999">IF(SUM(M330:Z330)&gt;0,"Yes","No")</f>
        <v>No</v>
      </c>
      <c r="AC330" s="224" t="str">
        <f t="shared" ref="AC330:AC340" si="1000">IF(B330="New","Yes","No")</f>
        <v>Yes</v>
      </c>
      <c r="AE330" s="304">
        <v>2</v>
      </c>
      <c r="AF330" s="297">
        <f t="shared" si="949"/>
        <v>0</v>
      </c>
      <c r="AG330" s="112"/>
      <c r="AH330" s="325">
        <v>1.8</v>
      </c>
      <c r="AI330" s="334">
        <f t="shared" ref="AI330:AI340" si="1001">SUM(M330:Z330)*AH330</f>
        <v>0</v>
      </c>
      <c r="AJ330" s="207">
        <f>M330*$I$330</f>
        <v>0</v>
      </c>
      <c r="AK330" s="207">
        <f t="shared" ref="AK330:AW330" si="1002">N330*$I$330</f>
        <v>0</v>
      </c>
      <c r="AL330" s="207">
        <f t="shared" si="1002"/>
        <v>0</v>
      </c>
      <c r="AM330" s="207">
        <f t="shared" si="1002"/>
        <v>0</v>
      </c>
      <c r="AN330" s="207">
        <f t="shared" si="1002"/>
        <v>0</v>
      </c>
      <c r="AO330" s="207">
        <f t="shared" si="1002"/>
        <v>0</v>
      </c>
      <c r="AP330" s="207">
        <f t="shared" si="1002"/>
        <v>0</v>
      </c>
      <c r="AQ330" s="207">
        <f t="shared" si="1002"/>
        <v>0</v>
      </c>
      <c r="AR330" s="207">
        <f t="shared" si="1002"/>
        <v>0</v>
      </c>
      <c r="AS330" s="207">
        <f t="shared" si="1002"/>
        <v>0</v>
      </c>
      <c r="AT330" s="207">
        <f t="shared" si="1002"/>
        <v>0</v>
      </c>
      <c r="AU330" s="207">
        <f t="shared" si="1002"/>
        <v>0</v>
      </c>
      <c r="AV330" s="207">
        <f t="shared" si="1002"/>
        <v>0</v>
      </c>
      <c r="AW330" s="207">
        <f t="shared" si="1002"/>
        <v>0</v>
      </c>
      <c r="AX330" s="163">
        <v>2</v>
      </c>
      <c r="AY330" s="223">
        <v>8</v>
      </c>
      <c r="AZ330" s="169"/>
      <c r="BA330" s="169"/>
      <c r="BC330" s="9">
        <f t="shared" si="914"/>
        <v>0</v>
      </c>
      <c r="BD330" s="9">
        <f t="shared" si="915"/>
        <v>0</v>
      </c>
      <c r="BE330" s="9">
        <f t="shared" si="916"/>
        <v>0</v>
      </c>
      <c r="BF330" s="9">
        <f t="shared" si="917"/>
        <v>0</v>
      </c>
      <c r="BG330" s="9">
        <f t="shared" si="918"/>
        <v>0</v>
      </c>
      <c r="BH330" s="9">
        <f t="shared" si="919"/>
        <v>0</v>
      </c>
      <c r="BI330" s="9">
        <f t="shared" si="920"/>
        <v>0</v>
      </c>
      <c r="BJ330" s="9">
        <f t="shared" si="921"/>
        <v>0</v>
      </c>
      <c r="BK330" s="9">
        <f t="shared" si="922"/>
        <v>0</v>
      </c>
      <c r="BM330" s="126">
        <f t="shared" ref="BM330:BM341" si="1003">IF(E330="All tex.",IF(SUM(M330:Z330)&gt;0,SUM(M330:Z330),0),0)*I330</f>
        <v>0</v>
      </c>
      <c r="BN330" s="126">
        <f t="shared" si="923"/>
        <v>0</v>
      </c>
      <c r="BP330" s="9">
        <f t="shared" si="924"/>
        <v>0</v>
      </c>
      <c r="BQ330" s="9">
        <f t="shared" si="925"/>
        <v>0</v>
      </c>
      <c r="BR330" s="9">
        <f t="shared" si="926"/>
        <v>0</v>
      </c>
      <c r="BS330" s="9">
        <f t="shared" si="927"/>
        <v>0</v>
      </c>
      <c r="BT330" s="9">
        <f t="shared" si="928"/>
        <v>0</v>
      </c>
      <c r="BU330" s="9">
        <f t="shared" si="929"/>
        <v>0</v>
      </c>
      <c r="BV330" s="9">
        <f t="shared" si="930"/>
        <v>0</v>
      </c>
      <c r="BW330" s="9">
        <f t="shared" si="931"/>
        <v>0</v>
      </c>
      <c r="BX330" s="9">
        <f t="shared" si="932"/>
        <v>0</v>
      </c>
      <c r="BY330" s="9">
        <f t="shared" si="933"/>
        <v>0</v>
      </c>
      <c r="BZ330" s="9">
        <f t="shared" si="934"/>
        <v>0</v>
      </c>
      <c r="CA330" s="9">
        <f t="shared" si="935"/>
        <v>0</v>
      </c>
      <c r="CB330" s="9">
        <f t="shared" si="936"/>
        <v>0</v>
      </c>
      <c r="CC330" s="9">
        <f t="shared" si="937"/>
        <v>0</v>
      </c>
      <c r="CD330" s="9">
        <f t="shared" si="938"/>
        <v>0</v>
      </c>
      <c r="CE330" s="9">
        <f t="shared" si="939"/>
        <v>0</v>
      </c>
      <c r="CF330" s="9">
        <f t="shared" si="940"/>
        <v>0</v>
      </c>
      <c r="CG330" s="9">
        <f t="shared" si="941"/>
        <v>0</v>
      </c>
      <c r="CH330" s="9">
        <f t="shared" si="942"/>
        <v>0</v>
      </c>
      <c r="CI330" s="9">
        <f t="shared" si="943"/>
        <v>0</v>
      </c>
      <c r="CJ330" s="9">
        <f t="shared" si="944"/>
        <v>0</v>
      </c>
    </row>
    <row r="331" spans="2:89" s="126" customFormat="1" ht="90" customHeight="1">
      <c r="B331" s="222"/>
      <c r="D331" s="171" t="s">
        <v>2649</v>
      </c>
      <c r="E331" s="551" t="s">
        <v>6472</v>
      </c>
      <c r="F331" s="166" t="s">
        <v>133</v>
      </c>
      <c r="G331" s="173" t="s">
        <v>2894</v>
      </c>
      <c r="H331" s="113" t="s">
        <v>2145</v>
      </c>
      <c r="I331" s="113">
        <v>2</v>
      </c>
      <c r="J331" s="113">
        <v>0</v>
      </c>
      <c r="K331" s="113" t="s">
        <v>4864</v>
      </c>
      <c r="L331" s="413">
        <v>210</v>
      </c>
      <c r="M331" s="140"/>
      <c r="N331" s="140"/>
      <c r="O331" s="140"/>
      <c r="P331" s="140"/>
      <c r="Q331" s="140"/>
      <c r="R331" s="140"/>
      <c r="S331" s="140"/>
      <c r="T331" s="140"/>
      <c r="U331" s="140"/>
      <c r="V331" s="140"/>
      <c r="W331" s="140"/>
      <c r="X331" s="140"/>
      <c r="Y331" s="139"/>
      <c r="Z331" s="139"/>
      <c r="AA331" s="141">
        <f t="shared" si="998"/>
        <v>0</v>
      </c>
      <c r="AB331" s="141" t="str">
        <f t="shared" si="999"/>
        <v>No</v>
      </c>
      <c r="AC331" s="224" t="str">
        <f t="shared" si="1000"/>
        <v>No</v>
      </c>
      <c r="AE331" s="304">
        <v>2</v>
      </c>
      <c r="AF331" s="297">
        <f t="shared" si="949"/>
        <v>0</v>
      </c>
      <c r="AG331" s="112"/>
      <c r="AH331" s="325">
        <v>1.8</v>
      </c>
      <c r="AI331" s="334">
        <f t="shared" si="1001"/>
        <v>0</v>
      </c>
      <c r="AJ331" s="207">
        <f t="shared" si="984"/>
        <v>0</v>
      </c>
      <c r="AK331" s="207">
        <f t="shared" si="985"/>
        <v>0</v>
      </c>
      <c r="AL331" s="207">
        <f t="shared" si="986"/>
        <v>0</v>
      </c>
      <c r="AM331" s="207">
        <f t="shared" si="987"/>
        <v>0</v>
      </c>
      <c r="AN331" s="207">
        <f t="shared" si="988"/>
        <v>0</v>
      </c>
      <c r="AO331" s="207">
        <f t="shared" si="989"/>
        <v>0</v>
      </c>
      <c r="AP331" s="207">
        <f t="shared" si="990"/>
        <v>0</v>
      </c>
      <c r="AQ331" s="207">
        <f t="shared" si="991"/>
        <v>0</v>
      </c>
      <c r="AR331" s="207">
        <f t="shared" si="992"/>
        <v>0</v>
      </c>
      <c r="AS331" s="207">
        <f t="shared" si="993"/>
        <v>0</v>
      </c>
      <c r="AT331" s="207">
        <f t="shared" si="994"/>
        <v>0</v>
      </c>
      <c r="AU331" s="207">
        <f t="shared" si="995"/>
        <v>0</v>
      </c>
      <c r="AV331" s="207">
        <f t="shared" si="996"/>
        <v>0</v>
      </c>
      <c r="AW331" s="207">
        <f t="shared" si="997"/>
        <v>0</v>
      </c>
      <c r="AX331" s="163">
        <v>2</v>
      </c>
      <c r="AY331" s="223">
        <v>8</v>
      </c>
      <c r="AZ331" s="169"/>
      <c r="BA331" s="169"/>
      <c r="BC331" s="9">
        <f t="shared" ref="BC331:BC340" si="1004">IF(F331="XS",IF(SUM(M331:Z331)&gt;0,SUM(M331:Z331),0),0)*I331</f>
        <v>0</v>
      </c>
      <c r="BD331" s="9">
        <f t="shared" ref="BD331:BD340" si="1005">IF(F331="S",IF(SUM(M331:Z331)&gt;0,SUM(M331:Z331),0),0)*I331</f>
        <v>0</v>
      </c>
      <c r="BE331" s="9">
        <f t="shared" ref="BE331:BE340" si="1006">IF(F331="M",IF(SUM(M331:Z331)&gt;0,SUM(M331:Z331),0),0)*I331</f>
        <v>0</v>
      </c>
      <c r="BF331" s="9">
        <f t="shared" ref="BF331:BF340" si="1007">IF(F331="L",IF(SUM(M331:Z331)&gt;0,SUM(M331:Z331),0),0)*I331</f>
        <v>0</v>
      </c>
      <c r="BG331" s="9">
        <f t="shared" ref="BG331:BG340" si="1008">IF(F331="XL",IF(SUM(M331:Z331)&gt;0,SUM(M331:Z331),0),0)*I331</f>
        <v>0</v>
      </c>
      <c r="BH331" s="9">
        <f t="shared" ref="BH331:BH340" si="1009">IF(F331="2XL",IF(SUM(M331:Z331)&gt;0,SUM(M331:Z331),0),0)*I331</f>
        <v>0</v>
      </c>
      <c r="BI331" s="9">
        <f t="shared" ref="BI331:BI340" si="1010">IF(F331="3XL",IF(SUM(M331:Z331)&gt;0,SUM(M331:Z331),0),0)*I331</f>
        <v>0</v>
      </c>
      <c r="BJ331" s="9">
        <f t="shared" ref="BJ331:BJ340" si="1011">IF(F331="4XL",IF(SUM(M331:Z331)&gt;0,SUM(M331:Z331),0),0)*I331</f>
        <v>0</v>
      </c>
      <c r="BK331" s="9">
        <f t="shared" ref="BK331:BK340" si="1012">IF(F331="various",IF(SUM(M331:Z331)&gt;0,SUM(M331:Z331),0),0)*I331</f>
        <v>0</v>
      </c>
      <c r="BM331" s="126">
        <f t="shared" si="1003"/>
        <v>0</v>
      </c>
      <c r="BN331" s="126">
        <f t="shared" ref="BN331:BN340" si="1013">IF(E331="Dual tex.",IF(SUM(M331:Z331)&gt;0,SUM(M331:Z331),0),0)*I331</f>
        <v>0</v>
      </c>
      <c r="BP331" s="9">
        <f t="shared" ref="BP331:BP340" si="1014">IF(H331="sloper",IF(SUM(M331:Z331)&gt;0,SUM(M331:Z331),0),0)*I331</f>
        <v>0</v>
      </c>
      <c r="BQ331" s="9">
        <f t="shared" ref="BQ331:BQ340" si="1015">IF(H331="footholds",IF(SUM(M331:Z331)&gt;0,SUM(M331:Z331),0),0)*I331</f>
        <v>0</v>
      </c>
      <c r="BR331" s="9">
        <f t="shared" ref="BR331:BR340" si="1016">IF(H331="micros",IF(SUM(M331:Z331)&gt;0,SUM(M331:Z331),0),0)*I331</f>
        <v>0</v>
      </c>
      <c r="BS331" s="9">
        <f t="shared" ref="BS331:BS340" si="1017">IF(H331="jug",IF(SUM(M331:Z331)&gt;0,SUM(M331:Z331),0),0)*I331</f>
        <v>0</v>
      </c>
      <c r="BT331" s="9">
        <f t="shared" ref="BT331:BT340" si="1018">IF(H331="ledge",IF(SUM(M331:Z331)&gt;0,SUM(M331:Z331),0),0)*I331</f>
        <v>0</v>
      </c>
      <c r="BU331" s="9">
        <f t="shared" ref="BU331:BU340" si="1019">IF(H331="edge",IF(SUM(M331:Z331)&gt;0,SUM(M331:Z331),0),0)*I331</f>
        <v>0</v>
      </c>
      <c r="BV331" s="9">
        <f t="shared" ref="BV331:BV340" si="1020">IF(H331="crimp",IF(SUM(M331:Z331)&gt;0,SUM(M331:Z331),0),0)*I331</f>
        <v>0</v>
      </c>
      <c r="BW331" s="9">
        <f t="shared" ref="BW331:BW340" si="1021">IF(H331="incut",IF(SUM(M331:Z331)&gt;0,SUM(M331:Z331),0),0)*I331</f>
        <v>0</v>
      </c>
      <c r="BX331" s="9">
        <f t="shared" ref="BX331:BX340" si="1022">IF(H331="dish",IF(SUM(M331:Z331)&gt;0,SUM(M331:Z331),0),0)*I331</f>
        <v>0</v>
      </c>
      <c r="BY331" s="9">
        <f t="shared" ref="BY331:BY340" si="1023">IF(H331="pinch",IF(SUM(M331:Z331)&gt;0,SUM(M331:Z331),0),0)*I331</f>
        <v>0</v>
      </c>
      <c r="BZ331" s="9">
        <f t="shared" ref="BZ331:BZ340" si="1024">IF(H331="pocket",IF(SUM(M331:Z331)&gt;0,SUM(M331:Z331),0),0)*I331</f>
        <v>0</v>
      </c>
      <c r="CA331" s="9">
        <f t="shared" ref="CA331:CA340" si="1025">IF(H331="insert",IF(SUM(M331:Z331)&gt;0,SUM(M331:Z331),0),0)*I331</f>
        <v>0</v>
      </c>
      <c r="CB331" s="9">
        <f t="shared" ref="CB331:CB340" si="1026">IF(H331="feature",IF(SUM(M331:Z331)&gt;0,SUM(M331:Z331),0),0)*I331</f>
        <v>0</v>
      </c>
      <c r="CC331" s="9">
        <f t="shared" ref="CC331:CC340" si="1027">IF(H331="scoop",IF(SUM(M331:Z331)&gt;0,SUM(M331:Z331),0),0)*I331</f>
        <v>0</v>
      </c>
      <c r="CD331" s="9">
        <f t="shared" ref="CD331:CD340" si="1028">IF(H331="arete",IF(SUM(M331:Z331)&gt;0,SUM(M331:Z331),0),0)*I331</f>
        <v>0</v>
      </c>
      <c r="CE331" s="9">
        <f t="shared" ref="CE331:CE340" si="1029">IF(H331="square",IF(SUM(M331:Z331)&gt;0,SUM(M331:Z331),0),0)*I331</f>
        <v>0</v>
      </c>
      <c r="CF331" s="9">
        <f t="shared" ref="CF331:CF340" si="1030">IF(H331="positive",IF(SUM(M331:Z331)&gt;0,SUM(M331:Z331),0),0)*I331</f>
        <v>0</v>
      </c>
      <c r="CG331" s="9">
        <f t="shared" ref="CG331:CG340" si="1031">IF(H331="pyramid",IF(SUM(M331:Z331)&gt;0,SUM(M331:Z331),0),0)*I331</f>
        <v>0</v>
      </c>
      <c r="CH331" s="9">
        <f t="shared" ref="CH331:CH340" si="1032">IF(H331="high profile",IF(SUM(M331:Z331)&gt;0,SUM(M331:Z331),0),0)*I331</f>
        <v>0</v>
      </c>
      <c r="CI331" s="9">
        <f t="shared" ref="CI331:CI340" si="1033">IF(H331="rectangle",IF(SUM(M331:Z331)&gt;0,SUM(M331:Z331),0),0)*I331</f>
        <v>0</v>
      </c>
      <c r="CJ331" s="9">
        <f t="shared" ref="CJ331:CJ340" si="1034">IF(H331="various",IF(SUM(M331:Z331)&gt;0,SUM(M331:Z331),0),0)*I331</f>
        <v>0</v>
      </c>
    </row>
    <row r="332" spans="2:89" s="126" customFormat="1" ht="90" customHeight="1">
      <c r="B332" s="222" t="s">
        <v>8</v>
      </c>
      <c r="C332"/>
      <c r="D332" s="172" t="s">
        <v>6417</v>
      </c>
      <c r="E332" s="241" t="s">
        <v>2900</v>
      </c>
      <c r="F332" s="373" t="s">
        <v>133</v>
      </c>
      <c r="G332" s="167" t="s">
        <v>2895</v>
      </c>
      <c r="H332" s="116" t="s">
        <v>2145</v>
      </c>
      <c r="I332" s="116">
        <v>2</v>
      </c>
      <c r="J332" s="116">
        <v>0</v>
      </c>
      <c r="K332" s="116" t="s">
        <v>4864</v>
      </c>
      <c r="L332" s="414">
        <v>307.13</v>
      </c>
      <c r="M332" s="132"/>
      <c r="N332" s="131"/>
      <c r="O332" s="131"/>
      <c r="P332" s="131"/>
      <c r="Q332" s="131"/>
      <c r="R332" s="131"/>
      <c r="S332" s="131"/>
      <c r="T332" s="131"/>
      <c r="U332" s="131"/>
      <c r="V332" s="131"/>
      <c r="W332" s="131"/>
      <c r="X332" s="131"/>
      <c r="Y332" s="131"/>
      <c r="Z332" s="131"/>
      <c r="AA332" s="134">
        <f t="shared" si="998"/>
        <v>0</v>
      </c>
      <c r="AB332" s="134" t="str">
        <f t="shared" si="999"/>
        <v>No</v>
      </c>
      <c r="AC332" s="225" t="str">
        <f t="shared" si="1000"/>
        <v>Yes</v>
      </c>
      <c r="AE332" s="304">
        <v>2</v>
      </c>
      <c r="AF332" s="297">
        <f t="shared" si="949"/>
        <v>0</v>
      </c>
      <c r="AG332" s="112"/>
      <c r="AH332" s="325">
        <v>3.55</v>
      </c>
      <c r="AI332" s="334">
        <f t="shared" si="1001"/>
        <v>0</v>
      </c>
      <c r="AJ332" s="207">
        <f>M332*$I$332</f>
        <v>0</v>
      </c>
      <c r="AK332" s="207">
        <f t="shared" ref="AK332:AW332" si="1035">N332*$I$332</f>
        <v>0</v>
      </c>
      <c r="AL332" s="207">
        <f t="shared" si="1035"/>
        <v>0</v>
      </c>
      <c r="AM332" s="207">
        <f t="shared" si="1035"/>
        <v>0</v>
      </c>
      <c r="AN332" s="207">
        <f t="shared" si="1035"/>
        <v>0</v>
      </c>
      <c r="AO332" s="207">
        <f t="shared" si="1035"/>
        <v>0</v>
      </c>
      <c r="AP332" s="207">
        <f t="shared" si="1035"/>
        <v>0</v>
      </c>
      <c r="AQ332" s="207">
        <f t="shared" si="1035"/>
        <v>0</v>
      </c>
      <c r="AR332" s="207">
        <f t="shared" si="1035"/>
        <v>0</v>
      </c>
      <c r="AS332" s="207">
        <f t="shared" si="1035"/>
        <v>0</v>
      </c>
      <c r="AT332" s="207">
        <f t="shared" si="1035"/>
        <v>0</v>
      </c>
      <c r="AU332" s="207">
        <f t="shared" si="1035"/>
        <v>0</v>
      </c>
      <c r="AV332" s="207">
        <f t="shared" si="1035"/>
        <v>0</v>
      </c>
      <c r="AW332" s="207">
        <f t="shared" si="1035"/>
        <v>0</v>
      </c>
      <c r="AX332" s="163">
        <v>2</v>
      </c>
      <c r="AY332" s="223">
        <v>8</v>
      </c>
      <c r="AZ332" s="169"/>
      <c r="BA332" s="169"/>
      <c r="BC332" s="9">
        <f t="shared" si="1004"/>
        <v>0</v>
      </c>
      <c r="BD332" s="9">
        <f t="shared" si="1005"/>
        <v>0</v>
      </c>
      <c r="BE332" s="9">
        <f t="shared" si="1006"/>
        <v>0</v>
      </c>
      <c r="BF332" s="9">
        <f t="shared" si="1007"/>
        <v>0</v>
      </c>
      <c r="BG332" s="9">
        <f t="shared" si="1008"/>
        <v>0</v>
      </c>
      <c r="BH332" s="9">
        <f t="shared" si="1009"/>
        <v>0</v>
      </c>
      <c r="BI332" s="9">
        <f t="shared" si="1010"/>
        <v>0</v>
      </c>
      <c r="BJ332" s="9">
        <f t="shared" si="1011"/>
        <v>0</v>
      </c>
      <c r="BK332" s="9">
        <f t="shared" si="1012"/>
        <v>0</v>
      </c>
      <c r="BM332" s="126">
        <f t="shared" si="1003"/>
        <v>0</v>
      </c>
      <c r="BN332" s="126">
        <f t="shared" si="1013"/>
        <v>0</v>
      </c>
      <c r="BP332" s="9">
        <f t="shared" si="1014"/>
        <v>0</v>
      </c>
      <c r="BQ332" s="9">
        <f t="shared" si="1015"/>
        <v>0</v>
      </c>
      <c r="BR332" s="9">
        <f t="shared" si="1016"/>
        <v>0</v>
      </c>
      <c r="BS332" s="9">
        <f t="shared" si="1017"/>
        <v>0</v>
      </c>
      <c r="BT332" s="9">
        <f t="shared" si="1018"/>
        <v>0</v>
      </c>
      <c r="BU332" s="9">
        <f t="shared" si="1019"/>
        <v>0</v>
      </c>
      <c r="BV332" s="9">
        <f t="shared" si="1020"/>
        <v>0</v>
      </c>
      <c r="BW332" s="9">
        <f t="shared" si="1021"/>
        <v>0</v>
      </c>
      <c r="BX332" s="9">
        <f t="shared" si="1022"/>
        <v>0</v>
      </c>
      <c r="BY332" s="9">
        <f t="shared" si="1023"/>
        <v>0</v>
      </c>
      <c r="BZ332" s="9">
        <f t="shared" si="1024"/>
        <v>0</v>
      </c>
      <c r="CA332" s="9">
        <f t="shared" si="1025"/>
        <v>0</v>
      </c>
      <c r="CB332" s="9">
        <f t="shared" si="1026"/>
        <v>0</v>
      </c>
      <c r="CC332" s="9">
        <f t="shared" si="1027"/>
        <v>0</v>
      </c>
      <c r="CD332" s="9">
        <f t="shared" si="1028"/>
        <v>0</v>
      </c>
      <c r="CE332" s="9">
        <f t="shared" si="1029"/>
        <v>0</v>
      </c>
      <c r="CF332" s="9">
        <f t="shared" si="1030"/>
        <v>0</v>
      </c>
      <c r="CG332" s="9">
        <f t="shared" si="1031"/>
        <v>0</v>
      </c>
      <c r="CH332" s="9">
        <f t="shared" si="1032"/>
        <v>0</v>
      </c>
      <c r="CI332" s="9">
        <f t="shared" si="1033"/>
        <v>0</v>
      </c>
      <c r="CJ332" s="9">
        <f t="shared" si="1034"/>
        <v>0</v>
      </c>
    </row>
    <row r="333" spans="2:89" s="126" customFormat="1" ht="90" customHeight="1">
      <c r="B333" s="222"/>
      <c r="D333" s="172" t="s">
        <v>2650</v>
      </c>
      <c r="E333" s="550" t="s">
        <v>6472</v>
      </c>
      <c r="F333" s="373" t="s">
        <v>133</v>
      </c>
      <c r="G333" s="167" t="s">
        <v>2895</v>
      </c>
      <c r="H333" s="116" t="s">
        <v>2145</v>
      </c>
      <c r="I333" s="116">
        <v>2</v>
      </c>
      <c r="J333" s="116">
        <v>0</v>
      </c>
      <c r="K333" s="116" t="s">
        <v>4864</v>
      </c>
      <c r="L333" s="414">
        <v>262.5</v>
      </c>
      <c r="M333" s="132"/>
      <c r="N333" s="131"/>
      <c r="O333" s="131"/>
      <c r="P333" s="131"/>
      <c r="Q333" s="131"/>
      <c r="R333" s="131"/>
      <c r="S333" s="131"/>
      <c r="T333" s="131"/>
      <c r="U333" s="131"/>
      <c r="V333" s="131"/>
      <c r="W333" s="131"/>
      <c r="X333" s="131"/>
      <c r="Y333" s="131"/>
      <c r="Z333" s="131"/>
      <c r="AA333" s="134">
        <f t="shared" si="998"/>
        <v>0</v>
      </c>
      <c r="AB333" s="134" t="str">
        <f t="shared" si="999"/>
        <v>No</v>
      </c>
      <c r="AC333" s="225" t="str">
        <f t="shared" si="1000"/>
        <v>No</v>
      </c>
      <c r="AE333" s="303">
        <v>2</v>
      </c>
      <c r="AF333" s="299">
        <f t="shared" si="949"/>
        <v>0</v>
      </c>
      <c r="AG333" s="112"/>
      <c r="AH333" s="325">
        <v>3.55</v>
      </c>
      <c r="AI333" s="334">
        <f t="shared" si="1001"/>
        <v>0</v>
      </c>
      <c r="AJ333" s="207">
        <f t="shared" si="984"/>
        <v>0</v>
      </c>
      <c r="AK333" s="207">
        <f t="shared" si="985"/>
        <v>0</v>
      </c>
      <c r="AL333" s="207">
        <f t="shared" si="986"/>
        <v>0</v>
      </c>
      <c r="AM333" s="207">
        <f t="shared" si="987"/>
        <v>0</v>
      </c>
      <c r="AN333" s="207">
        <f t="shared" si="988"/>
        <v>0</v>
      </c>
      <c r="AO333" s="207">
        <f t="shared" si="989"/>
        <v>0</v>
      </c>
      <c r="AP333" s="207">
        <f t="shared" si="990"/>
        <v>0</v>
      </c>
      <c r="AQ333" s="207">
        <f t="shared" si="991"/>
        <v>0</v>
      </c>
      <c r="AR333" s="207">
        <f t="shared" si="992"/>
        <v>0</v>
      </c>
      <c r="AS333" s="207">
        <f t="shared" si="993"/>
        <v>0</v>
      </c>
      <c r="AT333" s="207">
        <f t="shared" si="994"/>
        <v>0</v>
      </c>
      <c r="AU333" s="207">
        <f t="shared" si="995"/>
        <v>0</v>
      </c>
      <c r="AV333" s="207">
        <f t="shared" si="996"/>
        <v>0</v>
      </c>
      <c r="AW333" s="207">
        <f t="shared" si="997"/>
        <v>0</v>
      </c>
      <c r="AX333" s="163">
        <v>2</v>
      </c>
      <c r="AY333" s="223">
        <v>8</v>
      </c>
      <c r="AZ333" s="169"/>
      <c r="BA333" s="169"/>
      <c r="BC333" s="9">
        <f t="shared" si="1004"/>
        <v>0</v>
      </c>
      <c r="BD333" s="9">
        <f t="shared" si="1005"/>
        <v>0</v>
      </c>
      <c r="BE333" s="9">
        <f t="shared" si="1006"/>
        <v>0</v>
      </c>
      <c r="BF333" s="9">
        <f t="shared" si="1007"/>
        <v>0</v>
      </c>
      <c r="BG333" s="9">
        <f t="shared" si="1008"/>
        <v>0</v>
      </c>
      <c r="BH333" s="9">
        <f t="shared" si="1009"/>
        <v>0</v>
      </c>
      <c r="BI333" s="9">
        <f t="shared" si="1010"/>
        <v>0</v>
      </c>
      <c r="BJ333" s="9">
        <f t="shared" si="1011"/>
        <v>0</v>
      </c>
      <c r="BK333" s="9">
        <f t="shared" si="1012"/>
        <v>0</v>
      </c>
      <c r="BM333" s="126">
        <f t="shared" si="1003"/>
        <v>0</v>
      </c>
      <c r="BN333" s="126">
        <f t="shared" si="1013"/>
        <v>0</v>
      </c>
      <c r="BP333" s="9">
        <f t="shared" si="1014"/>
        <v>0</v>
      </c>
      <c r="BQ333" s="9">
        <f t="shared" si="1015"/>
        <v>0</v>
      </c>
      <c r="BR333" s="9">
        <f t="shared" si="1016"/>
        <v>0</v>
      </c>
      <c r="BS333" s="9">
        <f t="shared" si="1017"/>
        <v>0</v>
      </c>
      <c r="BT333" s="9">
        <f t="shared" si="1018"/>
        <v>0</v>
      </c>
      <c r="BU333" s="9">
        <f t="shared" si="1019"/>
        <v>0</v>
      </c>
      <c r="BV333" s="9">
        <f t="shared" si="1020"/>
        <v>0</v>
      </c>
      <c r="BW333" s="9">
        <f t="shared" si="1021"/>
        <v>0</v>
      </c>
      <c r="BX333" s="9">
        <f t="shared" si="1022"/>
        <v>0</v>
      </c>
      <c r="BY333" s="9">
        <f t="shared" si="1023"/>
        <v>0</v>
      </c>
      <c r="BZ333" s="9">
        <f t="shared" si="1024"/>
        <v>0</v>
      </c>
      <c r="CA333" s="9">
        <f t="shared" si="1025"/>
        <v>0</v>
      </c>
      <c r="CB333" s="9">
        <f t="shared" si="1026"/>
        <v>0</v>
      </c>
      <c r="CC333" s="9">
        <f t="shared" si="1027"/>
        <v>0</v>
      </c>
      <c r="CD333" s="9">
        <f t="shared" si="1028"/>
        <v>0</v>
      </c>
      <c r="CE333" s="9">
        <f t="shared" si="1029"/>
        <v>0</v>
      </c>
      <c r="CF333" s="9">
        <f t="shared" si="1030"/>
        <v>0</v>
      </c>
      <c r="CG333" s="9">
        <f t="shared" si="1031"/>
        <v>0</v>
      </c>
      <c r="CH333" s="9">
        <f t="shared" si="1032"/>
        <v>0</v>
      </c>
      <c r="CI333" s="9">
        <f t="shared" si="1033"/>
        <v>0</v>
      </c>
      <c r="CJ333" s="9">
        <f t="shared" si="1034"/>
        <v>0</v>
      </c>
    </row>
    <row r="334" spans="2:89" s="126" customFormat="1" ht="90" customHeight="1">
      <c r="B334" s="222" t="s">
        <v>8</v>
      </c>
      <c r="C334"/>
      <c r="D334" s="171" t="s">
        <v>6416</v>
      </c>
      <c r="E334" s="183" t="s">
        <v>2900</v>
      </c>
      <c r="F334" s="166" t="s">
        <v>134</v>
      </c>
      <c r="G334" s="173" t="s">
        <v>2896</v>
      </c>
      <c r="H334" s="113" t="s">
        <v>2145</v>
      </c>
      <c r="I334" s="113">
        <v>2</v>
      </c>
      <c r="J334" s="113">
        <v>0</v>
      </c>
      <c r="K334" s="113" t="s">
        <v>4864</v>
      </c>
      <c r="L334" s="413">
        <v>331.7</v>
      </c>
      <c r="M334" s="140"/>
      <c r="N334" s="139"/>
      <c r="O334" s="139"/>
      <c r="P334" s="139"/>
      <c r="Q334" s="139"/>
      <c r="R334" s="139"/>
      <c r="S334" s="139"/>
      <c r="T334" s="139"/>
      <c r="U334" s="139"/>
      <c r="V334" s="139"/>
      <c r="W334" s="139"/>
      <c r="X334" s="139"/>
      <c r="Y334" s="139"/>
      <c r="Z334" s="139"/>
      <c r="AA334" s="141">
        <f t="shared" si="998"/>
        <v>0</v>
      </c>
      <c r="AB334" s="141" t="str">
        <f t="shared" si="999"/>
        <v>No</v>
      </c>
      <c r="AC334" s="224" t="str">
        <f t="shared" si="1000"/>
        <v>Yes</v>
      </c>
      <c r="AE334" s="303">
        <v>2</v>
      </c>
      <c r="AF334" s="299">
        <f t="shared" si="949"/>
        <v>0</v>
      </c>
      <c r="AG334" s="112"/>
      <c r="AH334" s="325">
        <v>4.8</v>
      </c>
      <c r="AI334" s="334">
        <f t="shared" si="1001"/>
        <v>0</v>
      </c>
      <c r="AJ334" s="207">
        <f>M334*$I$334</f>
        <v>0</v>
      </c>
      <c r="AK334" s="207">
        <f t="shared" ref="AK334:AW334" si="1036">N334*$I$334</f>
        <v>0</v>
      </c>
      <c r="AL334" s="207">
        <f t="shared" si="1036"/>
        <v>0</v>
      </c>
      <c r="AM334" s="207">
        <f t="shared" si="1036"/>
        <v>0</v>
      </c>
      <c r="AN334" s="207">
        <f t="shared" si="1036"/>
        <v>0</v>
      </c>
      <c r="AO334" s="207">
        <f t="shared" si="1036"/>
        <v>0</v>
      </c>
      <c r="AP334" s="207">
        <f t="shared" si="1036"/>
        <v>0</v>
      </c>
      <c r="AQ334" s="207">
        <f t="shared" si="1036"/>
        <v>0</v>
      </c>
      <c r="AR334" s="207">
        <f t="shared" si="1036"/>
        <v>0</v>
      </c>
      <c r="AS334" s="207">
        <f t="shared" si="1036"/>
        <v>0</v>
      </c>
      <c r="AT334" s="207">
        <f t="shared" si="1036"/>
        <v>0</v>
      </c>
      <c r="AU334" s="207">
        <f t="shared" si="1036"/>
        <v>0</v>
      </c>
      <c r="AV334" s="207">
        <f t="shared" si="1036"/>
        <v>0</v>
      </c>
      <c r="AW334" s="207">
        <f t="shared" si="1036"/>
        <v>0</v>
      </c>
      <c r="AX334" s="163">
        <v>2</v>
      </c>
      <c r="AY334" s="223">
        <v>8</v>
      </c>
      <c r="AZ334" s="169"/>
      <c r="BA334" s="169"/>
      <c r="BC334" s="9">
        <f t="shared" si="1004"/>
        <v>0</v>
      </c>
      <c r="BD334" s="9">
        <f t="shared" si="1005"/>
        <v>0</v>
      </c>
      <c r="BE334" s="9">
        <f t="shared" si="1006"/>
        <v>0</v>
      </c>
      <c r="BF334" s="9">
        <f t="shared" si="1007"/>
        <v>0</v>
      </c>
      <c r="BG334" s="9">
        <f t="shared" si="1008"/>
        <v>0</v>
      </c>
      <c r="BH334" s="9">
        <f t="shared" si="1009"/>
        <v>0</v>
      </c>
      <c r="BI334" s="9">
        <f t="shared" si="1010"/>
        <v>0</v>
      </c>
      <c r="BJ334" s="9">
        <f t="shared" si="1011"/>
        <v>0</v>
      </c>
      <c r="BK334" s="9">
        <f t="shared" si="1012"/>
        <v>0</v>
      </c>
      <c r="BM334" s="126">
        <f t="shared" si="1003"/>
        <v>0</v>
      </c>
      <c r="BN334" s="126">
        <f t="shared" si="1013"/>
        <v>0</v>
      </c>
      <c r="BP334" s="9">
        <f t="shared" si="1014"/>
        <v>0</v>
      </c>
      <c r="BQ334" s="9">
        <f t="shared" si="1015"/>
        <v>0</v>
      </c>
      <c r="BR334" s="9">
        <f t="shared" si="1016"/>
        <v>0</v>
      </c>
      <c r="BS334" s="9">
        <f t="shared" si="1017"/>
        <v>0</v>
      </c>
      <c r="BT334" s="9">
        <f t="shared" si="1018"/>
        <v>0</v>
      </c>
      <c r="BU334" s="9">
        <f t="shared" si="1019"/>
        <v>0</v>
      </c>
      <c r="BV334" s="9">
        <f t="shared" si="1020"/>
        <v>0</v>
      </c>
      <c r="BW334" s="9">
        <f t="shared" si="1021"/>
        <v>0</v>
      </c>
      <c r="BX334" s="9">
        <f t="shared" si="1022"/>
        <v>0</v>
      </c>
      <c r="BY334" s="9">
        <f t="shared" si="1023"/>
        <v>0</v>
      </c>
      <c r="BZ334" s="9">
        <f t="shared" si="1024"/>
        <v>0</v>
      </c>
      <c r="CA334" s="9">
        <f t="shared" si="1025"/>
        <v>0</v>
      </c>
      <c r="CB334" s="9">
        <f t="shared" si="1026"/>
        <v>0</v>
      </c>
      <c r="CC334" s="9">
        <f t="shared" si="1027"/>
        <v>0</v>
      </c>
      <c r="CD334" s="9">
        <f t="shared" si="1028"/>
        <v>0</v>
      </c>
      <c r="CE334" s="9">
        <f t="shared" si="1029"/>
        <v>0</v>
      </c>
      <c r="CF334" s="9">
        <f t="shared" si="1030"/>
        <v>0</v>
      </c>
      <c r="CG334" s="9">
        <f t="shared" si="1031"/>
        <v>0</v>
      </c>
      <c r="CH334" s="9">
        <f t="shared" si="1032"/>
        <v>0</v>
      </c>
      <c r="CI334" s="9">
        <f t="shared" si="1033"/>
        <v>0</v>
      </c>
      <c r="CJ334" s="9">
        <f t="shared" si="1034"/>
        <v>0</v>
      </c>
    </row>
    <row r="335" spans="2:89" s="126" customFormat="1" ht="90" customHeight="1">
      <c r="B335" s="222"/>
      <c r="D335" s="171" t="s">
        <v>2651</v>
      </c>
      <c r="E335" s="551" t="s">
        <v>6472</v>
      </c>
      <c r="F335" s="166" t="s">
        <v>134</v>
      </c>
      <c r="G335" s="173" t="s">
        <v>2896</v>
      </c>
      <c r="H335" s="113" t="s">
        <v>2145</v>
      </c>
      <c r="I335" s="113">
        <v>2</v>
      </c>
      <c r="J335" s="113">
        <v>0</v>
      </c>
      <c r="K335" s="113" t="s">
        <v>4864</v>
      </c>
      <c r="L335" s="413">
        <v>283.5</v>
      </c>
      <c r="M335" s="140"/>
      <c r="N335" s="140"/>
      <c r="O335" s="140"/>
      <c r="P335" s="140"/>
      <c r="Q335" s="140"/>
      <c r="R335" s="140"/>
      <c r="S335" s="140"/>
      <c r="T335" s="140"/>
      <c r="U335" s="140"/>
      <c r="V335" s="140"/>
      <c r="W335" s="140"/>
      <c r="X335" s="140"/>
      <c r="Y335" s="140"/>
      <c r="Z335" s="140"/>
      <c r="AA335" s="141">
        <f t="shared" si="998"/>
        <v>0</v>
      </c>
      <c r="AB335" s="141" t="str">
        <f t="shared" si="999"/>
        <v>No</v>
      </c>
      <c r="AC335" s="224" t="str">
        <f t="shared" si="1000"/>
        <v>No</v>
      </c>
      <c r="AE335" s="303">
        <v>2</v>
      </c>
      <c r="AF335" s="299">
        <f t="shared" si="949"/>
        <v>0</v>
      </c>
      <c r="AG335" s="112"/>
      <c r="AH335" s="325">
        <v>4.8</v>
      </c>
      <c r="AI335" s="334">
        <f t="shared" si="1001"/>
        <v>0</v>
      </c>
      <c r="AJ335" s="207">
        <f t="shared" si="984"/>
        <v>0</v>
      </c>
      <c r="AK335" s="207">
        <f t="shared" si="985"/>
        <v>0</v>
      </c>
      <c r="AL335" s="207">
        <f t="shared" si="986"/>
        <v>0</v>
      </c>
      <c r="AM335" s="207">
        <f t="shared" si="987"/>
        <v>0</v>
      </c>
      <c r="AN335" s="207">
        <f t="shared" si="988"/>
        <v>0</v>
      </c>
      <c r="AO335" s="207">
        <f t="shared" si="989"/>
        <v>0</v>
      </c>
      <c r="AP335" s="207">
        <f t="shared" si="990"/>
        <v>0</v>
      </c>
      <c r="AQ335" s="207">
        <f t="shared" si="991"/>
        <v>0</v>
      </c>
      <c r="AR335" s="207">
        <f t="shared" si="992"/>
        <v>0</v>
      </c>
      <c r="AS335" s="207">
        <f t="shared" si="993"/>
        <v>0</v>
      </c>
      <c r="AT335" s="207">
        <f t="shared" si="994"/>
        <v>0</v>
      </c>
      <c r="AU335" s="207">
        <f t="shared" si="995"/>
        <v>0</v>
      </c>
      <c r="AV335" s="207">
        <f t="shared" si="996"/>
        <v>0</v>
      </c>
      <c r="AW335" s="207">
        <f t="shared" si="997"/>
        <v>0</v>
      </c>
      <c r="AX335" s="163">
        <v>2</v>
      </c>
      <c r="AY335" s="223">
        <v>8</v>
      </c>
      <c r="AZ335" s="169"/>
      <c r="BA335" s="169"/>
      <c r="BC335" s="9">
        <f t="shared" si="1004"/>
        <v>0</v>
      </c>
      <c r="BD335" s="9">
        <f t="shared" si="1005"/>
        <v>0</v>
      </c>
      <c r="BE335" s="9">
        <f t="shared" si="1006"/>
        <v>0</v>
      </c>
      <c r="BF335" s="9">
        <f t="shared" si="1007"/>
        <v>0</v>
      </c>
      <c r="BG335" s="9">
        <f t="shared" si="1008"/>
        <v>0</v>
      </c>
      <c r="BH335" s="9">
        <f t="shared" si="1009"/>
        <v>0</v>
      </c>
      <c r="BI335" s="9">
        <f t="shared" si="1010"/>
        <v>0</v>
      </c>
      <c r="BJ335" s="9">
        <f t="shared" si="1011"/>
        <v>0</v>
      </c>
      <c r="BK335" s="9">
        <f t="shared" si="1012"/>
        <v>0</v>
      </c>
      <c r="BM335" s="126">
        <f t="shared" si="1003"/>
        <v>0</v>
      </c>
      <c r="BN335" s="126">
        <f t="shared" si="1013"/>
        <v>0</v>
      </c>
      <c r="BP335" s="9">
        <f t="shared" si="1014"/>
        <v>0</v>
      </c>
      <c r="BQ335" s="9">
        <f t="shared" si="1015"/>
        <v>0</v>
      </c>
      <c r="BR335" s="9">
        <f t="shared" si="1016"/>
        <v>0</v>
      </c>
      <c r="BS335" s="9">
        <f t="shared" si="1017"/>
        <v>0</v>
      </c>
      <c r="BT335" s="9">
        <f t="shared" si="1018"/>
        <v>0</v>
      </c>
      <c r="BU335" s="9">
        <f t="shared" si="1019"/>
        <v>0</v>
      </c>
      <c r="BV335" s="9">
        <f t="shared" si="1020"/>
        <v>0</v>
      </c>
      <c r="BW335" s="9">
        <f t="shared" si="1021"/>
        <v>0</v>
      </c>
      <c r="BX335" s="9">
        <f t="shared" si="1022"/>
        <v>0</v>
      </c>
      <c r="BY335" s="9">
        <f t="shared" si="1023"/>
        <v>0</v>
      </c>
      <c r="BZ335" s="9">
        <f t="shared" si="1024"/>
        <v>0</v>
      </c>
      <c r="CA335" s="9">
        <f t="shared" si="1025"/>
        <v>0</v>
      </c>
      <c r="CB335" s="9">
        <f t="shared" si="1026"/>
        <v>0</v>
      </c>
      <c r="CC335" s="9">
        <f t="shared" si="1027"/>
        <v>0</v>
      </c>
      <c r="CD335" s="9">
        <f t="shared" si="1028"/>
        <v>0</v>
      </c>
      <c r="CE335" s="9">
        <f t="shared" si="1029"/>
        <v>0</v>
      </c>
      <c r="CF335" s="9">
        <f t="shared" si="1030"/>
        <v>0</v>
      </c>
      <c r="CG335" s="9">
        <f t="shared" si="1031"/>
        <v>0</v>
      </c>
      <c r="CH335" s="9">
        <f t="shared" si="1032"/>
        <v>0</v>
      </c>
      <c r="CI335" s="9">
        <f t="shared" si="1033"/>
        <v>0</v>
      </c>
      <c r="CJ335" s="9">
        <f t="shared" si="1034"/>
        <v>0</v>
      </c>
    </row>
    <row r="336" spans="2:89" s="126" customFormat="1" ht="90" customHeight="1">
      <c r="B336" s="222" t="s">
        <v>8</v>
      </c>
      <c r="C336"/>
      <c r="D336" s="172" t="s">
        <v>6418</v>
      </c>
      <c r="E336" s="241" t="s">
        <v>2900</v>
      </c>
      <c r="F336" s="373" t="s">
        <v>134</v>
      </c>
      <c r="G336" s="167" t="s">
        <v>2898</v>
      </c>
      <c r="H336" s="116" t="s">
        <v>2145</v>
      </c>
      <c r="I336" s="116">
        <v>2</v>
      </c>
      <c r="J336" s="116">
        <v>0</v>
      </c>
      <c r="K336" s="116" t="s">
        <v>4864</v>
      </c>
      <c r="L336" s="414">
        <v>356.27</v>
      </c>
      <c r="M336" s="132"/>
      <c r="N336" s="132"/>
      <c r="O336" s="132"/>
      <c r="P336" s="132"/>
      <c r="Q336" s="132"/>
      <c r="R336" s="132"/>
      <c r="S336" s="132"/>
      <c r="T336" s="132"/>
      <c r="U336" s="132"/>
      <c r="V336" s="132"/>
      <c r="W336" s="132"/>
      <c r="X336" s="132"/>
      <c r="Y336" s="132"/>
      <c r="Z336" s="132"/>
      <c r="AA336" s="134">
        <f t="shared" si="998"/>
        <v>0</v>
      </c>
      <c r="AB336" s="134" t="str">
        <f t="shared" si="999"/>
        <v>No</v>
      </c>
      <c r="AC336" s="225" t="str">
        <f t="shared" si="1000"/>
        <v>Yes</v>
      </c>
      <c r="AE336" s="303">
        <v>2</v>
      </c>
      <c r="AF336" s="299">
        <f t="shared" si="949"/>
        <v>0</v>
      </c>
      <c r="AG336" s="112"/>
      <c r="AH336" s="325">
        <v>6.6</v>
      </c>
      <c r="AI336" s="334">
        <f t="shared" si="1001"/>
        <v>0</v>
      </c>
      <c r="AJ336" s="207">
        <f>M336*$I$336</f>
        <v>0</v>
      </c>
      <c r="AK336" s="207">
        <f t="shared" ref="AK336:AW336" si="1037">N336*$I$336</f>
        <v>0</v>
      </c>
      <c r="AL336" s="207">
        <f t="shared" si="1037"/>
        <v>0</v>
      </c>
      <c r="AM336" s="207">
        <f t="shared" si="1037"/>
        <v>0</v>
      </c>
      <c r="AN336" s="207">
        <f t="shared" si="1037"/>
        <v>0</v>
      </c>
      <c r="AO336" s="207">
        <f t="shared" si="1037"/>
        <v>0</v>
      </c>
      <c r="AP336" s="207">
        <f t="shared" si="1037"/>
        <v>0</v>
      </c>
      <c r="AQ336" s="207">
        <f t="shared" si="1037"/>
        <v>0</v>
      </c>
      <c r="AR336" s="207">
        <f t="shared" si="1037"/>
        <v>0</v>
      </c>
      <c r="AS336" s="207">
        <f t="shared" si="1037"/>
        <v>0</v>
      </c>
      <c r="AT336" s="207">
        <f t="shared" si="1037"/>
        <v>0</v>
      </c>
      <c r="AU336" s="207">
        <f t="shared" si="1037"/>
        <v>0</v>
      </c>
      <c r="AV336" s="207">
        <f t="shared" si="1037"/>
        <v>0</v>
      </c>
      <c r="AW336" s="207">
        <f t="shared" si="1037"/>
        <v>0</v>
      </c>
      <c r="AX336" s="163">
        <v>2</v>
      </c>
      <c r="AY336" s="223">
        <v>10</v>
      </c>
      <c r="AZ336" s="169"/>
      <c r="BA336" s="169"/>
      <c r="BC336" s="9">
        <f t="shared" si="1004"/>
        <v>0</v>
      </c>
      <c r="BD336" s="9">
        <f t="shared" si="1005"/>
        <v>0</v>
      </c>
      <c r="BE336" s="9">
        <f t="shared" si="1006"/>
        <v>0</v>
      </c>
      <c r="BF336" s="9">
        <f t="shared" si="1007"/>
        <v>0</v>
      </c>
      <c r="BG336" s="9">
        <f t="shared" si="1008"/>
        <v>0</v>
      </c>
      <c r="BH336" s="9">
        <f t="shared" si="1009"/>
        <v>0</v>
      </c>
      <c r="BI336" s="9">
        <f t="shared" si="1010"/>
        <v>0</v>
      </c>
      <c r="BJ336" s="9">
        <f t="shared" si="1011"/>
        <v>0</v>
      </c>
      <c r="BK336" s="9">
        <f t="shared" si="1012"/>
        <v>0</v>
      </c>
      <c r="BM336" s="126">
        <f t="shared" si="1003"/>
        <v>0</v>
      </c>
      <c r="BN336" s="126">
        <f t="shared" si="1013"/>
        <v>0</v>
      </c>
      <c r="BP336" s="9">
        <f t="shared" si="1014"/>
        <v>0</v>
      </c>
      <c r="BQ336" s="9">
        <f t="shared" si="1015"/>
        <v>0</v>
      </c>
      <c r="BR336" s="9">
        <f t="shared" si="1016"/>
        <v>0</v>
      </c>
      <c r="BS336" s="9">
        <f t="shared" si="1017"/>
        <v>0</v>
      </c>
      <c r="BT336" s="9">
        <f t="shared" si="1018"/>
        <v>0</v>
      </c>
      <c r="BU336" s="9">
        <f t="shared" si="1019"/>
        <v>0</v>
      </c>
      <c r="BV336" s="9">
        <f t="shared" si="1020"/>
        <v>0</v>
      </c>
      <c r="BW336" s="9">
        <f t="shared" si="1021"/>
        <v>0</v>
      </c>
      <c r="BX336" s="9">
        <f t="shared" si="1022"/>
        <v>0</v>
      </c>
      <c r="BY336" s="9">
        <f t="shared" si="1023"/>
        <v>0</v>
      </c>
      <c r="BZ336" s="9">
        <f t="shared" si="1024"/>
        <v>0</v>
      </c>
      <c r="CA336" s="9">
        <f t="shared" si="1025"/>
        <v>0</v>
      </c>
      <c r="CB336" s="9">
        <f t="shared" si="1026"/>
        <v>0</v>
      </c>
      <c r="CC336" s="9">
        <f t="shared" si="1027"/>
        <v>0</v>
      </c>
      <c r="CD336" s="9">
        <f t="shared" si="1028"/>
        <v>0</v>
      </c>
      <c r="CE336" s="9">
        <f t="shared" si="1029"/>
        <v>0</v>
      </c>
      <c r="CF336" s="9">
        <f t="shared" si="1030"/>
        <v>0</v>
      </c>
      <c r="CG336" s="9">
        <f t="shared" si="1031"/>
        <v>0</v>
      </c>
      <c r="CH336" s="9">
        <f t="shared" si="1032"/>
        <v>0</v>
      </c>
      <c r="CI336" s="9">
        <f t="shared" si="1033"/>
        <v>0</v>
      </c>
      <c r="CJ336" s="9">
        <f t="shared" si="1034"/>
        <v>0</v>
      </c>
    </row>
    <row r="337" spans="2:88" s="126" customFormat="1" ht="90" customHeight="1">
      <c r="B337" s="222"/>
      <c r="D337" s="172" t="s">
        <v>2652</v>
      </c>
      <c r="E337" s="550" t="s">
        <v>6472</v>
      </c>
      <c r="F337" s="373" t="s">
        <v>134</v>
      </c>
      <c r="G337" s="167" t="s">
        <v>2898</v>
      </c>
      <c r="H337" s="116" t="s">
        <v>2145</v>
      </c>
      <c r="I337" s="116">
        <v>2</v>
      </c>
      <c r="J337" s="116">
        <v>0</v>
      </c>
      <c r="K337" s="116" t="s">
        <v>4864</v>
      </c>
      <c r="L337" s="414">
        <v>304.5</v>
      </c>
      <c r="M337" s="132"/>
      <c r="N337" s="132"/>
      <c r="O337" s="132"/>
      <c r="P337" s="132"/>
      <c r="Q337" s="132"/>
      <c r="R337" s="132"/>
      <c r="S337" s="132"/>
      <c r="T337" s="132"/>
      <c r="U337" s="132"/>
      <c r="V337" s="132"/>
      <c r="W337" s="132"/>
      <c r="X337" s="132"/>
      <c r="Y337" s="132"/>
      <c r="Z337" s="132"/>
      <c r="AA337" s="134">
        <f t="shared" si="998"/>
        <v>0</v>
      </c>
      <c r="AB337" s="134" t="str">
        <f t="shared" si="999"/>
        <v>No</v>
      </c>
      <c r="AC337" s="225" t="str">
        <f t="shared" si="1000"/>
        <v>No</v>
      </c>
      <c r="AE337" s="303">
        <v>2</v>
      </c>
      <c r="AF337" s="299">
        <f t="shared" si="949"/>
        <v>0</v>
      </c>
      <c r="AG337" s="112"/>
      <c r="AH337" s="325">
        <v>6.6</v>
      </c>
      <c r="AI337" s="334">
        <f t="shared" si="1001"/>
        <v>0</v>
      </c>
      <c r="AJ337" s="207">
        <f t="shared" si="984"/>
        <v>0</v>
      </c>
      <c r="AK337" s="207">
        <f t="shared" si="985"/>
        <v>0</v>
      </c>
      <c r="AL337" s="207">
        <f t="shared" si="986"/>
        <v>0</v>
      </c>
      <c r="AM337" s="207">
        <f t="shared" si="987"/>
        <v>0</v>
      </c>
      <c r="AN337" s="207">
        <f t="shared" si="988"/>
        <v>0</v>
      </c>
      <c r="AO337" s="207">
        <f t="shared" si="989"/>
        <v>0</v>
      </c>
      <c r="AP337" s="207">
        <f t="shared" si="990"/>
        <v>0</v>
      </c>
      <c r="AQ337" s="207">
        <f t="shared" si="991"/>
        <v>0</v>
      </c>
      <c r="AR337" s="207">
        <f t="shared" si="992"/>
        <v>0</v>
      </c>
      <c r="AS337" s="207">
        <f t="shared" si="993"/>
        <v>0</v>
      </c>
      <c r="AT337" s="207">
        <f t="shared" si="994"/>
        <v>0</v>
      </c>
      <c r="AU337" s="207">
        <f t="shared" si="995"/>
        <v>0</v>
      </c>
      <c r="AV337" s="207">
        <f t="shared" si="996"/>
        <v>0</v>
      </c>
      <c r="AW337" s="207">
        <f t="shared" si="997"/>
        <v>0</v>
      </c>
      <c r="AX337" s="163">
        <v>2</v>
      </c>
      <c r="AY337" s="223">
        <v>10</v>
      </c>
      <c r="AZ337" s="169"/>
      <c r="BA337" s="169"/>
      <c r="BC337" s="9">
        <f t="shared" si="1004"/>
        <v>0</v>
      </c>
      <c r="BD337" s="9">
        <f t="shared" si="1005"/>
        <v>0</v>
      </c>
      <c r="BE337" s="9">
        <f t="shared" si="1006"/>
        <v>0</v>
      </c>
      <c r="BF337" s="9">
        <f t="shared" si="1007"/>
        <v>0</v>
      </c>
      <c r="BG337" s="9">
        <f t="shared" si="1008"/>
        <v>0</v>
      </c>
      <c r="BH337" s="9">
        <f t="shared" si="1009"/>
        <v>0</v>
      </c>
      <c r="BI337" s="9">
        <f t="shared" si="1010"/>
        <v>0</v>
      </c>
      <c r="BJ337" s="9">
        <f t="shared" si="1011"/>
        <v>0</v>
      </c>
      <c r="BK337" s="9">
        <f t="shared" si="1012"/>
        <v>0</v>
      </c>
      <c r="BM337" s="126">
        <f t="shared" si="1003"/>
        <v>0</v>
      </c>
      <c r="BN337" s="126">
        <f t="shared" si="1013"/>
        <v>0</v>
      </c>
      <c r="BP337" s="9">
        <f t="shared" si="1014"/>
        <v>0</v>
      </c>
      <c r="BQ337" s="9">
        <f t="shared" si="1015"/>
        <v>0</v>
      </c>
      <c r="BR337" s="9">
        <f t="shared" si="1016"/>
        <v>0</v>
      </c>
      <c r="BS337" s="9">
        <f t="shared" si="1017"/>
        <v>0</v>
      </c>
      <c r="BT337" s="9">
        <f t="shared" si="1018"/>
        <v>0</v>
      </c>
      <c r="BU337" s="9">
        <f t="shared" si="1019"/>
        <v>0</v>
      </c>
      <c r="BV337" s="9">
        <f t="shared" si="1020"/>
        <v>0</v>
      </c>
      <c r="BW337" s="9">
        <f t="shared" si="1021"/>
        <v>0</v>
      </c>
      <c r="BX337" s="9">
        <f t="shared" si="1022"/>
        <v>0</v>
      </c>
      <c r="BY337" s="9">
        <f t="shared" si="1023"/>
        <v>0</v>
      </c>
      <c r="BZ337" s="9">
        <f t="shared" si="1024"/>
        <v>0</v>
      </c>
      <c r="CA337" s="9">
        <f t="shared" si="1025"/>
        <v>0</v>
      </c>
      <c r="CB337" s="9">
        <f t="shared" si="1026"/>
        <v>0</v>
      </c>
      <c r="CC337" s="9">
        <f t="shared" si="1027"/>
        <v>0</v>
      </c>
      <c r="CD337" s="9">
        <f t="shared" si="1028"/>
        <v>0</v>
      </c>
      <c r="CE337" s="9">
        <f t="shared" si="1029"/>
        <v>0</v>
      </c>
      <c r="CF337" s="9">
        <f t="shared" si="1030"/>
        <v>0</v>
      </c>
      <c r="CG337" s="9">
        <f t="shared" si="1031"/>
        <v>0</v>
      </c>
      <c r="CH337" s="9">
        <f t="shared" si="1032"/>
        <v>0</v>
      </c>
      <c r="CI337" s="9">
        <f t="shared" si="1033"/>
        <v>0</v>
      </c>
      <c r="CJ337" s="9">
        <f t="shared" si="1034"/>
        <v>0</v>
      </c>
    </row>
    <row r="338" spans="2:88" s="126" customFormat="1" ht="90" customHeight="1">
      <c r="B338" s="222" t="s">
        <v>8</v>
      </c>
      <c r="C338"/>
      <c r="D338" s="171" t="s">
        <v>6414</v>
      </c>
      <c r="E338" s="183" t="s">
        <v>2900</v>
      </c>
      <c r="F338" s="166" t="s">
        <v>135</v>
      </c>
      <c r="G338" s="173" t="s">
        <v>2897</v>
      </c>
      <c r="H338" s="113" t="s">
        <v>2145</v>
      </c>
      <c r="I338" s="113">
        <v>2</v>
      </c>
      <c r="J338" s="113">
        <v>0</v>
      </c>
      <c r="K338" s="113" t="s">
        <v>4864</v>
      </c>
      <c r="L338" s="413">
        <v>429.98</v>
      </c>
      <c r="M338" s="140"/>
      <c r="N338" s="140"/>
      <c r="O338" s="140"/>
      <c r="P338" s="140"/>
      <c r="Q338" s="140"/>
      <c r="R338" s="140"/>
      <c r="S338" s="140"/>
      <c r="T338" s="140"/>
      <c r="U338" s="140"/>
      <c r="V338" s="140"/>
      <c r="W338" s="140"/>
      <c r="X338" s="140"/>
      <c r="Y338" s="140"/>
      <c r="Z338" s="140"/>
      <c r="AA338" s="141">
        <f t="shared" si="998"/>
        <v>0</v>
      </c>
      <c r="AB338" s="141" t="str">
        <f t="shared" si="999"/>
        <v>No</v>
      </c>
      <c r="AC338" s="224" t="str">
        <f t="shared" si="1000"/>
        <v>Yes</v>
      </c>
      <c r="AE338" s="303">
        <v>2</v>
      </c>
      <c r="AF338" s="299">
        <f t="shared" si="949"/>
        <v>0</v>
      </c>
      <c r="AG338" s="112"/>
      <c r="AH338" s="325">
        <v>9.5500000000000007</v>
      </c>
      <c r="AI338" s="334">
        <f t="shared" si="1001"/>
        <v>0</v>
      </c>
      <c r="AJ338" s="207">
        <f>M338*$I$338</f>
        <v>0</v>
      </c>
      <c r="AK338" s="207">
        <f t="shared" ref="AK338:AW338" si="1038">N338*$I$338</f>
        <v>0</v>
      </c>
      <c r="AL338" s="207">
        <f t="shared" si="1038"/>
        <v>0</v>
      </c>
      <c r="AM338" s="207">
        <f t="shared" si="1038"/>
        <v>0</v>
      </c>
      <c r="AN338" s="207">
        <f t="shared" si="1038"/>
        <v>0</v>
      </c>
      <c r="AO338" s="207">
        <f t="shared" si="1038"/>
        <v>0</v>
      </c>
      <c r="AP338" s="207">
        <f t="shared" si="1038"/>
        <v>0</v>
      </c>
      <c r="AQ338" s="207">
        <f t="shared" si="1038"/>
        <v>0</v>
      </c>
      <c r="AR338" s="207">
        <f t="shared" si="1038"/>
        <v>0</v>
      </c>
      <c r="AS338" s="207">
        <f t="shared" si="1038"/>
        <v>0</v>
      </c>
      <c r="AT338" s="207">
        <f t="shared" si="1038"/>
        <v>0</v>
      </c>
      <c r="AU338" s="207">
        <f t="shared" si="1038"/>
        <v>0</v>
      </c>
      <c r="AV338" s="207">
        <f t="shared" si="1038"/>
        <v>0</v>
      </c>
      <c r="AW338" s="207">
        <f t="shared" si="1038"/>
        <v>0</v>
      </c>
      <c r="AX338" s="163">
        <v>2</v>
      </c>
      <c r="AY338" s="223">
        <v>11</v>
      </c>
      <c r="AZ338" s="169"/>
      <c r="BA338" s="169"/>
      <c r="BC338" s="9">
        <f t="shared" si="1004"/>
        <v>0</v>
      </c>
      <c r="BD338" s="9">
        <f t="shared" si="1005"/>
        <v>0</v>
      </c>
      <c r="BE338" s="9">
        <f t="shared" si="1006"/>
        <v>0</v>
      </c>
      <c r="BF338" s="9">
        <f t="shared" si="1007"/>
        <v>0</v>
      </c>
      <c r="BG338" s="9">
        <f t="shared" si="1008"/>
        <v>0</v>
      </c>
      <c r="BH338" s="9">
        <f t="shared" si="1009"/>
        <v>0</v>
      </c>
      <c r="BI338" s="9">
        <f t="shared" si="1010"/>
        <v>0</v>
      </c>
      <c r="BJ338" s="9">
        <f t="shared" si="1011"/>
        <v>0</v>
      </c>
      <c r="BK338" s="9">
        <f t="shared" si="1012"/>
        <v>0</v>
      </c>
      <c r="BM338" s="126">
        <f t="shared" si="1003"/>
        <v>0</v>
      </c>
      <c r="BN338" s="126">
        <f t="shared" si="1013"/>
        <v>0</v>
      </c>
      <c r="BP338" s="9">
        <f t="shared" si="1014"/>
        <v>0</v>
      </c>
      <c r="BQ338" s="9">
        <f t="shared" si="1015"/>
        <v>0</v>
      </c>
      <c r="BR338" s="9">
        <f t="shared" si="1016"/>
        <v>0</v>
      </c>
      <c r="BS338" s="9">
        <f t="shared" si="1017"/>
        <v>0</v>
      </c>
      <c r="BT338" s="9">
        <f t="shared" si="1018"/>
        <v>0</v>
      </c>
      <c r="BU338" s="9">
        <f t="shared" si="1019"/>
        <v>0</v>
      </c>
      <c r="BV338" s="9">
        <f t="shared" si="1020"/>
        <v>0</v>
      </c>
      <c r="BW338" s="9">
        <f t="shared" si="1021"/>
        <v>0</v>
      </c>
      <c r="BX338" s="9">
        <f t="shared" si="1022"/>
        <v>0</v>
      </c>
      <c r="BY338" s="9">
        <f t="shared" si="1023"/>
        <v>0</v>
      </c>
      <c r="BZ338" s="9">
        <f t="shared" si="1024"/>
        <v>0</v>
      </c>
      <c r="CA338" s="9">
        <f t="shared" si="1025"/>
        <v>0</v>
      </c>
      <c r="CB338" s="9">
        <f t="shared" si="1026"/>
        <v>0</v>
      </c>
      <c r="CC338" s="9">
        <f t="shared" si="1027"/>
        <v>0</v>
      </c>
      <c r="CD338" s="9">
        <f t="shared" si="1028"/>
        <v>0</v>
      </c>
      <c r="CE338" s="9">
        <f t="shared" si="1029"/>
        <v>0</v>
      </c>
      <c r="CF338" s="9">
        <f t="shared" si="1030"/>
        <v>0</v>
      </c>
      <c r="CG338" s="9">
        <f t="shared" si="1031"/>
        <v>0</v>
      </c>
      <c r="CH338" s="9">
        <f t="shared" si="1032"/>
        <v>0</v>
      </c>
      <c r="CI338" s="9">
        <f t="shared" si="1033"/>
        <v>0</v>
      </c>
      <c r="CJ338" s="9">
        <f t="shared" si="1034"/>
        <v>0</v>
      </c>
    </row>
    <row r="339" spans="2:88" s="126" customFormat="1" ht="90" customHeight="1">
      <c r="B339" s="222"/>
      <c r="D339" s="171" t="s">
        <v>2653</v>
      </c>
      <c r="E339" s="551" t="s">
        <v>6472</v>
      </c>
      <c r="F339" s="166" t="s">
        <v>135</v>
      </c>
      <c r="G339" s="173" t="s">
        <v>2897</v>
      </c>
      <c r="H339" s="113" t="s">
        <v>2145</v>
      </c>
      <c r="I339" s="113">
        <v>2</v>
      </c>
      <c r="J339" s="113">
        <v>0</v>
      </c>
      <c r="K339" s="113" t="s">
        <v>4864</v>
      </c>
      <c r="L339" s="413">
        <v>367.5</v>
      </c>
      <c r="M339" s="140"/>
      <c r="N339" s="140"/>
      <c r="O339" s="140"/>
      <c r="P339" s="140"/>
      <c r="Q339" s="140"/>
      <c r="R339" s="140"/>
      <c r="S339" s="140"/>
      <c r="T339" s="140"/>
      <c r="U339" s="140"/>
      <c r="V339" s="140"/>
      <c r="W339" s="140"/>
      <c r="X339" s="140"/>
      <c r="Y339" s="140"/>
      <c r="Z339" s="140"/>
      <c r="AA339" s="141">
        <f t="shared" si="998"/>
        <v>0</v>
      </c>
      <c r="AB339" s="141" t="str">
        <f t="shared" si="999"/>
        <v>No</v>
      </c>
      <c r="AC339" s="224" t="str">
        <f t="shared" si="1000"/>
        <v>No</v>
      </c>
      <c r="AE339" s="303">
        <v>2</v>
      </c>
      <c r="AF339" s="299">
        <f t="shared" si="949"/>
        <v>0</v>
      </c>
      <c r="AG339" s="112"/>
      <c r="AH339" s="325">
        <v>9.5500000000000007</v>
      </c>
      <c r="AI339" s="334">
        <f t="shared" si="1001"/>
        <v>0</v>
      </c>
      <c r="AJ339" s="207">
        <f t="shared" si="984"/>
        <v>0</v>
      </c>
      <c r="AK339" s="207">
        <f t="shared" si="985"/>
        <v>0</v>
      </c>
      <c r="AL339" s="207">
        <f t="shared" si="986"/>
        <v>0</v>
      </c>
      <c r="AM339" s="207">
        <f t="shared" si="987"/>
        <v>0</v>
      </c>
      <c r="AN339" s="207">
        <f t="shared" si="988"/>
        <v>0</v>
      </c>
      <c r="AO339" s="207">
        <f t="shared" si="989"/>
        <v>0</v>
      </c>
      <c r="AP339" s="207">
        <f t="shared" si="990"/>
        <v>0</v>
      </c>
      <c r="AQ339" s="207">
        <f t="shared" si="991"/>
        <v>0</v>
      </c>
      <c r="AR339" s="207">
        <f t="shared" si="992"/>
        <v>0</v>
      </c>
      <c r="AS339" s="207">
        <f t="shared" si="993"/>
        <v>0</v>
      </c>
      <c r="AT339" s="207">
        <f t="shared" si="994"/>
        <v>0</v>
      </c>
      <c r="AU339" s="207">
        <f t="shared" si="995"/>
        <v>0</v>
      </c>
      <c r="AV339" s="207">
        <f t="shared" si="996"/>
        <v>0</v>
      </c>
      <c r="AW339" s="207">
        <f t="shared" si="997"/>
        <v>0</v>
      </c>
      <c r="AX339" s="163">
        <v>2</v>
      </c>
      <c r="AY339" s="223">
        <v>11</v>
      </c>
      <c r="AZ339" s="169"/>
      <c r="BA339" s="169"/>
      <c r="BC339" s="9">
        <f t="shared" si="1004"/>
        <v>0</v>
      </c>
      <c r="BD339" s="9">
        <f t="shared" si="1005"/>
        <v>0</v>
      </c>
      <c r="BE339" s="9">
        <f t="shared" si="1006"/>
        <v>0</v>
      </c>
      <c r="BF339" s="9">
        <f t="shared" si="1007"/>
        <v>0</v>
      </c>
      <c r="BG339" s="9">
        <f t="shared" si="1008"/>
        <v>0</v>
      </c>
      <c r="BH339" s="9">
        <f t="shared" si="1009"/>
        <v>0</v>
      </c>
      <c r="BI339" s="9">
        <f t="shared" si="1010"/>
        <v>0</v>
      </c>
      <c r="BJ339" s="9">
        <f t="shared" si="1011"/>
        <v>0</v>
      </c>
      <c r="BK339" s="9">
        <f t="shared" si="1012"/>
        <v>0</v>
      </c>
      <c r="BM339" s="126">
        <f t="shared" si="1003"/>
        <v>0</v>
      </c>
      <c r="BN339" s="126">
        <f t="shared" si="1013"/>
        <v>0</v>
      </c>
      <c r="BP339" s="9">
        <f t="shared" si="1014"/>
        <v>0</v>
      </c>
      <c r="BQ339" s="9">
        <f t="shared" si="1015"/>
        <v>0</v>
      </c>
      <c r="BR339" s="9">
        <f t="shared" si="1016"/>
        <v>0</v>
      </c>
      <c r="BS339" s="9">
        <f t="shared" si="1017"/>
        <v>0</v>
      </c>
      <c r="BT339" s="9">
        <f t="shared" si="1018"/>
        <v>0</v>
      </c>
      <c r="BU339" s="9">
        <f t="shared" si="1019"/>
        <v>0</v>
      </c>
      <c r="BV339" s="9">
        <f t="shared" si="1020"/>
        <v>0</v>
      </c>
      <c r="BW339" s="9">
        <f t="shared" si="1021"/>
        <v>0</v>
      </c>
      <c r="BX339" s="9">
        <f t="shared" si="1022"/>
        <v>0</v>
      </c>
      <c r="BY339" s="9">
        <f t="shared" si="1023"/>
        <v>0</v>
      </c>
      <c r="BZ339" s="9">
        <f t="shared" si="1024"/>
        <v>0</v>
      </c>
      <c r="CA339" s="9">
        <f t="shared" si="1025"/>
        <v>0</v>
      </c>
      <c r="CB339" s="9">
        <f t="shared" si="1026"/>
        <v>0</v>
      </c>
      <c r="CC339" s="9">
        <f t="shared" si="1027"/>
        <v>0</v>
      </c>
      <c r="CD339" s="9">
        <f t="shared" si="1028"/>
        <v>0</v>
      </c>
      <c r="CE339" s="9">
        <f t="shared" si="1029"/>
        <v>0</v>
      </c>
      <c r="CF339" s="9">
        <f t="shared" si="1030"/>
        <v>0</v>
      </c>
      <c r="CG339" s="9">
        <f t="shared" si="1031"/>
        <v>0</v>
      </c>
      <c r="CH339" s="9">
        <f t="shared" si="1032"/>
        <v>0</v>
      </c>
      <c r="CI339" s="9">
        <f t="shared" si="1033"/>
        <v>0</v>
      </c>
      <c r="CJ339" s="9">
        <f t="shared" si="1034"/>
        <v>0</v>
      </c>
    </row>
    <row r="340" spans="2:88" s="126" customFormat="1" ht="90" customHeight="1">
      <c r="B340" s="222" t="s">
        <v>8</v>
      </c>
      <c r="C340"/>
      <c r="D340" s="172" t="s">
        <v>6415</v>
      </c>
      <c r="E340" s="241" t="s">
        <v>2900</v>
      </c>
      <c r="F340" s="373" t="s">
        <v>136</v>
      </c>
      <c r="G340" s="167" t="s">
        <v>2899</v>
      </c>
      <c r="H340" s="116" t="s">
        <v>2145</v>
      </c>
      <c r="I340" s="116">
        <v>2</v>
      </c>
      <c r="J340" s="116">
        <v>0</v>
      </c>
      <c r="K340" s="116" t="s">
        <v>4864</v>
      </c>
      <c r="L340" s="526">
        <v>454.55</v>
      </c>
      <c r="M340" s="131"/>
      <c r="N340" s="132"/>
      <c r="O340" s="132"/>
      <c r="P340" s="132"/>
      <c r="Q340" s="132"/>
      <c r="R340" s="132"/>
      <c r="S340" s="132"/>
      <c r="T340" s="132"/>
      <c r="U340" s="132"/>
      <c r="V340" s="132"/>
      <c r="W340" s="132"/>
      <c r="X340" s="132"/>
      <c r="Y340" s="132"/>
      <c r="Z340" s="132"/>
      <c r="AA340" s="134">
        <f t="shared" si="998"/>
        <v>0</v>
      </c>
      <c r="AB340" s="134" t="str">
        <f t="shared" si="999"/>
        <v>No</v>
      </c>
      <c r="AC340" s="225" t="str">
        <f t="shared" si="1000"/>
        <v>Yes</v>
      </c>
      <c r="AE340" s="303">
        <v>2</v>
      </c>
      <c r="AF340" s="299">
        <f t="shared" si="949"/>
        <v>0</v>
      </c>
      <c r="AG340" s="112"/>
      <c r="AH340" s="326">
        <v>13.35</v>
      </c>
      <c r="AI340" s="334">
        <f t="shared" si="1001"/>
        <v>0</v>
      </c>
      <c r="AJ340" s="207">
        <f>M340*$I$340</f>
        <v>0</v>
      </c>
      <c r="AK340" s="207">
        <f t="shared" ref="AK340:AW340" si="1039">N340*$I$340</f>
        <v>0</v>
      </c>
      <c r="AL340" s="207">
        <f>O340*$I$340</f>
        <v>0</v>
      </c>
      <c r="AM340" s="207">
        <f t="shared" si="1039"/>
        <v>0</v>
      </c>
      <c r="AN340" s="207">
        <f t="shared" si="1039"/>
        <v>0</v>
      </c>
      <c r="AO340" s="207">
        <f t="shared" si="1039"/>
        <v>0</v>
      </c>
      <c r="AP340" s="207">
        <f t="shared" si="1039"/>
        <v>0</v>
      </c>
      <c r="AQ340" s="207">
        <f t="shared" si="1039"/>
        <v>0</v>
      </c>
      <c r="AR340" s="207">
        <f t="shared" si="1039"/>
        <v>0</v>
      </c>
      <c r="AS340" s="207">
        <f t="shared" si="1039"/>
        <v>0</v>
      </c>
      <c r="AT340" s="207">
        <f t="shared" si="1039"/>
        <v>0</v>
      </c>
      <c r="AU340" s="207">
        <f t="shared" si="1039"/>
        <v>0</v>
      </c>
      <c r="AV340" s="207">
        <f t="shared" si="1039"/>
        <v>0</v>
      </c>
      <c r="AW340" s="207">
        <f t="shared" si="1039"/>
        <v>0</v>
      </c>
      <c r="AX340" s="229">
        <v>2</v>
      </c>
      <c r="AY340" s="233">
        <v>16</v>
      </c>
      <c r="AZ340" s="169"/>
      <c r="BA340" s="169"/>
      <c r="BC340" s="9">
        <f t="shared" si="1004"/>
        <v>0</v>
      </c>
      <c r="BD340" s="9">
        <f t="shared" si="1005"/>
        <v>0</v>
      </c>
      <c r="BE340" s="9">
        <f t="shared" si="1006"/>
        <v>0</v>
      </c>
      <c r="BF340" s="9">
        <f t="shared" si="1007"/>
        <v>0</v>
      </c>
      <c r="BG340" s="9">
        <f t="shared" si="1008"/>
        <v>0</v>
      </c>
      <c r="BH340" s="9">
        <f t="shared" si="1009"/>
        <v>0</v>
      </c>
      <c r="BI340" s="9">
        <f t="shared" si="1010"/>
        <v>0</v>
      </c>
      <c r="BJ340" s="9">
        <f t="shared" si="1011"/>
        <v>0</v>
      </c>
      <c r="BK340" s="9">
        <f t="shared" si="1012"/>
        <v>0</v>
      </c>
      <c r="BM340" s="126">
        <f t="shared" si="1003"/>
        <v>0</v>
      </c>
      <c r="BN340" s="126">
        <f t="shared" si="1013"/>
        <v>0</v>
      </c>
      <c r="BP340" s="9">
        <f t="shared" si="1014"/>
        <v>0</v>
      </c>
      <c r="BQ340" s="9">
        <f t="shared" si="1015"/>
        <v>0</v>
      </c>
      <c r="BR340" s="9">
        <f t="shared" si="1016"/>
        <v>0</v>
      </c>
      <c r="BS340" s="9">
        <f t="shared" si="1017"/>
        <v>0</v>
      </c>
      <c r="BT340" s="9">
        <f t="shared" si="1018"/>
        <v>0</v>
      </c>
      <c r="BU340" s="9">
        <f t="shared" si="1019"/>
        <v>0</v>
      </c>
      <c r="BV340" s="9">
        <f t="shared" si="1020"/>
        <v>0</v>
      </c>
      <c r="BW340" s="9">
        <f t="shared" si="1021"/>
        <v>0</v>
      </c>
      <c r="BX340" s="9">
        <f t="shared" si="1022"/>
        <v>0</v>
      </c>
      <c r="BY340" s="9">
        <f t="shared" si="1023"/>
        <v>0</v>
      </c>
      <c r="BZ340" s="9">
        <f t="shared" si="1024"/>
        <v>0</v>
      </c>
      <c r="CA340" s="9">
        <f t="shared" si="1025"/>
        <v>0</v>
      </c>
      <c r="CB340" s="9">
        <f t="shared" si="1026"/>
        <v>0</v>
      </c>
      <c r="CC340" s="9">
        <f t="shared" si="1027"/>
        <v>0</v>
      </c>
      <c r="CD340" s="9">
        <f t="shared" si="1028"/>
        <v>0</v>
      </c>
      <c r="CE340" s="9">
        <f t="shared" si="1029"/>
        <v>0</v>
      </c>
      <c r="CF340" s="9">
        <f t="shared" si="1030"/>
        <v>0</v>
      </c>
      <c r="CG340" s="9">
        <f t="shared" si="1031"/>
        <v>0</v>
      </c>
      <c r="CH340" s="9">
        <f t="shared" si="1032"/>
        <v>0</v>
      </c>
      <c r="CI340" s="9">
        <f t="shared" si="1033"/>
        <v>0</v>
      </c>
      <c r="CJ340" s="9">
        <f t="shared" si="1034"/>
        <v>0</v>
      </c>
    </row>
    <row r="341" spans="2:88" s="126" customFormat="1" ht="90" customHeight="1">
      <c r="B341" s="226"/>
      <c r="C341" s="175"/>
      <c r="D341" s="227" t="s">
        <v>2654</v>
      </c>
      <c r="E341" s="553" t="s">
        <v>6472</v>
      </c>
      <c r="F341" s="315" t="s">
        <v>136</v>
      </c>
      <c r="G341" s="231" t="s">
        <v>2899</v>
      </c>
      <c r="H341" s="232" t="s">
        <v>2145</v>
      </c>
      <c r="I341" s="232">
        <v>2</v>
      </c>
      <c r="J341" s="232">
        <v>0</v>
      </c>
      <c r="K341" s="232" t="s">
        <v>4864</v>
      </c>
      <c r="L341" s="417">
        <v>388.5</v>
      </c>
      <c r="M341" s="235"/>
      <c r="N341" s="235"/>
      <c r="O341" s="235"/>
      <c r="P341" s="235"/>
      <c r="Q341" s="235"/>
      <c r="R341" s="235"/>
      <c r="S341" s="235"/>
      <c r="T341" s="235"/>
      <c r="U341" s="235"/>
      <c r="V341" s="235"/>
      <c r="W341" s="235"/>
      <c r="X341" s="235"/>
      <c r="Y341" s="235"/>
      <c r="Z341" s="235"/>
      <c r="AA341" s="236">
        <f t="shared" si="694"/>
        <v>0</v>
      </c>
      <c r="AB341" s="236" t="str">
        <f t="shared" si="982"/>
        <v>No</v>
      </c>
      <c r="AC341" s="237" t="str">
        <f t="shared" si="983"/>
        <v>No</v>
      </c>
      <c r="AE341" s="305">
        <v>2</v>
      </c>
      <c r="AF341" s="301">
        <f t="shared" si="949"/>
        <v>0</v>
      </c>
      <c r="AG341" s="247"/>
      <c r="AH341" s="326">
        <v>13.35</v>
      </c>
      <c r="AI341" s="334">
        <f t="shared" si="699"/>
        <v>0</v>
      </c>
      <c r="AJ341" s="207">
        <f t="shared" si="984"/>
        <v>0</v>
      </c>
      <c r="AK341" s="207">
        <f t="shared" si="985"/>
        <v>0</v>
      </c>
      <c r="AL341" s="207">
        <f t="shared" si="986"/>
        <v>0</v>
      </c>
      <c r="AM341" s="207">
        <f t="shared" si="987"/>
        <v>0</v>
      </c>
      <c r="AN341" s="207">
        <f t="shared" si="988"/>
        <v>0</v>
      </c>
      <c r="AO341" s="207">
        <f t="shared" si="989"/>
        <v>0</v>
      </c>
      <c r="AP341" s="207">
        <f t="shared" si="990"/>
        <v>0</v>
      </c>
      <c r="AQ341" s="207">
        <f t="shared" si="991"/>
        <v>0</v>
      </c>
      <c r="AR341" s="207">
        <f t="shared" si="992"/>
        <v>0</v>
      </c>
      <c r="AS341" s="207">
        <f t="shared" si="993"/>
        <v>0</v>
      </c>
      <c r="AT341" s="207">
        <f t="shared" si="994"/>
        <v>0</v>
      </c>
      <c r="AU341" s="207">
        <f t="shared" si="995"/>
        <v>0</v>
      </c>
      <c r="AV341" s="207">
        <f t="shared" si="996"/>
        <v>0</v>
      </c>
      <c r="AW341" s="207">
        <f t="shared" si="997"/>
        <v>0</v>
      </c>
      <c r="AX341" s="229">
        <v>2</v>
      </c>
      <c r="AY341" s="233">
        <v>16</v>
      </c>
      <c r="AZ341" s="234"/>
      <c r="BA341" s="234"/>
      <c r="BC341" s="9">
        <f t="shared" si="914"/>
        <v>0</v>
      </c>
      <c r="BD341" s="9">
        <f t="shared" si="915"/>
        <v>0</v>
      </c>
      <c r="BE341" s="9">
        <f t="shared" si="916"/>
        <v>0</v>
      </c>
      <c r="BF341" s="9">
        <f t="shared" si="917"/>
        <v>0</v>
      </c>
      <c r="BG341" s="9">
        <f t="shared" si="918"/>
        <v>0</v>
      </c>
      <c r="BH341" s="9">
        <f t="shared" si="919"/>
        <v>0</v>
      </c>
      <c r="BI341" s="9">
        <f t="shared" si="920"/>
        <v>0</v>
      </c>
      <c r="BJ341" s="9">
        <f t="shared" si="921"/>
        <v>0</v>
      </c>
      <c r="BK341" s="9">
        <f t="shared" si="922"/>
        <v>0</v>
      </c>
      <c r="BM341" s="126">
        <f t="shared" si="1003"/>
        <v>0</v>
      </c>
      <c r="BN341" s="126">
        <f t="shared" si="923"/>
        <v>0</v>
      </c>
      <c r="BP341" s="9">
        <f t="shared" si="924"/>
        <v>0</v>
      </c>
      <c r="BQ341" s="9">
        <f t="shared" si="925"/>
        <v>0</v>
      </c>
      <c r="BR341" s="9">
        <f t="shared" si="926"/>
        <v>0</v>
      </c>
      <c r="BS341" s="9">
        <f t="shared" si="927"/>
        <v>0</v>
      </c>
      <c r="BT341" s="9">
        <f t="shared" si="928"/>
        <v>0</v>
      </c>
      <c r="BU341" s="9">
        <f t="shared" si="929"/>
        <v>0</v>
      </c>
      <c r="BV341" s="9">
        <f t="shared" si="930"/>
        <v>0</v>
      </c>
      <c r="BW341" s="9">
        <f t="shared" si="931"/>
        <v>0</v>
      </c>
      <c r="BX341" s="9">
        <f t="shared" si="932"/>
        <v>0</v>
      </c>
      <c r="BY341" s="9">
        <f t="shared" si="933"/>
        <v>0</v>
      </c>
      <c r="BZ341" s="9">
        <f t="shared" si="934"/>
        <v>0</v>
      </c>
      <c r="CA341" s="9">
        <f t="shared" si="935"/>
        <v>0</v>
      </c>
      <c r="CB341" s="9">
        <f t="shared" si="936"/>
        <v>0</v>
      </c>
      <c r="CC341" s="9">
        <f t="shared" si="937"/>
        <v>0</v>
      </c>
      <c r="CD341" s="9">
        <f t="shared" si="938"/>
        <v>0</v>
      </c>
      <c r="CE341" s="9">
        <f t="shared" si="939"/>
        <v>0</v>
      </c>
      <c r="CF341" s="9">
        <f t="shared" si="940"/>
        <v>0</v>
      </c>
      <c r="CG341" s="9">
        <f t="shared" si="941"/>
        <v>0</v>
      </c>
      <c r="CH341" s="9">
        <f t="shared" si="942"/>
        <v>0</v>
      </c>
      <c r="CI341" s="9">
        <f t="shared" si="943"/>
        <v>0</v>
      </c>
      <c r="CJ341" s="9">
        <f t="shared" si="944"/>
        <v>0</v>
      </c>
    </row>
  </sheetData>
  <sheetProtection algorithmName="SHA-512" hashValue="1KKoyhTopZah7x2dkiblp31oyIFdZh2uJrzVqnOSt6jgsQsYjYcpbEOQqliHifYrFGuhUZCqE+wNN4OVIrn/FQ==" saltValue="6yIno5NCnYl7abXnclj1pw==" spinCount="100000" sheet="1" objects="1" scenarios="1" sort="0" autoFilter="0"/>
  <autoFilter ref="AB6:AC341" xr:uid="{00000000-0001-0000-0100-000000000000}"/>
  <mergeCells count="7">
    <mergeCell ref="B1:C4"/>
    <mergeCell ref="CM1:CN5"/>
    <mergeCell ref="CP1:CQ5"/>
    <mergeCell ref="L1:M1"/>
    <mergeCell ref="L2:M2"/>
    <mergeCell ref="L3:M3"/>
    <mergeCell ref="CK3:CK4"/>
  </mergeCells>
  <conditionalFormatting sqref="M9:M28">
    <cfRule type="notContainsBlanks" dxfId="56" priority="424">
      <formula>LEN(TRIM(M9))&gt;0</formula>
    </cfRule>
  </conditionalFormatting>
  <conditionalFormatting sqref="M30:M45">
    <cfRule type="notContainsBlanks" dxfId="55" priority="450">
      <formula>LEN(TRIM(M30))&gt;0</formula>
    </cfRule>
  </conditionalFormatting>
  <conditionalFormatting sqref="M47:M80">
    <cfRule type="notContainsBlanks" dxfId="54" priority="476">
      <formula>LEN(TRIM(M47))&gt;0</formula>
    </cfRule>
  </conditionalFormatting>
  <conditionalFormatting sqref="M82:M97">
    <cfRule type="notContainsBlanks" dxfId="53" priority="502">
      <formula>LEN(TRIM(M82))&gt;0</formula>
    </cfRule>
  </conditionalFormatting>
  <conditionalFormatting sqref="M99:M128">
    <cfRule type="notContainsBlanks" dxfId="52" priority="528">
      <formula>LEN(TRIM(M99))&gt;0</formula>
    </cfRule>
  </conditionalFormatting>
  <conditionalFormatting sqref="M130:M161">
    <cfRule type="notContainsBlanks" dxfId="51" priority="37">
      <formula>LEN(TRIM(M130))&gt;0</formula>
    </cfRule>
  </conditionalFormatting>
  <conditionalFormatting sqref="M163:M198">
    <cfRule type="notContainsBlanks" dxfId="50" priority="619">
      <formula>LEN(TRIM(M163))&gt;0</formula>
    </cfRule>
  </conditionalFormatting>
  <conditionalFormatting sqref="M200:M225">
    <cfRule type="notContainsBlanks" dxfId="49" priority="21">
      <formula>LEN(TRIM(M200))&gt;0</formula>
    </cfRule>
  </conditionalFormatting>
  <conditionalFormatting sqref="M227:M256">
    <cfRule type="notContainsBlanks" dxfId="48" priority="697">
      <formula>LEN(TRIM(M227))&gt;0</formula>
    </cfRule>
  </conditionalFormatting>
  <conditionalFormatting sqref="M258:M271">
    <cfRule type="notContainsBlanks" dxfId="47" priority="723">
      <formula>LEN(TRIM(M258))&gt;0</formula>
    </cfRule>
  </conditionalFormatting>
  <conditionalFormatting sqref="M273:M341">
    <cfRule type="notContainsBlanks" dxfId="46" priority="9">
      <formula>LEN(TRIM(M273))&gt;0</formula>
    </cfRule>
  </conditionalFormatting>
  <conditionalFormatting sqref="N9:N28">
    <cfRule type="notContainsBlanks" dxfId="45" priority="423">
      <formula>LEN(TRIM(N9))&gt;0</formula>
    </cfRule>
  </conditionalFormatting>
  <conditionalFormatting sqref="N30:N45">
    <cfRule type="notContainsBlanks" dxfId="44" priority="449">
      <formula>LEN(TRIM(N30))&gt;0</formula>
    </cfRule>
  </conditionalFormatting>
  <conditionalFormatting sqref="N47:N80">
    <cfRule type="notContainsBlanks" dxfId="43" priority="475">
      <formula>LEN(TRIM(N47))&gt;0</formula>
    </cfRule>
  </conditionalFormatting>
  <conditionalFormatting sqref="N82:N97">
    <cfRule type="notContainsBlanks" dxfId="42" priority="501">
      <formula>LEN(TRIM(N82))&gt;0</formula>
    </cfRule>
  </conditionalFormatting>
  <conditionalFormatting sqref="N99:N128">
    <cfRule type="notContainsBlanks" dxfId="41" priority="527">
      <formula>LEN(TRIM(N99))&gt;0</formula>
    </cfRule>
  </conditionalFormatting>
  <conditionalFormatting sqref="N130:N161">
    <cfRule type="notContainsBlanks" dxfId="40" priority="36">
      <formula>LEN(TRIM(N130))&gt;0</formula>
    </cfRule>
  </conditionalFormatting>
  <conditionalFormatting sqref="N163:N198">
    <cfRule type="notContainsBlanks" dxfId="39" priority="618">
      <formula>LEN(TRIM(N163))&gt;0</formula>
    </cfRule>
  </conditionalFormatting>
  <conditionalFormatting sqref="N200:N225">
    <cfRule type="notContainsBlanks" dxfId="38" priority="20">
      <formula>LEN(TRIM(N200))&gt;0</formula>
    </cfRule>
  </conditionalFormatting>
  <conditionalFormatting sqref="N227:N256">
    <cfRule type="notContainsBlanks" dxfId="37" priority="696">
      <formula>LEN(TRIM(N227))&gt;0</formula>
    </cfRule>
  </conditionalFormatting>
  <conditionalFormatting sqref="N258:N271">
    <cfRule type="notContainsBlanks" dxfId="36" priority="722">
      <formula>LEN(TRIM(N258))&gt;0</formula>
    </cfRule>
  </conditionalFormatting>
  <conditionalFormatting sqref="N273:N341">
    <cfRule type="notContainsBlanks" dxfId="35" priority="8">
      <formula>LEN(TRIM(N273))&gt;0</formula>
    </cfRule>
  </conditionalFormatting>
  <conditionalFormatting sqref="O1:O4 O8:O1048576">
    <cfRule type="notContainsBlanks" dxfId="34" priority="115">
      <formula>LEN(TRIM(O1))&gt;0</formula>
    </cfRule>
  </conditionalFormatting>
  <conditionalFormatting sqref="P4 P8:P1048576">
    <cfRule type="notContainsBlanks" dxfId="33" priority="114">
      <formula>LEN(TRIM(P4))&gt;0</formula>
    </cfRule>
  </conditionalFormatting>
  <conditionalFormatting sqref="Q9:Q341">
    <cfRule type="notContainsBlanks" dxfId="32" priority="10">
      <formula>LEN(TRIM(Q9))&gt;0</formula>
    </cfRule>
  </conditionalFormatting>
  <conditionalFormatting sqref="R9:R305">
    <cfRule type="notContainsBlanks" dxfId="31" priority="17">
      <formula>LEN(TRIM(R9))&gt;0</formula>
    </cfRule>
  </conditionalFormatting>
  <conditionalFormatting sqref="R306:S306 R307:R341">
    <cfRule type="notContainsBlanks" dxfId="30" priority="5">
      <formula>LEN(TRIM(R306))&gt;0</formula>
    </cfRule>
  </conditionalFormatting>
  <conditionalFormatting sqref="S8:S305 S307:S341">
    <cfRule type="notContainsBlanks" dxfId="29" priority="12">
      <formula>LEN(TRIM(S8))&gt;0</formula>
    </cfRule>
  </conditionalFormatting>
  <conditionalFormatting sqref="T9:T341">
    <cfRule type="notContainsBlanks" dxfId="28" priority="4">
      <formula>LEN(TRIM(T9))&gt;0</formula>
    </cfRule>
  </conditionalFormatting>
  <conditionalFormatting sqref="U9:U341">
    <cfRule type="notContainsBlanks" dxfId="27" priority="2">
      <formula>LEN(TRIM(U9))&gt;0</formula>
    </cfRule>
  </conditionalFormatting>
  <conditionalFormatting sqref="V9:V341">
    <cfRule type="notContainsBlanks" dxfId="26" priority="3">
      <formula>LEN(TRIM(V9))&gt;0</formula>
    </cfRule>
  </conditionalFormatting>
  <conditionalFormatting sqref="W9:W341">
    <cfRule type="notContainsBlanks" dxfId="25" priority="11">
      <formula>LEN(TRIM(W9))&gt;0</formula>
    </cfRule>
  </conditionalFormatting>
  <conditionalFormatting sqref="X9:X341">
    <cfRule type="notContainsBlanks" dxfId="24" priority="1">
      <formula>LEN(TRIM(X9))&gt;0</formula>
    </cfRule>
  </conditionalFormatting>
  <conditionalFormatting sqref="Y9:Y28">
    <cfRule type="notContainsBlanks" dxfId="23" priority="414">
      <formula>LEN(TRIM(Y9))&gt;0</formula>
    </cfRule>
  </conditionalFormatting>
  <conditionalFormatting sqref="Y30:Y45">
    <cfRule type="notContainsBlanks" dxfId="22" priority="440">
      <formula>LEN(TRIM(Y30))&gt;0</formula>
    </cfRule>
  </conditionalFormatting>
  <conditionalFormatting sqref="Y47:Y80">
    <cfRule type="notContainsBlanks" dxfId="21" priority="466">
      <formula>LEN(TRIM(Y47))&gt;0</formula>
    </cfRule>
  </conditionalFormatting>
  <conditionalFormatting sqref="Y82:Y97">
    <cfRule type="notContainsBlanks" dxfId="20" priority="492">
      <formula>LEN(TRIM(Y82))&gt;0</formula>
    </cfRule>
  </conditionalFormatting>
  <conditionalFormatting sqref="Y99:Y128">
    <cfRule type="notContainsBlanks" dxfId="19" priority="518">
      <formula>LEN(TRIM(Y99))&gt;0</formula>
    </cfRule>
  </conditionalFormatting>
  <conditionalFormatting sqref="Y130:Y161">
    <cfRule type="notContainsBlanks" dxfId="18" priority="35">
      <formula>LEN(TRIM(Y130))&gt;0</formula>
    </cfRule>
  </conditionalFormatting>
  <conditionalFormatting sqref="Y163:Y198">
    <cfRule type="notContainsBlanks" dxfId="17" priority="609">
      <formula>LEN(TRIM(Y163))&gt;0</formula>
    </cfRule>
  </conditionalFormatting>
  <conditionalFormatting sqref="Y200:Y225">
    <cfRule type="notContainsBlanks" dxfId="16" priority="18">
      <formula>LEN(TRIM(Y200))&gt;0</formula>
    </cfRule>
  </conditionalFormatting>
  <conditionalFormatting sqref="Y227:Y256">
    <cfRule type="notContainsBlanks" dxfId="15" priority="687">
      <formula>LEN(TRIM(Y227))&gt;0</formula>
    </cfRule>
  </conditionalFormatting>
  <conditionalFormatting sqref="Y258:Y341">
    <cfRule type="notContainsBlanks" dxfId="14" priority="7">
      <formula>LEN(TRIM(Y258))&gt;0</formula>
    </cfRule>
  </conditionalFormatting>
  <conditionalFormatting sqref="Z9:Z28">
    <cfRule type="notContainsBlanks" dxfId="13" priority="413">
      <formula>LEN(TRIM(Z9))&gt;0</formula>
    </cfRule>
  </conditionalFormatting>
  <conditionalFormatting sqref="Z30:Z45">
    <cfRule type="notContainsBlanks" dxfId="12" priority="439">
      <formula>LEN(TRIM(Z30))&gt;0</formula>
    </cfRule>
  </conditionalFormatting>
  <conditionalFormatting sqref="Z47:Z80">
    <cfRule type="notContainsBlanks" dxfId="11" priority="465">
      <formula>LEN(TRIM(Z47))&gt;0</formula>
    </cfRule>
  </conditionalFormatting>
  <conditionalFormatting sqref="Z82:Z97">
    <cfRule type="notContainsBlanks" dxfId="10" priority="491">
      <formula>LEN(TRIM(Z82))&gt;0</formula>
    </cfRule>
  </conditionalFormatting>
  <conditionalFormatting sqref="Z99:Z128">
    <cfRule type="notContainsBlanks" dxfId="9" priority="517">
      <formula>LEN(TRIM(Z99))&gt;0</formula>
    </cfRule>
  </conditionalFormatting>
  <conditionalFormatting sqref="Z130:Z161">
    <cfRule type="notContainsBlanks" dxfId="8" priority="34">
      <formula>LEN(TRIM(Z130))&gt;0</formula>
    </cfRule>
  </conditionalFormatting>
  <conditionalFormatting sqref="Z163:Z198">
    <cfRule type="notContainsBlanks" dxfId="7" priority="608">
      <formula>LEN(TRIM(Z163))&gt;0</formula>
    </cfRule>
  </conditionalFormatting>
  <conditionalFormatting sqref="Z200:Z225">
    <cfRule type="notContainsBlanks" dxfId="6" priority="19">
      <formula>LEN(TRIM(Z200))&gt;0</formula>
    </cfRule>
  </conditionalFormatting>
  <conditionalFormatting sqref="Z227:Z256">
    <cfRule type="notContainsBlanks" dxfId="5" priority="686">
      <formula>LEN(TRIM(Z227))&gt;0</formula>
    </cfRule>
  </conditionalFormatting>
  <conditionalFormatting sqref="Z258:Z271">
    <cfRule type="notContainsBlanks" dxfId="4" priority="712">
      <formula>LEN(TRIM(Z258))&gt;0</formula>
    </cfRule>
  </conditionalFormatting>
  <conditionalFormatting sqref="Z273:Z341">
    <cfRule type="notContainsBlanks" dxfId="3" priority="6">
      <formula>LEN(TRIM(Z273))&gt;0</formula>
    </cfRule>
  </conditionalFormatting>
  <pageMargins left="0.25" right="0.25" top="0.75" bottom="0.75" header="0.3" footer="0.3"/>
  <pageSetup paperSize="9" scale="25"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7513-4219-4955-A0BF-FE9E1A6FFC06}">
  <sheetPr>
    <tabColor theme="0" tint="-4.9989318521683403E-2"/>
    <pageSetUpPr fitToPage="1"/>
  </sheetPr>
  <dimension ref="A1:BW501"/>
  <sheetViews>
    <sheetView showGridLines="0" showRowColHeaders="0" zoomScale="70" zoomScaleNormal="70" zoomScalePageLayoutView="75" workbookViewId="0">
      <pane ySplit="6" topLeftCell="A8" activePane="bottomLeft" state="frozen"/>
      <selection activeCell="M9" sqref="M9"/>
      <selection pane="bottomLeft" activeCell="D480" sqref="D480"/>
    </sheetView>
  </sheetViews>
  <sheetFormatPr defaultColWidth="11" defaultRowHeight="21"/>
  <cols>
    <col min="1" max="1" width="5.5" customWidth="1"/>
    <col min="2" max="2" width="3.5" style="114" customWidth="1"/>
    <col min="3" max="3" width="20.83203125" customWidth="1"/>
    <col min="4" max="4" width="21" style="144" bestFit="1" customWidth="1"/>
    <col min="5" max="5" width="7.33203125" style="514" customWidth="1"/>
    <col min="6" max="6" width="7.83203125" style="33" bestFit="1" customWidth="1"/>
    <col min="7" max="7" width="19.58203125" style="35" customWidth="1"/>
    <col min="8" max="8" width="11" style="35" customWidth="1"/>
    <col min="9" max="9" width="7.58203125" style="33" customWidth="1"/>
    <col min="10" max="10" width="10" customWidth="1"/>
    <col min="11" max="11" width="11.83203125" customWidth="1"/>
    <col min="12" max="12" width="18" customWidth="1"/>
    <col min="13" max="14" width="12.83203125" style="9" customWidth="1"/>
    <col min="15" max="15" width="20.5" style="8" customWidth="1"/>
    <col min="16" max="16" width="10" style="8" customWidth="1"/>
    <col min="17" max="17" width="10.5" customWidth="1"/>
    <col min="18" max="18" width="11" hidden="1" customWidth="1"/>
    <col min="19" max="19" width="12.5" hidden="1" customWidth="1"/>
    <col min="20" max="20" width="12.33203125" hidden="1" customWidth="1"/>
    <col min="21" max="21" width="11" style="316" hidden="1" customWidth="1"/>
    <col min="22" max="22" width="7.5" style="318" hidden="1" customWidth="1"/>
    <col min="23" max="23" width="7.33203125" style="328" hidden="1" customWidth="1"/>
    <col min="24" max="25" width="6.83203125" style="36" hidden="1" customWidth="1"/>
    <col min="26" max="26" width="7.83203125" style="160" hidden="1" customWidth="1"/>
    <col min="27" max="27" width="9" style="117" hidden="1" customWidth="1"/>
    <col min="28" max="28" width="7.5" style="117" hidden="1" customWidth="1"/>
    <col min="29" max="29" width="8.33203125" style="117" hidden="1" customWidth="1"/>
    <col min="30" max="40" width="11" hidden="1" customWidth="1"/>
    <col min="41" max="41" width="13.08203125" hidden="1" customWidth="1"/>
    <col min="42" max="43" width="15.5" hidden="1" customWidth="1"/>
    <col min="44" max="63" width="11" hidden="1" customWidth="1"/>
    <col min="64" max="64" width="12.5" hidden="1" customWidth="1"/>
    <col min="65" max="65" width="11" hidden="1" customWidth="1"/>
    <col min="66" max="66" width="11.83203125" customWidth="1"/>
    <col min="70" max="70" width="1.83203125" customWidth="1"/>
    <col min="73" max="73" width="1.83203125" customWidth="1"/>
  </cols>
  <sheetData>
    <row r="1" spans="1:75" ht="36.75" customHeight="1">
      <c r="B1" s="574" t="s">
        <v>4887</v>
      </c>
      <c r="C1" s="574"/>
      <c r="J1" s="277"/>
      <c r="K1" s="278" t="s">
        <v>196</v>
      </c>
      <c r="L1" s="577">
        <f>SUM(O$8:O$1048576)</f>
        <v>0</v>
      </c>
      <c r="M1" s="577"/>
      <c r="N1" s="370" t="s">
        <v>7</v>
      </c>
      <c r="X1" s="34"/>
      <c r="Y1" s="34"/>
      <c r="BP1" s="575" t="s">
        <v>6467</v>
      </c>
      <c r="BQ1" s="575"/>
      <c r="BR1" s="548"/>
      <c r="BS1" s="575" t="s">
        <v>6468</v>
      </c>
      <c r="BT1" s="575"/>
      <c r="BU1" s="548"/>
      <c r="BV1" s="575" t="s">
        <v>6469</v>
      </c>
      <c r="BW1" s="576"/>
    </row>
    <row r="2" spans="1:75" ht="27" customHeight="1">
      <c r="B2" s="574"/>
      <c r="C2" s="574"/>
      <c r="J2" s="277"/>
      <c r="K2" s="374" t="s">
        <v>12</v>
      </c>
      <c r="L2" s="578">
        <f>SUM(M8:N501)</f>
        <v>0</v>
      </c>
      <c r="M2" s="578"/>
      <c r="N2" s="280"/>
      <c r="Q2" s="463">
        <f>T5</f>
        <v>0</v>
      </c>
      <c r="BN2" s="400"/>
      <c r="BP2" s="575"/>
      <c r="BQ2" s="575"/>
      <c r="BR2" s="548"/>
      <c r="BS2" s="575"/>
      <c r="BT2" s="575"/>
      <c r="BU2" s="548"/>
      <c r="BV2" s="576"/>
      <c r="BW2" s="576"/>
    </row>
    <row r="3" spans="1:75" ht="26.5" customHeight="1">
      <c r="B3" s="574"/>
      <c r="C3" s="574"/>
      <c r="J3" s="277"/>
      <c r="K3" s="374" t="s">
        <v>10</v>
      </c>
      <c r="L3" s="579">
        <f>SUM(W8:W501)</f>
        <v>0</v>
      </c>
      <c r="M3" s="579"/>
      <c r="N3" s="280" t="s">
        <v>5</v>
      </c>
      <c r="V3" s="319"/>
      <c r="W3" s="329"/>
      <c r="X3" s="37"/>
      <c r="Y3" s="37"/>
      <c r="Z3" s="161"/>
      <c r="AA3" s="279"/>
      <c r="AB3" s="279"/>
      <c r="AC3" s="279"/>
      <c r="BN3" s="580" t="s">
        <v>129</v>
      </c>
      <c r="BP3" s="575"/>
      <c r="BQ3" s="575"/>
      <c r="BR3" s="548"/>
      <c r="BS3" s="575"/>
      <c r="BT3" s="575"/>
      <c r="BU3" s="548"/>
      <c r="BV3" s="576"/>
      <c r="BW3" s="576"/>
    </row>
    <row r="4" spans="1:75" ht="30" customHeight="1">
      <c r="B4" s="574"/>
      <c r="C4" s="574"/>
      <c r="L4" s="9"/>
      <c r="O4" s="155" t="s">
        <v>210</v>
      </c>
      <c r="Y4" s="473"/>
      <c r="BN4" s="581"/>
      <c r="BP4" s="575"/>
      <c r="BQ4" s="575"/>
      <c r="BR4" s="548"/>
      <c r="BS4" s="575"/>
      <c r="BT4" s="575"/>
      <c r="BU4" s="548"/>
      <c r="BV4" s="576"/>
      <c r="BW4" s="576"/>
    </row>
    <row r="5" spans="1:75" ht="29.5" customHeight="1">
      <c r="B5" s="120"/>
      <c r="D5" s="107"/>
      <c r="E5" s="515"/>
      <c r="L5" s="146" t="s">
        <v>206</v>
      </c>
      <c r="M5" s="310">
        <f>SUM(X8:X501)</f>
        <v>0</v>
      </c>
      <c r="N5" s="189">
        <f>SUM(Y8:Y501)</f>
        <v>0</v>
      </c>
      <c r="O5" s="466">
        <f>SUM(M5:N5)</f>
        <v>0</v>
      </c>
      <c r="P5" s="205"/>
      <c r="Q5" s="123"/>
      <c r="S5" s="306" t="s">
        <v>127</v>
      </c>
      <c r="T5" s="124">
        <f>SUM(T8:T555)</f>
        <v>0</v>
      </c>
      <c r="U5" s="125"/>
      <c r="V5" s="320"/>
      <c r="W5" s="330"/>
      <c r="X5" s="121"/>
      <c r="Y5" s="121"/>
      <c r="Z5" s="162"/>
      <c r="AA5" s="122">
        <f>SUM(SUMPRODUCT($AA$8:$AA$608,N8:N608)+SUMPRODUCT($AA$8:$AA$608,M8:M608))</f>
        <v>0</v>
      </c>
      <c r="AB5" s="122">
        <f>SUM(SUMPRODUCT($AB$8:$AB$608,N8:N608)+SUMPRODUCT($AB$8:$AB$608,M8:M608))</f>
        <v>0</v>
      </c>
      <c r="AC5" s="122"/>
      <c r="AE5" s="9">
        <f t="shared" ref="AE5:AM5" si="0">SUM(AE8:AE509)</f>
        <v>0</v>
      </c>
      <c r="AF5" s="9">
        <f t="shared" si="0"/>
        <v>0</v>
      </c>
      <c r="AG5" s="9">
        <f t="shared" si="0"/>
        <v>0</v>
      </c>
      <c r="AH5" s="9">
        <f t="shared" si="0"/>
        <v>0</v>
      </c>
      <c r="AI5" s="9">
        <f t="shared" si="0"/>
        <v>0</v>
      </c>
      <c r="AJ5" s="9">
        <f t="shared" si="0"/>
        <v>0</v>
      </c>
      <c r="AK5" s="9">
        <f t="shared" si="0"/>
        <v>0</v>
      </c>
      <c r="AL5" s="9">
        <f t="shared" si="0"/>
        <v>0</v>
      </c>
      <c r="AM5" s="9">
        <f t="shared" si="0"/>
        <v>0</v>
      </c>
      <c r="AN5" s="9"/>
      <c r="AO5" s="9">
        <f>SUM(AO8:AO509)</f>
        <v>0</v>
      </c>
      <c r="AP5" s="9">
        <f>SUM(AP8:AP509)</f>
        <v>0</v>
      </c>
      <c r="AQ5" s="9">
        <f>SUM(AQ8:AQ509)</f>
        <v>0</v>
      </c>
      <c r="AR5" s="9"/>
      <c r="AS5" s="9">
        <f t="shared" ref="AS5:BM5" si="1">SUM(AS8:AS509)</f>
        <v>0</v>
      </c>
      <c r="AT5" s="9">
        <f t="shared" si="1"/>
        <v>0</v>
      </c>
      <c r="AU5" s="9">
        <f t="shared" si="1"/>
        <v>0</v>
      </c>
      <c r="AV5" s="9">
        <f t="shared" si="1"/>
        <v>0</v>
      </c>
      <c r="AW5" s="9">
        <f t="shared" si="1"/>
        <v>0</v>
      </c>
      <c r="AX5" s="9">
        <f t="shared" si="1"/>
        <v>0</v>
      </c>
      <c r="AY5" s="9">
        <f t="shared" si="1"/>
        <v>0</v>
      </c>
      <c r="AZ5" s="9">
        <f t="shared" si="1"/>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P5" s="575"/>
      <c r="BQ5" s="575"/>
      <c r="BR5" s="548"/>
      <c r="BS5" s="575"/>
      <c r="BT5" s="575"/>
      <c r="BU5" s="548"/>
      <c r="BV5" s="576"/>
      <c r="BW5" s="576"/>
    </row>
    <row r="6" spans="1:75" s="9" customFormat="1" ht="61.75" customHeight="1">
      <c r="B6" s="188" t="s">
        <v>8</v>
      </c>
      <c r="C6" s="185"/>
      <c r="D6" s="189" t="s">
        <v>198</v>
      </c>
      <c r="E6" s="371" t="s">
        <v>4882</v>
      </c>
      <c r="F6" s="189" t="s">
        <v>199</v>
      </c>
      <c r="G6" s="203" t="s">
        <v>200</v>
      </c>
      <c r="H6" s="203" t="s">
        <v>201</v>
      </c>
      <c r="I6" s="203" t="s">
        <v>205</v>
      </c>
      <c r="J6" s="203" t="s">
        <v>202</v>
      </c>
      <c r="K6" s="203" t="s">
        <v>203</v>
      </c>
      <c r="L6" s="203" t="s">
        <v>204</v>
      </c>
      <c r="M6" s="472" t="s">
        <v>6488</v>
      </c>
      <c r="N6" s="494" t="s">
        <v>5255</v>
      </c>
      <c r="O6" s="465" t="s">
        <v>4</v>
      </c>
      <c r="P6" s="308" t="s">
        <v>11</v>
      </c>
      <c r="Q6" s="309" t="s">
        <v>8</v>
      </c>
      <c r="S6" s="307" t="s">
        <v>128</v>
      </c>
      <c r="T6" s="307" t="s">
        <v>129</v>
      </c>
      <c r="U6" s="317"/>
      <c r="V6" s="321" t="s">
        <v>5</v>
      </c>
      <c r="W6" s="331" t="s">
        <v>6</v>
      </c>
      <c r="X6" s="203" t="s">
        <v>5453</v>
      </c>
      <c r="Y6" s="191" t="s">
        <v>1</v>
      </c>
      <c r="Z6" s="190" t="s">
        <v>126</v>
      </c>
      <c r="AA6" s="204" t="s">
        <v>192</v>
      </c>
      <c r="AB6" s="204" t="s">
        <v>193</v>
      </c>
      <c r="AC6" s="204" t="s">
        <v>194</v>
      </c>
      <c r="AE6" s="368" t="s">
        <v>4870</v>
      </c>
      <c r="AF6" s="368" t="s">
        <v>197</v>
      </c>
      <c r="AG6" s="368" t="s">
        <v>133</v>
      </c>
      <c r="AH6" s="368" t="s">
        <v>134</v>
      </c>
      <c r="AI6" s="368" t="s">
        <v>135</v>
      </c>
      <c r="AJ6" s="368" t="s">
        <v>136</v>
      </c>
      <c r="AK6" s="368" t="s">
        <v>137</v>
      </c>
      <c r="AL6" s="368" t="s">
        <v>138</v>
      </c>
      <c r="AM6" s="368" t="s">
        <v>4871</v>
      </c>
      <c r="AN6" s="12"/>
      <c r="AO6" s="368" t="s">
        <v>5454</v>
      </c>
      <c r="AP6" s="368" t="s">
        <v>5455</v>
      </c>
      <c r="AQ6" s="368" t="s">
        <v>5456</v>
      </c>
      <c r="AR6" s="12"/>
      <c r="AS6" s="368" t="s">
        <v>2140</v>
      </c>
      <c r="AT6" s="368" t="s">
        <v>4873</v>
      </c>
      <c r="AU6" s="368" t="s">
        <v>4874</v>
      </c>
      <c r="AV6" s="368" t="s">
        <v>185</v>
      </c>
      <c r="AW6" s="368" t="s">
        <v>2141</v>
      </c>
      <c r="AX6" s="368" t="s">
        <v>184</v>
      </c>
      <c r="AY6" s="368" t="s">
        <v>4875</v>
      </c>
      <c r="AZ6" s="368" t="s">
        <v>2144</v>
      </c>
      <c r="BA6" s="368" t="s">
        <v>4876</v>
      </c>
      <c r="BB6" s="368" t="s">
        <v>182</v>
      </c>
      <c r="BC6" s="368" t="s">
        <v>4877</v>
      </c>
      <c r="BD6" s="368" t="s">
        <v>4878</v>
      </c>
      <c r="BE6" s="369" t="s">
        <v>181</v>
      </c>
      <c r="BF6" s="369" t="s">
        <v>4879</v>
      </c>
      <c r="BG6" s="369" t="s">
        <v>2139</v>
      </c>
      <c r="BH6" s="369" t="s">
        <v>2143</v>
      </c>
      <c r="BI6" s="369" t="s">
        <v>183</v>
      </c>
      <c r="BJ6" s="369" t="s">
        <v>2145</v>
      </c>
      <c r="BK6" s="384" t="s">
        <v>2142</v>
      </c>
      <c r="BL6" s="384" t="s">
        <v>2146</v>
      </c>
      <c r="BM6" s="368" t="s">
        <v>4871</v>
      </c>
      <c r="BP6" s="575"/>
      <c r="BQ6" s="575"/>
      <c r="BR6" s="549"/>
      <c r="BS6" s="575"/>
      <c r="BT6" s="575"/>
      <c r="BU6" s="549"/>
      <c r="BV6" s="576"/>
      <c r="BW6" s="576"/>
    </row>
    <row r="7" spans="1:75" s="126" customFormat="1" ht="32.5" hidden="1" customHeight="1">
      <c r="B7" s="149"/>
      <c r="D7" s="110"/>
      <c r="E7" s="515"/>
      <c r="F7" s="110"/>
      <c r="G7" s="135"/>
      <c r="H7" s="135"/>
      <c r="I7" s="135"/>
      <c r="J7" s="135"/>
      <c r="K7" s="135"/>
      <c r="L7" s="135"/>
      <c r="M7" s="311" t="s">
        <v>6083</v>
      </c>
      <c r="N7" s="311" t="s">
        <v>213</v>
      </c>
      <c r="O7" s="153"/>
      <c r="P7" s="153"/>
      <c r="Q7" s="105"/>
      <c r="S7" s="154"/>
      <c r="T7" s="154"/>
      <c r="U7" s="154"/>
      <c r="V7" s="322"/>
      <c r="W7" s="332"/>
      <c r="X7" s="150"/>
      <c r="Y7" s="110"/>
      <c r="Z7" s="163"/>
      <c r="AA7" s="169"/>
      <c r="AB7" s="169"/>
      <c r="AC7" s="169"/>
    </row>
    <row r="8" spans="1:75" s="126" customFormat="1" ht="40.75" customHeight="1">
      <c r="A8" s="9"/>
      <c r="B8" s="120"/>
      <c r="C8" s="125"/>
      <c r="D8" s="560" t="s">
        <v>2298</v>
      </c>
      <c r="E8" s="516"/>
      <c r="F8" s="111"/>
      <c r="G8" s="135"/>
      <c r="H8" s="135"/>
      <c r="I8" s="111"/>
      <c r="J8" s="125"/>
      <c r="K8" s="125"/>
      <c r="L8" s="212"/>
      <c r="M8" s="478"/>
      <c r="N8" s="125"/>
      <c r="O8" s="397"/>
      <c r="P8" s="137"/>
      <c r="Q8" s="125"/>
      <c r="V8" s="323"/>
      <c r="W8" s="333"/>
      <c r="X8" s="108"/>
      <c r="Y8" s="108"/>
      <c r="Z8" s="164"/>
      <c r="AA8" s="119"/>
      <c r="AB8" s="119"/>
      <c r="AC8" s="119"/>
    </row>
    <row r="9" spans="1:75" s="9" customFormat="1" ht="73.75" customHeight="1">
      <c r="B9" s="213" t="s">
        <v>8</v>
      </c>
      <c r="C9" s="147"/>
      <c r="D9" s="238" t="s">
        <v>6085</v>
      </c>
      <c r="E9" s="517" t="s">
        <v>5452</v>
      </c>
      <c r="F9" s="215" t="s">
        <v>197</v>
      </c>
      <c r="G9" s="217" t="s">
        <v>180</v>
      </c>
      <c r="H9" s="217" t="s">
        <v>2145</v>
      </c>
      <c r="I9" s="215">
        <v>10</v>
      </c>
      <c r="J9" s="215">
        <v>0</v>
      </c>
      <c r="K9" s="215" t="s">
        <v>4864</v>
      </c>
      <c r="L9" s="406">
        <v>306.07499999999999</v>
      </c>
      <c r="M9" s="479" t="s">
        <v>5759</v>
      </c>
      <c r="N9" s="219"/>
      <c r="O9" s="220">
        <f>L9*N9</f>
        <v>0</v>
      </c>
      <c r="P9" s="220" t="str">
        <f t="shared" ref="P9:P38" si="2">IF(SUM(M9:N9)&gt;0,"Yes","No")</f>
        <v>No</v>
      </c>
      <c r="Q9" s="221" t="str">
        <f t="shared" ref="Q9:Q38" si="3">IF(B9="New","Yes","No")</f>
        <v>Yes</v>
      </c>
      <c r="S9" s="296">
        <v>10</v>
      </c>
      <c r="T9" s="297">
        <f t="shared" ref="T9:T38" si="4">S9*SUM(M9:N9)</f>
        <v>0</v>
      </c>
      <c r="U9" s="209"/>
      <c r="V9" s="324">
        <v>1.65</v>
      </c>
      <c r="W9" s="334">
        <f t="shared" ref="W9:W38" si="5">SUM(M9:N9)*V9</f>
        <v>0</v>
      </c>
      <c r="X9" s="207"/>
      <c r="Y9" s="207">
        <f>N9*I9</f>
        <v>0</v>
      </c>
      <c r="Z9" s="206">
        <v>10</v>
      </c>
      <c r="AA9" s="240">
        <v>30</v>
      </c>
      <c r="AB9" s="240"/>
      <c r="AC9" s="240"/>
      <c r="AE9" s="9">
        <f t="shared" ref="AE9:AE72" si="6">IF(F9="XS",IF(SUM(M9:N9)&gt;0,SUM(M9:N9),0),0)*I9</f>
        <v>0</v>
      </c>
      <c r="AF9" s="9">
        <f t="shared" ref="AF9:AF72" si="7">IF(F9="S",IF(SUM(M9:N9)&gt;0,SUM(M9:N9),0),0)*I9</f>
        <v>0</v>
      </c>
      <c r="AG9" s="9">
        <f t="shared" ref="AG9:AG72" si="8">IF(F9="M",IF(SUM(M9:N9)&gt;0,SUM(M9:N9),0),0)*I9</f>
        <v>0</v>
      </c>
      <c r="AH9" s="9">
        <f t="shared" ref="AH9:AH72" si="9">IF(F9="L",IF(SUM(M9:N9)&gt;0,SUM(M9:N9),0),0)*I9</f>
        <v>0</v>
      </c>
      <c r="AI9" s="9">
        <f t="shared" ref="AI9:AI72" si="10">IF(F9="XL",IF(SUM(M9:N9)&gt;0,SUM(M9:N9),0),0)*I9</f>
        <v>0</v>
      </c>
      <c r="AJ9" s="9">
        <f t="shared" ref="AJ9:AJ72" si="11">IF(F9="2XL",IF(SUM(M9:N9)&gt;0,SUM(M9:N9),0),0)*I9</f>
        <v>0</v>
      </c>
      <c r="AK9" s="9">
        <f t="shared" ref="AK9:AK72" si="12">IF(F9="3XL",IF(SUM(M9:N9)&gt;0,SUM(M9:N9),0),0)*I9</f>
        <v>0</v>
      </c>
      <c r="AL9" s="9">
        <f t="shared" ref="AL9:AL72" si="13">IF(F9="4XL",IF(SUM(M9:N9)&gt;0,SUM(M9:N9),0),0)*I9</f>
        <v>0</v>
      </c>
      <c r="AM9" s="9">
        <f t="shared" ref="AM9:AM72" si="14">IF(F9="various",IF(SUM(M9:N9)&gt;0,SUM(M9:N9),0),0)*I9</f>
        <v>0</v>
      </c>
      <c r="AO9" s="126">
        <f t="shared" ref="AO9:AO72" si="15">IF(E9="Colored no tex.",IF(SUM(M9:N9)&gt;0,SUM(M9:N9),0),0)*I9</f>
        <v>0</v>
      </c>
      <c r="AP9" s="126">
        <f t="shared" ref="AP9:AP72" si="16">IF(E9="Natural tex.",IF(SUM(M9:N9)&gt;0,SUM(M9:N9),0),0)*I9</f>
        <v>0</v>
      </c>
      <c r="AQ9" s="126">
        <f t="shared" ref="AQ9:AQ72" si="17">IF(E9="Natural no tex.",IF(SUM(M9:N9)&gt;0,SUM(M9:N9),0),0)*I9</f>
        <v>0</v>
      </c>
      <c r="AR9" s="126"/>
      <c r="AS9" s="9">
        <f t="shared" ref="AS9:AS72" si="18">IF(H9="sloper",IF(SUM(M9:N9)&gt;0,SUM(M9:N9),0),0)*I9</f>
        <v>0</v>
      </c>
      <c r="AT9" s="9">
        <f t="shared" ref="AT9:AT72" si="19">IF(H9="footholds",IF(SUM(M9:N9)&gt;0,SUM(M9:N9),0),0)*I9</f>
        <v>0</v>
      </c>
      <c r="AU9" s="9">
        <f t="shared" ref="AU9:AU72" si="20">IF(H9="micros",IF(SUM(M9:N9)&gt;0,SUM(M9:N9),0),0)*I9</f>
        <v>0</v>
      </c>
      <c r="AV9" s="9">
        <f t="shared" ref="AV9:AV72" si="21">IF(H9="jug",IF(SUM(M9:N9)&gt;0,SUM(M9:N9),0),0)*I9</f>
        <v>0</v>
      </c>
      <c r="AW9" s="9">
        <f t="shared" ref="AW9:AW72" si="22">IF(H9="ledge",IF(SUM(M9:N9)&gt;0,SUM(M9:N9),0),0)*I9</f>
        <v>0</v>
      </c>
      <c r="AX9" s="9">
        <f t="shared" ref="AX9:AX72" si="23">IF(H9="edge",IF(SUM(M9:N9)&gt;0,SUM(M9:N9),0),0)*I9</f>
        <v>0</v>
      </c>
      <c r="AY9" s="9">
        <f t="shared" ref="AY9:AY72" si="24">IF(H9="crimp",IF(SUM(M9:N9)&gt;0,SUM(M9:N9),0),0)*I9</f>
        <v>0</v>
      </c>
      <c r="AZ9" s="9">
        <f t="shared" ref="AZ9:AZ72" si="25">IF(H9="incut",IF(SUM(M9:N9)&gt;0,SUM(M9:N9),0),0)*I9</f>
        <v>0</v>
      </c>
      <c r="BA9" s="9">
        <f t="shared" ref="BA9:BA72" si="26">IF(H9="dish",IF(SUM(M9:N9)&gt;0,SUM(M9:N9),0),0)*I9</f>
        <v>0</v>
      </c>
      <c r="BB9" s="9">
        <f t="shared" ref="BB9:BB72" si="27">IF(H9="pinch",IF(SUM(M9:N9)&gt;0,SUM(M9:N9),0),0)*I9</f>
        <v>0</v>
      </c>
      <c r="BC9" s="9">
        <f t="shared" ref="BC9:BC72" si="28">IF(H9="pocket",IF(SUM(M9:N9)&gt;0,SUM(M9:N9),0),0)*I9</f>
        <v>0</v>
      </c>
      <c r="BD9" s="9">
        <f t="shared" ref="BD9:BD72" si="29">IF(H9="insert",IF(SUM(M9:N9)&gt;0,SUM(M9:N9),0),0)*I9</f>
        <v>0</v>
      </c>
      <c r="BE9" s="9">
        <f t="shared" ref="BE9:BE72" si="30">IF(H9="feature",IF(SUM(M9:N9)&gt;0,SUM(M9:N9),0),0)*I9</f>
        <v>0</v>
      </c>
      <c r="BF9" s="9">
        <f t="shared" ref="BF9:BF72" si="31">IF(H9="scoop",IF(SUM(M9:N9)&gt;0,SUM(M9:N9),0),0)*I9</f>
        <v>0</v>
      </c>
      <c r="BG9" s="9">
        <f t="shared" ref="BG9:BG72" si="32">IF(H9="arete",IF(SUM(M9:N9)&gt;0,SUM(M9:N9),0),0)*I9</f>
        <v>0</v>
      </c>
      <c r="BH9" s="9">
        <f t="shared" ref="BH9:BH72" si="33">IF(H9="square",IF(SUM(M9:N9)&gt;0,SUM(M9:N9),0),0)*I9</f>
        <v>0</v>
      </c>
      <c r="BI9" s="9">
        <f t="shared" ref="BI9:BI72" si="34">IF(H9="positive",IF(SUM(M9:N9)&gt;0,SUM(M9:N9),0),0)*I9</f>
        <v>0</v>
      </c>
      <c r="BJ9" s="9">
        <f t="shared" ref="BJ9:BJ72" si="35">IF(H9="pyramid",IF(SUM(M9:N9)&gt;0,SUM(M9:N9),0),0)*I9</f>
        <v>0</v>
      </c>
      <c r="BK9" s="9">
        <f t="shared" ref="BK9:BK72" si="36">IF(H9="high profile",IF(SUM(M9:N9)&gt;0,SUM(M9:N9),0),0)*I9</f>
        <v>0</v>
      </c>
      <c r="BL9" s="9">
        <f t="shared" ref="BL9:BL72" si="37">IF(H9="rectangle",IF(SUM(M9:N9)&gt;0,SUM(M9:N9),0),0)*I9</f>
        <v>0</v>
      </c>
      <c r="BM9" s="9">
        <f t="shared" ref="BM9:BM72" si="38">IF(H9="various",IF(SUM(M9:N9)&gt;0,SUM(M9:N9),0),0)*I9</f>
        <v>0</v>
      </c>
    </row>
    <row r="10" spans="1:75" s="9" customFormat="1" ht="73.75" customHeight="1">
      <c r="B10" s="222" t="s">
        <v>8</v>
      </c>
      <c r="D10" s="145" t="s">
        <v>5430</v>
      </c>
      <c r="E10" s="512" t="s">
        <v>5451</v>
      </c>
      <c r="F10" s="115" t="s">
        <v>197</v>
      </c>
      <c r="G10" s="116" t="s">
        <v>180</v>
      </c>
      <c r="H10" s="116" t="s">
        <v>2145</v>
      </c>
      <c r="I10" s="115">
        <v>10</v>
      </c>
      <c r="J10" s="115">
        <v>0</v>
      </c>
      <c r="K10" s="115" t="s">
        <v>4864</v>
      </c>
      <c r="L10" s="408">
        <v>319.38</v>
      </c>
      <c r="M10" s="133"/>
      <c r="N10" s="479" t="s">
        <v>5759</v>
      </c>
      <c r="O10" s="444">
        <f>L10*M10</f>
        <v>0</v>
      </c>
      <c r="P10" s="134" t="str">
        <f t="shared" si="2"/>
        <v>No</v>
      </c>
      <c r="Q10" s="439" t="str">
        <f t="shared" si="3"/>
        <v>Yes</v>
      </c>
      <c r="R10" s="443"/>
      <c r="S10" s="296">
        <v>10</v>
      </c>
      <c r="T10" s="297">
        <f t="shared" si="4"/>
        <v>0</v>
      </c>
      <c r="U10" s="209"/>
      <c r="V10" s="324">
        <v>1.65</v>
      </c>
      <c r="W10" s="334">
        <f t="shared" si="5"/>
        <v>0</v>
      </c>
      <c r="X10" s="207">
        <f>M10*I10</f>
        <v>0</v>
      </c>
      <c r="Y10" s="207"/>
      <c r="Z10" s="206">
        <v>10</v>
      </c>
      <c r="AA10" s="240">
        <v>30</v>
      </c>
      <c r="AB10" s="240"/>
      <c r="AC10" s="240"/>
      <c r="AE10" s="9">
        <f t="shared" si="6"/>
        <v>0</v>
      </c>
      <c r="AF10" s="9">
        <f t="shared" si="7"/>
        <v>0</v>
      </c>
      <c r="AG10" s="9">
        <f t="shared" si="8"/>
        <v>0</v>
      </c>
      <c r="AH10" s="9">
        <f t="shared" si="9"/>
        <v>0</v>
      </c>
      <c r="AI10" s="9">
        <f t="shared" si="10"/>
        <v>0</v>
      </c>
      <c r="AJ10" s="9">
        <f t="shared" si="11"/>
        <v>0</v>
      </c>
      <c r="AK10" s="9">
        <f t="shared" si="12"/>
        <v>0</v>
      </c>
      <c r="AL10" s="9">
        <f t="shared" si="13"/>
        <v>0</v>
      </c>
      <c r="AM10" s="9">
        <f t="shared" si="14"/>
        <v>0</v>
      </c>
      <c r="AO10" s="126">
        <f t="shared" si="15"/>
        <v>0</v>
      </c>
      <c r="AP10" s="126">
        <f t="shared" si="16"/>
        <v>0</v>
      </c>
      <c r="AQ10" s="126">
        <f t="shared" si="17"/>
        <v>0</v>
      </c>
      <c r="AR10" s="126"/>
      <c r="AS10" s="9">
        <f t="shared" si="18"/>
        <v>0</v>
      </c>
      <c r="AT10" s="9">
        <f t="shared" si="19"/>
        <v>0</v>
      </c>
      <c r="AU10" s="9">
        <f t="shared" si="20"/>
        <v>0</v>
      </c>
      <c r="AV10" s="9">
        <f t="shared" si="21"/>
        <v>0</v>
      </c>
      <c r="AW10" s="9">
        <f t="shared" si="22"/>
        <v>0</v>
      </c>
      <c r="AX10" s="9">
        <f t="shared" si="23"/>
        <v>0</v>
      </c>
      <c r="AY10" s="9">
        <f t="shared" si="24"/>
        <v>0</v>
      </c>
      <c r="AZ10" s="9">
        <f t="shared" si="25"/>
        <v>0</v>
      </c>
      <c r="BA10" s="9">
        <f t="shared" si="26"/>
        <v>0</v>
      </c>
      <c r="BB10" s="9">
        <f t="shared" si="27"/>
        <v>0</v>
      </c>
      <c r="BC10" s="9">
        <f t="shared" si="28"/>
        <v>0</v>
      </c>
      <c r="BD10" s="9">
        <f t="shared" si="29"/>
        <v>0</v>
      </c>
      <c r="BE10" s="9">
        <f t="shared" si="30"/>
        <v>0</v>
      </c>
      <c r="BF10" s="9">
        <f t="shared" si="31"/>
        <v>0</v>
      </c>
      <c r="BG10" s="9">
        <f t="shared" si="32"/>
        <v>0</v>
      </c>
      <c r="BH10" s="9">
        <f t="shared" si="33"/>
        <v>0</v>
      </c>
      <c r="BI10" s="9">
        <f t="shared" si="34"/>
        <v>0</v>
      </c>
      <c r="BJ10" s="9">
        <f t="shared" si="35"/>
        <v>0</v>
      </c>
      <c r="BK10" s="9">
        <f t="shared" si="36"/>
        <v>0</v>
      </c>
      <c r="BL10" s="9">
        <f t="shared" si="37"/>
        <v>0</v>
      </c>
      <c r="BM10" s="9">
        <f t="shared" si="38"/>
        <v>0</v>
      </c>
      <c r="BN10" s="362"/>
    </row>
    <row r="11" spans="1:75" s="9" customFormat="1" ht="73.75" customHeight="1">
      <c r="B11" s="222" t="s">
        <v>8</v>
      </c>
      <c r="D11" s="145" t="s">
        <v>5431</v>
      </c>
      <c r="E11" s="513" t="s">
        <v>5450</v>
      </c>
      <c r="F11" s="115" t="s">
        <v>197</v>
      </c>
      <c r="G11" s="116" t="s">
        <v>180</v>
      </c>
      <c r="H11" s="116" t="s">
        <v>2145</v>
      </c>
      <c r="I11" s="115">
        <v>10</v>
      </c>
      <c r="J11" s="115">
        <v>0</v>
      </c>
      <c r="K11" s="115" t="s">
        <v>4864</v>
      </c>
      <c r="L11" s="408">
        <v>306.07499999999999</v>
      </c>
      <c r="M11" s="133"/>
      <c r="N11" s="479" t="s">
        <v>5759</v>
      </c>
      <c r="O11" s="444">
        <f>L11*M11</f>
        <v>0</v>
      </c>
      <c r="P11" s="134" t="str">
        <f t="shared" si="2"/>
        <v>No</v>
      </c>
      <c r="Q11" s="439" t="str">
        <f t="shared" si="3"/>
        <v>Yes</v>
      </c>
      <c r="R11" s="443"/>
      <c r="S11" s="296">
        <v>10</v>
      </c>
      <c r="T11" s="297">
        <f t="shared" si="4"/>
        <v>0</v>
      </c>
      <c r="U11" s="209"/>
      <c r="V11" s="324">
        <v>1.65</v>
      </c>
      <c r="W11" s="334">
        <f t="shared" si="5"/>
        <v>0</v>
      </c>
      <c r="X11" s="207">
        <f>M11*I11</f>
        <v>0</v>
      </c>
      <c r="Y11" s="207"/>
      <c r="Z11" s="206">
        <v>10</v>
      </c>
      <c r="AA11" s="240">
        <v>30</v>
      </c>
      <c r="AB11" s="240"/>
      <c r="AC11" s="240"/>
      <c r="AE11" s="9">
        <f t="shared" si="6"/>
        <v>0</v>
      </c>
      <c r="AF11" s="9">
        <f t="shared" si="7"/>
        <v>0</v>
      </c>
      <c r="AG11" s="9">
        <f t="shared" si="8"/>
        <v>0</v>
      </c>
      <c r="AH11" s="9">
        <f t="shared" si="9"/>
        <v>0</v>
      </c>
      <c r="AI11" s="9">
        <f t="shared" si="10"/>
        <v>0</v>
      </c>
      <c r="AJ11" s="9">
        <f t="shared" si="11"/>
        <v>0</v>
      </c>
      <c r="AK11" s="9">
        <f t="shared" si="12"/>
        <v>0</v>
      </c>
      <c r="AL11" s="9">
        <f t="shared" si="13"/>
        <v>0</v>
      </c>
      <c r="AM11" s="9">
        <f t="shared" si="14"/>
        <v>0</v>
      </c>
      <c r="AO11" s="126">
        <f t="shared" si="15"/>
        <v>0</v>
      </c>
      <c r="AP11" s="126">
        <f t="shared" si="16"/>
        <v>0</v>
      </c>
      <c r="AQ11" s="126">
        <f t="shared" si="17"/>
        <v>0</v>
      </c>
      <c r="AR11" s="126"/>
      <c r="AS11" s="9">
        <f t="shared" si="18"/>
        <v>0</v>
      </c>
      <c r="AT11" s="9">
        <f t="shared" si="19"/>
        <v>0</v>
      </c>
      <c r="AU11" s="9">
        <f t="shared" si="20"/>
        <v>0</v>
      </c>
      <c r="AV11" s="9">
        <f t="shared" si="21"/>
        <v>0</v>
      </c>
      <c r="AW11" s="9">
        <f t="shared" si="22"/>
        <v>0</v>
      </c>
      <c r="AX11" s="9">
        <f t="shared" si="23"/>
        <v>0</v>
      </c>
      <c r="AY11" s="9">
        <f t="shared" si="24"/>
        <v>0</v>
      </c>
      <c r="AZ11" s="9">
        <f t="shared" si="25"/>
        <v>0</v>
      </c>
      <c r="BA11" s="9">
        <f t="shared" si="26"/>
        <v>0</v>
      </c>
      <c r="BB11" s="9">
        <f t="shared" si="27"/>
        <v>0</v>
      </c>
      <c r="BC11" s="9">
        <f t="shared" si="28"/>
        <v>0</v>
      </c>
      <c r="BD11" s="9">
        <f t="shared" si="29"/>
        <v>0</v>
      </c>
      <c r="BE11" s="9">
        <f t="shared" si="30"/>
        <v>0</v>
      </c>
      <c r="BF11" s="9">
        <f t="shared" si="31"/>
        <v>0</v>
      </c>
      <c r="BG11" s="9">
        <f t="shared" si="32"/>
        <v>0</v>
      </c>
      <c r="BH11" s="9">
        <f t="shared" si="33"/>
        <v>0</v>
      </c>
      <c r="BI11" s="9">
        <f t="shared" si="34"/>
        <v>0</v>
      </c>
      <c r="BJ11" s="9">
        <f t="shared" si="35"/>
        <v>0</v>
      </c>
      <c r="BK11" s="9">
        <f t="shared" si="36"/>
        <v>0</v>
      </c>
      <c r="BL11" s="9">
        <f t="shared" si="37"/>
        <v>0</v>
      </c>
      <c r="BM11" s="9">
        <f t="shared" si="38"/>
        <v>0</v>
      </c>
      <c r="BN11" s="362"/>
    </row>
    <row r="12" spans="1:75" s="126" customFormat="1" ht="73.75" customHeight="1">
      <c r="A12" s="9"/>
      <c r="B12" s="222" t="s">
        <v>8</v>
      </c>
      <c r="C12" s="9"/>
      <c r="D12" s="107" t="s">
        <v>6086</v>
      </c>
      <c r="E12" s="518" t="s">
        <v>5452</v>
      </c>
      <c r="F12" s="106" t="s">
        <v>197</v>
      </c>
      <c r="G12" s="242" t="s">
        <v>179</v>
      </c>
      <c r="H12" s="242" t="s">
        <v>2145</v>
      </c>
      <c r="I12" s="106">
        <v>5</v>
      </c>
      <c r="J12" s="106">
        <v>0</v>
      </c>
      <c r="K12" s="106" t="s">
        <v>4864</v>
      </c>
      <c r="L12" s="407">
        <v>208.69</v>
      </c>
      <c r="M12" s="480" t="s">
        <v>5759</v>
      </c>
      <c r="N12" s="458"/>
      <c r="O12" s="456">
        <f>L12*N12</f>
        <v>0</v>
      </c>
      <c r="P12" s="141" t="str">
        <f t="shared" si="2"/>
        <v>No</v>
      </c>
      <c r="Q12" s="224" t="str">
        <f t="shared" si="3"/>
        <v>Yes</v>
      </c>
      <c r="S12" s="298">
        <v>5</v>
      </c>
      <c r="T12" s="299">
        <f t="shared" si="4"/>
        <v>0</v>
      </c>
      <c r="U12" s="112"/>
      <c r="V12" s="325">
        <v>2.5</v>
      </c>
      <c r="W12" s="334">
        <f t="shared" si="5"/>
        <v>0</v>
      </c>
      <c r="X12" s="207"/>
      <c r="Y12" s="207">
        <f>N12*I12</f>
        <v>0</v>
      </c>
      <c r="Z12" s="165">
        <v>5</v>
      </c>
      <c r="AA12" s="118">
        <v>20</v>
      </c>
      <c r="AB12" s="118"/>
      <c r="AC12" s="118"/>
      <c r="AE12" s="9">
        <f t="shared" si="6"/>
        <v>0</v>
      </c>
      <c r="AF12" s="9">
        <f t="shared" si="7"/>
        <v>0</v>
      </c>
      <c r="AG12" s="9">
        <f t="shared" si="8"/>
        <v>0</v>
      </c>
      <c r="AH12" s="9">
        <f t="shared" si="9"/>
        <v>0</v>
      </c>
      <c r="AI12" s="9">
        <f t="shared" si="10"/>
        <v>0</v>
      </c>
      <c r="AJ12" s="9">
        <f t="shared" si="11"/>
        <v>0</v>
      </c>
      <c r="AK12" s="9">
        <f t="shared" si="12"/>
        <v>0</v>
      </c>
      <c r="AL12" s="9">
        <f t="shared" si="13"/>
        <v>0</v>
      </c>
      <c r="AM12" s="9">
        <f t="shared" si="14"/>
        <v>0</v>
      </c>
      <c r="AO12" s="126">
        <f t="shared" si="15"/>
        <v>0</v>
      </c>
      <c r="AP12" s="126">
        <f t="shared" si="16"/>
        <v>0</v>
      </c>
      <c r="AQ12" s="126">
        <f t="shared" si="17"/>
        <v>0</v>
      </c>
      <c r="AS12" s="9">
        <f t="shared" si="18"/>
        <v>0</v>
      </c>
      <c r="AT12" s="9">
        <f t="shared" si="19"/>
        <v>0</v>
      </c>
      <c r="AU12" s="9">
        <f t="shared" si="20"/>
        <v>0</v>
      </c>
      <c r="AV12" s="9">
        <f t="shared" si="21"/>
        <v>0</v>
      </c>
      <c r="AW12" s="9">
        <f t="shared" si="22"/>
        <v>0</v>
      </c>
      <c r="AX12" s="9">
        <f t="shared" si="23"/>
        <v>0</v>
      </c>
      <c r="AY12" s="9">
        <f t="shared" si="24"/>
        <v>0</v>
      </c>
      <c r="AZ12" s="9">
        <f t="shared" si="25"/>
        <v>0</v>
      </c>
      <c r="BA12" s="9">
        <f t="shared" si="26"/>
        <v>0</v>
      </c>
      <c r="BB12" s="9">
        <f t="shared" si="27"/>
        <v>0</v>
      </c>
      <c r="BC12" s="9">
        <f t="shared" si="28"/>
        <v>0</v>
      </c>
      <c r="BD12" s="9">
        <f t="shared" si="29"/>
        <v>0</v>
      </c>
      <c r="BE12" s="9">
        <f t="shared" si="30"/>
        <v>0</v>
      </c>
      <c r="BF12" s="9">
        <f t="shared" si="31"/>
        <v>0</v>
      </c>
      <c r="BG12" s="9">
        <f t="shared" si="32"/>
        <v>0</v>
      </c>
      <c r="BH12" s="9">
        <f t="shared" si="33"/>
        <v>0</v>
      </c>
      <c r="BI12" s="9">
        <f t="shared" si="34"/>
        <v>0</v>
      </c>
      <c r="BJ12" s="9">
        <f t="shared" si="35"/>
        <v>0</v>
      </c>
      <c r="BK12" s="9">
        <f t="shared" si="36"/>
        <v>0</v>
      </c>
      <c r="BL12" s="9">
        <f t="shared" si="37"/>
        <v>0</v>
      </c>
      <c r="BM12" s="9">
        <f t="shared" si="38"/>
        <v>0</v>
      </c>
    </row>
    <row r="13" spans="1:75" s="126" customFormat="1" ht="73.75" customHeight="1">
      <c r="A13" s="9"/>
      <c r="B13" s="222" t="s">
        <v>8</v>
      </c>
      <c r="C13" s="9"/>
      <c r="D13" s="107" t="s">
        <v>5432</v>
      </c>
      <c r="E13" s="519" t="s">
        <v>5451</v>
      </c>
      <c r="F13" s="106" t="s">
        <v>197</v>
      </c>
      <c r="G13" s="242" t="s">
        <v>179</v>
      </c>
      <c r="H13" s="242" t="s">
        <v>2145</v>
      </c>
      <c r="I13" s="106">
        <v>5</v>
      </c>
      <c r="J13" s="106">
        <v>0</v>
      </c>
      <c r="K13" s="106" t="s">
        <v>4864</v>
      </c>
      <c r="L13" s="407">
        <v>217.77</v>
      </c>
      <c r="M13" s="130"/>
      <c r="N13" s="481" t="s">
        <v>5759</v>
      </c>
      <c r="O13" s="456">
        <f>L13*M13</f>
        <v>0</v>
      </c>
      <c r="P13" s="141" t="str">
        <f t="shared" si="2"/>
        <v>No</v>
      </c>
      <c r="Q13" s="224" t="str">
        <f t="shared" si="3"/>
        <v>Yes</v>
      </c>
      <c r="S13" s="298">
        <v>5</v>
      </c>
      <c r="T13" s="299">
        <f t="shared" si="4"/>
        <v>0</v>
      </c>
      <c r="U13" s="112"/>
      <c r="V13" s="325">
        <v>2.5</v>
      </c>
      <c r="W13" s="334">
        <f t="shared" si="5"/>
        <v>0</v>
      </c>
      <c r="X13" s="207">
        <f>M13*I13</f>
        <v>0</v>
      </c>
      <c r="Y13" s="207"/>
      <c r="Z13" s="165">
        <v>5</v>
      </c>
      <c r="AA13" s="118">
        <v>20</v>
      </c>
      <c r="AB13" s="118"/>
      <c r="AC13" s="118"/>
      <c r="AE13" s="9">
        <f t="shared" si="6"/>
        <v>0</v>
      </c>
      <c r="AF13" s="9">
        <f t="shared" si="7"/>
        <v>0</v>
      </c>
      <c r="AG13" s="9">
        <f t="shared" si="8"/>
        <v>0</v>
      </c>
      <c r="AH13" s="9">
        <f t="shared" si="9"/>
        <v>0</v>
      </c>
      <c r="AI13" s="9">
        <f t="shared" si="10"/>
        <v>0</v>
      </c>
      <c r="AJ13" s="9">
        <f t="shared" si="11"/>
        <v>0</v>
      </c>
      <c r="AK13" s="9">
        <f t="shared" si="12"/>
        <v>0</v>
      </c>
      <c r="AL13" s="9">
        <f t="shared" si="13"/>
        <v>0</v>
      </c>
      <c r="AM13" s="9">
        <f t="shared" si="14"/>
        <v>0</v>
      </c>
      <c r="AO13" s="126">
        <f t="shared" si="15"/>
        <v>0</v>
      </c>
      <c r="AP13" s="126">
        <f t="shared" si="16"/>
        <v>0</v>
      </c>
      <c r="AQ13" s="126">
        <f t="shared" si="17"/>
        <v>0</v>
      </c>
      <c r="AS13" s="9">
        <f t="shared" si="18"/>
        <v>0</v>
      </c>
      <c r="AT13" s="9">
        <f t="shared" si="19"/>
        <v>0</v>
      </c>
      <c r="AU13" s="9">
        <f t="shared" si="20"/>
        <v>0</v>
      </c>
      <c r="AV13" s="9">
        <f t="shared" si="21"/>
        <v>0</v>
      </c>
      <c r="AW13" s="9">
        <f t="shared" si="22"/>
        <v>0</v>
      </c>
      <c r="AX13" s="9">
        <f t="shared" si="23"/>
        <v>0</v>
      </c>
      <c r="AY13" s="9">
        <f t="shared" si="24"/>
        <v>0</v>
      </c>
      <c r="AZ13" s="9">
        <f t="shared" si="25"/>
        <v>0</v>
      </c>
      <c r="BA13" s="9">
        <f t="shared" si="26"/>
        <v>0</v>
      </c>
      <c r="BB13" s="9">
        <f t="shared" si="27"/>
        <v>0</v>
      </c>
      <c r="BC13" s="9">
        <f t="shared" si="28"/>
        <v>0</v>
      </c>
      <c r="BD13" s="9">
        <f t="shared" si="29"/>
        <v>0</v>
      </c>
      <c r="BE13" s="9">
        <f t="shared" si="30"/>
        <v>0</v>
      </c>
      <c r="BF13" s="9">
        <f t="shared" si="31"/>
        <v>0</v>
      </c>
      <c r="BG13" s="9">
        <f t="shared" si="32"/>
        <v>0</v>
      </c>
      <c r="BH13" s="9">
        <f t="shared" si="33"/>
        <v>0</v>
      </c>
      <c r="BI13" s="9">
        <f t="shared" si="34"/>
        <v>0</v>
      </c>
      <c r="BJ13" s="9">
        <f t="shared" si="35"/>
        <v>0</v>
      </c>
      <c r="BK13" s="9">
        <f t="shared" si="36"/>
        <v>0</v>
      </c>
      <c r="BL13" s="9">
        <f t="shared" si="37"/>
        <v>0</v>
      </c>
      <c r="BM13" s="9">
        <f t="shared" si="38"/>
        <v>0</v>
      </c>
    </row>
    <row r="14" spans="1:75" s="126" customFormat="1" ht="73.75" customHeight="1">
      <c r="A14" s="9"/>
      <c r="B14" s="222" t="s">
        <v>8</v>
      </c>
      <c r="C14" s="9"/>
      <c r="D14" s="107" t="s">
        <v>5433</v>
      </c>
      <c r="E14" s="520" t="s">
        <v>5450</v>
      </c>
      <c r="F14" s="106" t="s">
        <v>197</v>
      </c>
      <c r="G14" s="242" t="s">
        <v>179</v>
      </c>
      <c r="H14" s="242" t="s">
        <v>2145</v>
      </c>
      <c r="I14" s="106">
        <v>5</v>
      </c>
      <c r="J14" s="106">
        <v>0</v>
      </c>
      <c r="K14" s="106" t="s">
        <v>4864</v>
      </c>
      <c r="L14" s="407">
        <v>208.69</v>
      </c>
      <c r="M14" s="130"/>
      <c r="N14" s="481" t="s">
        <v>5759</v>
      </c>
      <c r="O14" s="456">
        <f>L14*M14</f>
        <v>0</v>
      </c>
      <c r="P14" s="141" t="str">
        <f t="shared" si="2"/>
        <v>No</v>
      </c>
      <c r="Q14" s="224" t="str">
        <f t="shared" si="3"/>
        <v>Yes</v>
      </c>
      <c r="S14" s="298">
        <v>5</v>
      </c>
      <c r="T14" s="299">
        <f t="shared" si="4"/>
        <v>0</v>
      </c>
      <c r="U14" s="112"/>
      <c r="V14" s="325">
        <v>2.5</v>
      </c>
      <c r="W14" s="334">
        <f t="shared" si="5"/>
        <v>0</v>
      </c>
      <c r="X14" s="207">
        <f>M14*I14</f>
        <v>0</v>
      </c>
      <c r="Y14" s="207"/>
      <c r="Z14" s="165">
        <v>5</v>
      </c>
      <c r="AA14" s="118">
        <v>20</v>
      </c>
      <c r="AB14" s="118"/>
      <c r="AC14" s="118"/>
      <c r="AE14" s="9">
        <f t="shared" si="6"/>
        <v>0</v>
      </c>
      <c r="AF14" s="9">
        <f t="shared" si="7"/>
        <v>0</v>
      </c>
      <c r="AG14" s="9">
        <f t="shared" si="8"/>
        <v>0</v>
      </c>
      <c r="AH14" s="9">
        <f t="shared" si="9"/>
        <v>0</v>
      </c>
      <c r="AI14" s="9">
        <f t="shared" si="10"/>
        <v>0</v>
      </c>
      <c r="AJ14" s="9">
        <f t="shared" si="11"/>
        <v>0</v>
      </c>
      <c r="AK14" s="9">
        <f t="shared" si="12"/>
        <v>0</v>
      </c>
      <c r="AL14" s="9">
        <f t="shared" si="13"/>
        <v>0</v>
      </c>
      <c r="AM14" s="9">
        <f t="shared" si="14"/>
        <v>0</v>
      </c>
      <c r="AO14" s="126">
        <f t="shared" si="15"/>
        <v>0</v>
      </c>
      <c r="AP14" s="126">
        <f t="shared" si="16"/>
        <v>0</v>
      </c>
      <c r="AQ14" s="126">
        <f t="shared" si="17"/>
        <v>0</v>
      </c>
      <c r="AS14" s="9">
        <f t="shared" si="18"/>
        <v>0</v>
      </c>
      <c r="AT14" s="9">
        <f t="shared" si="19"/>
        <v>0</v>
      </c>
      <c r="AU14" s="9">
        <f t="shared" si="20"/>
        <v>0</v>
      </c>
      <c r="AV14" s="9">
        <f t="shared" si="21"/>
        <v>0</v>
      </c>
      <c r="AW14" s="9">
        <f t="shared" si="22"/>
        <v>0</v>
      </c>
      <c r="AX14" s="9">
        <f t="shared" si="23"/>
        <v>0</v>
      </c>
      <c r="AY14" s="9">
        <f t="shared" si="24"/>
        <v>0</v>
      </c>
      <c r="AZ14" s="9">
        <f t="shared" si="25"/>
        <v>0</v>
      </c>
      <c r="BA14" s="9">
        <f t="shared" si="26"/>
        <v>0</v>
      </c>
      <c r="BB14" s="9">
        <f t="shared" si="27"/>
        <v>0</v>
      </c>
      <c r="BC14" s="9">
        <f t="shared" si="28"/>
        <v>0</v>
      </c>
      <c r="BD14" s="9">
        <f t="shared" si="29"/>
        <v>0</v>
      </c>
      <c r="BE14" s="9">
        <f t="shared" si="30"/>
        <v>0</v>
      </c>
      <c r="BF14" s="9">
        <f t="shared" si="31"/>
        <v>0</v>
      </c>
      <c r="BG14" s="9">
        <f t="shared" si="32"/>
        <v>0</v>
      </c>
      <c r="BH14" s="9">
        <f t="shared" si="33"/>
        <v>0</v>
      </c>
      <c r="BI14" s="9">
        <f t="shared" si="34"/>
        <v>0</v>
      </c>
      <c r="BJ14" s="9">
        <f t="shared" si="35"/>
        <v>0</v>
      </c>
      <c r="BK14" s="9">
        <f t="shared" si="36"/>
        <v>0</v>
      </c>
      <c r="BL14" s="9">
        <f t="shared" si="37"/>
        <v>0</v>
      </c>
      <c r="BM14" s="9">
        <f t="shared" si="38"/>
        <v>0</v>
      </c>
    </row>
    <row r="15" spans="1:75" s="9" customFormat="1" ht="73.75" customHeight="1">
      <c r="B15" s="222" t="s">
        <v>8</v>
      </c>
      <c r="D15" s="145" t="s">
        <v>6087</v>
      </c>
      <c r="E15" s="511" t="s">
        <v>5452</v>
      </c>
      <c r="F15" s="115" t="s">
        <v>133</v>
      </c>
      <c r="G15" s="116" t="s">
        <v>176</v>
      </c>
      <c r="H15" s="116" t="s">
        <v>2145</v>
      </c>
      <c r="I15" s="115">
        <v>4</v>
      </c>
      <c r="J15" s="115">
        <v>0</v>
      </c>
      <c r="K15" s="115" t="s">
        <v>4864</v>
      </c>
      <c r="L15" s="408">
        <v>208.69</v>
      </c>
      <c r="M15" s="479" t="s">
        <v>5759</v>
      </c>
      <c r="N15" s="133"/>
      <c r="O15" s="444">
        <f>L15*N15</f>
        <v>0</v>
      </c>
      <c r="P15" s="134" t="str">
        <f t="shared" si="2"/>
        <v>No</v>
      </c>
      <c r="Q15" s="225" t="str">
        <f t="shared" si="3"/>
        <v>Yes</v>
      </c>
      <c r="S15" s="298">
        <v>4</v>
      </c>
      <c r="T15" s="299">
        <f t="shared" si="4"/>
        <v>0</v>
      </c>
      <c r="U15" s="112"/>
      <c r="V15" s="325">
        <v>5.2</v>
      </c>
      <c r="W15" s="334">
        <f t="shared" si="5"/>
        <v>0</v>
      </c>
      <c r="X15" s="207"/>
      <c r="Y15" s="207">
        <f>N15*I15</f>
        <v>0</v>
      </c>
      <c r="Z15" s="165">
        <v>4</v>
      </c>
      <c r="AA15" s="118">
        <v>16</v>
      </c>
      <c r="AB15" s="118"/>
      <c r="AC15" s="118"/>
      <c r="AE15" s="9">
        <f t="shared" si="6"/>
        <v>0</v>
      </c>
      <c r="AF15" s="9">
        <f t="shared" si="7"/>
        <v>0</v>
      </c>
      <c r="AG15" s="9">
        <f t="shared" si="8"/>
        <v>0</v>
      </c>
      <c r="AH15" s="9">
        <f t="shared" si="9"/>
        <v>0</v>
      </c>
      <c r="AI15" s="9">
        <f t="shared" si="10"/>
        <v>0</v>
      </c>
      <c r="AJ15" s="9">
        <f t="shared" si="11"/>
        <v>0</v>
      </c>
      <c r="AK15" s="9">
        <f t="shared" si="12"/>
        <v>0</v>
      </c>
      <c r="AL15" s="9">
        <f t="shared" si="13"/>
        <v>0</v>
      </c>
      <c r="AM15" s="9">
        <f t="shared" si="14"/>
        <v>0</v>
      </c>
      <c r="AO15" s="126">
        <f t="shared" si="15"/>
        <v>0</v>
      </c>
      <c r="AP15" s="126">
        <f t="shared" si="16"/>
        <v>0</v>
      </c>
      <c r="AQ15" s="126">
        <f t="shared" si="17"/>
        <v>0</v>
      </c>
      <c r="AS15" s="9">
        <f t="shared" si="18"/>
        <v>0</v>
      </c>
      <c r="AT15" s="9">
        <f t="shared" si="19"/>
        <v>0</v>
      </c>
      <c r="AU15" s="9">
        <f t="shared" si="20"/>
        <v>0</v>
      </c>
      <c r="AV15" s="9">
        <f t="shared" si="21"/>
        <v>0</v>
      </c>
      <c r="AW15" s="9">
        <f t="shared" si="22"/>
        <v>0</v>
      </c>
      <c r="AX15" s="9">
        <f t="shared" si="23"/>
        <v>0</v>
      </c>
      <c r="AY15" s="9">
        <f t="shared" si="24"/>
        <v>0</v>
      </c>
      <c r="AZ15" s="9">
        <f t="shared" si="25"/>
        <v>0</v>
      </c>
      <c r="BA15" s="9">
        <f t="shared" si="26"/>
        <v>0</v>
      </c>
      <c r="BB15" s="9">
        <f t="shared" si="27"/>
        <v>0</v>
      </c>
      <c r="BC15" s="9">
        <f t="shared" si="28"/>
        <v>0</v>
      </c>
      <c r="BD15" s="9">
        <f t="shared" si="29"/>
        <v>0</v>
      </c>
      <c r="BE15" s="9">
        <f t="shared" si="30"/>
        <v>0</v>
      </c>
      <c r="BF15" s="9">
        <f t="shared" si="31"/>
        <v>0</v>
      </c>
      <c r="BG15" s="9">
        <f t="shared" si="32"/>
        <v>0</v>
      </c>
      <c r="BH15" s="9">
        <f t="shared" si="33"/>
        <v>0</v>
      </c>
      <c r="BI15" s="9">
        <f t="shared" si="34"/>
        <v>0</v>
      </c>
      <c r="BJ15" s="9">
        <f t="shared" si="35"/>
        <v>0</v>
      </c>
      <c r="BK15" s="9">
        <f t="shared" si="36"/>
        <v>0</v>
      </c>
      <c r="BL15" s="9">
        <f t="shared" si="37"/>
        <v>0</v>
      </c>
      <c r="BM15" s="9">
        <f t="shared" si="38"/>
        <v>0</v>
      </c>
    </row>
    <row r="16" spans="1:75" s="9" customFormat="1" ht="73.75" customHeight="1">
      <c r="B16" s="222" t="s">
        <v>8</v>
      </c>
      <c r="D16" s="145" t="s">
        <v>5434</v>
      </c>
      <c r="E16" s="512" t="s">
        <v>5451</v>
      </c>
      <c r="F16" s="115" t="s">
        <v>133</v>
      </c>
      <c r="G16" s="116" t="s">
        <v>176</v>
      </c>
      <c r="H16" s="116" t="s">
        <v>2145</v>
      </c>
      <c r="I16" s="115">
        <v>4</v>
      </c>
      <c r="J16" s="115">
        <v>0</v>
      </c>
      <c r="K16" s="115" t="s">
        <v>4864</v>
      </c>
      <c r="L16" s="408">
        <v>217.77</v>
      </c>
      <c r="M16" s="132"/>
      <c r="N16" s="479" t="s">
        <v>5759</v>
      </c>
      <c r="O16" s="444">
        <f>L16*M16</f>
        <v>0</v>
      </c>
      <c r="P16" s="134" t="str">
        <f t="shared" si="2"/>
        <v>No</v>
      </c>
      <c r="Q16" s="225" t="str">
        <f t="shared" si="3"/>
        <v>Yes</v>
      </c>
      <c r="S16" s="298">
        <v>4</v>
      </c>
      <c r="T16" s="299">
        <f t="shared" si="4"/>
        <v>0</v>
      </c>
      <c r="U16" s="112"/>
      <c r="V16" s="325">
        <v>5.2</v>
      </c>
      <c r="W16" s="334">
        <f t="shared" si="5"/>
        <v>0</v>
      </c>
      <c r="X16" s="207">
        <f>M16*I16</f>
        <v>0</v>
      </c>
      <c r="Y16" s="207"/>
      <c r="Z16" s="165">
        <v>4</v>
      </c>
      <c r="AA16" s="118">
        <v>16</v>
      </c>
      <c r="AB16" s="118"/>
      <c r="AC16" s="118"/>
      <c r="AE16" s="9">
        <f t="shared" si="6"/>
        <v>0</v>
      </c>
      <c r="AF16" s="9">
        <f t="shared" si="7"/>
        <v>0</v>
      </c>
      <c r="AG16" s="9">
        <f t="shared" si="8"/>
        <v>0</v>
      </c>
      <c r="AH16" s="9">
        <f t="shared" si="9"/>
        <v>0</v>
      </c>
      <c r="AI16" s="9">
        <f t="shared" si="10"/>
        <v>0</v>
      </c>
      <c r="AJ16" s="9">
        <f t="shared" si="11"/>
        <v>0</v>
      </c>
      <c r="AK16" s="9">
        <f t="shared" si="12"/>
        <v>0</v>
      </c>
      <c r="AL16" s="9">
        <f t="shared" si="13"/>
        <v>0</v>
      </c>
      <c r="AM16" s="9">
        <f t="shared" si="14"/>
        <v>0</v>
      </c>
      <c r="AO16" s="126">
        <f t="shared" si="15"/>
        <v>0</v>
      </c>
      <c r="AP16" s="126">
        <f t="shared" si="16"/>
        <v>0</v>
      </c>
      <c r="AQ16" s="126">
        <f t="shared" si="17"/>
        <v>0</v>
      </c>
      <c r="AS16" s="9">
        <f t="shared" si="18"/>
        <v>0</v>
      </c>
      <c r="AT16" s="9">
        <f t="shared" si="19"/>
        <v>0</v>
      </c>
      <c r="AU16" s="9">
        <f t="shared" si="20"/>
        <v>0</v>
      </c>
      <c r="AV16" s="9">
        <f t="shared" si="21"/>
        <v>0</v>
      </c>
      <c r="AW16" s="9">
        <f t="shared" si="22"/>
        <v>0</v>
      </c>
      <c r="AX16" s="9">
        <f t="shared" si="23"/>
        <v>0</v>
      </c>
      <c r="AY16" s="9">
        <f t="shared" si="24"/>
        <v>0</v>
      </c>
      <c r="AZ16" s="9">
        <f t="shared" si="25"/>
        <v>0</v>
      </c>
      <c r="BA16" s="9">
        <f t="shared" si="26"/>
        <v>0</v>
      </c>
      <c r="BB16" s="9">
        <f t="shared" si="27"/>
        <v>0</v>
      </c>
      <c r="BC16" s="9">
        <f t="shared" si="28"/>
        <v>0</v>
      </c>
      <c r="BD16" s="9">
        <f t="shared" si="29"/>
        <v>0</v>
      </c>
      <c r="BE16" s="9">
        <f t="shared" si="30"/>
        <v>0</v>
      </c>
      <c r="BF16" s="9">
        <f t="shared" si="31"/>
        <v>0</v>
      </c>
      <c r="BG16" s="9">
        <f t="shared" si="32"/>
        <v>0</v>
      </c>
      <c r="BH16" s="9">
        <f t="shared" si="33"/>
        <v>0</v>
      </c>
      <c r="BI16" s="9">
        <f t="shared" si="34"/>
        <v>0</v>
      </c>
      <c r="BJ16" s="9">
        <f t="shared" si="35"/>
        <v>0</v>
      </c>
      <c r="BK16" s="9">
        <f t="shared" si="36"/>
        <v>0</v>
      </c>
      <c r="BL16" s="9">
        <f t="shared" si="37"/>
        <v>0</v>
      </c>
      <c r="BM16" s="9">
        <f t="shared" si="38"/>
        <v>0</v>
      </c>
    </row>
    <row r="17" spans="1:65" s="9" customFormat="1" ht="73.75" customHeight="1">
      <c r="B17" s="222" t="s">
        <v>8</v>
      </c>
      <c r="D17" s="145" t="s">
        <v>5435</v>
      </c>
      <c r="E17" s="513" t="s">
        <v>5450</v>
      </c>
      <c r="F17" s="115" t="s">
        <v>133</v>
      </c>
      <c r="G17" s="116" t="s">
        <v>176</v>
      </c>
      <c r="H17" s="116" t="s">
        <v>2145</v>
      </c>
      <c r="I17" s="115">
        <v>4</v>
      </c>
      <c r="J17" s="115">
        <v>0</v>
      </c>
      <c r="K17" s="115" t="s">
        <v>4864</v>
      </c>
      <c r="L17" s="408">
        <v>208.69</v>
      </c>
      <c r="M17" s="132"/>
      <c r="N17" s="479" t="s">
        <v>5759</v>
      </c>
      <c r="O17" s="444">
        <f>L17*M17</f>
        <v>0</v>
      </c>
      <c r="P17" s="134" t="str">
        <f t="shared" si="2"/>
        <v>No</v>
      </c>
      <c r="Q17" s="225" t="str">
        <f t="shared" si="3"/>
        <v>Yes</v>
      </c>
      <c r="S17" s="298">
        <v>4</v>
      </c>
      <c r="T17" s="299">
        <f t="shared" si="4"/>
        <v>0</v>
      </c>
      <c r="U17" s="112"/>
      <c r="V17" s="325">
        <v>5.2</v>
      </c>
      <c r="W17" s="334">
        <f t="shared" si="5"/>
        <v>0</v>
      </c>
      <c r="X17" s="207">
        <f>M17*I17</f>
        <v>0</v>
      </c>
      <c r="Y17" s="207"/>
      <c r="Z17" s="165">
        <v>4</v>
      </c>
      <c r="AA17" s="118">
        <v>16</v>
      </c>
      <c r="AB17" s="118"/>
      <c r="AC17" s="118"/>
      <c r="AE17" s="9">
        <f t="shared" si="6"/>
        <v>0</v>
      </c>
      <c r="AF17" s="9">
        <f t="shared" si="7"/>
        <v>0</v>
      </c>
      <c r="AG17" s="9">
        <f t="shared" si="8"/>
        <v>0</v>
      </c>
      <c r="AH17" s="9">
        <f t="shared" si="9"/>
        <v>0</v>
      </c>
      <c r="AI17" s="9">
        <f t="shared" si="10"/>
        <v>0</v>
      </c>
      <c r="AJ17" s="9">
        <f t="shared" si="11"/>
        <v>0</v>
      </c>
      <c r="AK17" s="9">
        <f t="shared" si="12"/>
        <v>0</v>
      </c>
      <c r="AL17" s="9">
        <f t="shared" si="13"/>
        <v>0</v>
      </c>
      <c r="AM17" s="9">
        <f t="shared" si="14"/>
        <v>0</v>
      </c>
      <c r="AO17" s="126">
        <f t="shared" si="15"/>
        <v>0</v>
      </c>
      <c r="AP17" s="126">
        <f t="shared" si="16"/>
        <v>0</v>
      </c>
      <c r="AQ17" s="126">
        <f t="shared" si="17"/>
        <v>0</v>
      </c>
      <c r="AS17" s="9">
        <f t="shared" si="18"/>
        <v>0</v>
      </c>
      <c r="AT17" s="9">
        <f t="shared" si="19"/>
        <v>0</v>
      </c>
      <c r="AU17" s="9">
        <f t="shared" si="20"/>
        <v>0</v>
      </c>
      <c r="AV17" s="9">
        <f t="shared" si="21"/>
        <v>0</v>
      </c>
      <c r="AW17" s="9">
        <f t="shared" si="22"/>
        <v>0</v>
      </c>
      <c r="AX17" s="9">
        <f t="shared" si="23"/>
        <v>0</v>
      </c>
      <c r="AY17" s="9">
        <f t="shared" si="24"/>
        <v>0</v>
      </c>
      <c r="AZ17" s="9">
        <f t="shared" si="25"/>
        <v>0</v>
      </c>
      <c r="BA17" s="9">
        <f t="shared" si="26"/>
        <v>0</v>
      </c>
      <c r="BB17" s="9">
        <f t="shared" si="27"/>
        <v>0</v>
      </c>
      <c r="BC17" s="9">
        <f t="shared" si="28"/>
        <v>0</v>
      </c>
      <c r="BD17" s="9">
        <f t="shared" si="29"/>
        <v>0</v>
      </c>
      <c r="BE17" s="9">
        <f t="shared" si="30"/>
        <v>0</v>
      </c>
      <c r="BF17" s="9">
        <f t="shared" si="31"/>
        <v>0</v>
      </c>
      <c r="BG17" s="9">
        <f t="shared" si="32"/>
        <v>0</v>
      </c>
      <c r="BH17" s="9">
        <f t="shared" si="33"/>
        <v>0</v>
      </c>
      <c r="BI17" s="9">
        <f t="shared" si="34"/>
        <v>0</v>
      </c>
      <c r="BJ17" s="9">
        <f t="shared" si="35"/>
        <v>0</v>
      </c>
      <c r="BK17" s="9">
        <f t="shared" si="36"/>
        <v>0</v>
      </c>
      <c r="BL17" s="9">
        <f t="shared" si="37"/>
        <v>0</v>
      </c>
      <c r="BM17" s="9">
        <f t="shared" si="38"/>
        <v>0</v>
      </c>
    </row>
    <row r="18" spans="1:65" s="126" customFormat="1" ht="73.75" customHeight="1">
      <c r="A18" s="9"/>
      <c r="B18" s="222" t="s">
        <v>8</v>
      </c>
      <c r="C18" s="9"/>
      <c r="D18" s="107" t="s">
        <v>6088</v>
      </c>
      <c r="E18" s="518" t="s">
        <v>5452</v>
      </c>
      <c r="F18" s="244" t="s">
        <v>134</v>
      </c>
      <c r="G18" s="244" t="s">
        <v>177</v>
      </c>
      <c r="H18" s="244" t="s">
        <v>2145</v>
      </c>
      <c r="I18" s="106">
        <v>3</v>
      </c>
      <c r="J18" s="106">
        <v>0</v>
      </c>
      <c r="K18" s="106" t="s">
        <v>4864</v>
      </c>
      <c r="L18" s="407">
        <v>208.69</v>
      </c>
      <c r="M18" s="480" t="s">
        <v>5759</v>
      </c>
      <c r="N18" s="458"/>
      <c r="O18" s="456">
        <f>L18*N18</f>
        <v>0</v>
      </c>
      <c r="P18" s="141" t="str">
        <f t="shared" si="2"/>
        <v>No</v>
      </c>
      <c r="Q18" s="224" t="str">
        <f t="shared" si="3"/>
        <v>Yes</v>
      </c>
      <c r="S18" s="298">
        <v>3</v>
      </c>
      <c r="T18" s="299">
        <f t="shared" si="4"/>
        <v>0</v>
      </c>
      <c r="U18" s="112"/>
      <c r="V18" s="325">
        <v>6.4</v>
      </c>
      <c r="W18" s="334">
        <f t="shared" si="5"/>
        <v>0</v>
      </c>
      <c r="X18" s="207"/>
      <c r="Y18" s="207">
        <f>N18*I18</f>
        <v>0</v>
      </c>
      <c r="Z18" s="165">
        <v>3</v>
      </c>
      <c r="AA18" s="118">
        <v>18</v>
      </c>
      <c r="AB18" s="118"/>
      <c r="AC18" s="118"/>
      <c r="AE18" s="9">
        <f t="shared" si="6"/>
        <v>0</v>
      </c>
      <c r="AF18" s="9">
        <f t="shared" si="7"/>
        <v>0</v>
      </c>
      <c r="AG18" s="9">
        <f t="shared" si="8"/>
        <v>0</v>
      </c>
      <c r="AH18" s="9">
        <f t="shared" si="9"/>
        <v>0</v>
      </c>
      <c r="AI18" s="9">
        <f t="shared" si="10"/>
        <v>0</v>
      </c>
      <c r="AJ18" s="9">
        <f t="shared" si="11"/>
        <v>0</v>
      </c>
      <c r="AK18" s="9">
        <f t="shared" si="12"/>
        <v>0</v>
      </c>
      <c r="AL18" s="9">
        <f t="shared" si="13"/>
        <v>0</v>
      </c>
      <c r="AM18" s="9">
        <f t="shared" si="14"/>
        <v>0</v>
      </c>
      <c r="AO18" s="126">
        <f t="shared" si="15"/>
        <v>0</v>
      </c>
      <c r="AP18" s="126">
        <f t="shared" si="16"/>
        <v>0</v>
      </c>
      <c r="AQ18" s="126">
        <f t="shared" si="17"/>
        <v>0</v>
      </c>
      <c r="AS18" s="9">
        <f t="shared" si="18"/>
        <v>0</v>
      </c>
      <c r="AT18" s="9">
        <f t="shared" si="19"/>
        <v>0</v>
      </c>
      <c r="AU18" s="9">
        <f t="shared" si="20"/>
        <v>0</v>
      </c>
      <c r="AV18" s="9">
        <f t="shared" si="21"/>
        <v>0</v>
      </c>
      <c r="AW18" s="9">
        <f t="shared" si="22"/>
        <v>0</v>
      </c>
      <c r="AX18" s="9">
        <f t="shared" si="23"/>
        <v>0</v>
      </c>
      <c r="AY18" s="9">
        <f t="shared" si="24"/>
        <v>0</v>
      </c>
      <c r="AZ18" s="9">
        <f t="shared" si="25"/>
        <v>0</v>
      </c>
      <c r="BA18" s="9">
        <f t="shared" si="26"/>
        <v>0</v>
      </c>
      <c r="BB18" s="9">
        <f t="shared" si="27"/>
        <v>0</v>
      </c>
      <c r="BC18" s="9">
        <f t="shared" si="28"/>
        <v>0</v>
      </c>
      <c r="BD18" s="9">
        <f t="shared" si="29"/>
        <v>0</v>
      </c>
      <c r="BE18" s="9">
        <f t="shared" si="30"/>
        <v>0</v>
      </c>
      <c r="BF18" s="9">
        <f t="shared" si="31"/>
        <v>0</v>
      </c>
      <c r="BG18" s="9">
        <f t="shared" si="32"/>
        <v>0</v>
      </c>
      <c r="BH18" s="9">
        <f t="shared" si="33"/>
        <v>0</v>
      </c>
      <c r="BI18" s="9">
        <f t="shared" si="34"/>
        <v>0</v>
      </c>
      <c r="BJ18" s="9">
        <f t="shared" si="35"/>
        <v>0</v>
      </c>
      <c r="BK18" s="9">
        <f t="shared" si="36"/>
        <v>0</v>
      </c>
      <c r="BL18" s="9">
        <f t="shared" si="37"/>
        <v>0</v>
      </c>
      <c r="BM18" s="9">
        <f t="shared" si="38"/>
        <v>0</v>
      </c>
    </row>
    <row r="19" spans="1:65" s="126" customFormat="1" ht="73.75" customHeight="1">
      <c r="A19" s="9"/>
      <c r="B19" s="222" t="s">
        <v>8</v>
      </c>
      <c r="C19" s="9"/>
      <c r="D19" s="107" t="s">
        <v>5436</v>
      </c>
      <c r="E19" s="519" t="s">
        <v>5451</v>
      </c>
      <c r="F19" s="244" t="s">
        <v>134</v>
      </c>
      <c r="G19" s="244" t="s">
        <v>177</v>
      </c>
      <c r="H19" s="244" t="s">
        <v>2145</v>
      </c>
      <c r="I19" s="106">
        <v>3</v>
      </c>
      <c r="J19" s="106">
        <v>0</v>
      </c>
      <c r="K19" s="106" t="s">
        <v>4864</v>
      </c>
      <c r="L19" s="407">
        <v>217.77</v>
      </c>
      <c r="M19" s="130"/>
      <c r="N19" s="481" t="s">
        <v>5759</v>
      </c>
      <c r="O19" s="456">
        <f>L19*M19</f>
        <v>0</v>
      </c>
      <c r="P19" s="141" t="str">
        <f t="shared" si="2"/>
        <v>No</v>
      </c>
      <c r="Q19" s="224" t="str">
        <f t="shared" si="3"/>
        <v>Yes</v>
      </c>
      <c r="S19" s="298">
        <v>3</v>
      </c>
      <c r="T19" s="299">
        <f t="shared" si="4"/>
        <v>0</v>
      </c>
      <c r="U19" s="112"/>
      <c r="V19" s="325">
        <v>6.4</v>
      </c>
      <c r="W19" s="334">
        <f t="shared" si="5"/>
        <v>0</v>
      </c>
      <c r="X19" s="207">
        <f>M19*I19</f>
        <v>0</v>
      </c>
      <c r="Y19" s="207"/>
      <c r="Z19" s="165">
        <v>3</v>
      </c>
      <c r="AA19" s="118">
        <v>18</v>
      </c>
      <c r="AB19" s="118"/>
      <c r="AC19" s="118"/>
      <c r="AE19" s="9">
        <f t="shared" si="6"/>
        <v>0</v>
      </c>
      <c r="AF19" s="9">
        <f t="shared" si="7"/>
        <v>0</v>
      </c>
      <c r="AG19" s="9">
        <f t="shared" si="8"/>
        <v>0</v>
      </c>
      <c r="AH19" s="9">
        <f t="shared" si="9"/>
        <v>0</v>
      </c>
      <c r="AI19" s="9">
        <f t="shared" si="10"/>
        <v>0</v>
      </c>
      <c r="AJ19" s="9">
        <f t="shared" si="11"/>
        <v>0</v>
      </c>
      <c r="AK19" s="9">
        <f t="shared" si="12"/>
        <v>0</v>
      </c>
      <c r="AL19" s="9">
        <f t="shared" si="13"/>
        <v>0</v>
      </c>
      <c r="AM19" s="9">
        <f t="shared" si="14"/>
        <v>0</v>
      </c>
      <c r="AO19" s="126">
        <f t="shared" si="15"/>
        <v>0</v>
      </c>
      <c r="AP19" s="126">
        <f t="shared" si="16"/>
        <v>0</v>
      </c>
      <c r="AQ19" s="126">
        <f t="shared" si="17"/>
        <v>0</v>
      </c>
      <c r="AS19" s="9">
        <f t="shared" si="18"/>
        <v>0</v>
      </c>
      <c r="AT19" s="9">
        <f t="shared" si="19"/>
        <v>0</v>
      </c>
      <c r="AU19" s="9">
        <f t="shared" si="20"/>
        <v>0</v>
      </c>
      <c r="AV19" s="9">
        <f t="shared" si="21"/>
        <v>0</v>
      </c>
      <c r="AW19" s="9">
        <f t="shared" si="22"/>
        <v>0</v>
      </c>
      <c r="AX19" s="9">
        <f t="shared" si="23"/>
        <v>0</v>
      </c>
      <c r="AY19" s="9">
        <f t="shared" si="24"/>
        <v>0</v>
      </c>
      <c r="AZ19" s="9">
        <f t="shared" si="25"/>
        <v>0</v>
      </c>
      <c r="BA19" s="9">
        <f t="shared" si="26"/>
        <v>0</v>
      </c>
      <c r="BB19" s="9">
        <f t="shared" si="27"/>
        <v>0</v>
      </c>
      <c r="BC19" s="9">
        <f t="shared" si="28"/>
        <v>0</v>
      </c>
      <c r="BD19" s="9">
        <f t="shared" si="29"/>
        <v>0</v>
      </c>
      <c r="BE19" s="9">
        <f t="shared" si="30"/>
        <v>0</v>
      </c>
      <c r="BF19" s="9">
        <f t="shared" si="31"/>
        <v>0</v>
      </c>
      <c r="BG19" s="9">
        <f t="shared" si="32"/>
        <v>0</v>
      </c>
      <c r="BH19" s="9">
        <f t="shared" si="33"/>
        <v>0</v>
      </c>
      <c r="BI19" s="9">
        <f t="shared" si="34"/>
        <v>0</v>
      </c>
      <c r="BJ19" s="9">
        <f t="shared" si="35"/>
        <v>0</v>
      </c>
      <c r="BK19" s="9">
        <f t="shared" si="36"/>
        <v>0</v>
      </c>
      <c r="BL19" s="9">
        <f t="shared" si="37"/>
        <v>0</v>
      </c>
      <c r="BM19" s="9">
        <f t="shared" si="38"/>
        <v>0</v>
      </c>
    </row>
    <row r="20" spans="1:65" s="126" customFormat="1" ht="73.75" customHeight="1">
      <c r="A20" s="9"/>
      <c r="B20" s="222" t="s">
        <v>8</v>
      </c>
      <c r="C20" s="9"/>
      <c r="D20" s="107" t="s">
        <v>5437</v>
      </c>
      <c r="E20" s="520" t="s">
        <v>5450</v>
      </c>
      <c r="F20" s="244" t="s">
        <v>134</v>
      </c>
      <c r="G20" s="244" t="s">
        <v>177</v>
      </c>
      <c r="H20" s="244" t="s">
        <v>2145</v>
      </c>
      <c r="I20" s="106">
        <v>3</v>
      </c>
      <c r="J20" s="106">
        <v>0</v>
      </c>
      <c r="K20" s="106" t="s">
        <v>4864</v>
      </c>
      <c r="L20" s="407">
        <v>208.69</v>
      </c>
      <c r="M20" s="130"/>
      <c r="N20" s="481" t="s">
        <v>5759</v>
      </c>
      <c r="O20" s="456">
        <f>L20*M20</f>
        <v>0</v>
      </c>
      <c r="P20" s="141" t="str">
        <f t="shared" si="2"/>
        <v>No</v>
      </c>
      <c r="Q20" s="224" t="str">
        <f t="shared" si="3"/>
        <v>Yes</v>
      </c>
      <c r="S20" s="298">
        <v>3</v>
      </c>
      <c r="T20" s="299">
        <f t="shared" si="4"/>
        <v>0</v>
      </c>
      <c r="U20" s="112"/>
      <c r="V20" s="325">
        <v>6.4</v>
      </c>
      <c r="W20" s="334">
        <f t="shared" si="5"/>
        <v>0</v>
      </c>
      <c r="X20" s="207">
        <f>M20*I20</f>
        <v>0</v>
      </c>
      <c r="Y20" s="207"/>
      <c r="Z20" s="165">
        <v>3</v>
      </c>
      <c r="AA20" s="118">
        <v>18</v>
      </c>
      <c r="AB20" s="118"/>
      <c r="AC20" s="118"/>
      <c r="AE20" s="9">
        <f t="shared" si="6"/>
        <v>0</v>
      </c>
      <c r="AF20" s="9">
        <f t="shared" si="7"/>
        <v>0</v>
      </c>
      <c r="AG20" s="9">
        <f t="shared" si="8"/>
        <v>0</v>
      </c>
      <c r="AH20" s="9">
        <f t="shared" si="9"/>
        <v>0</v>
      </c>
      <c r="AI20" s="9">
        <f t="shared" si="10"/>
        <v>0</v>
      </c>
      <c r="AJ20" s="9">
        <f t="shared" si="11"/>
        <v>0</v>
      </c>
      <c r="AK20" s="9">
        <f t="shared" si="12"/>
        <v>0</v>
      </c>
      <c r="AL20" s="9">
        <f t="shared" si="13"/>
        <v>0</v>
      </c>
      <c r="AM20" s="9">
        <f t="shared" si="14"/>
        <v>0</v>
      </c>
      <c r="AO20" s="126">
        <f t="shared" si="15"/>
        <v>0</v>
      </c>
      <c r="AP20" s="126">
        <f t="shared" si="16"/>
        <v>0</v>
      </c>
      <c r="AQ20" s="126">
        <f t="shared" si="17"/>
        <v>0</v>
      </c>
      <c r="AS20" s="9">
        <f t="shared" si="18"/>
        <v>0</v>
      </c>
      <c r="AT20" s="9">
        <f t="shared" si="19"/>
        <v>0</v>
      </c>
      <c r="AU20" s="9">
        <f t="shared" si="20"/>
        <v>0</v>
      </c>
      <c r="AV20" s="9">
        <f t="shared" si="21"/>
        <v>0</v>
      </c>
      <c r="AW20" s="9">
        <f t="shared" si="22"/>
        <v>0</v>
      </c>
      <c r="AX20" s="9">
        <f t="shared" si="23"/>
        <v>0</v>
      </c>
      <c r="AY20" s="9">
        <f t="shared" si="24"/>
        <v>0</v>
      </c>
      <c r="AZ20" s="9">
        <f t="shared" si="25"/>
        <v>0</v>
      </c>
      <c r="BA20" s="9">
        <f t="shared" si="26"/>
        <v>0</v>
      </c>
      <c r="BB20" s="9">
        <f t="shared" si="27"/>
        <v>0</v>
      </c>
      <c r="BC20" s="9">
        <f t="shared" si="28"/>
        <v>0</v>
      </c>
      <c r="BD20" s="9">
        <f t="shared" si="29"/>
        <v>0</v>
      </c>
      <c r="BE20" s="9">
        <f t="shared" si="30"/>
        <v>0</v>
      </c>
      <c r="BF20" s="9">
        <f t="shared" si="31"/>
        <v>0</v>
      </c>
      <c r="BG20" s="9">
        <f t="shared" si="32"/>
        <v>0</v>
      </c>
      <c r="BH20" s="9">
        <f t="shared" si="33"/>
        <v>0</v>
      </c>
      <c r="BI20" s="9">
        <f t="shared" si="34"/>
        <v>0</v>
      </c>
      <c r="BJ20" s="9">
        <f t="shared" si="35"/>
        <v>0</v>
      </c>
      <c r="BK20" s="9">
        <f t="shared" si="36"/>
        <v>0</v>
      </c>
      <c r="BL20" s="9">
        <f t="shared" si="37"/>
        <v>0</v>
      </c>
      <c r="BM20" s="9">
        <f t="shared" si="38"/>
        <v>0</v>
      </c>
    </row>
    <row r="21" spans="1:65" s="9" customFormat="1" ht="73.75" customHeight="1">
      <c r="B21" s="222" t="s">
        <v>8</v>
      </c>
      <c r="D21" s="145" t="s">
        <v>6089</v>
      </c>
      <c r="E21" s="511" t="s">
        <v>5452</v>
      </c>
      <c r="F21" s="115" t="s">
        <v>134</v>
      </c>
      <c r="G21" s="116" t="s">
        <v>178</v>
      </c>
      <c r="H21" s="116" t="s">
        <v>2145</v>
      </c>
      <c r="I21" s="115">
        <v>2</v>
      </c>
      <c r="J21" s="115">
        <v>0</v>
      </c>
      <c r="K21" s="115" t="s">
        <v>4864</v>
      </c>
      <c r="L21" s="408">
        <v>208.69</v>
      </c>
      <c r="M21" s="479" t="s">
        <v>5759</v>
      </c>
      <c r="N21" s="133"/>
      <c r="O21" s="444">
        <f>L21*N21</f>
        <v>0</v>
      </c>
      <c r="P21" s="134" t="str">
        <f t="shared" si="2"/>
        <v>No</v>
      </c>
      <c r="Q21" s="225" t="str">
        <f t="shared" si="3"/>
        <v>Yes</v>
      </c>
      <c r="S21" s="298">
        <v>2</v>
      </c>
      <c r="T21" s="299">
        <f t="shared" si="4"/>
        <v>0</v>
      </c>
      <c r="U21" s="112"/>
      <c r="V21" s="325">
        <v>9</v>
      </c>
      <c r="W21" s="334">
        <f t="shared" si="5"/>
        <v>0</v>
      </c>
      <c r="X21" s="207"/>
      <c r="Y21" s="207">
        <f>N21*I21</f>
        <v>0</v>
      </c>
      <c r="Z21" s="165">
        <v>2</v>
      </c>
      <c r="AA21" s="118">
        <v>18</v>
      </c>
      <c r="AB21" s="118"/>
      <c r="AC21" s="118"/>
      <c r="AE21" s="9">
        <f t="shared" si="6"/>
        <v>0</v>
      </c>
      <c r="AF21" s="9">
        <f t="shared" si="7"/>
        <v>0</v>
      </c>
      <c r="AG21" s="9">
        <f t="shared" si="8"/>
        <v>0</v>
      </c>
      <c r="AH21" s="9">
        <f t="shared" si="9"/>
        <v>0</v>
      </c>
      <c r="AI21" s="9">
        <f t="shared" si="10"/>
        <v>0</v>
      </c>
      <c r="AJ21" s="9">
        <f t="shared" si="11"/>
        <v>0</v>
      </c>
      <c r="AK21" s="9">
        <f t="shared" si="12"/>
        <v>0</v>
      </c>
      <c r="AL21" s="9">
        <f t="shared" si="13"/>
        <v>0</v>
      </c>
      <c r="AM21" s="9">
        <f t="shared" si="14"/>
        <v>0</v>
      </c>
      <c r="AO21" s="126">
        <f t="shared" si="15"/>
        <v>0</v>
      </c>
      <c r="AP21" s="126">
        <f t="shared" si="16"/>
        <v>0</v>
      </c>
      <c r="AQ21" s="126">
        <f t="shared" si="17"/>
        <v>0</v>
      </c>
      <c r="AS21" s="9">
        <f t="shared" si="18"/>
        <v>0</v>
      </c>
      <c r="AT21" s="9">
        <f t="shared" si="19"/>
        <v>0</v>
      </c>
      <c r="AU21" s="9">
        <f t="shared" si="20"/>
        <v>0</v>
      </c>
      <c r="AV21" s="9">
        <f t="shared" si="21"/>
        <v>0</v>
      </c>
      <c r="AW21" s="9">
        <f t="shared" si="22"/>
        <v>0</v>
      </c>
      <c r="AX21" s="9">
        <f t="shared" si="23"/>
        <v>0</v>
      </c>
      <c r="AY21" s="9">
        <f t="shared" si="24"/>
        <v>0</v>
      </c>
      <c r="AZ21" s="9">
        <f t="shared" si="25"/>
        <v>0</v>
      </c>
      <c r="BA21" s="9">
        <f t="shared" si="26"/>
        <v>0</v>
      </c>
      <c r="BB21" s="9">
        <f t="shared" si="27"/>
        <v>0</v>
      </c>
      <c r="BC21" s="9">
        <f t="shared" si="28"/>
        <v>0</v>
      </c>
      <c r="BD21" s="9">
        <f t="shared" si="29"/>
        <v>0</v>
      </c>
      <c r="BE21" s="9">
        <f t="shared" si="30"/>
        <v>0</v>
      </c>
      <c r="BF21" s="9">
        <f t="shared" si="31"/>
        <v>0</v>
      </c>
      <c r="BG21" s="9">
        <f t="shared" si="32"/>
        <v>0</v>
      </c>
      <c r="BH21" s="9">
        <f t="shared" si="33"/>
        <v>0</v>
      </c>
      <c r="BI21" s="9">
        <f t="shared" si="34"/>
        <v>0</v>
      </c>
      <c r="BJ21" s="9">
        <f t="shared" si="35"/>
        <v>0</v>
      </c>
      <c r="BK21" s="9">
        <f t="shared" si="36"/>
        <v>0</v>
      </c>
      <c r="BL21" s="9">
        <f t="shared" si="37"/>
        <v>0</v>
      </c>
      <c r="BM21" s="9">
        <f t="shared" si="38"/>
        <v>0</v>
      </c>
    </row>
    <row r="22" spans="1:65" s="9" customFormat="1" ht="73.75" customHeight="1">
      <c r="B22" s="222" t="s">
        <v>8</v>
      </c>
      <c r="D22" s="145" t="s">
        <v>5438</v>
      </c>
      <c r="E22" s="512" t="s">
        <v>5451</v>
      </c>
      <c r="F22" s="115" t="s">
        <v>134</v>
      </c>
      <c r="G22" s="116" t="s">
        <v>178</v>
      </c>
      <c r="H22" s="116" t="s">
        <v>2145</v>
      </c>
      <c r="I22" s="115">
        <v>2</v>
      </c>
      <c r="J22" s="115">
        <v>0</v>
      </c>
      <c r="K22" s="115" t="s">
        <v>4864</v>
      </c>
      <c r="L22" s="408">
        <v>217.77</v>
      </c>
      <c r="M22" s="132"/>
      <c r="N22" s="479" t="s">
        <v>5759</v>
      </c>
      <c r="O22" s="444">
        <f>L22*M22</f>
        <v>0</v>
      </c>
      <c r="P22" s="134" t="str">
        <f t="shared" si="2"/>
        <v>No</v>
      </c>
      <c r="Q22" s="225" t="str">
        <f t="shared" si="3"/>
        <v>Yes</v>
      </c>
      <c r="S22" s="298">
        <v>2</v>
      </c>
      <c r="T22" s="299">
        <f t="shared" si="4"/>
        <v>0</v>
      </c>
      <c r="U22" s="112"/>
      <c r="V22" s="325">
        <v>9</v>
      </c>
      <c r="W22" s="334">
        <f t="shared" si="5"/>
        <v>0</v>
      </c>
      <c r="X22" s="207">
        <f>M22*I22</f>
        <v>0</v>
      </c>
      <c r="Y22" s="207"/>
      <c r="Z22" s="165">
        <v>2</v>
      </c>
      <c r="AA22" s="118">
        <v>18</v>
      </c>
      <c r="AB22" s="118"/>
      <c r="AC22" s="118"/>
      <c r="AE22" s="9">
        <f t="shared" si="6"/>
        <v>0</v>
      </c>
      <c r="AF22" s="9">
        <f t="shared" si="7"/>
        <v>0</v>
      </c>
      <c r="AG22" s="9">
        <f t="shared" si="8"/>
        <v>0</v>
      </c>
      <c r="AH22" s="9">
        <f t="shared" si="9"/>
        <v>0</v>
      </c>
      <c r="AI22" s="9">
        <f t="shared" si="10"/>
        <v>0</v>
      </c>
      <c r="AJ22" s="9">
        <f t="shared" si="11"/>
        <v>0</v>
      </c>
      <c r="AK22" s="9">
        <f t="shared" si="12"/>
        <v>0</v>
      </c>
      <c r="AL22" s="9">
        <f t="shared" si="13"/>
        <v>0</v>
      </c>
      <c r="AM22" s="9">
        <f t="shared" si="14"/>
        <v>0</v>
      </c>
      <c r="AO22" s="126">
        <f t="shared" si="15"/>
        <v>0</v>
      </c>
      <c r="AP22" s="126">
        <f t="shared" si="16"/>
        <v>0</v>
      </c>
      <c r="AQ22" s="126">
        <f t="shared" si="17"/>
        <v>0</v>
      </c>
      <c r="AS22" s="9">
        <f t="shared" si="18"/>
        <v>0</v>
      </c>
      <c r="AT22" s="9">
        <f t="shared" si="19"/>
        <v>0</v>
      </c>
      <c r="AU22" s="9">
        <f t="shared" si="20"/>
        <v>0</v>
      </c>
      <c r="AV22" s="9">
        <f t="shared" si="21"/>
        <v>0</v>
      </c>
      <c r="AW22" s="9">
        <f t="shared" si="22"/>
        <v>0</v>
      </c>
      <c r="AX22" s="9">
        <f t="shared" si="23"/>
        <v>0</v>
      </c>
      <c r="AY22" s="9">
        <f t="shared" si="24"/>
        <v>0</v>
      </c>
      <c r="AZ22" s="9">
        <f t="shared" si="25"/>
        <v>0</v>
      </c>
      <c r="BA22" s="9">
        <f t="shared" si="26"/>
        <v>0</v>
      </c>
      <c r="BB22" s="9">
        <f t="shared" si="27"/>
        <v>0</v>
      </c>
      <c r="BC22" s="9">
        <f t="shared" si="28"/>
        <v>0</v>
      </c>
      <c r="BD22" s="9">
        <f t="shared" si="29"/>
        <v>0</v>
      </c>
      <c r="BE22" s="9">
        <f t="shared" si="30"/>
        <v>0</v>
      </c>
      <c r="BF22" s="9">
        <f t="shared" si="31"/>
        <v>0</v>
      </c>
      <c r="BG22" s="9">
        <f t="shared" si="32"/>
        <v>0</v>
      </c>
      <c r="BH22" s="9">
        <f t="shared" si="33"/>
        <v>0</v>
      </c>
      <c r="BI22" s="9">
        <f t="shared" si="34"/>
        <v>0</v>
      </c>
      <c r="BJ22" s="9">
        <f t="shared" si="35"/>
        <v>0</v>
      </c>
      <c r="BK22" s="9">
        <f t="shared" si="36"/>
        <v>0</v>
      </c>
      <c r="BL22" s="9">
        <f t="shared" si="37"/>
        <v>0</v>
      </c>
      <c r="BM22" s="9">
        <f t="shared" si="38"/>
        <v>0</v>
      </c>
    </row>
    <row r="23" spans="1:65" s="9" customFormat="1" ht="73.75" customHeight="1">
      <c r="B23" s="222" t="s">
        <v>8</v>
      </c>
      <c r="D23" s="145" t="s">
        <v>5439</v>
      </c>
      <c r="E23" s="513" t="s">
        <v>5450</v>
      </c>
      <c r="F23" s="115" t="s">
        <v>134</v>
      </c>
      <c r="G23" s="116" t="s">
        <v>178</v>
      </c>
      <c r="H23" s="116" t="s">
        <v>2145</v>
      </c>
      <c r="I23" s="115">
        <v>2</v>
      </c>
      <c r="J23" s="115">
        <v>0</v>
      </c>
      <c r="K23" s="115" t="s">
        <v>4864</v>
      </c>
      <c r="L23" s="408">
        <v>208.69</v>
      </c>
      <c r="M23" s="132"/>
      <c r="N23" s="479" t="s">
        <v>5759</v>
      </c>
      <c r="O23" s="444">
        <f>L23*M23</f>
        <v>0</v>
      </c>
      <c r="P23" s="134" t="str">
        <f t="shared" si="2"/>
        <v>No</v>
      </c>
      <c r="Q23" s="225" t="str">
        <f t="shared" si="3"/>
        <v>Yes</v>
      </c>
      <c r="S23" s="298">
        <v>2</v>
      </c>
      <c r="T23" s="299">
        <f t="shared" si="4"/>
        <v>0</v>
      </c>
      <c r="U23" s="112"/>
      <c r="V23" s="325">
        <v>9</v>
      </c>
      <c r="W23" s="334">
        <f t="shared" si="5"/>
        <v>0</v>
      </c>
      <c r="X23" s="207">
        <f>M23*I23</f>
        <v>0</v>
      </c>
      <c r="Y23" s="207"/>
      <c r="Z23" s="165">
        <v>2</v>
      </c>
      <c r="AA23" s="118">
        <v>18</v>
      </c>
      <c r="AB23" s="118"/>
      <c r="AC23" s="118"/>
      <c r="AE23" s="9">
        <f t="shared" si="6"/>
        <v>0</v>
      </c>
      <c r="AF23" s="9">
        <f t="shared" si="7"/>
        <v>0</v>
      </c>
      <c r="AG23" s="9">
        <f t="shared" si="8"/>
        <v>0</v>
      </c>
      <c r="AH23" s="9">
        <f t="shared" si="9"/>
        <v>0</v>
      </c>
      <c r="AI23" s="9">
        <f t="shared" si="10"/>
        <v>0</v>
      </c>
      <c r="AJ23" s="9">
        <f t="shared" si="11"/>
        <v>0</v>
      </c>
      <c r="AK23" s="9">
        <f t="shared" si="12"/>
        <v>0</v>
      </c>
      <c r="AL23" s="9">
        <f t="shared" si="13"/>
        <v>0</v>
      </c>
      <c r="AM23" s="9">
        <f t="shared" si="14"/>
        <v>0</v>
      </c>
      <c r="AO23" s="126">
        <f t="shared" si="15"/>
        <v>0</v>
      </c>
      <c r="AP23" s="126">
        <f t="shared" si="16"/>
        <v>0</v>
      </c>
      <c r="AQ23" s="126">
        <f t="shared" si="17"/>
        <v>0</v>
      </c>
      <c r="AS23" s="9">
        <f t="shared" si="18"/>
        <v>0</v>
      </c>
      <c r="AT23" s="9">
        <f t="shared" si="19"/>
        <v>0</v>
      </c>
      <c r="AU23" s="9">
        <f t="shared" si="20"/>
        <v>0</v>
      </c>
      <c r="AV23" s="9">
        <f t="shared" si="21"/>
        <v>0</v>
      </c>
      <c r="AW23" s="9">
        <f t="shared" si="22"/>
        <v>0</v>
      </c>
      <c r="AX23" s="9">
        <f t="shared" si="23"/>
        <v>0</v>
      </c>
      <c r="AY23" s="9">
        <f t="shared" si="24"/>
        <v>0</v>
      </c>
      <c r="AZ23" s="9">
        <f t="shared" si="25"/>
        <v>0</v>
      </c>
      <c r="BA23" s="9">
        <f t="shared" si="26"/>
        <v>0</v>
      </c>
      <c r="BB23" s="9">
        <f t="shared" si="27"/>
        <v>0</v>
      </c>
      <c r="BC23" s="9">
        <f t="shared" si="28"/>
        <v>0</v>
      </c>
      <c r="BD23" s="9">
        <f t="shared" si="29"/>
        <v>0</v>
      </c>
      <c r="BE23" s="9">
        <f t="shared" si="30"/>
        <v>0</v>
      </c>
      <c r="BF23" s="9">
        <f t="shared" si="31"/>
        <v>0</v>
      </c>
      <c r="BG23" s="9">
        <f t="shared" si="32"/>
        <v>0</v>
      </c>
      <c r="BH23" s="9">
        <f t="shared" si="33"/>
        <v>0</v>
      </c>
      <c r="BI23" s="9">
        <f t="shared" si="34"/>
        <v>0</v>
      </c>
      <c r="BJ23" s="9">
        <f t="shared" si="35"/>
        <v>0</v>
      </c>
      <c r="BK23" s="9">
        <f t="shared" si="36"/>
        <v>0</v>
      </c>
      <c r="BL23" s="9">
        <f t="shared" si="37"/>
        <v>0</v>
      </c>
      <c r="BM23" s="9">
        <f t="shared" si="38"/>
        <v>0</v>
      </c>
    </row>
    <row r="24" spans="1:65" s="126" customFormat="1" ht="73.75" customHeight="1">
      <c r="A24" s="9"/>
      <c r="B24" s="222" t="s">
        <v>8</v>
      </c>
      <c r="C24" s="9"/>
      <c r="D24" s="107" t="s">
        <v>6090</v>
      </c>
      <c r="E24" s="518" t="s">
        <v>5452</v>
      </c>
      <c r="F24" s="244" t="s">
        <v>135</v>
      </c>
      <c r="G24" s="244" t="s">
        <v>74</v>
      </c>
      <c r="H24" s="244" t="s">
        <v>2145</v>
      </c>
      <c r="I24" s="106">
        <v>1</v>
      </c>
      <c r="J24" s="106">
        <v>0</v>
      </c>
      <c r="K24" s="106" t="s">
        <v>4864</v>
      </c>
      <c r="L24" s="407">
        <v>198.48</v>
      </c>
      <c r="M24" s="480" t="s">
        <v>5759</v>
      </c>
      <c r="N24" s="458"/>
      <c r="O24" s="456">
        <f>L24*N24</f>
        <v>0</v>
      </c>
      <c r="P24" s="141" t="str">
        <f t="shared" si="2"/>
        <v>No</v>
      </c>
      <c r="Q24" s="224" t="str">
        <f t="shared" si="3"/>
        <v>Yes</v>
      </c>
      <c r="S24" s="298">
        <v>1</v>
      </c>
      <c r="T24" s="299">
        <f t="shared" si="4"/>
        <v>0</v>
      </c>
      <c r="U24" s="112"/>
      <c r="V24" s="325">
        <v>9.1</v>
      </c>
      <c r="W24" s="334">
        <f t="shared" si="5"/>
        <v>0</v>
      </c>
      <c r="X24" s="207"/>
      <c r="Y24" s="207">
        <f>N24*I24</f>
        <v>0</v>
      </c>
      <c r="Z24" s="165">
        <v>1</v>
      </c>
      <c r="AA24" s="118">
        <v>12</v>
      </c>
      <c r="AB24" s="118"/>
      <c r="AC24" s="118"/>
      <c r="AE24" s="9">
        <f t="shared" si="6"/>
        <v>0</v>
      </c>
      <c r="AF24" s="9">
        <f t="shared" si="7"/>
        <v>0</v>
      </c>
      <c r="AG24" s="9">
        <f t="shared" si="8"/>
        <v>0</v>
      </c>
      <c r="AH24" s="9">
        <f t="shared" si="9"/>
        <v>0</v>
      </c>
      <c r="AI24" s="9">
        <f t="shared" si="10"/>
        <v>0</v>
      </c>
      <c r="AJ24" s="9">
        <f t="shared" si="11"/>
        <v>0</v>
      </c>
      <c r="AK24" s="9">
        <f t="shared" si="12"/>
        <v>0</v>
      </c>
      <c r="AL24" s="9">
        <f t="shared" si="13"/>
        <v>0</v>
      </c>
      <c r="AM24" s="9">
        <f t="shared" si="14"/>
        <v>0</v>
      </c>
      <c r="AO24" s="126">
        <f t="shared" si="15"/>
        <v>0</v>
      </c>
      <c r="AP24" s="126">
        <f t="shared" si="16"/>
        <v>0</v>
      </c>
      <c r="AQ24" s="126">
        <f t="shared" si="17"/>
        <v>0</v>
      </c>
      <c r="AS24" s="9">
        <f t="shared" si="18"/>
        <v>0</v>
      </c>
      <c r="AT24" s="9">
        <f t="shared" si="19"/>
        <v>0</v>
      </c>
      <c r="AU24" s="9">
        <f t="shared" si="20"/>
        <v>0</v>
      </c>
      <c r="AV24" s="9">
        <f t="shared" si="21"/>
        <v>0</v>
      </c>
      <c r="AW24" s="9">
        <f t="shared" si="22"/>
        <v>0</v>
      </c>
      <c r="AX24" s="9">
        <f t="shared" si="23"/>
        <v>0</v>
      </c>
      <c r="AY24" s="9">
        <f t="shared" si="24"/>
        <v>0</v>
      </c>
      <c r="AZ24" s="9">
        <f t="shared" si="25"/>
        <v>0</v>
      </c>
      <c r="BA24" s="9">
        <f t="shared" si="26"/>
        <v>0</v>
      </c>
      <c r="BB24" s="9">
        <f t="shared" si="27"/>
        <v>0</v>
      </c>
      <c r="BC24" s="9">
        <f t="shared" si="28"/>
        <v>0</v>
      </c>
      <c r="BD24" s="9">
        <f t="shared" si="29"/>
        <v>0</v>
      </c>
      <c r="BE24" s="9">
        <f t="shared" si="30"/>
        <v>0</v>
      </c>
      <c r="BF24" s="9">
        <f t="shared" si="31"/>
        <v>0</v>
      </c>
      <c r="BG24" s="9">
        <f t="shared" si="32"/>
        <v>0</v>
      </c>
      <c r="BH24" s="9">
        <f t="shared" si="33"/>
        <v>0</v>
      </c>
      <c r="BI24" s="9">
        <f t="shared" si="34"/>
        <v>0</v>
      </c>
      <c r="BJ24" s="9">
        <f t="shared" si="35"/>
        <v>0</v>
      </c>
      <c r="BK24" s="9">
        <f t="shared" si="36"/>
        <v>0</v>
      </c>
      <c r="BL24" s="9">
        <f t="shared" si="37"/>
        <v>0</v>
      </c>
      <c r="BM24" s="9">
        <f t="shared" si="38"/>
        <v>0</v>
      </c>
    </row>
    <row r="25" spans="1:65" s="126" customFormat="1" ht="73.75" customHeight="1">
      <c r="A25" s="9"/>
      <c r="B25" s="222" t="s">
        <v>8</v>
      </c>
      <c r="C25" s="9"/>
      <c r="D25" s="107" t="s">
        <v>5440</v>
      </c>
      <c r="E25" s="519" t="s">
        <v>5451</v>
      </c>
      <c r="F25" s="244" t="s">
        <v>135</v>
      </c>
      <c r="G25" s="244" t="s">
        <v>74</v>
      </c>
      <c r="H25" s="244" t="s">
        <v>2145</v>
      </c>
      <c r="I25" s="106">
        <v>1</v>
      </c>
      <c r="J25" s="106">
        <v>0</v>
      </c>
      <c r="K25" s="106" t="s">
        <v>4864</v>
      </c>
      <c r="L25" s="407">
        <v>207.11</v>
      </c>
      <c r="M25" s="130"/>
      <c r="N25" s="481" t="s">
        <v>5759</v>
      </c>
      <c r="O25" s="456">
        <f>L25*M25</f>
        <v>0</v>
      </c>
      <c r="P25" s="141" t="str">
        <f t="shared" si="2"/>
        <v>No</v>
      </c>
      <c r="Q25" s="224" t="str">
        <f t="shared" si="3"/>
        <v>Yes</v>
      </c>
      <c r="S25" s="298">
        <v>1</v>
      </c>
      <c r="T25" s="299">
        <f t="shared" si="4"/>
        <v>0</v>
      </c>
      <c r="U25" s="112"/>
      <c r="V25" s="325">
        <v>9.1</v>
      </c>
      <c r="W25" s="334">
        <f t="shared" si="5"/>
        <v>0</v>
      </c>
      <c r="X25" s="207">
        <f>M25*I25</f>
        <v>0</v>
      </c>
      <c r="Y25" s="207"/>
      <c r="Z25" s="165">
        <v>1</v>
      </c>
      <c r="AA25" s="118">
        <v>12</v>
      </c>
      <c r="AB25" s="118"/>
      <c r="AC25" s="118"/>
      <c r="AE25" s="9">
        <f t="shared" si="6"/>
        <v>0</v>
      </c>
      <c r="AF25" s="9">
        <f t="shared" si="7"/>
        <v>0</v>
      </c>
      <c r="AG25" s="9">
        <f t="shared" si="8"/>
        <v>0</v>
      </c>
      <c r="AH25" s="9">
        <f t="shared" si="9"/>
        <v>0</v>
      </c>
      <c r="AI25" s="9">
        <f t="shared" si="10"/>
        <v>0</v>
      </c>
      <c r="AJ25" s="9">
        <f t="shared" si="11"/>
        <v>0</v>
      </c>
      <c r="AK25" s="9">
        <f t="shared" si="12"/>
        <v>0</v>
      </c>
      <c r="AL25" s="9">
        <f t="shared" si="13"/>
        <v>0</v>
      </c>
      <c r="AM25" s="9">
        <f t="shared" si="14"/>
        <v>0</v>
      </c>
      <c r="AO25" s="126">
        <f t="shared" si="15"/>
        <v>0</v>
      </c>
      <c r="AP25" s="126">
        <f t="shared" si="16"/>
        <v>0</v>
      </c>
      <c r="AQ25" s="126">
        <f t="shared" si="17"/>
        <v>0</v>
      </c>
      <c r="AS25" s="9">
        <f t="shared" si="18"/>
        <v>0</v>
      </c>
      <c r="AT25" s="9">
        <f t="shared" si="19"/>
        <v>0</v>
      </c>
      <c r="AU25" s="9">
        <f t="shared" si="20"/>
        <v>0</v>
      </c>
      <c r="AV25" s="9">
        <f t="shared" si="21"/>
        <v>0</v>
      </c>
      <c r="AW25" s="9">
        <f t="shared" si="22"/>
        <v>0</v>
      </c>
      <c r="AX25" s="9">
        <f t="shared" si="23"/>
        <v>0</v>
      </c>
      <c r="AY25" s="9">
        <f t="shared" si="24"/>
        <v>0</v>
      </c>
      <c r="AZ25" s="9">
        <f t="shared" si="25"/>
        <v>0</v>
      </c>
      <c r="BA25" s="9">
        <f t="shared" si="26"/>
        <v>0</v>
      </c>
      <c r="BB25" s="9">
        <f t="shared" si="27"/>
        <v>0</v>
      </c>
      <c r="BC25" s="9">
        <f t="shared" si="28"/>
        <v>0</v>
      </c>
      <c r="BD25" s="9">
        <f t="shared" si="29"/>
        <v>0</v>
      </c>
      <c r="BE25" s="9">
        <f t="shared" si="30"/>
        <v>0</v>
      </c>
      <c r="BF25" s="9">
        <f t="shared" si="31"/>
        <v>0</v>
      </c>
      <c r="BG25" s="9">
        <f t="shared" si="32"/>
        <v>0</v>
      </c>
      <c r="BH25" s="9">
        <f t="shared" si="33"/>
        <v>0</v>
      </c>
      <c r="BI25" s="9">
        <f t="shared" si="34"/>
        <v>0</v>
      </c>
      <c r="BJ25" s="9">
        <f t="shared" si="35"/>
        <v>0</v>
      </c>
      <c r="BK25" s="9">
        <f t="shared" si="36"/>
        <v>0</v>
      </c>
      <c r="BL25" s="9">
        <f t="shared" si="37"/>
        <v>0</v>
      </c>
      <c r="BM25" s="9">
        <f t="shared" si="38"/>
        <v>0</v>
      </c>
    </row>
    <row r="26" spans="1:65" s="126" customFormat="1" ht="73.75" customHeight="1">
      <c r="A26" s="9"/>
      <c r="B26" s="222" t="s">
        <v>8</v>
      </c>
      <c r="C26" s="9"/>
      <c r="D26" s="107" t="s">
        <v>5441</v>
      </c>
      <c r="E26" s="520" t="s">
        <v>5450</v>
      </c>
      <c r="F26" s="244" t="s">
        <v>135</v>
      </c>
      <c r="G26" s="244" t="s">
        <v>74</v>
      </c>
      <c r="H26" s="244" t="s">
        <v>2145</v>
      </c>
      <c r="I26" s="106">
        <v>1</v>
      </c>
      <c r="J26" s="106">
        <v>0</v>
      </c>
      <c r="K26" s="106" t="s">
        <v>4864</v>
      </c>
      <c r="L26" s="407">
        <v>198.48</v>
      </c>
      <c r="M26" s="130"/>
      <c r="N26" s="481" t="s">
        <v>5759</v>
      </c>
      <c r="O26" s="456">
        <f>L26*M26</f>
        <v>0</v>
      </c>
      <c r="P26" s="141" t="str">
        <f t="shared" si="2"/>
        <v>No</v>
      </c>
      <c r="Q26" s="224" t="str">
        <f t="shared" si="3"/>
        <v>Yes</v>
      </c>
      <c r="S26" s="298">
        <v>1</v>
      </c>
      <c r="T26" s="299">
        <f t="shared" si="4"/>
        <v>0</v>
      </c>
      <c r="U26" s="112"/>
      <c r="V26" s="325">
        <v>9.1</v>
      </c>
      <c r="W26" s="334">
        <f t="shared" si="5"/>
        <v>0</v>
      </c>
      <c r="X26" s="207">
        <f>M26*I26</f>
        <v>0</v>
      </c>
      <c r="Y26" s="207"/>
      <c r="Z26" s="165">
        <v>1</v>
      </c>
      <c r="AA26" s="118">
        <v>12</v>
      </c>
      <c r="AB26" s="118"/>
      <c r="AC26" s="118"/>
      <c r="AE26" s="9">
        <f t="shared" si="6"/>
        <v>0</v>
      </c>
      <c r="AF26" s="9">
        <f t="shared" si="7"/>
        <v>0</v>
      </c>
      <c r="AG26" s="9">
        <f t="shared" si="8"/>
        <v>0</v>
      </c>
      <c r="AH26" s="9">
        <f t="shared" si="9"/>
        <v>0</v>
      </c>
      <c r="AI26" s="9">
        <f t="shared" si="10"/>
        <v>0</v>
      </c>
      <c r="AJ26" s="9">
        <f t="shared" si="11"/>
        <v>0</v>
      </c>
      <c r="AK26" s="9">
        <f t="shared" si="12"/>
        <v>0</v>
      </c>
      <c r="AL26" s="9">
        <f t="shared" si="13"/>
        <v>0</v>
      </c>
      <c r="AM26" s="9">
        <f t="shared" si="14"/>
        <v>0</v>
      </c>
      <c r="AO26" s="126">
        <f t="shared" si="15"/>
        <v>0</v>
      </c>
      <c r="AP26" s="126">
        <f t="shared" si="16"/>
        <v>0</v>
      </c>
      <c r="AQ26" s="126">
        <f t="shared" si="17"/>
        <v>0</v>
      </c>
      <c r="AS26" s="9">
        <f t="shared" si="18"/>
        <v>0</v>
      </c>
      <c r="AT26" s="9">
        <f t="shared" si="19"/>
        <v>0</v>
      </c>
      <c r="AU26" s="9">
        <f t="shared" si="20"/>
        <v>0</v>
      </c>
      <c r="AV26" s="9">
        <f t="shared" si="21"/>
        <v>0</v>
      </c>
      <c r="AW26" s="9">
        <f t="shared" si="22"/>
        <v>0</v>
      </c>
      <c r="AX26" s="9">
        <f t="shared" si="23"/>
        <v>0</v>
      </c>
      <c r="AY26" s="9">
        <f t="shared" si="24"/>
        <v>0</v>
      </c>
      <c r="AZ26" s="9">
        <f t="shared" si="25"/>
        <v>0</v>
      </c>
      <c r="BA26" s="9">
        <f t="shared" si="26"/>
        <v>0</v>
      </c>
      <c r="BB26" s="9">
        <f t="shared" si="27"/>
        <v>0</v>
      </c>
      <c r="BC26" s="9">
        <f t="shared" si="28"/>
        <v>0</v>
      </c>
      <c r="BD26" s="9">
        <f t="shared" si="29"/>
        <v>0</v>
      </c>
      <c r="BE26" s="9">
        <f t="shared" si="30"/>
        <v>0</v>
      </c>
      <c r="BF26" s="9">
        <f t="shared" si="31"/>
        <v>0</v>
      </c>
      <c r="BG26" s="9">
        <f t="shared" si="32"/>
        <v>0</v>
      </c>
      <c r="BH26" s="9">
        <f t="shared" si="33"/>
        <v>0</v>
      </c>
      <c r="BI26" s="9">
        <f t="shared" si="34"/>
        <v>0</v>
      </c>
      <c r="BJ26" s="9">
        <f t="shared" si="35"/>
        <v>0</v>
      </c>
      <c r="BK26" s="9">
        <f t="shared" si="36"/>
        <v>0</v>
      </c>
      <c r="BL26" s="9">
        <f t="shared" si="37"/>
        <v>0</v>
      </c>
      <c r="BM26" s="9">
        <f t="shared" si="38"/>
        <v>0</v>
      </c>
    </row>
    <row r="27" spans="1:65" s="9" customFormat="1" ht="73.75" customHeight="1">
      <c r="B27" s="222" t="s">
        <v>8</v>
      </c>
      <c r="D27" s="145" t="s">
        <v>6091</v>
      </c>
      <c r="E27" s="511" t="s">
        <v>5452</v>
      </c>
      <c r="F27" s="115" t="s">
        <v>136</v>
      </c>
      <c r="G27" s="116" t="s">
        <v>75</v>
      </c>
      <c r="H27" s="116" t="s">
        <v>2145</v>
      </c>
      <c r="I27" s="115">
        <v>1</v>
      </c>
      <c r="J27" s="115">
        <v>0</v>
      </c>
      <c r="K27" s="115" t="s">
        <v>4864</v>
      </c>
      <c r="L27" s="408">
        <v>222.6</v>
      </c>
      <c r="M27" s="479" t="s">
        <v>5759</v>
      </c>
      <c r="N27" s="133"/>
      <c r="O27" s="444">
        <f>L27*N27</f>
        <v>0</v>
      </c>
      <c r="P27" s="134" t="str">
        <f t="shared" si="2"/>
        <v>No</v>
      </c>
      <c r="Q27" s="225" t="str">
        <f t="shared" si="3"/>
        <v>Yes</v>
      </c>
      <c r="S27" s="298">
        <v>1</v>
      </c>
      <c r="T27" s="299">
        <f t="shared" si="4"/>
        <v>0</v>
      </c>
      <c r="U27" s="112"/>
      <c r="V27" s="325">
        <v>15</v>
      </c>
      <c r="W27" s="334">
        <f t="shared" si="5"/>
        <v>0</v>
      </c>
      <c r="X27" s="207"/>
      <c r="Y27" s="207">
        <f>N27*I27</f>
        <v>0</v>
      </c>
      <c r="Z27" s="165">
        <v>1</v>
      </c>
      <c r="AA27" s="118">
        <v>12</v>
      </c>
      <c r="AB27" s="118"/>
      <c r="AC27" s="118"/>
      <c r="AE27" s="9">
        <f t="shared" si="6"/>
        <v>0</v>
      </c>
      <c r="AF27" s="9">
        <f t="shared" si="7"/>
        <v>0</v>
      </c>
      <c r="AG27" s="9">
        <f t="shared" si="8"/>
        <v>0</v>
      </c>
      <c r="AH27" s="9">
        <f t="shared" si="9"/>
        <v>0</v>
      </c>
      <c r="AI27" s="9">
        <f t="shared" si="10"/>
        <v>0</v>
      </c>
      <c r="AJ27" s="9">
        <f t="shared" si="11"/>
        <v>0</v>
      </c>
      <c r="AK27" s="9">
        <f t="shared" si="12"/>
        <v>0</v>
      </c>
      <c r="AL27" s="9">
        <f t="shared" si="13"/>
        <v>0</v>
      </c>
      <c r="AM27" s="9">
        <f t="shared" si="14"/>
        <v>0</v>
      </c>
      <c r="AO27" s="126">
        <f t="shared" si="15"/>
        <v>0</v>
      </c>
      <c r="AP27" s="126">
        <f t="shared" si="16"/>
        <v>0</v>
      </c>
      <c r="AQ27" s="126">
        <f t="shared" si="17"/>
        <v>0</v>
      </c>
      <c r="AS27" s="9">
        <f t="shared" si="18"/>
        <v>0</v>
      </c>
      <c r="AT27" s="9">
        <f t="shared" si="19"/>
        <v>0</v>
      </c>
      <c r="AU27" s="9">
        <f t="shared" si="20"/>
        <v>0</v>
      </c>
      <c r="AV27" s="9">
        <f t="shared" si="21"/>
        <v>0</v>
      </c>
      <c r="AW27" s="9">
        <f t="shared" si="22"/>
        <v>0</v>
      </c>
      <c r="AX27" s="9">
        <f t="shared" si="23"/>
        <v>0</v>
      </c>
      <c r="AY27" s="9">
        <f t="shared" si="24"/>
        <v>0</v>
      </c>
      <c r="AZ27" s="9">
        <f t="shared" si="25"/>
        <v>0</v>
      </c>
      <c r="BA27" s="9">
        <f t="shared" si="26"/>
        <v>0</v>
      </c>
      <c r="BB27" s="9">
        <f t="shared" si="27"/>
        <v>0</v>
      </c>
      <c r="BC27" s="9">
        <f t="shared" si="28"/>
        <v>0</v>
      </c>
      <c r="BD27" s="9">
        <f t="shared" si="29"/>
        <v>0</v>
      </c>
      <c r="BE27" s="9">
        <f t="shared" si="30"/>
        <v>0</v>
      </c>
      <c r="BF27" s="9">
        <f t="shared" si="31"/>
        <v>0</v>
      </c>
      <c r="BG27" s="9">
        <f t="shared" si="32"/>
        <v>0</v>
      </c>
      <c r="BH27" s="9">
        <f t="shared" si="33"/>
        <v>0</v>
      </c>
      <c r="BI27" s="9">
        <f t="shared" si="34"/>
        <v>0</v>
      </c>
      <c r="BJ27" s="9">
        <f t="shared" si="35"/>
        <v>0</v>
      </c>
      <c r="BK27" s="9">
        <f t="shared" si="36"/>
        <v>0</v>
      </c>
      <c r="BL27" s="9">
        <f t="shared" si="37"/>
        <v>0</v>
      </c>
      <c r="BM27" s="9">
        <f t="shared" si="38"/>
        <v>0</v>
      </c>
    </row>
    <row r="28" spans="1:65" s="9" customFormat="1" ht="73.75" customHeight="1">
      <c r="B28" s="222" t="s">
        <v>8</v>
      </c>
      <c r="D28" s="145" t="s">
        <v>5442</v>
      </c>
      <c r="E28" s="512" t="s">
        <v>5451</v>
      </c>
      <c r="F28" s="115" t="s">
        <v>136</v>
      </c>
      <c r="G28" s="116" t="s">
        <v>75</v>
      </c>
      <c r="H28" s="116" t="s">
        <v>2145</v>
      </c>
      <c r="I28" s="115">
        <v>1</v>
      </c>
      <c r="J28" s="115">
        <v>0</v>
      </c>
      <c r="K28" s="115" t="s">
        <v>4864</v>
      </c>
      <c r="L28" s="408">
        <v>232.28</v>
      </c>
      <c r="M28" s="132"/>
      <c r="N28" s="479" t="s">
        <v>5759</v>
      </c>
      <c r="O28" s="444">
        <f>L28*M28</f>
        <v>0</v>
      </c>
      <c r="P28" s="134" t="str">
        <f t="shared" si="2"/>
        <v>No</v>
      </c>
      <c r="Q28" s="225" t="str">
        <f t="shared" si="3"/>
        <v>Yes</v>
      </c>
      <c r="S28" s="298">
        <v>1</v>
      </c>
      <c r="T28" s="299">
        <f t="shared" si="4"/>
        <v>0</v>
      </c>
      <c r="U28" s="112"/>
      <c r="V28" s="325">
        <v>15</v>
      </c>
      <c r="W28" s="334">
        <f t="shared" si="5"/>
        <v>0</v>
      </c>
      <c r="X28" s="207">
        <f>M28*I28</f>
        <v>0</v>
      </c>
      <c r="Y28" s="207"/>
      <c r="Z28" s="165">
        <v>1</v>
      </c>
      <c r="AA28" s="118">
        <v>12</v>
      </c>
      <c r="AB28" s="118"/>
      <c r="AC28" s="118"/>
      <c r="AE28" s="9">
        <f t="shared" si="6"/>
        <v>0</v>
      </c>
      <c r="AF28" s="9">
        <f t="shared" si="7"/>
        <v>0</v>
      </c>
      <c r="AG28" s="9">
        <f t="shared" si="8"/>
        <v>0</v>
      </c>
      <c r="AH28" s="9">
        <f t="shared" si="9"/>
        <v>0</v>
      </c>
      <c r="AI28" s="9">
        <f t="shared" si="10"/>
        <v>0</v>
      </c>
      <c r="AJ28" s="9">
        <f t="shared" si="11"/>
        <v>0</v>
      </c>
      <c r="AK28" s="9">
        <f t="shared" si="12"/>
        <v>0</v>
      </c>
      <c r="AL28" s="9">
        <f t="shared" si="13"/>
        <v>0</v>
      </c>
      <c r="AM28" s="9">
        <f t="shared" si="14"/>
        <v>0</v>
      </c>
      <c r="AO28" s="126">
        <f t="shared" si="15"/>
        <v>0</v>
      </c>
      <c r="AP28" s="126">
        <f t="shared" si="16"/>
        <v>0</v>
      </c>
      <c r="AQ28" s="126">
        <f t="shared" si="17"/>
        <v>0</v>
      </c>
      <c r="AS28" s="9">
        <f t="shared" si="18"/>
        <v>0</v>
      </c>
      <c r="AT28" s="9">
        <f t="shared" si="19"/>
        <v>0</v>
      </c>
      <c r="AU28" s="9">
        <f t="shared" si="20"/>
        <v>0</v>
      </c>
      <c r="AV28" s="9">
        <f t="shared" si="21"/>
        <v>0</v>
      </c>
      <c r="AW28" s="9">
        <f t="shared" si="22"/>
        <v>0</v>
      </c>
      <c r="AX28" s="9">
        <f t="shared" si="23"/>
        <v>0</v>
      </c>
      <c r="AY28" s="9">
        <f t="shared" si="24"/>
        <v>0</v>
      </c>
      <c r="AZ28" s="9">
        <f t="shared" si="25"/>
        <v>0</v>
      </c>
      <c r="BA28" s="9">
        <f t="shared" si="26"/>
        <v>0</v>
      </c>
      <c r="BB28" s="9">
        <f t="shared" si="27"/>
        <v>0</v>
      </c>
      <c r="BC28" s="9">
        <f t="shared" si="28"/>
        <v>0</v>
      </c>
      <c r="BD28" s="9">
        <f t="shared" si="29"/>
        <v>0</v>
      </c>
      <c r="BE28" s="9">
        <f t="shared" si="30"/>
        <v>0</v>
      </c>
      <c r="BF28" s="9">
        <f t="shared" si="31"/>
        <v>0</v>
      </c>
      <c r="BG28" s="9">
        <f t="shared" si="32"/>
        <v>0</v>
      </c>
      <c r="BH28" s="9">
        <f t="shared" si="33"/>
        <v>0</v>
      </c>
      <c r="BI28" s="9">
        <f t="shared" si="34"/>
        <v>0</v>
      </c>
      <c r="BJ28" s="9">
        <f t="shared" si="35"/>
        <v>0</v>
      </c>
      <c r="BK28" s="9">
        <f t="shared" si="36"/>
        <v>0</v>
      </c>
      <c r="BL28" s="9">
        <f t="shared" si="37"/>
        <v>0</v>
      </c>
      <c r="BM28" s="9">
        <f t="shared" si="38"/>
        <v>0</v>
      </c>
    </row>
    <row r="29" spans="1:65" s="9" customFormat="1" ht="73.75" customHeight="1">
      <c r="B29" s="222" t="s">
        <v>8</v>
      </c>
      <c r="D29" s="145" t="s">
        <v>5443</v>
      </c>
      <c r="E29" s="513" t="s">
        <v>5450</v>
      </c>
      <c r="F29" s="115" t="s">
        <v>136</v>
      </c>
      <c r="G29" s="116" t="s">
        <v>75</v>
      </c>
      <c r="H29" s="116" t="s">
        <v>2145</v>
      </c>
      <c r="I29" s="115">
        <v>1</v>
      </c>
      <c r="J29" s="115">
        <v>0</v>
      </c>
      <c r="K29" s="115" t="s">
        <v>4864</v>
      </c>
      <c r="L29" s="408">
        <v>222.6</v>
      </c>
      <c r="M29" s="132"/>
      <c r="N29" s="479" t="s">
        <v>5759</v>
      </c>
      <c r="O29" s="444">
        <f>L29*M29</f>
        <v>0</v>
      </c>
      <c r="P29" s="134" t="str">
        <f t="shared" si="2"/>
        <v>No</v>
      </c>
      <c r="Q29" s="225" t="str">
        <f t="shared" si="3"/>
        <v>Yes</v>
      </c>
      <c r="S29" s="298">
        <v>1</v>
      </c>
      <c r="T29" s="299">
        <f t="shared" si="4"/>
        <v>0</v>
      </c>
      <c r="U29" s="112"/>
      <c r="V29" s="325">
        <v>15</v>
      </c>
      <c r="W29" s="334">
        <f t="shared" si="5"/>
        <v>0</v>
      </c>
      <c r="X29" s="207">
        <f>M29*I29</f>
        <v>0</v>
      </c>
      <c r="Y29" s="207"/>
      <c r="Z29" s="165">
        <v>1</v>
      </c>
      <c r="AA29" s="118">
        <v>12</v>
      </c>
      <c r="AB29" s="118"/>
      <c r="AC29" s="118"/>
      <c r="AE29" s="9">
        <f t="shared" si="6"/>
        <v>0</v>
      </c>
      <c r="AF29" s="9">
        <f t="shared" si="7"/>
        <v>0</v>
      </c>
      <c r="AG29" s="9">
        <f t="shared" si="8"/>
        <v>0</v>
      </c>
      <c r="AH29" s="9">
        <f t="shared" si="9"/>
        <v>0</v>
      </c>
      <c r="AI29" s="9">
        <f t="shared" si="10"/>
        <v>0</v>
      </c>
      <c r="AJ29" s="9">
        <f t="shared" si="11"/>
        <v>0</v>
      </c>
      <c r="AK29" s="9">
        <f t="shared" si="12"/>
        <v>0</v>
      </c>
      <c r="AL29" s="9">
        <f t="shared" si="13"/>
        <v>0</v>
      </c>
      <c r="AM29" s="9">
        <f t="shared" si="14"/>
        <v>0</v>
      </c>
      <c r="AO29" s="126">
        <f t="shared" si="15"/>
        <v>0</v>
      </c>
      <c r="AP29" s="126">
        <f t="shared" si="16"/>
        <v>0</v>
      </c>
      <c r="AQ29" s="126">
        <f t="shared" si="17"/>
        <v>0</v>
      </c>
      <c r="AS29" s="9">
        <f t="shared" si="18"/>
        <v>0</v>
      </c>
      <c r="AT29" s="9">
        <f t="shared" si="19"/>
        <v>0</v>
      </c>
      <c r="AU29" s="9">
        <f t="shared" si="20"/>
        <v>0</v>
      </c>
      <c r="AV29" s="9">
        <f t="shared" si="21"/>
        <v>0</v>
      </c>
      <c r="AW29" s="9">
        <f t="shared" si="22"/>
        <v>0</v>
      </c>
      <c r="AX29" s="9">
        <f t="shared" si="23"/>
        <v>0</v>
      </c>
      <c r="AY29" s="9">
        <f t="shared" si="24"/>
        <v>0</v>
      </c>
      <c r="AZ29" s="9">
        <f t="shared" si="25"/>
        <v>0</v>
      </c>
      <c r="BA29" s="9">
        <f t="shared" si="26"/>
        <v>0</v>
      </c>
      <c r="BB29" s="9">
        <f t="shared" si="27"/>
        <v>0</v>
      </c>
      <c r="BC29" s="9">
        <f t="shared" si="28"/>
        <v>0</v>
      </c>
      <c r="BD29" s="9">
        <f t="shared" si="29"/>
        <v>0</v>
      </c>
      <c r="BE29" s="9">
        <f t="shared" si="30"/>
        <v>0</v>
      </c>
      <c r="BF29" s="9">
        <f t="shared" si="31"/>
        <v>0</v>
      </c>
      <c r="BG29" s="9">
        <f t="shared" si="32"/>
        <v>0</v>
      </c>
      <c r="BH29" s="9">
        <f t="shared" si="33"/>
        <v>0</v>
      </c>
      <c r="BI29" s="9">
        <f t="shared" si="34"/>
        <v>0</v>
      </c>
      <c r="BJ29" s="9">
        <f t="shared" si="35"/>
        <v>0</v>
      </c>
      <c r="BK29" s="9">
        <f t="shared" si="36"/>
        <v>0</v>
      </c>
      <c r="BL29" s="9">
        <f t="shared" si="37"/>
        <v>0</v>
      </c>
      <c r="BM29" s="9">
        <f t="shared" si="38"/>
        <v>0</v>
      </c>
    </row>
    <row r="30" spans="1:65" s="126" customFormat="1" ht="73.75" customHeight="1">
      <c r="A30" s="9"/>
      <c r="B30" s="222" t="s">
        <v>8</v>
      </c>
      <c r="C30" s="9"/>
      <c r="D30" s="107" t="s">
        <v>6092</v>
      </c>
      <c r="E30" s="518" t="s">
        <v>5452</v>
      </c>
      <c r="F30" s="244" t="s">
        <v>136</v>
      </c>
      <c r="G30" s="244" t="s">
        <v>76</v>
      </c>
      <c r="H30" s="244" t="s">
        <v>2145</v>
      </c>
      <c r="I30" s="106">
        <v>1</v>
      </c>
      <c r="J30" s="106">
        <v>26</v>
      </c>
      <c r="K30" s="106" t="s">
        <v>4864</v>
      </c>
      <c r="L30" s="407">
        <v>306.08</v>
      </c>
      <c r="M30" s="480" t="s">
        <v>5759</v>
      </c>
      <c r="N30" s="458"/>
      <c r="O30" s="456">
        <f>L30*N30</f>
        <v>0</v>
      </c>
      <c r="P30" s="141" t="str">
        <f t="shared" si="2"/>
        <v>No</v>
      </c>
      <c r="Q30" s="224" t="str">
        <f t="shared" si="3"/>
        <v>Yes</v>
      </c>
      <c r="S30" s="298">
        <v>1</v>
      </c>
      <c r="T30" s="299">
        <f t="shared" si="4"/>
        <v>0</v>
      </c>
      <c r="U30" s="112"/>
      <c r="V30" s="325">
        <v>20</v>
      </c>
      <c r="W30" s="334">
        <f t="shared" si="5"/>
        <v>0</v>
      </c>
      <c r="X30" s="207"/>
      <c r="Y30" s="207">
        <f>N30*I30</f>
        <v>0</v>
      </c>
      <c r="Z30" s="165">
        <v>1</v>
      </c>
      <c r="AA30" s="118">
        <v>15</v>
      </c>
      <c r="AB30" s="118"/>
      <c r="AC30" s="118"/>
      <c r="AE30" s="9">
        <f t="shared" si="6"/>
        <v>0</v>
      </c>
      <c r="AF30" s="9">
        <f t="shared" si="7"/>
        <v>0</v>
      </c>
      <c r="AG30" s="9">
        <f t="shared" si="8"/>
        <v>0</v>
      </c>
      <c r="AH30" s="9">
        <f t="shared" si="9"/>
        <v>0</v>
      </c>
      <c r="AI30" s="9">
        <f t="shared" si="10"/>
        <v>0</v>
      </c>
      <c r="AJ30" s="9">
        <f t="shared" si="11"/>
        <v>0</v>
      </c>
      <c r="AK30" s="9">
        <f t="shared" si="12"/>
        <v>0</v>
      </c>
      <c r="AL30" s="9">
        <f t="shared" si="13"/>
        <v>0</v>
      </c>
      <c r="AM30" s="9">
        <f t="shared" si="14"/>
        <v>0</v>
      </c>
      <c r="AO30" s="126">
        <f t="shared" si="15"/>
        <v>0</v>
      </c>
      <c r="AP30" s="126">
        <f t="shared" si="16"/>
        <v>0</v>
      </c>
      <c r="AQ30" s="126">
        <f t="shared" si="17"/>
        <v>0</v>
      </c>
      <c r="AS30" s="9">
        <f t="shared" si="18"/>
        <v>0</v>
      </c>
      <c r="AT30" s="9">
        <f t="shared" si="19"/>
        <v>0</v>
      </c>
      <c r="AU30" s="9">
        <f t="shared" si="20"/>
        <v>0</v>
      </c>
      <c r="AV30" s="9">
        <f t="shared" si="21"/>
        <v>0</v>
      </c>
      <c r="AW30" s="9">
        <f t="shared" si="22"/>
        <v>0</v>
      </c>
      <c r="AX30" s="9">
        <f t="shared" si="23"/>
        <v>0</v>
      </c>
      <c r="AY30" s="9">
        <f t="shared" si="24"/>
        <v>0</v>
      </c>
      <c r="AZ30" s="9">
        <f t="shared" si="25"/>
        <v>0</v>
      </c>
      <c r="BA30" s="9">
        <f t="shared" si="26"/>
        <v>0</v>
      </c>
      <c r="BB30" s="9">
        <f t="shared" si="27"/>
        <v>0</v>
      </c>
      <c r="BC30" s="9">
        <f t="shared" si="28"/>
        <v>0</v>
      </c>
      <c r="BD30" s="9">
        <f t="shared" si="29"/>
        <v>0</v>
      </c>
      <c r="BE30" s="9">
        <f t="shared" si="30"/>
        <v>0</v>
      </c>
      <c r="BF30" s="9">
        <f t="shared" si="31"/>
        <v>0</v>
      </c>
      <c r="BG30" s="9">
        <f t="shared" si="32"/>
        <v>0</v>
      </c>
      <c r="BH30" s="9">
        <f t="shared" si="33"/>
        <v>0</v>
      </c>
      <c r="BI30" s="9">
        <f t="shared" si="34"/>
        <v>0</v>
      </c>
      <c r="BJ30" s="9">
        <f t="shared" si="35"/>
        <v>0</v>
      </c>
      <c r="BK30" s="9">
        <f t="shared" si="36"/>
        <v>0</v>
      </c>
      <c r="BL30" s="9">
        <f t="shared" si="37"/>
        <v>0</v>
      </c>
      <c r="BM30" s="9">
        <f t="shared" si="38"/>
        <v>0</v>
      </c>
    </row>
    <row r="31" spans="1:65" s="126" customFormat="1" ht="73.75" customHeight="1">
      <c r="A31" s="9"/>
      <c r="B31" s="222" t="s">
        <v>8</v>
      </c>
      <c r="C31" s="9"/>
      <c r="D31" s="107" t="s">
        <v>5444</v>
      </c>
      <c r="E31" s="519" t="s">
        <v>5451</v>
      </c>
      <c r="F31" s="244" t="s">
        <v>136</v>
      </c>
      <c r="G31" s="244" t="s">
        <v>76</v>
      </c>
      <c r="H31" s="244" t="s">
        <v>2145</v>
      </c>
      <c r="I31" s="106">
        <v>1</v>
      </c>
      <c r="J31" s="106">
        <v>26</v>
      </c>
      <c r="K31" s="106" t="s">
        <v>4864</v>
      </c>
      <c r="L31" s="407">
        <v>319.38</v>
      </c>
      <c r="M31" s="130"/>
      <c r="N31" s="481" t="s">
        <v>5759</v>
      </c>
      <c r="O31" s="456">
        <f>L31*M31</f>
        <v>0</v>
      </c>
      <c r="P31" s="141" t="str">
        <f t="shared" si="2"/>
        <v>No</v>
      </c>
      <c r="Q31" s="224" t="str">
        <f t="shared" si="3"/>
        <v>Yes</v>
      </c>
      <c r="S31" s="298">
        <v>1</v>
      </c>
      <c r="T31" s="299">
        <f t="shared" si="4"/>
        <v>0</v>
      </c>
      <c r="U31" s="112"/>
      <c r="V31" s="325">
        <v>20</v>
      </c>
      <c r="W31" s="334">
        <f t="shared" si="5"/>
        <v>0</v>
      </c>
      <c r="X31" s="207">
        <f>M31*I31</f>
        <v>0</v>
      </c>
      <c r="Y31" s="207"/>
      <c r="Z31" s="165">
        <v>1</v>
      </c>
      <c r="AA31" s="118">
        <v>15</v>
      </c>
      <c r="AB31" s="118"/>
      <c r="AC31" s="118"/>
      <c r="AE31" s="9">
        <f t="shared" si="6"/>
        <v>0</v>
      </c>
      <c r="AF31" s="9">
        <f t="shared" si="7"/>
        <v>0</v>
      </c>
      <c r="AG31" s="9">
        <f t="shared" si="8"/>
        <v>0</v>
      </c>
      <c r="AH31" s="9">
        <f t="shared" si="9"/>
        <v>0</v>
      </c>
      <c r="AI31" s="9">
        <f t="shared" si="10"/>
        <v>0</v>
      </c>
      <c r="AJ31" s="9">
        <f t="shared" si="11"/>
        <v>0</v>
      </c>
      <c r="AK31" s="9">
        <f t="shared" si="12"/>
        <v>0</v>
      </c>
      <c r="AL31" s="9">
        <f t="shared" si="13"/>
        <v>0</v>
      </c>
      <c r="AM31" s="9">
        <f t="shared" si="14"/>
        <v>0</v>
      </c>
      <c r="AO31" s="126">
        <f t="shared" si="15"/>
        <v>0</v>
      </c>
      <c r="AP31" s="126">
        <f t="shared" si="16"/>
        <v>0</v>
      </c>
      <c r="AQ31" s="126">
        <f t="shared" si="17"/>
        <v>0</v>
      </c>
      <c r="AS31" s="9">
        <f t="shared" si="18"/>
        <v>0</v>
      </c>
      <c r="AT31" s="9">
        <f t="shared" si="19"/>
        <v>0</v>
      </c>
      <c r="AU31" s="9">
        <f t="shared" si="20"/>
        <v>0</v>
      </c>
      <c r="AV31" s="9">
        <f t="shared" si="21"/>
        <v>0</v>
      </c>
      <c r="AW31" s="9">
        <f t="shared" si="22"/>
        <v>0</v>
      </c>
      <c r="AX31" s="9">
        <f t="shared" si="23"/>
        <v>0</v>
      </c>
      <c r="AY31" s="9">
        <f t="shared" si="24"/>
        <v>0</v>
      </c>
      <c r="AZ31" s="9">
        <f t="shared" si="25"/>
        <v>0</v>
      </c>
      <c r="BA31" s="9">
        <f t="shared" si="26"/>
        <v>0</v>
      </c>
      <c r="BB31" s="9">
        <f t="shared" si="27"/>
        <v>0</v>
      </c>
      <c r="BC31" s="9">
        <f t="shared" si="28"/>
        <v>0</v>
      </c>
      <c r="BD31" s="9">
        <f t="shared" si="29"/>
        <v>0</v>
      </c>
      <c r="BE31" s="9">
        <f t="shared" si="30"/>
        <v>0</v>
      </c>
      <c r="BF31" s="9">
        <f t="shared" si="31"/>
        <v>0</v>
      </c>
      <c r="BG31" s="9">
        <f t="shared" si="32"/>
        <v>0</v>
      </c>
      <c r="BH31" s="9">
        <f t="shared" si="33"/>
        <v>0</v>
      </c>
      <c r="BI31" s="9">
        <f t="shared" si="34"/>
        <v>0</v>
      </c>
      <c r="BJ31" s="9">
        <f t="shared" si="35"/>
        <v>0</v>
      </c>
      <c r="BK31" s="9">
        <f t="shared" si="36"/>
        <v>0</v>
      </c>
      <c r="BL31" s="9">
        <f t="shared" si="37"/>
        <v>0</v>
      </c>
      <c r="BM31" s="9">
        <f t="shared" si="38"/>
        <v>0</v>
      </c>
    </row>
    <row r="32" spans="1:65" s="126" customFormat="1" ht="73.75" customHeight="1">
      <c r="A32" s="9"/>
      <c r="B32" s="222" t="s">
        <v>8</v>
      </c>
      <c r="C32" s="9"/>
      <c r="D32" s="107" t="s">
        <v>5445</v>
      </c>
      <c r="E32" s="520" t="s">
        <v>5450</v>
      </c>
      <c r="F32" s="244" t="s">
        <v>136</v>
      </c>
      <c r="G32" s="244" t="s">
        <v>76</v>
      </c>
      <c r="H32" s="244" t="s">
        <v>2145</v>
      </c>
      <c r="I32" s="106">
        <v>1</v>
      </c>
      <c r="J32" s="106">
        <v>26</v>
      </c>
      <c r="K32" s="106" t="s">
        <v>4864</v>
      </c>
      <c r="L32" s="407">
        <v>306.08</v>
      </c>
      <c r="M32" s="130"/>
      <c r="N32" s="481" t="s">
        <v>5759</v>
      </c>
      <c r="O32" s="456">
        <f>L32*M32</f>
        <v>0</v>
      </c>
      <c r="P32" s="141" t="str">
        <f t="shared" si="2"/>
        <v>No</v>
      </c>
      <c r="Q32" s="224" t="str">
        <f t="shared" si="3"/>
        <v>Yes</v>
      </c>
      <c r="S32" s="298">
        <v>1</v>
      </c>
      <c r="T32" s="299">
        <f t="shared" si="4"/>
        <v>0</v>
      </c>
      <c r="U32" s="112"/>
      <c r="V32" s="325">
        <v>20</v>
      </c>
      <c r="W32" s="334">
        <f t="shared" si="5"/>
        <v>0</v>
      </c>
      <c r="X32" s="207">
        <f>M32*I32</f>
        <v>0</v>
      </c>
      <c r="Y32" s="207"/>
      <c r="Z32" s="165">
        <v>1</v>
      </c>
      <c r="AA32" s="118">
        <v>15</v>
      </c>
      <c r="AB32" s="118"/>
      <c r="AC32" s="118"/>
      <c r="AE32" s="9">
        <f t="shared" si="6"/>
        <v>0</v>
      </c>
      <c r="AF32" s="9">
        <f t="shared" si="7"/>
        <v>0</v>
      </c>
      <c r="AG32" s="9">
        <f t="shared" si="8"/>
        <v>0</v>
      </c>
      <c r="AH32" s="9">
        <f t="shared" si="9"/>
        <v>0</v>
      </c>
      <c r="AI32" s="9">
        <f t="shared" si="10"/>
        <v>0</v>
      </c>
      <c r="AJ32" s="9">
        <f t="shared" si="11"/>
        <v>0</v>
      </c>
      <c r="AK32" s="9">
        <f t="shared" si="12"/>
        <v>0</v>
      </c>
      <c r="AL32" s="9">
        <f t="shared" si="13"/>
        <v>0</v>
      </c>
      <c r="AM32" s="9">
        <f t="shared" si="14"/>
        <v>0</v>
      </c>
      <c r="AO32" s="126">
        <f t="shared" si="15"/>
        <v>0</v>
      </c>
      <c r="AP32" s="126">
        <f t="shared" si="16"/>
        <v>0</v>
      </c>
      <c r="AQ32" s="126">
        <f t="shared" si="17"/>
        <v>0</v>
      </c>
      <c r="AS32" s="9">
        <f t="shared" si="18"/>
        <v>0</v>
      </c>
      <c r="AT32" s="9">
        <f t="shared" si="19"/>
        <v>0</v>
      </c>
      <c r="AU32" s="9">
        <f t="shared" si="20"/>
        <v>0</v>
      </c>
      <c r="AV32" s="9">
        <f t="shared" si="21"/>
        <v>0</v>
      </c>
      <c r="AW32" s="9">
        <f t="shared" si="22"/>
        <v>0</v>
      </c>
      <c r="AX32" s="9">
        <f t="shared" si="23"/>
        <v>0</v>
      </c>
      <c r="AY32" s="9">
        <f t="shared" si="24"/>
        <v>0</v>
      </c>
      <c r="AZ32" s="9">
        <f t="shared" si="25"/>
        <v>0</v>
      </c>
      <c r="BA32" s="9">
        <f t="shared" si="26"/>
        <v>0</v>
      </c>
      <c r="BB32" s="9">
        <f t="shared" si="27"/>
        <v>0</v>
      </c>
      <c r="BC32" s="9">
        <f t="shared" si="28"/>
        <v>0</v>
      </c>
      <c r="BD32" s="9">
        <f t="shared" si="29"/>
        <v>0</v>
      </c>
      <c r="BE32" s="9">
        <f t="shared" si="30"/>
        <v>0</v>
      </c>
      <c r="BF32" s="9">
        <f t="shared" si="31"/>
        <v>0</v>
      </c>
      <c r="BG32" s="9">
        <f t="shared" si="32"/>
        <v>0</v>
      </c>
      <c r="BH32" s="9">
        <f t="shared" si="33"/>
        <v>0</v>
      </c>
      <c r="BI32" s="9">
        <f t="shared" si="34"/>
        <v>0</v>
      </c>
      <c r="BJ32" s="9">
        <f t="shared" si="35"/>
        <v>0</v>
      </c>
      <c r="BK32" s="9">
        <f t="shared" si="36"/>
        <v>0</v>
      </c>
      <c r="BL32" s="9">
        <f t="shared" si="37"/>
        <v>0</v>
      </c>
      <c r="BM32" s="9">
        <f t="shared" si="38"/>
        <v>0</v>
      </c>
    </row>
    <row r="33" spans="1:66" s="9" customFormat="1" ht="73.75" customHeight="1">
      <c r="B33" s="222" t="s">
        <v>8</v>
      </c>
      <c r="D33" s="145" t="s">
        <v>6093</v>
      </c>
      <c r="E33" s="511" t="s">
        <v>5452</v>
      </c>
      <c r="F33" s="115" t="s">
        <v>137</v>
      </c>
      <c r="G33" s="116" t="s">
        <v>77</v>
      </c>
      <c r="H33" s="116" t="s">
        <v>2145</v>
      </c>
      <c r="I33" s="115">
        <v>1</v>
      </c>
      <c r="J33" s="115">
        <v>38</v>
      </c>
      <c r="K33" s="115" t="s">
        <v>4864</v>
      </c>
      <c r="L33" s="408">
        <v>371</v>
      </c>
      <c r="M33" s="479" t="s">
        <v>5759</v>
      </c>
      <c r="N33" s="133"/>
      <c r="O33" s="444">
        <f>L33*N33</f>
        <v>0</v>
      </c>
      <c r="P33" s="134" t="str">
        <f t="shared" si="2"/>
        <v>No</v>
      </c>
      <c r="Q33" s="225" t="str">
        <f t="shared" si="3"/>
        <v>Yes</v>
      </c>
      <c r="S33" s="298">
        <v>1</v>
      </c>
      <c r="T33" s="299">
        <f t="shared" si="4"/>
        <v>0</v>
      </c>
      <c r="U33" s="112"/>
      <c r="V33" s="325">
        <v>25</v>
      </c>
      <c r="W33" s="334">
        <f t="shared" si="5"/>
        <v>0</v>
      </c>
      <c r="X33" s="207"/>
      <c r="Y33" s="207">
        <f>N33*I33</f>
        <v>0</v>
      </c>
      <c r="Z33" s="165">
        <v>1</v>
      </c>
      <c r="AA33" s="118">
        <v>21</v>
      </c>
      <c r="AB33" s="118"/>
      <c r="AC33" s="118"/>
      <c r="AE33" s="9">
        <f t="shared" si="6"/>
        <v>0</v>
      </c>
      <c r="AF33" s="9">
        <f t="shared" si="7"/>
        <v>0</v>
      </c>
      <c r="AG33" s="9">
        <f t="shared" si="8"/>
        <v>0</v>
      </c>
      <c r="AH33" s="9">
        <f t="shared" si="9"/>
        <v>0</v>
      </c>
      <c r="AI33" s="9">
        <f t="shared" si="10"/>
        <v>0</v>
      </c>
      <c r="AJ33" s="9">
        <f t="shared" si="11"/>
        <v>0</v>
      </c>
      <c r="AK33" s="9">
        <f t="shared" si="12"/>
        <v>0</v>
      </c>
      <c r="AL33" s="9">
        <f t="shared" si="13"/>
        <v>0</v>
      </c>
      <c r="AM33" s="9">
        <f t="shared" si="14"/>
        <v>0</v>
      </c>
      <c r="AO33" s="126">
        <f t="shared" si="15"/>
        <v>0</v>
      </c>
      <c r="AP33" s="126">
        <f t="shared" si="16"/>
        <v>0</v>
      </c>
      <c r="AQ33" s="126">
        <f t="shared" si="17"/>
        <v>0</v>
      </c>
      <c r="AS33" s="9">
        <f t="shared" si="18"/>
        <v>0</v>
      </c>
      <c r="AT33" s="9">
        <f t="shared" si="19"/>
        <v>0</v>
      </c>
      <c r="AU33" s="9">
        <f t="shared" si="20"/>
        <v>0</v>
      </c>
      <c r="AV33" s="9">
        <f t="shared" si="21"/>
        <v>0</v>
      </c>
      <c r="AW33" s="9">
        <f t="shared" si="22"/>
        <v>0</v>
      </c>
      <c r="AX33" s="9">
        <f t="shared" si="23"/>
        <v>0</v>
      </c>
      <c r="AY33" s="9">
        <f t="shared" si="24"/>
        <v>0</v>
      </c>
      <c r="AZ33" s="9">
        <f t="shared" si="25"/>
        <v>0</v>
      </c>
      <c r="BA33" s="9">
        <f t="shared" si="26"/>
        <v>0</v>
      </c>
      <c r="BB33" s="9">
        <f t="shared" si="27"/>
        <v>0</v>
      </c>
      <c r="BC33" s="9">
        <f t="shared" si="28"/>
        <v>0</v>
      </c>
      <c r="BD33" s="9">
        <f t="shared" si="29"/>
        <v>0</v>
      </c>
      <c r="BE33" s="9">
        <f t="shared" si="30"/>
        <v>0</v>
      </c>
      <c r="BF33" s="9">
        <f t="shared" si="31"/>
        <v>0</v>
      </c>
      <c r="BG33" s="9">
        <f t="shared" si="32"/>
        <v>0</v>
      </c>
      <c r="BH33" s="9">
        <f t="shared" si="33"/>
        <v>0</v>
      </c>
      <c r="BI33" s="9">
        <f t="shared" si="34"/>
        <v>0</v>
      </c>
      <c r="BJ33" s="9">
        <f t="shared" si="35"/>
        <v>0</v>
      </c>
      <c r="BK33" s="9">
        <f t="shared" si="36"/>
        <v>0</v>
      </c>
      <c r="BL33" s="9">
        <f t="shared" si="37"/>
        <v>0</v>
      </c>
      <c r="BM33" s="9">
        <f t="shared" si="38"/>
        <v>0</v>
      </c>
    </row>
    <row r="34" spans="1:66" s="9" customFormat="1" ht="73.75" customHeight="1">
      <c r="B34" s="222" t="s">
        <v>8</v>
      </c>
      <c r="D34" s="145" t="s">
        <v>5446</v>
      </c>
      <c r="E34" s="512" t="s">
        <v>5451</v>
      </c>
      <c r="F34" s="115" t="s">
        <v>137</v>
      </c>
      <c r="G34" s="116" t="s">
        <v>77</v>
      </c>
      <c r="H34" s="116" t="s">
        <v>2145</v>
      </c>
      <c r="I34" s="115">
        <v>1</v>
      </c>
      <c r="J34" s="115">
        <v>38</v>
      </c>
      <c r="K34" s="115" t="s">
        <v>4864</v>
      </c>
      <c r="L34" s="408">
        <v>387.13</v>
      </c>
      <c r="M34" s="132"/>
      <c r="N34" s="479" t="s">
        <v>5759</v>
      </c>
      <c r="O34" s="444">
        <f>L34*M34</f>
        <v>0</v>
      </c>
      <c r="P34" s="134" t="str">
        <f t="shared" si="2"/>
        <v>No</v>
      </c>
      <c r="Q34" s="225" t="str">
        <f t="shared" si="3"/>
        <v>Yes</v>
      </c>
      <c r="S34" s="298">
        <v>1</v>
      </c>
      <c r="T34" s="299">
        <f t="shared" si="4"/>
        <v>0</v>
      </c>
      <c r="U34" s="112"/>
      <c r="V34" s="325">
        <v>25</v>
      </c>
      <c r="W34" s="334">
        <f t="shared" si="5"/>
        <v>0</v>
      </c>
      <c r="X34" s="207">
        <f>M34*I34</f>
        <v>0</v>
      </c>
      <c r="Y34" s="207"/>
      <c r="Z34" s="165">
        <v>1</v>
      </c>
      <c r="AA34" s="118">
        <v>21</v>
      </c>
      <c r="AB34" s="118"/>
      <c r="AC34" s="118"/>
      <c r="AE34" s="9">
        <f t="shared" si="6"/>
        <v>0</v>
      </c>
      <c r="AF34" s="9">
        <f t="shared" si="7"/>
        <v>0</v>
      </c>
      <c r="AG34" s="9">
        <f t="shared" si="8"/>
        <v>0</v>
      </c>
      <c r="AH34" s="9">
        <f t="shared" si="9"/>
        <v>0</v>
      </c>
      <c r="AI34" s="9">
        <f t="shared" si="10"/>
        <v>0</v>
      </c>
      <c r="AJ34" s="9">
        <f t="shared" si="11"/>
        <v>0</v>
      </c>
      <c r="AK34" s="9">
        <f t="shared" si="12"/>
        <v>0</v>
      </c>
      <c r="AL34" s="9">
        <f t="shared" si="13"/>
        <v>0</v>
      </c>
      <c r="AM34" s="9">
        <f t="shared" si="14"/>
        <v>0</v>
      </c>
      <c r="AO34" s="126">
        <f t="shared" si="15"/>
        <v>0</v>
      </c>
      <c r="AP34" s="126">
        <f t="shared" si="16"/>
        <v>0</v>
      </c>
      <c r="AQ34" s="126">
        <f t="shared" si="17"/>
        <v>0</v>
      </c>
      <c r="AS34" s="9">
        <f t="shared" si="18"/>
        <v>0</v>
      </c>
      <c r="AT34" s="9">
        <f t="shared" si="19"/>
        <v>0</v>
      </c>
      <c r="AU34" s="9">
        <f t="shared" si="20"/>
        <v>0</v>
      </c>
      <c r="AV34" s="9">
        <f t="shared" si="21"/>
        <v>0</v>
      </c>
      <c r="AW34" s="9">
        <f t="shared" si="22"/>
        <v>0</v>
      </c>
      <c r="AX34" s="9">
        <f t="shared" si="23"/>
        <v>0</v>
      </c>
      <c r="AY34" s="9">
        <f t="shared" si="24"/>
        <v>0</v>
      </c>
      <c r="AZ34" s="9">
        <f t="shared" si="25"/>
        <v>0</v>
      </c>
      <c r="BA34" s="9">
        <f t="shared" si="26"/>
        <v>0</v>
      </c>
      <c r="BB34" s="9">
        <f t="shared" si="27"/>
        <v>0</v>
      </c>
      <c r="BC34" s="9">
        <f t="shared" si="28"/>
        <v>0</v>
      </c>
      <c r="BD34" s="9">
        <f t="shared" si="29"/>
        <v>0</v>
      </c>
      <c r="BE34" s="9">
        <f t="shared" si="30"/>
        <v>0</v>
      </c>
      <c r="BF34" s="9">
        <f t="shared" si="31"/>
        <v>0</v>
      </c>
      <c r="BG34" s="9">
        <f t="shared" si="32"/>
        <v>0</v>
      </c>
      <c r="BH34" s="9">
        <f t="shared" si="33"/>
        <v>0</v>
      </c>
      <c r="BI34" s="9">
        <f t="shared" si="34"/>
        <v>0</v>
      </c>
      <c r="BJ34" s="9">
        <f t="shared" si="35"/>
        <v>0</v>
      </c>
      <c r="BK34" s="9">
        <f t="shared" si="36"/>
        <v>0</v>
      </c>
      <c r="BL34" s="9">
        <f t="shared" si="37"/>
        <v>0</v>
      </c>
      <c r="BM34" s="9">
        <f t="shared" si="38"/>
        <v>0</v>
      </c>
    </row>
    <row r="35" spans="1:66" s="9" customFormat="1" ht="73.75" customHeight="1">
      <c r="B35" s="222" t="s">
        <v>8</v>
      </c>
      <c r="D35" s="145" t="s">
        <v>5447</v>
      </c>
      <c r="E35" s="513" t="s">
        <v>5450</v>
      </c>
      <c r="F35" s="115" t="s">
        <v>137</v>
      </c>
      <c r="G35" s="116" t="s">
        <v>77</v>
      </c>
      <c r="H35" s="116" t="s">
        <v>2145</v>
      </c>
      <c r="I35" s="115">
        <v>1</v>
      </c>
      <c r="J35" s="115">
        <v>38</v>
      </c>
      <c r="K35" s="115" t="s">
        <v>4864</v>
      </c>
      <c r="L35" s="408">
        <v>371</v>
      </c>
      <c r="M35" s="132"/>
      <c r="N35" s="479" t="s">
        <v>5759</v>
      </c>
      <c r="O35" s="444">
        <f>L35*M35</f>
        <v>0</v>
      </c>
      <c r="P35" s="134" t="str">
        <f t="shared" si="2"/>
        <v>No</v>
      </c>
      <c r="Q35" s="225" t="str">
        <f t="shared" si="3"/>
        <v>Yes</v>
      </c>
      <c r="S35" s="298">
        <v>1</v>
      </c>
      <c r="T35" s="299">
        <f t="shared" si="4"/>
        <v>0</v>
      </c>
      <c r="U35" s="112"/>
      <c r="V35" s="325">
        <v>25</v>
      </c>
      <c r="W35" s="334">
        <f t="shared" si="5"/>
        <v>0</v>
      </c>
      <c r="X35" s="207">
        <f>M35*I35</f>
        <v>0</v>
      </c>
      <c r="Y35" s="207"/>
      <c r="Z35" s="165">
        <v>1</v>
      </c>
      <c r="AA35" s="118">
        <v>21</v>
      </c>
      <c r="AB35" s="118"/>
      <c r="AC35" s="118"/>
      <c r="AE35" s="9">
        <f t="shared" si="6"/>
        <v>0</v>
      </c>
      <c r="AF35" s="9">
        <f t="shared" si="7"/>
        <v>0</v>
      </c>
      <c r="AG35" s="9">
        <f t="shared" si="8"/>
        <v>0</v>
      </c>
      <c r="AH35" s="9">
        <f t="shared" si="9"/>
        <v>0</v>
      </c>
      <c r="AI35" s="9">
        <f t="shared" si="10"/>
        <v>0</v>
      </c>
      <c r="AJ35" s="9">
        <f t="shared" si="11"/>
        <v>0</v>
      </c>
      <c r="AK35" s="9">
        <f t="shared" si="12"/>
        <v>0</v>
      </c>
      <c r="AL35" s="9">
        <f t="shared" si="13"/>
        <v>0</v>
      </c>
      <c r="AM35" s="9">
        <f t="shared" si="14"/>
        <v>0</v>
      </c>
      <c r="AO35" s="126">
        <f t="shared" si="15"/>
        <v>0</v>
      </c>
      <c r="AP35" s="126">
        <f t="shared" si="16"/>
        <v>0</v>
      </c>
      <c r="AQ35" s="126">
        <f t="shared" si="17"/>
        <v>0</v>
      </c>
      <c r="AS35" s="9">
        <f t="shared" si="18"/>
        <v>0</v>
      </c>
      <c r="AT35" s="9">
        <f t="shared" si="19"/>
        <v>0</v>
      </c>
      <c r="AU35" s="9">
        <f t="shared" si="20"/>
        <v>0</v>
      </c>
      <c r="AV35" s="9">
        <f t="shared" si="21"/>
        <v>0</v>
      </c>
      <c r="AW35" s="9">
        <f t="shared" si="22"/>
        <v>0</v>
      </c>
      <c r="AX35" s="9">
        <f t="shared" si="23"/>
        <v>0</v>
      </c>
      <c r="AY35" s="9">
        <f t="shared" si="24"/>
        <v>0</v>
      </c>
      <c r="AZ35" s="9">
        <f t="shared" si="25"/>
        <v>0</v>
      </c>
      <c r="BA35" s="9">
        <f t="shared" si="26"/>
        <v>0</v>
      </c>
      <c r="BB35" s="9">
        <f t="shared" si="27"/>
        <v>0</v>
      </c>
      <c r="BC35" s="9">
        <f t="shared" si="28"/>
        <v>0</v>
      </c>
      <c r="BD35" s="9">
        <f t="shared" si="29"/>
        <v>0</v>
      </c>
      <c r="BE35" s="9">
        <f t="shared" si="30"/>
        <v>0</v>
      </c>
      <c r="BF35" s="9">
        <f t="shared" si="31"/>
        <v>0</v>
      </c>
      <c r="BG35" s="9">
        <f t="shared" si="32"/>
        <v>0</v>
      </c>
      <c r="BH35" s="9">
        <f t="shared" si="33"/>
        <v>0</v>
      </c>
      <c r="BI35" s="9">
        <f t="shared" si="34"/>
        <v>0</v>
      </c>
      <c r="BJ35" s="9">
        <f t="shared" si="35"/>
        <v>0</v>
      </c>
      <c r="BK35" s="9">
        <f t="shared" si="36"/>
        <v>0</v>
      </c>
      <c r="BL35" s="9">
        <f t="shared" si="37"/>
        <v>0</v>
      </c>
      <c r="BM35" s="9">
        <f t="shared" si="38"/>
        <v>0</v>
      </c>
    </row>
    <row r="36" spans="1:66" s="126" customFormat="1" ht="73.75" customHeight="1">
      <c r="A36" s="9"/>
      <c r="B36" s="222" t="s">
        <v>8</v>
      </c>
      <c r="C36" s="9"/>
      <c r="D36" s="107" t="s">
        <v>6094</v>
      </c>
      <c r="E36" s="518" t="s">
        <v>5452</v>
      </c>
      <c r="F36" s="244" t="s">
        <v>138</v>
      </c>
      <c r="G36" s="244" t="s">
        <v>72</v>
      </c>
      <c r="H36" s="244" t="s">
        <v>181</v>
      </c>
      <c r="I36" s="106">
        <v>3</v>
      </c>
      <c r="J36" s="112">
        <v>39</v>
      </c>
      <c r="K36" s="106" t="s">
        <v>4864</v>
      </c>
      <c r="L36" s="407">
        <v>695.63</v>
      </c>
      <c r="M36" s="480" t="s">
        <v>5759</v>
      </c>
      <c r="N36" s="458"/>
      <c r="O36" s="456">
        <f>L36*N36</f>
        <v>0</v>
      </c>
      <c r="P36" s="141" t="str">
        <f t="shared" si="2"/>
        <v>No</v>
      </c>
      <c r="Q36" s="174" t="str">
        <f t="shared" si="3"/>
        <v>Yes</v>
      </c>
      <c r="R36" s="431"/>
      <c r="S36" s="300">
        <v>3</v>
      </c>
      <c r="T36" s="301">
        <f t="shared" si="4"/>
        <v>0</v>
      </c>
      <c r="U36" s="112"/>
      <c r="V36" s="325">
        <v>46</v>
      </c>
      <c r="W36" s="334">
        <f t="shared" si="5"/>
        <v>0</v>
      </c>
      <c r="X36" s="207"/>
      <c r="Y36" s="207">
        <f>N36*I36</f>
        <v>0</v>
      </c>
      <c r="Z36" s="165">
        <v>3</v>
      </c>
      <c r="AA36" s="118">
        <v>14</v>
      </c>
      <c r="AB36" s="118"/>
      <c r="AC36" s="118"/>
      <c r="AE36" s="9">
        <f t="shared" si="6"/>
        <v>0</v>
      </c>
      <c r="AF36" s="9">
        <f t="shared" si="7"/>
        <v>0</v>
      </c>
      <c r="AG36" s="9">
        <f t="shared" si="8"/>
        <v>0</v>
      </c>
      <c r="AH36" s="9">
        <f t="shared" si="9"/>
        <v>0</v>
      </c>
      <c r="AI36" s="9">
        <f t="shared" si="10"/>
        <v>0</v>
      </c>
      <c r="AJ36" s="9">
        <f t="shared" si="11"/>
        <v>0</v>
      </c>
      <c r="AK36" s="9">
        <f t="shared" si="12"/>
        <v>0</v>
      </c>
      <c r="AL36" s="9">
        <f t="shared" si="13"/>
        <v>0</v>
      </c>
      <c r="AM36" s="9">
        <f t="shared" si="14"/>
        <v>0</v>
      </c>
      <c r="AO36" s="126">
        <f t="shared" si="15"/>
        <v>0</v>
      </c>
      <c r="AP36" s="126">
        <f t="shared" si="16"/>
        <v>0</v>
      </c>
      <c r="AQ36" s="126">
        <f t="shared" si="17"/>
        <v>0</v>
      </c>
      <c r="AS36" s="9">
        <f t="shared" si="18"/>
        <v>0</v>
      </c>
      <c r="AT36" s="9">
        <f t="shared" si="19"/>
        <v>0</v>
      </c>
      <c r="AU36" s="9">
        <f t="shared" si="20"/>
        <v>0</v>
      </c>
      <c r="AV36" s="9">
        <f t="shared" si="21"/>
        <v>0</v>
      </c>
      <c r="AW36" s="9">
        <f t="shared" si="22"/>
        <v>0</v>
      </c>
      <c r="AX36" s="9">
        <f t="shared" si="23"/>
        <v>0</v>
      </c>
      <c r="AY36" s="9">
        <f t="shared" si="24"/>
        <v>0</v>
      </c>
      <c r="AZ36" s="9">
        <f t="shared" si="25"/>
        <v>0</v>
      </c>
      <c r="BA36" s="9">
        <f t="shared" si="26"/>
        <v>0</v>
      </c>
      <c r="BB36" s="9">
        <f t="shared" si="27"/>
        <v>0</v>
      </c>
      <c r="BC36" s="9">
        <f t="shared" si="28"/>
        <v>0</v>
      </c>
      <c r="BD36" s="9">
        <f t="shared" si="29"/>
        <v>0</v>
      </c>
      <c r="BE36" s="9">
        <f t="shared" si="30"/>
        <v>0</v>
      </c>
      <c r="BF36" s="9">
        <f t="shared" si="31"/>
        <v>0</v>
      </c>
      <c r="BG36" s="9">
        <f t="shared" si="32"/>
        <v>0</v>
      </c>
      <c r="BH36" s="9">
        <f t="shared" si="33"/>
        <v>0</v>
      </c>
      <c r="BI36" s="9">
        <f t="shared" si="34"/>
        <v>0</v>
      </c>
      <c r="BJ36" s="9">
        <f t="shared" si="35"/>
        <v>0</v>
      </c>
      <c r="BK36" s="9">
        <f t="shared" si="36"/>
        <v>0</v>
      </c>
      <c r="BL36" s="9">
        <f t="shared" si="37"/>
        <v>0</v>
      </c>
      <c r="BM36" s="9">
        <f t="shared" si="38"/>
        <v>0</v>
      </c>
      <c r="BN36" s="243"/>
    </row>
    <row r="37" spans="1:66" s="126" customFormat="1" ht="73.75" customHeight="1">
      <c r="A37" s="9"/>
      <c r="B37" s="222" t="s">
        <v>8</v>
      </c>
      <c r="C37" s="9"/>
      <c r="D37" s="107" t="s">
        <v>5448</v>
      </c>
      <c r="E37" s="519" t="s">
        <v>5451</v>
      </c>
      <c r="F37" s="244" t="s">
        <v>138</v>
      </c>
      <c r="G37" s="244" t="s">
        <v>72</v>
      </c>
      <c r="H37" s="244" t="s">
        <v>181</v>
      </c>
      <c r="I37" s="106">
        <v>3</v>
      </c>
      <c r="J37" s="112">
        <v>39</v>
      </c>
      <c r="K37" s="106" t="s">
        <v>4864</v>
      </c>
      <c r="L37" s="407">
        <v>725.87</v>
      </c>
      <c r="M37" s="457"/>
      <c r="N37" s="481" t="s">
        <v>5759</v>
      </c>
      <c r="O37" s="456">
        <f>L37*M37</f>
        <v>0</v>
      </c>
      <c r="P37" s="141" t="str">
        <f t="shared" si="2"/>
        <v>No</v>
      </c>
      <c r="Q37" s="224" t="str">
        <f t="shared" si="3"/>
        <v>Yes</v>
      </c>
      <c r="S37" s="300">
        <v>3</v>
      </c>
      <c r="T37" s="301">
        <f t="shared" si="4"/>
        <v>0</v>
      </c>
      <c r="U37" s="112"/>
      <c r="V37" s="325">
        <v>46</v>
      </c>
      <c r="W37" s="334">
        <f t="shared" si="5"/>
        <v>0</v>
      </c>
      <c r="X37" s="207">
        <f>M37*I37</f>
        <v>0</v>
      </c>
      <c r="Y37" s="207"/>
      <c r="Z37" s="165">
        <v>3</v>
      </c>
      <c r="AA37" s="118">
        <v>14</v>
      </c>
      <c r="AB37" s="118"/>
      <c r="AC37" s="118"/>
      <c r="AE37" s="9">
        <f t="shared" si="6"/>
        <v>0</v>
      </c>
      <c r="AF37" s="9">
        <f t="shared" si="7"/>
        <v>0</v>
      </c>
      <c r="AG37" s="9">
        <f t="shared" si="8"/>
        <v>0</v>
      </c>
      <c r="AH37" s="9">
        <f t="shared" si="9"/>
        <v>0</v>
      </c>
      <c r="AI37" s="9">
        <f t="shared" si="10"/>
        <v>0</v>
      </c>
      <c r="AJ37" s="9">
        <f t="shared" si="11"/>
        <v>0</v>
      </c>
      <c r="AK37" s="9">
        <f t="shared" si="12"/>
        <v>0</v>
      </c>
      <c r="AL37" s="9">
        <f t="shared" si="13"/>
        <v>0</v>
      </c>
      <c r="AM37" s="9">
        <f t="shared" si="14"/>
        <v>0</v>
      </c>
      <c r="AO37" s="126">
        <f t="shared" si="15"/>
        <v>0</v>
      </c>
      <c r="AP37" s="126">
        <f t="shared" si="16"/>
        <v>0</v>
      </c>
      <c r="AQ37" s="126">
        <f t="shared" si="17"/>
        <v>0</v>
      </c>
      <c r="AS37" s="9">
        <f t="shared" si="18"/>
        <v>0</v>
      </c>
      <c r="AT37" s="9">
        <f t="shared" si="19"/>
        <v>0</v>
      </c>
      <c r="AU37" s="9">
        <f t="shared" si="20"/>
        <v>0</v>
      </c>
      <c r="AV37" s="9">
        <f t="shared" si="21"/>
        <v>0</v>
      </c>
      <c r="AW37" s="9">
        <f t="shared" si="22"/>
        <v>0</v>
      </c>
      <c r="AX37" s="9">
        <f t="shared" si="23"/>
        <v>0</v>
      </c>
      <c r="AY37" s="9">
        <f t="shared" si="24"/>
        <v>0</v>
      </c>
      <c r="AZ37" s="9">
        <f t="shared" si="25"/>
        <v>0</v>
      </c>
      <c r="BA37" s="9">
        <f t="shared" si="26"/>
        <v>0</v>
      </c>
      <c r="BB37" s="9">
        <f t="shared" si="27"/>
        <v>0</v>
      </c>
      <c r="BC37" s="9">
        <f t="shared" si="28"/>
        <v>0</v>
      </c>
      <c r="BD37" s="9">
        <f t="shared" si="29"/>
        <v>0</v>
      </c>
      <c r="BE37" s="9">
        <f t="shared" si="30"/>
        <v>0</v>
      </c>
      <c r="BF37" s="9">
        <f t="shared" si="31"/>
        <v>0</v>
      </c>
      <c r="BG37" s="9">
        <f t="shared" si="32"/>
        <v>0</v>
      </c>
      <c r="BH37" s="9">
        <f t="shared" si="33"/>
        <v>0</v>
      </c>
      <c r="BI37" s="9">
        <f t="shared" si="34"/>
        <v>0</v>
      </c>
      <c r="BJ37" s="9">
        <f t="shared" si="35"/>
        <v>0</v>
      </c>
      <c r="BK37" s="9">
        <f t="shared" si="36"/>
        <v>0</v>
      </c>
      <c r="BL37" s="9">
        <f t="shared" si="37"/>
        <v>0</v>
      </c>
      <c r="BM37" s="9">
        <f t="shared" si="38"/>
        <v>0</v>
      </c>
    </row>
    <row r="38" spans="1:66" s="126" customFormat="1" ht="73.75" customHeight="1">
      <c r="A38" s="9"/>
      <c r="B38" s="226" t="s">
        <v>8</v>
      </c>
      <c r="C38" s="86"/>
      <c r="D38" s="245" t="s">
        <v>5449</v>
      </c>
      <c r="E38" s="521" t="s">
        <v>5450</v>
      </c>
      <c r="F38" s="246" t="s">
        <v>138</v>
      </c>
      <c r="G38" s="246" t="s">
        <v>72</v>
      </c>
      <c r="H38" s="246" t="s">
        <v>181</v>
      </c>
      <c r="I38" s="176">
        <v>3</v>
      </c>
      <c r="J38" s="247">
        <v>39</v>
      </c>
      <c r="K38" s="176" t="s">
        <v>4864</v>
      </c>
      <c r="L38" s="409">
        <v>695.63</v>
      </c>
      <c r="M38" s="250"/>
      <c r="N38" s="484" t="s">
        <v>5759</v>
      </c>
      <c r="O38" s="456">
        <f>L38*M38</f>
        <v>0</v>
      </c>
      <c r="P38" s="251" t="str">
        <f t="shared" si="2"/>
        <v>No</v>
      </c>
      <c r="Q38" s="252" t="str">
        <f t="shared" si="3"/>
        <v>Yes</v>
      </c>
      <c r="S38" s="300">
        <v>3</v>
      </c>
      <c r="T38" s="301">
        <f t="shared" si="4"/>
        <v>0</v>
      </c>
      <c r="U38" s="112"/>
      <c r="V38" s="325">
        <v>46</v>
      </c>
      <c r="W38" s="334">
        <f t="shared" si="5"/>
        <v>0</v>
      </c>
      <c r="X38" s="207">
        <f>M38*I38</f>
        <v>0</v>
      </c>
      <c r="Y38" s="207"/>
      <c r="Z38" s="165">
        <v>3</v>
      </c>
      <c r="AA38" s="118">
        <v>14</v>
      </c>
      <c r="AB38" s="118"/>
      <c r="AC38" s="118"/>
      <c r="AE38" s="9">
        <f t="shared" si="6"/>
        <v>0</v>
      </c>
      <c r="AF38" s="9">
        <f t="shared" si="7"/>
        <v>0</v>
      </c>
      <c r="AG38" s="9">
        <f t="shared" si="8"/>
        <v>0</v>
      </c>
      <c r="AH38" s="9">
        <f t="shared" si="9"/>
        <v>0</v>
      </c>
      <c r="AI38" s="9">
        <f t="shared" si="10"/>
        <v>0</v>
      </c>
      <c r="AJ38" s="9">
        <f t="shared" si="11"/>
        <v>0</v>
      </c>
      <c r="AK38" s="9">
        <f t="shared" si="12"/>
        <v>0</v>
      </c>
      <c r="AL38" s="9">
        <f t="shared" si="13"/>
        <v>0</v>
      </c>
      <c r="AM38" s="9">
        <f t="shared" si="14"/>
        <v>0</v>
      </c>
      <c r="AO38" s="126">
        <f t="shared" si="15"/>
        <v>0</v>
      </c>
      <c r="AP38" s="126">
        <f t="shared" si="16"/>
        <v>0</v>
      </c>
      <c r="AQ38" s="126">
        <f t="shared" si="17"/>
        <v>0</v>
      </c>
      <c r="AS38" s="9">
        <f t="shared" si="18"/>
        <v>0</v>
      </c>
      <c r="AT38" s="9">
        <f t="shared" si="19"/>
        <v>0</v>
      </c>
      <c r="AU38" s="9">
        <f t="shared" si="20"/>
        <v>0</v>
      </c>
      <c r="AV38" s="9">
        <f t="shared" si="21"/>
        <v>0</v>
      </c>
      <c r="AW38" s="9">
        <f t="shared" si="22"/>
        <v>0</v>
      </c>
      <c r="AX38" s="9">
        <f t="shared" si="23"/>
        <v>0</v>
      </c>
      <c r="AY38" s="9">
        <f t="shared" si="24"/>
        <v>0</v>
      </c>
      <c r="AZ38" s="9">
        <f t="shared" si="25"/>
        <v>0</v>
      </c>
      <c r="BA38" s="9">
        <f t="shared" si="26"/>
        <v>0</v>
      </c>
      <c r="BB38" s="9">
        <f t="shared" si="27"/>
        <v>0</v>
      </c>
      <c r="BC38" s="9">
        <f t="shared" si="28"/>
        <v>0</v>
      </c>
      <c r="BD38" s="9">
        <f t="shared" si="29"/>
        <v>0</v>
      </c>
      <c r="BE38" s="9">
        <f t="shared" si="30"/>
        <v>0</v>
      </c>
      <c r="BF38" s="9">
        <f t="shared" si="31"/>
        <v>0</v>
      </c>
      <c r="BG38" s="9">
        <f t="shared" si="32"/>
        <v>0</v>
      </c>
      <c r="BH38" s="9">
        <f t="shared" si="33"/>
        <v>0</v>
      </c>
      <c r="BI38" s="9">
        <f t="shared" si="34"/>
        <v>0</v>
      </c>
      <c r="BJ38" s="9">
        <f t="shared" si="35"/>
        <v>0</v>
      </c>
      <c r="BK38" s="9">
        <f t="shared" si="36"/>
        <v>0</v>
      </c>
      <c r="BL38" s="9">
        <f t="shared" si="37"/>
        <v>0</v>
      </c>
      <c r="BM38" s="9">
        <f t="shared" si="38"/>
        <v>0</v>
      </c>
    </row>
    <row r="39" spans="1:66" s="126" customFormat="1" ht="40.75" customHeight="1">
      <c r="A39" s="9"/>
      <c r="B39" s="120"/>
      <c r="C39" s="125"/>
      <c r="D39" s="560" t="s">
        <v>2297</v>
      </c>
      <c r="E39" s="516"/>
      <c r="F39" s="107"/>
      <c r="G39" s="109"/>
      <c r="H39" s="109"/>
      <c r="I39" s="107"/>
      <c r="J39" s="110"/>
      <c r="K39" s="110"/>
      <c r="L39" s="212"/>
      <c r="M39" s="477"/>
      <c r="O39" s="397"/>
      <c r="P39" s="127"/>
      <c r="Q39" s="128"/>
      <c r="S39" s="247"/>
      <c r="T39" s="247"/>
      <c r="U39" s="112"/>
      <c r="V39" s="323"/>
      <c r="W39" s="334"/>
      <c r="X39" s="207"/>
      <c r="Y39" s="207"/>
      <c r="Z39" s="164"/>
      <c r="AA39" s="119"/>
      <c r="AB39" s="119"/>
      <c r="AC39" s="119"/>
      <c r="AE39" s="9">
        <f t="shared" si="6"/>
        <v>0</v>
      </c>
      <c r="AF39" s="9">
        <f t="shared" si="7"/>
        <v>0</v>
      </c>
      <c r="AG39" s="9">
        <f t="shared" si="8"/>
        <v>0</v>
      </c>
      <c r="AH39" s="9">
        <f t="shared" si="9"/>
        <v>0</v>
      </c>
      <c r="AI39" s="9">
        <f t="shared" si="10"/>
        <v>0</v>
      </c>
      <c r="AJ39" s="9">
        <f t="shared" si="11"/>
        <v>0</v>
      </c>
      <c r="AK39" s="9">
        <f t="shared" si="12"/>
        <v>0</v>
      </c>
      <c r="AL39" s="9">
        <f t="shared" si="13"/>
        <v>0</v>
      </c>
      <c r="AM39" s="9">
        <f t="shared" si="14"/>
        <v>0</v>
      </c>
      <c r="AO39" s="126">
        <f t="shared" si="15"/>
        <v>0</v>
      </c>
      <c r="AP39" s="126">
        <f t="shared" si="16"/>
        <v>0</v>
      </c>
      <c r="AQ39" s="126">
        <f t="shared" si="17"/>
        <v>0</v>
      </c>
      <c r="AS39" s="9">
        <f t="shared" si="18"/>
        <v>0</v>
      </c>
      <c r="AT39" s="9">
        <f t="shared" si="19"/>
        <v>0</v>
      </c>
      <c r="AU39" s="9">
        <f t="shared" si="20"/>
        <v>0</v>
      </c>
      <c r="AV39" s="9">
        <f t="shared" si="21"/>
        <v>0</v>
      </c>
      <c r="AW39" s="9">
        <f t="shared" si="22"/>
        <v>0</v>
      </c>
      <c r="AX39" s="9">
        <f t="shared" si="23"/>
        <v>0</v>
      </c>
      <c r="AY39" s="9">
        <f t="shared" si="24"/>
        <v>0</v>
      </c>
      <c r="AZ39" s="9">
        <f t="shared" si="25"/>
        <v>0</v>
      </c>
      <c r="BA39" s="9">
        <f t="shared" si="26"/>
        <v>0</v>
      </c>
      <c r="BB39" s="9">
        <f t="shared" si="27"/>
        <v>0</v>
      </c>
      <c r="BC39" s="9">
        <f t="shared" si="28"/>
        <v>0</v>
      </c>
      <c r="BD39" s="9">
        <f t="shared" si="29"/>
        <v>0</v>
      </c>
      <c r="BE39" s="9">
        <f t="shared" si="30"/>
        <v>0</v>
      </c>
      <c r="BF39" s="9">
        <f t="shared" si="31"/>
        <v>0</v>
      </c>
      <c r="BG39" s="9">
        <f t="shared" si="32"/>
        <v>0</v>
      </c>
      <c r="BH39" s="9">
        <f t="shared" si="33"/>
        <v>0</v>
      </c>
      <c r="BI39" s="9">
        <f t="shared" si="34"/>
        <v>0</v>
      </c>
      <c r="BJ39" s="9">
        <f t="shared" si="35"/>
        <v>0</v>
      </c>
      <c r="BK39" s="9">
        <f t="shared" si="36"/>
        <v>0</v>
      </c>
      <c r="BL39" s="9">
        <f t="shared" si="37"/>
        <v>0</v>
      </c>
      <c r="BM39" s="9">
        <f t="shared" si="38"/>
        <v>0</v>
      </c>
    </row>
    <row r="40" spans="1:66" s="9" customFormat="1" ht="73.75" customHeight="1">
      <c r="B40" s="213" t="s">
        <v>8</v>
      </c>
      <c r="C40" s="147"/>
      <c r="D40" s="238" t="s">
        <v>6095</v>
      </c>
      <c r="E40" s="517" t="s">
        <v>5452</v>
      </c>
      <c r="F40" s="215" t="s">
        <v>197</v>
      </c>
      <c r="G40" s="217" t="s">
        <v>165</v>
      </c>
      <c r="H40" s="217" t="s">
        <v>2145</v>
      </c>
      <c r="I40" s="215">
        <v>5</v>
      </c>
      <c r="J40" s="215">
        <v>5</v>
      </c>
      <c r="K40" s="215" t="s">
        <v>4864</v>
      </c>
      <c r="L40" s="406">
        <v>182.72</v>
      </c>
      <c r="M40" s="479" t="s">
        <v>5759</v>
      </c>
      <c r="N40" s="219"/>
      <c r="O40" s="444">
        <f>L40*N40</f>
        <v>0</v>
      </c>
      <c r="P40" s="220" t="str">
        <f t="shared" ref="P40:P63" si="39">IF(SUM(M40:N40)&gt;0,"Yes","No")</f>
        <v>No</v>
      </c>
      <c r="Q40" s="221" t="str">
        <f t="shared" ref="Q40:Q63" si="40">IF(B40="New","Yes","No")</f>
        <v>Yes</v>
      </c>
      <c r="S40" s="298">
        <v>5</v>
      </c>
      <c r="T40" s="299">
        <f t="shared" ref="T40:T63" si="41">S40*SUM(M40:N40)</f>
        <v>0</v>
      </c>
      <c r="U40" s="112"/>
      <c r="V40" s="324">
        <v>3.9</v>
      </c>
      <c r="W40" s="334">
        <f t="shared" ref="W40:W63" si="42">SUM(M40:N40)*V40</f>
        <v>0</v>
      </c>
      <c r="X40" s="207"/>
      <c r="Y40" s="207">
        <f>N40*I40</f>
        <v>0</v>
      </c>
      <c r="Z40" s="206">
        <v>5</v>
      </c>
      <c r="AA40" s="240">
        <v>20</v>
      </c>
      <c r="AB40" s="240"/>
      <c r="AC40" s="240"/>
      <c r="AE40" s="9">
        <f t="shared" si="6"/>
        <v>0</v>
      </c>
      <c r="AF40" s="9">
        <f t="shared" si="7"/>
        <v>0</v>
      </c>
      <c r="AG40" s="9">
        <f t="shared" si="8"/>
        <v>0</v>
      </c>
      <c r="AH40" s="9">
        <f t="shared" si="9"/>
        <v>0</v>
      </c>
      <c r="AI40" s="9">
        <f t="shared" si="10"/>
        <v>0</v>
      </c>
      <c r="AJ40" s="9">
        <f t="shared" si="11"/>
        <v>0</v>
      </c>
      <c r="AK40" s="9">
        <f t="shared" si="12"/>
        <v>0</v>
      </c>
      <c r="AL40" s="9">
        <f t="shared" si="13"/>
        <v>0</v>
      </c>
      <c r="AM40" s="9">
        <f t="shared" si="14"/>
        <v>0</v>
      </c>
      <c r="AO40" s="126">
        <f t="shared" si="15"/>
        <v>0</v>
      </c>
      <c r="AP40" s="126">
        <f t="shared" si="16"/>
        <v>0</v>
      </c>
      <c r="AQ40" s="126">
        <f t="shared" si="17"/>
        <v>0</v>
      </c>
      <c r="AS40" s="9">
        <f t="shared" si="18"/>
        <v>0</v>
      </c>
      <c r="AT40" s="9">
        <f t="shared" si="19"/>
        <v>0</v>
      </c>
      <c r="AU40" s="9">
        <f t="shared" si="20"/>
        <v>0</v>
      </c>
      <c r="AV40" s="9">
        <f t="shared" si="21"/>
        <v>0</v>
      </c>
      <c r="AW40" s="9">
        <f t="shared" si="22"/>
        <v>0</v>
      </c>
      <c r="AX40" s="9">
        <f t="shared" si="23"/>
        <v>0</v>
      </c>
      <c r="AY40" s="9">
        <f t="shared" si="24"/>
        <v>0</v>
      </c>
      <c r="AZ40" s="9">
        <f t="shared" si="25"/>
        <v>0</v>
      </c>
      <c r="BA40" s="9">
        <f t="shared" si="26"/>
        <v>0</v>
      </c>
      <c r="BB40" s="9">
        <f t="shared" si="27"/>
        <v>0</v>
      </c>
      <c r="BC40" s="9">
        <f t="shared" si="28"/>
        <v>0</v>
      </c>
      <c r="BD40" s="9">
        <f t="shared" si="29"/>
        <v>0</v>
      </c>
      <c r="BE40" s="9">
        <f t="shared" si="30"/>
        <v>0</v>
      </c>
      <c r="BF40" s="9">
        <f t="shared" si="31"/>
        <v>0</v>
      </c>
      <c r="BG40" s="9">
        <f t="shared" si="32"/>
        <v>0</v>
      </c>
      <c r="BH40" s="9">
        <f t="shared" si="33"/>
        <v>0</v>
      </c>
      <c r="BI40" s="9">
        <f t="shared" si="34"/>
        <v>0</v>
      </c>
      <c r="BJ40" s="9">
        <f t="shared" si="35"/>
        <v>0</v>
      </c>
      <c r="BK40" s="9">
        <f t="shared" si="36"/>
        <v>0</v>
      </c>
      <c r="BL40" s="9">
        <f t="shared" si="37"/>
        <v>0</v>
      </c>
      <c r="BM40" s="9">
        <f t="shared" si="38"/>
        <v>0</v>
      </c>
    </row>
    <row r="41" spans="1:66" s="9" customFormat="1" ht="73.75" customHeight="1">
      <c r="B41" s="222" t="s">
        <v>8</v>
      </c>
      <c r="D41" s="145" t="s">
        <v>5459</v>
      </c>
      <c r="E41" s="512" t="s">
        <v>5451</v>
      </c>
      <c r="F41" s="115" t="s">
        <v>197</v>
      </c>
      <c r="G41" s="116" t="s">
        <v>165</v>
      </c>
      <c r="H41" s="116" t="s">
        <v>2145</v>
      </c>
      <c r="I41" s="115">
        <v>5</v>
      </c>
      <c r="J41" s="115">
        <v>5</v>
      </c>
      <c r="K41" s="115" t="s">
        <v>4864</v>
      </c>
      <c r="L41" s="408">
        <v>190.66</v>
      </c>
      <c r="M41" s="133"/>
      <c r="N41" s="479" t="s">
        <v>5759</v>
      </c>
      <c r="O41" s="444">
        <f>L41*M41</f>
        <v>0</v>
      </c>
      <c r="P41" s="134" t="str">
        <f t="shared" si="39"/>
        <v>No</v>
      </c>
      <c r="Q41" s="439" t="str">
        <f t="shared" si="40"/>
        <v>Yes</v>
      </c>
      <c r="R41" s="443"/>
      <c r="S41" s="298">
        <v>5</v>
      </c>
      <c r="T41" s="299">
        <f t="shared" si="41"/>
        <v>0</v>
      </c>
      <c r="U41" s="112"/>
      <c r="V41" s="324">
        <v>3.9</v>
      </c>
      <c r="W41" s="334">
        <f t="shared" si="42"/>
        <v>0</v>
      </c>
      <c r="X41" s="207">
        <f>M41*I41</f>
        <v>0</v>
      </c>
      <c r="Y41" s="207"/>
      <c r="Z41" s="206">
        <v>5</v>
      </c>
      <c r="AA41" s="240">
        <v>20</v>
      </c>
      <c r="AB41" s="240"/>
      <c r="AC41" s="240"/>
      <c r="AE41" s="9">
        <f t="shared" si="6"/>
        <v>0</v>
      </c>
      <c r="AF41" s="9">
        <f t="shared" si="7"/>
        <v>0</v>
      </c>
      <c r="AG41" s="9">
        <f t="shared" si="8"/>
        <v>0</v>
      </c>
      <c r="AH41" s="9">
        <f t="shared" si="9"/>
        <v>0</v>
      </c>
      <c r="AI41" s="9">
        <f t="shared" si="10"/>
        <v>0</v>
      </c>
      <c r="AJ41" s="9">
        <f t="shared" si="11"/>
        <v>0</v>
      </c>
      <c r="AK41" s="9">
        <f t="shared" si="12"/>
        <v>0</v>
      </c>
      <c r="AL41" s="9">
        <f t="shared" si="13"/>
        <v>0</v>
      </c>
      <c r="AM41" s="9">
        <f t="shared" si="14"/>
        <v>0</v>
      </c>
      <c r="AO41" s="126">
        <f t="shared" si="15"/>
        <v>0</v>
      </c>
      <c r="AP41" s="126">
        <f t="shared" si="16"/>
        <v>0</v>
      </c>
      <c r="AQ41" s="126">
        <f t="shared" si="17"/>
        <v>0</v>
      </c>
      <c r="AS41" s="9">
        <f t="shared" si="18"/>
        <v>0</v>
      </c>
      <c r="AT41" s="9">
        <f t="shared" si="19"/>
        <v>0</v>
      </c>
      <c r="AU41" s="9">
        <f t="shared" si="20"/>
        <v>0</v>
      </c>
      <c r="AV41" s="9">
        <f t="shared" si="21"/>
        <v>0</v>
      </c>
      <c r="AW41" s="9">
        <f t="shared" si="22"/>
        <v>0</v>
      </c>
      <c r="AX41" s="9">
        <f t="shared" si="23"/>
        <v>0</v>
      </c>
      <c r="AY41" s="9">
        <f t="shared" si="24"/>
        <v>0</v>
      </c>
      <c r="AZ41" s="9">
        <f t="shared" si="25"/>
        <v>0</v>
      </c>
      <c r="BA41" s="9">
        <f t="shared" si="26"/>
        <v>0</v>
      </c>
      <c r="BB41" s="9">
        <f t="shared" si="27"/>
        <v>0</v>
      </c>
      <c r="BC41" s="9">
        <f t="shared" si="28"/>
        <v>0</v>
      </c>
      <c r="BD41" s="9">
        <f t="shared" si="29"/>
        <v>0</v>
      </c>
      <c r="BE41" s="9">
        <f t="shared" si="30"/>
        <v>0</v>
      </c>
      <c r="BF41" s="9">
        <f t="shared" si="31"/>
        <v>0</v>
      </c>
      <c r="BG41" s="9">
        <f t="shared" si="32"/>
        <v>0</v>
      </c>
      <c r="BH41" s="9">
        <f t="shared" si="33"/>
        <v>0</v>
      </c>
      <c r="BI41" s="9">
        <f t="shared" si="34"/>
        <v>0</v>
      </c>
      <c r="BJ41" s="9">
        <f t="shared" si="35"/>
        <v>0</v>
      </c>
      <c r="BK41" s="9">
        <f t="shared" si="36"/>
        <v>0</v>
      </c>
      <c r="BL41" s="9">
        <f t="shared" si="37"/>
        <v>0</v>
      </c>
      <c r="BM41" s="9">
        <f t="shared" si="38"/>
        <v>0</v>
      </c>
      <c r="BN41" s="362"/>
    </row>
    <row r="42" spans="1:66" s="9" customFormat="1" ht="73.75" customHeight="1">
      <c r="B42" s="222" t="s">
        <v>8</v>
      </c>
      <c r="D42" s="145" t="s">
        <v>5460</v>
      </c>
      <c r="E42" s="513" t="s">
        <v>5450</v>
      </c>
      <c r="F42" s="115" t="s">
        <v>197</v>
      </c>
      <c r="G42" s="116" t="s">
        <v>165</v>
      </c>
      <c r="H42" s="116" t="s">
        <v>2145</v>
      </c>
      <c r="I42" s="115">
        <v>5</v>
      </c>
      <c r="J42" s="115">
        <v>5</v>
      </c>
      <c r="K42" s="115" t="s">
        <v>4864</v>
      </c>
      <c r="L42" s="408">
        <v>182.72</v>
      </c>
      <c r="M42" s="133"/>
      <c r="N42" s="479" t="s">
        <v>5759</v>
      </c>
      <c r="O42" s="444">
        <f>L42*M42</f>
        <v>0</v>
      </c>
      <c r="P42" s="134" t="str">
        <f t="shared" si="39"/>
        <v>No</v>
      </c>
      <c r="Q42" s="439" t="str">
        <f t="shared" si="40"/>
        <v>Yes</v>
      </c>
      <c r="R42" s="443"/>
      <c r="S42" s="298">
        <v>5</v>
      </c>
      <c r="T42" s="299">
        <f t="shared" si="41"/>
        <v>0</v>
      </c>
      <c r="U42" s="112"/>
      <c r="V42" s="324">
        <v>3.9</v>
      </c>
      <c r="W42" s="334">
        <f t="shared" si="42"/>
        <v>0</v>
      </c>
      <c r="X42" s="207">
        <f>M42*I42</f>
        <v>0</v>
      </c>
      <c r="Y42" s="207"/>
      <c r="Z42" s="206">
        <v>5</v>
      </c>
      <c r="AA42" s="240">
        <v>20</v>
      </c>
      <c r="AB42" s="240"/>
      <c r="AC42" s="240"/>
      <c r="AE42" s="9">
        <f t="shared" si="6"/>
        <v>0</v>
      </c>
      <c r="AF42" s="9">
        <f t="shared" si="7"/>
        <v>0</v>
      </c>
      <c r="AG42" s="9">
        <f t="shared" si="8"/>
        <v>0</v>
      </c>
      <c r="AH42" s="9">
        <f t="shared" si="9"/>
        <v>0</v>
      </c>
      <c r="AI42" s="9">
        <f t="shared" si="10"/>
        <v>0</v>
      </c>
      <c r="AJ42" s="9">
        <f t="shared" si="11"/>
        <v>0</v>
      </c>
      <c r="AK42" s="9">
        <f t="shared" si="12"/>
        <v>0</v>
      </c>
      <c r="AL42" s="9">
        <f t="shared" si="13"/>
        <v>0</v>
      </c>
      <c r="AM42" s="9">
        <f t="shared" si="14"/>
        <v>0</v>
      </c>
      <c r="AO42" s="126">
        <f t="shared" si="15"/>
        <v>0</v>
      </c>
      <c r="AP42" s="126">
        <f t="shared" si="16"/>
        <v>0</v>
      </c>
      <c r="AQ42" s="126">
        <f t="shared" si="17"/>
        <v>0</v>
      </c>
      <c r="AS42" s="9">
        <f t="shared" si="18"/>
        <v>0</v>
      </c>
      <c r="AT42" s="9">
        <f t="shared" si="19"/>
        <v>0</v>
      </c>
      <c r="AU42" s="9">
        <f t="shared" si="20"/>
        <v>0</v>
      </c>
      <c r="AV42" s="9">
        <f t="shared" si="21"/>
        <v>0</v>
      </c>
      <c r="AW42" s="9">
        <f t="shared" si="22"/>
        <v>0</v>
      </c>
      <c r="AX42" s="9">
        <f t="shared" si="23"/>
        <v>0</v>
      </c>
      <c r="AY42" s="9">
        <f t="shared" si="24"/>
        <v>0</v>
      </c>
      <c r="AZ42" s="9">
        <f t="shared" si="25"/>
        <v>0</v>
      </c>
      <c r="BA42" s="9">
        <f t="shared" si="26"/>
        <v>0</v>
      </c>
      <c r="BB42" s="9">
        <f t="shared" si="27"/>
        <v>0</v>
      </c>
      <c r="BC42" s="9">
        <f t="shared" si="28"/>
        <v>0</v>
      </c>
      <c r="BD42" s="9">
        <f t="shared" si="29"/>
        <v>0</v>
      </c>
      <c r="BE42" s="9">
        <f t="shared" si="30"/>
        <v>0</v>
      </c>
      <c r="BF42" s="9">
        <f t="shared" si="31"/>
        <v>0</v>
      </c>
      <c r="BG42" s="9">
        <f t="shared" si="32"/>
        <v>0</v>
      </c>
      <c r="BH42" s="9">
        <f t="shared" si="33"/>
        <v>0</v>
      </c>
      <c r="BI42" s="9">
        <f t="shared" si="34"/>
        <v>0</v>
      </c>
      <c r="BJ42" s="9">
        <f t="shared" si="35"/>
        <v>0</v>
      </c>
      <c r="BK42" s="9">
        <f t="shared" si="36"/>
        <v>0</v>
      </c>
      <c r="BL42" s="9">
        <f t="shared" si="37"/>
        <v>0</v>
      </c>
      <c r="BM42" s="9">
        <f t="shared" si="38"/>
        <v>0</v>
      </c>
      <c r="BN42" s="362"/>
    </row>
    <row r="43" spans="1:66" s="126" customFormat="1" ht="73.75" customHeight="1">
      <c r="A43" s="9"/>
      <c r="B43" s="222" t="s">
        <v>8</v>
      </c>
      <c r="C43" s="9"/>
      <c r="D43" s="107" t="s">
        <v>6096</v>
      </c>
      <c r="E43" s="518" t="s">
        <v>5452</v>
      </c>
      <c r="F43" s="106" t="s">
        <v>133</v>
      </c>
      <c r="G43" s="242" t="s">
        <v>175</v>
      </c>
      <c r="H43" s="242" t="s">
        <v>2145</v>
      </c>
      <c r="I43" s="106">
        <v>4</v>
      </c>
      <c r="J43" s="106">
        <v>8</v>
      </c>
      <c r="K43" s="106" t="s">
        <v>4864</v>
      </c>
      <c r="L43" s="407">
        <v>182.72</v>
      </c>
      <c r="M43" s="480" t="s">
        <v>5759</v>
      </c>
      <c r="N43" s="458"/>
      <c r="O43" s="456">
        <f>L43*N43</f>
        <v>0</v>
      </c>
      <c r="P43" s="127" t="str">
        <f t="shared" si="39"/>
        <v>No</v>
      </c>
      <c r="Q43" s="253" t="str">
        <f t="shared" si="40"/>
        <v>Yes</v>
      </c>
      <c r="S43" s="298">
        <v>4</v>
      </c>
      <c r="T43" s="299">
        <f t="shared" si="41"/>
        <v>0</v>
      </c>
      <c r="U43" s="112"/>
      <c r="V43" s="325">
        <v>7.2</v>
      </c>
      <c r="W43" s="334">
        <f t="shared" si="42"/>
        <v>0</v>
      </c>
      <c r="X43" s="207"/>
      <c r="Y43" s="207">
        <f>N43*I43</f>
        <v>0</v>
      </c>
      <c r="Z43" s="165">
        <v>4</v>
      </c>
      <c r="AA43" s="118">
        <v>16</v>
      </c>
      <c r="AB43" s="118"/>
      <c r="AC43" s="118"/>
      <c r="AE43" s="9">
        <f t="shared" si="6"/>
        <v>0</v>
      </c>
      <c r="AF43" s="9">
        <f t="shared" si="7"/>
        <v>0</v>
      </c>
      <c r="AG43" s="9">
        <f t="shared" si="8"/>
        <v>0</v>
      </c>
      <c r="AH43" s="9">
        <f t="shared" si="9"/>
        <v>0</v>
      </c>
      <c r="AI43" s="9">
        <f t="shared" si="10"/>
        <v>0</v>
      </c>
      <c r="AJ43" s="9">
        <f t="shared" si="11"/>
        <v>0</v>
      </c>
      <c r="AK43" s="9">
        <f t="shared" si="12"/>
        <v>0</v>
      </c>
      <c r="AL43" s="9">
        <f t="shared" si="13"/>
        <v>0</v>
      </c>
      <c r="AM43" s="9">
        <f t="shared" si="14"/>
        <v>0</v>
      </c>
      <c r="AO43" s="126">
        <f t="shared" si="15"/>
        <v>0</v>
      </c>
      <c r="AP43" s="126">
        <f t="shared" si="16"/>
        <v>0</v>
      </c>
      <c r="AQ43" s="126">
        <f t="shared" si="17"/>
        <v>0</v>
      </c>
      <c r="AS43" s="9">
        <f t="shared" si="18"/>
        <v>0</v>
      </c>
      <c r="AT43" s="9">
        <f t="shared" si="19"/>
        <v>0</v>
      </c>
      <c r="AU43" s="9">
        <f t="shared" si="20"/>
        <v>0</v>
      </c>
      <c r="AV43" s="9">
        <f t="shared" si="21"/>
        <v>0</v>
      </c>
      <c r="AW43" s="9">
        <f t="shared" si="22"/>
        <v>0</v>
      </c>
      <c r="AX43" s="9">
        <f t="shared" si="23"/>
        <v>0</v>
      </c>
      <c r="AY43" s="9">
        <f t="shared" si="24"/>
        <v>0</v>
      </c>
      <c r="AZ43" s="9">
        <f t="shared" si="25"/>
        <v>0</v>
      </c>
      <c r="BA43" s="9">
        <f t="shared" si="26"/>
        <v>0</v>
      </c>
      <c r="BB43" s="9">
        <f t="shared" si="27"/>
        <v>0</v>
      </c>
      <c r="BC43" s="9">
        <f t="shared" si="28"/>
        <v>0</v>
      </c>
      <c r="BD43" s="9">
        <f t="shared" si="29"/>
        <v>0</v>
      </c>
      <c r="BE43" s="9">
        <f t="shared" si="30"/>
        <v>0</v>
      </c>
      <c r="BF43" s="9">
        <f t="shared" si="31"/>
        <v>0</v>
      </c>
      <c r="BG43" s="9">
        <f t="shared" si="32"/>
        <v>0</v>
      </c>
      <c r="BH43" s="9">
        <f t="shared" si="33"/>
        <v>0</v>
      </c>
      <c r="BI43" s="9">
        <f t="shared" si="34"/>
        <v>0</v>
      </c>
      <c r="BJ43" s="9">
        <f t="shared" si="35"/>
        <v>0</v>
      </c>
      <c r="BK43" s="9">
        <f t="shared" si="36"/>
        <v>0</v>
      </c>
      <c r="BL43" s="9">
        <f t="shared" si="37"/>
        <v>0</v>
      </c>
      <c r="BM43" s="9">
        <f t="shared" si="38"/>
        <v>0</v>
      </c>
    </row>
    <row r="44" spans="1:66" s="126" customFormat="1" ht="73.75" customHeight="1">
      <c r="A44" s="9"/>
      <c r="B44" s="222" t="s">
        <v>8</v>
      </c>
      <c r="C44" s="9"/>
      <c r="D44" s="107" t="s">
        <v>5461</v>
      </c>
      <c r="E44" s="519" t="s">
        <v>5451</v>
      </c>
      <c r="F44" s="106" t="s">
        <v>133</v>
      </c>
      <c r="G44" s="242" t="s">
        <v>175</v>
      </c>
      <c r="H44" s="242" t="s">
        <v>2145</v>
      </c>
      <c r="I44" s="106">
        <v>4</v>
      </c>
      <c r="J44" s="106">
        <v>8</v>
      </c>
      <c r="K44" s="106" t="s">
        <v>4864</v>
      </c>
      <c r="L44" s="407">
        <v>190.66</v>
      </c>
      <c r="M44" s="130"/>
      <c r="N44" s="481" t="s">
        <v>5759</v>
      </c>
      <c r="O44" s="456">
        <f>L44*M44</f>
        <v>0</v>
      </c>
      <c r="P44" s="127" t="str">
        <f t="shared" si="39"/>
        <v>No</v>
      </c>
      <c r="Q44" s="253" t="str">
        <f t="shared" si="40"/>
        <v>Yes</v>
      </c>
      <c r="S44" s="298">
        <v>4</v>
      </c>
      <c r="T44" s="299">
        <f t="shared" si="41"/>
        <v>0</v>
      </c>
      <c r="U44" s="112"/>
      <c r="V44" s="325">
        <v>7.2</v>
      </c>
      <c r="W44" s="334">
        <f t="shared" si="42"/>
        <v>0</v>
      </c>
      <c r="X44" s="207">
        <f>M44*I44</f>
        <v>0</v>
      </c>
      <c r="Y44" s="207"/>
      <c r="Z44" s="165">
        <v>4</v>
      </c>
      <c r="AA44" s="118">
        <v>16</v>
      </c>
      <c r="AB44" s="118"/>
      <c r="AC44" s="118"/>
      <c r="AE44" s="9">
        <f t="shared" si="6"/>
        <v>0</v>
      </c>
      <c r="AF44" s="9">
        <f t="shared" si="7"/>
        <v>0</v>
      </c>
      <c r="AG44" s="9">
        <f t="shared" si="8"/>
        <v>0</v>
      </c>
      <c r="AH44" s="9">
        <f t="shared" si="9"/>
        <v>0</v>
      </c>
      <c r="AI44" s="9">
        <f t="shared" si="10"/>
        <v>0</v>
      </c>
      <c r="AJ44" s="9">
        <f t="shared" si="11"/>
        <v>0</v>
      </c>
      <c r="AK44" s="9">
        <f t="shared" si="12"/>
        <v>0</v>
      </c>
      <c r="AL44" s="9">
        <f t="shared" si="13"/>
        <v>0</v>
      </c>
      <c r="AM44" s="9">
        <f t="shared" si="14"/>
        <v>0</v>
      </c>
      <c r="AO44" s="126">
        <f t="shared" si="15"/>
        <v>0</v>
      </c>
      <c r="AP44" s="126">
        <f t="shared" si="16"/>
        <v>0</v>
      </c>
      <c r="AQ44" s="126">
        <f t="shared" si="17"/>
        <v>0</v>
      </c>
      <c r="AS44" s="9">
        <f t="shared" si="18"/>
        <v>0</v>
      </c>
      <c r="AT44" s="9">
        <f t="shared" si="19"/>
        <v>0</v>
      </c>
      <c r="AU44" s="9">
        <f t="shared" si="20"/>
        <v>0</v>
      </c>
      <c r="AV44" s="9">
        <f t="shared" si="21"/>
        <v>0</v>
      </c>
      <c r="AW44" s="9">
        <f t="shared" si="22"/>
        <v>0</v>
      </c>
      <c r="AX44" s="9">
        <f t="shared" si="23"/>
        <v>0</v>
      </c>
      <c r="AY44" s="9">
        <f t="shared" si="24"/>
        <v>0</v>
      </c>
      <c r="AZ44" s="9">
        <f t="shared" si="25"/>
        <v>0</v>
      </c>
      <c r="BA44" s="9">
        <f t="shared" si="26"/>
        <v>0</v>
      </c>
      <c r="BB44" s="9">
        <f t="shared" si="27"/>
        <v>0</v>
      </c>
      <c r="BC44" s="9">
        <f t="shared" si="28"/>
        <v>0</v>
      </c>
      <c r="BD44" s="9">
        <f t="shared" si="29"/>
        <v>0</v>
      </c>
      <c r="BE44" s="9">
        <f t="shared" si="30"/>
        <v>0</v>
      </c>
      <c r="BF44" s="9">
        <f t="shared" si="31"/>
        <v>0</v>
      </c>
      <c r="BG44" s="9">
        <f t="shared" si="32"/>
        <v>0</v>
      </c>
      <c r="BH44" s="9">
        <f t="shared" si="33"/>
        <v>0</v>
      </c>
      <c r="BI44" s="9">
        <f t="shared" si="34"/>
        <v>0</v>
      </c>
      <c r="BJ44" s="9">
        <f t="shared" si="35"/>
        <v>0</v>
      </c>
      <c r="BK44" s="9">
        <f t="shared" si="36"/>
        <v>0</v>
      </c>
      <c r="BL44" s="9">
        <f t="shared" si="37"/>
        <v>0</v>
      </c>
      <c r="BM44" s="9">
        <f t="shared" si="38"/>
        <v>0</v>
      </c>
    </row>
    <row r="45" spans="1:66" s="126" customFormat="1" ht="73.75" customHeight="1">
      <c r="A45" s="9"/>
      <c r="B45" s="222" t="s">
        <v>8</v>
      </c>
      <c r="C45" s="9"/>
      <c r="D45" s="107" t="s">
        <v>5468</v>
      </c>
      <c r="E45" s="520" t="s">
        <v>5450</v>
      </c>
      <c r="F45" s="106" t="s">
        <v>133</v>
      </c>
      <c r="G45" s="242" t="s">
        <v>175</v>
      </c>
      <c r="H45" s="242" t="s">
        <v>2145</v>
      </c>
      <c r="I45" s="106">
        <v>4</v>
      </c>
      <c r="J45" s="106">
        <v>8</v>
      </c>
      <c r="K45" s="106" t="s">
        <v>4864</v>
      </c>
      <c r="L45" s="407">
        <v>182.72</v>
      </c>
      <c r="M45" s="130"/>
      <c r="N45" s="481" t="s">
        <v>5759</v>
      </c>
      <c r="O45" s="456">
        <f>L45*M45</f>
        <v>0</v>
      </c>
      <c r="P45" s="127" t="str">
        <f t="shared" si="39"/>
        <v>No</v>
      </c>
      <c r="Q45" s="253" t="str">
        <f t="shared" si="40"/>
        <v>Yes</v>
      </c>
      <c r="S45" s="298">
        <v>4</v>
      </c>
      <c r="T45" s="299">
        <f t="shared" si="41"/>
        <v>0</v>
      </c>
      <c r="U45" s="112"/>
      <c r="V45" s="325">
        <v>7.2</v>
      </c>
      <c r="W45" s="334">
        <f t="shared" si="42"/>
        <v>0</v>
      </c>
      <c r="X45" s="207">
        <f>M45*I45</f>
        <v>0</v>
      </c>
      <c r="Y45" s="207"/>
      <c r="Z45" s="165">
        <v>4</v>
      </c>
      <c r="AA45" s="118">
        <v>16</v>
      </c>
      <c r="AB45" s="118"/>
      <c r="AC45" s="118"/>
      <c r="AE45" s="9">
        <f t="shared" si="6"/>
        <v>0</v>
      </c>
      <c r="AF45" s="9">
        <f t="shared" si="7"/>
        <v>0</v>
      </c>
      <c r="AG45" s="9">
        <f t="shared" si="8"/>
        <v>0</v>
      </c>
      <c r="AH45" s="9">
        <f t="shared" si="9"/>
        <v>0</v>
      </c>
      <c r="AI45" s="9">
        <f t="shared" si="10"/>
        <v>0</v>
      </c>
      <c r="AJ45" s="9">
        <f t="shared" si="11"/>
        <v>0</v>
      </c>
      <c r="AK45" s="9">
        <f t="shared" si="12"/>
        <v>0</v>
      </c>
      <c r="AL45" s="9">
        <f t="shared" si="13"/>
        <v>0</v>
      </c>
      <c r="AM45" s="9">
        <f t="shared" si="14"/>
        <v>0</v>
      </c>
      <c r="AO45" s="126">
        <f t="shared" si="15"/>
        <v>0</v>
      </c>
      <c r="AP45" s="126">
        <f t="shared" si="16"/>
        <v>0</v>
      </c>
      <c r="AQ45" s="126">
        <f t="shared" si="17"/>
        <v>0</v>
      </c>
      <c r="AS45" s="9">
        <f t="shared" si="18"/>
        <v>0</v>
      </c>
      <c r="AT45" s="9">
        <f t="shared" si="19"/>
        <v>0</v>
      </c>
      <c r="AU45" s="9">
        <f t="shared" si="20"/>
        <v>0</v>
      </c>
      <c r="AV45" s="9">
        <f t="shared" si="21"/>
        <v>0</v>
      </c>
      <c r="AW45" s="9">
        <f t="shared" si="22"/>
        <v>0</v>
      </c>
      <c r="AX45" s="9">
        <f t="shared" si="23"/>
        <v>0</v>
      </c>
      <c r="AY45" s="9">
        <f t="shared" si="24"/>
        <v>0</v>
      </c>
      <c r="AZ45" s="9">
        <f t="shared" si="25"/>
        <v>0</v>
      </c>
      <c r="BA45" s="9">
        <f t="shared" si="26"/>
        <v>0</v>
      </c>
      <c r="BB45" s="9">
        <f t="shared" si="27"/>
        <v>0</v>
      </c>
      <c r="BC45" s="9">
        <f t="shared" si="28"/>
        <v>0</v>
      </c>
      <c r="BD45" s="9">
        <f t="shared" si="29"/>
        <v>0</v>
      </c>
      <c r="BE45" s="9">
        <f t="shared" si="30"/>
        <v>0</v>
      </c>
      <c r="BF45" s="9">
        <f t="shared" si="31"/>
        <v>0</v>
      </c>
      <c r="BG45" s="9">
        <f t="shared" si="32"/>
        <v>0</v>
      </c>
      <c r="BH45" s="9">
        <f t="shared" si="33"/>
        <v>0</v>
      </c>
      <c r="BI45" s="9">
        <f t="shared" si="34"/>
        <v>0</v>
      </c>
      <c r="BJ45" s="9">
        <f t="shared" si="35"/>
        <v>0</v>
      </c>
      <c r="BK45" s="9">
        <f t="shared" si="36"/>
        <v>0</v>
      </c>
      <c r="BL45" s="9">
        <f t="shared" si="37"/>
        <v>0</v>
      </c>
      <c r="BM45" s="9">
        <f t="shared" si="38"/>
        <v>0</v>
      </c>
    </row>
    <row r="46" spans="1:66" s="9" customFormat="1" ht="73.75" customHeight="1">
      <c r="B46" s="222" t="s">
        <v>8</v>
      </c>
      <c r="D46" s="145" t="s">
        <v>6097</v>
      </c>
      <c r="E46" s="511" t="s">
        <v>5452</v>
      </c>
      <c r="F46" s="115" t="s">
        <v>134</v>
      </c>
      <c r="G46" s="116" t="s">
        <v>174</v>
      </c>
      <c r="H46" s="116" t="s">
        <v>2145</v>
      </c>
      <c r="I46" s="115">
        <v>3</v>
      </c>
      <c r="J46" s="115">
        <v>18</v>
      </c>
      <c r="K46" s="115" t="s">
        <v>4864</v>
      </c>
      <c r="L46" s="408">
        <v>182.72</v>
      </c>
      <c r="M46" s="479" t="s">
        <v>5759</v>
      </c>
      <c r="N46" s="133"/>
      <c r="O46" s="444">
        <f>L46*N46</f>
        <v>0</v>
      </c>
      <c r="P46" s="134" t="str">
        <f t="shared" si="39"/>
        <v>No</v>
      </c>
      <c r="Q46" s="225" t="str">
        <f t="shared" si="40"/>
        <v>Yes</v>
      </c>
      <c r="S46" s="298">
        <v>3</v>
      </c>
      <c r="T46" s="299">
        <f t="shared" si="41"/>
        <v>0</v>
      </c>
      <c r="U46" s="112"/>
      <c r="V46" s="325">
        <v>9.3000000000000007</v>
      </c>
      <c r="W46" s="334">
        <f t="shared" si="42"/>
        <v>0</v>
      </c>
      <c r="X46" s="207"/>
      <c r="Y46" s="207">
        <f>N46*I46</f>
        <v>0</v>
      </c>
      <c r="Z46" s="165">
        <v>3</v>
      </c>
      <c r="AA46" s="118">
        <v>18</v>
      </c>
      <c r="AB46" s="118"/>
      <c r="AC46" s="118"/>
      <c r="AE46" s="9">
        <f t="shared" si="6"/>
        <v>0</v>
      </c>
      <c r="AF46" s="9">
        <f t="shared" si="7"/>
        <v>0</v>
      </c>
      <c r="AG46" s="9">
        <f t="shared" si="8"/>
        <v>0</v>
      </c>
      <c r="AH46" s="9">
        <f t="shared" si="9"/>
        <v>0</v>
      </c>
      <c r="AI46" s="9">
        <f t="shared" si="10"/>
        <v>0</v>
      </c>
      <c r="AJ46" s="9">
        <f t="shared" si="11"/>
        <v>0</v>
      </c>
      <c r="AK46" s="9">
        <f t="shared" si="12"/>
        <v>0</v>
      </c>
      <c r="AL46" s="9">
        <f t="shared" si="13"/>
        <v>0</v>
      </c>
      <c r="AM46" s="9">
        <f t="shared" si="14"/>
        <v>0</v>
      </c>
      <c r="AO46" s="126">
        <f t="shared" si="15"/>
        <v>0</v>
      </c>
      <c r="AP46" s="126">
        <f t="shared" si="16"/>
        <v>0</v>
      </c>
      <c r="AQ46" s="126">
        <f t="shared" si="17"/>
        <v>0</v>
      </c>
      <c r="AS46" s="9">
        <f t="shared" si="18"/>
        <v>0</v>
      </c>
      <c r="AT46" s="9">
        <f t="shared" si="19"/>
        <v>0</v>
      </c>
      <c r="AU46" s="9">
        <f t="shared" si="20"/>
        <v>0</v>
      </c>
      <c r="AV46" s="9">
        <f t="shared" si="21"/>
        <v>0</v>
      </c>
      <c r="AW46" s="9">
        <f t="shared" si="22"/>
        <v>0</v>
      </c>
      <c r="AX46" s="9">
        <f t="shared" si="23"/>
        <v>0</v>
      </c>
      <c r="AY46" s="9">
        <f t="shared" si="24"/>
        <v>0</v>
      </c>
      <c r="AZ46" s="9">
        <f t="shared" si="25"/>
        <v>0</v>
      </c>
      <c r="BA46" s="9">
        <f t="shared" si="26"/>
        <v>0</v>
      </c>
      <c r="BB46" s="9">
        <f t="shared" si="27"/>
        <v>0</v>
      </c>
      <c r="BC46" s="9">
        <f t="shared" si="28"/>
        <v>0</v>
      </c>
      <c r="BD46" s="9">
        <f t="shared" si="29"/>
        <v>0</v>
      </c>
      <c r="BE46" s="9">
        <f t="shared" si="30"/>
        <v>0</v>
      </c>
      <c r="BF46" s="9">
        <f t="shared" si="31"/>
        <v>0</v>
      </c>
      <c r="BG46" s="9">
        <f t="shared" si="32"/>
        <v>0</v>
      </c>
      <c r="BH46" s="9">
        <f t="shared" si="33"/>
        <v>0</v>
      </c>
      <c r="BI46" s="9">
        <f t="shared" si="34"/>
        <v>0</v>
      </c>
      <c r="BJ46" s="9">
        <f t="shared" si="35"/>
        <v>0</v>
      </c>
      <c r="BK46" s="9">
        <f t="shared" si="36"/>
        <v>0</v>
      </c>
      <c r="BL46" s="9">
        <f t="shared" si="37"/>
        <v>0</v>
      </c>
      <c r="BM46" s="9">
        <f t="shared" si="38"/>
        <v>0</v>
      </c>
    </row>
    <row r="47" spans="1:66" s="9" customFormat="1" ht="73.75" customHeight="1">
      <c r="B47" s="222" t="s">
        <v>8</v>
      </c>
      <c r="D47" s="145" t="s">
        <v>5462</v>
      </c>
      <c r="E47" s="512" t="s">
        <v>5451</v>
      </c>
      <c r="F47" s="115" t="s">
        <v>134</v>
      </c>
      <c r="G47" s="116" t="s">
        <v>174</v>
      </c>
      <c r="H47" s="116" t="s">
        <v>2145</v>
      </c>
      <c r="I47" s="115">
        <v>3</v>
      </c>
      <c r="J47" s="115">
        <v>18</v>
      </c>
      <c r="K47" s="115" t="s">
        <v>4864</v>
      </c>
      <c r="L47" s="408">
        <v>190.66</v>
      </c>
      <c r="M47" s="132"/>
      <c r="N47" s="479" t="s">
        <v>5759</v>
      </c>
      <c r="O47" s="444">
        <f>L47*M47</f>
        <v>0</v>
      </c>
      <c r="P47" s="134" t="str">
        <f t="shared" si="39"/>
        <v>No</v>
      </c>
      <c r="Q47" s="225" t="str">
        <f t="shared" si="40"/>
        <v>Yes</v>
      </c>
      <c r="S47" s="298">
        <v>3</v>
      </c>
      <c r="T47" s="299">
        <f t="shared" si="41"/>
        <v>0</v>
      </c>
      <c r="U47" s="112"/>
      <c r="V47" s="325">
        <v>9.3000000000000007</v>
      </c>
      <c r="W47" s="334">
        <f t="shared" si="42"/>
        <v>0</v>
      </c>
      <c r="X47" s="207">
        <f>M47*I47</f>
        <v>0</v>
      </c>
      <c r="Y47" s="207"/>
      <c r="Z47" s="165">
        <v>3</v>
      </c>
      <c r="AA47" s="118">
        <v>18</v>
      </c>
      <c r="AB47" s="118"/>
      <c r="AC47" s="118"/>
      <c r="AE47" s="9">
        <f t="shared" si="6"/>
        <v>0</v>
      </c>
      <c r="AF47" s="9">
        <f t="shared" si="7"/>
        <v>0</v>
      </c>
      <c r="AG47" s="9">
        <f t="shared" si="8"/>
        <v>0</v>
      </c>
      <c r="AH47" s="9">
        <f t="shared" si="9"/>
        <v>0</v>
      </c>
      <c r="AI47" s="9">
        <f t="shared" si="10"/>
        <v>0</v>
      </c>
      <c r="AJ47" s="9">
        <f t="shared" si="11"/>
        <v>0</v>
      </c>
      <c r="AK47" s="9">
        <f t="shared" si="12"/>
        <v>0</v>
      </c>
      <c r="AL47" s="9">
        <f t="shared" si="13"/>
        <v>0</v>
      </c>
      <c r="AM47" s="9">
        <f t="shared" si="14"/>
        <v>0</v>
      </c>
      <c r="AO47" s="126">
        <f t="shared" si="15"/>
        <v>0</v>
      </c>
      <c r="AP47" s="126">
        <f t="shared" si="16"/>
        <v>0</v>
      </c>
      <c r="AQ47" s="126">
        <f t="shared" si="17"/>
        <v>0</v>
      </c>
      <c r="AS47" s="9">
        <f t="shared" si="18"/>
        <v>0</v>
      </c>
      <c r="AT47" s="9">
        <f t="shared" si="19"/>
        <v>0</v>
      </c>
      <c r="AU47" s="9">
        <f t="shared" si="20"/>
        <v>0</v>
      </c>
      <c r="AV47" s="9">
        <f t="shared" si="21"/>
        <v>0</v>
      </c>
      <c r="AW47" s="9">
        <f t="shared" si="22"/>
        <v>0</v>
      </c>
      <c r="AX47" s="9">
        <f t="shared" si="23"/>
        <v>0</v>
      </c>
      <c r="AY47" s="9">
        <f t="shared" si="24"/>
        <v>0</v>
      </c>
      <c r="AZ47" s="9">
        <f t="shared" si="25"/>
        <v>0</v>
      </c>
      <c r="BA47" s="9">
        <f t="shared" si="26"/>
        <v>0</v>
      </c>
      <c r="BB47" s="9">
        <f t="shared" si="27"/>
        <v>0</v>
      </c>
      <c r="BC47" s="9">
        <f t="shared" si="28"/>
        <v>0</v>
      </c>
      <c r="BD47" s="9">
        <f t="shared" si="29"/>
        <v>0</v>
      </c>
      <c r="BE47" s="9">
        <f t="shared" si="30"/>
        <v>0</v>
      </c>
      <c r="BF47" s="9">
        <f t="shared" si="31"/>
        <v>0</v>
      </c>
      <c r="BG47" s="9">
        <f t="shared" si="32"/>
        <v>0</v>
      </c>
      <c r="BH47" s="9">
        <f t="shared" si="33"/>
        <v>0</v>
      </c>
      <c r="BI47" s="9">
        <f t="shared" si="34"/>
        <v>0</v>
      </c>
      <c r="BJ47" s="9">
        <f t="shared" si="35"/>
        <v>0</v>
      </c>
      <c r="BK47" s="9">
        <f t="shared" si="36"/>
        <v>0</v>
      </c>
      <c r="BL47" s="9">
        <f t="shared" si="37"/>
        <v>0</v>
      </c>
      <c r="BM47" s="9">
        <f t="shared" si="38"/>
        <v>0</v>
      </c>
    </row>
    <row r="48" spans="1:66" s="9" customFormat="1" ht="73.75" customHeight="1">
      <c r="B48" s="222" t="s">
        <v>8</v>
      </c>
      <c r="D48" s="145" t="s">
        <v>5469</v>
      </c>
      <c r="E48" s="513" t="s">
        <v>5450</v>
      </c>
      <c r="F48" s="115" t="s">
        <v>134</v>
      </c>
      <c r="G48" s="116" t="s">
        <v>174</v>
      </c>
      <c r="H48" s="116" t="s">
        <v>2145</v>
      </c>
      <c r="I48" s="115">
        <v>3</v>
      </c>
      <c r="J48" s="115">
        <v>18</v>
      </c>
      <c r="K48" s="115" t="s">
        <v>4864</v>
      </c>
      <c r="L48" s="408">
        <v>182.72</v>
      </c>
      <c r="M48" s="132"/>
      <c r="N48" s="479" t="s">
        <v>5759</v>
      </c>
      <c r="O48" s="444">
        <f>L48*M48</f>
        <v>0</v>
      </c>
      <c r="P48" s="134" t="str">
        <f t="shared" si="39"/>
        <v>No</v>
      </c>
      <c r="Q48" s="225" t="str">
        <f t="shared" si="40"/>
        <v>Yes</v>
      </c>
      <c r="S48" s="298">
        <v>3</v>
      </c>
      <c r="T48" s="299">
        <f t="shared" si="41"/>
        <v>0</v>
      </c>
      <c r="U48" s="112"/>
      <c r="V48" s="325">
        <v>9.3000000000000007</v>
      </c>
      <c r="W48" s="334">
        <f t="shared" si="42"/>
        <v>0</v>
      </c>
      <c r="X48" s="207">
        <f>M48*I48</f>
        <v>0</v>
      </c>
      <c r="Y48" s="207"/>
      <c r="Z48" s="165">
        <v>3</v>
      </c>
      <c r="AA48" s="118">
        <v>18</v>
      </c>
      <c r="AB48" s="118"/>
      <c r="AC48" s="118"/>
      <c r="AE48" s="9">
        <f t="shared" si="6"/>
        <v>0</v>
      </c>
      <c r="AF48" s="9">
        <f t="shared" si="7"/>
        <v>0</v>
      </c>
      <c r="AG48" s="9">
        <f t="shared" si="8"/>
        <v>0</v>
      </c>
      <c r="AH48" s="9">
        <f t="shared" si="9"/>
        <v>0</v>
      </c>
      <c r="AI48" s="9">
        <f t="shared" si="10"/>
        <v>0</v>
      </c>
      <c r="AJ48" s="9">
        <f t="shared" si="11"/>
        <v>0</v>
      </c>
      <c r="AK48" s="9">
        <f t="shared" si="12"/>
        <v>0</v>
      </c>
      <c r="AL48" s="9">
        <f t="shared" si="13"/>
        <v>0</v>
      </c>
      <c r="AM48" s="9">
        <f t="shared" si="14"/>
        <v>0</v>
      </c>
      <c r="AO48" s="126">
        <f t="shared" si="15"/>
        <v>0</v>
      </c>
      <c r="AP48" s="126">
        <f t="shared" si="16"/>
        <v>0</v>
      </c>
      <c r="AQ48" s="126">
        <f t="shared" si="17"/>
        <v>0</v>
      </c>
      <c r="AS48" s="9">
        <f t="shared" si="18"/>
        <v>0</v>
      </c>
      <c r="AT48" s="9">
        <f t="shared" si="19"/>
        <v>0</v>
      </c>
      <c r="AU48" s="9">
        <f t="shared" si="20"/>
        <v>0</v>
      </c>
      <c r="AV48" s="9">
        <f t="shared" si="21"/>
        <v>0</v>
      </c>
      <c r="AW48" s="9">
        <f t="shared" si="22"/>
        <v>0</v>
      </c>
      <c r="AX48" s="9">
        <f t="shared" si="23"/>
        <v>0</v>
      </c>
      <c r="AY48" s="9">
        <f t="shared" si="24"/>
        <v>0</v>
      </c>
      <c r="AZ48" s="9">
        <f t="shared" si="25"/>
        <v>0</v>
      </c>
      <c r="BA48" s="9">
        <f t="shared" si="26"/>
        <v>0</v>
      </c>
      <c r="BB48" s="9">
        <f t="shared" si="27"/>
        <v>0</v>
      </c>
      <c r="BC48" s="9">
        <f t="shared" si="28"/>
        <v>0</v>
      </c>
      <c r="BD48" s="9">
        <f t="shared" si="29"/>
        <v>0</v>
      </c>
      <c r="BE48" s="9">
        <f t="shared" si="30"/>
        <v>0</v>
      </c>
      <c r="BF48" s="9">
        <f t="shared" si="31"/>
        <v>0</v>
      </c>
      <c r="BG48" s="9">
        <f t="shared" si="32"/>
        <v>0</v>
      </c>
      <c r="BH48" s="9">
        <f t="shared" si="33"/>
        <v>0</v>
      </c>
      <c r="BI48" s="9">
        <f t="shared" si="34"/>
        <v>0</v>
      </c>
      <c r="BJ48" s="9">
        <f t="shared" si="35"/>
        <v>0</v>
      </c>
      <c r="BK48" s="9">
        <f t="shared" si="36"/>
        <v>0</v>
      </c>
      <c r="BL48" s="9">
        <f t="shared" si="37"/>
        <v>0</v>
      </c>
      <c r="BM48" s="9">
        <f t="shared" si="38"/>
        <v>0</v>
      </c>
    </row>
    <row r="49" spans="1:66" s="126" customFormat="1" ht="73.75" customHeight="1">
      <c r="A49" s="9"/>
      <c r="B49" s="222" t="s">
        <v>8</v>
      </c>
      <c r="C49" s="9"/>
      <c r="D49" s="107" t="s">
        <v>6098</v>
      </c>
      <c r="E49" s="518" t="s">
        <v>5452</v>
      </c>
      <c r="F49" s="106" t="s">
        <v>135</v>
      </c>
      <c r="G49" s="242" t="s">
        <v>173</v>
      </c>
      <c r="H49" s="242" t="s">
        <v>2145</v>
      </c>
      <c r="I49" s="106">
        <v>2</v>
      </c>
      <c r="J49" s="106">
        <v>24</v>
      </c>
      <c r="K49" s="106" t="s">
        <v>4864</v>
      </c>
      <c r="L49" s="407">
        <v>191.99</v>
      </c>
      <c r="M49" s="480" t="s">
        <v>5759</v>
      </c>
      <c r="N49" s="458"/>
      <c r="O49" s="456">
        <f>L49*N49</f>
        <v>0</v>
      </c>
      <c r="P49" s="127" t="str">
        <f t="shared" si="39"/>
        <v>No</v>
      </c>
      <c r="Q49" s="253" t="str">
        <f t="shared" si="40"/>
        <v>Yes</v>
      </c>
      <c r="S49" s="298">
        <v>2</v>
      </c>
      <c r="T49" s="299">
        <f t="shared" si="41"/>
        <v>0</v>
      </c>
      <c r="U49" s="112"/>
      <c r="V49" s="325">
        <v>14.5</v>
      </c>
      <c r="W49" s="334">
        <f t="shared" si="42"/>
        <v>0</v>
      </c>
      <c r="X49" s="207"/>
      <c r="Y49" s="207">
        <f>N49*I49</f>
        <v>0</v>
      </c>
      <c r="Z49" s="165">
        <v>2</v>
      </c>
      <c r="AA49" s="118">
        <v>18</v>
      </c>
      <c r="AB49" s="118"/>
      <c r="AC49" s="118"/>
      <c r="AE49" s="9">
        <f t="shared" si="6"/>
        <v>0</v>
      </c>
      <c r="AF49" s="9">
        <f t="shared" si="7"/>
        <v>0</v>
      </c>
      <c r="AG49" s="9">
        <f t="shared" si="8"/>
        <v>0</v>
      </c>
      <c r="AH49" s="9">
        <f t="shared" si="9"/>
        <v>0</v>
      </c>
      <c r="AI49" s="9">
        <f t="shared" si="10"/>
        <v>0</v>
      </c>
      <c r="AJ49" s="9">
        <f t="shared" si="11"/>
        <v>0</v>
      </c>
      <c r="AK49" s="9">
        <f t="shared" si="12"/>
        <v>0</v>
      </c>
      <c r="AL49" s="9">
        <f t="shared" si="13"/>
        <v>0</v>
      </c>
      <c r="AM49" s="9">
        <f t="shared" si="14"/>
        <v>0</v>
      </c>
      <c r="AO49" s="126">
        <f t="shared" si="15"/>
        <v>0</v>
      </c>
      <c r="AP49" s="126">
        <f t="shared" si="16"/>
        <v>0</v>
      </c>
      <c r="AQ49" s="126">
        <f t="shared" si="17"/>
        <v>0</v>
      </c>
      <c r="AS49" s="9">
        <f t="shared" si="18"/>
        <v>0</v>
      </c>
      <c r="AT49" s="9">
        <f t="shared" si="19"/>
        <v>0</v>
      </c>
      <c r="AU49" s="9">
        <f t="shared" si="20"/>
        <v>0</v>
      </c>
      <c r="AV49" s="9">
        <f t="shared" si="21"/>
        <v>0</v>
      </c>
      <c r="AW49" s="9">
        <f t="shared" si="22"/>
        <v>0</v>
      </c>
      <c r="AX49" s="9">
        <f t="shared" si="23"/>
        <v>0</v>
      </c>
      <c r="AY49" s="9">
        <f t="shared" si="24"/>
        <v>0</v>
      </c>
      <c r="AZ49" s="9">
        <f t="shared" si="25"/>
        <v>0</v>
      </c>
      <c r="BA49" s="9">
        <f t="shared" si="26"/>
        <v>0</v>
      </c>
      <c r="BB49" s="9">
        <f t="shared" si="27"/>
        <v>0</v>
      </c>
      <c r="BC49" s="9">
        <f t="shared" si="28"/>
        <v>0</v>
      </c>
      <c r="BD49" s="9">
        <f t="shared" si="29"/>
        <v>0</v>
      </c>
      <c r="BE49" s="9">
        <f t="shared" si="30"/>
        <v>0</v>
      </c>
      <c r="BF49" s="9">
        <f t="shared" si="31"/>
        <v>0</v>
      </c>
      <c r="BG49" s="9">
        <f t="shared" si="32"/>
        <v>0</v>
      </c>
      <c r="BH49" s="9">
        <f t="shared" si="33"/>
        <v>0</v>
      </c>
      <c r="BI49" s="9">
        <f t="shared" si="34"/>
        <v>0</v>
      </c>
      <c r="BJ49" s="9">
        <f t="shared" si="35"/>
        <v>0</v>
      </c>
      <c r="BK49" s="9">
        <f t="shared" si="36"/>
        <v>0</v>
      </c>
      <c r="BL49" s="9">
        <f t="shared" si="37"/>
        <v>0</v>
      </c>
      <c r="BM49" s="9">
        <f t="shared" si="38"/>
        <v>0</v>
      </c>
    </row>
    <row r="50" spans="1:66" s="126" customFormat="1" ht="73.75" customHeight="1">
      <c r="A50" s="9"/>
      <c r="B50" s="222" t="s">
        <v>8</v>
      </c>
      <c r="C50" s="9"/>
      <c r="D50" s="107" t="s">
        <v>5463</v>
      </c>
      <c r="E50" s="519" t="s">
        <v>5451</v>
      </c>
      <c r="F50" s="106" t="s">
        <v>135</v>
      </c>
      <c r="G50" s="242" t="s">
        <v>173</v>
      </c>
      <c r="H50" s="242" t="s">
        <v>2145</v>
      </c>
      <c r="I50" s="106">
        <v>2</v>
      </c>
      <c r="J50" s="106">
        <v>24</v>
      </c>
      <c r="K50" s="106" t="s">
        <v>4864</v>
      </c>
      <c r="L50" s="407">
        <v>200.34</v>
      </c>
      <c r="M50" s="130"/>
      <c r="N50" s="481" t="s">
        <v>5759</v>
      </c>
      <c r="O50" s="456">
        <f>L50*M50</f>
        <v>0</v>
      </c>
      <c r="P50" s="127" t="str">
        <f t="shared" si="39"/>
        <v>No</v>
      </c>
      <c r="Q50" s="253" t="str">
        <f t="shared" si="40"/>
        <v>Yes</v>
      </c>
      <c r="S50" s="298">
        <v>2</v>
      </c>
      <c r="T50" s="299">
        <f t="shared" si="41"/>
        <v>0</v>
      </c>
      <c r="U50" s="112"/>
      <c r="V50" s="325">
        <v>14.5</v>
      </c>
      <c r="W50" s="334">
        <f t="shared" si="42"/>
        <v>0</v>
      </c>
      <c r="X50" s="207">
        <f>M50*I50</f>
        <v>0</v>
      </c>
      <c r="Y50" s="207"/>
      <c r="Z50" s="165">
        <v>2</v>
      </c>
      <c r="AA50" s="118">
        <v>18</v>
      </c>
      <c r="AB50" s="118"/>
      <c r="AC50" s="118"/>
      <c r="AE50" s="9">
        <f t="shared" si="6"/>
        <v>0</v>
      </c>
      <c r="AF50" s="9">
        <f t="shared" si="7"/>
        <v>0</v>
      </c>
      <c r="AG50" s="9">
        <f t="shared" si="8"/>
        <v>0</v>
      </c>
      <c r="AH50" s="9">
        <f t="shared" si="9"/>
        <v>0</v>
      </c>
      <c r="AI50" s="9">
        <f t="shared" si="10"/>
        <v>0</v>
      </c>
      <c r="AJ50" s="9">
        <f t="shared" si="11"/>
        <v>0</v>
      </c>
      <c r="AK50" s="9">
        <f t="shared" si="12"/>
        <v>0</v>
      </c>
      <c r="AL50" s="9">
        <f t="shared" si="13"/>
        <v>0</v>
      </c>
      <c r="AM50" s="9">
        <f t="shared" si="14"/>
        <v>0</v>
      </c>
      <c r="AO50" s="126">
        <f t="shared" si="15"/>
        <v>0</v>
      </c>
      <c r="AP50" s="126">
        <f t="shared" si="16"/>
        <v>0</v>
      </c>
      <c r="AQ50" s="126">
        <f t="shared" si="17"/>
        <v>0</v>
      </c>
      <c r="AS50" s="9">
        <f t="shared" si="18"/>
        <v>0</v>
      </c>
      <c r="AT50" s="9">
        <f t="shared" si="19"/>
        <v>0</v>
      </c>
      <c r="AU50" s="9">
        <f t="shared" si="20"/>
        <v>0</v>
      </c>
      <c r="AV50" s="9">
        <f t="shared" si="21"/>
        <v>0</v>
      </c>
      <c r="AW50" s="9">
        <f t="shared" si="22"/>
        <v>0</v>
      </c>
      <c r="AX50" s="9">
        <f t="shared" si="23"/>
        <v>0</v>
      </c>
      <c r="AY50" s="9">
        <f t="shared" si="24"/>
        <v>0</v>
      </c>
      <c r="AZ50" s="9">
        <f t="shared" si="25"/>
        <v>0</v>
      </c>
      <c r="BA50" s="9">
        <f t="shared" si="26"/>
        <v>0</v>
      </c>
      <c r="BB50" s="9">
        <f t="shared" si="27"/>
        <v>0</v>
      </c>
      <c r="BC50" s="9">
        <f t="shared" si="28"/>
        <v>0</v>
      </c>
      <c r="BD50" s="9">
        <f t="shared" si="29"/>
        <v>0</v>
      </c>
      <c r="BE50" s="9">
        <f t="shared" si="30"/>
        <v>0</v>
      </c>
      <c r="BF50" s="9">
        <f t="shared" si="31"/>
        <v>0</v>
      </c>
      <c r="BG50" s="9">
        <f t="shared" si="32"/>
        <v>0</v>
      </c>
      <c r="BH50" s="9">
        <f t="shared" si="33"/>
        <v>0</v>
      </c>
      <c r="BI50" s="9">
        <f t="shared" si="34"/>
        <v>0</v>
      </c>
      <c r="BJ50" s="9">
        <f t="shared" si="35"/>
        <v>0</v>
      </c>
      <c r="BK50" s="9">
        <f t="shared" si="36"/>
        <v>0</v>
      </c>
      <c r="BL50" s="9">
        <f t="shared" si="37"/>
        <v>0</v>
      </c>
      <c r="BM50" s="9">
        <f t="shared" si="38"/>
        <v>0</v>
      </c>
    </row>
    <row r="51" spans="1:66" s="126" customFormat="1" ht="73.75" customHeight="1">
      <c r="A51" s="9"/>
      <c r="B51" s="222" t="s">
        <v>8</v>
      </c>
      <c r="C51" s="9"/>
      <c r="D51" s="107" t="s">
        <v>5470</v>
      </c>
      <c r="E51" s="520" t="s">
        <v>5450</v>
      </c>
      <c r="F51" s="106" t="s">
        <v>135</v>
      </c>
      <c r="G51" s="242" t="s">
        <v>173</v>
      </c>
      <c r="H51" s="242" t="s">
        <v>2145</v>
      </c>
      <c r="I51" s="106">
        <v>2</v>
      </c>
      <c r="J51" s="106">
        <v>24</v>
      </c>
      <c r="K51" s="106" t="s">
        <v>4864</v>
      </c>
      <c r="L51" s="407">
        <v>191.99</v>
      </c>
      <c r="M51" s="130"/>
      <c r="N51" s="481" t="s">
        <v>5759</v>
      </c>
      <c r="O51" s="456">
        <f>L51*M51</f>
        <v>0</v>
      </c>
      <c r="P51" s="127" t="str">
        <f t="shared" si="39"/>
        <v>No</v>
      </c>
      <c r="Q51" s="253" t="str">
        <f t="shared" si="40"/>
        <v>Yes</v>
      </c>
      <c r="S51" s="298">
        <v>2</v>
      </c>
      <c r="T51" s="299">
        <f t="shared" si="41"/>
        <v>0</v>
      </c>
      <c r="U51" s="112"/>
      <c r="V51" s="325">
        <v>14.5</v>
      </c>
      <c r="W51" s="334">
        <f t="shared" si="42"/>
        <v>0</v>
      </c>
      <c r="X51" s="207">
        <f>M51*I51</f>
        <v>0</v>
      </c>
      <c r="Y51" s="207"/>
      <c r="Z51" s="165">
        <v>2</v>
      </c>
      <c r="AA51" s="118">
        <v>18</v>
      </c>
      <c r="AB51" s="118"/>
      <c r="AC51" s="118"/>
      <c r="AE51" s="9">
        <f t="shared" si="6"/>
        <v>0</v>
      </c>
      <c r="AF51" s="9">
        <f t="shared" si="7"/>
        <v>0</v>
      </c>
      <c r="AG51" s="9">
        <f t="shared" si="8"/>
        <v>0</v>
      </c>
      <c r="AH51" s="9">
        <f t="shared" si="9"/>
        <v>0</v>
      </c>
      <c r="AI51" s="9">
        <f t="shared" si="10"/>
        <v>0</v>
      </c>
      <c r="AJ51" s="9">
        <f t="shared" si="11"/>
        <v>0</v>
      </c>
      <c r="AK51" s="9">
        <f t="shared" si="12"/>
        <v>0</v>
      </c>
      <c r="AL51" s="9">
        <f t="shared" si="13"/>
        <v>0</v>
      </c>
      <c r="AM51" s="9">
        <f t="shared" si="14"/>
        <v>0</v>
      </c>
      <c r="AO51" s="126">
        <f t="shared" si="15"/>
        <v>0</v>
      </c>
      <c r="AP51" s="126">
        <f t="shared" si="16"/>
        <v>0</v>
      </c>
      <c r="AQ51" s="126">
        <f t="shared" si="17"/>
        <v>0</v>
      </c>
      <c r="AS51" s="9">
        <f t="shared" si="18"/>
        <v>0</v>
      </c>
      <c r="AT51" s="9">
        <f t="shared" si="19"/>
        <v>0</v>
      </c>
      <c r="AU51" s="9">
        <f t="shared" si="20"/>
        <v>0</v>
      </c>
      <c r="AV51" s="9">
        <f t="shared" si="21"/>
        <v>0</v>
      </c>
      <c r="AW51" s="9">
        <f t="shared" si="22"/>
        <v>0</v>
      </c>
      <c r="AX51" s="9">
        <f t="shared" si="23"/>
        <v>0</v>
      </c>
      <c r="AY51" s="9">
        <f t="shared" si="24"/>
        <v>0</v>
      </c>
      <c r="AZ51" s="9">
        <f t="shared" si="25"/>
        <v>0</v>
      </c>
      <c r="BA51" s="9">
        <f t="shared" si="26"/>
        <v>0</v>
      </c>
      <c r="BB51" s="9">
        <f t="shared" si="27"/>
        <v>0</v>
      </c>
      <c r="BC51" s="9">
        <f t="shared" si="28"/>
        <v>0</v>
      </c>
      <c r="BD51" s="9">
        <f t="shared" si="29"/>
        <v>0</v>
      </c>
      <c r="BE51" s="9">
        <f t="shared" si="30"/>
        <v>0</v>
      </c>
      <c r="BF51" s="9">
        <f t="shared" si="31"/>
        <v>0</v>
      </c>
      <c r="BG51" s="9">
        <f t="shared" si="32"/>
        <v>0</v>
      </c>
      <c r="BH51" s="9">
        <f t="shared" si="33"/>
        <v>0</v>
      </c>
      <c r="BI51" s="9">
        <f t="shared" si="34"/>
        <v>0</v>
      </c>
      <c r="BJ51" s="9">
        <f t="shared" si="35"/>
        <v>0</v>
      </c>
      <c r="BK51" s="9">
        <f t="shared" si="36"/>
        <v>0</v>
      </c>
      <c r="BL51" s="9">
        <f t="shared" si="37"/>
        <v>0</v>
      </c>
      <c r="BM51" s="9">
        <f t="shared" si="38"/>
        <v>0</v>
      </c>
    </row>
    <row r="52" spans="1:66" s="9" customFormat="1" ht="73.75" customHeight="1">
      <c r="B52" s="222" t="s">
        <v>8</v>
      </c>
      <c r="D52" s="145" t="s">
        <v>6099</v>
      </c>
      <c r="E52" s="511" t="s">
        <v>5452</v>
      </c>
      <c r="F52" s="115" t="s">
        <v>135</v>
      </c>
      <c r="G52" s="116" t="s">
        <v>79</v>
      </c>
      <c r="H52" s="116" t="s">
        <v>2145</v>
      </c>
      <c r="I52" s="115">
        <v>1</v>
      </c>
      <c r="J52" s="115">
        <v>39</v>
      </c>
      <c r="K52" s="115" t="s">
        <v>4864</v>
      </c>
      <c r="L52" s="408">
        <v>185.5</v>
      </c>
      <c r="M52" s="479" t="s">
        <v>5759</v>
      </c>
      <c r="N52" s="133"/>
      <c r="O52" s="444">
        <f>L52*N52</f>
        <v>0</v>
      </c>
      <c r="P52" s="134" t="str">
        <f t="shared" si="39"/>
        <v>No</v>
      </c>
      <c r="Q52" s="225" t="str">
        <f t="shared" si="40"/>
        <v>Yes</v>
      </c>
      <c r="S52" s="298">
        <v>1</v>
      </c>
      <c r="T52" s="299">
        <f t="shared" si="41"/>
        <v>0</v>
      </c>
      <c r="U52" s="112"/>
      <c r="V52" s="325">
        <v>11.5</v>
      </c>
      <c r="W52" s="334">
        <f t="shared" si="42"/>
        <v>0</v>
      </c>
      <c r="X52" s="207"/>
      <c r="Y52" s="207">
        <f>N52*I52</f>
        <v>0</v>
      </c>
      <c r="Z52" s="165">
        <v>1</v>
      </c>
      <c r="AA52" s="118">
        <v>15</v>
      </c>
      <c r="AB52" s="118"/>
      <c r="AC52" s="118"/>
      <c r="AE52" s="9">
        <f t="shared" si="6"/>
        <v>0</v>
      </c>
      <c r="AF52" s="9">
        <f t="shared" si="7"/>
        <v>0</v>
      </c>
      <c r="AG52" s="9">
        <f t="shared" si="8"/>
        <v>0</v>
      </c>
      <c r="AH52" s="9">
        <f t="shared" si="9"/>
        <v>0</v>
      </c>
      <c r="AI52" s="9">
        <f t="shared" si="10"/>
        <v>0</v>
      </c>
      <c r="AJ52" s="9">
        <f t="shared" si="11"/>
        <v>0</v>
      </c>
      <c r="AK52" s="9">
        <f t="shared" si="12"/>
        <v>0</v>
      </c>
      <c r="AL52" s="9">
        <f t="shared" si="13"/>
        <v>0</v>
      </c>
      <c r="AM52" s="9">
        <f t="shared" si="14"/>
        <v>0</v>
      </c>
      <c r="AO52" s="126">
        <f t="shared" si="15"/>
        <v>0</v>
      </c>
      <c r="AP52" s="126">
        <f t="shared" si="16"/>
        <v>0</v>
      </c>
      <c r="AQ52" s="126">
        <f t="shared" si="17"/>
        <v>0</v>
      </c>
      <c r="AS52" s="9">
        <f t="shared" si="18"/>
        <v>0</v>
      </c>
      <c r="AT52" s="9">
        <f t="shared" si="19"/>
        <v>0</v>
      </c>
      <c r="AU52" s="9">
        <f t="shared" si="20"/>
        <v>0</v>
      </c>
      <c r="AV52" s="9">
        <f t="shared" si="21"/>
        <v>0</v>
      </c>
      <c r="AW52" s="9">
        <f t="shared" si="22"/>
        <v>0</v>
      </c>
      <c r="AX52" s="9">
        <f t="shared" si="23"/>
        <v>0</v>
      </c>
      <c r="AY52" s="9">
        <f t="shared" si="24"/>
        <v>0</v>
      </c>
      <c r="AZ52" s="9">
        <f t="shared" si="25"/>
        <v>0</v>
      </c>
      <c r="BA52" s="9">
        <f t="shared" si="26"/>
        <v>0</v>
      </c>
      <c r="BB52" s="9">
        <f t="shared" si="27"/>
        <v>0</v>
      </c>
      <c r="BC52" s="9">
        <f t="shared" si="28"/>
        <v>0</v>
      </c>
      <c r="BD52" s="9">
        <f t="shared" si="29"/>
        <v>0</v>
      </c>
      <c r="BE52" s="9">
        <f t="shared" si="30"/>
        <v>0</v>
      </c>
      <c r="BF52" s="9">
        <f t="shared" si="31"/>
        <v>0</v>
      </c>
      <c r="BG52" s="9">
        <f t="shared" si="32"/>
        <v>0</v>
      </c>
      <c r="BH52" s="9">
        <f t="shared" si="33"/>
        <v>0</v>
      </c>
      <c r="BI52" s="9">
        <f t="shared" si="34"/>
        <v>0</v>
      </c>
      <c r="BJ52" s="9">
        <f t="shared" si="35"/>
        <v>0</v>
      </c>
      <c r="BK52" s="9">
        <f t="shared" si="36"/>
        <v>0</v>
      </c>
      <c r="BL52" s="9">
        <f t="shared" si="37"/>
        <v>0</v>
      </c>
      <c r="BM52" s="9">
        <f t="shared" si="38"/>
        <v>0</v>
      </c>
    </row>
    <row r="53" spans="1:66" s="9" customFormat="1" ht="73.75" customHeight="1">
      <c r="B53" s="222" t="s">
        <v>8</v>
      </c>
      <c r="D53" s="145" t="s">
        <v>5464</v>
      </c>
      <c r="E53" s="512" t="s">
        <v>5451</v>
      </c>
      <c r="F53" s="115" t="s">
        <v>135</v>
      </c>
      <c r="G53" s="116" t="s">
        <v>79</v>
      </c>
      <c r="H53" s="116" t="s">
        <v>2145</v>
      </c>
      <c r="I53" s="115">
        <v>1</v>
      </c>
      <c r="J53" s="115">
        <v>39</v>
      </c>
      <c r="K53" s="115" t="s">
        <v>4864</v>
      </c>
      <c r="L53" s="408">
        <v>193.57</v>
      </c>
      <c r="M53" s="132"/>
      <c r="N53" s="479" t="s">
        <v>5759</v>
      </c>
      <c r="O53" s="444">
        <f>L53*M53</f>
        <v>0</v>
      </c>
      <c r="P53" s="134" t="str">
        <f t="shared" si="39"/>
        <v>No</v>
      </c>
      <c r="Q53" s="225" t="str">
        <f t="shared" si="40"/>
        <v>Yes</v>
      </c>
      <c r="S53" s="298">
        <v>1</v>
      </c>
      <c r="T53" s="299">
        <f t="shared" si="41"/>
        <v>0</v>
      </c>
      <c r="U53" s="112"/>
      <c r="V53" s="325">
        <v>11.5</v>
      </c>
      <c r="W53" s="334">
        <f t="shared" si="42"/>
        <v>0</v>
      </c>
      <c r="X53" s="207">
        <f>M53*I53</f>
        <v>0</v>
      </c>
      <c r="Y53" s="207"/>
      <c r="Z53" s="165">
        <v>1</v>
      </c>
      <c r="AA53" s="118">
        <v>15</v>
      </c>
      <c r="AB53" s="118"/>
      <c r="AC53" s="118"/>
      <c r="AE53" s="9">
        <f t="shared" si="6"/>
        <v>0</v>
      </c>
      <c r="AF53" s="9">
        <f t="shared" si="7"/>
        <v>0</v>
      </c>
      <c r="AG53" s="9">
        <f t="shared" si="8"/>
        <v>0</v>
      </c>
      <c r="AH53" s="9">
        <f t="shared" si="9"/>
        <v>0</v>
      </c>
      <c r="AI53" s="9">
        <f t="shared" si="10"/>
        <v>0</v>
      </c>
      <c r="AJ53" s="9">
        <f t="shared" si="11"/>
        <v>0</v>
      </c>
      <c r="AK53" s="9">
        <f t="shared" si="12"/>
        <v>0</v>
      </c>
      <c r="AL53" s="9">
        <f t="shared" si="13"/>
        <v>0</v>
      </c>
      <c r="AM53" s="9">
        <f t="shared" si="14"/>
        <v>0</v>
      </c>
      <c r="AO53" s="126">
        <f t="shared" si="15"/>
        <v>0</v>
      </c>
      <c r="AP53" s="126">
        <f t="shared" si="16"/>
        <v>0</v>
      </c>
      <c r="AQ53" s="126">
        <f t="shared" si="17"/>
        <v>0</v>
      </c>
      <c r="AS53" s="9">
        <f t="shared" si="18"/>
        <v>0</v>
      </c>
      <c r="AT53" s="9">
        <f t="shared" si="19"/>
        <v>0</v>
      </c>
      <c r="AU53" s="9">
        <f t="shared" si="20"/>
        <v>0</v>
      </c>
      <c r="AV53" s="9">
        <f t="shared" si="21"/>
        <v>0</v>
      </c>
      <c r="AW53" s="9">
        <f t="shared" si="22"/>
        <v>0</v>
      </c>
      <c r="AX53" s="9">
        <f t="shared" si="23"/>
        <v>0</v>
      </c>
      <c r="AY53" s="9">
        <f t="shared" si="24"/>
        <v>0</v>
      </c>
      <c r="AZ53" s="9">
        <f t="shared" si="25"/>
        <v>0</v>
      </c>
      <c r="BA53" s="9">
        <f t="shared" si="26"/>
        <v>0</v>
      </c>
      <c r="BB53" s="9">
        <f t="shared" si="27"/>
        <v>0</v>
      </c>
      <c r="BC53" s="9">
        <f t="shared" si="28"/>
        <v>0</v>
      </c>
      <c r="BD53" s="9">
        <f t="shared" si="29"/>
        <v>0</v>
      </c>
      <c r="BE53" s="9">
        <f t="shared" si="30"/>
        <v>0</v>
      </c>
      <c r="BF53" s="9">
        <f t="shared" si="31"/>
        <v>0</v>
      </c>
      <c r="BG53" s="9">
        <f t="shared" si="32"/>
        <v>0</v>
      </c>
      <c r="BH53" s="9">
        <f t="shared" si="33"/>
        <v>0</v>
      </c>
      <c r="BI53" s="9">
        <f t="shared" si="34"/>
        <v>0</v>
      </c>
      <c r="BJ53" s="9">
        <f t="shared" si="35"/>
        <v>0</v>
      </c>
      <c r="BK53" s="9">
        <f t="shared" si="36"/>
        <v>0</v>
      </c>
      <c r="BL53" s="9">
        <f t="shared" si="37"/>
        <v>0</v>
      </c>
      <c r="BM53" s="9">
        <f t="shared" si="38"/>
        <v>0</v>
      </c>
    </row>
    <row r="54" spans="1:66" s="9" customFormat="1" ht="73.75" customHeight="1">
      <c r="B54" s="222" t="s">
        <v>8</v>
      </c>
      <c r="D54" s="145" t="s">
        <v>5471</v>
      </c>
      <c r="E54" s="513" t="s">
        <v>5450</v>
      </c>
      <c r="F54" s="115" t="s">
        <v>135</v>
      </c>
      <c r="G54" s="116" t="s">
        <v>79</v>
      </c>
      <c r="H54" s="116" t="s">
        <v>2145</v>
      </c>
      <c r="I54" s="115">
        <v>1</v>
      </c>
      <c r="J54" s="115">
        <v>39</v>
      </c>
      <c r="K54" s="115" t="s">
        <v>4864</v>
      </c>
      <c r="L54" s="408">
        <v>185.5</v>
      </c>
      <c r="M54" s="132"/>
      <c r="N54" s="479" t="s">
        <v>5759</v>
      </c>
      <c r="O54" s="444">
        <f>L54*M54</f>
        <v>0</v>
      </c>
      <c r="P54" s="134" t="str">
        <f t="shared" si="39"/>
        <v>No</v>
      </c>
      <c r="Q54" s="225" t="str">
        <f t="shared" si="40"/>
        <v>Yes</v>
      </c>
      <c r="S54" s="298">
        <v>1</v>
      </c>
      <c r="T54" s="299">
        <f t="shared" si="41"/>
        <v>0</v>
      </c>
      <c r="U54" s="112"/>
      <c r="V54" s="325">
        <v>11.5</v>
      </c>
      <c r="W54" s="334">
        <f t="shared" si="42"/>
        <v>0</v>
      </c>
      <c r="X54" s="207">
        <f>M54*I54</f>
        <v>0</v>
      </c>
      <c r="Y54" s="207"/>
      <c r="Z54" s="165">
        <v>1</v>
      </c>
      <c r="AA54" s="118">
        <v>15</v>
      </c>
      <c r="AB54" s="118"/>
      <c r="AC54" s="118"/>
      <c r="AE54" s="9">
        <f t="shared" si="6"/>
        <v>0</v>
      </c>
      <c r="AF54" s="9">
        <f t="shared" si="7"/>
        <v>0</v>
      </c>
      <c r="AG54" s="9">
        <f t="shared" si="8"/>
        <v>0</v>
      </c>
      <c r="AH54" s="9">
        <f t="shared" si="9"/>
        <v>0</v>
      </c>
      <c r="AI54" s="9">
        <f t="shared" si="10"/>
        <v>0</v>
      </c>
      <c r="AJ54" s="9">
        <f t="shared" si="11"/>
        <v>0</v>
      </c>
      <c r="AK54" s="9">
        <f t="shared" si="12"/>
        <v>0</v>
      </c>
      <c r="AL54" s="9">
        <f t="shared" si="13"/>
        <v>0</v>
      </c>
      <c r="AM54" s="9">
        <f t="shared" si="14"/>
        <v>0</v>
      </c>
      <c r="AO54" s="126">
        <f t="shared" si="15"/>
        <v>0</v>
      </c>
      <c r="AP54" s="126">
        <f t="shared" si="16"/>
        <v>0</v>
      </c>
      <c r="AQ54" s="126">
        <f t="shared" si="17"/>
        <v>0</v>
      </c>
      <c r="AS54" s="9">
        <f t="shared" si="18"/>
        <v>0</v>
      </c>
      <c r="AT54" s="9">
        <f t="shared" si="19"/>
        <v>0</v>
      </c>
      <c r="AU54" s="9">
        <f t="shared" si="20"/>
        <v>0</v>
      </c>
      <c r="AV54" s="9">
        <f t="shared" si="21"/>
        <v>0</v>
      </c>
      <c r="AW54" s="9">
        <f t="shared" si="22"/>
        <v>0</v>
      </c>
      <c r="AX54" s="9">
        <f t="shared" si="23"/>
        <v>0</v>
      </c>
      <c r="AY54" s="9">
        <f t="shared" si="24"/>
        <v>0</v>
      </c>
      <c r="AZ54" s="9">
        <f t="shared" si="25"/>
        <v>0</v>
      </c>
      <c r="BA54" s="9">
        <f t="shared" si="26"/>
        <v>0</v>
      </c>
      <c r="BB54" s="9">
        <f t="shared" si="27"/>
        <v>0</v>
      </c>
      <c r="BC54" s="9">
        <f t="shared" si="28"/>
        <v>0</v>
      </c>
      <c r="BD54" s="9">
        <f t="shared" si="29"/>
        <v>0</v>
      </c>
      <c r="BE54" s="9">
        <f t="shared" si="30"/>
        <v>0</v>
      </c>
      <c r="BF54" s="9">
        <f t="shared" si="31"/>
        <v>0</v>
      </c>
      <c r="BG54" s="9">
        <f t="shared" si="32"/>
        <v>0</v>
      </c>
      <c r="BH54" s="9">
        <f t="shared" si="33"/>
        <v>0</v>
      </c>
      <c r="BI54" s="9">
        <f t="shared" si="34"/>
        <v>0</v>
      </c>
      <c r="BJ54" s="9">
        <f t="shared" si="35"/>
        <v>0</v>
      </c>
      <c r="BK54" s="9">
        <f t="shared" si="36"/>
        <v>0</v>
      </c>
      <c r="BL54" s="9">
        <f t="shared" si="37"/>
        <v>0</v>
      </c>
      <c r="BM54" s="9">
        <f t="shared" si="38"/>
        <v>0</v>
      </c>
    </row>
    <row r="55" spans="1:66" s="126" customFormat="1" ht="73.75" customHeight="1">
      <c r="A55" s="9"/>
      <c r="B55" s="222" t="s">
        <v>8</v>
      </c>
      <c r="C55" s="9"/>
      <c r="D55" s="107" t="s">
        <v>6100</v>
      </c>
      <c r="E55" s="518" t="s">
        <v>5452</v>
      </c>
      <c r="F55" s="106" t="s">
        <v>136</v>
      </c>
      <c r="G55" s="242" t="s">
        <v>80</v>
      </c>
      <c r="H55" s="242" t="s">
        <v>2145</v>
      </c>
      <c r="I55" s="106">
        <v>1</v>
      </c>
      <c r="J55" s="106">
        <v>57</v>
      </c>
      <c r="K55" s="106" t="s">
        <v>4864</v>
      </c>
      <c r="L55" s="407">
        <v>264.33999999999997</v>
      </c>
      <c r="M55" s="480" t="s">
        <v>5759</v>
      </c>
      <c r="N55" s="458"/>
      <c r="O55" s="456">
        <f>L55*N55</f>
        <v>0</v>
      </c>
      <c r="P55" s="127" t="str">
        <f t="shared" si="39"/>
        <v>No</v>
      </c>
      <c r="Q55" s="253" t="str">
        <f t="shared" si="40"/>
        <v>Yes</v>
      </c>
      <c r="S55" s="298">
        <v>1</v>
      </c>
      <c r="T55" s="299">
        <f t="shared" si="41"/>
        <v>0</v>
      </c>
      <c r="U55" s="112"/>
      <c r="V55" s="325">
        <v>18</v>
      </c>
      <c r="W55" s="334">
        <f t="shared" si="42"/>
        <v>0</v>
      </c>
      <c r="X55" s="207"/>
      <c r="Y55" s="207">
        <f>N55*I55</f>
        <v>0</v>
      </c>
      <c r="Z55" s="165">
        <v>1</v>
      </c>
      <c r="AA55" s="118">
        <v>21</v>
      </c>
      <c r="AB55" s="118"/>
      <c r="AC55" s="118"/>
      <c r="AE55" s="9">
        <f t="shared" si="6"/>
        <v>0</v>
      </c>
      <c r="AF55" s="9">
        <f t="shared" si="7"/>
        <v>0</v>
      </c>
      <c r="AG55" s="9">
        <f t="shared" si="8"/>
        <v>0</v>
      </c>
      <c r="AH55" s="9">
        <f t="shared" si="9"/>
        <v>0</v>
      </c>
      <c r="AI55" s="9">
        <f t="shared" si="10"/>
        <v>0</v>
      </c>
      <c r="AJ55" s="9">
        <f t="shared" si="11"/>
        <v>0</v>
      </c>
      <c r="AK55" s="9">
        <f t="shared" si="12"/>
        <v>0</v>
      </c>
      <c r="AL55" s="9">
        <f t="shared" si="13"/>
        <v>0</v>
      </c>
      <c r="AM55" s="9">
        <f t="shared" si="14"/>
        <v>0</v>
      </c>
      <c r="AO55" s="126">
        <f t="shared" si="15"/>
        <v>0</v>
      </c>
      <c r="AP55" s="126">
        <f t="shared" si="16"/>
        <v>0</v>
      </c>
      <c r="AQ55" s="126">
        <f t="shared" si="17"/>
        <v>0</v>
      </c>
      <c r="AS55" s="9">
        <f t="shared" si="18"/>
        <v>0</v>
      </c>
      <c r="AT55" s="9">
        <f t="shared" si="19"/>
        <v>0</v>
      </c>
      <c r="AU55" s="9">
        <f t="shared" si="20"/>
        <v>0</v>
      </c>
      <c r="AV55" s="9">
        <f t="shared" si="21"/>
        <v>0</v>
      </c>
      <c r="AW55" s="9">
        <f t="shared" si="22"/>
        <v>0</v>
      </c>
      <c r="AX55" s="9">
        <f t="shared" si="23"/>
        <v>0</v>
      </c>
      <c r="AY55" s="9">
        <f t="shared" si="24"/>
        <v>0</v>
      </c>
      <c r="AZ55" s="9">
        <f t="shared" si="25"/>
        <v>0</v>
      </c>
      <c r="BA55" s="9">
        <f t="shared" si="26"/>
        <v>0</v>
      </c>
      <c r="BB55" s="9">
        <f t="shared" si="27"/>
        <v>0</v>
      </c>
      <c r="BC55" s="9">
        <f t="shared" si="28"/>
        <v>0</v>
      </c>
      <c r="BD55" s="9">
        <f t="shared" si="29"/>
        <v>0</v>
      </c>
      <c r="BE55" s="9">
        <f t="shared" si="30"/>
        <v>0</v>
      </c>
      <c r="BF55" s="9">
        <f t="shared" si="31"/>
        <v>0</v>
      </c>
      <c r="BG55" s="9">
        <f t="shared" si="32"/>
        <v>0</v>
      </c>
      <c r="BH55" s="9">
        <f t="shared" si="33"/>
        <v>0</v>
      </c>
      <c r="BI55" s="9">
        <f t="shared" si="34"/>
        <v>0</v>
      </c>
      <c r="BJ55" s="9">
        <f t="shared" si="35"/>
        <v>0</v>
      </c>
      <c r="BK55" s="9">
        <f t="shared" si="36"/>
        <v>0</v>
      </c>
      <c r="BL55" s="9">
        <f t="shared" si="37"/>
        <v>0</v>
      </c>
      <c r="BM55" s="9">
        <f t="shared" si="38"/>
        <v>0</v>
      </c>
    </row>
    <row r="56" spans="1:66" s="126" customFormat="1" ht="73.75" customHeight="1">
      <c r="A56" s="9"/>
      <c r="B56" s="222" t="s">
        <v>8</v>
      </c>
      <c r="C56" s="9"/>
      <c r="D56" s="107" t="s">
        <v>5465</v>
      </c>
      <c r="E56" s="519" t="s">
        <v>5451</v>
      </c>
      <c r="F56" s="106" t="s">
        <v>136</v>
      </c>
      <c r="G56" s="242" t="s">
        <v>80</v>
      </c>
      <c r="H56" s="242" t="s">
        <v>2145</v>
      </c>
      <c r="I56" s="106">
        <v>1</v>
      </c>
      <c r="J56" s="106">
        <v>57</v>
      </c>
      <c r="K56" s="106" t="s">
        <v>4864</v>
      </c>
      <c r="L56" s="407">
        <v>275.83</v>
      </c>
      <c r="M56" s="130"/>
      <c r="N56" s="481" t="s">
        <v>5759</v>
      </c>
      <c r="O56" s="456">
        <f>L56*M56</f>
        <v>0</v>
      </c>
      <c r="P56" s="127" t="str">
        <f t="shared" si="39"/>
        <v>No</v>
      </c>
      <c r="Q56" s="253" t="str">
        <f t="shared" si="40"/>
        <v>Yes</v>
      </c>
      <c r="S56" s="298">
        <v>1</v>
      </c>
      <c r="T56" s="299">
        <f t="shared" si="41"/>
        <v>0</v>
      </c>
      <c r="U56" s="112"/>
      <c r="V56" s="325">
        <v>18</v>
      </c>
      <c r="W56" s="334">
        <f t="shared" si="42"/>
        <v>0</v>
      </c>
      <c r="X56" s="207">
        <f>M56*I56</f>
        <v>0</v>
      </c>
      <c r="Y56" s="207"/>
      <c r="Z56" s="165">
        <v>1</v>
      </c>
      <c r="AA56" s="118">
        <v>21</v>
      </c>
      <c r="AB56" s="118"/>
      <c r="AC56" s="118"/>
      <c r="AE56" s="9">
        <f t="shared" si="6"/>
        <v>0</v>
      </c>
      <c r="AF56" s="9">
        <f t="shared" si="7"/>
        <v>0</v>
      </c>
      <c r="AG56" s="9">
        <f t="shared" si="8"/>
        <v>0</v>
      </c>
      <c r="AH56" s="9">
        <f t="shared" si="9"/>
        <v>0</v>
      </c>
      <c r="AI56" s="9">
        <f t="shared" si="10"/>
        <v>0</v>
      </c>
      <c r="AJ56" s="9">
        <f t="shared" si="11"/>
        <v>0</v>
      </c>
      <c r="AK56" s="9">
        <f t="shared" si="12"/>
        <v>0</v>
      </c>
      <c r="AL56" s="9">
        <f t="shared" si="13"/>
        <v>0</v>
      </c>
      <c r="AM56" s="9">
        <f t="shared" si="14"/>
        <v>0</v>
      </c>
      <c r="AO56" s="126">
        <f t="shared" si="15"/>
        <v>0</v>
      </c>
      <c r="AP56" s="126">
        <f t="shared" si="16"/>
        <v>0</v>
      </c>
      <c r="AQ56" s="126">
        <f t="shared" si="17"/>
        <v>0</v>
      </c>
      <c r="AS56" s="9">
        <f t="shared" si="18"/>
        <v>0</v>
      </c>
      <c r="AT56" s="9">
        <f t="shared" si="19"/>
        <v>0</v>
      </c>
      <c r="AU56" s="9">
        <f t="shared" si="20"/>
        <v>0</v>
      </c>
      <c r="AV56" s="9">
        <f t="shared" si="21"/>
        <v>0</v>
      </c>
      <c r="AW56" s="9">
        <f t="shared" si="22"/>
        <v>0</v>
      </c>
      <c r="AX56" s="9">
        <f t="shared" si="23"/>
        <v>0</v>
      </c>
      <c r="AY56" s="9">
        <f t="shared" si="24"/>
        <v>0</v>
      </c>
      <c r="AZ56" s="9">
        <f t="shared" si="25"/>
        <v>0</v>
      </c>
      <c r="BA56" s="9">
        <f t="shared" si="26"/>
        <v>0</v>
      </c>
      <c r="BB56" s="9">
        <f t="shared" si="27"/>
        <v>0</v>
      </c>
      <c r="BC56" s="9">
        <f t="shared" si="28"/>
        <v>0</v>
      </c>
      <c r="BD56" s="9">
        <f t="shared" si="29"/>
        <v>0</v>
      </c>
      <c r="BE56" s="9">
        <f t="shared" si="30"/>
        <v>0</v>
      </c>
      <c r="BF56" s="9">
        <f t="shared" si="31"/>
        <v>0</v>
      </c>
      <c r="BG56" s="9">
        <f t="shared" si="32"/>
        <v>0</v>
      </c>
      <c r="BH56" s="9">
        <f t="shared" si="33"/>
        <v>0</v>
      </c>
      <c r="BI56" s="9">
        <f t="shared" si="34"/>
        <v>0</v>
      </c>
      <c r="BJ56" s="9">
        <f t="shared" si="35"/>
        <v>0</v>
      </c>
      <c r="BK56" s="9">
        <f t="shared" si="36"/>
        <v>0</v>
      </c>
      <c r="BL56" s="9">
        <f t="shared" si="37"/>
        <v>0</v>
      </c>
      <c r="BM56" s="9">
        <f t="shared" si="38"/>
        <v>0</v>
      </c>
    </row>
    <row r="57" spans="1:66" s="126" customFormat="1" ht="73.75" customHeight="1">
      <c r="A57" s="9"/>
      <c r="B57" s="222" t="s">
        <v>8</v>
      </c>
      <c r="C57" s="9"/>
      <c r="D57" s="107" t="s">
        <v>5472</v>
      </c>
      <c r="E57" s="520" t="s">
        <v>5450</v>
      </c>
      <c r="F57" s="106" t="s">
        <v>136</v>
      </c>
      <c r="G57" s="242" t="s">
        <v>80</v>
      </c>
      <c r="H57" s="242" t="s">
        <v>2145</v>
      </c>
      <c r="I57" s="106">
        <v>1</v>
      </c>
      <c r="J57" s="106">
        <v>57</v>
      </c>
      <c r="K57" s="106" t="s">
        <v>4864</v>
      </c>
      <c r="L57" s="407">
        <v>264.33999999999997</v>
      </c>
      <c r="M57" s="130"/>
      <c r="N57" s="481" t="s">
        <v>5759</v>
      </c>
      <c r="O57" s="456">
        <f>L57*M57</f>
        <v>0</v>
      </c>
      <c r="P57" s="127" t="str">
        <f t="shared" si="39"/>
        <v>No</v>
      </c>
      <c r="Q57" s="253" t="str">
        <f t="shared" si="40"/>
        <v>Yes</v>
      </c>
      <c r="S57" s="298">
        <v>1</v>
      </c>
      <c r="T57" s="299">
        <f t="shared" si="41"/>
        <v>0</v>
      </c>
      <c r="U57" s="112"/>
      <c r="V57" s="325">
        <v>18</v>
      </c>
      <c r="W57" s="334">
        <f t="shared" si="42"/>
        <v>0</v>
      </c>
      <c r="X57" s="207">
        <f>M57*I57</f>
        <v>0</v>
      </c>
      <c r="Y57" s="207"/>
      <c r="Z57" s="165">
        <v>1</v>
      </c>
      <c r="AA57" s="118">
        <v>21</v>
      </c>
      <c r="AB57" s="118"/>
      <c r="AC57" s="118"/>
      <c r="AE57" s="9">
        <f t="shared" si="6"/>
        <v>0</v>
      </c>
      <c r="AF57" s="9">
        <f t="shared" si="7"/>
        <v>0</v>
      </c>
      <c r="AG57" s="9">
        <f t="shared" si="8"/>
        <v>0</v>
      </c>
      <c r="AH57" s="9">
        <f t="shared" si="9"/>
        <v>0</v>
      </c>
      <c r="AI57" s="9">
        <f t="shared" si="10"/>
        <v>0</v>
      </c>
      <c r="AJ57" s="9">
        <f t="shared" si="11"/>
        <v>0</v>
      </c>
      <c r="AK57" s="9">
        <f t="shared" si="12"/>
        <v>0</v>
      </c>
      <c r="AL57" s="9">
        <f t="shared" si="13"/>
        <v>0</v>
      </c>
      <c r="AM57" s="9">
        <f t="shared" si="14"/>
        <v>0</v>
      </c>
      <c r="AO57" s="126">
        <f t="shared" si="15"/>
        <v>0</v>
      </c>
      <c r="AP57" s="126">
        <f t="shared" si="16"/>
        <v>0</v>
      </c>
      <c r="AQ57" s="126">
        <f t="shared" si="17"/>
        <v>0</v>
      </c>
      <c r="AS57" s="9">
        <f t="shared" si="18"/>
        <v>0</v>
      </c>
      <c r="AT57" s="9">
        <f t="shared" si="19"/>
        <v>0</v>
      </c>
      <c r="AU57" s="9">
        <f t="shared" si="20"/>
        <v>0</v>
      </c>
      <c r="AV57" s="9">
        <f t="shared" si="21"/>
        <v>0</v>
      </c>
      <c r="AW57" s="9">
        <f t="shared" si="22"/>
        <v>0</v>
      </c>
      <c r="AX57" s="9">
        <f t="shared" si="23"/>
        <v>0</v>
      </c>
      <c r="AY57" s="9">
        <f t="shared" si="24"/>
        <v>0</v>
      </c>
      <c r="AZ57" s="9">
        <f t="shared" si="25"/>
        <v>0</v>
      </c>
      <c r="BA57" s="9">
        <f t="shared" si="26"/>
        <v>0</v>
      </c>
      <c r="BB57" s="9">
        <f t="shared" si="27"/>
        <v>0</v>
      </c>
      <c r="BC57" s="9">
        <f t="shared" si="28"/>
        <v>0</v>
      </c>
      <c r="BD57" s="9">
        <f t="shared" si="29"/>
        <v>0</v>
      </c>
      <c r="BE57" s="9">
        <f t="shared" si="30"/>
        <v>0</v>
      </c>
      <c r="BF57" s="9">
        <f t="shared" si="31"/>
        <v>0</v>
      </c>
      <c r="BG57" s="9">
        <f t="shared" si="32"/>
        <v>0</v>
      </c>
      <c r="BH57" s="9">
        <f t="shared" si="33"/>
        <v>0</v>
      </c>
      <c r="BI57" s="9">
        <f t="shared" si="34"/>
        <v>0</v>
      </c>
      <c r="BJ57" s="9">
        <f t="shared" si="35"/>
        <v>0</v>
      </c>
      <c r="BK57" s="9">
        <f t="shared" si="36"/>
        <v>0</v>
      </c>
      <c r="BL57" s="9">
        <f t="shared" si="37"/>
        <v>0</v>
      </c>
      <c r="BM57" s="9">
        <f t="shared" si="38"/>
        <v>0</v>
      </c>
    </row>
    <row r="58" spans="1:66" s="9" customFormat="1" ht="73.75" customHeight="1">
      <c r="B58" s="222" t="s">
        <v>8</v>
      </c>
      <c r="D58" s="145" t="s">
        <v>6101</v>
      </c>
      <c r="E58" s="511" t="s">
        <v>5452</v>
      </c>
      <c r="F58" s="115" t="s">
        <v>137</v>
      </c>
      <c r="G58" s="116" t="s">
        <v>81</v>
      </c>
      <c r="H58" s="116" t="s">
        <v>2145</v>
      </c>
      <c r="I58" s="115">
        <v>1</v>
      </c>
      <c r="J58" s="115">
        <v>84</v>
      </c>
      <c r="K58" s="115" t="s">
        <v>4864</v>
      </c>
      <c r="L58" s="408">
        <v>357.09</v>
      </c>
      <c r="M58" s="479" t="s">
        <v>5759</v>
      </c>
      <c r="N58" s="133"/>
      <c r="O58" s="444">
        <f>L58*N58</f>
        <v>0</v>
      </c>
      <c r="P58" s="134" t="str">
        <f t="shared" si="39"/>
        <v>No</v>
      </c>
      <c r="Q58" s="225" t="str">
        <f t="shared" si="40"/>
        <v>Yes</v>
      </c>
      <c r="S58" s="298">
        <v>1</v>
      </c>
      <c r="T58" s="299">
        <f t="shared" si="41"/>
        <v>0</v>
      </c>
      <c r="U58" s="112"/>
      <c r="V58" s="325">
        <v>28</v>
      </c>
      <c r="W58" s="334">
        <f t="shared" si="42"/>
        <v>0</v>
      </c>
      <c r="X58" s="207"/>
      <c r="Y58" s="207">
        <f>N58*I58</f>
        <v>0</v>
      </c>
      <c r="Z58" s="165">
        <v>1</v>
      </c>
      <c r="AA58" s="118">
        <v>21</v>
      </c>
      <c r="AB58" s="118"/>
      <c r="AC58" s="118"/>
      <c r="AE58" s="9">
        <f t="shared" si="6"/>
        <v>0</v>
      </c>
      <c r="AF58" s="9">
        <f t="shared" si="7"/>
        <v>0</v>
      </c>
      <c r="AG58" s="9">
        <f t="shared" si="8"/>
        <v>0</v>
      </c>
      <c r="AH58" s="9">
        <f t="shared" si="9"/>
        <v>0</v>
      </c>
      <c r="AI58" s="9">
        <f t="shared" si="10"/>
        <v>0</v>
      </c>
      <c r="AJ58" s="9">
        <f t="shared" si="11"/>
        <v>0</v>
      </c>
      <c r="AK58" s="9">
        <f t="shared" si="12"/>
        <v>0</v>
      </c>
      <c r="AL58" s="9">
        <f t="shared" si="13"/>
        <v>0</v>
      </c>
      <c r="AM58" s="9">
        <f t="shared" si="14"/>
        <v>0</v>
      </c>
      <c r="AO58" s="126">
        <f t="shared" si="15"/>
        <v>0</v>
      </c>
      <c r="AP58" s="126">
        <f t="shared" si="16"/>
        <v>0</v>
      </c>
      <c r="AQ58" s="126">
        <f t="shared" si="17"/>
        <v>0</v>
      </c>
      <c r="AS58" s="9">
        <f t="shared" si="18"/>
        <v>0</v>
      </c>
      <c r="AT58" s="9">
        <f t="shared" si="19"/>
        <v>0</v>
      </c>
      <c r="AU58" s="9">
        <f t="shared" si="20"/>
        <v>0</v>
      </c>
      <c r="AV58" s="9">
        <f t="shared" si="21"/>
        <v>0</v>
      </c>
      <c r="AW58" s="9">
        <f t="shared" si="22"/>
        <v>0</v>
      </c>
      <c r="AX58" s="9">
        <f t="shared" si="23"/>
        <v>0</v>
      </c>
      <c r="AY58" s="9">
        <f t="shared" si="24"/>
        <v>0</v>
      </c>
      <c r="AZ58" s="9">
        <f t="shared" si="25"/>
        <v>0</v>
      </c>
      <c r="BA58" s="9">
        <f t="shared" si="26"/>
        <v>0</v>
      </c>
      <c r="BB58" s="9">
        <f t="shared" si="27"/>
        <v>0</v>
      </c>
      <c r="BC58" s="9">
        <f t="shared" si="28"/>
        <v>0</v>
      </c>
      <c r="BD58" s="9">
        <f t="shared" si="29"/>
        <v>0</v>
      </c>
      <c r="BE58" s="9">
        <f t="shared" si="30"/>
        <v>0</v>
      </c>
      <c r="BF58" s="9">
        <f t="shared" si="31"/>
        <v>0</v>
      </c>
      <c r="BG58" s="9">
        <f t="shared" si="32"/>
        <v>0</v>
      </c>
      <c r="BH58" s="9">
        <f t="shared" si="33"/>
        <v>0</v>
      </c>
      <c r="BI58" s="9">
        <f t="shared" si="34"/>
        <v>0</v>
      </c>
      <c r="BJ58" s="9">
        <f t="shared" si="35"/>
        <v>0</v>
      </c>
      <c r="BK58" s="9">
        <f t="shared" si="36"/>
        <v>0</v>
      </c>
      <c r="BL58" s="9">
        <f t="shared" si="37"/>
        <v>0</v>
      </c>
      <c r="BM58" s="9">
        <f t="shared" si="38"/>
        <v>0</v>
      </c>
    </row>
    <row r="59" spans="1:66" s="9" customFormat="1" ht="73.75" customHeight="1">
      <c r="B59" s="222" t="s">
        <v>8</v>
      </c>
      <c r="D59" s="145" t="s">
        <v>5466</v>
      </c>
      <c r="E59" s="512" t="s">
        <v>5451</v>
      </c>
      <c r="F59" s="115" t="s">
        <v>137</v>
      </c>
      <c r="G59" s="116" t="s">
        <v>81</v>
      </c>
      <c r="H59" s="116" t="s">
        <v>2145</v>
      </c>
      <c r="I59" s="115">
        <v>1</v>
      </c>
      <c r="J59" s="115">
        <v>84</v>
      </c>
      <c r="K59" s="115" t="s">
        <v>4864</v>
      </c>
      <c r="L59" s="408">
        <v>372.61</v>
      </c>
      <c r="M59" s="132"/>
      <c r="N59" s="479" t="s">
        <v>5759</v>
      </c>
      <c r="O59" s="444">
        <f>L59*M59</f>
        <v>0</v>
      </c>
      <c r="P59" s="134" t="str">
        <f t="shared" si="39"/>
        <v>No</v>
      </c>
      <c r="Q59" s="225" t="str">
        <f t="shared" si="40"/>
        <v>Yes</v>
      </c>
      <c r="S59" s="298">
        <v>1</v>
      </c>
      <c r="T59" s="299">
        <f t="shared" si="41"/>
        <v>0</v>
      </c>
      <c r="U59" s="112"/>
      <c r="V59" s="325">
        <v>28</v>
      </c>
      <c r="W59" s="334">
        <f t="shared" si="42"/>
        <v>0</v>
      </c>
      <c r="X59" s="207">
        <f>M59*I59</f>
        <v>0</v>
      </c>
      <c r="Y59" s="207"/>
      <c r="Z59" s="165">
        <v>1</v>
      </c>
      <c r="AA59" s="118">
        <v>21</v>
      </c>
      <c r="AB59" s="118"/>
      <c r="AC59" s="118"/>
      <c r="AE59" s="9">
        <f t="shared" si="6"/>
        <v>0</v>
      </c>
      <c r="AF59" s="9">
        <f t="shared" si="7"/>
        <v>0</v>
      </c>
      <c r="AG59" s="9">
        <f t="shared" si="8"/>
        <v>0</v>
      </c>
      <c r="AH59" s="9">
        <f t="shared" si="9"/>
        <v>0</v>
      </c>
      <c r="AI59" s="9">
        <f t="shared" si="10"/>
        <v>0</v>
      </c>
      <c r="AJ59" s="9">
        <f t="shared" si="11"/>
        <v>0</v>
      </c>
      <c r="AK59" s="9">
        <f t="shared" si="12"/>
        <v>0</v>
      </c>
      <c r="AL59" s="9">
        <f t="shared" si="13"/>
        <v>0</v>
      </c>
      <c r="AM59" s="9">
        <f t="shared" si="14"/>
        <v>0</v>
      </c>
      <c r="AO59" s="126">
        <f t="shared" si="15"/>
        <v>0</v>
      </c>
      <c r="AP59" s="126">
        <f t="shared" si="16"/>
        <v>0</v>
      </c>
      <c r="AQ59" s="126">
        <f t="shared" si="17"/>
        <v>0</v>
      </c>
      <c r="AS59" s="9">
        <f t="shared" si="18"/>
        <v>0</v>
      </c>
      <c r="AT59" s="9">
        <f t="shared" si="19"/>
        <v>0</v>
      </c>
      <c r="AU59" s="9">
        <f t="shared" si="20"/>
        <v>0</v>
      </c>
      <c r="AV59" s="9">
        <f t="shared" si="21"/>
        <v>0</v>
      </c>
      <c r="AW59" s="9">
        <f t="shared" si="22"/>
        <v>0</v>
      </c>
      <c r="AX59" s="9">
        <f t="shared" si="23"/>
        <v>0</v>
      </c>
      <c r="AY59" s="9">
        <f t="shared" si="24"/>
        <v>0</v>
      </c>
      <c r="AZ59" s="9">
        <f t="shared" si="25"/>
        <v>0</v>
      </c>
      <c r="BA59" s="9">
        <f t="shared" si="26"/>
        <v>0</v>
      </c>
      <c r="BB59" s="9">
        <f t="shared" si="27"/>
        <v>0</v>
      </c>
      <c r="BC59" s="9">
        <f t="shared" si="28"/>
        <v>0</v>
      </c>
      <c r="BD59" s="9">
        <f t="shared" si="29"/>
        <v>0</v>
      </c>
      <c r="BE59" s="9">
        <f t="shared" si="30"/>
        <v>0</v>
      </c>
      <c r="BF59" s="9">
        <f t="shared" si="31"/>
        <v>0</v>
      </c>
      <c r="BG59" s="9">
        <f t="shared" si="32"/>
        <v>0</v>
      </c>
      <c r="BH59" s="9">
        <f t="shared" si="33"/>
        <v>0</v>
      </c>
      <c r="BI59" s="9">
        <f t="shared" si="34"/>
        <v>0</v>
      </c>
      <c r="BJ59" s="9">
        <f t="shared" si="35"/>
        <v>0</v>
      </c>
      <c r="BK59" s="9">
        <f t="shared" si="36"/>
        <v>0</v>
      </c>
      <c r="BL59" s="9">
        <f t="shared" si="37"/>
        <v>0</v>
      </c>
      <c r="BM59" s="9">
        <f t="shared" si="38"/>
        <v>0</v>
      </c>
    </row>
    <row r="60" spans="1:66" s="9" customFormat="1" ht="73.75" customHeight="1">
      <c r="B60" s="222" t="s">
        <v>8</v>
      </c>
      <c r="D60" s="145" t="s">
        <v>5473</v>
      </c>
      <c r="E60" s="513" t="s">
        <v>5450</v>
      </c>
      <c r="F60" s="115" t="s">
        <v>137</v>
      </c>
      <c r="G60" s="116" t="s">
        <v>81</v>
      </c>
      <c r="H60" s="116" t="s">
        <v>2145</v>
      </c>
      <c r="I60" s="115">
        <v>1</v>
      </c>
      <c r="J60" s="115">
        <v>84</v>
      </c>
      <c r="K60" s="115" t="s">
        <v>4864</v>
      </c>
      <c r="L60" s="408">
        <v>357.09</v>
      </c>
      <c r="M60" s="132"/>
      <c r="N60" s="479" t="s">
        <v>5759</v>
      </c>
      <c r="O60" s="444">
        <f>L60*M60</f>
        <v>0</v>
      </c>
      <c r="P60" s="134" t="str">
        <f t="shared" si="39"/>
        <v>No</v>
      </c>
      <c r="Q60" s="225" t="str">
        <f t="shared" si="40"/>
        <v>Yes</v>
      </c>
      <c r="S60" s="298">
        <v>1</v>
      </c>
      <c r="T60" s="299">
        <f t="shared" si="41"/>
        <v>0</v>
      </c>
      <c r="U60" s="112"/>
      <c r="V60" s="325">
        <v>28</v>
      </c>
      <c r="W60" s="334">
        <f t="shared" si="42"/>
        <v>0</v>
      </c>
      <c r="X60" s="207">
        <f>M60*I60</f>
        <v>0</v>
      </c>
      <c r="Y60" s="207"/>
      <c r="Z60" s="165">
        <v>1</v>
      </c>
      <c r="AA60" s="118">
        <v>21</v>
      </c>
      <c r="AB60" s="118"/>
      <c r="AC60" s="118"/>
      <c r="AE60" s="9">
        <f t="shared" si="6"/>
        <v>0</v>
      </c>
      <c r="AF60" s="9">
        <f t="shared" si="7"/>
        <v>0</v>
      </c>
      <c r="AG60" s="9">
        <f t="shared" si="8"/>
        <v>0</v>
      </c>
      <c r="AH60" s="9">
        <f t="shared" si="9"/>
        <v>0</v>
      </c>
      <c r="AI60" s="9">
        <f t="shared" si="10"/>
        <v>0</v>
      </c>
      <c r="AJ60" s="9">
        <f t="shared" si="11"/>
        <v>0</v>
      </c>
      <c r="AK60" s="9">
        <f t="shared" si="12"/>
        <v>0</v>
      </c>
      <c r="AL60" s="9">
        <f t="shared" si="13"/>
        <v>0</v>
      </c>
      <c r="AM60" s="9">
        <f t="shared" si="14"/>
        <v>0</v>
      </c>
      <c r="AO60" s="126">
        <f t="shared" si="15"/>
        <v>0</v>
      </c>
      <c r="AP60" s="126">
        <f t="shared" si="16"/>
        <v>0</v>
      </c>
      <c r="AQ60" s="126">
        <f t="shared" si="17"/>
        <v>0</v>
      </c>
      <c r="AS60" s="9">
        <f t="shared" si="18"/>
        <v>0</v>
      </c>
      <c r="AT60" s="9">
        <f t="shared" si="19"/>
        <v>0</v>
      </c>
      <c r="AU60" s="9">
        <f t="shared" si="20"/>
        <v>0</v>
      </c>
      <c r="AV60" s="9">
        <f t="shared" si="21"/>
        <v>0</v>
      </c>
      <c r="AW60" s="9">
        <f t="shared" si="22"/>
        <v>0</v>
      </c>
      <c r="AX60" s="9">
        <f t="shared" si="23"/>
        <v>0</v>
      </c>
      <c r="AY60" s="9">
        <f t="shared" si="24"/>
        <v>0</v>
      </c>
      <c r="AZ60" s="9">
        <f t="shared" si="25"/>
        <v>0</v>
      </c>
      <c r="BA60" s="9">
        <f t="shared" si="26"/>
        <v>0</v>
      </c>
      <c r="BB60" s="9">
        <f t="shared" si="27"/>
        <v>0</v>
      </c>
      <c r="BC60" s="9">
        <f t="shared" si="28"/>
        <v>0</v>
      </c>
      <c r="BD60" s="9">
        <f t="shared" si="29"/>
        <v>0</v>
      </c>
      <c r="BE60" s="9">
        <f t="shared" si="30"/>
        <v>0</v>
      </c>
      <c r="BF60" s="9">
        <f t="shared" si="31"/>
        <v>0</v>
      </c>
      <c r="BG60" s="9">
        <f t="shared" si="32"/>
        <v>0</v>
      </c>
      <c r="BH60" s="9">
        <f t="shared" si="33"/>
        <v>0</v>
      </c>
      <c r="BI60" s="9">
        <f t="shared" si="34"/>
        <v>0</v>
      </c>
      <c r="BJ60" s="9">
        <f t="shared" si="35"/>
        <v>0</v>
      </c>
      <c r="BK60" s="9">
        <f t="shared" si="36"/>
        <v>0</v>
      </c>
      <c r="BL60" s="9">
        <f t="shared" si="37"/>
        <v>0</v>
      </c>
      <c r="BM60" s="9">
        <f t="shared" si="38"/>
        <v>0</v>
      </c>
    </row>
    <row r="61" spans="1:66" s="126" customFormat="1" ht="73.75" customHeight="1">
      <c r="A61" s="9"/>
      <c r="B61" s="222" t="s">
        <v>8</v>
      </c>
      <c r="C61" s="9"/>
      <c r="D61" s="107" t="s">
        <v>6102</v>
      </c>
      <c r="E61" s="518" t="s">
        <v>5452</v>
      </c>
      <c r="F61" s="106" t="s">
        <v>137</v>
      </c>
      <c r="G61" s="242" t="s">
        <v>78</v>
      </c>
      <c r="H61" s="242" t="s">
        <v>181</v>
      </c>
      <c r="I61" s="106">
        <v>3</v>
      </c>
      <c r="J61" s="106">
        <v>52</v>
      </c>
      <c r="K61" s="106" t="s">
        <v>4864</v>
      </c>
      <c r="L61" s="407">
        <v>816.2</v>
      </c>
      <c r="M61" s="480" t="s">
        <v>5759</v>
      </c>
      <c r="N61" s="458"/>
      <c r="O61" s="456">
        <f>L61*N61</f>
        <v>0</v>
      </c>
      <c r="P61" s="127" t="str">
        <f t="shared" si="39"/>
        <v>No</v>
      </c>
      <c r="Q61" s="459" t="str">
        <f t="shared" si="40"/>
        <v>Yes</v>
      </c>
      <c r="R61" s="431"/>
      <c r="S61" s="298">
        <v>3</v>
      </c>
      <c r="T61" s="299">
        <f t="shared" si="41"/>
        <v>0</v>
      </c>
      <c r="U61" s="112"/>
      <c r="V61" s="326">
        <v>51.5</v>
      </c>
      <c r="W61" s="334">
        <f t="shared" si="42"/>
        <v>0</v>
      </c>
      <c r="X61" s="207"/>
      <c r="Y61" s="207">
        <f>N61*I61</f>
        <v>0</v>
      </c>
      <c r="Z61" s="228">
        <v>3</v>
      </c>
      <c r="AA61" s="248">
        <v>28</v>
      </c>
      <c r="AB61" s="248"/>
      <c r="AC61" s="248"/>
      <c r="AE61" s="9">
        <f t="shared" si="6"/>
        <v>0</v>
      </c>
      <c r="AF61" s="9">
        <f t="shared" si="7"/>
        <v>0</v>
      </c>
      <c r="AG61" s="9">
        <f t="shared" si="8"/>
        <v>0</v>
      </c>
      <c r="AH61" s="9">
        <f t="shared" si="9"/>
        <v>0</v>
      </c>
      <c r="AI61" s="9">
        <f t="shared" si="10"/>
        <v>0</v>
      </c>
      <c r="AJ61" s="9">
        <f t="shared" si="11"/>
        <v>0</v>
      </c>
      <c r="AK61" s="9">
        <f t="shared" si="12"/>
        <v>0</v>
      </c>
      <c r="AL61" s="9">
        <f t="shared" si="13"/>
        <v>0</v>
      </c>
      <c r="AM61" s="9">
        <f t="shared" si="14"/>
        <v>0</v>
      </c>
      <c r="AO61" s="126">
        <f t="shared" si="15"/>
        <v>0</v>
      </c>
      <c r="AP61" s="126">
        <f t="shared" si="16"/>
        <v>0</v>
      </c>
      <c r="AQ61" s="126">
        <f t="shared" si="17"/>
        <v>0</v>
      </c>
      <c r="AS61" s="9">
        <f t="shared" si="18"/>
        <v>0</v>
      </c>
      <c r="AT61" s="9">
        <f t="shared" si="19"/>
        <v>0</v>
      </c>
      <c r="AU61" s="9">
        <f t="shared" si="20"/>
        <v>0</v>
      </c>
      <c r="AV61" s="9">
        <f t="shared" si="21"/>
        <v>0</v>
      </c>
      <c r="AW61" s="9">
        <f t="shared" si="22"/>
        <v>0</v>
      </c>
      <c r="AX61" s="9">
        <f t="shared" si="23"/>
        <v>0</v>
      </c>
      <c r="AY61" s="9">
        <f t="shared" si="24"/>
        <v>0</v>
      </c>
      <c r="AZ61" s="9">
        <f t="shared" si="25"/>
        <v>0</v>
      </c>
      <c r="BA61" s="9">
        <f t="shared" si="26"/>
        <v>0</v>
      </c>
      <c r="BB61" s="9">
        <f t="shared" si="27"/>
        <v>0</v>
      </c>
      <c r="BC61" s="9">
        <f t="shared" si="28"/>
        <v>0</v>
      </c>
      <c r="BD61" s="9">
        <f t="shared" si="29"/>
        <v>0</v>
      </c>
      <c r="BE61" s="9">
        <f t="shared" si="30"/>
        <v>0</v>
      </c>
      <c r="BF61" s="9">
        <f t="shared" si="31"/>
        <v>0</v>
      </c>
      <c r="BG61" s="9">
        <f t="shared" si="32"/>
        <v>0</v>
      </c>
      <c r="BH61" s="9">
        <f t="shared" si="33"/>
        <v>0</v>
      </c>
      <c r="BI61" s="9">
        <f t="shared" si="34"/>
        <v>0</v>
      </c>
      <c r="BJ61" s="9">
        <f t="shared" si="35"/>
        <v>0</v>
      </c>
      <c r="BK61" s="9">
        <f t="shared" si="36"/>
        <v>0</v>
      </c>
      <c r="BL61" s="9">
        <f t="shared" si="37"/>
        <v>0</v>
      </c>
      <c r="BM61" s="9">
        <f t="shared" si="38"/>
        <v>0</v>
      </c>
      <c r="BN61" s="243"/>
    </row>
    <row r="62" spans="1:66" s="126" customFormat="1" ht="73.75" customHeight="1">
      <c r="A62" s="9"/>
      <c r="B62" s="222" t="s">
        <v>8</v>
      </c>
      <c r="C62" s="9"/>
      <c r="D62" s="107" t="s">
        <v>5467</v>
      </c>
      <c r="E62" s="519" t="s">
        <v>5451</v>
      </c>
      <c r="F62" s="106" t="s">
        <v>137</v>
      </c>
      <c r="G62" s="242" t="s">
        <v>78</v>
      </c>
      <c r="H62" s="242" t="s">
        <v>181</v>
      </c>
      <c r="I62" s="106">
        <v>3</v>
      </c>
      <c r="J62" s="106">
        <v>52</v>
      </c>
      <c r="K62" s="106" t="s">
        <v>4864</v>
      </c>
      <c r="L62" s="407">
        <v>851.69</v>
      </c>
      <c r="M62" s="457"/>
      <c r="N62" s="481" t="s">
        <v>5759</v>
      </c>
      <c r="O62" s="456">
        <f>L62*M62</f>
        <v>0</v>
      </c>
      <c r="P62" s="127" t="str">
        <f t="shared" si="39"/>
        <v>No</v>
      </c>
      <c r="Q62" s="253" t="str">
        <f t="shared" si="40"/>
        <v>Yes</v>
      </c>
      <c r="S62" s="298">
        <v>3</v>
      </c>
      <c r="T62" s="299">
        <f t="shared" si="41"/>
        <v>0</v>
      </c>
      <c r="U62" s="112"/>
      <c r="V62" s="326">
        <v>51.5</v>
      </c>
      <c r="W62" s="334">
        <f t="shared" si="42"/>
        <v>0</v>
      </c>
      <c r="X62" s="207">
        <f>M62*I62</f>
        <v>0</v>
      </c>
      <c r="Y62" s="207"/>
      <c r="Z62" s="228">
        <v>3</v>
      </c>
      <c r="AA62" s="248">
        <v>28</v>
      </c>
      <c r="AB62" s="248"/>
      <c r="AC62" s="248"/>
      <c r="AE62" s="9">
        <f t="shared" si="6"/>
        <v>0</v>
      </c>
      <c r="AF62" s="9">
        <f t="shared" si="7"/>
        <v>0</v>
      </c>
      <c r="AG62" s="9">
        <f t="shared" si="8"/>
        <v>0</v>
      </c>
      <c r="AH62" s="9">
        <f t="shared" si="9"/>
        <v>0</v>
      </c>
      <c r="AI62" s="9">
        <f t="shared" si="10"/>
        <v>0</v>
      </c>
      <c r="AJ62" s="9">
        <f t="shared" si="11"/>
        <v>0</v>
      </c>
      <c r="AK62" s="9">
        <f t="shared" si="12"/>
        <v>0</v>
      </c>
      <c r="AL62" s="9">
        <f t="shared" si="13"/>
        <v>0</v>
      </c>
      <c r="AM62" s="9">
        <f t="shared" si="14"/>
        <v>0</v>
      </c>
      <c r="AO62" s="126">
        <f t="shared" si="15"/>
        <v>0</v>
      </c>
      <c r="AP62" s="126">
        <f t="shared" si="16"/>
        <v>0</v>
      </c>
      <c r="AQ62" s="126">
        <f t="shared" si="17"/>
        <v>0</v>
      </c>
      <c r="AS62" s="9">
        <f t="shared" si="18"/>
        <v>0</v>
      </c>
      <c r="AT62" s="9">
        <f t="shared" si="19"/>
        <v>0</v>
      </c>
      <c r="AU62" s="9">
        <f t="shared" si="20"/>
        <v>0</v>
      </c>
      <c r="AV62" s="9">
        <f t="shared" si="21"/>
        <v>0</v>
      </c>
      <c r="AW62" s="9">
        <f t="shared" si="22"/>
        <v>0</v>
      </c>
      <c r="AX62" s="9">
        <f t="shared" si="23"/>
        <v>0</v>
      </c>
      <c r="AY62" s="9">
        <f t="shared" si="24"/>
        <v>0</v>
      </c>
      <c r="AZ62" s="9">
        <f t="shared" si="25"/>
        <v>0</v>
      </c>
      <c r="BA62" s="9">
        <f t="shared" si="26"/>
        <v>0</v>
      </c>
      <c r="BB62" s="9">
        <f t="shared" si="27"/>
        <v>0</v>
      </c>
      <c r="BC62" s="9">
        <f t="shared" si="28"/>
        <v>0</v>
      </c>
      <c r="BD62" s="9">
        <f t="shared" si="29"/>
        <v>0</v>
      </c>
      <c r="BE62" s="9">
        <f t="shared" si="30"/>
        <v>0</v>
      </c>
      <c r="BF62" s="9">
        <f t="shared" si="31"/>
        <v>0</v>
      </c>
      <c r="BG62" s="9">
        <f t="shared" si="32"/>
        <v>0</v>
      </c>
      <c r="BH62" s="9">
        <f t="shared" si="33"/>
        <v>0</v>
      </c>
      <c r="BI62" s="9">
        <f t="shared" si="34"/>
        <v>0</v>
      </c>
      <c r="BJ62" s="9">
        <f t="shared" si="35"/>
        <v>0</v>
      </c>
      <c r="BK62" s="9">
        <f t="shared" si="36"/>
        <v>0</v>
      </c>
      <c r="BL62" s="9">
        <f t="shared" si="37"/>
        <v>0</v>
      </c>
      <c r="BM62" s="9">
        <f t="shared" si="38"/>
        <v>0</v>
      </c>
    </row>
    <row r="63" spans="1:66" s="126" customFormat="1" ht="73.75" customHeight="1">
      <c r="A63" s="9"/>
      <c r="B63" s="226" t="s">
        <v>8</v>
      </c>
      <c r="C63" s="86"/>
      <c r="D63" s="245" t="s">
        <v>5474</v>
      </c>
      <c r="E63" s="521" t="s">
        <v>5450</v>
      </c>
      <c r="F63" s="176" t="s">
        <v>137</v>
      </c>
      <c r="G63" s="254" t="s">
        <v>78</v>
      </c>
      <c r="H63" s="254" t="s">
        <v>181</v>
      </c>
      <c r="I63" s="176">
        <v>3</v>
      </c>
      <c r="J63" s="176">
        <v>52</v>
      </c>
      <c r="K63" s="176" t="s">
        <v>4864</v>
      </c>
      <c r="L63" s="409">
        <v>816.2</v>
      </c>
      <c r="M63" s="250"/>
      <c r="N63" s="484" t="s">
        <v>5759</v>
      </c>
      <c r="O63" s="456">
        <f>L63*M63</f>
        <v>0</v>
      </c>
      <c r="P63" s="255" t="str">
        <f t="shared" si="39"/>
        <v>No</v>
      </c>
      <c r="Q63" s="256" t="str">
        <f t="shared" si="40"/>
        <v>Yes</v>
      </c>
      <c r="S63" s="298">
        <v>3</v>
      </c>
      <c r="T63" s="299">
        <f t="shared" si="41"/>
        <v>0</v>
      </c>
      <c r="U63" s="112"/>
      <c r="V63" s="326">
        <v>51.5</v>
      </c>
      <c r="W63" s="334">
        <f t="shared" si="42"/>
        <v>0</v>
      </c>
      <c r="X63" s="207">
        <f>M63*I63</f>
        <v>0</v>
      </c>
      <c r="Y63" s="207"/>
      <c r="Z63" s="228">
        <v>3</v>
      </c>
      <c r="AA63" s="248">
        <v>28</v>
      </c>
      <c r="AB63" s="248"/>
      <c r="AC63" s="248"/>
      <c r="AE63" s="9">
        <f t="shared" si="6"/>
        <v>0</v>
      </c>
      <c r="AF63" s="9">
        <f t="shared" si="7"/>
        <v>0</v>
      </c>
      <c r="AG63" s="9">
        <f t="shared" si="8"/>
        <v>0</v>
      </c>
      <c r="AH63" s="9">
        <f t="shared" si="9"/>
        <v>0</v>
      </c>
      <c r="AI63" s="9">
        <f t="shared" si="10"/>
        <v>0</v>
      </c>
      <c r="AJ63" s="9">
        <f t="shared" si="11"/>
        <v>0</v>
      </c>
      <c r="AK63" s="9">
        <f t="shared" si="12"/>
        <v>0</v>
      </c>
      <c r="AL63" s="9">
        <f t="shared" si="13"/>
        <v>0</v>
      </c>
      <c r="AM63" s="9">
        <f t="shared" si="14"/>
        <v>0</v>
      </c>
      <c r="AO63" s="126">
        <f t="shared" si="15"/>
        <v>0</v>
      </c>
      <c r="AP63" s="126">
        <f t="shared" si="16"/>
        <v>0</v>
      </c>
      <c r="AQ63" s="126">
        <f t="shared" si="17"/>
        <v>0</v>
      </c>
      <c r="AS63" s="9">
        <f t="shared" si="18"/>
        <v>0</v>
      </c>
      <c r="AT63" s="9">
        <f t="shared" si="19"/>
        <v>0</v>
      </c>
      <c r="AU63" s="9">
        <f t="shared" si="20"/>
        <v>0</v>
      </c>
      <c r="AV63" s="9">
        <f t="shared" si="21"/>
        <v>0</v>
      </c>
      <c r="AW63" s="9">
        <f t="shared" si="22"/>
        <v>0</v>
      </c>
      <c r="AX63" s="9">
        <f t="shared" si="23"/>
        <v>0</v>
      </c>
      <c r="AY63" s="9">
        <f t="shared" si="24"/>
        <v>0</v>
      </c>
      <c r="AZ63" s="9">
        <f t="shared" si="25"/>
        <v>0</v>
      </c>
      <c r="BA63" s="9">
        <f t="shared" si="26"/>
        <v>0</v>
      </c>
      <c r="BB63" s="9">
        <f t="shared" si="27"/>
        <v>0</v>
      </c>
      <c r="BC63" s="9">
        <f t="shared" si="28"/>
        <v>0</v>
      </c>
      <c r="BD63" s="9">
        <f t="shared" si="29"/>
        <v>0</v>
      </c>
      <c r="BE63" s="9">
        <f t="shared" si="30"/>
        <v>0</v>
      </c>
      <c r="BF63" s="9">
        <f t="shared" si="31"/>
        <v>0</v>
      </c>
      <c r="BG63" s="9">
        <f t="shared" si="32"/>
        <v>0</v>
      </c>
      <c r="BH63" s="9">
        <f t="shared" si="33"/>
        <v>0</v>
      </c>
      <c r="BI63" s="9">
        <f t="shared" si="34"/>
        <v>0</v>
      </c>
      <c r="BJ63" s="9">
        <f t="shared" si="35"/>
        <v>0</v>
      </c>
      <c r="BK63" s="9">
        <f t="shared" si="36"/>
        <v>0</v>
      </c>
      <c r="BL63" s="9">
        <f t="shared" si="37"/>
        <v>0</v>
      </c>
      <c r="BM63" s="9">
        <f t="shared" si="38"/>
        <v>0</v>
      </c>
    </row>
    <row r="64" spans="1:66" s="126" customFormat="1" ht="40.75" customHeight="1">
      <c r="A64" s="9"/>
      <c r="B64" s="120"/>
      <c r="C64" s="125"/>
      <c r="D64" s="560" t="s">
        <v>2296</v>
      </c>
      <c r="E64" s="522"/>
      <c r="F64" s="111"/>
      <c r="G64" s="109"/>
      <c r="H64" s="109"/>
      <c r="I64" s="111"/>
      <c r="J64" s="110"/>
      <c r="K64" s="110"/>
      <c r="L64" s="212"/>
      <c r="M64" s="477"/>
      <c r="O64" s="397"/>
      <c r="P64" s="127"/>
      <c r="Q64" s="128"/>
      <c r="S64" s="302"/>
      <c r="T64" s="302"/>
      <c r="U64" s="112"/>
      <c r="V64" s="323"/>
      <c r="W64" s="334"/>
      <c r="X64" s="207"/>
      <c r="Y64" s="207"/>
      <c r="Z64" s="164"/>
      <c r="AA64" s="119"/>
      <c r="AB64" s="119"/>
      <c r="AC64" s="119"/>
      <c r="AE64" s="9">
        <f t="shared" si="6"/>
        <v>0</v>
      </c>
      <c r="AF64" s="9">
        <f t="shared" si="7"/>
        <v>0</v>
      </c>
      <c r="AG64" s="9">
        <f t="shared" si="8"/>
        <v>0</v>
      </c>
      <c r="AH64" s="9">
        <f t="shared" si="9"/>
        <v>0</v>
      </c>
      <c r="AI64" s="9">
        <f t="shared" si="10"/>
        <v>0</v>
      </c>
      <c r="AJ64" s="9">
        <f t="shared" si="11"/>
        <v>0</v>
      </c>
      <c r="AK64" s="9">
        <f t="shared" si="12"/>
        <v>0</v>
      </c>
      <c r="AL64" s="9">
        <f t="shared" si="13"/>
        <v>0</v>
      </c>
      <c r="AM64" s="9">
        <f t="shared" si="14"/>
        <v>0</v>
      </c>
      <c r="AO64" s="126">
        <f t="shared" si="15"/>
        <v>0</v>
      </c>
      <c r="AP64" s="126">
        <f t="shared" si="16"/>
        <v>0</v>
      </c>
      <c r="AQ64" s="126">
        <f t="shared" si="17"/>
        <v>0</v>
      </c>
      <c r="AS64" s="9">
        <f t="shared" si="18"/>
        <v>0</v>
      </c>
      <c r="AT64" s="9">
        <f t="shared" si="19"/>
        <v>0</v>
      </c>
      <c r="AU64" s="9">
        <f t="shared" si="20"/>
        <v>0</v>
      </c>
      <c r="AV64" s="9">
        <f t="shared" si="21"/>
        <v>0</v>
      </c>
      <c r="AW64" s="9">
        <f t="shared" si="22"/>
        <v>0</v>
      </c>
      <c r="AX64" s="9">
        <f t="shared" si="23"/>
        <v>0</v>
      </c>
      <c r="AY64" s="9">
        <f t="shared" si="24"/>
        <v>0</v>
      </c>
      <c r="AZ64" s="9">
        <f t="shared" si="25"/>
        <v>0</v>
      </c>
      <c r="BA64" s="9">
        <f t="shared" si="26"/>
        <v>0</v>
      </c>
      <c r="BB64" s="9">
        <f t="shared" si="27"/>
        <v>0</v>
      </c>
      <c r="BC64" s="9">
        <f t="shared" si="28"/>
        <v>0</v>
      </c>
      <c r="BD64" s="9">
        <f t="shared" si="29"/>
        <v>0</v>
      </c>
      <c r="BE64" s="9">
        <f t="shared" si="30"/>
        <v>0</v>
      </c>
      <c r="BF64" s="9">
        <f t="shared" si="31"/>
        <v>0</v>
      </c>
      <c r="BG64" s="9">
        <f t="shared" si="32"/>
        <v>0</v>
      </c>
      <c r="BH64" s="9">
        <f t="shared" si="33"/>
        <v>0</v>
      </c>
      <c r="BI64" s="9">
        <f t="shared" si="34"/>
        <v>0</v>
      </c>
      <c r="BJ64" s="9">
        <f t="shared" si="35"/>
        <v>0</v>
      </c>
      <c r="BK64" s="9">
        <f t="shared" si="36"/>
        <v>0</v>
      </c>
      <c r="BL64" s="9">
        <f t="shared" si="37"/>
        <v>0</v>
      </c>
      <c r="BM64" s="9">
        <f t="shared" si="38"/>
        <v>0</v>
      </c>
    </row>
    <row r="65" spans="1:66" s="9" customFormat="1" ht="73.75" customHeight="1">
      <c r="B65" s="213" t="s">
        <v>8</v>
      </c>
      <c r="C65" s="147"/>
      <c r="D65" s="238" t="s">
        <v>6103</v>
      </c>
      <c r="E65" s="511" t="s">
        <v>5452</v>
      </c>
      <c r="F65" s="215" t="s">
        <v>134</v>
      </c>
      <c r="G65" s="217" t="s">
        <v>119</v>
      </c>
      <c r="H65" s="217" t="s">
        <v>182</v>
      </c>
      <c r="I65" s="215">
        <v>3</v>
      </c>
      <c r="J65" s="215">
        <v>0</v>
      </c>
      <c r="K65" s="215" t="s">
        <v>4864</v>
      </c>
      <c r="L65" s="406">
        <v>285.67</v>
      </c>
      <c r="M65" s="479" t="s">
        <v>5759</v>
      </c>
      <c r="N65" s="219"/>
      <c r="O65" s="444">
        <f>L65*N65</f>
        <v>0</v>
      </c>
      <c r="P65" s="220" t="str">
        <f t="shared" ref="P65:P96" si="43">IF(SUM(M65:N65)&gt;0,"Yes","No")</f>
        <v>No</v>
      </c>
      <c r="Q65" s="221" t="str">
        <f t="shared" ref="Q65:Q96" si="44">IF(B65="New","Yes","No")</f>
        <v>Yes</v>
      </c>
      <c r="S65" s="298">
        <v>3</v>
      </c>
      <c r="T65" s="299">
        <f t="shared" ref="T65:T96" si="45">S65*SUM(M65:N65)</f>
        <v>0</v>
      </c>
      <c r="U65" s="112"/>
      <c r="V65" s="324">
        <v>6.4</v>
      </c>
      <c r="W65" s="334">
        <f t="shared" ref="W65:W96" si="46">SUM(M65:N65)*V65</f>
        <v>0</v>
      </c>
      <c r="X65" s="207"/>
      <c r="Y65" s="207">
        <f>N65*I65</f>
        <v>0</v>
      </c>
      <c r="Z65" s="206">
        <v>3</v>
      </c>
      <c r="AA65" s="240">
        <v>22</v>
      </c>
      <c r="AB65" s="240"/>
      <c r="AC65" s="240"/>
      <c r="AE65" s="9">
        <f t="shared" si="6"/>
        <v>0</v>
      </c>
      <c r="AF65" s="9">
        <f t="shared" si="7"/>
        <v>0</v>
      </c>
      <c r="AG65" s="9">
        <f t="shared" si="8"/>
        <v>0</v>
      </c>
      <c r="AH65" s="9">
        <f t="shared" si="9"/>
        <v>0</v>
      </c>
      <c r="AI65" s="9">
        <f t="shared" si="10"/>
        <v>0</v>
      </c>
      <c r="AJ65" s="9">
        <f t="shared" si="11"/>
        <v>0</v>
      </c>
      <c r="AK65" s="9">
        <f t="shared" si="12"/>
        <v>0</v>
      </c>
      <c r="AL65" s="9">
        <f t="shared" si="13"/>
        <v>0</v>
      </c>
      <c r="AM65" s="9">
        <f t="shared" si="14"/>
        <v>0</v>
      </c>
      <c r="AO65" s="126">
        <f t="shared" si="15"/>
        <v>0</v>
      </c>
      <c r="AP65" s="126">
        <f t="shared" si="16"/>
        <v>0</v>
      </c>
      <c r="AQ65" s="126">
        <f t="shared" si="17"/>
        <v>0</v>
      </c>
      <c r="AS65" s="9">
        <f t="shared" si="18"/>
        <v>0</v>
      </c>
      <c r="AT65" s="9">
        <f t="shared" si="19"/>
        <v>0</v>
      </c>
      <c r="AU65" s="9">
        <f t="shared" si="20"/>
        <v>0</v>
      </c>
      <c r="AV65" s="9">
        <f t="shared" si="21"/>
        <v>0</v>
      </c>
      <c r="AW65" s="9">
        <f t="shared" si="22"/>
        <v>0</v>
      </c>
      <c r="AX65" s="9">
        <f t="shared" si="23"/>
        <v>0</v>
      </c>
      <c r="AY65" s="9">
        <f t="shared" si="24"/>
        <v>0</v>
      </c>
      <c r="AZ65" s="9">
        <f t="shared" si="25"/>
        <v>0</v>
      </c>
      <c r="BA65" s="9">
        <f t="shared" si="26"/>
        <v>0</v>
      </c>
      <c r="BB65" s="9">
        <f t="shared" si="27"/>
        <v>0</v>
      </c>
      <c r="BC65" s="9">
        <f t="shared" si="28"/>
        <v>0</v>
      </c>
      <c r="BD65" s="9">
        <f t="shared" si="29"/>
        <v>0</v>
      </c>
      <c r="BE65" s="9">
        <f t="shared" si="30"/>
        <v>0</v>
      </c>
      <c r="BF65" s="9">
        <f t="shared" si="31"/>
        <v>0</v>
      </c>
      <c r="BG65" s="9">
        <f t="shared" si="32"/>
        <v>0</v>
      </c>
      <c r="BH65" s="9">
        <f t="shared" si="33"/>
        <v>0</v>
      </c>
      <c r="BI65" s="9">
        <f t="shared" si="34"/>
        <v>0</v>
      </c>
      <c r="BJ65" s="9">
        <f t="shared" si="35"/>
        <v>0</v>
      </c>
      <c r="BK65" s="9">
        <f t="shared" si="36"/>
        <v>0</v>
      </c>
      <c r="BL65" s="9">
        <f t="shared" si="37"/>
        <v>0</v>
      </c>
      <c r="BM65" s="9">
        <f t="shared" si="38"/>
        <v>0</v>
      </c>
    </row>
    <row r="66" spans="1:66" s="9" customFormat="1" ht="73.75" customHeight="1">
      <c r="B66" s="222" t="s">
        <v>8</v>
      </c>
      <c r="D66" s="145" t="s">
        <v>5475</v>
      </c>
      <c r="E66" s="512" t="s">
        <v>5451</v>
      </c>
      <c r="F66" s="115" t="s">
        <v>134</v>
      </c>
      <c r="G66" s="116" t="s">
        <v>119</v>
      </c>
      <c r="H66" s="116" t="s">
        <v>182</v>
      </c>
      <c r="I66" s="115">
        <v>3</v>
      </c>
      <c r="J66" s="115">
        <v>0</v>
      </c>
      <c r="K66" s="115" t="s">
        <v>4864</v>
      </c>
      <c r="L66" s="408">
        <v>298.08999999999997</v>
      </c>
      <c r="M66" s="133"/>
      <c r="N66" s="479" t="s">
        <v>5759</v>
      </c>
      <c r="O66" s="444">
        <f>L66*M66</f>
        <v>0</v>
      </c>
      <c r="P66" s="134" t="str">
        <f t="shared" si="43"/>
        <v>No</v>
      </c>
      <c r="Q66" s="439" t="str">
        <f t="shared" si="44"/>
        <v>Yes</v>
      </c>
      <c r="R66" s="443"/>
      <c r="S66" s="298">
        <v>3</v>
      </c>
      <c r="T66" s="299">
        <f t="shared" si="45"/>
        <v>0</v>
      </c>
      <c r="U66" s="112"/>
      <c r="V66" s="324">
        <v>6.4</v>
      </c>
      <c r="W66" s="334">
        <f t="shared" si="46"/>
        <v>0</v>
      </c>
      <c r="X66" s="207">
        <f>M66*I66</f>
        <v>0</v>
      </c>
      <c r="Y66" s="207"/>
      <c r="Z66" s="206">
        <v>3</v>
      </c>
      <c r="AA66" s="240">
        <v>22</v>
      </c>
      <c r="AB66" s="240"/>
      <c r="AC66" s="240"/>
      <c r="AE66" s="9">
        <f t="shared" si="6"/>
        <v>0</v>
      </c>
      <c r="AF66" s="9">
        <f t="shared" si="7"/>
        <v>0</v>
      </c>
      <c r="AG66" s="9">
        <f t="shared" si="8"/>
        <v>0</v>
      </c>
      <c r="AH66" s="9">
        <f t="shared" si="9"/>
        <v>0</v>
      </c>
      <c r="AI66" s="9">
        <f t="shared" si="10"/>
        <v>0</v>
      </c>
      <c r="AJ66" s="9">
        <f t="shared" si="11"/>
        <v>0</v>
      </c>
      <c r="AK66" s="9">
        <f t="shared" si="12"/>
        <v>0</v>
      </c>
      <c r="AL66" s="9">
        <f t="shared" si="13"/>
        <v>0</v>
      </c>
      <c r="AM66" s="9">
        <f t="shared" si="14"/>
        <v>0</v>
      </c>
      <c r="AO66" s="126">
        <f t="shared" si="15"/>
        <v>0</v>
      </c>
      <c r="AP66" s="126">
        <f t="shared" si="16"/>
        <v>0</v>
      </c>
      <c r="AQ66" s="126">
        <f t="shared" si="17"/>
        <v>0</v>
      </c>
      <c r="AS66" s="9">
        <f t="shared" si="18"/>
        <v>0</v>
      </c>
      <c r="AT66" s="9">
        <f t="shared" si="19"/>
        <v>0</v>
      </c>
      <c r="AU66" s="9">
        <f t="shared" si="20"/>
        <v>0</v>
      </c>
      <c r="AV66" s="9">
        <f t="shared" si="21"/>
        <v>0</v>
      </c>
      <c r="AW66" s="9">
        <f t="shared" si="22"/>
        <v>0</v>
      </c>
      <c r="AX66" s="9">
        <f t="shared" si="23"/>
        <v>0</v>
      </c>
      <c r="AY66" s="9">
        <f t="shared" si="24"/>
        <v>0</v>
      </c>
      <c r="AZ66" s="9">
        <f t="shared" si="25"/>
        <v>0</v>
      </c>
      <c r="BA66" s="9">
        <f t="shared" si="26"/>
        <v>0</v>
      </c>
      <c r="BB66" s="9">
        <f t="shared" si="27"/>
        <v>0</v>
      </c>
      <c r="BC66" s="9">
        <f t="shared" si="28"/>
        <v>0</v>
      </c>
      <c r="BD66" s="9">
        <f t="shared" si="29"/>
        <v>0</v>
      </c>
      <c r="BE66" s="9">
        <f t="shared" si="30"/>
        <v>0</v>
      </c>
      <c r="BF66" s="9">
        <f t="shared" si="31"/>
        <v>0</v>
      </c>
      <c r="BG66" s="9">
        <f t="shared" si="32"/>
        <v>0</v>
      </c>
      <c r="BH66" s="9">
        <f t="shared" si="33"/>
        <v>0</v>
      </c>
      <c r="BI66" s="9">
        <f t="shared" si="34"/>
        <v>0</v>
      </c>
      <c r="BJ66" s="9">
        <f t="shared" si="35"/>
        <v>0</v>
      </c>
      <c r="BK66" s="9">
        <f t="shared" si="36"/>
        <v>0</v>
      </c>
      <c r="BL66" s="9">
        <f t="shared" si="37"/>
        <v>0</v>
      </c>
      <c r="BM66" s="9">
        <f t="shared" si="38"/>
        <v>0</v>
      </c>
      <c r="BN66" s="362"/>
    </row>
    <row r="67" spans="1:66" s="9" customFormat="1" ht="73.75" customHeight="1">
      <c r="B67" s="222" t="s">
        <v>8</v>
      </c>
      <c r="D67" s="145" t="s">
        <v>5508</v>
      </c>
      <c r="E67" s="513" t="s">
        <v>5450</v>
      </c>
      <c r="F67" s="115" t="s">
        <v>134</v>
      </c>
      <c r="G67" s="116" t="s">
        <v>119</v>
      </c>
      <c r="H67" s="116" t="s">
        <v>182</v>
      </c>
      <c r="I67" s="115">
        <v>3</v>
      </c>
      <c r="J67" s="115">
        <v>0</v>
      </c>
      <c r="K67" s="115" t="s">
        <v>4864</v>
      </c>
      <c r="L67" s="408">
        <v>285.67</v>
      </c>
      <c r="M67" s="133"/>
      <c r="N67" s="479" t="s">
        <v>5759</v>
      </c>
      <c r="O67" s="444">
        <f>L67*M67</f>
        <v>0</v>
      </c>
      <c r="P67" s="134" t="str">
        <f t="shared" si="43"/>
        <v>No</v>
      </c>
      <c r="Q67" s="439" t="str">
        <f t="shared" si="44"/>
        <v>Yes</v>
      </c>
      <c r="R67" s="443"/>
      <c r="S67" s="298">
        <v>3</v>
      </c>
      <c r="T67" s="299">
        <f t="shared" si="45"/>
        <v>0</v>
      </c>
      <c r="U67" s="112"/>
      <c r="V67" s="324">
        <v>6.4</v>
      </c>
      <c r="W67" s="334">
        <f t="shared" si="46"/>
        <v>0</v>
      </c>
      <c r="X67" s="207">
        <f>M67*I67</f>
        <v>0</v>
      </c>
      <c r="Y67" s="207"/>
      <c r="Z67" s="206">
        <v>3</v>
      </c>
      <c r="AA67" s="240">
        <v>22</v>
      </c>
      <c r="AB67" s="240"/>
      <c r="AC67" s="240"/>
      <c r="AE67" s="9">
        <f t="shared" si="6"/>
        <v>0</v>
      </c>
      <c r="AF67" s="9">
        <f t="shared" si="7"/>
        <v>0</v>
      </c>
      <c r="AG67" s="9">
        <f t="shared" si="8"/>
        <v>0</v>
      </c>
      <c r="AH67" s="9">
        <f t="shared" si="9"/>
        <v>0</v>
      </c>
      <c r="AI67" s="9">
        <f t="shared" si="10"/>
        <v>0</v>
      </c>
      <c r="AJ67" s="9">
        <f t="shared" si="11"/>
        <v>0</v>
      </c>
      <c r="AK67" s="9">
        <f t="shared" si="12"/>
        <v>0</v>
      </c>
      <c r="AL67" s="9">
        <f t="shared" si="13"/>
        <v>0</v>
      </c>
      <c r="AM67" s="9">
        <f t="shared" si="14"/>
        <v>0</v>
      </c>
      <c r="AO67" s="126">
        <f t="shared" si="15"/>
        <v>0</v>
      </c>
      <c r="AP67" s="126">
        <f t="shared" si="16"/>
        <v>0</v>
      </c>
      <c r="AQ67" s="126">
        <f t="shared" si="17"/>
        <v>0</v>
      </c>
      <c r="AS67" s="9">
        <f t="shared" si="18"/>
        <v>0</v>
      </c>
      <c r="AT67" s="9">
        <f t="shared" si="19"/>
        <v>0</v>
      </c>
      <c r="AU67" s="9">
        <f t="shared" si="20"/>
        <v>0</v>
      </c>
      <c r="AV67" s="9">
        <f t="shared" si="21"/>
        <v>0</v>
      </c>
      <c r="AW67" s="9">
        <f t="shared" si="22"/>
        <v>0</v>
      </c>
      <c r="AX67" s="9">
        <f t="shared" si="23"/>
        <v>0</v>
      </c>
      <c r="AY67" s="9">
        <f t="shared" si="24"/>
        <v>0</v>
      </c>
      <c r="AZ67" s="9">
        <f t="shared" si="25"/>
        <v>0</v>
      </c>
      <c r="BA67" s="9">
        <f t="shared" si="26"/>
        <v>0</v>
      </c>
      <c r="BB67" s="9">
        <f t="shared" si="27"/>
        <v>0</v>
      </c>
      <c r="BC67" s="9">
        <f t="shared" si="28"/>
        <v>0</v>
      </c>
      <c r="BD67" s="9">
        <f t="shared" si="29"/>
        <v>0</v>
      </c>
      <c r="BE67" s="9">
        <f t="shared" si="30"/>
        <v>0</v>
      </c>
      <c r="BF67" s="9">
        <f t="shared" si="31"/>
        <v>0</v>
      </c>
      <c r="BG67" s="9">
        <f t="shared" si="32"/>
        <v>0</v>
      </c>
      <c r="BH67" s="9">
        <f t="shared" si="33"/>
        <v>0</v>
      </c>
      <c r="BI67" s="9">
        <f t="shared" si="34"/>
        <v>0</v>
      </c>
      <c r="BJ67" s="9">
        <f t="shared" si="35"/>
        <v>0</v>
      </c>
      <c r="BK67" s="9">
        <f t="shared" si="36"/>
        <v>0</v>
      </c>
      <c r="BL67" s="9">
        <f t="shared" si="37"/>
        <v>0</v>
      </c>
      <c r="BM67" s="9">
        <f t="shared" si="38"/>
        <v>0</v>
      </c>
      <c r="BN67" s="362"/>
    </row>
    <row r="68" spans="1:66" s="126" customFormat="1" ht="73.75" customHeight="1">
      <c r="A68" s="9"/>
      <c r="B68" s="222" t="s">
        <v>8</v>
      </c>
      <c r="C68" s="9"/>
      <c r="D68" s="107" t="s">
        <v>6104</v>
      </c>
      <c r="E68" s="518" t="s">
        <v>5452</v>
      </c>
      <c r="F68" s="106" t="s">
        <v>134</v>
      </c>
      <c r="G68" s="242" t="s">
        <v>120</v>
      </c>
      <c r="H68" s="242" t="s">
        <v>182</v>
      </c>
      <c r="I68" s="106">
        <v>2</v>
      </c>
      <c r="J68" s="106">
        <v>0</v>
      </c>
      <c r="K68" s="106" t="s">
        <v>4864</v>
      </c>
      <c r="L68" s="407">
        <v>198.48</v>
      </c>
      <c r="M68" s="480" t="s">
        <v>5759</v>
      </c>
      <c r="N68" s="458"/>
      <c r="O68" s="456">
        <f>L68*N68</f>
        <v>0</v>
      </c>
      <c r="P68" s="127" t="str">
        <f t="shared" si="43"/>
        <v>No</v>
      </c>
      <c r="Q68" s="253" t="str">
        <f t="shared" si="44"/>
        <v>Yes</v>
      </c>
      <c r="R68" s="431"/>
      <c r="S68" s="298">
        <v>2</v>
      </c>
      <c r="T68" s="299">
        <f t="shared" si="45"/>
        <v>0</v>
      </c>
      <c r="U68" s="112"/>
      <c r="V68" s="325">
        <v>6.6</v>
      </c>
      <c r="W68" s="334">
        <f t="shared" si="46"/>
        <v>0</v>
      </c>
      <c r="X68" s="207"/>
      <c r="Y68" s="207">
        <f>N68*I68</f>
        <v>0</v>
      </c>
      <c r="Z68" s="165">
        <v>2</v>
      </c>
      <c r="AA68" s="118">
        <v>10</v>
      </c>
      <c r="AB68" s="118"/>
      <c r="AC68" s="118"/>
      <c r="AE68" s="9">
        <f t="shared" si="6"/>
        <v>0</v>
      </c>
      <c r="AF68" s="9">
        <f t="shared" si="7"/>
        <v>0</v>
      </c>
      <c r="AG68" s="9">
        <f t="shared" si="8"/>
        <v>0</v>
      </c>
      <c r="AH68" s="9">
        <f t="shared" si="9"/>
        <v>0</v>
      </c>
      <c r="AI68" s="9">
        <f t="shared" si="10"/>
        <v>0</v>
      </c>
      <c r="AJ68" s="9">
        <f t="shared" si="11"/>
        <v>0</v>
      </c>
      <c r="AK68" s="9">
        <f t="shared" si="12"/>
        <v>0</v>
      </c>
      <c r="AL68" s="9">
        <f t="shared" si="13"/>
        <v>0</v>
      </c>
      <c r="AM68" s="9">
        <f t="shared" si="14"/>
        <v>0</v>
      </c>
      <c r="AO68" s="126">
        <f t="shared" si="15"/>
        <v>0</v>
      </c>
      <c r="AP68" s="126">
        <f t="shared" si="16"/>
        <v>0</v>
      </c>
      <c r="AQ68" s="126">
        <f t="shared" si="17"/>
        <v>0</v>
      </c>
      <c r="AS68" s="9">
        <f t="shared" si="18"/>
        <v>0</v>
      </c>
      <c r="AT68" s="9">
        <f t="shared" si="19"/>
        <v>0</v>
      </c>
      <c r="AU68" s="9">
        <f t="shared" si="20"/>
        <v>0</v>
      </c>
      <c r="AV68" s="9">
        <f t="shared" si="21"/>
        <v>0</v>
      </c>
      <c r="AW68" s="9">
        <f t="shared" si="22"/>
        <v>0</v>
      </c>
      <c r="AX68" s="9">
        <f t="shared" si="23"/>
        <v>0</v>
      </c>
      <c r="AY68" s="9">
        <f t="shared" si="24"/>
        <v>0</v>
      </c>
      <c r="AZ68" s="9">
        <f t="shared" si="25"/>
        <v>0</v>
      </c>
      <c r="BA68" s="9">
        <f t="shared" si="26"/>
        <v>0</v>
      </c>
      <c r="BB68" s="9">
        <f t="shared" si="27"/>
        <v>0</v>
      </c>
      <c r="BC68" s="9">
        <f t="shared" si="28"/>
        <v>0</v>
      </c>
      <c r="BD68" s="9">
        <f t="shared" si="29"/>
        <v>0</v>
      </c>
      <c r="BE68" s="9">
        <f t="shared" si="30"/>
        <v>0</v>
      </c>
      <c r="BF68" s="9">
        <f t="shared" si="31"/>
        <v>0</v>
      </c>
      <c r="BG68" s="9">
        <f t="shared" si="32"/>
        <v>0</v>
      </c>
      <c r="BH68" s="9">
        <f t="shared" si="33"/>
        <v>0</v>
      </c>
      <c r="BI68" s="9">
        <f t="shared" si="34"/>
        <v>0</v>
      </c>
      <c r="BJ68" s="9">
        <f t="shared" si="35"/>
        <v>0</v>
      </c>
      <c r="BK68" s="9">
        <f t="shared" si="36"/>
        <v>0</v>
      </c>
      <c r="BL68" s="9">
        <f t="shared" si="37"/>
        <v>0</v>
      </c>
      <c r="BM68" s="9">
        <f t="shared" si="38"/>
        <v>0</v>
      </c>
    </row>
    <row r="69" spans="1:66" s="126" customFormat="1" ht="73.75" customHeight="1">
      <c r="A69" s="9"/>
      <c r="B69" s="222" t="s">
        <v>8</v>
      </c>
      <c r="C69" s="9"/>
      <c r="D69" s="107" t="s">
        <v>5476</v>
      </c>
      <c r="E69" s="519" t="s">
        <v>5451</v>
      </c>
      <c r="F69" s="106" t="s">
        <v>134</v>
      </c>
      <c r="G69" s="242" t="s">
        <v>120</v>
      </c>
      <c r="H69" s="242" t="s">
        <v>182</v>
      </c>
      <c r="I69" s="106">
        <v>2</v>
      </c>
      <c r="J69" s="106">
        <v>0</v>
      </c>
      <c r="K69" s="106" t="s">
        <v>4864</v>
      </c>
      <c r="L69" s="407">
        <v>207.11</v>
      </c>
      <c r="M69" s="130"/>
      <c r="N69" s="481" t="s">
        <v>5759</v>
      </c>
      <c r="O69" s="456">
        <f>L69*M69</f>
        <v>0</v>
      </c>
      <c r="P69" s="127" t="str">
        <f t="shared" si="43"/>
        <v>No</v>
      </c>
      <c r="Q69" s="253" t="str">
        <f t="shared" si="44"/>
        <v>Yes</v>
      </c>
      <c r="S69" s="298">
        <v>2</v>
      </c>
      <c r="T69" s="299">
        <f t="shared" si="45"/>
        <v>0</v>
      </c>
      <c r="U69" s="112"/>
      <c r="V69" s="325">
        <v>6.6</v>
      </c>
      <c r="W69" s="334">
        <f t="shared" si="46"/>
        <v>0</v>
      </c>
      <c r="X69" s="207">
        <f>M69*I69</f>
        <v>0</v>
      </c>
      <c r="Y69" s="207"/>
      <c r="Z69" s="165">
        <v>2</v>
      </c>
      <c r="AA69" s="118">
        <v>10</v>
      </c>
      <c r="AB69" s="118"/>
      <c r="AC69" s="118"/>
      <c r="AE69" s="9">
        <f t="shared" si="6"/>
        <v>0</v>
      </c>
      <c r="AF69" s="9">
        <f t="shared" si="7"/>
        <v>0</v>
      </c>
      <c r="AG69" s="9">
        <f t="shared" si="8"/>
        <v>0</v>
      </c>
      <c r="AH69" s="9">
        <f t="shared" si="9"/>
        <v>0</v>
      </c>
      <c r="AI69" s="9">
        <f t="shared" si="10"/>
        <v>0</v>
      </c>
      <c r="AJ69" s="9">
        <f t="shared" si="11"/>
        <v>0</v>
      </c>
      <c r="AK69" s="9">
        <f t="shared" si="12"/>
        <v>0</v>
      </c>
      <c r="AL69" s="9">
        <f t="shared" si="13"/>
        <v>0</v>
      </c>
      <c r="AM69" s="9">
        <f t="shared" si="14"/>
        <v>0</v>
      </c>
      <c r="AO69" s="126">
        <f t="shared" si="15"/>
        <v>0</v>
      </c>
      <c r="AP69" s="126">
        <f t="shared" si="16"/>
        <v>0</v>
      </c>
      <c r="AQ69" s="126">
        <f t="shared" si="17"/>
        <v>0</v>
      </c>
      <c r="AS69" s="9">
        <f t="shared" si="18"/>
        <v>0</v>
      </c>
      <c r="AT69" s="9">
        <f t="shared" si="19"/>
        <v>0</v>
      </c>
      <c r="AU69" s="9">
        <f t="shared" si="20"/>
        <v>0</v>
      </c>
      <c r="AV69" s="9">
        <f t="shared" si="21"/>
        <v>0</v>
      </c>
      <c r="AW69" s="9">
        <f t="shared" si="22"/>
        <v>0</v>
      </c>
      <c r="AX69" s="9">
        <f t="shared" si="23"/>
        <v>0</v>
      </c>
      <c r="AY69" s="9">
        <f t="shared" si="24"/>
        <v>0</v>
      </c>
      <c r="AZ69" s="9">
        <f t="shared" si="25"/>
        <v>0</v>
      </c>
      <c r="BA69" s="9">
        <f t="shared" si="26"/>
        <v>0</v>
      </c>
      <c r="BB69" s="9">
        <f t="shared" si="27"/>
        <v>0</v>
      </c>
      <c r="BC69" s="9">
        <f t="shared" si="28"/>
        <v>0</v>
      </c>
      <c r="BD69" s="9">
        <f t="shared" si="29"/>
        <v>0</v>
      </c>
      <c r="BE69" s="9">
        <f t="shared" si="30"/>
        <v>0</v>
      </c>
      <c r="BF69" s="9">
        <f t="shared" si="31"/>
        <v>0</v>
      </c>
      <c r="BG69" s="9">
        <f t="shared" si="32"/>
        <v>0</v>
      </c>
      <c r="BH69" s="9">
        <f t="shared" si="33"/>
        <v>0</v>
      </c>
      <c r="BI69" s="9">
        <f t="shared" si="34"/>
        <v>0</v>
      </c>
      <c r="BJ69" s="9">
        <f t="shared" si="35"/>
        <v>0</v>
      </c>
      <c r="BK69" s="9">
        <f t="shared" si="36"/>
        <v>0</v>
      </c>
      <c r="BL69" s="9">
        <f t="shared" si="37"/>
        <v>0</v>
      </c>
      <c r="BM69" s="9">
        <f t="shared" si="38"/>
        <v>0</v>
      </c>
    </row>
    <row r="70" spans="1:66" s="126" customFormat="1" ht="73.75" customHeight="1">
      <c r="A70" s="9"/>
      <c r="B70" s="222" t="s">
        <v>8</v>
      </c>
      <c r="C70" s="9"/>
      <c r="D70" s="107" t="s">
        <v>5507</v>
      </c>
      <c r="E70" s="520" t="s">
        <v>5450</v>
      </c>
      <c r="F70" s="106" t="s">
        <v>134</v>
      </c>
      <c r="G70" s="242" t="s">
        <v>120</v>
      </c>
      <c r="H70" s="242" t="s">
        <v>182</v>
      </c>
      <c r="I70" s="106">
        <v>2</v>
      </c>
      <c r="J70" s="106">
        <v>0</v>
      </c>
      <c r="K70" s="106" t="s">
        <v>4864</v>
      </c>
      <c r="L70" s="407">
        <v>198.48</v>
      </c>
      <c r="M70" s="130"/>
      <c r="N70" s="481" t="s">
        <v>5759</v>
      </c>
      <c r="O70" s="456">
        <f>L70*M70</f>
        <v>0</v>
      </c>
      <c r="P70" s="127" t="str">
        <f t="shared" si="43"/>
        <v>No</v>
      </c>
      <c r="Q70" s="253" t="str">
        <f t="shared" si="44"/>
        <v>Yes</v>
      </c>
      <c r="S70" s="298">
        <v>2</v>
      </c>
      <c r="T70" s="299">
        <f t="shared" si="45"/>
        <v>0</v>
      </c>
      <c r="U70" s="112"/>
      <c r="V70" s="325">
        <v>6.6</v>
      </c>
      <c r="W70" s="334">
        <f t="shared" si="46"/>
        <v>0</v>
      </c>
      <c r="X70" s="207">
        <f>M70*I70</f>
        <v>0</v>
      </c>
      <c r="Y70" s="207"/>
      <c r="Z70" s="165">
        <v>2</v>
      </c>
      <c r="AA70" s="118">
        <v>10</v>
      </c>
      <c r="AB70" s="118"/>
      <c r="AC70" s="118"/>
      <c r="AE70" s="9">
        <f t="shared" si="6"/>
        <v>0</v>
      </c>
      <c r="AF70" s="9">
        <f t="shared" si="7"/>
        <v>0</v>
      </c>
      <c r="AG70" s="9">
        <f t="shared" si="8"/>
        <v>0</v>
      </c>
      <c r="AH70" s="9">
        <f t="shared" si="9"/>
        <v>0</v>
      </c>
      <c r="AI70" s="9">
        <f t="shared" si="10"/>
        <v>0</v>
      </c>
      <c r="AJ70" s="9">
        <f t="shared" si="11"/>
        <v>0</v>
      </c>
      <c r="AK70" s="9">
        <f t="shared" si="12"/>
        <v>0</v>
      </c>
      <c r="AL70" s="9">
        <f t="shared" si="13"/>
        <v>0</v>
      </c>
      <c r="AM70" s="9">
        <f t="shared" si="14"/>
        <v>0</v>
      </c>
      <c r="AO70" s="126">
        <f t="shared" si="15"/>
        <v>0</v>
      </c>
      <c r="AP70" s="126">
        <f t="shared" si="16"/>
        <v>0</v>
      </c>
      <c r="AQ70" s="126">
        <f t="shared" si="17"/>
        <v>0</v>
      </c>
      <c r="AS70" s="9">
        <f t="shared" si="18"/>
        <v>0</v>
      </c>
      <c r="AT70" s="9">
        <f t="shared" si="19"/>
        <v>0</v>
      </c>
      <c r="AU70" s="9">
        <f t="shared" si="20"/>
        <v>0</v>
      </c>
      <c r="AV70" s="9">
        <f t="shared" si="21"/>
        <v>0</v>
      </c>
      <c r="AW70" s="9">
        <f t="shared" si="22"/>
        <v>0</v>
      </c>
      <c r="AX70" s="9">
        <f t="shared" si="23"/>
        <v>0</v>
      </c>
      <c r="AY70" s="9">
        <f t="shared" si="24"/>
        <v>0</v>
      </c>
      <c r="AZ70" s="9">
        <f t="shared" si="25"/>
        <v>0</v>
      </c>
      <c r="BA70" s="9">
        <f t="shared" si="26"/>
        <v>0</v>
      </c>
      <c r="BB70" s="9">
        <f t="shared" si="27"/>
        <v>0</v>
      </c>
      <c r="BC70" s="9">
        <f t="shared" si="28"/>
        <v>0</v>
      </c>
      <c r="BD70" s="9">
        <f t="shared" si="29"/>
        <v>0</v>
      </c>
      <c r="BE70" s="9">
        <f t="shared" si="30"/>
        <v>0</v>
      </c>
      <c r="BF70" s="9">
        <f t="shared" si="31"/>
        <v>0</v>
      </c>
      <c r="BG70" s="9">
        <f t="shared" si="32"/>
        <v>0</v>
      </c>
      <c r="BH70" s="9">
        <f t="shared" si="33"/>
        <v>0</v>
      </c>
      <c r="BI70" s="9">
        <f t="shared" si="34"/>
        <v>0</v>
      </c>
      <c r="BJ70" s="9">
        <f t="shared" si="35"/>
        <v>0</v>
      </c>
      <c r="BK70" s="9">
        <f t="shared" si="36"/>
        <v>0</v>
      </c>
      <c r="BL70" s="9">
        <f t="shared" si="37"/>
        <v>0</v>
      </c>
      <c r="BM70" s="9">
        <f t="shared" si="38"/>
        <v>0</v>
      </c>
    </row>
    <row r="71" spans="1:66" s="9" customFormat="1" ht="73.75" customHeight="1">
      <c r="B71" s="222" t="s">
        <v>8</v>
      </c>
      <c r="D71" s="145" t="s">
        <v>6105</v>
      </c>
      <c r="E71" s="511" t="s">
        <v>5452</v>
      </c>
      <c r="F71" s="115" t="s">
        <v>134</v>
      </c>
      <c r="G71" s="116" t="s">
        <v>82</v>
      </c>
      <c r="H71" s="116" t="s">
        <v>182</v>
      </c>
      <c r="I71" s="115">
        <v>1</v>
      </c>
      <c r="J71" s="115">
        <v>0</v>
      </c>
      <c r="K71" s="115" t="s">
        <v>4864</v>
      </c>
      <c r="L71" s="408">
        <v>139.13</v>
      </c>
      <c r="M71" s="479" t="s">
        <v>5759</v>
      </c>
      <c r="N71" s="133"/>
      <c r="O71" s="444">
        <f>L71*N71</f>
        <v>0</v>
      </c>
      <c r="P71" s="134" t="str">
        <f t="shared" si="43"/>
        <v>No</v>
      </c>
      <c r="Q71" s="225" t="str">
        <f t="shared" si="44"/>
        <v>Yes</v>
      </c>
      <c r="S71" s="298">
        <v>1</v>
      </c>
      <c r="T71" s="299">
        <f t="shared" si="45"/>
        <v>0</v>
      </c>
      <c r="U71" s="112"/>
      <c r="V71" s="325">
        <v>4.76</v>
      </c>
      <c r="W71" s="334">
        <f t="shared" si="46"/>
        <v>0</v>
      </c>
      <c r="X71" s="207"/>
      <c r="Y71" s="207">
        <f>N71*I71</f>
        <v>0</v>
      </c>
      <c r="Z71" s="165">
        <v>1</v>
      </c>
      <c r="AA71" s="118">
        <v>9</v>
      </c>
      <c r="AB71" s="118"/>
      <c r="AC71" s="118"/>
      <c r="AE71" s="9">
        <f t="shared" si="6"/>
        <v>0</v>
      </c>
      <c r="AF71" s="9">
        <f t="shared" si="7"/>
        <v>0</v>
      </c>
      <c r="AG71" s="9">
        <f t="shared" si="8"/>
        <v>0</v>
      </c>
      <c r="AH71" s="9">
        <f t="shared" si="9"/>
        <v>0</v>
      </c>
      <c r="AI71" s="9">
        <f t="shared" si="10"/>
        <v>0</v>
      </c>
      <c r="AJ71" s="9">
        <f t="shared" si="11"/>
        <v>0</v>
      </c>
      <c r="AK71" s="9">
        <f t="shared" si="12"/>
        <v>0</v>
      </c>
      <c r="AL71" s="9">
        <f t="shared" si="13"/>
        <v>0</v>
      </c>
      <c r="AM71" s="9">
        <f t="shared" si="14"/>
        <v>0</v>
      </c>
      <c r="AO71" s="126">
        <f t="shared" si="15"/>
        <v>0</v>
      </c>
      <c r="AP71" s="126">
        <f t="shared" si="16"/>
        <v>0</v>
      </c>
      <c r="AQ71" s="126">
        <f t="shared" si="17"/>
        <v>0</v>
      </c>
      <c r="AS71" s="9">
        <f t="shared" si="18"/>
        <v>0</v>
      </c>
      <c r="AT71" s="9">
        <f t="shared" si="19"/>
        <v>0</v>
      </c>
      <c r="AU71" s="9">
        <f t="shared" si="20"/>
        <v>0</v>
      </c>
      <c r="AV71" s="9">
        <f t="shared" si="21"/>
        <v>0</v>
      </c>
      <c r="AW71" s="9">
        <f t="shared" si="22"/>
        <v>0</v>
      </c>
      <c r="AX71" s="9">
        <f t="shared" si="23"/>
        <v>0</v>
      </c>
      <c r="AY71" s="9">
        <f t="shared" si="24"/>
        <v>0</v>
      </c>
      <c r="AZ71" s="9">
        <f t="shared" si="25"/>
        <v>0</v>
      </c>
      <c r="BA71" s="9">
        <f t="shared" si="26"/>
        <v>0</v>
      </c>
      <c r="BB71" s="9">
        <f t="shared" si="27"/>
        <v>0</v>
      </c>
      <c r="BC71" s="9">
        <f t="shared" si="28"/>
        <v>0</v>
      </c>
      <c r="BD71" s="9">
        <f t="shared" si="29"/>
        <v>0</v>
      </c>
      <c r="BE71" s="9">
        <f t="shared" si="30"/>
        <v>0</v>
      </c>
      <c r="BF71" s="9">
        <f t="shared" si="31"/>
        <v>0</v>
      </c>
      <c r="BG71" s="9">
        <f t="shared" si="32"/>
        <v>0</v>
      </c>
      <c r="BH71" s="9">
        <f t="shared" si="33"/>
        <v>0</v>
      </c>
      <c r="BI71" s="9">
        <f t="shared" si="34"/>
        <v>0</v>
      </c>
      <c r="BJ71" s="9">
        <f t="shared" si="35"/>
        <v>0</v>
      </c>
      <c r="BK71" s="9">
        <f t="shared" si="36"/>
        <v>0</v>
      </c>
      <c r="BL71" s="9">
        <f t="shared" si="37"/>
        <v>0</v>
      </c>
      <c r="BM71" s="9">
        <f t="shared" si="38"/>
        <v>0</v>
      </c>
    </row>
    <row r="72" spans="1:66" s="9" customFormat="1" ht="73.75" customHeight="1">
      <c r="B72" s="222" t="s">
        <v>8</v>
      </c>
      <c r="D72" s="145" t="s">
        <v>5477</v>
      </c>
      <c r="E72" s="512" t="s">
        <v>5451</v>
      </c>
      <c r="F72" s="115" t="s">
        <v>134</v>
      </c>
      <c r="G72" s="116" t="s">
        <v>82</v>
      </c>
      <c r="H72" s="116" t="s">
        <v>182</v>
      </c>
      <c r="I72" s="115">
        <v>1</v>
      </c>
      <c r="J72" s="115">
        <v>0</v>
      </c>
      <c r="K72" s="115" t="s">
        <v>4864</v>
      </c>
      <c r="L72" s="408">
        <v>145.16999999999999</v>
      </c>
      <c r="M72" s="132"/>
      <c r="N72" s="479" t="s">
        <v>5759</v>
      </c>
      <c r="O72" s="444">
        <f>L72*M72</f>
        <v>0</v>
      </c>
      <c r="P72" s="134" t="str">
        <f t="shared" si="43"/>
        <v>No</v>
      </c>
      <c r="Q72" s="225" t="str">
        <f t="shared" si="44"/>
        <v>Yes</v>
      </c>
      <c r="S72" s="298">
        <v>1</v>
      </c>
      <c r="T72" s="299">
        <f t="shared" si="45"/>
        <v>0</v>
      </c>
      <c r="U72" s="112"/>
      <c r="V72" s="325">
        <v>4.76</v>
      </c>
      <c r="W72" s="334">
        <f t="shared" si="46"/>
        <v>0</v>
      </c>
      <c r="X72" s="207">
        <f>M72*I72</f>
        <v>0</v>
      </c>
      <c r="Y72" s="207"/>
      <c r="Z72" s="165">
        <v>1</v>
      </c>
      <c r="AA72" s="118">
        <v>9</v>
      </c>
      <c r="AB72" s="118"/>
      <c r="AC72" s="118"/>
      <c r="AE72" s="9">
        <f t="shared" si="6"/>
        <v>0</v>
      </c>
      <c r="AF72" s="9">
        <f t="shared" si="7"/>
        <v>0</v>
      </c>
      <c r="AG72" s="9">
        <f t="shared" si="8"/>
        <v>0</v>
      </c>
      <c r="AH72" s="9">
        <f t="shared" si="9"/>
        <v>0</v>
      </c>
      <c r="AI72" s="9">
        <f t="shared" si="10"/>
        <v>0</v>
      </c>
      <c r="AJ72" s="9">
        <f t="shared" si="11"/>
        <v>0</v>
      </c>
      <c r="AK72" s="9">
        <f t="shared" si="12"/>
        <v>0</v>
      </c>
      <c r="AL72" s="9">
        <f t="shared" si="13"/>
        <v>0</v>
      </c>
      <c r="AM72" s="9">
        <f t="shared" si="14"/>
        <v>0</v>
      </c>
      <c r="AO72" s="126">
        <f t="shared" si="15"/>
        <v>0</v>
      </c>
      <c r="AP72" s="126">
        <f t="shared" si="16"/>
        <v>0</v>
      </c>
      <c r="AQ72" s="126">
        <f t="shared" si="17"/>
        <v>0</v>
      </c>
      <c r="AS72" s="9">
        <f t="shared" si="18"/>
        <v>0</v>
      </c>
      <c r="AT72" s="9">
        <f t="shared" si="19"/>
        <v>0</v>
      </c>
      <c r="AU72" s="9">
        <f t="shared" si="20"/>
        <v>0</v>
      </c>
      <c r="AV72" s="9">
        <f t="shared" si="21"/>
        <v>0</v>
      </c>
      <c r="AW72" s="9">
        <f t="shared" si="22"/>
        <v>0</v>
      </c>
      <c r="AX72" s="9">
        <f t="shared" si="23"/>
        <v>0</v>
      </c>
      <c r="AY72" s="9">
        <f t="shared" si="24"/>
        <v>0</v>
      </c>
      <c r="AZ72" s="9">
        <f t="shared" si="25"/>
        <v>0</v>
      </c>
      <c r="BA72" s="9">
        <f t="shared" si="26"/>
        <v>0</v>
      </c>
      <c r="BB72" s="9">
        <f t="shared" si="27"/>
        <v>0</v>
      </c>
      <c r="BC72" s="9">
        <f t="shared" si="28"/>
        <v>0</v>
      </c>
      <c r="BD72" s="9">
        <f t="shared" si="29"/>
        <v>0</v>
      </c>
      <c r="BE72" s="9">
        <f t="shared" si="30"/>
        <v>0</v>
      </c>
      <c r="BF72" s="9">
        <f t="shared" si="31"/>
        <v>0</v>
      </c>
      <c r="BG72" s="9">
        <f t="shared" si="32"/>
        <v>0</v>
      </c>
      <c r="BH72" s="9">
        <f t="shared" si="33"/>
        <v>0</v>
      </c>
      <c r="BI72" s="9">
        <f t="shared" si="34"/>
        <v>0</v>
      </c>
      <c r="BJ72" s="9">
        <f t="shared" si="35"/>
        <v>0</v>
      </c>
      <c r="BK72" s="9">
        <f t="shared" si="36"/>
        <v>0</v>
      </c>
      <c r="BL72" s="9">
        <f t="shared" si="37"/>
        <v>0</v>
      </c>
      <c r="BM72" s="9">
        <f t="shared" si="38"/>
        <v>0</v>
      </c>
    </row>
    <row r="73" spans="1:66" s="9" customFormat="1" ht="73.75" customHeight="1">
      <c r="B73" s="222" t="s">
        <v>8</v>
      </c>
      <c r="D73" s="145" t="s">
        <v>5506</v>
      </c>
      <c r="E73" s="513" t="s">
        <v>5450</v>
      </c>
      <c r="F73" s="115" t="s">
        <v>134</v>
      </c>
      <c r="G73" s="116" t="s">
        <v>82</v>
      </c>
      <c r="H73" s="116" t="s">
        <v>182</v>
      </c>
      <c r="I73" s="115">
        <v>1</v>
      </c>
      <c r="J73" s="115">
        <v>0</v>
      </c>
      <c r="K73" s="115" t="s">
        <v>4864</v>
      </c>
      <c r="L73" s="408">
        <v>139.13</v>
      </c>
      <c r="M73" s="132"/>
      <c r="N73" s="479" t="s">
        <v>5759</v>
      </c>
      <c r="O73" s="444">
        <f>L73*M73</f>
        <v>0</v>
      </c>
      <c r="P73" s="134" t="str">
        <f t="shared" si="43"/>
        <v>No</v>
      </c>
      <c r="Q73" s="225" t="str">
        <f t="shared" si="44"/>
        <v>Yes</v>
      </c>
      <c r="S73" s="298">
        <v>1</v>
      </c>
      <c r="T73" s="299">
        <f t="shared" si="45"/>
        <v>0</v>
      </c>
      <c r="U73" s="112"/>
      <c r="V73" s="325">
        <v>4.76</v>
      </c>
      <c r="W73" s="334">
        <f t="shared" si="46"/>
        <v>0</v>
      </c>
      <c r="X73" s="207">
        <f>M73*I73</f>
        <v>0</v>
      </c>
      <c r="Y73" s="207"/>
      <c r="Z73" s="165">
        <v>1</v>
      </c>
      <c r="AA73" s="118">
        <v>9</v>
      </c>
      <c r="AB73" s="118"/>
      <c r="AC73" s="118"/>
      <c r="AE73" s="9">
        <f t="shared" ref="AE73:AE136" si="47">IF(F73="XS",IF(SUM(M73:N73)&gt;0,SUM(M73:N73),0),0)*I73</f>
        <v>0</v>
      </c>
      <c r="AF73" s="9">
        <f t="shared" ref="AF73:AF136" si="48">IF(F73="S",IF(SUM(M73:N73)&gt;0,SUM(M73:N73),0),0)*I73</f>
        <v>0</v>
      </c>
      <c r="AG73" s="9">
        <f t="shared" ref="AG73:AG136" si="49">IF(F73="M",IF(SUM(M73:N73)&gt;0,SUM(M73:N73),0),0)*I73</f>
        <v>0</v>
      </c>
      <c r="AH73" s="9">
        <f t="shared" ref="AH73:AH136" si="50">IF(F73="L",IF(SUM(M73:N73)&gt;0,SUM(M73:N73),0),0)*I73</f>
        <v>0</v>
      </c>
      <c r="AI73" s="9">
        <f t="shared" ref="AI73:AI136" si="51">IF(F73="XL",IF(SUM(M73:N73)&gt;0,SUM(M73:N73),0),0)*I73</f>
        <v>0</v>
      </c>
      <c r="AJ73" s="9">
        <f t="shared" ref="AJ73:AJ136" si="52">IF(F73="2XL",IF(SUM(M73:N73)&gt;0,SUM(M73:N73),0),0)*I73</f>
        <v>0</v>
      </c>
      <c r="AK73" s="9">
        <f t="shared" ref="AK73:AK136" si="53">IF(F73="3XL",IF(SUM(M73:N73)&gt;0,SUM(M73:N73),0),0)*I73</f>
        <v>0</v>
      </c>
      <c r="AL73" s="9">
        <f t="shared" ref="AL73:AL136" si="54">IF(F73="4XL",IF(SUM(M73:N73)&gt;0,SUM(M73:N73),0),0)*I73</f>
        <v>0</v>
      </c>
      <c r="AM73" s="9">
        <f t="shared" ref="AM73:AM136" si="55">IF(F73="various",IF(SUM(M73:N73)&gt;0,SUM(M73:N73),0),0)*I73</f>
        <v>0</v>
      </c>
      <c r="AO73" s="126">
        <f t="shared" ref="AO73:AO136" si="56">IF(E73="Colored no tex.",IF(SUM(M73:N73)&gt;0,SUM(M73:N73),0),0)*I73</f>
        <v>0</v>
      </c>
      <c r="AP73" s="126">
        <f t="shared" ref="AP73:AP136" si="57">IF(E73="Natural tex.",IF(SUM(M73:N73)&gt;0,SUM(M73:N73),0),0)*I73</f>
        <v>0</v>
      </c>
      <c r="AQ73" s="126">
        <f t="shared" ref="AQ73:AQ136" si="58">IF(E73="Natural no tex.",IF(SUM(M73:N73)&gt;0,SUM(M73:N73),0),0)*I73</f>
        <v>0</v>
      </c>
      <c r="AS73" s="9">
        <f t="shared" ref="AS73:AS136" si="59">IF(H73="sloper",IF(SUM(M73:N73)&gt;0,SUM(M73:N73),0),0)*I73</f>
        <v>0</v>
      </c>
      <c r="AT73" s="9">
        <f t="shared" ref="AT73:AT136" si="60">IF(H73="footholds",IF(SUM(M73:N73)&gt;0,SUM(M73:N73),0),0)*I73</f>
        <v>0</v>
      </c>
      <c r="AU73" s="9">
        <f t="shared" ref="AU73:AU136" si="61">IF(H73="micros",IF(SUM(M73:N73)&gt;0,SUM(M73:N73),0),0)*I73</f>
        <v>0</v>
      </c>
      <c r="AV73" s="9">
        <f t="shared" ref="AV73:AV136" si="62">IF(H73="jug",IF(SUM(M73:N73)&gt;0,SUM(M73:N73),0),0)*I73</f>
        <v>0</v>
      </c>
      <c r="AW73" s="9">
        <f t="shared" ref="AW73:AW136" si="63">IF(H73="ledge",IF(SUM(M73:N73)&gt;0,SUM(M73:N73),0),0)*I73</f>
        <v>0</v>
      </c>
      <c r="AX73" s="9">
        <f t="shared" ref="AX73:AX136" si="64">IF(H73="edge",IF(SUM(M73:N73)&gt;0,SUM(M73:N73),0),0)*I73</f>
        <v>0</v>
      </c>
      <c r="AY73" s="9">
        <f t="shared" ref="AY73:AY136" si="65">IF(H73="crimp",IF(SUM(M73:N73)&gt;0,SUM(M73:N73),0),0)*I73</f>
        <v>0</v>
      </c>
      <c r="AZ73" s="9">
        <f t="shared" ref="AZ73:AZ136" si="66">IF(H73="incut",IF(SUM(M73:N73)&gt;0,SUM(M73:N73),0),0)*I73</f>
        <v>0</v>
      </c>
      <c r="BA73" s="9">
        <f t="shared" ref="BA73:BA136" si="67">IF(H73="dish",IF(SUM(M73:N73)&gt;0,SUM(M73:N73),0),0)*I73</f>
        <v>0</v>
      </c>
      <c r="BB73" s="9">
        <f t="shared" ref="BB73:BB136" si="68">IF(H73="pinch",IF(SUM(M73:N73)&gt;0,SUM(M73:N73),0),0)*I73</f>
        <v>0</v>
      </c>
      <c r="BC73" s="9">
        <f t="shared" ref="BC73:BC136" si="69">IF(H73="pocket",IF(SUM(M73:N73)&gt;0,SUM(M73:N73),0),0)*I73</f>
        <v>0</v>
      </c>
      <c r="BD73" s="9">
        <f t="shared" ref="BD73:BD136" si="70">IF(H73="insert",IF(SUM(M73:N73)&gt;0,SUM(M73:N73),0),0)*I73</f>
        <v>0</v>
      </c>
      <c r="BE73" s="9">
        <f t="shared" ref="BE73:BE136" si="71">IF(H73="feature",IF(SUM(M73:N73)&gt;0,SUM(M73:N73),0),0)*I73</f>
        <v>0</v>
      </c>
      <c r="BF73" s="9">
        <f t="shared" ref="BF73:BF136" si="72">IF(H73="scoop",IF(SUM(M73:N73)&gt;0,SUM(M73:N73),0),0)*I73</f>
        <v>0</v>
      </c>
      <c r="BG73" s="9">
        <f t="shared" ref="BG73:BG136" si="73">IF(H73="arete",IF(SUM(M73:N73)&gt;0,SUM(M73:N73),0),0)*I73</f>
        <v>0</v>
      </c>
      <c r="BH73" s="9">
        <f t="shared" ref="BH73:BH136" si="74">IF(H73="square",IF(SUM(M73:N73)&gt;0,SUM(M73:N73),0),0)*I73</f>
        <v>0</v>
      </c>
      <c r="BI73" s="9">
        <f t="shared" ref="BI73:BI136" si="75">IF(H73="positive",IF(SUM(M73:N73)&gt;0,SUM(M73:N73),0),0)*I73</f>
        <v>0</v>
      </c>
      <c r="BJ73" s="9">
        <f t="shared" ref="BJ73:BJ136" si="76">IF(H73="pyramid",IF(SUM(M73:N73)&gt;0,SUM(M73:N73),0),0)*I73</f>
        <v>0</v>
      </c>
      <c r="BK73" s="9">
        <f t="shared" ref="BK73:BK136" si="77">IF(H73="high profile",IF(SUM(M73:N73)&gt;0,SUM(M73:N73),0),0)*I73</f>
        <v>0</v>
      </c>
      <c r="BL73" s="9">
        <f t="shared" ref="BL73:BL136" si="78">IF(H73="rectangle",IF(SUM(M73:N73)&gt;0,SUM(M73:N73),0),0)*I73</f>
        <v>0</v>
      </c>
      <c r="BM73" s="9">
        <f t="shared" ref="BM73:BM136" si="79">IF(H73="various",IF(SUM(M73:N73)&gt;0,SUM(M73:N73),0),0)*I73</f>
        <v>0</v>
      </c>
    </row>
    <row r="74" spans="1:66" s="126" customFormat="1" ht="73.75" customHeight="1">
      <c r="A74" s="9"/>
      <c r="B74" s="222" t="s">
        <v>8</v>
      </c>
      <c r="C74" s="9"/>
      <c r="D74" s="107" t="s">
        <v>6106</v>
      </c>
      <c r="E74" s="518" t="s">
        <v>5452</v>
      </c>
      <c r="F74" s="106" t="s">
        <v>135</v>
      </c>
      <c r="G74" s="242" t="s">
        <v>83</v>
      </c>
      <c r="H74" s="242" t="s">
        <v>182</v>
      </c>
      <c r="I74" s="106">
        <v>1</v>
      </c>
      <c r="J74" s="106">
        <v>0</v>
      </c>
      <c r="K74" s="106" t="s">
        <v>4864</v>
      </c>
      <c r="L74" s="407">
        <v>157.68</v>
      </c>
      <c r="M74" s="480" t="s">
        <v>5759</v>
      </c>
      <c r="N74" s="458"/>
      <c r="O74" s="456">
        <f>L74*N74</f>
        <v>0</v>
      </c>
      <c r="P74" s="127" t="str">
        <f t="shared" si="43"/>
        <v>No</v>
      </c>
      <c r="Q74" s="253" t="str">
        <f t="shared" si="44"/>
        <v>Yes</v>
      </c>
      <c r="S74" s="298">
        <v>1</v>
      </c>
      <c r="T74" s="299">
        <f t="shared" si="45"/>
        <v>0</v>
      </c>
      <c r="U74" s="112"/>
      <c r="V74" s="325">
        <v>6.5</v>
      </c>
      <c r="W74" s="334">
        <f t="shared" si="46"/>
        <v>0</v>
      </c>
      <c r="X74" s="207"/>
      <c r="Y74" s="207">
        <f>N74*I74</f>
        <v>0</v>
      </c>
      <c r="Z74" s="165">
        <v>1</v>
      </c>
      <c r="AA74" s="118">
        <v>11</v>
      </c>
      <c r="AB74" s="118"/>
      <c r="AC74" s="118"/>
      <c r="AE74" s="9">
        <f t="shared" si="47"/>
        <v>0</v>
      </c>
      <c r="AF74" s="9">
        <f t="shared" si="48"/>
        <v>0</v>
      </c>
      <c r="AG74" s="9">
        <f t="shared" si="49"/>
        <v>0</v>
      </c>
      <c r="AH74" s="9">
        <f t="shared" si="50"/>
        <v>0</v>
      </c>
      <c r="AI74" s="9">
        <f t="shared" si="51"/>
        <v>0</v>
      </c>
      <c r="AJ74" s="9">
        <f t="shared" si="52"/>
        <v>0</v>
      </c>
      <c r="AK74" s="9">
        <f t="shared" si="53"/>
        <v>0</v>
      </c>
      <c r="AL74" s="9">
        <f t="shared" si="54"/>
        <v>0</v>
      </c>
      <c r="AM74" s="9">
        <f t="shared" si="55"/>
        <v>0</v>
      </c>
      <c r="AO74" s="126">
        <f t="shared" si="56"/>
        <v>0</v>
      </c>
      <c r="AP74" s="126">
        <f t="shared" si="57"/>
        <v>0</v>
      </c>
      <c r="AQ74" s="126">
        <f t="shared" si="58"/>
        <v>0</v>
      </c>
      <c r="AS74" s="9">
        <f t="shared" si="59"/>
        <v>0</v>
      </c>
      <c r="AT74" s="9">
        <f t="shared" si="60"/>
        <v>0</v>
      </c>
      <c r="AU74" s="9">
        <f t="shared" si="61"/>
        <v>0</v>
      </c>
      <c r="AV74" s="9">
        <f t="shared" si="62"/>
        <v>0</v>
      </c>
      <c r="AW74" s="9">
        <f t="shared" si="63"/>
        <v>0</v>
      </c>
      <c r="AX74" s="9">
        <f t="shared" si="64"/>
        <v>0</v>
      </c>
      <c r="AY74" s="9">
        <f t="shared" si="65"/>
        <v>0</v>
      </c>
      <c r="AZ74" s="9">
        <f t="shared" si="66"/>
        <v>0</v>
      </c>
      <c r="BA74" s="9">
        <f t="shared" si="67"/>
        <v>0</v>
      </c>
      <c r="BB74" s="9">
        <f t="shared" si="68"/>
        <v>0</v>
      </c>
      <c r="BC74" s="9">
        <f t="shared" si="69"/>
        <v>0</v>
      </c>
      <c r="BD74" s="9">
        <f t="shared" si="70"/>
        <v>0</v>
      </c>
      <c r="BE74" s="9">
        <f t="shared" si="71"/>
        <v>0</v>
      </c>
      <c r="BF74" s="9">
        <f t="shared" si="72"/>
        <v>0</v>
      </c>
      <c r="BG74" s="9">
        <f t="shared" si="73"/>
        <v>0</v>
      </c>
      <c r="BH74" s="9">
        <f t="shared" si="74"/>
        <v>0</v>
      </c>
      <c r="BI74" s="9">
        <f t="shared" si="75"/>
        <v>0</v>
      </c>
      <c r="BJ74" s="9">
        <f t="shared" si="76"/>
        <v>0</v>
      </c>
      <c r="BK74" s="9">
        <f t="shared" si="77"/>
        <v>0</v>
      </c>
      <c r="BL74" s="9">
        <f t="shared" si="78"/>
        <v>0</v>
      </c>
      <c r="BM74" s="9">
        <f t="shared" si="79"/>
        <v>0</v>
      </c>
    </row>
    <row r="75" spans="1:66" s="126" customFormat="1" ht="73.75" customHeight="1">
      <c r="A75" s="9"/>
      <c r="B75" s="222" t="s">
        <v>8</v>
      </c>
      <c r="C75" s="9"/>
      <c r="D75" s="107" t="s">
        <v>5478</v>
      </c>
      <c r="E75" s="519" t="s">
        <v>5451</v>
      </c>
      <c r="F75" s="106" t="s">
        <v>135</v>
      </c>
      <c r="G75" s="242" t="s">
        <v>83</v>
      </c>
      <c r="H75" s="242" t="s">
        <v>182</v>
      </c>
      <c r="I75" s="106">
        <v>1</v>
      </c>
      <c r="J75" s="106">
        <v>0</v>
      </c>
      <c r="K75" s="106" t="s">
        <v>4864</v>
      </c>
      <c r="L75" s="407">
        <v>164.53</v>
      </c>
      <c r="M75" s="130"/>
      <c r="N75" s="481" t="s">
        <v>5759</v>
      </c>
      <c r="O75" s="456">
        <f>L75*M75</f>
        <v>0</v>
      </c>
      <c r="P75" s="127" t="str">
        <f t="shared" si="43"/>
        <v>No</v>
      </c>
      <c r="Q75" s="253" t="str">
        <f t="shared" si="44"/>
        <v>Yes</v>
      </c>
      <c r="S75" s="298">
        <v>1</v>
      </c>
      <c r="T75" s="299">
        <f t="shared" si="45"/>
        <v>0</v>
      </c>
      <c r="U75" s="112"/>
      <c r="V75" s="325">
        <v>6.5</v>
      </c>
      <c r="W75" s="334">
        <f t="shared" si="46"/>
        <v>0</v>
      </c>
      <c r="X75" s="207">
        <f>M75*I75</f>
        <v>0</v>
      </c>
      <c r="Y75" s="207"/>
      <c r="Z75" s="165">
        <v>1</v>
      </c>
      <c r="AA75" s="118">
        <v>11</v>
      </c>
      <c r="AB75" s="118"/>
      <c r="AC75" s="118"/>
      <c r="AE75" s="9">
        <f t="shared" si="47"/>
        <v>0</v>
      </c>
      <c r="AF75" s="9">
        <f t="shared" si="48"/>
        <v>0</v>
      </c>
      <c r="AG75" s="9">
        <f t="shared" si="49"/>
        <v>0</v>
      </c>
      <c r="AH75" s="9">
        <f t="shared" si="50"/>
        <v>0</v>
      </c>
      <c r="AI75" s="9">
        <f t="shared" si="51"/>
        <v>0</v>
      </c>
      <c r="AJ75" s="9">
        <f t="shared" si="52"/>
        <v>0</v>
      </c>
      <c r="AK75" s="9">
        <f t="shared" si="53"/>
        <v>0</v>
      </c>
      <c r="AL75" s="9">
        <f t="shared" si="54"/>
        <v>0</v>
      </c>
      <c r="AM75" s="9">
        <f t="shared" si="55"/>
        <v>0</v>
      </c>
      <c r="AO75" s="126">
        <f t="shared" si="56"/>
        <v>0</v>
      </c>
      <c r="AP75" s="126">
        <f t="shared" si="57"/>
        <v>0</v>
      </c>
      <c r="AQ75" s="126">
        <f t="shared" si="58"/>
        <v>0</v>
      </c>
      <c r="AS75" s="9">
        <f t="shared" si="59"/>
        <v>0</v>
      </c>
      <c r="AT75" s="9">
        <f t="shared" si="60"/>
        <v>0</v>
      </c>
      <c r="AU75" s="9">
        <f t="shared" si="61"/>
        <v>0</v>
      </c>
      <c r="AV75" s="9">
        <f t="shared" si="62"/>
        <v>0</v>
      </c>
      <c r="AW75" s="9">
        <f t="shared" si="63"/>
        <v>0</v>
      </c>
      <c r="AX75" s="9">
        <f t="shared" si="64"/>
        <v>0</v>
      </c>
      <c r="AY75" s="9">
        <f t="shared" si="65"/>
        <v>0</v>
      </c>
      <c r="AZ75" s="9">
        <f t="shared" si="66"/>
        <v>0</v>
      </c>
      <c r="BA75" s="9">
        <f t="shared" si="67"/>
        <v>0</v>
      </c>
      <c r="BB75" s="9">
        <f t="shared" si="68"/>
        <v>0</v>
      </c>
      <c r="BC75" s="9">
        <f t="shared" si="69"/>
        <v>0</v>
      </c>
      <c r="BD75" s="9">
        <f t="shared" si="70"/>
        <v>0</v>
      </c>
      <c r="BE75" s="9">
        <f t="shared" si="71"/>
        <v>0</v>
      </c>
      <c r="BF75" s="9">
        <f t="shared" si="72"/>
        <v>0</v>
      </c>
      <c r="BG75" s="9">
        <f t="shared" si="73"/>
        <v>0</v>
      </c>
      <c r="BH75" s="9">
        <f t="shared" si="74"/>
        <v>0</v>
      </c>
      <c r="BI75" s="9">
        <f t="shared" si="75"/>
        <v>0</v>
      </c>
      <c r="BJ75" s="9">
        <f t="shared" si="76"/>
        <v>0</v>
      </c>
      <c r="BK75" s="9">
        <f t="shared" si="77"/>
        <v>0</v>
      </c>
      <c r="BL75" s="9">
        <f t="shared" si="78"/>
        <v>0</v>
      </c>
      <c r="BM75" s="9">
        <f t="shared" si="79"/>
        <v>0</v>
      </c>
    </row>
    <row r="76" spans="1:66" s="126" customFormat="1" ht="73.75" customHeight="1">
      <c r="A76" s="9"/>
      <c r="B76" s="222" t="s">
        <v>8</v>
      </c>
      <c r="C76" s="9"/>
      <c r="D76" s="107" t="s">
        <v>5505</v>
      </c>
      <c r="E76" s="520" t="s">
        <v>5450</v>
      </c>
      <c r="F76" s="106" t="s">
        <v>135</v>
      </c>
      <c r="G76" s="242" t="s">
        <v>83</v>
      </c>
      <c r="H76" s="242" t="s">
        <v>182</v>
      </c>
      <c r="I76" s="106">
        <v>1</v>
      </c>
      <c r="J76" s="106">
        <v>0</v>
      </c>
      <c r="K76" s="106" t="s">
        <v>4864</v>
      </c>
      <c r="L76" s="407">
        <v>157.68</v>
      </c>
      <c r="M76" s="130"/>
      <c r="N76" s="481" t="s">
        <v>5759</v>
      </c>
      <c r="O76" s="456">
        <f>L76*M76</f>
        <v>0</v>
      </c>
      <c r="P76" s="127" t="str">
        <f t="shared" si="43"/>
        <v>No</v>
      </c>
      <c r="Q76" s="253" t="str">
        <f t="shared" si="44"/>
        <v>Yes</v>
      </c>
      <c r="S76" s="298">
        <v>1</v>
      </c>
      <c r="T76" s="299">
        <f t="shared" si="45"/>
        <v>0</v>
      </c>
      <c r="U76" s="112"/>
      <c r="V76" s="325">
        <v>6.5</v>
      </c>
      <c r="W76" s="334">
        <f t="shared" si="46"/>
        <v>0</v>
      </c>
      <c r="X76" s="207">
        <f>M76*I76</f>
        <v>0</v>
      </c>
      <c r="Y76" s="207"/>
      <c r="Z76" s="165">
        <v>1</v>
      </c>
      <c r="AA76" s="118">
        <v>11</v>
      </c>
      <c r="AB76" s="118"/>
      <c r="AC76" s="118"/>
      <c r="AE76" s="9">
        <f t="shared" si="47"/>
        <v>0</v>
      </c>
      <c r="AF76" s="9">
        <f t="shared" si="48"/>
        <v>0</v>
      </c>
      <c r="AG76" s="9">
        <f t="shared" si="49"/>
        <v>0</v>
      </c>
      <c r="AH76" s="9">
        <f t="shared" si="50"/>
        <v>0</v>
      </c>
      <c r="AI76" s="9">
        <f t="shared" si="51"/>
        <v>0</v>
      </c>
      <c r="AJ76" s="9">
        <f t="shared" si="52"/>
        <v>0</v>
      </c>
      <c r="AK76" s="9">
        <f t="shared" si="53"/>
        <v>0</v>
      </c>
      <c r="AL76" s="9">
        <f t="shared" si="54"/>
        <v>0</v>
      </c>
      <c r="AM76" s="9">
        <f t="shared" si="55"/>
        <v>0</v>
      </c>
      <c r="AO76" s="126">
        <f t="shared" si="56"/>
        <v>0</v>
      </c>
      <c r="AP76" s="126">
        <f t="shared" si="57"/>
        <v>0</v>
      </c>
      <c r="AQ76" s="126">
        <f t="shared" si="58"/>
        <v>0</v>
      </c>
      <c r="AS76" s="9">
        <f t="shared" si="59"/>
        <v>0</v>
      </c>
      <c r="AT76" s="9">
        <f t="shared" si="60"/>
        <v>0</v>
      </c>
      <c r="AU76" s="9">
        <f t="shared" si="61"/>
        <v>0</v>
      </c>
      <c r="AV76" s="9">
        <f t="shared" si="62"/>
        <v>0</v>
      </c>
      <c r="AW76" s="9">
        <f t="shared" si="63"/>
        <v>0</v>
      </c>
      <c r="AX76" s="9">
        <f t="shared" si="64"/>
        <v>0</v>
      </c>
      <c r="AY76" s="9">
        <f t="shared" si="65"/>
        <v>0</v>
      </c>
      <c r="AZ76" s="9">
        <f t="shared" si="66"/>
        <v>0</v>
      </c>
      <c r="BA76" s="9">
        <f t="shared" si="67"/>
        <v>0</v>
      </c>
      <c r="BB76" s="9">
        <f t="shared" si="68"/>
        <v>0</v>
      </c>
      <c r="BC76" s="9">
        <f t="shared" si="69"/>
        <v>0</v>
      </c>
      <c r="BD76" s="9">
        <f t="shared" si="70"/>
        <v>0</v>
      </c>
      <c r="BE76" s="9">
        <f t="shared" si="71"/>
        <v>0</v>
      </c>
      <c r="BF76" s="9">
        <f t="shared" si="72"/>
        <v>0</v>
      </c>
      <c r="BG76" s="9">
        <f t="shared" si="73"/>
        <v>0</v>
      </c>
      <c r="BH76" s="9">
        <f t="shared" si="74"/>
        <v>0</v>
      </c>
      <c r="BI76" s="9">
        <f t="shared" si="75"/>
        <v>0</v>
      </c>
      <c r="BJ76" s="9">
        <f t="shared" si="76"/>
        <v>0</v>
      </c>
      <c r="BK76" s="9">
        <f t="shared" si="77"/>
        <v>0</v>
      </c>
      <c r="BL76" s="9">
        <f t="shared" si="78"/>
        <v>0</v>
      </c>
      <c r="BM76" s="9">
        <f t="shared" si="79"/>
        <v>0</v>
      </c>
    </row>
    <row r="77" spans="1:66" s="9" customFormat="1" ht="73.75" customHeight="1">
      <c r="B77" s="222" t="s">
        <v>8</v>
      </c>
      <c r="D77" s="145" t="s">
        <v>6107</v>
      </c>
      <c r="E77" s="511" t="s">
        <v>5452</v>
      </c>
      <c r="F77" s="115" t="s">
        <v>135</v>
      </c>
      <c r="G77" s="116" t="s">
        <v>84</v>
      </c>
      <c r="H77" s="116" t="s">
        <v>182</v>
      </c>
      <c r="I77" s="115">
        <v>1</v>
      </c>
      <c r="J77" s="115">
        <v>0</v>
      </c>
      <c r="K77" s="115" t="s">
        <v>4864</v>
      </c>
      <c r="L77" s="408">
        <v>222.6</v>
      </c>
      <c r="M77" s="479" t="s">
        <v>5759</v>
      </c>
      <c r="N77" s="133"/>
      <c r="O77" s="444">
        <f>L77*N77</f>
        <v>0</v>
      </c>
      <c r="P77" s="134" t="str">
        <f t="shared" si="43"/>
        <v>No</v>
      </c>
      <c r="Q77" s="225" t="str">
        <f t="shared" si="44"/>
        <v>Yes</v>
      </c>
      <c r="S77" s="298">
        <v>1</v>
      </c>
      <c r="T77" s="299">
        <f t="shared" si="45"/>
        <v>0</v>
      </c>
      <c r="U77" s="112"/>
      <c r="V77" s="325">
        <v>8.35</v>
      </c>
      <c r="W77" s="334">
        <f t="shared" si="46"/>
        <v>0</v>
      </c>
      <c r="X77" s="207"/>
      <c r="Y77" s="207">
        <f>N77*I77</f>
        <v>0</v>
      </c>
      <c r="Z77" s="165">
        <v>1</v>
      </c>
      <c r="AA77" s="118">
        <v>11</v>
      </c>
      <c r="AB77" s="118"/>
      <c r="AC77" s="118"/>
      <c r="AE77" s="9">
        <f t="shared" si="47"/>
        <v>0</v>
      </c>
      <c r="AF77" s="9">
        <f t="shared" si="48"/>
        <v>0</v>
      </c>
      <c r="AG77" s="9">
        <f t="shared" si="49"/>
        <v>0</v>
      </c>
      <c r="AH77" s="9">
        <f t="shared" si="50"/>
        <v>0</v>
      </c>
      <c r="AI77" s="9">
        <f t="shared" si="51"/>
        <v>0</v>
      </c>
      <c r="AJ77" s="9">
        <f t="shared" si="52"/>
        <v>0</v>
      </c>
      <c r="AK77" s="9">
        <f t="shared" si="53"/>
        <v>0</v>
      </c>
      <c r="AL77" s="9">
        <f t="shared" si="54"/>
        <v>0</v>
      </c>
      <c r="AM77" s="9">
        <f t="shared" si="55"/>
        <v>0</v>
      </c>
      <c r="AO77" s="126">
        <f t="shared" si="56"/>
        <v>0</v>
      </c>
      <c r="AP77" s="126">
        <f t="shared" si="57"/>
        <v>0</v>
      </c>
      <c r="AQ77" s="126">
        <f t="shared" si="58"/>
        <v>0</v>
      </c>
      <c r="AS77" s="9">
        <f t="shared" si="59"/>
        <v>0</v>
      </c>
      <c r="AT77" s="9">
        <f t="shared" si="60"/>
        <v>0</v>
      </c>
      <c r="AU77" s="9">
        <f t="shared" si="61"/>
        <v>0</v>
      </c>
      <c r="AV77" s="9">
        <f t="shared" si="62"/>
        <v>0</v>
      </c>
      <c r="AW77" s="9">
        <f t="shared" si="63"/>
        <v>0</v>
      </c>
      <c r="AX77" s="9">
        <f t="shared" si="64"/>
        <v>0</v>
      </c>
      <c r="AY77" s="9">
        <f t="shared" si="65"/>
        <v>0</v>
      </c>
      <c r="AZ77" s="9">
        <f t="shared" si="66"/>
        <v>0</v>
      </c>
      <c r="BA77" s="9">
        <f t="shared" si="67"/>
        <v>0</v>
      </c>
      <c r="BB77" s="9">
        <f t="shared" si="68"/>
        <v>0</v>
      </c>
      <c r="BC77" s="9">
        <f t="shared" si="69"/>
        <v>0</v>
      </c>
      <c r="BD77" s="9">
        <f t="shared" si="70"/>
        <v>0</v>
      </c>
      <c r="BE77" s="9">
        <f t="shared" si="71"/>
        <v>0</v>
      </c>
      <c r="BF77" s="9">
        <f t="shared" si="72"/>
        <v>0</v>
      </c>
      <c r="BG77" s="9">
        <f t="shared" si="73"/>
        <v>0</v>
      </c>
      <c r="BH77" s="9">
        <f t="shared" si="74"/>
        <v>0</v>
      </c>
      <c r="BI77" s="9">
        <f t="shared" si="75"/>
        <v>0</v>
      </c>
      <c r="BJ77" s="9">
        <f t="shared" si="76"/>
        <v>0</v>
      </c>
      <c r="BK77" s="9">
        <f t="shared" si="77"/>
        <v>0</v>
      </c>
      <c r="BL77" s="9">
        <f t="shared" si="78"/>
        <v>0</v>
      </c>
      <c r="BM77" s="9">
        <f t="shared" si="79"/>
        <v>0</v>
      </c>
    </row>
    <row r="78" spans="1:66" s="9" customFormat="1" ht="73.75" customHeight="1">
      <c r="B78" s="222" t="s">
        <v>8</v>
      </c>
      <c r="D78" s="145" t="s">
        <v>5479</v>
      </c>
      <c r="E78" s="512" t="s">
        <v>5451</v>
      </c>
      <c r="F78" s="115" t="s">
        <v>135</v>
      </c>
      <c r="G78" s="116" t="s">
        <v>84</v>
      </c>
      <c r="H78" s="116" t="s">
        <v>182</v>
      </c>
      <c r="I78" s="115">
        <v>1</v>
      </c>
      <c r="J78" s="115">
        <v>0</v>
      </c>
      <c r="K78" s="115" t="s">
        <v>4864</v>
      </c>
      <c r="L78" s="408">
        <v>232.28</v>
      </c>
      <c r="M78" s="132"/>
      <c r="N78" s="479" t="s">
        <v>5759</v>
      </c>
      <c r="O78" s="444">
        <f>L78*M78</f>
        <v>0</v>
      </c>
      <c r="P78" s="134" t="str">
        <f t="shared" si="43"/>
        <v>No</v>
      </c>
      <c r="Q78" s="225" t="str">
        <f t="shared" si="44"/>
        <v>Yes</v>
      </c>
      <c r="S78" s="298">
        <v>1</v>
      </c>
      <c r="T78" s="299">
        <f t="shared" si="45"/>
        <v>0</v>
      </c>
      <c r="U78" s="112"/>
      <c r="V78" s="325">
        <v>8.35</v>
      </c>
      <c r="W78" s="334">
        <f t="shared" si="46"/>
        <v>0</v>
      </c>
      <c r="X78" s="207">
        <f>M78*I78</f>
        <v>0</v>
      </c>
      <c r="Y78" s="207"/>
      <c r="Z78" s="165">
        <v>1</v>
      </c>
      <c r="AA78" s="118">
        <v>11</v>
      </c>
      <c r="AB78" s="118"/>
      <c r="AC78" s="118"/>
      <c r="AE78" s="9">
        <f t="shared" si="47"/>
        <v>0</v>
      </c>
      <c r="AF78" s="9">
        <f t="shared" si="48"/>
        <v>0</v>
      </c>
      <c r="AG78" s="9">
        <f t="shared" si="49"/>
        <v>0</v>
      </c>
      <c r="AH78" s="9">
        <f t="shared" si="50"/>
        <v>0</v>
      </c>
      <c r="AI78" s="9">
        <f t="shared" si="51"/>
        <v>0</v>
      </c>
      <c r="AJ78" s="9">
        <f t="shared" si="52"/>
        <v>0</v>
      </c>
      <c r="AK78" s="9">
        <f t="shared" si="53"/>
        <v>0</v>
      </c>
      <c r="AL78" s="9">
        <f t="shared" si="54"/>
        <v>0</v>
      </c>
      <c r="AM78" s="9">
        <f t="shared" si="55"/>
        <v>0</v>
      </c>
      <c r="AO78" s="126">
        <f t="shared" si="56"/>
        <v>0</v>
      </c>
      <c r="AP78" s="126">
        <f t="shared" si="57"/>
        <v>0</v>
      </c>
      <c r="AQ78" s="126">
        <f t="shared" si="58"/>
        <v>0</v>
      </c>
      <c r="AS78" s="9">
        <f t="shared" si="59"/>
        <v>0</v>
      </c>
      <c r="AT78" s="9">
        <f t="shared" si="60"/>
        <v>0</v>
      </c>
      <c r="AU78" s="9">
        <f t="shared" si="61"/>
        <v>0</v>
      </c>
      <c r="AV78" s="9">
        <f t="shared" si="62"/>
        <v>0</v>
      </c>
      <c r="AW78" s="9">
        <f t="shared" si="63"/>
        <v>0</v>
      </c>
      <c r="AX78" s="9">
        <f t="shared" si="64"/>
        <v>0</v>
      </c>
      <c r="AY78" s="9">
        <f t="shared" si="65"/>
        <v>0</v>
      </c>
      <c r="AZ78" s="9">
        <f t="shared" si="66"/>
        <v>0</v>
      </c>
      <c r="BA78" s="9">
        <f t="shared" si="67"/>
        <v>0</v>
      </c>
      <c r="BB78" s="9">
        <f t="shared" si="68"/>
        <v>0</v>
      </c>
      <c r="BC78" s="9">
        <f t="shared" si="69"/>
        <v>0</v>
      </c>
      <c r="BD78" s="9">
        <f t="shared" si="70"/>
        <v>0</v>
      </c>
      <c r="BE78" s="9">
        <f t="shared" si="71"/>
        <v>0</v>
      </c>
      <c r="BF78" s="9">
        <f t="shared" si="72"/>
        <v>0</v>
      </c>
      <c r="BG78" s="9">
        <f t="shared" si="73"/>
        <v>0</v>
      </c>
      <c r="BH78" s="9">
        <f t="shared" si="74"/>
        <v>0</v>
      </c>
      <c r="BI78" s="9">
        <f t="shared" si="75"/>
        <v>0</v>
      </c>
      <c r="BJ78" s="9">
        <f t="shared" si="76"/>
        <v>0</v>
      </c>
      <c r="BK78" s="9">
        <f t="shared" si="77"/>
        <v>0</v>
      </c>
      <c r="BL78" s="9">
        <f t="shared" si="78"/>
        <v>0</v>
      </c>
      <c r="BM78" s="9">
        <f t="shared" si="79"/>
        <v>0</v>
      </c>
    </row>
    <row r="79" spans="1:66" s="9" customFormat="1" ht="73.75" customHeight="1">
      <c r="B79" s="222" t="s">
        <v>8</v>
      </c>
      <c r="D79" s="145" t="s">
        <v>5504</v>
      </c>
      <c r="E79" s="513" t="s">
        <v>5450</v>
      </c>
      <c r="F79" s="115" t="s">
        <v>135</v>
      </c>
      <c r="G79" s="116" t="s">
        <v>84</v>
      </c>
      <c r="H79" s="116" t="s">
        <v>182</v>
      </c>
      <c r="I79" s="115">
        <v>1</v>
      </c>
      <c r="J79" s="115">
        <v>0</v>
      </c>
      <c r="K79" s="115" t="s">
        <v>4864</v>
      </c>
      <c r="L79" s="408">
        <v>222.6</v>
      </c>
      <c r="M79" s="132"/>
      <c r="N79" s="479" t="s">
        <v>5759</v>
      </c>
      <c r="O79" s="444">
        <f>L79*M79</f>
        <v>0</v>
      </c>
      <c r="P79" s="134" t="str">
        <f t="shared" si="43"/>
        <v>No</v>
      </c>
      <c r="Q79" s="225" t="str">
        <f t="shared" si="44"/>
        <v>Yes</v>
      </c>
      <c r="S79" s="298">
        <v>1</v>
      </c>
      <c r="T79" s="299">
        <f t="shared" si="45"/>
        <v>0</v>
      </c>
      <c r="U79" s="112"/>
      <c r="V79" s="325">
        <v>8.35</v>
      </c>
      <c r="W79" s="334">
        <f t="shared" si="46"/>
        <v>0</v>
      </c>
      <c r="X79" s="207">
        <f>M79*I79</f>
        <v>0</v>
      </c>
      <c r="Y79" s="207"/>
      <c r="Z79" s="165">
        <v>1</v>
      </c>
      <c r="AA79" s="118">
        <v>11</v>
      </c>
      <c r="AB79" s="118"/>
      <c r="AC79" s="118"/>
      <c r="AE79" s="9">
        <f t="shared" si="47"/>
        <v>0</v>
      </c>
      <c r="AF79" s="9">
        <f t="shared" si="48"/>
        <v>0</v>
      </c>
      <c r="AG79" s="9">
        <f t="shared" si="49"/>
        <v>0</v>
      </c>
      <c r="AH79" s="9">
        <f t="shared" si="50"/>
        <v>0</v>
      </c>
      <c r="AI79" s="9">
        <f t="shared" si="51"/>
        <v>0</v>
      </c>
      <c r="AJ79" s="9">
        <f t="shared" si="52"/>
        <v>0</v>
      </c>
      <c r="AK79" s="9">
        <f t="shared" si="53"/>
        <v>0</v>
      </c>
      <c r="AL79" s="9">
        <f t="shared" si="54"/>
        <v>0</v>
      </c>
      <c r="AM79" s="9">
        <f t="shared" si="55"/>
        <v>0</v>
      </c>
      <c r="AO79" s="126">
        <f t="shared" si="56"/>
        <v>0</v>
      </c>
      <c r="AP79" s="126">
        <f t="shared" si="57"/>
        <v>0</v>
      </c>
      <c r="AQ79" s="126">
        <f t="shared" si="58"/>
        <v>0</v>
      </c>
      <c r="AS79" s="9">
        <f t="shared" si="59"/>
        <v>0</v>
      </c>
      <c r="AT79" s="9">
        <f t="shared" si="60"/>
        <v>0</v>
      </c>
      <c r="AU79" s="9">
        <f t="shared" si="61"/>
        <v>0</v>
      </c>
      <c r="AV79" s="9">
        <f t="shared" si="62"/>
        <v>0</v>
      </c>
      <c r="AW79" s="9">
        <f t="shared" si="63"/>
        <v>0</v>
      </c>
      <c r="AX79" s="9">
        <f t="shared" si="64"/>
        <v>0</v>
      </c>
      <c r="AY79" s="9">
        <f t="shared" si="65"/>
        <v>0</v>
      </c>
      <c r="AZ79" s="9">
        <f t="shared" si="66"/>
        <v>0</v>
      </c>
      <c r="BA79" s="9">
        <f t="shared" si="67"/>
        <v>0</v>
      </c>
      <c r="BB79" s="9">
        <f t="shared" si="68"/>
        <v>0</v>
      </c>
      <c r="BC79" s="9">
        <f t="shared" si="69"/>
        <v>0</v>
      </c>
      <c r="BD79" s="9">
        <f t="shared" si="70"/>
        <v>0</v>
      </c>
      <c r="BE79" s="9">
        <f t="shared" si="71"/>
        <v>0</v>
      </c>
      <c r="BF79" s="9">
        <f t="shared" si="72"/>
        <v>0</v>
      </c>
      <c r="BG79" s="9">
        <f t="shared" si="73"/>
        <v>0</v>
      </c>
      <c r="BH79" s="9">
        <f t="shared" si="74"/>
        <v>0</v>
      </c>
      <c r="BI79" s="9">
        <f t="shared" si="75"/>
        <v>0</v>
      </c>
      <c r="BJ79" s="9">
        <f t="shared" si="76"/>
        <v>0</v>
      </c>
      <c r="BK79" s="9">
        <f t="shared" si="77"/>
        <v>0</v>
      </c>
      <c r="BL79" s="9">
        <f t="shared" si="78"/>
        <v>0</v>
      </c>
      <c r="BM79" s="9">
        <f t="shared" si="79"/>
        <v>0</v>
      </c>
    </row>
    <row r="80" spans="1:66" s="126" customFormat="1" ht="73.75" customHeight="1">
      <c r="A80" s="9"/>
      <c r="B80" s="222" t="s">
        <v>8</v>
      </c>
      <c r="C80" s="9"/>
      <c r="D80" s="107" t="s">
        <v>6108</v>
      </c>
      <c r="E80" s="518" t="s">
        <v>5452</v>
      </c>
      <c r="F80" s="106" t="s">
        <v>135</v>
      </c>
      <c r="G80" s="242" t="s">
        <v>85</v>
      </c>
      <c r="H80" s="242" t="s">
        <v>182</v>
      </c>
      <c r="I80" s="106">
        <v>1</v>
      </c>
      <c r="J80" s="106">
        <v>0</v>
      </c>
      <c r="K80" s="106" t="s">
        <v>4864</v>
      </c>
      <c r="L80" s="407">
        <v>238.37</v>
      </c>
      <c r="M80" s="480" t="s">
        <v>5759</v>
      </c>
      <c r="N80" s="458"/>
      <c r="O80" s="456">
        <f>L80*N80</f>
        <v>0</v>
      </c>
      <c r="P80" s="127" t="str">
        <f t="shared" si="43"/>
        <v>No</v>
      </c>
      <c r="Q80" s="253" t="str">
        <f t="shared" si="44"/>
        <v>Yes</v>
      </c>
      <c r="S80" s="298">
        <v>1</v>
      </c>
      <c r="T80" s="299">
        <f t="shared" si="45"/>
        <v>0</v>
      </c>
      <c r="U80" s="112"/>
      <c r="V80" s="325">
        <v>11.1</v>
      </c>
      <c r="W80" s="334">
        <f t="shared" si="46"/>
        <v>0</v>
      </c>
      <c r="X80" s="207"/>
      <c r="Y80" s="207">
        <f>N80*I80</f>
        <v>0</v>
      </c>
      <c r="Z80" s="165">
        <v>1</v>
      </c>
      <c r="AA80" s="118">
        <v>11</v>
      </c>
      <c r="AB80" s="118"/>
      <c r="AC80" s="118"/>
      <c r="AE80" s="9">
        <f t="shared" si="47"/>
        <v>0</v>
      </c>
      <c r="AF80" s="9">
        <f t="shared" si="48"/>
        <v>0</v>
      </c>
      <c r="AG80" s="9">
        <f t="shared" si="49"/>
        <v>0</v>
      </c>
      <c r="AH80" s="9">
        <f t="shared" si="50"/>
        <v>0</v>
      </c>
      <c r="AI80" s="9">
        <f t="shared" si="51"/>
        <v>0</v>
      </c>
      <c r="AJ80" s="9">
        <f t="shared" si="52"/>
        <v>0</v>
      </c>
      <c r="AK80" s="9">
        <f t="shared" si="53"/>
        <v>0</v>
      </c>
      <c r="AL80" s="9">
        <f t="shared" si="54"/>
        <v>0</v>
      </c>
      <c r="AM80" s="9">
        <f t="shared" si="55"/>
        <v>0</v>
      </c>
      <c r="AO80" s="126">
        <f t="shared" si="56"/>
        <v>0</v>
      </c>
      <c r="AP80" s="126">
        <f t="shared" si="57"/>
        <v>0</v>
      </c>
      <c r="AQ80" s="126">
        <f t="shared" si="58"/>
        <v>0</v>
      </c>
      <c r="AS80" s="9">
        <f t="shared" si="59"/>
        <v>0</v>
      </c>
      <c r="AT80" s="9">
        <f t="shared" si="60"/>
        <v>0</v>
      </c>
      <c r="AU80" s="9">
        <f t="shared" si="61"/>
        <v>0</v>
      </c>
      <c r="AV80" s="9">
        <f t="shared" si="62"/>
        <v>0</v>
      </c>
      <c r="AW80" s="9">
        <f t="shared" si="63"/>
        <v>0</v>
      </c>
      <c r="AX80" s="9">
        <f t="shared" si="64"/>
        <v>0</v>
      </c>
      <c r="AY80" s="9">
        <f t="shared" si="65"/>
        <v>0</v>
      </c>
      <c r="AZ80" s="9">
        <f t="shared" si="66"/>
        <v>0</v>
      </c>
      <c r="BA80" s="9">
        <f t="shared" si="67"/>
        <v>0</v>
      </c>
      <c r="BB80" s="9">
        <f t="shared" si="68"/>
        <v>0</v>
      </c>
      <c r="BC80" s="9">
        <f t="shared" si="69"/>
        <v>0</v>
      </c>
      <c r="BD80" s="9">
        <f t="shared" si="70"/>
        <v>0</v>
      </c>
      <c r="BE80" s="9">
        <f t="shared" si="71"/>
        <v>0</v>
      </c>
      <c r="BF80" s="9">
        <f t="shared" si="72"/>
        <v>0</v>
      </c>
      <c r="BG80" s="9">
        <f t="shared" si="73"/>
        <v>0</v>
      </c>
      <c r="BH80" s="9">
        <f t="shared" si="74"/>
        <v>0</v>
      </c>
      <c r="BI80" s="9">
        <f t="shared" si="75"/>
        <v>0</v>
      </c>
      <c r="BJ80" s="9">
        <f t="shared" si="76"/>
        <v>0</v>
      </c>
      <c r="BK80" s="9">
        <f t="shared" si="77"/>
        <v>0</v>
      </c>
      <c r="BL80" s="9">
        <f t="shared" si="78"/>
        <v>0</v>
      </c>
      <c r="BM80" s="9">
        <f t="shared" si="79"/>
        <v>0</v>
      </c>
    </row>
    <row r="81" spans="1:65" s="126" customFormat="1" ht="73.75" customHeight="1">
      <c r="A81" s="9"/>
      <c r="B81" s="222" t="s">
        <v>8</v>
      </c>
      <c r="C81" s="9"/>
      <c r="D81" s="107" t="s">
        <v>5480</v>
      </c>
      <c r="E81" s="519" t="s">
        <v>5451</v>
      </c>
      <c r="F81" s="106" t="s">
        <v>135</v>
      </c>
      <c r="G81" s="242" t="s">
        <v>85</v>
      </c>
      <c r="H81" s="242" t="s">
        <v>182</v>
      </c>
      <c r="I81" s="106">
        <v>1</v>
      </c>
      <c r="J81" s="106">
        <v>0</v>
      </c>
      <c r="K81" s="106" t="s">
        <v>4864</v>
      </c>
      <c r="L81" s="407">
        <v>248.73</v>
      </c>
      <c r="M81" s="130"/>
      <c r="N81" s="481" t="s">
        <v>5759</v>
      </c>
      <c r="O81" s="456">
        <f>L81*M81</f>
        <v>0</v>
      </c>
      <c r="P81" s="127" t="str">
        <f t="shared" si="43"/>
        <v>No</v>
      </c>
      <c r="Q81" s="253" t="str">
        <f t="shared" si="44"/>
        <v>Yes</v>
      </c>
      <c r="S81" s="298">
        <v>1</v>
      </c>
      <c r="T81" s="299">
        <f t="shared" si="45"/>
        <v>0</v>
      </c>
      <c r="U81" s="112"/>
      <c r="V81" s="325">
        <v>11.1</v>
      </c>
      <c r="W81" s="334">
        <f t="shared" si="46"/>
        <v>0</v>
      </c>
      <c r="X81" s="207">
        <f>M81*I81</f>
        <v>0</v>
      </c>
      <c r="Y81" s="207"/>
      <c r="Z81" s="165">
        <v>1</v>
      </c>
      <c r="AA81" s="118">
        <v>11</v>
      </c>
      <c r="AB81" s="118"/>
      <c r="AC81" s="118"/>
      <c r="AE81" s="9">
        <f t="shared" si="47"/>
        <v>0</v>
      </c>
      <c r="AF81" s="9">
        <f t="shared" si="48"/>
        <v>0</v>
      </c>
      <c r="AG81" s="9">
        <f t="shared" si="49"/>
        <v>0</v>
      </c>
      <c r="AH81" s="9">
        <f t="shared" si="50"/>
        <v>0</v>
      </c>
      <c r="AI81" s="9">
        <f t="shared" si="51"/>
        <v>0</v>
      </c>
      <c r="AJ81" s="9">
        <f t="shared" si="52"/>
        <v>0</v>
      </c>
      <c r="AK81" s="9">
        <f t="shared" si="53"/>
        <v>0</v>
      </c>
      <c r="AL81" s="9">
        <f t="shared" si="54"/>
        <v>0</v>
      </c>
      <c r="AM81" s="9">
        <f t="shared" si="55"/>
        <v>0</v>
      </c>
      <c r="AO81" s="126">
        <f t="shared" si="56"/>
        <v>0</v>
      </c>
      <c r="AP81" s="126">
        <f t="shared" si="57"/>
        <v>0</v>
      </c>
      <c r="AQ81" s="126">
        <f t="shared" si="58"/>
        <v>0</v>
      </c>
      <c r="AS81" s="9">
        <f t="shared" si="59"/>
        <v>0</v>
      </c>
      <c r="AT81" s="9">
        <f t="shared" si="60"/>
        <v>0</v>
      </c>
      <c r="AU81" s="9">
        <f t="shared" si="61"/>
        <v>0</v>
      </c>
      <c r="AV81" s="9">
        <f t="shared" si="62"/>
        <v>0</v>
      </c>
      <c r="AW81" s="9">
        <f t="shared" si="63"/>
        <v>0</v>
      </c>
      <c r="AX81" s="9">
        <f t="shared" si="64"/>
        <v>0</v>
      </c>
      <c r="AY81" s="9">
        <f t="shared" si="65"/>
        <v>0</v>
      </c>
      <c r="AZ81" s="9">
        <f t="shared" si="66"/>
        <v>0</v>
      </c>
      <c r="BA81" s="9">
        <f t="shared" si="67"/>
        <v>0</v>
      </c>
      <c r="BB81" s="9">
        <f t="shared" si="68"/>
        <v>0</v>
      </c>
      <c r="BC81" s="9">
        <f t="shared" si="69"/>
        <v>0</v>
      </c>
      <c r="BD81" s="9">
        <f t="shared" si="70"/>
        <v>0</v>
      </c>
      <c r="BE81" s="9">
        <f t="shared" si="71"/>
        <v>0</v>
      </c>
      <c r="BF81" s="9">
        <f t="shared" si="72"/>
        <v>0</v>
      </c>
      <c r="BG81" s="9">
        <f t="shared" si="73"/>
        <v>0</v>
      </c>
      <c r="BH81" s="9">
        <f t="shared" si="74"/>
        <v>0</v>
      </c>
      <c r="BI81" s="9">
        <f t="shared" si="75"/>
        <v>0</v>
      </c>
      <c r="BJ81" s="9">
        <f t="shared" si="76"/>
        <v>0</v>
      </c>
      <c r="BK81" s="9">
        <f t="shared" si="77"/>
        <v>0</v>
      </c>
      <c r="BL81" s="9">
        <f t="shared" si="78"/>
        <v>0</v>
      </c>
      <c r="BM81" s="9">
        <f t="shared" si="79"/>
        <v>0</v>
      </c>
    </row>
    <row r="82" spans="1:65" s="126" customFormat="1" ht="73.75" customHeight="1">
      <c r="A82" s="9"/>
      <c r="B82" s="222" t="s">
        <v>8</v>
      </c>
      <c r="C82" s="9"/>
      <c r="D82" s="107" t="s">
        <v>5503</v>
      </c>
      <c r="E82" s="520" t="s">
        <v>5450</v>
      </c>
      <c r="F82" s="106" t="s">
        <v>135</v>
      </c>
      <c r="G82" s="242" t="s">
        <v>85</v>
      </c>
      <c r="H82" s="242" t="s">
        <v>182</v>
      </c>
      <c r="I82" s="106">
        <v>1</v>
      </c>
      <c r="J82" s="106">
        <v>0</v>
      </c>
      <c r="K82" s="106" t="s">
        <v>4864</v>
      </c>
      <c r="L82" s="407">
        <v>238.37</v>
      </c>
      <c r="M82" s="130"/>
      <c r="N82" s="481" t="s">
        <v>5759</v>
      </c>
      <c r="O82" s="456">
        <f>L82*M82</f>
        <v>0</v>
      </c>
      <c r="P82" s="127" t="str">
        <f t="shared" si="43"/>
        <v>No</v>
      </c>
      <c r="Q82" s="253" t="str">
        <f t="shared" si="44"/>
        <v>Yes</v>
      </c>
      <c r="S82" s="298">
        <v>1</v>
      </c>
      <c r="T82" s="299">
        <f t="shared" si="45"/>
        <v>0</v>
      </c>
      <c r="U82" s="112"/>
      <c r="V82" s="325">
        <v>11.1</v>
      </c>
      <c r="W82" s="334">
        <f t="shared" si="46"/>
        <v>0</v>
      </c>
      <c r="X82" s="207">
        <f>M82*I82</f>
        <v>0</v>
      </c>
      <c r="Y82" s="207"/>
      <c r="Z82" s="165">
        <v>1</v>
      </c>
      <c r="AA82" s="118">
        <v>11</v>
      </c>
      <c r="AB82" s="118"/>
      <c r="AC82" s="118"/>
      <c r="AE82" s="9">
        <f t="shared" si="47"/>
        <v>0</v>
      </c>
      <c r="AF82" s="9">
        <f t="shared" si="48"/>
        <v>0</v>
      </c>
      <c r="AG82" s="9">
        <f t="shared" si="49"/>
        <v>0</v>
      </c>
      <c r="AH82" s="9">
        <f t="shared" si="50"/>
        <v>0</v>
      </c>
      <c r="AI82" s="9">
        <f t="shared" si="51"/>
        <v>0</v>
      </c>
      <c r="AJ82" s="9">
        <f t="shared" si="52"/>
        <v>0</v>
      </c>
      <c r="AK82" s="9">
        <f t="shared" si="53"/>
        <v>0</v>
      </c>
      <c r="AL82" s="9">
        <f t="shared" si="54"/>
        <v>0</v>
      </c>
      <c r="AM82" s="9">
        <f t="shared" si="55"/>
        <v>0</v>
      </c>
      <c r="AO82" s="126">
        <f t="shared" si="56"/>
        <v>0</v>
      </c>
      <c r="AP82" s="126">
        <f t="shared" si="57"/>
        <v>0</v>
      </c>
      <c r="AQ82" s="126">
        <f t="shared" si="58"/>
        <v>0</v>
      </c>
      <c r="AS82" s="9">
        <f t="shared" si="59"/>
        <v>0</v>
      </c>
      <c r="AT82" s="9">
        <f t="shared" si="60"/>
        <v>0</v>
      </c>
      <c r="AU82" s="9">
        <f t="shared" si="61"/>
        <v>0</v>
      </c>
      <c r="AV82" s="9">
        <f t="shared" si="62"/>
        <v>0</v>
      </c>
      <c r="AW82" s="9">
        <f t="shared" si="63"/>
        <v>0</v>
      </c>
      <c r="AX82" s="9">
        <f t="shared" si="64"/>
        <v>0</v>
      </c>
      <c r="AY82" s="9">
        <f t="shared" si="65"/>
        <v>0</v>
      </c>
      <c r="AZ82" s="9">
        <f t="shared" si="66"/>
        <v>0</v>
      </c>
      <c r="BA82" s="9">
        <f t="shared" si="67"/>
        <v>0</v>
      </c>
      <c r="BB82" s="9">
        <f t="shared" si="68"/>
        <v>0</v>
      </c>
      <c r="BC82" s="9">
        <f t="shared" si="69"/>
        <v>0</v>
      </c>
      <c r="BD82" s="9">
        <f t="shared" si="70"/>
        <v>0</v>
      </c>
      <c r="BE82" s="9">
        <f t="shared" si="71"/>
        <v>0</v>
      </c>
      <c r="BF82" s="9">
        <f t="shared" si="72"/>
        <v>0</v>
      </c>
      <c r="BG82" s="9">
        <f t="shared" si="73"/>
        <v>0</v>
      </c>
      <c r="BH82" s="9">
        <f t="shared" si="74"/>
        <v>0</v>
      </c>
      <c r="BI82" s="9">
        <f t="shared" si="75"/>
        <v>0</v>
      </c>
      <c r="BJ82" s="9">
        <f t="shared" si="76"/>
        <v>0</v>
      </c>
      <c r="BK82" s="9">
        <f t="shared" si="77"/>
        <v>0</v>
      </c>
      <c r="BL82" s="9">
        <f t="shared" si="78"/>
        <v>0</v>
      </c>
      <c r="BM82" s="9">
        <f t="shared" si="79"/>
        <v>0</v>
      </c>
    </row>
    <row r="83" spans="1:65" s="9" customFormat="1" ht="73.75" customHeight="1">
      <c r="B83" s="222" t="s">
        <v>8</v>
      </c>
      <c r="D83" s="145" t="s">
        <v>6109</v>
      </c>
      <c r="E83" s="511" t="s">
        <v>5452</v>
      </c>
      <c r="F83" s="115" t="s">
        <v>135</v>
      </c>
      <c r="G83" s="116" t="s">
        <v>86</v>
      </c>
      <c r="H83" s="116" t="s">
        <v>182</v>
      </c>
      <c r="I83" s="115">
        <v>1</v>
      </c>
      <c r="J83" s="115">
        <v>0</v>
      </c>
      <c r="K83" s="115" t="s">
        <v>4864</v>
      </c>
      <c r="L83" s="408">
        <v>257.83999999999997</v>
      </c>
      <c r="M83" s="479" t="s">
        <v>5759</v>
      </c>
      <c r="N83" s="133"/>
      <c r="O83" s="444">
        <f>L83*N83</f>
        <v>0</v>
      </c>
      <c r="P83" s="134" t="str">
        <f t="shared" si="43"/>
        <v>No</v>
      </c>
      <c r="Q83" s="225" t="str">
        <f t="shared" si="44"/>
        <v>Yes</v>
      </c>
      <c r="S83" s="298">
        <v>1</v>
      </c>
      <c r="T83" s="299">
        <f t="shared" si="45"/>
        <v>0</v>
      </c>
      <c r="U83" s="112"/>
      <c r="V83" s="325">
        <v>13</v>
      </c>
      <c r="W83" s="334">
        <f t="shared" si="46"/>
        <v>0</v>
      </c>
      <c r="X83" s="207"/>
      <c r="Y83" s="207">
        <f>N83*I83</f>
        <v>0</v>
      </c>
      <c r="Z83" s="165">
        <v>1</v>
      </c>
      <c r="AA83" s="118">
        <v>12</v>
      </c>
      <c r="AB83" s="118"/>
      <c r="AC83" s="118"/>
      <c r="AE83" s="9">
        <f t="shared" si="47"/>
        <v>0</v>
      </c>
      <c r="AF83" s="9">
        <f t="shared" si="48"/>
        <v>0</v>
      </c>
      <c r="AG83" s="9">
        <f t="shared" si="49"/>
        <v>0</v>
      </c>
      <c r="AH83" s="9">
        <f t="shared" si="50"/>
        <v>0</v>
      </c>
      <c r="AI83" s="9">
        <f t="shared" si="51"/>
        <v>0</v>
      </c>
      <c r="AJ83" s="9">
        <f t="shared" si="52"/>
        <v>0</v>
      </c>
      <c r="AK83" s="9">
        <f t="shared" si="53"/>
        <v>0</v>
      </c>
      <c r="AL83" s="9">
        <f t="shared" si="54"/>
        <v>0</v>
      </c>
      <c r="AM83" s="9">
        <f t="shared" si="55"/>
        <v>0</v>
      </c>
      <c r="AO83" s="126">
        <f t="shared" si="56"/>
        <v>0</v>
      </c>
      <c r="AP83" s="126">
        <f t="shared" si="57"/>
        <v>0</v>
      </c>
      <c r="AQ83" s="126">
        <f t="shared" si="58"/>
        <v>0</v>
      </c>
      <c r="AS83" s="9">
        <f t="shared" si="59"/>
        <v>0</v>
      </c>
      <c r="AT83" s="9">
        <f t="shared" si="60"/>
        <v>0</v>
      </c>
      <c r="AU83" s="9">
        <f t="shared" si="61"/>
        <v>0</v>
      </c>
      <c r="AV83" s="9">
        <f t="shared" si="62"/>
        <v>0</v>
      </c>
      <c r="AW83" s="9">
        <f t="shared" si="63"/>
        <v>0</v>
      </c>
      <c r="AX83" s="9">
        <f t="shared" si="64"/>
        <v>0</v>
      </c>
      <c r="AY83" s="9">
        <f t="shared" si="65"/>
        <v>0</v>
      </c>
      <c r="AZ83" s="9">
        <f t="shared" si="66"/>
        <v>0</v>
      </c>
      <c r="BA83" s="9">
        <f t="shared" si="67"/>
        <v>0</v>
      </c>
      <c r="BB83" s="9">
        <f t="shared" si="68"/>
        <v>0</v>
      </c>
      <c r="BC83" s="9">
        <f t="shared" si="69"/>
        <v>0</v>
      </c>
      <c r="BD83" s="9">
        <f t="shared" si="70"/>
        <v>0</v>
      </c>
      <c r="BE83" s="9">
        <f t="shared" si="71"/>
        <v>0</v>
      </c>
      <c r="BF83" s="9">
        <f t="shared" si="72"/>
        <v>0</v>
      </c>
      <c r="BG83" s="9">
        <f t="shared" si="73"/>
        <v>0</v>
      </c>
      <c r="BH83" s="9">
        <f t="shared" si="74"/>
        <v>0</v>
      </c>
      <c r="BI83" s="9">
        <f t="shared" si="75"/>
        <v>0</v>
      </c>
      <c r="BJ83" s="9">
        <f t="shared" si="76"/>
        <v>0</v>
      </c>
      <c r="BK83" s="9">
        <f t="shared" si="77"/>
        <v>0</v>
      </c>
      <c r="BL83" s="9">
        <f t="shared" si="78"/>
        <v>0</v>
      </c>
      <c r="BM83" s="9">
        <f t="shared" si="79"/>
        <v>0</v>
      </c>
    </row>
    <row r="84" spans="1:65" s="9" customFormat="1" ht="73.75" customHeight="1">
      <c r="B84" s="222" t="s">
        <v>8</v>
      </c>
      <c r="D84" s="145" t="s">
        <v>5481</v>
      </c>
      <c r="E84" s="512" t="s">
        <v>5451</v>
      </c>
      <c r="F84" s="115" t="s">
        <v>135</v>
      </c>
      <c r="G84" s="116" t="s">
        <v>86</v>
      </c>
      <c r="H84" s="116" t="s">
        <v>182</v>
      </c>
      <c r="I84" s="115">
        <v>1</v>
      </c>
      <c r="J84" s="115">
        <v>0</v>
      </c>
      <c r="K84" s="115" t="s">
        <v>4864</v>
      </c>
      <c r="L84" s="408">
        <v>269.06</v>
      </c>
      <c r="M84" s="132"/>
      <c r="N84" s="479" t="s">
        <v>5759</v>
      </c>
      <c r="O84" s="444">
        <f>L84*M84</f>
        <v>0</v>
      </c>
      <c r="P84" s="134" t="str">
        <f t="shared" si="43"/>
        <v>No</v>
      </c>
      <c r="Q84" s="225" t="str">
        <f t="shared" si="44"/>
        <v>Yes</v>
      </c>
      <c r="S84" s="298">
        <v>1</v>
      </c>
      <c r="T84" s="299">
        <f t="shared" si="45"/>
        <v>0</v>
      </c>
      <c r="U84" s="112"/>
      <c r="V84" s="325">
        <v>13</v>
      </c>
      <c r="W84" s="334">
        <f t="shared" si="46"/>
        <v>0</v>
      </c>
      <c r="X84" s="207">
        <f>M84*I84</f>
        <v>0</v>
      </c>
      <c r="Y84" s="207"/>
      <c r="Z84" s="165">
        <v>1</v>
      </c>
      <c r="AA84" s="118">
        <v>12</v>
      </c>
      <c r="AB84" s="118"/>
      <c r="AC84" s="118"/>
      <c r="AE84" s="9">
        <f t="shared" si="47"/>
        <v>0</v>
      </c>
      <c r="AF84" s="9">
        <f t="shared" si="48"/>
        <v>0</v>
      </c>
      <c r="AG84" s="9">
        <f t="shared" si="49"/>
        <v>0</v>
      </c>
      <c r="AH84" s="9">
        <f t="shared" si="50"/>
        <v>0</v>
      </c>
      <c r="AI84" s="9">
        <f t="shared" si="51"/>
        <v>0</v>
      </c>
      <c r="AJ84" s="9">
        <f t="shared" si="52"/>
        <v>0</v>
      </c>
      <c r="AK84" s="9">
        <f t="shared" si="53"/>
        <v>0</v>
      </c>
      <c r="AL84" s="9">
        <f t="shared" si="54"/>
        <v>0</v>
      </c>
      <c r="AM84" s="9">
        <f t="shared" si="55"/>
        <v>0</v>
      </c>
      <c r="AO84" s="126">
        <f t="shared" si="56"/>
        <v>0</v>
      </c>
      <c r="AP84" s="126">
        <f t="shared" si="57"/>
        <v>0</v>
      </c>
      <c r="AQ84" s="126">
        <f t="shared" si="58"/>
        <v>0</v>
      </c>
      <c r="AS84" s="9">
        <f t="shared" si="59"/>
        <v>0</v>
      </c>
      <c r="AT84" s="9">
        <f t="shared" si="60"/>
        <v>0</v>
      </c>
      <c r="AU84" s="9">
        <f t="shared" si="61"/>
        <v>0</v>
      </c>
      <c r="AV84" s="9">
        <f t="shared" si="62"/>
        <v>0</v>
      </c>
      <c r="AW84" s="9">
        <f t="shared" si="63"/>
        <v>0</v>
      </c>
      <c r="AX84" s="9">
        <f t="shared" si="64"/>
        <v>0</v>
      </c>
      <c r="AY84" s="9">
        <f t="shared" si="65"/>
        <v>0</v>
      </c>
      <c r="AZ84" s="9">
        <f t="shared" si="66"/>
        <v>0</v>
      </c>
      <c r="BA84" s="9">
        <f t="shared" si="67"/>
        <v>0</v>
      </c>
      <c r="BB84" s="9">
        <f t="shared" si="68"/>
        <v>0</v>
      </c>
      <c r="BC84" s="9">
        <f t="shared" si="69"/>
        <v>0</v>
      </c>
      <c r="BD84" s="9">
        <f t="shared" si="70"/>
        <v>0</v>
      </c>
      <c r="BE84" s="9">
        <f t="shared" si="71"/>
        <v>0</v>
      </c>
      <c r="BF84" s="9">
        <f t="shared" si="72"/>
        <v>0</v>
      </c>
      <c r="BG84" s="9">
        <f t="shared" si="73"/>
        <v>0</v>
      </c>
      <c r="BH84" s="9">
        <f t="shared" si="74"/>
        <v>0</v>
      </c>
      <c r="BI84" s="9">
        <f t="shared" si="75"/>
        <v>0</v>
      </c>
      <c r="BJ84" s="9">
        <f t="shared" si="76"/>
        <v>0</v>
      </c>
      <c r="BK84" s="9">
        <f t="shared" si="77"/>
        <v>0</v>
      </c>
      <c r="BL84" s="9">
        <f t="shared" si="78"/>
        <v>0</v>
      </c>
      <c r="BM84" s="9">
        <f t="shared" si="79"/>
        <v>0</v>
      </c>
    </row>
    <row r="85" spans="1:65" s="9" customFormat="1" ht="73.75" customHeight="1">
      <c r="B85" s="222" t="s">
        <v>8</v>
      </c>
      <c r="D85" s="145" t="s">
        <v>5502</v>
      </c>
      <c r="E85" s="513" t="s">
        <v>5450</v>
      </c>
      <c r="F85" s="115" t="s">
        <v>135</v>
      </c>
      <c r="G85" s="116" t="s">
        <v>86</v>
      </c>
      <c r="H85" s="116" t="s">
        <v>182</v>
      </c>
      <c r="I85" s="115">
        <v>1</v>
      </c>
      <c r="J85" s="115">
        <v>0</v>
      </c>
      <c r="K85" s="115" t="s">
        <v>4864</v>
      </c>
      <c r="L85" s="408">
        <v>257.83999999999997</v>
      </c>
      <c r="M85" s="132"/>
      <c r="N85" s="479" t="s">
        <v>5759</v>
      </c>
      <c r="O85" s="444">
        <f>L85*M85</f>
        <v>0</v>
      </c>
      <c r="P85" s="134" t="str">
        <f t="shared" si="43"/>
        <v>No</v>
      </c>
      <c r="Q85" s="225" t="str">
        <f t="shared" si="44"/>
        <v>Yes</v>
      </c>
      <c r="S85" s="298">
        <v>1</v>
      </c>
      <c r="T85" s="299">
        <f t="shared" si="45"/>
        <v>0</v>
      </c>
      <c r="U85" s="112"/>
      <c r="V85" s="325">
        <v>13</v>
      </c>
      <c r="W85" s="334">
        <f t="shared" si="46"/>
        <v>0</v>
      </c>
      <c r="X85" s="207">
        <f>M85*I85</f>
        <v>0</v>
      </c>
      <c r="Y85" s="207"/>
      <c r="Z85" s="165">
        <v>1</v>
      </c>
      <c r="AA85" s="118">
        <v>12</v>
      </c>
      <c r="AB85" s="118"/>
      <c r="AC85" s="118"/>
      <c r="AE85" s="9">
        <f t="shared" si="47"/>
        <v>0</v>
      </c>
      <c r="AF85" s="9">
        <f t="shared" si="48"/>
        <v>0</v>
      </c>
      <c r="AG85" s="9">
        <f t="shared" si="49"/>
        <v>0</v>
      </c>
      <c r="AH85" s="9">
        <f t="shared" si="50"/>
        <v>0</v>
      </c>
      <c r="AI85" s="9">
        <f t="shared" si="51"/>
        <v>0</v>
      </c>
      <c r="AJ85" s="9">
        <f t="shared" si="52"/>
        <v>0</v>
      </c>
      <c r="AK85" s="9">
        <f t="shared" si="53"/>
        <v>0</v>
      </c>
      <c r="AL85" s="9">
        <f t="shared" si="54"/>
        <v>0</v>
      </c>
      <c r="AM85" s="9">
        <f t="shared" si="55"/>
        <v>0</v>
      </c>
      <c r="AO85" s="126">
        <f t="shared" si="56"/>
        <v>0</v>
      </c>
      <c r="AP85" s="126">
        <f t="shared" si="57"/>
        <v>0</v>
      </c>
      <c r="AQ85" s="126">
        <f t="shared" si="58"/>
        <v>0</v>
      </c>
      <c r="AS85" s="9">
        <f t="shared" si="59"/>
        <v>0</v>
      </c>
      <c r="AT85" s="9">
        <f t="shared" si="60"/>
        <v>0</v>
      </c>
      <c r="AU85" s="9">
        <f t="shared" si="61"/>
        <v>0</v>
      </c>
      <c r="AV85" s="9">
        <f t="shared" si="62"/>
        <v>0</v>
      </c>
      <c r="AW85" s="9">
        <f t="shared" si="63"/>
        <v>0</v>
      </c>
      <c r="AX85" s="9">
        <f t="shared" si="64"/>
        <v>0</v>
      </c>
      <c r="AY85" s="9">
        <f t="shared" si="65"/>
        <v>0</v>
      </c>
      <c r="AZ85" s="9">
        <f t="shared" si="66"/>
        <v>0</v>
      </c>
      <c r="BA85" s="9">
        <f t="shared" si="67"/>
        <v>0</v>
      </c>
      <c r="BB85" s="9">
        <f t="shared" si="68"/>
        <v>0</v>
      </c>
      <c r="BC85" s="9">
        <f t="shared" si="69"/>
        <v>0</v>
      </c>
      <c r="BD85" s="9">
        <f t="shared" si="70"/>
        <v>0</v>
      </c>
      <c r="BE85" s="9">
        <f t="shared" si="71"/>
        <v>0</v>
      </c>
      <c r="BF85" s="9">
        <f t="shared" si="72"/>
        <v>0</v>
      </c>
      <c r="BG85" s="9">
        <f t="shared" si="73"/>
        <v>0</v>
      </c>
      <c r="BH85" s="9">
        <f t="shared" si="74"/>
        <v>0</v>
      </c>
      <c r="BI85" s="9">
        <f t="shared" si="75"/>
        <v>0</v>
      </c>
      <c r="BJ85" s="9">
        <f t="shared" si="76"/>
        <v>0</v>
      </c>
      <c r="BK85" s="9">
        <f t="shared" si="77"/>
        <v>0</v>
      </c>
      <c r="BL85" s="9">
        <f t="shared" si="78"/>
        <v>0</v>
      </c>
      <c r="BM85" s="9">
        <f t="shared" si="79"/>
        <v>0</v>
      </c>
    </row>
    <row r="86" spans="1:65" s="126" customFormat="1" ht="73.75" customHeight="1">
      <c r="A86" s="9"/>
      <c r="B86" s="222" t="s">
        <v>8</v>
      </c>
      <c r="C86" s="9"/>
      <c r="D86" s="107" t="s">
        <v>6110</v>
      </c>
      <c r="E86" s="518" t="s">
        <v>5452</v>
      </c>
      <c r="F86" s="263" t="s">
        <v>134</v>
      </c>
      <c r="G86" s="242" t="s">
        <v>172</v>
      </c>
      <c r="H86" s="242" t="s">
        <v>182</v>
      </c>
      <c r="I86" s="106">
        <v>4</v>
      </c>
      <c r="J86" s="106">
        <v>0</v>
      </c>
      <c r="K86" s="106" t="s">
        <v>4864</v>
      </c>
      <c r="L86" s="407">
        <v>476.73</v>
      </c>
      <c r="M86" s="480" t="s">
        <v>5759</v>
      </c>
      <c r="N86" s="458"/>
      <c r="O86" s="456">
        <f>L86*N86</f>
        <v>0</v>
      </c>
      <c r="P86" s="127" t="str">
        <f t="shared" si="43"/>
        <v>No</v>
      </c>
      <c r="Q86" s="253" t="str">
        <f t="shared" si="44"/>
        <v>Yes</v>
      </c>
      <c r="S86" s="298">
        <v>4</v>
      </c>
      <c r="T86" s="299">
        <f t="shared" si="45"/>
        <v>0</v>
      </c>
      <c r="U86" s="112"/>
      <c r="V86" s="325">
        <v>16.7</v>
      </c>
      <c r="W86" s="334">
        <f t="shared" si="46"/>
        <v>0</v>
      </c>
      <c r="X86" s="207"/>
      <c r="Y86" s="207">
        <f>N86*I86</f>
        <v>0</v>
      </c>
      <c r="Z86" s="165">
        <v>4</v>
      </c>
      <c r="AA86" s="118">
        <v>52</v>
      </c>
      <c r="AB86" s="118"/>
      <c r="AC86" s="118"/>
      <c r="AE86" s="9">
        <f t="shared" si="47"/>
        <v>0</v>
      </c>
      <c r="AF86" s="9">
        <f t="shared" si="48"/>
        <v>0</v>
      </c>
      <c r="AG86" s="9">
        <f t="shared" si="49"/>
        <v>0</v>
      </c>
      <c r="AH86" s="9">
        <f t="shared" si="50"/>
        <v>0</v>
      </c>
      <c r="AI86" s="9">
        <f t="shared" si="51"/>
        <v>0</v>
      </c>
      <c r="AJ86" s="9">
        <f t="shared" si="52"/>
        <v>0</v>
      </c>
      <c r="AK86" s="9">
        <f t="shared" si="53"/>
        <v>0</v>
      </c>
      <c r="AL86" s="9">
        <f t="shared" si="54"/>
        <v>0</v>
      </c>
      <c r="AM86" s="9">
        <f t="shared" si="55"/>
        <v>0</v>
      </c>
      <c r="AO86" s="126">
        <f t="shared" si="56"/>
        <v>0</v>
      </c>
      <c r="AP86" s="126">
        <f t="shared" si="57"/>
        <v>0</v>
      </c>
      <c r="AQ86" s="126">
        <f t="shared" si="58"/>
        <v>0</v>
      </c>
      <c r="AS86" s="9">
        <f t="shared" si="59"/>
        <v>0</v>
      </c>
      <c r="AT86" s="9">
        <f t="shared" si="60"/>
        <v>0</v>
      </c>
      <c r="AU86" s="9">
        <f t="shared" si="61"/>
        <v>0</v>
      </c>
      <c r="AV86" s="9">
        <f t="shared" si="62"/>
        <v>0</v>
      </c>
      <c r="AW86" s="9">
        <f t="shared" si="63"/>
        <v>0</v>
      </c>
      <c r="AX86" s="9">
        <f t="shared" si="64"/>
        <v>0</v>
      </c>
      <c r="AY86" s="9">
        <f t="shared" si="65"/>
        <v>0</v>
      </c>
      <c r="AZ86" s="9">
        <f t="shared" si="66"/>
        <v>0</v>
      </c>
      <c r="BA86" s="9">
        <f t="shared" si="67"/>
        <v>0</v>
      </c>
      <c r="BB86" s="9">
        <f t="shared" si="68"/>
        <v>0</v>
      </c>
      <c r="BC86" s="9">
        <f t="shared" si="69"/>
        <v>0</v>
      </c>
      <c r="BD86" s="9">
        <f t="shared" si="70"/>
        <v>0</v>
      </c>
      <c r="BE86" s="9">
        <f t="shared" si="71"/>
        <v>0</v>
      </c>
      <c r="BF86" s="9">
        <f t="shared" si="72"/>
        <v>0</v>
      </c>
      <c r="BG86" s="9">
        <f t="shared" si="73"/>
        <v>0</v>
      </c>
      <c r="BH86" s="9">
        <f t="shared" si="74"/>
        <v>0</v>
      </c>
      <c r="BI86" s="9">
        <f t="shared" si="75"/>
        <v>0</v>
      </c>
      <c r="BJ86" s="9">
        <f t="shared" si="76"/>
        <v>0</v>
      </c>
      <c r="BK86" s="9">
        <f t="shared" si="77"/>
        <v>0</v>
      </c>
      <c r="BL86" s="9">
        <f t="shared" si="78"/>
        <v>0</v>
      </c>
      <c r="BM86" s="9">
        <f t="shared" si="79"/>
        <v>0</v>
      </c>
    </row>
    <row r="87" spans="1:65" s="126" customFormat="1" ht="73.75" customHeight="1">
      <c r="A87" s="9"/>
      <c r="B87" s="222" t="s">
        <v>8</v>
      </c>
      <c r="C87" s="9"/>
      <c r="D87" s="107" t="s">
        <v>5482</v>
      </c>
      <c r="E87" s="519" t="s">
        <v>5451</v>
      </c>
      <c r="F87" s="263" t="s">
        <v>134</v>
      </c>
      <c r="G87" s="242" t="s">
        <v>172</v>
      </c>
      <c r="H87" s="242" t="s">
        <v>182</v>
      </c>
      <c r="I87" s="106">
        <v>4</v>
      </c>
      <c r="J87" s="106">
        <v>0</v>
      </c>
      <c r="K87" s="106" t="s">
        <v>4864</v>
      </c>
      <c r="L87" s="407">
        <v>497.46</v>
      </c>
      <c r="M87" s="130"/>
      <c r="N87" s="481" t="s">
        <v>5759</v>
      </c>
      <c r="O87" s="456">
        <f>L87*M87</f>
        <v>0</v>
      </c>
      <c r="P87" s="127" t="str">
        <f t="shared" si="43"/>
        <v>No</v>
      </c>
      <c r="Q87" s="253" t="str">
        <f t="shared" si="44"/>
        <v>Yes</v>
      </c>
      <c r="S87" s="298">
        <v>4</v>
      </c>
      <c r="T87" s="299">
        <f t="shared" si="45"/>
        <v>0</v>
      </c>
      <c r="U87" s="112"/>
      <c r="V87" s="325">
        <v>16.7</v>
      </c>
      <c r="W87" s="334">
        <f t="shared" si="46"/>
        <v>0</v>
      </c>
      <c r="X87" s="207">
        <f>M87*I87</f>
        <v>0</v>
      </c>
      <c r="Y87" s="207"/>
      <c r="Z87" s="165">
        <v>4</v>
      </c>
      <c r="AA87" s="118">
        <v>52</v>
      </c>
      <c r="AB87" s="118"/>
      <c r="AC87" s="118"/>
      <c r="AE87" s="9">
        <f t="shared" si="47"/>
        <v>0</v>
      </c>
      <c r="AF87" s="9">
        <f t="shared" si="48"/>
        <v>0</v>
      </c>
      <c r="AG87" s="9">
        <f t="shared" si="49"/>
        <v>0</v>
      </c>
      <c r="AH87" s="9">
        <f t="shared" si="50"/>
        <v>0</v>
      </c>
      <c r="AI87" s="9">
        <f t="shared" si="51"/>
        <v>0</v>
      </c>
      <c r="AJ87" s="9">
        <f t="shared" si="52"/>
        <v>0</v>
      </c>
      <c r="AK87" s="9">
        <f t="shared" si="53"/>
        <v>0</v>
      </c>
      <c r="AL87" s="9">
        <f t="shared" si="54"/>
        <v>0</v>
      </c>
      <c r="AM87" s="9">
        <f t="shared" si="55"/>
        <v>0</v>
      </c>
      <c r="AO87" s="126">
        <f t="shared" si="56"/>
        <v>0</v>
      </c>
      <c r="AP87" s="126">
        <f t="shared" si="57"/>
        <v>0</v>
      </c>
      <c r="AQ87" s="126">
        <f t="shared" si="58"/>
        <v>0</v>
      </c>
      <c r="AS87" s="9">
        <f t="shared" si="59"/>
        <v>0</v>
      </c>
      <c r="AT87" s="9">
        <f t="shared" si="60"/>
        <v>0</v>
      </c>
      <c r="AU87" s="9">
        <f t="shared" si="61"/>
        <v>0</v>
      </c>
      <c r="AV87" s="9">
        <f t="shared" si="62"/>
        <v>0</v>
      </c>
      <c r="AW87" s="9">
        <f t="shared" si="63"/>
        <v>0</v>
      </c>
      <c r="AX87" s="9">
        <f t="shared" si="64"/>
        <v>0</v>
      </c>
      <c r="AY87" s="9">
        <f t="shared" si="65"/>
        <v>0</v>
      </c>
      <c r="AZ87" s="9">
        <f t="shared" si="66"/>
        <v>0</v>
      </c>
      <c r="BA87" s="9">
        <f t="shared" si="67"/>
        <v>0</v>
      </c>
      <c r="BB87" s="9">
        <f t="shared" si="68"/>
        <v>0</v>
      </c>
      <c r="BC87" s="9">
        <f t="shared" si="69"/>
        <v>0</v>
      </c>
      <c r="BD87" s="9">
        <f t="shared" si="70"/>
        <v>0</v>
      </c>
      <c r="BE87" s="9">
        <f t="shared" si="71"/>
        <v>0</v>
      </c>
      <c r="BF87" s="9">
        <f t="shared" si="72"/>
        <v>0</v>
      </c>
      <c r="BG87" s="9">
        <f t="shared" si="73"/>
        <v>0</v>
      </c>
      <c r="BH87" s="9">
        <f t="shared" si="74"/>
        <v>0</v>
      </c>
      <c r="BI87" s="9">
        <f t="shared" si="75"/>
        <v>0</v>
      </c>
      <c r="BJ87" s="9">
        <f t="shared" si="76"/>
        <v>0</v>
      </c>
      <c r="BK87" s="9">
        <f t="shared" si="77"/>
        <v>0</v>
      </c>
      <c r="BL87" s="9">
        <f t="shared" si="78"/>
        <v>0</v>
      </c>
      <c r="BM87" s="9">
        <f t="shared" si="79"/>
        <v>0</v>
      </c>
    </row>
    <row r="88" spans="1:65" s="126" customFormat="1" ht="73.75" customHeight="1">
      <c r="A88" s="9"/>
      <c r="B88" s="222" t="s">
        <v>8</v>
      </c>
      <c r="C88" s="9"/>
      <c r="D88" s="107" t="s">
        <v>5501</v>
      </c>
      <c r="E88" s="520" t="s">
        <v>5450</v>
      </c>
      <c r="F88" s="263" t="s">
        <v>134</v>
      </c>
      <c r="G88" s="242" t="s">
        <v>172</v>
      </c>
      <c r="H88" s="242" t="s">
        <v>182</v>
      </c>
      <c r="I88" s="106">
        <v>4</v>
      </c>
      <c r="J88" s="106">
        <v>0</v>
      </c>
      <c r="K88" s="106" t="s">
        <v>4864</v>
      </c>
      <c r="L88" s="407">
        <v>476.73</v>
      </c>
      <c r="M88" s="130"/>
      <c r="N88" s="481" t="s">
        <v>5759</v>
      </c>
      <c r="O88" s="456">
        <f>L88*M88</f>
        <v>0</v>
      </c>
      <c r="P88" s="127" t="str">
        <f t="shared" si="43"/>
        <v>No</v>
      </c>
      <c r="Q88" s="253" t="str">
        <f t="shared" si="44"/>
        <v>Yes</v>
      </c>
      <c r="S88" s="298">
        <v>4</v>
      </c>
      <c r="T88" s="299">
        <f t="shared" si="45"/>
        <v>0</v>
      </c>
      <c r="U88" s="112"/>
      <c r="V88" s="325">
        <v>16.7</v>
      </c>
      <c r="W88" s="334">
        <f t="shared" si="46"/>
        <v>0</v>
      </c>
      <c r="X88" s="207">
        <f>M88*I88</f>
        <v>0</v>
      </c>
      <c r="Y88" s="207"/>
      <c r="Z88" s="165">
        <v>4</v>
      </c>
      <c r="AA88" s="118">
        <v>52</v>
      </c>
      <c r="AB88" s="118"/>
      <c r="AC88" s="118"/>
      <c r="AE88" s="9">
        <f t="shared" si="47"/>
        <v>0</v>
      </c>
      <c r="AF88" s="9">
        <f t="shared" si="48"/>
        <v>0</v>
      </c>
      <c r="AG88" s="9">
        <f t="shared" si="49"/>
        <v>0</v>
      </c>
      <c r="AH88" s="9">
        <f t="shared" si="50"/>
        <v>0</v>
      </c>
      <c r="AI88" s="9">
        <f t="shared" si="51"/>
        <v>0</v>
      </c>
      <c r="AJ88" s="9">
        <f t="shared" si="52"/>
        <v>0</v>
      </c>
      <c r="AK88" s="9">
        <f t="shared" si="53"/>
        <v>0</v>
      </c>
      <c r="AL88" s="9">
        <f t="shared" si="54"/>
        <v>0</v>
      </c>
      <c r="AM88" s="9">
        <f t="shared" si="55"/>
        <v>0</v>
      </c>
      <c r="AO88" s="126">
        <f t="shared" si="56"/>
        <v>0</v>
      </c>
      <c r="AP88" s="126">
        <f t="shared" si="57"/>
        <v>0</v>
      </c>
      <c r="AQ88" s="126">
        <f t="shared" si="58"/>
        <v>0</v>
      </c>
      <c r="AS88" s="9">
        <f t="shared" si="59"/>
        <v>0</v>
      </c>
      <c r="AT88" s="9">
        <f t="shared" si="60"/>
        <v>0</v>
      </c>
      <c r="AU88" s="9">
        <f t="shared" si="61"/>
        <v>0</v>
      </c>
      <c r="AV88" s="9">
        <f t="shared" si="62"/>
        <v>0</v>
      </c>
      <c r="AW88" s="9">
        <f t="shared" si="63"/>
        <v>0</v>
      </c>
      <c r="AX88" s="9">
        <f t="shared" si="64"/>
        <v>0</v>
      </c>
      <c r="AY88" s="9">
        <f t="shared" si="65"/>
        <v>0</v>
      </c>
      <c r="AZ88" s="9">
        <f t="shared" si="66"/>
        <v>0</v>
      </c>
      <c r="BA88" s="9">
        <f t="shared" si="67"/>
        <v>0</v>
      </c>
      <c r="BB88" s="9">
        <f t="shared" si="68"/>
        <v>0</v>
      </c>
      <c r="BC88" s="9">
        <f t="shared" si="69"/>
        <v>0</v>
      </c>
      <c r="BD88" s="9">
        <f t="shared" si="70"/>
        <v>0</v>
      </c>
      <c r="BE88" s="9">
        <f t="shared" si="71"/>
        <v>0</v>
      </c>
      <c r="BF88" s="9">
        <f t="shared" si="72"/>
        <v>0</v>
      </c>
      <c r="BG88" s="9">
        <f t="shared" si="73"/>
        <v>0</v>
      </c>
      <c r="BH88" s="9">
        <f t="shared" si="74"/>
        <v>0</v>
      </c>
      <c r="BI88" s="9">
        <f t="shared" si="75"/>
        <v>0</v>
      </c>
      <c r="BJ88" s="9">
        <f t="shared" si="76"/>
        <v>0</v>
      </c>
      <c r="BK88" s="9">
        <f t="shared" si="77"/>
        <v>0</v>
      </c>
      <c r="BL88" s="9">
        <f t="shared" si="78"/>
        <v>0</v>
      </c>
      <c r="BM88" s="9">
        <f t="shared" si="79"/>
        <v>0</v>
      </c>
    </row>
    <row r="89" spans="1:65" s="9" customFormat="1" ht="73.75" customHeight="1">
      <c r="B89" s="222" t="s">
        <v>8</v>
      </c>
      <c r="D89" s="145" t="s">
        <v>6111</v>
      </c>
      <c r="E89" s="511" t="s">
        <v>5452</v>
      </c>
      <c r="F89" s="373" t="s">
        <v>4871</v>
      </c>
      <c r="G89" s="116" t="s">
        <v>87</v>
      </c>
      <c r="H89" s="116" t="s">
        <v>182</v>
      </c>
      <c r="I89" s="115">
        <v>2</v>
      </c>
      <c r="J89" s="115">
        <v>0</v>
      </c>
      <c r="K89" s="115" t="s">
        <v>4864</v>
      </c>
      <c r="L89" s="408">
        <v>398.83</v>
      </c>
      <c r="M89" s="479" t="s">
        <v>5759</v>
      </c>
      <c r="N89" s="133"/>
      <c r="O89" s="444">
        <f>L89*N89</f>
        <v>0</v>
      </c>
      <c r="P89" s="134" t="str">
        <f t="shared" si="43"/>
        <v>No</v>
      </c>
      <c r="Q89" s="225" t="str">
        <f t="shared" si="44"/>
        <v>Yes</v>
      </c>
      <c r="S89" s="298">
        <v>2</v>
      </c>
      <c r="T89" s="299">
        <f t="shared" si="45"/>
        <v>0</v>
      </c>
      <c r="U89" s="112"/>
      <c r="V89" s="325">
        <v>16</v>
      </c>
      <c r="W89" s="334">
        <f t="shared" si="46"/>
        <v>0</v>
      </c>
      <c r="X89" s="207"/>
      <c r="Y89" s="207">
        <f>N89*I89</f>
        <v>0</v>
      </c>
      <c r="Z89" s="165">
        <v>2</v>
      </c>
      <c r="AA89" s="118">
        <v>22</v>
      </c>
      <c r="AB89" s="118"/>
      <c r="AC89" s="118"/>
      <c r="AE89" s="9">
        <f t="shared" si="47"/>
        <v>0</v>
      </c>
      <c r="AF89" s="9">
        <f t="shared" si="48"/>
        <v>0</v>
      </c>
      <c r="AG89" s="9">
        <f t="shared" si="49"/>
        <v>0</v>
      </c>
      <c r="AH89" s="9">
        <f t="shared" si="50"/>
        <v>0</v>
      </c>
      <c r="AI89" s="9">
        <f t="shared" si="51"/>
        <v>0</v>
      </c>
      <c r="AJ89" s="9">
        <f t="shared" si="52"/>
        <v>0</v>
      </c>
      <c r="AK89" s="9">
        <f t="shared" si="53"/>
        <v>0</v>
      </c>
      <c r="AL89" s="9">
        <f t="shared" si="54"/>
        <v>0</v>
      </c>
      <c r="AM89" s="9">
        <f t="shared" si="55"/>
        <v>0</v>
      </c>
      <c r="AO89" s="126">
        <f t="shared" si="56"/>
        <v>0</v>
      </c>
      <c r="AP89" s="126">
        <f t="shared" si="57"/>
        <v>0</v>
      </c>
      <c r="AQ89" s="126">
        <f t="shared" si="58"/>
        <v>0</v>
      </c>
      <c r="AS89" s="9">
        <f t="shared" si="59"/>
        <v>0</v>
      </c>
      <c r="AT89" s="9">
        <f t="shared" si="60"/>
        <v>0</v>
      </c>
      <c r="AU89" s="9">
        <f t="shared" si="61"/>
        <v>0</v>
      </c>
      <c r="AV89" s="9">
        <f t="shared" si="62"/>
        <v>0</v>
      </c>
      <c r="AW89" s="9">
        <f t="shared" si="63"/>
        <v>0</v>
      </c>
      <c r="AX89" s="9">
        <f t="shared" si="64"/>
        <v>0</v>
      </c>
      <c r="AY89" s="9">
        <f t="shared" si="65"/>
        <v>0</v>
      </c>
      <c r="AZ89" s="9">
        <f t="shared" si="66"/>
        <v>0</v>
      </c>
      <c r="BA89" s="9">
        <f t="shared" si="67"/>
        <v>0</v>
      </c>
      <c r="BB89" s="9">
        <f t="shared" si="68"/>
        <v>0</v>
      </c>
      <c r="BC89" s="9">
        <f t="shared" si="69"/>
        <v>0</v>
      </c>
      <c r="BD89" s="9">
        <f t="shared" si="70"/>
        <v>0</v>
      </c>
      <c r="BE89" s="9">
        <f t="shared" si="71"/>
        <v>0</v>
      </c>
      <c r="BF89" s="9">
        <f t="shared" si="72"/>
        <v>0</v>
      </c>
      <c r="BG89" s="9">
        <f t="shared" si="73"/>
        <v>0</v>
      </c>
      <c r="BH89" s="9">
        <f t="shared" si="74"/>
        <v>0</v>
      </c>
      <c r="BI89" s="9">
        <f t="shared" si="75"/>
        <v>0</v>
      </c>
      <c r="BJ89" s="9">
        <f t="shared" si="76"/>
        <v>0</v>
      </c>
      <c r="BK89" s="9">
        <f t="shared" si="77"/>
        <v>0</v>
      </c>
      <c r="BL89" s="9">
        <f t="shared" si="78"/>
        <v>0</v>
      </c>
      <c r="BM89" s="9">
        <f t="shared" si="79"/>
        <v>0</v>
      </c>
    </row>
    <row r="90" spans="1:65" s="9" customFormat="1" ht="73.75" customHeight="1">
      <c r="B90" s="222" t="s">
        <v>8</v>
      </c>
      <c r="D90" s="145" t="s">
        <v>5483</v>
      </c>
      <c r="E90" s="512" t="s">
        <v>5451</v>
      </c>
      <c r="F90" s="373" t="s">
        <v>4871</v>
      </c>
      <c r="G90" s="116" t="s">
        <v>87</v>
      </c>
      <c r="H90" s="116" t="s">
        <v>182</v>
      </c>
      <c r="I90" s="115">
        <v>2</v>
      </c>
      <c r="J90" s="115">
        <v>0</v>
      </c>
      <c r="K90" s="115" t="s">
        <v>4864</v>
      </c>
      <c r="L90" s="408">
        <v>416.17</v>
      </c>
      <c r="M90" s="132"/>
      <c r="N90" s="479" t="s">
        <v>5759</v>
      </c>
      <c r="O90" s="444">
        <f>L90*M90</f>
        <v>0</v>
      </c>
      <c r="P90" s="134" t="str">
        <f t="shared" si="43"/>
        <v>No</v>
      </c>
      <c r="Q90" s="225" t="str">
        <f t="shared" si="44"/>
        <v>Yes</v>
      </c>
      <c r="S90" s="298">
        <v>2</v>
      </c>
      <c r="T90" s="299">
        <f t="shared" si="45"/>
        <v>0</v>
      </c>
      <c r="U90" s="112"/>
      <c r="V90" s="325">
        <v>16</v>
      </c>
      <c r="W90" s="334">
        <f t="shared" si="46"/>
        <v>0</v>
      </c>
      <c r="X90" s="207">
        <f>M90*I90</f>
        <v>0</v>
      </c>
      <c r="Y90" s="207"/>
      <c r="Z90" s="165">
        <v>2</v>
      </c>
      <c r="AA90" s="118">
        <v>22</v>
      </c>
      <c r="AB90" s="118"/>
      <c r="AC90" s="118"/>
      <c r="AE90" s="9">
        <f t="shared" si="47"/>
        <v>0</v>
      </c>
      <c r="AF90" s="9">
        <f t="shared" si="48"/>
        <v>0</v>
      </c>
      <c r="AG90" s="9">
        <f t="shared" si="49"/>
        <v>0</v>
      </c>
      <c r="AH90" s="9">
        <f t="shared" si="50"/>
        <v>0</v>
      </c>
      <c r="AI90" s="9">
        <f t="shared" si="51"/>
        <v>0</v>
      </c>
      <c r="AJ90" s="9">
        <f t="shared" si="52"/>
        <v>0</v>
      </c>
      <c r="AK90" s="9">
        <f t="shared" si="53"/>
        <v>0</v>
      </c>
      <c r="AL90" s="9">
        <f t="shared" si="54"/>
        <v>0</v>
      </c>
      <c r="AM90" s="9">
        <f t="shared" si="55"/>
        <v>0</v>
      </c>
      <c r="AO90" s="126">
        <f t="shared" si="56"/>
        <v>0</v>
      </c>
      <c r="AP90" s="126">
        <f t="shared" si="57"/>
        <v>0</v>
      </c>
      <c r="AQ90" s="126">
        <f t="shared" si="58"/>
        <v>0</v>
      </c>
      <c r="AS90" s="9">
        <f t="shared" si="59"/>
        <v>0</v>
      </c>
      <c r="AT90" s="9">
        <f t="shared" si="60"/>
        <v>0</v>
      </c>
      <c r="AU90" s="9">
        <f t="shared" si="61"/>
        <v>0</v>
      </c>
      <c r="AV90" s="9">
        <f t="shared" si="62"/>
        <v>0</v>
      </c>
      <c r="AW90" s="9">
        <f t="shared" si="63"/>
        <v>0</v>
      </c>
      <c r="AX90" s="9">
        <f t="shared" si="64"/>
        <v>0</v>
      </c>
      <c r="AY90" s="9">
        <f t="shared" si="65"/>
        <v>0</v>
      </c>
      <c r="AZ90" s="9">
        <f t="shared" si="66"/>
        <v>0</v>
      </c>
      <c r="BA90" s="9">
        <f t="shared" si="67"/>
        <v>0</v>
      </c>
      <c r="BB90" s="9">
        <f t="shared" si="68"/>
        <v>0</v>
      </c>
      <c r="BC90" s="9">
        <f t="shared" si="69"/>
        <v>0</v>
      </c>
      <c r="BD90" s="9">
        <f t="shared" si="70"/>
        <v>0</v>
      </c>
      <c r="BE90" s="9">
        <f t="shared" si="71"/>
        <v>0</v>
      </c>
      <c r="BF90" s="9">
        <f t="shared" si="72"/>
        <v>0</v>
      </c>
      <c r="BG90" s="9">
        <f t="shared" si="73"/>
        <v>0</v>
      </c>
      <c r="BH90" s="9">
        <f t="shared" si="74"/>
        <v>0</v>
      </c>
      <c r="BI90" s="9">
        <f t="shared" si="75"/>
        <v>0</v>
      </c>
      <c r="BJ90" s="9">
        <f t="shared" si="76"/>
        <v>0</v>
      </c>
      <c r="BK90" s="9">
        <f t="shared" si="77"/>
        <v>0</v>
      </c>
      <c r="BL90" s="9">
        <f t="shared" si="78"/>
        <v>0</v>
      </c>
      <c r="BM90" s="9">
        <f t="shared" si="79"/>
        <v>0</v>
      </c>
    </row>
    <row r="91" spans="1:65" s="9" customFormat="1" ht="73.75" customHeight="1">
      <c r="B91" s="222" t="s">
        <v>8</v>
      </c>
      <c r="D91" s="145" t="s">
        <v>5500</v>
      </c>
      <c r="E91" s="513" t="s">
        <v>5450</v>
      </c>
      <c r="F91" s="373" t="s">
        <v>4871</v>
      </c>
      <c r="G91" s="116" t="s">
        <v>87</v>
      </c>
      <c r="H91" s="116" t="s">
        <v>182</v>
      </c>
      <c r="I91" s="115">
        <v>2</v>
      </c>
      <c r="J91" s="115">
        <v>0</v>
      </c>
      <c r="K91" s="115" t="s">
        <v>4864</v>
      </c>
      <c r="L91" s="408">
        <v>398.83</v>
      </c>
      <c r="M91" s="132"/>
      <c r="N91" s="479" t="s">
        <v>5759</v>
      </c>
      <c r="O91" s="444">
        <f>L91*M91</f>
        <v>0</v>
      </c>
      <c r="P91" s="134" t="str">
        <f t="shared" si="43"/>
        <v>No</v>
      </c>
      <c r="Q91" s="225" t="str">
        <f t="shared" si="44"/>
        <v>Yes</v>
      </c>
      <c r="S91" s="298">
        <v>2</v>
      </c>
      <c r="T91" s="299">
        <f t="shared" si="45"/>
        <v>0</v>
      </c>
      <c r="U91" s="112"/>
      <c r="V91" s="325">
        <v>16</v>
      </c>
      <c r="W91" s="334">
        <f t="shared" si="46"/>
        <v>0</v>
      </c>
      <c r="X91" s="207">
        <f>M91*I91</f>
        <v>0</v>
      </c>
      <c r="Y91" s="207"/>
      <c r="Z91" s="165">
        <v>2</v>
      </c>
      <c r="AA91" s="118">
        <v>22</v>
      </c>
      <c r="AB91" s="118"/>
      <c r="AC91" s="118"/>
      <c r="AE91" s="9">
        <f t="shared" si="47"/>
        <v>0</v>
      </c>
      <c r="AF91" s="9">
        <f t="shared" si="48"/>
        <v>0</v>
      </c>
      <c r="AG91" s="9">
        <f t="shared" si="49"/>
        <v>0</v>
      </c>
      <c r="AH91" s="9">
        <f t="shared" si="50"/>
        <v>0</v>
      </c>
      <c r="AI91" s="9">
        <f t="shared" si="51"/>
        <v>0</v>
      </c>
      <c r="AJ91" s="9">
        <f t="shared" si="52"/>
        <v>0</v>
      </c>
      <c r="AK91" s="9">
        <f t="shared" si="53"/>
        <v>0</v>
      </c>
      <c r="AL91" s="9">
        <f t="shared" si="54"/>
        <v>0</v>
      </c>
      <c r="AM91" s="9">
        <f t="shared" si="55"/>
        <v>0</v>
      </c>
      <c r="AO91" s="126">
        <f t="shared" si="56"/>
        <v>0</v>
      </c>
      <c r="AP91" s="126">
        <f t="shared" si="57"/>
        <v>0</v>
      </c>
      <c r="AQ91" s="126">
        <f t="shared" si="58"/>
        <v>0</v>
      </c>
      <c r="AS91" s="9">
        <f t="shared" si="59"/>
        <v>0</v>
      </c>
      <c r="AT91" s="9">
        <f t="shared" si="60"/>
        <v>0</v>
      </c>
      <c r="AU91" s="9">
        <f t="shared" si="61"/>
        <v>0</v>
      </c>
      <c r="AV91" s="9">
        <f t="shared" si="62"/>
        <v>0</v>
      </c>
      <c r="AW91" s="9">
        <f t="shared" si="63"/>
        <v>0</v>
      </c>
      <c r="AX91" s="9">
        <f t="shared" si="64"/>
        <v>0</v>
      </c>
      <c r="AY91" s="9">
        <f t="shared" si="65"/>
        <v>0</v>
      </c>
      <c r="AZ91" s="9">
        <f t="shared" si="66"/>
        <v>0</v>
      </c>
      <c r="BA91" s="9">
        <f t="shared" si="67"/>
        <v>0</v>
      </c>
      <c r="BB91" s="9">
        <f t="shared" si="68"/>
        <v>0</v>
      </c>
      <c r="BC91" s="9">
        <f t="shared" si="69"/>
        <v>0</v>
      </c>
      <c r="BD91" s="9">
        <f t="shared" si="70"/>
        <v>0</v>
      </c>
      <c r="BE91" s="9">
        <f t="shared" si="71"/>
        <v>0</v>
      </c>
      <c r="BF91" s="9">
        <f t="shared" si="72"/>
        <v>0</v>
      </c>
      <c r="BG91" s="9">
        <f t="shared" si="73"/>
        <v>0</v>
      </c>
      <c r="BH91" s="9">
        <f t="shared" si="74"/>
        <v>0</v>
      </c>
      <c r="BI91" s="9">
        <f t="shared" si="75"/>
        <v>0</v>
      </c>
      <c r="BJ91" s="9">
        <f t="shared" si="76"/>
        <v>0</v>
      </c>
      <c r="BK91" s="9">
        <f t="shared" si="77"/>
        <v>0</v>
      </c>
      <c r="BL91" s="9">
        <f t="shared" si="78"/>
        <v>0</v>
      </c>
      <c r="BM91" s="9">
        <f t="shared" si="79"/>
        <v>0</v>
      </c>
    </row>
    <row r="92" spans="1:65" s="126" customFormat="1" ht="73.75" customHeight="1">
      <c r="A92" s="9"/>
      <c r="B92" s="222" t="s">
        <v>8</v>
      </c>
      <c r="C92" s="9"/>
      <c r="D92" s="107" t="s">
        <v>6112</v>
      </c>
      <c r="E92" s="518" t="s">
        <v>5452</v>
      </c>
      <c r="F92" s="263" t="s">
        <v>4871</v>
      </c>
      <c r="G92" s="242" t="s">
        <v>88</v>
      </c>
      <c r="H92" s="242" t="s">
        <v>182</v>
      </c>
      <c r="I92" s="106">
        <v>2</v>
      </c>
      <c r="J92" s="106">
        <v>0</v>
      </c>
      <c r="K92" s="106" t="s">
        <v>4864</v>
      </c>
      <c r="L92" s="407">
        <v>426.65</v>
      </c>
      <c r="M92" s="480" t="s">
        <v>5759</v>
      </c>
      <c r="N92" s="458"/>
      <c r="O92" s="456">
        <f>L92*N92</f>
        <v>0</v>
      </c>
      <c r="P92" s="127" t="str">
        <f t="shared" si="43"/>
        <v>No</v>
      </c>
      <c r="Q92" s="253" t="str">
        <f t="shared" si="44"/>
        <v>Yes</v>
      </c>
      <c r="S92" s="298">
        <v>2</v>
      </c>
      <c r="T92" s="299">
        <f t="shared" si="45"/>
        <v>0</v>
      </c>
      <c r="U92" s="112"/>
      <c r="V92" s="325">
        <v>19</v>
      </c>
      <c r="W92" s="334">
        <f t="shared" si="46"/>
        <v>0</v>
      </c>
      <c r="X92" s="207"/>
      <c r="Y92" s="207">
        <f>N92*I92</f>
        <v>0</v>
      </c>
      <c r="Z92" s="165">
        <v>2</v>
      </c>
      <c r="AA92" s="118">
        <v>24</v>
      </c>
      <c r="AB92" s="118"/>
      <c r="AC92" s="118"/>
      <c r="AE92" s="9">
        <f t="shared" si="47"/>
        <v>0</v>
      </c>
      <c r="AF92" s="9">
        <f t="shared" si="48"/>
        <v>0</v>
      </c>
      <c r="AG92" s="9">
        <f t="shared" si="49"/>
        <v>0</v>
      </c>
      <c r="AH92" s="9">
        <f t="shared" si="50"/>
        <v>0</v>
      </c>
      <c r="AI92" s="9">
        <f t="shared" si="51"/>
        <v>0</v>
      </c>
      <c r="AJ92" s="9">
        <f t="shared" si="52"/>
        <v>0</v>
      </c>
      <c r="AK92" s="9">
        <f t="shared" si="53"/>
        <v>0</v>
      </c>
      <c r="AL92" s="9">
        <f t="shared" si="54"/>
        <v>0</v>
      </c>
      <c r="AM92" s="9">
        <f t="shared" si="55"/>
        <v>0</v>
      </c>
      <c r="AO92" s="126">
        <f t="shared" si="56"/>
        <v>0</v>
      </c>
      <c r="AP92" s="126">
        <f t="shared" si="57"/>
        <v>0</v>
      </c>
      <c r="AQ92" s="126">
        <f t="shared" si="58"/>
        <v>0</v>
      </c>
      <c r="AS92" s="9">
        <f t="shared" si="59"/>
        <v>0</v>
      </c>
      <c r="AT92" s="9">
        <f t="shared" si="60"/>
        <v>0</v>
      </c>
      <c r="AU92" s="9">
        <f t="shared" si="61"/>
        <v>0</v>
      </c>
      <c r="AV92" s="9">
        <f t="shared" si="62"/>
        <v>0</v>
      </c>
      <c r="AW92" s="9">
        <f t="shared" si="63"/>
        <v>0</v>
      </c>
      <c r="AX92" s="9">
        <f t="shared" si="64"/>
        <v>0</v>
      </c>
      <c r="AY92" s="9">
        <f t="shared" si="65"/>
        <v>0</v>
      </c>
      <c r="AZ92" s="9">
        <f t="shared" si="66"/>
        <v>0</v>
      </c>
      <c r="BA92" s="9">
        <f t="shared" si="67"/>
        <v>0</v>
      </c>
      <c r="BB92" s="9">
        <f t="shared" si="68"/>
        <v>0</v>
      </c>
      <c r="BC92" s="9">
        <f t="shared" si="69"/>
        <v>0</v>
      </c>
      <c r="BD92" s="9">
        <f t="shared" si="70"/>
        <v>0</v>
      </c>
      <c r="BE92" s="9">
        <f t="shared" si="71"/>
        <v>0</v>
      </c>
      <c r="BF92" s="9">
        <f t="shared" si="72"/>
        <v>0</v>
      </c>
      <c r="BG92" s="9">
        <f t="shared" si="73"/>
        <v>0</v>
      </c>
      <c r="BH92" s="9">
        <f t="shared" si="74"/>
        <v>0</v>
      </c>
      <c r="BI92" s="9">
        <f t="shared" si="75"/>
        <v>0</v>
      </c>
      <c r="BJ92" s="9">
        <f t="shared" si="76"/>
        <v>0</v>
      </c>
      <c r="BK92" s="9">
        <f t="shared" si="77"/>
        <v>0</v>
      </c>
      <c r="BL92" s="9">
        <f t="shared" si="78"/>
        <v>0</v>
      </c>
      <c r="BM92" s="9">
        <f t="shared" si="79"/>
        <v>0</v>
      </c>
    </row>
    <row r="93" spans="1:65" s="126" customFormat="1" ht="73.75" customHeight="1">
      <c r="A93" s="9"/>
      <c r="B93" s="222" t="s">
        <v>8</v>
      </c>
      <c r="C93" s="9"/>
      <c r="D93" s="107" t="s">
        <v>5484</v>
      </c>
      <c r="E93" s="519" t="s">
        <v>5451</v>
      </c>
      <c r="F93" s="263" t="s">
        <v>4871</v>
      </c>
      <c r="G93" s="242" t="s">
        <v>88</v>
      </c>
      <c r="H93" s="242" t="s">
        <v>182</v>
      </c>
      <c r="I93" s="106">
        <v>2</v>
      </c>
      <c r="J93" s="106">
        <v>0</v>
      </c>
      <c r="K93" s="106" t="s">
        <v>4864</v>
      </c>
      <c r="L93" s="407">
        <v>445.2</v>
      </c>
      <c r="M93" s="130"/>
      <c r="N93" s="481" t="s">
        <v>5759</v>
      </c>
      <c r="O93" s="456">
        <f>L93*M93</f>
        <v>0</v>
      </c>
      <c r="P93" s="127" t="str">
        <f t="shared" si="43"/>
        <v>No</v>
      </c>
      <c r="Q93" s="253" t="str">
        <f t="shared" si="44"/>
        <v>Yes</v>
      </c>
      <c r="S93" s="298">
        <v>2</v>
      </c>
      <c r="T93" s="299">
        <f t="shared" si="45"/>
        <v>0</v>
      </c>
      <c r="U93" s="112"/>
      <c r="V93" s="325">
        <v>19</v>
      </c>
      <c r="W93" s="334">
        <f t="shared" si="46"/>
        <v>0</v>
      </c>
      <c r="X93" s="207">
        <f>M93*I93</f>
        <v>0</v>
      </c>
      <c r="Y93" s="207"/>
      <c r="Z93" s="165">
        <v>2</v>
      </c>
      <c r="AA93" s="118">
        <v>24</v>
      </c>
      <c r="AB93" s="118"/>
      <c r="AC93" s="118"/>
      <c r="AE93" s="9">
        <f t="shared" si="47"/>
        <v>0</v>
      </c>
      <c r="AF93" s="9">
        <f t="shared" si="48"/>
        <v>0</v>
      </c>
      <c r="AG93" s="9">
        <f t="shared" si="49"/>
        <v>0</v>
      </c>
      <c r="AH93" s="9">
        <f t="shared" si="50"/>
        <v>0</v>
      </c>
      <c r="AI93" s="9">
        <f t="shared" si="51"/>
        <v>0</v>
      </c>
      <c r="AJ93" s="9">
        <f t="shared" si="52"/>
        <v>0</v>
      </c>
      <c r="AK93" s="9">
        <f t="shared" si="53"/>
        <v>0</v>
      </c>
      <c r="AL93" s="9">
        <f t="shared" si="54"/>
        <v>0</v>
      </c>
      <c r="AM93" s="9">
        <f t="shared" si="55"/>
        <v>0</v>
      </c>
      <c r="AO93" s="126">
        <f t="shared" si="56"/>
        <v>0</v>
      </c>
      <c r="AP93" s="126">
        <f t="shared" si="57"/>
        <v>0</v>
      </c>
      <c r="AQ93" s="126">
        <f t="shared" si="58"/>
        <v>0</v>
      </c>
      <c r="AS93" s="9">
        <f t="shared" si="59"/>
        <v>0</v>
      </c>
      <c r="AT93" s="9">
        <f t="shared" si="60"/>
        <v>0</v>
      </c>
      <c r="AU93" s="9">
        <f t="shared" si="61"/>
        <v>0</v>
      </c>
      <c r="AV93" s="9">
        <f t="shared" si="62"/>
        <v>0</v>
      </c>
      <c r="AW93" s="9">
        <f t="shared" si="63"/>
        <v>0</v>
      </c>
      <c r="AX93" s="9">
        <f t="shared" si="64"/>
        <v>0</v>
      </c>
      <c r="AY93" s="9">
        <f t="shared" si="65"/>
        <v>0</v>
      </c>
      <c r="AZ93" s="9">
        <f t="shared" si="66"/>
        <v>0</v>
      </c>
      <c r="BA93" s="9">
        <f t="shared" si="67"/>
        <v>0</v>
      </c>
      <c r="BB93" s="9">
        <f t="shared" si="68"/>
        <v>0</v>
      </c>
      <c r="BC93" s="9">
        <f t="shared" si="69"/>
        <v>0</v>
      </c>
      <c r="BD93" s="9">
        <f t="shared" si="70"/>
        <v>0</v>
      </c>
      <c r="BE93" s="9">
        <f t="shared" si="71"/>
        <v>0</v>
      </c>
      <c r="BF93" s="9">
        <f t="shared" si="72"/>
        <v>0</v>
      </c>
      <c r="BG93" s="9">
        <f t="shared" si="73"/>
        <v>0</v>
      </c>
      <c r="BH93" s="9">
        <f t="shared" si="74"/>
        <v>0</v>
      </c>
      <c r="BI93" s="9">
        <f t="shared" si="75"/>
        <v>0</v>
      </c>
      <c r="BJ93" s="9">
        <f t="shared" si="76"/>
        <v>0</v>
      </c>
      <c r="BK93" s="9">
        <f t="shared" si="77"/>
        <v>0</v>
      </c>
      <c r="BL93" s="9">
        <f t="shared" si="78"/>
        <v>0</v>
      </c>
      <c r="BM93" s="9">
        <f t="shared" si="79"/>
        <v>0</v>
      </c>
    </row>
    <row r="94" spans="1:65" s="126" customFormat="1" ht="73.75" customHeight="1">
      <c r="A94" s="9"/>
      <c r="B94" s="222" t="s">
        <v>8</v>
      </c>
      <c r="C94" s="9"/>
      <c r="D94" s="107" t="s">
        <v>5499</v>
      </c>
      <c r="E94" s="520" t="s">
        <v>5450</v>
      </c>
      <c r="F94" s="263" t="s">
        <v>4871</v>
      </c>
      <c r="G94" s="242" t="s">
        <v>88</v>
      </c>
      <c r="H94" s="242" t="s">
        <v>182</v>
      </c>
      <c r="I94" s="106">
        <v>2</v>
      </c>
      <c r="J94" s="106">
        <v>0</v>
      </c>
      <c r="K94" s="106" t="s">
        <v>4864</v>
      </c>
      <c r="L94" s="407">
        <v>426.65</v>
      </c>
      <c r="M94" s="130"/>
      <c r="N94" s="481" t="s">
        <v>5759</v>
      </c>
      <c r="O94" s="456">
        <f>L94*M94</f>
        <v>0</v>
      </c>
      <c r="P94" s="127" t="str">
        <f t="shared" si="43"/>
        <v>No</v>
      </c>
      <c r="Q94" s="253" t="str">
        <f t="shared" si="44"/>
        <v>Yes</v>
      </c>
      <c r="S94" s="298">
        <v>2</v>
      </c>
      <c r="T94" s="299">
        <f t="shared" si="45"/>
        <v>0</v>
      </c>
      <c r="U94" s="112"/>
      <c r="V94" s="325">
        <v>19</v>
      </c>
      <c r="W94" s="334">
        <f t="shared" si="46"/>
        <v>0</v>
      </c>
      <c r="X94" s="207">
        <f>M94*I94</f>
        <v>0</v>
      </c>
      <c r="Y94" s="207"/>
      <c r="Z94" s="165">
        <v>2</v>
      </c>
      <c r="AA94" s="118">
        <v>24</v>
      </c>
      <c r="AB94" s="118"/>
      <c r="AC94" s="118"/>
      <c r="AE94" s="9">
        <f t="shared" si="47"/>
        <v>0</v>
      </c>
      <c r="AF94" s="9">
        <f t="shared" si="48"/>
        <v>0</v>
      </c>
      <c r="AG94" s="9">
        <f t="shared" si="49"/>
        <v>0</v>
      </c>
      <c r="AH94" s="9">
        <f t="shared" si="50"/>
        <v>0</v>
      </c>
      <c r="AI94" s="9">
        <f t="shared" si="51"/>
        <v>0</v>
      </c>
      <c r="AJ94" s="9">
        <f t="shared" si="52"/>
        <v>0</v>
      </c>
      <c r="AK94" s="9">
        <f t="shared" si="53"/>
        <v>0</v>
      </c>
      <c r="AL94" s="9">
        <f t="shared" si="54"/>
        <v>0</v>
      </c>
      <c r="AM94" s="9">
        <f t="shared" si="55"/>
        <v>0</v>
      </c>
      <c r="AO94" s="126">
        <f t="shared" si="56"/>
        <v>0</v>
      </c>
      <c r="AP94" s="126">
        <f t="shared" si="57"/>
        <v>0</v>
      </c>
      <c r="AQ94" s="126">
        <f t="shared" si="58"/>
        <v>0</v>
      </c>
      <c r="AS94" s="9">
        <f t="shared" si="59"/>
        <v>0</v>
      </c>
      <c r="AT94" s="9">
        <f t="shared" si="60"/>
        <v>0</v>
      </c>
      <c r="AU94" s="9">
        <f t="shared" si="61"/>
        <v>0</v>
      </c>
      <c r="AV94" s="9">
        <f t="shared" si="62"/>
        <v>0</v>
      </c>
      <c r="AW94" s="9">
        <f t="shared" si="63"/>
        <v>0</v>
      </c>
      <c r="AX94" s="9">
        <f t="shared" si="64"/>
        <v>0</v>
      </c>
      <c r="AY94" s="9">
        <f t="shared" si="65"/>
        <v>0</v>
      </c>
      <c r="AZ94" s="9">
        <f t="shared" si="66"/>
        <v>0</v>
      </c>
      <c r="BA94" s="9">
        <f t="shared" si="67"/>
        <v>0</v>
      </c>
      <c r="BB94" s="9">
        <f t="shared" si="68"/>
        <v>0</v>
      </c>
      <c r="BC94" s="9">
        <f t="shared" si="69"/>
        <v>0</v>
      </c>
      <c r="BD94" s="9">
        <f t="shared" si="70"/>
        <v>0</v>
      </c>
      <c r="BE94" s="9">
        <f t="shared" si="71"/>
        <v>0</v>
      </c>
      <c r="BF94" s="9">
        <f t="shared" si="72"/>
        <v>0</v>
      </c>
      <c r="BG94" s="9">
        <f t="shared" si="73"/>
        <v>0</v>
      </c>
      <c r="BH94" s="9">
        <f t="shared" si="74"/>
        <v>0</v>
      </c>
      <c r="BI94" s="9">
        <f t="shared" si="75"/>
        <v>0</v>
      </c>
      <c r="BJ94" s="9">
        <f t="shared" si="76"/>
        <v>0</v>
      </c>
      <c r="BK94" s="9">
        <f t="shared" si="77"/>
        <v>0</v>
      </c>
      <c r="BL94" s="9">
        <f t="shared" si="78"/>
        <v>0</v>
      </c>
      <c r="BM94" s="9">
        <f t="shared" si="79"/>
        <v>0</v>
      </c>
    </row>
    <row r="95" spans="1:65" s="9" customFormat="1" ht="73.75" customHeight="1">
      <c r="B95" s="222" t="s">
        <v>8</v>
      </c>
      <c r="D95" s="145" t="s">
        <v>6113</v>
      </c>
      <c r="E95" s="511" t="s">
        <v>5452</v>
      </c>
      <c r="F95" s="373" t="s">
        <v>4871</v>
      </c>
      <c r="G95" s="116" t="s">
        <v>87</v>
      </c>
      <c r="H95" s="116" t="s">
        <v>182</v>
      </c>
      <c r="I95" s="115">
        <v>2</v>
      </c>
      <c r="J95" s="115">
        <v>0</v>
      </c>
      <c r="K95" s="115" t="s">
        <v>4864</v>
      </c>
      <c r="L95" s="408">
        <v>417.38</v>
      </c>
      <c r="M95" s="479" t="s">
        <v>5759</v>
      </c>
      <c r="N95" s="133"/>
      <c r="O95" s="444">
        <f>L95*N95</f>
        <v>0</v>
      </c>
      <c r="P95" s="134" t="str">
        <f t="shared" si="43"/>
        <v>No</v>
      </c>
      <c r="Q95" s="225" t="str">
        <f t="shared" si="44"/>
        <v>Yes</v>
      </c>
      <c r="S95" s="298">
        <v>2</v>
      </c>
      <c r="T95" s="299">
        <f t="shared" si="45"/>
        <v>0</v>
      </c>
      <c r="U95" s="112"/>
      <c r="V95" s="325">
        <v>17</v>
      </c>
      <c r="W95" s="334">
        <f t="shared" si="46"/>
        <v>0</v>
      </c>
      <c r="X95" s="207"/>
      <c r="Y95" s="207">
        <f>N95*I95</f>
        <v>0</v>
      </c>
      <c r="Z95" s="165">
        <v>2</v>
      </c>
      <c r="AA95" s="118">
        <v>20</v>
      </c>
      <c r="AB95" s="118"/>
      <c r="AC95" s="118"/>
      <c r="AE95" s="9">
        <f t="shared" si="47"/>
        <v>0</v>
      </c>
      <c r="AF95" s="9">
        <f t="shared" si="48"/>
        <v>0</v>
      </c>
      <c r="AG95" s="9">
        <f t="shared" si="49"/>
        <v>0</v>
      </c>
      <c r="AH95" s="9">
        <f t="shared" si="50"/>
        <v>0</v>
      </c>
      <c r="AI95" s="9">
        <f t="shared" si="51"/>
        <v>0</v>
      </c>
      <c r="AJ95" s="9">
        <f t="shared" si="52"/>
        <v>0</v>
      </c>
      <c r="AK95" s="9">
        <f t="shared" si="53"/>
        <v>0</v>
      </c>
      <c r="AL95" s="9">
        <f t="shared" si="54"/>
        <v>0</v>
      </c>
      <c r="AM95" s="9">
        <f t="shared" si="55"/>
        <v>0</v>
      </c>
      <c r="AO95" s="126">
        <f t="shared" si="56"/>
        <v>0</v>
      </c>
      <c r="AP95" s="126">
        <f t="shared" si="57"/>
        <v>0</v>
      </c>
      <c r="AQ95" s="126">
        <f t="shared" si="58"/>
        <v>0</v>
      </c>
      <c r="AS95" s="9">
        <f t="shared" si="59"/>
        <v>0</v>
      </c>
      <c r="AT95" s="9">
        <f t="shared" si="60"/>
        <v>0</v>
      </c>
      <c r="AU95" s="9">
        <f t="shared" si="61"/>
        <v>0</v>
      </c>
      <c r="AV95" s="9">
        <f t="shared" si="62"/>
        <v>0</v>
      </c>
      <c r="AW95" s="9">
        <f t="shared" si="63"/>
        <v>0</v>
      </c>
      <c r="AX95" s="9">
        <f t="shared" si="64"/>
        <v>0</v>
      </c>
      <c r="AY95" s="9">
        <f t="shared" si="65"/>
        <v>0</v>
      </c>
      <c r="AZ95" s="9">
        <f t="shared" si="66"/>
        <v>0</v>
      </c>
      <c r="BA95" s="9">
        <f t="shared" si="67"/>
        <v>0</v>
      </c>
      <c r="BB95" s="9">
        <f t="shared" si="68"/>
        <v>0</v>
      </c>
      <c r="BC95" s="9">
        <f t="shared" si="69"/>
        <v>0</v>
      </c>
      <c r="BD95" s="9">
        <f t="shared" si="70"/>
        <v>0</v>
      </c>
      <c r="BE95" s="9">
        <f t="shared" si="71"/>
        <v>0</v>
      </c>
      <c r="BF95" s="9">
        <f t="shared" si="72"/>
        <v>0</v>
      </c>
      <c r="BG95" s="9">
        <f t="shared" si="73"/>
        <v>0</v>
      </c>
      <c r="BH95" s="9">
        <f t="shared" si="74"/>
        <v>0</v>
      </c>
      <c r="BI95" s="9">
        <f t="shared" si="75"/>
        <v>0</v>
      </c>
      <c r="BJ95" s="9">
        <f t="shared" si="76"/>
        <v>0</v>
      </c>
      <c r="BK95" s="9">
        <f t="shared" si="77"/>
        <v>0</v>
      </c>
      <c r="BL95" s="9">
        <f t="shared" si="78"/>
        <v>0</v>
      </c>
      <c r="BM95" s="9">
        <f t="shared" si="79"/>
        <v>0</v>
      </c>
    </row>
    <row r="96" spans="1:65" s="9" customFormat="1" ht="73.75" customHeight="1">
      <c r="B96" s="222" t="s">
        <v>8</v>
      </c>
      <c r="D96" s="145" t="s">
        <v>5485</v>
      </c>
      <c r="E96" s="512" t="s">
        <v>5451</v>
      </c>
      <c r="F96" s="373" t="s">
        <v>4871</v>
      </c>
      <c r="G96" s="116" t="s">
        <v>87</v>
      </c>
      <c r="H96" s="116" t="s">
        <v>182</v>
      </c>
      <c r="I96" s="115">
        <v>2</v>
      </c>
      <c r="J96" s="115">
        <v>0</v>
      </c>
      <c r="K96" s="115" t="s">
        <v>4864</v>
      </c>
      <c r="L96" s="408">
        <v>435.52</v>
      </c>
      <c r="M96" s="132"/>
      <c r="N96" s="479" t="s">
        <v>5759</v>
      </c>
      <c r="O96" s="444">
        <f>L96*M96</f>
        <v>0</v>
      </c>
      <c r="P96" s="134" t="str">
        <f t="shared" si="43"/>
        <v>No</v>
      </c>
      <c r="Q96" s="225" t="str">
        <f t="shared" si="44"/>
        <v>Yes</v>
      </c>
      <c r="S96" s="298">
        <v>2</v>
      </c>
      <c r="T96" s="299">
        <f t="shared" si="45"/>
        <v>0</v>
      </c>
      <c r="U96" s="112"/>
      <c r="V96" s="325">
        <v>17</v>
      </c>
      <c r="W96" s="334">
        <f t="shared" si="46"/>
        <v>0</v>
      </c>
      <c r="X96" s="207">
        <f>M96*I96</f>
        <v>0</v>
      </c>
      <c r="Y96" s="207"/>
      <c r="Z96" s="165">
        <v>2</v>
      </c>
      <c r="AA96" s="118">
        <v>20</v>
      </c>
      <c r="AB96" s="118"/>
      <c r="AC96" s="118"/>
      <c r="AE96" s="9">
        <f t="shared" si="47"/>
        <v>0</v>
      </c>
      <c r="AF96" s="9">
        <f t="shared" si="48"/>
        <v>0</v>
      </c>
      <c r="AG96" s="9">
        <f t="shared" si="49"/>
        <v>0</v>
      </c>
      <c r="AH96" s="9">
        <f t="shared" si="50"/>
        <v>0</v>
      </c>
      <c r="AI96" s="9">
        <f t="shared" si="51"/>
        <v>0</v>
      </c>
      <c r="AJ96" s="9">
        <f t="shared" si="52"/>
        <v>0</v>
      </c>
      <c r="AK96" s="9">
        <f t="shared" si="53"/>
        <v>0</v>
      </c>
      <c r="AL96" s="9">
        <f t="shared" si="54"/>
        <v>0</v>
      </c>
      <c r="AM96" s="9">
        <f t="shared" si="55"/>
        <v>0</v>
      </c>
      <c r="AO96" s="126">
        <f t="shared" si="56"/>
        <v>0</v>
      </c>
      <c r="AP96" s="126">
        <f t="shared" si="57"/>
        <v>0</v>
      </c>
      <c r="AQ96" s="126">
        <f t="shared" si="58"/>
        <v>0</v>
      </c>
      <c r="AS96" s="9">
        <f t="shared" si="59"/>
        <v>0</v>
      </c>
      <c r="AT96" s="9">
        <f t="shared" si="60"/>
        <v>0</v>
      </c>
      <c r="AU96" s="9">
        <f t="shared" si="61"/>
        <v>0</v>
      </c>
      <c r="AV96" s="9">
        <f t="shared" si="62"/>
        <v>0</v>
      </c>
      <c r="AW96" s="9">
        <f t="shared" si="63"/>
        <v>0</v>
      </c>
      <c r="AX96" s="9">
        <f t="shared" si="64"/>
        <v>0</v>
      </c>
      <c r="AY96" s="9">
        <f t="shared" si="65"/>
        <v>0</v>
      </c>
      <c r="AZ96" s="9">
        <f t="shared" si="66"/>
        <v>0</v>
      </c>
      <c r="BA96" s="9">
        <f t="shared" si="67"/>
        <v>0</v>
      </c>
      <c r="BB96" s="9">
        <f t="shared" si="68"/>
        <v>0</v>
      </c>
      <c r="BC96" s="9">
        <f t="shared" si="69"/>
        <v>0</v>
      </c>
      <c r="BD96" s="9">
        <f t="shared" si="70"/>
        <v>0</v>
      </c>
      <c r="BE96" s="9">
        <f t="shared" si="71"/>
        <v>0</v>
      </c>
      <c r="BF96" s="9">
        <f t="shared" si="72"/>
        <v>0</v>
      </c>
      <c r="BG96" s="9">
        <f t="shared" si="73"/>
        <v>0</v>
      </c>
      <c r="BH96" s="9">
        <f t="shared" si="74"/>
        <v>0</v>
      </c>
      <c r="BI96" s="9">
        <f t="shared" si="75"/>
        <v>0</v>
      </c>
      <c r="BJ96" s="9">
        <f t="shared" si="76"/>
        <v>0</v>
      </c>
      <c r="BK96" s="9">
        <f t="shared" si="77"/>
        <v>0</v>
      </c>
      <c r="BL96" s="9">
        <f t="shared" si="78"/>
        <v>0</v>
      </c>
      <c r="BM96" s="9">
        <f t="shared" si="79"/>
        <v>0</v>
      </c>
    </row>
    <row r="97" spans="1:65" s="9" customFormat="1" ht="73.75" customHeight="1">
      <c r="B97" s="222" t="s">
        <v>8</v>
      </c>
      <c r="D97" s="145" t="s">
        <v>5498</v>
      </c>
      <c r="E97" s="513" t="s">
        <v>5450</v>
      </c>
      <c r="F97" s="373" t="s">
        <v>4871</v>
      </c>
      <c r="G97" s="116" t="s">
        <v>87</v>
      </c>
      <c r="H97" s="116" t="s">
        <v>182</v>
      </c>
      <c r="I97" s="115">
        <v>2</v>
      </c>
      <c r="J97" s="115">
        <v>0</v>
      </c>
      <c r="K97" s="115" t="s">
        <v>4864</v>
      </c>
      <c r="L97" s="408">
        <v>417.38</v>
      </c>
      <c r="M97" s="132"/>
      <c r="N97" s="479" t="s">
        <v>5759</v>
      </c>
      <c r="O97" s="444">
        <f>L97*M97</f>
        <v>0</v>
      </c>
      <c r="P97" s="134" t="str">
        <f t="shared" ref="P97:P115" si="80">IF(SUM(M97:N97)&gt;0,"Yes","No")</f>
        <v>No</v>
      </c>
      <c r="Q97" s="225" t="str">
        <f t="shared" ref="Q97:Q115" si="81">IF(B97="New","Yes","No")</f>
        <v>Yes</v>
      </c>
      <c r="S97" s="298">
        <v>2</v>
      </c>
      <c r="T97" s="299">
        <f t="shared" ref="T97:T115" si="82">S97*SUM(M97:N97)</f>
        <v>0</v>
      </c>
      <c r="U97" s="112"/>
      <c r="V97" s="325">
        <v>17</v>
      </c>
      <c r="W97" s="334">
        <f t="shared" ref="W97:W115" si="83">SUM(M97:N97)*V97</f>
        <v>0</v>
      </c>
      <c r="X97" s="207">
        <f>M97*I97</f>
        <v>0</v>
      </c>
      <c r="Y97" s="207"/>
      <c r="Z97" s="165">
        <v>2</v>
      </c>
      <c r="AA97" s="118">
        <v>20</v>
      </c>
      <c r="AB97" s="118"/>
      <c r="AC97" s="118"/>
      <c r="AE97" s="9">
        <f t="shared" si="47"/>
        <v>0</v>
      </c>
      <c r="AF97" s="9">
        <f t="shared" si="48"/>
        <v>0</v>
      </c>
      <c r="AG97" s="9">
        <f t="shared" si="49"/>
        <v>0</v>
      </c>
      <c r="AH97" s="9">
        <f t="shared" si="50"/>
        <v>0</v>
      </c>
      <c r="AI97" s="9">
        <f t="shared" si="51"/>
        <v>0</v>
      </c>
      <c r="AJ97" s="9">
        <f t="shared" si="52"/>
        <v>0</v>
      </c>
      <c r="AK97" s="9">
        <f t="shared" si="53"/>
        <v>0</v>
      </c>
      <c r="AL97" s="9">
        <f t="shared" si="54"/>
        <v>0</v>
      </c>
      <c r="AM97" s="9">
        <f t="shared" si="55"/>
        <v>0</v>
      </c>
      <c r="AO97" s="126">
        <f t="shared" si="56"/>
        <v>0</v>
      </c>
      <c r="AP97" s="126">
        <f t="shared" si="57"/>
        <v>0</v>
      </c>
      <c r="AQ97" s="126">
        <f t="shared" si="58"/>
        <v>0</v>
      </c>
      <c r="AS97" s="9">
        <f t="shared" si="59"/>
        <v>0</v>
      </c>
      <c r="AT97" s="9">
        <f t="shared" si="60"/>
        <v>0</v>
      </c>
      <c r="AU97" s="9">
        <f t="shared" si="61"/>
        <v>0</v>
      </c>
      <c r="AV97" s="9">
        <f t="shared" si="62"/>
        <v>0</v>
      </c>
      <c r="AW97" s="9">
        <f t="shared" si="63"/>
        <v>0</v>
      </c>
      <c r="AX97" s="9">
        <f t="shared" si="64"/>
        <v>0</v>
      </c>
      <c r="AY97" s="9">
        <f t="shared" si="65"/>
        <v>0</v>
      </c>
      <c r="AZ97" s="9">
        <f t="shared" si="66"/>
        <v>0</v>
      </c>
      <c r="BA97" s="9">
        <f t="shared" si="67"/>
        <v>0</v>
      </c>
      <c r="BB97" s="9">
        <f t="shared" si="68"/>
        <v>0</v>
      </c>
      <c r="BC97" s="9">
        <f t="shared" si="69"/>
        <v>0</v>
      </c>
      <c r="BD97" s="9">
        <f t="shared" si="70"/>
        <v>0</v>
      </c>
      <c r="BE97" s="9">
        <f t="shared" si="71"/>
        <v>0</v>
      </c>
      <c r="BF97" s="9">
        <f t="shared" si="72"/>
        <v>0</v>
      </c>
      <c r="BG97" s="9">
        <f t="shared" si="73"/>
        <v>0</v>
      </c>
      <c r="BH97" s="9">
        <f t="shared" si="74"/>
        <v>0</v>
      </c>
      <c r="BI97" s="9">
        <f t="shared" si="75"/>
        <v>0</v>
      </c>
      <c r="BJ97" s="9">
        <f t="shared" si="76"/>
        <v>0</v>
      </c>
      <c r="BK97" s="9">
        <f t="shared" si="77"/>
        <v>0</v>
      </c>
      <c r="BL97" s="9">
        <f t="shared" si="78"/>
        <v>0</v>
      </c>
      <c r="BM97" s="9">
        <f t="shared" si="79"/>
        <v>0</v>
      </c>
    </row>
    <row r="98" spans="1:65" s="126" customFormat="1" ht="73.75" customHeight="1">
      <c r="A98" s="9"/>
      <c r="B98" s="222" t="s">
        <v>8</v>
      </c>
      <c r="C98" s="9"/>
      <c r="D98" s="107" t="s">
        <v>6114</v>
      </c>
      <c r="E98" s="518" t="s">
        <v>5452</v>
      </c>
      <c r="F98" s="106" t="s">
        <v>134</v>
      </c>
      <c r="G98" s="242" t="s">
        <v>171</v>
      </c>
      <c r="H98" s="387" t="s">
        <v>182</v>
      </c>
      <c r="I98" s="106">
        <v>2</v>
      </c>
      <c r="J98" s="106">
        <v>0</v>
      </c>
      <c r="K98" s="106" t="s">
        <v>4864</v>
      </c>
      <c r="L98" s="407">
        <v>217.97</v>
      </c>
      <c r="M98" s="480" t="s">
        <v>5759</v>
      </c>
      <c r="N98" s="458"/>
      <c r="O98" s="456">
        <f>L98*N98</f>
        <v>0</v>
      </c>
      <c r="P98" s="127" t="str">
        <f t="shared" si="80"/>
        <v>No</v>
      </c>
      <c r="Q98" s="253" t="str">
        <f t="shared" si="81"/>
        <v>Yes</v>
      </c>
      <c r="S98" s="298">
        <v>2</v>
      </c>
      <c r="T98" s="299">
        <f t="shared" si="82"/>
        <v>0</v>
      </c>
      <c r="U98" s="112"/>
      <c r="V98" s="325">
        <v>5.5</v>
      </c>
      <c r="W98" s="334">
        <f t="shared" si="83"/>
        <v>0</v>
      </c>
      <c r="X98" s="207"/>
      <c r="Y98" s="207">
        <f>N98*I98</f>
        <v>0</v>
      </c>
      <c r="Z98" s="165">
        <v>2</v>
      </c>
      <c r="AA98" s="118">
        <v>12</v>
      </c>
      <c r="AB98" s="118"/>
      <c r="AC98" s="118"/>
      <c r="AE98" s="9">
        <f t="shared" si="47"/>
        <v>0</v>
      </c>
      <c r="AF98" s="9">
        <f t="shared" si="48"/>
        <v>0</v>
      </c>
      <c r="AG98" s="9">
        <f t="shared" si="49"/>
        <v>0</v>
      </c>
      <c r="AH98" s="9">
        <f t="shared" si="50"/>
        <v>0</v>
      </c>
      <c r="AI98" s="9">
        <f t="shared" si="51"/>
        <v>0</v>
      </c>
      <c r="AJ98" s="9">
        <f t="shared" si="52"/>
        <v>0</v>
      </c>
      <c r="AK98" s="9">
        <f t="shared" si="53"/>
        <v>0</v>
      </c>
      <c r="AL98" s="9">
        <f t="shared" si="54"/>
        <v>0</v>
      </c>
      <c r="AM98" s="9">
        <f t="shared" si="55"/>
        <v>0</v>
      </c>
      <c r="AO98" s="126">
        <f t="shared" si="56"/>
        <v>0</v>
      </c>
      <c r="AP98" s="126">
        <f t="shared" si="57"/>
        <v>0</v>
      </c>
      <c r="AQ98" s="126">
        <f t="shared" si="58"/>
        <v>0</v>
      </c>
      <c r="AS98" s="9">
        <f t="shared" si="59"/>
        <v>0</v>
      </c>
      <c r="AT98" s="9">
        <f t="shared" si="60"/>
        <v>0</v>
      </c>
      <c r="AU98" s="9">
        <f t="shared" si="61"/>
        <v>0</v>
      </c>
      <c r="AV98" s="9">
        <f t="shared" si="62"/>
        <v>0</v>
      </c>
      <c r="AW98" s="9">
        <f t="shared" si="63"/>
        <v>0</v>
      </c>
      <c r="AX98" s="9">
        <f t="shared" si="64"/>
        <v>0</v>
      </c>
      <c r="AY98" s="9">
        <f t="shared" si="65"/>
        <v>0</v>
      </c>
      <c r="AZ98" s="9">
        <f t="shared" si="66"/>
        <v>0</v>
      </c>
      <c r="BA98" s="9">
        <f t="shared" si="67"/>
        <v>0</v>
      </c>
      <c r="BB98" s="9">
        <f t="shared" si="68"/>
        <v>0</v>
      </c>
      <c r="BC98" s="9">
        <f t="shared" si="69"/>
        <v>0</v>
      </c>
      <c r="BD98" s="9">
        <f t="shared" si="70"/>
        <v>0</v>
      </c>
      <c r="BE98" s="9">
        <f t="shared" si="71"/>
        <v>0</v>
      </c>
      <c r="BF98" s="9">
        <f t="shared" si="72"/>
        <v>0</v>
      </c>
      <c r="BG98" s="9">
        <f t="shared" si="73"/>
        <v>0</v>
      </c>
      <c r="BH98" s="9">
        <f t="shared" si="74"/>
        <v>0</v>
      </c>
      <c r="BI98" s="9">
        <f t="shared" si="75"/>
        <v>0</v>
      </c>
      <c r="BJ98" s="9">
        <f t="shared" si="76"/>
        <v>0</v>
      </c>
      <c r="BK98" s="9">
        <f t="shared" si="77"/>
        <v>0</v>
      </c>
      <c r="BL98" s="9">
        <f t="shared" si="78"/>
        <v>0</v>
      </c>
      <c r="BM98" s="9">
        <f t="shared" si="79"/>
        <v>0</v>
      </c>
    </row>
    <row r="99" spans="1:65" s="126" customFormat="1" ht="73.75" customHeight="1">
      <c r="A99" s="9"/>
      <c r="B99" s="222" t="s">
        <v>8</v>
      </c>
      <c r="C99" s="9"/>
      <c r="D99" s="107" t="s">
        <v>5486</v>
      </c>
      <c r="E99" s="519" t="s">
        <v>5451</v>
      </c>
      <c r="F99" s="106" t="s">
        <v>134</v>
      </c>
      <c r="G99" s="242" t="s">
        <v>171</v>
      </c>
      <c r="H99" s="387" t="s">
        <v>182</v>
      </c>
      <c r="I99" s="106">
        <v>2</v>
      </c>
      <c r="J99" s="106">
        <v>0</v>
      </c>
      <c r="K99" s="106" t="s">
        <v>4864</v>
      </c>
      <c r="L99" s="407">
        <v>227.44</v>
      </c>
      <c r="M99" s="130"/>
      <c r="N99" s="481" t="s">
        <v>5759</v>
      </c>
      <c r="O99" s="456">
        <f>L99*M99</f>
        <v>0</v>
      </c>
      <c r="P99" s="127" t="str">
        <f t="shared" si="80"/>
        <v>No</v>
      </c>
      <c r="Q99" s="253" t="str">
        <f t="shared" si="81"/>
        <v>Yes</v>
      </c>
      <c r="S99" s="298">
        <v>2</v>
      </c>
      <c r="T99" s="299">
        <f t="shared" si="82"/>
        <v>0</v>
      </c>
      <c r="U99" s="112"/>
      <c r="V99" s="325">
        <v>5.5</v>
      </c>
      <c r="W99" s="334">
        <f t="shared" si="83"/>
        <v>0</v>
      </c>
      <c r="X99" s="207">
        <f>M99*I99</f>
        <v>0</v>
      </c>
      <c r="Y99" s="207"/>
      <c r="Z99" s="165">
        <v>2</v>
      </c>
      <c r="AA99" s="118">
        <v>12</v>
      </c>
      <c r="AB99" s="118"/>
      <c r="AC99" s="118"/>
      <c r="AE99" s="9">
        <f t="shared" si="47"/>
        <v>0</v>
      </c>
      <c r="AF99" s="9">
        <f t="shared" si="48"/>
        <v>0</v>
      </c>
      <c r="AG99" s="9">
        <f t="shared" si="49"/>
        <v>0</v>
      </c>
      <c r="AH99" s="9">
        <f t="shared" si="50"/>
        <v>0</v>
      </c>
      <c r="AI99" s="9">
        <f t="shared" si="51"/>
        <v>0</v>
      </c>
      <c r="AJ99" s="9">
        <f t="shared" si="52"/>
        <v>0</v>
      </c>
      <c r="AK99" s="9">
        <f t="shared" si="53"/>
        <v>0</v>
      </c>
      <c r="AL99" s="9">
        <f t="shared" si="54"/>
        <v>0</v>
      </c>
      <c r="AM99" s="9">
        <f t="shared" si="55"/>
        <v>0</v>
      </c>
      <c r="AO99" s="126">
        <f t="shared" si="56"/>
        <v>0</v>
      </c>
      <c r="AP99" s="126">
        <f t="shared" si="57"/>
        <v>0</v>
      </c>
      <c r="AQ99" s="126">
        <f t="shared" si="58"/>
        <v>0</v>
      </c>
      <c r="AS99" s="9">
        <f t="shared" si="59"/>
        <v>0</v>
      </c>
      <c r="AT99" s="9">
        <f t="shared" si="60"/>
        <v>0</v>
      </c>
      <c r="AU99" s="9">
        <f t="shared" si="61"/>
        <v>0</v>
      </c>
      <c r="AV99" s="9">
        <f t="shared" si="62"/>
        <v>0</v>
      </c>
      <c r="AW99" s="9">
        <f t="shared" si="63"/>
        <v>0</v>
      </c>
      <c r="AX99" s="9">
        <f t="shared" si="64"/>
        <v>0</v>
      </c>
      <c r="AY99" s="9">
        <f t="shared" si="65"/>
        <v>0</v>
      </c>
      <c r="AZ99" s="9">
        <f t="shared" si="66"/>
        <v>0</v>
      </c>
      <c r="BA99" s="9">
        <f t="shared" si="67"/>
        <v>0</v>
      </c>
      <c r="BB99" s="9">
        <f t="shared" si="68"/>
        <v>0</v>
      </c>
      <c r="BC99" s="9">
        <f t="shared" si="69"/>
        <v>0</v>
      </c>
      <c r="BD99" s="9">
        <f t="shared" si="70"/>
        <v>0</v>
      </c>
      <c r="BE99" s="9">
        <f t="shared" si="71"/>
        <v>0</v>
      </c>
      <c r="BF99" s="9">
        <f t="shared" si="72"/>
        <v>0</v>
      </c>
      <c r="BG99" s="9">
        <f t="shared" si="73"/>
        <v>0</v>
      </c>
      <c r="BH99" s="9">
        <f t="shared" si="74"/>
        <v>0</v>
      </c>
      <c r="BI99" s="9">
        <f t="shared" si="75"/>
        <v>0</v>
      </c>
      <c r="BJ99" s="9">
        <f t="shared" si="76"/>
        <v>0</v>
      </c>
      <c r="BK99" s="9">
        <f t="shared" si="77"/>
        <v>0</v>
      </c>
      <c r="BL99" s="9">
        <f t="shared" si="78"/>
        <v>0</v>
      </c>
      <c r="BM99" s="9">
        <f t="shared" si="79"/>
        <v>0</v>
      </c>
    </row>
    <row r="100" spans="1:65" s="126" customFormat="1" ht="73.75" customHeight="1">
      <c r="A100" s="9"/>
      <c r="B100" s="222" t="s">
        <v>8</v>
      </c>
      <c r="C100" s="9"/>
      <c r="D100" s="107" t="s">
        <v>5497</v>
      </c>
      <c r="E100" s="520" t="s">
        <v>5450</v>
      </c>
      <c r="F100" s="106" t="s">
        <v>134</v>
      </c>
      <c r="G100" s="242" t="s">
        <v>171</v>
      </c>
      <c r="H100" s="387" t="s">
        <v>182</v>
      </c>
      <c r="I100" s="106">
        <v>2</v>
      </c>
      <c r="J100" s="106">
        <v>0</v>
      </c>
      <c r="K100" s="106" t="s">
        <v>4864</v>
      </c>
      <c r="L100" s="407">
        <v>217.97</v>
      </c>
      <c r="M100" s="130"/>
      <c r="N100" s="481" t="s">
        <v>5759</v>
      </c>
      <c r="O100" s="456">
        <f>L100*M100</f>
        <v>0</v>
      </c>
      <c r="P100" s="127" t="str">
        <f t="shared" si="80"/>
        <v>No</v>
      </c>
      <c r="Q100" s="253" t="str">
        <f t="shared" si="81"/>
        <v>Yes</v>
      </c>
      <c r="S100" s="298">
        <v>2</v>
      </c>
      <c r="T100" s="299">
        <f t="shared" si="82"/>
        <v>0</v>
      </c>
      <c r="U100" s="112"/>
      <c r="V100" s="325">
        <v>5.5</v>
      </c>
      <c r="W100" s="334">
        <f t="shared" si="83"/>
        <v>0</v>
      </c>
      <c r="X100" s="207">
        <f>M100*I100</f>
        <v>0</v>
      </c>
      <c r="Y100" s="207"/>
      <c r="Z100" s="165">
        <v>2</v>
      </c>
      <c r="AA100" s="118">
        <v>12</v>
      </c>
      <c r="AB100" s="118"/>
      <c r="AC100" s="118"/>
      <c r="AE100" s="9">
        <f t="shared" si="47"/>
        <v>0</v>
      </c>
      <c r="AF100" s="9">
        <f t="shared" si="48"/>
        <v>0</v>
      </c>
      <c r="AG100" s="9">
        <f t="shared" si="49"/>
        <v>0</v>
      </c>
      <c r="AH100" s="9">
        <f t="shared" si="50"/>
        <v>0</v>
      </c>
      <c r="AI100" s="9">
        <f t="shared" si="51"/>
        <v>0</v>
      </c>
      <c r="AJ100" s="9">
        <f t="shared" si="52"/>
        <v>0</v>
      </c>
      <c r="AK100" s="9">
        <f t="shared" si="53"/>
        <v>0</v>
      </c>
      <c r="AL100" s="9">
        <f t="shared" si="54"/>
        <v>0</v>
      </c>
      <c r="AM100" s="9">
        <f t="shared" si="55"/>
        <v>0</v>
      </c>
      <c r="AO100" s="126">
        <f t="shared" si="56"/>
        <v>0</v>
      </c>
      <c r="AP100" s="126">
        <f t="shared" si="57"/>
        <v>0</v>
      </c>
      <c r="AQ100" s="126">
        <f t="shared" si="58"/>
        <v>0</v>
      </c>
      <c r="AS100" s="9">
        <f t="shared" si="59"/>
        <v>0</v>
      </c>
      <c r="AT100" s="9">
        <f t="shared" si="60"/>
        <v>0</v>
      </c>
      <c r="AU100" s="9">
        <f t="shared" si="61"/>
        <v>0</v>
      </c>
      <c r="AV100" s="9">
        <f t="shared" si="62"/>
        <v>0</v>
      </c>
      <c r="AW100" s="9">
        <f t="shared" si="63"/>
        <v>0</v>
      </c>
      <c r="AX100" s="9">
        <f t="shared" si="64"/>
        <v>0</v>
      </c>
      <c r="AY100" s="9">
        <f t="shared" si="65"/>
        <v>0</v>
      </c>
      <c r="AZ100" s="9">
        <f t="shared" si="66"/>
        <v>0</v>
      </c>
      <c r="BA100" s="9">
        <f t="shared" si="67"/>
        <v>0</v>
      </c>
      <c r="BB100" s="9">
        <f t="shared" si="68"/>
        <v>0</v>
      </c>
      <c r="BC100" s="9">
        <f t="shared" si="69"/>
        <v>0</v>
      </c>
      <c r="BD100" s="9">
        <f t="shared" si="70"/>
        <v>0</v>
      </c>
      <c r="BE100" s="9">
        <f t="shared" si="71"/>
        <v>0</v>
      </c>
      <c r="BF100" s="9">
        <f t="shared" si="72"/>
        <v>0</v>
      </c>
      <c r="BG100" s="9">
        <f t="shared" si="73"/>
        <v>0</v>
      </c>
      <c r="BH100" s="9">
        <f t="shared" si="74"/>
        <v>0</v>
      </c>
      <c r="BI100" s="9">
        <f t="shared" si="75"/>
        <v>0</v>
      </c>
      <c r="BJ100" s="9">
        <f t="shared" si="76"/>
        <v>0</v>
      </c>
      <c r="BK100" s="9">
        <f t="shared" si="77"/>
        <v>0</v>
      </c>
      <c r="BL100" s="9">
        <f t="shared" si="78"/>
        <v>0</v>
      </c>
      <c r="BM100" s="9">
        <f t="shared" si="79"/>
        <v>0</v>
      </c>
    </row>
    <row r="101" spans="1:65" s="9" customFormat="1" ht="73.75" customHeight="1">
      <c r="B101" s="222" t="s">
        <v>8</v>
      </c>
      <c r="D101" s="145" t="s">
        <v>6115</v>
      </c>
      <c r="E101" s="511" t="s">
        <v>5452</v>
      </c>
      <c r="F101" s="115" t="s">
        <v>134</v>
      </c>
      <c r="G101" s="116" t="s">
        <v>170</v>
      </c>
      <c r="H101" s="385" t="s">
        <v>182</v>
      </c>
      <c r="I101" s="115">
        <v>2</v>
      </c>
      <c r="J101" s="115">
        <v>0</v>
      </c>
      <c r="K101" s="115" t="s">
        <v>4864</v>
      </c>
      <c r="L101" s="408">
        <v>278.25</v>
      </c>
      <c r="M101" s="479" t="s">
        <v>5759</v>
      </c>
      <c r="N101" s="133"/>
      <c r="O101" s="444">
        <f>L101*N101</f>
        <v>0</v>
      </c>
      <c r="P101" s="134" t="str">
        <f t="shared" si="80"/>
        <v>No</v>
      </c>
      <c r="Q101" s="225" t="str">
        <f t="shared" si="81"/>
        <v>Yes</v>
      </c>
      <c r="S101" s="298">
        <v>2</v>
      </c>
      <c r="T101" s="299">
        <f t="shared" si="82"/>
        <v>0</v>
      </c>
      <c r="U101" s="112"/>
      <c r="V101" s="325">
        <v>7.5</v>
      </c>
      <c r="W101" s="334">
        <f t="shared" si="83"/>
        <v>0</v>
      </c>
      <c r="X101" s="207"/>
      <c r="Y101" s="207">
        <f>N101*I101</f>
        <v>0</v>
      </c>
      <c r="Z101" s="165">
        <v>2</v>
      </c>
      <c r="AA101" s="118">
        <v>14</v>
      </c>
      <c r="AB101" s="118"/>
      <c r="AC101" s="118"/>
      <c r="AE101" s="9">
        <f t="shared" si="47"/>
        <v>0</v>
      </c>
      <c r="AF101" s="9">
        <f t="shared" si="48"/>
        <v>0</v>
      </c>
      <c r="AG101" s="9">
        <f t="shared" si="49"/>
        <v>0</v>
      </c>
      <c r="AH101" s="9">
        <f t="shared" si="50"/>
        <v>0</v>
      </c>
      <c r="AI101" s="9">
        <f t="shared" si="51"/>
        <v>0</v>
      </c>
      <c r="AJ101" s="9">
        <f t="shared" si="52"/>
        <v>0</v>
      </c>
      <c r="AK101" s="9">
        <f t="shared" si="53"/>
        <v>0</v>
      </c>
      <c r="AL101" s="9">
        <f t="shared" si="54"/>
        <v>0</v>
      </c>
      <c r="AM101" s="9">
        <f t="shared" si="55"/>
        <v>0</v>
      </c>
      <c r="AO101" s="126">
        <f t="shared" si="56"/>
        <v>0</v>
      </c>
      <c r="AP101" s="126">
        <f t="shared" si="57"/>
        <v>0</v>
      </c>
      <c r="AQ101" s="126">
        <f t="shared" si="58"/>
        <v>0</v>
      </c>
      <c r="AS101" s="9">
        <f t="shared" si="59"/>
        <v>0</v>
      </c>
      <c r="AT101" s="9">
        <f t="shared" si="60"/>
        <v>0</v>
      </c>
      <c r="AU101" s="9">
        <f t="shared" si="61"/>
        <v>0</v>
      </c>
      <c r="AV101" s="9">
        <f t="shared" si="62"/>
        <v>0</v>
      </c>
      <c r="AW101" s="9">
        <f t="shared" si="63"/>
        <v>0</v>
      </c>
      <c r="AX101" s="9">
        <f t="shared" si="64"/>
        <v>0</v>
      </c>
      <c r="AY101" s="9">
        <f t="shared" si="65"/>
        <v>0</v>
      </c>
      <c r="AZ101" s="9">
        <f t="shared" si="66"/>
        <v>0</v>
      </c>
      <c r="BA101" s="9">
        <f t="shared" si="67"/>
        <v>0</v>
      </c>
      <c r="BB101" s="9">
        <f t="shared" si="68"/>
        <v>0</v>
      </c>
      <c r="BC101" s="9">
        <f t="shared" si="69"/>
        <v>0</v>
      </c>
      <c r="BD101" s="9">
        <f t="shared" si="70"/>
        <v>0</v>
      </c>
      <c r="BE101" s="9">
        <f t="shared" si="71"/>
        <v>0</v>
      </c>
      <c r="BF101" s="9">
        <f t="shared" si="72"/>
        <v>0</v>
      </c>
      <c r="BG101" s="9">
        <f t="shared" si="73"/>
        <v>0</v>
      </c>
      <c r="BH101" s="9">
        <f t="shared" si="74"/>
        <v>0</v>
      </c>
      <c r="BI101" s="9">
        <f t="shared" si="75"/>
        <v>0</v>
      </c>
      <c r="BJ101" s="9">
        <f t="shared" si="76"/>
        <v>0</v>
      </c>
      <c r="BK101" s="9">
        <f t="shared" si="77"/>
        <v>0</v>
      </c>
      <c r="BL101" s="9">
        <f t="shared" si="78"/>
        <v>0</v>
      </c>
      <c r="BM101" s="9">
        <f t="shared" si="79"/>
        <v>0</v>
      </c>
    </row>
    <row r="102" spans="1:65" s="9" customFormat="1" ht="73.75" customHeight="1">
      <c r="B102" s="222" t="s">
        <v>8</v>
      </c>
      <c r="D102" s="145" t="s">
        <v>5487</v>
      </c>
      <c r="E102" s="512" t="s">
        <v>5451</v>
      </c>
      <c r="F102" s="115" t="s">
        <v>134</v>
      </c>
      <c r="G102" s="116" t="s">
        <v>170</v>
      </c>
      <c r="H102" s="385" t="s">
        <v>182</v>
      </c>
      <c r="I102" s="115">
        <v>2</v>
      </c>
      <c r="J102" s="115">
        <v>0</v>
      </c>
      <c r="K102" s="115" t="s">
        <v>4864</v>
      </c>
      <c r="L102" s="408">
        <v>290.35000000000002</v>
      </c>
      <c r="M102" s="132"/>
      <c r="N102" s="479" t="s">
        <v>5759</v>
      </c>
      <c r="O102" s="444">
        <f>L102*M102</f>
        <v>0</v>
      </c>
      <c r="P102" s="134" t="str">
        <f t="shared" si="80"/>
        <v>No</v>
      </c>
      <c r="Q102" s="225" t="str">
        <f t="shared" si="81"/>
        <v>Yes</v>
      </c>
      <c r="S102" s="298">
        <v>2</v>
      </c>
      <c r="T102" s="299">
        <f t="shared" si="82"/>
        <v>0</v>
      </c>
      <c r="U102" s="112"/>
      <c r="V102" s="325">
        <v>7.5</v>
      </c>
      <c r="W102" s="334">
        <f t="shared" si="83"/>
        <v>0</v>
      </c>
      <c r="X102" s="207">
        <f>M102*I102</f>
        <v>0</v>
      </c>
      <c r="Y102" s="207"/>
      <c r="Z102" s="165">
        <v>2</v>
      </c>
      <c r="AA102" s="118">
        <v>14</v>
      </c>
      <c r="AB102" s="118"/>
      <c r="AC102" s="118"/>
      <c r="AE102" s="9">
        <f t="shared" si="47"/>
        <v>0</v>
      </c>
      <c r="AF102" s="9">
        <f t="shared" si="48"/>
        <v>0</v>
      </c>
      <c r="AG102" s="9">
        <f t="shared" si="49"/>
        <v>0</v>
      </c>
      <c r="AH102" s="9">
        <f t="shared" si="50"/>
        <v>0</v>
      </c>
      <c r="AI102" s="9">
        <f t="shared" si="51"/>
        <v>0</v>
      </c>
      <c r="AJ102" s="9">
        <f t="shared" si="52"/>
        <v>0</v>
      </c>
      <c r="AK102" s="9">
        <f t="shared" si="53"/>
        <v>0</v>
      </c>
      <c r="AL102" s="9">
        <f t="shared" si="54"/>
        <v>0</v>
      </c>
      <c r="AM102" s="9">
        <f t="shared" si="55"/>
        <v>0</v>
      </c>
      <c r="AO102" s="126">
        <f t="shared" si="56"/>
        <v>0</v>
      </c>
      <c r="AP102" s="126">
        <f t="shared" si="57"/>
        <v>0</v>
      </c>
      <c r="AQ102" s="126">
        <f t="shared" si="58"/>
        <v>0</v>
      </c>
      <c r="AS102" s="9">
        <f t="shared" si="59"/>
        <v>0</v>
      </c>
      <c r="AT102" s="9">
        <f t="shared" si="60"/>
        <v>0</v>
      </c>
      <c r="AU102" s="9">
        <f t="shared" si="61"/>
        <v>0</v>
      </c>
      <c r="AV102" s="9">
        <f t="shared" si="62"/>
        <v>0</v>
      </c>
      <c r="AW102" s="9">
        <f t="shared" si="63"/>
        <v>0</v>
      </c>
      <c r="AX102" s="9">
        <f t="shared" si="64"/>
        <v>0</v>
      </c>
      <c r="AY102" s="9">
        <f t="shared" si="65"/>
        <v>0</v>
      </c>
      <c r="AZ102" s="9">
        <f t="shared" si="66"/>
        <v>0</v>
      </c>
      <c r="BA102" s="9">
        <f t="shared" si="67"/>
        <v>0</v>
      </c>
      <c r="BB102" s="9">
        <f t="shared" si="68"/>
        <v>0</v>
      </c>
      <c r="BC102" s="9">
        <f t="shared" si="69"/>
        <v>0</v>
      </c>
      <c r="BD102" s="9">
        <f t="shared" si="70"/>
        <v>0</v>
      </c>
      <c r="BE102" s="9">
        <f t="shared" si="71"/>
        <v>0</v>
      </c>
      <c r="BF102" s="9">
        <f t="shared" si="72"/>
        <v>0</v>
      </c>
      <c r="BG102" s="9">
        <f t="shared" si="73"/>
        <v>0</v>
      </c>
      <c r="BH102" s="9">
        <f t="shared" si="74"/>
        <v>0</v>
      </c>
      <c r="BI102" s="9">
        <f t="shared" si="75"/>
        <v>0</v>
      </c>
      <c r="BJ102" s="9">
        <f t="shared" si="76"/>
        <v>0</v>
      </c>
      <c r="BK102" s="9">
        <f t="shared" si="77"/>
        <v>0</v>
      </c>
      <c r="BL102" s="9">
        <f t="shared" si="78"/>
        <v>0</v>
      </c>
      <c r="BM102" s="9">
        <f t="shared" si="79"/>
        <v>0</v>
      </c>
    </row>
    <row r="103" spans="1:65" s="9" customFormat="1" ht="73.75" customHeight="1">
      <c r="B103" s="222" t="s">
        <v>8</v>
      </c>
      <c r="D103" s="145" t="s">
        <v>5496</v>
      </c>
      <c r="E103" s="513" t="s">
        <v>5450</v>
      </c>
      <c r="F103" s="115" t="s">
        <v>134</v>
      </c>
      <c r="G103" s="116" t="s">
        <v>170</v>
      </c>
      <c r="H103" s="385" t="s">
        <v>182</v>
      </c>
      <c r="I103" s="115">
        <v>2</v>
      </c>
      <c r="J103" s="115">
        <v>0</v>
      </c>
      <c r="K103" s="115" t="s">
        <v>4864</v>
      </c>
      <c r="L103" s="408">
        <v>278.25</v>
      </c>
      <c r="M103" s="132"/>
      <c r="N103" s="479" t="s">
        <v>5759</v>
      </c>
      <c r="O103" s="444">
        <f>L103*M103</f>
        <v>0</v>
      </c>
      <c r="P103" s="134" t="str">
        <f t="shared" si="80"/>
        <v>No</v>
      </c>
      <c r="Q103" s="225" t="str">
        <f t="shared" si="81"/>
        <v>Yes</v>
      </c>
      <c r="S103" s="298">
        <v>2</v>
      </c>
      <c r="T103" s="299">
        <f t="shared" si="82"/>
        <v>0</v>
      </c>
      <c r="U103" s="112"/>
      <c r="V103" s="325">
        <v>7.5</v>
      </c>
      <c r="W103" s="334">
        <f t="shared" si="83"/>
        <v>0</v>
      </c>
      <c r="X103" s="207">
        <f>M103*I103</f>
        <v>0</v>
      </c>
      <c r="Y103" s="207"/>
      <c r="Z103" s="165">
        <v>2</v>
      </c>
      <c r="AA103" s="118">
        <v>14</v>
      </c>
      <c r="AB103" s="118"/>
      <c r="AC103" s="118"/>
      <c r="AE103" s="9">
        <f t="shared" si="47"/>
        <v>0</v>
      </c>
      <c r="AF103" s="9">
        <f t="shared" si="48"/>
        <v>0</v>
      </c>
      <c r="AG103" s="9">
        <f t="shared" si="49"/>
        <v>0</v>
      </c>
      <c r="AH103" s="9">
        <f t="shared" si="50"/>
        <v>0</v>
      </c>
      <c r="AI103" s="9">
        <f t="shared" si="51"/>
        <v>0</v>
      </c>
      <c r="AJ103" s="9">
        <f t="shared" si="52"/>
        <v>0</v>
      </c>
      <c r="AK103" s="9">
        <f t="shared" si="53"/>
        <v>0</v>
      </c>
      <c r="AL103" s="9">
        <f t="shared" si="54"/>
        <v>0</v>
      </c>
      <c r="AM103" s="9">
        <f t="shared" si="55"/>
        <v>0</v>
      </c>
      <c r="AO103" s="126">
        <f t="shared" si="56"/>
        <v>0</v>
      </c>
      <c r="AP103" s="126">
        <f t="shared" si="57"/>
        <v>0</v>
      </c>
      <c r="AQ103" s="126">
        <f t="shared" si="58"/>
        <v>0</v>
      </c>
      <c r="AS103" s="9">
        <f t="shared" si="59"/>
        <v>0</v>
      </c>
      <c r="AT103" s="9">
        <f t="shared" si="60"/>
        <v>0</v>
      </c>
      <c r="AU103" s="9">
        <f t="shared" si="61"/>
        <v>0</v>
      </c>
      <c r="AV103" s="9">
        <f t="shared" si="62"/>
        <v>0</v>
      </c>
      <c r="AW103" s="9">
        <f t="shared" si="63"/>
        <v>0</v>
      </c>
      <c r="AX103" s="9">
        <f t="shared" si="64"/>
        <v>0</v>
      </c>
      <c r="AY103" s="9">
        <f t="shared" si="65"/>
        <v>0</v>
      </c>
      <c r="AZ103" s="9">
        <f t="shared" si="66"/>
        <v>0</v>
      </c>
      <c r="BA103" s="9">
        <f t="shared" si="67"/>
        <v>0</v>
      </c>
      <c r="BB103" s="9">
        <f t="shared" si="68"/>
        <v>0</v>
      </c>
      <c r="BC103" s="9">
        <f t="shared" si="69"/>
        <v>0</v>
      </c>
      <c r="BD103" s="9">
        <f t="shared" si="70"/>
        <v>0</v>
      </c>
      <c r="BE103" s="9">
        <f t="shared" si="71"/>
        <v>0</v>
      </c>
      <c r="BF103" s="9">
        <f t="shared" si="72"/>
        <v>0</v>
      </c>
      <c r="BG103" s="9">
        <f t="shared" si="73"/>
        <v>0</v>
      </c>
      <c r="BH103" s="9">
        <f t="shared" si="74"/>
        <v>0</v>
      </c>
      <c r="BI103" s="9">
        <f t="shared" si="75"/>
        <v>0</v>
      </c>
      <c r="BJ103" s="9">
        <f t="shared" si="76"/>
        <v>0</v>
      </c>
      <c r="BK103" s="9">
        <f t="shared" si="77"/>
        <v>0</v>
      </c>
      <c r="BL103" s="9">
        <f t="shared" si="78"/>
        <v>0</v>
      </c>
      <c r="BM103" s="9">
        <f t="shared" si="79"/>
        <v>0</v>
      </c>
    </row>
    <row r="104" spans="1:65" s="126" customFormat="1" ht="73.75" customHeight="1">
      <c r="A104" s="9"/>
      <c r="B104" s="222" t="s">
        <v>8</v>
      </c>
      <c r="C104" s="9"/>
      <c r="D104" s="107" t="s">
        <v>6116</v>
      </c>
      <c r="E104" s="518" t="s">
        <v>5452</v>
      </c>
      <c r="F104" s="106" t="s">
        <v>135</v>
      </c>
      <c r="G104" s="242" t="s">
        <v>169</v>
      </c>
      <c r="H104" s="387" t="s">
        <v>182</v>
      </c>
      <c r="I104" s="106">
        <v>2</v>
      </c>
      <c r="J104" s="106">
        <v>0</v>
      </c>
      <c r="K104" s="106" t="s">
        <v>4864</v>
      </c>
      <c r="L104" s="407">
        <v>324.63</v>
      </c>
      <c r="M104" s="480" t="s">
        <v>5759</v>
      </c>
      <c r="N104" s="458"/>
      <c r="O104" s="456">
        <f>L104*N104</f>
        <v>0</v>
      </c>
      <c r="P104" s="127" t="str">
        <f t="shared" si="80"/>
        <v>No</v>
      </c>
      <c r="Q104" s="253" t="str">
        <f t="shared" si="81"/>
        <v>Yes</v>
      </c>
      <c r="S104" s="298">
        <v>2</v>
      </c>
      <c r="T104" s="299">
        <f t="shared" si="82"/>
        <v>0</v>
      </c>
      <c r="U104" s="112"/>
      <c r="V104" s="325">
        <v>10</v>
      </c>
      <c r="W104" s="334">
        <f t="shared" si="83"/>
        <v>0</v>
      </c>
      <c r="X104" s="207"/>
      <c r="Y104" s="207">
        <f>N104*I104</f>
        <v>0</v>
      </c>
      <c r="Z104" s="165">
        <v>2</v>
      </c>
      <c r="AA104" s="118">
        <v>20</v>
      </c>
      <c r="AB104" s="118"/>
      <c r="AC104" s="118"/>
      <c r="AE104" s="9">
        <f t="shared" si="47"/>
        <v>0</v>
      </c>
      <c r="AF104" s="9">
        <f t="shared" si="48"/>
        <v>0</v>
      </c>
      <c r="AG104" s="9">
        <f t="shared" si="49"/>
        <v>0</v>
      </c>
      <c r="AH104" s="9">
        <f t="shared" si="50"/>
        <v>0</v>
      </c>
      <c r="AI104" s="9">
        <f t="shared" si="51"/>
        <v>0</v>
      </c>
      <c r="AJ104" s="9">
        <f t="shared" si="52"/>
        <v>0</v>
      </c>
      <c r="AK104" s="9">
        <f t="shared" si="53"/>
        <v>0</v>
      </c>
      <c r="AL104" s="9">
        <f t="shared" si="54"/>
        <v>0</v>
      </c>
      <c r="AM104" s="9">
        <f t="shared" si="55"/>
        <v>0</v>
      </c>
      <c r="AO104" s="126">
        <f t="shared" si="56"/>
        <v>0</v>
      </c>
      <c r="AP104" s="126">
        <f t="shared" si="57"/>
        <v>0</v>
      </c>
      <c r="AQ104" s="126">
        <f t="shared" si="58"/>
        <v>0</v>
      </c>
      <c r="AS104" s="9">
        <f t="shared" si="59"/>
        <v>0</v>
      </c>
      <c r="AT104" s="9">
        <f t="shared" si="60"/>
        <v>0</v>
      </c>
      <c r="AU104" s="9">
        <f t="shared" si="61"/>
        <v>0</v>
      </c>
      <c r="AV104" s="9">
        <f t="shared" si="62"/>
        <v>0</v>
      </c>
      <c r="AW104" s="9">
        <f t="shared" si="63"/>
        <v>0</v>
      </c>
      <c r="AX104" s="9">
        <f t="shared" si="64"/>
        <v>0</v>
      </c>
      <c r="AY104" s="9">
        <f t="shared" si="65"/>
        <v>0</v>
      </c>
      <c r="AZ104" s="9">
        <f t="shared" si="66"/>
        <v>0</v>
      </c>
      <c r="BA104" s="9">
        <f t="shared" si="67"/>
        <v>0</v>
      </c>
      <c r="BB104" s="9">
        <f t="shared" si="68"/>
        <v>0</v>
      </c>
      <c r="BC104" s="9">
        <f t="shared" si="69"/>
        <v>0</v>
      </c>
      <c r="BD104" s="9">
        <f t="shared" si="70"/>
        <v>0</v>
      </c>
      <c r="BE104" s="9">
        <f t="shared" si="71"/>
        <v>0</v>
      </c>
      <c r="BF104" s="9">
        <f t="shared" si="72"/>
        <v>0</v>
      </c>
      <c r="BG104" s="9">
        <f t="shared" si="73"/>
        <v>0</v>
      </c>
      <c r="BH104" s="9">
        <f t="shared" si="74"/>
        <v>0</v>
      </c>
      <c r="BI104" s="9">
        <f t="shared" si="75"/>
        <v>0</v>
      </c>
      <c r="BJ104" s="9">
        <f t="shared" si="76"/>
        <v>0</v>
      </c>
      <c r="BK104" s="9">
        <f t="shared" si="77"/>
        <v>0</v>
      </c>
      <c r="BL104" s="9">
        <f t="shared" si="78"/>
        <v>0</v>
      </c>
      <c r="BM104" s="9">
        <f t="shared" si="79"/>
        <v>0</v>
      </c>
    </row>
    <row r="105" spans="1:65" s="126" customFormat="1" ht="73.75" customHeight="1">
      <c r="A105" s="9"/>
      <c r="B105" s="222" t="s">
        <v>8</v>
      </c>
      <c r="C105" s="9"/>
      <c r="D105" s="107" t="s">
        <v>5488</v>
      </c>
      <c r="E105" s="519" t="s">
        <v>5451</v>
      </c>
      <c r="F105" s="106" t="s">
        <v>135</v>
      </c>
      <c r="G105" s="242" t="s">
        <v>169</v>
      </c>
      <c r="H105" s="387" t="s">
        <v>182</v>
      </c>
      <c r="I105" s="106">
        <v>2</v>
      </c>
      <c r="J105" s="106">
        <v>0</v>
      </c>
      <c r="K105" s="106" t="s">
        <v>4864</v>
      </c>
      <c r="L105" s="407">
        <v>338.74</v>
      </c>
      <c r="M105" s="130"/>
      <c r="N105" s="481" t="s">
        <v>5759</v>
      </c>
      <c r="O105" s="456">
        <f>L105*M105</f>
        <v>0</v>
      </c>
      <c r="P105" s="127" t="str">
        <f t="shared" si="80"/>
        <v>No</v>
      </c>
      <c r="Q105" s="253" t="str">
        <f t="shared" si="81"/>
        <v>Yes</v>
      </c>
      <c r="S105" s="298">
        <v>2</v>
      </c>
      <c r="T105" s="299">
        <f t="shared" si="82"/>
        <v>0</v>
      </c>
      <c r="U105" s="112"/>
      <c r="V105" s="325">
        <v>10</v>
      </c>
      <c r="W105" s="334">
        <f t="shared" si="83"/>
        <v>0</v>
      </c>
      <c r="X105" s="207">
        <f>M105*I105</f>
        <v>0</v>
      </c>
      <c r="Y105" s="207"/>
      <c r="Z105" s="165">
        <v>2</v>
      </c>
      <c r="AA105" s="118">
        <v>20</v>
      </c>
      <c r="AB105" s="118"/>
      <c r="AC105" s="118"/>
      <c r="AE105" s="9">
        <f t="shared" si="47"/>
        <v>0</v>
      </c>
      <c r="AF105" s="9">
        <f t="shared" si="48"/>
        <v>0</v>
      </c>
      <c r="AG105" s="9">
        <f t="shared" si="49"/>
        <v>0</v>
      </c>
      <c r="AH105" s="9">
        <f t="shared" si="50"/>
        <v>0</v>
      </c>
      <c r="AI105" s="9">
        <f t="shared" si="51"/>
        <v>0</v>
      </c>
      <c r="AJ105" s="9">
        <f t="shared" si="52"/>
        <v>0</v>
      </c>
      <c r="AK105" s="9">
        <f t="shared" si="53"/>
        <v>0</v>
      </c>
      <c r="AL105" s="9">
        <f t="shared" si="54"/>
        <v>0</v>
      </c>
      <c r="AM105" s="9">
        <f t="shared" si="55"/>
        <v>0</v>
      </c>
      <c r="AO105" s="126">
        <f t="shared" si="56"/>
        <v>0</v>
      </c>
      <c r="AP105" s="126">
        <f t="shared" si="57"/>
        <v>0</v>
      </c>
      <c r="AQ105" s="126">
        <f t="shared" si="58"/>
        <v>0</v>
      </c>
      <c r="AS105" s="9">
        <f t="shared" si="59"/>
        <v>0</v>
      </c>
      <c r="AT105" s="9">
        <f t="shared" si="60"/>
        <v>0</v>
      </c>
      <c r="AU105" s="9">
        <f t="shared" si="61"/>
        <v>0</v>
      </c>
      <c r="AV105" s="9">
        <f t="shared" si="62"/>
        <v>0</v>
      </c>
      <c r="AW105" s="9">
        <f t="shared" si="63"/>
        <v>0</v>
      </c>
      <c r="AX105" s="9">
        <f t="shared" si="64"/>
        <v>0</v>
      </c>
      <c r="AY105" s="9">
        <f t="shared" si="65"/>
        <v>0</v>
      </c>
      <c r="AZ105" s="9">
        <f t="shared" si="66"/>
        <v>0</v>
      </c>
      <c r="BA105" s="9">
        <f t="shared" si="67"/>
        <v>0</v>
      </c>
      <c r="BB105" s="9">
        <f t="shared" si="68"/>
        <v>0</v>
      </c>
      <c r="BC105" s="9">
        <f t="shared" si="69"/>
        <v>0</v>
      </c>
      <c r="BD105" s="9">
        <f t="shared" si="70"/>
        <v>0</v>
      </c>
      <c r="BE105" s="9">
        <f t="shared" si="71"/>
        <v>0</v>
      </c>
      <c r="BF105" s="9">
        <f t="shared" si="72"/>
        <v>0</v>
      </c>
      <c r="BG105" s="9">
        <f t="shared" si="73"/>
        <v>0</v>
      </c>
      <c r="BH105" s="9">
        <f t="shared" si="74"/>
        <v>0</v>
      </c>
      <c r="BI105" s="9">
        <f t="shared" si="75"/>
        <v>0</v>
      </c>
      <c r="BJ105" s="9">
        <f t="shared" si="76"/>
        <v>0</v>
      </c>
      <c r="BK105" s="9">
        <f t="shared" si="77"/>
        <v>0</v>
      </c>
      <c r="BL105" s="9">
        <f t="shared" si="78"/>
        <v>0</v>
      </c>
      <c r="BM105" s="9">
        <f t="shared" si="79"/>
        <v>0</v>
      </c>
    </row>
    <row r="106" spans="1:65" s="126" customFormat="1" ht="73.75" customHeight="1">
      <c r="A106" s="9"/>
      <c r="B106" s="222" t="s">
        <v>8</v>
      </c>
      <c r="C106" s="9"/>
      <c r="D106" s="107" t="s">
        <v>5495</v>
      </c>
      <c r="E106" s="520" t="s">
        <v>5450</v>
      </c>
      <c r="F106" s="106" t="s">
        <v>135</v>
      </c>
      <c r="G106" s="242" t="s">
        <v>169</v>
      </c>
      <c r="H106" s="387" t="s">
        <v>182</v>
      </c>
      <c r="I106" s="106">
        <v>2</v>
      </c>
      <c r="J106" s="106">
        <v>0</v>
      </c>
      <c r="K106" s="106" t="s">
        <v>4864</v>
      </c>
      <c r="L106" s="407">
        <v>324.63</v>
      </c>
      <c r="M106" s="130"/>
      <c r="N106" s="481" t="s">
        <v>5759</v>
      </c>
      <c r="O106" s="456">
        <f>L106*M106</f>
        <v>0</v>
      </c>
      <c r="P106" s="127" t="str">
        <f t="shared" si="80"/>
        <v>No</v>
      </c>
      <c r="Q106" s="253" t="str">
        <f t="shared" si="81"/>
        <v>Yes</v>
      </c>
      <c r="S106" s="298">
        <v>2</v>
      </c>
      <c r="T106" s="299">
        <f t="shared" si="82"/>
        <v>0</v>
      </c>
      <c r="U106" s="112"/>
      <c r="V106" s="325">
        <v>10</v>
      </c>
      <c r="W106" s="334">
        <f t="shared" si="83"/>
        <v>0</v>
      </c>
      <c r="X106" s="207">
        <f>M106*I106</f>
        <v>0</v>
      </c>
      <c r="Y106" s="207"/>
      <c r="Z106" s="165">
        <v>2</v>
      </c>
      <c r="AA106" s="118">
        <v>20</v>
      </c>
      <c r="AB106" s="118"/>
      <c r="AC106" s="118"/>
      <c r="AE106" s="9">
        <f t="shared" si="47"/>
        <v>0</v>
      </c>
      <c r="AF106" s="9">
        <f t="shared" si="48"/>
        <v>0</v>
      </c>
      <c r="AG106" s="9">
        <f t="shared" si="49"/>
        <v>0</v>
      </c>
      <c r="AH106" s="9">
        <f t="shared" si="50"/>
        <v>0</v>
      </c>
      <c r="AI106" s="9">
        <f t="shared" si="51"/>
        <v>0</v>
      </c>
      <c r="AJ106" s="9">
        <f t="shared" si="52"/>
        <v>0</v>
      </c>
      <c r="AK106" s="9">
        <f t="shared" si="53"/>
        <v>0</v>
      </c>
      <c r="AL106" s="9">
        <f t="shared" si="54"/>
        <v>0</v>
      </c>
      <c r="AM106" s="9">
        <f t="shared" si="55"/>
        <v>0</v>
      </c>
      <c r="AO106" s="126">
        <f t="shared" si="56"/>
        <v>0</v>
      </c>
      <c r="AP106" s="126">
        <f t="shared" si="57"/>
        <v>0</v>
      </c>
      <c r="AQ106" s="126">
        <f t="shared" si="58"/>
        <v>0</v>
      </c>
      <c r="AS106" s="9">
        <f t="shared" si="59"/>
        <v>0</v>
      </c>
      <c r="AT106" s="9">
        <f t="shared" si="60"/>
        <v>0</v>
      </c>
      <c r="AU106" s="9">
        <f t="shared" si="61"/>
        <v>0</v>
      </c>
      <c r="AV106" s="9">
        <f t="shared" si="62"/>
        <v>0</v>
      </c>
      <c r="AW106" s="9">
        <f t="shared" si="63"/>
        <v>0</v>
      </c>
      <c r="AX106" s="9">
        <f t="shared" si="64"/>
        <v>0</v>
      </c>
      <c r="AY106" s="9">
        <f t="shared" si="65"/>
        <v>0</v>
      </c>
      <c r="AZ106" s="9">
        <f t="shared" si="66"/>
        <v>0</v>
      </c>
      <c r="BA106" s="9">
        <f t="shared" si="67"/>
        <v>0</v>
      </c>
      <c r="BB106" s="9">
        <f t="shared" si="68"/>
        <v>0</v>
      </c>
      <c r="BC106" s="9">
        <f t="shared" si="69"/>
        <v>0</v>
      </c>
      <c r="BD106" s="9">
        <f t="shared" si="70"/>
        <v>0</v>
      </c>
      <c r="BE106" s="9">
        <f t="shared" si="71"/>
        <v>0</v>
      </c>
      <c r="BF106" s="9">
        <f t="shared" si="72"/>
        <v>0</v>
      </c>
      <c r="BG106" s="9">
        <f t="shared" si="73"/>
        <v>0</v>
      </c>
      <c r="BH106" s="9">
        <f t="shared" si="74"/>
        <v>0</v>
      </c>
      <c r="BI106" s="9">
        <f t="shared" si="75"/>
        <v>0</v>
      </c>
      <c r="BJ106" s="9">
        <f t="shared" si="76"/>
        <v>0</v>
      </c>
      <c r="BK106" s="9">
        <f t="shared" si="77"/>
        <v>0</v>
      </c>
      <c r="BL106" s="9">
        <f t="shared" si="78"/>
        <v>0</v>
      </c>
      <c r="BM106" s="9">
        <f t="shared" si="79"/>
        <v>0</v>
      </c>
    </row>
    <row r="107" spans="1:65" s="9" customFormat="1" ht="73.75" customHeight="1">
      <c r="B107" s="222" t="s">
        <v>8</v>
      </c>
      <c r="D107" s="145" t="s">
        <v>6117</v>
      </c>
      <c r="E107" s="511" t="s">
        <v>5452</v>
      </c>
      <c r="F107" s="115" t="s">
        <v>135</v>
      </c>
      <c r="G107" s="116" t="s">
        <v>168</v>
      </c>
      <c r="H107" s="385" t="s">
        <v>182</v>
      </c>
      <c r="I107" s="115">
        <v>2</v>
      </c>
      <c r="J107" s="115">
        <v>0</v>
      </c>
      <c r="K107" s="115" t="s">
        <v>4864</v>
      </c>
      <c r="L107" s="408">
        <v>435.93</v>
      </c>
      <c r="M107" s="479" t="s">
        <v>5759</v>
      </c>
      <c r="N107" s="133"/>
      <c r="O107" s="444">
        <f>L107*N107</f>
        <v>0</v>
      </c>
      <c r="P107" s="134" t="str">
        <f t="shared" si="80"/>
        <v>No</v>
      </c>
      <c r="Q107" s="225" t="str">
        <f t="shared" si="81"/>
        <v>Yes</v>
      </c>
      <c r="S107" s="298">
        <v>2</v>
      </c>
      <c r="T107" s="299">
        <f t="shared" si="82"/>
        <v>0</v>
      </c>
      <c r="U107" s="112"/>
      <c r="V107" s="325">
        <v>13.5</v>
      </c>
      <c r="W107" s="334">
        <f t="shared" si="83"/>
        <v>0</v>
      </c>
      <c r="X107" s="207"/>
      <c r="Y107" s="207">
        <f>N107*I107</f>
        <v>0</v>
      </c>
      <c r="Z107" s="165">
        <v>2</v>
      </c>
      <c r="AA107" s="118">
        <v>14</v>
      </c>
      <c r="AB107" s="118"/>
      <c r="AC107" s="118"/>
      <c r="AE107" s="9">
        <f t="shared" si="47"/>
        <v>0</v>
      </c>
      <c r="AF107" s="9">
        <f t="shared" si="48"/>
        <v>0</v>
      </c>
      <c r="AG107" s="9">
        <f t="shared" si="49"/>
        <v>0</v>
      </c>
      <c r="AH107" s="9">
        <f t="shared" si="50"/>
        <v>0</v>
      </c>
      <c r="AI107" s="9">
        <f t="shared" si="51"/>
        <v>0</v>
      </c>
      <c r="AJ107" s="9">
        <f t="shared" si="52"/>
        <v>0</v>
      </c>
      <c r="AK107" s="9">
        <f t="shared" si="53"/>
        <v>0</v>
      </c>
      <c r="AL107" s="9">
        <f t="shared" si="54"/>
        <v>0</v>
      </c>
      <c r="AM107" s="9">
        <f t="shared" si="55"/>
        <v>0</v>
      </c>
      <c r="AO107" s="126">
        <f t="shared" si="56"/>
        <v>0</v>
      </c>
      <c r="AP107" s="126">
        <f t="shared" si="57"/>
        <v>0</v>
      </c>
      <c r="AQ107" s="126">
        <f t="shared" si="58"/>
        <v>0</v>
      </c>
      <c r="AS107" s="9">
        <f t="shared" si="59"/>
        <v>0</v>
      </c>
      <c r="AT107" s="9">
        <f t="shared" si="60"/>
        <v>0</v>
      </c>
      <c r="AU107" s="9">
        <f t="shared" si="61"/>
        <v>0</v>
      </c>
      <c r="AV107" s="9">
        <f t="shared" si="62"/>
        <v>0</v>
      </c>
      <c r="AW107" s="9">
        <f t="shared" si="63"/>
        <v>0</v>
      </c>
      <c r="AX107" s="9">
        <f t="shared" si="64"/>
        <v>0</v>
      </c>
      <c r="AY107" s="9">
        <f t="shared" si="65"/>
        <v>0</v>
      </c>
      <c r="AZ107" s="9">
        <f t="shared" si="66"/>
        <v>0</v>
      </c>
      <c r="BA107" s="9">
        <f t="shared" si="67"/>
        <v>0</v>
      </c>
      <c r="BB107" s="9">
        <f t="shared" si="68"/>
        <v>0</v>
      </c>
      <c r="BC107" s="9">
        <f t="shared" si="69"/>
        <v>0</v>
      </c>
      <c r="BD107" s="9">
        <f t="shared" si="70"/>
        <v>0</v>
      </c>
      <c r="BE107" s="9">
        <f t="shared" si="71"/>
        <v>0</v>
      </c>
      <c r="BF107" s="9">
        <f t="shared" si="72"/>
        <v>0</v>
      </c>
      <c r="BG107" s="9">
        <f t="shared" si="73"/>
        <v>0</v>
      </c>
      <c r="BH107" s="9">
        <f t="shared" si="74"/>
        <v>0</v>
      </c>
      <c r="BI107" s="9">
        <f t="shared" si="75"/>
        <v>0</v>
      </c>
      <c r="BJ107" s="9">
        <f t="shared" si="76"/>
        <v>0</v>
      </c>
      <c r="BK107" s="9">
        <f t="shared" si="77"/>
        <v>0</v>
      </c>
      <c r="BL107" s="9">
        <f t="shared" si="78"/>
        <v>0</v>
      </c>
      <c r="BM107" s="9">
        <f t="shared" si="79"/>
        <v>0</v>
      </c>
    </row>
    <row r="108" spans="1:65" s="9" customFormat="1" ht="73.75" customHeight="1">
      <c r="B108" s="222" t="s">
        <v>8</v>
      </c>
      <c r="D108" s="145" t="s">
        <v>5489</v>
      </c>
      <c r="E108" s="512" t="s">
        <v>5451</v>
      </c>
      <c r="F108" s="115" t="s">
        <v>135</v>
      </c>
      <c r="G108" s="116" t="s">
        <v>168</v>
      </c>
      <c r="H108" s="385" t="s">
        <v>182</v>
      </c>
      <c r="I108" s="115">
        <v>2</v>
      </c>
      <c r="J108" s="115">
        <v>0</v>
      </c>
      <c r="K108" s="115" t="s">
        <v>4864</v>
      </c>
      <c r="L108" s="408">
        <v>454.88</v>
      </c>
      <c r="M108" s="132"/>
      <c r="N108" s="479" t="s">
        <v>5759</v>
      </c>
      <c r="O108" s="444">
        <f>L108*M108</f>
        <v>0</v>
      </c>
      <c r="P108" s="134" t="str">
        <f t="shared" si="80"/>
        <v>No</v>
      </c>
      <c r="Q108" s="225" t="str">
        <f t="shared" si="81"/>
        <v>Yes</v>
      </c>
      <c r="S108" s="298">
        <v>2</v>
      </c>
      <c r="T108" s="299">
        <f t="shared" si="82"/>
        <v>0</v>
      </c>
      <c r="U108" s="112"/>
      <c r="V108" s="325">
        <v>13.5</v>
      </c>
      <c r="W108" s="334">
        <f t="shared" si="83"/>
        <v>0</v>
      </c>
      <c r="X108" s="207">
        <f>M108*I108</f>
        <v>0</v>
      </c>
      <c r="Y108" s="207"/>
      <c r="Z108" s="165">
        <v>2</v>
      </c>
      <c r="AA108" s="118">
        <v>14</v>
      </c>
      <c r="AB108" s="118"/>
      <c r="AC108" s="118"/>
      <c r="AE108" s="9">
        <f t="shared" si="47"/>
        <v>0</v>
      </c>
      <c r="AF108" s="9">
        <f t="shared" si="48"/>
        <v>0</v>
      </c>
      <c r="AG108" s="9">
        <f t="shared" si="49"/>
        <v>0</v>
      </c>
      <c r="AH108" s="9">
        <f t="shared" si="50"/>
        <v>0</v>
      </c>
      <c r="AI108" s="9">
        <f t="shared" si="51"/>
        <v>0</v>
      </c>
      <c r="AJ108" s="9">
        <f t="shared" si="52"/>
        <v>0</v>
      </c>
      <c r="AK108" s="9">
        <f t="shared" si="53"/>
        <v>0</v>
      </c>
      <c r="AL108" s="9">
        <f t="shared" si="54"/>
        <v>0</v>
      </c>
      <c r="AM108" s="9">
        <f t="shared" si="55"/>
        <v>0</v>
      </c>
      <c r="AO108" s="126">
        <f t="shared" si="56"/>
        <v>0</v>
      </c>
      <c r="AP108" s="126">
        <f t="shared" si="57"/>
        <v>0</v>
      </c>
      <c r="AQ108" s="126">
        <f t="shared" si="58"/>
        <v>0</v>
      </c>
      <c r="AS108" s="9">
        <f t="shared" si="59"/>
        <v>0</v>
      </c>
      <c r="AT108" s="9">
        <f t="shared" si="60"/>
        <v>0</v>
      </c>
      <c r="AU108" s="9">
        <f t="shared" si="61"/>
        <v>0</v>
      </c>
      <c r="AV108" s="9">
        <f t="shared" si="62"/>
        <v>0</v>
      </c>
      <c r="AW108" s="9">
        <f t="shared" si="63"/>
        <v>0</v>
      </c>
      <c r="AX108" s="9">
        <f t="shared" si="64"/>
        <v>0</v>
      </c>
      <c r="AY108" s="9">
        <f t="shared" si="65"/>
        <v>0</v>
      </c>
      <c r="AZ108" s="9">
        <f t="shared" si="66"/>
        <v>0</v>
      </c>
      <c r="BA108" s="9">
        <f t="shared" si="67"/>
        <v>0</v>
      </c>
      <c r="BB108" s="9">
        <f t="shared" si="68"/>
        <v>0</v>
      </c>
      <c r="BC108" s="9">
        <f t="shared" si="69"/>
        <v>0</v>
      </c>
      <c r="BD108" s="9">
        <f t="shared" si="70"/>
        <v>0</v>
      </c>
      <c r="BE108" s="9">
        <f t="shared" si="71"/>
        <v>0</v>
      </c>
      <c r="BF108" s="9">
        <f t="shared" si="72"/>
        <v>0</v>
      </c>
      <c r="BG108" s="9">
        <f t="shared" si="73"/>
        <v>0</v>
      </c>
      <c r="BH108" s="9">
        <f t="shared" si="74"/>
        <v>0</v>
      </c>
      <c r="BI108" s="9">
        <f t="shared" si="75"/>
        <v>0</v>
      </c>
      <c r="BJ108" s="9">
        <f t="shared" si="76"/>
        <v>0</v>
      </c>
      <c r="BK108" s="9">
        <f t="shared" si="77"/>
        <v>0</v>
      </c>
      <c r="BL108" s="9">
        <f t="shared" si="78"/>
        <v>0</v>
      </c>
      <c r="BM108" s="9">
        <f t="shared" si="79"/>
        <v>0</v>
      </c>
    </row>
    <row r="109" spans="1:65" s="9" customFormat="1" ht="73.75" customHeight="1">
      <c r="B109" s="222" t="s">
        <v>8</v>
      </c>
      <c r="D109" s="145" t="s">
        <v>5494</v>
      </c>
      <c r="E109" s="513" t="s">
        <v>5450</v>
      </c>
      <c r="F109" s="115" t="s">
        <v>135</v>
      </c>
      <c r="G109" s="116" t="s">
        <v>168</v>
      </c>
      <c r="H109" s="385" t="s">
        <v>182</v>
      </c>
      <c r="I109" s="115">
        <v>2</v>
      </c>
      <c r="J109" s="115">
        <v>0</v>
      </c>
      <c r="K109" s="115" t="s">
        <v>4864</v>
      </c>
      <c r="L109" s="408">
        <v>435.93</v>
      </c>
      <c r="M109" s="132"/>
      <c r="N109" s="479" t="s">
        <v>5759</v>
      </c>
      <c r="O109" s="444">
        <f>L109*M109</f>
        <v>0</v>
      </c>
      <c r="P109" s="134" t="str">
        <f t="shared" si="80"/>
        <v>No</v>
      </c>
      <c r="Q109" s="225" t="str">
        <f t="shared" si="81"/>
        <v>Yes</v>
      </c>
      <c r="S109" s="298">
        <v>2</v>
      </c>
      <c r="T109" s="299">
        <f t="shared" si="82"/>
        <v>0</v>
      </c>
      <c r="U109" s="112"/>
      <c r="V109" s="325">
        <v>13.5</v>
      </c>
      <c r="W109" s="334">
        <f t="shared" si="83"/>
        <v>0</v>
      </c>
      <c r="X109" s="207">
        <f>M109*I109</f>
        <v>0</v>
      </c>
      <c r="Y109" s="207"/>
      <c r="Z109" s="165">
        <v>2</v>
      </c>
      <c r="AA109" s="118">
        <v>14</v>
      </c>
      <c r="AB109" s="118"/>
      <c r="AC109" s="118"/>
      <c r="AE109" s="9">
        <f t="shared" si="47"/>
        <v>0</v>
      </c>
      <c r="AF109" s="9">
        <f t="shared" si="48"/>
        <v>0</v>
      </c>
      <c r="AG109" s="9">
        <f t="shared" si="49"/>
        <v>0</v>
      </c>
      <c r="AH109" s="9">
        <f t="shared" si="50"/>
        <v>0</v>
      </c>
      <c r="AI109" s="9">
        <f t="shared" si="51"/>
        <v>0</v>
      </c>
      <c r="AJ109" s="9">
        <f t="shared" si="52"/>
        <v>0</v>
      </c>
      <c r="AK109" s="9">
        <f t="shared" si="53"/>
        <v>0</v>
      </c>
      <c r="AL109" s="9">
        <f t="shared" si="54"/>
        <v>0</v>
      </c>
      <c r="AM109" s="9">
        <f t="shared" si="55"/>
        <v>0</v>
      </c>
      <c r="AO109" s="126">
        <f t="shared" si="56"/>
        <v>0</v>
      </c>
      <c r="AP109" s="126">
        <f t="shared" si="57"/>
        <v>0</v>
      </c>
      <c r="AQ109" s="126">
        <f t="shared" si="58"/>
        <v>0</v>
      </c>
      <c r="AS109" s="9">
        <f t="shared" si="59"/>
        <v>0</v>
      </c>
      <c r="AT109" s="9">
        <f t="shared" si="60"/>
        <v>0</v>
      </c>
      <c r="AU109" s="9">
        <f t="shared" si="61"/>
        <v>0</v>
      </c>
      <c r="AV109" s="9">
        <f t="shared" si="62"/>
        <v>0</v>
      </c>
      <c r="AW109" s="9">
        <f t="shared" si="63"/>
        <v>0</v>
      </c>
      <c r="AX109" s="9">
        <f t="shared" si="64"/>
        <v>0</v>
      </c>
      <c r="AY109" s="9">
        <f t="shared" si="65"/>
        <v>0</v>
      </c>
      <c r="AZ109" s="9">
        <f t="shared" si="66"/>
        <v>0</v>
      </c>
      <c r="BA109" s="9">
        <f t="shared" si="67"/>
        <v>0</v>
      </c>
      <c r="BB109" s="9">
        <f t="shared" si="68"/>
        <v>0</v>
      </c>
      <c r="BC109" s="9">
        <f t="shared" si="69"/>
        <v>0</v>
      </c>
      <c r="BD109" s="9">
        <f t="shared" si="70"/>
        <v>0</v>
      </c>
      <c r="BE109" s="9">
        <f t="shared" si="71"/>
        <v>0</v>
      </c>
      <c r="BF109" s="9">
        <f t="shared" si="72"/>
        <v>0</v>
      </c>
      <c r="BG109" s="9">
        <f t="shared" si="73"/>
        <v>0</v>
      </c>
      <c r="BH109" s="9">
        <f t="shared" si="74"/>
        <v>0</v>
      </c>
      <c r="BI109" s="9">
        <f t="shared" si="75"/>
        <v>0</v>
      </c>
      <c r="BJ109" s="9">
        <f t="shared" si="76"/>
        <v>0</v>
      </c>
      <c r="BK109" s="9">
        <f t="shared" si="77"/>
        <v>0</v>
      </c>
      <c r="BL109" s="9">
        <f t="shared" si="78"/>
        <v>0</v>
      </c>
      <c r="BM109" s="9">
        <f t="shared" si="79"/>
        <v>0</v>
      </c>
    </row>
    <row r="110" spans="1:65" s="126" customFormat="1" ht="73.75" customHeight="1">
      <c r="A110" s="9"/>
      <c r="B110" s="222" t="s">
        <v>8</v>
      </c>
      <c r="C110" s="9"/>
      <c r="D110" s="107" t="s">
        <v>6118</v>
      </c>
      <c r="E110" s="518" t="s">
        <v>5452</v>
      </c>
      <c r="F110" s="106" t="s">
        <v>135</v>
      </c>
      <c r="G110" s="242" t="s">
        <v>167</v>
      </c>
      <c r="H110" s="387" t="s">
        <v>182</v>
      </c>
      <c r="I110" s="106">
        <v>2</v>
      </c>
      <c r="J110" s="106">
        <v>0</v>
      </c>
      <c r="K110" s="106" t="s">
        <v>4864</v>
      </c>
      <c r="L110" s="407">
        <v>468.39</v>
      </c>
      <c r="M110" s="480" t="s">
        <v>5759</v>
      </c>
      <c r="N110" s="458"/>
      <c r="O110" s="456">
        <f>L110*N110</f>
        <v>0</v>
      </c>
      <c r="P110" s="127" t="str">
        <f t="shared" si="80"/>
        <v>No</v>
      </c>
      <c r="Q110" s="253" t="str">
        <f t="shared" si="81"/>
        <v>Yes</v>
      </c>
      <c r="S110" s="298">
        <v>2</v>
      </c>
      <c r="T110" s="299">
        <f t="shared" si="82"/>
        <v>0</v>
      </c>
      <c r="U110" s="112"/>
      <c r="V110" s="325">
        <v>17</v>
      </c>
      <c r="W110" s="334">
        <f t="shared" si="83"/>
        <v>0</v>
      </c>
      <c r="X110" s="207"/>
      <c r="Y110" s="207">
        <f>N110*I110</f>
        <v>0</v>
      </c>
      <c r="Z110" s="165">
        <v>2</v>
      </c>
      <c r="AA110" s="118">
        <v>18</v>
      </c>
      <c r="AB110" s="118"/>
      <c r="AC110" s="118"/>
      <c r="AE110" s="9">
        <f t="shared" si="47"/>
        <v>0</v>
      </c>
      <c r="AF110" s="9">
        <f t="shared" si="48"/>
        <v>0</v>
      </c>
      <c r="AG110" s="9">
        <f t="shared" si="49"/>
        <v>0</v>
      </c>
      <c r="AH110" s="9">
        <f t="shared" si="50"/>
        <v>0</v>
      </c>
      <c r="AI110" s="9">
        <f t="shared" si="51"/>
        <v>0</v>
      </c>
      <c r="AJ110" s="9">
        <f t="shared" si="52"/>
        <v>0</v>
      </c>
      <c r="AK110" s="9">
        <f t="shared" si="53"/>
        <v>0</v>
      </c>
      <c r="AL110" s="9">
        <f t="shared" si="54"/>
        <v>0</v>
      </c>
      <c r="AM110" s="9">
        <f t="shared" si="55"/>
        <v>0</v>
      </c>
      <c r="AO110" s="126">
        <f t="shared" si="56"/>
        <v>0</v>
      </c>
      <c r="AP110" s="126">
        <f t="shared" si="57"/>
        <v>0</v>
      </c>
      <c r="AQ110" s="126">
        <f t="shared" si="58"/>
        <v>0</v>
      </c>
      <c r="AS110" s="9">
        <f t="shared" si="59"/>
        <v>0</v>
      </c>
      <c r="AT110" s="9">
        <f t="shared" si="60"/>
        <v>0</v>
      </c>
      <c r="AU110" s="9">
        <f t="shared" si="61"/>
        <v>0</v>
      </c>
      <c r="AV110" s="9">
        <f t="shared" si="62"/>
        <v>0</v>
      </c>
      <c r="AW110" s="9">
        <f t="shared" si="63"/>
        <v>0</v>
      </c>
      <c r="AX110" s="9">
        <f t="shared" si="64"/>
        <v>0</v>
      </c>
      <c r="AY110" s="9">
        <f t="shared" si="65"/>
        <v>0</v>
      </c>
      <c r="AZ110" s="9">
        <f t="shared" si="66"/>
        <v>0</v>
      </c>
      <c r="BA110" s="9">
        <f t="shared" si="67"/>
        <v>0</v>
      </c>
      <c r="BB110" s="9">
        <f t="shared" si="68"/>
        <v>0</v>
      </c>
      <c r="BC110" s="9">
        <f t="shared" si="69"/>
        <v>0</v>
      </c>
      <c r="BD110" s="9">
        <f t="shared" si="70"/>
        <v>0</v>
      </c>
      <c r="BE110" s="9">
        <f t="shared" si="71"/>
        <v>0</v>
      </c>
      <c r="BF110" s="9">
        <f t="shared" si="72"/>
        <v>0</v>
      </c>
      <c r="BG110" s="9">
        <f t="shared" si="73"/>
        <v>0</v>
      </c>
      <c r="BH110" s="9">
        <f t="shared" si="74"/>
        <v>0</v>
      </c>
      <c r="BI110" s="9">
        <f t="shared" si="75"/>
        <v>0</v>
      </c>
      <c r="BJ110" s="9">
        <f t="shared" si="76"/>
        <v>0</v>
      </c>
      <c r="BK110" s="9">
        <f t="shared" si="77"/>
        <v>0</v>
      </c>
      <c r="BL110" s="9">
        <f t="shared" si="78"/>
        <v>0</v>
      </c>
      <c r="BM110" s="9">
        <f t="shared" si="79"/>
        <v>0</v>
      </c>
    </row>
    <row r="111" spans="1:65" s="126" customFormat="1" ht="73.75" customHeight="1">
      <c r="A111" s="9"/>
      <c r="B111" s="222" t="s">
        <v>8</v>
      </c>
      <c r="C111" s="9"/>
      <c r="D111" s="107" t="s">
        <v>5490</v>
      </c>
      <c r="E111" s="519" t="s">
        <v>5451</v>
      </c>
      <c r="F111" s="106" t="s">
        <v>135</v>
      </c>
      <c r="G111" s="242" t="s">
        <v>167</v>
      </c>
      <c r="H111" s="387" t="s">
        <v>182</v>
      </c>
      <c r="I111" s="106">
        <v>2</v>
      </c>
      <c r="J111" s="106">
        <v>0</v>
      </c>
      <c r="K111" s="106" t="s">
        <v>4864</v>
      </c>
      <c r="L111" s="407">
        <v>488.75</v>
      </c>
      <c r="M111" s="130"/>
      <c r="N111" s="481" t="s">
        <v>5759</v>
      </c>
      <c r="O111" s="456">
        <f>L111*M111</f>
        <v>0</v>
      </c>
      <c r="P111" s="127" t="str">
        <f t="shared" si="80"/>
        <v>No</v>
      </c>
      <c r="Q111" s="253" t="str">
        <f t="shared" si="81"/>
        <v>Yes</v>
      </c>
      <c r="S111" s="298">
        <v>2</v>
      </c>
      <c r="T111" s="299">
        <f t="shared" si="82"/>
        <v>0</v>
      </c>
      <c r="U111" s="112"/>
      <c r="V111" s="325">
        <v>17</v>
      </c>
      <c r="W111" s="334">
        <f t="shared" si="83"/>
        <v>0</v>
      </c>
      <c r="X111" s="207">
        <f>M111*I111</f>
        <v>0</v>
      </c>
      <c r="Y111" s="207"/>
      <c r="Z111" s="165">
        <v>2</v>
      </c>
      <c r="AA111" s="118">
        <v>18</v>
      </c>
      <c r="AB111" s="118"/>
      <c r="AC111" s="118"/>
      <c r="AE111" s="9">
        <f t="shared" si="47"/>
        <v>0</v>
      </c>
      <c r="AF111" s="9">
        <f t="shared" si="48"/>
        <v>0</v>
      </c>
      <c r="AG111" s="9">
        <f t="shared" si="49"/>
        <v>0</v>
      </c>
      <c r="AH111" s="9">
        <f t="shared" si="50"/>
        <v>0</v>
      </c>
      <c r="AI111" s="9">
        <f t="shared" si="51"/>
        <v>0</v>
      </c>
      <c r="AJ111" s="9">
        <f t="shared" si="52"/>
        <v>0</v>
      </c>
      <c r="AK111" s="9">
        <f t="shared" si="53"/>
        <v>0</v>
      </c>
      <c r="AL111" s="9">
        <f t="shared" si="54"/>
        <v>0</v>
      </c>
      <c r="AM111" s="9">
        <f t="shared" si="55"/>
        <v>0</v>
      </c>
      <c r="AO111" s="126">
        <f t="shared" si="56"/>
        <v>0</v>
      </c>
      <c r="AP111" s="126">
        <f t="shared" si="57"/>
        <v>0</v>
      </c>
      <c r="AQ111" s="126">
        <f t="shared" si="58"/>
        <v>0</v>
      </c>
      <c r="AS111" s="9">
        <f t="shared" si="59"/>
        <v>0</v>
      </c>
      <c r="AT111" s="9">
        <f t="shared" si="60"/>
        <v>0</v>
      </c>
      <c r="AU111" s="9">
        <f t="shared" si="61"/>
        <v>0</v>
      </c>
      <c r="AV111" s="9">
        <f t="shared" si="62"/>
        <v>0</v>
      </c>
      <c r="AW111" s="9">
        <f t="shared" si="63"/>
        <v>0</v>
      </c>
      <c r="AX111" s="9">
        <f t="shared" si="64"/>
        <v>0</v>
      </c>
      <c r="AY111" s="9">
        <f t="shared" si="65"/>
        <v>0</v>
      </c>
      <c r="AZ111" s="9">
        <f t="shared" si="66"/>
        <v>0</v>
      </c>
      <c r="BA111" s="9">
        <f t="shared" si="67"/>
        <v>0</v>
      </c>
      <c r="BB111" s="9">
        <f t="shared" si="68"/>
        <v>0</v>
      </c>
      <c r="BC111" s="9">
        <f t="shared" si="69"/>
        <v>0</v>
      </c>
      <c r="BD111" s="9">
        <f t="shared" si="70"/>
        <v>0</v>
      </c>
      <c r="BE111" s="9">
        <f t="shared" si="71"/>
        <v>0</v>
      </c>
      <c r="BF111" s="9">
        <f t="shared" si="72"/>
        <v>0</v>
      </c>
      <c r="BG111" s="9">
        <f t="shared" si="73"/>
        <v>0</v>
      </c>
      <c r="BH111" s="9">
        <f t="shared" si="74"/>
        <v>0</v>
      </c>
      <c r="BI111" s="9">
        <f t="shared" si="75"/>
        <v>0</v>
      </c>
      <c r="BJ111" s="9">
        <f t="shared" si="76"/>
        <v>0</v>
      </c>
      <c r="BK111" s="9">
        <f t="shared" si="77"/>
        <v>0</v>
      </c>
      <c r="BL111" s="9">
        <f t="shared" si="78"/>
        <v>0</v>
      </c>
      <c r="BM111" s="9">
        <f t="shared" si="79"/>
        <v>0</v>
      </c>
    </row>
    <row r="112" spans="1:65" s="126" customFormat="1" ht="73.75" customHeight="1">
      <c r="A112" s="9"/>
      <c r="B112" s="222" t="s">
        <v>8</v>
      </c>
      <c r="C112" s="9"/>
      <c r="D112" s="107" t="s">
        <v>5493</v>
      </c>
      <c r="E112" s="520" t="s">
        <v>5450</v>
      </c>
      <c r="F112" s="106" t="s">
        <v>135</v>
      </c>
      <c r="G112" s="242" t="s">
        <v>167</v>
      </c>
      <c r="H112" s="387" t="s">
        <v>182</v>
      </c>
      <c r="I112" s="106">
        <v>2</v>
      </c>
      <c r="J112" s="106">
        <v>0</v>
      </c>
      <c r="K112" s="106" t="s">
        <v>4864</v>
      </c>
      <c r="L112" s="407">
        <v>468.39</v>
      </c>
      <c r="M112" s="130"/>
      <c r="N112" s="481" t="s">
        <v>5759</v>
      </c>
      <c r="O112" s="456">
        <f>L112*M112</f>
        <v>0</v>
      </c>
      <c r="P112" s="127" t="str">
        <f t="shared" si="80"/>
        <v>No</v>
      </c>
      <c r="Q112" s="253" t="str">
        <f t="shared" si="81"/>
        <v>Yes</v>
      </c>
      <c r="S112" s="298">
        <v>2</v>
      </c>
      <c r="T112" s="299">
        <f t="shared" si="82"/>
        <v>0</v>
      </c>
      <c r="U112" s="112"/>
      <c r="V112" s="325">
        <v>17</v>
      </c>
      <c r="W112" s="334">
        <f t="shared" si="83"/>
        <v>0</v>
      </c>
      <c r="X112" s="207">
        <f>M112*I112</f>
        <v>0</v>
      </c>
      <c r="Y112" s="207"/>
      <c r="Z112" s="165">
        <v>2</v>
      </c>
      <c r="AA112" s="118">
        <v>18</v>
      </c>
      <c r="AB112" s="118"/>
      <c r="AC112" s="118"/>
      <c r="AE112" s="9">
        <f t="shared" si="47"/>
        <v>0</v>
      </c>
      <c r="AF112" s="9">
        <f t="shared" si="48"/>
        <v>0</v>
      </c>
      <c r="AG112" s="9">
        <f t="shared" si="49"/>
        <v>0</v>
      </c>
      <c r="AH112" s="9">
        <f t="shared" si="50"/>
        <v>0</v>
      </c>
      <c r="AI112" s="9">
        <f t="shared" si="51"/>
        <v>0</v>
      </c>
      <c r="AJ112" s="9">
        <f t="shared" si="52"/>
        <v>0</v>
      </c>
      <c r="AK112" s="9">
        <f t="shared" si="53"/>
        <v>0</v>
      </c>
      <c r="AL112" s="9">
        <f t="shared" si="54"/>
        <v>0</v>
      </c>
      <c r="AM112" s="9">
        <f t="shared" si="55"/>
        <v>0</v>
      </c>
      <c r="AO112" s="126">
        <f t="shared" si="56"/>
        <v>0</v>
      </c>
      <c r="AP112" s="126">
        <f t="shared" si="57"/>
        <v>0</v>
      </c>
      <c r="AQ112" s="126">
        <f t="shared" si="58"/>
        <v>0</v>
      </c>
      <c r="AS112" s="9">
        <f t="shared" si="59"/>
        <v>0</v>
      </c>
      <c r="AT112" s="9">
        <f t="shared" si="60"/>
        <v>0</v>
      </c>
      <c r="AU112" s="9">
        <f t="shared" si="61"/>
        <v>0</v>
      </c>
      <c r="AV112" s="9">
        <f t="shared" si="62"/>
        <v>0</v>
      </c>
      <c r="AW112" s="9">
        <f t="shared" si="63"/>
        <v>0</v>
      </c>
      <c r="AX112" s="9">
        <f t="shared" si="64"/>
        <v>0</v>
      </c>
      <c r="AY112" s="9">
        <f t="shared" si="65"/>
        <v>0</v>
      </c>
      <c r="AZ112" s="9">
        <f t="shared" si="66"/>
        <v>0</v>
      </c>
      <c r="BA112" s="9">
        <f t="shared" si="67"/>
        <v>0</v>
      </c>
      <c r="BB112" s="9">
        <f t="shared" si="68"/>
        <v>0</v>
      </c>
      <c r="BC112" s="9">
        <f t="shared" si="69"/>
        <v>0</v>
      </c>
      <c r="BD112" s="9">
        <f t="shared" si="70"/>
        <v>0</v>
      </c>
      <c r="BE112" s="9">
        <f t="shared" si="71"/>
        <v>0</v>
      </c>
      <c r="BF112" s="9">
        <f t="shared" si="72"/>
        <v>0</v>
      </c>
      <c r="BG112" s="9">
        <f t="shared" si="73"/>
        <v>0</v>
      </c>
      <c r="BH112" s="9">
        <f t="shared" si="74"/>
        <v>0</v>
      </c>
      <c r="BI112" s="9">
        <f t="shared" si="75"/>
        <v>0</v>
      </c>
      <c r="BJ112" s="9">
        <f t="shared" si="76"/>
        <v>0</v>
      </c>
      <c r="BK112" s="9">
        <f t="shared" si="77"/>
        <v>0</v>
      </c>
      <c r="BL112" s="9">
        <f t="shared" si="78"/>
        <v>0</v>
      </c>
      <c r="BM112" s="9">
        <f t="shared" si="79"/>
        <v>0</v>
      </c>
    </row>
    <row r="113" spans="1:66" s="9" customFormat="1" ht="73.75" customHeight="1">
      <c r="B113" s="222" t="s">
        <v>8</v>
      </c>
      <c r="D113" s="145" t="s">
        <v>6119</v>
      </c>
      <c r="E113" s="511" t="s">
        <v>5452</v>
      </c>
      <c r="F113" s="115" t="s">
        <v>137</v>
      </c>
      <c r="G113" s="116" t="s">
        <v>2609</v>
      </c>
      <c r="H113" s="385" t="s">
        <v>182</v>
      </c>
      <c r="I113" s="115">
        <v>2</v>
      </c>
      <c r="J113" s="115">
        <v>0</v>
      </c>
      <c r="K113" s="115" t="s">
        <v>4864</v>
      </c>
      <c r="L113" s="408">
        <v>649.25</v>
      </c>
      <c r="M113" s="479" t="s">
        <v>5759</v>
      </c>
      <c r="N113" s="133"/>
      <c r="O113" s="444">
        <f>L113*N113</f>
        <v>0</v>
      </c>
      <c r="P113" s="134" t="str">
        <f t="shared" si="80"/>
        <v>No</v>
      </c>
      <c r="Q113" s="439" t="str">
        <f t="shared" si="81"/>
        <v>Yes</v>
      </c>
      <c r="R113" s="443"/>
      <c r="S113" s="298">
        <v>2</v>
      </c>
      <c r="T113" s="299">
        <f t="shared" si="82"/>
        <v>0</v>
      </c>
      <c r="U113" s="112"/>
      <c r="V113" s="326">
        <v>52</v>
      </c>
      <c r="W113" s="334">
        <f t="shared" si="83"/>
        <v>0</v>
      </c>
      <c r="X113" s="207"/>
      <c r="Y113" s="207">
        <f>N113*I113</f>
        <v>0</v>
      </c>
      <c r="Z113" s="228">
        <v>2</v>
      </c>
      <c r="AA113" s="248">
        <v>14</v>
      </c>
      <c r="AB113" s="248"/>
      <c r="AC113" s="248"/>
      <c r="AE113" s="9">
        <f t="shared" si="47"/>
        <v>0</v>
      </c>
      <c r="AF113" s="9">
        <f t="shared" si="48"/>
        <v>0</v>
      </c>
      <c r="AG113" s="9">
        <f t="shared" si="49"/>
        <v>0</v>
      </c>
      <c r="AH113" s="9">
        <f t="shared" si="50"/>
        <v>0</v>
      </c>
      <c r="AI113" s="9">
        <f t="shared" si="51"/>
        <v>0</v>
      </c>
      <c r="AJ113" s="9">
        <f t="shared" si="52"/>
        <v>0</v>
      </c>
      <c r="AK113" s="9">
        <f t="shared" si="53"/>
        <v>0</v>
      </c>
      <c r="AL113" s="9">
        <f t="shared" si="54"/>
        <v>0</v>
      </c>
      <c r="AM113" s="9">
        <f t="shared" si="55"/>
        <v>0</v>
      </c>
      <c r="AO113" s="126">
        <f t="shared" si="56"/>
        <v>0</v>
      </c>
      <c r="AP113" s="126">
        <f t="shared" si="57"/>
        <v>0</v>
      </c>
      <c r="AQ113" s="126">
        <f t="shared" si="58"/>
        <v>0</v>
      </c>
      <c r="AS113" s="9">
        <f t="shared" si="59"/>
        <v>0</v>
      </c>
      <c r="AT113" s="9">
        <f t="shared" si="60"/>
        <v>0</v>
      </c>
      <c r="AU113" s="9">
        <f t="shared" si="61"/>
        <v>0</v>
      </c>
      <c r="AV113" s="9">
        <f t="shared" si="62"/>
        <v>0</v>
      </c>
      <c r="AW113" s="9">
        <f t="shared" si="63"/>
        <v>0</v>
      </c>
      <c r="AX113" s="9">
        <f t="shared" si="64"/>
        <v>0</v>
      </c>
      <c r="AY113" s="9">
        <f t="shared" si="65"/>
        <v>0</v>
      </c>
      <c r="AZ113" s="9">
        <f t="shared" si="66"/>
        <v>0</v>
      </c>
      <c r="BA113" s="9">
        <f t="shared" si="67"/>
        <v>0</v>
      </c>
      <c r="BB113" s="9">
        <f t="shared" si="68"/>
        <v>0</v>
      </c>
      <c r="BC113" s="9">
        <f t="shared" si="69"/>
        <v>0</v>
      </c>
      <c r="BD113" s="9">
        <f t="shared" si="70"/>
        <v>0</v>
      </c>
      <c r="BE113" s="9">
        <f t="shared" si="71"/>
        <v>0</v>
      </c>
      <c r="BF113" s="9">
        <f t="shared" si="72"/>
        <v>0</v>
      </c>
      <c r="BG113" s="9">
        <f t="shared" si="73"/>
        <v>0</v>
      </c>
      <c r="BH113" s="9">
        <f t="shared" si="74"/>
        <v>0</v>
      </c>
      <c r="BI113" s="9">
        <f t="shared" si="75"/>
        <v>0</v>
      </c>
      <c r="BJ113" s="9">
        <f t="shared" si="76"/>
        <v>0</v>
      </c>
      <c r="BK113" s="9">
        <f t="shared" si="77"/>
        <v>0</v>
      </c>
      <c r="BL113" s="9">
        <f t="shared" si="78"/>
        <v>0</v>
      </c>
      <c r="BM113" s="9">
        <f t="shared" si="79"/>
        <v>0</v>
      </c>
      <c r="BN113" s="362"/>
    </row>
    <row r="114" spans="1:66" s="9" customFormat="1" ht="73.75" customHeight="1">
      <c r="B114" s="222" t="s">
        <v>8</v>
      </c>
      <c r="D114" s="145" t="s">
        <v>5491</v>
      </c>
      <c r="E114" s="512" t="s">
        <v>5451</v>
      </c>
      <c r="F114" s="115" t="s">
        <v>137</v>
      </c>
      <c r="G114" s="116" t="s">
        <v>2609</v>
      </c>
      <c r="H114" s="385" t="s">
        <v>182</v>
      </c>
      <c r="I114" s="115">
        <v>2</v>
      </c>
      <c r="J114" s="115">
        <v>0</v>
      </c>
      <c r="K114" s="115" t="s">
        <v>4864</v>
      </c>
      <c r="L114" s="408">
        <v>677.48</v>
      </c>
      <c r="M114" s="132"/>
      <c r="N114" s="479" t="s">
        <v>5759</v>
      </c>
      <c r="O114" s="444">
        <f>L114*M114</f>
        <v>0</v>
      </c>
      <c r="P114" s="134" t="str">
        <f t="shared" si="80"/>
        <v>No</v>
      </c>
      <c r="Q114" s="225" t="str">
        <f t="shared" si="81"/>
        <v>Yes</v>
      </c>
      <c r="S114" s="298">
        <v>2</v>
      </c>
      <c r="T114" s="299">
        <f t="shared" si="82"/>
        <v>0</v>
      </c>
      <c r="U114" s="112"/>
      <c r="V114" s="326">
        <v>52</v>
      </c>
      <c r="W114" s="334">
        <f t="shared" si="83"/>
        <v>0</v>
      </c>
      <c r="X114" s="207">
        <f>M114*I114</f>
        <v>0</v>
      </c>
      <c r="Y114" s="207"/>
      <c r="Z114" s="228">
        <v>2</v>
      </c>
      <c r="AA114" s="248">
        <v>14</v>
      </c>
      <c r="AB114" s="248"/>
      <c r="AC114" s="248"/>
      <c r="AE114" s="9">
        <f t="shared" si="47"/>
        <v>0</v>
      </c>
      <c r="AF114" s="9">
        <f t="shared" si="48"/>
        <v>0</v>
      </c>
      <c r="AG114" s="9">
        <f t="shared" si="49"/>
        <v>0</v>
      </c>
      <c r="AH114" s="9">
        <f t="shared" si="50"/>
        <v>0</v>
      </c>
      <c r="AI114" s="9">
        <f t="shared" si="51"/>
        <v>0</v>
      </c>
      <c r="AJ114" s="9">
        <f t="shared" si="52"/>
        <v>0</v>
      </c>
      <c r="AK114" s="9">
        <f t="shared" si="53"/>
        <v>0</v>
      </c>
      <c r="AL114" s="9">
        <f t="shared" si="54"/>
        <v>0</v>
      </c>
      <c r="AM114" s="9">
        <f t="shared" si="55"/>
        <v>0</v>
      </c>
      <c r="AO114" s="126">
        <f t="shared" si="56"/>
        <v>0</v>
      </c>
      <c r="AP114" s="126">
        <f t="shared" si="57"/>
        <v>0</v>
      </c>
      <c r="AQ114" s="126">
        <f t="shared" si="58"/>
        <v>0</v>
      </c>
      <c r="AS114" s="9">
        <f t="shared" si="59"/>
        <v>0</v>
      </c>
      <c r="AT114" s="9">
        <f t="shared" si="60"/>
        <v>0</v>
      </c>
      <c r="AU114" s="9">
        <f t="shared" si="61"/>
        <v>0</v>
      </c>
      <c r="AV114" s="9">
        <f t="shared" si="62"/>
        <v>0</v>
      </c>
      <c r="AW114" s="9">
        <f t="shared" si="63"/>
        <v>0</v>
      </c>
      <c r="AX114" s="9">
        <f t="shared" si="64"/>
        <v>0</v>
      </c>
      <c r="AY114" s="9">
        <f t="shared" si="65"/>
        <v>0</v>
      </c>
      <c r="AZ114" s="9">
        <f t="shared" si="66"/>
        <v>0</v>
      </c>
      <c r="BA114" s="9">
        <f t="shared" si="67"/>
        <v>0</v>
      </c>
      <c r="BB114" s="9">
        <f t="shared" si="68"/>
        <v>0</v>
      </c>
      <c r="BC114" s="9">
        <f t="shared" si="69"/>
        <v>0</v>
      </c>
      <c r="BD114" s="9">
        <f t="shared" si="70"/>
        <v>0</v>
      </c>
      <c r="BE114" s="9">
        <f t="shared" si="71"/>
        <v>0</v>
      </c>
      <c r="BF114" s="9">
        <f t="shared" si="72"/>
        <v>0</v>
      </c>
      <c r="BG114" s="9">
        <f t="shared" si="73"/>
        <v>0</v>
      </c>
      <c r="BH114" s="9">
        <f t="shared" si="74"/>
        <v>0</v>
      </c>
      <c r="BI114" s="9">
        <f t="shared" si="75"/>
        <v>0</v>
      </c>
      <c r="BJ114" s="9">
        <f t="shared" si="76"/>
        <v>0</v>
      </c>
      <c r="BK114" s="9">
        <f t="shared" si="77"/>
        <v>0</v>
      </c>
      <c r="BL114" s="9">
        <f t="shared" si="78"/>
        <v>0</v>
      </c>
      <c r="BM114" s="9">
        <f t="shared" si="79"/>
        <v>0</v>
      </c>
    </row>
    <row r="115" spans="1:66" s="9" customFormat="1" ht="73.75" customHeight="1">
      <c r="B115" s="226" t="s">
        <v>8</v>
      </c>
      <c r="C115" s="86"/>
      <c r="D115" s="257" t="s">
        <v>5492</v>
      </c>
      <c r="E115" s="523" t="s">
        <v>5450</v>
      </c>
      <c r="F115" s="230" t="s">
        <v>137</v>
      </c>
      <c r="G115" s="232" t="s">
        <v>2609</v>
      </c>
      <c r="H115" s="389" t="s">
        <v>182</v>
      </c>
      <c r="I115" s="230">
        <v>2</v>
      </c>
      <c r="J115" s="230">
        <v>0</v>
      </c>
      <c r="K115" s="230" t="s">
        <v>4864</v>
      </c>
      <c r="L115" s="410">
        <v>649.25</v>
      </c>
      <c r="M115" s="235"/>
      <c r="N115" s="485" t="s">
        <v>5759</v>
      </c>
      <c r="O115" s="444">
        <f>L115*M115</f>
        <v>0</v>
      </c>
      <c r="P115" s="236" t="str">
        <f t="shared" si="80"/>
        <v>No</v>
      </c>
      <c r="Q115" s="237" t="str">
        <f t="shared" si="81"/>
        <v>Yes</v>
      </c>
      <c r="S115" s="298">
        <v>2</v>
      </c>
      <c r="T115" s="299">
        <f t="shared" si="82"/>
        <v>0</v>
      </c>
      <c r="U115" s="112"/>
      <c r="V115" s="326">
        <v>52</v>
      </c>
      <c r="W115" s="334">
        <f t="shared" si="83"/>
        <v>0</v>
      </c>
      <c r="X115" s="207">
        <f>M115*I115</f>
        <v>0</v>
      </c>
      <c r="Y115" s="207"/>
      <c r="Z115" s="228">
        <v>2</v>
      </c>
      <c r="AA115" s="248">
        <v>14</v>
      </c>
      <c r="AB115" s="248"/>
      <c r="AC115" s="248"/>
      <c r="AE115" s="9">
        <f t="shared" si="47"/>
        <v>0</v>
      </c>
      <c r="AF115" s="9">
        <f t="shared" si="48"/>
        <v>0</v>
      </c>
      <c r="AG115" s="9">
        <f t="shared" si="49"/>
        <v>0</v>
      </c>
      <c r="AH115" s="9">
        <f t="shared" si="50"/>
        <v>0</v>
      </c>
      <c r="AI115" s="9">
        <f t="shared" si="51"/>
        <v>0</v>
      </c>
      <c r="AJ115" s="9">
        <f t="shared" si="52"/>
        <v>0</v>
      </c>
      <c r="AK115" s="9">
        <f t="shared" si="53"/>
        <v>0</v>
      </c>
      <c r="AL115" s="9">
        <f t="shared" si="54"/>
        <v>0</v>
      </c>
      <c r="AM115" s="9">
        <f t="shared" si="55"/>
        <v>0</v>
      </c>
      <c r="AO115" s="126">
        <f t="shared" si="56"/>
        <v>0</v>
      </c>
      <c r="AP115" s="126">
        <f t="shared" si="57"/>
        <v>0</v>
      </c>
      <c r="AQ115" s="126">
        <f t="shared" si="58"/>
        <v>0</v>
      </c>
      <c r="AS115" s="9">
        <f t="shared" si="59"/>
        <v>0</v>
      </c>
      <c r="AT115" s="9">
        <f t="shared" si="60"/>
        <v>0</v>
      </c>
      <c r="AU115" s="9">
        <f t="shared" si="61"/>
        <v>0</v>
      </c>
      <c r="AV115" s="9">
        <f t="shared" si="62"/>
        <v>0</v>
      </c>
      <c r="AW115" s="9">
        <f t="shared" si="63"/>
        <v>0</v>
      </c>
      <c r="AX115" s="9">
        <f t="shared" si="64"/>
        <v>0</v>
      </c>
      <c r="AY115" s="9">
        <f t="shared" si="65"/>
        <v>0</v>
      </c>
      <c r="AZ115" s="9">
        <f t="shared" si="66"/>
        <v>0</v>
      </c>
      <c r="BA115" s="9">
        <f t="shared" si="67"/>
        <v>0</v>
      </c>
      <c r="BB115" s="9">
        <f t="shared" si="68"/>
        <v>0</v>
      </c>
      <c r="BC115" s="9">
        <f t="shared" si="69"/>
        <v>0</v>
      </c>
      <c r="BD115" s="9">
        <f t="shared" si="70"/>
        <v>0</v>
      </c>
      <c r="BE115" s="9">
        <f t="shared" si="71"/>
        <v>0</v>
      </c>
      <c r="BF115" s="9">
        <f t="shared" si="72"/>
        <v>0</v>
      </c>
      <c r="BG115" s="9">
        <f t="shared" si="73"/>
        <v>0</v>
      </c>
      <c r="BH115" s="9">
        <f t="shared" si="74"/>
        <v>0</v>
      </c>
      <c r="BI115" s="9">
        <f t="shared" si="75"/>
        <v>0</v>
      </c>
      <c r="BJ115" s="9">
        <f t="shared" si="76"/>
        <v>0</v>
      </c>
      <c r="BK115" s="9">
        <f t="shared" si="77"/>
        <v>0</v>
      </c>
      <c r="BL115" s="9">
        <f t="shared" si="78"/>
        <v>0</v>
      </c>
      <c r="BM115" s="9">
        <f t="shared" si="79"/>
        <v>0</v>
      </c>
    </row>
    <row r="116" spans="1:66" s="126" customFormat="1" ht="40.75" customHeight="1">
      <c r="A116" s="9"/>
      <c r="B116" s="286"/>
      <c r="C116" s="125"/>
      <c r="D116" s="560" t="s">
        <v>2295</v>
      </c>
      <c r="E116" s="522"/>
      <c r="F116" s="111"/>
      <c r="G116" s="109"/>
      <c r="H116" s="109"/>
      <c r="I116" s="111"/>
      <c r="J116" s="110"/>
      <c r="K116" s="110"/>
      <c r="L116" s="212"/>
      <c r="M116" s="477"/>
      <c r="O116" s="397"/>
      <c r="P116" s="127"/>
      <c r="Q116" s="128"/>
      <c r="S116" s="302"/>
      <c r="T116" s="302"/>
      <c r="U116" s="112"/>
      <c r="V116" s="323"/>
      <c r="W116" s="334"/>
      <c r="X116" s="207"/>
      <c r="Y116" s="207"/>
      <c r="Z116" s="164"/>
      <c r="AA116" s="119"/>
      <c r="AB116" s="119"/>
      <c r="AC116" s="119"/>
      <c r="AE116" s="9">
        <f t="shared" si="47"/>
        <v>0</v>
      </c>
      <c r="AF116" s="9">
        <f t="shared" si="48"/>
        <v>0</v>
      </c>
      <c r="AG116" s="9">
        <f t="shared" si="49"/>
        <v>0</v>
      </c>
      <c r="AH116" s="9">
        <f t="shared" si="50"/>
        <v>0</v>
      </c>
      <c r="AI116" s="9">
        <f t="shared" si="51"/>
        <v>0</v>
      </c>
      <c r="AJ116" s="9">
        <f t="shared" si="52"/>
        <v>0</v>
      </c>
      <c r="AK116" s="9">
        <f t="shared" si="53"/>
        <v>0</v>
      </c>
      <c r="AL116" s="9">
        <f t="shared" si="54"/>
        <v>0</v>
      </c>
      <c r="AM116" s="9">
        <f t="shared" si="55"/>
        <v>0</v>
      </c>
      <c r="AO116" s="126">
        <f t="shared" si="56"/>
        <v>0</v>
      </c>
      <c r="AP116" s="126">
        <f t="shared" si="57"/>
        <v>0</v>
      </c>
      <c r="AQ116" s="126">
        <f t="shared" si="58"/>
        <v>0</v>
      </c>
      <c r="AS116" s="9">
        <f t="shared" si="59"/>
        <v>0</v>
      </c>
      <c r="AT116" s="9">
        <f t="shared" si="60"/>
        <v>0</v>
      </c>
      <c r="AU116" s="9">
        <f t="shared" si="61"/>
        <v>0</v>
      </c>
      <c r="AV116" s="9">
        <f t="shared" si="62"/>
        <v>0</v>
      </c>
      <c r="AW116" s="9">
        <f t="shared" si="63"/>
        <v>0</v>
      </c>
      <c r="AX116" s="9">
        <f t="shared" si="64"/>
        <v>0</v>
      </c>
      <c r="AY116" s="9">
        <f t="shared" si="65"/>
        <v>0</v>
      </c>
      <c r="AZ116" s="9">
        <f t="shared" si="66"/>
        <v>0</v>
      </c>
      <c r="BA116" s="9">
        <f t="shared" si="67"/>
        <v>0</v>
      </c>
      <c r="BB116" s="9">
        <f t="shared" si="68"/>
        <v>0</v>
      </c>
      <c r="BC116" s="9">
        <f t="shared" si="69"/>
        <v>0</v>
      </c>
      <c r="BD116" s="9">
        <f t="shared" si="70"/>
        <v>0</v>
      </c>
      <c r="BE116" s="9">
        <f t="shared" si="71"/>
        <v>0</v>
      </c>
      <c r="BF116" s="9">
        <f t="shared" si="72"/>
        <v>0</v>
      </c>
      <c r="BG116" s="9">
        <f t="shared" si="73"/>
        <v>0</v>
      </c>
      <c r="BH116" s="9">
        <f t="shared" si="74"/>
        <v>0</v>
      </c>
      <c r="BI116" s="9">
        <f t="shared" si="75"/>
        <v>0</v>
      </c>
      <c r="BJ116" s="9">
        <f t="shared" si="76"/>
        <v>0</v>
      </c>
      <c r="BK116" s="9">
        <f t="shared" si="77"/>
        <v>0</v>
      </c>
      <c r="BL116" s="9">
        <f t="shared" si="78"/>
        <v>0</v>
      </c>
      <c r="BM116" s="9">
        <f t="shared" si="79"/>
        <v>0</v>
      </c>
    </row>
    <row r="117" spans="1:66" s="9" customFormat="1" ht="73.75" customHeight="1">
      <c r="B117" s="222" t="s">
        <v>8</v>
      </c>
      <c r="C117" s="147"/>
      <c r="D117" s="238" t="s">
        <v>6120</v>
      </c>
      <c r="E117" s="511" t="s">
        <v>5452</v>
      </c>
      <c r="F117" s="215" t="s">
        <v>135</v>
      </c>
      <c r="G117" s="217" t="s">
        <v>89</v>
      </c>
      <c r="H117" s="217" t="s">
        <v>2141</v>
      </c>
      <c r="I117" s="215">
        <v>1</v>
      </c>
      <c r="J117" s="215">
        <v>22</v>
      </c>
      <c r="K117" s="215" t="s">
        <v>4864</v>
      </c>
      <c r="L117" s="406">
        <v>238.37</v>
      </c>
      <c r="M117" s="479" t="s">
        <v>5759</v>
      </c>
      <c r="N117" s="428"/>
      <c r="O117" s="444">
        <f>L117*N117</f>
        <v>0</v>
      </c>
      <c r="P117" s="220" t="str">
        <f t="shared" ref="P117:P140" si="84">IF(SUM(M117:N117)&gt;0,"Yes","No")</f>
        <v>No</v>
      </c>
      <c r="Q117" s="221" t="str">
        <f t="shared" ref="Q117:Q140" si="85">IF(B117="New","Yes","No")</f>
        <v>Yes</v>
      </c>
      <c r="S117" s="298">
        <v>1</v>
      </c>
      <c r="T117" s="299">
        <f t="shared" ref="T117:T140" si="86">S117*SUM(M117:N117)</f>
        <v>0</v>
      </c>
      <c r="U117" s="112"/>
      <c r="V117" s="324">
        <v>9.4</v>
      </c>
      <c r="W117" s="334">
        <f t="shared" ref="W117:W140" si="87">SUM(M117:N117)*V117</f>
        <v>0</v>
      </c>
      <c r="X117" s="207"/>
      <c r="Y117" s="207">
        <f>N117*I117</f>
        <v>0</v>
      </c>
      <c r="Z117" s="206">
        <v>1</v>
      </c>
      <c r="AA117" s="240">
        <v>14</v>
      </c>
      <c r="AB117" s="240"/>
      <c r="AC117" s="240"/>
      <c r="AE117" s="9">
        <f t="shared" si="47"/>
        <v>0</v>
      </c>
      <c r="AF117" s="9">
        <f t="shared" si="48"/>
        <v>0</v>
      </c>
      <c r="AG117" s="9">
        <f t="shared" si="49"/>
        <v>0</v>
      </c>
      <c r="AH117" s="9">
        <f t="shared" si="50"/>
        <v>0</v>
      </c>
      <c r="AI117" s="9">
        <f t="shared" si="51"/>
        <v>0</v>
      </c>
      <c r="AJ117" s="9">
        <f t="shared" si="52"/>
        <v>0</v>
      </c>
      <c r="AK117" s="9">
        <f t="shared" si="53"/>
        <v>0</v>
      </c>
      <c r="AL117" s="9">
        <f t="shared" si="54"/>
        <v>0</v>
      </c>
      <c r="AM117" s="9">
        <f t="shared" si="55"/>
        <v>0</v>
      </c>
      <c r="AO117" s="126">
        <f t="shared" si="56"/>
        <v>0</v>
      </c>
      <c r="AP117" s="126">
        <f t="shared" si="57"/>
        <v>0</v>
      </c>
      <c r="AQ117" s="126">
        <f t="shared" si="58"/>
        <v>0</v>
      </c>
      <c r="AS117" s="9">
        <f t="shared" si="59"/>
        <v>0</v>
      </c>
      <c r="AT117" s="9">
        <f t="shared" si="60"/>
        <v>0</v>
      </c>
      <c r="AU117" s="9">
        <f t="shared" si="61"/>
        <v>0</v>
      </c>
      <c r="AV117" s="9">
        <f t="shared" si="62"/>
        <v>0</v>
      </c>
      <c r="AW117" s="9">
        <f t="shared" si="63"/>
        <v>0</v>
      </c>
      <c r="AX117" s="9">
        <f t="shared" si="64"/>
        <v>0</v>
      </c>
      <c r="AY117" s="9">
        <f t="shared" si="65"/>
        <v>0</v>
      </c>
      <c r="AZ117" s="9">
        <f t="shared" si="66"/>
        <v>0</v>
      </c>
      <c r="BA117" s="9">
        <f t="shared" si="67"/>
        <v>0</v>
      </c>
      <c r="BB117" s="9">
        <f t="shared" si="68"/>
        <v>0</v>
      </c>
      <c r="BC117" s="9">
        <f t="shared" si="69"/>
        <v>0</v>
      </c>
      <c r="BD117" s="9">
        <f t="shared" si="70"/>
        <v>0</v>
      </c>
      <c r="BE117" s="9">
        <f t="shared" si="71"/>
        <v>0</v>
      </c>
      <c r="BF117" s="9">
        <f t="shared" si="72"/>
        <v>0</v>
      </c>
      <c r="BG117" s="9">
        <f t="shared" si="73"/>
        <v>0</v>
      </c>
      <c r="BH117" s="9">
        <f t="shared" si="74"/>
        <v>0</v>
      </c>
      <c r="BI117" s="9">
        <f t="shared" si="75"/>
        <v>0</v>
      </c>
      <c r="BJ117" s="9">
        <f t="shared" si="76"/>
        <v>0</v>
      </c>
      <c r="BK117" s="9">
        <f t="shared" si="77"/>
        <v>0</v>
      </c>
      <c r="BL117" s="9">
        <f t="shared" si="78"/>
        <v>0</v>
      </c>
      <c r="BM117" s="9">
        <f t="shared" si="79"/>
        <v>0</v>
      </c>
    </row>
    <row r="118" spans="1:66" s="9" customFormat="1" ht="73.75" customHeight="1">
      <c r="B118" s="222" t="s">
        <v>8</v>
      </c>
      <c r="D118" s="145" t="s">
        <v>5509</v>
      </c>
      <c r="E118" s="512" t="s">
        <v>5451</v>
      </c>
      <c r="F118" s="115" t="s">
        <v>135</v>
      </c>
      <c r="G118" s="116" t="s">
        <v>89</v>
      </c>
      <c r="H118" s="116" t="s">
        <v>2141</v>
      </c>
      <c r="I118" s="115">
        <v>1</v>
      </c>
      <c r="J118" s="115">
        <v>22</v>
      </c>
      <c r="K118" s="115" t="s">
        <v>4864</v>
      </c>
      <c r="L118" s="408">
        <v>248.73</v>
      </c>
      <c r="M118" s="133"/>
      <c r="N118" s="479" t="s">
        <v>5759</v>
      </c>
      <c r="O118" s="444">
        <f>L118*M118</f>
        <v>0</v>
      </c>
      <c r="P118" s="134" t="str">
        <f t="shared" si="84"/>
        <v>No</v>
      </c>
      <c r="Q118" s="439" t="str">
        <f t="shared" si="85"/>
        <v>Yes</v>
      </c>
      <c r="R118" s="443"/>
      <c r="S118" s="298">
        <v>1</v>
      </c>
      <c r="T118" s="299">
        <f t="shared" si="86"/>
        <v>0</v>
      </c>
      <c r="U118" s="112"/>
      <c r="V118" s="324">
        <v>9.4</v>
      </c>
      <c r="W118" s="334">
        <f t="shared" si="87"/>
        <v>0</v>
      </c>
      <c r="X118" s="207">
        <f>M118*I118</f>
        <v>0</v>
      </c>
      <c r="Y118" s="207"/>
      <c r="Z118" s="206">
        <v>1</v>
      </c>
      <c r="AA118" s="240">
        <v>14</v>
      </c>
      <c r="AB118" s="240"/>
      <c r="AC118" s="240"/>
      <c r="AE118" s="9">
        <f t="shared" si="47"/>
        <v>0</v>
      </c>
      <c r="AF118" s="9">
        <f t="shared" si="48"/>
        <v>0</v>
      </c>
      <c r="AG118" s="9">
        <f t="shared" si="49"/>
        <v>0</v>
      </c>
      <c r="AH118" s="9">
        <f t="shared" si="50"/>
        <v>0</v>
      </c>
      <c r="AI118" s="9">
        <f t="shared" si="51"/>
        <v>0</v>
      </c>
      <c r="AJ118" s="9">
        <f t="shared" si="52"/>
        <v>0</v>
      </c>
      <c r="AK118" s="9">
        <f t="shared" si="53"/>
        <v>0</v>
      </c>
      <c r="AL118" s="9">
        <f t="shared" si="54"/>
        <v>0</v>
      </c>
      <c r="AM118" s="9">
        <f t="shared" si="55"/>
        <v>0</v>
      </c>
      <c r="AO118" s="126">
        <f t="shared" si="56"/>
        <v>0</v>
      </c>
      <c r="AP118" s="126">
        <f t="shared" si="57"/>
        <v>0</v>
      </c>
      <c r="AQ118" s="126">
        <f t="shared" si="58"/>
        <v>0</v>
      </c>
      <c r="AS118" s="9">
        <f t="shared" si="59"/>
        <v>0</v>
      </c>
      <c r="AT118" s="9">
        <f t="shared" si="60"/>
        <v>0</v>
      </c>
      <c r="AU118" s="9">
        <f t="shared" si="61"/>
        <v>0</v>
      </c>
      <c r="AV118" s="9">
        <f t="shared" si="62"/>
        <v>0</v>
      </c>
      <c r="AW118" s="9">
        <f t="shared" si="63"/>
        <v>0</v>
      </c>
      <c r="AX118" s="9">
        <f t="shared" si="64"/>
        <v>0</v>
      </c>
      <c r="AY118" s="9">
        <f t="shared" si="65"/>
        <v>0</v>
      </c>
      <c r="AZ118" s="9">
        <f t="shared" si="66"/>
        <v>0</v>
      </c>
      <c r="BA118" s="9">
        <f t="shared" si="67"/>
        <v>0</v>
      </c>
      <c r="BB118" s="9">
        <f t="shared" si="68"/>
        <v>0</v>
      </c>
      <c r="BC118" s="9">
        <f t="shared" si="69"/>
        <v>0</v>
      </c>
      <c r="BD118" s="9">
        <f t="shared" si="70"/>
        <v>0</v>
      </c>
      <c r="BE118" s="9">
        <f t="shared" si="71"/>
        <v>0</v>
      </c>
      <c r="BF118" s="9">
        <f t="shared" si="72"/>
        <v>0</v>
      </c>
      <c r="BG118" s="9">
        <f t="shared" si="73"/>
        <v>0</v>
      </c>
      <c r="BH118" s="9">
        <f t="shared" si="74"/>
        <v>0</v>
      </c>
      <c r="BI118" s="9">
        <f t="shared" si="75"/>
        <v>0</v>
      </c>
      <c r="BJ118" s="9">
        <f t="shared" si="76"/>
        <v>0</v>
      </c>
      <c r="BK118" s="9">
        <f t="shared" si="77"/>
        <v>0</v>
      </c>
      <c r="BL118" s="9">
        <f t="shared" si="78"/>
        <v>0</v>
      </c>
      <c r="BM118" s="9">
        <f t="shared" si="79"/>
        <v>0</v>
      </c>
      <c r="BN118" s="362"/>
    </row>
    <row r="119" spans="1:66" s="9" customFormat="1" ht="73.75" customHeight="1">
      <c r="B119" s="222" t="s">
        <v>8</v>
      </c>
      <c r="D119" s="145" t="s">
        <v>5579</v>
      </c>
      <c r="E119" s="513" t="s">
        <v>5450</v>
      </c>
      <c r="F119" s="115" t="s">
        <v>135</v>
      </c>
      <c r="G119" s="116" t="s">
        <v>89</v>
      </c>
      <c r="H119" s="116" t="s">
        <v>2141</v>
      </c>
      <c r="I119" s="115">
        <v>1</v>
      </c>
      <c r="J119" s="115">
        <v>22</v>
      </c>
      <c r="K119" s="115" t="s">
        <v>4864</v>
      </c>
      <c r="L119" s="408">
        <v>238.37</v>
      </c>
      <c r="M119" s="133"/>
      <c r="N119" s="479" t="s">
        <v>5759</v>
      </c>
      <c r="O119" s="444">
        <f>L119*M119</f>
        <v>0</v>
      </c>
      <c r="P119" s="134" t="str">
        <f t="shared" si="84"/>
        <v>No</v>
      </c>
      <c r="Q119" s="439" t="str">
        <f t="shared" si="85"/>
        <v>Yes</v>
      </c>
      <c r="R119" s="443"/>
      <c r="S119" s="298">
        <v>1</v>
      </c>
      <c r="T119" s="299">
        <f t="shared" si="86"/>
        <v>0</v>
      </c>
      <c r="U119" s="112"/>
      <c r="V119" s="324">
        <v>9.4</v>
      </c>
      <c r="W119" s="334">
        <f t="shared" si="87"/>
        <v>0</v>
      </c>
      <c r="X119" s="207">
        <f>M119*I119</f>
        <v>0</v>
      </c>
      <c r="Y119" s="207"/>
      <c r="Z119" s="206">
        <v>1</v>
      </c>
      <c r="AA119" s="240">
        <v>14</v>
      </c>
      <c r="AB119" s="240"/>
      <c r="AC119" s="240"/>
      <c r="AE119" s="9">
        <f t="shared" si="47"/>
        <v>0</v>
      </c>
      <c r="AF119" s="9">
        <f t="shared" si="48"/>
        <v>0</v>
      </c>
      <c r="AG119" s="9">
        <f t="shared" si="49"/>
        <v>0</v>
      </c>
      <c r="AH119" s="9">
        <f t="shared" si="50"/>
        <v>0</v>
      </c>
      <c r="AI119" s="9">
        <f t="shared" si="51"/>
        <v>0</v>
      </c>
      <c r="AJ119" s="9">
        <f t="shared" si="52"/>
        <v>0</v>
      </c>
      <c r="AK119" s="9">
        <f t="shared" si="53"/>
        <v>0</v>
      </c>
      <c r="AL119" s="9">
        <f t="shared" si="54"/>
        <v>0</v>
      </c>
      <c r="AM119" s="9">
        <f t="shared" si="55"/>
        <v>0</v>
      </c>
      <c r="AO119" s="126">
        <f t="shared" si="56"/>
        <v>0</v>
      </c>
      <c r="AP119" s="126">
        <f t="shared" si="57"/>
        <v>0</v>
      </c>
      <c r="AQ119" s="126">
        <f t="shared" si="58"/>
        <v>0</v>
      </c>
      <c r="AS119" s="9">
        <f t="shared" si="59"/>
        <v>0</v>
      </c>
      <c r="AT119" s="9">
        <f t="shared" si="60"/>
        <v>0</v>
      </c>
      <c r="AU119" s="9">
        <f t="shared" si="61"/>
        <v>0</v>
      </c>
      <c r="AV119" s="9">
        <f t="shared" si="62"/>
        <v>0</v>
      </c>
      <c r="AW119" s="9">
        <f t="shared" si="63"/>
        <v>0</v>
      </c>
      <c r="AX119" s="9">
        <f t="shared" si="64"/>
        <v>0</v>
      </c>
      <c r="AY119" s="9">
        <f t="shared" si="65"/>
        <v>0</v>
      </c>
      <c r="AZ119" s="9">
        <f t="shared" si="66"/>
        <v>0</v>
      </c>
      <c r="BA119" s="9">
        <f t="shared" si="67"/>
        <v>0</v>
      </c>
      <c r="BB119" s="9">
        <f t="shared" si="68"/>
        <v>0</v>
      </c>
      <c r="BC119" s="9">
        <f t="shared" si="69"/>
        <v>0</v>
      </c>
      <c r="BD119" s="9">
        <f t="shared" si="70"/>
        <v>0</v>
      </c>
      <c r="BE119" s="9">
        <f t="shared" si="71"/>
        <v>0</v>
      </c>
      <c r="BF119" s="9">
        <f t="shared" si="72"/>
        <v>0</v>
      </c>
      <c r="BG119" s="9">
        <f t="shared" si="73"/>
        <v>0</v>
      </c>
      <c r="BH119" s="9">
        <f t="shared" si="74"/>
        <v>0</v>
      </c>
      <c r="BI119" s="9">
        <f t="shared" si="75"/>
        <v>0</v>
      </c>
      <c r="BJ119" s="9">
        <f t="shared" si="76"/>
        <v>0</v>
      </c>
      <c r="BK119" s="9">
        <f t="shared" si="77"/>
        <v>0</v>
      </c>
      <c r="BL119" s="9">
        <f t="shared" si="78"/>
        <v>0</v>
      </c>
      <c r="BM119" s="9">
        <f t="shared" si="79"/>
        <v>0</v>
      </c>
      <c r="BN119" s="362"/>
    </row>
    <row r="120" spans="1:66" s="126" customFormat="1" ht="73.75" customHeight="1">
      <c r="A120" s="9"/>
      <c r="B120" s="222" t="s">
        <v>8</v>
      </c>
      <c r="C120" s="9"/>
      <c r="D120" s="107" t="s">
        <v>6121</v>
      </c>
      <c r="E120" s="518" t="s">
        <v>5452</v>
      </c>
      <c r="F120" s="106" t="s">
        <v>135</v>
      </c>
      <c r="G120" s="242" t="s">
        <v>89</v>
      </c>
      <c r="H120" s="242" t="s">
        <v>2141</v>
      </c>
      <c r="I120" s="106">
        <v>1</v>
      </c>
      <c r="J120" s="106">
        <v>28</v>
      </c>
      <c r="K120" s="106" t="s">
        <v>4864</v>
      </c>
      <c r="L120" s="407">
        <v>238.37</v>
      </c>
      <c r="M120" s="480" t="s">
        <v>5759</v>
      </c>
      <c r="N120" s="458"/>
      <c r="O120" s="456">
        <f>L120*N120</f>
        <v>0</v>
      </c>
      <c r="P120" s="127" t="str">
        <f t="shared" si="84"/>
        <v>No</v>
      </c>
      <c r="Q120" s="253" t="str">
        <f t="shared" si="85"/>
        <v>Yes</v>
      </c>
      <c r="S120" s="298">
        <v>1</v>
      </c>
      <c r="T120" s="299">
        <f t="shared" si="86"/>
        <v>0</v>
      </c>
      <c r="U120" s="112"/>
      <c r="V120" s="325">
        <v>11.3</v>
      </c>
      <c r="W120" s="334">
        <f t="shared" si="87"/>
        <v>0</v>
      </c>
      <c r="X120" s="207"/>
      <c r="Y120" s="207">
        <f>N120*I120</f>
        <v>0</v>
      </c>
      <c r="Z120" s="165">
        <v>1</v>
      </c>
      <c r="AA120" s="118">
        <v>10</v>
      </c>
      <c r="AB120" s="118"/>
      <c r="AC120" s="118"/>
      <c r="AE120" s="9">
        <f t="shared" si="47"/>
        <v>0</v>
      </c>
      <c r="AF120" s="9">
        <f t="shared" si="48"/>
        <v>0</v>
      </c>
      <c r="AG120" s="9">
        <f t="shared" si="49"/>
        <v>0</v>
      </c>
      <c r="AH120" s="9">
        <f t="shared" si="50"/>
        <v>0</v>
      </c>
      <c r="AI120" s="9">
        <f t="shared" si="51"/>
        <v>0</v>
      </c>
      <c r="AJ120" s="9">
        <f t="shared" si="52"/>
        <v>0</v>
      </c>
      <c r="AK120" s="9">
        <f t="shared" si="53"/>
        <v>0</v>
      </c>
      <c r="AL120" s="9">
        <f t="shared" si="54"/>
        <v>0</v>
      </c>
      <c r="AM120" s="9">
        <f t="shared" si="55"/>
        <v>0</v>
      </c>
      <c r="AO120" s="126">
        <f t="shared" si="56"/>
        <v>0</v>
      </c>
      <c r="AP120" s="126">
        <f t="shared" si="57"/>
        <v>0</v>
      </c>
      <c r="AQ120" s="126">
        <f t="shared" si="58"/>
        <v>0</v>
      </c>
      <c r="AS120" s="9">
        <f t="shared" si="59"/>
        <v>0</v>
      </c>
      <c r="AT120" s="9">
        <f t="shared" si="60"/>
        <v>0</v>
      </c>
      <c r="AU120" s="9">
        <f t="shared" si="61"/>
        <v>0</v>
      </c>
      <c r="AV120" s="9">
        <f t="shared" si="62"/>
        <v>0</v>
      </c>
      <c r="AW120" s="9">
        <f t="shared" si="63"/>
        <v>0</v>
      </c>
      <c r="AX120" s="9">
        <f t="shared" si="64"/>
        <v>0</v>
      </c>
      <c r="AY120" s="9">
        <f t="shared" si="65"/>
        <v>0</v>
      </c>
      <c r="AZ120" s="9">
        <f t="shared" si="66"/>
        <v>0</v>
      </c>
      <c r="BA120" s="9">
        <f t="shared" si="67"/>
        <v>0</v>
      </c>
      <c r="BB120" s="9">
        <f t="shared" si="68"/>
        <v>0</v>
      </c>
      <c r="BC120" s="9">
        <f t="shared" si="69"/>
        <v>0</v>
      </c>
      <c r="BD120" s="9">
        <f t="shared" si="70"/>
        <v>0</v>
      </c>
      <c r="BE120" s="9">
        <f t="shared" si="71"/>
        <v>0</v>
      </c>
      <c r="BF120" s="9">
        <f t="shared" si="72"/>
        <v>0</v>
      </c>
      <c r="BG120" s="9">
        <f t="shared" si="73"/>
        <v>0</v>
      </c>
      <c r="BH120" s="9">
        <f t="shared" si="74"/>
        <v>0</v>
      </c>
      <c r="BI120" s="9">
        <f t="shared" si="75"/>
        <v>0</v>
      </c>
      <c r="BJ120" s="9">
        <f t="shared" si="76"/>
        <v>0</v>
      </c>
      <c r="BK120" s="9">
        <f t="shared" si="77"/>
        <v>0</v>
      </c>
      <c r="BL120" s="9">
        <f t="shared" si="78"/>
        <v>0</v>
      </c>
      <c r="BM120" s="9">
        <f t="shared" si="79"/>
        <v>0</v>
      </c>
    </row>
    <row r="121" spans="1:66" s="126" customFormat="1" ht="73.75" customHeight="1">
      <c r="A121" s="9"/>
      <c r="B121" s="222" t="s">
        <v>8</v>
      </c>
      <c r="C121" s="9"/>
      <c r="D121" s="107" t="s">
        <v>5510</v>
      </c>
      <c r="E121" s="519" t="s">
        <v>5451</v>
      </c>
      <c r="F121" s="106" t="s">
        <v>135</v>
      </c>
      <c r="G121" s="242" t="s">
        <v>89</v>
      </c>
      <c r="H121" s="242" t="s">
        <v>2141</v>
      </c>
      <c r="I121" s="106">
        <v>1</v>
      </c>
      <c r="J121" s="106">
        <v>28</v>
      </c>
      <c r="K121" s="106" t="s">
        <v>4864</v>
      </c>
      <c r="L121" s="407">
        <v>248.73</v>
      </c>
      <c r="M121" s="130"/>
      <c r="N121" s="481" t="s">
        <v>5759</v>
      </c>
      <c r="O121" s="456">
        <f>L121*M121</f>
        <v>0</v>
      </c>
      <c r="P121" s="127" t="str">
        <f t="shared" si="84"/>
        <v>No</v>
      </c>
      <c r="Q121" s="253" t="str">
        <f t="shared" si="85"/>
        <v>Yes</v>
      </c>
      <c r="S121" s="298">
        <v>1</v>
      </c>
      <c r="T121" s="299">
        <f t="shared" si="86"/>
        <v>0</v>
      </c>
      <c r="U121" s="112"/>
      <c r="V121" s="325">
        <v>11.3</v>
      </c>
      <c r="W121" s="334">
        <f t="shared" si="87"/>
        <v>0</v>
      </c>
      <c r="X121" s="207">
        <f>M121*I121</f>
        <v>0</v>
      </c>
      <c r="Y121" s="207"/>
      <c r="Z121" s="165">
        <v>1</v>
      </c>
      <c r="AA121" s="118">
        <v>10</v>
      </c>
      <c r="AB121" s="118"/>
      <c r="AC121" s="118"/>
      <c r="AE121" s="9">
        <f t="shared" si="47"/>
        <v>0</v>
      </c>
      <c r="AF121" s="9">
        <f t="shared" si="48"/>
        <v>0</v>
      </c>
      <c r="AG121" s="9">
        <f t="shared" si="49"/>
        <v>0</v>
      </c>
      <c r="AH121" s="9">
        <f t="shared" si="50"/>
        <v>0</v>
      </c>
      <c r="AI121" s="9">
        <f t="shared" si="51"/>
        <v>0</v>
      </c>
      <c r="AJ121" s="9">
        <f t="shared" si="52"/>
        <v>0</v>
      </c>
      <c r="AK121" s="9">
        <f t="shared" si="53"/>
        <v>0</v>
      </c>
      <c r="AL121" s="9">
        <f t="shared" si="54"/>
        <v>0</v>
      </c>
      <c r="AM121" s="9">
        <f t="shared" si="55"/>
        <v>0</v>
      </c>
      <c r="AO121" s="126">
        <f t="shared" si="56"/>
        <v>0</v>
      </c>
      <c r="AP121" s="126">
        <f t="shared" si="57"/>
        <v>0</v>
      </c>
      <c r="AQ121" s="126">
        <f t="shared" si="58"/>
        <v>0</v>
      </c>
      <c r="AS121" s="9">
        <f t="shared" si="59"/>
        <v>0</v>
      </c>
      <c r="AT121" s="9">
        <f t="shared" si="60"/>
        <v>0</v>
      </c>
      <c r="AU121" s="9">
        <f t="shared" si="61"/>
        <v>0</v>
      </c>
      <c r="AV121" s="9">
        <f t="shared" si="62"/>
        <v>0</v>
      </c>
      <c r="AW121" s="9">
        <f t="shared" si="63"/>
        <v>0</v>
      </c>
      <c r="AX121" s="9">
        <f t="shared" si="64"/>
        <v>0</v>
      </c>
      <c r="AY121" s="9">
        <f t="shared" si="65"/>
        <v>0</v>
      </c>
      <c r="AZ121" s="9">
        <f t="shared" si="66"/>
        <v>0</v>
      </c>
      <c r="BA121" s="9">
        <f t="shared" si="67"/>
        <v>0</v>
      </c>
      <c r="BB121" s="9">
        <f t="shared" si="68"/>
        <v>0</v>
      </c>
      <c r="BC121" s="9">
        <f t="shared" si="69"/>
        <v>0</v>
      </c>
      <c r="BD121" s="9">
        <f t="shared" si="70"/>
        <v>0</v>
      </c>
      <c r="BE121" s="9">
        <f t="shared" si="71"/>
        <v>0</v>
      </c>
      <c r="BF121" s="9">
        <f t="shared" si="72"/>
        <v>0</v>
      </c>
      <c r="BG121" s="9">
        <f t="shared" si="73"/>
        <v>0</v>
      </c>
      <c r="BH121" s="9">
        <f t="shared" si="74"/>
        <v>0</v>
      </c>
      <c r="BI121" s="9">
        <f t="shared" si="75"/>
        <v>0</v>
      </c>
      <c r="BJ121" s="9">
        <f t="shared" si="76"/>
        <v>0</v>
      </c>
      <c r="BK121" s="9">
        <f t="shared" si="77"/>
        <v>0</v>
      </c>
      <c r="BL121" s="9">
        <f t="shared" si="78"/>
        <v>0</v>
      </c>
      <c r="BM121" s="9">
        <f t="shared" si="79"/>
        <v>0</v>
      </c>
    </row>
    <row r="122" spans="1:66" s="126" customFormat="1" ht="73.75" customHeight="1">
      <c r="A122" s="9"/>
      <c r="B122" s="222" t="s">
        <v>8</v>
      </c>
      <c r="C122" s="9"/>
      <c r="D122" s="107" t="s">
        <v>5580</v>
      </c>
      <c r="E122" s="520" t="s">
        <v>5450</v>
      </c>
      <c r="F122" s="106" t="s">
        <v>135</v>
      </c>
      <c r="G122" s="242" t="s">
        <v>89</v>
      </c>
      <c r="H122" s="242" t="s">
        <v>2141</v>
      </c>
      <c r="I122" s="106">
        <v>1</v>
      </c>
      <c r="J122" s="106">
        <v>28</v>
      </c>
      <c r="K122" s="106" t="s">
        <v>4864</v>
      </c>
      <c r="L122" s="407">
        <v>238.37</v>
      </c>
      <c r="M122" s="130"/>
      <c r="N122" s="481" t="s">
        <v>5759</v>
      </c>
      <c r="O122" s="456">
        <f>L122*M122</f>
        <v>0</v>
      </c>
      <c r="P122" s="127" t="str">
        <f t="shared" si="84"/>
        <v>No</v>
      </c>
      <c r="Q122" s="253" t="str">
        <f t="shared" si="85"/>
        <v>Yes</v>
      </c>
      <c r="S122" s="298">
        <v>1</v>
      </c>
      <c r="T122" s="299">
        <f t="shared" si="86"/>
        <v>0</v>
      </c>
      <c r="U122" s="112"/>
      <c r="V122" s="325">
        <v>11.3</v>
      </c>
      <c r="W122" s="334">
        <f t="shared" si="87"/>
        <v>0</v>
      </c>
      <c r="X122" s="207">
        <f>M122*I122</f>
        <v>0</v>
      </c>
      <c r="Y122" s="207"/>
      <c r="Z122" s="165">
        <v>1</v>
      </c>
      <c r="AA122" s="118">
        <v>10</v>
      </c>
      <c r="AB122" s="118"/>
      <c r="AC122" s="118"/>
      <c r="AE122" s="9">
        <f t="shared" si="47"/>
        <v>0</v>
      </c>
      <c r="AF122" s="9">
        <f t="shared" si="48"/>
        <v>0</v>
      </c>
      <c r="AG122" s="9">
        <f t="shared" si="49"/>
        <v>0</v>
      </c>
      <c r="AH122" s="9">
        <f t="shared" si="50"/>
        <v>0</v>
      </c>
      <c r="AI122" s="9">
        <f t="shared" si="51"/>
        <v>0</v>
      </c>
      <c r="AJ122" s="9">
        <f t="shared" si="52"/>
        <v>0</v>
      </c>
      <c r="AK122" s="9">
        <f t="shared" si="53"/>
        <v>0</v>
      </c>
      <c r="AL122" s="9">
        <f t="shared" si="54"/>
        <v>0</v>
      </c>
      <c r="AM122" s="9">
        <f t="shared" si="55"/>
        <v>0</v>
      </c>
      <c r="AO122" s="126">
        <f t="shared" si="56"/>
        <v>0</v>
      </c>
      <c r="AP122" s="126">
        <f t="shared" si="57"/>
        <v>0</v>
      </c>
      <c r="AQ122" s="126">
        <f t="shared" si="58"/>
        <v>0</v>
      </c>
      <c r="AS122" s="9">
        <f t="shared" si="59"/>
        <v>0</v>
      </c>
      <c r="AT122" s="9">
        <f t="shared" si="60"/>
        <v>0</v>
      </c>
      <c r="AU122" s="9">
        <f t="shared" si="61"/>
        <v>0</v>
      </c>
      <c r="AV122" s="9">
        <f t="shared" si="62"/>
        <v>0</v>
      </c>
      <c r="AW122" s="9">
        <f t="shared" si="63"/>
        <v>0</v>
      </c>
      <c r="AX122" s="9">
        <f t="shared" si="64"/>
        <v>0</v>
      </c>
      <c r="AY122" s="9">
        <f t="shared" si="65"/>
        <v>0</v>
      </c>
      <c r="AZ122" s="9">
        <f t="shared" si="66"/>
        <v>0</v>
      </c>
      <c r="BA122" s="9">
        <f t="shared" si="67"/>
        <v>0</v>
      </c>
      <c r="BB122" s="9">
        <f t="shared" si="68"/>
        <v>0</v>
      </c>
      <c r="BC122" s="9">
        <f t="shared" si="69"/>
        <v>0</v>
      </c>
      <c r="BD122" s="9">
        <f t="shared" si="70"/>
        <v>0</v>
      </c>
      <c r="BE122" s="9">
        <f t="shared" si="71"/>
        <v>0</v>
      </c>
      <c r="BF122" s="9">
        <f t="shared" si="72"/>
        <v>0</v>
      </c>
      <c r="BG122" s="9">
        <f t="shared" si="73"/>
        <v>0</v>
      </c>
      <c r="BH122" s="9">
        <f t="shared" si="74"/>
        <v>0</v>
      </c>
      <c r="BI122" s="9">
        <f t="shared" si="75"/>
        <v>0</v>
      </c>
      <c r="BJ122" s="9">
        <f t="shared" si="76"/>
        <v>0</v>
      </c>
      <c r="BK122" s="9">
        <f t="shared" si="77"/>
        <v>0</v>
      </c>
      <c r="BL122" s="9">
        <f t="shared" si="78"/>
        <v>0</v>
      </c>
      <c r="BM122" s="9">
        <f t="shared" si="79"/>
        <v>0</v>
      </c>
    </row>
    <row r="123" spans="1:66" s="9" customFormat="1" ht="73.75" customHeight="1">
      <c r="B123" s="222" t="s">
        <v>8</v>
      </c>
      <c r="D123" s="145" t="s">
        <v>6122</v>
      </c>
      <c r="E123" s="511" t="s">
        <v>5452</v>
      </c>
      <c r="F123" s="115" t="s">
        <v>134</v>
      </c>
      <c r="G123" s="116" t="s">
        <v>140</v>
      </c>
      <c r="H123" s="116" t="s">
        <v>2141</v>
      </c>
      <c r="I123" s="115">
        <v>2</v>
      </c>
      <c r="J123" s="115">
        <v>14</v>
      </c>
      <c r="K123" s="115" t="s">
        <v>4864</v>
      </c>
      <c r="L123" s="408">
        <v>278.25</v>
      </c>
      <c r="M123" s="479" t="s">
        <v>5759</v>
      </c>
      <c r="N123" s="133"/>
      <c r="O123" s="444">
        <f>L123*N123</f>
        <v>0</v>
      </c>
      <c r="P123" s="134" t="str">
        <f t="shared" si="84"/>
        <v>No</v>
      </c>
      <c r="Q123" s="225" t="str">
        <f t="shared" si="85"/>
        <v>Yes</v>
      </c>
      <c r="S123" s="298">
        <v>2</v>
      </c>
      <c r="T123" s="299">
        <f t="shared" si="86"/>
        <v>0</v>
      </c>
      <c r="U123" s="112"/>
      <c r="V123" s="325">
        <v>12</v>
      </c>
      <c r="W123" s="334">
        <f t="shared" si="87"/>
        <v>0</v>
      </c>
      <c r="X123" s="207"/>
      <c r="Y123" s="207">
        <f>N123*I123</f>
        <v>0</v>
      </c>
      <c r="Z123" s="165">
        <v>2</v>
      </c>
      <c r="AA123" s="118">
        <v>12</v>
      </c>
      <c r="AB123" s="118"/>
      <c r="AC123" s="118"/>
      <c r="AE123" s="9">
        <f t="shared" si="47"/>
        <v>0</v>
      </c>
      <c r="AF123" s="9">
        <f t="shared" si="48"/>
        <v>0</v>
      </c>
      <c r="AG123" s="9">
        <f t="shared" si="49"/>
        <v>0</v>
      </c>
      <c r="AH123" s="9">
        <f t="shared" si="50"/>
        <v>0</v>
      </c>
      <c r="AI123" s="9">
        <f t="shared" si="51"/>
        <v>0</v>
      </c>
      <c r="AJ123" s="9">
        <f t="shared" si="52"/>
        <v>0</v>
      </c>
      <c r="AK123" s="9">
        <f t="shared" si="53"/>
        <v>0</v>
      </c>
      <c r="AL123" s="9">
        <f t="shared" si="54"/>
        <v>0</v>
      </c>
      <c r="AM123" s="9">
        <f t="shared" si="55"/>
        <v>0</v>
      </c>
      <c r="AO123" s="126">
        <f t="shared" si="56"/>
        <v>0</v>
      </c>
      <c r="AP123" s="126">
        <f t="shared" si="57"/>
        <v>0</v>
      </c>
      <c r="AQ123" s="126">
        <f t="shared" si="58"/>
        <v>0</v>
      </c>
      <c r="AS123" s="9">
        <f t="shared" si="59"/>
        <v>0</v>
      </c>
      <c r="AT123" s="9">
        <f t="shared" si="60"/>
        <v>0</v>
      </c>
      <c r="AU123" s="9">
        <f t="shared" si="61"/>
        <v>0</v>
      </c>
      <c r="AV123" s="9">
        <f t="shared" si="62"/>
        <v>0</v>
      </c>
      <c r="AW123" s="9">
        <f t="shared" si="63"/>
        <v>0</v>
      </c>
      <c r="AX123" s="9">
        <f t="shared" si="64"/>
        <v>0</v>
      </c>
      <c r="AY123" s="9">
        <f t="shared" si="65"/>
        <v>0</v>
      </c>
      <c r="AZ123" s="9">
        <f t="shared" si="66"/>
        <v>0</v>
      </c>
      <c r="BA123" s="9">
        <f t="shared" si="67"/>
        <v>0</v>
      </c>
      <c r="BB123" s="9">
        <f t="shared" si="68"/>
        <v>0</v>
      </c>
      <c r="BC123" s="9">
        <f t="shared" si="69"/>
        <v>0</v>
      </c>
      <c r="BD123" s="9">
        <f t="shared" si="70"/>
        <v>0</v>
      </c>
      <c r="BE123" s="9">
        <f t="shared" si="71"/>
        <v>0</v>
      </c>
      <c r="BF123" s="9">
        <f t="shared" si="72"/>
        <v>0</v>
      </c>
      <c r="BG123" s="9">
        <f t="shared" si="73"/>
        <v>0</v>
      </c>
      <c r="BH123" s="9">
        <f t="shared" si="74"/>
        <v>0</v>
      </c>
      <c r="BI123" s="9">
        <f t="shared" si="75"/>
        <v>0</v>
      </c>
      <c r="BJ123" s="9">
        <f t="shared" si="76"/>
        <v>0</v>
      </c>
      <c r="BK123" s="9">
        <f t="shared" si="77"/>
        <v>0</v>
      </c>
      <c r="BL123" s="9">
        <f t="shared" si="78"/>
        <v>0</v>
      </c>
      <c r="BM123" s="9">
        <f t="shared" si="79"/>
        <v>0</v>
      </c>
    </row>
    <row r="124" spans="1:66" s="9" customFormat="1" ht="73.75" customHeight="1">
      <c r="B124" s="222" t="s">
        <v>8</v>
      </c>
      <c r="D124" s="145" t="s">
        <v>5511</v>
      </c>
      <c r="E124" s="512" t="s">
        <v>5451</v>
      </c>
      <c r="F124" s="115" t="s">
        <v>134</v>
      </c>
      <c r="G124" s="116" t="s">
        <v>140</v>
      </c>
      <c r="H124" s="116" t="s">
        <v>2141</v>
      </c>
      <c r="I124" s="115">
        <v>2</v>
      </c>
      <c r="J124" s="115">
        <v>14</v>
      </c>
      <c r="K124" s="115" t="s">
        <v>4864</v>
      </c>
      <c r="L124" s="408">
        <v>290.35000000000002</v>
      </c>
      <c r="M124" s="132"/>
      <c r="N124" s="479" t="s">
        <v>5759</v>
      </c>
      <c r="O124" s="444">
        <f>L124*M124</f>
        <v>0</v>
      </c>
      <c r="P124" s="134" t="str">
        <f t="shared" si="84"/>
        <v>No</v>
      </c>
      <c r="Q124" s="225" t="str">
        <f t="shared" si="85"/>
        <v>Yes</v>
      </c>
      <c r="S124" s="298">
        <v>2</v>
      </c>
      <c r="T124" s="299">
        <f t="shared" si="86"/>
        <v>0</v>
      </c>
      <c r="U124" s="112"/>
      <c r="V124" s="325">
        <v>12</v>
      </c>
      <c r="W124" s="334">
        <f t="shared" si="87"/>
        <v>0</v>
      </c>
      <c r="X124" s="207">
        <f>M124*I124</f>
        <v>0</v>
      </c>
      <c r="Y124" s="207"/>
      <c r="Z124" s="165">
        <v>2</v>
      </c>
      <c r="AA124" s="118">
        <v>12</v>
      </c>
      <c r="AB124" s="118"/>
      <c r="AC124" s="118"/>
      <c r="AE124" s="9">
        <f t="shared" si="47"/>
        <v>0</v>
      </c>
      <c r="AF124" s="9">
        <f t="shared" si="48"/>
        <v>0</v>
      </c>
      <c r="AG124" s="9">
        <f t="shared" si="49"/>
        <v>0</v>
      </c>
      <c r="AH124" s="9">
        <f t="shared" si="50"/>
        <v>0</v>
      </c>
      <c r="AI124" s="9">
        <f t="shared" si="51"/>
        <v>0</v>
      </c>
      <c r="AJ124" s="9">
        <f t="shared" si="52"/>
        <v>0</v>
      </c>
      <c r="AK124" s="9">
        <f t="shared" si="53"/>
        <v>0</v>
      </c>
      <c r="AL124" s="9">
        <f t="shared" si="54"/>
        <v>0</v>
      </c>
      <c r="AM124" s="9">
        <f t="shared" si="55"/>
        <v>0</v>
      </c>
      <c r="AO124" s="126">
        <f t="shared" si="56"/>
        <v>0</v>
      </c>
      <c r="AP124" s="126">
        <f t="shared" si="57"/>
        <v>0</v>
      </c>
      <c r="AQ124" s="126">
        <f t="shared" si="58"/>
        <v>0</v>
      </c>
      <c r="AS124" s="9">
        <f t="shared" si="59"/>
        <v>0</v>
      </c>
      <c r="AT124" s="9">
        <f t="shared" si="60"/>
        <v>0</v>
      </c>
      <c r="AU124" s="9">
        <f t="shared" si="61"/>
        <v>0</v>
      </c>
      <c r="AV124" s="9">
        <f t="shared" si="62"/>
        <v>0</v>
      </c>
      <c r="AW124" s="9">
        <f t="shared" si="63"/>
        <v>0</v>
      </c>
      <c r="AX124" s="9">
        <f t="shared" si="64"/>
        <v>0</v>
      </c>
      <c r="AY124" s="9">
        <f t="shared" si="65"/>
        <v>0</v>
      </c>
      <c r="AZ124" s="9">
        <f t="shared" si="66"/>
        <v>0</v>
      </c>
      <c r="BA124" s="9">
        <f t="shared" si="67"/>
        <v>0</v>
      </c>
      <c r="BB124" s="9">
        <f t="shared" si="68"/>
        <v>0</v>
      </c>
      <c r="BC124" s="9">
        <f t="shared" si="69"/>
        <v>0</v>
      </c>
      <c r="BD124" s="9">
        <f t="shared" si="70"/>
        <v>0</v>
      </c>
      <c r="BE124" s="9">
        <f t="shared" si="71"/>
        <v>0</v>
      </c>
      <c r="BF124" s="9">
        <f t="shared" si="72"/>
        <v>0</v>
      </c>
      <c r="BG124" s="9">
        <f t="shared" si="73"/>
        <v>0</v>
      </c>
      <c r="BH124" s="9">
        <f t="shared" si="74"/>
        <v>0</v>
      </c>
      <c r="BI124" s="9">
        <f t="shared" si="75"/>
        <v>0</v>
      </c>
      <c r="BJ124" s="9">
        <f t="shared" si="76"/>
        <v>0</v>
      </c>
      <c r="BK124" s="9">
        <f t="shared" si="77"/>
        <v>0</v>
      </c>
      <c r="BL124" s="9">
        <f t="shared" si="78"/>
        <v>0</v>
      </c>
      <c r="BM124" s="9">
        <f t="shared" si="79"/>
        <v>0</v>
      </c>
    </row>
    <row r="125" spans="1:66" s="9" customFormat="1" ht="73.75" customHeight="1">
      <c r="B125" s="222" t="s">
        <v>8</v>
      </c>
      <c r="D125" s="145" t="s">
        <v>5581</v>
      </c>
      <c r="E125" s="513" t="s">
        <v>5450</v>
      </c>
      <c r="F125" s="115" t="s">
        <v>134</v>
      </c>
      <c r="G125" s="116" t="s">
        <v>140</v>
      </c>
      <c r="H125" s="116" t="s">
        <v>2141</v>
      </c>
      <c r="I125" s="115">
        <v>2</v>
      </c>
      <c r="J125" s="115">
        <v>14</v>
      </c>
      <c r="K125" s="115" t="s">
        <v>4864</v>
      </c>
      <c r="L125" s="408">
        <v>278.25</v>
      </c>
      <c r="M125" s="132"/>
      <c r="N125" s="479" t="s">
        <v>5759</v>
      </c>
      <c r="O125" s="444">
        <f>L125*M125</f>
        <v>0</v>
      </c>
      <c r="P125" s="134" t="str">
        <f t="shared" si="84"/>
        <v>No</v>
      </c>
      <c r="Q125" s="225" t="str">
        <f t="shared" si="85"/>
        <v>Yes</v>
      </c>
      <c r="S125" s="298">
        <v>2</v>
      </c>
      <c r="T125" s="299">
        <f t="shared" si="86"/>
        <v>0</v>
      </c>
      <c r="U125" s="112"/>
      <c r="V125" s="325">
        <v>12</v>
      </c>
      <c r="W125" s="334">
        <f t="shared" si="87"/>
        <v>0</v>
      </c>
      <c r="X125" s="207">
        <f>M125*I125</f>
        <v>0</v>
      </c>
      <c r="Y125" s="207"/>
      <c r="Z125" s="165">
        <v>2</v>
      </c>
      <c r="AA125" s="118">
        <v>12</v>
      </c>
      <c r="AB125" s="118"/>
      <c r="AC125" s="118"/>
      <c r="AE125" s="9">
        <f t="shared" si="47"/>
        <v>0</v>
      </c>
      <c r="AF125" s="9">
        <f t="shared" si="48"/>
        <v>0</v>
      </c>
      <c r="AG125" s="9">
        <f t="shared" si="49"/>
        <v>0</v>
      </c>
      <c r="AH125" s="9">
        <f t="shared" si="50"/>
        <v>0</v>
      </c>
      <c r="AI125" s="9">
        <f t="shared" si="51"/>
        <v>0</v>
      </c>
      <c r="AJ125" s="9">
        <f t="shared" si="52"/>
        <v>0</v>
      </c>
      <c r="AK125" s="9">
        <f t="shared" si="53"/>
        <v>0</v>
      </c>
      <c r="AL125" s="9">
        <f t="shared" si="54"/>
        <v>0</v>
      </c>
      <c r="AM125" s="9">
        <f t="shared" si="55"/>
        <v>0</v>
      </c>
      <c r="AO125" s="126">
        <f t="shared" si="56"/>
        <v>0</v>
      </c>
      <c r="AP125" s="126">
        <f t="shared" si="57"/>
        <v>0</v>
      </c>
      <c r="AQ125" s="126">
        <f t="shared" si="58"/>
        <v>0</v>
      </c>
      <c r="AS125" s="9">
        <f t="shared" si="59"/>
        <v>0</v>
      </c>
      <c r="AT125" s="9">
        <f t="shared" si="60"/>
        <v>0</v>
      </c>
      <c r="AU125" s="9">
        <f t="shared" si="61"/>
        <v>0</v>
      </c>
      <c r="AV125" s="9">
        <f t="shared" si="62"/>
        <v>0</v>
      </c>
      <c r="AW125" s="9">
        <f t="shared" si="63"/>
        <v>0</v>
      </c>
      <c r="AX125" s="9">
        <f t="shared" si="64"/>
        <v>0</v>
      </c>
      <c r="AY125" s="9">
        <f t="shared" si="65"/>
        <v>0</v>
      </c>
      <c r="AZ125" s="9">
        <f t="shared" si="66"/>
        <v>0</v>
      </c>
      <c r="BA125" s="9">
        <f t="shared" si="67"/>
        <v>0</v>
      </c>
      <c r="BB125" s="9">
        <f t="shared" si="68"/>
        <v>0</v>
      </c>
      <c r="BC125" s="9">
        <f t="shared" si="69"/>
        <v>0</v>
      </c>
      <c r="BD125" s="9">
        <f t="shared" si="70"/>
        <v>0</v>
      </c>
      <c r="BE125" s="9">
        <f t="shared" si="71"/>
        <v>0</v>
      </c>
      <c r="BF125" s="9">
        <f t="shared" si="72"/>
        <v>0</v>
      </c>
      <c r="BG125" s="9">
        <f t="shared" si="73"/>
        <v>0</v>
      </c>
      <c r="BH125" s="9">
        <f t="shared" si="74"/>
        <v>0</v>
      </c>
      <c r="BI125" s="9">
        <f t="shared" si="75"/>
        <v>0</v>
      </c>
      <c r="BJ125" s="9">
        <f t="shared" si="76"/>
        <v>0</v>
      </c>
      <c r="BK125" s="9">
        <f t="shared" si="77"/>
        <v>0</v>
      </c>
      <c r="BL125" s="9">
        <f t="shared" si="78"/>
        <v>0</v>
      </c>
      <c r="BM125" s="9">
        <f t="shared" si="79"/>
        <v>0</v>
      </c>
    </row>
    <row r="126" spans="1:66" s="126" customFormat="1" ht="73.75" customHeight="1">
      <c r="A126" s="9"/>
      <c r="B126" s="222" t="s">
        <v>8</v>
      </c>
      <c r="C126" s="9"/>
      <c r="D126" s="107" t="s">
        <v>6123</v>
      </c>
      <c r="E126" s="518" t="s">
        <v>5452</v>
      </c>
      <c r="F126" s="106" t="s">
        <v>135</v>
      </c>
      <c r="G126" s="242" t="s">
        <v>90</v>
      </c>
      <c r="H126" s="242" t="s">
        <v>2141</v>
      </c>
      <c r="I126" s="106">
        <v>2</v>
      </c>
      <c r="J126" s="106">
        <v>44</v>
      </c>
      <c r="K126" s="106" t="s">
        <v>4864</v>
      </c>
      <c r="L126" s="407">
        <v>463</v>
      </c>
      <c r="M126" s="480" t="s">
        <v>5759</v>
      </c>
      <c r="N126" s="458"/>
      <c r="O126" s="456">
        <f>L126*N126</f>
        <v>0</v>
      </c>
      <c r="P126" s="127" t="str">
        <f t="shared" si="84"/>
        <v>No</v>
      </c>
      <c r="Q126" s="253" t="str">
        <f t="shared" si="85"/>
        <v>Yes</v>
      </c>
      <c r="S126" s="298">
        <v>2</v>
      </c>
      <c r="T126" s="299">
        <f t="shared" si="86"/>
        <v>0</v>
      </c>
      <c r="U126" s="112"/>
      <c r="V126" s="325">
        <v>21</v>
      </c>
      <c r="W126" s="334">
        <f t="shared" si="87"/>
        <v>0</v>
      </c>
      <c r="X126" s="207"/>
      <c r="Y126" s="207">
        <f>N126*I126</f>
        <v>0</v>
      </c>
      <c r="Z126" s="165">
        <v>2</v>
      </c>
      <c r="AA126" s="118">
        <v>26</v>
      </c>
      <c r="AB126" s="118"/>
      <c r="AC126" s="118"/>
      <c r="AE126" s="9">
        <f t="shared" si="47"/>
        <v>0</v>
      </c>
      <c r="AF126" s="9">
        <f t="shared" si="48"/>
        <v>0</v>
      </c>
      <c r="AG126" s="9">
        <f t="shared" si="49"/>
        <v>0</v>
      </c>
      <c r="AH126" s="9">
        <f t="shared" si="50"/>
        <v>0</v>
      </c>
      <c r="AI126" s="9">
        <f t="shared" si="51"/>
        <v>0</v>
      </c>
      <c r="AJ126" s="9">
        <f t="shared" si="52"/>
        <v>0</v>
      </c>
      <c r="AK126" s="9">
        <f t="shared" si="53"/>
        <v>0</v>
      </c>
      <c r="AL126" s="9">
        <f t="shared" si="54"/>
        <v>0</v>
      </c>
      <c r="AM126" s="9">
        <f t="shared" si="55"/>
        <v>0</v>
      </c>
      <c r="AO126" s="126">
        <f t="shared" si="56"/>
        <v>0</v>
      </c>
      <c r="AP126" s="126">
        <f t="shared" si="57"/>
        <v>0</v>
      </c>
      <c r="AQ126" s="126">
        <f t="shared" si="58"/>
        <v>0</v>
      </c>
      <c r="AS126" s="9">
        <f t="shared" si="59"/>
        <v>0</v>
      </c>
      <c r="AT126" s="9">
        <f t="shared" si="60"/>
        <v>0</v>
      </c>
      <c r="AU126" s="9">
        <f t="shared" si="61"/>
        <v>0</v>
      </c>
      <c r="AV126" s="9">
        <f t="shared" si="62"/>
        <v>0</v>
      </c>
      <c r="AW126" s="9">
        <f t="shared" si="63"/>
        <v>0</v>
      </c>
      <c r="AX126" s="9">
        <f t="shared" si="64"/>
        <v>0</v>
      </c>
      <c r="AY126" s="9">
        <f t="shared" si="65"/>
        <v>0</v>
      </c>
      <c r="AZ126" s="9">
        <f t="shared" si="66"/>
        <v>0</v>
      </c>
      <c r="BA126" s="9">
        <f t="shared" si="67"/>
        <v>0</v>
      </c>
      <c r="BB126" s="9">
        <f t="shared" si="68"/>
        <v>0</v>
      </c>
      <c r="BC126" s="9">
        <f t="shared" si="69"/>
        <v>0</v>
      </c>
      <c r="BD126" s="9">
        <f t="shared" si="70"/>
        <v>0</v>
      </c>
      <c r="BE126" s="9">
        <f t="shared" si="71"/>
        <v>0</v>
      </c>
      <c r="BF126" s="9">
        <f t="shared" si="72"/>
        <v>0</v>
      </c>
      <c r="BG126" s="9">
        <f t="shared" si="73"/>
        <v>0</v>
      </c>
      <c r="BH126" s="9">
        <f t="shared" si="74"/>
        <v>0</v>
      </c>
      <c r="BI126" s="9">
        <f t="shared" si="75"/>
        <v>0</v>
      </c>
      <c r="BJ126" s="9">
        <f t="shared" si="76"/>
        <v>0</v>
      </c>
      <c r="BK126" s="9">
        <f t="shared" si="77"/>
        <v>0</v>
      </c>
      <c r="BL126" s="9">
        <f t="shared" si="78"/>
        <v>0</v>
      </c>
      <c r="BM126" s="9">
        <f t="shared" si="79"/>
        <v>0</v>
      </c>
    </row>
    <row r="127" spans="1:66" s="126" customFormat="1" ht="73.75" customHeight="1">
      <c r="A127" s="9"/>
      <c r="B127" s="222" t="s">
        <v>8</v>
      </c>
      <c r="C127" s="9"/>
      <c r="D127" s="107" t="s">
        <v>5512</v>
      </c>
      <c r="E127" s="519" t="s">
        <v>5451</v>
      </c>
      <c r="F127" s="106" t="s">
        <v>135</v>
      </c>
      <c r="G127" s="242" t="s">
        <v>90</v>
      </c>
      <c r="H127" s="242" t="s">
        <v>2141</v>
      </c>
      <c r="I127" s="106">
        <v>2</v>
      </c>
      <c r="J127" s="106">
        <v>44</v>
      </c>
      <c r="K127" s="106" t="s">
        <v>4864</v>
      </c>
      <c r="L127" s="407">
        <v>483.91</v>
      </c>
      <c r="M127" s="130"/>
      <c r="N127" s="481" t="s">
        <v>5759</v>
      </c>
      <c r="O127" s="456">
        <f>L127*M127</f>
        <v>0</v>
      </c>
      <c r="P127" s="127" t="str">
        <f t="shared" si="84"/>
        <v>No</v>
      </c>
      <c r="Q127" s="253" t="str">
        <f t="shared" si="85"/>
        <v>Yes</v>
      </c>
      <c r="S127" s="298">
        <v>2</v>
      </c>
      <c r="T127" s="299">
        <f t="shared" si="86"/>
        <v>0</v>
      </c>
      <c r="U127" s="112"/>
      <c r="V127" s="325">
        <v>21</v>
      </c>
      <c r="W127" s="334">
        <f t="shared" si="87"/>
        <v>0</v>
      </c>
      <c r="X127" s="207">
        <f>M127*I127</f>
        <v>0</v>
      </c>
      <c r="Y127" s="207"/>
      <c r="Z127" s="165">
        <v>2</v>
      </c>
      <c r="AA127" s="118">
        <v>26</v>
      </c>
      <c r="AB127" s="118"/>
      <c r="AC127" s="118"/>
      <c r="AE127" s="9">
        <f t="shared" si="47"/>
        <v>0</v>
      </c>
      <c r="AF127" s="9">
        <f t="shared" si="48"/>
        <v>0</v>
      </c>
      <c r="AG127" s="9">
        <f t="shared" si="49"/>
        <v>0</v>
      </c>
      <c r="AH127" s="9">
        <f t="shared" si="50"/>
        <v>0</v>
      </c>
      <c r="AI127" s="9">
        <f t="shared" si="51"/>
        <v>0</v>
      </c>
      <c r="AJ127" s="9">
        <f t="shared" si="52"/>
        <v>0</v>
      </c>
      <c r="AK127" s="9">
        <f t="shared" si="53"/>
        <v>0</v>
      </c>
      <c r="AL127" s="9">
        <f t="shared" si="54"/>
        <v>0</v>
      </c>
      <c r="AM127" s="9">
        <f t="shared" si="55"/>
        <v>0</v>
      </c>
      <c r="AO127" s="126">
        <f t="shared" si="56"/>
        <v>0</v>
      </c>
      <c r="AP127" s="126">
        <f t="shared" si="57"/>
        <v>0</v>
      </c>
      <c r="AQ127" s="126">
        <f t="shared" si="58"/>
        <v>0</v>
      </c>
      <c r="AS127" s="9">
        <f t="shared" si="59"/>
        <v>0</v>
      </c>
      <c r="AT127" s="9">
        <f t="shared" si="60"/>
        <v>0</v>
      </c>
      <c r="AU127" s="9">
        <f t="shared" si="61"/>
        <v>0</v>
      </c>
      <c r="AV127" s="9">
        <f t="shared" si="62"/>
        <v>0</v>
      </c>
      <c r="AW127" s="9">
        <f t="shared" si="63"/>
        <v>0</v>
      </c>
      <c r="AX127" s="9">
        <f t="shared" si="64"/>
        <v>0</v>
      </c>
      <c r="AY127" s="9">
        <f t="shared" si="65"/>
        <v>0</v>
      </c>
      <c r="AZ127" s="9">
        <f t="shared" si="66"/>
        <v>0</v>
      </c>
      <c r="BA127" s="9">
        <f t="shared" si="67"/>
        <v>0</v>
      </c>
      <c r="BB127" s="9">
        <f t="shared" si="68"/>
        <v>0</v>
      </c>
      <c r="BC127" s="9">
        <f t="shared" si="69"/>
        <v>0</v>
      </c>
      <c r="BD127" s="9">
        <f t="shared" si="70"/>
        <v>0</v>
      </c>
      <c r="BE127" s="9">
        <f t="shared" si="71"/>
        <v>0</v>
      </c>
      <c r="BF127" s="9">
        <f t="shared" si="72"/>
        <v>0</v>
      </c>
      <c r="BG127" s="9">
        <f t="shared" si="73"/>
        <v>0</v>
      </c>
      <c r="BH127" s="9">
        <f t="shared" si="74"/>
        <v>0</v>
      </c>
      <c r="BI127" s="9">
        <f t="shared" si="75"/>
        <v>0</v>
      </c>
      <c r="BJ127" s="9">
        <f t="shared" si="76"/>
        <v>0</v>
      </c>
      <c r="BK127" s="9">
        <f t="shared" si="77"/>
        <v>0</v>
      </c>
      <c r="BL127" s="9">
        <f t="shared" si="78"/>
        <v>0</v>
      </c>
      <c r="BM127" s="9">
        <f t="shared" si="79"/>
        <v>0</v>
      </c>
    </row>
    <row r="128" spans="1:66" s="126" customFormat="1" ht="73.75" customHeight="1">
      <c r="A128" s="9"/>
      <c r="B128" s="222" t="s">
        <v>8</v>
      </c>
      <c r="C128" s="9"/>
      <c r="D128" s="107" t="s">
        <v>5582</v>
      </c>
      <c r="E128" s="520" t="s">
        <v>5450</v>
      </c>
      <c r="F128" s="106" t="s">
        <v>135</v>
      </c>
      <c r="G128" s="242" t="s">
        <v>90</v>
      </c>
      <c r="H128" s="242" t="s">
        <v>2141</v>
      </c>
      <c r="I128" s="106">
        <v>2</v>
      </c>
      <c r="J128" s="106">
        <v>44</v>
      </c>
      <c r="K128" s="106" t="s">
        <v>4864</v>
      </c>
      <c r="L128" s="407">
        <v>463</v>
      </c>
      <c r="M128" s="130"/>
      <c r="N128" s="481" t="s">
        <v>5759</v>
      </c>
      <c r="O128" s="456">
        <f>L128*M128</f>
        <v>0</v>
      </c>
      <c r="P128" s="127" t="str">
        <f t="shared" si="84"/>
        <v>No</v>
      </c>
      <c r="Q128" s="253" t="str">
        <f t="shared" si="85"/>
        <v>Yes</v>
      </c>
      <c r="S128" s="298">
        <v>2</v>
      </c>
      <c r="T128" s="299">
        <f t="shared" si="86"/>
        <v>0</v>
      </c>
      <c r="U128" s="112"/>
      <c r="V128" s="325">
        <v>21</v>
      </c>
      <c r="W128" s="334">
        <f t="shared" si="87"/>
        <v>0</v>
      </c>
      <c r="X128" s="207">
        <f>M128*I128</f>
        <v>0</v>
      </c>
      <c r="Y128" s="207"/>
      <c r="Z128" s="165">
        <v>2</v>
      </c>
      <c r="AA128" s="118">
        <v>26</v>
      </c>
      <c r="AB128" s="118"/>
      <c r="AC128" s="118"/>
      <c r="AE128" s="9">
        <f t="shared" si="47"/>
        <v>0</v>
      </c>
      <c r="AF128" s="9">
        <f t="shared" si="48"/>
        <v>0</v>
      </c>
      <c r="AG128" s="9">
        <f t="shared" si="49"/>
        <v>0</v>
      </c>
      <c r="AH128" s="9">
        <f t="shared" si="50"/>
        <v>0</v>
      </c>
      <c r="AI128" s="9">
        <f t="shared" si="51"/>
        <v>0</v>
      </c>
      <c r="AJ128" s="9">
        <f t="shared" si="52"/>
        <v>0</v>
      </c>
      <c r="AK128" s="9">
        <f t="shared" si="53"/>
        <v>0</v>
      </c>
      <c r="AL128" s="9">
        <f t="shared" si="54"/>
        <v>0</v>
      </c>
      <c r="AM128" s="9">
        <f t="shared" si="55"/>
        <v>0</v>
      </c>
      <c r="AO128" s="126">
        <f t="shared" si="56"/>
        <v>0</v>
      </c>
      <c r="AP128" s="126">
        <f t="shared" si="57"/>
        <v>0</v>
      </c>
      <c r="AQ128" s="126">
        <f t="shared" si="58"/>
        <v>0</v>
      </c>
      <c r="AS128" s="9">
        <f t="shared" si="59"/>
        <v>0</v>
      </c>
      <c r="AT128" s="9">
        <f t="shared" si="60"/>
        <v>0</v>
      </c>
      <c r="AU128" s="9">
        <f t="shared" si="61"/>
        <v>0</v>
      </c>
      <c r="AV128" s="9">
        <f t="shared" si="62"/>
        <v>0</v>
      </c>
      <c r="AW128" s="9">
        <f t="shared" si="63"/>
        <v>0</v>
      </c>
      <c r="AX128" s="9">
        <f t="shared" si="64"/>
        <v>0</v>
      </c>
      <c r="AY128" s="9">
        <f t="shared" si="65"/>
        <v>0</v>
      </c>
      <c r="AZ128" s="9">
        <f t="shared" si="66"/>
        <v>0</v>
      </c>
      <c r="BA128" s="9">
        <f t="shared" si="67"/>
        <v>0</v>
      </c>
      <c r="BB128" s="9">
        <f t="shared" si="68"/>
        <v>0</v>
      </c>
      <c r="BC128" s="9">
        <f t="shared" si="69"/>
        <v>0</v>
      </c>
      <c r="BD128" s="9">
        <f t="shared" si="70"/>
        <v>0</v>
      </c>
      <c r="BE128" s="9">
        <f t="shared" si="71"/>
        <v>0</v>
      </c>
      <c r="BF128" s="9">
        <f t="shared" si="72"/>
        <v>0</v>
      </c>
      <c r="BG128" s="9">
        <f t="shared" si="73"/>
        <v>0</v>
      </c>
      <c r="BH128" s="9">
        <f t="shared" si="74"/>
        <v>0</v>
      </c>
      <c r="BI128" s="9">
        <f t="shared" si="75"/>
        <v>0</v>
      </c>
      <c r="BJ128" s="9">
        <f t="shared" si="76"/>
        <v>0</v>
      </c>
      <c r="BK128" s="9">
        <f t="shared" si="77"/>
        <v>0</v>
      </c>
      <c r="BL128" s="9">
        <f t="shared" si="78"/>
        <v>0</v>
      </c>
      <c r="BM128" s="9">
        <f t="shared" si="79"/>
        <v>0</v>
      </c>
    </row>
    <row r="129" spans="1:65" s="9" customFormat="1" ht="73.75" customHeight="1">
      <c r="B129" s="222" t="s">
        <v>8</v>
      </c>
      <c r="D129" s="145" t="s">
        <v>6124</v>
      </c>
      <c r="E129" s="511" t="s">
        <v>5452</v>
      </c>
      <c r="F129" s="115" t="s">
        <v>135</v>
      </c>
      <c r="G129" s="116" t="s">
        <v>91</v>
      </c>
      <c r="H129" s="116" t="s">
        <v>2141</v>
      </c>
      <c r="I129" s="115">
        <v>3</v>
      </c>
      <c r="J129" s="115">
        <v>72</v>
      </c>
      <c r="K129" s="115" t="s">
        <v>4864</v>
      </c>
      <c r="L129" s="408">
        <v>695.63</v>
      </c>
      <c r="M129" s="479" t="s">
        <v>5759</v>
      </c>
      <c r="N129" s="133"/>
      <c r="O129" s="444">
        <f>L129*N129</f>
        <v>0</v>
      </c>
      <c r="P129" s="134" t="str">
        <f t="shared" si="84"/>
        <v>No</v>
      </c>
      <c r="Q129" s="225" t="str">
        <f t="shared" si="85"/>
        <v>Yes</v>
      </c>
      <c r="S129" s="298">
        <v>3</v>
      </c>
      <c r="T129" s="299">
        <f t="shared" si="86"/>
        <v>0</v>
      </c>
      <c r="U129" s="112"/>
      <c r="V129" s="325">
        <v>32.299999999999997</v>
      </c>
      <c r="W129" s="334">
        <f t="shared" si="87"/>
        <v>0</v>
      </c>
      <c r="X129" s="207"/>
      <c r="Y129" s="207">
        <f>N129*I129</f>
        <v>0</v>
      </c>
      <c r="Z129" s="165">
        <v>3</v>
      </c>
      <c r="AA129" s="118">
        <v>36</v>
      </c>
      <c r="AB129" s="118"/>
      <c r="AC129" s="118"/>
      <c r="AE129" s="9">
        <f t="shared" si="47"/>
        <v>0</v>
      </c>
      <c r="AF129" s="9">
        <f t="shared" si="48"/>
        <v>0</v>
      </c>
      <c r="AG129" s="9">
        <f t="shared" si="49"/>
        <v>0</v>
      </c>
      <c r="AH129" s="9">
        <f t="shared" si="50"/>
        <v>0</v>
      </c>
      <c r="AI129" s="9">
        <f t="shared" si="51"/>
        <v>0</v>
      </c>
      <c r="AJ129" s="9">
        <f t="shared" si="52"/>
        <v>0</v>
      </c>
      <c r="AK129" s="9">
        <f t="shared" si="53"/>
        <v>0</v>
      </c>
      <c r="AL129" s="9">
        <f t="shared" si="54"/>
        <v>0</v>
      </c>
      <c r="AM129" s="9">
        <f t="shared" si="55"/>
        <v>0</v>
      </c>
      <c r="AO129" s="126">
        <f t="shared" si="56"/>
        <v>0</v>
      </c>
      <c r="AP129" s="126">
        <f t="shared" si="57"/>
        <v>0</v>
      </c>
      <c r="AQ129" s="126">
        <f t="shared" si="58"/>
        <v>0</v>
      </c>
      <c r="AS129" s="9">
        <f t="shared" si="59"/>
        <v>0</v>
      </c>
      <c r="AT129" s="9">
        <f t="shared" si="60"/>
        <v>0</v>
      </c>
      <c r="AU129" s="9">
        <f t="shared" si="61"/>
        <v>0</v>
      </c>
      <c r="AV129" s="9">
        <f t="shared" si="62"/>
        <v>0</v>
      </c>
      <c r="AW129" s="9">
        <f t="shared" si="63"/>
        <v>0</v>
      </c>
      <c r="AX129" s="9">
        <f t="shared" si="64"/>
        <v>0</v>
      </c>
      <c r="AY129" s="9">
        <f t="shared" si="65"/>
        <v>0</v>
      </c>
      <c r="AZ129" s="9">
        <f t="shared" si="66"/>
        <v>0</v>
      </c>
      <c r="BA129" s="9">
        <f t="shared" si="67"/>
        <v>0</v>
      </c>
      <c r="BB129" s="9">
        <f t="shared" si="68"/>
        <v>0</v>
      </c>
      <c r="BC129" s="9">
        <f t="shared" si="69"/>
        <v>0</v>
      </c>
      <c r="BD129" s="9">
        <f t="shared" si="70"/>
        <v>0</v>
      </c>
      <c r="BE129" s="9">
        <f t="shared" si="71"/>
        <v>0</v>
      </c>
      <c r="BF129" s="9">
        <f t="shared" si="72"/>
        <v>0</v>
      </c>
      <c r="BG129" s="9">
        <f t="shared" si="73"/>
        <v>0</v>
      </c>
      <c r="BH129" s="9">
        <f t="shared" si="74"/>
        <v>0</v>
      </c>
      <c r="BI129" s="9">
        <f t="shared" si="75"/>
        <v>0</v>
      </c>
      <c r="BJ129" s="9">
        <f t="shared" si="76"/>
        <v>0</v>
      </c>
      <c r="BK129" s="9">
        <f t="shared" si="77"/>
        <v>0</v>
      </c>
      <c r="BL129" s="9">
        <f t="shared" si="78"/>
        <v>0</v>
      </c>
      <c r="BM129" s="9">
        <f t="shared" si="79"/>
        <v>0</v>
      </c>
    </row>
    <row r="130" spans="1:65" s="9" customFormat="1" ht="73.75" customHeight="1">
      <c r="B130" s="222" t="s">
        <v>8</v>
      </c>
      <c r="D130" s="145" t="s">
        <v>5513</v>
      </c>
      <c r="E130" s="512" t="s">
        <v>5451</v>
      </c>
      <c r="F130" s="115" t="s">
        <v>135</v>
      </c>
      <c r="G130" s="116" t="s">
        <v>91</v>
      </c>
      <c r="H130" s="116" t="s">
        <v>2141</v>
      </c>
      <c r="I130" s="115">
        <v>3</v>
      </c>
      <c r="J130" s="115">
        <v>72</v>
      </c>
      <c r="K130" s="115" t="s">
        <v>4864</v>
      </c>
      <c r="L130" s="408">
        <v>725.87</v>
      </c>
      <c r="M130" s="132"/>
      <c r="N130" s="479" t="s">
        <v>5759</v>
      </c>
      <c r="O130" s="444">
        <f>L130*M130</f>
        <v>0</v>
      </c>
      <c r="P130" s="134" t="str">
        <f t="shared" si="84"/>
        <v>No</v>
      </c>
      <c r="Q130" s="225" t="str">
        <f t="shared" si="85"/>
        <v>Yes</v>
      </c>
      <c r="S130" s="298">
        <v>3</v>
      </c>
      <c r="T130" s="299">
        <f t="shared" si="86"/>
        <v>0</v>
      </c>
      <c r="U130" s="112"/>
      <c r="V130" s="325">
        <v>32.299999999999997</v>
      </c>
      <c r="W130" s="334">
        <f t="shared" si="87"/>
        <v>0</v>
      </c>
      <c r="X130" s="207">
        <f>M130*I130</f>
        <v>0</v>
      </c>
      <c r="Y130" s="207"/>
      <c r="Z130" s="165">
        <v>3</v>
      </c>
      <c r="AA130" s="118">
        <v>36</v>
      </c>
      <c r="AB130" s="118"/>
      <c r="AC130" s="118"/>
      <c r="AE130" s="9">
        <f t="shared" si="47"/>
        <v>0</v>
      </c>
      <c r="AF130" s="9">
        <f t="shared" si="48"/>
        <v>0</v>
      </c>
      <c r="AG130" s="9">
        <f t="shared" si="49"/>
        <v>0</v>
      </c>
      <c r="AH130" s="9">
        <f t="shared" si="50"/>
        <v>0</v>
      </c>
      <c r="AI130" s="9">
        <f t="shared" si="51"/>
        <v>0</v>
      </c>
      <c r="AJ130" s="9">
        <f t="shared" si="52"/>
        <v>0</v>
      </c>
      <c r="AK130" s="9">
        <f t="shared" si="53"/>
        <v>0</v>
      </c>
      <c r="AL130" s="9">
        <f t="shared" si="54"/>
        <v>0</v>
      </c>
      <c r="AM130" s="9">
        <f t="shared" si="55"/>
        <v>0</v>
      </c>
      <c r="AO130" s="126">
        <f t="shared" si="56"/>
        <v>0</v>
      </c>
      <c r="AP130" s="126">
        <f t="shared" si="57"/>
        <v>0</v>
      </c>
      <c r="AQ130" s="126">
        <f t="shared" si="58"/>
        <v>0</v>
      </c>
      <c r="AS130" s="9">
        <f t="shared" si="59"/>
        <v>0</v>
      </c>
      <c r="AT130" s="9">
        <f t="shared" si="60"/>
        <v>0</v>
      </c>
      <c r="AU130" s="9">
        <f t="shared" si="61"/>
        <v>0</v>
      </c>
      <c r="AV130" s="9">
        <f t="shared" si="62"/>
        <v>0</v>
      </c>
      <c r="AW130" s="9">
        <f t="shared" si="63"/>
        <v>0</v>
      </c>
      <c r="AX130" s="9">
        <f t="shared" si="64"/>
        <v>0</v>
      </c>
      <c r="AY130" s="9">
        <f t="shared" si="65"/>
        <v>0</v>
      </c>
      <c r="AZ130" s="9">
        <f t="shared" si="66"/>
        <v>0</v>
      </c>
      <c r="BA130" s="9">
        <f t="shared" si="67"/>
        <v>0</v>
      </c>
      <c r="BB130" s="9">
        <f t="shared" si="68"/>
        <v>0</v>
      </c>
      <c r="BC130" s="9">
        <f t="shared" si="69"/>
        <v>0</v>
      </c>
      <c r="BD130" s="9">
        <f t="shared" si="70"/>
        <v>0</v>
      </c>
      <c r="BE130" s="9">
        <f t="shared" si="71"/>
        <v>0</v>
      </c>
      <c r="BF130" s="9">
        <f t="shared" si="72"/>
        <v>0</v>
      </c>
      <c r="BG130" s="9">
        <f t="shared" si="73"/>
        <v>0</v>
      </c>
      <c r="BH130" s="9">
        <f t="shared" si="74"/>
        <v>0</v>
      </c>
      <c r="BI130" s="9">
        <f t="shared" si="75"/>
        <v>0</v>
      </c>
      <c r="BJ130" s="9">
        <f t="shared" si="76"/>
        <v>0</v>
      </c>
      <c r="BK130" s="9">
        <f t="shared" si="77"/>
        <v>0</v>
      </c>
      <c r="BL130" s="9">
        <f t="shared" si="78"/>
        <v>0</v>
      </c>
      <c r="BM130" s="9">
        <f t="shared" si="79"/>
        <v>0</v>
      </c>
    </row>
    <row r="131" spans="1:65" s="9" customFormat="1" ht="73.75" customHeight="1">
      <c r="B131" s="222" t="s">
        <v>8</v>
      </c>
      <c r="D131" s="145" t="s">
        <v>5583</v>
      </c>
      <c r="E131" s="513" t="s">
        <v>5450</v>
      </c>
      <c r="F131" s="115" t="s">
        <v>135</v>
      </c>
      <c r="G131" s="116" t="s">
        <v>91</v>
      </c>
      <c r="H131" s="116" t="s">
        <v>2141</v>
      </c>
      <c r="I131" s="115">
        <v>3</v>
      </c>
      <c r="J131" s="115">
        <v>72</v>
      </c>
      <c r="K131" s="115" t="s">
        <v>4864</v>
      </c>
      <c r="L131" s="408">
        <v>695.63</v>
      </c>
      <c r="M131" s="132"/>
      <c r="N131" s="479" t="s">
        <v>5759</v>
      </c>
      <c r="O131" s="444">
        <f>L131*M131</f>
        <v>0</v>
      </c>
      <c r="P131" s="134" t="str">
        <f t="shared" si="84"/>
        <v>No</v>
      </c>
      <c r="Q131" s="225" t="str">
        <f t="shared" si="85"/>
        <v>Yes</v>
      </c>
      <c r="S131" s="298">
        <v>3</v>
      </c>
      <c r="T131" s="299">
        <f t="shared" si="86"/>
        <v>0</v>
      </c>
      <c r="U131" s="112"/>
      <c r="V131" s="325">
        <v>32.299999999999997</v>
      </c>
      <c r="W131" s="334">
        <f t="shared" si="87"/>
        <v>0</v>
      </c>
      <c r="X131" s="207">
        <f>M131*I131</f>
        <v>0</v>
      </c>
      <c r="Y131" s="207"/>
      <c r="Z131" s="165">
        <v>3</v>
      </c>
      <c r="AA131" s="118">
        <v>36</v>
      </c>
      <c r="AB131" s="118"/>
      <c r="AC131" s="118"/>
      <c r="AE131" s="9">
        <f t="shared" si="47"/>
        <v>0</v>
      </c>
      <c r="AF131" s="9">
        <f t="shared" si="48"/>
        <v>0</v>
      </c>
      <c r="AG131" s="9">
        <f t="shared" si="49"/>
        <v>0</v>
      </c>
      <c r="AH131" s="9">
        <f t="shared" si="50"/>
        <v>0</v>
      </c>
      <c r="AI131" s="9">
        <f t="shared" si="51"/>
        <v>0</v>
      </c>
      <c r="AJ131" s="9">
        <f t="shared" si="52"/>
        <v>0</v>
      </c>
      <c r="AK131" s="9">
        <f t="shared" si="53"/>
        <v>0</v>
      </c>
      <c r="AL131" s="9">
        <f t="shared" si="54"/>
        <v>0</v>
      </c>
      <c r="AM131" s="9">
        <f t="shared" si="55"/>
        <v>0</v>
      </c>
      <c r="AO131" s="126">
        <f t="shared" si="56"/>
        <v>0</v>
      </c>
      <c r="AP131" s="126">
        <f t="shared" si="57"/>
        <v>0</v>
      </c>
      <c r="AQ131" s="126">
        <f t="shared" si="58"/>
        <v>0</v>
      </c>
      <c r="AS131" s="9">
        <f t="shared" si="59"/>
        <v>0</v>
      </c>
      <c r="AT131" s="9">
        <f t="shared" si="60"/>
        <v>0</v>
      </c>
      <c r="AU131" s="9">
        <f t="shared" si="61"/>
        <v>0</v>
      </c>
      <c r="AV131" s="9">
        <f t="shared" si="62"/>
        <v>0</v>
      </c>
      <c r="AW131" s="9">
        <f t="shared" si="63"/>
        <v>0</v>
      </c>
      <c r="AX131" s="9">
        <f t="shared" si="64"/>
        <v>0</v>
      </c>
      <c r="AY131" s="9">
        <f t="shared" si="65"/>
        <v>0</v>
      </c>
      <c r="AZ131" s="9">
        <f t="shared" si="66"/>
        <v>0</v>
      </c>
      <c r="BA131" s="9">
        <f t="shared" si="67"/>
        <v>0</v>
      </c>
      <c r="BB131" s="9">
        <f t="shared" si="68"/>
        <v>0</v>
      </c>
      <c r="BC131" s="9">
        <f t="shared" si="69"/>
        <v>0</v>
      </c>
      <c r="BD131" s="9">
        <f t="shared" si="70"/>
        <v>0</v>
      </c>
      <c r="BE131" s="9">
        <f t="shared" si="71"/>
        <v>0</v>
      </c>
      <c r="BF131" s="9">
        <f t="shared" si="72"/>
        <v>0</v>
      </c>
      <c r="BG131" s="9">
        <f t="shared" si="73"/>
        <v>0</v>
      </c>
      <c r="BH131" s="9">
        <f t="shared" si="74"/>
        <v>0</v>
      </c>
      <c r="BI131" s="9">
        <f t="shared" si="75"/>
        <v>0</v>
      </c>
      <c r="BJ131" s="9">
        <f t="shared" si="76"/>
        <v>0</v>
      </c>
      <c r="BK131" s="9">
        <f t="shared" si="77"/>
        <v>0</v>
      </c>
      <c r="BL131" s="9">
        <f t="shared" si="78"/>
        <v>0</v>
      </c>
      <c r="BM131" s="9">
        <f t="shared" si="79"/>
        <v>0</v>
      </c>
    </row>
    <row r="132" spans="1:65" s="126" customFormat="1" ht="73.75" customHeight="1">
      <c r="A132" s="9"/>
      <c r="B132" s="222" t="s">
        <v>8</v>
      </c>
      <c r="C132" s="9"/>
      <c r="D132" s="107" t="s">
        <v>6125</v>
      </c>
      <c r="E132" s="518" t="s">
        <v>5452</v>
      </c>
      <c r="F132" s="106" t="s">
        <v>134</v>
      </c>
      <c r="G132" s="242" t="s">
        <v>2608</v>
      </c>
      <c r="H132" s="242" t="s">
        <v>2146</v>
      </c>
      <c r="I132" s="106">
        <v>3</v>
      </c>
      <c r="J132" s="106">
        <v>0</v>
      </c>
      <c r="K132" s="106" t="s">
        <v>4864</v>
      </c>
      <c r="L132" s="407">
        <v>264.33999999999997</v>
      </c>
      <c r="M132" s="480" t="s">
        <v>5759</v>
      </c>
      <c r="N132" s="458"/>
      <c r="O132" s="456">
        <f>L132*N132</f>
        <v>0</v>
      </c>
      <c r="P132" s="127" t="str">
        <f t="shared" si="84"/>
        <v>No</v>
      </c>
      <c r="Q132" s="253" t="str">
        <f t="shared" si="85"/>
        <v>Yes</v>
      </c>
      <c r="S132" s="298">
        <v>3</v>
      </c>
      <c r="T132" s="299">
        <f t="shared" si="86"/>
        <v>0</v>
      </c>
      <c r="U132" s="112"/>
      <c r="V132" s="325">
        <v>4.5</v>
      </c>
      <c r="W132" s="334">
        <f t="shared" si="87"/>
        <v>0</v>
      </c>
      <c r="X132" s="207"/>
      <c r="Y132" s="207">
        <f>N132*I132</f>
        <v>0</v>
      </c>
      <c r="Z132" s="165">
        <v>3</v>
      </c>
      <c r="AA132" s="118">
        <v>18</v>
      </c>
      <c r="AB132" s="118"/>
      <c r="AC132" s="118"/>
      <c r="AE132" s="9">
        <f t="shared" si="47"/>
        <v>0</v>
      </c>
      <c r="AF132" s="9">
        <f t="shared" si="48"/>
        <v>0</v>
      </c>
      <c r="AG132" s="9">
        <f t="shared" si="49"/>
        <v>0</v>
      </c>
      <c r="AH132" s="9">
        <f t="shared" si="50"/>
        <v>0</v>
      </c>
      <c r="AI132" s="9">
        <f t="shared" si="51"/>
        <v>0</v>
      </c>
      <c r="AJ132" s="9">
        <f t="shared" si="52"/>
        <v>0</v>
      </c>
      <c r="AK132" s="9">
        <f t="shared" si="53"/>
        <v>0</v>
      </c>
      <c r="AL132" s="9">
        <f t="shared" si="54"/>
        <v>0</v>
      </c>
      <c r="AM132" s="9">
        <f t="shared" si="55"/>
        <v>0</v>
      </c>
      <c r="AO132" s="126">
        <f t="shared" si="56"/>
        <v>0</v>
      </c>
      <c r="AP132" s="126">
        <f t="shared" si="57"/>
        <v>0</v>
      </c>
      <c r="AQ132" s="126">
        <f t="shared" si="58"/>
        <v>0</v>
      </c>
      <c r="AS132" s="9">
        <f t="shared" si="59"/>
        <v>0</v>
      </c>
      <c r="AT132" s="9">
        <f t="shared" si="60"/>
        <v>0</v>
      </c>
      <c r="AU132" s="9">
        <f t="shared" si="61"/>
        <v>0</v>
      </c>
      <c r="AV132" s="9">
        <f t="shared" si="62"/>
        <v>0</v>
      </c>
      <c r="AW132" s="9">
        <f t="shared" si="63"/>
        <v>0</v>
      </c>
      <c r="AX132" s="9">
        <f t="shared" si="64"/>
        <v>0</v>
      </c>
      <c r="AY132" s="9">
        <f t="shared" si="65"/>
        <v>0</v>
      </c>
      <c r="AZ132" s="9">
        <f t="shared" si="66"/>
        <v>0</v>
      </c>
      <c r="BA132" s="9">
        <f t="shared" si="67"/>
        <v>0</v>
      </c>
      <c r="BB132" s="9">
        <f t="shared" si="68"/>
        <v>0</v>
      </c>
      <c r="BC132" s="9">
        <f t="shared" si="69"/>
        <v>0</v>
      </c>
      <c r="BD132" s="9">
        <f t="shared" si="70"/>
        <v>0</v>
      </c>
      <c r="BE132" s="9">
        <f t="shared" si="71"/>
        <v>0</v>
      </c>
      <c r="BF132" s="9">
        <f t="shared" si="72"/>
        <v>0</v>
      </c>
      <c r="BG132" s="9">
        <f t="shared" si="73"/>
        <v>0</v>
      </c>
      <c r="BH132" s="9">
        <f t="shared" si="74"/>
        <v>0</v>
      </c>
      <c r="BI132" s="9">
        <f t="shared" si="75"/>
        <v>0</v>
      </c>
      <c r="BJ132" s="9">
        <f t="shared" si="76"/>
        <v>0</v>
      </c>
      <c r="BK132" s="9">
        <f t="shared" si="77"/>
        <v>0</v>
      </c>
      <c r="BL132" s="9">
        <f t="shared" si="78"/>
        <v>0</v>
      </c>
      <c r="BM132" s="9">
        <f t="shared" si="79"/>
        <v>0</v>
      </c>
    </row>
    <row r="133" spans="1:65" s="126" customFormat="1" ht="73.75" customHeight="1">
      <c r="A133" s="9"/>
      <c r="B133" s="222" t="s">
        <v>8</v>
      </c>
      <c r="C133" s="9"/>
      <c r="D133" s="107" t="s">
        <v>5514</v>
      </c>
      <c r="E133" s="519" t="s">
        <v>5451</v>
      </c>
      <c r="F133" s="106" t="s">
        <v>134</v>
      </c>
      <c r="G133" s="242" t="s">
        <v>2608</v>
      </c>
      <c r="H133" s="242" t="s">
        <v>2146</v>
      </c>
      <c r="I133" s="106">
        <v>3</v>
      </c>
      <c r="J133" s="106">
        <v>0</v>
      </c>
      <c r="K133" s="106" t="s">
        <v>4864</v>
      </c>
      <c r="L133" s="407">
        <v>275.83</v>
      </c>
      <c r="M133" s="130"/>
      <c r="N133" s="481" t="s">
        <v>5759</v>
      </c>
      <c r="O133" s="456">
        <f>L133*M133</f>
        <v>0</v>
      </c>
      <c r="P133" s="127" t="str">
        <f t="shared" si="84"/>
        <v>No</v>
      </c>
      <c r="Q133" s="253" t="str">
        <f t="shared" si="85"/>
        <v>Yes</v>
      </c>
      <c r="S133" s="298">
        <v>3</v>
      </c>
      <c r="T133" s="299">
        <f t="shared" si="86"/>
        <v>0</v>
      </c>
      <c r="U133" s="112"/>
      <c r="V133" s="325">
        <v>4.5</v>
      </c>
      <c r="W133" s="334">
        <f t="shared" si="87"/>
        <v>0</v>
      </c>
      <c r="X133" s="207">
        <f>M133*I133</f>
        <v>0</v>
      </c>
      <c r="Y133" s="207"/>
      <c r="Z133" s="165">
        <v>3</v>
      </c>
      <c r="AA133" s="118">
        <v>18</v>
      </c>
      <c r="AB133" s="118"/>
      <c r="AC133" s="118"/>
      <c r="AE133" s="9">
        <f t="shared" si="47"/>
        <v>0</v>
      </c>
      <c r="AF133" s="9">
        <f t="shared" si="48"/>
        <v>0</v>
      </c>
      <c r="AG133" s="9">
        <f t="shared" si="49"/>
        <v>0</v>
      </c>
      <c r="AH133" s="9">
        <f t="shared" si="50"/>
        <v>0</v>
      </c>
      <c r="AI133" s="9">
        <f t="shared" si="51"/>
        <v>0</v>
      </c>
      <c r="AJ133" s="9">
        <f t="shared" si="52"/>
        <v>0</v>
      </c>
      <c r="AK133" s="9">
        <f t="shared" si="53"/>
        <v>0</v>
      </c>
      <c r="AL133" s="9">
        <f t="shared" si="54"/>
        <v>0</v>
      </c>
      <c r="AM133" s="9">
        <f t="shared" si="55"/>
        <v>0</v>
      </c>
      <c r="AO133" s="126">
        <f t="shared" si="56"/>
        <v>0</v>
      </c>
      <c r="AP133" s="126">
        <f t="shared" si="57"/>
        <v>0</v>
      </c>
      <c r="AQ133" s="126">
        <f t="shared" si="58"/>
        <v>0</v>
      </c>
      <c r="AS133" s="9">
        <f t="shared" si="59"/>
        <v>0</v>
      </c>
      <c r="AT133" s="9">
        <f t="shared" si="60"/>
        <v>0</v>
      </c>
      <c r="AU133" s="9">
        <f t="shared" si="61"/>
        <v>0</v>
      </c>
      <c r="AV133" s="9">
        <f t="shared" si="62"/>
        <v>0</v>
      </c>
      <c r="AW133" s="9">
        <f t="shared" si="63"/>
        <v>0</v>
      </c>
      <c r="AX133" s="9">
        <f t="shared" si="64"/>
        <v>0</v>
      </c>
      <c r="AY133" s="9">
        <f t="shared" si="65"/>
        <v>0</v>
      </c>
      <c r="AZ133" s="9">
        <f t="shared" si="66"/>
        <v>0</v>
      </c>
      <c r="BA133" s="9">
        <f t="shared" si="67"/>
        <v>0</v>
      </c>
      <c r="BB133" s="9">
        <f t="shared" si="68"/>
        <v>0</v>
      </c>
      <c r="BC133" s="9">
        <f t="shared" si="69"/>
        <v>0</v>
      </c>
      <c r="BD133" s="9">
        <f t="shared" si="70"/>
        <v>0</v>
      </c>
      <c r="BE133" s="9">
        <f t="shared" si="71"/>
        <v>0</v>
      </c>
      <c r="BF133" s="9">
        <f t="shared" si="72"/>
        <v>0</v>
      </c>
      <c r="BG133" s="9">
        <f t="shared" si="73"/>
        <v>0</v>
      </c>
      <c r="BH133" s="9">
        <f t="shared" si="74"/>
        <v>0</v>
      </c>
      <c r="BI133" s="9">
        <f t="shared" si="75"/>
        <v>0</v>
      </c>
      <c r="BJ133" s="9">
        <f t="shared" si="76"/>
        <v>0</v>
      </c>
      <c r="BK133" s="9">
        <f t="shared" si="77"/>
        <v>0</v>
      </c>
      <c r="BL133" s="9">
        <f t="shared" si="78"/>
        <v>0</v>
      </c>
      <c r="BM133" s="9">
        <f t="shared" si="79"/>
        <v>0</v>
      </c>
    </row>
    <row r="134" spans="1:65" s="126" customFormat="1" ht="73.75" customHeight="1">
      <c r="A134" s="9"/>
      <c r="B134" s="222" t="s">
        <v>8</v>
      </c>
      <c r="C134" s="9"/>
      <c r="D134" s="107" t="s">
        <v>5585</v>
      </c>
      <c r="E134" s="520" t="s">
        <v>5450</v>
      </c>
      <c r="F134" s="106" t="s">
        <v>134</v>
      </c>
      <c r="G134" s="242" t="s">
        <v>2608</v>
      </c>
      <c r="H134" s="242" t="s">
        <v>2146</v>
      </c>
      <c r="I134" s="106">
        <v>3</v>
      </c>
      <c r="J134" s="106">
        <v>0</v>
      </c>
      <c r="K134" s="106" t="s">
        <v>4864</v>
      </c>
      <c r="L134" s="407">
        <v>264.33999999999997</v>
      </c>
      <c r="M134" s="130"/>
      <c r="N134" s="481" t="s">
        <v>5759</v>
      </c>
      <c r="O134" s="456">
        <f>L134*M134</f>
        <v>0</v>
      </c>
      <c r="P134" s="127" t="str">
        <f t="shared" si="84"/>
        <v>No</v>
      </c>
      <c r="Q134" s="253" t="str">
        <f t="shared" si="85"/>
        <v>Yes</v>
      </c>
      <c r="S134" s="298">
        <v>3</v>
      </c>
      <c r="T134" s="299">
        <f t="shared" si="86"/>
        <v>0</v>
      </c>
      <c r="U134" s="112"/>
      <c r="V134" s="325">
        <v>4.5</v>
      </c>
      <c r="W134" s="334">
        <f t="shared" si="87"/>
        <v>0</v>
      </c>
      <c r="X134" s="207">
        <f>M134*I134</f>
        <v>0</v>
      </c>
      <c r="Y134" s="207"/>
      <c r="Z134" s="165">
        <v>3</v>
      </c>
      <c r="AA134" s="118">
        <v>18</v>
      </c>
      <c r="AB134" s="118"/>
      <c r="AC134" s="118"/>
      <c r="AE134" s="9">
        <f t="shared" si="47"/>
        <v>0</v>
      </c>
      <c r="AF134" s="9">
        <f t="shared" si="48"/>
        <v>0</v>
      </c>
      <c r="AG134" s="9">
        <f t="shared" si="49"/>
        <v>0</v>
      </c>
      <c r="AH134" s="9">
        <f t="shared" si="50"/>
        <v>0</v>
      </c>
      <c r="AI134" s="9">
        <f t="shared" si="51"/>
        <v>0</v>
      </c>
      <c r="AJ134" s="9">
        <f t="shared" si="52"/>
        <v>0</v>
      </c>
      <c r="AK134" s="9">
        <f t="shared" si="53"/>
        <v>0</v>
      </c>
      <c r="AL134" s="9">
        <f t="shared" si="54"/>
        <v>0</v>
      </c>
      <c r="AM134" s="9">
        <f t="shared" si="55"/>
        <v>0</v>
      </c>
      <c r="AO134" s="126">
        <f t="shared" si="56"/>
        <v>0</v>
      </c>
      <c r="AP134" s="126">
        <f t="shared" si="57"/>
        <v>0</v>
      </c>
      <c r="AQ134" s="126">
        <f t="shared" si="58"/>
        <v>0</v>
      </c>
      <c r="AS134" s="9">
        <f t="shared" si="59"/>
        <v>0</v>
      </c>
      <c r="AT134" s="9">
        <f t="shared" si="60"/>
        <v>0</v>
      </c>
      <c r="AU134" s="9">
        <f t="shared" si="61"/>
        <v>0</v>
      </c>
      <c r="AV134" s="9">
        <f t="shared" si="62"/>
        <v>0</v>
      </c>
      <c r="AW134" s="9">
        <f t="shared" si="63"/>
        <v>0</v>
      </c>
      <c r="AX134" s="9">
        <f t="shared" si="64"/>
        <v>0</v>
      </c>
      <c r="AY134" s="9">
        <f t="shared" si="65"/>
        <v>0</v>
      </c>
      <c r="AZ134" s="9">
        <f t="shared" si="66"/>
        <v>0</v>
      </c>
      <c r="BA134" s="9">
        <f t="shared" si="67"/>
        <v>0</v>
      </c>
      <c r="BB134" s="9">
        <f t="shared" si="68"/>
        <v>0</v>
      </c>
      <c r="BC134" s="9">
        <f t="shared" si="69"/>
        <v>0</v>
      </c>
      <c r="BD134" s="9">
        <f t="shared" si="70"/>
        <v>0</v>
      </c>
      <c r="BE134" s="9">
        <f t="shared" si="71"/>
        <v>0</v>
      </c>
      <c r="BF134" s="9">
        <f t="shared" si="72"/>
        <v>0</v>
      </c>
      <c r="BG134" s="9">
        <f t="shared" si="73"/>
        <v>0</v>
      </c>
      <c r="BH134" s="9">
        <f t="shared" si="74"/>
        <v>0</v>
      </c>
      <c r="BI134" s="9">
        <f t="shared" si="75"/>
        <v>0</v>
      </c>
      <c r="BJ134" s="9">
        <f t="shared" si="76"/>
        <v>0</v>
      </c>
      <c r="BK134" s="9">
        <f t="shared" si="77"/>
        <v>0</v>
      </c>
      <c r="BL134" s="9">
        <f t="shared" si="78"/>
        <v>0</v>
      </c>
      <c r="BM134" s="9">
        <f t="shared" si="79"/>
        <v>0</v>
      </c>
    </row>
    <row r="135" spans="1:65" s="9" customFormat="1" ht="73.75" customHeight="1">
      <c r="B135" s="222" t="s">
        <v>8</v>
      </c>
      <c r="D135" s="145" t="s">
        <v>6126</v>
      </c>
      <c r="E135" s="511" t="s">
        <v>5452</v>
      </c>
      <c r="F135" s="115" t="s">
        <v>136</v>
      </c>
      <c r="G135" s="116" t="s">
        <v>92</v>
      </c>
      <c r="H135" s="116" t="s">
        <v>2146</v>
      </c>
      <c r="I135" s="115">
        <v>1</v>
      </c>
      <c r="J135" s="115">
        <v>0</v>
      </c>
      <c r="K135" s="115" t="s">
        <v>4864</v>
      </c>
      <c r="L135" s="408">
        <v>329.27</v>
      </c>
      <c r="M135" s="479" t="s">
        <v>5759</v>
      </c>
      <c r="N135" s="133"/>
      <c r="O135" s="444">
        <f>L135*N135</f>
        <v>0</v>
      </c>
      <c r="P135" s="134" t="str">
        <f t="shared" si="84"/>
        <v>No</v>
      </c>
      <c r="Q135" s="225" t="str">
        <f t="shared" si="85"/>
        <v>Yes</v>
      </c>
      <c r="S135" s="298">
        <v>1</v>
      </c>
      <c r="T135" s="299">
        <f t="shared" si="86"/>
        <v>0</v>
      </c>
      <c r="U135" s="112"/>
      <c r="V135" s="325">
        <v>16</v>
      </c>
      <c r="W135" s="334">
        <f t="shared" si="87"/>
        <v>0</v>
      </c>
      <c r="X135" s="207"/>
      <c r="Y135" s="207">
        <f>N135*I135</f>
        <v>0</v>
      </c>
      <c r="Z135" s="165">
        <v>1</v>
      </c>
      <c r="AA135" s="118">
        <v>20</v>
      </c>
      <c r="AB135" s="118"/>
      <c r="AC135" s="118"/>
      <c r="AE135" s="9">
        <f t="shared" si="47"/>
        <v>0</v>
      </c>
      <c r="AF135" s="9">
        <f t="shared" si="48"/>
        <v>0</v>
      </c>
      <c r="AG135" s="9">
        <f t="shared" si="49"/>
        <v>0</v>
      </c>
      <c r="AH135" s="9">
        <f t="shared" si="50"/>
        <v>0</v>
      </c>
      <c r="AI135" s="9">
        <f t="shared" si="51"/>
        <v>0</v>
      </c>
      <c r="AJ135" s="9">
        <f t="shared" si="52"/>
        <v>0</v>
      </c>
      <c r="AK135" s="9">
        <f t="shared" si="53"/>
        <v>0</v>
      </c>
      <c r="AL135" s="9">
        <f t="shared" si="54"/>
        <v>0</v>
      </c>
      <c r="AM135" s="9">
        <f t="shared" si="55"/>
        <v>0</v>
      </c>
      <c r="AO135" s="126">
        <f t="shared" si="56"/>
        <v>0</v>
      </c>
      <c r="AP135" s="126">
        <f t="shared" si="57"/>
        <v>0</v>
      </c>
      <c r="AQ135" s="126">
        <f t="shared" si="58"/>
        <v>0</v>
      </c>
      <c r="AS135" s="9">
        <f t="shared" si="59"/>
        <v>0</v>
      </c>
      <c r="AT135" s="9">
        <f t="shared" si="60"/>
        <v>0</v>
      </c>
      <c r="AU135" s="9">
        <f t="shared" si="61"/>
        <v>0</v>
      </c>
      <c r="AV135" s="9">
        <f t="shared" si="62"/>
        <v>0</v>
      </c>
      <c r="AW135" s="9">
        <f t="shared" si="63"/>
        <v>0</v>
      </c>
      <c r="AX135" s="9">
        <f t="shared" si="64"/>
        <v>0</v>
      </c>
      <c r="AY135" s="9">
        <f t="shared" si="65"/>
        <v>0</v>
      </c>
      <c r="AZ135" s="9">
        <f t="shared" si="66"/>
        <v>0</v>
      </c>
      <c r="BA135" s="9">
        <f t="shared" si="67"/>
        <v>0</v>
      </c>
      <c r="BB135" s="9">
        <f t="shared" si="68"/>
        <v>0</v>
      </c>
      <c r="BC135" s="9">
        <f t="shared" si="69"/>
        <v>0</v>
      </c>
      <c r="BD135" s="9">
        <f t="shared" si="70"/>
        <v>0</v>
      </c>
      <c r="BE135" s="9">
        <f t="shared" si="71"/>
        <v>0</v>
      </c>
      <c r="BF135" s="9">
        <f t="shared" si="72"/>
        <v>0</v>
      </c>
      <c r="BG135" s="9">
        <f t="shared" si="73"/>
        <v>0</v>
      </c>
      <c r="BH135" s="9">
        <f t="shared" si="74"/>
        <v>0</v>
      </c>
      <c r="BI135" s="9">
        <f t="shared" si="75"/>
        <v>0</v>
      </c>
      <c r="BJ135" s="9">
        <f t="shared" si="76"/>
        <v>0</v>
      </c>
      <c r="BK135" s="9">
        <f t="shared" si="77"/>
        <v>0</v>
      </c>
      <c r="BL135" s="9">
        <f t="shared" si="78"/>
        <v>0</v>
      </c>
      <c r="BM135" s="9">
        <f t="shared" si="79"/>
        <v>0</v>
      </c>
    </row>
    <row r="136" spans="1:65" s="9" customFormat="1" ht="73.75" customHeight="1">
      <c r="B136" s="222" t="s">
        <v>8</v>
      </c>
      <c r="D136" s="145" t="s">
        <v>5515</v>
      </c>
      <c r="E136" s="512" t="s">
        <v>5451</v>
      </c>
      <c r="F136" s="115" t="s">
        <v>136</v>
      </c>
      <c r="G136" s="116" t="s">
        <v>92</v>
      </c>
      <c r="H136" s="116" t="s">
        <v>2146</v>
      </c>
      <c r="I136" s="115">
        <v>1</v>
      </c>
      <c r="J136" s="115">
        <v>0</v>
      </c>
      <c r="K136" s="115" t="s">
        <v>4864</v>
      </c>
      <c r="L136" s="408">
        <v>343.58</v>
      </c>
      <c r="M136" s="132"/>
      <c r="N136" s="479" t="s">
        <v>5759</v>
      </c>
      <c r="O136" s="444">
        <f>L136*M136</f>
        <v>0</v>
      </c>
      <c r="P136" s="134" t="str">
        <f t="shared" si="84"/>
        <v>No</v>
      </c>
      <c r="Q136" s="225" t="str">
        <f t="shared" si="85"/>
        <v>Yes</v>
      </c>
      <c r="S136" s="298">
        <v>1</v>
      </c>
      <c r="T136" s="299">
        <f t="shared" si="86"/>
        <v>0</v>
      </c>
      <c r="U136" s="112"/>
      <c r="V136" s="325">
        <v>16</v>
      </c>
      <c r="W136" s="334">
        <f t="shared" si="87"/>
        <v>0</v>
      </c>
      <c r="X136" s="207">
        <f>M136*I136</f>
        <v>0</v>
      </c>
      <c r="Y136" s="207"/>
      <c r="Z136" s="165">
        <v>1</v>
      </c>
      <c r="AA136" s="118">
        <v>20</v>
      </c>
      <c r="AB136" s="118"/>
      <c r="AC136" s="118"/>
      <c r="AE136" s="9">
        <f t="shared" si="47"/>
        <v>0</v>
      </c>
      <c r="AF136" s="9">
        <f t="shared" si="48"/>
        <v>0</v>
      </c>
      <c r="AG136" s="9">
        <f t="shared" si="49"/>
        <v>0</v>
      </c>
      <c r="AH136" s="9">
        <f t="shared" si="50"/>
        <v>0</v>
      </c>
      <c r="AI136" s="9">
        <f t="shared" si="51"/>
        <v>0</v>
      </c>
      <c r="AJ136" s="9">
        <f t="shared" si="52"/>
        <v>0</v>
      </c>
      <c r="AK136" s="9">
        <f t="shared" si="53"/>
        <v>0</v>
      </c>
      <c r="AL136" s="9">
        <f t="shared" si="54"/>
        <v>0</v>
      </c>
      <c r="AM136" s="9">
        <f t="shared" si="55"/>
        <v>0</v>
      </c>
      <c r="AO136" s="126">
        <f t="shared" si="56"/>
        <v>0</v>
      </c>
      <c r="AP136" s="126">
        <f t="shared" si="57"/>
        <v>0</v>
      </c>
      <c r="AQ136" s="126">
        <f t="shared" si="58"/>
        <v>0</v>
      </c>
      <c r="AS136" s="9">
        <f t="shared" si="59"/>
        <v>0</v>
      </c>
      <c r="AT136" s="9">
        <f t="shared" si="60"/>
        <v>0</v>
      </c>
      <c r="AU136" s="9">
        <f t="shared" si="61"/>
        <v>0</v>
      </c>
      <c r="AV136" s="9">
        <f t="shared" si="62"/>
        <v>0</v>
      </c>
      <c r="AW136" s="9">
        <f t="shared" si="63"/>
        <v>0</v>
      </c>
      <c r="AX136" s="9">
        <f t="shared" si="64"/>
        <v>0</v>
      </c>
      <c r="AY136" s="9">
        <f t="shared" si="65"/>
        <v>0</v>
      </c>
      <c r="AZ136" s="9">
        <f t="shared" si="66"/>
        <v>0</v>
      </c>
      <c r="BA136" s="9">
        <f t="shared" si="67"/>
        <v>0</v>
      </c>
      <c r="BB136" s="9">
        <f t="shared" si="68"/>
        <v>0</v>
      </c>
      <c r="BC136" s="9">
        <f t="shared" si="69"/>
        <v>0</v>
      </c>
      <c r="BD136" s="9">
        <f t="shared" si="70"/>
        <v>0</v>
      </c>
      <c r="BE136" s="9">
        <f t="shared" si="71"/>
        <v>0</v>
      </c>
      <c r="BF136" s="9">
        <f t="shared" si="72"/>
        <v>0</v>
      </c>
      <c r="BG136" s="9">
        <f t="shared" si="73"/>
        <v>0</v>
      </c>
      <c r="BH136" s="9">
        <f t="shared" si="74"/>
        <v>0</v>
      </c>
      <c r="BI136" s="9">
        <f t="shared" si="75"/>
        <v>0</v>
      </c>
      <c r="BJ136" s="9">
        <f t="shared" si="76"/>
        <v>0</v>
      </c>
      <c r="BK136" s="9">
        <f t="shared" si="77"/>
        <v>0</v>
      </c>
      <c r="BL136" s="9">
        <f t="shared" si="78"/>
        <v>0</v>
      </c>
      <c r="BM136" s="9">
        <f t="shared" si="79"/>
        <v>0</v>
      </c>
    </row>
    <row r="137" spans="1:65" s="9" customFormat="1" ht="73.75" customHeight="1">
      <c r="B137" s="222" t="s">
        <v>8</v>
      </c>
      <c r="D137" s="145" t="s">
        <v>5584</v>
      </c>
      <c r="E137" s="513" t="s">
        <v>5450</v>
      </c>
      <c r="F137" s="115" t="s">
        <v>136</v>
      </c>
      <c r="G137" s="116" t="s">
        <v>92</v>
      </c>
      <c r="H137" s="116" t="s">
        <v>2146</v>
      </c>
      <c r="I137" s="115">
        <v>1</v>
      </c>
      <c r="J137" s="115">
        <v>0</v>
      </c>
      <c r="K137" s="115" t="s">
        <v>4864</v>
      </c>
      <c r="L137" s="408">
        <v>329.27</v>
      </c>
      <c r="M137" s="132"/>
      <c r="N137" s="479" t="s">
        <v>5759</v>
      </c>
      <c r="O137" s="444">
        <f>L137*M137</f>
        <v>0</v>
      </c>
      <c r="P137" s="134" t="str">
        <f t="shared" si="84"/>
        <v>No</v>
      </c>
      <c r="Q137" s="225" t="str">
        <f t="shared" si="85"/>
        <v>Yes</v>
      </c>
      <c r="S137" s="298">
        <v>1</v>
      </c>
      <c r="T137" s="299">
        <f t="shared" si="86"/>
        <v>0</v>
      </c>
      <c r="U137" s="112"/>
      <c r="V137" s="325">
        <v>16</v>
      </c>
      <c r="W137" s="334">
        <f t="shared" si="87"/>
        <v>0</v>
      </c>
      <c r="X137" s="207">
        <f>M137*I137</f>
        <v>0</v>
      </c>
      <c r="Y137" s="207"/>
      <c r="Z137" s="165">
        <v>1</v>
      </c>
      <c r="AA137" s="118">
        <v>20</v>
      </c>
      <c r="AB137" s="118"/>
      <c r="AC137" s="118"/>
      <c r="AE137" s="9">
        <f t="shared" ref="AE137:AE200" si="88">IF(F137="XS",IF(SUM(M137:N137)&gt;0,SUM(M137:N137),0),0)*I137</f>
        <v>0</v>
      </c>
      <c r="AF137" s="9">
        <f t="shared" ref="AF137:AF200" si="89">IF(F137="S",IF(SUM(M137:N137)&gt;0,SUM(M137:N137),0),0)*I137</f>
        <v>0</v>
      </c>
      <c r="AG137" s="9">
        <f t="shared" ref="AG137:AG200" si="90">IF(F137="M",IF(SUM(M137:N137)&gt;0,SUM(M137:N137),0),0)*I137</f>
        <v>0</v>
      </c>
      <c r="AH137" s="9">
        <f t="shared" ref="AH137:AH200" si="91">IF(F137="L",IF(SUM(M137:N137)&gt;0,SUM(M137:N137),0),0)*I137</f>
        <v>0</v>
      </c>
      <c r="AI137" s="9">
        <f t="shared" ref="AI137:AI200" si="92">IF(F137="XL",IF(SUM(M137:N137)&gt;0,SUM(M137:N137),0),0)*I137</f>
        <v>0</v>
      </c>
      <c r="AJ137" s="9">
        <f t="shared" ref="AJ137:AJ200" si="93">IF(F137="2XL",IF(SUM(M137:N137)&gt;0,SUM(M137:N137),0),0)*I137</f>
        <v>0</v>
      </c>
      <c r="AK137" s="9">
        <f t="shared" ref="AK137:AK200" si="94">IF(F137="3XL",IF(SUM(M137:N137)&gt;0,SUM(M137:N137),0),0)*I137</f>
        <v>0</v>
      </c>
      <c r="AL137" s="9">
        <f t="shared" ref="AL137:AL200" si="95">IF(F137="4XL",IF(SUM(M137:N137)&gt;0,SUM(M137:N137),0),0)*I137</f>
        <v>0</v>
      </c>
      <c r="AM137" s="9">
        <f t="shared" ref="AM137:AM200" si="96">IF(F137="various",IF(SUM(M137:N137)&gt;0,SUM(M137:N137),0),0)*I137</f>
        <v>0</v>
      </c>
      <c r="AO137" s="126">
        <f t="shared" ref="AO137:AO200" si="97">IF(E137="Colored no tex.",IF(SUM(M137:N137)&gt;0,SUM(M137:N137),0),0)*I137</f>
        <v>0</v>
      </c>
      <c r="AP137" s="126">
        <f t="shared" ref="AP137:AP200" si="98">IF(E137="Natural tex.",IF(SUM(M137:N137)&gt;0,SUM(M137:N137),0),0)*I137</f>
        <v>0</v>
      </c>
      <c r="AQ137" s="126">
        <f t="shared" ref="AQ137:AQ200" si="99">IF(E137="Natural no tex.",IF(SUM(M137:N137)&gt;0,SUM(M137:N137),0),0)*I137</f>
        <v>0</v>
      </c>
      <c r="AS137" s="9">
        <f t="shared" ref="AS137:AS200" si="100">IF(H137="sloper",IF(SUM(M137:N137)&gt;0,SUM(M137:N137),0),0)*I137</f>
        <v>0</v>
      </c>
      <c r="AT137" s="9">
        <f t="shared" ref="AT137:AT200" si="101">IF(H137="footholds",IF(SUM(M137:N137)&gt;0,SUM(M137:N137),0),0)*I137</f>
        <v>0</v>
      </c>
      <c r="AU137" s="9">
        <f t="shared" ref="AU137:AU200" si="102">IF(H137="micros",IF(SUM(M137:N137)&gt;0,SUM(M137:N137),0),0)*I137</f>
        <v>0</v>
      </c>
      <c r="AV137" s="9">
        <f t="shared" ref="AV137:AV200" si="103">IF(H137="jug",IF(SUM(M137:N137)&gt;0,SUM(M137:N137),0),0)*I137</f>
        <v>0</v>
      </c>
      <c r="AW137" s="9">
        <f t="shared" ref="AW137:AW200" si="104">IF(H137="ledge",IF(SUM(M137:N137)&gt;0,SUM(M137:N137),0),0)*I137</f>
        <v>0</v>
      </c>
      <c r="AX137" s="9">
        <f t="shared" ref="AX137:AX200" si="105">IF(H137="edge",IF(SUM(M137:N137)&gt;0,SUM(M137:N137),0),0)*I137</f>
        <v>0</v>
      </c>
      <c r="AY137" s="9">
        <f t="shared" ref="AY137:AY200" si="106">IF(H137="crimp",IF(SUM(M137:N137)&gt;0,SUM(M137:N137),0),0)*I137</f>
        <v>0</v>
      </c>
      <c r="AZ137" s="9">
        <f t="shared" ref="AZ137:AZ200" si="107">IF(H137="incut",IF(SUM(M137:N137)&gt;0,SUM(M137:N137),0),0)*I137</f>
        <v>0</v>
      </c>
      <c r="BA137" s="9">
        <f t="shared" ref="BA137:BA200" si="108">IF(H137="dish",IF(SUM(M137:N137)&gt;0,SUM(M137:N137),0),0)*I137</f>
        <v>0</v>
      </c>
      <c r="BB137" s="9">
        <f t="shared" ref="BB137:BB200" si="109">IF(H137="pinch",IF(SUM(M137:N137)&gt;0,SUM(M137:N137),0),0)*I137</f>
        <v>0</v>
      </c>
      <c r="BC137" s="9">
        <f t="shared" ref="BC137:BC200" si="110">IF(H137="pocket",IF(SUM(M137:N137)&gt;0,SUM(M137:N137),0),0)*I137</f>
        <v>0</v>
      </c>
      <c r="BD137" s="9">
        <f t="shared" ref="BD137:BD200" si="111">IF(H137="insert",IF(SUM(M137:N137)&gt;0,SUM(M137:N137),0),0)*I137</f>
        <v>0</v>
      </c>
      <c r="BE137" s="9">
        <f t="shared" ref="BE137:BE200" si="112">IF(H137="feature",IF(SUM(M137:N137)&gt;0,SUM(M137:N137),0),0)*I137</f>
        <v>0</v>
      </c>
      <c r="BF137" s="9">
        <f t="shared" ref="BF137:BF200" si="113">IF(H137="scoop",IF(SUM(M137:N137)&gt;0,SUM(M137:N137),0),0)*I137</f>
        <v>0</v>
      </c>
      <c r="BG137" s="9">
        <f t="shared" ref="BG137:BG200" si="114">IF(H137="arete",IF(SUM(M137:N137)&gt;0,SUM(M137:N137),0),0)*I137</f>
        <v>0</v>
      </c>
      <c r="BH137" s="9">
        <f t="shared" ref="BH137:BH200" si="115">IF(H137="square",IF(SUM(M137:N137)&gt;0,SUM(M137:N137),0),0)*I137</f>
        <v>0</v>
      </c>
      <c r="BI137" s="9">
        <f t="shared" ref="BI137:BI200" si="116">IF(H137="positive",IF(SUM(M137:N137)&gt;0,SUM(M137:N137),0),0)*I137</f>
        <v>0</v>
      </c>
      <c r="BJ137" s="9">
        <f t="shared" ref="BJ137:BJ200" si="117">IF(H137="pyramid",IF(SUM(M137:N137)&gt;0,SUM(M137:N137),0),0)*I137</f>
        <v>0</v>
      </c>
      <c r="BK137" s="9">
        <f t="shared" ref="BK137:BK200" si="118">IF(H137="high profile",IF(SUM(M137:N137)&gt;0,SUM(M137:N137),0),0)*I137</f>
        <v>0</v>
      </c>
      <c r="BL137" s="9">
        <f t="shared" ref="BL137:BL200" si="119">IF(H137="rectangle",IF(SUM(M137:N137)&gt;0,SUM(M137:N137),0),0)*I137</f>
        <v>0</v>
      </c>
      <c r="BM137" s="9">
        <f t="shared" ref="BM137:BM200" si="120">IF(H137="various",IF(SUM(M137:N137)&gt;0,SUM(M137:N137),0),0)*I137</f>
        <v>0</v>
      </c>
    </row>
    <row r="138" spans="1:65" s="126" customFormat="1" ht="73.75" customHeight="1">
      <c r="A138" s="9"/>
      <c r="B138" s="222" t="s">
        <v>8</v>
      </c>
      <c r="C138" s="9"/>
      <c r="D138" s="107" t="s">
        <v>6127</v>
      </c>
      <c r="E138" s="518" t="s">
        <v>5452</v>
      </c>
      <c r="F138" s="106" t="s">
        <v>133</v>
      </c>
      <c r="G138" s="242" t="s">
        <v>2607</v>
      </c>
      <c r="H138" s="242" t="s">
        <v>2141</v>
      </c>
      <c r="I138" s="106">
        <v>2</v>
      </c>
      <c r="J138" s="106">
        <v>3</v>
      </c>
      <c r="K138" s="106" t="s">
        <v>4864</v>
      </c>
      <c r="L138" s="407">
        <v>306.08</v>
      </c>
      <c r="M138" s="480" t="s">
        <v>5759</v>
      </c>
      <c r="N138" s="458"/>
      <c r="O138" s="456">
        <f>L138*N138</f>
        <v>0</v>
      </c>
      <c r="P138" s="127" t="str">
        <f t="shared" si="84"/>
        <v>No</v>
      </c>
      <c r="Q138" s="253" t="str">
        <f t="shared" si="85"/>
        <v>Yes</v>
      </c>
      <c r="S138" s="300">
        <v>2</v>
      </c>
      <c r="T138" s="301">
        <f t="shared" si="86"/>
        <v>0</v>
      </c>
      <c r="U138" s="112"/>
      <c r="V138" s="325">
        <v>3.5</v>
      </c>
      <c r="W138" s="334">
        <f t="shared" si="87"/>
        <v>0</v>
      </c>
      <c r="X138" s="207"/>
      <c r="Y138" s="207">
        <f>N138*I138</f>
        <v>0</v>
      </c>
      <c r="Z138" s="165">
        <v>2</v>
      </c>
      <c r="AA138" s="118">
        <v>8</v>
      </c>
      <c r="AB138" s="118"/>
      <c r="AC138" s="118"/>
      <c r="AE138" s="9">
        <f t="shared" si="88"/>
        <v>0</v>
      </c>
      <c r="AF138" s="9">
        <f t="shared" si="89"/>
        <v>0</v>
      </c>
      <c r="AG138" s="9">
        <f t="shared" si="90"/>
        <v>0</v>
      </c>
      <c r="AH138" s="9">
        <f t="shared" si="91"/>
        <v>0</v>
      </c>
      <c r="AI138" s="9">
        <f t="shared" si="92"/>
        <v>0</v>
      </c>
      <c r="AJ138" s="9">
        <f t="shared" si="93"/>
        <v>0</v>
      </c>
      <c r="AK138" s="9">
        <f t="shared" si="94"/>
        <v>0</v>
      </c>
      <c r="AL138" s="9">
        <f t="shared" si="95"/>
        <v>0</v>
      </c>
      <c r="AM138" s="9">
        <f t="shared" si="96"/>
        <v>0</v>
      </c>
      <c r="AO138" s="126">
        <f t="shared" si="97"/>
        <v>0</v>
      </c>
      <c r="AP138" s="126">
        <f t="shared" si="98"/>
        <v>0</v>
      </c>
      <c r="AQ138" s="126">
        <f t="shared" si="99"/>
        <v>0</v>
      </c>
      <c r="AS138" s="9">
        <f t="shared" si="100"/>
        <v>0</v>
      </c>
      <c r="AT138" s="9">
        <f t="shared" si="101"/>
        <v>0</v>
      </c>
      <c r="AU138" s="9">
        <f t="shared" si="102"/>
        <v>0</v>
      </c>
      <c r="AV138" s="9">
        <f t="shared" si="103"/>
        <v>0</v>
      </c>
      <c r="AW138" s="9">
        <f t="shared" si="104"/>
        <v>0</v>
      </c>
      <c r="AX138" s="9">
        <f t="shared" si="105"/>
        <v>0</v>
      </c>
      <c r="AY138" s="9">
        <f t="shared" si="106"/>
        <v>0</v>
      </c>
      <c r="AZ138" s="9">
        <f t="shared" si="107"/>
        <v>0</v>
      </c>
      <c r="BA138" s="9">
        <f t="shared" si="108"/>
        <v>0</v>
      </c>
      <c r="BB138" s="9">
        <f t="shared" si="109"/>
        <v>0</v>
      </c>
      <c r="BC138" s="9">
        <f t="shared" si="110"/>
        <v>0</v>
      </c>
      <c r="BD138" s="9">
        <f t="shared" si="111"/>
        <v>0</v>
      </c>
      <c r="BE138" s="9">
        <f t="shared" si="112"/>
        <v>0</v>
      </c>
      <c r="BF138" s="9">
        <f t="shared" si="113"/>
        <v>0</v>
      </c>
      <c r="BG138" s="9">
        <f t="shared" si="114"/>
        <v>0</v>
      </c>
      <c r="BH138" s="9">
        <f t="shared" si="115"/>
        <v>0</v>
      </c>
      <c r="BI138" s="9">
        <f t="shared" si="116"/>
        <v>0</v>
      </c>
      <c r="BJ138" s="9">
        <f t="shared" si="117"/>
        <v>0</v>
      </c>
      <c r="BK138" s="9">
        <f t="shared" si="118"/>
        <v>0</v>
      </c>
      <c r="BL138" s="9">
        <f t="shared" si="119"/>
        <v>0</v>
      </c>
      <c r="BM138" s="9">
        <f t="shared" si="120"/>
        <v>0</v>
      </c>
    </row>
    <row r="139" spans="1:65" s="126" customFormat="1" ht="73.75" customHeight="1">
      <c r="A139" s="9"/>
      <c r="B139" s="222" t="s">
        <v>8</v>
      </c>
      <c r="C139" s="9"/>
      <c r="D139" s="107" t="s">
        <v>5516</v>
      </c>
      <c r="E139" s="519" t="s">
        <v>5451</v>
      </c>
      <c r="F139" s="106" t="s">
        <v>133</v>
      </c>
      <c r="G139" s="242" t="s">
        <v>2607</v>
      </c>
      <c r="H139" s="242" t="s">
        <v>2141</v>
      </c>
      <c r="I139" s="106">
        <v>2</v>
      </c>
      <c r="J139" s="106">
        <v>3</v>
      </c>
      <c r="K139" s="106" t="s">
        <v>4864</v>
      </c>
      <c r="L139" s="407">
        <v>319.38</v>
      </c>
      <c r="M139" s="457"/>
      <c r="N139" s="481" t="s">
        <v>5759</v>
      </c>
      <c r="O139" s="456">
        <f>L139*M139</f>
        <v>0</v>
      </c>
      <c r="P139" s="127" t="str">
        <f t="shared" si="84"/>
        <v>No</v>
      </c>
      <c r="Q139" s="253" t="str">
        <f t="shared" si="85"/>
        <v>Yes</v>
      </c>
      <c r="S139" s="300">
        <v>2</v>
      </c>
      <c r="T139" s="301">
        <f t="shared" si="86"/>
        <v>0</v>
      </c>
      <c r="U139" s="112"/>
      <c r="V139" s="325">
        <v>3.5</v>
      </c>
      <c r="W139" s="334">
        <f t="shared" si="87"/>
        <v>0</v>
      </c>
      <c r="X139" s="207">
        <f>M139*I139</f>
        <v>0</v>
      </c>
      <c r="Y139" s="207"/>
      <c r="Z139" s="165">
        <v>2</v>
      </c>
      <c r="AA139" s="118">
        <v>8</v>
      </c>
      <c r="AB139" s="118"/>
      <c r="AC139" s="118"/>
      <c r="AE139" s="9">
        <f t="shared" si="88"/>
        <v>0</v>
      </c>
      <c r="AF139" s="9">
        <f t="shared" si="89"/>
        <v>0</v>
      </c>
      <c r="AG139" s="9">
        <f t="shared" si="90"/>
        <v>0</v>
      </c>
      <c r="AH139" s="9">
        <f t="shared" si="91"/>
        <v>0</v>
      </c>
      <c r="AI139" s="9">
        <f t="shared" si="92"/>
        <v>0</v>
      </c>
      <c r="AJ139" s="9">
        <f t="shared" si="93"/>
        <v>0</v>
      </c>
      <c r="AK139" s="9">
        <f t="shared" si="94"/>
        <v>0</v>
      </c>
      <c r="AL139" s="9">
        <f t="shared" si="95"/>
        <v>0</v>
      </c>
      <c r="AM139" s="9">
        <f t="shared" si="96"/>
        <v>0</v>
      </c>
      <c r="AO139" s="126">
        <f t="shared" si="97"/>
        <v>0</v>
      </c>
      <c r="AP139" s="126">
        <f t="shared" si="98"/>
        <v>0</v>
      </c>
      <c r="AQ139" s="126">
        <f t="shared" si="99"/>
        <v>0</v>
      </c>
      <c r="AS139" s="9">
        <f t="shared" si="100"/>
        <v>0</v>
      </c>
      <c r="AT139" s="9">
        <f t="shared" si="101"/>
        <v>0</v>
      </c>
      <c r="AU139" s="9">
        <f t="shared" si="102"/>
        <v>0</v>
      </c>
      <c r="AV139" s="9">
        <f t="shared" si="103"/>
        <v>0</v>
      </c>
      <c r="AW139" s="9">
        <f t="shared" si="104"/>
        <v>0</v>
      </c>
      <c r="AX139" s="9">
        <f t="shared" si="105"/>
        <v>0</v>
      </c>
      <c r="AY139" s="9">
        <f t="shared" si="106"/>
        <v>0</v>
      </c>
      <c r="AZ139" s="9">
        <f t="shared" si="107"/>
        <v>0</v>
      </c>
      <c r="BA139" s="9">
        <f t="shared" si="108"/>
        <v>0</v>
      </c>
      <c r="BB139" s="9">
        <f t="shared" si="109"/>
        <v>0</v>
      </c>
      <c r="BC139" s="9">
        <f t="shared" si="110"/>
        <v>0</v>
      </c>
      <c r="BD139" s="9">
        <f t="shared" si="111"/>
        <v>0</v>
      </c>
      <c r="BE139" s="9">
        <f t="shared" si="112"/>
        <v>0</v>
      </c>
      <c r="BF139" s="9">
        <f t="shared" si="113"/>
        <v>0</v>
      </c>
      <c r="BG139" s="9">
        <f t="shared" si="114"/>
        <v>0</v>
      </c>
      <c r="BH139" s="9">
        <f t="shared" si="115"/>
        <v>0</v>
      </c>
      <c r="BI139" s="9">
        <f t="shared" si="116"/>
        <v>0</v>
      </c>
      <c r="BJ139" s="9">
        <f t="shared" si="117"/>
        <v>0</v>
      </c>
      <c r="BK139" s="9">
        <f t="shared" si="118"/>
        <v>0</v>
      </c>
      <c r="BL139" s="9">
        <f t="shared" si="119"/>
        <v>0</v>
      </c>
      <c r="BM139" s="9">
        <f t="shared" si="120"/>
        <v>0</v>
      </c>
    </row>
    <row r="140" spans="1:65" s="126" customFormat="1" ht="73.75" customHeight="1">
      <c r="A140" s="9"/>
      <c r="B140" s="226" t="s">
        <v>8</v>
      </c>
      <c r="C140" s="9"/>
      <c r="D140" s="107" t="s">
        <v>5586</v>
      </c>
      <c r="E140" s="520" t="s">
        <v>5450</v>
      </c>
      <c r="F140" s="106" t="s">
        <v>133</v>
      </c>
      <c r="G140" s="242" t="s">
        <v>2607</v>
      </c>
      <c r="H140" s="242" t="s">
        <v>2141</v>
      </c>
      <c r="I140" s="106">
        <v>2</v>
      </c>
      <c r="J140" s="106">
        <v>3</v>
      </c>
      <c r="K140" s="106" t="s">
        <v>4864</v>
      </c>
      <c r="L140" s="407">
        <v>306.08</v>
      </c>
      <c r="M140" s="250"/>
      <c r="N140" s="484" t="s">
        <v>5759</v>
      </c>
      <c r="O140" s="456">
        <f>L140*M140</f>
        <v>0</v>
      </c>
      <c r="P140" s="127" t="str">
        <f t="shared" si="84"/>
        <v>No</v>
      </c>
      <c r="Q140" s="253" t="str">
        <f t="shared" si="85"/>
        <v>Yes</v>
      </c>
      <c r="S140" s="300">
        <v>2</v>
      </c>
      <c r="T140" s="301">
        <f t="shared" si="86"/>
        <v>0</v>
      </c>
      <c r="U140" s="112"/>
      <c r="V140" s="325">
        <v>3.5</v>
      </c>
      <c r="W140" s="334">
        <f t="shared" si="87"/>
        <v>0</v>
      </c>
      <c r="X140" s="207">
        <f>M140*I140</f>
        <v>0</v>
      </c>
      <c r="Y140" s="207"/>
      <c r="Z140" s="165">
        <v>2</v>
      </c>
      <c r="AA140" s="118">
        <v>8</v>
      </c>
      <c r="AB140" s="118"/>
      <c r="AC140" s="118"/>
      <c r="AE140" s="9">
        <f t="shared" si="88"/>
        <v>0</v>
      </c>
      <c r="AF140" s="9">
        <f t="shared" si="89"/>
        <v>0</v>
      </c>
      <c r="AG140" s="9">
        <f t="shared" si="90"/>
        <v>0</v>
      </c>
      <c r="AH140" s="9">
        <f t="shared" si="91"/>
        <v>0</v>
      </c>
      <c r="AI140" s="9">
        <f t="shared" si="92"/>
        <v>0</v>
      </c>
      <c r="AJ140" s="9">
        <f t="shared" si="93"/>
        <v>0</v>
      </c>
      <c r="AK140" s="9">
        <f t="shared" si="94"/>
        <v>0</v>
      </c>
      <c r="AL140" s="9">
        <f t="shared" si="95"/>
        <v>0</v>
      </c>
      <c r="AM140" s="9">
        <f t="shared" si="96"/>
        <v>0</v>
      </c>
      <c r="AO140" s="126">
        <f t="shared" si="97"/>
        <v>0</v>
      </c>
      <c r="AP140" s="126">
        <f t="shared" si="98"/>
        <v>0</v>
      </c>
      <c r="AQ140" s="126">
        <f t="shared" si="99"/>
        <v>0</v>
      </c>
      <c r="AS140" s="9">
        <f t="shared" si="100"/>
        <v>0</v>
      </c>
      <c r="AT140" s="9">
        <f t="shared" si="101"/>
        <v>0</v>
      </c>
      <c r="AU140" s="9">
        <f t="shared" si="102"/>
        <v>0</v>
      </c>
      <c r="AV140" s="9">
        <f t="shared" si="103"/>
        <v>0</v>
      </c>
      <c r="AW140" s="9">
        <f t="shared" si="104"/>
        <v>0</v>
      </c>
      <c r="AX140" s="9">
        <f t="shared" si="105"/>
        <v>0</v>
      </c>
      <c r="AY140" s="9">
        <f t="shared" si="106"/>
        <v>0</v>
      </c>
      <c r="AZ140" s="9">
        <f t="shared" si="107"/>
        <v>0</v>
      </c>
      <c r="BA140" s="9">
        <f t="shared" si="108"/>
        <v>0</v>
      </c>
      <c r="BB140" s="9">
        <f t="shared" si="109"/>
        <v>0</v>
      </c>
      <c r="BC140" s="9">
        <f t="shared" si="110"/>
        <v>0</v>
      </c>
      <c r="BD140" s="9">
        <f t="shared" si="111"/>
        <v>0</v>
      </c>
      <c r="BE140" s="9">
        <f t="shared" si="112"/>
        <v>0</v>
      </c>
      <c r="BF140" s="9">
        <f t="shared" si="113"/>
        <v>0</v>
      </c>
      <c r="BG140" s="9">
        <f t="shared" si="114"/>
        <v>0</v>
      </c>
      <c r="BH140" s="9">
        <f t="shared" si="115"/>
        <v>0</v>
      </c>
      <c r="BI140" s="9">
        <f t="shared" si="116"/>
        <v>0</v>
      </c>
      <c r="BJ140" s="9">
        <f t="shared" si="117"/>
        <v>0</v>
      </c>
      <c r="BK140" s="9">
        <f t="shared" si="118"/>
        <v>0</v>
      </c>
      <c r="BL140" s="9">
        <f t="shared" si="119"/>
        <v>0</v>
      </c>
      <c r="BM140" s="9">
        <f t="shared" si="120"/>
        <v>0</v>
      </c>
    </row>
    <row r="141" spans="1:65" s="126" customFormat="1" ht="40.75" customHeight="1">
      <c r="A141" s="9"/>
      <c r="B141" s="286"/>
      <c r="C141" s="287"/>
      <c r="D141" s="562" t="s">
        <v>2294</v>
      </c>
      <c r="E141" s="522"/>
      <c r="F141" s="290"/>
      <c r="G141" s="203"/>
      <c r="H141" s="203"/>
      <c r="I141" s="290"/>
      <c r="J141" s="291"/>
      <c r="K141" s="291"/>
      <c r="L141" s="293"/>
      <c r="M141" s="460"/>
      <c r="N141" s="175"/>
      <c r="O141" s="397"/>
      <c r="P141" s="294"/>
      <c r="Q141" s="295"/>
      <c r="S141" s="112"/>
      <c r="T141" s="112"/>
      <c r="U141" s="112"/>
      <c r="V141" s="327"/>
      <c r="W141" s="334"/>
      <c r="X141" s="207"/>
      <c r="Y141" s="207"/>
      <c r="Z141" s="288"/>
      <c r="AA141" s="292"/>
      <c r="AB141" s="292"/>
      <c r="AC141" s="292"/>
      <c r="AE141" s="9">
        <f t="shared" si="88"/>
        <v>0</v>
      </c>
      <c r="AF141" s="9">
        <f t="shared" si="89"/>
        <v>0</v>
      </c>
      <c r="AG141" s="9">
        <f t="shared" si="90"/>
        <v>0</v>
      </c>
      <c r="AH141" s="9">
        <f t="shared" si="91"/>
        <v>0</v>
      </c>
      <c r="AI141" s="9">
        <f t="shared" si="92"/>
        <v>0</v>
      </c>
      <c r="AJ141" s="9">
        <f t="shared" si="93"/>
        <v>0</v>
      </c>
      <c r="AK141" s="9">
        <f t="shared" si="94"/>
        <v>0</v>
      </c>
      <c r="AL141" s="9">
        <f t="shared" si="95"/>
        <v>0</v>
      </c>
      <c r="AM141" s="9">
        <f t="shared" si="96"/>
        <v>0</v>
      </c>
      <c r="AO141" s="126">
        <f t="shared" si="97"/>
        <v>0</v>
      </c>
      <c r="AP141" s="126">
        <f t="shared" si="98"/>
        <v>0</v>
      </c>
      <c r="AQ141" s="126">
        <f t="shared" si="99"/>
        <v>0</v>
      </c>
      <c r="AS141" s="9">
        <f t="shared" si="100"/>
        <v>0</v>
      </c>
      <c r="AT141" s="9">
        <f t="shared" si="101"/>
        <v>0</v>
      </c>
      <c r="AU141" s="9">
        <f t="shared" si="102"/>
        <v>0</v>
      </c>
      <c r="AV141" s="9">
        <f t="shared" si="103"/>
        <v>0</v>
      </c>
      <c r="AW141" s="9">
        <f t="shared" si="104"/>
        <v>0</v>
      </c>
      <c r="AX141" s="9">
        <f t="shared" si="105"/>
        <v>0</v>
      </c>
      <c r="AY141" s="9">
        <f t="shared" si="106"/>
        <v>0</v>
      </c>
      <c r="AZ141" s="9">
        <f t="shared" si="107"/>
        <v>0</v>
      </c>
      <c r="BA141" s="9">
        <f t="shared" si="108"/>
        <v>0</v>
      </c>
      <c r="BB141" s="9">
        <f t="shared" si="109"/>
        <v>0</v>
      </c>
      <c r="BC141" s="9">
        <f t="shared" si="110"/>
        <v>0</v>
      </c>
      <c r="BD141" s="9">
        <f t="shared" si="111"/>
        <v>0</v>
      </c>
      <c r="BE141" s="9">
        <f t="shared" si="112"/>
        <v>0</v>
      </c>
      <c r="BF141" s="9">
        <f t="shared" si="113"/>
        <v>0</v>
      </c>
      <c r="BG141" s="9">
        <f t="shared" si="114"/>
        <v>0</v>
      </c>
      <c r="BH141" s="9">
        <f t="shared" si="115"/>
        <v>0</v>
      </c>
      <c r="BI141" s="9">
        <f t="shared" si="116"/>
        <v>0</v>
      </c>
      <c r="BJ141" s="9">
        <f t="shared" si="117"/>
        <v>0</v>
      </c>
      <c r="BK141" s="9">
        <f t="shared" si="118"/>
        <v>0</v>
      </c>
      <c r="BL141" s="9">
        <f t="shared" si="119"/>
        <v>0</v>
      </c>
      <c r="BM141" s="9">
        <f t="shared" si="120"/>
        <v>0</v>
      </c>
    </row>
    <row r="142" spans="1:65" s="126" customFormat="1" ht="73.75" customHeight="1">
      <c r="A142" s="9"/>
      <c r="B142" s="222" t="s">
        <v>8</v>
      </c>
      <c r="C142" s="9"/>
      <c r="D142" s="107" t="s">
        <v>6128</v>
      </c>
      <c r="E142" s="518" t="s">
        <v>5452</v>
      </c>
      <c r="F142" s="106" t="s">
        <v>134</v>
      </c>
      <c r="G142" s="242" t="s">
        <v>95</v>
      </c>
      <c r="H142" s="242" t="s">
        <v>2144</v>
      </c>
      <c r="I142" s="106">
        <v>1</v>
      </c>
      <c r="J142" s="106">
        <v>0</v>
      </c>
      <c r="K142" s="106" t="s">
        <v>4864</v>
      </c>
      <c r="L142" s="407">
        <v>92.75</v>
      </c>
      <c r="M142" s="480" t="s">
        <v>5759</v>
      </c>
      <c r="N142" s="468"/>
      <c r="O142" s="456">
        <f>L142*N142</f>
        <v>0</v>
      </c>
      <c r="P142" s="127" t="str">
        <f t="shared" ref="P142:P186" si="121">IF(SUM(M142:N142)&gt;0,"Yes","No")</f>
        <v>No</v>
      </c>
      <c r="Q142" s="253" t="str">
        <f t="shared" ref="Q142:Q186" si="122">IF(B142="New","Yes","No")</f>
        <v>Yes</v>
      </c>
      <c r="S142" s="296">
        <v>1</v>
      </c>
      <c r="T142" s="297">
        <f t="shared" ref="T142:T186" si="123">S142*SUM(M142:N142)</f>
        <v>0</v>
      </c>
      <c r="U142" s="112"/>
      <c r="V142" s="325">
        <v>2.17</v>
      </c>
      <c r="W142" s="334">
        <f t="shared" ref="W142:W186" si="124">SUM(M142:N142)*V142</f>
        <v>0</v>
      </c>
      <c r="X142" s="207"/>
      <c r="Y142" s="207">
        <f>N142*I142</f>
        <v>0</v>
      </c>
      <c r="Z142" s="165">
        <v>1</v>
      </c>
      <c r="AA142" s="118">
        <v>9</v>
      </c>
      <c r="AB142" s="118"/>
      <c r="AC142" s="118"/>
      <c r="AE142" s="9">
        <f t="shared" si="88"/>
        <v>0</v>
      </c>
      <c r="AF142" s="9">
        <f t="shared" si="89"/>
        <v>0</v>
      </c>
      <c r="AG142" s="9">
        <f t="shared" si="90"/>
        <v>0</v>
      </c>
      <c r="AH142" s="9">
        <f t="shared" si="91"/>
        <v>0</v>
      </c>
      <c r="AI142" s="9">
        <f t="shared" si="92"/>
        <v>0</v>
      </c>
      <c r="AJ142" s="9">
        <f t="shared" si="93"/>
        <v>0</v>
      </c>
      <c r="AK142" s="9">
        <f t="shared" si="94"/>
        <v>0</v>
      </c>
      <c r="AL142" s="9">
        <f t="shared" si="95"/>
        <v>0</v>
      </c>
      <c r="AM142" s="9">
        <f t="shared" si="96"/>
        <v>0</v>
      </c>
      <c r="AO142" s="126">
        <f t="shared" si="97"/>
        <v>0</v>
      </c>
      <c r="AP142" s="126">
        <f t="shared" si="98"/>
        <v>0</v>
      </c>
      <c r="AQ142" s="126">
        <f t="shared" si="99"/>
        <v>0</v>
      </c>
      <c r="AS142" s="9">
        <f t="shared" si="100"/>
        <v>0</v>
      </c>
      <c r="AT142" s="9">
        <f t="shared" si="101"/>
        <v>0</v>
      </c>
      <c r="AU142" s="9">
        <f t="shared" si="102"/>
        <v>0</v>
      </c>
      <c r="AV142" s="9">
        <f t="shared" si="103"/>
        <v>0</v>
      </c>
      <c r="AW142" s="9">
        <f t="shared" si="104"/>
        <v>0</v>
      </c>
      <c r="AX142" s="9">
        <f t="shared" si="105"/>
        <v>0</v>
      </c>
      <c r="AY142" s="9">
        <f t="shared" si="106"/>
        <v>0</v>
      </c>
      <c r="AZ142" s="9">
        <f t="shared" si="107"/>
        <v>0</v>
      </c>
      <c r="BA142" s="9">
        <f t="shared" si="108"/>
        <v>0</v>
      </c>
      <c r="BB142" s="9">
        <f t="shared" si="109"/>
        <v>0</v>
      </c>
      <c r="BC142" s="9">
        <f t="shared" si="110"/>
        <v>0</v>
      </c>
      <c r="BD142" s="9">
        <f t="shared" si="111"/>
        <v>0</v>
      </c>
      <c r="BE142" s="9">
        <f t="shared" si="112"/>
        <v>0</v>
      </c>
      <c r="BF142" s="9">
        <f t="shared" si="113"/>
        <v>0</v>
      </c>
      <c r="BG142" s="9">
        <f t="shared" si="114"/>
        <v>0</v>
      </c>
      <c r="BH142" s="9">
        <f t="shared" si="115"/>
        <v>0</v>
      </c>
      <c r="BI142" s="9">
        <f t="shared" si="116"/>
        <v>0</v>
      </c>
      <c r="BJ142" s="9">
        <f t="shared" si="117"/>
        <v>0</v>
      </c>
      <c r="BK142" s="9">
        <f t="shared" si="118"/>
        <v>0</v>
      </c>
      <c r="BL142" s="9">
        <f t="shared" si="119"/>
        <v>0</v>
      </c>
      <c r="BM142" s="9">
        <f t="shared" si="120"/>
        <v>0</v>
      </c>
    </row>
    <row r="143" spans="1:65" s="126" customFormat="1" ht="73.75" customHeight="1">
      <c r="A143" s="9"/>
      <c r="B143" s="222" t="s">
        <v>8</v>
      </c>
      <c r="C143" s="9"/>
      <c r="D143" s="107" t="s">
        <v>5517</v>
      </c>
      <c r="E143" s="519" t="s">
        <v>5451</v>
      </c>
      <c r="F143" s="106" t="s">
        <v>134</v>
      </c>
      <c r="G143" s="242" t="s">
        <v>95</v>
      </c>
      <c r="H143" s="242" t="s">
        <v>2144</v>
      </c>
      <c r="I143" s="106">
        <v>1</v>
      </c>
      <c r="J143" s="106">
        <v>0</v>
      </c>
      <c r="K143" s="106" t="s">
        <v>4864</v>
      </c>
      <c r="L143" s="407">
        <v>96.78</v>
      </c>
      <c r="M143" s="457"/>
      <c r="N143" s="481" t="s">
        <v>5759</v>
      </c>
      <c r="O143" s="456">
        <f>L143*M143</f>
        <v>0</v>
      </c>
      <c r="P143" s="127" t="str">
        <f t="shared" si="121"/>
        <v>No</v>
      </c>
      <c r="Q143" s="253" t="str">
        <f t="shared" si="122"/>
        <v>Yes</v>
      </c>
      <c r="S143" s="296">
        <v>1</v>
      </c>
      <c r="T143" s="297">
        <f t="shared" si="123"/>
        <v>0</v>
      </c>
      <c r="U143" s="112"/>
      <c r="V143" s="325">
        <v>2.17</v>
      </c>
      <c r="W143" s="334">
        <f t="shared" si="124"/>
        <v>0</v>
      </c>
      <c r="X143" s="207">
        <f>M143*I143</f>
        <v>0</v>
      </c>
      <c r="Y143" s="207"/>
      <c r="Z143" s="165">
        <v>1</v>
      </c>
      <c r="AA143" s="118">
        <v>9</v>
      </c>
      <c r="AB143" s="118"/>
      <c r="AC143" s="118"/>
      <c r="AE143" s="9">
        <f t="shared" si="88"/>
        <v>0</v>
      </c>
      <c r="AF143" s="9">
        <f t="shared" si="89"/>
        <v>0</v>
      </c>
      <c r="AG143" s="9">
        <f t="shared" si="90"/>
        <v>0</v>
      </c>
      <c r="AH143" s="9">
        <f t="shared" si="91"/>
        <v>0</v>
      </c>
      <c r="AI143" s="9">
        <f t="shared" si="92"/>
        <v>0</v>
      </c>
      <c r="AJ143" s="9">
        <f t="shared" si="93"/>
        <v>0</v>
      </c>
      <c r="AK143" s="9">
        <f t="shared" si="94"/>
        <v>0</v>
      </c>
      <c r="AL143" s="9">
        <f t="shared" si="95"/>
        <v>0</v>
      </c>
      <c r="AM143" s="9">
        <f t="shared" si="96"/>
        <v>0</v>
      </c>
      <c r="AO143" s="126">
        <f t="shared" si="97"/>
        <v>0</v>
      </c>
      <c r="AP143" s="126">
        <f t="shared" si="98"/>
        <v>0</v>
      </c>
      <c r="AQ143" s="126">
        <f t="shared" si="99"/>
        <v>0</v>
      </c>
      <c r="AS143" s="9">
        <f t="shared" si="100"/>
        <v>0</v>
      </c>
      <c r="AT143" s="9">
        <f t="shared" si="101"/>
        <v>0</v>
      </c>
      <c r="AU143" s="9">
        <f t="shared" si="102"/>
        <v>0</v>
      </c>
      <c r="AV143" s="9">
        <f t="shared" si="103"/>
        <v>0</v>
      </c>
      <c r="AW143" s="9">
        <f t="shared" si="104"/>
        <v>0</v>
      </c>
      <c r="AX143" s="9">
        <f t="shared" si="105"/>
        <v>0</v>
      </c>
      <c r="AY143" s="9">
        <f t="shared" si="106"/>
        <v>0</v>
      </c>
      <c r="AZ143" s="9">
        <f t="shared" si="107"/>
        <v>0</v>
      </c>
      <c r="BA143" s="9">
        <f t="shared" si="108"/>
        <v>0</v>
      </c>
      <c r="BB143" s="9">
        <f t="shared" si="109"/>
        <v>0</v>
      </c>
      <c r="BC143" s="9">
        <f t="shared" si="110"/>
        <v>0</v>
      </c>
      <c r="BD143" s="9">
        <f t="shared" si="111"/>
        <v>0</v>
      </c>
      <c r="BE143" s="9">
        <f t="shared" si="112"/>
        <v>0</v>
      </c>
      <c r="BF143" s="9">
        <f t="shared" si="113"/>
        <v>0</v>
      </c>
      <c r="BG143" s="9">
        <f t="shared" si="114"/>
        <v>0</v>
      </c>
      <c r="BH143" s="9">
        <f t="shared" si="115"/>
        <v>0</v>
      </c>
      <c r="BI143" s="9">
        <f t="shared" si="116"/>
        <v>0</v>
      </c>
      <c r="BJ143" s="9">
        <f t="shared" si="117"/>
        <v>0</v>
      </c>
      <c r="BK143" s="9">
        <f t="shared" si="118"/>
        <v>0</v>
      </c>
      <c r="BL143" s="9">
        <f t="shared" si="119"/>
        <v>0</v>
      </c>
      <c r="BM143" s="9">
        <f t="shared" si="120"/>
        <v>0</v>
      </c>
    </row>
    <row r="144" spans="1:65" s="126" customFormat="1" ht="73.75" customHeight="1">
      <c r="A144" s="9"/>
      <c r="B144" s="222" t="s">
        <v>8</v>
      </c>
      <c r="C144" s="9"/>
      <c r="D144" s="107" t="s">
        <v>5578</v>
      </c>
      <c r="E144" s="520" t="s">
        <v>5450</v>
      </c>
      <c r="F144" s="106" t="s">
        <v>134</v>
      </c>
      <c r="G144" s="242" t="s">
        <v>95</v>
      </c>
      <c r="H144" s="242" t="s">
        <v>2144</v>
      </c>
      <c r="I144" s="106">
        <v>1</v>
      </c>
      <c r="J144" s="106">
        <v>0</v>
      </c>
      <c r="K144" s="106" t="s">
        <v>4864</v>
      </c>
      <c r="L144" s="407">
        <v>92.75</v>
      </c>
      <c r="M144" s="457"/>
      <c r="N144" s="481" t="s">
        <v>5759</v>
      </c>
      <c r="O144" s="456">
        <f>L144*M144</f>
        <v>0</v>
      </c>
      <c r="P144" s="127" t="str">
        <f t="shared" si="121"/>
        <v>No</v>
      </c>
      <c r="Q144" s="253" t="str">
        <f t="shared" si="122"/>
        <v>Yes</v>
      </c>
      <c r="S144" s="296">
        <v>1</v>
      </c>
      <c r="T144" s="297">
        <f t="shared" si="123"/>
        <v>0</v>
      </c>
      <c r="U144" s="112"/>
      <c r="V144" s="325">
        <v>2.17</v>
      </c>
      <c r="W144" s="334">
        <f t="shared" si="124"/>
        <v>0</v>
      </c>
      <c r="X144" s="207">
        <f>M144*I144</f>
        <v>0</v>
      </c>
      <c r="Y144" s="207"/>
      <c r="Z144" s="165">
        <v>1</v>
      </c>
      <c r="AA144" s="118">
        <v>9</v>
      </c>
      <c r="AB144" s="118"/>
      <c r="AC144" s="118"/>
      <c r="AE144" s="9">
        <f t="shared" si="88"/>
        <v>0</v>
      </c>
      <c r="AF144" s="9">
        <f t="shared" si="89"/>
        <v>0</v>
      </c>
      <c r="AG144" s="9">
        <f t="shared" si="90"/>
        <v>0</v>
      </c>
      <c r="AH144" s="9">
        <f t="shared" si="91"/>
        <v>0</v>
      </c>
      <c r="AI144" s="9">
        <f t="shared" si="92"/>
        <v>0</v>
      </c>
      <c r="AJ144" s="9">
        <f t="shared" si="93"/>
        <v>0</v>
      </c>
      <c r="AK144" s="9">
        <f t="shared" si="94"/>
        <v>0</v>
      </c>
      <c r="AL144" s="9">
        <f t="shared" si="95"/>
        <v>0</v>
      </c>
      <c r="AM144" s="9">
        <f t="shared" si="96"/>
        <v>0</v>
      </c>
      <c r="AO144" s="126">
        <f t="shared" si="97"/>
        <v>0</v>
      </c>
      <c r="AP144" s="126">
        <f t="shared" si="98"/>
        <v>0</v>
      </c>
      <c r="AQ144" s="126">
        <f t="shared" si="99"/>
        <v>0</v>
      </c>
      <c r="AS144" s="9">
        <f t="shared" si="100"/>
        <v>0</v>
      </c>
      <c r="AT144" s="9">
        <f t="shared" si="101"/>
        <v>0</v>
      </c>
      <c r="AU144" s="9">
        <f t="shared" si="102"/>
        <v>0</v>
      </c>
      <c r="AV144" s="9">
        <f t="shared" si="103"/>
        <v>0</v>
      </c>
      <c r="AW144" s="9">
        <f t="shared" si="104"/>
        <v>0</v>
      </c>
      <c r="AX144" s="9">
        <f t="shared" si="105"/>
        <v>0</v>
      </c>
      <c r="AY144" s="9">
        <f t="shared" si="106"/>
        <v>0</v>
      </c>
      <c r="AZ144" s="9">
        <f t="shared" si="107"/>
        <v>0</v>
      </c>
      <c r="BA144" s="9">
        <f t="shared" si="108"/>
        <v>0</v>
      </c>
      <c r="BB144" s="9">
        <f t="shared" si="109"/>
        <v>0</v>
      </c>
      <c r="BC144" s="9">
        <f t="shared" si="110"/>
        <v>0</v>
      </c>
      <c r="BD144" s="9">
        <f t="shared" si="111"/>
        <v>0</v>
      </c>
      <c r="BE144" s="9">
        <f t="shared" si="112"/>
        <v>0</v>
      </c>
      <c r="BF144" s="9">
        <f t="shared" si="113"/>
        <v>0</v>
      </c>
      <c r="BG144" s="9">
        <f t="shared" si="114"/>
        <v>0</v>
      </c>
      <c r="BH144" s="9">
        <f t="shared" si="115"/>
        <v>0</v>
      </c>
      <c r="BI144" s="9">
        <f t="shared" si="116"/>
        <v>0</v>
      </c>
      <c r="BJ144" s="9">
        <f t="shared" si="117"/>
        <v>0</v>
      </c>
      <c r="BK144" s="9">
        <f t="shared" si="118"/>
        <v>0</v>
      </c>
      <c r="BL144" s="9">
        <f t="shared" si="119"/>
        <v>0</v>
      </c>
      <c r="BM144" s="9">
        <f t="shared" si="120"/>
        <v>0</v>
      </c>
    </row>
    <row r="145" spans="1:65" s="9" customFormat="1" ht="73.75" customHeight="1">
      <c r="B145" s="222" t="s">
        <v>8</v>
      </c>
      <c r="D145" s="145" t="s">
        <v>6129</v>
      </c>
      <c r="E145" s="511" t="s">
        <v>5452</v>
      </c>
      <c r="F145" s="115" t="s">
        <v>134</v>
      </c>
      <c r="G145" s="116" t="s">
        <v>96</v>
      </c>
      <c r="H145" s="116" t="s">
        <v>2144</v>
      </c>
      <c r="I145" s="115">
        <v>1</v>
      </c>
      <c r="J145" s="115">
        <v>0</v>
      </c>
      <c r="K145" s="115" t="s">
        <v>4864</v>
      </c>
      <c r="L145" s="408">
        <v>115.94</v>
      </c>
      <c r="M145" s="479" t="s">
        <v>5759</v>
      </c>
      <c r="N145" s="133"/>
      <c r="O145" s="444">
        <f>L145*N145</f>
        <v>0</v>
      </c>
      <c r="P145" s="134" t="str">
        <f t="shared" si="121"/>
        <v>No</v>
      </c>
      <c r="Q145" s="225" t="str">
        <f t="shared" si="122"/>
        <v>Yes</v>
      </c>
      <c r="S145" s="298">
        <v>1</v>
      </c>
      <c r="T145" s="299">
        <f t="shared" si="123"/>
        <v>0</v>
      </c>
      <c r="U145" s="112"/>
      <c r="V145" s="325">
        <v>4.5</v>
      </c>
      <c r="W145" s="334">
        <f t="shared" si="124"/>
        <v>0</v>
      </c>
      <c r="X145" s="207"/>
      <c r="Y145" s="207">
        <f>N145*I145</f>
        <v>0</v>
      </c>
      <c r="Z145" s="165">
        <v>1</v>
      </c>
      <c r="AA145" s="118">
        <v>9</v>
      </c>
      <c r="AB145" s="118"/>
      <c r="AC145" s="118"/>
      <c r="AE145" s="9">
        <f t="shared" si="88"/>
        <v>0</v>
      </c>
      <c r="AF145" s="9">
        <f t="shared" si="89"/>
        <v>0</v>
      </c>
      <c r="AG145" s="9">
        <f t="shared" si="90"/>
        <v>0</v>
      </c>
      <c r="AH145" s="9">
        <f t="shared" si="91"/>
        <v>0</v>
      </c>
      <c r="AI145" s="9">
        <f t="shared" si="92"/>
        <v>0</v>
      </c>
      <c r="AJ145" s="9">
        <f t="shared" si="93"/>
        <v>0</v>
      </c>
      <c r="AK145" s="9">
        <f t="shared" si="94"/>
        <v>0</v>
      </c>
      <c r="AL145" s="9">
        <f t="shared" si="95"/>
        <v>0</v>
      </c>
      <c r="AM145" s="9">
        <f t="shared" si="96"/>
        <v>0</v>
      </c>
      <c r="AO145" s="126">
        <f t="shared" si="97"/>
        <v>0</v>
      </c>
      <c r="AP145" s="126">
        <f t="shared" si="98"/>
        <v>0</v>
      </c>
      <c r="AQ145" s="126">
        <f t="shared" si="99"/>
        <v>0</v>
      </c>
      <c r="AS145" s="9">
        <f t="shared" si="100"/>
        <v>0</v>
      </c>
      <c r="AT145" s="9">
        <f t="shared" si="101"/>
        <v>0</v>
      </c>
      <c r="AU145" s="9">
        <f t="shared" si="102"/>
        <v>0</v>
      </c>
      <c r="AV145" s="9">
        <f t="shared" si="103"/>
        <v>0</v>
      </c>
      <c r="AW145" s="9">
        <f t="shared" si="104"/>
        <v>0</v>
      </c>
      <c r="AX145" s="9">
        <f t="shared" si="105"/>
        <v>0</v>
      </c>
      <c r="AY145" s="9">
        <f t="shared" si="106"/>
        <v>0</v>
      </c>
      <c r="AZ145" s="9">
        <f t="shared" si="107"/>
        <v>0</v>
      </c>
      <c r="BA145" s="9">
        <f t="shared" si="108"/>
        <v>0</v>
      </c>
      <c r="BB145" s="9">
        <f t="shared" si="109"/>
        <v>0</v>
      </c>
      <c r="BC145" s="9">
        <f t="shared" si="110"/>
        <v>0</v>
      </c>
      <c r="BD145" s="9">
        <f t="shared" si="111"/>
        <v>0</v>
      </c>
      <c r="BE145" s="9">
        <f t="shared" si="112"/>
        <v>0</v>
      </c>
      <c r="BF145" s="9">
        <f t="shared" si="113"/>
        <v>0</v>
      </c>
      <c r="BG145" s="9">
        <f t="shared" si="114"/>
        <v>0</v>
      </c>
      <c r="BH145" s="9">
        <f t="shared" si="115"/>
        <v>0</v>
      </c>
      <c r="BI145" s="9">
        <f t="shared" si="116"/>
        <v>0</v>
      </c>
      <c r="BJ145" s="9">
        <f t="shared" si="117"/>
        <v>0</v>
      </c>
      <c r="BK145" s="9">
        <f t="shared" si="118"/>
        <v>0</v>
      </c>
      <c r="BL145" s="9">
        <f t="shared" si="119"/>
        <v>0</v>
      </c>
      <c r="BM145" s="9">
        <f t="shared" si="120"/>
        <v>0</v>
      </c>
    </row>
    <row r="146" spans="1:65" s="9" customFormat="1" ht="73.75" customHeight="1">
      <c r="B146" s="222" t="s">
        <v>8</v>
      </c>
      <c r="D146" s="145" t="s">
        <v>5518</v>
      </c>
      <c r="E146" s="512" t="s">
        <v>5451</v>
      </c>
      <c r="F146" s="115" t="s">
        <v>134</v>
      </c>
      <c r="G146" s="116" t="s">
        <v>96</v>
      </c>
      <c r="H146" s="116" t="s">
        <v>2144</v>
      </c>
      <c r="I146" s="115">
        <v>1</v>
      </c>
      <c r="J146" s="115">
        <v>0</v>
      </c>
      <c r="K146" s="115" t="s">
        <v>4864</v>
      </c>
      <c r="L146" s="408">
        <v>120.98</v>
      </c>
      <c r="M146" s="132"/>
      <c r="N146" s="479" t="s">
        <v>5759</v>
      </c>
      <c r="O146" s="444">
        <f>L146*M146</f>
        <v>0</v>
      </c>
      <c r="P146" s="134" t="str">
        <f t="shared" si="121"/>
        <v>No</v>
      </c>
      <c r="Q146" s="225" t="str">
        <f t="shared" si="122"/>
        <v>Yes</v>
      </c>
      <c r="S146" s="298">
        <v>1</v>
      </c>
      <c r="T146" s="299">
        <f t="shared" si="123"/>
        <v>0</v>
      </c>
      <c r="U146" s="112"/>
      <c r="V146" s="325">
        <v>4.5</v>
      </c>
      <c r="W146" s="334">
        <f t="shared" si="124"/>
        <v>0</v>
      </c>
      <c r="X146" s="207">
        <f>M146*I146</f>
        <v>0</v>
      </c>
      <c r="Y146" s="207"/>
      <c r="Z146" s="165">
        <v>1</v>
      </c>
      <c r="AA146" s="118">
        <v>9</v>
      </c>
      <c r="AB146" s="118"/>
      <c r="AC146" s="118"/>
      <c r="AE146" s="9">
        <f t="shared" si="88"/>
        <v>0</v>
      </c>
      <c r="AF146" s="9">
        <f t="shared" si="89"/>
        <v>0</v>
      </c>
      <c r="AG146" s="9">
        <f t="shared" si="90"/>
        <v>0</v>
      </c>
      <c r="AH146" s="9">
        <f t="shared" si="91"/>
        <v>0</v>
      </c>
      <c r="AI146" s="9">
        <f t="shared" si="92"/>
        <v>0</v>
      </c>
      <c r="AJ146" s="9">
        <f t="shared" si="93"/>
        <v>0</v>
      </c>
      <c r="AK146" s="9">
        <f t="shared" si="94"/>
        <v>0</v>
      </c>
      <c r="AL146" s="9">
        <f t="shared" si="95"/>
        <v>0</v>
      </c>
      <c r="AM146" s="9">
        <f t="shared" si="96"/>
        <v>0</v>
      </c>
      <c r="AO146" s="126">
        <f t="shared" si="97"/>
        <v>0</v>
      </c>
      <c r="AP146" s="126">
        <f t="shared" si="98"/>
        <v>0</v>
      </c>
      <c r="AQ146" s="126">
        <f t="shared" si="99"/>
        <v>0</v>
      </c>
      <c r="AS146" s="9">
        <f t="shared" si="100"/>
        <v>0</v>
      </c>
      <c r="AT146" s="9">
        <f t="shared" si="101"/>
        <v>0</v>
      </c>
      <c r="AU146" s="9">
        <f t="shared" si="102"/>
        <v>0</v>
      </c>
      <c r="AV146" s="9">
        <f t="shared" si="103"/>
        <v>0</v>
      </c>
      <c r="AW146" s="9">
        <f t="shared" si="104"/>
        <v>0</v>
      </c>
      <c r="AX146" s="9">
        <f t="shared" si="105"/>
        <v>0</v>
      </c>
      <c r="AY146" s="9">
        <f t="shared" si="106"/>
        <v>0</v>
      </c>
      <c r="AZ146" s="9">
        <f t="shared" si="107"/>
        <v>0</v>
      </c>
      <c r="BA146" s="9">
        <f t="shared" si="108"/>
        <v>0</v>
      </c>
      <c r="BB146" s="9">
        <f t="shared" si="109"/>
        <v>0</v>
      </c>
      <c r="BC146" s="9">
        <f t="shared" si="110"/>
        <v>0</v>
      </c>
      <c r="BD146" s="9">
        <f t="shared" si="111"/>
        <v>0</v>
      </c>
      <c r="BE146" s="9">
        <f t="shared" si="112"/>
        <v>0</v>
      </c>
      <c r="BF146" s="9">
        <f t="shared" si="113"/>
        <v>0</v>
      </c>
      <c r="BG146" s="9">
        <f t="shared" si="114"/>
        <v>0</v>
      </c>
      <c r="BH146" s="9">
        <f t="shared" si="115"/>
        <v>0</v>
      </c>
      <c r="BI146" s="9">
        <f t="shared" si="116"/>
        <v>0</v>
      </c>
      <c r="BJ146" s="9">
        <f t="shared" si="117"/>
        <v>0</v>
      </c>
      <c r="BK146" s="9">
        <f t="shared" si="118"/>
        <v>0</v>
      </c>
      <c r="BL146" s="9">
        <f t="shared" si="119"/>
        <v>0</v>
      </c>
      <c r="BM146" s="9">
        <f t="shared" si="120"/>
        <v>0</v>
      </c>
    </row>
    <row r="147" spans="1:65" s="9" customFormat="1" ht="73.75" customHeight="1">
      <c r="B147" s="222" t="s">
        <v>8</v>
      </c>
      <c r="D147" s="145" t="s">
        <v>5577</v>
      </c>
      <c r="E147" s="513" t="s">
        <v>5450</v>
      </c>
      <c r="F147" s="115" t="s">
        <v>134</v>
      </c>
      <c r="G147" s="116" t="s">
        <v>96</v>
      </c>
      <c r="H147" s="116" t="s">
        <v>2144</v>
      </c>
      <c r="I147" s="115">
        <v>1</v>
      </c>
      <c r="J147" s="115">
        <v>0</v>
      </c>
      <c r="K147" s="115" t="s">
        <v>4864</v>
      </c>
      <c r="L147" s="408">
        <v>115.94</v>
      </c>
      <c r="M147" s="132"/>
      <c r="N147" s="479" t="s">
        <v>5759</v>
      </c>
      <c r="O147" s="444">
        <f>L147*M147</f>
        <v>0</v>
      </c>
      <c r="P147" s="134" t="str">
        <f t="shared" si="121"/>
        <v>No</v>
      </c>
      <c r="Q147" s="225" t="str">
        <f t="shared" si="122"/>
        <v>Yes</v>
      </c>
      <c r="S147" s="298">
        <v>1</v>
      </c>
      <c r="T147" s="299">
        <f t="shared" si="123"/>
        <v>0</v>
      </c>
      <c r="U147" s="112"/>
      <c r="V147" s="325">
        <v>4.5</v>
      </c>
      <c r="W147" s="334">
        <f t="shared" si="124"/>
        <v>0</v>
      </c>
      <c r="X147" s="207">
        <f>M147*I147</f>
        <v>0</v>
      </c>
      <c r="Y147" s="207"/>
      <c r="Z147" s="165">
        <v>1</v>
      </c>
      <c r="AA147" s="118">
        <v>9</v>
      </c>
      <c r="AB147" s="118"/>
      <c r="AC147" s="118"/>
      <c r="AE147" s="9">
        <f t="shared" si="88"/>
        <v>0</v>
      </c>
      <c r="AF147" s="9">
        <f t="shared" si="89"/>
        <v>0</v>
      </c>
      <c r="AG147" s="9">
        <f t="shared" si="90"/>
        <v>0</v>
      </c>
      <c r="AH147" s="9">
        <f t="shared" si="91"/>
        <v>0</v>
      </c>
      <c r="AI147" s="9">
        <f t="shared" si="92"/>
        <v>0</v>
      </c>
      <c r="AJ147" s="9">
        <f t="shared" si="93"/>
        <v>0</v>
      </c>
      <c r="AK147" s="9">
        <f t="shared" si="94"/>
        <v>0</v>
      </c>
      <c r="AL147" s="9">
        <f t="shared" si="95"/>
        <v>0</v>
      </c>
      <c r="AM147" s="9">
        <f t="shared" si="96"/>
        <v>0</v>
      </c>
      <c r="AO147" s="126">
        <f t="shared" si="97"/>
        <v>0</v>
      </c>
      <c r="AP147" s="126">
        <f t="shared" si="98"/>
        <v>0</v>
      </c>
      <c r="AQ147" s="126">
        <f t="shared" si="99"/>
        <v>0</v>
      </c>
      <c r="AS147" s="9">
        <f t="shared" si="100"/>
        <v>0</v>
      </c>
      <c r="AT147" s="9">
        <f t="shared" si="101"/>
        <v>0</v>
      </c>
      <c r="AU147" s="9">
        <f t="shared" si="102"/>
        <v>0</v>
      </c>
      <c r="AV147" s="9">
        <f t="shared" si="103"/>
        <v>0</v>
      </c>
      <c r="AW147" s="9">
        <f t="shared" si="104"/>
        <v>0</v>
      </c>
      <c r="AX147" s="9">
        <f t="shared" si="105"/>
        <v>0</v>
      </c>
      <c r="AY147" s="9">
        <f t="shared" si="106"/>
        <v>0</v>
      </c>
      <c r="AZ147" s="9">
        <f t="shared" si="107"/>
        <v>0</v>
      </c>
      <c r="BA147" s="9">
        <f t="shared" si="108"/>
        <v>0</v>
      </c>
      <c r="BB147" s="9">
        <f t="shared" si="109"/>
        <v>0</v>
      </c>
      <c r="BC147" s="9">
        <f t="shared" si="110"/>
        <v>0</v>
      </c>
      <c r="BD147" s="9">
        <f t="shared" si="111"/>
        <v>0</v>
      </c>
      <c r="BE147" s="9">
        <f t="shared" si="112"/>
        <v>0</v>
      </c>
      <c r="BF147" s="9">
        <f t="shared" si="113"/>
        <v>0</v>
      </c>
      <c r="BG147" s="9">
        <f t="shared" si="114"/>
        <v>0</v>
      </c>
      <c r="BH147" s="9">
        <f t="shared" si="115"/>
        <v>0</v>
      </c>
      <c r="BI147" s="9">
        <f t="shared" si="116"/>
        <v>0</v>
      </c>
      <c r="BJ147" s="9">
        <f t="shared" si="117"/>
        <v>0</v>
      </c>
      <c r="BK147" s="9">
        <f t="shared" si="118"/>
        <v>0</v>
      </c>
      <c r="BL147" s="9">
        <f t="shared" si="119"/>
        <v>0</v>
      </c>
      <c r="BM147" s="9">
        <f t="shared" si="120"/>
        <v>0</v>
      </c>
    </row>
    <row r="148" spans="1:65" s="126" customFormat="1" ht="73.75" customHeight="1">
      <c r="A148" s="9"/>
      <c r="B148" s="222" t="s">
        <v>8</v>
      </c>
      <c r="C148" s="9"/>
      <c r="D148" s="107" t="s">
        <v>6130</v>
      </c>
      <c r="E148" s="518" t="s">
        <v>5452</v>
      </c>
      <c r="F148" s="106" t="s">
        <v>135</v>
      </c>
      <c r="G148" s="242" t="s">
        <v>97</v>
      </c>
      <c r="H148" s="242" t="s">
        <v>2144</v>
      </c>
      <c r="I148" s="106">
        <v>1</v>
      </c>
      <c r="J148" s="106">
        <v>9</v>
      </c>
      <c r="K148" s="106" t="s">
        <v>4864</v>
      </c>
      <c r="L148" s="407">
        <v>166.95</v>
      </c>
      <c r="M148" s="480" t="s">
        <v>5759</v>
      </c>
      <c r="N148" s="458"/>
      <c r="O148" s="456">
        <f>L148*N148</f>
        <v>0</v>
      </c>
      <c r="P148" s="127" t="str">
        <f t="shared" si="121"/>
        <v>No</v>
      </c>
      <c r="Q148" s="253" t="str">
        <f t="shared" si="122"/>
        <v>Yes</v>
      </c>
      <c r="S148" s="298">
        <v>1</v>
      </c>
      <c r="T148" s="299">
        <f t="shared" si="123"/>
        <v>0</v>
      </c>
      <c r="U148" s="112"/>
      <c r="V148" s="325">
        <v>7.5</v>
      </c>
      <c r="W148" s="334">
        <f t="shared" si="124"/>
        <v>0</v>
      </c>
      <c r="X148" s="207"/>
      <c r="Y148" s="207">
        <f>N148*I148</f>
        <v>0</v>
      </c>
      <c r="Z148" s="165">
        <v>1</v>
      </c>
      <c r="AA148" s="118">
        <v>12</v>
      </c>
      <c r="AB148" s="118"/>
      <c r="AC148" s="118"/>
      <c r="AE148" s="9">
        <f t="shared" si="88"/>
        <v>0</v>
      </c>
      <c r="AF148" s="9">
        <f t="shared" si="89"/>
        <v>0</v>
      </c>
      <c r="AG148" s="9">
        <f t="shared" si="90"/>
        <v>0</v>
      </c>
      <c r="AH148" s="9">
        <f t="shared" si="91"/>
        <v>0</v>
      </c>
      <c r="AI148" s="9">
        <f t="shared" si="92"/>
        <v>0</v>
      </c>
      <c r="AJ148" s="9">
        <f t="shared" si="93"/>
        <v>0</v>
      </c>
      <c r="AK148" s="9">
        <f t="shared" si="94"/>
        <v>0</v>
      </c>
      <c r="AL148" s="9">
        <f t="shared" si="95"/>
        <v>0</v>
      </c>
      <c r="AM148" s="9">
        <f t="shared" si="96"/>
        <v>0</v>
      </c>
      <c r="AO148" s="126">
        <f t="shared" si="97"/>
        <v>0</v>
      </c>
      <c r="AP148" s="126">
        <f t="shared" si="98"/>
        <v>0</v>
      </c>
      <c r="AQ148" s="126">
        <f t="shared" si="99"/>
        <v>0</v>
      </c>
      <c r="AS148" s="9">
        <f t="shared" si="100"/>
        <v>0</v>
      </c>
      <c r="AT148" s="9">
        <f t="shared" si="101"/>
        <v>0</v>
      </c>
      <c r="AU148" s="9">
        <f t="shared" si="102"/>
        <v>0</v>
      </c>
      <c r="AV148" s="9">
        <f t="shared" si="103"/>
        <v>0</v>
      </c>
      <c r="AW148" s="9">
        <f t="shared" si="104"/>
        <v>0</v>
      </c>
      <c r="AX148" s="9">
        <f t="shared" si="105"/>
        <v>0</v>
      </c>
      <c r="AY148" s="9">
        <f t="shared" si="106"/>
        <v>0</v>
      </c>
      <c r="AZ148" s="9">
        <f t="shared" si="107"/>
        <v>0</v>
      </c>
      <c r="BA148" s="9">
        <f t="shared" si="108"/>
        <v>0</v>
      </c>
      <c r="BB148" s="9">
        <f t="shared" si="109"/>
        <v>0</v>
      </c>
      <c r="BC148" s="9">
        <f t="shared" si="110"/>
        <v>0</v>
      </c>
      <c r="BD148" s="9">
        <f t="shared" si="111"/>
        <v>0</v>
      </c>
      <c r="BE148" s="9">
        <f t="shared" si="112"/>
        <v>0</v>
      </c>
      <c r="BF148" s="9">
        <f t="shared" si="113"/>
        <v>0</v>
      </c>
      <c r="BG148" s="9">
        <f t="shared" si="114"/>
        <v>0</v>
      </c>
      <c r="BH148" s="9">
        <f t="shared" si="115"/>
        <v>0</v>
      </c>
      <c r="BI148" s="9">
        <f t="shared" si="116"/>
        <v>0</v>
      </c>
      <c r="BJ148" s="9">
        <f t="shared" si="117"/>
        <v>0</v>
      </c>
      <c r="BK148" s="9">
        <f t="shared" si="118"/>
        <v>0</v>
      </c>
      <c r="BL148" s="9">
        <f t="shared" si="119"/>
        <v>0</v>
      </c>
      <c r="BM148" s="9">
        <f t="shared" si="120"/>
        <v>0</v>
      </c>
    </row>
    <row r="149" spans="1:65" s="126" customFormat="1" ht="73.75" customHeight="1">
      <c r="A149" s="9"/>
      <c r="B149" s="222" t="s">
        <v>8</v>
      </c>
      <c r="C149" s="9"/>
      <c r="D149" s="107" t="s">
        <v>5519</v>
      </c>
      <c r="E149" s="519" t="s">
        <v>5451</v>
      </c>
      <c r="F149" s="106" t="s">
        <v>135</v>
      </c>
      <c r="G149" s="242" t="s">
        <v>97</v>
      </c>
      <c r="H149" s="242" t="s">
        <v>2144</v>
      </c>
      <c r="I149" s="106">
        <v>1</v>
      </c>
      <c r="J149" s="106">
        <v>9</v>
      </c>
      <c r="K149" s="106" t="s">
        <v>4864</v>
      </c>
      <c r="L149" s="407">
        <v>174.21</v>
      </c>
      <c r="M149" s="130"/>
      <c r="N149" s="481" t="s">
        <v>5759</v>
      </c>
      <c r="O149" s="456">
        <f>L149*M149</f>
        <v>0</v>
      </c>
      <c r="P149" s="127" t="str">
        <f t="shared" si="121"/>
        <v>No</v>
      </c>
      <c r="Q149" s="253" t="str">
        <f t="shared" si="122"/>
        <v>Yes</v>
      </c>
      <c r="S149" s="298">
        <v>1</v>
      </c>
      <c r="T149" s="299">
        <f t="shared" si="123"/>
        <v>0</v>
      </c>
      <c r="U149" s="112"/>
      <c r="V149" s="325">
        <v>7.5</v>
      </c>
      <c r="W149" s="334">
        <f t="shared" si="124"/>
        <v>0</v>
      </c>
      <c r="X149" s="207">
        <f>M149*I149</f>
        <v>0</v>
      </c>
      <c r="Y149" s="207"/>
      <c r="Z149" s="165">
        <v>1</v>
      </c>
      <c r="AA149" s="118">
        <v>12</v>
      </c>
      <c r="AB149" s="118"/>
      <c r="AC149" s="118"/>
      <c r="AE149" s="9">
        <f t="shared" si="88"/>
        <v>0</v>
      </c>
      <c r="AF149" s="9">
        <f t="shared" si="89"/>
        <v>0</v>
      </c>
      <c r="AG149" s="9">
        <f t="shared" si="90"/>
        <v>0</v>
      </c>
      <c r="AH149" s="9">
        <f t="shared" si="91"/>
        <v>0</v>
      </c>
      <c r="AI149" s="9">
        <f t="shared" si="92"/>
        <v>0</v>
      </c>
      <c r="AJ149" s="9">
        <f t="shared" si="93"/>
        <v>0</v>
      </c>
      <c r="AK149" s="9">
        <f t="shared" si="94"/>
        <v>0</v>
      </c>
      <c r="AL149" s="9">
        <f t="shared" si="95"/>
        <v>0</v>
      </c>
      <c r="AM149" s="9">
        <f t="shared" si="96"/>
        <v>0</v>
      </c>
      <c r="AO149" s="126">
        <f t="shared" si="97"/>
        <v>0</v>
      </c>
      <c r="AP149" s="126">
        <f t="shared" si="98"/>
        <v>0</v>
      </c>
      <c r="AQ149" s="126">
        <f t="shared" si="99"/>
        <v>0</v>
      </c>
      <c r="AS149" s="9">
        <f t="shared" si="100"/>
        <v>0</v>
      </c>
      <c r="AT149" s="9">
        <f t="shared" si="101"/>
        <v>0</v>
      </c>
      <c r="AU149" s="9">
        <f t="shared" si="102"/>
        <v>0</v>
      </c>
      <c r="AV149" s="9">
        <f t="shared" si="103"/>
        <v>0</v>
      </c>
      <c r="AW149" s="9">
        <f t="shared" si="104"/>
        <v>0</v>
      </c>
      <c r="AX149" s="9">
        <f t="shared" si="105"/>
        <v>0</v>
      </c>
      <c r="AY149" s="9">
        <f t="shared" si="106"/>
        <v>0</v>
      </c>
      <c r="AZ149" s="9">
        <f t="shared" si="107"/>
        <v>0</v>
      </c>
      <c r="BA149" s="9">
        <f t="shared" si="108"/>
        <v>0</v>
      </c>
      <c r="BB149" s="9">
        <f t="shared" si="109"/>
        <v>0</v>
      </c>
      <c r="BC149" s="9">
        <f t="shared" si="110"/>
        <v>0</v>
      </c>
      <c r="BD149" s="9">
        <f t="shared" si="111"/>
        <v>0</v>
      </c>
      <c r="BE149" s="9">
        <f t="shared" si="112"/>
        <v>0</v>
      </c>
      <c r="BF149" s="9">
        <f t="shared" si="113"/>
        <v>0</v>
      </c>
      <c r="BG149" s="9">
        <f t="shared" si="114"/>
        <v>0</v>
      </c>
      <c r="BH149" s="9">
        <f t="shared" si="115"/>
        <v>0</v>
      </c>
      <c r="BI149" s="9">
        <f t="shared" si="116"/>
        <v>0</v>
      </c>
      <c r="BJ149" s="9">
        <f t="shared" si="117"/>
        <v>0</v>
      </c>
      <c r="BK149" s="9">
        <f t="shared" si="118"/>
        <v>0</v>
      </c>
      <c r="BL149" s="9">
        <f t="shared" si="119"/>
        <v>0</v>
      </c>
      <c r="BM149" s="9">
        <f t="shared" si="120"/>
        <v>0</v>
      </c>
    </row>
    <row r="150" spans="1:65" s="126" customFormat="1" ht="73.75" customHeight="1">
      <c r="A150" s="9"/>
      <c r="B150" s="222" t="s">
        <v>8</v>
      </c>
      <c r="C150" s="9"/>
      <c r="D150" s="107" t="s">
        <v>5576</v>
      </c>
      <c r="E150" s="520" t="s">
        <v>5450</v>
      </c>
      <c r="F150" s="106" t="s">
        <v>135</v>
      </c>
      <c r="G150" s="242" t="s">
        <v>97</v>
      </c>
      <c r="H150" s="242" t="s">
        <v>2144</v>
      </c>
      <c r="I150" s="106">
        <v>1</v>
      </c>
      <c r="J150" s="106">
        <v>9</v>
      </c>
      <c r="K150" s="106" t="s">
        <v>4864</v>
      </c>
      <c r="L150" s="407">
        <v>166.95</v>
      </c>
      <c r="M150" s="130"/>
      <c r="N150" s="481" t="s">
        <v>5759</v>
      </c>
      <c r="O150" s="456">
        <f>L150*M150</f>
        <v>0</v>
      </c>
      <c r="P150" s="127" t="str">
        <f t="shared" si="121"/>
        <v>No</v>
      </c>
      <c r="Q150" s="253" t="str">
        <f t="shared" si="122"/>
        <v>Yes</v>
      </c>
      <c r="S150" s="298">
        <v>1</v>
      </c>
      <c r="T150" s="299">
        <f t="shared" si="123"/>
        <v>0</v>
      </c>
      <c r="U150" s="112"/>
      <c r="V150" s="325">
        <v>7.5</v>
      </c>
      <c r="W150" s="334">
        <f t="shared" si="124"/>
        <v>0</v>
      </c>
      <c r="X150" s="207">
        <f>M150*I150</f>
        <v>0</v>
      </c>
      <c r="Y150" s="207"/>
      <c r="Z150" s="165">
        <v>1</v>
      </c>
      <c r="AA150" s="118">
        <v>12</v>
      </c>
      <c r="AB150" s="118"/>
      <c r="AC150" s="118"/>
      <c r="AE150" s="9">
        <f t="shared" si="88"/>
        <v>0</v>
      </c>
      <c r="AF150" s="9">
        <f t="shared" si="89"/>
        <v>0</v>
      </c>
      <c r="AG150" s="9">
        <f t="shared" si="90"/>
        <v>0</v>
      </c>
      <c r="AH150" s="9">
        <f t="shared" si="91"/>
        <v>0</v>
      </c>
      <c r="AI150" s="9">
        <f t="shared" si="92"/>
        <v>0</v>
      </c>
      <c r="AJ150" s="9">
        <f t="shared" si="93"/>
        <v>0</v>
      </c>
      <c r="AK150" s="9">
        <f t="shared" si="94"/>
        <v>0</v>
      </c>
      <c r="AL150" s="9">
        <f t="shared" si="95"/>
        <v>0</v>
      </c>
      <c r="AM150" s="9">
        <f t="shared" si="96"/>
        <v>0</v>
      </c>
      <c r="AO150" s="126">
        <f t="shared" si="97"/>
        <v>0</v>
      </c>
      <c r="AP150" s="126">
        <f t="shared" si="98"/>
        <v>0</v>
      </c>
      <c r="AQ150" s="126">
        <f t="shared" si="99"/>
        <v>0</v>
      </c>
      <c r="AS150" s="9">
        <f t="shared" si="100"/>
        <v>0</v>
      </c>
      <c r="AT150" s="9">
        <f t="shared" si="101"/>
        <v>0</v>
      </c>
      <c r="AU150" s="9">
        <f t="shared" si="102"/>
        <v>0</v>
      </c>
      <c r="AV150" s="9">
        <f t="shared" si="103"/>
        <v>0</v>
      </c>
      <c r="AW150" s="9">
        <f t="shared" si="104"/>
        <v>0</v>
      </c>
      <c r="AX150" s="9">
        <f t="shared" si="105"/>
        <v>0</v>
      </c>
      <c r="AY150" s="9">
        <f t="shared" si="106"/>
        <v>0</v>
      </c>
      <c r="AZ150" s="9">
        <f t="shared" si="107"/>
        <v>0</v>
      </c>
      <c r="BA150" s="9">
        <f t="shared" si="108"/>
        <v>0</v>
      </c>
      <c r="BB150" s="9">
        <f t="shared" si="109"/>
        <v>0</v>
      </c>
      <c r="BC150" s="9">
        <f t="shared" si="110"/>
        <v>0</v>
      </c>
      <c r="BD150" s="9">
        <f t="shared" si="111"/>
        <v>0</v>
      </c>
      <c r="BE150" s="9">
        <f t="shared" si="112"/>
        <v>0</v>
      </c>
      <c r="BF150" s="9">
        <f t="shared" si="113"/>
        <v>0</v>
      </c>
      <c r="BG150" s="9">
        <f t="shared" si="114"/>
        <v>0</v>
      </c>
      <c r="BH150" s="9">
        <f t="shared" si="115"/>
        <v>0</v>
      </c>
      <c r="BI150" s="9">
        <f t="shared" si="116"/>
        <v>0</v>
      </c>
      <c r="BJ150" s="9">
        <f t="shared" si="117"/>
        <v>0</v>
      </c>
      <c r="BK150" s="9">
        <f t="shared" si="118"/>
        <v>0</v>
      </c>
      <c r="BL150" s="9">
        <f t="shared" si="119"/>
        <v>0</v>
      </c>
      <c r="BM150" s="9">
        <f t="shared" si="120"/>
        <v>0</v>
      </c>
    </row>
    <row r="151" spans="1:65" s="9" customFormat="1" ht="73.75" customHeight="1">
      <c r="B151" s="222" t="s">
        <v>8</v>
      </c>
      <c r="D151" s="145" t="s">
        <v>6131</v>
      </c>
      <c r="E151" s="511" t="s">
        <v>5452</v>
      </c>
      <c r="F151" s="115" t="s">
        <v>136</v>
      </c>
      <c r="G151" s="116" t="s">
        <v>98</v>
      </c>
      <c r="H151" s="116" t="s">
        <v>2144</v>
      </c>
      <c r="I151" s="115">
        <v>1</v>
      </c>
      <c r="J151" s="115">
        <v>15</v>
      </c>
      <c r="K151" s="115" t="s">
        <v>4864</v>
      </c>
      <c r="L151" s="408">
        <v>236.52</v>
      </c>
      <c r="M151" s="479" t="s">
        <v>5759</v>
      </c>
      <c r="N151" s="133"/>
      <c r="O151" s="444">
        <f>L151*N151</f>
        <v>0</v>
      </c>
      <c r="P151" s="134" t="str">
        <f t="shared" si="121"/>
        <v>No</v>
      </c>
      <c r="Q151" s="225" t="str">
        <f t="shared" si="122"/>
        <v>Yes</v>
      </c>
      <c r="S151" s="298">
        <v>1</v>
      </c>
      <c r="T151" s="299">
        <f t="shared" si="123"/>
        <v>0</v>
      </c>
      <c r="U151" s="112"/>
      <c r="V151" s="325">
        <v>11</v>
      </c>
      <c r="W151" s="334">
        <f t="shared" si="124"/>
        <v>0</v>
      </c>
      <c r="X151" s="207"/>
      <c r="Y151" s="207">
        <f>N151*I151</f>
        <v>0</v>
      </c>
      <c r="Z151" s="165">
        <v>1</v>
      </c>
      <c r="AA151" s="118">
        <v>15</v>
      </c>
      <c r="AB151" s="118"/>
      <c r="AC151" s="118"/>
      <c r="AE151" s="9">
        <f t="shared" si="88"/>
        <v>0</v>
      </c>
      <c r="AF151" s="9">
        <f t="shared" si="89"/>
        <v>0</v>
      </c>
      <c r="AG151" s="9">
        <f t="shared" si="90"/>
        <v>0</v>
      </c>
      <c r="AH151" s="9">
        <f t="shared" si="91"/>
        <v>0</v>
      </c>
      <c r="AI151" s="9">
        <f t="shared" si="92"/>
        <v>0</v>
      </c>
      <c r="AJ151" s="9">
        <f t="shared" si="93"/>
        <v>0</v>
      </c>
      <c r="AK151" s="9">
        <f t="shared" si="94"/>
        <v>0</v>
      </c>
      <c r="AL151" s="9">
        <f t="shared" si="95"/>
        <v>0</v>
      </c>
      <c r="AM151" s="9">
        <f t="shared" si="96"/>
        <v>0</v>
      </c>
      <c r="AO151" s="126">
        <f t="shared" si="97"/>
        <v>0</v>
      </c>
      <c r="AP151" s="126">
        <f t="shared" si="98"/>
        <v>0</v>
      </c>
      <c r="AQ151" s="126">
        <f t="shared" si="99"/>
        <v>0</v>
      </c>
      <c r="AS151" s="9">
        <f t="shared" si="100"/>
        <v>0</v>
      </c>
      <c r="AT151" s="9">
        <f t="shared" si="101"/>
        <v>0</v>
      </c>
      <c r="AU151" s="9">
        <f t="shared" si="102"/>
        <v>0</v>
      </c>
      <c r="AV151" s="9">
        <f t="shared" si="103"/>
        <v>0</v>
      </c>
      <c r="AW151" s="9">
        <f t="shared" si="104"/>
        <v>0</v>
      </c>
      <c r="AX151" s="9">
        <f t="shared" si="105"/>
        <v>0</v>
      </c>
      <c r="AY151" s="9">
        <f t="shared" si="106"/>
        <v>0</v>
      </c>
      <c r="AZ151" s="9">
        <f t="shared" si="107"/>
        <v>0</v>
      </c>
      <c r="BA151" s="9">
        <f t="shared" si="108"/>
        <v>0</v>
      </c>
      <c r="BB151" s="9">
        <f t="shared" si="109"/>
        <v>0</v>
      </c>
      <c r="BC151" s="9">
        <f t="shared" si="110"/>
        <v>0</v>
      </c>
      <c r="BD151" s="9">
        <f t="shared" si="111"/>
        <v>0</v>
      </c>
      <c r="BE151" s="9">
        <f t="shared" si="112"/>
        <v>0</v>
      </c>
      <c r="BF151" s="9">
        <f t="shared" si="113"/>
        <v>0</v>
      </c>
      <c r="BG151" s="9">
        <f t="shared" si="114"/>
        <v>0</v>
      </c>
      <c r="BH151" s="9">
        <f t="shared" si="115"/>
        <v>0</v>
      </c>
      <c r="BI151" s="9">
        <f t="shared" si="116"/>
        <v>0</v>
      </c>
      <c r="BJ151" s="9">
        <f t="shared" si="117"/>
        <v>0</v>
      </c>
      <c r="BK151" s="9">
        <f t="shared" si="118"/>
        <v>0</v>
      </c>
      <c r="BL151" s="9">
        <f t="shared" si="119"/>
        <v>0</v>
      </c>
      <c r="BM151" s="9">
        <f t="shared" si="120"/>
        <v>0</v>
      </c>
    </row>
    <row r="152" spans="1:65" s="9" customFormat="1" ht="73.75" customHeight="1">
      <c r="B152" s="222" t="s">
        <v>8</v>
      </c>
      <c r="D152" s="145" t="s">
        <v>5520</v>
      </c>
      <c r="E152" s="512" t="s">
        <v>5451</v>
      </c>
      <c r="F152" s="115" t="s">
        <v>136</v>
      </c>
      <c r="G152" s="116" t="s">
        <v>98</v>
      </c>
      <c r="H152" s="116" t="s">
        <v>2144</v>
      </c>
      <c r="I152" s="115">
        <v>1</v>
      </c>
      <c r="J152" s="115">
        <v>15</v>
      </c>
      <c r="K152" s="115" t="s">
        <v>4864</v>
      </c>
      <c r="L152" s="408">
        <v>246.8</v>
      </c>
      <c r="M152" s="132"/>
      <c r="N152" s="479" t="s">
        <v>5759</v>
      </c>
      <c r="O152" s="444">
        <f>L152*M152</f>
        <v>0</v>
      </c>
      <c r="P152" s="134" t="str">
        <f t="shared" si="121"/>
        <v>No</v>
      </c>
      <c r="Q152" s="225" t="str">
        <f t="shared" si="122"/>
        <v>Yes</v>
      </c>
      <c r="S152" s="298">
        <v>1</v>
      </c>
      <c r="T152" s="299">
        <f t="shared" si="123"/>
        <v>0</v>
      </c>
      <c r="U152" s="112"/>
      <c r="V152" s="325">
        <v>11</v>
      </c>
      <c r="W152" s="334">
        <f t="shared" si="124"/>
        <v>0</v>
      </c>
      <c r="X152" s="207">
        <f>M152*I152</f>
        <v>0</v>
      </c>
      <c r="Y152" s="207"/>
      <c r="Z152" s="165">
        <v>1</v>
      </c>
      <c r="AA152" s="118">
        <v>15</v>
      </c>
      <c r="AB152" s="118"/>
      <c r="AC152" s="118"/>
      <c r="AE152" s="9">
        <f t="shared" si="88"/>
        <v>0</v>
      </c>
      <c r="AF152" s="9">
        <f t="shared" si="89"/>
        <v>0</v>
      </c>
      <c r="AG152" s="9">
        <f t="shared" si="90"/>
        <v>0</v>
      </c>
      <c r="AH152" s="9">
        <f t="shared" si="91"/>
        <v>0</v>
      </c>
      <c r="AI152" s="9">
        <f t="shared" si="92"/>
        <v>0</v>
      </c>
      <c r="AJ152" s="9">
        <f t="shared" si="93"/>
        <v>0</v>
      </c>
      <c r="AK152" s="9">
        <f t="shared" si="94"/>
        <v>0</v>
      </c>
      <c r="AL152" s="9">
        <f t="shared" si="95"/>
        <v>0</v>
      </c>
      <c r="AM152" s="9">
        <f t="shared" si="96"/>
        <v>0</v>
      </c>
      <c r="AO152" s="126">
        <f t="shared" si="97"/>
        <v>0</v>
      </c>
      <c r="AP152" s="126">
        <f t="shared" si="98"/>
        <v>0</v>
      </c>
      <c r="AQ152" s="126">
        <f t="shared" si="99"/>
        <v>0</v>
      </c>
      <c r="AS152" s="9">
        <f t="shared" si="100"/>
        <v>0</v>
      </c>
      <c r="AT152" s="9">
        <f t="shared" si="101"/>
        <v>0</v>
      </c>
      <c r="AU152" s="9">
        <f t="shared" si="102"/>
        <v>0</v>
      </c>
      <c r="AV152" s="9">
        <f t="shared" si="103"/>
        <v>0</v>
      </c>
      <c r="AW152" s="9">
        <f t="shared" si="104"/>
        <v>0</v>
      </c>
      <c r="AX152" s="9">
        <f t="shared" si="105"/>
        <v>0</v>
      </c>
      <c r="AY152" s="9">
        <f t="shared" si="106"/>
        <v>0</v>
      </c>
      <c r="AZ152" s="9">
        <f t="shared" si="107"/>
        <v>0</v>
      </c>
      <c r="BA152" s="9">
        <f t="shared" si="108"/>
        <v>0</v>
      </c>
      <c r="BB152" s="9">
        <f t="shared" si="109"/>
        <v>0</v>
      </c>
      <c r="BC152" s="9">
        <f t="shared" si="110"/>
        <v>0</v>
      </c>
      <c r="BD152" s="9">
        <f t="shared" si="111"/>
        <v>0</v>
      </c>
      <c r="BE152" s="9">
        <f t="shared" si="112"/>
        <v>0</v>
      </c>
      <c r="BF152" s="9">
        <f t="shared" si="113"/>
        <v>0</v>
      </c>
      <c r="BG152" s="9">
        <f t="shared" si="114"/>
        <v>0</v>
      </c>
      <c r="BH152" s="9">
        <f t="shared" si="115"/>
        <v>0</v>
      </c>
      <c r="BI152" s="9">
        <f t="shared" si="116"/>
        <v>0</v>
      </c>
      <c r="BJ152" s="9">
        <f t="shared" si="117"/>
        <v>0</v>
      </c>
      <c r="BK152" s="9">
        <f t="shared" si="118"/>
        <v>0</v>
      </c>
      <c r="BL152" s="9">
        <f t="shared" si="119"/>
        <v>0</v>
      </c>
      <c r="BM152" s="9">
        <f t="shared" si="120"/>
        <v>0</v>
      </c>
    </row>
    <row r="153" spans="1:65" s="9" customFormat="1" ht="73.75" customHeight="1">
      <c r="B153" s="222" t="s">
        <v>8</v>
      </c>
      <c r="D153" s="145" t="s">
        <v>5575</v>
      </c>
      <c r="E153" s="513" t="s">
        <v>5450</v>
      </c>
      <c r="F153" s="115" t="s">
        <v>136</v>
      </c>
      <c r="G153" s="116" t="s">
        <v>98</v>
      </c>
      <c r="H153" s="116" t="s">
        <v>2144</v>
      </c>
      <c r="I153" s="115">
        <v>1</v>
      </c>
      <c r="J153" s="115">
        <v>15</v>
      </c>
      <c r="K153" s="115" t="s">
        <v>4864</v>
      </c>
      <c r="L153" s="408">
        <v>236.52</v>
      </c>
      <c r="M153" s="132"/>
      <c r="N153" s="479" t="s">
        <v>5759</v>
      </c>
      <c r="O153" s="444">
        <f>L153*M153</f>
        <v>0</v>
      </c>
      <c r="P153" s="134" t="str">
        <f t="shared" si="121"/>
        <v>No</v>
      </c>
      <c r="Q153" s="225" t="str">
        <f t="shared" si="122"/>
        <v>Yes</v>
      </c>
      <c r="S153" s="298">
        <v>1</v>
      </c>
      <c r="T153" s="299">
        <f t="shared" si="123"/>
        <v>0</v>
      </c>
      <c r="U153" s="112"/>
      <c r="V153" s="325">
        <v>11</v>
      </c>
      <c r="W153" s="334">
        <f t="shared" si="124"/>
        <v>0</v>
      </c>
      <c r="X153" s="207">
        <f>M153*I153</f>
        <v>0</v>
      </c>
      <c r="Y153" s="207"/>
      <c r="Z153" s="165">
        <v>1</v>
      </c>
      <c r="AA153" s="118">
        <v>15</v>
      </c>
      <c r="AB153" s="118"/>
      <c r="AC153" s="118"/>
      <c r="AE153" s="9">
        <f t="shared" si="88"/>
        <v>0</v>
      </c>
      <c r="AF153" s="9">
        <f t="shared" si="89"/>
        <v>0</v>
      </c>
      <c r="AG153" s="9">
        <f t="shared" si="90"/>
        <v>0</v>
      </c>
      <c r="AH153" s="9">
        <f t="shared" si="91"/>
        <v>0</v>
      </c>
      <c r="AI153" s="9">
        <f t="shared" si="92"/>
        <v>0</v>
      </c>
      <c r="AJ153" s="9">
        <f t="shared" si="93"/>
        <v>0</v>
      </c>
      <c r="AK153" s="9">
        <f t="shared" si="94"/>
        <v>0</v>
      </c>
      <c r="AL153" s="9">
        <f t="shared" si="95"/>
        <v>0</v>
      </c>
      <c r="AM153" s="9">
        <f t="shared" si="96"/>
        <v>0</v>
      </c>
      <c r="AO153" s="126">
        <f t="shared" si="97"/>
        <v>0</v>
      </c>
      <c r="AP153" s="126">
        <f t="shared" si="98"/>
        <v>0</v>
      </c>
      <c r="AQ153" s="126">
        <f t="shared" si="99"/>
        <v>0</v>
      </c>
      <c r="AS153" s="9">
        <f t="shared" si="100"/>
        <v>0</v>
      </c>
      <c r="AT153" s="9">
        <f t="shared" si="101"/>
        <v>0</v>
      </c>
      <c r="AU153" s="9">
        <f t="shared" si="102"/>
        <v>0</v>
      </c>
      <c r="AV153" s="9">
        <f t="shared" si="103"/>
        <v>0</v>
      </c>
      <c r="AW153" s="9">
        <f t="shared" si="104"/>
        <v>0</v>
      </c>
      <c r="AX153" s="9">
        <f t="shared" si="105"/>
        <v>0</v>
      </c>
      <c r="AY153" s="9">
        <f t="shared" si="106"/>
        <v>0</v>
      </c>
      <c r="AZ153" s="9">
        <f t="shared" si="107"/>
        <v>0</v>
      </c>
      <c r="BA153" s="9">
        <f t="shared" si="108"/>
        <v>0</v>
      </c>
      <c r="BB153" s="9">
        <f t="shared" si="109"/>
        <v>0</v>
      </c>
      <c r="BC153" s="9">
        <f t="shared" si="110"/>
        <v>0</v>
      </c>
      <c r="BD153" s="9">
        <f t="shared" si="111"/>
        <v>0</v>
      </c>
      <c r="BE153" s="9">
        <f t="shared" si="112"/>
        <v>0</v>
      </c>
      <c r="BF153" s="9">
        <f t="shared" si="113"/>
        <v>0</v>
      </c>
      <c r="BG153" s="9">
        <f t="shared" si="114"/>
        <v>0</v>
      </c>
      <c r="BH153" s="9">
        <f t="shared" si="115"/>
        <v>0</v>
      </c>
      <c r="BI153" s="9">
        <f t="shared" si="116"/>
        <v>0</v>
      </c>
      <c r="BJ153" s="9">
        <f t="shared" si="117"/>
        <v>0</v>
      </c>
      <c r="BK153" s="9">
        <f t="shared" si="118"/>
        <v>0</v>
      </c>
      <c r="BL153" s="9">
        <f t="shared" si="119"/>
        <v>0</v>
      </c>
      <c r="BM153" s="9">
        <f t="shared" si="120"/>
        <v>0</v>
      </c>
    </row>
    <row r="154" spans="1:65" s="126" customFormat="1" ht="73.75" customHeight="1">
      <c r="A154" s="9"/>
      <c r="B154" s="222" t="s">
        <v>8</v>
      </c>
      <c r="C154" s="9"/>
      <c r="D154" s="107" t="s">
        <v>6132</v>
      </c>
      <c r="E154" s="518" t="s">
        <v>5452</v>
      </c>
      <c r="F154" s="106" t="s">
        <v>136</v>
      </c>
      <c r="G154" s="242" t="s">
        <v>99</v>
      </c>
      <c r="H154" s="242" t="s">
        <v>2144</v>
      </c>
      <c r="I154" s="106">
        <v>1</v>
      </c>
      <c r="J154" s="106">
        <v>15</v>
      </c>
      <c r="K154" s="106" t="s">
        <v>4864</v>
      </c>
      <c r="L154" s="407">
        <v>315.35000000000002</v>
      </c>
      <c r="M154" s="480" t="s">
        <v>5759</v>
      </c>
      <c r="N154" s="458"/>
      <c r="O154" s="456">
        <f>L154*N154</f>
        <v>0</v>
      </c>
      <c r="P154" s="127" t="str">
        <f t="shared" si="121"/>
        <v>No</v>
      </c>
      <c r="Q154" s="253" t="str">
        <f t="shared" si="122"/>
        <v>Yes</v>
      </c>
      <c r="S154" s="298">
        <v>1</v>
      </c>
      <c r="T154" s="299">
        <f t="shared" si="123"/>
        <v>0</v>
      </c>
      <c r="U154" s="112"/>
      <c r="V154" s="325">
        <v>17.5</v>
      </c>
      <c r="W154" s="334">
        <f t="shared" si="124"/>
        <v>0</v>
      </c>
      <c r="X154" s="207"/>
      <c r="Y154" s="207">
        <f>N154*I154</f>
        <v>0</v>
      </c>
      <c r="Z154" s="165">
        <v>1</v>
      </c>
      <c r="AA154" s="118">
        <v>15</v>
      </c>
      <c r="AB154" s="118"/>
      <c r="AC154" s="118"/>
      <c r="AE154" s="9">
        <f t="shared" si="88"/>
        <v>0</v>
      </c>
      <c r="AF154" s="9">
        <f t="shared" si="89"/>
        <v>0</v>
      </c>
      <c r="AG154" s="9">
        <f t="shared" si="90"/>
        <v>0</v>
      </c>
      <c r="AH154" s="9">
        <f t="shared" si="91"/>
        <v>0</v>
      </c>
      <c r="AI154" s="9">
        <f t="shared" si="92"/>
        <v>0</v>
      </c>
      <c r="AJ154" s="9">
        <f t="shared" si="93"/>
        <v>0</v>
      </c>
      <c r="AK154" s="9">
        <f t="shared" si="94"/>
        <v>0</v>
      </c>
      <c r="AL154" s="9">
        <f t="shared" si="95"/>
        <v>0</v>
      </c>
      <c r="AM154" s="9">
        <f t="shared" si="96"/>
        <v>0</v>
      </c>
      <c r="AO154" s="126">
        <f t="shared" si="97"/>
        <v>0</v>
      </c>
      <c r="AP154" s="126">
        <f t="shared" si="98"/>
        <v>0</v>
      </c>
      <c r="AQ154" s="126">
        <f t="shared" si="99"/>
        <v>0</v>
      </c>
      <c r="AS154" s="9">
        <f t="shared" si="100"/>
        <v>0</v>
      </c>
      <c r="AT154" s="9">
        <f t="shared" si="101"/>
        <v>0</v>
      </c>
      <c r="AU154" s="9">
        <f t="shared" si="102"/>
        <v>0</v>
      </c>
      <c r="AV154" s="9">
        <f t="shared" si="103"/>
        <v>0</v>
      </c>
      <c r="AW154" s="9">
        <f t="shared" si="104"/>
        <v>0</v>
      </c>
      <c r="AX154" s="9">
        <f t="shared" si="105"/>
        <v>0</v>
      </c>
      <c r="AY154" s="9">
        <f t="shared" si="106"/>
        <v>0</v>
      </c>
      <c r="AZ154" s="9">
        <f t="shared" si="107"/>
        <v>0</v>
      </c>
      <c r="BA154" s="9">
        <f t="shared" si="108"/>
        <v>0</v>
      </c>
      <c r="BB154" s="9">
        <f t="shared" si="109"/>
        <v>0</v>
      </c>
      <c r="BC154" s="9">
        <f t="shared" si="110"/>
        <v>0</v>
      </c>
      <c r="BD154" s="9">
        <f t="shared" si="111"/>
        <v>0</v>
      </c>
      <c r="BE154" s="9">
        <f t="shared" si="112"/>
        <v>0</v>
      </c>
      <c r="BF154" s="9">
        <f t="shared" si="113"/>
        <v>0</v>
      </c>
      <c r="BG154" s="9">
        <f t="shared" si="114"/>
        <v>0</v>
      </c>
      <c r="BH154" s="9">
        <f t="shared" si="115"/>
        <v>0</v>
      </c>
      <c r="BI154" s="9">
        <f t="shared" si="116"/>
        <v>0</v>
      </c>
      <c r="BJ154" s="9">
        <f t="shared" si="117"/>
        <v>0</v>
      </c>
      <c r="BK154" s="9">
        <f t="shared" si="118"/>
        <v>0</v>
      </c>
      <c r="BL154" s="9">
        <f t="shared" si="119"/>
        <v>0</v>
      </c>
      <c r="BM154" s="9">
        <f t="shared" si="120"/>
        <v>0</v>
      </c>
    </row>
    <row r="155" spans="1:65" s="126" customFormat="1" ht="73.75" customHeight="1">
      <c r="A155" s="9"/>
      <c r="B155" s="222" t="s">
        <v>8</v>
      </c>
      <c r="C155" s="9"/>
      <c r="D155" s="107" t="s">
        <v>5521</v>
      </c>
      <c r="E155" s="519" t="s">
        <v>5451</v>
      </c>
      <c r="F155" s="106" t="s">
        <v>136</v>
      </c>
      <c r="G155" s="242" t="s">
        <v>99</v>
      </c>
      <c r="H155" s="242" t="s">
        <v>2144</v>
      </c>
      <c r="I155" s="106">
        <v>1</v>
      </c>
      <c r="J155" s="106">
        <v>15</v>
      </c>
      <c r="K155" s="106" t="s">
        <v>4864</v>
      </c>
      <c r="L155" s="407">
        <v>329.06</v>
      </c>
      <c r="M155" s="130"/>
      <c r="N155" s="481" t="s">
        <v>5759</v>
      </c>
      <c r="O155" s="456">
        <f>L155*M155</f>
        <v>0</v>
      </c>
      <c r="P155" s="127" t="str">
        <f t="shared" si="121"/>
        <v>No</v>
      </c>
      <c r="Q155" s="253" t="str">
        <f t="shared" si="122"/>
        <v>Yes</v>
      </c>
      <c r="S155" s="298">
        <v>1</v>
      </c>
      <c r="T155" s="299">
        <f t="shared" si="123"/>
        <v>0</v>
      </c>
      <c r="U155" s="112"/>
      <c r="V155" s="325">
        <v>17.5</v>
      </c>
      <c r="W155" s="334">
        <f t="shared" si="124"/>
        <v>0</v>
      </c>
      <c r="X155" s="207">
        <f>M155*I155</f>
        <v>0</v>
      </c>
      <c r="Y155" s="207"/>
      <c r="Z155" s="165">
        <v>1</v>
      </c>
      <c r="AA155" s="118">
        <v>15</v>
      </c>
      <c r="AB155" s="118"/>
      <c r="AC155" s="118"/>
      <c r="AE155" s="9">
        <f t="shared" si="88"/>
        <v>0</v>
      </c>
      <c r="AF155" s="9">
        <f t="shared" si="89"/>
        <v>0</v>
      </c>
      <c r="AG155" s="9">
        <f t="shared" si="90"/>
        <v>0</v>
      </c>
      <c r="AH155" s="9">
        <f t="shared" si="91"/>
        <v>0</v>
      </c>
      <c r="AI155" s="9">
        <f t="shared" si="92"/>
        <v>0</v>
      </c>
      <c r="AJ155" s="9">
        <f t="shared" si="93"/>
        <v>0</v>
      </c>
      <c r="AK155" s="9">
        <f t="shared" si="94"/>
        <v>0</v>
      </c>
      <c r="AL155" s="9">
        <f t="shared" si="95"/>
        <v>0</v>
      </c>
      <c r="AM155" s="9">
        <f t="shared" si="96"/>
        <v>0</v>
      </c>
      <c r="AO155" s="126">
        <f t="shared" si="97"/>
        <v>0</v>
      </c>
      <c r="AP155" s="126">
        <f t="shared" si="98"/>
        <v>0</v>
      </c>
      <c r="AQ155" s="126">
        <f t="shared" si="99"/>
        <v>0</v>
      </c>
      <c r="AS155" s="9">
        <f t="shared" si="100"/>
        <v>0</v>
      </c>
      <c r="AT155" s="9">
        <f t="shared" si="101"/>
        <v>0</v>
      </c>
      <c r="AU155" s="9">
        <f t="shared" si="102"/>
        <v>0</v>
      </c>
      <c r="AV155" s="9">
        <f t="shared" si="103"/>
        <v>0</v>
      </c>
      <c r="AW155" s="9">
        <f t="shared" si="104"/>
        <v>0</v>
      </c>
      <c r="AX155" s="9">
        <f t="shared" si="105"/>
        <v>0</v>
      </c>
      <c r="AY155" s="9">
        <f t="shared" si="106"/>
        <v>0</v>
      </c>
      <c r="AZ155" s="9">
        <f t="shared" si="107"/>
        <v>0</v>
      </c>
      <c r="BA155" s="9">
        <f t="shared" si="108"/>
        <v>0</v>
      </c>
      <c r="BB155" s="9">
        <f t="shared" si="109"/>
        <v>0</v>
      </c>
      <c r="BC155" s="9">
        <f t="shared" si="110"/>
        <v>0</v>
      </c>
      <c r="BD155" s="9">
        <f t="shared" si="111"/>
        <v>0</v>
      </c>
      <c r="BE155" s="9">
        <f t="shared" si="112"/>
        <v>0</v>
      </c>
      <c r="BF155" s="9">
        <f t="shared" si="113"/>
        <v>0</v>
      </c>
      <c r="BG155" s="9">
        <f t="shared" si="114"/>
        <v>0</v>
      </c>
      <c r="BH155" s="9">
        <f t="shared" si="115"/>
        <v>0</v>
      </c>
      <c r="BI155" s="9">
        <f t="shared" si="116"/>
        <v>0</v>
      </c>
      <c r="BJ155" s="9">
        <f t="shared" si="117"/>
        <v>0</v>
      </c>
      <c r="BK155" s="9">
        <f t="shared" si="118"/>
        <v>0</v>
      </c>
      <c r="BL155" s="9">
        <f t="shared" si="119"/>
        <v>0</v>
      </c>
      <c r="BM155" s="9">
        <f t="shared" si="120"/>
        <v>0</v>
      </c>
    </row>
    <row r="156" spans="1:65" s="126" customFormat="1" ht="73.75" customHeight="1">
      <c r="A156" s="9"/>
      <c r="B156" s="222" t="s">
        <v>8</v>
      </c>
      <c r="C156" s="9"/>
      <c r="D156" s="107" t="s">
        <v>5574</v>
      </c>
      <c r="E156" s="520" t="s">
        <v>5450</v>
      </c>
      <c r="F156" s="106" t="s">
        <v>136</v>
      </c>
      <c r="G156" s="242" t="s">
        <v>99</v>
      </c>
      <c r="H156" s="242" t="s">
        <v>2144</v>
      </c>
      <c r="I156" s="106">
        <v>1</v>
      </c>
      <c r="J156" s="106">
        <v>15</v>
      </c>
      <c r="K156" s="106" t="s">
        <v>4864</v>
      </c>
      <c r="L156" s="407">
        <v>315.35000000000002</v>
      </c>
      <c r="M156" s="130"/>
      <c r="N156" s="481" t="s">
        <v>5759</v>
      </c>
      <c r="O156" s="456">
        <f>L156*M156</f>
        <v>0</v>
      </c>
      <c r="P156" s="127" t="str">
        <f t="shared" si="121"/>
        <v>No</v>
      </c>
      <c r="Q156" s="253" t="str">
        <f t="shared" si="122"/>
        <v>Yes</v>
      </c>
      <c r="S156" s="298">
        <v>1</v>
      </c>
      <c r="T156" s="299">
        <f t="shared" si="123"/>
        <v>0</v>
      </c>
      <c r="U156" s="112"/>
      <c r="V156" s="325">
        <v>17.5</v>
      </c>
      <c r="W156" s="334">
        <f t="shared" si="124"/>
        <v>0</v>
      </c>
      <c r="X156" s="207">
        <f>M156*I156</f>
        <v>0</v>
      </c>
      <c r="Y156" s="207"/>
      <c r="Z156" s="165">
        <v>1</v>
      </c>
      <c r="AA156" s="118">
        <v>15</v>
      </c>
      <c r="AB156" s="118"/>
      <c r="AC156" s="118"/>
      <c r="AE156" s="9">
        <f t="shared" si="88"/>
        <v>0</v>
      </c>
      <c r="AF156" s="9">
        <f t="shared" si="89"/>
        <v>0</v>
      </c>
      <c r="AG156" s="9">
        <f t="shared" si="90"/>
        <v>0</v>
      </c>
      <c r="AH156" s="9">
        <f t="shared" si="91"/>
        <v>0</v>
      </c>
      <c r="AI156" s="9">
        <f t="shared" si="92"/>
        <v>0</v>
      </c>
      <c r="AJ156" s="9">
        <f t="shared" si="93"/>
        <v>0</v>
      </c>
      <c r="AK156" s="9">
        <f t="shared" si="94"/>
        <v>0</v>
      </c>
      <c r="AL156" s="9">
        <f t="shared" si="95"/>
        <v>0</v>
      </c>
      <c r="AM156" s="9">
        <f t="shared" si="96"/>
        <v>0</v>
      </c>
      <c r="AO156" s="126">
        <f t="shared" si="97"/>
        <v>0</v>
      </c>
      <c r="AP156" s="126">
        <f t="shared" si="98"/>
        <v>0</v>
      </c>
      <c r="AQ156" s="126">
        <f t="shared" si="99"/>
        <v>0</v>
      </c>
      <c r="AS156" s="9">
        <f t="shared" si="100"/>
        <v>0</v>
      </c>
      <c r="AT156" s="9">
        <f t="shared" si="101"/>
        <v>0</v>
      </c>
      <c r="AU156" s="9">
        <f t="shared" si="102"/>
        <v>0</v>
      </c>
      <c r="AV156" s="9">
        <f t="shared" si="103"/>
        <v>0</v>
      </c>
      <c r="AW156" s="9">
        <f t="shared" si="104"/>
        <v>0</v>
      </c>
      <c r="AX156" s="9">
        <f t="shared" si="105"/>
        <v>0</v>
      </c>
      <c r="AY156" s="9">
        <f t="shared" si="106"/>
        <v>0</v>
      </c>
      <c r="AZ156" s="9">
        <f t="shared" si="107"/>
        <v>0</v>
      </c>
      <c r="BA156" s="9">
        <f t="shared" si="108"/>
        <v>0</v>
      </c>
      <c r="BB156" s="9">
        <f t="shared" si="109"/>
        <v>0</v>
      </c>
      <c r="BC156" s="9">
        <f t="shared" si="110"/>
        <v>0</v>
      </c>
      <c r="BD156" s="9">
        <f t="shared" si="111"/>
        <v>0</v>
      </c>
      <c r="BE156" s="9">
        <f t="shared" si="112"/>
        <v>0</v>
      </c>
      <c r="BF156" s="9">
        <f t="shared" si="113"/>
        <v>0</v>
      </c>
      <c r="BG156" s="9">
        <f t="shared" si="114"/>
        <v>0</v>
      </c>
      <c r="BH156" s="9">
        <f t="shared" si="115"/>
        <v>0</v>
      </c>
      <c r="BI156" s="9">
        <f t="shared" si="116"/>
        <v>0</v>
      </c>
      <c r="BJ156" s="9">
        <f t="shared" si="117"/>
        <v>0</v>
      </c>
      <c r="BK156" s="9">
        <f t="shared" si="118"/>
        <v>0</v>
      </c>
      <c r="BL156" s="9">
        <f t="shared" si="119"/>
        <v>0</v>
      </c>
      <c r="BM156" s="9">
        <f t="shared" si="120"/>
        <v>0</v>
      </c>
    </row>
    <row r="157" spans="1:65" s="9" customFormat="1" ht="73.75" customHeight="1">
      <c r="B157" s="222" t="s">
        <v>8</v>
      </c>
      <c r="D157" s="145" t="s">
        <v>6133</v>
      </c>
      <c r="E157" s="511" t="s">
        <v>5452</v>
      </c>
      <c r="F157" s="115" t="s">
        <v>135</v>
      </c>
      <c r="G157" s="116" t="s">
        <v>100</v>
      </c>
      <c r="H157" s="116" t="s">
        <v>183</v>
      </c>
      <c r="I157" s="115">
        <v>1</v>
      </c>
      <c r="J157" s="115">
        <v>0</v>
      </c>
      <c r="K157" s="115" t="s">
        <v>4864</v>
      </c>
      <c r="L157" s="408">
        <v>191.99</v>
      </c>
      <c r="M157" s="479" t="s">
        <v>5759</v>
      </c>
      <c r="N157" s="133"/>
      <c r="O157" s="444">
        <f>L157*N157</f>
        <v>0</v>
      </c>
      <c r="P157" s="134" t="str">
        <f t="shared" si="121"/>
        <v>No</v>
      </c>
      <c r="Q157" s="225" t="str">
        <f t="shared" si="122"/>
        <v>Yes</v>
      </c>
      <c r="S157" s="298">
        <v>1</v>
      </c>
      <c r="T157" s="299">
        <f t="shared" si="123"/>
        <v>0</v>
      </c>
      <c r="U157" s="112"/>
      <c r="V157" s="325">
        <v>7</v>
      </c>
      <c r="W157" s="334">
        <f t="shared" si="124"/>
        <v>0</v>
      </c>
      <c r="X157" s="207"/>
      <c r="Y157" s="207">
        <f>N157*I157</f>
        <v>0</v>
      </c>
      <c r="Z157" s="165">
        <v>1</v>
      </c>
      <c r="AA157" s="118">
        <v>10</v>
      </c>
      <c r="AB157" s="118"/>
      <c r="AC157" s="118"/>
      <c r="AE157" s="9">
        <f t="shared" si="88"/>
        <v>0</v>
      </c>
      <c r="AF157" s="9">
        <f t="shared" si="89"/>
        <v>0</v>
      </c>
      <c r="AG157" s="9">
        <f t="shared" si="90"/>
        <v>0</v>
      </c>
      <c r="AH157" s="9">
        <f t="shared" si="91"/>
        <v>0</v>
      </c>
      <c r="AI157" s="9">
        <f t="shared" si="92"/>
        <v>0</v>
      </c>
      <c r="AJ157" s="9">
        <f t="shared" si="93"/>
        <v>0</v>
      </c>
      <c r="AK157" s="9">
        <f t="shared" si="94"/>
        <v>0</v>
      </c>
      <c r="AL157" s="9">
        <f t="shared" si="95"/>
        <v>0</v>
      </c>
      <c r="AM157" s="9">
        <f t="shared" si="96"/>
        <v>0</v>
      </c>
      <c r="AO157" s="126">
        <f t="shared" si="97"/>
        <v>0</v>
      </c>
      <c r="AP157" s="126">
        <f t="shared" si="98"/>
        <v>0</v>
      </c>
      <c r="AQ157" s="126">
        <f t="shared" si="99"/>
        <v>0</v>
      </c>
      <c r="AS157" s="9">
        <f t="shared" si="100"/>
        <v>0</v>
      </c>
      <c r="AT157" s="9">
        <f t="shared" si="101"/>
        <v>0</v>
      </c>
      <c r="AU157" s="9">
        <f t="shared" si="102"/>
        <v>0</v>
      </c>
      <c r="AV157" s="9">
        <f t="shared" si="103"/>
        <v>0</v>
      </c>
      <c r="AW157" s="9">
        <f t="shared" si="104"/>
        <v>0</v>
      </c>
      <c r="AX157" s="9">
        <f t="shared" si="105"/>
        <v>0</v>
      </c>
      <c r="AY157" s="9">
        <f t="shared" si="106"/>
        <v>0</v>
      </c>
      <c r="AZ157" s="9">
        <f t="shared" si="107"/>
        <v>0</v>
      </c>
      <c r="BA157" s="9">
        <f t="shared" si="108"/>
        <v>0</v>
      </c>
      <c r="BB157" s="9">
        <f t="shared" si="109"/>
        <v>0</v>
      </c>
      <c r="BC157" s="9">
        <f t="shared" si="110"/>
        <v>0</v>
      </c>
      <c r="BD157" s="9">
        <f t="shared" si="111"/>
        <v>0</v>
      </c>
      <c r="BE157" s="9">
        <f t="shared" si="112"/>
        <v>0</v>
      </c>
      <c r="BF157" s="9">
        <f t="shared" si="113"/>
        <v>0</v>
      </c>
      <c r="BG157" s="9">
        <f t="shared" si="114"/>
        <v>0</v>
      </c>
      <c r="BH157" s="9">
        <f t="shared" si="115"/>
        <v>0</v>
      </c>
      <c r="BI157" s="9">
        <f t="shared" si="116"/>
        <v>0</v>
      </c>
      <c r="BJ157" s="9">
        <f t="shared" si="117"/>
        <v>0</v>
      </c>
      <c r="BK157" s="9">
        <f t="shared" si="118"/>
        <v>0</v>
      </c>
      <c r="BL157" s="9">
        <f t="shared" si="119"/>
        <v>0</v>
      </c>
      <c r="BM157" s="9">
        <f t="shared" si="120"/>
        <v>0</v>
      </c>
    </row>
    <row r="158" spans="1:65" s="9" customFormat="1" ht="73.75" customHeight="1">
      <c r="B158" s="222" t="s">
        <v>8</v>
      </c>
      <c r="D158" s="145" t="s">
        <v>5522</v>
      </c>
      <c r="E158" s="512" t="s">
        <v>5451</v>
      </c>
      <c r="F158" s="115" t="s">
        <v>135</v>
      </c>
      <c r="G158" s="116" t="s">
        <v>100</v>
      </c>
      <c r="H158" s="116" t="s">
        <v>183</v>
      </c>
      <c r="I158" s="115">
        <v>1</v>
      </c>
      <c r="J158" s="115">
        <v>0</v>
      </c>
      <c r="K158" s="115" t="s">
        <v>4864</v>
      </c>
      <c r="L158" s="408">
        <v>200.34</v>
      </c>
      <c r="M158" s="132"/>
      <c r="N158" s="479" t="s">
        <v>5759</v>
      </c>
      <c r="O158" s="444">
        <f>L158*M158</f>
        <v>0</v>
      </c>
      <c r="P158" s="134" t="str">
        <f t="shared" si="121"/>
        <v>No</v>
      </c>
      <c r="Q158" s="225" t="str">
        <f t="shared" si="122"/>
        <v>Yes</v>
      </c>
      <c r="S158" s="298">
        <v>1</v>
      </c>
      <c r="T158" s="299">
        <f t="shared" si="123"/>
        <v>0</v>
      </c>
      <c r="U158" s="112"/>
      <c r="V158" s="325">
        <v>7</v>
      </c>
      <c r="W158" s="334">
        <f t="shared" si="124"/>
        <v>0</v>
      </c>
      <c r="X158" s="207">
        <f>M158*I158</f>
        <v>0</v>
      </c>
      <c r="Y158" s="207"/>
      <c r="Z158" s="165">
        <v>1</v>
      </c>
      <c r="AA158" s="118">
        <v>10</v>
      </c>
      <c r="AB158" s="118"/>
      <c r="AC158" s="118"/>
      <c r="AE158" s="9">
        <f t="shared" si="88"/>
        <v>0</v>
      </c>
      <c r="AF158" s="9">
        <f t="shared" si="89"/>
        <v>0</v>
      </c>
      <c r="AG158" s="9">
        <f t="shared" si="90"/>
        <v>0</v>
      </c>
      <c r="AH158" s="9">
        <f t="shared" si="91"/>
        <v>0</v>
      </c>
      <c r="AI158" s="9">
        <f t="shared" si="92"/>
        <v>0</v>
      </c>
      <c r="AJ158" s="9">
        <f t="shared" si="93"/>
        <v>0</v>
      </c>
      <c r="AK158" s="9">
        <f t="shared" si="94"/>
        <v>0</v>
      </c>
      <c r="AL158" s="9">
        <f t="shared" si="95"/>
        <v>0</v>
      </c>
      <c r="AM158" s="9">
        <f t="shared" si="96"/>
        <v>0</v>
      </c>
      <c r="AO158" s="126">
        <f t="shared" si="97"/>
        <v>0</v>
      </c>
      <c r="AP158" s="126">
        <f t="shared" si="98"/>
        <v>0</v>
      </c>
      <c r="AQ158" s="126">
        <f t="shared" si="99"/>
        <v>0</v>
      </c>
      <c r="AS158" s="9">
        <f t="shared" si="100"/>
        <v>0</v>
      </c>
      <c r="AT158" s="9">
        <f t="shared" si="101"/>
        <v>0</v>
      </c>
      <c r="AU158" s="9">
        <f t="shared" si="102"/>
        <v>0</v>
      </c>
      <c r="AV158" s="9">
        <f t="shared" si="103"/>
        <v>0</v>
      </c>
      <c r="AW158" s="9">
        <f t="shared" si="104"/>
        <v>0</v>
      </c>
      <c r="AX158" s="9">
        <f t="shared" si="105"/>
        <v>0</v>
      </c>
      <c r="AY158" s="9">
        <f t="shared" si="106"/>
        <v>0</v>
      </c>
      <c r="AZ158" s="9">
        <f t="shared" si="107"/>
        <v>0</v>
      </c>
      <c r="BA158" s="9">
        <f t="shared" si="108"/>
        <v>0</v>
      </c>
      <c r="BB158" s="9">
        <f t="shared" si="109"/>
        <v>0</v>
      </c>
      <c r="BC158" s="9">
        <f t="shared" si="110"/>
        <v>0</v>
      </c>
      <c r="BD158" s="9">
        <f t="shared" si="111"/>
        <v>0</v>
      </c>
      <c r="BE158" s="9">
        <f t="shared" si="112"/>
        <v>0</v>
      </c>
      <c r="BF158" s="9">
        <f t="shared" si="113"/>
        <v>0</v>
      </c>
      <c r="BG158" s="9">
        <f t="shared" si="114"/>
        <v>0</v>
      </c>
      <c r="BH158" s="9">
        <f t="shared" si="115"/>
        <v>0</v>
      </c>
      <c r="BI158" s="9">
        <f t="shared" si="116"/>
        <v>0</v>
      </c>
      <c r="BJ158" s="9">
        <f t="shared" si="117"/>
        <v>0</v>
      </c>
      <c r="BK158" s="9">
        <f t="shared" si="118"/>
        <v>0</v>
      </c>
      <c r="BL158" s="9">
        <f t="shared" si="119"/>
        <v>0</v>
      </c>
      <c r="BM158" s="9">
        <f t="shared" si="120"/>
        <v>0</v>
      </c>
    </row>
    <row r="159" spans="1:65" s="9" customFormat="1" ht="73.75" customHeight="1">
      <c r="B159" s="222" t="s">
        <v>8</v>
      </c>
      <c r="D159" s="145" t="s">
        <v>5572</v>
      </c>
      <c r="E159" s="513" t="s">
        <v>5450</v>
      </c>
      <c r="F159" s="115" t="s">
        <v>135</v>
      </c>
      <c r="G159" s="116" t="s">
        <v>100</v>
      </c>
      <c r="H159" s="116" t="s">
        <v>183</v>
      </c>
      <c r="I159" s="115">
        <v>1</v>
      </c>
      <c r="J159" s="115">
        <v>0</v>
      </c>
      <c r="K159" s="115" t="s">
        <v>4864</v>
      </c>
      <c r="L159" s="408">
        <v>191.99</v>
      </c>
      <c r="M159" s="132"/>
      <c r="N159" s="479" t="s">
        <v>5759</v>
      </c>
      <c r="O159" s="444">
        <f>L159*M159</f>
        <v>0</v>
      </c>
      <c r="P159" s="134" t="str">
        <f t="shared" si="121"/>
        <v>No</v>
      </c>
      <c r="Q159" s="225" t="str">
        <f t="shared" si="122"/>
        <v>Yes</v>
      </c>
      <c r="S159" s="298">
        <v>1</v>
      </c>
      <c r="T159" s="299">
        <f t="shared" si="123"/>
        <v>0</v>
      </c>
      <c r="U159" s="112"/>
      <c r="V159" s="325">
        <v>7</v>
      </c>
      <c r="W159" s="334">
        <f t="shared" si="124"/>
        <v>0</v>
      </c>
      <c r="X159" s="207">
        <f>M159*I159</f>
        <v>0</v>
      </c>
      <c r="Y159" s="207"/>
      <c r="Z159" s="165">
        <v>1</v>
      </c>
      <c r="AA159" s="118">
        <v>10</v>
      </c>
      <c r="AB159" s="118"/>
      <c r="AC159" s="118"/>
      <c r="AE159" s="9">
        <f t="shared" si="88"/>
        <v>0</v>
      </c>
      <c r="AF159" s="9">
        <f t="shared" si="89"/>
        <v>0</v>
      </c>
      <c r="AG159" s="9">
        <f t="shared" si="90"/>
        <v>0</v>
      </c>
      <c r="AH159" s="9">
        <f t="shared" si="91"/>
        <v>0</v>
      </c>
      <c r="AI159" s="9">
        <f t="shared" si="92"/>
        <v>0</v>
      </c>
      <c r="AJ159" s="9">
        <f t="shared" si="93"/>
        <v>0</v>
      </c>
      <c r="AK159" s="9">
        <f t="shared" si="94"/>
        <v>0</v>
      </c>
      <c r="AL159" s="9">
        <f t="shared" si="95"/>
        <v>0</v>
      </c>
      <c r="AM159" s="9">
        <f t="shared" si="96"/>
        <v>0</v>
      </c>
      <c r="AO159" s="126">
        <f t="shared" si="97"/>
        <v>0</v>
      </c>
      <c r="AP159" s="126">
        <f t="shared" si="98"/>
        <v>0</v>
      </c>
      <c r="AQ159" s="126">
        <f t="shared" si="99"/>
        <v>0</v>
      </c>
      <c r="AS159" s="9">
        <f t="shared" si="100"/>
        <v>0</v>
      </c>
      <c r="AT159" s="9">
        <f t="shared" si="101"/>
        <v>0</v>
      </c>
      <c r="AU159" s="9">
        <f t="shared" si="102"/>
        <v>0</v>
      </c>
      <c r="AV159" s="9">
        <f t="shared" si="103"/>
        <v>0</v>
      </c>
      <c r="AW159" s="9">
        <f t="shared" si="104"/>
        <v>0</v>
      </c>
      <c r="AX159" s="9">
        <f t="shared" si="105"/>
        <v>0</v>
      </c>
      <c r="AY159" s="9">
        <f t="shared" si="106"/>
        <v>0</v>
      </c>
      <c r="AZ159" s="9">
        <f t="shared" si="107"/>
        <v>0</v>
      </c>
      <c r="BA159" s="9">
        <f t="shared" si="108"/>
        <v>0</v>
      </c>
      <c r="BB159" s="9">
        <f t="shared" si="109"/>
        <v>0</v>
      </c>
      <c r="BC159" s="9">
        <f t="shared" si="110"/>
        <v>0</v>
      </c>
      <c r="BD159" s="9">
        <f t="shared" si="111"/>
        <v>0</v>
      </c>
      <c r="BE159" s="9">
        <f t="shared" si="112"/>
        <v>0</v>
      </c>
      <c r="BF159" s="9">
        <f t="shared" si="113"/>
        <v>0</v>
      </c>
      <c r="BG159" s="9">
        <f t="shared" si="114"/>
        <v>0</v>
      </c>
      <c r="BH159" s="9">
        <f t="shared" si="115"/>
        <v>0</v>
      </c>
      <c r="BI159" s="9">
        <f t="shared" si="116"/>
        <v>0</v>
      </c>
      <c r="BJ159" s="9">
        <f t="shared" si="117"/>
        <v>0</v>
      </c>
      <c r="BK159" s="9">
        <f t="shared" si="118"/>
        <v>0</v>
      </c>
      <c r="BL159" s="9">
        <f t="shared" si="119"/>
        <v>0</v>
      </c>
      <c r="BM159" s="9">
        <f t="shared" si="120"/>
        <v>0</v>
      </c>
    </row>
    <row r="160" spans="1:65" s="126" customFormat="1" ht="73.75" customHeight="1">
      <c r="A160" s="9"/>
      <c r="B160" s="222" t="s">
        <v>8</v>
      </c>
      <c r="C160" s="9"/>
      <c r="D160" s="107" t="s">
        <v>6134</v>
      </c>
      <c r="E160" s="518" t="s">
        <v>5452</v>
      </c>
      <c r="F160" s="106" t="s">
        <v>136</v>
      </c>
      <c r="G160" s="242" t="s">
        <v>101</v>
      </c>
      <c r="H160" s="242" t="s">
        <v>183</v>
      </c>
      <c r="I160" s="106">
        <v>1</v>
      </c>
      <c r="J160" s="106">
        <v>0</v>
      </c>
      <c r="K160" s="106" t="s">
        <v>4864</v>
      </c>
      <c r="L160" s="407">
        <v>287.52999999999997</v>
      </c>
      <c r="M160" s="480" t="s">
        <v>5759</v>
      </c>
      <c r="N160" s="458"/>
      <c r="O160" s="456">
        <f>L160*N160</f>
        <v>0</v>
      </c>
      <c r="P160" s="127" t="str">
        <f t="shared" si="121"/>
        <v>No</v>
      </c>
      <c r="Q160" s="253" t="str">
        <f t="shared" si="122"/>
        <v>Yes</v>
      </c>
      <c r="S160" s="298">
        <v>1</v>
      </c>
      <c r="T160" s="299">
        <f t="shared" si="123"/>
        <v>0</v>
      </c>
      <c r="U160" s="112"/>
      <c r="V160" s="325">
        <v>10</v>
      </c>
      <c r="W160" s="334">
        <f t="shared" si="124"/>
        <v>0</v>
      </c>
      <c r="X160" s="207"/>
      <c r="Y160" s="207">
        <f>N160*I160</f>
        <v>0</v>
      </c>
      <c r="Z160" s="165">
        <v>1</v>
      </c>
      <c r="AA160" s="118">
        <v>12</v>
      </c>
      <c r="AB160" s="118"/>
      <c r="AC160" s="118"/>
      <c r="AE160" s="9">
        <f t="shared" si="88"/>
        <v>0</v>
      </c>
      <c r="AF160" s="9">
        <f t="shared" si="89"/>
        <v>0</v>
      </c>
      <c r="AG160" s="9">
        <f t="shared" si="90"/>
        <v>0</v>
      </c>
      <c r="AH160" s="9">
        <f t="shared" si="91"/>
        <v>0</v>
      </c>
      <c r="AI160" s="9">
        <f t="shared" si="92"/>
        <v>0</v>
      </c>
      <c r="AJ160" s="9">
        <f t="shared" si="93"/>
        <v>0</v>
      </c>
      <c r="AK160" s="9">
        <f t="shared" si="94"/>
        <v>0</v>
      </c>
      <c r="AL160" s="9">
        <f t="shared" si="95"/>
        <v>0</v>
      </c>
      <c r="AM160" s="9">
        <f t="shared" si="96"/>
        <v>0</v>
      </c>
      <c r="AO160" s="126">
        <f t="shared" si="97"/>
        <v>0</v>
      </c>
      <c r="AP160" s="126">
        <f t="shared" si="98"/>
        <v>0</v>
      </c>
      <c r="AQ160" s="126">
        <f t="shared" si="99"/>
        <v>0</v>
      </c>
      <c r="AS160" s="9">
        <f t="shared" si="100"/>
        <v>0</v>
      </c>
      <c r="AT160" s="9">
        <f t="shared" si="101"/>
        <v>0</v>
      </c>
      <c r="AU160" s="9">
        <f t="shared" si="102"/>
        <v>0</v>
      </c>
      <c r="AV160" s="9">
        <f t="shared" si="103"/>
        <v>0</v>
      </c>
      <c r="AW160" s="9">
        <f t="shared" si="104"/>
        <v>0</v>
      </c>
      <c r="AX160" s="9">
        <f t="shared" si="105"/>
        <v>0</v>
      </c>
      <c r="AY160" s="9">
        <f t="shared" si="106"/>
        <v>0</v>
      </c>
      <c r="AZ160" s="9">
        <f t="shared" si="107"/>
        <v>0</v>
      </c>
      <c r="BA160" s="9">
        <f t="shared" si="108"/>
        <v>0</v>
      </c>
      <c r="BB160" s="9">
        <f t="shared" si="109"/>
        <v>0</v>
      </c>
      <c r="BC160" s="9">
        <f t="shared" si="110"/>
        <v>0</v>
      </c>
      <c r="BD160" s="9">
        <f t="shared" si="111"/>
        <v>0</v>
      </c>
      <c r="BE160" s="9">
        <f t="shared" si="112"/>
        <v>0</v>
      </c>
      <c r="BF160" s="9">
        <f t="shared" si="113"/>
        <v>0</v>
      </c>
      <c r="BG160" s="9">
        <f t="shared" si="114"/>
        <v>0</v>
      </c>
      <c r="BH160" s="9">
        <f t="shared" si="115"/>
        <v>0</v>
      </c>
      <c r="BI160" s="9">
        <f t="shared" si="116"/>
        <v>0</v>
      </c>
      <c r="BJ160" s="9">
        <f t="shared" si="117"/>
        <v>0</v>
      </c>
      <c r="BK160" s="9">
        <f t="shared" si="118"/>
        <v>0</v>
      </c>
      <c r="BL160" s="9">
        <f t="shared" si="119"/>
        <v>0</v>
      </c>
      <c r="BM160" s="9">
        <f t="shared" si="120"/>
        <v>0</v>
      </c>
    </row>
    <row r="161" spans="1:65" s="126" customFormat="1" ht="73.75" customHeight="1">
      <c r="A161" s="9"/>
      <c r="B161" s="222" t="s">
        <v>8</v>
      </c>
      <c r="C161" s="9"/>
      <c r="D161" s="107" t="s">
        <v>5523</v>
      </c>
      <c r="E161" s="519" t="s">
        <v>5451</v>
      </c>
      <c r="F161" s="106" t="s">
        <v>136</v>
      </c>
      <c r="G161" s="242" t="s">
        <v>101</v>
      </c>
      <c r="H161" s="242" t="s">
        <v>183</v>
      </c>
      <c r="I161" s="106">
        <v>1</v>
      </c>
      <c r="J161" s="106">
        <v>0</v>
      </c>
      <c r="K161" s="106" t="s">
        <v>4864</v>
      </c>
      <c r="L161" s="407">
        <v>300.02999999999997</v>
      </c>
      <c r="M161" s="130"/>
      <c r="N161" s="481" t="s">
        <v>5759</v>
      </c>
      <c r="O161" s="456">
        <f>L161*M161</f>
        <v>0</v>
      </c>
      <c r="P161" s="127" t="str">
        <f t="shared" si="121"/>
        <v>No</v>
      </c>
      <c r="Q161" s="253" t="str">
        <f t="shared" si="122"/>
        <v>Yes</v>
      </c>
      <c r="S161" s="298">
        <v>1</v>
      </c>
      <c r="T161" s="299">
        <f t="shared" si="123"/>
        <v>0</v>
      </c>
      <c r="U161" s="112"/>
      <c r="V161" s="325">
        <v>10</v>
      </c>
      <c r="W161" s="334">
        <f t="shared" si="124"/>
        <v>0</v>
      </c>
      <c r="X161" s="207">
        <f>M161*I161</f>
        <v>0</v>
      </c>
      <c r="Y161" s="207"/>
      <c r="Z161" s="165">
        <v>1</v>
      </c>
      <c r="AA161" s="118">
        <v>12</v>
      </c>
      <c r="AB161" s="118"/>
      <c r="AC161" s="118"/>
      <c r="AE161" s="9">
        <f t="shared" si="88"/>
        <v>0</v>
      </c>
      <c r="AF161" s="9">
        <f t="shared" si="89"/>
        <v>0</v>
      </c>
      <c r="AG161" s="9">
        <f t="shared" si="90"/>
        <v>0</v>
      </c>
      <c r="AH161" s="9">
        <f t="shared" si="91"/>
        <v>0</v>
      </c>
      <c r="AI161" s="9">
        <f t="shared" si="92"/>
        <v>0</v>
      </c>
      <c r="AJ161" s="9">
        <f t="shared" si="93"/>
        <v>0</v>
      </c>
      <c r="AK161" s="9">
        <f t="shared" si="94"/>
        <v>0</v>
      </c>
      <c r="AL161" s="9">
        <f t="shared" si="95"/>
        <v>0</v>
      </c>
      <c r="AM161" s="9">
        <f t="shared" si="96"/>
        <v>0</v>
      </c>
      <c r="AO161" s="126">
        <f t="shared" si="97"/>
        <v>0</v>
      </c>
      <c r="AP161" s="126">
        <f t="shared" si="98"/>
        <v>0</v>
      </c>
      <c r="AQ161" s="126">
        <f t="shared" si="99"/>
        <v>0</v>
      </c>
      <c r="AS161" s="9">
        <f t="shared" si="100"/>
        <v>0</v>
      </c>
      <c r="AT161" s="9">
        <f t="shared" si="101"/>
        <v>0</v>
      </c>
      <c r="AU161" s="9">
        <f t="shared" si="102"/>
        <v>0</v>
      </c>
      <c r="AV161" s="9">
        <f t="shared" si="103"/>
        <v>0</v>
      </c>
      <c r="AW161" s="9">
        <f t="shared" si="104"/>
        <v>0</v>
      </c>
      <c r="AX161" s="9">
        <f t="shared" si="105"/>
        <v>0</v>
      </c>
      <c r="AY161" s="9">
        <f t="shared" si="106"/>
        <v>0</v>
      </c>
      <c r="AZ161" s="9">
        <f t="shared" si="107"/>
        <v>0</v>
      </c>
      <c r="BA161" s="9">
        <f t="shared" si="108"/>
        <v>0</v>
      </c>
      <c r="BB161" s="9">
        <f t="shared" si="109"/>
        <v>0</v>
      </c>
      <c r="BC161" s="9">
        <f t="shared" si="110"/>
        <v>0</v>
      </c>
      <c r="BD161" s="9">
        <f t="shared" si="111"/>
        <v>0</v>
      </c>
      <c r="BE161" s="9">
        <f t="shared" si="112"/>
        <v>0</v>
      </c>
      <c r="BF161" s="9">
        <f t="shared" si="113"/>
        <v>0</v>
      </c>
      <c r="BG161" s="9">
        <f t="shared" si="114"/>
        <v>0</v>
      </c>
      <c r="BH161" s="9">
        <f t="shared" si="115"/>
        <v>0</v>
      </c>
      <c r="BI161" s="9">
        <f t="shared" si="116"/>
        <v>0</v>
      </c>
      <c r="BJ161" s="9">
        <f t="shared" si="117"/>
        <v>0</v>
      </c>
      <c r="BK161" s="9">
        <f t="shared" si="118"/>
        <v>0</v>
      </c>
      <c r="BL161" s="9">
        <f t="shared" si="119"/>
        <v>0</v>
      </c>
      <c r="BM161" s="9">
        <f t="shared" si="120"/>
        <v>0</v>
      </c>
    </row>
    <row r="162" spans="1:65" s="126" customFormat="1" ht="73.75" customHeight="1">
      <c r="A162" s="9"/>
      <c r="B162" s="222" t="s">
        <v>8</v>
      </c>
      <c r="C162" s="9"/>
      <c r="D162" s="107" t="s">
        <v>5573</v>
      </c>
      <c r="E162" s="520" t="s">
        <v>5450</v>
      </c>
      <c r="F162" s="106" t="s">
        <v>136</v>
      </c>
      <c r="G162" s="242" t="s">
        <v>101</v>
      </c>
      <c r="H162" s="242" t="s">
        <v>183</v>
      </c>
      <c r="I162" s="106">
        <v>1</v>
      </c>
      <c r="J162" s="106">
        <v>0</v>
      </c>
      <c r="K162" s="106" t="s">
        <v>4864</v>
      </c>
      <c r="L162" s="407">
        <v>287.52999999999997</v>
      </c>
      <c r="M162" s="130"/>
      <c r="N162" s="481" t="s">
        <v>5759</v>
      </c>
      <c r="O162" s="456">
        <f>L162*M162</f>
        <v>0</v>
      </c>
      <c r="P162" s="127" t="str">
        <f t="shared" si="121"/>
        <v>No</v>
      </c>
      <c r="Q162" s="253" t="str">
        <f t="shared" si="122"/>
        <v>Yes</v>
      </c>
      <c r="S162" s="298">
        <v>1</v>
      </c>
      <c r="T162" s="299">
        <f t="shared" si="123"/>
        <v>0</v>
      </c>
      <c r="U162" s="112"/>
      <c r="V162" s="325">
        <v>10</v>
      </c>
      <c r="W162" s="334">
        <f t="shared" si="124"/>
        <v>0</v>
      </c>
      <c r="X162" s="207">
        <f>M162*I162</f>
        <v>0</v>
      </c>
      <c r="Y162" s="207"/>
      <c r="Z162" s="165">
        <v>1</v>
      </c>
      <c r="AA162" s="118">
        <v>12</v>
      </c>
      <c r="AB162" s="118"/>
      <c r="AC162" s="118"/>
      <c r="AE162" s="9">
        <f t="shared" si="88"/>
        <v>0</v>
      </c>
      <c r="AF162" s="9">
        <f t="shared" si="89"/>
        <v>0</v>
      </c>
      <c r="AG162" s="9">
        <f t="shared" si="90"/>
        <v>0</v>
      </c>
      <c r="AH162" s="9">
        <f t="shared" si="91"/>
        <v>0</v>
      </c>
      <c r="AI162" s="9">
        <f t="shared" si="92"/>
        <v>0</v>
      </c>
      <c r="AJ162" s="9">
        <f t="shared" si="93"/>
        <v>0</v>
      </c>
      <c r="AK162" s="9">
        <f t="shared" si="94"/>
        <v>0</v>
      </c>
      <c r="AL162" s="9">
        <f t="shared" si="95"/>
        <v>0</v>
      </c>
      <c r="AM162" s="9">
        <f t="shared" si="96"/>
        <v>0</v>
      </c>
      <c r="AO162" s="126">
        <f t="shared" si="97"/>
        <v>0</v>
      </c>
      <c r="AP162" s="126">
        <f t="shared" si="98"/>
        <v>0</v>
      </c>
      <c r="AQ162" s="126">
        <f t="shared" si="99"/>
        <v>0</v>
      </c>
      <c r="AS162" s="9">
        <f t="shared" si="100"/>
        <v>0</v>
      </c>
      <c r="AT162" s="9">
        <f t="shared" si="101"/>
        <v>0</v>
      </c>
      <c r="AU162" s="9">
        <f t="shared" si="102"/>
        <v>0</v>
      </c>
      <c r="AV162" s="9">
        <f t="shared" si="103"/>
        <v>0</v>
      </c>
      <c r="AW162" s="9">
        <f t="shared" si="104"/>
        <v>0</v>
      </c>
      <c r="AX162" s="9">
        <f t="shared" si="105"/>
        <v>0</v>
      </c>
      <c r="AY162" s="9">
        <f t="shared" si="106"/>
        <v>0</v>
      </c>
      <c r="AZ162" s="9">
        <f t="shared" si="107"/>
        <v>0</v>
      </c>
      <c r="BA162" s="9">
        <f t="shared" si="108"/>
        <v>0</v>
      </c>
      <c r="BB162" s="9">
        <f t="shared" si="109"/>
        <v>0</v>
      </c>
      <c r="BC162" s="9">
        <f t="shared" si="110"/>
        <v>0</v>
      </c>
      <c r="BD162" s="9">
        <f t="shared" si="111"/>
        <v>0</v>
      </c>
      <c r="BE162" s="9">
        <f t="shared" si="112"/>
        <v>0</v>
      </c>
      <c r="BF162" s="9">
        <f t="shared" si="113"/>
        <v>0</v>
      </c>
      <c r="BG162" s="9">
        <f t="shared" si="114"/>
        <v>0</v>
      </c>
      <c r="BH162" s="9">
        <f t="shared" si="115"/>
        <v>0</v>
      </c>
      <c r="BI162" s="9">
        <f t="shared" si="116"/>
        <v>0</v>
      </c>
      <c r="BJ162" s="9">
        <f t="shared" si="117"/>
        <v>0</v>
      </c>
      <c r="BK162" s="9">
        <f t="shared" si="118"/>
        <v>0</v>
      </c>
      <c r="BL162" s="9">
        <f t="shared" si="119"/>
        <v>0</v>
      </c>
      <c r="BM162" s="9">
        <f t="shared" si="120"/>
        <v>0</v>
      </c>
    </row>
    <row r="163" spans="1:65" s="9" customFormat="1" ht="73.75" customHeight="1">
      <c r="B163" s="222" t="s">
        <v>8</v>
      </c>
      <c r="D163" s="145" t="s">
        <v>6135</v>
      </c>
      <c r="E163" s="511" t="s">
        <v>5452</v>
      </c>
      <c r="F163" s="115" t="s">
        <v>136</v>
      </c>
      <c r="G163" s="116" t="s">
        <v>101</v>
      </c>
      <c r="H163" s="116" t="s">
        <v>183</v>
      </c>
      <c r="I163" s="115">
        <v>1</v>
      </c>
      <c r="J163" s="115">
        <v>0</v>
      </c>
      <c r="K163" s="115" t="s">
        <v>4864</v>
      </c>
      <c r="L163" s="408">
        <v>287.52999999999997</v>
      </c>
      <c r="M163" s="479" t="s">
        <v>5759</v>
      </c>
      <c r="N163" s="133"/>
      <c r="O163" s="444">
        <f>L163*N163</f>
        <v>0</v>
      </c>
      <c r="P163" s="134" t="str">
        <f t="shared" si="121"/>
        <v>No</v>
      </c>
      <c r="Q163" s="225" t="str">
        <f t="shared" si="122"/>
        <v>Yes</v>
      </c>
      <c r="S163" s="298">
        <v>1</v>
      </c>
      <c r="T163" s="299">
        <f t="shared" si="123"/>
        <v>0</v>
      </c>
      <c r="U163" s="112"/>
      <c r="V163" s="325">
        <v>10</v>
      </c>
      <c r="W163" s="334">
        <f t="shared" si="124"/>
        <v>0</v>
      </c>
      <c r="X163" s="207"/>
      <c r="Y163" s="207">
        <f>N163*I163</f>
        <v>0</v>
      </c>
      <c r="Z163" s="165">
        <v>1</v>
      </c>
      <c r="AA163" s="118">
        <v>12</v>
      </c>
      <c r="AB163" s="118"/>
      <c r="AC163" s="118"/>
      <c r="AE163" s="9">
        <f t="shared" si="88"/>
        <v>0</v>
      </c>
      <c r="AF163" s="9">
        <f t="shared" si="89"/>
        <v>0</v>
      </c>
      <c r="AG163" s="9">
        <f t="shared" si="90"/>
        <v>0</v>
      </c>
      <c r="AH163" s="9">
        <f t="shared" si="91"/>
        <v>0</v>
      </c>
      <c r="AI163" s="9">
        <f t="shared" si="92"/>
        <v>0</v>
      </c>
      <c r="AJ163" s="9">
        <f t="shared" si="93"/>
        <v>0</v>
      </c>
      <c r="AK163" s="9">
        <f t="shared" si="94"/>
        <v>0</v>
      </c>
      <c r="AL163" s="9">
        <f t="shared" si="95"/>
        <v>0</v>
      </c>
      <c r="AM163" s="9">
        <f t="shared" si="96"/>
        <v>0</v>
      </c>
      <c r="AO163" s="126">
        <f t="shared" si="97"/>
        <v>0</v>
      </c>
      <c r="AP163" s="126">
        <f t="shared" si="98"/>
        <v>0</v>
      </c>
      <c r="AQ163" s="126">
        <f t="shared" si="99"/>
        <v>0</v>
      </c>
      <c r="AS163" s="9">
        <f t="shared" si="100"/>
        <v>0</v>
      </c>
      <c r="AT163" s="9">
        <f t="shared" si="101"/>
        <v>0</v>
      </c>
      <c r="AU163" s="9">
        <f t="shared" si="102"/>
        <v>0</v>
      </c>
      <c r="AV163" s="9">
        <f t="shared" si="103"/>
        <v>0</v>
      </c>
      <c r="AW163" s="9">
        <f t="shared" si="104"/>
        <v>0</v>
      </c>
      <c r="AX163" s="9">
        <f t="shared" si="105"/>
        <v>0</v>
      </c>
      <c r="AY163" s="9">
        <f t="shared" si="106"/>
        <v>0</v>
      </c>
      <c r="AZ163" s="9">
        <f t="shared" si="107"/>
        <v>0</v>
      </c>
      <c r="BA163" s="9">
        <f t="shared" si="108"/>
        <v>0</v>
      </c>
      <c r="BB163" s="9">
        <f t="shared" si="109"/>
        <v>0</v>
      </c>
      <c r="BC163" s="9">
        <f t="shared" si="110"/>
        <v>0</v>
      </c>
      <c r="BD163" s="9">
        <f t="shared" si="111"/>
        <v>0</v>
      </c>
      <c r="BE163" s="9">
        <f t="shared" si="112"/>
        <v>0</v>
      </c>
      <c r="BF163" s="9">
        <f t="shared" si="113"/>
        <v>0</v>
      </c>
      <c r="BG163" s="9">
        <f t="shared" si="114"/>
        <v>0</v>
      </c>
      <c r="BH163" s="9">
        <f t="shared" si="115"/>
        <v>0</v>
      </c>
      <c r="BI163" s="9">
        <f t="shared" si="116"/>
        <v>0</v>
      </c>
      <c r="BJ163" s="9">
        <f t="shared" si="117"/>
        <v>0</v>
      </c>
      <c r="BK163" s="9">
        <f t="shared" si="118"/>
        <v>0</v>
      </c>
      <c r="BL163" s="9">
        <f t="shared" si="119"/>
        <v>0</v>
      </c>
      <c r="BM163" s="9">
        <f t="shared" si="120"/>
        <v>0</v>
      </c>
    </row>
    <row r="164" spans="1:65" s="9" customFormat="1" ht="73.75" customHeight="1">
      <c r="B164" s="222" t="s">
        <v>8</v>
      </c>
      <c r="D164" s="145" t="s">
        <v>5524</v>
      </c>
      <c r="E164" s="512" t="s">
        <v>5451</v>
      </c>
      <c r="F164" s="115" t="s">
        <v>136</v>
      </c>
      <c r="G164" s="116" t="s">
        <v>101</v>
      </c>
      <c r="H164" s="116" t="s">
        <v>183</v>
      </c>
      <c r="I164" s="115">
        <v>1</v>
      </c>
      <c r="J164" s="115">
        <v>0</v>
      </c>
      <c r="K164" s="115" t="s">
        <v>4864</v>
      </c>
      <c r="L164" s="408">
        <v>300.02999999999997</v>
      </c>
      <c r="M164" s="132"/>
      <c r="N164" s="479" t="s">
        <v>5759</v>
      </c>
      <c r="O164" s="444">
        <f>L164*M164</f>
        <v>0</v>
      </c>
      <c r="P164" s="134" t="str">
        <f t="shared" si="121"/>
        <v>No</v>
      </c>
      <c r="Q164" s="225" t="str">
        <f t="shared" si="122"/>
        <v>Yes</v>
      </c>
      <c r="S164" s="298">
        <v>1</v>
      </c>
      <c r="T164" s="299">
        <f t="shared" si="123"/>
        <v>0</v>
      </c>
      <c r="U164" s="112"/>
      <c r="V164" s="325">
        <v>10</v>
      </c>
      <c r="W164" s="334">
        <f t="shared" si="124"/>
        <v>0</v>
      </c>
      <c r="X164" s="207">
        <f>M164*I164</f>
        <v>0</v>
      </c>
      <c r="Y164" s="207"/>
      <c r="Z164" s="165">
        <v>1</v>
      </c>
      <c r="AA164" s="118">
        <v>12</v>
      </c>
      <c r="AB164" s="118"/>
      <c r="AC164" s="118"/>
      <c r="AE164" s="9">
        <f t="shared" si="88"/>
        <v>0</v>
      </c>
      <c r="AF164" s="9">
        <f t="shared" si="89"/>
        <v>0</v>
      </c>
      <c r="AG164" s="9">
        <f t="shared" si="90"/>
        <v>0</v>
      </c>
      <c r="AH164" s="9">
        <f t="shared" si="91"/>
        <v>0</v>
      </c>
      <c r="AI164" s="9">
        <f t="shared" si="92"/>
        <v>0</v>
      </c>
      <c r="AJ164" s="9">
        <f t="shared" si="93"/>
        <v>0</v>
      </c>
      <c r="AK164" s="9">
        <f t="shared" si="94"/>
        <v>0</v>
      </c>
      <c r="AL164" s="9">
        <f t="shared" si="95"/>
        <v>0</v>
      </c>
      <c r="AM164" s="9">
        <f t="shared" si="96"/>
        <v>0</v>
      </c>
      <c r="AO164" s="126">
        <f t="shared" si="97"/>
        <v>0</v>
      </c>
      <c r="AP164" s="126">
        <f t="shared" si="98"/>
        <v>0</v>
      </c>
      <c r="AQ164" s="126">
        <f t="shared" si="99"/>
        <v>0</v>
      </c>
      <c r="AS164" s="9">
        <f t="shared" si="100"/>
        <v>0</v>
      </c>
      <c r="AT164" s="9">
        <f t="shared" si="101"/>
        <v>0</v>
      </c>
      <c r="AU164" s="9">
        <f t="shared" si="102"/>
        <v>0</v>
      </c>
      <c r="AV164" s="9">
        <f t="shared" si="103"/>
        <v>0</v>
      </c>
      <c r="AW164" s="9">
        <f t="shared" si="104"/>
        <v>0</v>
      </c>
      <c r="AX164" s="9">
        <f t="shared" si="105"/>
        <v>0</v>
      </c>
      <c r="AY164" s="9">
        <f t="shared" si="106"/>
        <v>0</v>
      </c>
      <c r="AZ164" s="9">
        <f t="shared" si="107"/>
        <v>0</v>
      </c>
      <c r="BA164" s="9">
        <f t="shared" si="108"/>
        <v>0</v>
      </c>
      <c r="BB164" s="9">
        <f t="shared" si="109"/>
        <v>0</v>
      </c>
      <c r="BC164" s="9">
        <f t="shared" si="110"/>
        <v>0</v>
      </c>
      <c r="BD164" s="9">
        <f t="shared" si="111"/>
        <v>0</v>
      </c>
      <c r="BE164" s="9">
        <f t="shared" si="112"/>
        <v>0</v>
      </c>
      <c r="BF164" s="9">
        <f t="shared" si="113"/>
        <v>0</v>
      </c>
      <c r="BG164" s="9">
        <f t="shared" si="114"/>
        <v>0</v>
      </c>
      <c r="BH164" s="9">
        <f t="shared" si="115"/>
        <v>0</v>
      </c>
      <c r="BI164" s="9">
        <f t="shared" si="116"/>
        <v>0</v>
      </c>
      <c r="BJ164" s="9">
        <f t="shared" si="117"/>
        <v>0</v>
      </c>
      <c r="BK164" s="9">
        <f t="shared" si="118"/>
        <v>0</v>
      </c>
      <c r="BL164" s="9">
        <f t="shared" si="119"/>
        <v>0</v>
      </c>
      <c r="BM164" s="9">
        <f t="shared" si="120"/>
        <v>0</v>
      </c>
    </row>
    <row r="165" spans="1:65" s="9" customFormat="1" ht="73.75" customHeight="1">
      <c r="B165" s="222" t="s">
        <v>8</v>
      </c>
      <c r="D165" s="145" t="s">
        <v>5571</v>
      </c>
      <c r="E165" s="513" t="s">
        <v>5450</v>
      </c>
      <c r="F165" s="115" t="s">
        <v>136</v>
      </c>
      <c r="G165" s="116" t="s">
        <v>101</v>
      </c>
      <c r="H165" s="116" t="s">
        <v>183</v>
      </c>
      <c r="I165" s="115">
        <v>1</v>
      </c>
      <c r="J165" s="115">
        <v>0</v>
      </c>
      <c r="K165" s="115" t="s">
        <v>4864</v>
      </c>
      <c r="L165" s="408">
        <v>287.52999999999997</v>
      </c>
      <c r="M165" s="132"/>
      <c r="N165" s="479" t="s">
        <v>5759</v>
      </c>
      <c r="O165" s="444">
        <f>L165*M165</f>
        <v>0</v>
      </c>
      <c r="P165" s="134" t="str">
        <f t="shared" si="121"/>
        <v>No</v>
      </c>
      <c r="Q165" s="225" t="str">
        <f t="shared" si="122"/>
        <v>Yes</v>
      </c>
      <c r="S165" s="298">
        <v>1</v>
      </c>
      <c r="T165" s="299">
        <f t="shared" si="123"/>
        <v>0</v>
      </c>
      <c r="U165" s="112"/>
      <c r="V165" s="325">
        <v>10</v>
      </c>
      <c r="W165" s="334">
        <f t="shared" si="124"/>
        <v>0</v>
      </c>
      <c r="X165" s="207">
        <f>M165*I165</f>
        <v>0</v>
      </c>
      <c r="Y165" s="207"/>
      <c r="Z165" s="165">
        <v>1</v>
      </c>
      <c r="AA165" s="118">
        <v>12</v>
      </c>
      <c r="AB165" s="118"/>
      <c r="AC165" s="118"/>
      <c r="AE165" s="9">
        <f t="shared" si="88"/>
        <v>0</v>
      </c>
      <c r="AF165" s="9">
        <f t="shared" si="89"/>
        <v>0</v>
      </c>
      <c r="AG165" s="9">
        <f t="shared" si="90"/>
        <v>0</v>
      </c>
      <c r="AH165" s="9">
        <f t="shared" si="91"/>
        <v>0</v>
      </c>
      <c r="AI165" s="9">
        <f t="shared" si="92"/>
        <v>0</v>
      </c>
      <c r="AJ165" s="9">
        <f t="shared" si="93"/>
        <v>0</v>
      </c>
      <c r="AK165" s="9">
        <f t="shared" si="94"/>
        <v>0</v>
      </c>
      <c r="AL165" s="9">
        <f t="shared" si="95"/>
        <v>0</v>
      </c>
      <c r="AM165" s="9">
        <f t="shared" si="96"/>
        <v>0</v>
      </c>
      <c r="AO165" s="126">
        <f t="shared" si="97"/>
        <v>0</v>
      </c>
      <c r="AP165" s="126">
        <f t="shared" si="98"/>
        <v>0</v>
      </c>
      <c r="AQ165" s="126">
        <f t="shared" si="99"/>
        <v>0</v>
      </c>
      <c r="AS165" s="9">
        <f t="shared" si="100"/>
        <v>0</v>
      </c>
      <c r="AT165" s="9">
        <f t="shared" si="101"/>
        <v>0</v>
      </c>
      <c r="AU165" s="9">
        <f t="shared" si="102"/>
        <v>0</v>
      </c>
      <c r="AV165" s="9">
        <f t="shared" si="103"/>
        <v>0</v>
      </c>
      <c r="AW165" s="9">
        <f t="shared" si="104"/>
        <v>0</v>
      </c>
      <c r="AX165" s="9">
        <f t="shared" si="105"/>
        <v>0</v>
      </c>
      <c r="AY165" s="9">
        <f t="shared" si="106"/>
        <v>0</v>
      </c>
      <c r="AZ165" s="9">
        <f t="shared" si="107"/>
        <v>0</v>
      </c>
      <c r="BA165" s="9">
        <f t="shared" si="108"/>
        <v>0</v>
      </c>
      <c r="BB165" s="9">
        <f t="shared" si="109"/>
        <v>0</v>
      </c>
      <c r="BC165" s="9">
        <f t="shared" si="110"/>
        <v>0</v>
      </c>
      <c r="BD165" s="9">
        <f t="shared" si="111"/>
        <v>0</v>
      </c>
      <c r="BE165" s="9">
        <f t="shared" si="112"/>
        <v>0</v>
      </c>
      <c r="BF165" s="9">
        <f t="shared" si="113"/>
        <v>0</v>
      </c>
      <c r="BG165" s="9">
        <f t="shared" si="114"/>
        <v>0</v>
      </c>
      <c r="BH165" s="9">
        <f t="shared" si="115"/>
        <v>0</v>
      </c>
      <c r="BI165" s="9">
        <f t="shared" si="116"/>
        <v>0</v>
      </c>
      <c r="BJ165" s="9">
        <f t="shared" si="117"/>
        <v>0</v>
      </c>
      <c r="BK165" s="9">
        <f t="shared" si="118"/>
        <v>0</v>
      </c>
      <c r="BL165" s="9">
        <f t="shared" si="119"/>
        <v>0</v>
      </c>
      <c r="BM165" s="9">
        <f t="shared" si="120"/>
        <v>0</v>
      </c>
    </row>
    <row r="166" spans="1:65" s="126" customFormat="1" ht="73.75" customHeight="1">
      <c r="A166" s="9"/>
      <c r="B166" s="222" t="s">
        <v>8</v>
      </c>
      <c r="C166" s="9"/>
      <c r="D166" s="107" t="s">
        <v>6136</v>
      </c>
      <c r="E166" s="518" t="s">
        <v>5452</v>
      </c>
      <c r="F166" s="106" t="s">
        <v>136</v>
      </c>
      <c r="G166" s="242" t="s">
        <v>101</v>
      </c>
      <c r="H166" s="242" t="s">
        <v>183</v>
      </c>
      <c r="I166" s="106">
        <v>1</v>
      </c>
      <c r="J166" s="106">
        <v>0</v>
      </c>
      <c r="K166" s="106" t="s">
        <v>4864</v>
      </c>
      <c r="L166" s="407">
        <v>287.52999999999997</v>
      </c>
      <c r="M166" s="480" t="s">
        <v>5759</v>
      </c>
      <c r="N166" s="458"/>
      <c r="O166" s="456">
        <f>L166*N166</f>
        <v>0</v>
      </c>
      <c r="P166" s="127" t="str">
        <f t="shared" si="121"/>
        <v>No</v>
      </c>
      <c r="Q166" s="253" t="str">
        <f t="shared" si="122"/>
        <v>Yes</v>
      </c>
      <c r="S166" s="298">
        <v>1</v>
      </c>
      <c r="T166" s="299">
        <f t="shared" si="123"/>
        <v>0</v>
      </c>
      <c r="U166" s="112"/>
      <c r="V166" s="325">
        <v>10</v>
      </c>
      <c r="W166" s="334">
        <f t="shared" si="124"/>
        <v>0</v>
      </c>
      <c r="X166" s="207"/>
      <c r="Y166" s="207">
        <f>N166*I166</f>
        <v>0</v>
      </c>
      <c r="Z166" s="165">
        <v>1</v>
      </c>
      <c r="AA166" s="118">
        <v>12</v>
      </c>
      <c r="AB166" s="118"/>
      <c r="AC166" s="118"/>
      <c r="AE166" s="9">
        <f t="shared" si="88"/>
        <v>0</v>
      </c>
      <c r="AF166" s="9">
        <f t="shared" si="89"/>
        <v>0</v>
      </c>
      <c r="AG166" s="9">
        <f t="shared" si="90"/>
        <v>0</v>
      </c>
      <c r="AH166" s="9">
        <f t="shared" si="91"/>
        <v>0</v>
      </c>
      <c r="AI166" s="9">
        <f t="shared" si="92"/>
        <v>0</v>
      </c>
      <c r="AJ166" s="9">
        <f t="shared" si="93"/>
        <v>0</v>
      </c>
      <c r="AK166" s="9">
        <f t="shared" si="94"/>
        <v>0</v>
      </c>
      <c r="AL166" s="9">
        <f t="shared" si="95"/>
        <v>0</v>
      </c>
      <c r="AM166" s="9">
        <f t="shared" si="96"/>
        <v>0</v>
      </c>
      <c r="AO166" s="126">
        <f t="shared" si="97"/>
        <v>0</v>
      </c>
      <c r="AP166" s="126">
        <f t="shared" si="98"/>
        <v>0</v>
      </c>
      <c r="AQ166" s="126">
        <f t="shared" si="99"/>
        <v>0</v>
      </c>
      <c r="AS166" s="9">
        <f t="shared" si="100"/>
        <v>0</v>
      </c>
      <c r="AT166" s="9">
        <f t="shared" si="101"/>
        <v>0</v>
      </c>
      <c r="AU166" s="9">
        <f t="shared" si="102"/>
        <v>0</v>
      </c>
      <c r="AV166" s="9">
        <f t="shared" si="103"/>
        <v>0</v>
      </c>
      <c r="AW166" s="9">
        <f t="shared" si="104"/>
        <v>0</v>
      </c>
      <c r="AX166" s="9">
        <f t="shared" si="105"/>
        <v>0</v>
      </c>
      <c r="AY166" s="9">
        <f t="shared" si="106"/>
        <v>0</v>
      </c>
      <c r="AZ166" s="9">
        <f t="shared" si="107"/>
        <v>0</v>
      </c>
      <c r="BA166" s="9">
        <f t="shared" si="108"/>
        <v>0</v>
      </c>
      <c r="BB166" s="9">
        <f t="shared" si="109"/>
        <v>0</v>
      </c>
      <c r="BC166" s="9">
        <f t="shared" si="110"/>
        <v>0</v>
      </c>
      <c r="BD166" s="9">
        <f t="shared" si="111"/>
        <v>0</v>
      </c>
      <c r="BE166" s="9">
        <f t="shared" si="112"/>
        <v>0</v>
      </c>
      <c r="BF166" s="9">
        <f t="shared" si="113"/>
        <v>0</v>
      </c>
      <c r="BG166" s="9">
        <f t="shared" si="114"/>
        <v>0</v>
      </c>
      <c r="BH166" s="9">
        <f t="shared" si="115"/>
        <v>0</v>
      </c>
      <c r="BI166" s="9">
        <f t="shared" si="116"/>
        <v>0</v>
      </c>
      <c r="BJ166" s="9">
        <f t="shared" si="117"/>
        <v>0</v>
      </c>
      <c r="BK166" s="9">
        <f t="shared" si="118"/>
        <v>0</v>
      </c>
      <c r="BL166" s="9">
        <f t="shared" si="119"/>
        <v>0</v>
      </c>
      <c r="BM166" s="9">
        <f t="shared" si="120"/>
        <v>0</v>
      </c>
    </row>
    <row r="167" spans="1:65" s="126" customFormat="1" ht="73.75" customHeight="1">
      <c r="A167" s="9"/>
      <c r="B167" s="222" t="s">
        <v>8</v>
      </c>
      <c r="C167" s="9"/>
      <c r="D167" s="107" t="s">
        <v>5525</v>
      </c>
      <c r="E167" s="519" t="s">
        <v>5451</v>
      </c>
      <c r="F167" s="106" t="s">
        <v>136</v>
      </c>
      <c r="G167" s="242" t="s">
        <v>101</v>
      </c>
      <c r="H167" s="242" t="s">
        <v>183</v>
      </c>
      <c r="I167" s="106">
        <v>1</v>
      </c>
      <c r="J167" s="106">
        <v>0</v>
      </c>
      <c r="K167" s="106" t="s">
        <v>4864</v>
      </c>
      <c r="L167" s="407">
        <v>300.02999999999997</v>
      </c>
      <c r="M167" s="130"/>
      <c r="N167" s="481" t="s">
        <v>5759</v>
      </c>
      <c r="O167" s="456">
        <f>L167*M167</f>
        <v>0</v>
      </c>
      <c r="P167" s="127" t="str">
        <f t="shared" si="121"/>
        <v>No</v>
      </c>
      <c r="Q167" s="253" t="str">
        <f t="shared" si="122"/>
        <v>Yes</v>
      </c>
      <c r="S167" s="298">
        <v>1</v>
      </c>
      <c r="T167" s="299">
        <f t="shared" si="123"/>
        <v>0</v>
      </c>
      <c r="U167" s="112"/>
      <c r="V167" s="325">
        <v>10</v>
      </c>
      <c r="W167" s="334">
        <f t="shared" si="124"/>
        <v>0</v>
      </c>
      <c r="X167" s="207">
        <f>M167*I167</f>
        <v>0</v>
      </c>
      <c r="Y167" s="207"/>
      <c r="Z167" s="165">
        <v>1</v>
      </c>
      <c r="AA167" s="118">
        <v>12</v>
      </c>
      <c r="AB167" s="118"/>
      <c r="AC167" s="118"/>
      <c r="AE167" s="9">
        <f t="shared" si="88"/>
        <v>0</v>
      </c>
      <c r="AF167" s="9">
        <f t="shared" si="89"/>
        <v>0</v>
      </c>
      <c r="AG167" s="9">
        <f t="shared" si="90"/>
        <v>0</v>
      </c>
      <c r="AH167" s="9">
        <f t="shared" si="91"/>
        <v>0</v>
      </c>
      <c r="AI167" s="9">
        <f t="shared" si="92"/>
        <v>0</v>
      </c>
      <c r="AJ167" s="9">
        <f t="shared" si="93"/>
        <v>0</v>
      </c>
      <c r="AK167" s="9">
        <f t="shared" si="94"/>
        <v>0</v>
      </c>
      <c r="AL167" s="9">
        <f t="shared" si="95"/>
        <v>0</v>
      </c>
      <c r="AM167" s="9">
        <f t="shared" si="96"/>
        <v>0</v>
      </c>
      <c r="AO167" s="126">
        <f t="shared" si="97"/>
        <v>0</v>
      </c>
      <c r="AP167" s="126">
        <f t="shared" si="98"/>
        <v>0</v>
      </c>
      <c r="AQ167" s="126">
        <f t="shared" si="99"/>
        <v>0</v>
      </c>
      <c r="AS167" s="9">
        <f t="shared" si="100"/>
        <v>0</v>
      </c>
      <c r="AT167" s="9">
        <f t="shared" si="101"/>
        <v>0</v>
      </c>
      <c r="AU167" s="9">
        <f t="shared" si="102"/>
        <v>0</v>
      </c>
      <c r="AV167" s="9">
        <f t="shared" si="103"/>
        <v>0</v>
      </c>
      <c r="AW167" s="9">
        <f t="shared" si="104"/>
        <v>0</v>
      </c>
      <c r="AX167" s="9">
        <f t="shared" si="105"/>
        <v>0</v>
      </c>
      <c r="AY167" s="9">
        <f t="shared" si="106"/>
        <v>0</v>
      </c>
      <c r="AZ167" s="9">
        <f t="shared" si="107"/>
        <v>0</v>
      </c>
      <c r="BA167" s="9">
        <f t="shared" si="108"/>
        <v>0</v>
      </c>
      <c r="BB167" s="9">
        <f t="shared" si="109"/>
        <v>0</v>
      </c>
      <c r="BC167" s="9">
        <f t="shared" si="110"/>
        <v>0</v>
      </c>
      <c r="BD167" s="9">
        <f t="shared" si="111"/>
        <v>0</v>
      </c>
      <c r="BE167" s="9">
        <f t="shared" si="112"/>
        <v>0</v>
      </c>
      <c r="BF167" s="9">
        <f t="shared" si="113"/>
        <v>0</v>
      </c>
      <c r="BG167" s="9">
        <f t="shared" si="114"/>
        <v>0</v>
      </c>
      <c r="BH167" s="9">
        <f t="shared" si="115"/>
        <v>0</v>
      </c>
      <c r="BI167" s="9">
        <f t="shared" si="116"/>
        <v>0</v>
      </c>
      <c r="BJ167" s="9">
        <f t="shared" si="117"/>
        <v>0</v>
      </c>
      <c r="BK167" s="9">
        <f t="shared" si="118"/>
        <v>0</v>
      </c>
      <c r="BL167" s="9">
        <f t="shared" si="119"/>
        <v>0</v>
      </c>
      <c r="BM167" s="9">
        <f t="shared" si="120"/>
        <v>0</v>
      </c>
    </row>
    <row r="168" spans="1:65" s="126" customFormat="1" ht="73.75" customHeight="1">
      <c r="A168" s="9"/>
      <c r="B168" s="222" t="s">
        <v>8</v>
      </c>
      <c r="C168" s="9"/>
      <c r="D168" s="107" t="s">
        <v>5570</v>
      </c>
      <c r="E168" s="520" t="s">
        <v>5450</v>
      </c>
      <c r="F168" s="106" t="s">
        <v>136</v>
      </c>
      <c r="G168" s="242" t="s">
        <v>101</v>
      </c>
      <c r="H168" s="242" t="s">
        <v>183</v>
      </c>
      <c r="I168" s="106">
        <v>1</v>
      </c>
      <c r="J168" s="106">
        <v>0</v>
      </c>
      <c r="K168" s="106" t="s">
        <v>4864</v>
      </c>
      <c r="L168" s="407">
        <v>287.52999999999997</v>
      </c>
      <c r="M168" s="130"/>
      <c r="N168" s="481" t="s">
        <v>5759</v>
      </c>
      <c r="O168" s="456">
        <f>L168*M168</f>
        <v>0</v>
      </c>
      <c r="P168" s="127" t="str">
        <f t="shared" si="121"/>
        <v>No</v>
      </c>
      <c r="Q168" s="253" t="str">
        <f t="shared" si="122"/>
        <v>Yes</v>
      </c>
      <c r="S168" s="298">
        <v>1</v>
      </c>
      <c r="T168" s="299">
        <f t="shared" si="123"/>
        <v>0</v>
      </c>
      <c r="U168" s="112"/>
      <c r="V168" s="325">
        <v>10</v>
      </c>
      <c r="W168" s="334">
        <f t="shared" si="124"/>
        <v>0</v>
      </c>
      <c r="X168" s="207">
        <f>M168*I168</f>
        <v>0</v>
      </c>
      <c r="Y168" s="207"/>
      <c r="Z168" s="165">
        <v>1</v>
      </c>
      <c r="AA168" s="118">
        <v>12</v>
      </c>
      <c r="AB168" s="118"/>
      <c r="AC168" s="118"/>
      <c r="AE168" s="9">
        <f t="shared" si="88"/>
        <v>0</v>
      </c>
      <c r="AF168" s="9">
        <f t="shared" si="89"/>
        <v>0</v>
      </c>
      <c r="AG168" s="9">
        <f t="shared" si="90"/>
        <v>0</v>
      </c>
      <c r="AH168" s="9">
        <f t="shared" si="91"/>
        <v>0</v>
      </c>
      <c r="AI168" s="9">
        <f t="shared" si="92"/>
        <v>0</v>
      </c>
      <c r="AJ168" s="9">
        <f t="shared" si="93"/>
        <v>0</v>
      </c>
      <c r="AK168" s="9">
        <f t="shared" si="94"/>
        <v>0</v>
      </c>
      <c r="AL168" s="9">
        <f t="shared" si="95"/>
        <v>0</v>
      </c>
      <c r="AM168" s="9">
        <f t="shared" si="96"/>
        <v>0</v>
      </c>
      <c r="AO168" s="126">
        <f t="shared" si="97"/>
        <v>0</v>
      </c>
      <c r="AP168" s="126">
        <f t="shared" si="98"/>
        <v>0</v>
      </c>
      <c r="AQ168" s="126">
        <f t="shared" si="99"/>
        <v>0</v>
      </c>
      <c r="AS168" s="9">
        <f t="shared" si="100"/>
        <v>0</v>
      </c>
      <c r="AT168" s="9">
        <f t="shared" si="101"/>
        <v>0</v>
      </c>
      <c r="AU168" s="9">
        <f t="shared" si="102"/>
        <v>0</v>
      </c>
      <c r="AV168" s="9">
        <f t="shared" si="103"/>
        <v>0</v>
      </c>
      <c r="AW168" s="9">
        <f t="shared" si="104"/>
        <v>0</v>
      </c>
      <c r="AX168" s="9">
        <f t="shared" si="105"/>
        <v>0</v>
      </c>
      <c r="AY168" s="9">
        <f t="shared" si="106"/>
        <v>0</v>
      </c>
      <c r="AZ168" s="9">
        <f t="shared" si="107"/>
        <v>0</v>
      </c>
      <c r="BA168" s="9">
        <f t="shared" si="108"/>
        <v>0</v>
      </c>
      <c r="BB168" s="9">
        <f t="shared" si="109"/>
        <v>0</v>
      </c>
      <c r="BC168" s="9">
        <f t="shared" si="110"/>
        <v>0</v>
      </c>
      <c r="BD168" s="9">
        <f t="shared" si="111"/>
        <v>0</v>
      </c>
      <c r="BE168" s="9">
        <f t="shared" si="112"/>
        <v>0</v>
      </c>
      <c r="BF168" s="9">
        <f t="shared" si="113"/>
        <v>0</v>
      </c>
      <c r="BG168" s="9">
        <f t="shared" si="114"/>
        <v>0</v>
      </c>
      <c r="BH168" s="9">
        <f t="shared" si="115"/>
        <v>0</v>
      </c>
      <c r="BI168" s="9">
        <f t="shared" si="116"/>
        <v>0</v>
      </c>
      <c r="BJ168" s="9">
        <f t="shared" si="117"/>
        <v>0</v>
      </c>
      <c r="BK168" s="9">
        <f t="shared" si="118"/>
        <v>0</v>
      </c>
      <c r="BL168" s="9">
        <f t="shared" si="119"/>
        <v>0</v>
      </c>
      <c r="BM168" s="9">
        <f t="shared" si="120"/>
        <v>0</v>
      </c>
    </row>
    <row r="169" spans="1:65" s="9" customFormat="1" ht="73.75" customHeight="1">
      <c r="B169" s="222" t="s">
        <v>8</v>
      </c>
      <c r="D169" s="145" t="s">
        <v>6137</v>
      </c>
      <c r="E169" s="511" t="s">
        <v>5452</v>
      </c>
      <c r="F169" s="115" t="s">
        <v>137</v>
      </c>
      <c r="G169" s="116" t="s">
        <v>93</v>
      </c>
      <c r="H169" s="116" t="s">
        <v>183</v>
      </c>
      <c r="I169" s="115">
        <v>1</v>
      </c>
      <c r="J169" s="115">
        <v>0</v>
      </c>
      <c r="K169" s="115" t="s">
        <v>4864</v>
      </c>
      <c r="L169" s="408">
        <v>445.2</v>
      </c>
      <c r="M169" s="479" t="s">
        <v>5759</v>
      </c>
      <c r="N169" s="133"/>
      <c r="O169" s="444">
        <f>L169*N169</f>
        <v>0</v>
      </c>
      <c r="P169" s="134" t="str">
        <f t="shared" si="121"/>
        <v>No</v>
      </c>
      <c r="Q169" s="225" t="str">
        <f t="shared" si="122"/>
        <v>Yes</v>
      </c>
      <c r="S169" s="298">
        <v>1</v>
      </c>
      <c r="T169" s="299">
        <f t="shared" si="123"/>
        <v>0</v>
      </c>
      <c r="U169" s="112"/>
      <c r="V169" s="325">
        <v>26</v>
      </c>
      <c r="W169" s="334">
        <f t="shared" si="124"/>
        <v>0</v>
      </c>
      <c r="X169" s="207"/>
      <c r="Y169" s="207">
        <f>N169*I169</f>
        <v>0</v>
      </c>
      <c r="Z169" s="165">
        <v>1</v>
      </c>
      <c r="AA169" s="118">
        <v>15</v>
      </c>
      <c r="AB169" s="118"/>
      <c r="AC169" s="118"/>
      <c r="AE169" s="9">
        <f t="shared" si="88"/>
        <v>0</v>
      </c>
      <c r="AF169" s="9">
        <f t="shared" si="89"/>
        <v>0</v>
      </c>
      <c r="AG169" s="9">
        <f t="shared" si="90"/>
        <v>0</v>
      </c>
      <c r="AH169" s="9">
        <f t="shared" si="91"/>
        <v>0</v>
      </c>
      <c r="AI169" s="9">
        <f t="shared" si="92"/>
        <v>0</v>
      </c>
      <c r="AJ169" s="9">
        <f t="shared" si="93"/>
        <v>0</v>
      </c>
      <c r="AK169" s="9">
        <f t="shared" si="94"/>
        <v>0</v>
      </c>
      <c r="AL169" s="9">
        <f t="shared" si="95"/>
        <v>0</v>
      </c>
      <c r="AM169" s="9">
        <f t="shared" si="96"/>
        <v>0</v>
      </c>
      <c r="AO169" s="126">
        <f t="shared" si="97"/>
        <v>0</v>
      </c>
      <c r="AP169" s="126">
        <f t="shared" si="98"/>
        <v>0</v>
      </c>
      <c r="AQ169" s="126">
        <f t="shared" si="99"/>
        <v>0</v>
      </c>
      <c r="AS169" s="9">
        <f t="shared" si="100"/>
        <v>0</v>
      </c>
      <c r="AT169" s="9">
        <f t="shared" si="101"/>
        <v>0</v>
      </c>
      <c r="AU169" s="9">
        <f t="shared" si="102"/>
        <v>0</v>
      </c>
      <c r="AV169" s="9">
        <f t="shared" si="103"/>
        <v>0</v>
      </c>
      <c r="AW169" s="9">
        <f t="shared" si="104"/>
        <v>0</v>
      </c>
      <c r="AX169" s="9">
        <f t="shared" si="105"/>
        <v>0</v>
      </c>
      <c r="AY169" s="9">
        <f t="shared" si="106"/>
        <v>0</v>
      </c>
      <c r="AZ169" s="9">
        <f t="shared" si="107"/>
        <v>0</v>
      </c>
      <c r="BA169" s="9">
        <f t="shared" si="108"/>
        <v>0</v>
      </c>
      <c r="BB169" s="9">
        <f t="shared" si="109"/>
        <v>0</v>
      </c>
      <c r="BC169" s="9">
        <f t="shared" si="110"/>
        <v>0</v>
      </c>
      <c r="BD169" s="9">
        <f t="shared" si="111"/>
        <v>0</v>
      </c>
      <c r="BE169" s="9">
        <f t="shared" si="112"/>
        <v>0</v>
      </c>
      <c r="BF169" s="9">
        <f t="shared" si="113"/>
        <v>0</v>
      </c>
      <c r="BG169" s="9">
        <f t="shared" si="114"/>
        <v>0</v>
      </c>
      <c r="BH169" s="9">
        <f t="shared" si="115"/>
        <v>0</v>
      </c>
      <c r="BI169" s="9">
        <f t="shared" si="116"/>
        <v>0</v>
      </c>
      <c r="BJ169" s="9">
        <f t="shared" si="117"/>
        <v>0</v>
      </c>
      <c r="BK169" s="9">
        <f t="shared" si="118"/>
        <v>0</v>
      </c>
      <c r="BL169" s="9">
        <f t="shared" si="119"/>
        <v>0</v>
      </c>
      <c r="BM169" s="9">
        <f t="shared" si="120"/>
        <v>0</v>
      </c>
    </row>
    <row r="170" spans="1:65" s="9" customFormat="1" ht="73.75" customHeight="1">
      <c r="B170" s="222" t="s">
        <v>8</v>
      </c>
      <c r="D170" s="145" t="s">
        <v>5526</v>
      </c>
      <c r="E170" s="512" t="s">
        <v>5451</v>
      </c>
      <c r="F170" s="115" t="s">
        <v>137</v>
      </c>
      <c r="G170" s="116" t="s">
        <v>93</v>
      </c>
      <c r="H170" s="116" t="s">
        <v>183</v>
      </c>
      <c r="I170" s="115">
        <v>1</v>
      </c>
      <c r="J170" s="115">
        <v>0</v>
      </c>
      <c r="K170" s="115" t="s">
        <v>4864</v>
      </c>
      <c r="L170" s="408">
        <v>464.56</v>
      </c>
      <c r="M170" s="132"/>
      <c r="N170" s="479" t="s">
        <v>5759</v>
      </c>
      <c r="O170" s="444">
        <f>L170*M170</f>
        <v>0</v>
      </c>
      <c r="P170" s="134" t="str">
        <f t="shared" si="121"/>
        <v>No</v>
      </c>
      <c r="Q170" s="225" t="str">
        <f t="shared" si="122"/>
        <v>Yes</v>
      </c>
      <c r="S170" s="298">
        <v>1</v>
      </c>
      <c r="T170" s="299">
        <f t="shared" si="123"/>
        <v>0</v>
      </c>
      <c r="U170" s="112"/>
      <c r="V170" s="325">
        <v>26</v>
      </c>
      <c r="W170" s="334">
        <f t="shared" si="124"/>
        <v>0</v>
      </c>
      <c r="X170" s="207">
        <f>M170*I170</f>
        <v>0</v>
      </c>
      <c r="Y170" s="207"/>
      <c r="Z170" s="165">
        <v>1</v>
      </c>
      <c r="AA170" s="118">
        <v>15</v>
      </c>
      <c r="AB170" s="118"/>
      <c r="AC170" s="118"/>
      <c r="AE170" s="9">
        <f t="shared" si="88"/>
        <v>0</v>
      </c>
      <c r="AF170" s="9">
        <f t="shared" si="89"/>
        <v>0</v>
      </c>
      <c r="AG170" s="9">
        <f t="shared" si="90"/>
        <v>0</v>
      </c>
      <c r="AH170" s="9">
        <f t="shared" si="91"/>
        <v>0</v>
      </c>
      <c r="AI170" s="9">
        <f t="shared" si="92"/>
        <v>0</v>
      </c>
      <c r="AJ170" s="9">
        <f t="shared" si="93"/>
        <v>0</v>
      </c>
      <c r="AK170" s="9">
        <f t="shared" si="94"/>
        <v>0</v>
      </c>
      <c r="AL170" s="9">
        <f t="shared" si="95"/>
        <v>0</v>
      </c>
      <c r="AM170" s="9">
        <f t="shared" si="96"/>
        <v>0</v>
      </c>
      <c r="AO170" s="126">
        <f t="shared" si="97"/>
        <v>0</v>
      </c>
      <c r="AP170" s="126">
        <f t="shared" si="98"/>
        <v>0</v>
      </c>
      <c r="AQ170" s="126">
        <f t="shared" si="99"/>
        <v>0</v>
      </c>
      <c r="AS170" s="9">
        <f t="shared" si="100"/>
        <v>0</v>
      </c>
      <c r="AT170" s="9">
        <f t="shared" si="101"/>
        <v>0</v>
      </c>
      <c r="AU170" s="9">
        <f t="shared" si="102"/>
        <v>0</v>
      </c>
      <c r="AV170" s="9">
        <f t="shared" si="103"/>
        <v>0</v>
      </c>
      <c r="AW170" s="9">
        <f t="shared" si="104"/>
        <v>0</v>
      </c>
      <c r="AX170" s="9">
        <f t="shared" si="105"/>
        <v>0</v>
      </c>
      <c r="AY170" s="9">
        <f t="shared" si="106"/>
        <v>0</v>
      </c>
      <c r="AZ170" s="9">
        <f t="shared" si="107"/>
        <v>0</v>
      </c>
      <c r="BA170" s="9">
        <f t="shared" si="108"/>
        <v>0</v>
      </c>
      <c r="BB170" s="9">
        <f t="shared" si="109"/>
        <v>0</v>
      </c>
      <c r="BC170" s="9">
        <f t="shared" si="110"/>
        <v>0</v>
      </c>
      <c r="BD170" s="9">
        <f t="shared" si="111"/>
        <v>0</v>
      </c>
      <c r="BE170" s="9">
        <f t="shared" si="112"/>
        <v>0</v>
      </c>
      <c r="BF170" s="9">
        <f t="shared" si="113"/>
        <v>0</v>
      </c>
      <c r="BG170" s="9">
        <f t="shared" si="114"/>
        <v>0</v>
      </c>
      <c r="BH170" s="9">
        <f t="shared" si="115"/>
        <v>0</v>
      </c>
      <c r="BI170" s="9">
        <f t="shared" si="116"/>
        <v>0</v>
      </c>
      <c r="BJ170" s="9">
        <f t="shared" si="117"/>
        <v>0</v>
      </c>
      <c r="BK170" s="9">
        <f t="shared" si="118"/>
        <v>0</v>
      </c>
      <c r="BL170" s="9">
        <f t="shared" si="119"/>
        <v>0</v>
      </c>
      <c r="BM170" s="9">
        <f t="shared" si="120"/>
        <v>0</v>
      </c>
    </row>
    <row r="171" spans="1:65" s="9" customFormat="1" ht="73.75" customHeight="1">
      <c r="B171" s="222" t="s">
        <v>8</v>
      </c>
      <c r="D171" s="145" t="s">
        <v>5569</v>
      </c>
      <c r="E171" s="513" t="s">
        <v>5450</v>
      </c>
      <c r="F171" s="115" t="s">
        <v>137</v>
      </c>
      <c r="G171" s="116" t="s">
        <v>93</v>
      </c>
      <c r="H171" s="116" t="s">
        <v>183</v>
      </c>
      <c r="I171" s="115">
        <v>1</v>
      </c>
      <c r="J171" s="115">
        <v>0</v>
      </c>
      <c r="K171" s="115" t="s">
        <v>4864</v>
      </c>
      <c r="L171" s="408">
        <v>445.2</v>
      </c>
      <c r="M171" s="132"/>
      <c r="N171" s="479" t="s">
        <v>5759</v>
      </c>
      <c r="O171" s="444">
        <f>L171*M171</f>
        <v>0</v>
      </c>
      <c r="P171" s="134" t="str">
        <f t="shared" si="121"/>
        <v>No</v>
      </c>
      <c r="Q171" s="225" t="str">
        <f t="shared" si="122"/>
        <v>Yes</v>
      </c>
      <c r="S171" s="298">
        <v>1</v>
      </c>
      <c r="T171" s="299">
        <f t="shared" si="123"/>
        <v>0</v>
      </c>
      <c r="U171" s="112"/>
      <c r="V171" s="325">
        <v>26</v>
      </c>
      <c r="W171" s="334">
        <f t="shared" si="124"/>
        <v>0</v>
      </c>
      <c r="X171" s="207">
        <f>M171*I171</f>
        <v>0</v>
      </c>
      <c r="Y171" s="207"/>
      <c r="Z171" s="165">
        <v>1</v>
      </c>
      <c r="AA171" s="118">
        <v>15</v>
      </c>
      <c r="AB171" s="118"/>
      <c r="AC171" s="118"/>
      <c r="AE171" s="9">
        <f t="shared" si="88"/>
        <v>0</v>
      </c>
      <c r="AF171" s="9">
        <f t="shared" si="89"/>
        <v>0</v>
      </c>
      <c r="AG171" s="9">
        <f t="shared" si="90"/>
        <v>0</v>
      </c>
      <c r="AH171" s="9">
        <f t="shared" si="91"/>
        <v>0</v>
      </c>
      <c r="AI171" s="9">
        <f t="shared" si="92"/>
        <v>0</v>
      </c>
      <c r="AJ171" s="9">
        <f t="shared" si="93"/>
        <v>0</v>
      </c>
      <c r="AK171" s="9">
        <f t="shared" si="94"/>
        <v>0</v>
      </c>
      <c r="AL171" s="9">
        <f t="shared" si="95"/>
        <v>0</v>
      </c>
      <c r="AM171" s="9">
        <f t="shared" si="96"/>
        <v>0</v>
      </c>
      <c r="AO171" s="126">
        <f t="shared" si="97"/>
        <v>0</v>
      </c>
      <c r="AP171" s="126">
        <f t="shared" si="98"/>
        <v>0</v>
      </c>
      <c r="AQ171" s="126">
        <f t="shared" si="99"/>
        <v>0</v>
      </c>
      <c r="AS171" s="9">
        <f t="shared" si="100"/>
        <v>0</v>
      </c>
      <c r="AT171" s="9">
        <f t="shared" si="101"/>
        <v>0</v>
      </c>
      <c r="AU171" s="9">
        <f t="shared" si="102"/>
        <v>0</v>
      </c>
      <c r="AV171" s="9">
        <f t="shared" si="103"/>
        <v>0</v>
      </c>
      <c r="AW171" s="9">
        <f t="shared" si="104"/>
        <v>0</v>
      </c>
      <c r="AX171" s="9">
        <f t="shared" si="105"/>
        <v>0</v>
      </c>
      <c r="AY171" s="9">
        <f t="shared" si="106"/>
        <v>0</v>
      </c>
      <c r="AZ171" s="9">
        <f t="shared" si="107"/>
        <v>0</v>
      </c>
      <c r="BA171" s="9">
        <f t="shared" si="108"/>
        <v>0</v>
      </c>
      <c r="BB171" s="9">
        <f t="shared" si="109"/>
        <v>0</v>
      </c>
      <c r="BC171" s="9">
        <f t="shared" si="110"/>
        <v>0</v>
      </c>
      <c r="BD171" s="9">
        <f t="shared" si="111"/>
        <v>0</v>
      </c>
      <c r="BE171" s="9">
        <f t="shared" si="112"/>
        <v>0</v>
      </c>
      <c r="BF171" s="9">
        <f t="shared" si="113"/>
        <v>0</v>
      </c>
      <c r="BG171" s="9">
        <f t="shared" si="114"/>
        <v>0</v>
      </c>
      <c r="BH171" s="9">
        <f t="shared" si="115"/>
        <v>0</v>
      </c>
      <c r="BI171" s="9">
        <f t="shared" si="116"/>
        <v>0</v>
      </c>
      <c r="BJ171" s="9">
        <f t="shared" si="117"/>
        <v>0</v>
      </c>
      <c r="BK171" s="9">
        <f t="shared" si="118"/>
        <v>0</v>
      </c>
      <c r="BL171" s="9">
        <f t="shared" si="119"/>
        <v>0</v>
      </c>
      <c r="BM171" s="9">
        <f t="shared" si="120"/>
        <v>0</v>
      </c>
    </row>
    <row r="172" spans="1:65" s="126" customFormat="1" ht="73.75" customHeight="1">
      <c r="A172" s="9"/>
      <c r="B172" s="222" t="s">
        <v>8</v>
      </c>
      <c r="C172" s="9"/>
      <c r="D172" s="107" t="s">
        <v>6138</v>
      </c>
      <c r="E172" s="518" t="s">
        <v>5452</v>
      </c>
      <c r="F172" s="106" t="s">
        <v>137</v>
      </c>
      <c r="G172" s="242" t="s">
        <v>94</v>
      </c>
      <c r="H172" s="242" t="s">
        <v>183</v>
      </c>
      <c r="I172" s="106">
        <v>1</v>
      </c>
      <c r="J172" s="106">
        <v>0</v>
      </c>
      <c r="K172" s="106" t="s">
        <v>4864</v>
      </c>
      <c r="L172" s="407">
        <v>445.2</v>
      </c>
      <c r="M172" s="480" t="s">
        <v>5759</v>
      </c>
      <c r="N172" s="458"/>
      <c r="O172" s="456">
        <f>L172*N172</f>
        <v>0</v>
      </c>
      <c r="P172" s="127" t="str">
        <f t="shared" si="121"/>
        <v>No</v>
      </c>
      <c r="Q172" s="253" t="str">
        <f t="shared" si="122"/>
        <v>Yes</v>
      </c>
      <c r="S172" s="298">
        <v>1</v>
      </c>
      <c r="T172" s="299">
        <f t="shared" si="123"/>
        <v>0</v>
      </c>
      <c r="U172" s="112"/>
      <c r="V172" s="325">
        <v>30</v>
      </c>
      <c r="W172" s="334">
        <f t="shared" si="124"/>
        <v>0</v>
      </c>
      <c r="X172" s="207"/>
      <c r="Y172" s="207">
        <f>N172*I172</f>
        <v>0</v>
      </c>
      <c r="Z172" s="165">
        <v>1</v>
      </c>
      <c r="AA172" s="118">
        <v>15</v>
      </c>
      <c r="AB172" s="118"/>
      <c r="AC172" s="118"/>
      <c r="AE172" s="9">
        <f t="shared" si="88"/>
        <v>0</v>
      </c>
      <c r="AF172" s="9">
        <f t="shared" si="89"/>
        <v>0</v>
      </c>
      <c r="AG172" s="9">
        <f t="shared" si="90"/>
        <v>0</v>
      </c>
      <c r="AH172" s="9">
        <f t="shared" si="91"/>
        <v>0</v>
      </c>
      <c r="AI172" s="9">
        <f t="shared" si="92"/>
        <v>0</v>
      </c>
      <c r="AJ172" s="9">
        <f t="shared" si="93"/>
        <v>0</v>
      </c>
      <c r="AK172" s="9">
        <f t="shared" si="94"/>
        <v>0</v>
      </c>
      <c r="AL172" s="9">
        <f t="shared" si="95"/>
        <v>0</v>
      </c>
      <c r="AM172" s="9">
        <f t="shared" si="96"/>
        <v>0</v>
      </c>
      <c r="AO172" s="126">
        <f t="shared" si="97"/>
        <v>0</v>
      </c>
      <c r="AP172" s="126">
        <f t="shared" si="98"/>
        <v>0</v>
      </c>
      <c r="AQ172" s="126">
        <f t="shared" si="99"/>
        <v>0</v>
      </c>
      <c r="AS172" s="9">
        <f t="shared" si="100"/>
        <v>0</v>
      </c>
      <c r="AT172" s="9">
        <f t="shared" si="101"/>
        <v>0</v>
      </c>
      <c r="AU172" s="9">
        <f t="shared" si="102"/>
        <v>0</v>
      </c>
      <c r="AV172" s="9">
        <f t="shared" si="103"/>
        <v>0</v>
      </c>
      <c r="AW172" s="9">
        <f t="shared" si="104"/>
        <v>0</v>
      </c>
      <c r="AX172" s="9">
        <f t="shared" si="105"/>
        <v>0</v>
      </c>
      <c r="AY172" s="9">
        <f t="shared" si="106"/>
        <v>0</v>
      </c>
      <c r="AZ172" s="9">
        <f t="shared" si="107"/>
        <v>0</v>
      </c>
      <c r="BA172" s="9">
        <f t="shared" si="108"/>
        <v>0</v>
      </c>
      <c r="BB172" s="9">
        <f t="shared" si="109"/>
        <v>0</v>
      </c>
      <c r="BC172" s="9">
        <f t="shared" si="110"/>
        <v>0</v>
      </c>
      <c r="BD172" s="9">
        <f t="shared" si="111"/>
        <v>0</v>
      </c>
      <c r="BE172" s="9">
        <f t="shared" si="112"/>
        <v>0</v>
      </c>
      <c r="BF172" s="9">
        <f t="shared" si="113"/>
        <v>0</v>
      </c>
      <c r="BG172" s="9">
        <f t="shared" si="114"/>
        <v>0</v>
      </c>
      <c r="BH172" s="9">
        <f t="shared" si="115"/>
        <v>0</v>
      </c>
      <c r="BI172" s="9">
        <f t="shared" si="116"/>
        <v>0</v>
      </c>
      <c r="BJ172" s="9">
        <f t="shared" si="117"/>
        <v>0</v>
      </c>
      <c r="BK172" s="9">
        <f t="shared" si="118"/>
        <v>0</v>
      </c>
      <c r="BL172" s="9">
        <f t="shared" si="119"/>
        <v>0</v>
      </c>
      <c r="BM172" s="9">
        <f t="shared" si="120"/>
        <v>0</v>
      </c>
    </row>
    <row r="173" spans="1:65" s="126" customFormat="1" ht="73.75" customHeight="1">
      <c r="A173" s="9"/>
      <c r="B173" s="222" t="s">
        <v>8</v>
      </c>
      <c r="C173" s="9"/>
      <c r="D173" s="107" t="s">
        <v>5527</v>
      </c>
      <c r="E173" s="519" t="s">
        <v>5451</v>
      </c>
      <c r="F173" s="106" t="s">
        <v>137</v>
      </c>
      <c r="G173" s="242" t="s">
        <v>94</v>
      </c>
      <c r="H173" s="242" t="s">
        <v>183</v>
      </c>
      <c r="I173" s="106">
        <v>1</v>
      </c>
      <c r="J173" s="106">
        <v>0</v>
      </c>
      <c r="K173" s="106" t="s">
        <v>4864</v>
      </c>
      <c r="L173" s="407">
        <v>464.56</v>
      </c>
      <c r="M173" s="130"/>
      <c r="N173" s="481" t="s">
        <v>5759</v>
      </c>
      <c r="O173" s="456">
        <f>L173*M173</f>
        <v>0</v>
      </c>
      <c r="P173" s="127" t="str">
        <f t="shared" si="121"/>
        <v>No</v>
      </c>
      <c r="Q173" s="253" t="str">
        <f t="shared" si="122"/>
        <v>Yes</v>
      </c>
      <c r="S173" s="298">
        <v>1</v>
      </c>
      <c r="T173" s="299">
        <f t="shared" si="123"/>
        <v>0</v>
      </c>
      <c r="U173" s="112"/>
      <c r="V173" s="325">
        <v>30</v>
      </c>
      <c r="W173" s="334">
        <f t="shared" si="124"/>
        <v>0</v>
      </c>
      <c r="X173" s="207">
        <f>M173*I173</f>
        <v>0</v>
      </c>
      <c r="Y173" s="207"/>
      <c r="Z173" s="165">
        <v>1</v>
      </c>
      <c r="AA173" s="118">
        <v>15</v>
      </c>
      <c r="AB173" s="118"/>
      <c r="AC173" s="118"/>
      <c r="AE173" s="9">
        <f t="shared" si="88"/>
        <v>0</v>
      </c>
      <c r="AF173" s="9">
        <f t="shared" si="89"/>
        <v>0</v>
      </c>
      <c r="AG173" s="9">
        <f t="shared" si="90"/>
        <v>0</v>
      </c>
      <c r="AH173" s="9">
        <f t="shared" si="91"/>
        <v>0</v>
      </c>
      <c r="AI173" s="9">
        <f t="shared" si="92"/>
        <v>0</v>
      </c>
      <c r="AJ173" s="9">
        <f t="shared" si="93"/>
        <v>0</v>
      </c>
      <c r="AK173" s="9">
        <f t="shared" si="94"/>
        <v>0</v>
      </c>
      <c r="AL173" s="9">
        <f t="shared" si="95"/>
        <v>0</v>
      </c>
      <c r="AM173" s="9">
        <f t="shared" si="96"/>
        <v>0</v>
      </c>
      <c r="AO173" s="126">
        <f t="shared" si="97"/>
        <v>0</v>
      </c>
      <c r="AP173" s="126">
        <f t="shared" si="98"/>
        <v>0</v>
      </c>
      <c r="AQ173" s="126">
        <f t="shared" si="99"/>
        <v>0</v>
      </c>
      <c r="AS173" s="9">
        <f t="shared" si="100"/>
        <v>0</v>
      </c>
      <c r="AT173" s="9">
        <f t="shared" si="101"/>
        <v>0</v>
      </c>
      <c r="AU173" s="9">
        <f t="shared" si="102"/>
        <v>0</v>
      </c>
      <c r="AV173" s="9">
        <f t="shared" si="103"/>
        <v>0</v>
      </c>
      <c r="AW173" s="9">
        <f t="shared" si="104"/>
        <v>0</v>
      </c>
      <c r="AX173" s="9">
        <f t="shared" si="105"/>
        <v>0</v>
      </c>
      <c r="AY173" s="9">
        <f t="shared" si="106"/>
        <v>0</v>
      </c>
      <c r="AZ173" s="9">
        <f t="shared" si="107"/>
        <v>0</v>
      </c>
      <c r="BA173" s="9">
        <f t="shared" si="108"/>
        <v>0</v>
      </c>
      <c r="BB173" s="9">
        <f t="shared" si="109"/>
        <v>0</v>
      </c>
      <c r="BC173" s="9">
        <f t="shared" si="110"/>
        <v>0</v>
      </c>
      <c r="BD173" s="9">
        <f t="shared" si="111"/>
        <v>0</v>
      </c>
      <c r="BE173" s="9">
        <f t="shared" si="112"/>
        <v>0</v>
      </c>
      <c r="BF173" s="9">
        <f t="shared" si="113"/>
        <v>0</v>
      </c>
      <c r="BG173" s="9">
        <f t="shared" si="114"/>
        <v>0</v>
      </c>
      <c r="BH173" s="9">
        <f t="shared" si="115"/>
        <v>0</v>
      </c>
      <c r="BI173" s="9">
        <f t="shared" si="116"/>
        <v>0</v>
      </c>
      <c r="BJ173" s="9">
        <f t="shared" si="117"/>
        <v>0</v>
      </c>
      <c r="BK173" s="9">
        <f t="shared" si="118"/>
        <v>0</v>
      </c>
      <c r="BL173" s="9">
        <f t="shared" si="119"/>
        <v>0</v>
      </c>
      <c r="BM173" s="9">
        <f t="shared" si="120"/>
        <v>0</v>
      </c>
    </row>
    <row r="174" spans="1:65" s="126" customFormat="1" ht="73.75" customHeight="1">
      <c r="A174" s="9"/>
      <c r="B174" s="222" t="s">
        <v>8</v>
      </c>
      <c r="C174" s="9"/>
      <c r="D174" s="107" t="s">
        <v>5568</v>
      </c>
      <c r="E174" s="520" t="s">
        <v>5450</v>
      </c>
      <c r="F174" s="106" t="s">
        <v>137</v>
      </c>
      <c r="G174" s="242" t="s">
        <v>94</v>
      </c>
      <c r="H174" s="242" t="s">
        <v>183</v>
      </c>
      <c r="I174" s="106">
        <v>1</v>
      </c>
      <c r="J174" s="106">
        <v>0</v>
      </c>
      <c r="K174" s="106" t="s">
        <v>4864</v>
      </c>
      <c r="L174" s="407">
        <v>445.2</v>
      </c>
      <c r="M174" s="130"/>
      <c r="N174" s="481" t="s">
        <v>5759</v>
      </c>
      <c r="O174" s="456">
        <f>L174*M174</f>
        <v>0</v>
      </c>
      <c r="P174" s="127" t="str">
        <f t="shared" si="121"/>
        <v>No</v>
      </c>
      <c r="Q174" s="253" t="str">
        <f t="shared" si="122"/>
        <v>Yes</v>
      </c>
      <c r="S174" s="298">
        <v>1</v>
      </c>
      <c r="T174" s="299">
        <f t="shared" si="123"/>
        <v>0</v>
      </c>
      <c r="U174" s="112"/>
      <c r="V174" s="325">
        <v>30</v>
      </c>
      <c r="W174" s="334">
        <f t="shared" si="124"/>
        <v>0</v>
      </c>
      <c r="X174" s="207">
        <f>M174*I174</f>
        <v>0</v>
      </c>
      <c r="Y174" s="207"/>
      <c r="Z174" s="165">
        <v>1</v>
      </c>
      <c r="AA174" s="118">
        <v>15</v>
      </c>
      <c r="AB174" s="118"/>
      <c r="AC174" s="118"/>
      <c r="AE174" s="9">
        <f t="shared" si="88"/>
        <v>0</v>
      </c>
      <c r="AF174" s="9">
        <f t="shared" si="89"/>
        <v>0</v>
      </c>
      <c r="AG174" s="9">
        <f t="shared" si="90"/>
        <v>0</v>
      </c>
      <c r="AH174" s="9">
        <f t="shared" si="91"/>
        <v>0</v>
      </c>
      <c r="AI174" s="9">
        <f t="shared" si="92"/>
        <v>0</v>
      </c>
      <c r="AJ174" s="9">
        <f t="shared" si="93"/>
        <v>0</v>
      </c>
      <c r="AK174" s="9">
        <f t="shared" si="94"/>
        <v>0</v>
      </c>
      <c r="AL174" s="9">
        <f t="shared" si="95"/>
        <v>0</v>
      </c>
      <c r="AM174" s="9">
        <f t="shared" si="96"/>
        <v>0</v>
      </c>
      <c r="AO174" s="126">
        <f t="shared" si="97"/>
        <v>0</v>
      </c>
      <c r="AP174" s="126">
        <f t="shared" si="98"/>
        <v>0</v>
      </c>
      <c r="AQ174" s="126">
        <f t="shared" si="99"/>
        <v>0</v>
      </c>
      <c r="AS174" s="9">
        <f t="shared" si="100"/>
        <v>0</v>
      </c>
      <c r="AT174" s="9">
        <f t="shared" si="101"/>
        <v>0</v>
      </c>
      <c r="AU174" s="9">
        <f t="shared" si="102"/>
        <v>0</v>
      </c>
      <c r="AV174" s="9">
        <f t="shared" si="103"/>
        <v>0</v>
      </c>
      <c r="AW174" s="9">
        <f t="shared" si="104"/>
        <v>0</v>
      </c>
      <c r="AX174" s="9">
        <f t="shared" si="105"/>
        <v>0</v>
      </c>
      <c r="AY174" s="9">
        <f t="shared" si="106"/>
        <v>0</v>
      </c>
      <c r="AZ174" s="9">
        <f t="shared" si="107"/>
        <v>0</v>
      </c>
      <c r="BA174" s="9">
        <f t="shared" si="108"/>
        <v>0</v>
      </c>
      <c r="BB174" s="9">
        <f t="shared" si="109"/>
        <v>0</v>
      </c>
      <c r="BC174" s="9">
        <f t="shared" si="110"/>
        <v>0</v>
      </c>
      <c r="BD174" s="9">
        <f t="shared" si="111"/>
        <v>0</v>
      </c>
      <c r="BE174" s="9">
        <f t="shared" si="112"/>
        <v>0</v>
      </c>
      <c r="BF174" s="9">
        <f t="shared" si="113"/>
        <v>0</v>
      </c>
      <c r="BG174" s="9">
        <f t="shared" si="114"/>
        <v>0</v>
      </c>
      <c r="BH174" s="9">
        <f t="shared" si="115"/>
        <v>0</v>
      </c>
      <c r="BI174" s="9">
        <f t="shared" si="116"/>
        <v>0</v>
      </c>
      <c r="BJ174" s="9">
        <f t="shared" si="117"/>
        <v>0</v>
      </c>
      <c r="BK174" s="9">
        <f t="shared" si="118"/>
        <v>0</v>
      </c>
      <c r="BL174" s="9">
        <f t="shared" si="119"/>
        <v>0</v>
      </c>
      <c r="BM174" s="9">
        <f t="shared" si="120"/>
        <v>0</v>
      </c>
    </row>
    <row r="175" spans="1:65" s="9" customFormat="1" ht="73.75" customHeight="1">
      <c r="B175" s="222" t="s">
        <v>8</v>
      </c>
      <c r="D175" s="145" t="s">
        <v>6139</v>
      </c>
      <c r="E175" s="511" t="s">
        <v>5452</v>
      </c>
      <c r="F175" s="115" t="s">
        <v>134</v>
      </c>
      <c r="G175" s="116" t="s">
        <v>117</v>
      </c>
      <c r="H175" s="116" t="s">
        <v>183</v>
      </c>
      <c r="I175" s="115">
        <v>1</v>
      </c>
      <c r="J175" s="115">
        <v>0</v>
      </c>
      <c r="K175" s="115" t="s">
        <v>4864</v>
      </c>
      <c r="L175" s="408">
        <v>139.13</v>
      </c>
      <c r="M175" s="479" t="s">
        <v>5759</v>
      </c>
      <c r="N175" s="133"/>
      <c r="O175" s="444">
        <f>L175*N175</f>
        <v>0</v>
      </c>
      <c r="P175" s="134" t="str">
        <f t="shared" si="121"/>
        <v>No</v>
      </c>
      <c r="Q175" s="225" t="str">
        <f t="shared" si="122"/>
        <v>Yes</v>
      </c>
      <c r="S175" s="298">
        <v>1</v>
      </c>
      <c r="T175" s="299">
        <f t="shared" si="123"/>
        <v>0</v>
      </c>
      <c r="U175" s="112"/>
      <c r="V175" s="325">
        <v>5</v>
      </c>
      <c r="W175" s="334">
        <f t="shared" si="124"/>
        <v>0</v>
      </c>
      <c r="X175" s="207"/>
      <c r="Y175" s="207">
        <f>N175*I175</f>
        <v>0</v>
      </c>
      <c r="Z175" s="165">
        <v>1</v>
      </c>
      <c r="AA175" s="118">
        <v>6</v>
      </c>
      <c r="AB175" s="118"/>
      <c r="AC175" s="118"/>
      <c r="AE175" s="9">
        <f t="shared" si="88"/>
        <v>0</v>
      </c>
      <c r="AF175" s="9">
        <f t="shared" si="89"/>
        <v>0</v>
      </c>
      <c r="AG175" s="9">
        <f t="shared" si="90"/>
        <v>0</v>
      </c>
      <c r="AH175" s="9">
        <f t="shared" si="91"/>
        <v>0</v>
      </c>
      <c r="AI175" s="9">
        <f t="shared" si="92"/>
        <v>0</v>
      </c>
      <c r="AJ175" s="9">
        <f t="shared" si="93"/>
        <v>0</v>
      </c>
      <c r="AK175" s="9">
        <f t="shared" si="94"/>
        <v>0</v>
      </c>
      <c r="AL175" s="9">
        <f t="shared" si="95"/>
        <v>0</v>
      </c>
      <c r="AM175" s="9">
        <f t="shared" si="96"/>
        <v>0</v>
      </c>
      <c r="AO175" s="126">
        <f t="shared" si="97"/>
        <v>0</v>
      </c>
      <c r="AP175" s="126">
        <f t="shared" si="98"/>
        <v>0</v>
      </c>
      <c r="AQ175" s="126">
        <f t="shared" si="99"/>
        <v>0</v>
      </c>
      <c r="AS175" s="9">
        <f t="shared" si="100"/>
        <v>0</v>
      </c>
      <c r="AT175" s="9">
        <f t="shared" si="101"/>
        <v>0</v>
      </c>
      <c r="AU175" s="9">
        <f t="shared" si="102"/>
        <v>0</v>
      </c>
      <c r="AV175" s="9">
        <f t="shared" si="103"/>
        <v>0</v>
      </c>
      <c r="AW175" s="9">
        <f t="shared" si="104"/>
        <v>0</v>
      </c>
      <c r="AX175" s="9">
        <f t="shared" si="105"/>
        <v>0</v>
      </c>
      <c r="AY175" s="9">
        <f t="shared" si="106"/>
        <v>0</v>
      </c>
      <c r="AZ175" s="9">
        <f t="shared" si="107"/>
        <v>0</v>
      </c>
      <c r="BA175" s="9">
        <f t="shared" si="108"/>
        <v>0</v>
      </c>
      <c r="BB175" s="9">
        <f t="shared" si="109"/>
        <v>0</v>
      </c>
      <c r="BC175" s="9">
        <f t="shared" si="110"/>
        <v>0</v>
      </c>
      <c r="BD175" s="9">
        <f t="shared" si="111"/>
        <v>0</v>
      </c>
      <c r="BE175" s="9">
        <f t="shared" si="112"/>
        <v>0</v>
      </c>
      <c r="BF175" s="9">
        <f t="shared" si="113"/>
        <v>0</v>
      </c>
      <c r="BG175" s="9">
        <f t="shared" si="114"/>
        <v>0</v>
      </c>
      <c r="BH175" s="9">
        <f t="shared" si="115"/>
        <v>0</v>
      </c>
      <c r="BI175" s="9">
        <f t="shared" si="116"/>
        <v>0</v>
      </c>
      <c r="BJ175" s="9">
        <f t="shared" si="117"/>
        <v>0</v>
      </c>
      <c r="BK175" s="9">
        <f t="shared" si="118"/>
        <v>0</v>
      </c>
      <c r="BL175" s="9">
        <f t="shared" si="119"/>
        <v>0</v>
      </c>
      <c r="BM175" s="9">
        <f t="shared" si="120"/>
        <v>0</v>
      </c>
    </row>
    <row r="176" spans="1:65" s="9" customFormat="1" ht="73.75" customHeight="1">
      <c r="B176" s="222" t="s">
        <v>8</v>
      </c>
      <c r="D176" s="145" t="s">
        <v>5528</v>
      </c>
      <c r="E176" s="512" t="s">
        <v>5451</v>
      </c>
      <c r="F176" s="115" t="s">
        <v>134</v>
      </c>
      <c r="G176" s="116" t="s">
        <v>117</v>
      </c>
      <c r="H176" s="116" t="s">
        <v>183</v>
      </c>
      <c r="I176" s="115">
        <v>1</v>
      </c>
      <c r="J176" s="115">
        <v>0</v>
      </c>
      <c r="K176" s="115" t="s">
        <v>4864</v>
      </c>
      <c r="L176" s="408">
        <v>145.16999999999999</v>
      </c>
      <c r="M176" s="132"/>
      <c r="N176" s="479" t="s">
        <v>5759</v>
      </c>
      <c r="O176" s="444">
        <f>L176*M176</f>
        <v>0</v>
      </c>
      <c r="P176" s="134" t="str">
        <f t="shared" si="121"/>
        <v>No</v>
      </c>
      <c r="Q176" s="225" t="str">
        <f t="shared" si="122"/>
        <v>Yes</v>
      </c>
      <c r="S176" s="298">
        <v>1</v>
      </c>
      <c r="T176" s="299">
        <f t="shared" si="123"/>
        <v>0</v>
      </c>
      <c r="U176" s="112"/>
      <c r="V176" s="325">
        <v>5</v>
      </c>
      <c r="W176" s="334">
        <f t="shared" si="124"/>
        <v>0</v>
      </c>
      <c r="X176" s="207">
        <f>M176*I176</f>
        <v>0</v>
      </c>
      <c r="Y176" s="207"/>
      <c r="Z176" s="165">
        <v>1</v>
      </c>
      <c r="AA176" s="118">
        <v>6</v>
      </c>
      <c r="AB176" s="118"/>
      <c r="AC176" s="118"/>
      <c r="AE176" s="9">
        <f t="shared" si="88"/>
        <v>0</v>
      </c>
      <c r="AF176" s="9">
        <f t="shared" si="89"/>
        <v>0</v>
      </c>
      <c r="AG176" s="9">
        <f t="shared" si="90"/>
        <v>0</v>
      </c>
      <c r="AH176" s="9">
        <f t="shared" si="91"/>
        <v>0</v>
      </c>
      <c r="AI176" s="9">
        <f t="shared" si="92"/>
        <v>0</v>
      </c>
      <c r="AJ176" s="9">
        <f t="shared" si="93"/>
        <v>0</v>
      </c>
      <c r="AK176" s="9">
        <f t="shared" si="94"/>
        <v>0</v>
      </c>
      <c r="AL176" s="9">
        <f t="shared" si="95"/>
        <v>0</v>
      </c>
      <c r="AM176" s="9">
        <f t="shared" si="96"/>
        <v>0</v>
      </c>
      <c r="AO176" s="126">
        <f t="shared" si="97"/>
        <v>0</v>
      </c>
      <c r="AP176" s="126">
        <f t="shared" si="98"/>
        <v>0</v>
      </c>
      <c r="AQ176" s="126">
        <f t="shared" si="99"/>
        <v>0</v>
      </c>
      <c r="AS176" s="9">
        <f t="shared" si="100"/>
        <v>0</v>
      </c>
      <c r="AT176" s="9">
        <f t="shared" si="101"/>
        <v>0</v>
      </c>
      <c r="AU176" s="9">
        <f t="shared" si="102"/>
        <v>0</v>
      </c>
      <c r="AV176" s="9">
        <f t="shared" si="103"/>
        <v>0</v>
      </c>
      <c r="AW176" s="9">
        <f t="shared" si="104"/>
        <v>0</v>
      </c>
      <c r="AX176" s="9">
        <f t="shared" si="105"/>
        <v>0</v>
      </c>
      <c r="AY176" s="9">
        <f t="shared" si="106"/>
        <v>0</v>
      </c>
      <c r="AZ176" s="9">
        <f t="shared" si="107"/>
        <v>0</v>
      </c>
      <c r="BA176" s="9">
        <f t="shared" si="108"/>
        <v>0</v>
      </c>
      <c r="BB176" s="9">
        <f t="shared" si="109"/>
        <v>0</v>
      </c>
      <c r="BC176" s="9">
        <f t="shared" si="110"/>
        <v>0</v>
      </c>
      <c r="BD176" s="9">
        <f t="shared" si="111"/>
        <v>0</v>
      </c>
      <c r="BE176" s="9">
        <f t="shared" si="112"/>
        <v>0</v>
      </c>
      <c r="BF176" s="9">
        <f t="shared" si="113"/>
        <v>0</v>
      </c>
      <c r="BG176" s="9">
        <f t="shared" si="114"/>
        <v>0</v>
      </c>
      <c r="BH176" s="9">
        <f t="shared" si="115"/>
        <v>0</v>
      </c>
      <c r="BI176" s="9">
        <f t="shared" si="116"/>
        <v>0</v>
      </c>
      <c r="BJ176" s="9">
        <f t="shared" si="117"/>
        <v>0</v>
      </c>
      <c r="BK176" s="9">
        <f t="shared" si="118"/>
        <v>0</v>
      </c>
      <c r="BL176" s="9">
        <f t="shared" si="119"/>
        <v>0</v>
      </c>
      <c r="BM176" s="9">
        <f t="shared" si="120"/>
        <v>0</v>
      </c>
    </row>
    <row r="177" spans="1:66" s="9" customFormat="1" ht="73.75" customHeight="1">
      <c r="B177" s="222" t="s">
        <v>8</v>
      </c>
      <c r="D177" s="145" t="s">
        <v>5567</v>
      </c>
      <c r="E177" s="513" t="s">
        <v>5450</v>
      </c>
      <c r="F177" s="115" t="s">
        <v>134</v>
      </c>
      <c r="G177" s="116" t="s">
        <v>117</v>
      </c>
      <c r="H177" s="116" t="s">
        <v>183</v>
      </c>
      <c r="I177" s="115">
        <v>1</v>
      </c>
      <c r="J177" s="115">
        <v>0</v>
      </c>
      <c r="K177" s="115" t="s">
        <v>4864</v>
      </c>
      <c r="L177" s="408">
        <v>139.13</v>
      </c>
      <c r="M177" s="132"/>
      <c r="N177" s="479" t="s">
        <v>5759</v>
      </c>
      <c r="O177" s="444">
        <f>L177*M177</f>
        <v>0</v>
      </c>
      <c r="P177" s="134" t="str">
        <f t="shared" si="121"/>
        <v>No</v>
      </c>
      <c r="Q177" s="225" t="str">
        <f t="shared" si="122"/>
        <v>Yes</v>
      </c>
      <c r="S177" s="298">
        <v>1</v>
      </c>
      <c r="T177" s="299">
        <f t="shared" si="123"/>
        <v>0</v>
      </c>
      <c r="U177" s="112"/>
      <c r="V177" s="325">
        <v>5</v>
      </c>
      <c r="W177" s="334">
        <f t="shared" si="124"/>
        <v>0</v>
      </c>
      <c r="X177" s="207">
        <f>M177*I177</f>
        <v>0</v>
      </c>
      <c r="Y177" s="207"/>
      <c r="Z177" s="165">
        <v>1</v>
      </c>
      <c r="AA177" s="118">
        <v>6</v>
      </c>
      <c r="AB177" s="118"/>
      <c r="AC177" s="118"/>
      <c r="AE177" s="9">
        <f t="shared" si="88"/>
        <v>0</v>
      </c>
      <c r="AF177" s="9">
        <f t="shared" si="89"/>
        <v>0</v>
      </c>
      <c r="AG177" s="9">
        <f t="shared" si="90"/>
        <v>0</v>
      </c>
      <c r="AH177" s="9">
        <f t="shared" si="91"/>
        <v>0</v>
      </c>
      <c r="AI177" s="9">
        <f t="shared" si="92"/>
        <v>0</v>
      </c>
      <c r="AJ177" s="9">
        <f t="shared" si="93"/>
        <v>0</v>
      </c>
      <c r="AK177" s="9">
        <f t="shared" si="94"/>
        <v>0</v>
      </c>
      <c r="AL177" s="9">
        <f t="shared" si="95"/>
        <v>0</v>
      </c>
      <c r="AM177" s="9">
        <f t="shared" si="96"/>
        <v>0</v>
      </c>
      <c r="AO177" s="126">
        <f t="shared" si="97"/>
        <v>0</v>
      </c>
      <c r="AP177" s="126">
        <f t="shared" si="98"/>
        <v>0</v>
      </c>
      <c r="AQ177" s="126">
        <f t="shared" si="99"/>
        <v>0</v>
      </c>
      <c r="AS177" s="9">
        <f t="shared" si="100"/>
        <v>0</v>
      </c>
      <c r="AT177" s="9">
        <f t="shared" si="101"/>
        <v>0</v>
      </c>
      <c r="AU177" s="9">
        <f t="shared" si="102"/>
        <v>0</v>
      </c>
      <c r="AV177" s="9">
        <f t="shared" si="103"/>
        <v>0</v>
      </c>
      <c r="AW177" s="9">
        <f t="shared" si="104"/>
        <v>0</v>
      </c>
      <c r="AX177" s="9">
        <f t="shared" si="105"/>
        <v>0</v>
      </c>
      <c r="AY177" s="9">
        <f t="shared" si="106"/>
        <v>0</v>
      </c>
      <c r="AZ177" s="9">
        <f t="shared" si="107"/>
        <v>0</v>
      </c>
      <c r="BA177" s="9">
        <f t="shared" si="108"/>
        <v>0</v>
      </c>
      <c r="BB177" s="9">
        <f t="shared" si="109"/>
        <v>0</v>
      </c>
      <c r="BC177" s="9">
        <f t="shared" si="110"/>
        <v>0</v>
      </c>
      <c r="BD177" s="9">
        <f t="shared" si="111"/>
        <v>0</v>
      </c>
      <c r="BE177" s="9">
        <f t="shared" si="112"/>
        <v>0</v>
      </c>
      <c r="BF177" s="9">
        <f t="shared" si="113"/>
        <v>0</v>
      </c>
      <c r="BG177" s="9">
        <f t="shared" si="114"/>
        <v>0</v>
      </c>
      <c r="BH177" s="9">
        <f t="shared" si="115"/>
        <v>0</v>
      </c>
      <c r="BI177" s="9">
        <f t="shared" si="116"/>
        <v>0</v>
      </c>
      <c r="BJ177" s="9">
        <f t="shared" si="117"/>
        <v>0</v>
      </c>
      <c r="BK177" s="9">
        <f t="shared" si="118"/>
        <v>0</v>
      </c>
      <c r="BL177" s="9">
        <f t="shared" si="119"/>
        <v>0</v>
      </c>
      <c r="BM177" s="9">
        <f t="shared" si="120"/>
        <v>0</v>
      </c>
    </row>
    <row r="178" spans="1:66" s="126" customFormat="1" ht="73.75" customHeight="1">
      <c r="A178" s="9"/>
      <c r="B178" s="222" t="s">
        <v>8</v>
      </c>
      <c r="C178" s="9"/>
      <c r="D178" s="107" t="s">
        <v>6140</v>
      </c>
      <c r="E178" s="518" t="s">
        <v>5452</v>
      </c>
      <c r="F178" s="106" t="s">
        <v>134</v>
      </c>
      <c r="G178" s="242" t="s">
        <v>73</v>
      </c>
      <c r="H178" s="242" t="s">
        <v>183</v>
      </c>
      <c r="I178" s="106">
        <v>1</v>
      </c>
      <c r="J178" s="106">
        <v>0</v>
      </c>
      <c r="K178" s="106" t="s">
        <v>4864</v>
      </c>
      <c r="L178" s="407">
        <v>148.4</v>
      </c>
      <c r="M178" s="480" t="s">
        <v>5759</v>
      </c>
      <c r="N178" s="458"/>
      <c r="O178" s="456">
        <f>L178*N178</f>
        <v>0</v>
      </c>
      <c r="P178" s="127" t="str">
        <f t="shared" si="121"/>
        <v>No</v>
      </c>
      <c r="Q178" s="253" t="str">
        <f t="shared" si="122"/>
        <v>Yes</v>
      </c>
      <c r="S178" s="298">
        <v>1</v>
      </c>
      <c r="T178" s="299">
        <f t="shared" si="123"/>
        <v>0</v>
      </c>
      <c r="U178" s="112"/>
      <c r="V178" s="325">
        <v>5.6</v>
      </c>
      <c r="W178" s="334">
        <f t="shared" si="124"/>
        <v>0</v>
      </c>
      <c r="X178" s="207"/>
      <c r="Y178" s="207">
        <f>N178*I178</f>
        <v>0</v>
      </c>
      <c r="Z178" s="165">
        <v>1</v>
      </c>
      <c r="AA178" s="118">
        <v>6</v>
      </c>
      <c r="AB178" s="118"/>
      <c r="AC178" s="118"/>
      <c r="AE178" s="9">
        <f t="shared" si="88"/>
        <v>0</v>
      </c>
      <c r="AF178" s="9">
        <f t="shared" si="89"/>
        <v>0</v>
      </c>
      <c r="AG178" s="9">
        <f t="shared" si="90"/>
        <v>0</v>
      </c>
      <c r="AH178" s="9">
        <f t="shared" si="91"/>
        <v>0</v>
      </c>
      <c r="AI178" s="9">
        <f t="shared" si="92"/>
        <v>0</v>
      </c>
      <c r="AJ178" s="9">
        <f t="shared" si="93"/>
        <v>0</v>
      </c>
      <c r="AK178" s="9">
        <f t="shared" si="94"/>
        <v>0</v>
      </c>
      <c r="AL178" s="9">
        <f t="shared" si="95"/>
        <v>0</v>
      </c>
      <c r="AM178" s="9">
        <f t="shared" si="96"/>
        <v>0</v>
      </c>
      <c r="AO178" s="126">
        <f t="shared" si="97"/>
        <v>0</v>
      </c>
      <c r="AP178" s="126">
        <f t="shared" si="98"/>
        <v>0</v>
      </c>
      <c r="AQ178" s="126">
        <f t="shared" si="99"/>
        <v>0</v>
      </c>
      <c r="AS178" s="9">
        <f t="shared" si="100"/>
        <v>0</v>
      </c>
      <c r="AT178" s="9">
        <f t="shared" si="101"/>
        <v>0</v>
      </c>
      <c r="AU178" s="9">
        <f t="shared" si="102"/>
        <v>0</v>
      </c>
      <c r="AV178" s="9">
        <f t="shared" si="103"/>
        <v>0</v>
      </c>
      <c r="AW178" s="9">
        <f t="shared" si="104"/>
        <v>0</v>
      </c>
      <c r="AX178" s="9">
        <f t="shared" si="105"/>
        <v>0</v>
      </c>
      <c r="AY178" s="9">
        <f t="shared" si="106"/>
        <v>0</v>
      </c>
      <c r="AZ178" s="9">
        <f t="shared" si="107"/>
        <v>0</v>
      </c>
      <c r="BA178" s="9">
        <f t="shared" si="108"/>
        <v>0</v>
      </c>
      <c r="BB178" s="9">
        <f t="shared" si="109"/>
        <v>0</v>
      </c>
      <c r="BC178" s="9">
        <f t="shared" si="110"/>
        <v>0</v>
      </c>
      <c r="BD178" s="9">
        <f t="shared" si="111"/>
        <v>0</v>
      </c>
      <c r="BE178" s="9">
        <f t="shared" si="112"/>
        <v>0</v>
      </c>
      <c r="BF178" s="9">
        <f t="shared" si="113"/>
        <v>0</v>
      </c>
      <c r="BG178" s="9">
        <f t="shared" si="114"/>
        <v>0</v>
      </c>
      <c r="BH178" s="9">
        <f t="shared" si="115"/>
        <v>0</v>
      </c>
      <c r="BI178" s="9">
        <f t="shared" si="116"/>
        <v>0</v>
      </c>
      <c r="BJ178" s="9">
        <f t="shared" si="117"/>
        <v>0</v>
      </c>
      <c r="BK178" s="9">
        <f t="shared" si="118"/>
        <v>0</v>
      </c>
      <c r="BL178" s="9">
        <f t="shared" si="119"/>
        <v>0</v>
      </c>
      <c r="BM178" s="9">
        <f t="shared" si="120"/>
        <v>0</v>
      </c>
    </row>
    <row r="179" spans="1:66" s="126" customFormat="1" ht="73.75" customHeight="1">
      <c r="A179" s="9"/>
      <c r="B179" s="222" t="s">
        <v>8</v>
      </c>
      <c r="C179" s="9"/>
      <c r="D179" s="107" t="s">
        <v>5529</v>
      </c>
      <c r="E179" s="519" t="s">
        <v>5451</v>
      </c>
      <c r="F179" s="106" t="s">
        <v>134</v>
      </c>
      <c r="G179" s="242" t="s">
        <v>73</v>
      </c>
      <c r="H179" s="242" t="s">
        <v>183</v>
      </c>
      <c r="I179" s="106">
        <v>1</v>
      </c>
      <c r="J179" s="106">
        <v>0</v>
      </c>
      <c r="K179" s="106" t="s">
        <v>4864</v>
      </c>
      <c r="L179" s="407">
        <v>154.85</v>
      </c>
      <c r="M179" s="130"/>
      <c r="N179" s="483" t="s">
        <v>5759</v>
      </c>
      <c r="O179" s="456">
        <f>L179*M179</f>
        <v>0</v>
      </c>
      <c r="P179" s="127" t="str">
        <f t="shared" si="121"/>
        <v>No</v>
      </c>
      <c r="Q179" s="253" t="str">
        <f t="shared" si="122"/>
        <v>Yes</v>
      </c>
      <c r="S179" s="298">
        <v>1</v>
      </c>
      <c r="T179" s="299">
        <f t="shared" si="123"/>
        <v>0</v>
      </c>
      <c r="U179" s="112"/>
      <c r="V179" s="325">
        <v>5.6</v>
      </c>
      <c r="W179" s="334">
        <f t="shared" si="124"/>
        <v>0</v>
      </c>
      <c r="X179" s="207">
        <f>M179*I179</f>
        <v>0</v>
      </c>
      <c r="Y179" s="207"/>
      <c r="Z179" s="165">
        <v>1</v>
      </c>
      <c r="AA179" s="118">
        <v>6</v>
      </c>
      <c r="AB179" s="118"/>
      <c r="AC179" s="118"/>
      <c r="AE179" s="9">
        <f t="shared" si="88"/>
        <v>0</v>
      </c>
      <c r="AF179" s="9">
        <f t="shared" si="89"/>
        <v>0</v>
      </c>
      <c r="AG179" s="9">
        <f t="shared" si="90"/>
        <v>0</v>
      </c>
      <c r="AH179" s="9">
        <f t="shared" si="91"/>
        <v>0</v>
      </c>
      <c r="AI179" s="9">
        <f t="shared" si="92"/>
        <v>0</v>
      </c>
      <c r="AJ179" s="9">
        <f t="shared" si="93"/>
        <v>0</v>
      </c>
      <c r="AK179" s="9">
        <f t="shared" si="94"/>
        <v>0</v>
      </c>
      <c r="AL179" s="9">
        <f t="shared" si="95"/>
        <v>0</v>
      </c>
      <c r="AM179" s="9">
        <f t="shared" si="96"/>
        <v>0</v>
      </c>
      <c r="AO179" s="126">
        <f t="shared" si="97"/>
        <v>0</v>
      </c>
      <c r="AP179" s="126">
        <f t="shared" si="98"/>
        <v>0</v>
      </c>
      <c r="AQ179" s="126">
        <f t="shared" si="99"/>
        <v>0</v>
      </c>
      <c r="AS179" s="9">
        <f t="shared" si="100"/>
        <v>0</v>
      </c>
      <c r="AT179" s="9">
        <f t="shared" si="101"/>
        <v>0</v>
      </c>
      <c r="AU179" s="9">
        <f t="shared" si="102"/>
        <v>0</v>
      </c>
      <c r="AV179" s="9">
        <f t="shared" si="103"/>
        <v>0</v>
      </c>
      <c r="AW179" s="9">
        <f t="shared" si="104"/>
        <v>0</v>
      </c>
      <c r="AX179" s="9">
        <f t="shared" si="105"/>
        <v>0</v>
      </c>
      <c r="AY179" s="9">
        <f t="shared" si="106"/>
        <v>0</v>
      </c>
      <c r="AZ179" s="9">
        <f t="shared" si="107"/>
        <v>0</v>
      </c>
      <c r="BA179" s="9">
        <f t="shared" si="108"/>
        <v>0</v>
      </c>
      <c r="BB179" s="9">
        <f t="shared" si="109"/>
        <v>0</v>
      </c>
      <c r="BC179" s="9">
        <f t="shared" si="110"/>
        <v>0</v>
      </c>
      <c r="BD179" s="9">
        <f t="shared" si="111"/>
        <v>0</v>
      </c>
      <c r="BE179" s="9">
        <f t="shared" si="112"/>
        <v>0</v>
      </c>
      <c r="BF179" s="9">
        <f t="shared" si="113"/>
        <v>0</v>
      </c>
      <c r="BG179" s="9">
        <f t="shared" si="114"/>
        <v>0</v>
      </c>
      <c r="BH179" s="9">
        <f t="shared" si="115"/>
        <v>0</v>
      </c>
      <c r="BI179" s="9">
        <f t="shared" si="116"/>
        <v>0</v>
      </c>
      <c r="BJ179" s="9">
        <f t="shared" si="117"/>
        <v>0</v>
      </c>
      <c r="BK179" s="9">
        <f t="shared" si="118"/>
        <v>0</v>
      </c>
      <c r="BL179" s="9">
        <f t="shared" si="119"/>
        <v>0</v>
      </c>
      <c r="BM179" s="9">
        <f t="shared" si="120"/>
        <v>0</v>
      </c>
    </row>
    <row r="180" spans="1:66" s="126" customFormat="1" ht="73.75" customHeight="1">
      <c r="A180" s="9"/>
      <c r="B180" s="222" t="s">
        <v>8</v>
      </c>
      <c r="C180" s="9"/>
      <c r="D180" s="107" t="s">
        <v>5566</v>
      </c>
      <c r="E180" s="520" t="s">
        <v>5450</v>
      </c>
      <c r="F180" s="106" t="s">
        <v>134</v>
      </c>
      <c r="G180" s="242" t="s">
        <v>73</v>
      </c>
      <c r="H180" s="242" t="s">
        <v>183</v>
      </c>
      <c r="I180" s="106">
        <v>1</v>
      </c>
      <c r="J180" s="106">
        <v>0</v>
      </c>
      <c r="K180" s="106" t="s">
        <v>4864</v>
      </c>
      <c r="L180" s="407">
        <v>148.4</v>
      </c>
      <c r="M180" s="130"/>
      <c r="N180" s="483" t="s">
        <v>5759</v>
      </c>
      <c r="O180" s="456">
        <f>L180*M180</f>
        <v>0</v>
      </c>
      <c r="P180" s="127" t="str">
        <f t="shared" si="121"/>
        <v>No</v>
      </c>
      <c r="Q180" s="253" t="str">
        <f t="shared" si="122"/>
        <v>Yes</v>
      </c>
      <c r="S180" s="298">
        <v>1</v>
      </c>
      <c r="T180" s="299">
        <f t="shared" si="123"/>
        <v>0</v>
      </c>
      <c r="U180" s="112"/>
      <c r="V180" s="325">
        <v>5.6</v>
      </c>
      <c r="W180" s="334">
        <f t="shared" si="124"/>
        <v>0</v>
      </c>
      <c r="X180" s="207">
        <f>M180*I180</f>
        <v>0</v>
      </c>
      <c r="Y180" s="207"/>
      <c r="Z180" s="165">
        <v>1</v>
      </c>
      <c r="AA180" s="118">
        <v>6</v>
      </c>
      <c r="AB180" s="118"/>
      <c r="AC180" s="118"/>
      <c r="AE180" s="9">
        <f t="shared" si="88"/>
        <v>0</v>
      </c>
      <c r="AF180" s="9">
        <f t="shared" si="89"/>
        <v>0</v>
      </c>
      <c r="AG180" s="9">
        <f t="shared" si="90"/>
        <v>0</v>
      </c>
      <c r="AH180" s="9">
        <f t="shared" si="91"/>
        <v>0</v>
      </c>
      <c r="AI180" s="9">
        <f t="shared" si="92"/>
        <v>0</v>
      </c>
      <c r="AJ180" s="9">
        <f t="shared" si="93"/>
        <v>0</v>
      </c>
      <c r="AK180" s="9">
        <f t="shared" si="94"/>
        <v>0</v>
      </c>
      <c r="AL180" s="9">
        <f t="shared" si="95"/>
        <v>0</v>
      </c>
      <c r="AM180" s="9">
        <f t="shared" si="96"/>
        <v>0</v>
      </c>
      <c r="AO180" s="126">
        <f t="shared" si="97"/>
        <v>0</v>
      </c>
      <c r="AP180" s="126">
        <f t="shared" si="98"/>
        <v>0</v>
      </c>
      <c r="AQ180" s="126">
        <f t="shared" si="99"/>
        <v>0</v>
      </c>
      <c r="AS180" s="9">
        <f t="shared" si="100"/>
        <v>0</v>
      </c>
      <c r="AT180" s="9">
        <f t="shared" si="101"/>
        <v>0</v>
      </c>
      <c r="AU180" s="9">
        <f t="shared" si="102"/>
        <v>0</v>
      </c>
      <c r="AV180" s="9">
        <f t="shared" si="103"/>
        <v>0</v>
      </c>
      <c r="AW180" s="9">
        <f t="shared" si="104"/>
        <v>0</v>
      </c>
      <c r="AX180" s="9">
        <f t="shared" si="105"/>
        <v>0</v>
      </c>
      <c r="AY180" s="9">
        <f t="shared" si="106"/>
        <v>0</v>
      </c>
      <c r="AZ180" s="9">
        <f t="shared" si="107"/>
        <v>0</v>
      </c>
      <c r="BA180" s="9">
        <f t="shared" si="108"/>
        <v>0</v>
      </c>
      <c r="BB180" s="9">
        <f t="shared" si="109"/>
        <v>0</v>
      </c>
      <c r="BC180" s="9">
        <f t="shared" si="110"/>
        <v>0</v>
      </c>
      <c r="BD180" s="9">
        <f t="shared" si="111"/>
        <v>0</v>
      </c>
      <c r="BE180" s="9">
        <f t="shared" si="112"/>
        <v>0</v>
      </c>
      <c r="BF180" s="9">
        <f t="shared" si="113"/>
        <v>0</v>
      </c>
      <c r="BG180" s="9">
        <f t="shared" si="114"/>
        <v>0</v>
      </c>
      <c r="BH180" s="9">
        <f t="shared" si="115"/>
        <v>0</v>
      </c>
      <c r="BI180" s="9">
        <f t="shared" si="116"/>
        <v>0</v>
      </c>
      <c r="BJ180" s="9">
        <f t="shared" si="117"/>
        <v>0</v>
      </c>
      <c r="BK180" s="9">
        <f t="shared" si="118"/>
        <v>0</v>
      </c>
      <c r="BL180" s="9">
        <f t="shared" si="119"/>
        <v>0</v>
      </c>
      <c r="BM180" s="9">
        <f t="shared" si="120"/>
        <v>0</v>
      </c>
    </row>
    <row r="181" spans="1:66" s="9" customFormat="1" ht="73.75" customHeight="1">
      <c r="B181" s="222" t="s">
        <v>8</v>
      </c>
      <c r="D181" s="145" t="s">
        <v>6141</v>
      </c>
      <c r="E181" s="511" t="s">
        <v>5452</v>
      </c>
      <c r="F181" s="115" t="s">
        <v>133</v>
      </c>
      <c r="G181" s="116" t="s">
        <v>2606</v>
      </c>
      <c r="H181" s="116" t="s">
        <v>183</v>
      </c>
      <c r="I181" s="115">
        <v>1</v>
      </c>
      <c r="J181" s="115">
        <v>0</v>
      </c>
      <c r="K181" s="115" t="s">
        <v>4864</v>
      </c>
      <c r="L181" s="408">
        <v>92.75</v>
      </c>
      <c r="M181" s="479" t="s">
        <v>5759</v>
      </c>
      <c r="N181" s="133"/>
      <c r="O181" s="444">
        <f>L181*N181</f>
        <v>0</v>
      </c>
      <c r="P181" s="134" t="str">
        <f t="shared" si="121"/>
        <v>No</v>
      </c>
      <c r="Q181" s="225" t="str">
        <f t="shared" si="122"/>
        <v>Yes</v>
      </c>
      <c r="S181" s="298">
        <v>1</v>
      </c>
      <c r="T181" s="299">
        <f t="shared" si="123"/>
        <v>0</v>
      </c>
      <c r="U181" s="112"/>
      <c r="V181" s="325">
        <v>1.1499999999999999</v>
      </c>
      <c r="W181" s="334">
        <f t="shared" si="124"/>
        <v>0</v>
      </c>
      <c r="X181" s="207"/>
      <c r="Y181" s="207">
        <f>N181*I181</f>
        <v>0</v>
      </c>
      <c r="Z181" s="165">
        <v>1</v>
      </c>
      <c r="AA181" s="118">
        <v>6</v>
      </c>
      <c r="AB181" s="118"/>
      <c r="AC181" s="118"/>
      <c r="AE181" s="9">
        <f t="shared" si="88"/>
        <v>0</v>
      </c>
      <c r="AF181" s="9">
        <f t="shared" si="89"/>
        <v>0</v>
      </c>
      <c r="AG181" s="9">
        <f t="shared" si="90"/>
        <v>0</v>
      </c>
      <c r="AH181" s="9">
        <f t="shared" si="91"/>
        <v>0</v>
      </c>
      <c r="AI181" s="9">
        <f t="shared" si="92"/>
        <v>0</v>
      </c>
      <c r="AJ181" s="9">
        <f t="shared" si="93"/>
        <v>0</v>
      </c>
      <c r="AK181" s="9">
        <f t="shared" si="94"/>
        <v>0</v>
      </c>
      <c r="AL181" s="9">
        <f t="shared" si="95"/>
        <v>0</v>
      </c>
      <c r="AM181" s="9">
        <f t="shared" si="96"/>
        <v>0</v>
      </c>
      <c r="AO181" s="126">
        <f t="shared" si="97"/>
        <v>0</v>
      </c>
      <c r="AP181" s="126">
        <f t="shared" si="98"/>
        <v>0</v>
      </c>
      <c r="AQ181" s="126">
        <f t="shared" si="99"/>
        <v>0</v>
      </c>
      <c r="AS181" s="9">
        <f t="shared" si="100"/>
        <v>0</v>
      </c>
      <c r="AT181" s="9">
        <f t="shared" si="101"/>
        <v>0</v>
      </c>
      <c r="AU181" s="9">
        <f t="shared" si="102"/>
        <v>0</v>
      </c>
      <c r="AV181" s="9">
        <f t="shared" si="103"/>
        <v>0</v>
      </c>
      <c r="AW181" s="9">
        <f t="shared" si="104"/>
        <v>0</v>
      </c>
      <c r="AX181" s="9">
        <f t="shared" si="105"/>
        <v>0</v>
      </c>
      <c r="AY181" s="9">
        <f t="shared" si="106"/>
        <v>0</v>
      </c>
      <c r="AZ181" s="9">
        <f t="shared" si="107"/>
        <v>0</v>
      </c>
      <c r="BA181" s="9">
        <f t="shared" si="108"/>
        <v>0</v>
      </c>
      <c r="BB181" s="9">
        <f t="shared" si="109"/>
        <v>0</v>
      </c>
      <c r="BC181" s="9">
        <f t="shared" si="110"/>
        <v>0</v>
      </c>
      <c r="BD181" s="9">
        <f t="shared" si="111"/>
        <v>0</v>
      </c>
      <c r="BE181" s="9">
        <f t="shared" si="112"/>
        <v>0</v>
      </c>
      <c r="BF181" s="9">
        <f t="shared" si="113"/>
        <v>0</v>
      </c>
      <c r="BG181" s="9">
        <f t="shared" si="114"/>
        <v>0</v>
      </c>
      <c r="BH181" s="9">
        <f t="shared" si="115"/>
        <v>0</v>
      </c>
      <c r="BI181" s="9">
        <f t="shared" si="116"/>
        <v>0</v>
      </c>
      <c r="BJ181" s="9">
        <f t="shared" si="117"/>
        <v>0</v>
      </c>
      <c r="BK181" s="9">
        <f t="shared" si="118"/>
        <v>0</v>
      </c>
      <c r="BL181" s="9">
        <f t="shared" si="119"/>
        <v>0</v>
      </c>
      <c r="BM181" s="9">
        <f t="shared" si="120"/>
        <v>0</v>
      </c>
    </row>
    <row r="182" spans="1:66" s="9" customFormat="1" ht="73.75" customHeight="1">
      <c r="B182" s="222" t="s">
        <v>8</v>
      </c>
      <c r="D182" s="145" t="s">
        <v>5530</v>
      </c>
      <c r="E182" s="512" t="s">
        <v>5451</v>
      </c>
      <c r="F182" s="115" t="s">
        <v>133</v>
      </c>
      <c r="G182" s="116" t="s">
        <v>2606</v>
      </c>
      <c r="H182" s="116" t="s">
        <v>183</v>
      </c>
      <c r="I182" s="115">
        <v>1</v>
      </c>
      <c r="J182" s="115">
        <v>0</v>
      </c>
      <c r="K182" s="115" t="s">
        <v>4864</v>
      </c>
      <c r="L182" s="408">
        <v>96.78</v>
      </c>
      <c r="M182" s="132"/>
      <c r="N182" s="479" t="s">
        <v>5759</v>
      </c>
      <c r="O182" s="444">
        <f>L182*M182</f>
        <v>0</v>
      </c>
      <c r="P182" s="134" t="str">
        <f t="shared" si="121"/>
        <v>No</v>
      </c>
      <c r="Q182" s="225" t="str">
        <f t="shared" si="122"/>
        <v>Yes</v>
      </c>
      <c r="S182" s="298">
        <v>1</v>
      </c>
      <c r="T182" s="299">
        <f t="shared" si="123"/>
        <v>0</v>
      </c>
      <c r="U182" s="112"/>
      <c r="V182" s="325">
        <v>1.1499999999999999</v>
      </c>
      <c r="W182" s="334">
        <f t="shared" si="124"/>
        <v>0</v>
      </c>
      <c r="X182" s="207">
        <f>M182*I182</f>
        <v>0</v>
      </c>
      <c r="Y182" s="207"/>
      <c r="Z182" s="165">
        <v>1</v>
      </c>
      <c r="AA182" s="118">
        <v>6</v>
      </c>
      <c r="AB182" s="118"/>
      <c r="AC182" s="118"/>
      <c r="AE182" s="9">
        <f t="shared" si="88"/>
        <v>0</v>
      </c>
      <c r="AF182" s="9">
        <f t="shared" si="89"/>
        <v>0</v>
      </c>
      <c r="AG182" s="9">
        <f t="shared" si="90"/>
        <v>0</v>
      </c>
      <c r="AH182" s="9">
        <f t="shared" si="91"/>
        <v>0</v>
      </c>
      <c r="AI182" s="9">
        <f t="shared" si="92"/>
        <v>0</v>
      </c>
      <c r="AJ182" s="9">
        <f t="shared" si="93"/>
        <v>0</v>
      </c>
      <c r="AK182" s="9">
        <f t="shared" si="94"/>
        <v>0</v>
      </c>
      <c r="AL182" s="9">
        <f t="shared" si="95"/>
        <v>0</v>
      </c>
      <c r="AM182" s="9">
        <f t="shared" si="96"/>
        <v>0</v>
      </c>
      <c r="AO182" s="126">
        <f t="shared" si="97"/>
        <v>0</v>
      </c>
      <c r="AP182" s="126">
        <f t="shared" si="98"/>
        <v>0</v>
      </c>
      <c r="AQ182" s="126">
        <f t="shared" si="99"/>
        <v>0</v>
      </c>
      <c r="AS182" s="9">
        <f t="shared" si="100"/>
        <v>0</v>
      </c>
      <c r="AT182" s="9">
        <f t="shared" si="101"/>
        <v>0</v>
      </c>
      <c r="AU182" s="9">
        <f t="shared" si="102"/>
        <v>0</v>
      </c>
      <c r="AV182" s="9">
        <f t="shared" si="103"/>
        <v>0</v>
      </c>
      <c r="AW182" s="9">
        <f t="shared" si="104"/>
        <v>0</v>
      </c>
      <c r="AX182" s="9">
        <f t="shared" si="105"/>
        <v>0</v>
      </c>
      <c r="AY182" s="9">
        <f t="shared" si="106"/>
        <v>0</v>
      </c>
      <c r="AZ182" s="9">
        <f t="shared" si="107"/>
        <v>0</v>
      </c>
      <c r="BA182" s="9">
        <f t="shared" si="108"/>
        <v>0</v>
      </c>
      <c r="BB182" s="9">
        <f t="shared" si="109"/>
        <v>0</v>
      </c>
      <c r="BC182" s="9">
        <f t="shared" si="110"/>
        <v>0</v>
      </c>
      <c r="BD182" s="9">
        <f t="shared" si="111"/>
        <v>0</v>
      </c>
      <c r="BE182" s="9">
        <f t="shared" si="112"/>
        <v>0</v>
      </c>
      <c r="BF182" s="9">
        <f t="shared" si="113"/>
        <v>0</v>
      </c>
      <c r="BG182" s="9">
        <f t="shared" si="114"/>
        <v>0</v>
      </c>
      <c r="BH182" s="9">
        <f t="shared" si="115"/>
        <v>0</v>
      </c>
      <c r="BI182" s="9">
        <f t="shared" si="116"/>
        <v>0</v>
      </c>
      <c r="BJ182" s="9">
        <f t="shared" si="117"/>
        <v>0</v>
      </c>
      <c r="BK182" s="9">
        <f t="shared" si="118"/>
        <v>0</v>
      </c>
      <c r="BL182" s="9">
        <f t="shared" si="119"/>
        <v>0</v>
      </c>
      <c r="BM182" s="9">
        <f t="shared" si="120"/>
        <v>0</v>
      </c>
    </row>
    <row r="183" spans="1:66" s="9" customFormat="1" ht="73.75" customHeight="1">
      <c r="B183" s="222" t="s">
        <v>8</v>
      </c>
      <c r="D183" s="145" t="s">
        <v>5565</v>
      </c>
      <c r="E183" s="513" t="s">
        <v>5450</v>
      </c>
      <c r="F183" s="115" t="s">
        <v>133</v>
      </c>
      <c r="G183" s="116" t="s">
        <v>2606</v>
      </c>
      <c r="H183" s="116" t="s">
        <v>183</v>
      </c>
      <c r="I183" s="115">
        <v>1</v>
      </c>
      <c r="J183" s="115">
        <v>0</v>
      </c>
      <c r="K183" s="115" t="s">
        <v>4864</v>
      </c>
      <c r="L183" s="408">
        <v>92.75</v>
      </c>
      <c r="M183" s="132"/>
      <c r="N183" s="479" t="s">
        <v>5759</v>
      </c>
      <c r="O183" s="444">
        <f>L183*M183</f>
        <v>0</v>
      </c>
      <c r="P183" s="134" t="str">
        <f t="shared" si="121"/>
        <v>No</v>
      </c>
      <c r="Q183" s="225" t="str">
        <f t="shared" si="122"/>
        <v>Yes</v>
      </c>
      <c r="S183" s="298">
        <v>1</v>
      </c>
      <c r="T183" s="299">
        <f t="shared" si="123"/>
        <v>0</v>
      </c>
      <c r="U183" s="112"/>
      <c r="V183" s="325">
        <v>1.1499999999999999</v>
      </c>
      <c r="W183" s="334">
        <f t="shared" si="124"/>
        <v>0</v>
      </c>
      <c r="X183" s="207">
        <f>M183*I183</f>
        <v>0</v>
      </c>
      <c r="Y183" s="207"/>
      <c r="Z183" s="165">
        <v>1</v>
      </c>
      <c r="AA183" s="118">
        <v>6</v>
      </c>
      <c r="AB183" s="118"/>
      <c r="AC183" s="118"/>
      <c r="AE183" s="9">
        <f t="shared" si="88"/>
        <v>0</v>
      </c>
      <c r="AF183" s="9">
        <f t="shared" si="89"/>
        <v>0</v>
      </c>
      <c r="AG183" s="9">
        <f t="shared" si="90"/>
        <v>0</v>
      </c>
      <c r="AH183" s="9">
        <f t="shared" si="91"/>
        <v>0</v>
      </c>
      <c r="AI183" s="9">
        <f t="shared" si="92"/>
        <v>0</v>
      </c>
      <c r="AJ183" s="9">
        <f t="shared" si="93"/>
        <v>0</v>
      </c>
      <c r="AK183" s="9">
        <f t="shared" si="94"/>
        <v>0</v>
      </c>
      <c r="AL183" s="9">
        <f t="shared" si="95"/>
        <v>0</v>
      </c>
      <c r="AM183" s="9">
        <f t="shared" si="96"/>
        <v>0</v>
      </c>
      <c r="AO183" s="126">
        <f t="shared" si="97"/>
        <v>0</v>
      </c>
      <c r="AP183" s="126">
        <f t="shared" si="98"/>
        <v>0</v>
      </c>
      <c r="AQ183" s="126">
        <f t="shared" si="99"/>
        <v>0</v>
      </c>
      <c r="AS183" s="9">
        <f t="shared" si="100"/>
        <v>0</v>
      </c>
      <c r="AT183" s="9">
        <f t="shared" si="101"/>
        <v>0</v>
      </c>
      <c r="AU183" s="9">
        <f t="shared" si="102"/>
        <v>0</v>
      </c>
      <c r="AV183" s="9">
        <f t="shared" si="103"/>
        <v>0</v>
      </c>
      <c r="AW183" s="9">
        <f t="shared" si="104"/>
        <v>0</v>
      </c>
      <c r="AX183" s="9">
        <f t="shared" si="105"/>
        <v>0</v>
      </c>
      <c r="AY183" s="9">
        <f t="shared" si="106"/>
        <v>0</v>
      </c>
      <c r="AZ183" s="9">
        <f t="shared" si="107"/>
        <v>0</v>
      </c>
      <c r="BA183" s="9">
        <f t="shared" si="108"/>
        <v>0</v>
      </c>
      <c r="BB183" s="9">
        <f t="shared" si="109"/>
        <v>0</v>
      </c>
      <c r="BC183" s="9">
        <f t="shared" si="110"/>
        <v>0</v>
      </c>
      <c r="BD183" s="9">
        <f t="shared" si="111"/>
        <v>0</v>
      </c>
      <c r="BE183" s="9">
        <f t="shared" si="112"/>
        <v>0</v>
      </c>
      <c r="BF183" s="9">
        <f t="shared" si="113"/>
        <v>0</v>
      </c>
      <c r="BG183" s="9">
        <f t="shared" si="114"/>
        <v>0</v>
      </c>
      <c r="BH183" s="9">
        <f t="shared" si="115"/>
        <v>0</v>
      </c>
      <c r="BI183" s="9">
        <f t="shared" si="116"/>
        <v>0</v>
      </c>
      <c r="BJ183" s="9">
        <f t="shared" si="117"/>
        <v>0</v>
      </c>
      <c r="BK183" s="9">
        <f t="shared" si="118"/>
        <v>0</v>
      </c>
      <c r="BL183" s="9">
        <f t="shared" si="119"/>
        <v>0</v>
      </c>
      <c r="BM183" s="9">
        <f t="shared" si="120"/>
        <v>0</v>
      </c>
    </row>
    <row r="184" spans="1:66" s="126" customFormat="1" ht="73.75" customHeight="1">
      <c r="A184" s="9"/>
      <c r="B184" s="222" t="s">
        <v>8</v>
      </c>
      <c r="C184" s="9"/>
      <c r="D184" s="107" t="s">
        <v>6142</v>
      </c>
      <c r="E184" s="518" t="s">
        <v>5452</v>
      </c>
      <c r="F184" s="106" t="s">
        <v>133</v>
      </c>
      <c r="G184" s="242" t="s">
        <v>118</v>
      </c>
      <c r="H184" s="242" t="s">
        <v>183</v>
      </c>
      <c r="I184" s="106">
        <v>1</v>
      </c>
      <c r="J184" s="106">
        <v>0</v>
      </c>
      <c r="K184" s="106" t="s">
        <v>4864</v>
      </c>
      <c r="L184" s="407">
        <v>92.75</v>
      </c>
      <c r="M184" s="480" t="s">
        <v>5759</v>
      </c>
      <c r="N184" s="458"/>
      <c r="O184" s="456">
        <f>L184*N184</f>
        <v>0</v>
      </c>
      <c r="P184" s="127" t="str">
        <f t="shared" si="121"/>
        <v>No</v>
      </c>
      <c r="Q184" s="459" t="str">
        <f t="shared" si="122"/>
        <v>Yes</v>
      </c>
      <c r="R184" s="431"/>
      <c r="S184" s="298">
        <v>1</v>
      </c>
      <c r="T184" s="299">
        <f t="shared" si="123"/>
        <v>0</v>
      </c>
      <c r="U184" s="112"/>
      <c r="V184" s="326">
        <v>1.25</v>
      </c>
      <c r="W184" s="334">
        <f t="shared" si="124"/>
        <v>0</v>
      </c>
      <c r="X184" s="207"/>
      <c r="Y184" s="207">
        <f>N184*I184</f>
        <v>0</v>
      </c>
      <c r="Z184" s="228">
        <v>1</v>
      </c>
      <c r="AA184" s="248">
        <v>5</v>
      </c>
      <c r="AB184" s="248"/>
      <c r="AC184" s="248"/>
      <c r="AE184" s="9">
        <f t="shared" si="88"/>
        <v>0</v>
      </c>
      <c r="AF184" s="9">
        <f t="shared" si="89"/>
        <v>0</v>
      </c>
      <c r="AG184" s="9">
        <f t="shared" si="90"/>
        <v>0</v>
      </c>
      <c r="AH184" s="9">
        <f t="shared" si="91"/>
        <v>0</v>
      </c>
      <c r="AI184" s="9">
        <f t="shared" si="92"/>
        <v>0</v>
      </c>
      <c r="AJ184" s="9">
        <f t="shared" si="93"/>
        <v>0</v>
      </c>
      <c r="AK184" s="9">
        <f t="shared" si="94"/>
        <v>0</v>
      </c>
      <c r="AL184" s="9">
        <f t="shared" si="95"/>
        <v>0</v>
      </c>
      <c r="AM184" s="9">
        <f t="shared" si="96"/>
        <v>0</v>
      </c>
      <c r="AO184" s="126">
        <f t="shared" si="97"/>
        <v>0</v>
      </c>
      <c r="AP184" s="126">
        <f t="shared" si="98"/>
        <v>0</v>
      </c>
      <c r="AQ184" s="126">
        <f t="shared" si="99"/>
        <v>0</v>
      </c>
      <c r="AS184" s="9">
        <f t="shared" si="100"/>
        <v>0</v>
      </c>
      <c r="AT184" s="9">
        <f t="shared" si="101"/>
        <v>0</v>
      </c>
      <c r="AU184" s="9">
        <f t="shared" si="102"/>
        <v>0</v>
      </c>
      <c r="AV184" s="9">
        <f t="shared" si="103"/>
        <v>0</v>
      </c>
      <c r="AW184" s="9">
        <f t="shared" si="104"/>
        <v>0</v>
      </c>
      <c r="AX184" s="9">
        <f t="shared" si="105"/>
        <v>0</v>
      </c>
      <c r="AY184" s="9">
        <f t="shared" si="106"/>
        <v>0</v>
      </c>
      <c r="AZ184" s="9">
        <f t="shared" si="107"/>
        <v>0</v>
      </c>
      <c r="BA184" s="9">
        <f t="shared" si="108"/>
        <v>0</v>
      </c>
      <c r="BB184" s="9">
        <f t="shared" si="109"/>
        <v>0</v>
      </c>
      <c r="BC184" s="9">
        <f t="shared" si="110"/>
        <v>0</v>
      </c>
      <c r="BD184" s="9">
        <f t="shared" si="111"/>
        <v>0</v>
      </c>
      <c r="BE184" s="9">
        <f t="shared" si="112"/>
        <v>0</v>
      </c>
      <c r="BF184" s="9">
        <f t="shared" si="113"/>
        <v>0</v>
      </c>
      <c r="BG184" s="9">
        <f t="shared" si="114"/>
        <v>0</v>
      </c>
      <c r="BH184" s="9">
        <f t="shared" si="115"/>
        <v>0</v>
      </c>
      <c r="BI184" s="9">
        <f t="shared" si="116"/>
        <v>0</v>
      </c>
      <c r="BJ184" s="9">
        <f t="shared" si="117"/>
        <v>0</v>
      </c>
      <c r="BK184" s="9">
        <f t="shared" si="118"/>
        <v>0</v>
      </c>
      <c r="BL184" s="9">
        <f t="shared" si="119"/>
        <v>0</v>
      </c>
      <c r="BM184" s="9">
        <f t="shared" si="120"/>
        <v>0</v>
      </c>
      <c r="BN184" s="243"/>
    </row>
    <row r="185" spans="1:66" s="126" customFormat="1" ht="73.75" customHeight="1">
      <c r="A185" s="9"/>
      <c r="B185" s="222" t="s">
        <v>8</v>
      </c>
      <c r="C185" s="9"/>
      <c r="D185" s="107" t="s">
        <v>5531</v>
      </c>
      <c r="E185" s="519" t="s">
        <v>5451</v>
      </c>
      <c r="F185" s="106" t="s">
        <v>133</v>
      </c>
      <c r="G185" s="242" t="s">
        <v>118</v>
      </c>
      <c r="H185" s="242" t="s">
        <v>183</v>
      </c>
      <c r="I185" s="106">
        <v>1</v>
      </c>
      <c r="J185" s="106">
        <v>0</v>
      </c>
      <c r="K185" s="106" t="s">
        <v>4864</v>
      </c>
      <c r="L185" s="407">
        <v>96.78</v>
      </c>
      <c r="M185" s="457"/>
      <c r="N185" s="483" t="s">
        <v>5759</v>
      </c>
      <c r="O185" s="456">
        <f>L185*M185</f>
        <v>0</v>
      </c>
      <c r="P185" s="127" t="str">
        <f t="shared" si="121"/>
        <v>No</v>
      </c>
      <c r="Q185" s="459" t="str">
        <f t="shared" si="122"/>
        <v>Yes</v>
      </c>
      <c r="S185" s="298">
        <v>1</v>
      </c>
      <c r="T185" s="299">
        <f t="shared" si="123"/>
        <v>0</v>
      </c>
      <c r="U185" s="112"/>
      <c r="V185" s="326">
        <v>1.25</v>
      </c>
      <c r="W185" s="334">
        <f t="shared" si="124"/>
        <v>0</v>
      </c>
      <c r="X185" s="207">
        <f>M185*I185</f>
        <v>0</v>
      </c>
      <c r="Y185" s="207"/>
      <c r="Z185" s="228">
        <v>1</v>
      </c>
      <c r="AA185" s="248">
        <v>5</v>
      </c>
      <c r="AB185" s="248"/>
      <c r="AC185" s="248"/>
      <c r="AE185" s="9">
        <f t="shared" si="88"/>
        <v>0</v>
      </c>
      <c r="AF185" s="9">
        <f t="shared" si="89"/>
        <v>0</v>
      </c>
      <c r="AG185" s="9">
        <f t="shared" si="90"/>
        <v>0</v>
      </c>
      <c r="AH185" s="9">
        <f t="shared" si="91"/>
        <v>0</v>
      </c>
      <c r="AI185" s="9">
        <f t="shared" si="92"/>
        <v>0</v>
      </c>
      <c r="AJ185" s="9">
        <f t="shared" si="93"/>
        <v>0</v>
      </c>
      <c r="AK185" s="9">
        <f t="shared" si="94"/>
        <v>0</v>
      </c>
      <c r="AL185" s="9">
        <f t="shared" si="95"/>
        <v>0</v>
      </c>
      <c r="AM185" s="9">
        <f t="shared" si="96"/>
        <v>0</v>
      </c>
      <c r="AO185" s="126">
        <f t="shared" si="97"/>
        <v>0</v>
      </c>
      <c r="AP185" s="126">
        <f t="shared" si="98"/>
        <v>0</v>
      </c>
      <c r="AQ185" s="126">
        <f t="shared" si="99"/>
        <v>0</v>
      </c>
      <c r="AS185" s="9">
        <f t="shared" si="100"/>
        <v>0</v>
      </c>
      <c r="AT185" s="9">
        <f t="shared" si="101"/>
        <v>0</v>
      </c>
      <c r="AU185" s="9">
        <f t="shared" si="102"/>
        <v>0</v>
      </c>
      <c r="AV185" s="9">
        <f t="shared" si="103"/>
        <v>0</v>
      </c>
      <c r="AW185" s="9">
        <f t="shared" si="104"/>
        <v>0</v>
      </c>
      <c r="AX185" s="9">
        <f t="shared" si="105"/>
        <v>0</v>
      </c>
      <c r="AY185" s="9">
        <f t="shared" si="106"/>
        <v>0</v>
      </c>
      <c r="AZ185" s="9">
        <f t="shared" si="107"/>
        <v>0</v>
      </c>
      <c r="BA185" s="9">
        <f t="shared" si="108"/>
        <v>0</v>
      </c>
      <c r="BB185" s="9">
        <f t="shared" si="109"/>
        <v>0</v>
      </c>
      <c r="BC185" s="9">
        <f t="shared" si="110"/>
        <v>0</v>
      </c>
      <c r="BD185" s="9">
        <f t="shared" si="111"/>
        <v>0</v>
      </c>
      <c r="BE185" s="9">
        <f t="shared" si="112"/>
        <v>0</v>
      </c>
      <c r="BF185" s="9">
        <f t="shared" si="113"/>
        <v>0</v>
      </c>
      <c r="BG185" s="9">
        <f t="shared" si="114"/>
        <v>0</v>
      </c>
      <c r="BH185" s="9">
        <f t="shared" si="115"/>
        <v>0</v>
      </c>
      <c r="BI185" s="9">
        <f t="shared" si="116"/>
        <v>0</v>
      </c>
      <c r="BJ185" s="9">
        <f t="shared" si="117"/>
        <v>0</v>
      </c>
      <c r="BK185" s="9">
        <f t="shared" si="118"/>
        <v>0</v>
      </c>
      <c r="BL185" s="9">
        <f t="shared" si="119"/>
        <v>0</v>
      </c>
      <c r="BM185" s="9">
        <f t="shared" si="120"/>
        <v>0</v>
      </c>
      <c r="BN185" s="243"/>
    </row>
    <row r="186" spans="1:66" s="126" customFormat="1" ht="73.75" customHeight="1">
      <c r="A186" s="9"/>
      <c r="B186" s="226" t="s">
        <v>8</v>
      </c>
      <c r="C186" s="86"/>
      <c r="D186" s="245" t="s">
        <v>5564</v>
      </c>
      <c r="E186" s="521" t="s">
        <v>5450</v>
      </c>
      <c r="F186" s="176" t="s">
        <v>133</v>
      </c>
      <c r="G186" s="254" t="s">
        <v>118</v>
      </c>
      <c r="H186" s="254" t="s">
        <v>183</v>
      </c>
      <c r="I186" s="176">
        <v>1</v>
      </c>
      <c r="J186" s="176">
        <v>0</v>
      </c>
      <c r="K186" s="176" t="s">
        <v>4864</v>
      </c>
      <c r="L186" s="409">
        <v>92.75</v>
      </c>
      <c r="M186" s="250"/>
      <c r="N186" s="484" t="s">
        <v>5759</v>
      </c>
      <c r="O186" s="456">
        <f>L186*M186</f>
        <v>0</v>
      </c>
      <c r="P186" s="255" t="str">
        <f t="shared" si="121"/>
        <v>No</v>
      </c>
      <c r="Q186" s="256" t="str">
        <f t="shared" si="122"/>
        <v>Yes</v>
      </c>
      <c r="S186" s="298">
        <v>1</v>
      </c>
      <c r="T186" s="299">
        <f t="shared" si="123"/>
        <v>0</v>
      </c>
      <c r="U186" s="112"/>
      <c r="V186" s="326">
        <v>1.25</v>
      </c>
      <c r="W186" s="334">
        <f t="shared" si="124"/>
        <v>0</v>
      </c>
      <c r="X186" s="207">
        <f>M186*I186</f>
        <v>0</v>
      </c>
      <c r="Y186" s="207"/>
      <c r="Z186" s="228">
        <v>1</v>
      </c>
      <c r="AA186" s="248">
        <v>5</v>
      </c>
      <c r="AB186" s="248"/>
      <c r="AC186" s="248"/>
      <c r="AE186" s="9">
        <f t="shared" si="88"/>
        <v>0</v>
      </c>
      <c r="AF186" s="9">
        <f t="shared" si="89"/>
        <v>0</v>
      </c>
      <c r="AG186" s="9">
        <f t="shared" si="90"/>
        <v>0</v>
      </c>
      <c r="AH186" s="9">
        <f t="shared" si="91"/>
        <v>0</v>
      </c>
      <c r="AI186" s="9">
        <f t="shared" si="92"/>
        <v>0</v>
      </c>
      <c r="AJ186" s="9">
        <f t="shared" si="93"/>
        <v>0</v>
      </c>
      <c r="AK186" s="9">
        <f t="shared" si="94"/>
        <v>0</v>
      </c>
      <c r="AL186" s="9">
        <f t="shared" si="95"/>
        <v>0</v>
      </c>
      <c r="AM186" s="9">
        <f t="shared" si="96"/>
        <v>0</v>
      </c>
      <c r="AO186" s="126">
        <f t="shared" si="97"/>
        <v>0</v>
      </c>
      <c r="AP186" s="126">
        <f t="shared" si="98"/>
        <v>0</v>
      </c>
      <c r="AQ186" s="126">
        <f t="shared" si="99"/>
        <v>0</v>
      </c>
      <c r="AS186" s="9">
        <f t="shared" si="100"/>
        <v>0</v>
      </c>
      <c r="AT186" s="9">
        <f t="shared" si="101"/>
        <v>0</v>
      </c>
      <c r="AU186" s="9">
        <f t="shared" si="102"/>
        <v>0</v>
      </c>
      <c r="AV186" s="9">
        <f t="shared" si="103"/>
        <v>0</v>
      </c>
      <c r="AW186" s="9">
        <f t="shared" si="104"/>
        <v>0</v>
      </c>
      <c r="AX186" s="9">
        <f t="shared" si="105"/>
        <v>0</v>
      </c>
      <c r="AY186" s="9">
        <f t="shared" si="106"/>
        <v>0</v>
      </c>
      <c r="AZ186" s="9">
        <f t="shared" si="107"/>
        <v>0</v>
      </c>
      <c r="BA186" s="9">
        <f t="shared" si="108"/>
        <v>0</v>
      </c>
      <c r="BB186" s="9">
        <f t="shared" si="109"/>
        <v>0</v>
      </c>
      <c r="BC186" s="9">
        <f t="shared" si="110"/>
        <v>0</v>
      </c>
      <c r="BD186" s="9">
        <f t="shared" si="111"/>
        <v>0</v>
      </c>
      <c r="BE186" s="9">
        <f t="shared" si="112"/>
        <v>0</v>
      </c>
      <c r="BF186" s="9">
        <f t="shared" si="113"/>
        <v>0</v>
      </c>
      <c r="BG186" s="9">
        <f t="shared" si="114"/>
        <v>0</v>
      </c>
      <c r="BH186" s="9">
        <f t="shared" si="115"/>
        <v>0</v>
      </c>
      <c r="BI186" s="9">
        <f t="shared" si="116"/>
        <v>0</v>
      </c>
      <c r="BJ186" s="9">
        <f t="shared" si="117"/>
        <v>0</v>
      </c>
      <c r="BK186" s="9">
        <f t="shared" si="118"/>
        <v>0</v>
      </c>
      <c r="BL186" s="9">
        <f t="shared" si="119"/>
        <v>0</v>
      </c>
      <c r="BM186" s="9">
        <f t="shared" si="120"/>
        <v>0</v>
      </c>
    </row>
    <row r="187" spans="1:66" s="126" customFormat="1" ht="40.75" customHeight="1">
      <c r="A187" s="9"/>
      <c r="B187" s="286"/>
      <c r="C187" s="125"/>
      <c r="D187" s="560" t="s">
        <v>2293</v>
      </c>
      <c r="E187" s="522"/>
      <c r="F187" s="111"/>
      <c r="G187" s="109"/>
      <c r="H187" s="109"/>
      <c r="I187" s="111"/>
      <c r="J187" s="110"/>
      <c r="K187" s="110"/>
      <c r="L187" s="212"/>
      <c r="M187" s="477"/>
      <c r="O187" s="397"/>
      <c r="P187" s="127"/>
      <c r="Q187" s="128"/>
      <c r="S187" s="302"/>
      <c r="T187" s="302"/>
      <c r="U187" s="112"/>
      <c r="V187" s="323"/>
      <c r="W187" s="334"/>
      <c r="X187" s="207"/>
      <c r="Y187" s="207"/>
      <c r="Z187" s="164"/>
      <c r="AA187" s="119"/>
      <c r="AB187" s="119"/>
      <c r="AC187" s="119"/>
      <c r="AE187" s="9">
        <f t="shared" si="88"/>
        <v>0</v>
      </c>
      <c r="AF187" s="9">
        <f t="shared" si="89"/>
        <v>0</v>
      </c>
      <c r="AG187" s="9">
        <f t="shared" si="90"/>
        <v>0</v>
      </c>
      <c r="AH187" s="9">
        <f t="shared" si="91"/>
        <v>0</v>
      </c>
      <c r="AI187" s="9">
        <f t="shared" si="92"/>
        <v>0</v>
      </c>
      <c r="AJ187" s="9">
        <f t="shared" si="93"/>
        <v>0</v>
      </c>
      <c r="AK187" s="9">
        <f t="shared" si="94"/>
        <v>0</v>
      </c>
      <c r="AL187" s="9">
        <f t="shared" si="95"/>
        <v>0</v>
      </c>
      <c r="AM187" s="9">
        <f t="shared" si="96"/>
        <v>0</v>
      </c>
      <c r="AO187" s="126">
        <f t="shared" si="97"/>
        <v>0</v>
      </c>
      <c r="AP187" s="126">
        <f t="shared" si="98"/>
        <v>0</v>
      </c>
      <c r="AQ187" s="126">
        <f t="shared" si="99"/>
        <v>0</v>
      </c>
      <c r="AS187" s="9">
        <f t="shared" si="100"/>
        <v>0</v>
      </c>
      <c r="AT187" s="9">
        <f t="shared" si="101"/>
        <v>0</v>
      </c>
      <c r="AU187" s="9">
        <f t="shared" si="102"/>
        <v>0</v>
      </c>
      <c r="AV187" s="9">
        <f t="shared" si="103"/>
        <v>0</v>
      </c>
      <c r="AW187" s="9">
        <f t="shared" si="104"/>
        <v>0</v>
      </c>
      <c r="AX187" s="9">
        <f t="shared" si="105"/>
        <v>0</v>
      </c>
      <c r="AY187" s="9">
        <f t="shared" si="106"/>
        <v>0</v>
      </c>
      <c r="AZ187" s="9">
        <f t="shared" si="107"/>
        <v>0</v>
      </c>
      <c r="BA187" s="9">
        <f t="shared" si="108"/>
        <v>0</v>
      </c>
      <c r="BB187" s="9">
        <f t="shared" si="109"/>
        <v>0</v>
      </c>
      <c r="BC187" s="9">
        <f t="shared" si="110"/>
        <v>0</v>
      </c>
      <c r="BD187" s="9">
        <f t="shared" si="111"/>
        <v>0</v>
      </c>
      <c r="BE187" s="9">
        <f t="shared" si="112"/>
        <v>0</v>
      </c>
      <c r="BF187" s="9">
        <f t="shared" si="113"/>
        <v>0</v>
      </c>
      <c r="BG187" s="9">
        <f t="shared" si="114"/>
        <v>0</v>
      </c>
      <c r="BH187" s="9">
        <f t="shared" si="115"/>
        <v>0</v>
      </c>
      <c r="BI187" s="9">
        <f t="shared" si="116"/>
        <v>0</v>
      </c>
      <c r="BJ187" s="9">
        <f t="shared" si="117"/>
        <v>0</v>
      </c>
      <c r="BK187" s="9">
        <f t="shared" si="118"/>
        <v>0</v>
      </c>
      <c r="BL187" s="9">
        <f t="shared" si="119"/>
        <v>0</v>
      </c>
      <c r="BM187" s="9">
        <f t="shared" si="120"/>
        <v>0</v>
      </c>
    </row>
    <row r="188" spans="1:66" s="126" customFormat="1" ht="73.75" customHeight="1">
      <c r="A188" s="9"/>
      <c r="B188" s="222" t="s">
        <v>8</v>
      </c>
      <c r="C188" s="177"/>
      <c r="D188" s="238" t="s">
        <v>6143</v>
      </c>
      <c r="E188" s="511" t="s">
        <v>5452</v>
      </c>
      <c r="F188" s="215" t="s">
        <v>4871</v>
      </c>
      <c r="G188" s="217" t="s">
        <v>166</v>
      </c>
      <c r="H188" s="217" t="s">
        <v>184</v>
      </c>
      <c r="I188" s="215">
        <v>5</v>
      </c>
      <c r="J188" s="215">
        <v>0</v>
      </c>
      <c r="K188" s="215" t="s">
        <v>4864</v>
      </c>
      <c r="L188" s="406">
        <v>120.58</v>
      </c>
      <c r="M188" s="479" t="s">
        <v>5759</v>
      </c>
      <c r="N188" s="469"/>
      <c r="O188" s="444">
        <f>L188*N188</f>
        <v>0</v>
      </c>
      <c r="P188" s="220" t="str">
        <f t="shared" ref="P188:P235" si="125">IF(SUM(M188:N188)&gt;0,"Yes","No")</f>
        <v>No</v>
      </c>
      <c r="Q188" s="221" t="str">
        <f t="shared" ref="Q188:Q235" si="126">IF(B188="New","Yes","No")</f>
        <v>Yes</v>
      </c>
      <c r="S188" s="298">
        <v>5</v>
      </c>
      <c r="T188" s="299">
        <f t="shared" ref="T188:T235" si="127">S188*SUM(M188:N188)</f>
        <v>0</v>
      </c>
      <c r="U188" s="112"/>
      <c r="V188" s="324">
        <v>2.5</v>
      </c>
      <c r="W188" s="334">
        <f t="shared" ref="W188:W235" si="128">SUM(M188:N188)*V188</f>
        <v>0</v>
      </c>
      <c r="X188" s="207"/>
      <c r="Y188" s="207">
        <f>N188*I188</f>
        <v>0</v>
      </c>
      <c r="Z188" s="206">
        <v>5</v>
      </c>
      <c r="AA188" s="240">
        <v>14</v>
      </c>
      <c r="AB188" s="240"/>
      <c r="AC188" s="240"/>
      <c r="AE188" s="9">
        <f t="shared" si="88"/>
        <v>0</v>
      </c>
      <c r="AF188" s="9">
        <f t="shared" si="89"/>
        <v>0</v>
      </c>
      <c r="AG188" s="9">
        <f t="shared" si="90"/>
        <v>0</v>
      </c>
      <c r="AH188" s="9">
        <f t="shared" si="91"/>
        <v>0</v>
      </c>
      <c r="AI188" s="9">
        <f t="shared" si="92"/>
        <v>0</v>
      </c>
      <c r="AJ188" s="9">
        <f t="shared" si="93"/>
        <v>0</v>
      </c>
      <c r="AK188" s="9">
        <f t="shared" si="94"/>
        <v>0</v>
      </c>
      <c r="AL188" s="9">
        <f t="shared" si="95"/>
        <v>0</v>
      </c>
      <c r="AM188" s="9">
        <f t="shared" si="96"/>
        <v>0</v>
      </c>
      <c r="AO188" s="126">
        <f t="shared" si="97"/>
        <v>0</v>
      </c>
      <c r="AP188" s="126">
        <f t="shared" si="98"/>
        <v>0</v>
      </c>
      <c r="AQ188" s="126">
        <f t="shared" si="99"/>
        <v>0</v>
      </c>
      <c r="AS188" s="9">
        <f t="shared" si="100"/>
        <v>0</v>
      </c>
      <c r="AT188" s="9">
        <f t="shared" si="101"/>
        <v>0</v>
      </c>
      <c r="AU188" s="9">
        <f t="shared" si="102"/>
        <v>0</v>
      </c>
      <c r="AV188" s="9">
        <f t="shared" si="103"/>
        <v>0</v>
      </c>
      <c r="AW188" s="9">
        <f t="shared" si="104"/>
        <v>0</v>
      </c>
      <c r="AX188" s="9">
        <f t="shared" si="105"/>
        <v>0</v>
      </c>
      <c r="AY188" s="9">
        <f t="shared" si="106"/>
        <v>0</v>
      </c>
      <c r="AZ188" s="9">
        <f t="shared" si="107"/>
        <v>0</v>
      </c>
      <c r="BA188" s="9">
        <f t="shared" si="108"/>
        <v>0</v>
      </c>
      <c r="BB188" s="9">
        <f t="shared" si="109"/>
        <v>0</v>
      </c>
      <c r="BC188" s="9">
        <f t="shared" si="110"/>
        <v>0</v>
      </c>
      <c r="BD188" s="9">
        <f t="shared" si="111"/>
        <v>0</v>
      </c>
      <c r="BE188" s="9">
        <f t="shared" si="112"/>
        <v>0</v>
      </c>
      <c r="BF188" s="9">
        <f t="shared" si="113"/>
        <v>0</v>
      </c>
      <c r="BG188" s="9">
        <f t="shared" si="114"/>
        <v>0</v>
      </c>
      <c r="BH188" s="9">
        <f t="shared" si="115"/>
        <v>0</v>
      </c>
      <c r="BI188" s="9">
        <f t="shared" si="116"/>
        <v>0</v>
      </c>
      <c r="BJ188" s="9">
        <f t="shared" si="117"/>
        <v>0</v>
      </c>
      <c r="BK188" s="9">
        <f t="shared" si="118"/>
        <v>0</v>
      </c>
      <c r="BL188" s="9">
        <f t="shared" si="119"/>
        <v>0</v>
      </c>
      <c r="BM188" s="9">
        <f t="shared" si="120"/>
        <v>0</v>
      </c>
    </row>
    <row r="189" spans="1:66" s="126" customFormat="1" ht="73.75" customHeight="1">
      <c r="A189" s="9"/>
      <c r="B189" s="222" t="s">
        <v>8</v>
      </c>
      <c r="D189" s="145" t="s">
        <v>5532</v>
      </c>
      <c r="E189" s="512" t="s">
        <v>5451</v>
      </c>
      <c r="F189" s="115" t="s">
        <v>4871</v>
      </c>
      <c r="G189" s="116" t="s">
        <v>166</v>
      </c>
      <c r="H189" s="116" t="s">
        <v>184</v>
      </c>
      <c r="I189" s="115">
        <v>5</v>
      </c>
      <c r="J189" s="115">
        <v>0</v>
      </c>
      <c r="K189" s="115" t="s">
        <v>4864</v>
      </c>
      <c r="L189" s="408">
        <v>125.82</v>
      </c>
      <c r="M189" s="133"/>
      <c r="N189" s="479" t="s">
        <v>5759</v>
      </c>
      <c r="O189" s="444">
        <f>L189*M189</f>
        <v>0</v>
      </c>
      <c r="P189" s="134" t="str">
        <f t="shared" si="125"/>
        <v>No</v>
      </c>
      <c r="Q189" s="439" t="str">
        <f t="shared" si="126"/>
        <v>Yes</v>
      </c>
      <c r="R189" s="431"/>
      <c r="S189" s="298">
        <v>5</v>
      </c>
      <c r="T189" s="299">
        <f t="shared" si="127"/>
        <v>0</v>
      </c>
      <c r="U189" s="112"/>
      <c r="V189" s="324">
        <v>2.5</v>
      </c>
      <c r="W189" s="334">
        <f t="shared" si="128"/>
        <v>0</v>
      </c>
      <c r="X189" s="207">
        <f>M189*I189</f>
        <v>0</v>
      </c>
      <c r="Y189" s="207"/>
      <c r="Z189" s="206">
        <v>5</v>
      </c>
      <c r="AA189" s="240">
        <v>14</v>
      </c>
      <c r="AB189" s="240"/>
      <c r="AC189" s="240"/>
      <c r="AE189" s="9">
        <f t="shared" si="88"/>
        <v>0</v>
      </c>
      <c r="AF189" s="9">
        <f t="shared" si="89"/>
        <v>0</v>
      </c>
      <c r="AG189" s="9">
        <f t="shared" si="90"/>
        <v>0</v>
      </c>
      <c r="AH189" s="9">
        <f t="shared" si="91"/>
        <v>0</v>
      </c>
      <c r="AI189" s="9">
        <f t="shared" si="92"/>
        <v>0</v>
      </c>
      <c r="AJ189" s="9">
        <f t="shared" si="93"/>
        <v>0</v>
      </c>
      <c r="AK189" s="9">
        <f t="shared" si="94"/>
        <v>0</v>
      </c>
      <c r="AL189" s="9">
        <f t="shared" si="95"/>
        <v>0</v>
      </c>
      <c r="AM189" s="9">
        <f t="shared" si="96"/>
        <v>0</v>
      </c>
      <c r="AO189" s="126">
        <f t="shared" si="97"/>
        <v>0</v>
      </c>
      <c r="AP189" s="126">
        <f t="shared" si="98"/>
        <v>0</v>
      </c>
      <c r="AQ189" s="126">
        <f t="shared" si="99"/>
        <v>0</v>
      </c>
      <c r="AS189" s="9">
        <f t="shared" si="100"/>
        <v>0</v>
      </c>
      <c r="AT189" s="9">
        <f t="shared" si="101"/>
        <v>0</v>
      </c>
      <c r="AU189" s="9">
        <f t="shared" si="102"/>
        <v>0</v>
      </c>
      <c r="AV189" s="9">
        <f t="shared" si="103"/>
        <v>0</v>
      </c>
      <c r="AW189" s="9">
        <f t="shared" si="104"/>
        <v>0</v>
      </c>
      <c r="AX189" s="9">
        <f t="shared" si="105"/>
        <v>0</v>
      </c>
      <c r="AY189" s="9">
        <f t="shared" si="106"/>
        <v>0</v>
      </c>
      <c r="AZ189" s="9">
        <f t="shared" si="107"/>
        <v>0</v>
      </c>
      <c r="BA189" s="9">
        <f t="shared" si="108"/>
        <v>0</v>
      </c>
      <c r="BB189" s="9">
        <f t="shared" si="109"/>
        <v>0</v>
      </c>
      <c r="BC189" s="9">
        <f t="shared" si="110"/>
        <v>0</v>
      </c>
      <c r="BD189" s="9">
        <f t="shared" si="111"/>
        <v>0</v>
      </c>
      <c r="BE189" s="9">
        <f t="shared" si="112"/>
        <v>0</v>
      </c>
      <c r="BF189" s="9">
        <f t="shared" si="113"/>
        <v>0</v>
      </c>
      <c r="BG189" s="9">
        <f t="shared" si="114"/>
        <v>0</v>
      </c>
      <c r="BH189" s="9">
        <f t="shared" si="115"/>
        <v>0</v>
      </c>
      <c r="BI189" s="9">
        <f t="shared" si="116"/>
        <v>0</v>
      </c>
      <c r="BJ189" s="9">
        <f t="shared" si="117"/>
        <v>0</v>
      </c>
      <c r="BK189" s="9">
        <f t="shared" si="118"/>
        <v>0</v>
      </c>
      <c r="BL189" s="9">
        <f t="shared" si="119"/>
        <v>0</v>
      </c>
      <c r="BM189" s="9">
        <f t="shared" si="120"/>
        <v>0</v>
      </c>
      <c r="BN189" s="243"/>
    </row>
    <row r="190" spans="1:66" s="126" customFormat="1" ht="73.75" customHeight="1">
      <c r="A190" s="9"/>
      <c r="B190" s="222" t="s">
        <v>8</v>
      </c>
      <c r="D190" s="145" t="s">
        <v>5563</v>
      </c>
      <c r="E190" s="513" t="s">
        <v>5450</v>
      </c>
      <c r="F190" s="115" t="s">
        <v>4871</v>
      </c>
      <c r="G190" s="116" t="s">
        <v>166</v>
      </c>
      <c r="H190" s="116" t="s">
        <v>184</v>
      </c>
      <c r="I190" s="115">
        <v>5</v>
      </c>
      <c r="J190" s="115">
        <v>0</v>
      </c>
      <c r="K190" s="115" t="s">
        <v>4864</v>
      </c>
      <c r="L190" s="408">
        <v>120.58</v>
      </c>
      <c r="M190" s="133"/>
      <c r="N190" s="479" t="s">
        <v>5759</v>
      </c>
      <c r="O190" s="444">
        <f>L190*M190</f>
        <v>0</v>
      </c>
      <c r="P190" s="134" t="str">
        <f t="shared" si="125"/>
        <v>No</v>
      </c>
      <c r="Q190" s="439" t="str">
        <f t="shared" si="126"/>
        <v>Yes</v>
      </c>
      <c r="R190" s="431"/>
      <c r="S190" s="298">
        <v>5</v>
      </c>
      <c r="T190" s="299">
        <f t="shared" si="127"/>
        <v>0</v>
      </c>
      <c r="U190" s="112"/>
      <c r="V190" s="324">
        <v>2.5</v>
      </c>
      <c r="W190" s="334">
        <f t="shared" si="128"/>
        <v>0</v>
      </c>
      <c r="X190" s="207">
        <f>M190*I190</f>
        <v>0</v>
      </c>
      <c r="Y190" s="207"/>
      <c r="Z190" s="206">
        <v>5</v>
      </c>
      <c r="AA190" s="240">
        <v>14</v>
      </c>
      <c r="AB190" s="240"/>
      <c r="AC190" s="240"/>
      <c r="AE190" s="9">
        <f t="shared" si="88"/>
        <v>0</v>
      </c>
      <c r="AF190" s="9">
        <f t="shared" si="89"/>
        <v>0</v>
      </c>
      <c r="AG190" s="9">
        <f t="shared" si="90"/>
        <v>0</v>
      </c>
      <c r="AH190" s="9">
        <f t="shared" si="91"/>
        <v>0</v>
      </c>
      <c r="AI190" s="9">
        <f t="shared" si="92"/>
        <v>0</v>
      </c>
      <c r="AJ190" s="9">
        <f t="shared" si="93"/>
        <v>0</v>
      </c>
      <c r="AK190" s="9">
        <f t="shared" si="94"/>
        <v>0</v>
      </c>
      <c r="AL190" s="9">
        <f t="shared" si="95"/>
        <v>0</v>
      </c>
      <c r="AM190" s="9">
        <f t="shared" si="96"/>
        <v>0</v>
      </c>
      <c r="AO190" s="126">
        <f t="shared" si="97"/>
        <v>0</v>
      </c>
      <c r="AP190" s="126">
        <f t="shared" si="98"/>
        <v>0</v>
      </c>
      <c r="AQ190" s="126">
        <f t="shared" si="99"/>
        <v>0</v>
      </c>
      <c r="AS190" s="9">
        <f t="shared" si="100"/>
        <v>0</v>
      </c>
      <c r="AT190" s="9">
        <f t="shared" si="101"/>
        <v>0</v>
      </c>
      <c r="AU190" s="9">
        <f t="shared" si="102"/>
        <v>0</v>
      </c>
      <c r="AV190" s="9">
        <f t="shared" si="103"/>
        <v>0</v>
      </c>
      <c r="AW190" s="9">
        <f t="shared" si="104"/>
        <v>0</v>
      </c>
      <c r="AX190" s="9">
        <f t="shared" si="105"/>
        <v>0</v>
      </c>
      <c r="AY190" s="9">
        <f t="shared" si="106"/>
        <v>0</v>
      </c>
      <c r="AZ190" s="9">
        <f t="shared" si="107"/>
        <v>0</v>
      </c>
      <c r="BA190" s="9">
        <f t="shared" si="108"/>
        <v>0</v>
      </c>
      <c r="BB190" s="9">
        <f t="shared" si="109"/>
        <v>0</v>
      </c>
      <c r="BC190" s="9">
        <f t="shared" si="110"/>
        <v>0</v>
      </c>
      <c r="BD190" s="9">
        <f t="shared" si="111"/>
        <v>0</v>
      </c>
      <c r="BE190" s="9">
        <f t="shared" si="112"/>
        <v>0</v>
      </c>
      <c r="BF190" s="9">
        <f t="shared" si="113"/>
        <v>0</v>
      </c>
      <c r="BG190" s="9">
        <f t="shared" si="114"/>
        <v>0</v>
      </c>
      <c r="BH190" s="9">
        <f t="shared" si="115"/>
        <v>0</v>
      </c>
      <c r="BI190" s="9">
        <f t="shared" si="116"/>
        <v>0</v>
      </c>
      <c r="BJ190" s="9">
        <f t="shared" si="117"/>
        <v>0</v>
      </c>
      <c r="BK190" s="9">
        <f t="shared" si="118"/>
        <v>0</v>
      </c>
      <c r="BL190" s="9">
        <f t="shared" si="119"/>
        <v>0</v>
      </c>
      <c r="BM190" s="9">
        <f t="shared" si="120"/>
        <v>0</v>
      </c>
      <c r="BN190" s="243"/>
    </row>
    <row r="191" spans="1:66" s="9" customFormat="1" ht="73.75" customHeight="1">
      <c r="B191" s="222" t="s">
        <v>8</v>
      </c>
      <c r="C191" s="126"/>
      <c r="D191" s="111" t="s">
        <v>6144</v>
      </c>
      <c r="E191" s="518" t="s">
        <v>5452</v>
      </c>
      <c r="F191" s="112" t="s">
        <v>134</v>
      </c>
      <c r="G191" s="113" t="s">
        <v>2610</v>
      </c>
      <c r="H191" s="113" t="s">
        <v>184</v>
      </c>
      <c r="I191" s="112">
        <v>6</v>
      </c>
      <c r="J191" s="112">
        <v>0</v>
      </c>
      <c r="K191" s="112" t="s">
        <v>4864</v>
      </c>
      <c r="L191" s="412">
        <v>120.58</v>
      </c>
      <c r="M191" s="480" t="s">
        <v>5759</v>
      </c>
      <c r="N191" s="429"/>
      <c r="O191" s="456">
        <f>L191*N191</f>
        <v>0</v>
      </c>
      <c r="P191" s="141" t="str">
        <f t="shared" si="125"/>
        <v>No</v>
      </c>
      <c r="Q191" s="224" t="str">
        <f t="shared" si="126"/>
        <v>Yes</v>
      </c>
      <c r="S191" s="298">
        <v>6</v>
      </c>
      <c r="T191" s="299">
        <f t="shared" si="127"/>
        <v>0</v>
      </c>
      <c r="U191" s="112"/>
      <c r="V191" s="325">
        <v>1.5</v>
      </c>
      <c r="W191" s="334">
        <f t="shared" si="128"/>
        <v>0</v>
      </c>
      <c r="X191" s="207"/>
      <c r="Y191" s="207">
        <f>N191*I191</f>
        <v>0</v>
      </c>
      <c r="Z191" s="165">
        <v>6</v>
      </c>
      <c r="AA191" s="118">
        <v>18</v>
      </c>
      <c r="AB191" s="118"/>
      <c r="AC191" s="118"/>
      <c r="AE191" s="9">
        <f t="shared" si="88"/>
        <v>0</v>
      </c>
      <c r="AF191" s="9">
        <f t="shared" si="89"/>
        <v>0</v>
      </c>
      <c r="AG191" s="9">
        <f t="shared" si="90"/>
        <v>0</v>
      </c>
      <c r="AH191" s="9">
        <f t="shared" si="91"/>
        <v>0</v>
      </c>
      <c r="AI191" s="9">
        <f t="shared" si="92"/>
        <v>0</v>
      </c>
      <c r="AJ191" s="9">
        <f t="shared" si="93"/>
        <v>0</v>
      </c>
      <c r="AK191" s="9">
        <f t="shared" si="94"/>
        <v>0</v>
      </c>
      <c r="AL191" s="9">
        <f t="shared" si="95"/>
        <v>0</v>
      </c>
      <c r="AM191" s="9">
        <f t="shared" si="96"/>
        <v>0</v>
      </c>
      <c r="AO191" s="126">
        <f t="shared" si="97"/>
        <v>0</v>
      </c>
      <c r="AP191" s="126">
        <f t="shared" si="98"/>
        <v>0</v>
      </c>
      <c r="AQ191" s="126">
        <f t="shared" si="99"/>
        <v>0</v>
      </c>
      <c r="AS191" s="9">
        <f t="shared" si="100"/>
        <v>0</v>
      </c>
      <c r="AT191" s="9">
        <f t="shared" si="101"/>
        <v>0</v>
      </c>
      <c r="AU191" s="9">
        <f t="shared" si="102"/>
        <v>0</v>
      </c>
      <c r="AV191" s="9">
        <f t="shared" si="103"/>
        <v>0</v>
      </c>
      <c r="AW191" s="9">
        <f t="shared" si="104"/>
        <v>0</v>
      </c>
      <c r="AX191" s="9">
        <f t="shared" si="105"/>
        <v>0</v>
      </c>
      <c r="AY191" s="9">
        <f t="shared" si="106"/>
        <v>0</v>
      </c>
      <c r="AZ191" s="9">
        <f t="shared" si="107"/>
        <v>0</v>
      </c>
      <c r="BA191" s="9">
        <f t="shared" si="108"/>
        <v>0</v>
      </c>
      <c r="BB191" s="9">
        <f t="shared" si="109"/>
        <v>0</v>
      </c>
      <c r="BC191" s="9">
        <f t="shared" si="110"/>
        <v>0</v>
      </c>
      <c r="BD191" s="9">
        <f t="shared" si="111"/>
        <v>0</v>
      </c>
      <c r="BE191" s="9">
        <f t="shared" si="112"/>
        <v>0</v>
      </c>
      <c r="BF191" s="9">
        <f t="shared" si="113"/>
        <v>0</v>
      </c>
      <c r="BG191" s="9">
        <f t="shared" si="114"/>
        <v>0</v>
      </c>
      <c r="BH191" s="9">
        <f t="shared" si="115"/>
        <v>0</v>
      </c>
      <c r="BI191" s="9">
        <f t="shared" si="116"/>
        <v>0</v>
      </c>
      <c r="BJ191" s="9">
        <f t="shared" si="117"/>
        <v>0</v>
      </c>
      <c r="BK191" s="9">
        <f t="shared" si="118"/>
        <v>0</v>
      </c>
      <c r="BL191" s="9">
        <f t="shared" si="119"/>
        <v>0</v>
      </c>
      <c r="BM191" s="9">
        <f t="shared" si="120"/>
        <v>0</v>
      </c>
    </row>
    <row r="192" spans="1:66" s="9" customFormat="1" ht="73.75" customHeight="1">
      <c r="B192" s="222" t="s">
        <v>8</v>
      </c>
      <c r="C192" s="126"/>
      <c r="D192" s="111" t="s">
        <v>5533</v>
      </c>
      <c r="E192" s="519" t="s">
        <v>5451</v>
      </c>
      <c r="F192" s="112" t="s">
        <v>134</v>
      </c>
      <c r="G192" s="113" t="s">
        <v>2610</v>
      </c>
      <c r="H192" s="113" t="s">
        <v>184</v>
      </c>
      <c r="I192" s="112">
        <v>6</v>
      </c>
      <c r="J192" s="112">
        <v>0</v>
      </c>
      <c r="K192" s="112" t="s">
        <v>4864</v>
      </c>
      <c r="L192" s="412">
        <v>125.82</v>
      </c>
      <c r="M192" s="140"/>
      <c r="N192" s="483" t="s">
        <v>5759</v>
      </c>
      <c r="O192" s="456">
        <f>L192*M192</f>
        <v>0</v>
      </c>
      <c r="P192" s="141" t="str">
        <f t="shared" si="125"/>
        <v>No</v>
      </c>
      <c r="Q192" s="224" t="str">
        <f t="shared" si="126"/>
        <v>Yes</v>
      </c>
      <c r="S192" s="298">
        <v>6</v>
      </c>
      <c r="T192" s="299">
        <f t="shared" si="127"/>
        <v>0</v>
      </c>
      <c r="U192" s="112"/>
      <c r="V192" s="325">
        <v>1.5</v>
      </c>
      <c r="W192" s="334">
        <f t="shared" si="128"/>
        <v>0</v>
      </c>
      <c r="X192" s="207">
        <f>M192*I192</f>
        <v>0</v>
      </c>
      <c r="Y192" s="207"/>
      <c r="Z192" s="165">
        <v>6</v>
      </c>
      <c r="AA192" s="118">
        <v>18</v>
      </c>
      <c r="AB192" s="118"/>
      <c r="AC192" s="118"/>
      <c r="AE192" s="9">
        <f t="shared" si="88"/>
        <v>0</v>
      </c>
      <c r="AF192" s="9">
        <f t="shared" si="89"/>
        <v>0</v>
      </c>
      <c r="AG192" s="9">
        <f t="shared" si="90"/>
        <v>0</v>
      </c>
      <c r="AH192" s="9">
        <f t="shared" si="91"/>
        <v>0</v>
      </c>
      <c r="AI192" s="9">
        <f t="shared" si="92"/>
        <v>0</v>
      </c>
      <c r="AJ192" s="9">
        <f t="shared" si="93"/>
        <v>0</v>
      </c>
      <c r="AK192" s="9">
        <f t="shared" si="94"/>
        <v>0</v>
      </c>
      <c r="AL192" s="9">
        <f t="shared" si="95"/>
        <v>0</v>
      </c>
      <c r="AM192" s="9">
        <f t="shared" si="96"/>
        <v>0</v>
      </c>
      <c r="AO192" s="126">
        <f t="shared" si="97"/>
        <v>0</v>
      </c>
      <c r="AP192" s="126">
        <f t="shared" si="98"/>
        <v>0</v>
      </c>
      <c r="AQ192" s="126">
        <f t="shared" si="99"/>
        <v>0</v>
      </c>
      <c r="AS192" s="9">
        <f t="shared" si="100"/>
        <v>0</v>
      </c>
      <c r="AT192" s="9">
        <f t="shared" si="101"/>
        <v>0</v>
      </c>
      <c r="AU192" s="9">
        <f t="shared" si="102"/>
        <v>0</v>
      </c>
      <c r="AV192" s="9">
        <f t="shared" si="103"/>
        <v>0</v>
      </c>
      <c r="AW192" s="9">
        <f t="shared" si="104"/>
        <v>0</v>
      </c>
      <c r="AX192" s="9">
        <f t="shared" si="105"/>
        <v>0</v>
      </c>
      <c r="AY192" s="9">
        <f t="shared" si="106"/>
        <v>0</v>
      </c>
      <c r="AZ192" s="9">
        <f t="shared" si="107"/>
        <v>0</v>
      </c>
      <c r="BA192" s="9">
        <f t="shared" si="108"/>
        <v>0</v>
      </c>
      <c r="BB192" s="9">
        <f t="shared" si="109"/>
        <v>0</v>
      </c>
      <c r="BC192" s="9">
        <f t="shared" si="110"/>
        <v>0</v>
      </c>
      <c r="BD192" s="9">
        <f t="shared" si="111"/>
        <v>0</v>
      </c>
      <c r="BE192" s="9">
        <f t="shared" si="112"/>
        <v>0</v>
      </c>
      <c r="BF192" s="9">
        <f t="shared" si="113"/>
        <v>0</v>
      </c>
      <c r="BG192" s="9">
        <f t="shared" si="114"/>
        <v>0</v>
      </c>
      <c r="BH192" s="9">
        <f t="shared" si="115"/>
        <v>0</v>
      </c>
      <c r="BI192" s="9">
        <f t="shared" si="116"/>
        <v>0</v>
      </c>
      <c r="BJ192" s="9">
        <f t="shared" si="117"/>
        <v>0</v>
      </c>
      <c r="BK192" s="9">
        <f t="shared" si="118"/>
        <v>0</v>
      </c>
      <c r="BL192" s="9">
        <f t="shared" si="119"/>
        <v>0</v>
      </c>
      <c r="BM192" s="9">
        <f t="shared" si="120"/>
        <v>0</v>
      </c>
    </row>
    <row r="193" spans="1:65" s="9" customFormat="1" ht="73.75" customHeight="1">
      <c r="B193" s="222" t="s">
        <v>8</v>
      </c>
      <c r="C193" s="126"/>
      <c r="D193" s="111" t="s">
        <v>5562</v>
      </c>
      <c r="E193" s="520" t="s">
        <v>5450</v>
      </c>
      <c r="F193" s="112" t="s">
        <v>134</v>
      </c>
      <c r="G193" s="113" t="s">
        <v>2610</v>
      </c>
      <c r="H193" s="113" t="s">
        <v>184</v>
      </c>
      <c r="I193" s="112">
        <v>6</v>
      </c>
      <c r="J193" s="112">
        <v>0</v>
      </c>
      <c r="K193" s="112" t="s">
        <v>4864</v>
      </c>
      <c r="L193" s="412">
        <v>120.58</v>
      </c>
      <c r="M193" s="140"/>
      <c r="N193" s="483" t="s">
        <v>5759</v>
      </c>
      <c r="O193" s="456">
        <f>L193*M193</f>
        <v>0</v>
      </c>
      <c r="P193" s="141" t="str">
        <f t="shared" si="125"/>
        <v>No</v>
      </c>
      <c r="Q193" s="224" t="str">
        <f t="shared" si="126"/>
        <v>Yes</v>
      </c>
      <c r="S193" s="298">
        <v>6</v>
      </c>
      <c r="T193" s="299">
        <f t="shared" si="127"/>
        <v>0</v>
      </c>
      <c r="U193" s="112"/>
      <c r="V193" s="325">
        <v>1.5</v>
      </c>
      <c r="W193" s="334">
        <f t="shared" si="128"/>
        <v>0</v>
      </c>
      <c r="X193" s="207">
        <f>M193*I193</f>
        <v>0</v>
      </c>
      <c r="Y193" s="207"/>
      <c r="Z193" s="165">
        <v>6</v>
      </c>
      <c r="AA193" s="118">
        <v>18</v>
      </c>
      <c r="AB193" s="118"/>
      <c r="AC193" s="118"/>
      <c r="AE193" s="9">
        <f t="shared" si="88"/>
        <v>0</v>
      </c>
      <c r="AF193" s="9">
        <f t="shared" si="89"/>
        <v>0</v>
      </c>
      <c r="AG193" s="9">
        <f t="shared" si="90"/>
        <v>0</v>
      </c>
      <c r="AH193" s="9">
        <f t="shared" si="91"/>
        <v>0</v>
      </c>
      <c r="AI193" s="9">
        <f t="shared" si="92"/>
        <v>0</v>
      </c>
      <c r="AJ193" s="9">
        <f t="shared" si="93"/>
        <v>0</v>
      </c>
      <c r="AK193" s="9">
        <f t="shared" si="94"/>
        <v>0</v>
      </c>
      <c r="AL193" s="9">
        <f t="shared" si="95"/>
        <v>0</v>
      </c>
      <c r="AM193" s="9">
        <f t="shared" si="96"/>
        <v>0</v>
      </c>
      <c r="AO193" s="126">
        <f t="shared" si="97"/>
        <v>0</v>
      </c>
      <c r="AP193" s="126">
        <f t="shared" si="98"/>
        <v>0</v>
      </c>
      <c r="AQ193" s="126">
        <f t="shared" si="99"/>
        <v>0</v>
      </c>
      <c r="AS193" s="9">
        <f t="shared" si="100"/>
        <v>0</v>
      </c>
      <c r="AT193" s="9">
        <f t="shared" si="101"/>
        <v>0</v>
      </c>
      <c r="AU193" s="9">
        <f t="shared" si="102"/>
        <v>0</v>
      </c>
      <c r="AV193" s="9">
        <f t="shared" si="103"/>
        <v>0</v>
      </c>
      <c r="AW193" s="9">
        <f t="shared" si="104"/>
        <v>0</v>
      </c>
      <c r="AX193" s="9">
        <f t="shared" si="105"/>
        <v>0</v>
      </c>
      <c r="AY193" s="9">
        <f t="shared" si="106"/>
        <v>0</v>
      </c>
      <c r="AZ193" s="9">
        <f t="shared" si="107"/>
        <v>0</v>
      </c>
      <c r="BA193" s="9">
        <f t="shared" si="108"/>
        <v>0</v>
      </c>
      <c r="BB193" s="9">
        <f t="shared" si="109"/>
        <v>0</v>
      </c>
      <c r="BC193" s="9">
        <f t="shared" si="110"/>
        <v>0</v>
      </c>
      <c r="BD193" s="9">
        <f t="shared" si="111"/>
        <v>0</v>
      </c>
      <c r="BE193" s="9">
        <f t="shared" si="112"/>
        <v>0</v>
      </c>
      <c r="BF193" s="9">
        <f t="shared" si="113"/>
        <v>0</v>
      </c>
      <c r="BG193" s="9">
        <f t="shared" si="114"/>
        <v>0</v>
      </c>
      <c r="BH193" s="9">
        <f t="shared" si="115"/>
        <v>0</v>
      </c>
      <c r="BI193" s="9">
        <f t="shared" si="116"/>
        <v>0</v>
      </c>
      <c r="BJ193" s="9">
        <f t="shared" si="117"/>
        <v>0</v>
      </c>
      <c r="BK193" s="9">
        <f t="shared" si="118"/>
        <v>0</v>
      </c>
      <c r="BL193" s="9">
        <f t="shared" si="119"/>
        <v>0</v>
      </c>
      <c r="BM193" s="9">
        <f t="shared" si="120"/>
        <v>0</v>
      </c>
    </row>
    <row r="194" spans="1:65" s="126" customFormat="1" ht="73.75" customHeight="1">
      <c r="A194" s="9"/>
      <c r="B194" s="222" t="s">
        <v>8</v>
      </c>
      <c r="D194" s="145" t="s">
        <v>6145</v>
      </c>
      <c r="E194" s="511" t="s">
        <v>5452</v>
      </c>
      <c r="F194" s="115" t="s">
        <v>197</v>
      </c>
      <c r="G194" s="116" t="s">
        <v>2611</v>
      </c>
      <c r="H194" s="116" t="s">
        <v>184</v>
      </c>
      <c r="I194" s="115">
        <v>8</v>
      </c>
      <c r="J194" s="115">
        <v>0</v>
      </c>
      <c r="K194" s="115" t="s">
        <v>4864</v>
      </c>
      <c r="L194" s="408">
        <v>129.85</v>
      </c>
      <c r="M194" s="479" t="s">
        <v>5759</v>
      </c>
      <c r="N194" s="461"/>
      <c r="O194" s="444">
        <f>L194*N194</f>
        <v>0</v>
      </c>
      <c r="P194" s="134" t="str">
        <f t="shared" si="125"/>
        <v>No</v>
      </c>
      <c r="Q194" s="225" t="str">
        <f t="shared" si="126"/>
        <v>Yes</v>
      </c>
      <c r="S194" s="298">
        <v>8</v>
      </c>
      <c r="T194" s="299">
        <f t="shared" si="127"/>
        <v>0</v>
      </c>
      <c r="U194" s="112"/>
      <c r="V194" s="325">
        <v>1</v>
      </c>
      <c r="W194" s="334">
        <f t="shared" si="128"/>
        <v>0</v>
      </c>
      <c r="X194" s="207"/>
      <c r="Y194" s="207">
        <f>N194*I194</f>
        <v>0</v>
      </c>
      <c r="Z194" s="165">
        <v>8</v>
      </c>
      <c r="AA194" s="118">
        <v>16</v>
      </c>
      <c r="AB194" s="118"/>
      <c r="AC194" s="118"/>
      <c r="AE194" s="9">
        <f t="shared" si="88"/>
        <v>0</v>
      </c>
      <c r="AF194" s="9">
        <f t="shared" si="89"/>
        <v>0</v>
      </c>
      <c r="AG194" s="9">
        <f t="shared" si="90"/>
        <v>0</v>
      </c>
      <c r="AH194" s="9">
        <f t="shared" si="91"/>
        <v>0</v>
      </c>
      <c r="AI194" s="9">
        <f t="shared" si="92"/>
        <v>0</v>
      </c>
      <c r="AJ194" s="9">
        <f t="shared" si="93"/>
        <v>0</v>
      </c>
      <c r="AK194" s="9">
        <f t="shared" si="94"/>
        <v>0</v>
      </c>
      <c r="AL194" s="9">
        <f t="shared" si="95"/>
        <v>0</v>
      </c>
      <c r="AM194" s="9">
        <f t="shared" si="96"/>
        <v>0</v>
      </c>
      <c r="AO194" s="126">
        <f t="shared" si="97"/>
        <v>0</v>
      </c>
      <c r="AP194" s="126">
        <f t="shared" si="98"/>
        <v>0</v>
      </c>
      <c r="AQ194" s="126">
        <f t="shared" si="99"/>
        <v>0</v>
      </c>
      <c r="AS194" s="9">
        <f t="shared" si="100"/>
        <v>0</v>
      </c>
      <c r="AT194" s="9">
        <f t="shared" si="101"/>
        <v>0</v>
      </c>
      <c r="AU194" s="9">
        <f t="shared" si="102"/>
        <v>0</v>
      </c>
      <c r="AV194" s="9">
        <f t="shared" si="103"/>
        <v>0</v>
      </c>
      <c r="AW194" s="9">
        <f t="shared" si="104"/>
        <v>0</v>
      </c>
      <c r="AX194" s="9">
        <f t="shared" si="105"/>
        <v>0</v>
      </c>
      <c r="AY194" s="9">
        <f t="shared" si="106"/>
        <v>0</v>
      </c>
      <c r="AZ194" s="9">
        <f t="shared" si="107"/>
        <v>0</v>
      </c>
      <c r="BA194" s="9">
        <f t="shared" si="108"/>
        <v>0</v>
      </c>
      <c r="BB194" s="9">
        <f t="shared" si="109"/>
        <v>0</v>
      </c>
      <c r="BC194" s="9">
        <f t="shared" si="110"/>
        <v>0</v>
      </c>
      <c r="BD194" s="9">
        <f t="shared" si="111"/>
        <v>0</v>
      </c>
      <c r="BE194" s="9">
        <f t="shared" si="112"/>
        <v>0</v>
      </c>
      <c r="BF194" s="9">
        <f t="shared" si="113"/>
        <v>0</v>
      </c>
      <c r="BG194" s="9">
        <f t="shared" si="114"/>
        <v>0</v>
      </c>
      <c r="BH194" s="9">
        <f t="shared" si="115"/>
        <v>0</v>
      </c>
      <c r="BI194" s="9">
        <f t="shared" si="116"/>
        <v>0</v>
      </c>
      <c r="BJ194" s="9">
        <f t="shared" si="117"/>
        <v>0</v>
      </c>
      <c r="BK194" s="9">
        <f t="shared" si="118"/>
        <v>0</v>
      </c>
      <c r="BL194" s="9">
        <f t="shared" si="119"/>
        <v>0</v>
      </c>
      <c r="BM194" s="9">
        <f t="shared" si="120"/>
        <v>0</v>
      </c>
    </row>
    <row r="195" spans="1:65" s="126" customFormat="1" ht="73.75" customHeight="1">
      <c r="A195" s="9"/>
      <c r="B195" s="222" t="s">
        <v>8</v>
      </c>
      <c r="D195" s="145" t="s">
        <v>5534</v>
      </c>
      <c r="E195" s="512" t="s">
        <v>5451</v>
      </c>
      <c r="F195" s="115" t="s">
        <v>197</v>
      </c>
      <c r="G195" s="116" t="s">
        <v>2611</v>
      </c>
      <c r="H195" s="116" t="s">
        <v>184</v>
      </c>
      <c r="I195" s="115">
        <v>8</v>
      </c>
      <c r="J195" s="115">
        <v>0</v>
      </c>
      <c r="K195" s="115" t="s">
        <v>4864</v>
      </c>
      <c r="L195" s="408">
        <v>135.5</v>
      </c>
      <c r="M195" s="132"/>
      <c r="N195" s="479" t="s">
        <v>5759</v>
      </c>
      <c r="O195" s="444">
        <f>L195*M195</f>
        <v>0</v>
      </c>
      <c r="P195" s="134" t="str">
        <f t="shared" si="125"/>
        <v>No</v>
      </c>
      <c r="Q195" s="225" t="str">
        <f t="shared" si="126"/>
        <v>Yes</v>
      </c>
      <c r="S195" s="298">
        <v>8</v>
      </c>
      <c r="T195" s="299">
        <f t="shared" si="127"/>
        <v>0</v>
      </c>
      <c r="U195" s="112"/>
      <c r="V195" s="325">
        <v>1</v>
      </c>
      <c r="W195" s="334">
        <f t="shared" si="128"/>
        <v>0</v>
      </c>
      <c r="X195" s="207">
        <f>M195*I195</f>
        <v>0</v>
      </c>
      <c r="Y195" s="207"/>
      <c r="Z195" s="165">
        <v>8</v>
      </c>
      <c r="AA195" s="118">
        <v>16</v>
      </c>
      <c r="AB195" s="118"/>
      <c r="AC195" s="118"/>
      <c r="AE195" s="9">
        <f t="shared" si="88"/>
        <v>0</v>
      </c>
      <c r="AF195" s="9">
        <f t="shared" si="89"/>
        <v>0</v>
      </c>
      <c r="AG195" s="9">
        <f t="shared" si="90"/>
        <v>0</v>
      </c>
      <c r="AH195" s="9">
        <f t="shared" si="91"/>
        <v>0</v>
      </c>
      <c r="AI195" s="9">
        <f t="shared" si="92"/>
        <v>0</v>
      </c>
      <c r="AJ195" s="9">
        <f t="shared" si="93"/>
        <v>0</v>
      </c>
      <c r="AK195" s="9">
        <f t="shared" si="94"/>
        <v>0</v>
      </c>
      <c r="AL195" s="9">
        <f t="shared" si="95"/>
        <v>0</v>
      </c>
      <c r="AM195" s="9">
        <f t="shared" si="96"/>
        <v>0</v>
      </c>
      <c r="AO195" s="126">
        <f t="shared" si="97"/>
        <v>0</v>
      </c>
      <c r="AP195" s="126">
        <f t="shared" si="98"/>
        <v>0</v>
      </c>
      <c r="AQ195" s="126">
        <f t="shared" si="99"/>
        <v>0</v>
      </c>
      <c r="AS195" s="9">
        <f t="shared" si="100"/>
        <v>0</v>
      </c>
      <c r="AT195" s="9">
        <f t="shared" si="101"/>
        <v>0</v>
      </c>
      <c r="AU195" s="9">
        <f t="shared" si="102"/>
        <v>0</v>
      </c>
      <c r="AV195" s="9">
        <f t="shared" si="103"/>
        <v>0</v>
      </c>
      <c r="AW195" s="9">
        <f t="shared" si="104"/>
        <v>0</v>
      </c>
      <c r="AX195" s="9">
        <f t="shared" si="105"/>
        <v>0</v>
      </c>
      <c r="AY195" s="9">
        <f t="shared" si="106"/>
        <v>0</v>
      </c>
      <c r="AZ195" s="9">
        <f t="shared" si="107"/>
        <v>0</v>
      </c>
      <c r="BA195" s="9">
        <f t="shared" si="108"/>
        <v>0</v>
      </c>
      <c r="BB195" s="9">
        <f t="shared" si="109"/>
        <v>0</v>
      </c>
      <c r="BC195" s="9">
        <f t="shared" si="110"/>
        <v>0</v>
      </c>
      <c r="BD195" s="9">
        <f t="shared" si="111"/>
        <v>0</v>
      </c>
      <c r="BE195" s="9">
        <f t="shared" si="112"/>
        <v>0</v>
      </c>
      <c r="BF195" s="9">
        <f t="shared" si="113"/>
        <v>0</v>
      </c>
      <c r="BG195" s="9">
        <f t="shared" si="114"/>
        <v>0</v>
      </c>
      <c r="BH195" s="9">
        <f t="shared" si="115"/>
        <v>0</v>
      </c>
      <c r="BI195" s="9">
        <f t="shared" si="116"/>
        <v>0</v>
      </c>
      <c r="BJ195" s="9">
        <f t="shared" si="117"/>
        <v>0</v>
      </c>
      <c r="BK195" s="9">
        <f t="shared" si="118"/>
        <v>0</v>
      </c>
      <c r="BL195" s="9">
        <f t="shared" si="119"/>
        <v>0</v>
      </c>
      <c r="BM195" s="9">
        <f t="shared" si="120"/>
        <v>0</v>
      </c>
    </row>
    <row r="196" spans="1:65" s="126" customFormat="1" ht="73.75" customHeight="1">
      <c r="A196" s="9"/>
      <c r="B196" s="222" t="s">
        <v>8</v>
      </c>
      <c r="D196" s="145" t="s">
        <v>5561</v>
      </c>
      <c r="E196" s="513" t="s">
        <v>5450</v>
      </c>
      <c r="F196" s="115" t="s">
        <v>197</v>
      </c>
      <c r="G196" s="116" t="s">
        <v>2611</v>
      </c>
      <c r="H196" s="116" t="s">
        <v>184</v>
      </c>
      <c r="I196" s="115">
        <v>8</v>
      </c>
      <c r="J196" s="115">
        <v>0</v>
      </c>
      <c r="K196" s="115" t="s">
        <v>4864</v>
      </c>
      <c r="L196" s="408">
        <v>129.85</v>
      </c>
      <c r="M196" s="132"/>
      <c r="N196" s="479" t="s">
        <v>5759</v>
      </c>
      <c r="O196" s="444">
        <f>L196*M196</f>
        <v>0</v>
      </c>
      <c r="P196" s="134" t="str">
        <f t="shared" si="125"/>
        <v>No</v>
      </c>
      <c r="Q196" s="225" t="str">
        <f t="shared" si="126"/>
        <v>Yes</v>
      </c>
      <c r="S196" s="298">
        <v>8</v>
      </c>
      <c r="T196" s="299">
        <f t="shared" si="127"/>
        <v>0</v>
      </c>
      <c r="U196" s="112"/>
      <c r="V196" s="325">
        <v>1</v>
      </c>
      <c r="W196" s="334">
        <f t="shared" si="128"/>
        <v>0</v>
      </c>
      <c r="X196" s="207">
        <f>M196*I196</f>
        <v>0</v>
      </c>
      <c r="Y196" s="207"/>
      <c r="Z196" s="165">
        <v>8</v>
      </c>
      <c r="AA196" s="118">
        <v>16</v>
      </c>
      <c r="AB196" s="118"/>
      <c r="AC196" s="118"/>
      <c r="AE196" s="9">
        <f t="shared" si="88"/>
        <v>0</v>
      </c>
      <c r="AF196" s="9">
        <f t="shared" si="89"/>
        <v>0</v>
      </c>
      <c r="AG196" s="9">
        <f t="shared" si="90"/>
        <v>0</v>
      </c>
      <c r="AH196" s="9">
        <f t="shared" si="91"/>
        <v>0</v>
      </c>
      <c r="AI196" s="9">
        <f t="shared" si="92"/>
        <v>0</v>
      </c>
      <c r="AJ196" s="9">
        <f t="shared" si="93"/>
        <v>0</v>
      </c>
      <c r="AK196" s="9">
        <f t="shared" si="94"/>
        <v>0</v>
      </c>
      <c r="AL196" s="9">
        <f t="shared" si="95"/>
        <v>0</v>
      </c>
      <c r="AM196" s="9">
        <f t="shared" si="96"/>
        <v>0</v>
      </c>
      <c r="AO196" s="126">
        <f t="shared" si="97"/>
        <v>0</v>
      </c>
      <c r="AP196" s="126">
        <f t="shared" si="98"/>
        <v>0</v>
      </c>
      <c r="AQ196" s="126">
        <f t="shared" si="99"/>
        <v>0</v>
      </c>
      <c r="AS196" s="9">
        <f t="shared" si="100"/>
        <v>0</v>
      </c>
      <c r="AT196" s="9">
        <f t="shared" si="101"/>
        <v>0</v>
      </c>
      <c r="AU196" s="9">
        <f t="shared" si="102"/>
        <v>0</v>
      </c>
      <c r="AV196" s="9">
        <f t="shared" si="103"/>
        <v>0</v>
      </c>
      <c r="AW196" s="9">
        <f t="shared" si="104"/>
        <v>0</v>
      </c>
      <c r="AX196" s="9">
        <f t="shared" si="105"/>
        <v>0</v>
      </c>
      <c r="AY196" s="9">
        <f t="shared" si="106"/>
        <v>0</v>
      </c>
      <c r="AZ196" s="9">
        <f t="shared" si="107"/>
        <v>0</v>
      </c>
      <c r="BA196" s="9">
        <f t="shared" si="108"/>
        <v>0</v>
      </c>
      <c r="BB196" s="9">
        <f t="shared" si="109"/>
        <v>0</v>
      </c>
      <c r="BC196" s="9">
        <f t="shared" si="110"/>
        <v>0</v>
      </c>
      <c r="BD196" s="9">
        <f t="shared" si="111"/>
        <v>0</v>
      </c>
      <c r="BE196" s="9">
        <f t="shared" si="112"/>
        <v>0</v>
      </c>
      <c r="BF196" s="9">
        <f t="shared" si="113"/>
        <v>0</v>
      </c>
      <c r="BG196" s="9">
        <f t="shared" si="114"/>
        <v>0</v>
      </c>
      <c r="BH196" s="9">
        <f t="shared" si="115"/>
        <v>0</v>
      </c>
      <c r="BI196" s="9">
        <f t="shared" si="116"/>
        <v>0</v>
      </c>
      <c r="BJ196" s="9">
        <f t="shared" si="117"/>
        <v>0</v>
      </c>
      <c r="BK196" s="9">
        <f t="shared" si="118"/>
        <v>0</v>
      </c>
      <c r="BL196" s="9">
        <f t="shared" si="119"/>
        <v>0</v>
      </c>
      <c r="BM196" s="9">
        <f t="shared" si="120"/>
        <v>0</v>
      </c>
    </row>
    <row r="197" spans="1:65" s="126" customFormat="1" ht="73.75" customHeight="1">
      <c r="A197" s="9"/>
      <c r="B197" s="222" t="s">
        <v>8</v>
      </c>
      <c r="D197" s="107" t="s">
        <v>6146</v>
      </c>
      <c r="E197" s="518" t="s">
        <v>5452</v>
      </c>
      <c r="F197" s="106" t="s">
        <v>197</v>
      </c>
      <c r="G197" s="242" t="s">
        <v>2612</v>
      </c>
      <c r="H197" s="242" t="s">
        <v>184</v>
      </c>
      <c r="I197" s="106">
        <v>8</v>
      </c>
      <c r="J197" s="106">
        <v>0</v>
      </c>
      <c r="K197" s="106" t="s">
        <v>4864</v>
      </c>
      <c r="L197" s="407">
        <v>129.85</v>
      </c>
      <c r="M197" s="480" t="s">
        <v>5759</v>
      </c>
      <c r="N197" s="458"/>
      <c r="O197" s="456">
        <f>L197*N197</f>
        <v>0</v>
      </c>
      <c r="P197" s="127" t="str">
        <f t="shared" si="125"/>
        <v>No</v>
      </c>
      <c r="Q197" s="253" t="str">
        <f t="shared" si="126"/>
        <v>Yes</v>
      </c>
      <c r="S197" s="298">
        <v>8</v>
      </c>
      <c r="T197" s="299">
        <f t="shared" si="127"/>
        <v>0</v>
      </c>
      <c r="U197" s="112"/>
      <c r="V197" s="325">
        <v>1.7</v>
      </c>
      <c r="W197" s="334">
        <f t="shared" si="128"/>
        <v>0</v>
      </c>
      <c r="X197" s="207"/>
      <c r="Y197" s="207">
        <f>N197*I197</f>
        <v>0</v>
      </c>
      <c r="Z197" s="165">
        <v>8</v>
      </c>
      <c r="AA197" s="118">
        <v>16</v>
      </c>
      <c r="AB197" s="118"/>
      <c r="AC197" s="118"/>
      <c r="AE197" s="9">
        <f t="shared" si="88"/>
        <v>0</v>
      </c>
      <c r="AF197" s="9">
        <f t="shared" si="89"/>
        <v>0</v>
      </c>
      <c r="AG197" s="9">
        <f t="shared" si="90"/>
        <v>0</v>
      </c>
      <c r="AH197" s="9">
        <f t="shared" si="91"/>
        <v>0</v>
      </c>
      <c r="AI197" s="9">
        <f t="shared" si="92"/>
        <v>0</v>
      </c>
      <c r="AJ197" s="9">
        <f t="shared" si="93"/>
        <v>0</v>
      </c>
      <c r="AK197" s="9">
        <f t="shared" si="94"/>
        <v>0</v>
      </c>
      <c r="AL197" s="9">
        <f t="shared" si="95"/>
        <v>0</v>
      </c>
      <c r="AM197" s="9">
        <f t="shared" si="96"/>
        <v>0</v>
      </c>
      <c r="AO197" s="126">
        <f t="shared" si="97"/>
        <v>0</v>
      </c>
      <c r="AP197" s="126">
        <f t="shared" si="98"/>
        <v>0</v>
      </c>
      <c r="AQ197" s="126">
        <f t="shared" si="99"/>
        <v>0</v>
      </c>
      <c r="AS197" s="9">
        <f t="shared" si="100"/>
        <v>0</v>
      </c>
      <c r="AT197" s="9">
        <f t="shared" si="101"/>
        <v>0</v>
      </c>
      <c r="AU197" s="9">
        <f t="shared" si="102"/>
        <v>0</v>
      </c>
      <c r="AV197" s="9">
        <f t="shared" si="103"/>
        <v>0</v>
      </c>
      <c r="AW197" s="9">
        <f t="shared" si="104"/>
        <v>0</v>
      </c>
      <c r="AX197" s="9">
        <f t="shared" si="105"/>
        <v>0</v>
      </c>
      <c r="AY197" s="9">
        <f t="shared" si="106"/>
        <v>0</v>
      </c>
      <c r="AZ197" s="9">
        <f t="shared" si="107"/>
        <v>0</v>
      </c>
      <c r="BA197" s="9">
        <f t="shared" si="108"/>
        <v>0</v>
      </c>
      <c r="BB197" s="9">
        <f t="shared" si="109"/>
        <v>0</v>
      </c>
      <c r="BC197" s="9">
        <f t="shared" si="110"/>
        <v>0</v>
      </c>
      <c r="BD197" s="9">
        <f t="shared" si="111"/>
        <v>0</v>
      </c>
      <c r="BE197" s="9">
        <f t="shared" si="112"/>
        <v>0</v>
      </c>
      <c r="BF197" s="9">
        <f t="shared" si="113"/>
        <v>0</v>
      </c>
      <c r="BG197" s="9">
        <f t="shared" si="114"/>
        <v>0</v>
      </c>
      <c r="BH197" s="9">
        <f t="shared" si="115"/>
        <v>0</v>
      </c>
      <c r="BI197" s="9">
        <f t="shared" si="116"/>
        <v>0</v>
      </c>
      <c r="BJ197" s="9">
        <f t="shared" si="117"/>
        <v>0</v>
      </c>
      <c r="BK197" s="9">
        <f t="shared" si="118"/>
        <v>0</v>
      </c>
      <c r="BL197" s="9">
        <f t="shared" si="119"/>
        <v>0</v>
      </c>
      <c r="BM197" s="9">
        <f t="shared" si="120"/>
        <v>0</v>
      </c>
    </row>
    <row r="198" spans="1:65" s="126" customFormat="1" ht="73.75" customHeight="1">
      <c r="A198" s="9"/>
      <c r="B198" s="222" t="s">
        <v>8</v>
      </c>
      <c r="D198" s="107" t="s">
        <v>5535</v>
      </c>
      <c r="E198" s="519" t="s">
        <v>5451</v>
      </c>
      <c r="F198" s="106" t="s">
        <v>197</v>
      </c>
      <c r="G198" s="242" t="s">
        <v>2612</v>
      </c>
      <c r="H198" s="242" t="s">
        <v>184</v>
      </c>
      <c r="I198" s="106">
        <v>8</v>
      </c>
      <c r="J198" s="106">
        <v>0</v>
      </c>
      <c r="K198" s="106" t="s">
        <v>4864</v>
      </c>
      <c r="L198" s="407">
        <v>135.5</v>
      </c>
      <c r="M198" s="130"/>
      <c r="N198" s="483" t="s">
        <v>5759</v>
      </c>
      <c r="O198" s="456">
        <f>L198*M198</f>
        <v>0</v>
      </c>
      <c r="P198" s="127" t="str">
        <f t="shared" si="125"/>
        <v>No</v>
      </c>
      <c r="Q198" s="253" t="str">
        <f t="shared" si="126"/>
        <v>Yes</v>
      </c>
      <c r="S198" s="298">
        <v>8</v>
      </c>
      <c r="T198" s="299">
        <f t="shared" si="127"/>
        <v>0</v>
      </c>
      <c r="U198" s="112"/>
      <c r="V198" s="325">
        <v>1.7</v>
      </c>
      <c r="W198" s="334">
        <f t="shared" si="128"/>
        <v>0</v>
      </c>
      <c r="X198" s="207">
        <f>M198*I198</f>
        <v>0</v>
      </c>
      <c r="Y198" s="207"/>
      <c r="Z198" s="165">
        <v>8</v>
      </c>
      <c r="AA198" s="118">
        <v>16</v>
      </c>
      <c r="AB198" s="118"/>
      <c r="AC198" s="118"/>
      <c r="AE198" s="9">
        <f t="shared" si="88"/>
        <v>0</v>
      </c>
      <c r="AF198" s="9">
        <f t="shared" si="89"/>
        <v>0</v>
      </c>
      <c r="AG198" s="9">
        <f t="shared" si="90"/>
        <v>0</v>
      </c>
      <c r="AH198" s="9">
        <f t="shared" si="91"/>
        <v>0</v>
      </c>
      <c r="AI198" s="9">
        <f t="shared" si="92"/>
        <v>0</v>
      </c>
      <c r="AJ198" s="9">
        <f t="shared" si="93"/>
        <v>0</v>
      </c>
      <c r="AK198" s="9">
        <f t="shared" si="94"/>
        <v>0</v>
      </c>
      <c r="AL198" s="9">
        <f t="shared" si="95"/>
        <v>0</v>
      </c>
      <c r="AM198" s="9">
        <f t="shared" si="96"/>
        <v>0</v>
      </c>
      <c r="AO198" s="126">
        <f t="shared" si="97"/>
        <v>0</v>
      </c>
      <c r="AP198" s="126">
        <f t="shared" si="98"/>
        <v>0</v>
      </c>
      <c r="AQ198" s="126">
        <f t="shared" si="99"/>
        <v>0</v>
      </c>
      <c r="AS198" s="9">
        <f t="shared" si="100"/>
        <v>0</v>
      </c>
      <c r="AT198" s="9">
        <f t="shared" si="101"/>
        <v>0</v>
      </c>
      <c r="AU198" s="9">
        <f t="shared" si="102"/>
        <v>0</v>
      </c>
      <c r="AV198" s="9">
        <f t="shared" si="103"/>
        <v>0</v>
      </c>
      <c r="AW198" s="9">
        <f t="shared" si="104"/>
        <v>0</v>
      </c>
      <c r="AX198" s="9">
        <f t="shared" si="105"/>
        <v>0</v>
      </c>
      <c r="AY198" s="9">
        <f t="shared" si="106"/>
        <v>0</v>
      </c>
      <c r="AZ198" s="9">
        <f t="shared" si="107"/>
        <v>0</v>
      </c>
      <c r="BA198" s="9">
        <f t="shared" si="108"/>
        <v>0</v>
      </c>
      <c r="BB198" s="9">
        <f t="shared" si="109"/>
        <v>0</v>
      </c>
      <c r="BC198" s="9">
        <f t="shared" si="110"/>
        <v>0</v>
      </c>
      <c r="BD198" s="9">
        <f t="shared" si="111"/>
        <v>0</v>
      </c>
      <c r="BE198" s="9">
        <f t="shared" si="112"/>
        <v>0</v>
      </c>
      <c r="BF198" s="9">
        <f t="shared" si="113"/>
        <v>0</v>
      </c>
      <c r="BG198" s="9">
        <f t="shared" si="114"/>
        <v>0</v>
      </c>
      <c r="BH198" s="9">
        <f t="shared" si="115"/>
        <v>0</v>
      </c>
      <c r="BI198" s="9">
        <f t="shared" si="116"/>
        <v>0</v>
      </c>
      <c r="BJ198" s="9">
        <f t="shared" si="117"/>
        <v>0</v>
      </c>
      <c r="BK198" s="9">
        <f t="shared" si="118"/>
        <v>0</v>
      </c>
      <c r="BL198" s="9">
        <f t="shared" si="119"/>
        <v>0</v>
      </c>
      <c r="BM198" s="9">
        <f t="shared" si="120"/>
        <v>0</v>
      </c>
    </row>
    <row r="199" spans="1:65" s="126" customFormat="1" ht="73.75" customHeight="1">
      <c r="A199" s="9"/>
      <c r="B199" s="222" t="s">
        <v>8</v>
      </c>
      <c r="D199" s="107" t="s">
        <v>5560</v>
      </c>
      <c r="E199" s="520" t="s">
        <v>5450</v>
      </c>
      <c r="F199" s="106" t="s">
        <v>197</v>
      </c>
      <c r="G199" s="242" t="s">
        <v>2612</v>
      </c>
      <c r="H199" s="242" t="s">
        <v>184</v>
      </c>
      <c r="I199" s="106">
        <v>8</v>
      </c>
      <c r="J199" s="106">
        <v>0</v>
      </c>
      <c r="K199" s="106" t="s">
        <v>4864</v>
      </c>
      <c r="L199" s="407">
        <v>129.85</v>
      </c>
      <c r="M199" s="130"/>
      <c r="N199" s="483" t="s">
        <v>5759</v>
      </c>
      <c r="O199" s="456">
        <f>L199*M199</f>
        <v>0</v>
      </c>
      <c r="P199" s="127" t="str">
        <f t="shared" si="125"/>
        <v>No</v>
      </c>
      <c r="Q199" s="253" t="str">
        <f t="shared" si="126"/>
        <v>Yes</v>
      </c>
      <c r="S199" s="298">
        <v>8</v>
      </c>
      <c r="T199" s="299">
        <f t="shared" si="127"/>
        <v>0</v>
      </c>
      <c r="U199" s="112"/>
      <c r="V199" s="325">
        <v>1.7</v>
      </c>
      <c r="W199" s="334">
        <f t="shared" si="128"/>
        <v>0</v>
      </c>
      <c r="X199" s="207">
        <f>M199*I199</f>
        <v>0</v>
      </c>
      <c r="Y199" s="207"/>
      <c r="Z199" s="165">
        <v>8</v>
      </c>
      <c r="AA199" s="118">
        <v>16</v>
      </c>
      <c r="AB199" s="118"/>
      <c r="AC199" s="118"/>
      <c r="AE199" s="9">
        <f t="shared" si="88"/>
        <v>0</v>
      </c>
      <c r="AF199" s="9">
        <f t="shared" si="89"/>
        <v>0</v>
      </c>
      <c r="AG199" s="9">
        <f t="shared" si="90"/>
        <v>0</v>
      </c>
      <c r="AH199" s="9">
        <f t="shared" si="91"/>
        <v>0</v>
      </c>
      <c r="AI199" s="9">
        <f t="shared" si="92"/>
        <v>0</v>
      </c>
      <c r="AJ199" s="9">
        <f t="shared" si="93"/>
        <v>0</v>
      </c>
      <c r="AK199" s="9">
        <f t="shared" si="94"/>
        <v>0</v>
      </c>
      <c r="AL199" s="9">
        <f t="shared" si="95"/>
        <v>0</v>
      </c>
      <c r="AM199" s="9">
        <f t="shared" si="96"/>
        <v>0</v>
      </c>
      <c r="AO199" s="126">
        <f t="shared" si="97"/>
        <v>0</v>
      </c>
      <c r="AP199" s="126">
        <f t="shared" si="98"/>
        <v>0</v>
      </c>
      <c r="AQ199" s="126">
        <f t="shared" si="99"/>
        <v>0</v>
      </c>
      <c r="AS199" s="9">
        <f t="shared" si="100"/>
        <v>0</v>
      </c>
      <c r="AT199" s="9">
        <f t="shared" si="101"/>
        <v>0</v>
      </c>
      <c r="AU199" s="9">
        <f t="shared" si="102"/>
        <v>0</v>
      </c>
      <c r="AV199" s="9">
        <f t="shared" si="103"/>
        <v>0</v>
      </c>
      <c r="AW199" s="9">
        <f t="shared" si="104"/>
        <v>0</v>
      </c>
      <c r="AX199" s="9">
        <f t="shared" si="105"/>
        <v>0</v>
      </c>
      <c r="AY199" s="9">
        <f t="shared" si="106"/>
        <v>0</v>
      </c>
      <c r="AZ199" s="9">
        <f t="shared" si="107"/>
        <v>0</v>
      </c>
      <c r="BA199" s="9">
        <f t="shared" si="108"/>
        <v>0</v>
      </c>
      <c r="BB199" s="9">
        <f t="shared" si="109"/>
        <v>0</v>
      </c>
      <c r="BC199" s="9">
        <f t="shared" si="110"/>
        <v>0</v>
      </c>
      <c r="BD199" s="9">
        <f t="shared" si="111"/>
        <v>0</v>
      </c>
      <c r="BE199" s="9">
        <f t="shared" si="112"/>
        <v>0</v>
      </c>
      <c r="BF199" s="9">
        <f t="shared" si="113"/>
        <v>0</v>
      </c>
      <c r="BG199" s="9">
        <f t="shared" si="114"/>
        <v>0</v>
      </c>
      <c r="BH199" s="9">
        <f t="shared" si="115"/>
        <v>0</v>
      </c>
      <c r="BI199" s="9">
        <f t="shared" si="116"/>
        <v>0</v>
      </c>
      <c r="BJ199" s="9">
        <f t="shared" si="117"/>
        <v>0</v>
      </c>
      <c r="BK199" s="9">
        <f t="shared" si="118"/>
        <v>0</v>
      </c>
      <c r="BL199" s="9">
        <f t="shared" si="119"/>
        <v>0</v>
      </c>
      <c r="BM199" s="9">
        <f t="shared" si="120"/>
        <v>0</v>
      </c>
    </row>
    <row r="200" spans="1:65" s="9" customFormat="1" ht="73.75" customHeight="1">
      <c r="B200" s="222" t="s">
        <v>8</v>
      </c>
      <c r="D200" s="145" t="s">
        <v>6147</v>
      </c>
      <c r="E200" s="511" t="s">
        <v>5452</v>
      </c>
      <c r="F200" s="115" t="s">
        <v>197</v>
      </c>
      <c r="G200" s="116" t="s">
        <v>2615</v>
      </c>
      <c r="H200" s="116" t="s">
        <v>184</v>
      </c>
      <c r="I200" s="115">
        <v>8</v>
      </c>
      <c r="J200" s="115">
        <v>0</v>
      </c>
      <c r="K200" s="115" t="s">
        <v>4864</v>
      </c>
      <c r="L200" s="408">
        <v>129.85</v>
      </c>
      <c r="M200" s="479" t="s">
        <v>5759</v>
      </c>
      <c r="N200" s="133"/>
      <c r="O200" s="444">
        <f>L200*N200</f>
        <v>0</v>
      </c>
      <c r="P200" s="134" t="str">
        <f t="shared" si="125"/>
        <v>No</v>
      </c>
      <c r="Q200" s="225" t="str">
        <f t="shared" si="126"/>
        <v>Yes</v>
      </c>
      <c r="S200" s="298">
        <v>8</v>
      </c>
      <c r="T200" s="299">
        <f t="shared" si="127"/>
        <v>0</v>
      </c>
      <c r="U200" s="112"/>
      <c r="V200" s="325">
        <v>3.2</v>
      </c>
      <c r="W200" s="334">
        <f t="shared" si="128"/>
        <v>0</v>
      </c>
      <c r="X200" s="207"/>
      <c r="Y200" s="207">
        <f>N200*I200</f>
        <v>0</v>
      </c>
      <c r="Z200" s="165">
        <v>8</v>
      </c>
      <c r="AA200" s="118">
        <v>16</v>
      </c>
      <c r="AB200" s="118"/>
      <c r="AC200" s="118"/>
      <c r="AE200" s="9">
        <f t="shared" si="88"/>
        <v>0</v>
      </c>
      <c r="AF200" s="9">
        <f t="shared" si="89"/>
        <v>0</v>
      </c>
      <c r="AG200" s="9">
        <f t="shared" si="90"/>
        <v>0</v>
      </c>
      <c r="AH200" s="9">
        <f t="shared" si="91"/>
        <v>0</v>
      </c>
      <c r="AI200" s="9">
        <f t="shared" si="92"/>
        <v>0</v>
      </c>
      <c r="AJ200" s="9">
        <f t="shared" si="93"/>
        <v>0</v>
      </c>
      <c r="AK200" s="9">
        <f t="shared" si="94"/>
        <v>0</v>
      </c>
      <c r="AL200" s="9">
        <f t="shared" si="95"/>
        <v>0</v>
      </c>
      <c r="AM200" s="9">
        <f t="shared" si="96"/>
        <v>0</v>
      </c>
      <c r="AO200" s="126">
        <f t="shared" si="97"/>
        <v>0</v>
      </c>
      <c r="AP200" s="126">
        <f t="shared" si="98"/>
        <v>0</v>
      </c>
      <c r="AQ200" s="126">
        <f t="shared" si="99"/>
        <v>0</v>
      </c>
      <c r="AS200" s="9">
        <f t="shared" si="100"/>
        <v>0</v>
      </c>
      <c r="AT200" s="9">
        <f t="shared" si="101"/>
        <v>0</v>
      </c>
      <c r="AU200" s="9">
        <f t="shared" si="102"/>
        <v>0</v>
      </c>
      <c r="AV200" s="9">
        <f t="shared" si="103"/>
        <v>0</v>
      </c>
      <c r="AW200" s="9">
        <f t="shared" si="104"/>
        <v>0</v>
      </c>
      <c r="AX200" s="9">
        <f t="shared" si="105"/>
        <v>0</v>
      </c>
      <c r="AY200" s="9">
        <f t="shared" si="106"/>
        <v>0</v>
      </c>
      <c r="AZ200" s="9">
        <f t="shared" si="107"/>
        <v>0</v>
      </c>
      <c r="BA200" s="9">
        <f t="shared" si="108"/>
        <v>0</v>
      </c>
      <c r="BB200" s="9">
        <f t="shared" si="109"/>
        <v>0</v>
      </c>
      <c r="BC200" s="9">
        <f t="shared" si="110"/>
        <v>0</v>
      </c>
      <c r="BD200" s="9">
        <f t="shared" si="111"/>
        <v>0</v>
      </c>
      <c r="BE200" s="9">
        <f t="shared" si="112"/>
        <v>0</v>
      </c>
      <c r="BF200" s="9">
        <f t="shared" si="113"/>
        <v>0</v>
      </c>
      <c r="BG200" s="9">
        <f t="shared" si="114"/>
        <v>0</v>
      </c>
      <c r="BH200" s="9">
        <f t="shared" si="115"/>
        <v>0</v>
      </c>
      <c r="BI200" s="9">
        <f t="shared" si="116"/>
        <v>0</v>
      </c>
      <c r="BJ200" s="9">
        <f t="shared" si="117"/>
        <v>0</v>
      </c>
      <c r="BK200" s="9">
        <f t="shared" si="118"/>
        <v>0</v>
      </c>
      <c r="BL200" s="9">
        <f t="shared" si="119"/>
        <v>0</v>
      </c>
      <c r="BM200" s="9">
        <f t="shared" si="120"/>
        <v>0</v>
      </c>
    </row>
    <row r="201" spans="1:65" s="9" customFormat="1" ht="73.75" customHeight="1">
      <c r="B201" s="222" t="s">
        <v>8</v>
      </c>
      <c r="D201" s="145" t="s">
        <v>5536</v>
      </c>
      <c r="E201" s="512" t="s">
        <v>5451</v>
      </c>
      <c r="F201" s="115" t="s">
        <v>197</v>
      </c>
      <c r="G201" s="116" t="s">
        <v>2615</v>
      </c>
      <c r="H201" s="116" t="s">
        <v>184</v>
      </c>
      <c r="I201" s="115">
        <v>8</v>
      </c>
      <c r="J201" s="115">
        <v>0</v>
      </c>
      <c r="K201" s="115" t="s">
        <v>4864</v>
      </c>
      <c r="L201" s="408">
        <v>135.5</v>
      </c>
      <c r="M201" s="132"/>
      <c r="N201" s="479" t="s">
        <v>5759</v>
      </c>
      <c r="O201" s="444">
        <f>L201*M201</f>
        <v>0</v>
      </c>
      <c r="P201" s="134" t="str">
        <f t="shared" si="125"/>
        <v>No</v>
      </c>
      <c r="Q201" s="225" t="str">
        <f t="shared" si="126"/>
        <v>Yes</v>
      </c>
      <c r="S201" s="298">
        <v>8</v>
      </c>
      <c r="T201" s="299">
        <f t="shared" si="127"/>
        <v>0</v>
      </c>
      <c r="U201" s="112"/>
      <c r="V201" s="325">
        <v>3.2</v>
      </c>
      <c r="W201" s="334">
        <f t="shared" si="128"/>
        <v>0</v>
      </c>
      <c r="X201" s="207">
        <f>M201*I201</f>
        <v>0</v>
      </c>
      <c r="Y201" s="207"/>
      <c r="Z201" s="165">
        <v>8</v>
      </c>
      <c r="AA201" s="118">
        <v>16</v>
      </c>
      <c r="AB201" s="118"/>
      <c r="AC201" s="118"/>
      <c r="AE201" s="9">
        <f t="shared" ref="AE201:AE264" si="129">IF(F201="XS",IF(SUM(M201:N201)&gt;0,SUM(M201:N201),0),0)*I201</f>
        <v>0</v>
      </c>
      <c r="AF201" s="9">
        <f t="shared" ref="AF201:AF264" si="130">IF(F201="S",IF(SUM(M201:N201)&gt;0,SUM(M201:N201),0),0)*I201</f>
        <v>0</v>
      </c>
      <c r="AG201" s="9">
        <f t="shared" ref="AG201:AG264" si="131">IF(F201="M",IF(SUM(M201:N201)&gt;0,SUM(M201:N201),0),0)*I201</f>
        <v>0</v>
      </c>
      <c r="AH201" s="9">
        <f t="shared" ref="AH201:AH264" si="132">IF(F201="L",IF(SUM(M201:N201)&gt;0,SUM(M201:N201),0),0)*I201</f>
        <v>0</v>
      </c>
      <c r="AI201" s="9">
        <f t="shared" ref="AI201:AI264" si="133">IF(F201="XL",IF(SUM(M201:N201)&gt;0,SUM(M201:N201),0),0)*I201</f>
        <v>0</v>
      </c>
      <c r="AJ201" s="9">
        <f t="shared" ref="AJ201:AJ264" si="134">IF(F201="2XL",IF(SUM(M201:N201)&gt;0,SUM(M201:N201),0),0)*I201</f>
        <v>0</v>
      </c>
      <c r="AK201" s="9">
        <f t="shared" ref="AK201:AK264" si="135">IF(F201="3XL",IF(SUM(M201:N201)&gt;0,SUM(M201:N201),0),0)*I201</f>
        <v>0</v>
      </c>
      <c r="AL201" s="9">
        <f t="shared" ref="AL201:AL264" si="136">IF(F201="4XL",IF(SUM(M201:N201)&gt;0,SUM(M201:N201),0),0)*I201</f>
        <v>0</v>
      </c>
      <c r="AM201" s="9">
        <f t="shared" ref="AM201:AM264" si="137">IF(F201="various",IF(SUM(M201:N201)&gt;0,SUM(M201:N201),0),0)*I201</f>
        <v>0</v>
      </c>
      <c r="AO201" s="126">
        <f t="shared" ref="AO201:AO264" si="138">IF(E201="Colored no tex.",IF(SUM(M201:N201)&gt;0,SUM(M201:N201),0),0)*I201</f>
        <v>0</v>
      </c>
      <c r="AP201" s="126">
        <f t="shared" ref="AP201:AP264" si="139">IF(E201="Natural tex.",IF(SUM(M201:N201)&gt;0,SUM(M201:N201),0),0)*I201</f>
        <v>0</v>
      </c>
      <c r="AQ201" s="126">
        <f t="shared" ref="AQ201:AQ264" si="140">IF(E201="Natural no tex.",IF(SUM(M201:N201)&gt;0,SUM(M201:N201),0),0)*I201</f>
        <v>0</v>
      </c>
      <c r="AS201" s="9">
        <f t="shared" ref="AS201:AS264" si="141">IF(H201="sloper",IF(SUM(M201:N201)&gt;0,SUM(M201:N201),0),0)*I201</f>
        <v>0</v>
      </c>
      <c r="AT201" s="9">
        <f t="shared" ref="AT201:AT264" si="142">IF(H201="footholds",IF(SUM(M201:N201)&gt;0,SUM(M201:N201),0),0)*I201</f>
        <v>0</v>
      </c>
      <c r="AU201" s="9">
        <f t="shared" ref="AU201:AU264" si="143">IF(H201="micros",IF(SUM(M201:N201)&gt;0,SUM(M201:N201),0),0)*I201</f>
        <v>0</v>
      </c>
      <c r="AV201" s="9">
        <f t="shared" ref="AV201:AV264" si="144">IF(H201="jug",IF(SUM(M201:N201)&gt;0,SUM(M201:N201),0),0)*I201</f>
        <v>0</v>
      </c>
      <c r="AW201" s="9">
        <f t="shared" ref="AW201:AW264" si="145">IF(H201="ledge",IF(SUM(M201:N201)&gt;0,SUM(M201:N201),0),0)*I201</f>
        <v>0</v>
      </c>
      <c r="AX201" s="9">
        <f t="shared" ref="AX201:AX264" si="146">IF(H201="edge",IF(SUM(M201:N201)&gt;0,SUM(M201:N201),0),0)*I201</f>
        <v>0</v>
      </c>
      <c r="AY201" s="9">
        <f t="shared" ref="AY201:AY264" si="147">IF(H201="crimp",IF(SUM(M201:N201)&gt;0,SUM(M201:N201),0),0)*I201</f>
        <v>0</v>
      </c>
      <c r="AZ201" s="9">
        <f t="shared" ref="AZ201:AZ264" si="148">IF(H201="incut",IF(SUM(M201:N201)&gt;0,SUM(M201:N201),0),0)*I201</f>
        <v>0</v>
      </c>
      <c r="BA201" s="9">
        <f t="shared" ref="BA201:BA264" si="149">IF(H201="dish",IF(SUM(M201:N201)&gt;0,SUM(M201:N201),0),0)*I201</f>
        <v>0</v>
      </c>
      <c r="BB201" s="9">
        <f t="shared" ref="BB201:BB264" si="150">IF(H201="pinch",IF(SUM(M201:N201)&gt;0,SUM(M201:N201),0),0)*I201</f>
        <v>0</v>
      </c>
      <c r="BC201" s="9">
        <f t="shared" ref="BC201:BC264" si="151">IF(H201="pocket",IF(SUM(M201:N201)&gt;0,SUM(M201:N201),0),0)*I201</f>
        <v>0</v>
      </c>
      <c r="BD201" s="9">
        <f t="shared" ref="BD201:BD264" si="152">IF(H201="insert",IF(SUM(M201:N201)&gt;0,SUM(M201:N201),0),0)*I201</f>
        <v>0</v>
      </c>
      <c r="BE201" s="9">
        <f t="shared" ref="BE201:BE264" si="153">IF(H201="feature",IF(SUM(M201:N201)&gt;0,SUM(M201:N201),0),0)*I201</f>
        <v>0</v>
      </c>
      <c r="BF201" s="9">
        <f t="shared" ref="BF201:BF264" si="154">IF(H201="scoop",IF(SUM(M201:N201)&gt;0,SUM(M201:N201),0),0)*I201</f>
        <v>0</v>
      </c>
      <c r="BG201" s="9">
        <f t="shared" ref="BG201:BG264" si="155">IF(H201="arete",IF(SUM(M201:N201)&gt;0,SUM(M201:N201),0),0)*I201</f>
        <v>0</v>
      </c>
      <c r="BH201" s="9">
        <f t="shared" ref="BH201:BH264" si="156">IF(H201="square",IF(SUM(M201:N201)&gt;0,SUM(M201:N201),0),0)*I201</f>
        <v>0</v>
      </c>
      <c r="BI201" s="9">
        <f t="shared" ref="BI201:BI264" si="157">IF(H201="positive",IF(SUM(M201:N201)&gt;0,SUM(M201:N201),0),0)*I201</f>
        <v>0</v>
      </c>
      <c r="BJ201" s="9">
        <f t="shared" ref="BJ201:BJ264" si="158">IF(H201="pyramid",IF(SUM(M201:N201)&gt;0,SUM(M201:N201),0),0)*I201</f>
        <v>0</v>
      </c>
      <c r="BK201" s="9">
        <f t="shared" ref="BK201:BK264" si="159">IF(H201="high profile",IF(SUM(M201:N201)&gt;0,SUM(M201:N201),0),0)*I201</f>
        <v>0</v>
      </c>
      <c r="BL201" s="9">
        <f t="shared" ref="BL201:BL264" si="160">IF(H201="rectangle",IF(SUM(M201:N201)&gt;0,SUM(M201:N201),0),0)*I201</f>
        <v>0</v>
      </c>
      <c r="BM201" s="9">
        <f t="shared" ref="BM201:BM264" si="161">IF(H201="various",IF(SUM(M201:N201)&gt;0,SUM(M201:N201),0),0)*I201</f>
        <v>0</v>
      </c>
    </row>
    <row r="202" spans="1:65" s="9" customFormat="1" ht="73.75" customHeight="1">
      <c r="B202" s="222" t="s">
        <v>8</v>
      </c>
      <c r="D202" s="145" t="s">
        <v>5559</v>
      </c>
      <c r="E202" s="513" t="s">
        <v>5450</v>
      </c>
      <c r="F202" s="115" t="s">
        <v>197</v>
      </c>
      <c r="G202" s="116" t="s">
        <v>2615</v>
      </c>
      <c r="H202" s="116" t="s">
        <v>184</v>
      </c>
      <c r="I202" s="115">
        <v>8</v>
      </c>
      <c r="J202" s="115">
        <v>0</v>
      </c>
      <c r="K202" s="115" t="s">
        <v>4864</v>
      </c>
      <c r="L202" s="408">
        <v>129.85</v>
      </c>
      <c r="M202" s="132"/>
      <c r="N202" s="479" t="s">
        <v>5759</v>
      </c>
      <c r="O202" s="444">
        <f>L202*M202</f>
        <v>0</v>
      </c>
      <c r="P202" s="134" t="str">
        <f t="shared" si="125"/>
        <v>No</v>
      </c>
      <c r="Q202" s="225" t="str">
        <f t="shared" si="126"/>
        <v>Yes</v>
      </c>
      <c r="S202" s="298">
        <v>8</v>
      </c>
      <c r="T202" s="299">
        <f t="shared" si="127"/>
        <v>0</v>
      </c>
      <c r="U202" s="112"/>
      <c r="V202" s="325">
        <v>3.2</v>
      </c>
      <c r="W202" s="334">
        <f t="shared" si="128"/>
        <v>0</v>
      </c>
      <c r="X202" s="207">
        <f>M202*I202</f>
        <v>0</v>
      </c>
      <c r="Y202" s="207"/>
      <c r="Z202" s="165">
        <v>8</v>
      </c>
      <c r="AA202" s="118">
        <v>16</v>
      </c>
      <c r="AB202" s="118"/>
      <c r="AC202" s="118"/>
      <c r="AE202" s="9">
        <f t="shared" si="129"/>
        <v>0</v>
      </c>
      <c r="AF202" s="9">
        <f t="shared" si="130"/>
        <v>0</v>
      </c>
      <c r="AG202" s="9">
        <f t="shared" si="131"/>
        <v>0</v>
      </c>
      <c r="AH202" s="9">
        <f t="shared" si="132"/>
        <v>0</v>
      </c>
      <c r="AI202" s="9">
        <f t="shared" si="133"/>
        <v>0</v>
      </c>
      <c r="AJ202" s="9">
        <f t="shared" si="134"/>
        <v>0</v>
      </c>
      <c r="AK202" s="9">
        <f t="shared" si="135"/>
        <v>0</v>
      </c>
      <c r="AL202" s="9">
        <f t="shared" si="136"/>
        <v>0</v>
      </c>
      <c r="AM202" s="9">
        <f t="shared" si="137"/>
        <v>0</v>
      </c>
      <c r="AO202" s="126">
        <f t="shared" si="138"/>
        <v>0</v>
      </c>
      <c r="AP202" s="126">
        <f t="shared" si="139"/>
        <v>0</v>
      </c>
      <c r="AQ202" s="126">
        <f t="shared" si="140"/>
        <v>0</v>
      </c>
      <c r="AS202" s="9">
        <f t="shared" si="141"/>
        <v>0</v>
      </c>
      <c r="AT202" s="9">
        <f t="shared" si="142"/>
        <v>0</v>
      </c>
      <c r="AU202" s="9">
        <f t="shared" si="143"/>
        <v>0</v>
      </c>
      <c r="AV202" s="9">
        <f t="shared" si="144"/>
        <v>0</v>
      </c>
      <c r="AW202" s="9">
        <f t="shared" si="145"/>
        <v>0</v>
      </c>
      <c r="AX202" s="9">
        <f t="shared" si="146"/>
        <v>0</v>
      </c>
      <c r="AY202" s="9">
        <f t="shared" si="147"/>
        <v>0</v>
      </c>
      <c r="AZ202" s="9">
        <f t="shared" si="148"/>
        <v>0</v>
      </c>
      <c r="BA202" s="9">
        <f t="shared" si="149"/>
        <v>0</v>
      </c>
      <c r="BB202" s="9">
        <f t="shared" si="150"/>
        <v>0</v>
      </c>
      <c r="BC202" s="9">
        <f t="shared" si="151"/>
        <v>0</v>
      </c>
      <c r="BD202" s="9">
        <f t="shared" si="152"/>
        <v>0</v>
      </c>
      <c r="BE202" s="9">
        <f t="shared" si="153"/>
        <v>0</v>
      </c>
      <c r="BF202" s="9">
        <f t="shared" si="154"/>
        <v>0</v>
      </c>
      <c r="BG202" s="9">
        <f t="shared" si="155"/>
        <v>0</v>
      </c>
      <c r="BH202" s="9">
        <f t="shared" si="156"/>
        <v>0</v>
      </c>
      <c r="BI202" s="9">
        <f t="shared" si="157"/>
        <v>0</v>
      </c>
      <c r="BJ202" s="9">
        <f t="shared" si="158"/>
        <v>0</v>
      </c>
      <c r="BK202" s="9">
        <f t="shared" si="159"/>
        <v>0</v>
      </c>
      <c r="BL202" s="9">
        <f t="shared" si="160"/>
        <v>0</v>
      </c>
      <c r="BM202" s="9">
        <f t="shared" si="161"/>
        <v>0</v>
      </c>
    </row>
    <row r="203" spans="1:65" s="126" customFormat="1" ht="73.75" customHeight="1">
      <c r="A203" s="9"/>
      <c r="B203" s="222" t="s">
        <v>8</v>
      </c>
      <c r="C203" s="9"/>
      <c r="D203" s="107" t="s">
        <v>6148</v>
      </c>
      <c r="E203" s="518" t="s">
        <v>5452</v>
      </c>
      <c r="F203" s="106" t="s">
        <v>197</v>
      </c>
      <c r="G203" s="242" t="s">
        <v>2613</v>
      </c>
      <c r="H203" s="242" t="s">
        <v>184</v>
      </c>
      <c r="I203" s="106">
        <v>8</v>
      </c>
      <c r="J203" s="106">
        <v>0</v>
      </c>
      <c r="K203" s="106" t="s">
        <v>4864</v>
      </c>
      <c r="L203" s="407">
        <v>120.58</v>
      </c>
      <c r="M203" s="480" t="s">
        <v>5759</v>
      </c>
      <c r="N203" s="458"/>
      <c r="O203" s="456">
        <f>L203*N203</f>
        <v>0</v>
      </c>
      <c r="P203" s="127" t="str">
        <f t="shared" si="125"/>
        <v>No</v>
      </c>
      <c r="Q203" s="253" t="str">
        <f t="shared" si="126"/>
        <v>Yes</v>
      </c>
      <c r="S203" s="298">
        <v>8</v>
      </c>
      <c r="T203" s="299">
        <f t="shared" si="127"/>
        <v>0</v>
      </c>
      <c r="U203" s="112"/>
      <c r="V203" s="325">
        <v>2.7</v>
      </c>
      <c r="W203" s="334">
        <f t="shared" si="128"/>
        <v>0</v>
      </c>
      <c r="X203" s="207"/>
      <c r="Y203" s="207">
        <f>N203*I203</f>
        <v>0</v>
      </c>
      <c r="Z203" s="165">
        <v>8</v>
      </c>
      <c r="AA203" s="118">
        <v>24</v>
      </c>
      <c r="AB203" s="118"/>
      <c r="AC203" s="118"/>
      <c r="AE203" s="9">
        <f t="shared" si="129"/>
        <v>0</v>
      </c>
      <c r="AF203" s="9">
        <f t="shared" si="130"/>
        <v>0</v>
      </c>
      <c r="AG203" s="9">
        <f t="shared" si="131"/>
        <v>0</v>
      </c>
      <c r="AH203" s="9">
        <f t="shared" si="132"/>
        <v>0</v>
      </c>
      <c r="AI203" s="9">
        <f t="shared" si="133"/>
        <v>0</v>
      </c>
      <c r="AJ203" s="9">
        <f t="shared" si="134"/>
        <v>0</v>
      </c>
      <c r="AK203" s="9">
        <f t="shared" si="135"/>
        <v>0</v>
      </c>
      <c r="AL203" s="9">
        <f t="shared" si="136"/>
        <v>0</v>
      </c>
      <c r="AM203" s="9">
        <f t="shared" si="137"/>
        <v>0</v>
      </c>
      <c r="AO203" s="126">
        <f t="shared" si="138"/>
        <v>0</v>
      </c>
      <c r="AP203" s="126">
        <f t="shared" si="139"/>
        <v>0</v>
      </c>
      <c r="AQ203" s="126">
        <f t="shared" si="140"/>
        <v>0</v>
      </c>
      <c r="AS203" s="9">
        <f t="shared" si="141"/>
        <v>0</v>
      </c>
      <c r="AT203" s="9">
        <f t="shared" si="142"/>
        <v>0</v>
      </c>
      <c r="AU203" s="9">
        <f t="shared" si="143"/>
        <v>0</v>
      </c>
      <c r="AV203" s="9">
        <f t="shared" si="144"/>
        <v>0</v>
      </c>
      <c r="AW203" s="9">
        <f t="shared" si="145"/>
        <v>0</v>
      </c>
      <c r="AX203" s="9">
        <f t="shared" si="146"/>
        <v>0</v>
      </c>
      <c r="AY203" s="9">
        <f t="shared" si="147"/>
        <v>0</v>
      </c>
      <c r="AZ203" s="9">
        <f t="shared" si="148"/>
        <v>0</v>
      </c>
      <c r="BA203" s="9">
        <f t="shared" si="149"/>
        <v>0</v>
      </c>
      <c r="BB203" s="9">
        <f t="shared" si="150"/>
        <v>0</v>
      </c>
      <c r="BC203" s="9">
        <f t="shared" si="151"/>
        <v>0</v>
      </c>
      <c r="BD203" s="9">
        <f t="shared" si="152"/>
        <v>0</v>
      </c>
      <c r="BE203" s="9">
        <f t="shared" si="153"/>
        <v>0</v>
      </c>
      <c r="BF203" s="9">
        <f t="shared" si="154"/>
        <v>0</v>
      </c>
      <c r="BG203" s="9">
        <f t="shared" si="155"/>
        <v>0</v>
      </c>
      <c r="BH203" s="9">
        <f t="shared" si="156"/>
        <v>0</v>
      </c>
      <c r="BI203" s="9">
        <f t="shared" si="157"/>
        <v>0</v>
      </c>
      <c r="BJ203" s="9">
        <f t="shared" si="158"/>
        <v>0</v>
      </c>
      <c r="BK203" s="9">
        <f t="shared" si="159"/>
        <v>0</v>
      </c>
      <c r="BL203" s="9">
        <f t="shared" si="160"/>
        <v>0</v>
      </c>
      <c r="BM203" s="9">
        <f t="shared" si="161"/>
        <v>0</v>
      </c>
    </row>
    <row r="204" spans="1:65" s="126" customFormat="1" ht="73.75" customHeight="1">
      <c r="A204" s="9"/>
      <c r="B204" s="222" t="s">
        <v>8</v>
      </c>
      <c r="C204" s="9"/>
      <c r="D204" s="107" t="s">
        <v>5537</v>
      </c>
      <c r="E204" s="519" t="s">
        <v>5451</v>
      </c>
      <c r="F204" s="106" t="s">
        <v>197</v>
      </c>
      <c r="G204" s="242" t="s">
        <v>2613</v>
      </c>
      <c r="H204" s="242" t="s">
        <v>184</v>
      </c>
      <c r="I204" s="106">
        <v>8</v>
      </c>
      <c r="J204" s="106">
        <v>0</v>
      </c>
      <c r="K204" s="106" t="s">
        <v>4864</v>
      </c>
      <c r="L204" s="407">
        <v>125.82</v>
      </c>
      <c r="M204" s="130"/>
      <c r="N204" s="483" t="s">
        <v>5759</v>
      </c>
      <c r="O204" s="456">
        <f>L204*M204</f>
        <v>0</v>
      </c>
      <c r="P204" s="127" t="str">
        <f t="shared" si="125"/>
        <v>No</v>
      </c>
      <c r="Q204" s="253" t="str">
        <f t="shared" si="126"/>
        <v>Yes</v>
      </c>
      <c r="S204" s="298">
        <v>8</v>
      </c>
      <c r="T204" s="299">
        <f t="shared" si="127"/>
        <v>0</v>
      </c>
      <c r="U204" s="112"/>
      <c r="V204" s="325">
        <v>2.7</v>
      </c>
      <c r="W204" s="334">
        <f t="shared" si="128"/>
        <v>0</v>
      </c>
      <c r="X204" s="207">
        <f>M204*I204</f>
        <v>0</v>
      </c>
      <c r="Y204" s="207"/>
      <c r="Z204" s="165">
        <v>8</v>
      </c>
      <c r="AA204" s="118">
        <v>24</v>
      </c>
      <c r="AB204" s="118"/>
      <c r="AC204" s="118"/>
      <c r="AE204" s="9">
        <f t="shared" si="129"/>
        <v>0</v>
      </c>
      <c r="AF204" s="9">
        <f t="shared" si="130"/>
        <v>0</v>
      </c>
      <c r="AG204" s="9">
        <f t="shared" si="131"/>
        <v>0</v>
      </c>
      <c r="AH204" s="9">
        <f t="shared" si="132"/>
        <v>0</v>
      </c>
      <c r="AI204" s="9">
        <f t="shared" si="133"/>
        <v>0</v>
      </c>
      <c r="AJ204" s="9">
        <f t="shared" si="134"/>
        <v>0</v>
      </c>
      <c r="AK204" s="9">
        <f t="shared" si="135"/>
        <v>0</v>
      </c>
      <c r="AL204" s="9">
        <f t="shared" si="136"/>
        <v>0</v>
      </c>
      <c r="AM204" s="9">
        <f t="shared" si="137"/>
        <v>0</v>
      </c>
      <c r="AO204" s="126">
        <f t="shared" si="138"/>
        <v>0</v>
      </c>
      <c r="AP204" s="126">
        <f t="shared" si="139"/>
        <v>0</v>
      </c>
      <c r="AQ204" s="126">
        <f t="shared" si="140"/>
        <v>0</v>
      </c>
      <c r="AS204" s="9">
        <f t="shared" si="141"/>
        <v>0</v>
      </c>
      <c r="AT204" s="9">
        <f t="shared" si="142"/>
        <v>0</v>
      </c>
      <c r="AU204" s="9">
        <f t="shared" si="143"/>
        <v>0</v>
      </c>
      <c r="AV204" s="9">
        <f t="shared" si="144"/>
        <v>0</v>
      </c>
      <c r="AW204" s="9">
        <f t="shared" si="145"/>
        <v>0</v>
      </c>
      <c r="AX204" s="9">
        <f t="shared" si="146"/>
        <v>0</v>
      </c>
      <c r="AY204" s="9">
        <f t="shared" si="147"/>
        <v>0</v>
      </c>
      <c r="AZ204" s="9">
        <f t="shared" si="148"/>
        <v>0</v>
      </c>
      <c r="BA204" s="9">
        <f t="shared" si="149"/>
        <v>0</v>
      </c>
      <c r="BB204" s="9">
        <f t="shared" si="150"/>
        <v>0</v>
      </c>
      <c r="BC204" s="9">
        <f t="shared" si="151"/>
        <v>0</v>
      </c>
      <c r="BD204" s="9">
        <f t="shared" si="152"/>
        <v>0</v>
      </c>
      <c r="BE204" s="9">
        <f t="shared" si="153"/>
        <v>0</v>
      </c>
      <c r="BF204" s="9">
        <f t="shared" si="154"/>
        <v>0</v>
      </c>
      <c r="BG204" s="9">
        <f t="shared" si="155"/>
        <v>0</v>
      </c>
      <c r="BH204" s="9">
        <f t="shared" si="156"/>
        <v>0</v>
      </c>
      <c r="BI204" s="9">
        <f t="shared" si="157"/>
        <v>0</v>
      </c>
      <c r="BJ204" s="9">
        <f t="shared" si="158"/>
        <v>0</v>
      </c>
      <c r="BK204" s="9">
        <f t="shared" si="159"/>
        <v>0</v>
      </c>
      <c r="BL204" s="9">
        <f t="shared" si="160"/>
        <v>0</v>
      </c>
      <c r="BM204" s="9">
        <f t="shared" si="161"/>
        <v>0</v>
      </c>
    </row>
    <row r="205" spans="1:65" s="126" customFormat="1" ht="73.75" customHeight="1">
      <c r="A205" s="9"/>
      <c r="B205" s="222" t="s">
        <v>8</v>
      </c>
      <c r="C205" s="9"/>
      <c r="D205" s="107" t="s">
        <v>5558</v>
      </c>
      <c r="E205" s="520" t="s">
        <v>5450</v>
      </c>
      <c r="F205" s="106" t="s">
        <v>197</v>
      </c>
      <c r="G205" s="242" t="s">
        <v>2613</v>
      </c>
      <c r="H205" s="242" t="s">
        <v>184</v>
      </c>
      <c r="I205" s="106">
        <v>8</v>
      </c>
      <c r="J205" s="106">
        <v>0</v>
      </c>
      <c r="K205" s="106" t="s">
        <v>4864</v>
      </c>
      <c r="L205" s="407">
        <v>120.58</v>
      </c>
      <c r="M205" s="130"/>
      <c r="N205" s="483" t="s">
        <v>5759</v>
      </c>
      <c r="O205" s="456">
        <f>L205*M205</f>
        <v>0</v>
      </c>
      <c r="P205" s="127" t="str">
        <f t="shared" si="125"/>
        <v>No</v>
      </c>
      <c r="Q205" s="253" t="str">
        <f t="shared" si="126"/>
        <v>Yes</v>
      </c>
      <c r="S205" s="298">
        <v>8</v>
      </c>
      <c r="T205" s="299">
        <f t="shared" si="127"/>
        <v>0</v>
      </c>
      <c r="U205" s="112"/>
      <c r="V205" s="325">
        <v>2.7</v>
      </c>
      <c r="W205" s="334">
        <f t="shared" si="128"/>
        <v>0</v>
      </c>
      <c r="X205" s="207">
        <f>M205*I205</f>
        <v>0</v>
      </c>
      <c r="Y205" s="207"/>
      <c r="Z205" s="165">
        <v>8</v>
      </c>
      <c r="AA205" s="118">
        <v>24</v>
      </c>
      <c r="AB205" s="118"/>
      <c r="AC205" s="118"/>
      <c r="AE205" s="9">
        <f t="shared" si="129"/>
        <v>0</v>
      </c>
      <c r="AF205" s="9">
        <f t="shared" si="130"/>
        <v>0</v>
      </c>
      <c r="AG205" s="9">
        <f t="shared" si="131"/>
        <v>0</v>
      </c>
      <c r="AH205" s="9">
        <f t="shared" si="132"/>
        <v>0</v>
      </c>
      <c r="AI205" s="9">
        <f t="shared" si="133"/>
        <v>0</v>
      </c>
      <c r="AJ205" s="9">
        <f t="shared" si="134"/>
        <v>0</v>
      </c>
      <c r="AK205" s="9">
        <f t="shared" si="135"/>
        <v>0</v>
      </c>
      <c r="AL205" s="9">
        <f t="shared" si="136"/>
        <v>0</v>
      </c>
      <c r="AM205" s="9">
        <f t="shared" si="137"/>
        <v>0</v>
      </c>
      <c r="AO205" s="126">
        <f t="shared" si="138"/>
        <v>0</v>
      </c>
      <c r="AP205" s="126">
        <f t="shared" si="139"/>
        <v>0</v>
      </c>
      <c r="AQ205" s="126">
        <f t="shared" si="140"/>
        <v>0</v>
      </c>
      <c r="AS205" s="9">
        <f t="shared" si="141"/>
        <v>0</v>
      </c>
      <c r="AT205" s="9">
        <f t="shared" si="142"/>
        <v>0</v>
      </c>
      <c r="AU205" s="9">
        <f t="shared" si="143"/>
        <v>0</v>
      </c>
      <c r="AV205" s="9">
        <f t="shared" si="144"/>
        <v>0</v>
      </c>
      <c r="AW205" s="9">
        <f t="shared" si="145"/>
        <v>0</v>
      </c>
      <c r="AX205" s="9">
        <f t="shared" si="146"/>
        <v>0</v>
      </c>
      <c r="AY205" s="9">
        <f t="shared" si="147"/>
        <v>0</v>
      </c>
      <c r="AZ205" s="9">
        <f t="shared" si="148"/>
        <v>0</v>
      </c>
      <c r="BA205" s="9">
        <f t="shared" si="149"/>
        <v>0</v>
      </c>
      <c r="BB205" s="9">
        <f t="shared" si="150"/>
        <v>0</v>
      </c>
      <c r="BC205" s="9">
        <f t="shared" si="151"/>
        <v>0</v>
      </c>
      <c r="BD205" s="9">
        <f t="shared" si="152"/>
        <v>0</v>
      </c>
      <c r="BE205" s="9">
        <f t="shared" si="153"/>
        <v>0</v>
      </c>
      <c r="BF205" s="9">
        <f t="shared" si="154"/>
        <v>0</v>
      </c>
      <c r="BG205" s="9">
        <f t="shared" si="155"/>
        <v>0</v>
      </c>
      <c r="BH205" s="9">
        <f t="shared" si="156"/>
        <v>0</v>
      </c>
      <c r="BI205" s="9">
        <f t="shared" si="157"/>
        <v>0</v>
      </c>
      <c r="BJ205" s="9">
        <f t="shared" si="158"/>
        <v>0</v>
      </c>
      <c r="BK205" s="9">
        <f t="shared" si="159"/>
        <v>0</v>
      </c>
      <c r="BL205" s="9">
        <f t="shared" si="160"/>
        <v>0</v>
      </c>
      <c r="BM205" s="9">
        <f t="shared" si="161"/>
        <v>0</v>
      </c>
    </row>
    <row r="206" spans="1:65" s="9" customFormat="1" ht="73.75" customHeight="1">
      <c r="B206" s="222" t="s">
        <v>8</v>
      </c>
      <c r="D206" s="145" t="s">
        <v>6149</v>
      </c>
      <c r="E206" s="511" t="s">
        <v>5452</v>
      </c>
      <c r="F206" s="115" t="s">
        <v>197</v>
      </c>
      <c r="G206" s="116" t="s">
        <v>2614</v>
      </c>
      <c r="H206" s="116" t="s">
        <v>184</v>
      </c>
      <c r="I206" s="115">
        <v>8</v>
      </c>
      <c r="J206" s="115">
        <v>0</v>
      </c>
      <c r="K206" s="115" t="s">
        <v>4864</v>
      </c>
      <c r="L206" s="408">
        <v>120.58</v>
      </c>
      <c r="M206" s="479" t="s">
        <v>5759</v>
      </c>
      <c r="N206" s="133"/>
      <c r="O206" s="444">
        <f>L206*N206</f>
        <v>0</v>
      </c>
      <c r="P206" s="134" t="str">
        <f t="shared" si="125"/>
        <v>No</v>
      </c>
      <c r="Q206" s="225" t="str">
        <f t="shared" si="126"/>
        <v>Yes</v>
      </c>
      <c r="S206" s="298">
        <v>8</v>
      </c>
      <c r="T206" s="299">
        <f t="shared" si="127"/>
        <v>0</v>
      </c>
      <c r="U206" s="112"/>
      <c r="V206" s="325">
        <v>3.5</v>
      </c>
      <c r="W206" s="334">
        <f t="shared" si="128"/>
        <v>0</v>
      </c>
      <c r="X206" s="207"/>
      <c r="Y206" s="207">
        <f>N206*I206</f>
        <v>0</v>
      </c>
      <c r="Z206" s="165">
        <v>8</v>
      </c>
      <c r="AA206" s="118">
        <v>24</v>
      </c>
      <c r="AB206" s="118"/>
      <c r="AC206" s="118"/>
      <c r="AE206" s="9">
        <f t="shared" si="129"/>
        <v>0</v>
      </c>
      <c r="AF206" s="9">
        <f t="shared" si="130"/>
        <v>0</v>
      </c>
      <c r="AG206" s="9">
        <f t="shared" si="131"/>
        <v>0</v>
      </c>
      <c r="AH206" s="9">
        <f t="shared" si="132"/>
        <v>0</v>
      </c>
      <c r="AI206" s="9">
        <f t="shared" si="133"/>
        <v>0</v>
      </c>
      <c r="AJ206" s="9">
        <f t="shared" si="134"/>
        <v>0</v>
      </c>
      <c r="AK206" s="9">
        <f t="shared" si="135"/>
        <v>0</v>
      </c>
      <c r="AL206" s="9">
        <f t="shared" si="136"/>
        <v>0</v>
      </c>
      <c r="AM206" s="9">
        <f t="shared" si="137"/>
        <v>0</v>
      </c>
      <c r="AO206" s="126">
        <f t="shared" si="138"/>
        <v>0</v>
      </c>
      <c r="AP206" s="126">
        <f t="shared" si="139"/>
        <v>0</v>
      </c>
      <c r="AQ206" s="126">
        <f t="shared" si="140"/>
        <v>0</v>
      </c>
      <c r="AS206" s="9">
        <f t="shared" si="141"/>
        <v>0</v>
      </c>
      <c r="AT206" s="9">
        <f t="shared" si="142"/>
        <v>0</v>
      </c>
      <c r="AU206" s="9">
        <f t="shared" si="143"/>
        <v>0</v>
      </c>
      <c r="AV206" s="9">
        <f t="shared" si="144"/>
        <v>0</v>
      </c>
      <c r="AW206" s="9">
        <f t="shared" si="145"/>
        <v>0</v>
      </c>
      <c r="AX206" s="9">
        <f t="shared" si="146"/>
        <v>0</v>
      </c>
      <c r="AY206" s="9">
        <f t="shared" si="147"/>
        <v>0</v>
      </c>
      <c r="AZ206" s="9">
        <f t="shared" si="148"/>
        <v>0</v>
      </c>
      <c r="BA206" s="9">
        <f t="shared" si="149"/>
        <v>0</v>
      </c>
      <c r="BB206" s="9">
        <f t="shared" si="150"/>
        <v>0</v>
      </c>
      <c r="BC206" s="9">
        <f t="shared" si="151"/>
        <v>0</v>
      </c>
      <c r="BD206" s="9">
        <f t="shared" si="152"/>
        <v>0</v>
      </c>
      <c r="BE206" s="9">
        <f t="shared" si="153"/>
        <v>0</v>
      </c>
      <c r="BF206" s="9">
        <f t="shared" si="154"/>
        <v>0</v>
      </c>
      <c r="BG206" s="9">
        <f t="shared" si="155"/>
        <v>0</v>
      </c>
      <c r="BH206" s="9">
        <f t="shared" si="156"/>
        <v>0</v>
      </c>
      <c r="BI206" s="9">
        <f t="shared" si="157"/>
        <v>0</v>
      </c>
      <c r="BJ206" s="9">
        <f t="shared" si="158"/>
        <v>0</v>
      </c>
      <c r="BK206" s="9">
        <f t="shared" si="159"/>
        <v>0</v>
      </c>
      <c r="BL206" s="9">
        <f t="shared" si="160"/>
        <v>0</v>
      </c>
      <c r="BM206" s="9">
        <f t="shared" si="161"/>
        <v>0</v>
      </c>
    </row>
    <row r="207" spans="1:65" s="9" customFormat="1" ht="73.75" customHeight="1">
      <c r="B207" s="222" t="s">
        <v>8</v>
      </c>
      <c r="D207" s="145" t="s">
        <v>5538</v>
      </c>
      <c r="E207" s="512" t="s">
        <v>5451</v>
      </c>
      <c r="F207" s="115" t="s">
        <v>197</v>
      </c>
      <c r="G207" s="116" t="s">
        <v>2614</v>
      </c>
      <c r="H207" s="116" t="s">
        <v>184</v>
      </c>
      <c r="I207" s="115">
        <v>8</v>
      </c>
      <c r="J207" s="115">
        <v>0</v>
      </c>
      <c r="K207" s="115" t="s">
        <v>4864</v>
      </c>
      <c r="L207" s="408">
        <v>125.82</v>
      </c>
      <c r="M207" s="132"/>
      <c r="N207" s="479" t="s">
        <v>5759</v>
      </c>
      <c r="O207" s="444">
        <f>L207*M207</f>
        <v>0</v>
      </c>
      <c r="P207" s="134" t="str">
        <f t="shared" si="125"/>
        <v>No</v>
      </c>
      <c r="Q207" s="225" t="str">
        <f t="shared" si="126"/>
        <v>Yes</v>
      </c>
      <c r="S207" s="298">
        <v>8</v>
      </c>
      <c r="T207" s="299">
        <f t="shared" si="127"/>
        <v>0</v>
      </c>
      <c r="U207" s="112"/>
      <c r="V207" s="325">
        <v>3.5</v>
      </c>
      <c r="W207" s="334">
        <f t="shared" si="128"/>
        <v>0</v>
      </c>
      <c r="X207" s="207">
        <f>M207*I207</f>
        <v>0</v>
      </c>
      <c r="Y207" s="207"/>
      <c r="Z207" s="165">
        <v>8</v>
      </c>
      <c r="AA207" s="118">
        <v>24</v>
      </c>
      <c r="AB207" s="118"/>
      <c r="AC207" s="118"/>
      <c r="AE207" s="9">
        <f t="shared" si="129"/>
        <v>0</v>
      </c>
      <c r="AF207" s="9">
        <f t="shared" si="130"/>
        <v>0</v>
      </c>
      <c r="AG207" s="9">
        <f t="shared" si="131"/>
        <v>0</v>
      </c>
      <c r="AH207" s="9">
        <f t="shared" si="132"/>
        <v>0</v>
      </c>
      <c r="AI207" s="9">
        <f t="shared" si="133"/>
        <v>0</v>
      </c>
      <c r="AJ207" s="9">
        <f t="shared" si="134"/>
        <v>0</v>
      </c>
      <c r="AK207" s="9">
        <f t="shared" si="135"/>
        <v>0</v>
      </c>
      <c r="AL207" s="9">
        <f t="shared" si="136"/>
        <v>0</v>
      </c>
      <c r="AM207" s="9">
        <f t="shared" si="137"/>
        <v>0</v>
      </c>
      <c r="AO207" s="126">
        <f t="shared" si="138"/>
        <v>0</v>
      </c>
      <c r="AP207" s="126">
        <f t="shared" si="139"/>
        <v>0</v>
      </c>
      <c r="AQ207" s="126">
        <f t="shared" si="140"/>
        <v>0</v>
      </c>
      <c r="AS207" s="9">
        <f t="shared" si="141"/>
        <v>0</v>
      </c>
      <c r="AT207" s="9">
        <f t="shared" si="142"/>
        <v>0</v>
      </c>
      <c r="AU207" s="9">
        <f t="shared" si="143"/>
        <v>0</v>
      </c>
      <c r="AV207" s="9">
        <f t="shared" si="144"/>
        <v>0</v>
      </c>
      <c r="AW207" s="9">
        <f t="shared" si="145"/>
        <v>0</v>
      </c>
      <c r="AX207" s="9">
        <f t="shared" si="146"/>
        <v>0</v>
      </c>
      <c r="AY207" s="9">
        <f t="shared" si="147"/>
        <v>0</v>
      </c>
      <c r="AZ207" s="9">
        <f t="shared" si="148"/>
        <v>0</v>
      </c>
      <c r="BA207" s="9">
        <f t="shared" si="149"/>
        <v>0</v>
      </c>
      <c r="BB207" s="9">
        <f t="shared" si="150"/>
        <v>0</v>
      </c>
      <c r="BC207" s="9">
        <f t="shared" si="151"/>
        <v>0</v>
      </c>
      <c r="BD207" s="9">
        <f t="shared" si="152"/>
        <v>0</v>
      </c>
      <c r="BE207" s="9">
        <f t="shared" si="153"/>
        <v>0</v>
      </c>
      <c r="BF207" s="9">
        <f t="shared" si="154"/>
        <v>0</v>
      </c>
      <c r="BG207" s="9">
        <f t="shared" si="155"/>
        <v>0</v>
      </c>
      <c r="BH207" s="9">
        <f t="shared" si="156"/>
        <v>0</v>
      </c>
      <c r="BI207" s="9">
        <f t="shared" si="157"/>
        <v>0</v>
      </c>
      <c r="BJ207" s="9">
        <f t="shared" si="158"/>
        <v>0</v>
      </c>
      <c r="BK207" s="9">
        <f t="shared" si="159"/>
        <v>0</v>
      </c>
      <c r="BL207" s="9">
        <f t="shared" si="160"/>
        <v>0</v>
      </c>
      <c r="BM207" s="9">
        <f t="shared" si="161"/>
        <v>0</v>
      </c>
    </row>
    <row r="208" spans="1:65" s="9" customFormat="1" ht="73.75" customHeight="1">
      <c r="B208" s="222" t="s">
        <v>8</v>
      </c>
      <c r="D208" s="145" t="s">
        <v>5557</v>
      </c>
      <c r="E208" s="513" t="s">
        <v>5450</v>
      </c>
      <c r="F208" s="115" t="s">
        <v>197</v>
      </c>
      <c r="G208" s="116" t="s">
        <v>2614</v>
      </c>
      <c r="H208" s="116" t="s">
        <v>184</v>
      </c>
      <c r="I208" s="115">
        <v>8</v>
      </c>
      <c r="J208" s="115">
        <v>0</v>
      </c>
      <c r="K208" s="115" t="s">
        <v>4864</v>
      </c>
      <c r="L208" s="408">
        <v>120.58</v>
      </c>
      <c r="M208" s="132"/>
      <c r="N208" s="479" t="s">
        <v>5759</v>
      </c>
      <c r="O208" s="444">
        <f>L208*M208</f>
        <v>0</v>
      </c>
      <c r="P208" s="134" t="str">
        <f t="shared" si="125"/>
        <v>No</v>
      </c>
      <c r="Q208" s="225" t="str">
        <f t="shared" si="126"/>
        <v>Yes</v>
      </c>
      <c r="S208" s="298">
        <v>8</v>
      </c>
      <c r="T208" s="299">
        <f t="shared" si="127"/>
        <v>0</v>
      </c>
      <c r="U208" s="112"/>
      <c r="V208" s="325">
        <v>3.5</v>
      </c>
      <c r="W208" s="334">
        <f t="shared" si="128"/>
        <v>0</v>
      </c>
      <c r="X208" s="207">
        <f>M208*I208</f>
        <v>0</v>
      </c>
      <c r="Y208" s="207"/>
      <c r="Z208" s="165">
        <v>8</v>
      </c>
      <c r="AA208" s="118">
        <v>24</v>
      </c>
      <c r="AB208" s="118"/>
      <c r="AC208" s="118"/>
      <c r="AE208" s="9">
        <f t="shared" si="129"/>
        <v>0</v>
      </c>
      <c r="AF208" s="9">
        <f t="shared" si="130"/>
        <v>0</v>
      </c>
      <c r="AG208" s="9">
        <f t="shared" si="131"/>
        <v>0</v>
      </c>
      <c r="AH208" s="9">
        <f t="shared" si="132"/>
        <v>0</v>
      </c>
      <c r="AI208" s="9">
        <f t="shared" si="133"/>
        <v>0</v>
      </c>
      <c r="AJ208" s="9">
        <f t="shared" si="134"/>
        <v>0</v>
      </c>
      <c r="AK208" s="9">
        <f t="shared" si="135"/>
        <v>0</v>
      </c>
      <c r="AL208" s="9">
        <f t="shared" si="136"/>
        <v>0</v>
      </c>
      <c r="AM208" s="9">
        <f t="shared" si="137"/>
        <v>0</v>
      </c>
      <c r="AO208" s="126">
        <f t="shared" si="138"/>
        <v>0</v>
      </c>
      <c r="AP208" s="126">
        <f t="shared" si="139"/>
        <v>0</v>
      </c>
      <c r="AQ208" s="126">
        <f t="shared" si="140"/>
        <v>0</v>
      </c>
      <c r="AS208" s="9">
        <f t="shared" si="141"/>
        <v>0</v>
      </c>
      <c r="AT208" s="9">
        <f t="shared" si="142"/>
        <v>0</v>
      </c>
      <c r="AU208" s="9">
        <f t="shared" si="143"/>
        <v>0</v>
      </c>
      <c r="AV208" s="9">
        <f t="shared" si="144"/>
        <v>0</v>
      </c>
      <c r="AW208" s="9">
        <f t="shared" si="145"/>
        <v>0</v>
      </c>
      <c r="AX208" s="9">
        <f t="shared" si="146"/>
        <v>0</v>
      </c>
      <c r="AY208" s="9">
        <f t="shared" si="147"/>
        <v>0</v>
      </c>
      <c r="AZ208" s="9">
        <f t="shared" si="148"/>
        <v>0</v>
      </c>
      <c r="BA208" s="9">
        <f t="shared" si="149"/>
        <v>0</v>
      </c>
      <c r="BB208" s="9">
        <f t="shared" si="150"/>
        <v>0</v>
      </c>
      <c r="BC208" s="9">
        <f t="shared" si="151"/>
        <v>0</v>
      </c>
      <c r="BD208" s="9">
        <f t="shared" si="152"/>
        <v>0</v>
      </c>
      <c r="BE208" s="9">
        <f t="shared" si="153"/>
        <v>0</v>
      </c>
      <c r="BF208" s="9">
        <f t="shared" si="154"/>
        <v>0</v>
      </c>
      <c r="BG208" s="9">
        <f t="shared" si="155"/>
        <v>0</v>
      </c>
      <c r="BH208" s="9">
        <f t="shared" si="156"/>
        <v>0</v>
      </c>
      <c r="BI208" s="9">
        <f t="shared" si="157"/>
        <v>0</v>
      </c>
      <c r="BJ208" s="9">
        <f t="shared" si="158"/>
        <v>0</v>
      </c>
      <c r="BK208" s="9">
        <f t="shared" si="159"/>
        <v>0</v>
      </c>
      <c r="BL208" s="9">
        <f t="shared" si="160"/>
        <v>0</v>
      </c>
      <c r="BM208" s="9">
        <f t="shared" si="161"/>
        <v>0</v>
      </c>
    </row>
    <row r="209" spans="1:65" s="126" customFormat="1" ht="73.75" customHeight="1">
      <c r="A209" s="9"/>
      <c r="B209" s="222" t="s">
        <v>8</v>
      </c>
      <c r="C209" s="9"/>
      <c r="D209" s="107" t="s">
        <v>6150</v>
      </c>
      <c r="E209" s="518" t="s">
        <v>5452</v>
      </c>
      <c r="F209" s="106" t="s">
        <v>4871</v>
      </c>
      <c r="G209" s="388" t="s">
        <v>195</v>
      </c>
      <c r="H209" s="242" t="s">
        <v>184</v>
      </c>
      <c r="I209" s="106">
        <v>6</v>
      </c>
      <c r="J209" s="106">
        <v>0</v>
      </c>
      <c r="K209" s="106" t="s">
        <v>4864</v>
      </c>
      <c r="L209" s="407">
        <v>171.59</v>
      </c>
      <c r="M209" s="480" t="s">
        <v>5759</v>
      </c>
      <c r="N209" s="458"/>
      <c r="O209" s="456">
        <f>L209*N209</f>
        <v>0</v>
      </c>
      <c r="P209" s="127" t="str">
        <f t="shared" si="125"/>
        <v>No</v>
      </c>
      <c r="Q209" s="253" t="str">
        <f t="shared" si="126"/>
        <v>Yes</v>
      </c>
      <c r="S209" s="298">
        <v>6</v>
      </c>
      <c r="T209" s="299">
        <f t="shared" si="127"/>
        <v>0</v>
      </c>
      <c r="U209" s="112"/>
      <c r="V209" s="325">
        <v>8.6999999999999993</v>
      </c>
      <c r="W209" s="334">
        <f t="shared" si="128"/>
        <v>0</v>
      </c>
      <c r="X209" s="207"/>
      <c r="Y209" s="207">
        <f>N209*I209</f>
        <v>0</v>
      </c>
      <c r="Z209" s="165">
        <v>6</v>
      </c>
      <c r="AA209" s="118">
        <v>27</v>
      </c>
      <c r="AB209" s="118"/>
      <c r="AC209" s="118"/>
      <c r="AE209" s="9">
        <f t="shared" si="129"/>
        <v>0</v>
      </c>
      <c r="AF209" s="9">
        <f t="shared" si="130"/>
        <v>0</v>
      </c>
      <c r="AG209" s="9">
        <f t="shared" si="131"/>
        <v>0</v>
      </c>
      <c r="AH209" s="9">
        <f t="shared" si="132"/>
        <v>0</v>
      </c>
      <c r="AI209" s="9">
        <f t="shared" si="133"/>
        <v>0</v>
      </c>
      <c r="AJ209" s="9">
        <f t="shared" si="134"/>
        <v>0</v>
      </c>
      <c r="AK209" s="9">
        <f t="shared" si="135"/>
        <v>0</v>
      </c>
      <c r="AL209" s="9">
        <f t="shared" si="136"/>
        <v>0</v>
      </c>
      <c r="AM209" s="9">
        <f t="shared" si="137"/>
        <v>0</v>
      </c>
      <c r="AO209" s="126">
        <f t="shared" si="138"/>
        <v>0</v>
      </c>
      <c r="AP209" s="126">
        <f t="shared" si="139"/>
        <v>0</v>
      </c>
      <c r="AQ209" s="126">
        <f t="shared" si="140"/>
        <v>0</v>
      </c>
      <c r="AS209" s="9">
        <f t="shared" si="141"/>
        <v>0</v>
      </c>
      <c r="AT209" s="9">
        <f t="shared" si="142"/>
        <v>0</v>
      </c>
      <c r="AU209" s="9">
        <f t="shared" si="143"/>
        <v>0</v>
      </c>
      <c r="AV209" s="9">
        <f t="shared" si="144"/>
        <v>0</v>
      </c>
      <c r="AW209" s="9">
        <f t="shared" si="145"/>
        <v>0</v>
      </c>
      <c r="AX209" s="9">
        <f t="shared" si="146"/>
        <v>0</v>
      </c>
      <c r="AY209" s="9">
        <f t="shared" si="147"/>
        <v>0</v>
      </c>
      <c r="AZ209" s="9">
        <f t="shared" si="148"/>
        <v>0</v>
      </c>
      <c r="BA209" s="9">
        <f t="shared" si="149"/>
        <v>0</v>
      </c>
      <c r="BB209" s="9">
        <f t="shared" si="150"/>
        <v>0</v>
      </c>
      <c r="BC209" s="9">
        <f t="shared" si="151"/>
        <v>0</v>
      </c>
      <c r="BD209" s="9">
        <f t="shared" si="152"/>
        <v>0</v>
      </c>
      <c r="BE209" s="9">
        <f t="shared" si="153"/>
        <v>0</v>
      </c>
      <c r="BF209" s="9">
        <f t="shared" si="154"/>
        <v>0</v>
      </c>
      <c r="BG209" s="9">
        <f t="shared" si="155"/>
        <v>0</v>
      </c>
      <c r="BH209" s="9">
        <f t="shared" si="156"/>
        <v>0</v>
      </c>
      <c r="BI209" s="9">
        <f t="shared" si="157"/>
        <v>0</v>
      </c>
      <c r="BJ209" s="9">
        <f t="shared" si="158"/>
        <v>0</v>
      </c>
      <c r="BK209" s="9">
        <f t="shared" si="159"/>
        <v>0</v>
      </c>
      <c r="BL209" s="9">
        <f t="shared" si="160"/>
        <v>0</v>
      </c>
      <c r="BM209" s="9">
        <f t="shared" si="161"/>
        <v>0</v>
      </c>
    </row>
    <row r="210" spans="1:65" s="126" customFormat="1" ht="73.75" customHeight="1">
      <c r="A210" s="9"/>
      <c r="B210" s="222" t="s">
        <v>8</v>
      </c>
      <c r="C210" s="9"/>
      <c r="D210" s="107" t="s">
        <v>5539</v>
      </c>
      <c r="E210" s="519" t="s">
        <v>5451</v>
      </c>
      <c r="F210" s="106" t="s">
        <v>4871</v>
      </c>
      <c r="G210" s="388" t="s">
        <v>195</v>
      </c>
      <c r="H210" s="242" t="s">
        <v>184</v>
      </c>
      <c r="I210" s="106">
        <v>6</v>
      </c>
      <c r="J210" s="106">
        <v>0</v>
      </c>
      <c r="K210" s="106" t="s">
        <v>4864</v>
      </c>
      <c r="L210" s="407">
        <v>179.05</v>
      </c>
      <c r="M210" s="130"/>
      <c r="N210" s="483" t="s">
        <v>5759</v>
      </c>
      <c r="O210" s="456">
        <f>L210*M210</f>
        <v>0</v>
      </c>
      <c r="P210" s="127" t="str">
        <f t="shared" si="125"/>
        <v>No</v>
      </c>
      <c r="Q210" s="253" t="str">
        <f t="shared" si="126"/>
        <v>Yes</v>
      </c>
      <c r="S210" s="298">
        <v>6</v>
      </c>
      <c r="T210" s="299">
        <f t="shared" si="127"/>
        <v>0</v>
      </c>
      <c r="U210" s="112"/>
      <c r="V210" s="325">
        <v>8.6999999999999993</v>
      </c>
      <c r="W210" s="334">
        <f t="shared" si="128"/>
        <v>0</v>
      </c>
      <c r="X210" s="207">
        <f>M210*I210</f>
        <v>0</v>
      </c>
      <c r="Y210" s="207"/>
      <c r="Z210" s="165">
        <v>6</v>
      </c>
      <c r="AA210" s="118">
        <v>27</v>
      </c>
      <c r="AB210" s="118"/>
      <c r="AC210" s="118"/>
      <c r="AE210" s="9">
        <f t="shared" si="129"/>
        <v>0</v>
      </c>
      <c r="AF210" s="9">
        <f t="shared" si="130"/>
        <v>0</v>
      </c>
      <c r="AG210" s="9">
        <f t="shared" si="131"/>
        <v>0</v>
      </c>
      <c r="AH210" s="9">
        <f t="shared" si="132"/>
        <v>0</v>
      </c>
      <c r="AI210" s="9">
        <f t="shared" si="133"/>
        <v>0</v>
      </c>
      <c r="AJ210" s="9">
        <f t="shared" si="134"/>
        <v>0</v>
      </c>
      <c r="AK210" s="9">
        <f t="shared" si="135"/>
        <v>0</v>
      </c>
      <c r="AL210" s="9">
        <f t="shared" si="136"/>
        <v>0</v>
      </c>
      <c r="AM210" s="9">
        <f t="shared" si="137"/>
        <v>0</v>
      </c>
      <c r="AO210" s="126">
        <f t="shared" si="138"/>
        <v>0</v>
      </c>
      <c r="AP210" s="126">
        <f t="shared" si="139"/>
        <v>0</v>
      </c>
      <c r="AQ210" s="126">
        <f t="shared" si="140"/>
        <v>0</v>
      </c>
      <c r="AS210" s="9">
        <f t="shared" si="141"/>
        <v>0</v>
      </c>
      <c r="AT210" s="9">
        <f t="shared" si="142"/>
        <v>0</v>
      </c>
      <c r="AU210" s="9">
        <f t="shared" si="143"/>
        <v>0</v>
      </c>
      <c r="AV210" s="9">
        <f t="shared" si="144"/>
        <v>0</v>
      </c>
      <c r="AW210" s="9">
        <f t="shared" si="145"/>
        <v>0</v>
      </c>
      <c r="AX210" s="9">
        <f t="shared" si="146"/>
        <v>0</v>
      </c>
      <c r="AY210" s="9">
        <f t="shared" si="147"/>
        <v>0</v>
      </c>
      <c r="AZ210" s="9">
        <f t="shared" si="148"/>
        <v>0</v>
      </c>
      <c r="BA210" s="9">
        <f t="shared" si="149"/>
        <v>0</v>
      </c>
      <c r="BB210" s="9">
        <f t="shared" si="150"/>
        <v>0</v>
      </c>
      <c r="BC210" s="9">
        <f t="shared" si="151"/>
        <v>0</v>
      </c>
      <c r="BD210" s="9">
        <f t="shared" si="152"/>
        <v>0</v>
      </c>
      <c r="BE210" s="9">
        <f t="shared" si="153"/>
        <v>0</v>
      </c>
      <c r="BF210" s="9">
        <f t="shared" si="154"/>
        <v>0</v>
      </c>
      <c r="BG210" s="9">
        <f t="shared" si="155"/>
        <v>0</v>
      </c>
      <c r="BH210" s="9">
        <f t="shared" si="156"/>
        <v>0</v>
      </c>
      <c r="BI210" s="9">
        <f t="shared" si="157"/>
        <v>0</v>
      </c>
      <c r="BJ210" s="9">
        <f t="shared" si="158"/>
        <v>0</v>
      </c>
      <c r="BK210" s="9">
        <f t="shared" si="159"/>
        <v>0</v>
      </c>
      <c r="BL210" s="9">
        <f t="shared" si="160"/>
        <v>0</v>
      </c>
      <c r="BM210" s="9">
        <f t="shared" si="161"/>
        <v>0</v>
      </c>
    </row>
    <row r="211" spans="1:65" s="126" customFormat="1" ht="73.75" customHeight="1">
      <c r="A211" s="9"/>
      <c r="B211" s="222" t="s">
        <v>8</v>
      </c>
      <c r="C211" s="9"/>
      <c r="D211" s="107" t="s">
        <v>5556</v>
      </c>
      <c r="E211" s="520" t="s">
        <v>5450</v>
      </c>
      <c r="F211" s="106" t="s">
        <v>4871</v>
      </c>
      <c r="G211" s="388" t="s">
        <v>195</v>
      </c>
      <c r="H211" s="242" t="s">
        <v>184</v>
      </c>
      <c r="I211" s="106">
        <v>6</v>
      </c>
      <c r="J211" s="106">
        <v>0</v>
      </c>
      <c r="K211" s="106" t="s">
        <v>4864</v>
      </c>
      <c r="L211" s="407">
        <v>171.59</v>
      </c>
      <c r="M211" s="130"/>
      <c r="N211" s="483" t="s">
        <v>5759</v>
      </c>
      <c r="O211" s="456">
        <f>L211*M211</f>
        <v>0</v>
      </c>
      <c r="P211" s="127" t="str">
        <f t="shared" si="125"/>
        <v>No</v>
      </c>
      <c r="Q211" s="253" t="str">
        <f t="shared" si="126"/>
        <v>Yes</v>
      </c>
      <c r="S211" s="298">
        <v>6</v>
      </c>
      <c r="T211" s="299">
        <f t="shared" si="127"/>
        <v>0</v>
      </c>
      <c r="U211" s="112"/>
      <c r="V211" s="325">
        <v>8.6999999999999993</v>
      </c>
      <c r="W211" s="334">
        <f t="shared" si="128"/>
        <v>0</v>
      </c>
      <c r="X211" s="207">
        <f>M211*I211</f>
        <v>0</v>
      </c>
      <c r="Y211" s="207"/>
      <c r="Z211" s="165">
        <v>6</v>
      </c>
      <c r="AA211" s="118">
        <v>27</v>
      </c>
      <c r="AB211" s="118"/>
      <c r="AC211" s="118"/>
      <c r="AE211" s="9">
        <f t="shared" si="129"/>
        <v>0</v>
      </c>
      <c r="AF211" s="9">
        <f t="shared" si="130"/>
        <v>0</v>
      </c>
      <c r="AG211" s="9">
        <f t="shared" si="131"/>
        <v>0</v>
      </c>
      <c r="AH211" s="9">
        <f t="shared" si="132"/>
        <v>0</v>
      </c>
      <c r="AI211" s="9">
        <f t="shared" si="133"/>
        <v>0</v>
      </c>
      <c r="AJ211" s="9">
        <f t="shared" si="134"/>
        <v>0</v>
      </c>
      <c r="AK211" s="9">
        <f t="shared" si="135"/>
        <v>0</v>
      </c>
      <c r="AL211" s="9">
        <f t="shared" si="136"/>
        <v>0</v>
      </c>
      <c r="AM211" s="9">
        <f t="shared" si="137"/>
        <v>0</v>
      </c>
      <c r="AO211" s="126">
        <f t="shared" si="138"/>
        <v>0</v>
      </c>
      <c r="AP211" s="126">
        <f t="shared" si="139"/>
        <v>0</v>
      </c>
      <c r="AQ211" s="126">
        <f t="shared" si="140"/>
        <v>0</v>
      </c>
      <c r="AS211" s="9">
        <f t="shared" si="141"/>
        <v>0</v>
      </c>
      <c r="AT211" s="9">
        <f t="shared" si="142"/>
        <v>0</v>
      </c>
      <c r="AU211" s="9">
        <f t="shared" si="143"/>
        <v>0</v>
      </c>
      <c r="AV211" s="9">
        <f t="shared" si="144"/>
        <v>0</v>
      </c>
      <c r="AW211" s="9">
        <f t="shared" si="145"/>
        <v>0</v>
      </c>
      <c r="AX211" s="9">
        <f t="shared" si="146"/>
        <v>0</v>
      </c>
      <c r="AY211" s="9">
        <f t="shared" si="147"/>
        <v>0</v>
      </c>
      <c r="AZ211" s="9">
        <f t="shared" si="148"/>
        <v>0</v>
      </c>
      <c r="BA211" s="9">
        <f t="shared" si="149"/>
        <v>0</v>
      </c>
      <c r="BB211" s="9">
        <f t="shared" si="150"/>
        <v>0</v>
      </c>
      <c r="BC211" s="9">
        <f t="shared" si="151"/>
        <v>0</v>
      </c>
      <c r="BD211" s="9">
        <f t="shared" si="152"/>
        <v>0</v>
      </c>
      <c r="BE211" s="9">
        <f t="shared" si="153"/>
        <v>0</v>
      </c>
      <c r="BF211" s="9">
        <f t="shared" si="154"/>
        <v>0</v>
      </c>
      <c r="BG211" s="9">
        <f t="shared" si="155"/>
        <v>0</v>
      </c>
      <c r="BH211" s="9">
        <f t="shared" si="156"/>
        <v>0</v>
      </c>
      <c r="BI211" s="9">
        <f t="shared" si="157"/>
        <v>0</v>
      </c>
      <c r="BJ211" s="9">
        <f t="shared" si="158"/>
        <v>0</v>
      </c>
      <c r="BK211" s="9">
        <f t="shared" si="159"/>
        <v>0</v>
      </c>
      <c r="BL211" s="9">
        <f t="shared" si="160"/>
        <v>0</v>
      </c>
      <c r="BM211" s="9">
        <f t="shared" si="161"/>
        <v>0</v>
      </c>
    </row>
    <row r="212" spans="1:65" s="9" customFormat="1" ht="73.75" customHeight="1">
      <c r="B212" s="222" t="s">
        <v>8</v>
      </c>
      <c r="D212" s="145" t="s">
        <v>6151</v>
      </c>
      <c r="E212" s="511" t="s">
        <v>5452</v>
      </c>
      <c r="F212" s="115" t="s">
        <v>197</v>
      </c>
      <c r="G212" s="116" t="s">
        <v>2616</v>
      </c>
      <c r="H212" s="116" t="s">
        <v>184</v>
      </c>
      <c r="I212" s="115">
        <v>8</v>
      </c>
      <c r="J212" s="115">
        <v>0</v>
      </c>
      <c r="K212" s="115" t="s">
        <v>4864</v>
      </c>
      <c r="L212" s="408">
        <v>129.85</v>
      </c>
      <c r="M212" s="479" t="s">
        <v>5759</v>
      </c>
      <c r="N212" s="133"/>
      <c r="O212" s="444">
        <f>L212*N212</f>
        <v>0</v>
      </c>
      <c r="P212" s="134" t="str">
        <f t="shared" si="125"/>
        <v>No</v>
      </c>
      <c r="Q212" s="225" t="str">
        <f t="shared" si="126"/>
        <v>Yes</v>
      </c>
      <c r="S212" s="298">
        <v>8</v>
      </c>
      <c r="T212" s="299">
        <f t="shared" si="127"/>
        <v>0</v>
      </c>
      <c r="U212" s="112"/>
      <c r="V212" s="325">
        <v>0.5</v>
      </c>
      <c r="W212" s="334">
        <f t="shared" si="128"/>
        <v>0</v>
      </c>
      <c r="X212" s="207"/>
      <c r="Y212" s="207">
        <f>N212*I212</f>
        <v>0</v>
      </c>
      <c r="Z212" s="165">
        <v>8</v>
      </c>
      <c r="AA212" s="118">
        <v>16</v>
      </c>
      <c r="AB212" s="118"/>
      <c r="AC212" s="118"/>
      <c r="AE212" s="9">
        <f t="shared" si="129"/>
        <v>0</v>
      </c>
      <c r="AF212" s="9">
        <f t="shared" si="130"/>
        <v>0</v>
      </c>
      <c r="AG212" s="9">
        <f t="shared" si="131"/>
        <v>0</v>
      </c>
      <c r="AH212" s="9">
        <f t="shared" si="132"/>
        <v>0</v>
      </c>
      <c r="AI212" s="9">
        <f t="shared" si="133"/>
        <v>0</v>
      </c>
      <c r="AJ212" s="9">
        <f t="shared" si="134"/>
        <v>0</v>
      </c>
      <c r="AK212" s="9">
        <f t="shared" si="135"/>
        <v>0</v>
      </c>
      <c r="AL212" s="9">
        <f t="shared" si="136"/>
        <v>0</v>
      </c>
      <c r="AM212" s="9">
        <f t="shared" si="137"/>
        <v>0</v>
      </c>
      <c r="AO212" s="126">
        <f t="shared" si="138"/>
        <v>0</v>
      </c>
      <c r="AP212" s="126">
        <f t="shared" si="139"/>
        <v>0</v>
      </c>
      <c r="AQ212" s="126">
        <f t="shared" si="140"/>
        <v>0</v>
      </c>
      <c r="AS212" s="9">
        <f t="shared" si="141"/>
        <v>0</v>
      </c>
      <c r="AT212" s="9">
        <f t="shared" si="142"/>
        <v>0</v>
      </c>
      <c r="AU212" s="9">
        <f t="shared" si="143"/>
        <v>0</v>
      </c>
      <c r="AV212" s="9">
        <f t="shared" si="144"/>
        <v>0</v>
      </c>
      <c r="AW212" s="9">
        <f t="shared" si="145"/>
        <v>0</v>
      </c>
      <c r="AX212" s="9">
        <f t="shared" si="146"/>
        <v>0</v>
      </c>
      <c r="AY212" s="9">
        <f t="shared" si="147"/>
        <v>0</v>
      </c>
      <c r="AZ212" s="9">
        <f t="shared" si="148"/>
        <v>0</v>
      </c>
      <c r="BA212" s="9">
        <f t="shared" si="149"/>
        <v>0</v>
      </c>
      <c r="BB212" s="9">
        <f t="shared" si="150"/>
        <v>0</v>
      </c>
      <c r="BC212" s="9">
        <f t="shared" si="151"/>
        <v>0</v>
      </c>
      <c r="BD212" s="9">
        <f t="shared" si="152"/>
        <v>0</v>
      </c>
      <c r="BE212" s="9">
        <f t="shared" si="153"/>
        <v>0</v>
      </c>
      <c r="BF212" s="9">
        <f t="shared" si="154"/>
        <v>0</v>
      </c>
      <c r="BG212" s="9">
        <f t="shared" si="155"/>
        <v>0</v>
      </c>
      <c r="BH212" s="9">
        <f t="shared" si="156"/>
        <v>0</v>
      </c>
      <c r="BI212" s="9">
        <f t="shared" si="157"/>
        <v>0</v>
      </c>
      <c r="BJ212" s="9">
        <f t="shared" si="158"/>
        <v>0</v>
      </c>
      <c r="BK212" s="9">
        <f t="shared" si="159"/>
        <v>0</v>
      </c>
      <c r="BL212" s="9">
        <f t="shared" si="160"/>
        <v>0</v>
      </c>
      <c r="BM212" s="9">
        <f t="shared" si="161"/>
        <v>0</v>
      </c>
    </row>
    <row r="213" spans="1:65" s="9" customFormat="1" ht="73.75" customHeight="1">
      <c r="B213" s="222" t="s">
        <v>8</v>
      </c>
      <c r="D213" s="145" t="s">
        <v>5540</v>
      </c>
      <c r="E213" s="512" t="s">
        <v>5451</v>
      </c>
      <c r="F213" s="115" t="s">
        <v>197</v>
      </c>
      <c r="G213" s="116" t="s">
        <v>2616</v>
      </c>
      <c r="H213" s="116" t="s">
        <v>184</v>
      </c>
      <c r="I213" s="115">
        <v>8</v>
      </c>
      <c r="J213" s="115">
        <v>0</v>
      </c>
      <c r="K213" s="115" t="s">
        <v>4864</v>
      </c>
      <c r="L213" s="408">
        <v>135.5</v>
      </c>
      <c r="M213" s="132"/>
      <c r="N213" s="479" t="s">
        <v>5759</v>
      </c>
      <c r="O213" s="444">
        <f>L213*M213</f>
        <v>0</v>
      </c>
      <c r="P213" s="134" t="str">
        <f t="shared" si="125"/>
        <v>No</v>
      </c>
      <c r="Q213" s="225" t="str">
        <f t="shared" si="126"/>
        <v>Yes</v>
      </c>
      <c r="S213" s="298">
        <v>8</v>
      </c>
      <c r="T213" s="299">
        <f t="shared" si="127"/>
        <v>0</v>
      </c>
      <c r="U213" s="112"/>
      <c r="V213" s="325">
        <v>0.5</v>
      </c>
      <c r="W213" s="334">
        <f t="shared" si="128"/>
        <v>0</v>
      </c>
      <c r="X213" s="207">
        <f>M213*I213</f>
        <v>0</v>
      </c>
      <c r="Y213" s="207"/>
      <c r="Z213" s="165">
        <v>8</v>
      </c>
      <c r="AA213" s="118">
        <v>16</v>
      </c>
      <c r="AB213" s="118"/>
      <c r="AC213" s="118"/>
      <c r="AE213" s="9">
        <f t="shared" si="129"/>
        <v>0</v>
      </c>
      <c r="AF213" s="9">
        <f t="shared" si="130"/>
        <v>0</v>
      </c>
      <c r="AG213" s="9">
        <f t="shared" si="131"/>
        <v>0</v>
      </c>
      <c r="AH213" s="9">
        <f t="shared" si="132"/>
        <v>0</v>
      </c>
      <c r="AI213" s="9">
        <f t="shared" si="133"/>
        <v>0</v>
      </c>
      <c r="AJ213" s="9">
        <f t="shared" si="134"/>
        <v>0</v>
      </c>
      <c r="AK213" s="9">
        <f t="shared" si="135"/>
        <v>0</v>
      </c>
      <c r="AL213" s="9">
        <f t="shared" si="136"/>
        <v>0</v>
      </c>
      <c r="AM213" s="9">
        <f t="shared" si="137"/>
        <v>0</v>
      </c>
      <c r="AO213" s="126">
        <f t="shared" si="138"/>
        <v>0</v>
      </c>
      <c r="AP213" s="126">
        <f t="shared" si="139"/>
        <v>0</v>
      </c>
      <c r="AQ213" s="126">
        <f t="shared" si="140"/>
        <v>0</v>
      </c>
      <c r="AS213" s="9">
        <f t="shared" si="141"/>
        <v>0</v>
      </c>
      <c r="AT213" s="9">
        <f t="shared" si="142"/>
        <v>0</v>
      </c>
      <c r="AU213" s="9">
        <f t="shared" si="143"/>
        <v>0</v>
      </c>
      <c r="AV213" s="9">
        <f t="shared" si="144"/>
        <v>0</v>
      </c>
      <c r="AW213" s="9">
        <f t="shared" si="145"/>
        <v>0</v>
      </c>
      <c r="AX213" s="9">
        <f t="shared" si="146"/>
        <v>0</v>
      </c>
      <c r="AY213" s="9">
        <f t="shared" si="147"/>
        <v>0</v>
      </c>
      <c r="AZ213" s="9">
        <f t="shared" si="148"/>
        <v>0</v>
      </c>
      <c r="BA213" s="9">
        <f t="shared" si="149"/>
        <v>0</v>
      </c>
      <c r="BB213" s="9">
        <f t="shared" si="150"/>
        <v>0</v>
      </c>
      <c r="BC213" s="9">
        <f t="shared" si="151"/>
        <v>0</v>
      </c>
      <c r="BD213" s="9">
        <f t="shared" si="152"/>
        <v>0</v>
      </c>
      <c r="BE213" s="9">
        <f t="shared" si="153"/>
        <v>0</v>
      </c>
      <c r="BF213" s="9">
        <f t="shared" si="154"/>
        <v>0</v>
      </c>
      <c r="BG213" s="9">
        <f t="shared" si="155"/>
        <v>0</v>
      </c>
      <c r="BH213" s="9">
        <f t="shared" si="156"/>
        <v>0</v>
      </c>
      <c r="BI213" s="9">
        <f t="shared" si="157"/>
        <v>0</v>
      </c>
      <c r="BJ213" s="9">
        <f t="shared" si="158"/>
        <v>0</v>
      </c>
      <c r="BK213" s="9">
        <f t="shared" si="159"/>
        <v>0</v>
      </c>
      <c r="BL213" s="9">
        <f t="shared" si="160"/>
        <v>0</v>
      </c>
      <c r="BM213" s="9">
        <f t="shared" si="161"/>
        <v>0</v>
      </c>
    </row>
    <row r="214" spans="1:65" s="9" customFormat="1" ht="73.75" customHeight="1">
      <c r="B214" s="222" t="s">
        <v>8</v>
      </c>
      <c r="D214" s="145" t="s">
        <v>5555</v>
      </c>
      <c r="E214" s="513" t="s">
        <v>5450</v>
      </c>
      <c r="F214" s="115" t="s">
        <v>197</v>
      </c>
      <c r="G214" s="116" t="s">
        <v>2616</v>
      </c>
      <c r="H214" s="116" t="s">
        <v>184</v>
      </c>
      <c r="I214" s="115">
        <v>8</v>
      </c>
      <c r="J214" s="115">
        <v>0</v>
      </c>
      <c r="K214" s="115" t="s">
        <v>4864</v>
      </c>
      <c r="L214" s="408">
        <v>129.85</v>
      </c>
      <c r="M214" s="132"/>
      <c r="N214" s="479" t="s">
        <v>5759</v>
      </c>
      <c r="O214" s="444">
        <f>L214*M214</f>
        <v>0</v>
      </c>
      <c r="P214" s="134" t="str">
        <f t="shared" si="125"/>
        <v>No</v>
      </c>
      <c r="Q214" s="225" t="str">
        <f t="shared" si="126"/>
        <v>Yes</v>
      </c>
      <c r="S214" s="298">
        <v>8</v>
      </c>
      <c r="T214" s="299">
        <f t="shared" si="127"/>
        <v>0</v>
      </c>
      <c r="U214" s="112"/>
      <c r="V214" s="325">
        <v>0.5</v>
      </c>
      <c r="W214" s="334">
        <f t="shared" si="128"/>
        <v>0</v>
      </c>
      <c r="X214" s="207">
        <f>M214*I214</f>
        <v>0</v>
      </c>
      <c r="Y214" s="207"/>
      <c r="Z214" s="165">
        <v>8</v>
      </c>
      <c r="AA214" s="118">
        <v>16</v>
      </c>
      <c r="AB214" s="118"/>
      <c r="AC214" s="118"/>
      <c r="AE214" s="9">
        <f t="shared" si="129"/>
        <v>0</v>
      </c>
      <c r="AF214" s="9">
        <f t="shared" si="130"/>
        <v>0</v>
      </c>
      <c r="AG214" s="9">
        <f t="shared" si="131"/>
        <v>0</v>
      </c>
      <c r="AH214" s="9">
        <f t="shared" si="132"/>
        <v>0</v>
      </c>
      <c r="AI214" s="9">
        <f t="shared" si="133"/>
        <v>0</v>
      </c>
      <c r="AJ214" s="9">
        <f t="shared" si="134"/>
        <v>0</v>
      </c>
      <c r="AK214" s="9">
        <f t="shared" si="135"/>
        <v>0</v>
      </c>
      <c r="AL214" s="9">
        <f t="shared" si="136"/>
        <v>0</v>
      </c>
      <c r="AM214" s="9">
        <f t="shared" si="137"/>
        <v>0</v>
      </c>
      <c r="AO214" s="126">
        <f t="shared" si="138"/>
        <v>0</v>
      </c>
      <c r="AP214" s="126">
        <f t="shared" si="139"/>
        <v>0</v>
      </c>
      <c r="AQ214" s="126">
        <f t="shared" si="140"/>
        <v>0</v>
      </c>
      <c r="AS214" s="9">
        <f t="shared" si="141"/>
        <v>0</v>
      </c>
      <c r="AT214" s="9">
        <f t="shared" si="142"/>
        <v>0</v>
      </c>
      <c r="AU214" s="9">
        <f t="shared" si="143"/>
        <v>0</v>
      </c>
      <c r="AV214" s="9">
        <f t="shared" si="144"/>
        <v>0</v>
      </c>
      <c r="AW214" s="9">
        <f t="shared" si="145"/>
        <v>0</v>
      </c>
      <c r="AX214" s="9">
        <f t="shared" si="146"/>
        <v>0</v>
      </c>
      <c r="AY214" s="9">
        <f t="shared" si="147"/>
        <v>0</v>
      </c>
      <c r="AZ214" s="9">
        <f t="shared" si="148"/>
        <v>0</v>
      </c>
      <c r="BA214" s="9">
        <f t="shared" si="149"/>
        <v>0</v>
      </c>
      <c r="BB214" s="9">
        <f t="shared" si="150"/>
        <v>0</v>
      </c>
      <c r="BC214" s="9">
        <f t="shared" si="151"/>
        <v>0</v>
      </c>
      <c r="BD214" s="9">
        <f t="shared" si="152"/>
        <v>0</v>
      </c>
      <c r="BE214" s="9">
        <f t="shared" si="153"/>
        <v>0</v>
      </c>
      <c r="BF214" s="9">
        <f t="shared" si="154"/>
        <v>0</v>
      </c>
      <c r="BG214" s="9">
        <f t="shared" si="155"/>
        <v>0</v>
      </c>
      <c r="BH214" s="9">
        <f t="shared" si="156"/>
        <v>0</v>
      </c>
      <c r="BI214" s="9">
        <f t="shared" si="157"/>
        <v>0</v>
      </c>
      <c r="BJ214" s="9">
        <f t="shared" si="158"/>
        <v>0</v>
      </c>
      <c r="BK214" s="9">
        <f t="shared" si="159"/>
        <v>0</v>
      </c>
      <c r="BL214" s="9">
        <f t="shared" si="160"/>
        <v>0</v>
      </c>
      <c r="BM214" s="9">
        <f t="shared" si="161"/>
        <v>0</v>
      </c>
    </row>
    <row r="215" spans="1:65" s="9" customFormat="1" ht="73.75" customHeight="1">
      <c r="B215" s="222" t="s">
        <v>8</v>
      </c>
      <c r="C215" s="126"/>
      <c r="D215" s="111" t="s">
        <v>6152</v>
      </c>
      <c r="E215" s="518" t="s">
        <v>5452</v>
      </c>
      <c r="F215" s="112" t="s">
        <v>197</v>
      </c>
      <c r="G215" s="113" t="s">
        <v>2617</v>
      </c>
      <c r="H215" s="113" t="s">
        <v>184</v>
      </c>
      <c r="I215" s="112">
        <v>8</v>
      </c>
      <c r="J215" s="112">
        <v>0</v>
      </c>
      <c r="K215" s="112" t="s">
        <v>4864</v>
      </c>
      <c r="L215" s="412">
        <v>129.85</v>
      </c>
      <c r="M215" s="480" t="s">
        <v>5759</v>
      </c>
      <c r="N215" s="429"/>
      <c r="O215" s="456">
        <f>L215*N215</f>
        <v>0</v>
      </c>
      <c r="P215" s="141" t="str">
        <f t="shared" si="125"/>
        <v>No</v>
      </c>
      <c r="Q215" s="224" t="str">
        <f t="shared" si="126"/>
        <v>Yes</v>
      </c>
      <c r="S215" s="298">
        <v>8</v>
      </c>
      <c r="T215" s="299">
        <f t="shared" si="127"/>
        <v>0</v>
      </c>
      <c r="U215" s="112"/>
      <c r="V215" s="325">
        <v>0.8</v>
      </c>
      <c r="W215" s="334">
        <f t="shared" si="128"/>
        <v>0</v>
      </c>
      <c r="X215" s="207"/>
      <c r="Y215" s="207">
        <f>N215*I215</f>
        <v>0</v>
      </c>
      <c r="Z215" s="165">
        <v>8</v>
      </c>
      <c r="AA215" s="118">
        <v>16</v>
      </c>
      <c r="AB215" s="118"/>
      <c r="AC215" s="118"/>
      <c r="AE215" s="9">
        <f t="shared" si="129"/>
        <v>0</v>
      </c>
      <c r="AF215" s="9">
        <f t="shared" si="130"/>
        <v>0</v>
      </c>
      <c r="AG215" s="9">
        <f t="shared" si="131"/>
        <v>0</v>
      </c>
      <c r="AH215" s="9">
        <f t="shared" si="132"/>
        <v>0</v>
      </c>
      <c r="AI215" s="9">
        <f t="shared" si="133"/>
        <v>0</v>
      </c>
      <c r="AJ215" s="9">
        <f t="shared" si="134"/>
        <v>0</v>
      </c>
      <c r="AK215" s="9">
        <f t="shared" si="135"/>
        <v>0</v>
      </c>
      <c r="AL215" s="9">
        <f t="shared" si="136"/>
        <v>0</v>
      </c>
      <c r="AM215" s="9">
        <f t="shared" si="137"/>
        <v>0</v>
      </c>
      <c r="AO215" s="126">
        <f t="shared" si="138"/>
        <v>0</v>
      </c>
      <c r="AP215" s="126">
        <f t="shared" si="139"/>
        <v>0</v>
      </c>
      <c r="AQ215" s="126">
        <f t="shared" si="140"/>
        <v>0</v>
      </c>
      <c r="AS215" s="9">
        <f t="shared" si="141"/>
        <v>0</v>
      </c>
      <c r="AT215" s="9">
        <f t="shared" si="142"/>
        <v>0</v>
      </c>
      <c r="AU215" s="9">
        <f t="shared" si="143"/>
        <v>0</v>
      </c>
      <c r="AV215" s="9">
        <f t="shared" si="144"/>
        <v>0</v>
      </c>
      <c r="AW215" s="9">
        <f t="shared" si="145"/>
        <v>0</v>
      </c>
      <c r="AX215" s="9">
        <f t="shared" si="146"/>
        <v>0</v>
      </c>
      <c r="AY215" s="9">
        <f t="shared" si="147"/>
        <v>0</v>
      </c>
      <c r="AZ215" s="9">
        <f t="shared" si="148"/>
        <v>0</v>
      </c>
      <c r="BA215" s="9">
        <f t="shared" si="149"/>
        <v>0</v>
      </c>
      <c r="BB215" s="9">
        <f t="shared" si="150"/>
        <v>0</v>
      </c>
      <c r="BC215" s="9">
        <f t="shared" si="151"/>
        <v>0</v>
      </c>
      <c r="BD215" s="9">
        <f t="shared" si="152"/>
        <v>0</v>
      </c>
      <c r="BE215" s="9">
        <f t="shared" si="153"/>
        <v>0</v>
      </c>
      <c r="BF215" s="9">
        <f t="shared" si="154"/>
        <v>0</v>
      </c>
      <c r="BG215" s="9">
        <f t="shared" si="155"/>
        <v>0</v>
      </c>
      <c r="BH215" s="9">
        <f t="shared" si="156"/>
        <v>0</v>
      </c>
      <c r="BI215" s="9">
        <f t="shared" si="157"/>
        <v>0</v>
      </c>
      <c r="BJ215" s="9">
        <f t="shared" si="158"/>
        <v>0</v>
      </c>
      <c r="BK215" s="9">
        <f t="shared" si="159"/>
        <v>0</v>
      </c>
      <c r="BL215" s="9">
        <f t="shared" si="160"/>
        <v>0</v>
      </c>
      <c r="BM215" s="9">
        <f t="shared" si="161"/>
        <v>0</v>
      </c>
    </row>
    <row r="216" spans="1:65" s="9" customFormat="1" ht="73.75" customHeight="1">
      <c r="B216" s="222" t="s">
        <v>8</v>
      </c>
      <c r="C216" s="126"/>
      <c r="D216" s="111" t="s">
        <v>5541</v>
      </c>
      <c r="E216" s="519" t="s">
        <v>5451</v>
      </c>
      <c r="F216" s="112" t="s">
        <v>197</v>
      </c>
      <c r="G216" s="113" t="s">
        <v>2617</v>
      </c>
      <c r="H216" s="113" t="s">
        <v>184</v>
      </c>
      <c r="I216" s="112">
        <v>8</v>
      </c>
      <c r="J216" s="112">
        <v>0</v>
      </c>
      <c r="K216" s="112" t="s">
        <v>4864</v>
      </c>
      <c r="L216" s="412">
        <v>135.5</v>
      </c>
      <c r="M216" s="140"/>
      <c r="N216" s="483" t="s">
        <v>5759</v>
      </c>
      <c r="O216" s="456">
        <f>L216*M216</f>
        <v>0</v>
      </c>
      <c r="P216" s="141" t="str">
        <f t="shared" si="125"/>
        <v>No</v>
      </c>
      <c r="Q216" s="224" t="str">
        <f t="shared" si="126"/>
        <v>Yes</v>
      </c>
      <c r="S216" s="298">
        <v>8</v>
      </c>
      <c r="T216" s="299">
        <f t="shared" si="127"/>
        <v>0</v>
      </c>
      <c r="U216" s="112"/>
      <c r="V216" s="325">
        <v>0.8</v>
      </c>
      <c r="W216" s="334">
        <f t="shared" si="128"/>
        <v>0</v>
      </c>
      <c r="X216" s="207">
        <f>M216*I216</f>
        <v>0</v>
      </c>
      <c r="Y216" s="207"/>
      <c r="Z216" s="165">
        <v>8</v>
      </c>
      <c r="AA216" s="118">
        <v>16</v>
      </c>
      <c r="AB216" s="118"/>
      <c r="AC216" s="118"/>
      <c r="AE216" s="9">
        <f t="shared" si="129"/>
        <v>0</v>
      </c>
      <c r="AF216" s="9">
        <f t="shared" si="130"/>
        <v>0</v>
      </c>
      <c r="AG216" s="9">
        <f t="shared" si="131"/>
        <v>0</v>
      </c>
      <c r="AH216" s="9">
        <f t="shared" si="132"/>
        <v>0</v>
      </c>
      <c r="AI216" s="9">
        <f t="shared" si="133"/>
        <v>0</v>
      </c>
      <c r="AJ216" s="9">
        <f t="shared" si="134"/>
        <v>0</v>
      </c>
      <c r="AK216" s="9">
        <f t="shared" si="135"/>
        <v>0</v>
      </c>
      <c r="AL216" s="9">
        <f t="shared" si="136"/>
        <v>0</v>
      </c>
      <c r="AM216" s="9">
        <f t="shared" si="137"/>
        <v>0</v>
      </c>
      <c r="AO216" s="126">
        <f t="shared" si="138"/>
        <v>0</v>
      </c>
      <c r="AP216" s="126">
        <f t="shared" si="139"/>
        <v>0</v>
      </c>
      <c r="AQ216" s="126">
        <f t="shared" si="140"/>
        <v>0</v>
      </c>
      <c r="AS216" s="9">
        <f t="shared" si="141"/>
        <v>0</v>
      </c>
      <c r="AT216" s="9">
        <f t="shared" si="142"/>
        <v>0</v>
      </c>
      <c r="AU216" s="9">
        <f t="shared" si="143"/>
        <v>0</v>
      </c>
      <c r="AV216" s="9">
        <f t="shared" si="144"/>
        <v>0</v>
      </c>
      <c r="AW216" s="9">
        <f t="shared" si="145"/>
        <v>0</v>
      </c>
      <c r="AX216" s="9">
        <f t="shared" si="146"/>
        <v>0</v>
      </c>
      <c r="AY216" s="9">
        <f t="shared" si="147"/>
        <v>0</v>
      </c>
      <c r="AZ216" s="9">
        <f t="shared" si="148"/>
        <v>0</v>
      </c>
      <c r="BA216" s="9">
        <f t="shared" si="149"/>
        <v>0</v>
      </c>
      <c r="BB216" s="9">
        <f t="shared" si="150"/>
        <v>0</v>
      </c>
      <c r="BC216" s="9">
        <f t="shared" si="151"/>
        <v>0</v>
      </c>
      <c r="BD216" s="9">
        <f t="shared" si="152"/>
        <v>0</v>
      </c>
      <c r="BE216" s="9">
        <f t="shared" si="153"/>
        <v>0</v>
      </c>
      <c r="BF216" s="9">
        <f t="shared" si="154"/>
        <v>0</v>
      </c>
      <c r="BG216" s="9">
        <f t="shared" si="155"/>
        <v>0</v>
      </c>
      <c r="BH216" s="9">
        <f t="shared" si="156"/>
        <v>0</v>
      </c>
      <c r="BI216" s="9">
        <f t="shared" si="157"/>
        <v>0</v>
      </c>
      <c r="BJ216" s="9">
        <f t="shared" si="158"/>
        <v>0</v>
      </c>
      <c r="BK216" s="9">
        <f t="shared" si="159"/>
        <v>0</v>
      </c>
      <c r="BL216" s="9">
        <f t="shared" si="160"/>
        <v>0</v>
      </c>
      <c r="BM216" s="9">
        <f t="shared" si="161"/>
        <v>0</v>
      </c>
    </row>
    <row r="217" spans="1:65" s="9" customFormat="1" ht="73.75" customHeight="1">
      <c r="B217" s="222" t="s">
        <v>8</v>
      </c>
      <c r="C217" s="126"/>
      <c r="D217" s="111" t="s">
        <v>5554</v>
      </c>
      <c r="E217" s="520" t="s">
        <v>5450</v>
      </c>
      <c r="F217" s="112" t="s">
        <v>197</v>
      </c>
      <c r="G217" s="113" t="s">
        <v>2617</v>
      </c>
      <c r="H217" s="113" t="s">
        <v>184</v>
      </c>
      <c r="I217" s="112">
        <v>8</v>
      </c>
      <c r="J217" s="112">
        <v>0</v>
      </c>
      <c r="K217" s="112" t="s">
        <v>4864</v>
      </c>
      <c r="L217" s="412">
        <v>129.85</v>
      </c>
      <c r="M217" s="140"/>
      <c r="N217" s="483" t="s">
        <v>5759</v>
      </c>
      <c r="O217" s="456">
        <f>L217*M217</f>
        <v>0</v>
      </c>
      <c r="P217" s="141" t="str">
        <f t="shared" si="125"/>
        <v>No</v>
      </c>
      <c r="Q217" s="224" t="str">
        <f t="shared" si="126"/>
        <v>Yes</v>
      </c>
      <c r="S217" s="298">
        <v>8</v>
      </c>
      <c r="T217" s="299">
        <f t="shared" si="127"/>
        <v>0</v>
      </c>
      <c r="U217" s="112"/>
      <c r="V217" s="325">
        <v>0.8</v>
      </c>
      <c r="W217" s="334">
        <f t="shared" si="128"/>
        <v>0</v>
      </c>
      <c r="X217" s="207">
        <f>M217*I217</f>
        <v>0</v>
      </c>
      <c r="Y217" s="207"/>
      <c r="Z217" s="165">
        <v>8</v>
      </c>
      <c r="AA217" s="118">
        <v>16</v>
      </c>
      <c r="AB217" s="118"/>
      <c r="AC217" s="118"/>
      <c r="AE217" s="9">
        <f t="shared" si="129"/>
        <v>0</v>
      </c>
      <c r="AF217" s="9">
        <f t="shared" si="130"/>
        <v>0</v>
      </c>
      <c r="AG217" s="9">
        <f t="shared" si="131"/>
        <v>0</v>
      </c>
      <c r="AH217" s="9">
        <f t="shared" si="132"/>
        <v>0</v>
      </c>
      <c r="AI217" s="9">
        <f t="shared" si="133"/>
        <v>0</v>
      </c>
      <c r="AJ217" s="9">
        <f t="shared" si="134"/>
        <v>0</v>
      </c>
      <c r="AK217" s="9">
        <f t="shared" si="135"/>
        <v>0</v>
      </c>
      <c r="AL217" s="9">
        <f t="shared" si="136"/>
        <v>0</v>
      </c>
      <c r="AM217" s="9">
        <f t="shared" si="137"/>
        <v>0</v>
      </c>
      <c r="AO217" s="126">
        <f t="shared" si="138"/>
        <v>0</v>
      </c>
      <c r="AP217" s="126">
        <f t="shared" si="139"/>
        <v>0</v>
      </c>
      <c r="AQ217" s="126">
        <f t="shared" si="140"/>
        <v>0</v>
      </c>
      <c r="AS217" s="9">
        <f t="shared" si="141"/>
        <v>0</v>
      </c>
      <c r="AT217" s="9">
        <f t="shared" si="142"/>
        <v>0</v>
      </c>
      <c r="AU217" s="9">
        <f t="shared" si="143"/>
        <v>0</v>
      </c>
      <c r="AV217" s="9">
        <f t="shared" si="144"/>
        <v>0</v>
      </c>
      <c r="AW217" s="9">
        <f t="shared" si="145"/>
        <v>0</v>
      </c>
      <c r="AX217" s="9">
        <f t="shared" si="146"/>
        <v>0</v>
      </c>
      <c r="AY217" s="9">
        <f t="shared" si="147"/>
        <v>0</v>
      </c>
      <c r="AZ217" s="9">
        <f t="shared" si="148"/>
        <v>0</v>
      </c>
      <c r="BA217" s="9">
        <f t="shared" si="149"/>
        <v>0</v>
      </c>
      <c r="BB217" s="9">
        <f t="shared" si="150"/>
        <v>0</v>
      </c>
      <c r="BC217" s="9">
        <f t="shared" si="151"/>
        <v>0</v>
      </c>
      <c r="BD217" s="9">
        <f t="shared" si="152"/>
        <v>0</v>
      </c>
      <c r="BE217" s="9">
        <f t="shared" si="153"/>
        <v>0</v>
      </c>
      <c r="BF217" s="9">
        <f t="shared" si="154"/>
        <v>0</v>
      </c>
      <c r="BG217" s="9">
        <f t="shared" si="155"/>
        <v>0</v>
      </c>
      <c r="BH217" s="9">
        <f t="shared" si="156"/>
        <v>0</v>
      </c>
      <c r="BI217" s="9">
        <f t="shared" si="157"/>
        <v>0</v>
      </c>
      <c r="BJ217" s="9">
        <f t="shared" si="158"/>
        <v>0</v>
      </c>
      <c r="BK217" s="9">
        <f t="shared" si="159"/>
        <v>0</v>
      </c>
      <c r="BL217" s="9">
        <f t="shared" si="160"/>
        <v>0</v>
      </c>
      <c r="BM217" s="9">
        <f t="shared" si="161"/>
        <v>0</v>
      </c>
    </row>
    <row r="218" spans="1:65" s="126" customFormat="1" ht="73.75" customHeight="1">
      <c r="A218" s="9"/>
      <c r="B218" s="222" t="s">
        <v>8</v>
      </c>
      <c r="D218" s="145" t="s">
        <v>6153</v>
      </c>
      <c r="E218" s="511" t="s">
        <v>5452</v>
      </c>
      <c r="F218" s="373" t="s">
        <v>197</v>
      </c>
      <c r="G218" s="285" t="s">
        <v>4888</v>
      </c>
      <c r="H218" s="116" t="s">
        <v>184</v>
      </c>
      <c r="I218" s="115">
        <v>10</v>
      </c>
      <c r="J218" s="115">
        <v>0</v>
      </c>
      <c r="K218" s="115" t="s">
        <v>4864</v>
      </c>
      <c r="L218" s="408">
        <v>171.59</v>
      </c>
      <c r="M218" s="479" t="s">
        <v>5759</v>
      </c>
      <c r="N218" s="461"/>
      <c r="O218" s="444">
        <f>L218*N218</f>
        <v>0</v>
      </c>
      <c r="P218" s="134" t="str">
        <f t="shared" si="125"/>
        <v>No</v>
      </c>
      <c r="Q218" s="225" t="str">
        <f t="shared" si="126"/>
        <v>Yes</v>
      </c>
      <c r="S218" s="298">
        <v>10</v>
      </c>
      <c r="T218" s="299">
        <f t="shared" si="127"/>
        <v>0</v>
      </c>
      <c r="U218" s="112"/>
      <c r="V218" s="325">
        <v>1</v>
      </c>
      <c r="W218" s="334">
        <f t="shared" si="128"/>
        <v>0</v>
      </c>
      <c r="X218" s="207"/>
      <c r="Y218" s="207">
        <f>N218*I218</f>
        <v>0</v>
      </c>
      <c r="Z218" s="165">
        <v>10</v>
      </c>
      <c r="AA218" s="118">
        <v>24</v>
      </c>
      <c r="AB218" s="118"/>
      <c r="AC218" s="118"/>
      <c r="AE218" s="9">
        <f t="shared" si="129"/>
        <v>0</v>
      </c>
      <c r="AF218" s="9">
        <f t="shared" si="130"/>
        <v>0</v>
      </c>
      <c r="AG218" s="9">
        <f t="shared" si="131"/>
        <v>0</v>
      </c>
      <c r="AH218" s="9">
        <f t="shared" si="132"/>
        <v>0</v>
      </c>
      <c r="AI218" s="9">
        <f t="shared" si="133"/>
        <v>0</v>
      </c>
      <c r="AJ218" s="9">
        <f t="shared" si="134"/>
        <v>0</v>
      </c>
      <c r="AK218" s="9">
        <f t="shared" si="135"/>
        <v>0</v>
      </c>
      <c r="AL218" s="9">
        <f t="shared" si="136"/>
        <v>0</v>
      </c>
      <c r="AM218" s="9">
        <f t="shared" si="137"/>
        <v>0</v>
      </c>
      <c r="AO218" s="126">
        <f t="shared" si="138"/>
        <v>0</v>
      </c>
      <c r="AP218" s="126">
        <f t="shared" si="139"/>
        <v>0</v>
      </c>
      <c r="AQ218" s="126">
        <f t="shared" si="140"/>
        <v>0</v>
      </c>
      <c r="AS218" s="9">
        <f t="shared" si="141"/>
        <v>0</v>
      </c>
      <c r="AT218" s="9">
        <f t="shared" si="142"/>
        <v>0</v>
      </c>
      <c r="AU218" s="9">
        <f t="shared" si="143"/>
        <v>0</v>
      </c>
      <c r="AV218" s="9">
        <f t="shared" si="144"/>
        <v>0</v>
      </c>
      <c r="AW218" s="9">
        <f t="shared" si="145"/>
        <v>0</v>
      </c>
      <c r="AX218" s="9">
        <f t="shared" si="146"/>
        <v>0</v>
      </c>
      <c r="AY218" s="9">
        <f t="shared" si="147"/>
        <v>0</v>
      </c>
      <c r="AZ218" s="9">
        <f t="shared" si="148"/>
        <v>0</v>
      </c>
      <c r="BA218" s="9">
        <f t="shared" si="149"/>
        <v>0</v>
      </c>
      <c r="BB218" s="9">
        <f t="shared" si="150"/>
        <v>0</v>
      </c>
      <c r="BC218" s="9">
        <f t="shared" si="151"/>
        <v>0</v>
      </c>
      <c r="BD218" s="9">
        <f t="shared" si="152"/>
        <v>0</v>
      </c>
      <c r="BE218" s="9">
        <f t="shared" si="153"/>
        <v>0</v>
      </c>
      <c r="BF218" s="9">
        <f t="shared" si="154"/>
        <v>0</v>
      </c>
      <c r="BG218" s="9">
        <f t="shared" si="155"/>
        <v>0</v>
      </c>
      <c r="BH218" s="9">
        <f t="shared" si="156"/>
        <v>0</v>
      </c>
      <c r="BI218" s="9">
        <f t="shared" si="157"/>
        <v>0</v>
      </c>
      <c r="BJ218" s="9">
        <f t="shared" si="158"/>
        <v>0</v>
      </c>
      <c r="BK218" s="9">
        <f t="shared" si="159"/>
        <v>0</v>
      </c>
      <c r="BL218" s="9">
        <f t="shared" si="160"/>
        <v>0</v>
      </c>
      <c r="BM218" s="9">
        <f t="shared" si="161"/>
        <v>0</v>
      </c>
    </row>
    <row r="219" spans="1:65" s="126" customFormat="1" ht="73.75" customHeight="1">
      <c r="A219" s="9"/>
      <c r="B219" s="222" t="s">
        <v>8</v>
      </c>
      <c r="D219" s="145" t="s">
        <v>5542</v>
      </c>
      <c r="E219" s="512" t="s">
        <v>5451</v>
      </c>
      <c r="F219" s="373" t="s">
        <v>197</v>
      </c>
      <c r="G219" s="285" t="s">
        <v>4888</v>
      </c>
      <c r="H219" s="116" t="s">
        <v>184</v>
      </c>
      <c r="I219" s="115">
        <v>10</v>
      </c>
      <c r="J219" s="115">
        <v>0</v>
      </c>
      <c r="K219" s="115" t="s">
        <v>4864</v>
      </c>
      <c r="L219" s="408">
        <v>179.05</v>
      </c>
      <c r="M219" s="132"/>
      <c r="N219" s="479" t="s">
        <v>5759</v>
      </c>
      <c r="O219" s="444">
        <f>L219*M219</f>
        <v>0</v>
      </c>
      <c r="P219" s="134" t="str">
        <f t="shared" si="125"/>
        <v>No</v>
      </c>
      <c r="Q219" s="225" t="str">
        <f t="shared" si="126"/>
        <v>Yes</v>
      </c>
      <c r="S219" s="298">
        <v>10</v>
      </c>
      <c r="T219" s="299">
        <f t="shared" si="127"/>
        <v>0</v>
      </c>
      <c r="U219" s="112"/>
      <c r="V219" s="325">
        <v>1</v>
      </c>
      <c r="W219" s="334">
        <f t="shared" si="128"/>
        <v>0</v>
      </c>
      <c r="X219" s="207">
        <f>M219*I219</f>
        <v>0</v>
      </c>
      <c r="Y219" s="207"/>
      <c r="Z219" s="165">
        <v>10</v>
      </c>
      <c r="AA219" s="118">
        <v>24</v>
      </c>
      <c r="AB219" s="118"/>
      <c r="AC219" s="118"/>
      <c r="AE219" s="9">
        <f t="shared" si="129"/>
        <v>0</v>
      </c>
      <c r="AF219" s="9">
        <f t="shared" si="130"/>
        <v>0</v>
      </c>
      <c r="AG219" s="9">
        <f t="shared" si="131"/>
        <v>0</v>
      </c>
      <c r="AH219" s="9">
        <f t="shared" si="132"/>
        <v>0</v>
      </c>
      <c r="AI219" s="9">
        <f t="shared" si="133"/>
        <v>0</v>
      </c>
      <c r="AJ219" s="9">
        <f t="shared" si="134"/>
        <v>0</v>
      </c>
      <c r="AK219" s="9">
        <f t="shared" si="135"/>
        <v>0</v>
      </c>
      <c r="AL219" s="9">
        <f t="shared" si="136"/>
        <v>0</v>
      </c>
      <c r="AM219" s="9">
        <f t="shared" si="137"/>
        <v>0</v>
      </c>
      <c r="AO219" s="126">
        <f t="shared" si="138"/>
        <v>0</v>
      </c>
      <c r="AP219" s="126">
        <f t="shared" si="139"/>
        <v>0</v>
      </c>
      <c r="AQ219" s="126">
        <f t="shared" si="140"/>
        <v>0</v>
      </c>
      <c r="AS219" s="9">
        <f t="shared" si="141"/>
        <v>0</v>
      </c>
      <c r="AT219" s="9">
        <f t="shared" si="142"/>
        <v>0</v>
      </c>
      <c r="AU219" s="9">
        <f t="shared" si="143"/>
        <v>0</v>
      </c>
      <c r="AV219" s="9">
        <f t="shared" si="144"/>
        <v>0</v>
      </c>
      <c r="AW219" s="9">
        <f t="shared" si="145"/>
        <v>0</v>
      </c>
      <c r="AX219" s="9">
        <f t="shared" si="146"/>
        <v>0</v>
      </c>
      <c r="AY219" s="9">
        <f t="shared" si="147"/>
        <v>0</v>
      </c>
      <c r="AZ219" s="9">
        <f t="shared" si="148"/>
        <v>0</v>
      </c>
      <c r="BA219" s="9">
        <f t="shared" si="149"/>
        <v>0</v>
      </c>
      <c r="BB219" s="9">
        <f t="shared" si="150"/>
        <v>0</v>
      </c>
      <c r="BC219" s="9">
        <f t="shared" si="151"/>
        <v>0</v>
      </c>
      <c r="BD219" s="9">
        <f t="shared" si="152"/>
        <v>0</v>
      </c>
      <c r="BE219" s="9">
        <f t="shared" si="153"/>
        <v>0</v>
      </c>
      <c r="BF219" s="9">
        <f t="shared" si="154"/>
        <v>0</v>
      </c>
      <c r="BG219" s="9">
        <f t="shared" si="155"/>
        <v>0</v>
      </c>
      <c r="BH219" s="9">
        <f t="shared" si="156"/>
        <v>0</v>
      </c>
      <c r="BI219" s="9">
        <f t="shared" si="157"/>
        <v>0</v>
      </c>
      <c r="BJ219" s="9">
        <f t="shared" si="158"/>
        <v>0</v>
      </c>
      <c r="BK219" s="9">
        <f t="shared" si="159"/>
        <v>0</v>
      </c>
      <c r="BL219" s="9">
        <f t="shared" si="160"/>
        <v>0</v>
      </c>
      <c r="BM219" s="9">
        <f t="shared" si="161"/>
        <v>0</v>
      </c>
    </row>
    <row r="220" spans="1:65" s="126" customFormat="1" ht="73.75" customHeight="1">
      <c r="A220" s="9"/>
      <c r="B220" s="222" t="s">
        <v>8</v>
      </c>
      <c r="D220" s="145" t="s">
        <v>5553</v>
      </c>
      <c r="E220" s="513" t="s">
        <v>5450</v>
      </c>
      <c r="F220" s="373" t="s">
        <v>197</v>
      </c>
      <c r="G220" s="285" t="s">
        <v>4888</v>
      </c>
      <c r="H220" s="116" t="s">
        <v>184</v>
      </c>
      <c r="I220" s="115">
        <v>10</v>
      </c>
      <c r="J220" s="115">
        <v>0</v>
      </c>
      <c r="K220" s="115" t="s">
        <v>4864</v>
      </c>
      <c r="L220" s="408">
        <v>171.59</v>
      </c>
      <c r="M220" s="132"/>
      <c r="N220" s="479" t="s">
        <v>5759</v>
      </c>
      <c r="O220" s="444">
        <f>L220*M220</f>
        <v>0</v>
      </c>
      <c r="P220" s="134" t="str">
        <f t="shared" si="125"/>
        <v>No</v>
      </c>
      <c r="Q220" s="225" t="str">
        <f t="shared" si="126"/>
        <v>Yes</v>
      </c>
      <c r="S220" s="298">
        <v>10</v>
      </c>
      <c r="T220" s="299">
        <f t="shared" si="127"/>
        <v>0</v>
      </c>
      <c r="U220" s="112"/>
      <c r="V220" s="325">
        <v>1</v>
      </c>
      <c r="W220" s="334">
        <f t="shared" si="128"/>
        <v>0</v>
      </c>
      <c r="X220" s="207">
        <f>M220*I220</f>
        <v>0</v>
      </c>
      <c r="Y220" s="207"/>
      <c r="Z220" s="165">
        <v>10</v>
      </c>
      <c r="AA220" s="118">
        <v>24</v>
      </c>
      <c r="AB220" s="118"/>
      <c r="AC220" s="118"/>
      <c r="AE220" s="9">
        <f t="shared" si="129"/>
        <v>0</v>
      </c>
      <c r="AF220" s="9">
        <f t="shared" si="130"/>
        <v>0</v>
      </c>
      <c r="AG220" s="9">
        <f t="shared" si="131"/>
        <v>0</v>
      </c>
      <c r="AH220" s="9">
        <f t="shared" si="132"/>
        <v>0</v>
      </c>
      <c r="AI220" s="9">
        <f t="shared" si="133"/>
        <v>0</v>
      </c>
      <c r="AJ220" s="9">
        <f t="shared" si="134"/>
        <v>0</v>
      </c>
      <c r="AK220" s="9">
        <f t="shared" si="135"/>
        <v>0</v>
      </c>
      <c r="AL220" s="9">
        <f t="shared" si="136"/>
        <v>0</v>
      </c>
      <c r="AM220" s="9">
        <f t="shared" si="137"/>
        <v>0</v>
      </c>
      <c r="AO220" s="126">
        <f t="shared" si="138"/>
        <v>0</v>
      </c>
      <c r="AP220" s="126">
        <f t="shared" si="139"/>
        <v>0</v>
      </c>
      <c r="AQ220" s="126">
        <f t="shared" si="140"/>
        <v>0</v>
      </c>
      <c r="AS220" s="9">
        <f t="shared" si="141"/>
        <v>0</v>
      </c>
      <c r="AT220" s="9">
        <f t="shared" si="142"/>
        <v>0</v>
      </c>
      <c r="AU220" s="9">
        <f t="shared" si="143"/>
        <v>0</v>
      </c>
      <c r="AV220" s="9">
        <f t="shared" si="144"/>
        <v>0</v>
      </c>
      <c r="AW220" s="9">
        <f t="shared" si="145"/>
        <v>0</v>
      </c>
      <c r="AX220" s="9">
        <f t="shared" si="146"/>
        <v>0</v>
      </c>
      <c r="AY220" s="9">
        <f t="shared" si="147"/>
        <v>0</v>
      </c>
      <c r="AZ220" s="9">
        <f t="shared" si="148"/>
        <v>0</v>
      </c>
      <c r="BA220" s="9">
        <f t="shared" si="149"/>
        <v>0</v>
      </c>
      <c r="BB220" s="9">
        <f t="shared" si="150"/>
        <v>0</v>
      </c>
      <c r="BC220" s="9">
        <f t="shared" si="151"/>
        <v>0</v>
      </c>
      <c r="BD220" s="9">
        <f t="shared" si="152"/>
        <v>0</v>
      </c>
      <c r="BE220" s="9">
        <f t="shared" si="153"/>
        <v>0</v>
      </c>
      <c r="BF220" s="9">
        <f t="shared" si="154"/>
        <v>0</v>
      </c>
      <c r="BG220" s="9">
        <f t="shared" si="155"/>
        <v>0</v>
      </c>
      <c r="BH220" s="9">
        <f t="shared" si="156"/>
        <v>0</v>
      </c>
      <c r="BI220" s="9">
        <f t="shared" si="157"/>
        <v>0</v>
      </c>
      <c r="BJ220" s="9">
        <f t="shared" si="158"/>
        <v>0</v>
      </c>
      <c r="BK220" s="9">
        <f t="shared" si="159"/>
        <v>0</v>
      </c>
      <c r="BL220" s="9">
        <f t="shared" si="160"/>
        <v>0</v>
      </c>
      <c r="BM220" s="9">
        <f t="shared" si="161"/>
        <v>0</v>
      </c>
    </row>
    <row r="221" spans="1:65" s="126" customFormat="1" ht="73.75" customHeight="1">
      <c r="A221" s="9"/>
      <c r="B221" s="222" t="s">
        <v>8</v>
      </c>
      <c r="D221" s="107" t="s">
        <v>6154</v>
      </c>
      <c r="E221" s="518" t="s">
        <v>5452</v>
      </c>
      <c r="F221" s="106" t="s">
        <v>134</v>
      </c>
      <c r="G221" s="242" t="s">
        <v>2618</v>
      </c>
      <c r="H221" s="242" t="s">
        <v>184</v>
      </c>
      <c r="I221" s="106">
        <v>3</v>
      </c>
      <c r="J221" s="106">
        <v>0</v>
      </c>
      <c r="K221" s="106" t="s">
        <v>4864</v>
      </c>
      <c r="L221" s="407">
        <v>139.13</v>
      </c>
      <c r="M221" s="480" t="s">
        <v>5759</v>
      </c>
      <c r="N221" s="458"/>
      <c r="O221" s="456">
        <f>L221*N221</f>
        <v>0</v>
      </c>
      <c r="P221" s="127" t="str">
        <f t="shared" si="125"/>
        <v>No</v>
      </c>
      <c r="Q221" s="253" t="str">
        <f t="shared" si="126"/>
        <v>Yes</v>
      </c>
      <c r="S221" s="298">
        <v>3</v>
      </c>
      <c r="T221" s="299">
        <f t="shared" si="127"/>
        <v>0</v>
      </c>
      <c r="U221" s="112"/>
      <c r="V221" s="325">
        <v>4.33</v>
      </c>
      <c r="W221" s="334">
        <f t="shared" si="128"/>
        <v>0</v>
      </c>
      <c r="X221" s="207"/>
      <c r="Y221" s="207">
        <f>N221*I221</f>
        <v>0</v>
      </c>
      <c r="Z221" s="165">
        <v>3</v>
      </c>
      <c r="AA221" s="118">
        <v>15</v>
      </c>
      <c r="AB221" s="118"/>
      <c r="AC221" s="118"/>
      <c r="AE221" s="9">
        <f t="shared" si="129"/>
        <v>0</v>
      </c>
      <c r="AF221" s="9">
        <f t="shared" si="130"/>
        <v>0</v>
      </c>
      <c r="AG221" s="9">
        <f t="shared" si="131"/>
        <v>0</v>
      </c>
      <c r="AH221" s="9">
        <f t="shared" si="132"/>
        <v>0</v>
      </c>
      <c r="AI221" s="9">
        <f t="shared" si="133"/>
        <v>0</v>
      </c>
      <c r="AJ221" s="9">
        <f t="shared" si="134"/>
        <v>0</v>
      </c>
      <c r="AK221" s="9">
        <f t="shared" si="135"/>
        <v>0</v>
      </c>
      <c r="AL221" s="9">
        <f t="shared" si="136"/>
        <v>0</v>
      </c>
      <c r="AM221" s="9">
        <f t="shared" si="137"/>
        <v>0</v>
      </c>
      <c r="AO221" s="126">
        <f t="shared" si="138"/>
        <v>0</v>
      </c>
      <c r="AP221" s="126">
        <f t="shared" si="139"/>
        <v>0</v>
      </c>
      <c r="AQ221" s="126">
        <f t="shared" si="140"/>
        <v>0</v>
      </c>
      <c r="AS221" s="9">
        <f t="shared" si="141"/>
        <v>0</v>
      </c>
      <c r="AT221" s="9">
        <f t="shared" si="142"/>
        <v>0</v>
      </c>
      <c r="AU221" s="9">
        <f t="shared" si="143"/>
        <v>0</v>
      </c>
      <c r="AV221" s="9">
        <f t="shared" si="144"/>
        <v>0</v>
      </c>
      <c r="AW221" s="9">
        <f t="shared" si="145"/>
        <v>0</v>
      </c>
      <c r="AX221" s="9">
        <f t="shared" si="146"/>
        <v>0</v>
      </c>
      <c r="AY221" s="9">
        <f t="shared" si="147"/>
        <v>0</v>
      </c>
      <c r="AZ221" s="9">
        <f t="shared" si="148"/>
        <v>0</v>
      </c>
      <c r="BA221" s="9">
        <f t="shared" si="149"/>
        <v>0</v>
      </c>
      <c r="BB221" s="9">
        <f t="shared" si="150"/>
        <v>0</v>
      </c>
      <c r="BC221" s="9">
        <f t="shared" si="151"/>
        <v>0</v>
      </c>
      <c r="BD221" s="9">
        <f t="shared" si="152"/>
        <v>0</v>
      </c>
      <c r="BE221" s="9">
        <f t="shared" si="153"/>
        <v>0</v>
      </c>
      <c r="BF221" s="9">
        <f t="shared" si="154"/>
        <v>0</v>
      </c>
      <c r="BG221" s="9">
        <f t="shared" si="155"/>
        <v>0</v>
      </c>
      <c r="BH221" s="9">
        <f t="shared" si="156"/>
        <v>0</v>
      </c>
      <c r="BI221" s="9">
        <f t="shared" si="157"/>
        <v>0</v>
      </c>
      <c r="BJ221" s="9">
        <f t="shared" si="158"/>
        <v>0</v>
      </c>
      <c r="BK221" s="9">
        <f t="shared" si="159"/>
        <v>0</v>
      </c>
      <c r="BL221" s="9">
        <f t="shared" si="160"/>
        <v>0</v>
      </c>
      <c r="BM221" s="9">
        <f t="shared" si="161"/>
        <v>0</v>
      </c>
    </row>
    <row r="222" spans="1:65" s="126" customFormat="1" ht="73.75" customHeight="1">
      <c r="A222" s="9"/>
      <c r="B222" s="222" t="s">
        <v>8</v>
      </c>
      <c r="D222" s="107" t="s">
        <v>5543</v>
      </c>
      <c r="E222" s="519" t="s">
        <v>5451</v>
      </c>
      <c r="F222" s="106" t="s">
        <v>134</v>
      </c>
      <c r="G222" s="242" t="s">
        <v>2618</v>
      </c>
      <c r="H222" s="242" t="s">
        <v>184</v>
      </c>
      <c r="I222" s="106">
        <v>3</v>
      </c>
      <c r="J222" s="106">
        <v>0</v>
      </c>
      <c r="K222" s="106" t="s">
        <v>4864</v>
      </c>
      <c r="L222" s="407">
        <v>145.16999999999999</v>
      </c>
      <c r="M222" s="130"/>
      <c r="N222" s="483" t="s">
        <v>5759</v>
      </c>
      <c r="O222" s="456">
        <f>L222*M222</f>
        <v>0</v>
      </c>
      <c r="P222" s="127" t="str">
        <f t="shared" si="125"/>
        <v>No</v>
      </c>
      <c r="Q222" s="253" t="str">
        <f t="shared" si="126"/>
        <v>Yes</v>
      </c>
      <c r="S222" s="298">
        <v>3</v>
      </c>
      <c r="T222" s="299">
        <f t="shared" si="127"/>
        <v>0</v>
      </c>
      <c r="U222" s="112"/>
      <c r="V222" s="325">
        <v>4.33</v>
      </c>
      <c r="W222" s="334">
        <f t="shared" si="128"/>
        <v>0</v>
      </c>
      <c r="X222" s="207">
        <f>M222*I222</f>
        <v>0</v>
      </c>
      <c r="Y222" s="207"/>
      <c r="Z222" s="165">
        <v>3</v>
      </c>
      <c r="AA222" s="118">
        <v>15</v>
      </c>
      <c r="AB222" s="118"/>
      <c r="AC222" s="118"/>
      <c r="AE222" s="9">
        <f t="shared" si="129"/>
        <v>0</v>
      </c>
      <c r="AF222" s="9">
        <f t="shared" si="130"/>
        <v>0</v>
      </c>
      <c r="AG222" s="9">
        <f t="shared" si="131"/>
        <v>0</v>
      </c>
      <c r="AH222" s="9">
        <f t="shared" si="132"/>
        <v>0</v>
      </c>
      <c r="AI222" s="9">
        <f t="shared" si="133"/>
        <v>0</v>
      </c>
      <c r="AJ222" s="9">
        <f t="shared" si="134"/>
        <v>0</v>
      </c>
      <c r="AK222" s="9">
        <f t="shared" si="135"/>
        <v>0</v>
      </c>
      <c r="AL222" s="9">
        <f t="shared" si="136"/>
        <v>0</v>
      </c>
      <c r="AM222" s="9">
        <f t="shared" si="137"/>
        <v>0</v>
      </c>
      <c r="AO222" s="126">
        <f t="shared" si="138"/>
        <v>0</v>
      </c>
      <c r="AP222" s="126">
        <f t="shared" si="139"/>
        <v>0</v>
      </c>
      <c r="AQ222" s="126">
        <f t="shared" si="140"/>
        <v>0</v>
      </c>
      <c r="AS222" s="9">
        <f t="shared" si="141"/>
        <v>0</v>
      </c>
      <c r="AT222" s="9">
        <f t="shared" si="142"/>
        <v>0</v>
      </c>
      <c r="AU222" s="9">
        <f t="shared" si="143"/>
        <v>0</v>
      </c>
      <c r="AV222" s="9">
        <f t="shared" si="144"/>
        <v>0</v>
      </c>
      <c r="AW222" s="9">
        <f t="shared" si="145"/>
        <v>0</v>
      </c>
      <c r="AX222" s="9">
        <f t="shared" si="146"/>
        <v>0</v>
      </c>
      <c r="AY222" s="9">
        <f t="shared" si="147"/>
        <v>0</v>
      </c>
      <c r="AZ222" s="9">
        <f t="shared" si="148"/>
        <v>0</v>
      </c>
      <c r="BA222" s="9">
        <f t="shared" si="149"/>
        <v>0</v>
      </c>
      <c r="BB222" s="9">
        <f t="shared" si="150"/>
        <v>0</v>
      </c>
      <c r="BC222" s="9">
        <f t="shared" si="151"/>
        <v>0</v>
      </c>
      <c r="BD222" s="9">
        <f t="shared" si="152"/>
        <v>0</v>
      </c>
      <c r="BE222" s="9">
        <f t="shared" si="153"/>
        <v>0</v>
      </c>
      <c r="BF222" s="9">
        <f t="shared" si="154"/>
        <v>0</v>
      </c>
      <c r="BG222" s="9">
        <f t="shared" si="155"/>
        <v>0</v>
      </c>
      <c r="BH222" s="9">
        <f t="shared" si="156"/>
        <v>0</v>
      </c>
      <c r="BI222" s="9">
        <f t="shared" si="157"/>
        <v>0</v>
      </c>
      <c r="BJ222" s="9">
        <f t="shared" si="158"/>
        <v>0</v>
      </c>
      <c r="BK222" s="9">
        <f t="shared" si="159"/>
        <v>0</v>
      </c>
      <c r="BL222" s="9">
        <f t="shared" si="160"/>
        <v>0</v>
      </c>
      <c r="BM222" s="9">
        <f t="shared" si="161"/>
        <v>0</v>
      </c>
    </row>
    <row r="223" spans="1:65" s="126" customFormat="1" ht="73.75" customHeight="1">
      <c r="A223" s="9"/>
      <c r="B223" s="222" t="s">
        <v>8</v>
      </c>
      <c r="D223" s="107" t="s">
        <v>5552</v>
      </c>
      <c r="E223" s="520" t="s">
        <v>5450</v>
      </c>
      <c r="F223" s="106" t="s">
        <v>134</v>
      </c>
      <c r="G223" s="242" t="s">
        <v>2618</v>
      </c>
      <c r="H223" s="242" t="s">
        <v>184</v>
      </c>
      <c r="I223" s="106">
        <v>3</v>
      </c>
      <c r="J223" s="106">
        <v>0</v>
      </c>
      <c r="K223" s="106" t="s">
        <v>4864</v>
      </c>
      <c r="L223" s="407">
        <v>139.13</v>
      </c>
      <c r="M223" s="130"/>
      <c r="N223" s="483" t="s">
        <v>5759</v>
      </c>
      <c r="O223" s="456">
        <f>L223*M223</f>
        <v>0</v>
      </c>
      <c r="P223" s="127" t="str">
        <f t="shared" si="125"/>
        <v>No</v>
      </c>
      <c r="Q223" s="253" t="str">
        <f t="shared" si="126"/>
        <v>Yes</v>
      </c>
      <c r="S223" s="298">
        <v>3</v>
      </c>
      <c r="T223" s="299">
        <f t="shared" si="127"/>
        <v>0</v>
      </c>
      <c r="U223" s="112"/>
      <c r="V223" s="325">
        <v>4.33</v>
      </c>
      <c r="W223" s="334">
        <f t="shared" si="128"/>
        <v>0</v>
      </c>
      <c r="X223" s="207">
        <f>M223*I223</f>
        <v>0</v>
      </c>
      <c r="Y223" s="207"/>
      <c r="Z223" s="165">
        <v>3</v>
      </c>
      <c r="AA223" s="118">
        <v>15</v>
      </c>
      <c r="AB223" s="118"/>
      <c r="AC223" s="118"/>
      <c r="AE223" s="9">
        <f t="shared" si="129"/>
        <v>0</v>
      </c>
      <c r="AF223" s="9">
        <f t="shared" si="130"/>
        <v>0</v>
      </c>
      <c r="AG223" s="9">
        <f t="shared" si="131"/>
        <v>0</v>
      </c>
      <c r="AH223" s="9">
        <f t="shared" si="132"/>
        <v>0</v>
      </c>
      <c r="AI223" s="9">
        <f t="shared" si="133"/>
        <v>0</v>
      </c>
      <c r="AJ223" s="9">
        <f t="shared" si="134"/>
        <v>0</v>
      </c>
      <c r="AK223" s="9">
        <f t="shared" si="135"/>
        <v>0</v>
      </c>
      <c r="AL223" s="9">
        <f t="shared" si="136"/>
        <v>0</v>
      </c>
      <c r="AM223" s="9">
        <f t="shared" si="137"/>
        <v>0</v>
      </c>
      <c r="AO223" s="126">
        <f t="shared" si="138"/>
        <v>0</v>
      </c>
      <c r="AP223" s="126">
        <f t="shared" si="139"/>
        <v>0</v>
      </c>
      <c r="AQ223" s="126">
        <f t="shared" si="140"/>
        <v>0</v>
      </c>
      <c r="AS223" s="9">
        <f t="shared" si="141"/>
        <v>0</v>
      </c>
      <c r="AT223" s="9">
        <f t="shared" si="142"/>
        <v>0</v>
      </c>
      <c r="AU223" s="9">
        <f t="shared" si="143"/>
        <v>0</v>
      </c>
      <c r="AV223" s="9">
        <f t="shared" si="144"/>
        <v>0</v>
      </c>
      <c r="AW223" s="9">
        <f t="shared" si="145"/>
        <v>0</v>
      </c>
      <c r="AX223" s="9">
        <f t="shared" si="146"/>
        <v>0</v>
      </c>
      <c r="AY223" s="9">
        <f t="shared" si="147"/>
        <v>0</v>
      </c>
      <c r="AZ223" s="9">
        <f t="shared" si="148"/>
        <v>0</v>
      </c>
      <c r="BA223" s="9">
        <f t="shared" si="149"/>
        <v>0</v>
      </c>
      <c r="BB223" s="9">
        <f t="shared" si="150"/>
        <v>0</v>
      </c>
      <c r="BC223" s="9">
        <f t="shared" si="151"/>
        <v>0</v>
      </c>
      <c r="BD223" s="9">
        <f t="shared" si="152"/>
        <v>0</v>
      </c>
      <c r="BE223" s="9">
        <f t="shared" si="153"/>
        <v>0</v>
      </c>
      <c r="BF223" s="9">
        <f t="shared" si="154"/>
        <v>0</v>
      </c>
      <c r="BG223" s="9">
        <f t="shared" si="155"/>
        <v>0</v>
      </c>
      <c r="BH223" s="9">
        <f t="shared" si="156"/>
        <v>0</v>
      </c>
      <c r="BI223" s="9">
        <f t="shared" si="157"/>
        <v>0</v>
      </c>
      <c r="BJ223" s="9">
        <f t="shared" si="158"/>
        <v>0</v>
      </c>
      <c r="BK223" s="9">
        <f t="shared" si="159"/>
        <v>0</v>
      </c>
      <c r="BL223" s="9">
        <f t="shared" si="160"/>
        <v>0</v>
      </c>
      <c r="BM223" s="9">
        <f t="shared" si="161"/>
        <v>0</v>
      </c>
    </row>
    <row r="224" spans="1:65" s="9" customFormat="1" ht="73.75" customHeight="1">
      <c r="B224" s="222" t="s">
        <v>8</v>
      </c>
      <c r="C224" s="126"/>
      <c r="D224" s="145" t="s">
        <v>6155</v>
      </c>
      <c r="E224" s="511" t="s">
        <v>5452</v>
      </c>
      <c r="F224" s="115" t="s">
        <v>135</v>
      </c>
      <c r="G224" s="116" t="s">
        <v>2619</v>
      </c>
      <c r="H224" s="116" t="s">
        <v>184</v>
      </c>
      <c r="I224" s="115">
        <v>2</v>
      </c>
      <c r="J224" s="115">
        <v>0</v>
      </c>
      <c r="K224" s="115" t="s">
        <v>4864</v>
      </c>
      <c r="L224" s="408">
        <v>111.3</v>
      </c>
      <c r="M224" s="479" t="s">
        <v>5759</v>
      </c>
      <c r="N224" s="133"/>
      <c r="O224" s="444">
        <f>L224*N224</f>
        <v>0</v>
      </c>
      <c r="P224" s="134" t="str">
        <f t="shared" si="125"/>
        <v>No</v>
      </c>
      <c r="Q224" s="439" t="str">
        <f t="shared" si="126"/>
        <v>Yes</v>
      </c>
      <c r="R224" s="443"/>
      <c r="S224" s="298">
        <v>2</v>
      </c>
      <c r="T224" s="299">
        <f t="shared" si="127"/>
        <v>0</v>
      </c>
      <c r="U224" s="112"/>
      <c r="V224" s="325">
        <v>4.9000000000000004</v>
      </c>
      <c r="W224" s="334">
        <f t="shared" si="128"/>
        <v>0</v>
      </c>
      <c r="X224" s="207"/>
      <c r="Y224" s="207">
        <f>N224*I224</f>
        <v>0</v>
      </c>
      <c r="Z224" s="165">
        <v>2</v>
      </c>
      <c r="AA224" s="118">
        <v>13</v>
      </c>
      <c r="AB224" s="118"/>
      <c r="AC224" s="118"/>
      <c r="AE224" s="9">
        <f t="shared" si="129"/>
        <v>0</v>
      </c>
      <c r="AF224" s="9">
        <f t="shared" si="130"/>
        <v>0</v>
      </c>
      <c r="AG224" s="9">
        <f t="shared" si="131"/>
        <v>0</v>
      </c>
      <c r="AH224" s="9">
        <f t="shared" si="132"/>
        <v>0</v>
      </c>
      <c r="AI224" s="9">
        <f t="shared" si="133"/>
        <v>0</v>
      </c>
      <c r="AJ224" s="9">
        <f t="shared" si="134"/>
        <v>0</v>
      </c>
      <c r="AK224" s="9">
        <f t="shared" si="135"/>
        <v>0</v>
      </c>
      <c r="AL224" s="9">
        <f t="shared" si="136"/>
        <v>0</v>
      </c>
      <c r="AM224" s="9">
        <f t="shared" si="137"/>
        <v>0</v>
      </c>
      <c r="AO224" s="126">
        <f t="shared" si="138"/>
        <v>0</v>
      </c>
      <c r="AP224" s="126">
        <f t="shared" si="139"/>
        <v>0</v>
      </c>
      <c r="AQ224" s="126">
        <f t="shared" si="140"/>
        <v>0</v>
      </c>
      <c r="AS224" s="9">
        <f t="shared" si="141"/>
        <v>0</v>
      </c>
      <c r="AT224" s="9">
        <f t="shared" si="142"/>
        <v>0</v>
      </c>
      <c r="AU224" s="9">
        <f t="shared" si="143"/>
        <v>0</v>
      </c>
      <c r="AV224" s="9">
        <f t="shared" si="144"/>
        <v>0</v>
      </c>
      <c r="AW224" s="9">
        <f t="shared" si="145"/>
        <v>0</v>
      </c>
      <c r="AX224" s="9">
        <f t="shared" si="146"/>
        <v>0</v>
      </c>
      <c r="AY224" s="9">
        <f t="shared" si="147"/>
        <v>0</v>
      </c>
      <c r="AZ224" s="9">
        <f t="shared" si="148"/>
        <v>0</v>
      </c>
      <c r="BA224" s="9">
        <f t="shared" si="149"/>
        <v>0</v>
      </c>
      <c r="BB224" s="9">
        <f t="shared" si="150"/>
        <v>0</v>
      </c>
      <c r="BC224" s="9">
        <f t="shared" si="151"/>
        <v>0</v>
      </c>
      <c r="BD224" s="9">
        <f t="shared" si="152"/>
        <v>0</v>
      </c>
      <c r="BE224" s="9">
        <f t="shared" si="153"/>
        <v>0</v>
      </c>
      <c r="BF224" s="9">
        <f t="shared" si="154"/>
        <v>0</v>
      </c>
      <c r="BG224" s="9">
        <f t="shared" si="155"/>
        <v>0</v>
      </c>
      <c r="BH224" s="9">
        <f t="shared" si="156"/>
        <v>0</v>
      </c>
      <c r="BI224" s="9">
        <f t="shared" si="157"/>
        <v>0</v>
      </c>
      <c r="BJ224" s="9">
        <f t="shared" si="158"/>
        <v>0</v>
      </c>
      <c r="BK224" s="9">
        <f t="shared" si="159"/>
        <v>0</v>
      </c>
      <c r="BL224" s="9">
        <f t="shared" si="160"/>
        <v>0</v>
      </c>
      <c r="BM224" s="9">
        <f t="shared" si="161"/>
        <v>0</v>
      </c>
    </row>
    <row r="225" spans="1:66" s="9" customFormat="1" ht="73.75" customHeight="1">
      <c r="B225" s="222" t="s">
        <v>8</v>
      </c>
      <c r="C225" s="126"/>
      <c r="D225" s="145" t="s">
        <v>5544</v>
      </c>
      <c r="E225" s="512" t="s">
        <v>5451</v>
      </c>
      <c r="F225" s="115" t="s">
        <v>135</v>
      </c>
      <c r="G225" s="116" t="s">
        <v>2619</v>
      </c>
      <c r="H225" s="116" t="s">
        <v>184</v>
      </c>
      <c r="I225" s="115">
        <v>2</v>
      </c>
      <c r="J225" s="115">
        <v>0</v>
      </c>
      <c r="K225" s="115" t="s">
        <v>4864</v>
      </c>
      <c r="L225" s="408">
        <v>116.14</v>
      </c>
      <c r="M225" s="132"/>
      <c r="N225" s="479" t="s">
        <v>5759</v>
      </c>
      <c r="O225" s="444">
        <f>L225*M225</f>
        <v>0</v>
      </c>
      <c r="P225" s="134" t="str">
        <f t="shared" si="125"/>
        <v>No</v>
      </c>
      <c r="Q225" s="439" t="str">
        <f t="shared" si="126"/>
        <v>Yes</v>
      </c>
      <c r="R225" s="443"/>
      <c r="S225" s="298">
        <v>2</v>
      </c>
      <c r="T225" s="299">
        <f t="shared" si="127"/>
        <v>0</v>
      </c>
      <c r="U225" s="112"/>
      <c r="V225" s="325">
        <v>4.9000000000000004</v>
      </c>
      <c r="W225" s="334">
        <f t="shared" si="128"/>
        <v>0</v>
      </c>
      <c r="X225" s="207">
        <f>M225*I225</f>
        <v>0</v>
      </c>
      <c r="Y225" s="207"/>
      <c r="Z225" s="165">
        <v>2</v>
      </c>
      <c r="AA225" s="118">
        <v>13</v>
      </c>
      <c r="AB225" s="118"/>
      <c r="AC225" s="118"/>
      <c r="AE225" s="9">
        <f t="shared" si="129"/>
        <v>0</v>
      </c>
      <c r="AF225" s="9">
        <f t="shared" si="130"/>
        <v>0</v>
      </c>
      <c r="AG225" s="9">
        <f t="shared" si="131"/>
        <v>0</v>
      </c>
      <c r="AH225" s="9">
        <f t="shared" si="132"/>
        <v>0</v>
      </c>
      <c r="AI225" s="9">
        <f t="shared" si="133"/>
        <v>0</v>
      </c>
      <c r="AJ225" s="9">
        <f t="shared" si="134"/>
        <v>0</v>
      </c>
      <c r="AK225" s="9">
        <f t="shared" si="135"/>
        <v>0</v>
      </c>
      <c r="AL225" s="9">
        <f t="shared" si="136"/>
        <v>0</v>
      </c>
      <c r="AM225" s="9">
        <f t="shared" si="137"/>
        <v>0</v>
      </c>
      <c r="AO225" s="126">
        <f t="shared" si="138"/>
        <v>0</v>
      </c>
      <c r="AP225" s="126">
        <f t="shared" si="139"/>
        <v>0</v>
      </c>
      <c r="AQ225" s="126">
        <f t="shared" si="140"/>
        <v>0</v>
      </c>
      <c r="AS225" s="9">
        <f t="shared" si="141"/>
        <v>0</v>
      </c>
      <c r="AT225" s="9">
        <f t="shared" si="142"/>
        <v>0</v>
      </c>
      <c r="AU225" s="9">
        <f t="shared" si="143"/>
        <v>0</v>
      </c>
      <c r="AV225" s="9">
        <f t="shared" si="144"/>
        <v>0</v>
      </c>
      <c r="AW225" s="9">
        <f t="shared" si="145"/>
        <v>0</v>
      </c>
      <c r="AX225" s="9">
        <f t="shared" si="146"/>
        <v>0</v>
      </c>
      <c r="AY225" s="9">
        <f t="shared" si="147"/>
        <v>0</v>
      </c>
      <c r="AZ225" s="9">
        <f t="shared" si="148"/>
        <v>0</v>
      </c>
      <c r="BA225" s="9">
        <f t="shared" si="149"/>
        <v>0</v>
      </c>
      <c r="BB225" s="9">
        <f t="shared" si="150"/>
        <v>0</v>
      </c>
      <c r="BC225" s="9">
        <f t="shared" si="151"/>
        <v>0</v>
      </c>
      <c r="BD225" s="9">
        <f t="shared" si="152"/>
        <v>0</v>
      </c>
      <c r="BE225" s="9">
        <f t="shared" si="153"/>
        <v>0</v>
      </c>
      <c r="BF225" s="9">
        <f t="shared" si="154"/>
        <v>0</v>
      </c>
      <c r="BG225" s="9">
        <f t="shared" si="155"/>
        <v>0</v>
      </c>
      <c r="BH225" s="9">
        <f t="shared" si="156"/>
        <v>0</v>
      </c>
      <c r="BI225" s="9">
        <f t="shared" si="157"/>
        <v>0</v>
      </c>
      <c r="BJ225" s="9">
        <f t="shared" si="158"/>
        <v>0</v>
      </c>
      <c r="BK225" s="9">
        <f t="shared" si="159"/>
        <v>0</v>
      </c>
      <c r="BL225" s="9">
        <f t="shared" si="160"/>
        <v>0</v>
      </c>
      <c r="BM225" s="9">
        <f t="shared" si="161"/>
        <v>0</v>
      </c>
    </row>
    <row r="226" spans="1:66" s="9" customFormat="1" ht="73.75" customHeight="1">
      <c r="B226" s="222" t="s">
        <v>8</v>
      </c>
      <c r="C226" s="126"/>
      <c r="D226" s="145" t="s">
        <v>5551</v>
      </c>
      <c r="E226" s="513" t="s">
        <v>5450</v>
      </c>
      <c r="F226" s="115" t="s">
        <v>135</v>
      </c>
      <c r="G226" s="116" t="s">
        <v>2619</v>
      </c>
      <c r="H226" s="116" t="s">
        <v>184</v>
      </c>
      <c r="I226" s="115">
        <v>2</v>
      </c>
      <c r="J226" s="115">
        <v>0</v>
      </c>
      <c r="K226" s="115" t="s">
        <v>4864</v>
      </c>
      <c r="L226" s="408">
        <v>111.3</v>
      </c>
      <c r="M226" s="132"/>
      <c r="N226" s="479" t="s">
        <v>5759</v>
      </c>
      <c r="O226" s="444">
        <f>L226*M226</f>
        <v>0</v>
      </c>
      <c r="P226" s="134" t="str">
        <f t="shared" si="125"/>
        <v>No</v>
      </c>
      <c r="Q226" s="439" t="str">
        <f t="shared" si="126"/>
        <v>Yes</v>
      </c>
      <c r="R226" s="443"/>
      <c r="S226" s="298">
        <v>2</v>
      </c>
      <c r="T226" s="299">
        <f t="shared" si="127"/>
        <v>0</v>
      </c>
      <c r="U226" s="112"/>
      <c r="V226" s="325">
        <v>4.9000000000000004</v>
      </c>
      <c r="W226" s="334">
        <f t="shared" si="128"/>
        <v>0</v>
      </c>
      <c r="X226" s="207">
        <f>M226*I226</f>
        <v>0</v>
      </c>
      <c r="Y226" s="207"/>
      <c r="Z226" s="165">
        <v>2</v>
      </c>
      <c r="AA226" s="118">
        <v>13</v>
      </c>
      <c r="AB226" s="118"/>
      <c r="AC226" s="118"/>
      <c r="AE226" s="9">
        <f t="shared" si="129"/>
        <v>0</v>
      </c>
      <c r="AF226" s="9">
        <f t="shared" si="130"/>
        <v>0</v>
      </c>
      <c r="AG226" s="9">
        <f t="shared" si="131"/>
        <v>0</v>
      </c>
      <c r="AH226" s="9">
        <f t="shared" si="132"/>
        <v>0</v>
      </c>
      <c r="AI226" s="9">
        <f t="shared" si="133"/>
        <v>0</v>
      </c>
      <c r="AJ226" s="9">
        <f t="shared" si="134"/>
        <v>0</v>
      </c>
      <c r="AK226" s="9">
        <f t="shared" si="135"/>
        <v>0</v>
      </c>
      <c r="AL226" s="9">
        <f t="shared" si="136"/>
        <v>0</v>
      </c>
      <c r="AM226" s="9">
        <f t="shared" si="137"/>
        <v>0</v>
      </c>
      <c r="AO226" s="126">
        <f t="shared" si="138"/>
        <v>0</v>
      </c>
      <c r="AP226" s="126">
        <f t="shared" si="139"/>
        <v>0</v>
      </c>
      <c r="AQ226" s="126">
        <f t="shared" si="140"/>
        <v>0</v>
      </c>
      <c r="AS226" s="9">
        <f t="shared" si="141"/>
        <v>0</v>
      </c>
      <c r="AT226" s="9">
        <f t="shared" si="142"/>
        <v>0</v>
      </c>
      <c r="AU226" s="9">
        <f t="shared" si="143"/>
        <v>0</v>
      </c>
      <c r="AV226" s="9">
        <f t="shared" si="144"/>
        <v>0</v>
      </c>
      <c r="AW226" s="9">
        <f t="shared" si="145"/>
        <v>0</v>
      </c>
      <c r="AX226" s="9">
        <f t="shared" si="146"/>
        <v>0</v>
      </c>
      <c r="AY226" s="9">
        <f t="shared" si="147"/>
        <v>0</v>
      </c>
      <c r="AZ226" s="9">
        <f t="shared" si="148"/>
        <v>0</v>
      </c>
      <c r="BA226" s="9">
        <f t="shared" si="149"/>
        <v>0</v>
      </c>
      <c r="BB226" s="9">
        <f t="shared" si="150"/>
        <v>0</v>
      </c>
      <c r="BC226" s="9">
        <f t="shared" si="151"/>
        <v>0</v>
      </c>
      <c r="BD226" s="9">
        <f t="shared" si="152"/>
        <v>0</v>
      </c>
      <c r="BE226" s="9">
        <f t="shared" si="153"/>
        <v>0</v>
      </c>
      <c r="BF226" s="9">
        <f t="shared" si="154"/>
        <v>0</v>
      </c>
      <c r="BG226" s="9">
        <f t="shared" si="155"/>
        <v>0</v>
      </c>
      <c r="BH226" s="9">
        <f t="shared" si="156"/>
        <v>0</v>
      </c>
      <c r="BI226" s="9">
        <f t="shared" si="157"/>
        <v>0</v>
      </c>
      <c r="BJ226" s="9">
        <f t="shared" si="158"/>
        <v>0</v>
      </c>
      <c r="BK226" s="9">
        <f t="shared" si="159"/>
        <v>0</v>
      </c>
      <c r="BL226" s="9">
        <f t="shared" si="160"/>
        <v>0</v>
      </c>
      <c r="BM226" s="9">
        <f t="shared" si="161"/>
        <v>0</v>
      </c>
    </row>
    <row r="227" spans="1:66" s="9" customFormat="1" ht="73.75" customHeight="1">
      <c r="A227" s="440"/>
      <c r="B227" s="222" t="s">
        <v>8</v>
      </c>
      <c r="C227" s="126"/>
      <c r="D227" s="111" t="s">
        <v>6156</v>
      </c>
      <c r="E227" s="518" t="s">
        <v>5452</v>
      </c>
      <c r="F227" s="166" t="s">
        <v>197</v>
      </c>
      <c r="G227" s="173" t="s">
        <v>5245</v>
      </c>
      <c r="H227" s="113" t="s">
        <v>183</v>
      </c>
      <c r="I227" s="112">
        <v>2</v>
      </c>
      <c r="J227" s="112">
        <v>0</v>
      </c>
      <c r="K227" s="106" t="s">
        <v>4864</v>
      </c>
      <c r="L227" s="413">
        <v>78.75</v>
      </c>
      <c r="M227" s="480" t="s">
        <v>5759</v>
      </c>
      <c r="N227" s="140"/>
      <c r="O227" s="456">
        <f>L227*N227</f>
        <v>0</v>
      </c>
      <c r="P227" s="141" t="str">
        <f t="shared" si="125"/>
        <v>No</v>
      </c>
      <c r="Q227" s="224" t="str">
        <f t="shared" si="126"/>
        <v>Yes</v>
      </c>
      <c r="S227" s="298">
        <v>2</v>
      </c>
      <c r="T227" s="299">
        <f t="shared" si="127"/>
        <v>0</v>
      </c>
      <c r="U227" s="112"/>
      <c r="V227" s="325">
        <v>1.4</v>
      </c>
      <c r="W227" s="334">
        <f t="shared" si="128"/>
        <v>0</v>
      </c>
      <c r="X227" s="207"/>
      <c r="Y227" s="207">
        <f>N227*I227</f>
        <v>0</v>
      </c>
      <c r="Z227" s="165">
        <v>2</v>
      </c>
      <c r="AA227" s="166">
        <v>6</v>
      </c>
      <c r="AB227" s="166"/>
      <c r="AC227" s="166"/>
      <c r="AE227" s="9">
        <f t="shared" si="129"/>
        <v>0</v>
      </c>
      <c r="AF227" s="9">
        <f t="shared" si="130"/>
        <v>0</v>
      </c>
      <c r="AG227" s="9">
        <f t="shared" si="131"/>
        <v>0</v>
      </c>
      <c r="AH227" s="9">
        <f t="shared" si="132"/>
        <v>0</v>
      </c>
      <c r="AI227" s="9">
        <f t="shared" si="133"/>
        <v>0</v>
      </c>
      <c r="AJ227" s="9">
        <f t="shared" si="134"/>
        <v>0</v>
      </c>
      <c r="AK227" s="9">
        <f t="shared" si="135"/>
        <v>0</v>
      </c>
      <c r="AL227" s="9">
        <f t="shared" si="136"/>
        <v>0</v>
      </c>
      <c r="AM227" s="9">
        <f t="shared" si="137"/>
        <v>0</v>
      </c>
      <c r="AO227" s="126">
        <f t="shared" si="138"/>
        <v>0</v>
      </c>
      <c r="AP227" s="126">
        <f t="shared" si="139"/>
        <v>0</v>
      </c>
      <c r="AQ227" s="126">
        <f t="shared" si="140"/>
        <v>0</v>
      </c>
      <c r="AS227" s="9">
        <f t="shared" si="141"/>
        <v>0</v>
      </c>
      <c r="AT227" s="9">
        <f t="shared" si="142"/>
        <v>0</v>
      </c>
      <c r="AU227" s="9">
        <f t="shared" si="143"/>
        <v>0</v>
      </c>
      <c r="AV227" s="9">
        <f t="shared" si="144"/>
        <v>0</v>
      </c>
      <c r="AW227" s="9">
        <f t="shared" si="145"/>
        <v>0</v>
      </c>
      <c r="AX227" s="9">
        <f t="shared" si="146"/>
        <v>0</v>
      </c>
      <c r="AY227" s="9">
        <f t="shared" si="147"/>
        <v>0</v>
      </c>
      <c r="AZ227" s="9">
        <f t="shared" si="148"/>
        <v>0</v>
      </c>
      <c r="BA227" s="9">
        <f t="shared" si="149"/>
        <v>0</v>
      </c>
      <c r="BB227" s="9">
        <f t="shared" si="150"/>
        <v>0</v>
      </c>
      <c r="BC227" s="9">
        <f t="shared" si="151"/>
        <v>0</v>
      </c>
      <c r="BD227" s="9">
        <f t="shared" si="152"/>
        <v>0</v>
      </c>
      <c r="BE227" s="9">
        <f t="shared" si="153"/>
        <v>0</v>
      </c>
      <c r="BF227" s="9">
        <f t="shared" si="154"/>
        <v>0</v>
      </c>
      <c r="BG227" s="9">
        <f t="shared" si="155"/>
        <v>0</v>
      </c>
      <c r="BH227" s="9">
        <f t="shared" si="156"/>
        <v>0</v>
      </c>
      <c r="BI227" s="9">
        <f t="shared" si="157"/>
        <v>0</v>
      </c>
      <c r="BJ227" s="9">
        <f t="shared" si="158"/>
        <v>0</v>
      </c>
      <c r="BK227" s="9">
        <f t="shared" si="159"/>
        <v>0</v>
      </c>
      <c r="BL227" s="9">
        <f t="shared" si="160"/>
        <v>0</v>
      </c>
      <c r="BM227" s="9">
        <f t="shared" si="161"/>
        <v>0</v>
      </c>
    </row>
    <row r="228" spans="1:66" s="9" customFormat="1" ht="73.75" customHeight="1">
      <c r="A228" s="440"/>
      <c r="B228" s="222" t="s">
        <v>8</v>
      </c>
      <c r="C228" s="126"/>
      <c r="D228" s="111" t="s">
        <v>5545</v>
      </c>
      <c r="E228" s="519" t="s">
        <v>5451</v>
      </c>
      <c r="F228" s="166" t="s">
        <v>197</v>
      </c>
      <c r="G228" s="173" t="s">
        <v>5245</v>
      </c>
      <c r="H228" s="113" t="s">
        <v>183</v>
      </c>
      <c r="I228" s="112">
        <v>2</v>
      </c>
      <c r="J228" s="112">
        <v>0</v>
      </c>
      <c r="K228" s="106" t="s">
        <v>4864</v>
      </c>
      <c r="L228" s="413">
        <v>82.17</v>
      </c>
      <c r="M228" s="140"/>
      <c r="N228" s="483" t="s">
        <v>5759</v>
      </c>
      <c r="O228" s="456">
        <f>L228*M228</f>
        <v>0</v>
      </c>
      <c r="P228" s="141" t="str">
        <f t="shared" si="125"/>
        <v>No</v>
      </c>
      <c r="Q228" s="224" t="str">
        <f t="shared" si="126"/>
        <v>Yes</v>
      </c>
      <c r="S228" s="298">
        <v>2</v>
      </c>
      <c r="T228" s="299">
        <f t="shared" si="127"/>
        <v>0</v>
      </c>
      <c r="U228" s="112"/>
      <c r="V228" s="325">
        <v>1.4</v>
      </c>
      <c r="W228" s="334">
        <f t="shared" si="128"/>
        <v>0</v>
      </c>
      <c r="X228" s="207">
        <f>M228*I228</f>
        <v>0</v>
      </c>
      <c r="Y228" s="207"/>
      <c r="Z228" s="165">
        <v>2</v>
      </c>
      <c r="AA228" s="166">
        <v>6</v>
      </c>
      <c r="AB228" s="166"/>
      <c r="AC228" s="166"/>
      <c r="AE228" s="9">
        <f t="shared" si="129"/>
        <v>0</v>
      </c>
      <c r="AF228" s="9">
        <f t="shared" si="130"/>
        <v>0</v>
      </c>
      <c r="AG228" s="9">
        <f t="shared" si="131"/>
        <v>0</v>
      </c>
      <c r="AH228" s="9">
        <f t="shared" si="132"/>
        <v>0</v>
      </c>
      <c r="AI228" s="9">
        <f t="shared" si="133"/>
        <v>0</v>
      </c>
      <c r="AJ228" s="9">
        <f t="shared" si="134"/>
        <v>0</v>
      </c>
      <c r="AK228" s="9">
        <f t="shared" si="135"/>
        <v>0</v>
      </c>
      <c r="AL228" s="9">
        <f t="shared" si="136"/>
        <v>0</v>
      </c>
      <c r="AM228" s="9">
        <f t="shared" si="137"/>
        <v>0</v>
      </c>
      <c r="AO228" s="126">
        <f t="shared" si="138"/>
        <v>0</v>
      </c>
      <c r="AP228" s="126">
        <f t="shared" si="139"/>
        <v>0</v>
      </c>
      <c r="AQ228" s="126">
        <f t="shared" si="140"/>
        <v>0</v>
      </c>
      <c r="AS228" s="9">
        <f t="shared" si="141"/>
        <v>0</v>
      </c>
      <c r="AT228" s="9">
        <f t="shared" si="142"/>
        <v>0</v>
      </c>
      <c r="AU228" s="9">
        <f t="shared" si="143"/>
        <v>0</v>
      </c>
      <c r="AV228" s="9">
        <f t="shared" si="144"/>
        <v>0</v>
      </c>
      <c r="AW228" s="9">
        <f t="shared" si="145"/>
        <v>0</v>
      </c>
      <c r="AX228" s="9">
        <f t="shared" si="146"/>
        <v>0</v>
      </c>
      <c r="AY228" s="9">
        <f t="shared" si="147"/>
        <v>0</v>
      </c>
      <c r="AZ228" s="9">
        <f t="shared" si="148"/>
        <v>0</v>
      </c>
      <c r="BA228" s="9">
        <f t="shared" si="149"/>
        <v>0</v>
      </c>
      <c r="BB228" s="9">
        <f t="shared" si="150"/>
        <v>0</v>
      </c>
      <c r="BC228" s="9">
        <f t="shared" si="151"/>
        <v>0</v>
      </c>
      <c r="BD228" s="9">
        <f t="shared" si="152"/>
        <v>0</v>
      </c>
      <c r="BE228" s="9">
        <f t="shared" si="153"/>
        <v>0</v>
      </c>
      <c r="BF228" s="9">
        <f t="shared" si="154"/>
        <v>0</v>
      </c>
      <c r="BG228" s="9">
        <f t="shared" si="155"/>
        <v>0</v>
      </c>
      <c r="BH228" s="9">
        <f t="shared" si="156"/>
        <v>0</v>
      </c>
      <c r="BI228" s="9">
        <f t="shared" si="157"/>
        <v>0</v>
      </c>
      <c r="BJ228" s="9">
        <f t="shared" si="158"/>
        <v>0</v>
      </c>
      <c r="BK228" s="9">
        <f t="shared" si="159"/>
        <v>0</v>
      </c>
      <c r="BL228" s="9">
        <f t="shared" si="160"/>
        <v>0</v>
      </c>
      <c r="BM228" s="9">
        <f t="shared" si="161"/>
        <v>0</v>
      </c>
    </row>
    <row r="229" spans="1:66" s="9" customFormat="1" ht="73.75" customHeight="1">
      <c r="A229" s="440"/>
      <c r="B229" s="222" t="s">
        <v>8</v>
      </c>
      <c r="C229" s="126"/>
      <c r="D229" s="111" t="s">
        <v>5550</v>
      </c>
      <c r="E229" s="520" t="s">
        <v>5450</v>
      </c>
      <c r="F229" s="166" t="s">
        <v>197</v>
      </c>
      <c r="G229" s="173" t="s">
        <v>5245</v>
      </c>
      <c r="H229" s="113" t="s">
        <v>183</v>
      </c>
      <c r="I229" s="112">
        <v>2</v>
      </c>
      <c r="J229" s="112">
        <v>0</v>
      </c>
      <c r="K229" s="106" t="s">
        <v>4864</v>
      </c>
      <c r="L229" s="413">
        <v>78.75</v>
      </c>
      <c r="M229" s="140"/>
      <c r="N229" s="483" t="s">
        <v>5759</v>
      </c>
      <c r="O229" s="456">
        <f>L229*M229</f>
        <v>0</v>
      </c>
      <c r="P229" s="141" t="str">
        <f t="shared" si="125"/>
        <v>No</v>
      </c>
      <c r="Q229" s="224" t="str">
        <f t="shared" si="126"/>
        <v>Yes</v>
      </c>
      <c r="S229" s="298">
        <v>2</v>
      </c>
      <c r="T229" s="299">
        <f t="shared" si="127"/>
        <v>0</v>
      </c>
      <c r="U229" s="112"/>
      <c r="V229" s="325">
        <v>1.4</v>
      </c>
      <c r="W229" s="334">
        <f t="shared" si="128"/>
        <v>0</v>
      </c>
      <c r="X229" s="207">
        <f>M229*I229</f>
        <v>0</v>
      </c>
      <c r="Y229" s="207"/>
      <c r="Z229" s="165">
        <v>2</v>
      </c>
      <c r="AA229" s="166">
        <v>6</v>
      </c>
      <c r="AB229" s="166"/>
      <c r="AC229" s="166"/>
      <c r="AE229" s="9">
        <f t="shared" si="129"/>
        <v>0</v>
      </c>
      <c r="AF229" s="9">
        <f t="shared" si="130"/>
        <v>0</v>
      </c>
      <c r="AG229" s="9">
        <f t="shared" si="131"/>
        <v>0</v>
      </c>
      <c r="AH229" s="9">
        <f t="shared" si="132"/>
        <v>0</v>
      </c>
      <c r="AI229" s="9">
        <f t="shared" si="133"/>
        <v>0</v>
      </c>
      <c r="AJ229" s="9">
        <f t="shared" si="134"/>
        <v>0</v>
      </c>
      <c r="AK229" s="9">
        <f t="shared" si="135"/>
        <v>0</v>
      </c>
      <c r="AL229" s="9">
        <f t="shared" si="136"/>
        <v>0</v>
      </c>
      <c r="AM229" s="9">
        <f t="shared" si="137"/>
        <v>0</v>
      </c>
      <c r="AO229" s="126">
        <f t="shared" si="138"/>
        <v>0</v>
      </c>
      <c r="AP229" s="126">
        <f t="shared" si="139"/>
        <v>0</v>
      </c>
      <c r="AQ229" s="126">
        <f t="shared" si="140"/>
        <v>0</v>
      </c>
      <c r="AS229" s="9">
        <f t="shared" si="141"/>
        <v>0</v>
      </c>
      <c r="AT229" s="9">
        <f t="shared" si="142"/>
        <v>0</v>
      </c>
      <c r="AU229" s="9">
        <f t="shared" si="143"/>
        <v>0</v>
      </c>
      <c r="AV229" s="9">
        <f t="shared" si="144"/>
        <v>0</v>
      </c>
      <c r="AW229" s="9">
        <f t="shared" si="145"/>
        <v>0</v>
      </c>
      <c r="AX229" s="9">
        <f t="shared" si="146"/>
        <v>0</v>
      </c>
      <c r="AY229" s="9">
        <f t="shared" si="147"/>
        <v>0</v>
      </c>
      <c r="AZ229" s="9">
        <f t="shared" si="148"/>
        <v>0</v>
      </c>
      <c r="BA229" s="9">
        <f t="shared" si="149"/>
        <v>0</v>
      </c>
      <c r="BB229" s="9">
        <f t="shared" si="150"/>
        <v>0</v>
      </c>
      <c r="BC229" s="9">
        <f t="shared" si="151"/>
        <v>0</v>
      </c>
      <c r="BD229" s="9">
        <f t="shared" si="152"/>
        <v>0</v>
      </c>
      <c r="BE229" s="9">
        <f t="shared" si="153"/>
        <v>0</v>
      </c>
      <c r="BF229" s="9">
        <f t="shared" si="154"/>
        <v>0</v>
      </c>
      <c r="BG229" s="9">
        <f t="shared" si="155"/>
        <v>0</v>
      </c>
      <c r="BH229" s="9">
        <f t="shared" si="156"/>
        <v>0</v>
      </c>
      <c r="BI229" s="9">
        <f t="shared" si="157"/>
        <v>0</v>
      </c>
      <c r="BJ229" s="9">
        <f t="shared" si="158"/>
        <v>0</v>
      </c>
      <c r="BK229" s="9">
        <f t="shared" si="159"/>
        <v>0</v>
      </c>
      <c r="BL229" s="9">
        <f t="shared" si="160"/>
        <v>0</v>
      </c>
      <c r="BM229" s="9">
        <f t="shared" si="161"/>
        <v>0</v>
      </c>
    </row>
    <row r="230" spans="1:66" s="9" customFormat="1" ht="73.75" customHeight="1">
      <c r="B230" s="222" t="s">
        <v>8</v>
      </c>
      <c r="C230" s="126"/>
      <c r="D230" s="145" t="s">
        <v>6157</v>
      </c>
      <c r="E230" s="511" t="s">
        <v>5452</v>
      </c>
      <c r="F230" s="115" t="s">
        <v>134</v>
      </c>
      <c r="G230" s="167" t="s">
        <v>5246</v>
      </c>
      <c r="H230" s="116" t="s">
        <v>183</v>
      </c>
      <c r="I230" s="115">
        <v>2</v>
      </c>
      <c r="J230" s="115">
        <v>0</v>
      </c>
      <c r="K230" s="115" t="s">
        <v>4864</v>
      </c>
      <c r="L230" s="414">
        <v>105</v>
      </c>
      <c r="M230" s="479" t="s">
        <v>5759</v>
      </c>
      <c r="N230" s="133"/>
      <c r="O230" s="444">
        <f>L230*N230</f>
        <v>0</v>
      </c>
      <c r="P230" s="134" t="str">
        <f t="shared" si="125"/>
        <v>No</v>
      </c>
      <c r="Q230" s="225" t="str">
        <f t="shared" si="126"/>
        <v>Yes</v>
      </c>
      <c r="S230" s="298">
        <v>2</v>
      </c>
      <c r="T230" s="299">
        <f t="shared" si="127"/>
        <v>0</v>
      </c>
      <c r="U230" s="112"/>
      <c r="V230" s="325">
        <v>3.75</v>
      </c>
      <c r="W230" s="334">
        <f t="shared" si="128"/>
        <v>0</v>
      </c>
      <c r="X230" s="207"/>
      <c r="Y230" s="207">
        <f>N230*I230</f>
        <v>0</v>
      </c>
      <c r="Z230" s="165">
        <v>2</v>
      </c>
      <c r="AA230" s="118">
        <v>10</v>
      </c>
      <c r="AB230" s="118"/>
      <c r="AC230" s="118"/>
      <c r="AE230" s="9">
        <f t="shared" si="129"/>
        <v>0</v>
      </c>
      <c r="AF230" s="9">
        <f t="shared" si="130"/>
        <v>0</v>
      </c>
      <c r="AG230" s="9">
        <f t="shared" si="131"/>
        <v>0</v>
      </c>
      <c r="AH230" s="9">
        <f t="shared" si="132"/>
        <v>0</v>
      </c>
      <c r="AI230" s="9">
        <f t="shared" si="133"/>
        <v>0</v>
      </c>
      <c r="AJ230" s="9">
        <f t="shared" si="134"/>
        <v>0</v>
      </c>
      <c r="AK230" s="9">
        <f t="shared" si="135"/>
        <v>0</v>
      </c>
      <c r="AL230" s="9">
        <f t="shared" si="136"/>
        <v>0</v>
      </c>
      <c r="AM230" s="9">
        <f t="shared" si="137"/>
        <v>0</v>
      </c>
      <c r="AO230" s="126">
        <f t="shared" si="138"/>
        <v>0</v>
      </c>
      <c r="AP230" s="126">
        <f t="shared" si="139"/>
        <v>0</v>
      </c>
      <c r="AQ230" s="126">
        <f t="shared" si="140"/>
        <v>0</v>
      </c>
      <c r="AS230" s="9">
        <f t="shared" si="141"/>
        <v>0</v>
      </c>
      <c r="AT230" s="9">
        <f t="shared" si="142"/>
        <v>0</v>
      </c>
      <c r="AU230" s="9">
        <f t="shared" si="143"/>
        <v>0</v>
      </c>
      <c r="AV230" s="9">
        <f t="shared" si="144"/>
        <v>0</v>
      </c>
      <c r="AW230" s="9">
        <f t="shared" si="145"/>
        <v>0</v>
      </c>
      <c r="AX230" s="9">
        <f t="shared" si="146"/>
        <v>0</v>
      </c>
      <c r="AY230" s="9">
        <f t="shared" si="147"/>
        <v>0</v>
      </c>
      <c r="AZ230" s="9">
        <f t="shared" si="148"/>
        <v>0</v>
      </c>
      <c r="BA230" s="9">
        <f t="shared" si="149"/>
        <v>0</v>
      </c>
      <c r="BB230" s="9">
        <f t="shared" si="150"/>
        <v>0</v>
      </c>
      <c r="BC230" s="9">
        <f t="shared" si="151"/>
        <v>0</v>
      </c>
      <c r="BD230" s="9">
        <f t="shared" si="152"/>
        <v>0</v>
      </c>
      <c r="BE230" s="9">
        <f t="shared" si="153"/>
        <v>0</v>
      </c>
      <c r="BF230" s="9">
        <f t="shared" si="154"/>
        <v>0</v>
      </c>
      <c r="BG230" s="9">
        <f t="shared" si="155"/>
        <v>0</v>
      </c>
      <c r="BH230" s="9">
        <f t="shared" si="156"/>
        <v>0</v>
      </c>
      <c r="BI230" s="9">
        <f t="shared" si="157"/>
        <v>0</v>
      </c>
      <c r="BJ230" s="9">
        <f t="shared" si="158"/>
        <v>0</v>
      </c>
      <c r="BK230" s="9">
        <f t="shared" si="159"/>
        <v>0</v>
      </c>
      <c r="BL230" s="9">
        <f t="shared" si="160"/>
        <v>0</v>
      </c>
      <c r="BM230" s="9">
        <f t="shared" si="161"/>
        <v>0</v>
      </c>
    </row>
    <row r="231" spans="1:66" s="9" customFormat="1" ht="73.75" customHeight="1">
      <c r="B231" s="222" t="s">
        <v>8</v>
      </c>
      <c r="C231" s="126"/>
      <c r="D231" s="145" t="s">
        <v>5546</v>
      </c>
      <c r="E231" s="512" t="s">
        <v>5451</v>
      </c>
      <c r="F231" s="115" t="s">
        <v>134</v>
      </c>
      <c r="G231" s="167" t="s">
        <v>5246</v>
      </c>
      <c r="H231" s="116" t="s">
        <v>183</v>
      </c>
      <c r="I231" s="115">
        <v>2</v>
      </c>
      <c r="J231" s="115">
        <v>0</v>
      </c>
      <c r="K231" s="115" t="s">
        <v>4864</v>
      </c>
      <c r="L231" s="414">
        <v>109.57</v>
      </c>
      <c r="M231" s="132"/>
      <c r="N231" s="479" t="s">
        <v>5759</v>
      </c>
      <c r="O231" s="444">
        <f>L231*M231</f>
        <v>0</v>
      </c>
      <c r="P231" s="134" t="str">
        <f t="shared" si="125"/>
        <v>No</v>
      </c>
      <c r="Q231" s="225" t="str">
        <f t="shared" si="126"/>
        <v>Yes</v>
      </c>
      <c r="S231" s="298">
        <v>2</v>
      </c>
      <c r="T231" s="299">
        <f t="shared" si="127"/>
        <v>0</v>
      </c>
      <c r="U231" s="112"/>
      <c r="V231" s="325">
        <v>3.75</v>
      </c>
      <c r="W231" s="334">
        <f t="shared" si="128"/>
        <v>0</v>
      </c>
      <c r="X231" s="207">
        <f>M231*I231</f>
        <v>0</v>
      </c>
      <c r="Y231" s="207"/>
      <c r="Z231" s="165">
        <v>2</v>
      </c>
      <c r="AA231" s="118">
        <v>10</v>
      </c>
      <c r="AB231" s="118"/>
      <c r="AC231" s="118"/>
      <c r="AE231" s="9">
        <f t="shared" si="129"/>
        <v>0</v>
      </c>
      <c r="AF231" s="9">
        <f t="shared" si="130"/>
        <v>0</v>
      </c>
      <c r="AG231" s="9">
        <f t="shared" si="131"/>
        <v>0</v>
      </c>
      <c r="AH231" s="9">
        <f t="shared" si="132"/>
        <v>0</v>
      </c>
      <c r="AI231" s="9">
        <f t="shared" si="133"/>
        <v>0</v>
      </c>
      <c r="AJ231" s="9">
        <f t="shared" si="134"/>
        <v>0</v>
      </c>
      <c r="AK231" s="9">
        <f t="shared" si="135"/>
        <v>0</v>
      </c>
      <c r="AL231" s="9">
        <f t="shared" si="136"/>
        <v>0</v>
      </c>
      <c r="AM231" s="9">
        <f t="shared" si="137"/>
        <v>0</v>
      </c>
      <c r="AO231" s="126">
        <f t="shared" si="138"/>
        <v>0</v>
      </c>
      <c r="AP231" s="126">
        <f t="shared" si="139"/>
        <v>0</v>
      </c>
      <c r="AQ231" s="126">
        <f t="shared" si="140"/>
        <v>0</v>
      </c>
      <c r="AS231" s="9">
        <f t="shared" si="141"/>
        <v>0</v>
      </c>
      <c r="AT231" s="9">
        <f t="shared" si="142"/>
        <v>0</v>
      </c>
      <c r="AU231" s="9">
        <f t="shared" si="143"/>
        <v>0</v>
      </c>
      <c r="AV231" s="9">
        <f t="shared" si="144"/>
        <v>0</v>
      </c>
      <c r="AW231" s="9">
        <f t="shared" si="145"/>
        <v>0</v>
      </c>
      <c r="AX231" s="9">
        <f t="shared" si="146"/>
        <v>0</v>
      </c>
      <c r="AY231" s="9">
        <f t="shared" si="147"/>
        <v>0</v>
      </c>
      <c r="AZ231" s="9">
        <f t="shared" si="148"/>
        <v>0</v>
      </c>
      <c r="BA231" s="9">
        <f t="shared" si="149"/>
        <v>0</v>
      </c>
      <c r="BB231" s="9">
        <f t="shared" si="150"/>
        <v>0</v>
      </c>
      <c r="BC231" s="9">
        <f t="shared" si="151"/>
        <v>0</v>
      </c>
      <c r="BD231" s="9">
        <f t="shared" si="152"/>
        <v>0</v>
      </c>
      <c r="BE231" s="9">
        <f t="shared" si="153"/>
        <v>0</v>
      </c>
      <c r="BF231" s="9">
        <f t="shared" si="154"/>
        <v>0</v>
      </c>
      <c r="BG231" s="9">
        <f t="shared" si="155"/>
        <v>0</v>
      </c>
      <c r="BH231" s="9">
        <f t="shared" si="156"/>
        <v>0</v>
      </c>
      <c r="BI231" s="9">
        <f t="shared" si="157"/>
        <v>0</v>
      </c>
      <c r="BJ231" s="9">
        <f t="shared" si="158"/>
        <v>0</v>
      </c>
      <c r="BK231" s="9">
        <f t="shared" si="159"/>
        <v>0</v>
      </c>
      <c r="BL231" s="9">
        <f t="shared" si="160"/>
        <v>0</v>
      </c>
      <c r="BM231" s="9">
        <f t="shared" si="161"/>
        <v>0</v>
      </c>
    </row>
    <row r="232" spans="1:66" s="9" customFormat="1" ht="73.75" customHeight="1">
      <c r="B232" s="222" t="s">
        <v>8</v>
      </c>
      <c r="C232" s="126"/>
      <c r="D232" s="145" t="s">
        <v>5549</v>
      </c>
      <c r="E232" s="513" t="s">
        <v>5450</v>
      </c>
      <c r="F232" s="115" t="s">
        <v>134</v>
      </c>
      <c r="G232" s="167" t="s">
        <v>5246</v>
      </c>
      <c r="H232" s="116" t="s">
        <v>183</v>
      </c>
      <c r="I232" s="115">
        <v>2</v>
      </c>
      <c r="J232" s="115">
        <v>0</v>
      </c>
      <c r="K232" s="115" t="s">
        <v>4864</v>
      </c>
      <c r="L232" s="414">
        <v>105</v>
      </c>
      <c r="M232" s="132"/>
      <c r="N232" s="479" t="s">
        <v>5759</v>
      </c>
      <c r="O232" s="444">
        <f>L232*M232</f>
        <v>0</v>
      </c>
      <c r="P232" s="134" t="str">
        <f t="shared" si="125"/>
        <v>No</v>
      </c>
      <c r="Q232" s="225" t="str">
        <f t="shared" si="126"/>
        <v>Yes</v>
      </c>
      <c r="S232" s="298">
        <v>2</v>
      </c>
      <c r="T232" s="299">
        <f t="shared" si="127"/>
        <v>0</v>
      </c>
      <c r="U232" s="112"/>
      <c r="V232" s="325">
        <v>3.75</v>
      </c>
      <c r="W232" s="334">
        <f t="shared" si="128"/>
        <v>0</v>
      </c>
      <c r="X232" s="207">
        <f>M232*I232</f>
        <v>0</v>
      </c>
      <c r="Y232" s="207"/>
      <c r="Z232" s="165">
        <v>2</v>
      </c>
      <c r="AA232" s="118">
        <v>10</v>
      </c>
      <c r="AB232" s="118"/>
      <c r="AC232" s="118"/>
      <c r="AE232" s="9">
        <f t="shared" si="129"/>
        <v>0</v>
      </c>
      <c r="AF232" s="9">
        <f t="shared" si="130"/>
        <v>0</v>
      </c>
      <c r="AG232" s="9">
        <f t="shared" si="131"/>
        <v>0</v>
      </c>
      <c r="AH232" s="9">
        <f t="shared" si="132"/>
        <v>0</v>
      </c>
      <c r="AI232" s="9">
        <f t="shared" si="133"/>
        <v>0</v>
      </c>
      <c r="AJ232" s="9">
        <f t="shared" si="134"/>
        <v>0</v>
      </c>
      <c r="AK232" s="9">
        <f t="shared" si="135"/>
        <v>0</v>
      </c>
      <c r="AL232" s="9">
        <f t="shared" si="136"/>
        <v>0</v>
      </c>
      <c r="AM232" s="9">
        <f t="shared" si="137"/>
        <v>0</v>
      </c>
      <c r="AO232" s="126">
        <f t="shared" si="138"/>
        <v>0</v>
      </c>
      <c r="AP232" s="126">
        <f t="shared" si="139"/>
        <v>0</v>
      </c>
      <c r="AQ232" s="126">
        <f t="shared" si="140"/>
        <v>0</v>
      </c>
      <c r="AS232" s="9">
        <f t="shared" si="141"/>
        <v>0</v>
      </c>
      <c r="AT232" s="9">
        <f t="shared" si="142"/>
        <v>0</v>
      </c>
      <c r="AU232" s="9">
        <f t="shared" si="143"/>
        <v>0</v>
      </c>
      <c r="AV232" s="9">
        <f t="shared" si="144"/>
        <v>0</v>
      </c>
      <c r="AW232" s="9">
        <f t="shared" si="145"/>
        <v>0</v>
      </c>
      <c r="AX232" s="9">
        <f t="shared" si="146"/>
        <v>0</v>
      </c>
      <c r="AY232" s="9">
        <f t="shared" si="147"/>
        <v>0</v>
      </c>
      <c r="AZ232" s="9">
        <f t="shared" si="148"/>
        <v>0</v>
      </c>
      <c r="BA232" s="9">
        <f t="shared" si="149"/>
        <v>0</v>
      </c>
      <c r="BB232" s="9">
        <f t="shared" si="150"/>
        <v>0</v>
      </c>
      <c r="BC232" s="9">
        <f t="shared" si="151"/>
        <v>0</v>
      </c>
      <c r="BD232" s="9">
        <f t="shared" si="152"/>
        <v>0</v>
      </c>
      <c r="BE232" s="9">
        <f t="shared" si="153"/>
        <v>0</v>
      </c>
      <c r="BF232" s="9">
        <f t="shared" si="154"/>
        <v>0</v>
      </c>
      <c r="BG232" s="9">
        <f t="shared" si="155"/>
        <v>0</v>
      </c>
      <c r="BH232" s="9">
        <f t="shared" si="156"/>
        <v>0</v>
      </c>
      <c r="BI232" s="9">
        <f t="shared" si="157"/>
        <v>0</v>
      </c>
      <c r="BJ232" s="9">
        <f t="shared" si="158"/>
        <v>0</v>
      </c>
      <c r="BK232" s="9">
        <f t="shared" si="159"/>
        <v>0</v>
      </c>
      <c r="BL232" s="9">
        <f t="shared" si="160"/>
        <v>0</v>
      </c>
      <c r="BM232" s="9">
        <f t="shared" si="161"/>
        <v>0</v>
      </c>
    </row>
    <row r="233" spans="1:66" s="9" customFormat="1" ht="73.75" customHeight="1">
      <c r="B233" s="222" t="s">
        <v>8</v>
      </c>
      <c r="C233" s="126"/>
      <c r="D233" s="111" t="s">
        <v>6158</v>
      </c>
      <c r="E233" s="518" t="s">
        <v>5452</v>
      </c>
      <c r="F233" s="112" t="s">
        <v>135</v>
      </c>
      <c r="G233" s="173" t="s">
        <v>5247</v>
      </c>
      <c r="H233" s="113" t="s">
        <v>183</v>
      </c>
      <c r="I233" s="112">
        <v>2</v>
      </c>
      <c r="J233" s="112">
        <v>0</v>
      </c>
      <c r="K233" s="106" t="s">
        <v>4864</v>
      </c>
      <c r="L233" s="413">
        <v>118.13</v>
      </c>
      <c r="M233" s="480" t="s">
        <v>5759</v>
      </c>
      <c r="N233" s="429"/>
      <c r="O233" s="456">
        <f>L233*N233</f>
        <v>0</v>
      </c>
      <c r="P233" s="141" t="str">
        <f t="shared" si="125"/>
        <v>No</v>
      </c>
      <c r="Q233" s="174" t="str">
        <f t="shared" si="126"/>
        <v>Yes</v>
      </c>
      <c r="R233" s="443"/>
      <c r="S233" s="300">
        <v>2</v>
      </c>
      <c r="T233" s="299">
        <f t="shared" si="127"/>
        <v>0</v>
      </c>
      <c r="U233" s="112"/>
      <c r="V233" s="326">
        <v>6.25</v>
      </c>
      <c r="W233" s="334">
        <f t="shared" si="128"/>
        <v>0</v>
      </c>
      <c r="X233" s="207"/>
      <c r="Y233" s="207">
        <f>N233*I233</f>
        <v>0</v>
      </c>
      <c r="Z233" s="228">
        <v>2</v>
      </c>
      <c r="AA233" s="442">
        <v>12</v>
      </c>
      <c r="AB233" s="442"/>
      <c r="AC233" s="442"/>
      <c r="AE233" s="9">
        <f t="shared" si="129"/>
        <v>0</v>
      </c>
      <c r="AF233" s="9">
        <f t="shared" si="130"/>
        <v>0</v>
      </c>
      <c r="AG233" s="9">
        <f t="shared" si="131"/>
        <v>0</v>
      </c>
      <c r="AH233" s="9">
        <f t="shared" si="132"/>
        <v>0</v>
      </c>
      <c r="AI233" s="9">
        <f t="shared" si="133"/>
        <v>0</v>
      </c>
      <c r="AJ233" s="9">
        <f t="shared" si="134"/>
        <v>0</v>
      </c>
      <c r="AK233" s="9">
        <f t="shared" si="135"/>
        <v>0</v>
      </c>
      <c r="AL233" s="9">
        <f t="shared" si="136"/>
        <v>0</v>
      </c>
      <c r="AM233" s="9">
        <f t="shared" si="137"/>
        <v>0</v>
      </c>
      <c r="AO233" s="126">
        <f t="shared" si="138"/>
        <v>0</v>
      </c>
      <c r="AP233" s="126">
        <f t="shared" si="139"/>
        <v>0</v>
      </c>
      <c r="AQ233" s="126">
        <f t="shared" si="140"/>
        <v>0</v>
      </c>
      <c r="AS233" s="9">
        <f t="shared" si="141"/>
        <v>0</v>
      </c>
      <c r="AT233" s="9">
        <f t="shared" si="142"/>
        <v>0</v>
      </c>
      <c r="AU233" s="9">
        <f t="shared" si="143"/>
        <v>0</v>
      </c>
      <c r="AV233" s="9">
        <f t="shared" si="144"/>
        <v>0</v>
      </c>
      <c r="AW233" s="9">
        <f t="shared" si="145"/>
        <v>0</v>
      </c>
      <c r="AX233" s="9">
        <f t="shared" si="146"/>
        <v>0</v>
      </c>
      <c r="AY233" s="9">
        <f t="shared" si="147"/>
        <v>0</v>
      </c>
      <c r="AZ233" s="9">
        <f t="shared" si="148"/>
        <v>0</v>
      </c>
      <c r="BA233" s="9">
        <f t="shared" si="149"/>
        <v>0</v>
      </c>
      <c r="BB233" s="9">
        <f t="shared" si="150"/>
        <v>0</v>
      </c>
      <c r="BC233" s="9">
        <f t="shared" si="151"/>
        <v>0</v>
      </c>
      <c r="BD233" s="9">
        <f t="shared" si="152"/>
        <v>0</v>
      </c>
      <c r="BE233" s="9">
        <f t="shared" si="153"/>
        <v>0</v>
      </c>
      <c r="BF233" s="9">
        <f t="shared" si="154"/>
        <v>0</v>
      </c>
      <c r="BG233" s="9">
        <f t="shared" si="155"/>
        <v>0</v>
      </c>
      <c r="BH233" s="9">
        <f t="shared" si="156"/>
        <v>0</v>
      </c>
      <c r="BI233" s="9">
        <f t="shared" si="157"/>
        <v>0</v>
      </c>
      <c r="BJ233" s="9">
        <f t="shared" si="158"/>
        <v>0</v>
      </c>
      <c r="BK233" s="9">
        <f t="shared" si="159"/>
        <v>0</v>
      </c>
      <c r="BL233" s="9">
        <f t="shared" si="160"/>
        <v>0</v>
      </c>
      <c r="BM233" s="9">
        <f t="shared" si="161"/>
        <v>0</v>
      </c>
      <c r="BN233" s="362"/>
    </row>
    <row r="234" spans="1:66" s="9" customFormat="1" ht="73.75" customHeight="1">
      <c r="B234" s="222" t="s">
        <v>8</v>
      </c>
      <c r="C234" s="126"/>
      <c r="D234" s="111" t="s">
        <v>5547</v>
      </c>
      <c r="E234" s="519" t="s">
        <v>5451</v>
      </c>
      <c r="F234" s="112" t="s">
        <v>135</v>
      </c>
      <c r="G234" s="173" t="s">
        <v>5247</v>
      </c>
      <c r="H234" s="113" t="s">
        <v>183</v>
      </c>
      <c r="I234" s="112">
        <v>2</v>
      </c>
      <c r="J234" s="112">
        <v>0</v>
      </c>
      <c r="K234" s="106" t="s">
        <v>4864</v>
      </c>
      <c r="L234" s="413">
        <v>123.36</v>
      </c>
      <c r="M234" s="429"/>
      <c r="N234" s="483" t="s">
        <v>5759</v>
      </c>
      <c r="O234" s="456">
        <f>L234*M234</f>
        <v>0</v>
      </c>
      <c r="P234" s="141" t="str">
        <f t="shared" si="125"/>
        <v>No</v>
      </c>
      <c r="Q234" s="174" t="str">
        <f t="shared" si="126"/>
        <v>Yes</v>
      </c>
      <c r="S234" s="300">
        <v>2</v>
      </c>
      <c r="T234" s="299">
        <f t="shared" si="127"/>
        <v>0</v>
      </c>
      <c r="U234" s="112"/>
      <c r="V234" s="326">
        <v>6.25</v>
      </c>
      <c r="W234" s="334">
        <f t="shared" si="128"/>
        <v>0</v>
      </c>
      <c r="X234" s="207">
        <f>M234*I234</f>
        <v>0</v>
      </c>
      <c r="Y234" s="207"/>
      <c r="Z234" s="228">
        <v>2</v>
      </c>
      <c r="AA234" s="442">
        <v>12</v>
      </c>
      <c r="AB234" s="442"/>
      <c r="AC234" s="442"/>
      <c r="AE234" s="9">
        <f t="shared" si="129"/>
        <v>0</v>
      </c>
      <c r="AF234" s="9">
        <f t="shared" si="130"/>
        <v>0</v>
      </c>
      <c r="AG234" s="9">
        <f t="shared" si="131"/>
        <v>0</v>
      </c>
      <c r="AH234" s="9">
        <f t="shared" si="132"/>
        <v>0</v>
      </c>
      <c r="AI234" s="9">
        <f t="shared" si="133"/>
        <v>0</v>
      </c>
      <c r="AJ234" s="9">
        <f t="shared" si="134"/>
        <v>0</v>
      </c>
      <c r="AK234" s="9">
        <f t="shared" si="135"/>
        <v>0</v>
      </c>
      <c r="AL234" s="9">
        <f t="shared" si="136"/>
        <v>0</v>
      </c>
      <c r="AM234" s="9">
        <f t="shared" si="137"/>
        <v>0</v>
      </c>
      <c r="AO234" s="126">
        <f t="shared" si="138"/>
        <v>0</v>
      </c>
      <c r="AP234" s="126">
        <f t="shared" si="139"/>
        <v>0</v>
      </c>
      <c r="AQ234" s="126">
        <f t="shared" si="140"/>
        <v>0</v>
      </c>
      <c r="AS234" s="9">
        <f t="shared" si="141"/>
        <v>0</v>
      </c>
      <c r="AT234" s="9">
        <f t="shared" si="142"/>
        <v>0</v>
      </c>
      <c r="AU234" s="9">
        <f t="shared" si="143"/>
        <v>0</v>
      </c>
      <c r="AV234" s="9">
        <f t="shared" si="144"/>
        <v>0</v>
      </c>
      <c r="AW234" s="9">
        <f t="shared" si="145"/>
        <v>0</v>
      </c>
      <c r="AX234" s="9">
        <f t="shared" si="146"/>
        <v>0</v>
      </c>
      <c r="AY234" s="9">
        <f t="shared" si="147"/>
        <v>0</v>
      </c>
      <c r="AZ234" s="9">
        <f t="shared" si="148"/>
        <v>0</v>
      </c>
      <c r="BA234" s="9">
        <f t="shared" si="149"/>
        <v>0</v>
      </c>
      <c r="BB234" s="9">
        <f t="shared" si="150"/>
        <v>0</v>
      </c>
      <c r="BC234" s="9">
        <f t="shared" si="151"/>
        <v>0</v>
      </c>
      <c r="BD234" s="9">
        <f t="shared" si="152"/>
        <v>0</v>
      </c>
      <c r="BE234" s="9">
        <f t="shared" si="153"/>
        <v>0</v>
      </c>
      <c r="BF234" s="9">
        <f t="shared" si="154"/>
        <v>0</v>
      </c>
      <c r="BG234" s="9">
        <f t="shared" si="155"/>
        <v>0</v>
      </c>
      <c r="BH234" s="9">
        <f t="shared" si="156"/>
        <v>0</v>
      </c>
      <c r="BI234" s="9">
        <f t="shared" si="157"/>
        <v>0</v>
      </c>
      <c r="BJ234" s="9">
        <f t="shared" si="158"/>
        <v>0</v>
      </c>
      <c r="BK234" s="9">
        <f t="shared" si="159"/>
        <v>0</v>
      </c>
      <c r="BL234" s="9">
        <f t="shared" si="160"/>
        <v>0</v>
      </c>
      <c r="BM234" s="9">
        <f t="shared" si="161"/>
        <v>0</v>
      </c>
      <c r="BN234" s="362"/>
    </row>
    <row r="235" spans="1:66" s="9" customFormat="1" ht="73.75" customHeight="1">
      <c r="B235" s="226" t="s">
        <v>8</v>
      </c>
      <c r="C235" s="175"/>
      <c r="D235" s="274" t="s">
        <v>5548</v>
      </c>
      <c r="E235" s="521" t="s">
        <v>5450</v>
      </c>
      <c r="F235" s="247" t="s">
        <v>135</v>
      </c>
      <c r="G235" s="441" t="s">
        <v>5247</v>
      </c>
      <c r="H235" s="436" t="s">
        <v>183</v>
      </c>
      <c r="I235" s="247">
        <v>2</v>
      </c>
      <c r="J235" s="247">
        <v>0</v>
      </c>
      <c r="K235" s="176" t="s">
        <v>4864</v>
      </c>
      <c r="L235" s="415">
        <v>118.13</v>
      </c>
      <c r="M235" s="262"/>
      <c r="N235" s="484" t="s">
        <v>5759</v>
      </c>
      <c r="O235" s="445">
        <f>L235*M235</f>
        <v>0</v>
      </c>
      <c r="P235" s="251" t="str">
        <f t="shared" si="125"/>
        <v>No</v>
      </c>
      <c r="Q235" s="252" t="str">
        <f t="shared" si="126"/>
        <v>Yes</v>
      </c>
      <c r="S235" s="300">
        <v>2</v>
      </c>
      <c r="T235" s="299">
        <f t="shared" si="127"/>
        <v>0</v>
      </c>
      <c r="U235" s="112"/>
      <c r="V235" s="326">
        <v>6.25</v>
      </c>
      <c r="W235" s="334">
        <f t="shared" si="128"/>
        <v>0</v>
      </c>
      <c r="X235" s="207">
        <f>M235*I235</f>
        <v>0</v>
      </c>
      <c r="Y235" s="207"/>
      <c r="Z235" s="228">
        <v>2</v>
      </c>
      <c r="AA235" s="442">
        <v>12</v>
      </c>
      <c r="AB235" s="442"/>
      <c r="AC235" s="442"/>
      <c r="AE235" s="9">
        <f t="shared" si="129"/>
        <v>0</v>
      </c>
      <c r="AF235" s="9">
        <f t="shared" si="130"/>
        <v>0</v>
      </c>
      <c r="AG235" s="9">
        <f t="shared" si="131"/>
        <v>0</v>
      </c>
      <c r="AH235" s="9">
        <f t="shared" si="132"/>
        <v>0</v>
      </c>
      <c r="AI235" s="9">
        <f t="shared" si="133"/>
        <v>0</v>
      </c>
      <c r="AJ235" s="9">
        <f t="shared" si="134"/>
        <v>0</v>
      </c>
      <c r="AK235" s="9">
        <f t="shared" si="135"/>
        <v>0</v>
      </c>
      <c r="AL235" s="9">
        <f t="shared" si="136"/>
        <v>0</v>
      </c>
      <c r="AM235" s="9">
        <f t="shared" si="137"/>
        <v>0</v>
      </c>
      <c r="AO235" s="126">
        <f t="shared" si="138"/>
        <v>0</v>
      </c>
      <c r="AP235" s="126">
        <f t="shared" si="139"/>
        <v>0</v>
      </c>
      <c r="AQ235" s="126">
        <f t="shared" si="140"/>
        <v>0</v>
      </c>
      <c r="AS235" s="9">
        <f t="shared" si="141"/>
        <v>0</v>
      </c>
      <c r="AT235" s="9">
        <f t="shared" si="142"/>
        <v>0</v>
      </c>
      <c r="AU235" s="9">
        <f t="shared" si="143"/>
        <v>0</v>
      </c>
      <c r="AV235" s="9">
        <f t="shared" si="144"/>
        <v>0</v>
      </c>
      <c r="AW235" s="9">
        <f t="shared" si="145"/>
        <v>0</v>
      </c>
      <c r="AX235" s="9">
        <f t="shared" si="146"/>
        <v>0</v>
      </c>
      <c r="AY235" s="9">
        <f t="shared" si="147"/>
        <v>0</v>
      </c>
      <c r="AZ235" s="9">
        <f t="shared" si="148"/>
        <v>0</v>
      </c>
      <c r="BA235" s="9">
        <f t="shared" si="149"/>
        <v>0</v>
      </c>
      <c r="BB235" s="9">
        <f t="shared" si="150"/>
        <v>0</v>
      </c>
      <c r="BC235" s="9">
        <f t="shared" si="151"/>
        <v>0</v>
      </c>
      <c r="BD235" s="9">
        <f t="shared" si="152"/>
        <v>0</v>
      </c>
      <c r="BE235" s="9">
        <f t="shared" si="153"/>
        <v>0</v>
      </c>
      <c r="BF235" s="9">
        <f t="shared" si="154"/>
        <v>0</v>
      </c>
      <c r="BG235" s="9">
        <f t="shared" si="155"/>
        <v>0</v>
      </c>
      <c r="BH235" s="9">
        <f t="shared" si="156"/>
        <v>0</v>
      </c>
      <c r="BI235" s="9">
        <f t="shared" si="157"/>
        <v>0</v>
      </c>
      <c r="BJ235" s="9">
        <f t="shared" si="158"/>
        <v>0</v>
      </c>
      <c r="BK235" s="9">
        <f t="shared" si="159"/>
        <v>0</v>
      </c>
      <c r="BL235" s="9">
        <f t="shared" si="160"/>
        <v>0</v>
      </c>
      <c r="BM235" s="9">
        <f t="shared" si="161"/>
        <v>0</v>
      </c>
    </row>
    <row r="236" spans="1:66" s="126" customFormat="1" ht="40.75" customHeight="1">
      <c r="A236" s="9"/>
      <c r="B236" s="286"/>
      <c r="C236" s="125"/>
      <c r="D236" s="560" t="s">
        <v>2288</v>
      </c>
      <c r="E236" s="522"/>
      <c r="F236" s="111"/>
      <c r="G236" s="109"/>
      <c r="H236" s="109"/>
      <c r="I236" s="111"/>
      <c r="J236" s="110"/>
      <c r="K236" s="110"/>
      <c r="L236" s="212"/>
      <c r="M236" s="477"/>
      <c r="O236" s="251"/>
      <c r="P236" s="127"/>
      <c r="Q236" s="128"/>
      <c r="S236" s="302"/>
      <c r="T236" s="302"/>
      <c r="U236" s="112"/>
      <c r="V236" s="323"/>
      <c r="W236" s="334"/>
      <c r="X236" s="207"/>
      <c r="Y236" s="207"/>
      <c r="Z236" s="164"/>
      <c r="AA236" s="143"/>
      <c r="AB236" s="143"/>
      <c r="AC236" s="143"/>
      <c r="AE236" s="9">
        <f t="shared" si="129"/>
        <v>0</v>
      </c>
      <c r="AF236" s="9">
        <f t="shared" si="130"/>
        <v>0</v>
      </c>
      <c r="AG236" s="9">
        <f t="shared" si="131"/>
        <v>0</v>
      </c>
      <c r="AH236" s="9">
        <f t="shared" si="132"/>
        <v>0</v>
      </c>
      <c r="AI236" s="9">
        <f t="shared" si="133"/>
        <v>0</v>
      </c>
      <c r="AJ236" s="9">
        <f t="shared" si="134"/>
        <v>0</v>
      </c>
      <c r="AK236" s="9">
        <f t="shared" si="135"/>
        <v>0</v>
      </c>
      <c r="AL236" s="9">
        <f t="shared" si="136"/>
        <v>0</v>
      </c>
      <c r="AM236" s="9">
        <f t="shared" si="137"/>
        <v>0</v>
      </c>
      <c r="AO236" s="126">
        <f t="shared" si="138"/>
        <v>0</v>
      </c>
      <c r="AP236" s="126">
        <f t="shared" si="139"/>
        <v>0</v>
      </c>
      <c r="AQ236" s="126">
        <f t="shared" si="140"/>
        <v>0</v>
      </c>
      <c r="AS236" s="9">
        <f t="shared" si="141"/>
        <v>0</v>
      </c>
      <c r="AT236" s="9">
        <f t="shared" si="142"/>
        <v>0</v>
      </c>
      <c r="AU236" s="9">
        <f t="shared" si="143"/>
        <v>0</v>
      </c>
      <c r="AV236" s="9">
        <f t="shared" si="144"/>
        <v>0</v>
      </c>
      <c r="AW236" s="9">
        <f t="shared" si="145"/>
        <v>0</v>
      </c>
      <c r="AX236" s="9">
        <f t="shared" si="146"/>
        <v>0</v>
      </c>
      <c r="AY236" s="9">
        <f t="shared" si="147"/>
        <v>0</v>
      </c>
      <c r="AZ236" s="9">
        <f t="shared" si="148"/>
        <v>0</v>
      </c>
      <c r="BA236" s="9">
        <f t="shared" si="149"/>
        <v>0</v>
      </c>
      <c r="BB236" s="9">
        <f t="shared" si="150"/>
        <v>0</v>
      </c>
      <c r="BC236" s="9">
        <f t="shared" si="151"/>
        <v>0</v>
      </c>
      <c r="BD236" s="9">
        <f t="shared" si="152"/>
        <v>0</v>
      </c>
      <c r="BE236" s="9">
        <f t="shared" si="153"/>
        <v>0</v>
      </c>
      <c r="BF236" s="9">
        <f t="shared" si="154"/>
        <v>0</v>
      </c>
      <c r="BG236" s="9">
        <f t="shared" si="155"/>
        <v>0</v>
      </c>
      <c r="BH236" s="9">
        <f t="shared" si="156"/>
        <v>0</v>
      </c>
      <c r="BI236" s="9">
        <f t="shared" si="157"/>
        <v>0</v>
      </c>
      <c r="BJ236" s="9">
        <f t="shared" si="158"/>
        <v>0</v>
      </c>
      <c r="BK236" s="9">
        <f t="shared" si="159"/>
        <v>0</v>
      </c>
      <c r="BL236" s="9">
        <f t="shared" si="160"/>
        <v>0</v>
      </c>
      <c r="BM236" s="9">
        <f t="shared" si="161"/>
        <v>0</v>
      </c>
    </row>
    <row r="237" spans="1:66" s="9" customFormat="1" ht="73.75" customHeight="1">
      <c r="A237" s="105"/>
      <c r="B237" s="222" t="s">
        <v>8</v>
      </c>
      <c r="C237" s="147"/>
      <c r="D237" s="238" t="s">
        <v>6159</v>
      </c>
      <c r="E237" s="511" t="s">
        <v>5452</v>
      </c>
      <c r="F237" s="215" t="s">
        <v>197</v>
      </c>
      <c r="G237" s="217" t="s">
        <v>2624</v>
      </c>
      <c r="H237" s="217" t="s">
        <v>2143</v>
      </c>
      <c r="I237" s="215">
        <v>5</v>
      </c>
      <c r="J237" s="215">
        <v>10</v>
      </c>
      <c r="K237" s="215" t="s">
        <v>4864</v>
      </c>
      <c r="L237" s="406">
        <v>231.88</v>
      </c>
      <c r="M237" s="479" t="s">
        <v>5759</v>
      </c>
      <c r="N237" s="219"/>
      <c r="O237" s="444">
        <f>L237*N237</f>
        <v>0</v>
      </c>
      <c r="P237" s="220" t="str">
        <f t="shared" ref="P237:P268" si="162">IF(SUM(M237:N237)&gt;0,"Yes","No")</f>
        <v>No</v>
      </c>
      <c r="Q237" s="221" t="str">
        <f t="shared" ref="Q237:Q268" si="163">IF(B237="New","Yes","No")</f>
        <v>Yes</v>
      </c>
      <c r="S237" s="298">
        <v>5</v>
      </c>
      <c r="T237" s="299">
        <f t="shared" ref="T237:T268" si="164">S237*SUM(M237:N237)</f>
        <v>0</v>
      </c>
      <c r="U237" s="112"/>
      <c r="V237" s="324">
        <v>12</v>
      </c>
      <c r="W237" s="334">
        <f t="shared" ref="W237:W268" si="165">SUM(M237:N237)*V237</f>
        <v>0</v>
      </c>
      <c r="X237" s="207"/>
      <c r="Y237" s="207">
        <f>N237*I237</f>
        <v>0</v>
      </c>
      <c r="Z237" s="206">
        <v>5</v>
      </c>
      <c r="AA237" s="240"/>
      <c r="AB237" s="240">
        <v>20</v>
      </c>
      <c r="AC237" s="240"/>
      <c r="AE237" s="9">
        <f t="shared" si="129"/>
        <v>0</v>
      </c>
      <c r="AF237" s="9">
        <f t="shared" si="130"/>
        <v>0</v>
      </c>
      <c r="AG237" s="9">
        <f t="shared" si="131"/>
        <v>0</v>
      </c>
      <c r="AH237" s="9">
        <f t="shared" si="132"/>
        <v>0</v>
      </c>
      <c r="AI237" s="9">
        <f t="shared" si="133"/>
        <v>0</v>
      </c>
      <c r="AJ237" s="9">
        <f t="shared" si="134"/>
        <v>0</v>
      </c>
      <c r="AK237" s="9">
        <f t="shared" si="135"/>
        <v>0</v>
      </c>
      <c r="AL237" s="9">
        <f t="shared" si="136"/>
        <v>0</v>
      </c>
      <c r="AM237" s="9">
        <f t="shared" si="137"/>
        <v>0</v>
      </c>
      <c r="AO237" s="126">
        <f t="shared" si="138"/>
        <v>0</v>
      </c>
      <c r="AP237" s="126">
        <f t="shared" si="139"/>
        <v>0</v>
      </c>
      <c r="AQ237" s="126">
        <f t="shared" si="140"/>
        <v>0</v>
      </c>
      <c r="AS237" s="9">
        <f t="shared" si="141"/>
        <v>0</v>
      </c>
      <c r="AT237" s="9">
        <f t="shared" si="142"/>
        <v>0</v>
      </c>
      <c r="AU237" s="9">
        <f t="shared" si="143"/>
        <v>0</v>
      </c>
      <c r="AV237" s="9">
        <f t="shared" si="144"/>
        <v>0</v>
      </c>
      <c r="AW237" s="9">
        <f t="shared" si="145"/>
        <v>0</v>
      </c>
      <c r="AX237" s="9">
        <f t="shared" si="146"/>
        <v>0</v>
      </c>
      <c r="AY237" s="9">
        <f t="shared" si="147"/>
        <v>0</v>
      </c>
      <c r="AZ237" s="9">
        <f t="shared" si="148"/>
        <v>0</v>
      </c>
      <c r="BA237" s="9">
        <f t="shared" si="149"/>
        <v>0</v>
      </c>
      <c r="BB237" s="9">
        <f t="shared" si="150"/>
        <v>0</v>
      </c>
      <c r="BC237" s="9">
        <f t="shared" si="151"/>
        <v>0</v>
      </c>
      <c r="BD237" s="9">
        <f t="shared" si="152"/>
        <v>0</v>
      </c>
      <c r="BE237" s="9">
        <f t="shared" si="153"/>
        <v>0</v>
      </c>
      <c r="BF237" s="9">
        <f t="shared" si="154"/>
        <v>0</v>
      </c>
      <c r="BG237" s="9">
        <f t="shared" si="155"/>
        <v>0</v>
      </c>
      <c r="BH237" s="9">
        <f t="shared" si="156"/>
        <v>0</v>
      </c>
      <c r="BI237" s="9">
        <f t="shared" si="157"/>
        <v>0</v>
      </c>
      <c r="BJ237" s="9">
        <f t="shared" si="158"/>
        <v>0</v>
      </c>
      <c r="BK237" s="9">
        <f t="shared" si="159"/>
        <v>0</v>
      </c>
      <c r="BL237" s="9">
        <f t="shared" si="160"/>
        <v>0</v>
      </c>
      <c r="BM237" s="9">
        <f t="shared" si="161"/>
        <v>0</v>
      </c>
    </row>
    <row r="238" spans="1:66" s="9" customFormat="1" ht="73.75" customHeight="1">
      <c r="A238" s="105"/>
      <c r="B238" s="222" t="s">
        <v>8</v>
      </c>
      <c r="D238" s="145" t="s">
        <v>5591</v>
      </c>
      <c r="E238" s="512" t="s">
        <v>5451</v>
      </c>
      <c r="F238" s="115" t="s">
        <v>197</v>
      </c>
      <c r="G238" s="116" t="s">
        <v>2624</v>
      </c>
      <c r="H238" s="116" t="s">
        <v>2143</v>
      </c>
      <c r="I238" s="115">
        <v>5</v>
      </c>
      <c r="J238" s="115">
        <v>10</v>
      </c>
      <c r="K238" s="115" t="s">
        <v>4864</v>
      </c>
      <c r="L238" s="408">
        <v>241.96</v>
      </c>
      <c r="M238" s="133"/>
      <c r="N238" s="479" t="s">
        <v>5759</v>
      </c>
      <c r="O238" s="444">
        <f>L238*M238</f>
        <v>0</v>
      </c>
      <c r="P238" s="134" t="str">
        <f t="shared" si="162"/>
        <v>No</v>
      </c>
      <c r="Q238" s="439" t="str">
        <f t="shared" si="163"/>
        <v>Yes</v>
      </c>
      <c r="R238" s="443"/>
      <c r="S238" s="298">
        <v>5</v>
      </c>
      <c r="T238" s="299">
        <f t="shared" si="164"/>
        <v>0</v>
      </c>
      <c r="U238" s="112"/>
      <c r="V238" s="324">
        <v>12</v>
      </c>
      <c r="W238" s="334">
        <f t="shared" si="165"/>
        <v>0</v>
      </c>
      <c r="X238" s="207">
        <f>M238*I238</f>
        <v>0</v>
      </c>
      <c r="Y238" s="207"/>
      <c r="Z238" s="206">
        <v>5</v>
      </c>
      <c r="AA238" s="240"/>
      <c r="AB238" s="240">
        <v>20</v>
      </c>
      <c r="AC238" s="240"/>
      <c r="AE238" s="9">
        <f t="shared" si="129"/>
        <v>0</v>
      </c>
      <c r="AF238" s="9">
        <f t="shared" si="130"/>
        <v>0</v>
      </c>
      <c r="AG238" s="9">
        <f t="shared" si="131"/>
        <v>0</v>
      </c>
      <c r="AH238" s="9">
        <f t="shared" si="132"/>
        <v>0</v>
      </c>
      <c r="AI238" s="9">
        <f t="shared" si="133"/>
        <v>0</v>
      </c>
      <c r="AJ238" s="9">
        <f t="shared" si="134"/>
        <v>0</v>
      </c>
      <c r="AK238" s="9">
        <f t="shared" si="135"/>
        <v>0</v>
      </c>
      <c r="AL238" s="9">
        <f t="shared" si="136"/>
        <v>0</v>
      </c>
      <c r="AM238" s="9">
        <f t="shared" si="137"/>
        <v>0</v>
      </c>
      <c r="AO238" s="126">
        <f t="shared" si="138"/>
        <v>0</v>
      </c>
      <c r="AP238" s="126">
        <f t="shared" si="139"/>
        <v>0</v>
      </c>
      <c r="AQ238" s="126">
        <f t="shared" si="140"/>
        <v>0</v>
      </c>
      <c r="AS238" s="9">
        <f t="shared" si="141"/>
        <v>0</v>
      </c>
      <c r="AT238" s="9">
        <f t="shared" si="142"/>
        <v>0</v>
      </c>
      <c r="AU238" s="9">
        <f t="shared" si="143"/>
        <v>0</v>
      </c>
      <c r="AV238" s="9">
        <f t="shared" si="144"/>
        <v>0</v>
      </c>
      <c r="AW238" s="9">
        <f t="shared" si="145"/>
        <v>0</v>
      </c>
      <c r="AX238" s="9">
        <f t="shared" si="146"/>
        <v>0</v>
      </c>
      <c r="AY238" s="9">
        <f t="shared" si="147"/>
        <v>0</v>
      </c>
      <c r="AZ238" s="9">
        <f t="shared" si="148"/>
        <v>0</v>
      </c>
      <c r="BA238" s="9">
        <f t="shared" si="149"/>
        <v>0</v>
      </c>
      <c r="BB238" s="9">
        <f t="shared" si="150"/>
        <v>0</v>
      </c>
      <c r="BC238" s="9">
        <f t="shared" si="151"/>
        <v>0</v>
      </c>
      <c r="BD238" s="9">
        <f t="shared" si="152"/>
        <v>0</v>
      </c>
      <c r="BE238" s="9">
        <f t="shared" si="153"/>
        <v>0</v>
      </c>
      <c r="BF238" s="9">
        <f t="shared" si="154"/>
        <v>0</v>
      </c>
      <c r="BG238" s="9">
        <f t="shared" si="155"/>
        <v>0</v>
      </c>
      <c r="BH238" s="9">
        <f t="shared" si="156"/>
        <v>0</v>
      </c>
      <c r="BI238" s="9">
        <f t="shared" si="157"/>
        <v>0</v>
      </c>
      <c r="BJ238" s="9">
        <f t="shared" si="158"/>
        <v>0</v>
      </c>
      <c r="BK238" s="9">
        <f t="shared" si="159"/>
        <v>0</v>
      </c>
      <c r="BL238" s="9">
        <f t="shared" si="160"/>
        <v>0</v>
      </c>
      <c r="BM238" s="9">
        <f t="shared" si="161"/>
        <v>0</v>
      </c>
      <c r="BN238" s="362"/>
    </row>
    <row r="239" spans="1:66" s="9" customFormat="1" ht="73.75" customHeight="1">
      <c r="A239" s="105"/>
      <c r="B239" s="222" t="s">
        <v>8</v>
      </c>
      <c r="D239" s="145" t="s">
        <v>5622</v>
      </c>
      <c r="E239" s="513" t="s">
        <v>5450</v>
      </c>
      <c r="F239" s="115" t="s">
        <v>197</v>
      </c>
      <c r="G239" s="116" t="s">
        <v>2624</v>
      </c>
      <c r="H239" s="116" t="s">
        <v>2143</v>
      </c>
      <c r="I239" s="115">
        <v>5</v>
      </c>
      <c r="J239" s="115">
        <v>10</v>
      </c>
      <c r="K239" s="115" t="s">
        <v>4864</v>
      </c>
      <c r="L239" s="408">
        <v>231.88</v>
      </c>
      <c r="M239" s="133"/>
      <c r="N239" s="479" t="s">
        <v>5759</v>
      </c>
      <c r="O239" s="444">
        <f>L239*M239</f>
        <v>0</v>
      </c>
      <c r="P239" s="134" t="str">
        <f t="shared" si="162"/>
        <v>No</v>
      </c>
      <c r="Q239" s="439" t="str">
        <f t="shared" si="163"/>
        <v>Yes</v>
      </c>
      <c r="R239" s="443"/>
      <c r="S239" s="298">
        <v>5</v>
      </c>
      <c r="T239" s="299">
        <f t="shared" si="164"/>
        <v>0</v>
      </c>
      <c r="U239" s="112"/>
      <c r="V239" s="324">
        <v>12</v>
      </c>
      <c r="W239" s="334">
        <f t="shared" si="165"/>
        <v>0</v>
      </c>
      <c r="X239" s="207">
        <f>M239*I239</f>
        <v>0</v>
      </c>
      <c r="Y239" s="207"/>
      <c r="Z239" s="206">
        <v>5</v>
      </c>
      <c r="AA239" s="240"/>
      <c r="AB239" s="240">
        <v>20</v>
      </c>
      <c r="AC239" s="240"/>
      <c r="AE239" s="9">
        <f t="shared" si="129"/>
        <v>0</v>
      </c>
      <c r="AF239" s="9">
        <f t="shared" si="130"/>
        <v>0</v>
      </c>
      <c r="AG239" s="9">
        <f t="shared" si="131"/>
        <v>0</v>
      </c>
      <c r="AH239" s="9">
        <f t="shared" si="132"/>
        <v>0</v>
      </c>
      <c r="AI239" s="9">
        <f t="shared" si="133"/>
        <v>0</v>
      </c>
      <c r="AJ239" s="9">
        <f t="shared" si="134"/>
        <v>0</v>
      </c>
      <c r="AK239" s="9">
        <f t="shared" si="135"/>
        <v>0</v>
      </c>
      <c r="AL239" s="9">
        <f t="shared" si="136"/>
        <v>0</v>
      </c>
      <c r="AM239" s="9">
        <f t="shared" si="137"/>
        <v>0</v>
      </c>
      <c r="AO239" s="126">
        <f t="shared" si="138"/>
        <v>0</v>
      </c>
      <c r="AP239" s="126">
        <f t="shared" si="139"/>
        <v>0</v>
      </c>
      <c r="AQ239" s="126">
        <f t="shared" si="140"/>
        <v>0</v>
      </c>
      <c r="AS239" s="9">
        <f t="shared" si="141"/>
        <v>0</v>
      </c>
      <c r="AT239" s="9">
        <f t="shared" si="142"/>
        <v>0</v>
      </c>
      <c r="AU239" s="9">
        <f t="shared" si="143"/>
        <v>0</v>
      </c>
      <c r="AV239" s="9">
        <f t="shared" si="144"/>
        <v>0</v>
      </c>
      <c r="AW239" s="9">
        <f t="shared" si="145"/>
        <v>0</v>
      </c>
      <c r="AX239" s="9">
        <f t="shared" si="146"/>
        <v>0</v>
      </c>
      <c r="AY239" s="9">
        <f t="shared" si="147"/>
        <v>0</v>
      </c>
      <c r="AZ239" s="9">
        <f t="shared" si="148"/>
        <v>0</v>
      </c>
      <c r="BA239" s="9">
        <f t="shared" si="149"/>
        <v>0</v>
      </c>
      <c r="BB239" s="9">
        <f t="shared" si="150"/>
        <v>0</v>
      </c>
      <c r="BC239" s="9">
        <f t="shared" si="151"/>
        <v>0</v>
      </c>
      <c r="BD239" s="9">
        <f t="shared" si="152"/>
        <v>0</v>
      </c>
      <c r="BE239" s="9">
        <f t="shared" si="153"/>
        <v>0</v>
      </c>
      <c r="BF239" s="9">
        <f t="shared" si="154"/>
        <v>0</v>
      </c>
      <c r="BG239" s="9">
        <f t="shared" si="155"/>
        <v>0</v>
      </c>
      <c r="BH239" s="9">
        <f t="shared" si="156"/>
        <v>0</v>
      </c>
      <c r="BI239" s="9">
        <f t="shared" si="157"/>
        <v>0</v>
      </c>
      <c r="BJ239" s="9">
        <f t="shared" si="158"/>
        <v>0</v>
      </c>
      <c r="BK239" s="9">
        <f t="shared" si="159"/>
        <v>0</v>
      </c>
      <c r="BL239" s="9">
        <f t="shared" si="160"/>
        <v>0</v>
      </c>
      <c r="BM239" s="9">
        <f t="shared" si="161"/>
        <v>0</v>
      </c>
      <c r="BN239" s="362"/>
    </row>
    <row r="240" spans="1:66" s="126" customFormat="1" ht="73.75" customHeight="1">
      <c r="B240" s="222" t="s">
        <v>8</v>
      </c>
      <c r="C240" s="9"/>
      <c r="D240" s="261" t="s">
        <v>6160</v>
      </c>
      <c r="E240" s="518" t="s">
        <v>5452</v>
      </c>
      <c r="F240" s="106" t="s">
        <v>133</v>
      </c>
      <c r="G240" s="242" t="s">
        <v>2623</v>
      </c>
      <c r="H240" s="242" t="s">
        <v>2143</v>
      </c>
      <c r="I240" s="106">
        <v>4</v>
      </c>
      <c r="J240" s="106">
        <v>8</v>
      </c>
      <c r="K240" s="106" t="s">
        <v>4864</v>
      </c>
      <c r="L240" s="407">
        <v>231.88</v>
      </c>
      <c r="M240" s="480" t="s">
        <v>5759</v>
      </c>
      <c r="N240" s="458"/>
      <c r="O240" s="456">
        <f>L240*N240</f>
        <v>0</v>
      </c>
      <c r="P240" s="127" t="str">
        <f t="shared" si="162"/>
        <v>No</v>
      </c>
      <c r="Q240" s="253" t="str">
        <f t="shared" si="163"/>
        <v>Yes</v>
      </c>
      <c r="S240" s="298">
        <v>4</v>
      </c>
      <c r="T240" s="299">
        <f t="shared" si="164"/>
        <v>0</v>
      </c>
      <c r="U240" s="112"/>
      <c r="V240" s="325">
        <v>12</v>
      </c>
      <c r="W240" s="334">
        <f t="shared" si="165"/>
        <v>0</v>
      </c>
      <c r="X240" s="207"/>
      <c r="Y240" s="207">
        <f>N240*I240</f>
        <v>0</v>
      </c>
      <c r="Z240" s="165">
        <v>4</v>
      </c>
      <c r="AA240" s="118"/>
      <c r="AB240" s="118">
        <v>32</v>
      </c>
      <c r="AC240" s="118"/>
      <c r="AE240" s="9">
        <f t="shared" si="129"/>
        <v>0</v>
      </c>
      <c r="AF240" s="9">
        <f t="shared" si="130"/>
        <v>0</v>
      </c>
      <c r="AG240" s="9">
        <f t="shared" si="131"/>
        <v>0</v>
      </c>
      <c r="AH240" s="9">
        <f t="shared" si="132"/>
        <v>0</v>
      </c>
      <c r="AI240" s="9">
        <f t="shared" si="133"/>
        <v>0</v>
      </c>
      <c r="AJ240" s="9">
        <f t="shared" si="134"/>
        <v>0</v>
      </c>
      <c r="AK240" s="9">
        <f t="shared" si="135"/>
        <v>0</v>
      </c>
      <c r="AL240" s="9">
        <f t="shared" si="136"/>
        <v>0</v>
      </c>
      <c r="AM240" s="9">
        <f t="shared" si="137"/>
        <v>0</v>
      </c>
      <c r="AO240" s="126">
        <f t="shared" si="138"/>
        <v>0</v>
      </c>
      <c r="AP240" s="126">
        <f t="shared" si="139"/>
        <v>0</v>
      </c>
      <c r="AQ240" s="126">
        <f t="shared" si="140"/>
        <v>0</v>
      </c>
      <c r="AS240" s="9">
        <f t="shared" si="141"/>
        <v>0</v>
      </c>
      <c r="AT240" s="9">
        <f t="shared" si="142"/>
        <v>0</v>
      </c>
      <c r="AU240" s="9">
        <f t="shared" si="143"/>
        <v>0</v>
      </c>
      <c r="AV240" s="9">
        <f t="shared" si="144"/>
        <v>0</v>
      </c>
      <c r="AW240" s="9">
        <f t="shared" si="145"/>
        <v>0</v>
      </c>
      <c r="AX240" s="9">
        <f t="shared" si="146"/>
        <v>0</v>
      </c>
      <c r="AY240" s="9">
        <f t="shared" si="147"/>
        <v>0</v>
      </c>
      <c r="AZ240" s="9">
        <f t="shared" si="148"/>
        <v>0</v>
      </c>
      <c r="BA240" s="9">
        <f t="shared" si="149"/>
        <v>0</v>
      </c>
      <c r="BB240" s="9">
        <f t="shared" si="150"/>
        <v>0</v>
      </c>
      <c r="BC240" s="9">
        <f t="shared" si="151"/>
        <v>0</v>
      </c>
      <c r="BD240" s="9">
        <f t="shared" si="152"/>
        <v>0</v>
      </c>
      <c r="BE240" s="9">
        <f t="shared" si="153"/>
        <v>0</v>
      </c>
      <c r="BF240" s="9">
        <f t="shared" si="154"/>
        <v>0</v>
      </c>
      <c r="BG240" s="9">
        <f t="shared" si="155"/>
        <v>0</v>
      </c>
      <c r="BH240" s="9">
        <f t="shared" si="156"/>
        <v>0</v>
      </c>
      <c r="BI240" s="9">
        <f t="shared" si="157"/>
        <v>0</v>
      </c>
      <c r="BJ240" s="9">
        <f t="shared" si="158"/>
        <v>0</v>
      </c>
      <c r="BK240" s="9">
        <f t="shared" si="159"/>
        <v>0</v>
      </c>
      <c r="BL240" s="9">
        <f t="shared" si="160"/>
        <v>0</v>
      </c>
      <c r="BM240" s="9">
        <f t="shared" si="161"/>
        <v>0</v>
      </c>
    </row>
    <row r="241" spans="1:65" s="126" customFormat="1" ht="73.75" customHeight="1">
      <c r="B241" s="222" t="s">
        <v>8</v>
      </c>
      <c r="C241" s="9"/>
      <c r="D241" s="261" t="s">
        <v>5590</v>
      </c>
      <c r="E241" s="519" t="s">
        <v>5451</v>
      </c>
      <c r="F241" s="106" t="s">
        <v>133</v>
      </c>
      <c r="G241" s="242" t="s">
        <v>2623</v>
      </c>
      <c r="H241" s="242" t="s">
        <v>2143</v>
      </c>
      <c r="I241" s="106">
        <v>4</v>
      </c>
      <c r="J241" s="106">
        <v>8</v>
      </c>
      <c r="K241" s="106" t="s">
        <v>4864</v>
      </c>
      <c r="L241" s="407">
        <v>241.96</v>
      </c>
      <c r="M241" s="130"/>
      <c r="N241" s="483" t="s">
        <v>5759</v>
      </c>
      <c r="O241" s="456">
        <f>L241*M241</f>
        <v>0</v>
      </c>
      <c r="P241" s="127" t="str">
        <f t="shared" si="162"/>
        <v>No</v>
      </c>
      <c r="Q241" s="253" t="str">
        <f t="shared" si="163"/>
        <v>Yes</v>
      </c>
      <c r="S241" s="298">
        <v>4</v>
      </c>
      <c r="T241" s="299">
        <f t="shared" si="164"/>
        <v>0</v>
      </c>
      <c r="U241" s="112"/>
      <c r="V241" s="325">
        <v>12</v>
      </c>
      <c r="W241" s="334">
        <f t="shared" si="165"/>
        <v>0</v>
      </c>
      <c r="X241" s="207">
        <f>M241*I241</f>
        <v>0</v>
      </c>
      <c r="Y241" s="207"/>
      <c r="Z241" s="165">
        <v>4</v>
      </c>
      <c r="AA241" s="118"/>
      <c r="AB241" s="118">
        <v>32</v>
      </c>
      <c r="AC241" s="118"/>
      <c r="AE241" s="9">
        <f t="shared" si="129"/>
        <v>0</v>
      </c>
      <c r="AF241" s="9">
        <f t="shared" si="130"/>
        <v>0</v>
      </c>
      <c r="AG241" s="9">
        <f t="shared" si="131"/>
        <v>0</v>
      </c>
      <c r="AH241" s="9">
        <f t="shared" si="132"/>
        <v>0</v>
      </c>
      <c r="AI241" s="9">
        <f t="shared" si="133"/>
        <v>0</v>
      </c>
      <c r="AJ241" s="9">
        <f t="shared" si="134"/>
        <v>0</v>
      </c>
      <c r="AK241" s="9">
        <f t="shared" si="135"/>
        <v>0</v>
      </c>
      <c r="AL241" s="9">
        <f t="shared" si="136"/>
        <v>0</v>
      </c>
      <c r="AM241" s="9">
        <f t="shared" si="137"/>
        <v>0</v>
      </c>
      <c r="AO241" s="126">
        <f t="shared" si="138"/>
        <v>0</v>
      </c>
      <c r="AP241" s="126">
        <f t="shared" si="139"/>
        <v>0</v>
      </c>
      <c r="AQ241" s="126">
        <f t="shared" si="140"/>
        <v>0</v>
      </c>
      <c r="AS241" s="9">
        <f t="shared" si="141"/>
        <v>0</v>
      </c>
      <c r="AT241" s="9">
        <f t="shared" si="142"/>
        <v>0</v>
      </c>
      <c r="AU241" s="9">
        <f t="shared" si="143"/>
        <v>0</v>
      </c>
      <c r="AV241" s="9">
        <f t="shared" si="144"/>
        <v>0</v>
      </c>
      <c r="AW241" s="9">
        <f t="shared" si="145"/>
        <v>0</v>
      </c>
      <c r="AX241" s="9">
        <f t="shared" si="146"/>
        <v>0</v>
      </c>
      <c r="AY241" s="9">
        <f t="shared" si="147"/>
        <v>0</v>
      </c>
      <c r="AZ241" s="9">
        <f t="shared" si="148"/>
        <v>0</v>
      </c>
      <c r="BA241" s="9">
        <f t="shared" si="149"/>
        <v>0</v>
      </c>
      <c r="BB241" s="9">
        <f t="shared" si="150"/>
        <v>0</v>
      </c>
      <c r="BC241" s="9">
        <f t="shared" si="151"/>
        <v>0</v>
      </c>
      <c r="BD241" s="9">
        <f t="shared" si="152"/>
        <v>0</v>
      </c>
      <c r="BE241" s="9">
        <f t="shared" si="153"/>
        <v>0</v>
      </c>
      <c r="BF241" s="9">
        <f t="shared" si="154"/>
        <v>0</v>
      </c>
      <c r="BG241" s="9">
        <f t="shared" si="155"/>
        <v>0</v>
      </c>
      <c r="BH241" s="9">
        <f t="shared" si="156"/>
        <v>0</v>
      </c>
      <c r="BI241" s="9">
        <f t="shared" si="157"/>
        <v>0</v>
      </c>
      <c r="BJ241" s="9">
        <f t="shared" si="158"/>
        <v>0</v>
      </c>
      <c r="BK241" s="9">
        <f t="shared" si="159"/>
        <v>0</v>
      </c>
      <c r="BL241" s="9">
        <f t="shared" si="160"/>
        <v>0</v>
      </c>
      <c r="BM241" s="9">
        <f t="shared" si="161"/>
        <v>0</v>
      </c>
    </row>
    <row r="242" spans="1:65" s="126" customFormat="1" ht="73.75" customHeight="1">
      <c r="B242" s="222" t="s">
        <v>8</v>
      </c>
      <c r="C242" s="9"/>
      <c r="D242" s="261" t="s">
        <v>5621</v>
      </c>
      <c r="E242" s="520" t="s">
        <v>5450</v>
      </c>
      <c r="F242" s="106" t="s">
        <v>133</v>
      </c>
      <c r="G242" s="242" t="s">
        <v>2623</v>
      </c>
      <c r="H242" s="242" t="s">
        <v>2143</v>
      </c>
      <c r="I242" s="106">
        <v>4</v>
      </c>
      <c r="J242" s="106">
        <v>8</v>
      </c>
      <c r="K242" s="106" t="s">
        <v>4864</v>
      </c>
      <c r="L242" s="407">
        <v>231.88</v>
      </c>
      <c r="M242" s="130"/>
      <c r="N242" s="483" t="s">
        <v>5759</v>
      </c>
      <c r="O242" s="456">
        <f>L242*M242</f>
        <v>0</v>
      </c>
      <c r="P242" s="127" t="str">
        <f t="shared" si="162"/>
        <v>No</v>
      </c>
      <c r="Q242" s="253" t="str">
        <f t="shared" si="163"/>
        <v>Yes</v>
      </c>
      <c r="S242" s="298">
        <v>4</v>
      </c>
      <c r="T242" s="299">
        <f t="shared" si="164"/>
        <v>0</v>
      </c>
      <c r="U242" s="112"/>
      <c r="V242" s="325">
        <v>12</v>
      </c>
      <c r="W242" s="334">
        <f t="shared" si="165"/>
        <v>0</v>
      </c>
      <c r="X242" s="207">
        <f>M242*I242</f>
        <v>0</v>
      </c>
      <c r="Y242" s="207"/>
      <c r="Z242" s="165">
        <v>4</v>
      </c>
      <c r="AA242" s="118"/>
      <c r="AB242" s="118">
        <v>32</v>
      </c>
      <c r="AC242" s="118"/>
      <c r="AE242" s="9">
        <f t="shared" si="129"/>
        <v>0</v>
      </c>
      <c r="AF242" s="9">
        <f t="shared" si="130"/>
        <v>0</v>
      </c>
      <c r="AG242" s="9">
        <f t="shared" si="131"/>
        <v>0</v>
      </c>
      <c r="AH242" s="9">
        <f t="shared" si="132"/>
        <v>0</v>
      </c>
      <c r="AI242" s="9">
        <f t="shared" si="133"/>
        <v>0</v>
      </c>
      <c r="AJ242" s="9">
        <f t="shared" si="134"/>
        <v>0</v>
      </c>
      <c r="AK242" s="9">
        <f t="shared" si="135"/>
        <v>0</v>
      </c>
      <c r="AL242" s="9">
        <f t="shared" si="136"/>
        <v>0</v>
      </c>
      <c r="AM242" s="9">
        <f t="shared" si="137"/>
        <v>0</v>
      </c>
      <c r="AO242" s="126">
        <f t="shared" si="138"/>
        <v>0</v>
      </c>
      <c r="AP242" s="126">
        <f t="shared" si="139"/>
        <v>0</v>
      </c>
      <c r="AQ242" s="126">
        <f t="shared" si="140"/>
        <v>0</v>
      </c>
      <c r="AS242" s="9">
        <f t="shared" si="141"/>
        <v>0</v>
      </c>
      <c r="AT242" s="9">
        <f t="shared" si="142"/>
        <v>0</v>
      </c>
      <c r="AU242" s="9">
        <f t="shared" si="143"/>
        <v>0</v>
      </c>
      <c r="AV242" s="9">
        <f t="shared" si="144"/>
        <v>0</v>
      </c>
      <c r="AW242" s="9">
        <f t="shared" si="145"/>
        <v>0</v>
      </c>
      <c r="AX242" s="9">
        <f t="shared" si="146"/>
        <v>0</v>
      </c>
      <c r="AY242" s="9">
        <f t="shared" si="147"/>
        <v>0</v>
      </c>
      <c r="AZ242" s="9">
        <f t="shared" si="148"/>
        <v>0</v>
      </c>
      <c r="BA242" s="9">
        <f t="shared" si="149"/>
        <v>0</v>
      </c>
      <c r="BB242" s="9">
        <f t="shared" si="150"/>
        <v>0</v>
      </c>
      <c r="BC242" s="9">
        <f t="shared" si="151"/>
        <v>0</v>
      </c>
      <c r="BD242" s="9">
        <f t="shared" si="152"/>
        <v>0</v>
      </c>
      <c r="BE242" s="9">
        <f t="shared" si="153"/>
        <v>0</v>
      </c>
      <c r="BF242" s="9">
        <f t="shared" si="154"/>
        <v>0</v>
      </c>
      <c r="BG242" s="9">
        <f t="shared" si="155"/>
        <v>0</v>
      </c>
      <c r="BH242" s="9">
        <f t="shared" si="156"/>
        <v>0</v>
      </c>
      <c r="BI242" s="9">
        <f t="shared" si="157"/>
        <v>0</v>
      </c>
      <c r="BJ242" s="9">
        <f t="shared" si="158"/>
        <v>0</v>
      </c>
      <c r="BK242" s="9">
        <f t="shared" si="159"/>
        <v>0</v>
      </c>
      <c r="BL242" s="9">
        <f t="shared" si="160"/>
        <v>0</v>
      </c>
      <c r="BM242" s="9">
        <f t="shared" si="161"/>
        <v>0</v>
      </c>
    </row>
    <row r="243" spans="1:65" s="9" customFormat="1" ht="73.75" customHeight="1">
      <c r="A243" s="126"/>
      <c r="B243" s="222" t="s">
        <v>8</v>
      </c>
      <c r="D243" s="145" t="s">
        <v>6161</v>
      </c>
      <c r="E243" s="511" t="s">
        <v>5452</v>
      </c>
      <c r="F243" s="115" t="s">
        <v>133</v>
      </c>
      <c r="G243" s="116" t="s">
        <v>2622</v>
      </c>
      <c r="H243" s="116" t="s">
        <v>2143</v>
      </c>
      <c r="I243" s="115">
        <v>3</v>
      </c>
      <c r="J243" s="115">
        <v>6</v>
      </c>
      <c r="K243" s="115" t="s">
        <v>4864</v>
      </c>
      <c r="L243" s="408">
        <v>231.88</v>
      </c>
      <c r="M243" s="479" t="s">
        <v>5759</v>
      </c>
      <c r="N243" s="133"/>
      <c r="O243" s="444">
        <f>L243*N243</f>
        <v>0</v>
      </c>
      <c r="P243" s="134" t="str">
        <f t="shared" si="162"/>
        <v>No</v>
      </c>
      <c r="Q243" s="225" t="str">
        <f t="shared" si="163"/>
        <v>Yes</v>
      </c>
      <c r="S243" s="298">
        <v>3</v>
      </c>
      <c r="T243" s="299">
        <f t="shared" si="164"/>
        <v>0</v>
      </c>
      <c r="U243" s="112"/>
      <c r="V243" s="325">
        <v>14</v>
      </c>
      <c r="W243" s="334">
        <f t="shared" si="165"/>
        <v>0</v>
      </c>
      <c r="X243" s="207"/>
      <c r="Y243" s="207">
        <f>N243*I243</f>
        <v>0</v>
      </c>
      <c r="Z243" s="165">
        <v>3</v>
      </c>
      <c r="AA243" s="118"/>
      <c r="AB243" s="118">
        <v>24</v>
      </c>
      <c r="AC243" s="118"/>
      <c r="AE243" s="9">
        <f t="shared" si="129"/>
        <v>0</v>
      </c>
      <c r="AF243" s="9">
        <f t="shared" si="130"/>
        <v>0</v>
      </c>
      <c r="AG243" s="9">
        <f t="shared" si="131"/>
        <v>0</v>
      </c>
      <c r="AH243" s="9">
        <f t="shared" si="132"/>
        <v>0</v>
      </c>
      <c r="AI243" s="9">
        <f t="shared" si="133"/>
        <v>0</v>
      </c>
      <c r="AJ243" s="9">
        <f t="shared" si="134"/>
        <v>0</v>
      </c>
      <c r="AK243" s="9">
        <f t="shared" si="135"/>
        <v>0</v>
      </c>
      <c r="AL243" s="9">
        <f t="shared" si="136"/>
        <v>0</v>
      </c>
      <c r="AM243" s="9">
        <f t="shared" si="137"/>
        <v>0</v>
      </c>
      <c r="AO243" s="126">
        <f t="shared" si="138"/>
        <v>0</v>
      </c>
      <c r="AP243" s="126">
        <f t="shared" si="139"/>
        <v>0</v>
      </c>
      <c r="AQ243" s="126">
        <f t="shared" si="140"/>
        <v>0</v>
      </c>
      <c r="AS243" s="9">
        <f t="shared" si="141"/>
        <v>0</v>
      </c>
      <c r="AT243" s="9">
        <f t="shared" si="142"/>
        <v>0</v>
      </c>
      <c r="AU243" s="9">
        <f t="shared" si="143"/>
        <v>0</v>
      </c>
      <c r="AV243" s="9">
        <f t="shared" si="144"/>
        <v>0</v>
      </c>
      <c r="AW243" s="9">
        <f t="shared" si="145"/>
        <v>0</v>
      </c>
      <c r="AX243" s="9">
        <f t="shared" si="146"/>
        <v>0</v>
      </c>
      <c r="AY243" s="9">
        <f t="shared" si="147"/>
        <v>0</v>
      </c>
      <c r="AZ243" s="9">
        <f t="shared" si="148"/>
        <v>0</v>
      </c>
      <c r="BA243" s="9">
        <f t="shared" si="149"/>
        <v>0</v>
      </c>
      <c r="BB243" s="9">
        <f t="shared" si="150"/>
        <v>0</v>
      </c>
      <c r="BC243" s="9">
        <f t="shared" si="151"/>
        <v>0</v>
      </c>
      <c r="BD243" s="9">
        <f t="shared" si="152"/>
        <v>0</v>
      </c>
      <c r="BE243" s="9">
        <f t="shared" si="153"/>
        <v>0</v>
      </c>
      <c r="BF243" s="9">
        <f t="shared" si="154"/>
        <v>0</v>
      </c>
      <c r="BG243" s="9">
        <f t="shared" si="155"/>
        <v>0</v>
      </c>
      <c r="BH243" s="9">
        <f t="shared" si="156"/>
        <v>0</v>
      </c>
      <c r="BI243" s="9">
        <f t="shared" si="157"/>
        <v>0</v>
      </c>
      <c r="BJ243" s="9">
        <f t="shared" si="158"/>
        <v>0</v>
      </c>
      <c r="BK243" s="9">
        <f t="shared" si="159"/>
        <v>0</v>
      </c>
      <c r="BL243" s="9">
        <f t="shared" si="160"/>
        <v>0</v>
      </c>
      <c r="BM243" s="9">
        <f t="shared" si="161"/>
        <v>0</v>
      </c>
    </row>
    <row r="244" spans="1:65" s="9" customFormat="1" ht="73.75" customHeight="1">
      <c r="A244" s="126"/>
      <c r="B244" s="222" t="s">
        <v>8</v>
      </c>
      <c r="D244" s="145" t="s">
        <v>5589</v>
      </c>
      <c r="E244" s="512" t="s">
        <v>5451</v>
      </c>
      <c r="F244" s="115" t="s">
        <v>133</v>
      </c>
      <c r="G244" s="116" t="s">
        <v>2622</v>
      </c>
      <c r="H244" s="116" t="s">
        <v>2143</v>
      </c>
      <c r="I244" s="115">
        <v>3</v>
      </c>
      <c r="J244" s="115">
        <v>6</v>
      </c>
      <c r="K244" s="115" t="s">
        <v>4864</v>
      </c>
      <c r="L244" s="408">
        <v>241.96</v>
      </c>
      <c r="M244" s="132"/>
      <c r="N244" s="479" t="s">
        <v>5759</v>
      </c>
      <c r="O244" s="444">
        <f>L244*M244</f>
        <v>0</v>
      </c>
      <c r="P244" s="134" t="str">
        <f t="shared" si="162"/>
        <v>No</v>
      </c>
      <c r="Q244" s="225" t="str">
        <f t="shared" si="163"/>
        <v>Yes</v>
      </c>
      <c r="S244" s="298">
        <v>3</v>
      </c>
      <c r="T244" s="299">
        <f t="shared" si="164"/>
        <v>0</v>
      </c>
      <c r="U244" s="112"/>
      <c r="V244" s="325">
        <v>14</v>
      </c>
      <c r="W244" s="334">
        <f t="shared" si="165"/>
        <v>0</v>
      </c>
      <c r="X244" s="207">
        <f>M244*I244</f>
        <v>0</v>
      </c>
      <c r="Y244" s="207"/>
      <c r="Z244" s="165">
        <v>3</v>
      </c>
      <c r="AA244" s="118"/>
      <c r="AB244" s="118">
        <v>24</v>
      </c>
      <c r="AC244" s="118"/>
      <c r="AE244" s="9">
        <f t="shared" si="129"/>
        <v>0</v>
      </c>
      <c r="AF244" s="9">
        <f t="shared" si="130"/>
        <v>0</v>
      </c>
      <c r="AG244" s="9">
        <f t="shared" si="131"/>
        <v>0</v>
      </c>
      <c r="AH244" s="9">
        <f t="shared" si="132"/>
        <v>0</v>
      </c>
      <c r="AI244" s="9">
        <f t="shared" si="133"/>
        <v>0</v>
      </c>
      <c r="AJ244" s="9">
        <f t="shared" si="134"/>
        <v>0</v>
      </c>
      <c r="AK244" s="9">
        <f t="shared" si="135"/>
        <v>0</v>
      </c>
      <c r="AL244" s="9">
        <f t="shared" si="136"/>
        <v>0</v>
      </c>
      <c r="AM244" s="9">
        <f t="shared" si="137"/>
        <v>0</v>
      </c>
      <c r="AO244" s="126">
        <f t="shared" si="138"/>
        <v>0</v>
      </c>
      <c r="AP244" s="126">
        <f t="shared" si="139"/>
        <v>0</v>
      </c>
      <c r="AQ244" s="126">
        <f t="shared" si="140"/>
        <v>0</v>
      </c>
      <c r="AS244" s="9">
        <f t="shared" si="141"/>
        <v>0</v>
      </c>
      <c r="AT244" s="9">
        <f t="shared" si="142"/>
        <v>0</v>
      </c>
      <c r="AU244" s="9">
        <f t="shared" si="143"/>
        <v>0</v>
      </c>
      <c r="AV244" s="9">
        <f t="shared" si="144"/>
        <v>0</v>
      </c>
      <c r="AW244" s="9">
        <f t="shared" si="145"/>
        <v>0</v>
      </c>
      <c r="AX244" s="9">
        <f t="shared" si="146"/>
        <v>0</v>
      </c>
      <c r="AY244" s="9">
        <f t="shared" si="147"/>
        <v>0</v>
      </c>
      <c r="AZ244" s="9">
        <f t="shared" si="148"/>
        <v>0</v>
      </c>
      <c r="BA244" s="9">
        <f t="shared" si="149"/>
        <v>0</v>
      </c>
      <c r="BB244" s="9">
        <f t="shared" si="150"/>
        <v>0</v>
      </c>
      <c r="BC244" s="9">
        <f t="shared" si="151"/>
        <v>0</v>
      </c>
      <c r="BD244" s="9">
        <f t="shared" si="152"/>
        <v>0</v>
      </c>
      <c r="BE244" s="9">
        <f t="shared" si="153"/>
        <v>0</v>
      </c>
      <c r="BF244" s="9">
        <f t="shared" si="154"/>
        <v>0</v>
      </c>
      <c r="BG244" s="9">
        <f t="shared" si="155"/>
        <v>0</v>
      </c>
      <c r="BH244" s="9">
        <f t="shared" si="156"/>
        <v>0</v>
      </c>
      <c r="BI244" s="9">
        <f t="shared" si="157"/>
        <v>0</v>
      </c>
      <c r="BJ244" s="9">
        <f t="shared" si="158"/>
        <v>0</v>
      </c>
      <c r="BK244" s="9">
        <f t="shared" si="159"/>
        <v>0</v>
      </c>
      <c r="BL244" s="9">
        <f t="shared" si="160"/>
        <v>0</v>
      </c>
      <c r="BM244" s="9">
        <f t="shared" si="161"/>
        <v>0</v>
      </c>
    </row>
    <row r="245" spans="1:65" s="9" customFormat="1" ht="73.75" customHeight="1">
      <c r="A245" s="126"/>
      <c r="B245" s="222" t="s">
        <v>8</v>
      </c>
      <c r="D245" s="145" t="s">
        <v>5620</v>
      </c>
      <c r="E245" s="513" t="s">
        <v>5450</v>
      </c>
      <c r="F245" s="115" t="s">
        <v>133</v>
      </c>
      <c r="G245" s="116" t="s">
        <v>2622</v>
      </c>
      <c r="H245" s="116" t="s">
        <v>2143</v>
      </c>
      <c r="I245" s="115">
        <v>3</v>
      </c>
      <c r="J245" s="115">
        <v>6</v>
      </c>
      <c r="K245" s="115" t="s">
        <v>4864</v>
      </c>
      <c r="L245" s="408">
        <v>231.88</v>
      </c>
      <c r="M245" s="132"/>
      <c r="N245" s="479" t="s">
        <v>5759</v>
      </c>
      <c r="O245" s="444">
        <f>L245*M245</f>
        <v>0</v>
      </c>
      <c r="P245" s="134" t="str">
        <f t="shared" si="162"/>
        <v>No</v>
      </c>
      <c r="Q245" s="225" t="str">
        <f t="shared" si="163"/>
        <v>Yes</v>
      </c>
      <c r="S245" s="298">
        <v>3</v>
      </c>
      <c r="T245" s="299">
        <f t="shared" si="164"/>
        <v>0</v>
      </c>
      <c r="U245" s="112"/>
      <c r="V245" s="325">
        <v>14</v>
      </c>
      <c r="W245" s="334">
        <f t="shared" si="165"/>
        <v>0</v>
      </c>
      <c r="X245" s="207">
        <f>M245*I245</f>
        <v>0</v>
      </c>
      <c r="Y245" s="207"/>
      <c r="Z245" s="165">
        <v>3</v>
      </c>
      <c r="AA245" s="118"/>
      <c r="AB245" s="118">
        <v>24</v>
      </c>
      <c r="AC245" s="118"/>
      <c r="AE245" s="9">
        <f t="shared" si="129"/>
        <v>0</v>
      </c>
      <c r="AF245" s="9">
        <f t="shared" si="130"/>
        <v>0</v>
      </c>
      <c r="AG245" s="9">
        <f t="shared" si="131"/>
        <v>0</v>
      </c>
      <c r="AH245" s="9">
        <f t="shared" si="132"/>
        <v>0</v>
      </c>
      <c r="AI245" s="9">
        <f t="shared" si="133"/>
        <v>0</v>
      </c>
      <c r="AJ245" s="9">
        <f t="shared" si="134"/>
        <v>0</v>
      </c>
      <c r="AK245" s="9">
        <f t="shared" si="135"/>
        <v>0</v>
      </c>
      <c r="AL245" s="9">
        <f t="shared" si="136"/>
        <v>0</v>
      </c>
      <c r="AM245" s="9">
        <f t="shared" si="137"/>
        <v>0</v>
      </c>
      <c r="AO245" s="126">
        <f t="shared" si="138"/>
        <v>0</v>
      </c>
      <c r="AP245" s="126">
        <f t="shared" si="139"/>
        <v>0</v>
      </c>
      <c r="AQ245" s="126">
        <f t="shared" si="140"/>
        <v>0</v>
      </c>
      <c r="AS245" s="9">
        <f t="shared" si="141"/>
        <v>0</v>
      </c>
      <c r="AT245" s="9">
        <f t="shared" si="142"/>
        <v>0</v>
      </c>
      <c r="AU245" s="9">
        <f t="shared" si="143"/>
        <v>0</v>
      </c>
      <c r="AV245" s="9">
        <f t="shared" si="144"/>
        <v>0</v>
      </c>
      <c r="AW245" s="9">
        <f t="shared" si="145"/>
        <v>0</v>
      </c>
      <c r="AX245" s="9">
        <f t="shared" si="146"/>
        <v>0</v>
      </c>
      <c r="AY245" s="9">
        <f t="shared" si="147"/>
        <v>0</v>
      </c>
      <c r="AZ245" s="9">
        <f t="shared" si="148"/>
        <v>0</v>
      </c>
      <c r="BA245" s="9">
        <f t="shared" si="149"/>
        <v>0</v>
      </c>
      <c r="BB245" s="9">
        <f t="shared" si="150"/>
        <v>0</v>
      </c>
      <c r="BC245" s="9">
        <f t="shared" si="151"/>
        <v>0</v>
      </c>
      <c r="BD245" s="9">
        <f t="shared" si="152"/>
        <v>0</v>
      </c>
      <c r="BE245" s="9">
        <f t="shared" si="153"/>
        <v>0</v>
      </c>
      <c r="BF245" s="9">
        <f t="shared" si="154"/>
        <v>0</v>
      </c>
      <c r="BG245" s="9">
        <f t="shared" si="155"/>
        <v>0</v>
      </c>
      <c r="BH245" s="9">
        <f t="shared" si="156"/>
        <v>0</v>
      </c>
      <c r="BI245" s="9">
        <f t="shared" si="157"/>
        <v>0</v>
      </c>
      <c r="BJ245" s="9">
        <f t="shared" si="158"/>
        <v>0</v>
      </c>
      <c r="BK245" s="9">
        <f t="shared" si="159"/>
        <v>0</v>
      </c>
      <c r="BL245" s="9">
        <f t="shared" si="160"/>
        <v>0</v>
      </c>
      <c r="BM245" s="9">
        <f t="shared" si="161"/>
        <v>0</v>
      </c>
    </row>
    <row r="246" spans="1:65" s="126" customFormat="1" ht="73.75" customHeight="1">
      <c r="B246" s="222" t="s">
        <v>8</v>
      </c>
      <c r="C246" s="9"/>
      <c r="D246" s="107" t="s">
        <v>6162</v>
      </c>
      <c r="E246" s="518" t="s">
        <v>5452</v>
      </c>
      <c r="F246" s="106" t="s">
        <v>134</v>
      </c>
      <c r="G246" s="242" t="s">
        <v>2620</v>
      </c>
      <c r="H246" s="242" t="s">
        <v>2143</v>
      </c>
      <c r="I246" s="106">
        <v>2</v>
      </c>
      <c r="J246" s="106">
        <v>12</v>
      </c>
      <c r="K246" s="106" t="s">
        <v>4864</v>
      </c>
      <c r="L246" s="407">
        <v>241.15</v>
      </c>
      <c r="M246" s="480" t="s">
        <v>5759</v>
      </c>
      <c r="N246" s="458"/>
      <c r="O246" s="456">
        <f>L246*N246</f>
        <v>0</v>
      </c>
      <c r="P246" s="127" t="str">
        <f t="shared" si="162"/>
        <v>No</v>
      </c>
      <c r="Q246" s="253" t="str">
        <f t="shared" si="163"/>
        <v>Yes</v>
      </c>
      <c r="S246" s="298">
        <v>2</v>
      </c>
      <c r="T246" s="299">
        <f t="shared" si="164"/>
        <v>0</v>
      </c>
      <c r="U246" s="112"/>
      <c r="V246" s="325">
        <v>16</v>
      </c>
      <c r="W246" s="334">
        <f t="shared" si="165"/>
        <v>0</v>
      </c>
      <c r="X246" s="207"/>
      <c r="Y246" s="207">
        <f>N246*I246</f>
        <v>0</v>
      </c>
      <c r="Z246" s="165">
        <v>2</v>
      </c>
      <c r="AA246" s="118"/>
      <c r="AB246" s="118">
        <v>24</v>
      </c>
      <c r="AC246" s="118"/>
      <c r="AE246" s="9">
        <f t="shared" si="129"/>
        <v>0</v>
      </c>
      <c r="AF246" s="9">
        <f t="shared" si="130"/>
        <v>0</v>
      </c>
      <c r="AG246" s="9">
        <f t="shared" si="131"/>
        <v>0</v>
      </c>
      <c r="AH246" s="9">
        <f t="shared" si="132"/>
        <v>0</v>
      </c>
      <c r="AI246" s="9">
        <f t="shared" si="133"/>
        <v>0</v>
      </c>
      <c r="AJ246" s="9">
        <f t="shared" si="134"/>
        <v>0</v>
      </c>
      <c r="AK246" s="9">
        <f t="shared" si="135"/>
        <v>0</v>
      </c>
      <c r="AL246" s="9">
        <f t="shared" si="136"/>
        <v>0</v>
      </c>
      <c r="AM246" s="9">
        <f t="shared" si="137"/>
        <v>0</v>
      </c>
      <c r="AO246" s="126">
        <f t="shared" si="138"/>
        <v>0</v>
      </c>
      <c r="AP246" s="126">
        <f t="shared" si="139"/>
        <v>0</v>
      </c>
      <c r="AQ246" s="126">
        <f t="shared" si="140"/>
        <v>0</v>
      </c>
      <c r="AS246" s="9">
        <f t="shared" si="141"/>
        <v>0</v>
      </c>
      <c r="AT246" s="9">
        <f t="shared" si="142"/>
        <v>0</v>
      </c>
      <c r="AU246" s="9">
        <f t="shared" si="143"/>
        <v>0</v>
      </c>
      <c r="AV246" s="9">
        <f t="shared" si="144"/>
        <v>0</v>
      </c>
      <c r="AW246" s="9">
        <f t="shared" si="145"/>
        <v>0</v>
      </c>
      <c r="AX246" s="9">
        <f t="shared" si="146"/>
        <v>0</v>
      </c>
      <c r="AY246" s="9">
        <f t="shared" si="147"/>
        <v>0</v>
      </c>
      <c r="AZ246" s="9">
        <f t="shared" si="148"/>
        <v>0</v>
      </c>
      <c r="BA246" s="9">
        <f t="shared" si="149"/>
        <v>0</v>
      </c>
      <c r="BB246" s="9">
        <f t="shared" si="150"/>
        <v>0</v>
      </c>
      <c r="BC246" s="9">
        <f t="shared" si="151"/>
        <v>0</v>
      </c>
      <c r="BD246" s="9">
        <f t="shared" si="152"/>
        <v>0</v>
      </c>
      <c r="BE246" s="9">
        <f t="shared" si="153"/>
        <v>0</v>
      </c>
      <c r="BF246" s="9">
        <f t="shared" si="154"/>
        <v>0</v>
      </c>
      <c r="BG246" s="9">
        <f t="shared" si="155"/>
        <v>0</v>
      </c>
      <c r="BH246" s="9">
        <f t="shared" si="156"/>
        <v>0</v>
      </c>
      <c r="BI246" s="9">
        <f t="shared" si="157"/>
        <v>0</v>
      </c>
      <c r="BJ246" s="9">
        <f t="shared" si="158"/>
        <v>0</v>
      </c>
      <c r="BK246" s="9">
        <f t="shared" si="159"/>
        <v>0</v>
      </c>
      <c r="BL246" s="9">
        <f t="shared" si="160"/>
        <v>0</v>
      </c>
      <c r="BM246" s="9">
        <f t="shared" si="161"/>
        <v>0</v>
      </c>
    </row>
    <row r="247" spans="1:65" s="126" customFormat="1" ht="73.75" customHeight="1">
      <c r="B247" s="222" t="s">
        <v>8</v>
      </c>
      <c r="C247" s="9"/>
      <c r="D247" s="107" t="s">
        <v>5587</v>
      </c>
      <c r="E247" s="519" t="s">
        <v>5451</v>
      </c>
      <c r="F247" s="106" t="s">
        <v>134</v>
      </c>
      <c r="G247" s="242" t="s">
        <v>2620</v>
      </c>
      <c r="H247" s="242" t="s">
        <v>2143</v>
      </c>
      <c r="I247" s="106">
        <v>2</v>
      </c>
      <c r="J247" s="106">
        <v>12</v>
      </c>
      <c r="K247" s="106" t="s">
        <v>4864</v>
      </c>
      <c r="L247" s="407">
        <v>251.63</v>
      </c>
      <c r="M247" s="130"/>
      <c r="N247" s="483" t="s">
        <v>5759</v>
      </c>
      <c r="O247" s="456">
        <f>L247*M247</f>
        <v>0</v>
      </c>
      <c r="P247" s="127" t="str">
        <f t="shared" si="162"/>
        <v>No</v>
      </c>
      <c r="Q247" s="253" t="str">
        <f t="shared" si="163"/>
        <v>Yes</v>
      </c>
      <c r="S247" s="298">
        <v>2</v>
      </c>
      <c r="T247" s="299">
        <f t="shared" si="164"/>
        <v>0</v>
      </c>
      <c r="U247" s="112"/>
      <c r="V247" s="325">
        <v>16</v>
      </c>
      <c r="W247" s="334">
        <f t="shared" si="165"/>
        <v>0</v>
      </c>
      <c r="X247" s="207">
        <f>M247*I247</f>
        <v>0</v>
      </c>
      <c r="Y247" s="207"/>
      <c r="Z247" s="165">
        <v>2</v>
      </c>
      <c r="AA247" s="118"/>
      <c r="AB247" s="118">
        <v>24</v>
      </c>
      <c r="AC247" s="118"/>
      <c r="AE247" s="9">
        <f t="shared" si="129"/>
        <v>0</v>
      </c>
      <c r="AF247" s="9">
        <f t="shared" si="130"/>
        <v>0</v>
      </c>
      <c r="AG247" s="9">
        <f t="shared" si="131"/>
        <v>0</v>
      </c>
      <c r="AH247" s="9">
        <f t="shared" si="132"/>
        <v>0</v>
      </c>
      <c r="AI247" s="9">
        <f t="shared" si="133"/>
        <v>0</v>
      </c>
      <c r="AJ247" s="9">
        <f t="shared" si="134"/>
        <v>0</v>
      </c>
      <c r="AK247" s="9">
        <f t="shared" si="135"/>
        <v>0</v>
      </c>
      <c r="AL247" s="9">
        <f t="shared" si="136"/>
        <v>0</v>
      </c>
      <c r="AM247" s="9">
        <f t="shared" si="137"/>
        <v>0</v>
      </c>
      <c r="AO247" s="126">
        <f t="shared" si="138"/>
        <v>0</v>
      </c>
      <c r="AP247" s="126">
        <f t="shared" si="139"/>
        <v>0</v>
      </c>
      <c r="AQ247" s="126">
        <f t="shared" si="140"/>
        <v>0</v>
      </c>
      <c r="AS247" s="9">
        <f t="shared" si="141"/>
        <v>0</v>
      </c>
      <c r="AT247" s="9">
        <f t="shared" si="142"/>
        <v>0</v>
      </c>
      <c r="AU247" s="9">
        <f t="shared" si="143"/>
        <v>0</v>
      </c>
      <c r="AV247" s="9">
        <f t="shared" si="144"/>
        <v>0</v>
      </c>
      <c r="AW247" s="9">
        <f t="shared" si="145"/>
        <v>0</v>
      </c>
      <c r="AX247" s="9">
        <f t="shared" si="146"/>
        <v>0</v>
      </c>
      <c r="AY247" s="9">
        <f t="shared" si="147"/>
        <v>0</v>
      </c>
      <c r="AZ247" s="9">
        <f t="shared" si="148"/>
        <v>0</v>
      </c>
      <c r="BA247" s="9">
        <f t="shared" si="149"/>
        <v>0</v>
      </c>
      <c r="BB247" s="9">
        <f t="shared" si="150"/>
        <v>0</v>
      </c>
      <c r="BC247" s="9">
        <f t="shared" si="151"/>
        <v>0</v>
      </c>
      <c r="BD247" s="9">
        <f t="shared" si="152"/>
        <v>0</v>
      </c>
      <c r="BE247" s="9">
        <f t="shared" si="153"/>
        <v>0</v>
      </c>
      <c r="BF247" s="9">
        <f t="shared" si="154"/>
        <v>0</v>
      </c>
      <c r="BG247" s="9">
        <f t="shared" si="155"/>
        <v>0</v>
      </c>
      <c r="BH247" s="9">
        <f t="shared" si="156"/>
        <v>0</v>
      </c>
      <c r="BI247" s="9">
        <f t="shared" si="157"/>
        <v>0</v>
      </c>
      <c r="BJ247" s="9">
        <f t="shared" si="158"/>
        <v>0</v>
      </c>
      <c r="BK247" s="9">
        <f t="shared" si="159"/>
        <v>0</v>
      </c>
      <c r="BL247" s="9">
        <f t="shared" si="160"/>
        <v>0</v>
      </c>
      <c r="BM247" s="9">
        <f t="shared" si="161"/>
        <v>0</v>
      </c>
    </row>
    <row r="248" spans="1:65" s="126" customFormat="1" ht="73.75" customHeight="1">
      <c r="B248" s="222" t="s">
        <v>8</v>
      </c>
      <c r="C248" s="9"/>
      <c r="D248" s="107" t="s">
        <v>5619</v>
      </c>
      <c r="E248" s="520" t="s">
        <v>5450</v>
      </c>
      <c r="F248" s="106" t="s">
        <v>134</v>
      </c>
      <c r="G248" s="242" t="s">
        <v>2620</v>
      </c>
      <c r="H248" s="242" t="s">
        <v>2143</v>
      </c>
      <c r="I248" s="106">
        <v>2</v>
      </c>
      <c r="J248" s="106">
        <v>12</v>
      </c>
      <c r="K248" s="106" t="s">
        <v>4864</v>
      </c>
      <c r="L248" s="407">
        <v>241.15</v>
      </c>
      <c r="M248" s="130"/>
      <c r="N248" s="483" t="s">
        <v>5759</v>
      </c>
      <c r="O248" s="456">
        <f>L248*M248</f>
        <v>0</v>
      </c>
      <c r="P248" s="127" t="str">
        <f t="shared" si="162"/>
        <v>No</v>
      </c>
      <c r="Q248" s="253" t="str">
        <f t="shared" si="163"/>
        <v>Yes</v>
      </c>
      <c r="S248" s="298">
        <v>2</v>
      </c>
      <c r="T248" s="299">
        <f t="shared" si="164"/>
        <v>0</v>
      </c>
      <c r="U248" s="112"/>
      <c r="V248" s="325">
        <v>16</v>
      </c>
      <c r="W248" s="334">
        <f t="shared" si="165"/>
        <v>0</v>
      </c>
      <c r="X248" s="207">
        <f>M248*I248</f>
        <v>0</v>
      </c>
      <c r="Y248" s="207"/>
      <c r="Z248" s="165">
        <v>2</v>
      </c>
      <c r="AA248" s="118"/>
      <c r="AB248" s="118">
        <v>24</v>
      </c>
      <c r="AC248" s="118"/>
      <c r="AE248" s="9">
        <f t="shared" si="129"/>
        <v>0</v>
      </c>
      <c r="AF248" s="9">
        <f t="shared" si="130"/>
        <v>0</v>
      </c>
      <c r="AG248" s="9">
        <f t="shared" si="131"/>
        <v>0</v>
      </c>
      <c r="AH248" s="9">
        <f t="shared" si="132"/>
        <v>0</v>
      </c>
      <c r="AI248" s="9">
        <f t="shared" si="133"/>
        <v>0</v>
      </c>
      <c r="AJ248" s="9">
        <f t="shared" si="134"/>
        <v>0</v>
      </c>
      <c r="AK248" s="9">
        <f t="shared" si="135"/>
        <v>0</v>
      </c>
      <c r="AL248" s="9">
        <f t="shared" si="136"/>
        <v>0</v>
      </c>
      <c r="AM248" s="9">
        <f t="shared" si="137"/>
        <v>0</v>
      </c>
      <c r="AO248" s="126">
        <f t="shared" si="138"/>
        <v>0</v>
      </c>
      <c r="AP248" s="126">
        <f t="shared" si="139"/>
        <v>0</v>
      </c>
      <c r="AQ248" s="126">
        <f t="shared" si="140"/>
        <v>0</v>
      </c>
      <c r="AS248" s="9">
        <f t="shared" si="141"/>
        <v>0</v>
      </c>
      <c r="AT248" s="9">
        <f t="shared" si="142"/>
        <v>0</v>
      </c>
      <c r="AU248" s="9">
        <f t="shared" si="143"/>
        <v>0</v>
      </c>
      <c r="AV248" s="9">
        <f t="shared" si="144"/>
        <v>0</v>
      </c>
      <c r="AW248" s="9">
        <f t="shared" si="145"/>
        <v>0</v>
      </c>
      <c r="AX248" s="9">
        <f t="shared" si="146"/>
        <v>0</v>
      </c>
      <c r="AY248" s="9">
        <f t="shared" si="147"/>
        <v>0</v>
      </c>
      <c r="AZ248" s="9">
        <f t="shared" si="148"/>
        <v>0</v>
      </c>
      <c r="BA248" s="9">
        <f t="shared" si="149"/>
        <v>0</v>
      </c>
      <c r="BB248" s="9">
        <f t="shared" si="150"/>
        <v>0</v>
      </c>
      <c r="BC248" s="9">
        <f t="shared" si="151"/>
        <v>0</v>
      </c>
      <c r="BD248" s="9">
        <f t="shared" si="152"/>
        <v>0</v>
      </c>
      <c r="BE248" s="9">
        <f t="shared" si="153"/>
        <v>0</v>
      </c>
      <c r="BF248" s="9">
        <f t="shared" si="154"/>
        <v>0</v>
      </c>
      <c r="BG248" s="9">
        <f t="shared" si="155"/>
        <v>0</v>
      </c>
      <c r="BH248" s="9">
        <f t="shared" si="156"/>
        <v>0</v>
      </c>
      <c r="BI248" s="9">
        <f t="shared" si="157"/>
        <v>0</v>
      </c>
      <c r="BJ248" s="9">
        <f t="shared" si="158"/>
        <v>0</v>
      </c>
      <c r="BK248" s="9">
        <f t="shared" si="159"/>
        <v>0</v>
      </c>
      <c r="BL248" s="9">
        <f t="shared" si="160"/>
        <v>0</v>
      </c>
      <c r="BM248" s="9">
        <f t="shared" si="161"/>
        <v>0</v>
      </c>
    </row>
    <row r="249" spans="1:65" s="9" customFormat="1" ht="73.75" customHeight="1">
      <c r="B249" s="222" t="s">
        <v>8</v>
      </c>
      <c r="D249" s="145" t="s">
        <v>6163</v>
      </c>
      <c r="E249" s="511" t="s">
        <v>5452</v>
      </c>
      <c r="F249" s="115" t="s">
        <v>135</v>
      </c>
      <c r="G249" s="116" t="s">
        <v>2621</v>
      </c>
      <c r="H249" s="116" t="s">
        <v>2143</v>
      </c>
      <c r="I249" s="115">
        <v>1</v>
      </c>
      <c r="J249" s="115">
        <v>6</v>
      </c>
      <c r="K249" s="115" t="s">
        <v>4864</v>
      </c>
      <c r="L249" s="408">
        <v>241.15</v>
      </c>
      <c r="M249" s="479" t="s">
        <v>5759</v>
      </c>
      <c r="N249" s="133"/>
      <c r="O249" s="444">
        <f>L249*N249</f>
        <v>0</v>
      </c>
      <c r="P249" s="134" t="str">
        <f t="shared" si="162"/>
        <v>No</v>
      </c>
      <c r="Q249" s="225" t="str">
        <f t="shared" si="163"/>
        <v>Yes</v>
      </c>
      <c r="S249" s="298">
        <v>1</v>
      </c>
      <c r="T249" s="299">
        <f t="shared" si="164"/>
        <v>0</v>
      </c>
      <c r="U249" s="112"/>
      <c r="V249" s="325">
        <v>14</v>
      </c>
      <c r="W249" s="334">
        <f t="shared" si="165"/>
        <v>0</v>
      </c>
      <c r="X249" s="207"/>
      <c r="Y249" s="207">
        <f>N249*I249</f>
        <v>0</v>
      </c>
      <c r="Z249" s="165">
        <v>1</v>
      </c>
      <c r="AA249" s="118"/>
      <c r="AB249" s="118">
        <v>16</v>
      </c>
      <c r="AC249" s="118"/>
      <c r="AE249" s="9">
        <f t="shared" si="129"/>
        <v>0</v>
      </c>
      <c r="AF249" s="9">
        <f t="shared" si="130"/>
        <v>0</v>
      </c>
      <c r="AG249" s="9">
        <f t="shared" si="131"/>
        <v>0</v>
      </c>
      <c r="AH249" s="9">
        <f t="shared" si="132"/>
        <v>0</v>
      </c>
      <c r="AI249" s="9">
        <f t="shared" si="133"/>
        <v>0</v>
      </c>
      <c r="AJ249" s="9">
        <f t="shared" si="134"/>
        <v>0</v>
      </c>
      <c r="AK249" s="9">
        <f t="shared" si="135"/>
        <v>0</v>
      </c>
      <c r="AL249" s="9">
        <f t="shared" si="136"/>
        <v>0</v>
      </c>
      <c r="AM249" s="9">
        <f t="shared" si="137"/>
        <v>0</v>
      </c>
      <c r="AO249" s="126">
        <f t="shared" si="138"/>
        <v>0</v>
      </c>
      <c r="AP249" s="126">
        <f t="shared" si="139"/>
        <v>0</v>
      </c>
      <c r="AQ249" s="126">
        <f t="shared" si="140"/>
        <v>0</v>
      </c>
      <c r="AS249" s="9">
        <f t="shared" si="141"/>
        <v>0</v>
      </c>
      <c r="AT249" s="9">
        <f t="shared" si="142"/>
        <v>0</v>
      </c>
      <c r="AU249" s="9">
        <f t="shared" si="143"/>
        <v>0</v>
      </c>
      <c r="AV249" s="9">
        <f t="shared" si="144"/>
        <v>0</v>
      </c>
      <c r="AW249" s="9">
        <f t="shared" si="145"/>
        <v>0</v>
      </c>
      <c r="AX249" s="9">
        <f t="shared" si="146"/>
        <v>0</v>
      </c>
      <c r="AY249" s="9">
        <f t="shared" si="147"/>
        <v>0</v>
      </c>
      <c r="AZ249" s="9">
        <f t="shared" si="148"/>
        <v>0</v>
      </c>
      <c r="BA249" s="9">
        <f t="shared" si="149"/>
        <v>0</v>
      </c>
      <c r="BB249" s="9">
        <f t="shared" si="150"/>
        <v>0</v>
      </c>
      <c r="BC249" s="9">
        <f t="shared" si="151"/>
        <v>0</v>
      </c>
      <c r="BD249" s="9">
        <f t="shared" si="152"/>
        <v>0</v>
      </c>
      <c r="BE249" s="9">
        <f t="shared" si="153"/>
        <v>0</v>
      </c>
      <c r="BF249" s="9">
        <f t="shared" si="154"/>
        <v>0</v>
      </c>
      <c r="BG249" s="9">
        <f t="shared" si="155"/>
        <v>0</v>
      </c>
      <c r="BH249" s="9">
        <f t="shared" si="156"/>
        <v>0</v>
      </c>
      <c r="BI249" s="9">
        <f t="shared" si="157"/>
        <v>0</v>
      </c>
      <c r="BJ249" s="9">
        <f t="shared" si="158"/>
        <v>0</v>
      </c>
      <c r="BK249" s="9">
        <f t="shared" si="159"/>
        <v>0</v>
      </c>
      <c r="BL249" s="9">
        <f t="shared" si="160"/>
        <v>0</v>
      </c>
      <c r="BM249" s="9">
        <f t="shared" si="161"/>
        <v>0</v>
      </c>
    </row>
    <row r="250" spans="1:65" s="9" customFormat="1" ht="73.75" customHeight="1">
      <c r="B250" s="222" t="s">
        <v>8</v>
      </c>
      <c r="D250" s="145" t="s">
        <v>5588</v>
      </c>
      <c r="E250" s="512" t="s">
        <v>5451</v>
      </c>
      <c r="F250" s="115" t="s">
        <v>135</v>
      </c>
      <c r="G250" s="116" t="s">
        <v>2621</v>
      </c>
      <c r="H250" s="116" t="s">
        <v>2143</v>
      </c>
      <c r="I250" s="115">
        <v>1</v>
      </c>
      <c r="J250" s="115">
        <v>6</v>
      </c>
      <c r="K250" s="115" t="s">
        <v>4864</v>
      </c>
      <c r="L250" s="408">
        <v>251.63</v>
      </c>
      <c r="M250" s="132"/>
      <c r="N250" s="479" t="s">
        <v>5759</v>
      </c>
      <c r="O250" s="444">
        <f>L250*M250</f>
        <v>0</v>
      </c>
      <c r="P250" s="134" t="str">
        <f t="shared" si="162"/>
        <v>No</v>
      </c>
      <c r="Q250" s="225" t="str">
        <f t="shared" si="163"/>
        <v>Yes</v>
      </c>
      <c r="S250" s="298">
        <v>1</v>
      </c>
      <c r="T250" s="299">
        <f t="shared" si="164"/>
        <v>0</v>
      </c>
      <c r="U250" s="112"/>
      <c r="V250" s="325">
        <v>14</v>
      </c>
      <c r="W250" s="334">
        <f t="shared" si="165"/>
        <v>0</v>
      </c>
      <c r="X250" s="207">
        <f>M250*I250</f>
        <v>0</v>
      </c>
      <c r="Y250" s="207"/>
      <c r="Z250" s="165">
        <v>1</v>
      </c>
      <c r="AA250" s="118"/>
      <c r="AB250" s="118">
        <v>16</v>
      </c>
      <c r="AC250" s="118"/>
      <c r="AE250" s="9">
        <f t="shared" si="129"/>
        <v>0</v>
      </c>
      <c r="AF250" s="9">
        <f t="shared" si="130"/>
        <v>0</v>
      </c>
      <c r="AG250" s="9">
        <f t="shared" si="131"/>
        <v>0</v>
      </c>
      <c r="AH250" s="9">
        <f t="shared" si="132"/>
        <v>0</v>
      </c>
      <c r="AI250" s="9">
        <f t="shared" si="133"/>
        <v>0</v>
      </c>
      <c r="AJ250" s="9">
        <f t="shared" si="134"/>
        <v>0</v>
      </c>
      <c r="AK250" s="9">
        <f t="shared" si="135"/>
        <v>0</v>
      </c>
      <c r="AL250" s="9">
        <f t="shared" si="136"/>
        <v>0</v>
      </c>
      <c r="AM250" s="9">
        <f t="shared" si="137"/>
        <v>0</v>
      </c>
      <c r="AO250" s="126">
        <f t="shared" si="138"/>
        <v>0</v>
      </c>
      <c r="AP250" s="126">
        <f t="shared" si="139"/>
        <v>0</v>
      </c>
      <c r="AQ250" s="126">
        <f t="shared" si="140"/>
        <v>0</v>
      </c>
      <c r="AS250" s="9">
        <f t="shared" si="141"/>
        <v>0</v>
      </c>
      <c r="AT250" s="9">
        <f t="shared" si="142"/>
        <v>0</v>
      </c>
      <c r="AU250" s="9">
        <f t="shared" si="143"/>
        <v>0</v>
      </c>
      <c r="AV250" s="9">
        <f t="shared" si="144"/>
        <v>0</v>
      </c>
      <c r="AW250" s="9">
        <f t="shared" si="145"/>
        <v>0</v>
      </c>
      <c r="AX250" s="9">
        <f t="shared" si="146"/>
        <v>0</v>
      </c>
      <c r="AY250" s="9">
        <f t="shared" si="147"/>
        <v>0</v>
      </c>
      <c r="AZ250" s="9">
        <f t="shared" si="148"/>
        <v>0</v>
      </c>
      <c r="BA250" s="9">
        <f t="shared" si="149"/>
        <v>0</v>
      </c>
      <c r="BB250" s="9">
        <f t="shared" si="150"/>
        <v>0</v>
      </c>
      <c r="BC250" s="9">
        <f t="shared" si="151"/>
        <v>0</v>
      </c>
      <c r="BD250" s="9">
        <f t="shared" si="152"/>
        <v>0</v>
      </c>
      <c r="BE250" s="9">
        <f t="shared" si="153"/>
        <v>0</v>
      </c>
      <c r="BF250" s="9">
        <f t="shared" si="154"/>
        <v>0</v>
      </c>
      <c r="BG250" s="9">
        <f t="shared" si="155"/>
        <v>0</v>
      </c>
      <c r="BH250" s="9">
        <f t="shared" si="156"/>
        <v>0</v>
      </c>
      <c r="BI250" s="9">
        <f t="shared" si="157"/>
        <v>0</v>
      </c>
      <c r="BJ250" s="9">
        <f t="shared" si="158"/>
        <v>0</v>
      </c>
      <c r="BK250" s="9">
        <f t="shared" si="159"/>
        <v>0</v>
      </c>
      <c r="BL250" s="9">
        <f t="shared" si="160"/>
        <v>0</v>
      </c>
      <c r="BM250" s="9">
        <f t="shared" si="161"/>
        <v>0</v>
      </c>
    </row>
    <row r="251" spans="1:65" s="9" customFormat="1" ht="73.75" customHeight="1">
      <c r="B251" s="222" t="s">
        <v>8</v>
      </c>
      <c r="D251" s="145" t="s">
        <v>5618</v>
      </c>
      <c r="E251" s="513" t="s">
        <v>5450</v>
      </c>
      <c r="F251" s="115" t="s">
        <v>135</v>
      </c>
      <c r="G251" s="116" t="s">
        <v>2621</v>
      </c>
      <c r="H251" s="116" t="s">
        <v>2143</v>
      </c>
      <c r="I251" s="115">
        <v>1</v>
      </c>
      <c r="J251" s="115">
        <v>6</v>
      </c>
      <c r="K251" s="115" t="s">
        <v>4864</v>
      </c>
      <c r="L251" s="408">
        <v>241.15</v>
      </c>
      <c r="M251" s="132"/>
      <c r="N251" s="479" t="s">
        <v>5759</v>
      </c>
      <c r="O251" s="444">
        <f>L251*M251</f>
        <v>0</v>
      </c>
      <c r="P251" s="134" t="str">
        <f t="shared" si="162"/>
        <v>No</v>
      </c>
      <c r="Q251" s="225" t="str">
        <f t="shared" si="163"/>
        <v>Yes</v>
      </c>
      <c r="S251" s="298">
        <v>1</v>
      </c>
      <c r="T251" s="299">
        <f t="shared" si="164"/>
        <v>0</v>
      </c>
      <c r="U251" s="112"/>
      <c r="V251" s="325">
        <v>14</v>
      </c>
      <c r="W251" s="334">
        <f t="shared" si="165"/>
        <v>0</v>
      </c>
      <c r="X251" s="207">
        <f>M251*I251</f>
        <v>0</v>
      </c>
      <c r="Y251" s="207"/>
      <c r="Z251" s="165">
        <v>1</v>
      </c>
      <c r="AA251" s="118"/>
      <c r="AB251" s="118">
        <v>16</v>
      </c>
      <c r="AC251" s="118"/>
      <c r="AE251" s="9">
        <f t="shared" si="129"/>
        <v>0</v>
      </c>
      <c r="AF251" s="9">
        <f t="shared" si="130"/>
        <v>0</v>
      </c>
      <c r="AG251" s="9">
        <f t="shared" si="131"/>
        <v>0</v>
      </c>
      <c r="AH251" s="9">
        <f t="shared" si="132"/>
        <v>0</v>
      </c>
      <c r="AI251" s="9">
        <f t="shared" si="133"/>
        <v>0</v>
      </c>
      <c r="AJ251" s="9">
        <f t="shared" si="134"/>
        <v>0</v>
      </c>
      <c r="AK251" s="9">
        <f t="shared" si="135"/>
        <v>0</v>
      </c>
      <c r="AL251" s="9">
        <f t="shared" si="136"/>
        <v>0</v>
      </c>
      <c r="AM251" s="9">
        <f t="shared" si="137"/>
        <v>0</v>
      </c>
      <c r="AO251" s="126">
        <f t="shared" si="138"/>
        <v>0</v>
      </c>
      <c r="AP251" s="126">
        <f t="shared" si="139"/>
        <v>0</v>
      </c>
      <c r="AQ251" s="126">
        <f t="shared" si="140"/>
        <v>0</v>
      </c>
      <c r="AS251" s="9">
        <f t="shared" si="141"/>
        <v>0</v>
      </c>
      <c r="AT251" s="9">
        <f t="shared" si="142"/>
        <v>0</v>
      </c>
      <c r="AU251" s="9">
        <f t="shared" si="143"/>
        <v>0</v>
      </c>
      <c r="AV251" s="9">
        <f t="shared" si="144"/>
        <v>0</v>
      </c>
      <c r="AW251" s="9">
        <f t="shared" si="145"/>
        <v>0</v>
      </c>
      <c r="AX251" s="9">
        <f t="shared" si="146"/>
        <v>0</v>
      </c>
      <c r="AY251" s="9">
        <f t="shared" si="147"/>
        <v>0</v>
      </c>
      <c r="AZ251" s="9">
        <f t="shared" si="148"/>
        <v>0</v>
      </c>
      <c r="BA251" s="9">
        <f t="shared" si="149"/>
        <v>0</v>
      </c>
      <c r="BB251" s="9">
        <f t="shared" si="150"/>
        <v>0</v>
      </c>
      <c r="BC251" s="9">
        <f t="shared" si="151"/>
        <v>0</v>
      </c>
      <c r="BD251" s="9">
        <f t="shared" si="152"/>
        <v>0</v>
      </c>
      <c r="BE251" s="9">
        <f t="shared" si="153"/>
        <v>0</v>
      </c>
      <c r="BF251" s="9">
        <f t="shared" si="154"/>
        <v>0</v>
      </c>
      <c r="BG251" s="9">
        <f t="shared" si="155"/>
        <v>0</v>
      </c>
      <c r="BH251" s="9">
        <f t="shared" si="156"/>
        <v>0</v>
      </c>
      <c r="BI251" s="9">
        <f t="shared" si="157"/>
        <v>0</v>
      </c>
      <c r="BJ251" s="9">
        <f t="shared" si="158"/>
        <v>0</v>
      </c>
      <c r="BK251" s="9">
        <f t="shared" si="159"/>
        <v>0</v>
      </c>
      <c r="BL251" s="9">
        <f t="shared" si="160"/>
        <v>0</v>
      </c>
      <c r="BM251" s="9">
        <f t="shared" si="161"/>
        <v>0</v>
      </c>
    </row>
    <row r="252" spans="1:65" s="126" customFormat="1" ht="73.75" customHeight="1">
      <c r="A252" s="9"/>
      <c r="B252" s="222" t="s">
        <v>8</v>
      </c>
      <c r="C252" s="9"/>
      <c r="D252" s="107" t="s">
        <v>6164</v>
      </c>
      <c r="E252" s="518" t="s">
        <v>5452</v>
      </c>
      <c r="F252" s="106" t="s">
        <v>135</v>
      </c>
      <c r="G252" s="242" t="s">
        <v>2625</v>
      </c>
      <c r="H252" s="242" t="s">
        <v>2143</v>
      </c>
      <c r="I252" s="106">
        <v>1</v>
      </c>
      <c r="J252" s="106">
        <v>20</v>
      </c>
      <c r="K252" s="106" t="s">
        <v>4864</v>
      </c>
      <c r="L252" s="407">
        <v>324.63</v>
      </c>
      <c r="M252" s="480" t="s">
        <v>5759</v>
      </c>
      <c r="N252" s="458"/>
      <c r="O252" s="456">
        <f>L252*N252</f>
        <v>0</v>
      </c>
      <c r="P252" s="127" t="str">
        <f t="shared" si="162"/>
        <v>No</v>
      </c>
      <c r="Q252" s="253" t="str">
        <f t="shared" si="163"/>
        <v>Yes</v>
      </c>
      <c r="S252" s="298">
        <v>1</v>
      </c>
      <c r="T252" s="299">
        <f t="shared" si="164"/>
        <v>0</v>
      </c>
      <c r="U252" s="112"/>
      <c r="V252" s="325">
        <v>18</v>
      </c>
      <c r="W252" s="334">
        <f t="shared" si="165"/>
        <v>0</v>
      </c>
      <c r="X252" s="207"/>
      <c r="Y252" s="207">
        <f>N252*I252</f>
        <v>0</v>
      </c>
      <c r="Z252" s="165">
        <v>1</v>
      </c>
      <c r="AA252" s="118"/>
      <c r="AB252" s="118">
        <v>16</v>
      </c>
      <c r="AC252" s="118"/>
      <c r="AE252" s="9">
        <f t="shared" si="129"/>
        <v>0</v>
      </c>
      <c r="AF252" s="9">
        <f t="shared" si="130"/>
        <v>0</v>
      </c>
      <c r="AG252" s="9">
        <f t="shared" si="131"/>
        <v>0</v>
      </c>
      <c r="AH252" s="9">
        <f t="shared" si="132"/>
        <v>0</v>
      </c>
      <c r="AI252" s="9">
        <f t="shared" si="133"/>
        <v>0</v>
      </c>
      <c r="AJ252" s="9">
        <f t="shared" si="134"/>
        <v>0</v>
      </c>
      <c r="AK252" s="9">
        <f t="shared" si="135"/>
        <v>0</v>
      </c>
      <c r="AL252" s="9">
        <f t="shared" si="136"/>
        <v>0</v>
      </c>
      <c r="AM252" s="9">
        <f t="shared" si="137"/>
        <v>0</v>
      </c>
      <c r="AO252" s="126">
        <f t="shared" si="138"/>
        <v>0</v>
      </c>
      <c r="AP252" s="126">
        <f t="shared" si="139"/>
        <v>0</v>
      </c>
      <c r="AQ252" s="126">
        <f t="shared" si="140"/>
        <v>0</v>
      </c>
      <c r="AS252" s="9">
        <f t="shared" si="141"/>
        <v>0</v>
      </c>
      <c r="AT252" s="9">
        <f t="shared" si="142"/>
        <v>0</v>
      </c>
      <c r="AU252" s="9">
        <f t="shared" si="143"/>
        <v>0</v>
      </c>
      <c r="AV252" s="9">
        <f t="shared" si="144"/>
        <v>0</v>
      </c>
      <c r="AW252" s="9">
        <f t="shared" si="145"/>
        <v>0</v>
      </c>
      <c r="AX252" s="9">
        <f t="shared" si="146"/>
        <v>0</v>
      </c>
      <c r="AY252" s="9">
        <f t="shared" si="147"/>
        <v>0</v>
      </c>
      <c r="AZ252" s="9">
        <f t="shared" si="148"/>
        <v>0</v>
      </c>
      <c r="BA252" s="9">
        <f t="shared" si="149"/>
        <v>0</v>
      </c>
      <c r="BB252" s="9">
        <f t="shared" si="150"/>
        <v>0</v>
      </c>
      <c r="BC252" s="9">
        <f t="shared" si="151"/>
        <v>0</v>
      </c>
      <c r="BD252" s="9">
        <f t="shared" si="152"/>
        <v>0</v>
      </c>
      <c r="BE252" s="9">
        <f t="shared" si="153"/>
        <v>0</v>
      </c>
      <c r="BF252" s="9">
        <f t="shared" si="154"/>
        <v>0</v>
      </c>
      <c r="BG252" s="9">
        <f t="shared" si="155"/>
        <v>0</v>
      </c>
      <c r="BH252" s="9">
        <f t="shared" si="156"/>
        <v>0</v>
      </c>
      <c r="BI252" s="9">
        <f t="shared" si="157"/>
        <v>0</v>
      </c>
      <c r="BJ252" s="9">
        <f t="shared" si="158"/>
        <v>0</v>
      </c>
      <c r="BK252" s="9">
        <f t="shared" si="159"/>
        <v>0</v>
      </c>
      <c r="BL252" s="9">
        <f t="shared" si="160"/>
        <v>0</v>
      </c>
      <c r="BM252" s="9">
        <f t="shared" si="161"/>
        <v>0</v>
      </c>
    </row>
    <row r="253" spans="1:65" s="126" customFormat="1" ht="73.75" customHeight="1">
      <c r="A253" s="9"/>
      <c r="B253" s="222" t="s">
        <v>8</v>
      </c>
      <c r="C253" s="9"/>
      <c r="D253" s="107" t="s">
        <v>5592</v>
      </c>
      <c r="E253" s="519" t="s">
        <v>5451</v>
      </c>
      <c r="F253" s="106" t="s">
        <v>135</v>
      </c>
      <c r="G253" s="242" t="s">
        <v>2625</v>
      </c>
      <c r="H253" s="242" t="s">
        <v>2143</v>
      </c>
      <c r="I253" s="106">
        <v>1</v>
      </c>
      <c r="J253" s="106">
        <v>20</v>
      </c>
      <c r="K253" s="106" t="s">
        <v>4864</v>
      </c>
      <c r="L253" s="407">
        <v>338.74</v>
      </c>
      <c r="M253" s="130"/>
      <c r="N253" s="483" t="s">
        <v>5759</v>
      </c>
      <c r="O253" s="456">
        <f>L253*M253</f>
        <v>0</v>
      </c>
      <c r="P253" s="127" t="str">
        <f t="shared" si="162"/>
        <v>No</v>
      </c>
      <c r="Q253" s="253" t="str">
        <f t="shared" si="163"/>
        <v>Yes</v>
      </c>
      <c r="S253" s="298">
        <v>1</v>
      </c>
      <c r="T253" s="299">
        <f t="shared" si="164"/>
        <v>0</v>
      </c>
      <c r="U253" s="112"/>
      <c r="V253" s="325">
        <v>18</v>
      </c>
      <c r="W253" s="334">
        <f t="shared" si="165"/>
        <v>0</v>
      </c>
      <c r="X253" s="207">
        <f>M253*I253</f>
        <v>0</v>
      </c>
      <c r="Y253" s="207"/>
      <c r="Z253" s="165">
        <v>1</v>
      </c>
      <c r="AA253" s="118"/>
      <c r="AB253" s="118">
        <v>16</v>
      </c>
      <c r="AC253" s="118"/>
      <c r="AE253" s="9">
        <f t="shared" si="129"/>
        <v>0</v>
      </c>
      <c r="AF253" s="9">
        <f t="shared" si="130"/>
        <v>0</v>
      </c>
      <c r="AG253" s="9">
        <f t="shared" si="131"/>
        <v>0</v>
      </c>
      <c r="AH253" s="9">
        <f t="shared" si="132"/>
        <v>0</v>
      </c>
      <c r="AI253" s="9">
        <f t="shared" si="133"/>
        <v>0</v>
      </c>
      <c r="AJ253" s="9">
        <f t="shared" si="134"/>
        <v>0</v>
      </c>
      <c r="AK253" s="9">
        <f t="shared" si="135"/>
        <v>0</v>
      </c>
      <c r="AL253" s="9">
        <f t="shared" si="136"/>
        <v>0</v>
      </c>
      <c r="AM253" s="9">
        <f t="shared" si="137"/>
        <v>0</v>
      </c>
      <c r="AO253" s="126">
        <f t="shared" si="138"/>
        <v>0</v>
      </c>
      <c r="AP253" s="126">
        <f t="shared" si="139"/>
        <v>0</v>
      </c>
      <c r="AQ253" s="126">
        <f t="shared" si="140"/>
        <v>0</v>
      </c>
      <c r="AS253" s="9">
        <f t="shared" si="141"/>
        <v>0</v>
      </c>
      <c r="AT253" s="9">
        <f t="shared" si="142"/>
        <v>0</v>
      </c>
      <c r="AU253" s="9">
        <f t="shared" si="143"/>
        <v>0</v>
      </c>
      <c r="AV253" s="9">
        <f t="shared" si="144"/>
        <v>0</v>
      </c>
      <c r="AW253" s="9">
        <f t="shared" si="145"/>
        <v>0</v>
      </c>
      <c r="AX253" s="9">
        <f t="shared" si="146"/>
        <v>0</v>
      </c>
      <c r="AY253" s="9">
        <f t="shared" si="147"/>
        <v>0</v>
      </c>
      <c r="AZ253" s="9">
        <f t="shared" si="148"/>
        <v>0</v>
      </c>
      <c r="BA253" s="9">
        <f t="shared" si="149"/>
        <v>0</v>
      </c>
      <c r="BB253" s="9">
        <f t="shared" si="150"/>
        <v>0</v>
      </c>
      <c r="BC253" s="9">
        <f t="shared" si="151"/>
        <v>0</v>
      </c>
      <c r="BD253" s="9">
        <f t="shared" si="152"/>
        <v>0</v>
      </c>
      <c r="BE253" s="9">
        <f t="shared" si="153"/>
        <v>0</v>
      </c>
      <c r="BF253" s="9">
        <f t="shared" si="154"/>
        <v>0</v>
      </c>
      <c r="BG253" s="9">
        <f t="shared" si="155"/>
        <v>0</v>
      </c>
      <c r="BH253" s="9">
        <f t="shared" si="156"/>
        <v>0</v>
      </c>
      <c r="BI253" s="9">
        <f t="shared" si="157"/>
        <v>0</v>
      </c>
      <c r="BJ253" s="9">
        <f t="shared" si="158"/>
        <v>0</v>
      </c>
      <c r="BK253" s="9">
        <f t="shared" si="159"/>
        <v>0</v>
      </c>
      <c r="BL253" s="9">
        <f t="shared" si="160"/>
        <v>0</v>
      </c>
      <c r="BM253" s="9">
        <f t="shared" si="161"/>
        <v>0</v>
      </c>
    </row>
    <row r="254" spans="1:65" s="126" customFormat="1" ht="73.75" customHeight="1">
      <c r="A254" s="9"/>
      <c r="B254" s="222" t="s">
        <v>8</v>
      </c>
      <c r="C254" s="9"/>
      <c r="D254" s="107" t="s">
        <v>5617</v>
      </c>
      <c r="E254" s="520" t="s">
        <v>5450</v>
      </c>
      <c r="F254" s="106" t="s">
        <v>135</v>
      </c>
      <c r="G254" s="242" t="s">
        <v>2625</v>
      </c>
      <c r="H254" s="242" t="s">
        <v>2143</v>
      </c>
      <c r="I254" s="106">
        <v>1</v>
      </c>
      <c r="J254" s="106">
        <v>20</v>
      </c>
      <c r="K254" s="106" t="s">
        <v>4864</v>
      </c>
      <c r="L254" s="407">
        <v>324.63</v>
      </c>
      <c r="M254" s="130"/>
      <c r="N254" s="483" t="s">
        <v>5759</v>
      </c>
      <c r="O254" s="456">
        <f>L254*M254</f>
        <v>0</v>
      </c>
      <c r="P254" s="127" t="str">
        <f t="shared" si="162"/>
        <v>No</v>
      </c>
      <c r="Q254" s="253" t="str">
        <f t="shared" si="163"/>
        <v>Yes</v>
      </c>
      <c r="S254" s="298">
        <v>1</v>
      </c>
      <c r="T254" s="299">
        <f t="shared" si="164"/>
        <v>0</v>
      </c>
      <c r="U254" s="112"/>
      <c r="V254" s="325">
        <v>18</v>
      </c>
      <c r="W254" s="334">
        <f t="shared" si="165"/>
        <v>0</v>
      </c>
      <c r="X254" s="207">
        <f>M254*I254</f>
        <v>0</v>
      </c>
      <c r="Y254" s="207"/>
      <c r="Z254" s="165">
        <v>1</v>
      </c>
      <c r="AA254" s="118"/>
      <c r="AB254" s="118">
        <v>16</v>
      </c>
      <c r="AC254" s="118"/>
      <c r="AE254" s="9">
        <f t="shared" si="129"/>
        <v>0</v>
      </c>
      <c r="AF254" s="9">
        <f t="shared" si="130"/>
        <v>0</v>
      </c>
      <c r="AG254" s="9">
        <f t="shared" si="131"/>
        <v>0</v>
      </c>
      <c r="AH254" s="9">
        <f t="shared" si="132"/>
        <v>0</v>
      </c>
      <c r="AI254" s="9">
        <f t="shared" si="133"/>
        <v>0</v>
      </c>
      <c r="AJ254" s="9">
        <f t="shared" si="134"/>
        <v>0</v>
      </c>
      <c r="AK254" s="9">
        <f t="shared" si="135"/>
        <v>0</v>
      </c>
      <c r="AL254" s="9">
        <f t="shared" si="136"/>
        <v>0</v>
      </c>
      <c r="AM254" s="9">
        <f t="shared" si="137"/>
        <v>0</v>
      </c>
      <c r="AO254" s="126">
        <f t="shared" si="138"/>
        <v>0</v>
      </c>
      <c r="AP254" s="126">
        <f t="shared" si="139"/>
        <v>0</v>
      </c>
      <c r="AQ254" s="126">
        <f t="shared" si="140"/>
        <v>0</v>
      </c>
      <c r="AS254" s="9">
        <f t="shared" si="141"/>
        <v>0</v>
      </c>
      <c r="AT254" s="9">
        <f t="shared" si="142"/>
        <v>0</v>
      </c>
      <c r="AU254" s="9">
        <f t="shared" si="143"/>
        <v>0</v>
      </c>
      <c r="AV254" s="9">
        <f t="shared" si="144"/>
        <v>0</v>
      </c>
      <c r="AW254" s="9">
        <f t="shared" si="145"/>
        <v>0</v>
      </c>
      <c r="AX254" s="9">
        <f t="shared" si="146"/>
        <v>0</v>
      </c>
      <c r="AY254" s="9">
        <f t="shared" si="147"/>
        <v>0</v>
      </c>
      <c r="AZ254" s="9">
        <f t="shared" si="148"/>
        <v>0</v>
      </c>
      <c r="BA254" s="9">
        <f t="shared" si="149"/>
        <v>0</v>
      </c>
      <c r="BB254" s="9">
        <f t="shared" si="150"/>
        <v>0</v>
      </c>
      <c r="BC254" s="9">
        <f t="shared" si="151"/>
        <v>0</v>
      </c>
      <c r="BD254" s="9">
        <f t="shared" si="152"/>
        <v>0</v>
      </c>
      <c r="BE254" s="9">
        <f t="shared" si="153"/>
        <v>0</v>
      </c>
      <c r="BF254" s="9">
        <f t="shared" si="154"/>
        <v>0</v>
      </c>
      <c r="BG254" s="9">
        <f t="shared" si="155"/>
        <v>0</v>
      </c>
      <c r="BH254" s="9">
        <f t="shared" si="156"/>
        <v>0</v>
      </c>
      <c r="BI254" s="9">
        <f t="shared" si="157"/>
        <v>0</v>
      </c>
      <c r="BJ254" s="9">
        <f t="shared" si="158"/>
        <v>0</v>
      </c>
      <c r="BK254" s="9">
        <f t="shared" si="159"/>
        <v>0</v>
      </c>
      <c r="BL254" s="9">
        <f t="shared" si="160"/>
        <v>0</v>
      </c>
      <c r="BM254" s="9">
        <f t="shared" si="161"/>
        <v>0</v>
      </c>
    </row>
    <row r="255" spans="1:65" s="9" customFormat="1" ht="73.75" customHeight="1">
      <c r="B255" s="222" t="s">
        <v>8</v>
      </c>
      <c r="D255" s="145" t="s">
        <v>6165</v>
      </c>
      <c r="E255" s="511" t="s">
        <v>5452</v>
      </c>
      <c r="F255" s="115" t="s">
        <v>133</v>
      </c>
      <c r="G255" s="116" t="s">
        <v>164</v>
      </c>
      <c r="H255" s="116" t="s">
        <v>2143</v>
      </c>
      <c r="I255" s="115">
        <v>2</v>
      </c>
      <c r="J255" s="115">
        <v>0</v>
      </c>
      <c r="K255" s="115" t="s">
        <v>4864</v>
      </c>
      <c r="L255" s="408">
        <v>220.47</v>
      </c>
      <c r="M255" s="479" t="s">
        <v>5759</v>
      </c>
      <c r="N255" s="133"/>
      <c r="O255" s="444">
        <f>L255*N255</f>
        <v>0</v>
      </c>
      <c r="P255" s="134" t="str">
        <f t="shared" si="162"/>
        <v>No</v>
      </c>
      <c r="Q255" s="225" t="str">
        <f t="shared" si="163"/>
        <v>Yes</v>
      </c>
      <c r="S255" s="298">
        <v>2</v>
      </c>
      <c r="T255" s="299">
        <f t="shared" si="164"/>
        <v>0</v>
      </c>
      <c r="U255" s="112"/>
      <c r="V255" s="325">
        <v>10.1</v>
      </c>
      <c r="W255" s="334">
        <f t="shared" si="165"/>
        <v>0</v>
      </c>
      <c r="X255" s="207"/>
      <c r="Y255" s="207">
        <f>N255*I255</f>
        <v>0</v>
      </c>
      <c r="Z255" s="165">
        <v>2</v>
      </c>
      <c r="AA255" s="118"/>
      <c r="AB255" s="118">
        <v>16</v>
      </c>
      <c r="AC255" s="118"/>
      <c r="AE255" s="9">
        <f t="shared" si="129"/>
        <v>0</v>
      </c>
      <c r="AF255" s="9">
        <f t="shared" si="130"/>
        <v>0</v>
      </c>
      <c r="AG255" s="9">
        <f t="shared" si="131"/>
        <v>0</v>
      </c>
      <c r="AH255" s="9">
        <f t="shared" si="132"/>
        <v>0</v>
      </c>
      <c r="AI255" s="9">
        <f t="shared" si="133"/>
        <v>0</v>
      </c>
      <c r="AJ255" s="9">
        <f t="shared" si="134"/>
        <v>0</v>
      </c>
      <c r="AK255" s="9">
        <f t="shared" si="135"/>
        <v>0</v>
      </c>
      <c r="AL255" s="9">
        <f t="shared" si="136"/>
        <v>0</v>
      </c>
      <c r="AM255" s="9">
        <f t="shared" si="137"/>
        <v>0</v>
      </c>
      <c r="AO255" s="126">
        <f t="shared" si="138"/>
        <v>0</v>
      </c>
      <c r="AP255" s="126">
        <f t="shared" si="139"/>
        <v>0</v>
      </c>
      <c r="AQ255" s="126">
        <f t="shared" si="140"/>
        <v>0</v>
      </c>
      <c r="AS255" s="9">
        <f t="shared" si="141"/>
        <v>0</v>
      </c>
      <c r="AT255" s="9">
        <f t="shared" si="142"/>
        <v>0</v>
      </c>
      <c r="AU255" s="9">
        <f t="shared" si="143"/>
        <v>0</v>
      </c>
      <c r="AV255" s="9">
        <f t="shared" si="144"/>
        <v>0</v>
      </c>
      <c r="AW255" s="9">
        <f t="shared" si="145"/>
        <v>0</v>
      </c>
      <c r="AX255" s="9">
        <f t="shared" si="146"/>
        <v>0</v>
      </c>
      <c r="AY255" s="9">
        <f t="shared" si="147"/>
        <v>0</v>
      </c>
      <c r="AZ255" s="9">
        <f t="shared" si="148"/>
        <v>0</v>
      </c>
      <c r="BA255" s="9">
        <f t="shared" si="149"/>
        <v>0</v>
      </c>
      <c r="BB255" s="9">
        <f t="shared" si="150"/>
        <v>0</v>
      </c>
      <c r="BC255" s="9">
        <f t="shared" si="151"/>
        <v>0</v>
      </c>
      <c r="BD255" s="9">
        <f t="shared" si="152"/>
        <v>0</v>
      </c>
      <c r="BE255" s="9">
        <f t="shared" si="153"/>
        <v>0</v>
      </c>
      <c r="BF255" s="9">
        <f t="shared" si="154"/>
        <v>0</v>
      </c>
      <c r="BG255" s="9">
        <f t="shared" si="155"/>
        <v>0</v>
      </c>
      <c r="BH255" s="9">
        <f t="shared" si="156"/>
        <v>0</v>
      </c>
      <c r="BI255" s="9">
        <f t="shared" si="157"/>
        <v>0</v>
      </c>
      <c r="BJ255" s="9">
        <f t="shared" si="158"/>
        <v>0</v>
      </c>
      <c r="BK255" s="9">
        <f t="shared" si="159"/>
        <v>0</v>
      </c>
      <c r="BL255" s="9">
        <f t="shared" si="160"/>
        <v>0</v>
      </c>
      <c r="BM255" s="9">
        <f t="shared" si="161"/>
        <v>0</v>
      </c>
    </row>
    <row r="256" spans="1:65" s="9" customFormat="1" ht="73.75" customHeight="1">
      <c r="B256" s="222" t="s">
        <v>8</v>
      </c>
      <c r="D256" s="145" t="s">
        <v>5594</v>
      </c>
      <c r="E256" s="512" t="s">
        <v>5451</v>
      </c>
      <c r="F256" s="115" t="s">
        <v>133</v>
      </c>
      <c r="G256" s="116" t="s">
        <v>164</v>
      </c>
      <c r="H256" s="116" t="s">
        <v>2143</v>
      </c>
      <c r="I256" s="115">
        <v>2</v>
      </c>
      <c r="J256" s="115">
        <v>0</v>
      </c>
      <c r="K256" s="115" t="s">
        <v>4864</v>
      </c>
      <c r="L256" s="408">
        <v>230.05</v>
      </c>
      <c r="M256" s="132"/>
      <c r="N256" s="479" t="s">
        <v>5759</v>
      </c>
      <c r="O256" s="444">
        <f>L256*M256</f>
        <v>0</v>
      </c>
      <c r="P256" s="134" t="str">
        <f t="shared" si="162"/>
        <v>No</v>
      </c>
      <c r="Q256" s="225" t="str">
        <f t="shared" si="163"/>
        <v>Yes</v>
      </c>
      <c r="S256" s="298">
        <v>2</v>
      </c>
      <c r="T256" s="299">
        <f t="shared" si="164"/>
        <v>0</v>
      </c>
      <c r="U256" s="112"/>
      <c r="V256" s="325">
        <v>10.1</v>
      </c>
      <c r="W256" s="334">
        <f t="shared" si="165"/>
        <v>0</v>
      </c>
      <c r="X256" s="207">
        <f>M256*I256</f>
        <v>0</v>
      </c>
      <c r="Y256" s="207"/>
      <c r="Z256" s="165">
        <v>2</v>
      </c>
      <c r="AA256" s="118"/>
      <c r="AB256" s="118">
        <v>16</v>
      </c>
      <c r="AC256" s="118"/>
      <c r="AE256" s="9">
        <f t="shared" si="129"/>
        <v>0</v>
      </c>
      <c r="AF256" s="9">
        <f t="shared" si="130"/>
        <v>0</v>
      </c>
      <c r="AG256" s="9">
        <f t="shared" si="131"/>
        <v>0</v>
      </c>
      <c r="AH256" s="9">
        <f t="shared" si="132"/>
        <v>0</v>
      </c>
      <c r="AI256" s="9">
        <f t="shared" si="133"/>
        <v>0</v>
      </c>
      <c r="AJ256" s="9">
        <f t="shared" si="134"/>
        <v>0</v>
      </c>
      <c r="AK256" s="9">
        <f t="shared" si="135"/>
        <v>0</v>
      </c>
      <c r="AL256" s="9">
        <f t="shared" si="136"/>
        <v>0</v>
      </c>
      <c r="AM256" s="9">
        <f t="shared" si="137"/>
        <v>0</v>
      </c>
      <c r="AO256" s="126">
        <f t="shared" si="138"/>
        <v>0</v>
      </c>
      <c r="AP256" s="126">
        <f t="shared" si="139"/>
        <v>0</v>
      </c>
      <c r="AQ256" s="126">
        <f t="shared" si="140"/>
        <v>0</v>
      </c>
      <c r="AS256" s="9">
        <f t="shared" si="141"/>
        <v>0</v>
      </c>
      <c r="AT256" s="9">
        <f t="shared" si="142"/>
        <v>0</v>
      </c>
      <c r="AU256" s="9">
        <f t="shared" si="143"/>
        <v>0</v>
      </c>
      <c r="AV256" s="9">
        <f t="shared" si="144"/>
        <v>0</v>
      </c>
      <c r="AW256" s="9">
        <f t="shared" si="145"/>
        <v>0</v>
      </c>
      <c r="AX256" s="9">
        <f t="shared" si="146"/>
        <v>0</v>
      </c>
      <c r="AY256" s="9">
        <f t="shared" si="147"/>
        <v>0</v>
      </c>
      <c r="AZ256" s="9">
        <f t="shared" si="148"/>
        <v>0</v>
      </c>
      <c r="BA256" s="9">
        <f t="shared" si="149"/>
        <v>0</v>
      </c>
      <c r="BB256" s="9">
        <f t="shared" si="150"/>
        <v>0</v>
      </c>
      <c r="BC256" s="9">
        <f t="shared" si="151"/>
        <v>0</v>
      </c>
      <c r="BD256" s="9">
        <f t="shared" si="152"/>
        <v>0</v>
      </c>
      <c r="BE256" s="9">
        <f t="shared" si="153"/>
        <v>0</v>
      </c>
      <c r="BF256" s="9">
        <f t="shared" si="154"/>
        <v>0</v>
      </c>
      <c r="BG256" s="9">
        <f t="shared" si="155"/>
        <v>0</v>
      </c>
      <c r="BH256" s="9">
        <f t="shared" si="156"/>
        <v>0</v>
      </c>
      <c r="BI256" s="9">
        <f t="shared" si="157"/>
        <v>0</v>
      </c>
      <c r="BJ256" s="9">
        <f t="shared" si="158"/>
        <v>0</v>
      </c>
      <c r="BK256" s="9">
        <f t="shared" si="159"/>
        <v>0</v>
      </c>
      <c r="BL256" s="9">
        <f t="shared" si="160"/>
        <v>0</v>
      </c>
      <c r="BM256" s="9">
        <f t="shared" si="161"/>
        <v>0</v>
      </c>
    </row>
    <row r="257" spans="1:65" s="9" customFormat="1" ht="73.75" customHeight="1">
      <c r="B257" s="222" t="s">
        <v>8</v>
      </c>
      <c r="D257" s="145" t="s">
        <v>5616</v>
      </c>
      <c r="E257" s="513" t="s">
        <v>5450</v>
      </c>
      <c r="F257" s="115" t="s">
        <v>133</v>
      </c>
      <c r="G257" s="116" t="s">
        <v>164</v>
      </c>
      <c r="H257" s="116" t="s">
        <v>2143</v>
      </c>
      <c r="I257" s="115">
        <v>2</v>
      </c>
      <c r="J257" s="115">
        <v>0</v>
      </c>
      <c r="K257" s="115" t="s">
        <v>4864</v>
      </c>
      <c r="L257" s="408">
        <v>220.47</v>
      </c>
      <c r="M257" s="132"/>
      <c r="N257" s="479" t="s">
        <v>5759</v>
      </c>
      <c r="O257" s="444">
        <f>L257*M257</f>
        <v>0</v>
      </c>
      <c r="P257" s="134" t="str">
        <f t="shared" si="162"/>
        <v>No</v>
      </c>
      <c r="Q257" s="225" t="str">
        <f t="shared" si="163"/>
        <v>Yes</v>
      </c>
      <c r="S257" s="298">
        <v>2</v>
      </c>
      <c r="T257" s="299">
        <f t="shared" si="164"/>
        <v>0</v>
      </c>
      <c r="U257" s="112"/>
      <c r="V257" s="325">
        <v>10.1</v>
      </c>
      <c r="W257" s="334">
        <f t="shared" si="165"/>
        <v>0</v>
      </c>
      <c r="X257" s="207">
        <f>M257*I257</f>
        <v>0</v>
      </c>
      <c r="Y257" s="207"/>
      <c r="Z257" s="165">
        <v>2</v>
      </c>
      <c r="AA257" s="118"/>
      <c r="AB257" s="118">
        <v>16</v>
      </c>
      <c r="AC257" s="118"/>
      <c r="AE257" s="9">
        <f t="shared" si="129"/>
        <v>0</v>
      </c>
      <c r="AF257" s="9">
        <f t="shared" si="130"/>
        <v>0</v>
      </c>
      <c r="AG257" s="9">
        <f t="shared" si="131"/>
        <v>0</v>
      </c>
      <c r="AH257" s="9">
        <f t="shared" si="132"/>
        <v>0</v>
      </c>
      <c r="AI257" s="9">
        <f t="shared" si="133"/>
        <v>0</v>
      </c>
      <c r="AJ257" s="9">
        <f t="shared" si="134"/>
        <v>0</v>
      </c>
      <c r="AK257" s="9">
        <f t="shared" si="135"/>
        <v>0</v>
      </c>
      <c r="AL257" s="9">
        <f t="shared" si="136"/>
        <v>0</v>
      </c>
      <c r="AM257" s="9">
        <f t="shared" si="137"/>
        <v>0</v>
      </c>
      <c r="AO257" s="126">
        <f t="shared" si="138"/>
        <v>0</v>
      </c>
      <c r="AP257" s="126">
        <f t="shared" si="139"/>
        <v>0</v>
      </c>
      <c r="AQ257" s="126">
        <f t="shared" si="140"/>
        <v>0</v>
      </c>
      <c r="AS257" s="9">
        <f t="shared" si="141"/>
        <v>0</v>
      </c>
      <c r="AT257" s="9">
        <f t="shared" si="142"/>
        <v>0</v>
      </c>
      <c r="AU257" s="9">
        <f t="shared" si="143"/>
        <v>0</v>
      </c>
      <c r="AV257" s="9">
        <f t="shared" si="144"/>
        <v>0</v>
      </c>
      <c r="AW257" s="9">
        <f t="shared" si="145"/>
        <v>0</v>
      </c>
      <c r="AX257" s="9">
        <f t="shared" si="146"/>
        <v>0</v>
      </c>
      <c r="AY257" s="9">
        <f t="shared" si="147"/>
        <v>0</v>
      </c>
      <c r="AZ257" s="9">
        <f t="shared" si="148"/>
        <v>0</v>
      </c>
      <c r="BA257" s="9">
        <f t="shared" si="149"/>
        <v>0</v>
      </c>
      <c r="BB257" s="9">
        <f t="shared" si="150"/>
        <v>0</v>
      </c>
      <c r="BC257" s="9">
        <f t="shared" si="151"/>
        <v>0</v>
      </c>
      <c r="BD257" s="9">
        <f t="shared" si="152"/>
        <v>0</v>
      </c>
      <c r="BE257" s="9">
        <f t="shared" si="153"/>
        <v>0</v>
      </c>
      <c r="BF257" s="9">
        <f t="shared" si="154"/>
        <v>0</v>
      </c>
      <c r="BG257" s="9">
        <f t="shared" si="155"/>
        <v>0</v>
      </c>
      <c r="BH257" s="9">
        <f t="shared" si="156"/>
        <v>0</v>
      </c>
      <c r="BI257" s="9">
        <f t="shared" si="157"/>
        <v>0</v>
      </c>
      <c r="BJ257" s="9">
        <f t="shared" si="158"/>
        <v>0</v>
      </c>
      <c r="BK257" s="9">
        <f t="shared" si="159"/>
        <v>0</v>
      </c>
      <c r="BL257" s="9">
        <f t="shared" si="160"/>
        <v>0</v>
      </c>
      <c r="BM257" s="9">
        <f t="shared" si="161"/>
        <v>0</v>
      </c>
    </row>
    <row r="258" spans="1:65" s="126" customFormat="1" ht="73.75" customHeight="1">
      <c r="A258" s="9"/>
      <c r="B258" s="222" t="s">
        <v>8</v>
      </c>
      <c r="C258" s="9"/>
      <c r="D258" s="107" t="s">
        <v>6166</v>
      </c>
      <c r="E258" s="518" t="s">
        <v>5452</v>
      </c>
      <c r="F258" s="106" t="s">
        <v>133</v>
      </c>
      <c r="G258" s="242" t="s">
        <v>163</v>
      </c>
      <c r="H258" s="242" t="s">
        <v>2143</v>
      </c>
      <c r="I258" s="106">
        <v>2</v>
      </c>
      <c r="J258" s="106">
        <v>0</v>
      </c>
      <c r="K258" s="106" t="s">
        <v>4864</v>
      </c>
      <c r="L258" s="407">
        <v>220.47</v>
      </c>
      <c r="M258" s="480" t="s">
        <v>5759</v>
      </c>
      <c r="N258" s="458"/>
      <c r="O258" s="456">
        <f>L258*N258</f>
        <v>0</v>
      </c>
      <c r="P258" s="127" t="str">
        <f t="shared" si="162"/>
        <v>No</v>
      </c>
      <c r="Q258" s="253" t="str">
        <f t="shared" si="163"/>
        <v>Yes</v>
      </c>
      <c r="S258" s="298">
        <v>2</v>
      </c>
      <c r="T258" s="299">
        <f t="shared" si="164"/>
        <v>0</v>
      </c>
      <c r="U258" s="112"/>
      <c r="V258" s="325">
        <v>10.7</v>
      </c>
      <c r="W258" s="334">
        <f t="shared" si="165"/>
        <v>0</v>
      </c>
      <c r="X258" s="207"/>
      <c r="Y258" s="207">
        <f>N258*I258</f>
        <v>0</v>
      </c>
      <c r="Z258" s="165">
        <v>2</v>
      </c>
      <c r="AA258" s="118"/>
      <c r="AB258" s="118">
        <v>16</v>
      </c>
      <c r="AC258" s="118"/>
      <c r="AE258" s="9">
        <f t="shared" si="129"/>
        <v>0</v>
      </c>
      <c r="AF258" s="9">
        <f t="shared" si="130"/>
        <v>0</v>
      </c>
      <c r="AG258" s="9">
        <f t="shared" si="131"/>
        <v>0</v>
      </c>
      <c r="AH258" s="9">
        <f t="shared" si="132"/>
        <v>0</v>
      </c>
      <c r="AI258" s="9">
        <f t="shared" si="133"/>
        <v>0</v>
      </c>
      <c r="AJ258" s="9">
        <f t="shared" si="134"/>
        <v>0</v>
      </c>
      <c r="AK258" s="9">
        <f t="shared" si="135"/>
        <v>0</v>
      </c>
      <c r="AL258" s="9">
        <f t="shared" si="136"/>
        <v>0</v>
      </c>
      <c r="AM258" s="9">
        <f t="shared" si="137"/>
        <v>0</v>
      </c>
      <c r="AO258" s="126">
        <f t="shared" si="138"/>
        <v>0</v>
      </c>
      <c r="AP258" s="126">
        <f t="shared" si="139"/>
        <v>0</v>
      </c>
      <c r="AQ258" s="126">
        <f t="shared" si="140"/>
        <v>0</v>
      </c>
      <c r="AS258" s="9">
        <f t="shared" si="141"/>
        <v>0</v>
      </c>
      <c r="AT258" s="9">
        <f t="shared" si="142"/>
        <v>0</v>
      </c>
      <c r="AU258" s="9">
        <f t="shared" si="143"/>
        <v>0</v>
      </c>
      <c r="AV258" s="9">
        <f t="shared" si="144"/>
        <v>0</v>
      </c>
      <c r="AW258" s="9">
        <f t="shared" si="145"/>
        <v>0</v>
      </c>
      <c r="AX258" s="9">
        <f t="shared" si="146"/>
        <v>0</v>
      </c>
      <c r="AY258" s="9">
        <f t="shared" si="147"/>
        <v>0</v>
      </c>
      <c r="AZ258" s="9">
        <f t="shared" si="148"/>
        <v>0</v>
      </c>
      <c r="BA258" s="9">
        <f t="shared" si="149"/>
        <v>0</v>
      </c>
      <c r="BB258" s="9">
        <f t="shared" si="150"/>
        <v>0</v>
      </c>
      <c r="BC258" s="9">
        <f t="shared" si="151"/>
        <v>0</v>
      </c>
      <c r="BD258" s="9">
        <f t="shared" si="152"/>
        <v>0</v>
      </c>
      <c r="BE258" s="9">
        <f t="shared" si="153"/>
        <v>0</v>
      </c>
      <c r="BF258" s="9">
        <f t="shared" si="154"/>
        <v>0</v>
      </c>
      <c r="BG258" s="9">
        <f t="shared" si="155"/>
        <v>0</v>
      </c>
      <c r="BH258" s="9">
        <f t="shared" si="156"/>
        <v>0</v>
      </c>
      <c r="BI258" s="9">
        <f t="shared" si="157"/>
        <v>0</v>
      </c>
      <c r="BJ258" s="9">
        <f t="shared" si="158"/>
        <v>0</v>
      </c>
      <c r="BK258" s="9">
        <f t="shared" si="159"/>
        <v>0</v>
      </c>
      <c r="BL258" s="9">
        <f t="shared" si="160"/>
        <v>0</v>
      </c>
      <c r="BM258" s="9">
        <f t="shared" si="161"/>
        <v>0</v>
      </c>
    </row>
    <row r="259" spans="1:65" s="126" customFormat="1" ht="73.75" customHeight="1">
      <c r="A259" s="9"/>
      <c r="B259" s="222" t="s">
        <v>8</v>
      </c>
      <c r="C259" s="9"/>
      <c r="D259" s="107" t="s">
        <v>5593</v>
      </c>
      <c r="E259" s="519" t="s">
        <v>5451</v>
      </c>
      <c r="F259" s="106" t="s">
        <v>133</v>
      </c>
      <c r="G259" s="242" t="s">
        <v>163</v>
      </c>
      <c r="H259" s="242" t="s">
        <v>2143</v>
      </c>
      <c r="I259" s="106">
        <v>2</v>
      </c>
      <c r="J259" s="106">
        <v>0</v>
      </c>
      <c r="K259" s="106" t="s">
        <v>4864</v>
      </c>
      <c r="L259" s="407">
        <v>230.05</v>
      </c>
      <c r="M259" s="130"/>
      <c r="N259" s="483" t="s">
        <v>5759</v>
      </c>
      <c r="O259" s="456">
        <f>L259*M259</f>
        <v>0</v>
      </c>
      <c r="P259" s="127" t="str">
        <f t="shared" si="162"/>
        <v>No</v>
      </c>
      <c r="Q259" s="253" t="str">
        <f t="shared" si="163"/>
        <v>Yes</v>
      </c>
      <c r="S259" s="298">
        <v>2</v>
      </c>
      <c r="T259" s="299">
        <f t="shared" si="164"/>
        <v>0</v>
      </c>
      <c r="U259" s="112"/>
      <c r="V259" s="325">
        <v>10.7</v>
      </c>
      <c r="W259" s="334">
        <f t="shared" si="165"/>
        <v>0</v>
      </c>
      <c r="X259" s="207">
        <f>M259*I259</f>
        <v>0</v>
      </c>
      <c r="Y259" s="207"/>
      <c r="Z259" s="165">
        <v>2</v>
      </c>
      <c r="AA259" s="118"/>
      <c r="AB259" s="118">
        <v>16</v>
      </c>
      <c r="AC259" s="118"/>
      <c r="AE259" s="9">
        <f t="shared" si="129"/>
        <v>0</v>
      </c>
      <c r="AF259" s="9">
        <f t="shared" si="130"/>
        <v>0</v>
      </c>
      <c r="AG259" s="9">
        <f t="shared" si="131"/>
        <v>0</v>
      </c>
      <c r="AH259" s="9">
        <f t="shared" si="132"/>
        <v>0</v>
      </c>
      <c r="AI259" s="9">
        <f t="shared" si="133"/>
        <v>0</v>
      </c>
      <c r="AJ259" s="9">
        <f t="shared" si="134"/>
        <v>0</v>
      </c>
      <c r="AK259" s="9">
        <f t="shared" si="135"/>
        <v>0</v>
      </c>
      <c r="AL259" s="9">
        <f t="shared" si="136"/>
        <v>0</v>
      </c>
      <c r="AM259" s="9">
        <f t="shared" si="137"/>
        <v>0</v>
      </c>
      <c r="AO259" s="126">
        <f t="shared" si="138"/>
        <v>0</v>
      </c>
      <c r="AP259" s="126">
        <f t="shared" si="139"/>
        <v>0</v>
      </c>
      <c r="AQ259" s="126">
        <f t="shared" si="140"/>
        <v>0</v>
      </c>
      <c r="AS259" s="9">
        <f t="shared" si="141"/>
        <v>0</v>
      </c>
      <c r="AT259" s="9">
        <f t="shared" si="142"/>
        <v>0</v>
      </c>
      <c r="AU259" s="9">
        <f t="shared" si="143"/>
        <v>0</v>
      </c>
      <c r="AV259" s="9">
        <f t="shared" si="144"/>
        <v>0</v>
      </c>
      <c r="AW259" s="9">
        <f t="shared" si="145"/>
        <v>0</v>
      </c>
      <c r="AX259" s="9">
        <f t="shared" si="146"/>
        <v>0</v>
      </c>
      <c r="AY259" s="9">
        <f t="shared" si="147"/>
        <v>0</v>
      </c>
      <c r="AZ259" s="9">
        <f t="shared" si="148"/>
        <v>0</v>
      </c>
      <c r="BA259" s="9">
        <f t="shared" si="149"/>
        <v>0</v>
      </c>
      <c r="BB259" s="9">
        <f t="shared" si="150"/>
        <v>0</v>
      </c>
      <c r="BC259" s="9">
        <f t="shared" si="151"/>
        <v>0</v>
      </c>
      <c r="BD259" s="9">
        <f t="shared" si="152"/>
        <v>0</v>
      </c>
      <c r="BE259" s="9">
        <f t="shared" si="153"/>
        <v>0</v>
      </c>
      <c r="BF259" s="9">
        <f t="shared" si="154"/>
        <v>0</v>
      </c>
      <c r="BG259" s="9">
        <f t="shared" si="155"/>
        <v>0</v>
      </c>
      <c r="BH259" s="9">
        <f t="shared" si="156"/>
        <v>0</v>
      </c>
      <c r="BI259" s="9">
        <f t="shared" si="157"/>
        <v>0</v>
      </c>
      <c r="BJ259" s="9">
        <f t="shared" si="158"/>
        <v>0</v>
      </c>
      <c r="BK259" s="9">
        <f t="shared" si="159"/>
        <v>0</v>
      </c>
      <c r="BL259" s="9">
        <f t="shared" si="160"/>
        <v>0</v>
      </c>
      <c r="BM259" s="9">
        <f t="shared" si="161"/>
        <v>0</v>
      </c>
    </row>
    <row r="260" spans="1:65" s="126" customFormat="1" ht="73.75" customHeight="1">
      <c r="A260" s="9"/>
      <c r="B260" s="222" t="s">
        <v>8</v>
      </c>
      <c r="C260" s="9"/>
      <c r="D260" s="107" t="s">
        <v>5615</v>
      </c>
      <c r="E260" s="520" t="s">
        <v>5450</v>
      </c>
      <c r="F260" s="106" t="s">
        <v>133</v>
      </c>
      <c r="G260" s="242" t="s">
        <v>163</v>
      </c>
      <c r="H260" s="242" t="s">
        <v>2143</v>
      </c>
      <c r="I260" s="106">
        <v>2</v>
      </c>
      <c r="J260" s="106">
        <v>0</v>
      </c>
      <c r="K260" s="106" t="s">
        <v>4864</v>
      </c>
      <c r="L260" s="407">
        <v>220.47</v>
      </c>
      <c r="M260" s="130"/>
      <c r="N260" s="483" t="s">
        <v>5759</v>
      </c>
      <c r="O260" s="456">
        <f>L260*M260</f>
        <v>0</v>
      </c>
      <c r="P260" s="127" t="str">
        <f t="shared" si="162"/>
        <v>No</v>
      </c>
      <c r="Q260" s="253" t="str">
        <f t="shared" si="163"/>
        <v>Yes</v>
      </c>
      <c r="S260" s="298">
        <v>2</v>
      </c>
      <c r="T260" s="299">
        <f t="shared" si="164"/>
        <v>0</v>
      </c>
      <c r="U260" s="112"/>
      <c r="V260" s="325">
        <v>10.7</v>
      </c>
      <c r="W260" s="334">
        <f t="shared" si="165"/>
        <v>0</v>
      </c>
      <c r="X260" s="207">
        <f>M260*I260</f>
        <v>0</v>
      </c>
      <c r="Y260" s="207"/>
      <c r="Z260" s="165">
        <v>2</v>
      </c>
      <c r="AA260" s="118"/>
      <c r="AB260" s="118">
        <v>16</v>
      </c>
      <c r="AC260" s="118"/>
      <c r="AE260" s="9">
        <f t="shared" si="129"/>
        <v>0</v>
      </c>
      <c r="AF260" s="9">
        <f t="shared" si="130"/>
        <v>0</v>
      </c>
      <c r="AG260" s="9">
        <f t="shared" si="131"/>
        <v>0</v>
      </c>
      <c r="AH260" s="9">
        <f t="shared" si="132"/>
        <v>0</v>
      </c>
      <c r="AI260" s="9">
        <f t="shared" si="133"/>
        <v>0</v>
      </c>
      <c r="AJ260" s="9">
        <f t="shared" si="134"/>
        <v>0</v>
      </c>
      <c r="AK260" s="9">
        <f t="shared" si="135"/>
        <v>0</v>
      </c>
      <c r="AL260" s="9">
        <f t="shared" si="136"/>
        <v>0</v>
      </c>
      <c r="AM260" s="9">
        <f t="shared" si="137"/>
        <v>0</v>
      </c>
      <c r="AO260" s="126">
        <f t="shared" si="138"/>
        <v>0</v>
      </c>
      <c r="AP260" s="126">
        <f t="shared" si="139"/>
        <v>0</v>
      </c>
      <c r="AQ260" s="126">
        <f t="shared" si="140"/>
        <v>0</v>
      </c>
      <c r="AS260" s="9">
        <f t="shared" si="141"/>
        <v>0</v>
      </c>
      <c r="AT260" s="9">
        <f t="shared" si="142"/>
        <v>0</v>
      </c>
      <c r="AU260" s="9">
        <f t="shared" si="143"/>
        <v>0</v>
      </c>
      <c r="AV260" s="9">
        <f t="shared" si="144"/>
        <v>0</v>
      </c>
      <c r="AW260" s="9">
        <f t="shared" si="145"/>
        <v>0</v>
      </c>
      <c r="AX260" s="9">
        <f t="shared" si="146"/>
        <v>0</v>
      </c>
      <c r="AY260" s="9">
        <f t="shared" si="147"/>
        <v>0</v>
      </c>
      <c r="AZ260" s="9">
        <f t="shared" si="148"/>
        <v>0</v>
      </c>
      <c r="BA260" s="9">
        <f t="shared" si="149"/>
        <v>0</v>
      </c>
      <c r="BB260" s="9">
        <f t="shared" si="150"/>
        <v>0</v>
      </c>
      <c r="BC260" s="9">
        <f t="shared" si="151"/>
        <v>0</v>
      </c>
      <c r="BD260" s="9">
        <f t="shared" si="152"/>
        <v>0</v>
      </c>
      <c r="BE260" s="9">
        <f t="shared" si="153"/>
        <v>0</v>
      </c>
      <c r="BF260" s="9">
        <f t="shared" si="154"/>
        <v>0</v>
      </c>
      <c r="BG260" s="9">
        <f t="shared" si="155"/>
        <v>0</v>
      </c>
      <c r="BH260" s="9">
        <f t="shared" si="156"/>
        <v>0</v>
      </c>
      <c r="BI260" s="9">
        <f t="shared" si="157"/>
        <v>0</v>
      </c>
      <c r="BJ260" s="9">
        <f t="shared" si="158"/>
        <v>0</v>
      </c>
      <c r="BK260" s="9">
        <f t="shared" si="159"/>
        <v>0</v>
      </c>
      <c r="BL260" s="9">
        <f t="shared" si="160"/>
        <v>0</v>
      </c>
      <c r="BM260" s="9">
        <f t="shared" si="161"/>
        <v>0</v>
      </c>
    </row>
    <row r="261" spans="1:65" s="9" customFormat="1" ht="73.75" customHeight="1">
      <c r="B261" s="222" t="s">
        <v>8</v>
      </c>
      <c r="D261" s="145" t="s">
        <v>6167</v>
      </c>
      <c r="E261" s="511" t="s">
        <v>5452</v>
      </c>
      <c r="F261" s="373" t="s">
        <v>133</v>
      </c>
      <c r="G261" s="116" t="s">
        <v>162</v>
      </c>
      <c r="H261" s="116" t="s">
        <v>2143</v>
      </c>
      <c r="I261" s="115">
        <v>4</v>
      </c>
      <c r="J261" s="115">
        <v>0</v>
      </c>
      <c r="K261" s="115" t="s">
        <v>4864</v>
      </c>
      <c r="L261" s="408">
        <v>264.33999999999997</v>
      </c>
      <c r="M261" s="479" t="s">
        <v>5759</v>
      </c>
      <c r="N261" s="133"/>
      <c r="O261" s="444">
        <f>L261*N261</f>
        <v>0</v>
      </c>
      <c r="P261" s="134" t="str">
        <f t="shared" si="162"/>
        <v>No</v>
      </c>
      <c r="Q261" s="225" t="str">
        <f t="shared" si="163"/>
        <v>Yes</v>
      </c>
      <c r="S261" s="298">
        <v>4</v>
      </c>
      <c r="T261" s="299">
        <f t="shared" si="164"/>
        <v>0</v>
      </c>
      <c r="U261" s="112"/>
      <c r="V261" s="325">
        <v>4</v>
      </c>
      <c r="W261" s="334">
        <f t="shared" si="165"/>
        <v>0</v>
      </c>
      <c r="X261" s="207"/>
      <c r="Y261" s="207">
        <f>N261*I261</f>
        <v>0</v>
      </c>
      <c r="Z261" s="165">
        <v>4</v>
      </c>
      <c r="AA261" s="118"/>
      <c r="AB261" s="118">
        <v>24</v>
      </c>
      <c r="AC261" s="118"/>
      <c r="AE261" s="9">
        <f t="shared" si="129"/>
        <v>0</v>
      </c>
      <c r="AF261" s="9">
        <f t="shared" si="130"/>
        <v>0</v>
      </c>
      <c r="AG261" s="9">
        <f t="shared" si="131"/>
        <v>0</v>
      </c>
      <c r="AH261" s="9">
        <f t="shared" si="132"/>
        <v>0</v>
      </c>
      <c r="AI261" s="9">
        <f t="shared" si="133"/>
        <v>0</v>
      </c>
      <c r="AJ261" s="9">
        <f t="shared" si="134"/>
        <v>0</v>
      </c>
      <c r="AK261" s="9">
        <f t="shared" si="135"/>
        <v>0</v>
      </c>
      <c r="AL261" s="9">
        <f t="shared" si="136"/>
        <v>0</v>
      </c>
      <c r="AM261" s="9">
        <f t="shared" si="137"/>
        <v>0</v>
      </c>
      <c r="AO261" s="126">
        <f t="shared" si="138"/>
        <v>0</v>
      </c>
      <c r="AP261" s="126">
        <f t="shared" si="139"/>
        <v>0</v>
      </c>
      <c r="AQ261" s="126">
        <f t="shared" si="140"/>
        <v>0</v>
      </c>
      <c r="AS261" s="9">
        <f t="shared" si="141"/>
        <v>0</v>
      </c>
      <c r="AT261" s="9">
        <f t="shared" si="142"/>
        <v>0</v>
      </c>
      <c r="AU261" s="9">
        <f t="shared" si="143"/>
        <v>0</v>
      </c>
      <c r="AV261" s="9">
        <f t="shared" si="144"/>
        <v>0</v>
      </c>
      <c r="AW261" s="9">
        <f t="shared" si="145"/>
        <v>0</v>
      </c>
      <c r="AX261" s="9">
        <f t="shared" si="146"/>
        <v>0</v>
      </c>
      <c r="AY261" s="9">
        <f t="shared" si="147"/>
        <v>0</v>
      </c>
      <c r="AZ261" s="9">
        <f t="shared" si="148"/>
        <v>0</v>
      </c>
      <c r="BA261" s="9">
        <f t="shared" si="149"/>
        <v>0</v>
      </c>
      <c r="BB261" s="9">
        <f t="shared" si="150"/>
        <v>0</v>
      </c>
      <c r="BC261" s="9">
        <f t="shared" si="151"/>
        <v>0</v>
      </c>
      <c r="BD261" s="9">
        <f t="shared" si="152"/>
        <v>0</v>
      </c>
      <c r="BE261" s="9">
        <f t="shared" si="153"/>
        <v>0</v>
      </c>
      <c r="BF261" s="9">
        <f t="shared" si="154"/>
        <v>0</v>
      </c>
      <c r="BG261" s="9">
        <f t="shared" si="155"/>
        <v>0</v>
      </c>
      <c r="BH261" s="9">
        <f t="shared" si="156"/>
        <v>0</v>
      </c>
      <c r="BI261" s="9">
        <f t="shared" si="157"/>
        <v>0</v>
      </c>
      <c r="BJ261" s="9">
        <f t="shared" si="158"/>
        <v>0</v>
      </c>
      <c r="BK261" s="9">
        <f t="shared" si="159"/>
        <v>0</v>
      </c>
      <c r="BL261" s="9">
        <f t="shared" si="160"/>
        <v>0</v>
      </c>
      <c r="BM261" s="9">
        <f t="shared" si="161"/>
        <v>0</v>
      </c>
    </row>
    <row r="262" spans="1:65" s="9" customFormat="1" ht="73.75" customHeight="1">
      <c r="B262" s="222" t="s">
        <v>8</v>
      </c>
      <c r="D262" s="145" t="s">
        <v>5595</v>
      </c>
      <c r="E262" s="512" t="s">
        <v>5451</v>
      </c>
      <c r="F262" s="373" t="s">
        <v>133</v>
      </c>
      <c r="G262" s="116" t="s">
        <v>162</v>
      </c>
      <c r="H262" s="116" t="s">
        <v>2143</v>
      </c>
      <c r="I262" s="115">
        <v>4</v>
      </c>
      <c r="J262" s="115">
        <v>0</v>
      </c>
      <c r="K262" s="115" t="s">
        <v>4864</v>
      </c>
      <c r="L262" s="408">
        <v>275.83</v>
      </c>
      <c r="M262" s="132"/>
      <c r="N262" s="479" t="s">
        <v>5759</v>
      </c>
      <c r="O262" s="444">
        <f>L262*M262</f>
        <v>0</v>
      </c>
      <c r="P262" s="134" t="str">
        <f t="shared" si="162"/>
        <v>No</v>
      </c>
      <c r="Q262" s="225" t="str">
        <f t="shared" si="163"/>
        <v>Yes</v>
      </c>
      <c r="S262" s="298">
        <v>4</v>
      </c>
      <c r="T262" s="299">
        <f t="shared" si="164"/>
        <v>0</v>
      </c>
      <c r="U262" s="112"/>
      <c r="V262" s="325">
        <v>4</v>
      </c>
      <c r="W262" s="334">
        <f t="shared" si="165"/>
        <v>0</v>
      </c>
      <c r="X262" s="207">
        <f>M262*I262</f>
        <v>0</v>
      </c>
      <c r="Y262" s="207"/>
      <c r="Z262" s="165">
        <v>4</v>
      </c>
      <c r="AA262" s="118"/>
      <c r="AB262" s="118">
        <v>24</v>
      </c>
      <c r="AC262" s="118"/>
      <c r="AE262" s="9">
        <f t="shared" si="129"/>
        <v>0</v>
      </c>
      <c r="AF262" s="9">
        <f t="shared" si="130"/>
        <v>0</v>
      </c>
      <c r="AG262" s="9">
        <f t="shared" si="131"/>
        <v>0</v>
      </c>
      <c r="AH262" s="9">
        <f t="shared" si="132"/>
        <v>0</v>
      </c>
      <c r="AI262" s="9">
        <f t="shared" si="133"/>
        <v>0</v>
      </c>
      <c r="AJ262" s="9">
        <f t="shared" si="134"/>
        <v>0</v>
      </c>
      <c r="AK262" s="9">
        <f t="shared" si="135"/>
        <v>0</v>
      </c>
      <c r="AL262" s="9">
        <f t="shared" si="136"/>
        <v>0</v>
      </c>
      <c r="AM262" s="9">
        <f t="shared" si="137"/>
        <v>0</v>
      </c>
      <c r="AO262" s="126">
        <f t="shared" si="138"/>
        <v>0</v>
      </c>
      <c r="AP262" s="126">
        <f t="shared" si="139"/>
        <v>0</v>
      </c>
      <c r="AQ262" s="126">
        <f t="shared" si="140"/>
        <v>0</v>
      </c>
      <c r="AS262" s="9">
        <f t="shared" si="141"/>
        <v>0</v>
      </c>
      <c r="AT262" s="9">
        <f t="shared" si="142"/>
        <v>0</v>
      </c>
      <c r="AU262" s="9">
        <f t="shared" si="143"/>
        <v>0</v>
      </c>
      <c r="AV262" s="9">
        <f t="shared" si="144"/>
        <v>0</v>
      </c>
      <c r="AW262" s="9">
        <f t="shared" si="145"/>
        <v>0</v>
      </c>
      <c r="AX262" s="9">
        <f t="shared" si="146"/>
        <v>0</v>
      </c>
      <c r="AY262" s="9">
        <f t="shared" si="147"/>
        <v>0</v>
      </c>
      <c r="AZ262" s="9">
        <f t="shared" si="148"/>
        <v>0</v>
      </c>
      <c r="BA262" s="9">
        <f t="shared" si="149"/>
        <v>0</v>
      </c>
      <c r="BB262" s="9">
        <f t="shared" si="150"/>
        <v>0</v>
      </c>
      <c r="BC262" s="9">
        <f t="shared" si="151"/>
        <v>0</v>
      </c>
      <c r="BD262" s="9">
        <f t="shared" si="152"/>
        <v>0</v>
      </c>
      <c r="BE262" s="9">
        <f t="shared" si="153"/>
        <v>0</v>
      </c>
      <c r="BF262" s="9">
        <f t="shared" si="154"/>
        <v>0</v>
      </c>
      <c r="BG262" s="9">
        <f t="shared" si="155"/>
        <v>0</v>
      </c>
      <c r="BH262" s="9">
        <f t="shared" si="156"/>
        <v>0</v>
      </c>
      <c r="BI262" s="9">
        <f t="shared" si="157"/>
        <v>0</v>
      </c>
      <c r="BJ262" s="9">
        <f t="shared" si="158"/>
        <v>0</v>
      </c>
      <c r="BK262" s="9">
        <f t="shared" si="159"/>
        <v>0</v>
      </c>
      <c r="BL262" s="9">
        <f t="shared" si="160"/>
        <v>0</v>
      </c>
      <c r="BM262" s="9">
        <f t="shared" si="161"/>
        <v>0</v>
      </c>
    </row>
    <row r="263" spans="1:65" s="9" customFormat="1" ht="73.75" customHeight="1">
      <c r="B263" s="222" t="s">
        <v>8</v>
      </c>
      <c r="D263" s="145" t="s">
        <v>5614</v>
      </c>
      <c r="E263" s="513" t="s">
        <v>5450</v>
      </c>
      <c r="F263" s="373" t="s">
        <v>133</v>
      </c>
      <c r="G263" s="116" t="s">
        <v>162</v>
      </c>
      <c r="H263" s="116" t="s">
        <v>2143</v>
      </c>
      <c r="I263" s="115">
        <v>4</v>
      </c>
      <c r="J263" s="115">
        <v>0</v>
      </c>
      <c r="K263" s="115" t="s">
        <v>4864</v>
      </c>
      <c r="L263" s="408">
        <v>264.33999999999997</v>
      </c>
      <c r="M263" s="132"/>
      <c r="N263" s="479" t="s">
        <v>5759</v>
      </c>
      <c r="O263" s="444">
        <f>L263*M263</f>
        <v>0</v>
      </c>
      <c r="P263" s="134" t="str">
        <f t="shared" si="162"/>
        <v>No</v>
      </c>
      <c r="Q263" s="225" t="str">
        <f t="shared" si="163"/>
        <v>Yes</v>
      </c>
      <c r="S263" s="298">
        <v>4</v>
      </c>
      <c r="T263" s="299">
        <f t="shared" si="164"/>
        <v>0</v>
      </c>
      <c r="U263" s="112"/>
      <c r="V263" s="325">
        <v>4</v>
      </c>
      <c r="W263" s="334">
        <f t="shared" si="165"/>
        <v>0</v>
      </c>
      <c r="X263" s="207">
        <f>M263*I263</f>
        <v>0</v>
      </c>
      <c r="Y263" s="207"/>
      <c r="Z263" s="165">
        <v>4</v>
      </c>
      <c r="AA263" s="118"/>
      <c r="AB263" s="118">
        <v>24</v>
      </c>
      <c r="AC263" s="118"/>
      <c r="AE263" s="9">
        <f t="shared" si="129"/>
        <v>0</v>
      </c>
      <c r="AF263" s="9">
        <f t="shared" si="130"/>
        <v>0</v>
      </c>
      <c r="AG263" s="9">
        <f t="shared" si="131"/>
        <v>0</v>
      </c>
      <c r="AH263" s="9">
        <f t="shared" si="132"/>
        <v>0</v>
      </c>
      <c r="AI263" s="9">
        <f t="shared" si="133"/>
        <v>0</v>
      </c>
      <c r="AJ263" s="9">
        <f t="shared" si="134"/>
        <v>0</v>
      </c>
      <c r="AK263" s="9">
        <f t="shared" si="135"/>
        <v>0</v>
      </c>
      <c r="AL263" s="9">
        <f t="shared" si="136"/>
        <v>0</v>
      </c>
      <c r="AM263" s="9">
        <f t="shared" si="137"/>
        <v>0</v>
      </c>
      <c r="AO263" s="126">
        <f t="shared" si="138"/>
        <v>0</v>
      </c>
      <c r="AP263" s="126">
        <f t="shared" si="139"/>
        <v>0</v>
      </c>
      <c r="AQ263" s="126">
        <f t="shared" si="140"/>
        <v>0</v>
      </c>
      <c r="AS263" s="9">
        <f t="shared" si="141"/>
        <v>0</v>
      </c>
      <c r="AT263" s="9">
        <f t="shared" si="142"/>
        <v>0</v>
      </c>
      <c r="AU263" s="9">
        <f t="shared" si="143"/>
        <v>0</v>
      </c>
      <c r="AV263" s="9">
        <f t="shared" si="144"/>
        <v>0</v>
      </c>
      <c r="AW263" s="9">
        <f t="shared" si="145"/>
        <v>0</v>
      </c>
      <c r="AX263" s="9">
        <f t="shared" si="146"/>
        <v>0</v>
      </c>
      <c r="AY263" s="9">
        <f t="shared" si="147"/>
        <v>0</v>
      </c>
      <c r="AZ263" s="9">
        <f t="shared" si="148"/>
        <v>0</v>
      </c>
      <c r="BA263" s="9">
        <f t="shared" si="149"/>
        <v>0</v>
      </c>
      <c r="BB263" s="9">
        <f t="shared" si="150"/>
        <v>0</v>
      </c>
      <c r="BC263" s="9">
        <f t="shared" si="151"/>
        <v>0</v>
      </c>
      <c r="BD263" s="9">
        <f t="shared" si="152"/>
        <v>0</v>
      </c>
      <c r="BE263" s="9">
        <f t="shared" si="153"/>
        <v>0</v>
      </c>
      <c r="BF263" s="9">
        <f t="shared" si="154"/>
        <v>0</v>
      </c>
      <c r="BG263" s="9">
        <f t="shared" si="155"/>
        <v>0</v>
      </c>
      <c r="BH263" s="9">
        <f t="shared" si="156"/>
        <v>0</v>
      </c>
      <c r="BI263" s="9">
        <f t="shared" si="157"/>
        <v>0</v>
      </c>
      <c r="BJ263" s="9">
        <f t="shared" si="158"/>
        <v>0</v>
      </c>
      <c r="BK263" s="9">
        <f t="shared" si="159"/>
        <v>0</v>
      </c>
      <c r="BL263" s="9">
        <f t="shared" si="160"/>
        <v>0</v>
      </c>
      <c r="BM263" s="9">
        <f t="shared" si="161"/>
        <v>0</v>
      </c>
    </row>
    <row r="264" spans="1:65" s="126" customFormat="1" ht="73.75" customHeight="1">
      <c r="A264" s="9"/>
      <c r="B264" s="222" t="s">
        <v>8</v>
      </c>
      <c r="C264" s="9"/>
      <c r="D264" s="107" t="s">
        <v>6168</v>
      </c>
      <c r="E264" s="518" t="s">
        <v>5452</v>
      </c>
      <c r="F264" s="263" t="s">
        <v>133</v>
      </c>
      <c r="G264" s="242" t="s">
        <v>161</v>
      </c>
      <c r="H264" s="242" t="s">
        <v>2143</v>
      </c>
      <c r="I264" s="106">
        <v>4</v>
      </c>
      <c r="J264" s="106">
        <v>0</v>
      </c>
      <c r="K264" s="106" t="s">
        <v>4864</v>
      </c>
      <c r="L264" s="407">
        <v>339.9</v>
      </c>
      <c r="M264" s="480" t="s">
        <v>5759</v>
      </c>
      <c r="N264" s="458"/>
      <c r="O264" s="456">
        <f>L264*N264</f>
        <v>0</v>
      </c>
      <c r="P264" s="127" t="str">
        <f t="shared" si="162"/>
        <v>No</v>
      </c>
      <c r="Q264" s="253" t="str">
        <f t="shared" si="163"/>
        <v>Yes</v>
      </c>
      <c r="S264" s="298">
        <v>4</v>
      </c>
      <c r="T264" s="299">
        <f t="shared" si="164"/>
        <v>0</v>
      </c>
      <c r="U264" s="112"/>
      <c r="V264" s="325">
        <v>12</v>
      </c>
      <c r="W264" s="334">
        <f t="shared" si="165"/>
        <v>0</v>
      </c>
      <c r="X264" s="207"/>
      <c r="Y264" s="207">
        <f>N264*I264</f>
        <v>0</v>
      </c>
      <c r="Z264" s="165">
        <v>4</v>
      </c>
      <c r="AA264" s="118"/>
      <c r="AB264" s="118">
        <v>28</v>
      </c>
      <c r="AC264" s="118"/>
      <c r="AE264" s="9">
        <f t="shared" si="129"/>
        <v>0</v>
      </c>
      <c r="AF264" s="9">
        <f t="shared" si="130"/>
        <v>0</v>
      </c>
      <c r="AG264" s="9">
        <f t="shared" si="131"/>
        <v>0</v>
      </c>
      <c r="AH264" s="9">
        <f t="shared" si="132"/>
        <v>0</v>
      </c>
      <c r="AI264" s="9">
        <f t="shared" si="133"/>
        <v>0</v>
      </c>
      <c r="AJ264" s="9">
        <f t="shared" si="134"/>
        <v>0</v>
      </c>
      <c r="AK264" s="9">
        <f t="shared" si="135"/>
        <v>0</v>
      </c>
      <c r="AL264" s="9">
        <f t="shared" si="136"/>
        <v>0</v>
      </c>
      <c r="AM264" s="9">
        <f t="shared" si="137"/>
        <v>0</v>
      </c>
      <c r="AO264" s="126">
        <f t="shared" si="138"/>
        <v>0</v>
      </c>
      <c r="AP264" s="126">
        <f t="shared" si="139"/>
        <v>0</v>
      </c>
      <c r="AQ264" s="126">
        <f t="shared" si="140"/>
        <v>0</v>
      </c>
      <c r="AS264" s="9">
        <f t="shared" si="141"/>
        <v>0</v>
      </c>
      <c r="AT264" s="9">
        <f t="shared" si="142"/>
        <v>0</v>
      </c>
      <c r="AU264" s="9">
        <f t="shared" si="143"/>
        <v>0</v>
      </c>
      <c r="AV264" s="9">
        <f t="shared" si="144"/>
        <v>0</v>
      </c>
      <c r="AW264" s="9">
        <f t="shared" si="145"/>
        <v>0</v>
      </c>
      <c r="AX264" s="9">
        <f t="shared" si="146"/>
        <v>0</v>
      </c>
      <c r="AY264" s="9">
        <f t="shared" si="147"/>
        <v>0</v>
      </c>
      <c r="AZ264" s="9">
        <f t="shared" si="148"/>
        <v>0</v>
      </c>
      <c r="BA264" s="9">
        <f t="shared" si="149"/>
        <v>0</v>
      </c>
      <c r="BB264" s="9">
        <f t="shared" si="150"/>
        <v>0</v>
      </c>
      <c r="BC264" s="9">
        <f t="shared" si="151"/>
        <v>0</v>
      </c>
      <c r="BD264" s="9">
        <f t="shared" si="152"/>
        <v>0</v>
      </c>
      <c r="BE264" s="9">
        <f t="shared" si="153"/>
        <v>0</v>
      </c>
      <c r="BF264" s="9">
        <f t="shared" si="154"/>
        <v>0</v>
      </c>
      <c r="BG264" s="9">
        <f t="shared" si="155"/>
        <v>0</v>
      </c>
      <c r="BH264" s="9">
        <f t="shared" si="156"/>
        <v>0</v>
      </c>
      <c r="BI264" s="9">
        <f t="shared" si="157"/>
        <v>0</v>
      </c>
      <c r="BJ264" s="9">
        <f t="shared" si="158"/>
        <v>0</v>
      </c>
      <c r="BK264" s="9">
        <f t="shared" si="159"/>
        <v>0</v>
      </c>
      <c r="BL264" s="9">
        <f t="shared" si="160"/>
        <v>0</v>
      </c>
      <c r="BM264" s="9">
        <f t="shared" si="161"/>
        <v>0</v>
      </c>
    </row>
    <row r="265" spans="1:65" s="126" customFormat="1" ht="73.75" customHeight="1">
      <c r="A265" s="9"/>
      <c r="B265" s="222" t="s">
        <v>8</v>
      </c>
      <c r="C265" s="9"/>
      <c r="D265" s="107" t="s">
        <v>5596</v>
      </c>
      <c r="E265" s="519" t="s">
        <v>5451</v>
      </c>
      <c r="F265" s="263" t="s">
        <v>133</v>
      </c>
      <c r="G265" s="242" t="s">
        <v>161</v>
      </c>
      <c r="H265" s="242" t="s">
        <v>2143</v>
      </c>
      <c r="I265" s="106">
        <v>4</v>
      </c>
      <c r="J265" s="106">
        <v>0</v>
      </c>
      <c r="K265" s="106" t="s">
        <v>4864</v>
      </c>
      <c r="L265" s="407">
        <v>348.42</v>
      </c>
      <c r="M265" s="130"/>
      <c r="N265" s="483" t="s">
        <v>5759</v>
      </c>
      <c r="O265" s="456">
        <f>L265*M265</f>
        <v>0</v>
      </c>
      <c r="P265" s="127" t="str">
        <f t="shared" si="162"/>
        <v>No</v>
      </c>
      <c r="Q265" s="253" t="str">
        <f t="shared" si="163"/>
        <v>Yes</v>
      </c>
      <c r="S265" s="298">
        <v>4</v>
      </c>
      <c r="T265" s="299">
        <f t="shared" si="164"/>
        <v>0</v>
      </c>
      <c r="U265" s="112"/>
      <c r="V265" s="325">
        <v>12</v>
      </c>
      <c r="W265" s="334">
        <f t="shared" si="165"/>
        <v>0</v>
      </c>
      <c r="X265" s="207">
        <f>M265*I265</f>
        <v>0</v>
      </c>
      <c r="Y265" s="207"/>
      <c r="Z265" s="165">
        <v>4</v>
      </c>
      <c r="AA265" s="118"/>
      <c r="AB265" s="118">
        <v>28</v>
      </c>
      <c r="AC265" s="118"/>
      <c r="AE265" s="9">
        <f t="shared" ref="AE265:AE328" si="166">IF(F265="XS",IF(SUM(M265:N265)&gt;0,SUM(M265:N265),0),0)*I265</f>
        <v>0</v>
      </c>
      <c r="AF265" s="9">
        <f t="shared" ref="AF265:AF328" si="167">IF(F265="S",IF(SUM(M265:N265)&gt;0,SUM(M265:N265),0),0)*I265</f>
        <v>0</v>
      </c>
      <c r="AG265" s="9">
        <f t="shared" ref="AG265:AG328" si="168">IF(F265="M",IF(SUM(M265:N265)&gt;0,SUM(M265:N265),0),0)*I265</f>
        <v>0</v>
      </c>
      <c r="AH265" s="9">
        <f t="shared" ref="AH265:AH328" si="169">IF(F265="L",IF(SUM(M265:N265)&gt;0,SUM(M265:N265),0),0)*I265</f>
        <v>0</v>
      </c>
      <c r="AI265" s="9">
        <f t="shared" ref="AI265:AI328" si="170">IF(F265="XL",IF(SUM(M265:N265)&gt;0,SUM(M265:N265),0),0)*I265</f>
        <v>0</v>
      </c>
      <c r="AJ265" s="9">
        <f t="shared" ref="AJ265:AJ328" si="171">IF(F265="2XL",IF(SUM(M265:N265)&gt;0,SUM(M265:N265),0),0)*I265</f>
        <v>0</v>
      </c>
      <c r="AK265" s="9">
        <f t="shared" ref="AK265:AK328" si="172">IF(F265="3XL",IF(SUM(M265:N265)&gt;0,SUM(M265:N265),0),0)*I265</f>
        <v>0</v>
      </c>
      <c r="AL265" s="9">
        <f t="shared" ref="AL265:AL328" si="173">IF(F265="4XL",IF(SUM(M265:N265)&gt;0,SUM(M265:N265),0),0)*I265</f>
        <v>0</v>
      </c>
      <c r="AM265" s="9">
        <f t="shared" ref="AM265:AM328" si="174">IF(F265="various",IF(SUM(M265:N265)&gt;0,SUM(M265:N265),0),0)*I265</f>
        <v>0</v>
      </c>
      <c r="AO265" s="126">
        <f t="shared" ref="AO265:AO328" si="175">IF(E265="Colored no tex.",IF(SUM(M265:N265)&gt;0,SUM(M265:N265),0),0)*I265</f>
        <v>0</v>
      </c>
      <c r="AP265" s="126">
        <f t="shared" ref="AP265:AP328" si="176">IF(E265="Natural tex.",IF(SUM(M265:N265)&gt;0,SUM(M265:N265),0),0)*I265</f>
        <v>0</v>
      </c>
      <c r="AQ265" s="126">
        <f t="shared" ref="AQ265:AQ328" si="177">IF(E265="Natural no tex.",IF(SUM(M265:N265)&gt;0,SUM(M265:N265),0),0)*I265</f>
        <v>0</v>
      </c>
      <c r="AS265" s="9">
        <f t="shared" ref="AS265:AS328" si="178">IF(H265="sloper",IF(SUM(M265:N265)&gt;0,SUM(M265:N265),0),0)*I265</f>
        <v>0</v>
      </c>
      <c r="AT265" s="9">
        <f t="shared" ref="AT265:AT328" si="179">IF(H265="footholds",IF(SUM(M265:N265)&gt;0,SUM(M265:N265),0),0)*I265</f>
        <v>0</v>
      </c>
      <c r="AU265" s="9">
        <f t="shared" ref="AU265:AU328" si="180">IF(H265="micros",IF(SUM(M265:N265)&gt;0,SUM(M265:N265),0),0)*I265</f>
        <v>0</v>
      </c>
      <c r="AV265" s="9">
        <f t="shared" ref="AV265:AV328" si="181">IF(H265="jug",IF(SUM(M265:N265)&gt;0,SUM(M265:N265),0),0)*I265</f>
        <v>0</v>
      </c>
      <c r="AW265" s="9">
        <f t="shared" ref="AW265:AW328" si="182">IF(H265="ledge",IF(SUM(M265:N265)&gt;0,SUM(M265:N265),0),0)*I265</f>
        <v>0</v>
      </c>
      <c r="AX265" s="9">
        <f t="shared" ref="AX265:AX328" si="183">IF(H265="edge",IF(SUM(M265:N265)&gt;0,SUM(M265:N265),0),0)*I265</f>
        <v>0</v>
      </c>
      <c r="AY265" s="9">
        <f t="shared" ref="AY265:AY328" si="184">IF(H265="crimp",IF(SUM(M265:N265)&gt;0,SUM(M265:N265),0),0)*I265</f>
        <v>0</v>
      </c>
      <c r="AZ265" s="9">
        <f t="shared" ref="AZ265:AZ328" si="185">IF(H265="incut",IF(SUM(M265:N265)&gt;0,SUM(M265:N265),0),0)*I265</f>
        <v>0</v>
      </c>
      <c r="BA265" s="9">
        <f t="shared" ref="BA265:BA328" si="186">IF(H265="dish",IF(SUM(M265:N265)&gt;0,SUM(M265:N265),0),0)*I265</f>
        <v>0</v>
      </c>
      <c r="BB265" s="9">
        <f t="shared" ref="BB265:BB328" si="187">IF(H265="pinch",IF(SUM(M265:N265)&gt;0,SUM(M265:N265),0),0)*I265</f>
        <v>0</v>
      </c>
      <c r="BC265" s="9">
        <f t="shared" ref="BC265:BC328" si="188">IF(H265="pocket",IF(SUM(M265:N265)&gt;0,SUM(M265:N265),0),0)*I265</f>
        <v>0</v>
      </c>
      <c r="BD265" s="9">
        <f t="shared" ref="BD265:BD328" si="189">IF(H265="insert",IF(SUM(M265:N265)&gt;0,SUM(M265:N265),0),0)*I265</f>
        <v>0</v>
      </c>
      <c r="BE265" s="9">
        <f t="shared" ref="BE265:BE328" si="190">IF(H265="feature",IF(SUM(M265:N265)&gt;0,SUM(M265:N265),0),0)*I265</f>
        <v>0</v>
      </c>
      <c r="BF265" s="9">
        <f t="shared" ref="BF265:BF328" si="191">IF(H265="scoop",IF(SUM(M265:N265)&gt;0,SUM(M265:N265),0),0)*I265</f>
        <v>0</v>
      </c>
      <c r="BG265" s="9">
        <f t="shared" ref="BG265:BG328" si="192">IF(H265="arete",IF(SUM(M265:N265)&gt;0,SUM(M265:N265),0),0)*I265</f>
        <v>0</v>
      </c>
      <c r="BH265" s="9">
        <f t="shared" ref="BH265:BH328" si="193">IF(H265="square",IF(SUM(M265:N265)&gt;0,SUM(M265:N265),0),0)*I265</f>
        <v>0</v>
      </c>
      <c r="BI265" s="9">
        <f t="shared" ref="BI265:BI328" si="194">IF(H265="positive",IF(SUM(M265:N265)&gt;0,SUM(M265:N265),0),0)*I265</f>
        <v>0</v>
      </c>
      <c r="BJ265" s="9">
        <f t="shared" ref="BJ265:BJ328" si="195">IF(H265="pyramid",IF(SUM(M265:N265)&gt;0,SUM(M265:N265),0),0)*I265</f>
        <v>0</v>
      </c>
      <c r="BK265" s="9">
        <f t="shared" ref="BK265:BK328" si="196">IF(H265="high profile",IF(SUM(M265:N265)&gt;0,SUM(M265:N265),0),0)*I265</f>
        <v>0</v>
      </c>
      <c r="BL265" s="9">
        <f t="shared" ref="BL265:BL328" si="197">IF(H265="rectangle",IF(SUM(M265:N265)&gt;0,SUM(M265:N265),0),0)*I265</f>
        <v>0</v>
      </c>
      <c r="BM265" s="9">
        <f t="shared" ref="BM265:BM328" si="198">IF(H265="various",IF(SUM(M265:N265)&gt;0,SUM(M265:N265),0),0)*I265</f>
        <v>0</v>
      </c>
    </row>
    <row r="266" spans="1:65" s="126" customFormat="1" ht="73.75" customHeight="1">
      <c r="A266" s="9"/>
      <c r="B266" s="222" t="s">
        <v>8</v>
      </c>
      <c r="C266" s="9"/>
      <c r="D266" s="107" t="s">
        <v>5613</v>
      </c>
      <c r="E266" s="520" t="s">
        <v>5450</v>
      </c>
      <c r="F266" s="263" t="s">
        <v>133</v>
      </c>
      <c r="G266" s="242" t="s">
        <v>161</v>
      </c>
      <c r="H266" s="242" t="s">
        <v>2143</v>
      </c>
      <c r="I266" s="106">
        <v>4</v>
      </c>
      <c r="J266" s="106">
        <v>0</v>
      </c>
      <c r="K266" s="106" t="s">
        <v>4864</v>
      </c>
      <c r="L266" s="407">
        <v>339.9</v>
      </c>
      <c r="M266" s="130"/>
      <c r="N266" s="483" t="s">
        <v>5759</v>
      </c>
      <c r="O266" s="456">
        <f>L266*M266</f>
        <v>0</v>
      </c>
      <c r="P266" s="127" t="str">
        <f t="shared" si="162"/>
        <v>No</v>
      </c>
      <c r="Q266" s="253" t="str">
        <f t="shared" si="163"/>
        <v>Yes</v>
      </c>
      <c r="S266" s="298">
        <v>4</v>
      </c>
      <c r="T266" s="299">
        <f t="shared" si="164"/>
        <v>0</v>
      </c>
      <c r="U266" s="112"/>
      <c r="V266" s="325">
        <v>12</v>
      </c>
      <c r="W266" s="334">
        <f t="shared" si="165"/>
        <v>0</v>
      </c>
      <c r="X266" s="207">
        <f>M266*I266</f>
        <v>0</v>
      </c>
      <c r="Y266" s="207"/>
      <c r="Z266" s="165">
        <v>4</v>
      </c>
      <c r="AA266" s="118"/>
      <c r="AB266" s="118">
        <v>28</v>
      </c>
      <c r="AC266" s="118"/>
      <c r="AE266" s="9">
        <f t="shared" si="166"/>
        <v>0</v>
      </c>
      <c r="AF266" s="9">
        <f t="shared" si="167"/>
        <v>0</v>
      </c>
      <c r="AG266" s="9">
        <f t="shared" si="168"/>
        <v>0</v>
      </c>
      <c r="AH266" s="9">
        <f t="shared" si="169"/>
        <v>0</v>
      </c>
      <c r="AI266" s="9">
        <f t="shared" si="170"/>
        <v>0</v>
      </c>
      <c r="AJ266" s="9">
        <f t="shared" si="171"/>
        <v>0</v>
      </c>
      <c r="AK266" s="9">
        <f t="shared" si="172"/>
        <v>0</v>
      </c>
      <c r="AL266" s="9">
        <f t="shared" si="173"/>
        <v>0</v>
      </c>
      <c r="AM266" s="9">
        <f t="shared" si="174"/>
        <v>0</v>
      </c>
      <c r="AO266" s="126">
        <f t="shared" si="175"/>
        <v>0</v>
      </c>
      <c r="AP266" s="126">
        <f t="shared" si="176"/>
        <v>0</v>
      </c>
      <c r="AQ266" s="126">
        <f t="shared" si="177"/>
        <v>0</v>
      </c>
      <c r="AS266" s="9">
        <f t="shared" si="178"/>
        <v>0</v>
      </c>
      <c r="AT266" s="9">
        <f t="shared" si="179"/>
        <v>0</v>
      </c>
      <c r="AU266" s="9">
        <f t="shared" si="180"/>
        <v>0</v>
      </c>
      <c r="AV266" s="9">
        <f t="shared" si="181"/>
        <v>0</v>
      </c>
      <c r="AW266" s="9">
        <f t="shared" si="182"/>
        <v>0</v>
      </c>
      <c r="AX266" s="9">
        <f t="shared" si="183"/>
        <v>0</v>
      </c>
      <c r="AY266" s="9">
        <f t="shared" si="184"/>
        <v>0</v>
      </c>
      <c r="AZ266" s="9">
        <f t="shared" si="185"/>
        <v>0</v>
      </c>
      <c r="BA266" s="9">
        <f t="shared" si="186"/>
        <v>0</v>
      </c>
      <c r="BB266" s="9">
        <f t="shared" si="187"/>
        <v>0</v>
      </c>
      <c r="BC266" s="9">
        <f t="shared" si="188"/>
        <v>0</v>
      </c>
      <c r="BD266" s="9">
        <f t="shared" si="189"/>
        <v>0</v>
      </c>
      <c r="BE266" s="9">
        <f t="shared" si="190"/>
        <v>0</v>
      </c>
      <c r="BF266" s="9">
        <f t="shared" si="191"/>
        <v>0</v>
      </c>
      <c r="BG266" s="9">
        <f t="shared" si="192"/>
        <v>0</v>
      </c>
      <c r="BH266" s="9">
        <f t="shared" si="193"/>
        <v>0</v>
      </c>
      <c r="BI266" s="9">
        <f t="shared" si="194"/>
        <v>0</v>
      </c>
      <c r="BJ266" s="9">
        <f t="shared" si="195"/>
        <v>0</v>
      </c>
      <c r="BK266" s="9">
        <f t="shared" si="196"/>
        <v>0</v>
      </c>
      <c r="BL266" s="9">
        <f t="shared" si="197"/>
        <v>0</v>
      </c>
      <c r="BM266" s="9">
        <f t="shared" si="198"/>
        <v>0</v>
      </c>
    </row>
    <row r="267" spans="1:65" s="9" customFormat="1" ht="73.75" customHeight="1">
      <c r="B267" s="222" t="s">
        <v>8</v>
      </c>
      <c r="D267" s="145" t="s">
        <v>6169</v>
      </c>
      <c r="E267" s="511" t="s">
        <v>5452</v>
      </c>
      <c r="F267" s="373" t="s">
        <v>133</v>
      </c>
      <c r="G267" s="116" t="s">
        <v>160</v>
      </c>
      <c r="H267" s="116" t="s">
        <v>2143</v>
      </c>
      <c r="I267" s="115">
        <v>4</v>
      </c>
      <c r="J267" s="115">
        <v>0</v>
      </c>
      <c r="K267" s="115" t="s">
        <v>4864</v>
      </c>
      <c r="L267" s="408">
        <v>339.9</v>
      </c>
      <c r="M267" s="479" t="s">
        <v>5759</v>
      </c>
      <c r="N267" s="133"/>
      <c r="O267" s="444">
        <f>L267*N267</f>
        <v>0</v>
      </c>
      <c r="P267" s="134" t="str">
        <f t="shared" si="162"/>
        <v>No</v>
      </c>
      <c r="Q267" s="225" t="str">
        <f t="shared" si="163"/>
        <v>Yes</v>
      </c>
      <c r="S267" s="298">
        <v>4</v>
      </c>
      <c r="T267" s="299">
        <f t="shared" si="164"/>
        <v>0</v>
      </c>
      <c r="U267" s="112"/>
      <c r="V267" s="325">
        <v>12</v>
      </c>
      <c r="W267" s="334">
        <f t="shared" si="165"/>
        <v>0</v>
      </c>
      <c r="X267" s="207"/>
      <c r="Y267" s="207">
        <f>N267*I267</f>
        <v>0</v>
      </c>
      <c r="Z267" s="165">
        <v>4</v>
      </c>
      <c r="AA267" s="118"/>
      <c r="AB267" s="118">
        <v>28</v>
      </c>
      <c r="AC267" s="118"/>
      <c r="AE267" s="9">
        <f t="shared" si="166"/>
        <v>0</v>
      </c>
      <c r="AF267" s="9">
        <f t="shared" si="167"/>
        <v>0</v>
      </c>
      <c r="AG267" s="9">
        <f t="shared" si="168"/>
        <v>0</v>
      </c>
      <c r="AH267" s="9">
        <f t="shared" si="169"/>
        <v>0</v>
      </c>
      <c r="AI267" s="9">
        <f t="shared" si="170"/>
        <v>0</v>
      </c>
      <c r="AJ267" s="9">
        <f t="shared" si="171"/>
        <v>0</v>
      </c>
      <c r="AK267" s="9">
        <f t="shared" si="172"/>
        <v>0</v>
      </c>
      <c r="AL267" s="9">
        <f t="shared" si="173"/>
        <v>0</v>
      </c>
      <c r="AM267" s="9">
        <f t="shared" si="174"/>
        <v>0</v>
      </c>
      <c r="AO267" s="126">
        <f t="shared" si="175"/>
        <v>0</v>
      </c>
      <c r="AP267" s="126">
        <f t="shared" si="176"/>
        <v>0</v>
      </c>
      <c r="AQ267" s="126">
        <f t="shared" si="177"/>
        <v>0</v>
      </c>
      <c r="AS267" s="9">
        <f t="shared" si="178"/>
        <v>0</v>
      </c>
      <c r="AT267" s="9">
        <f t="shared" si="179"/>
        <v>0</v>
      </c>
      <c r="AU267" s="9">
        <f t="shared" si="180"/>
        <v>0</v>
      </c>
      <c r="AV267" s="9">
        <f t="shared" si="181"/>
        <v>0</v>
      </c>
      <c r="AW267" s="9">
        <f t="shared" si="182"/>
        <v>0</v>
      </c>
      <c r="AX267" s="9">
        <f t="shared" si="183"/>
        <v>0</v>
      </c>
      <c r="AY267" s="9">
        <f t="shared" si="184"/>
        <v>0</v>
      </c>
      <c r="AZ267" s="9">
        <f t="shared" si="185"/>
        <v>0</v>
      </c>
      <c r="BA267" s="9">
        <f t="shared" si="186"/>
        <v>0</v>
      </c>
      <c r="BB267" s="9">
        <f t="shared" si="187"/>
        <v>0</v>
      </c>
      <c r="BC267" s="9">
        <f t="shared" si="188"/>
        <v>0</v>
      </c>
      <c r="BD267" s="9">
        <f t="shared" si="189"/>
        <v>0</v>
      </c>
      <c r="BE267" s="9">
        <f t="shared" si="190"/>
        <v>0</v>
      </c>
      <c r="BF267" s="9">
        <f t="shared" si="191"/>
        <v>0</v>
      </c>
      <c r="BG267" s="9">
        <f t="shared" si="192"/>
        <v>0</v>
      </c>
      <c r="BH267" s="9">
        <f t="shared" si="193"/>
        <v>0</v>
      </c>
      <c r="BI267" s="9">
        <f t="shared" si="194"/>
        <v>0</v>
      </c>
      <c r="BJ267" s="9">
        <f t="shared" si="195"/>
        <v>0</v>
      </c>
      <c r="BK267" s="9">
        <f t="shared" si="196"/>
        <v>0</v>
      </c>
      <c r="BL267" s="9">
        <f t="shared" si="197"/>
        <v>0</v>
      </c>
      <c r="BM267" s="9">
        <f t="shared" si="198"/>
        <v>0</v>
      </c>
    </row>
    <row r="268" spans="1:65" s="9" customFormat="1" ht="73.75" customHeight="1">
      <c r="B268" s="222" t="s">
        <v>8</v>
      </c>
      <c r="D268" s="145" t="s">
        <v>5597</v>
      </c>
      <c r="E268" s="512" t="s">
        <v>5451</v>
      </c>
      <c r="F268" s="373" t="s">
        <v>133</v>
      </c>
      <c r="G268" s="116" t="s">
        <v>160</v>
      </c>
      <c r="H268" s="116" t="s">
        <v>2143</v>
      </c>
      <c r="I268" s="115">
        <v>4</v>
      </c>
      <c r="J268" s="115">
        <v>0</v>
      </c>
      <c r="K268" s="115" t="s">
        <v>4864</v>
      </c>
      <c r="L268" s="408">
        <v>348.42</v>
      </c>
      <c r="M268" s="132"/>
      <c r="N268" s="479" t="s">
        <v>5759</v>
      </c>
      <c r="O268" s="444">
        <f>L268*M268</f>
        <v>0</v>
      </c>
      <c r="P268" s="134" t="str">
        <f t="shared" si="162"/>
        <v>No</v>
      </c>
      <c r="Q268" s="225" t="str">
        <f t="shared" si="163"/>
        <v>Yes</v>
      </c>
      <c r="S268" s="298">
        <v>4</v>
      </c>
      <c r="T268" s="299">
        <f t="shared" si="164"/>
        <v>0</v>
      </c>
      <c r="U268" s="112"/>
      <c r="V268" s="325">
        <v>12</v>
      </c>
      <c r="W268" s="334">
        <f t="shared" si="165"/>
        <v>0</v>
      </c>
      <c r="X268" s="207">
        <f>M268*I268</f>
        <v>0</v>
      </c>
      <c r="Y268" s="207"/>
      <c r="Z268" s="165">
        <v>4</v>
      </c>
      <c r="AA268" s="118"/>
      <c r="AB268" s="118">
        <v>28</v>
      </c>
      <c r="AC268" s="118"/>
      <c r="AE268" s="9">
        <f t="shared" si="166"/>
        <v>0</v>
      </c>
      <c r="AF268" s="9">
        <f t="shared" si="167"/>
        <v>0</v>
      </c>
      <c r="AG268" s="9">
        <f t="shared" si="168"/>
        <v>0</v>
      </c>
      <c r="AH268" s="9">
        <f t="shared" si="169"/>
        <v>0</v>
      </c>
      <c r="AI268" s="9">
        <f t="shared" si="170"/>
        <v>0</v>
      </c>
      <c r="AJ268" s="9">
        <f t="shared" si="171"/>
        <v>0</v>
      </c>
      <c r="AK268" s="9">
        <f t="shared" si="172"/>
        <v>0</v>
      </c>
      <c r="AL268" s="9">
        <f t="shared" si="173"/>
        <v>0</v>
      </c>
      <c r="AM268" s="9">
        <f t="shared" si="174"/>
        <v>0</v>
      </c>
      <c r="AO268" s="126">
        <f t="shared" si="175"/>
        <v>0</v>
      </c>
      <c r="AP268" s="126">
        <f t="shared" si="176"/>
        <v>0</v>
      </c>
      <c r="AQ268" s="126">
        <f t="shared" si="177"/>
        <v>0</v>
      </c>
      <c r="AS268" s="9">
        <f t="shared" si="178"/>
        <v>0</v>
      </c>
      <c r="AT268" s="9">
        <f t="shared" si="179"/>
        <v>0</v>
      </c>
      <c r="AU268" s="9">
        <f t="shared" si="180"/>
        <v>0</v>
      </c>
      <c r="AV268" s="9">
        <f t="shared" si="181"/>
        <v>0</v>
      </c>
      <c r="AW268" s="9">
        <f t="shared" si="182"/>
        <v>0</v>
      </c>
      <c r="AX268" s="9">
        <f t="shared" si="183"/>
        <v>0</v>
      </c>
      <c r="AY268" s="9">
        <f t="shared" si="184"/>
        <v>0</v>
      </c>
      <c r="AZ268" s="9">
        <f t="shared" si="185"/>
        <v>0</v>
      </c>
      <c r="BA268" s="9">
        <f t="shared" si="186"/>
        <v>0</v>
      </c>
      <c r="BB268" s="9">
        <f t="shared" si="187"/>
        <v>0</v>
      </c>
      <c r="BC268" s="9">
        <f t="shared" si="188"/>
        <v>0</v>
      </c>
      <c r="BD268" s="9">
        <f t="shared" si="189"/>
        <v>0</v>
      </c>
      <c r="BE268" s="9">
        <f t="shared" si="190"/>
        <v>0</v>
      </c>
      <c r="BF268" s="9">
        <f t="shared" si="191"/>
        <v>0</v>
      </c>
      <c r="BG268" s="9">
        <f t="shared" si="192"/>
        <v>0</v>
      </c>
      <c r="BH268" s="9">
        <f t="shared" si="193"/>
        <v>0</v>
      </c>
      <c r="BI268" s="9">
        <f t="shared" si="194"/>
        <v>0</v>
      </c>
      <c r="BJ268" s="9">
        <f t="shared" si="195"/>
        <v>0</v>
      </c>
      <c r="BK268" s="9">
        <f t="shared" si="196"/>
        <v>0</v>
      </c>
      <c r="BL268" s="9">
        <f t="shared" si="197"/>
        <v>0</v>
      </c>
      <c r="BM268" s="9">
        <f t="shared" si="198"/>
        <v>0</v>
      </c>
    </row>
    <row r="269" spans="1:65" s="9" customFormat="1" ht="73.75" customHeight="1">
      <c r="B269" s="222" t="s">
        <v>8</v>
      </c>
      <c r="D269" s="145" t="s">
        <v>5611</v>
      </c>
      <c r="E269" s="513" t="s">
        <v>5450</v>
      </c>
      <c r="F269" s="373" t="s">
        <v>133</v>
      </c>
      <c r="G269" s="116" t="s">
        <v>160</v>
      </c>
      <c r="H269" s="116" t="s">
        <v>2143</v>
      </c>
      <c r="I269" s="115">
        <v>4</v>
      </c>
      <c r="J269" s="115">
        <v>0</v>
      </c>
      <c r="K269" s="115" t="s">
        <v>4864</v>
      </c>
      <c r="L269" s="408">
        <v>339.9</v>
      </c>
      <c r="M269" s="132"/>
      <c r="N269" s="479" t="s">
        <v>5759</v>
      </c>
      <c r="O269" s="444">
        <f>L269*M269</f>
        <v>0</v>
      </c>
      <c r="P269" s="134" t="str">
        <f t="shared" ref="P269:P290" si="199">IF(SUM(M269:N269)&gt;0,"Yes","No")</f>
        <v>No</v>
      </c>
      <c r="Q269" s="225" t="str">
        <f t="shared" ref="Q269:Q290" si="200">IF(B269="New","Yes","No")</f>
        <v>Yes</v>
      </c>
      <c r="S269" s="298">
        <v>4</v>
      </c>
      <c r="T269" s="299">
        <f t="shared" ref="T269:T290" si="201">S269*SUM(M269:N269)</f>
        <v>0</v>
      </c>
      <c r="U269" s="112"/>
      <c r="V269" s="325">
        <v>12</v>
      </c>
      <c r="W269" s="334">
        <f t="shared" ref="W269:W290" si="202">SUM(M269:N269)*V269</f>
        <v>0</v>
      </c>
      <c r="X269" s="207">
        <f>M269*I269</f>
        <v>0</v>
      </c>
      <c r="Y269" s="207"/>
      <c r="Z269" s="165">
        <v>4</v>
      </c>
      <c r="AA269" s="118"/>
      <c r="AB269" s="118">
        <v>28</v>
      </c>
      <c r="AC269" s="118"/>
      <c r="AE269" s="9">
        <f t="shared" si="166"/>
        <v>0</v>
      </c>
      <c r="AF269" s="9">
        <f t="shared" si="167"/>
        <v>0</v>
      </c>
      <c r="AG269" s="9">
        <f t="shared" si="168"/>
        <v>0</v>
      </c>
      <c r="AH269" s="9">
        <f t="shared" si="169"/>
        <v>0</v>
      </c>
      <c r="AI269" s="9">
        <f t="shared" si="170"/>
        <v>0</v>
      </c>
      <c r="AJ269" s="9">
        <f t="shared" si="171"/>
        <v>0</v>
      </c>
      <c r="AK269" s="9">
        <f t="shared" si="172"/>
        <v>0</v>
      </c>
      <c r="AL269" s="9">
        <f t="shared" si="173"/>
        <v>0</v>
      </c>
      <c r="AM269" s="9">
        <f t="shared" si="174"/>
        <v>0</v>
      </c>
      <c r="AO269" s="126">
        <f t="shared" si="175"/>
        <v>0</v>
      </c>
      <c r="AP269" s="126">
        <f t="shared" si="176"/>
        <v>0</v>
      </c>
      <c r="AQ269" s="126">
        <f t="shared" si="177"/>
        <v>0</v>
      </c>
      <c r="AS269" s="9">
        <f t="shared" si="178"/>
        <v>0</v>
      </c>
      <c r="AT269" s="9">
        <f t="shared" si="179"/>
        <v>0</v>
      </c>
      <c r="AU269" s="9">
        <f t="shared" si="180"/>
        <v>0</v>
      </c>
      <c r="AV269" s="9">
        <f t="shared" si="181"/>
        <v>0</v>
      </c>
      <c r="AW269" s="9">
        <f t="shared" si="182"/>
        <v>0</v>
      </c>
      <c r="AX269" s="9">
        <f t="shared" si="183"/>
        <v>0</v>
      </c>
      <c r="AY269" s="9">
        <f t="shared" si="184"/>
        <v>0</v>
      </c>
      <c r="AZ269" s="9">
        <f t="shared" si="185"/>
        <v>0</v>
      </c>
      <c r="BA269" s="9">
        <f t="shared" si="186"/>
        <v>0</v>
      </c>
      <c r="BB269" s="9">
        <f t="shared" si="187"/>
        <v>0</v>
      </c>
      <c r="BC269" s="9">
        <f t="shared" si="188"/>
        <v>0</v>
      </c>
      <c r="BD269" s="9">
        <f t="shared" si="189"/>
        <v>0</v>
      </c>
      <c r="BE269" s="9">
        <f t="shared" si="190"/>
        <v>0</v>
      </c>
      <c r="BF269" s="9">
        <f t="shared" si="191"/>
        <v>0</v>
      </c>
      <c r="BG269" s="9">
        <f t="shared" si="192"/>
        <v>0</v>
      </c>
      <c r="BH269" s="9">
        <f t="shared" si="193"/>
        <v>0</v>
      </c>
      <c r="BI269" s="9">
        <f t="shared" si="194"/>
        <v>0</v>
      </c>
      <c r="BJ269" s="9">
        <f t="shared" si="195"/>
        <v>0</v>
      </c>
      <c r="BK269" s="9">
        <f t="shared" si="196"/>
        <v>0</v>
      </c>
      <c r="BL269" s="9">
        <f t="shared" si="197"/>
        <v>0</v>
      </c>
      <c r="BM269" s="9">
        <f t="shared" si="198"/>
        <v>0</v>
      </c>
    </row>
    <row r="270" spans="1:65" s="126" customFormat="1" ht="73.75" customHeight="1">
      <c r="A270" s="9"/>
      <c r="B270" s="222" t="s">
        <v>8</v>
      </c>
      <c r="C270" s="9"/>
      <c r="D270" s="107" t="s">
        <v>6170</v>
      </c>
      <c r="E270" s="518" t="s">
        <v>5452</v>
      </c>
      <c r="F270" s="263" t="s">
        <v>4871</v>
      </c>
      <c r="G270" s="242" t="s">
        <v>159</v>
      </c>
      <c r="H270" s="242" t="s">
        <v>2143</v>
      </c>
      <c r="I270" s="106">
        <v>2</v>
      </c>
      <c r="J270" s="106">
        <v>0</v>
      </c>
      <c r="K270" s="106" t="s">
        <v>4864</v>
      </c>
      <c r="L270" s="407">
        <v>380.28</v>
      </c>
      <c r="M270" s="480" t="s">
        <v>5759</v>
      </c>
      <c r="N270" s="458"/>
      <c r="O270" s="456">
        <f>L270*N270</f>
        <v>0</v>
      </c>
      <c r="P270" s="127" t="str">
        <f t="shared" si="199"/>
        <v>No</v>
      </c>
      <c r="Q270" s="253" t="str">
        <f t="shared" si="200"/>
        <v>Yes</v>
      </c>
      <c r="S270" s="298">
        <v>2</v>
      </c>
      <c r="T270" s="299">
        <f t="shared" si="201"/>
        <v>0</v>
      </c>
      <c r="U270" s="112"/>
      <c r="V270" s="325">
        <v>19</v>
      </c>
      <c r="W270" s="334">
        <f t="shared" si="202"/>
        <v>0</v>
      </c>
      <c r="X270" s="207"/>
      <c r="Y270" s="207">
        <f>N270*I270</f>
        <v>0</v>
      </c>
      <c r="Z270" s="165">
        <v>2</v>
      </c>
      <c r="AA270" s="118"/>
      <c r="AB270" s="118">
        <v>28</v>
      </c>
      <c r="AC270" s="118"/>
      <c r="AE270" s="9">
        <f t="shared" si="166"/>
        <v>0</v>
      </c>
      <c r="AF270" s="9">
        <f t="shared" si="167"/>
        <v>0</v>
      </c>
      <c r="AG270" s="9">
        <f t="shared" si="168"/>
        <v>0</v>
      </c>
      <c r="AH270" s="9">
        <f t="shared" si="169"/>
        <v>0</v>
      </c>
      <c r="AI270" s="9">
        <f t="shared" si="170"/>
        <v>0</v>
      </c>
      <c r="AJ270" s="9">
        <f t="shared" si="171"/>
        <v>0</v>
      </c>
      <c r="AK270" s="9">
        <f t="shared" si="172"/>
        <v>0</v>
      </c>
      <c r="AL270" s="9">
        <f t="shared" si="173"/>
        <v>0</v>
      </c>
      <c r="AM270" s="9">
        <f t="shared" si="174"/>
        <v>0</v>
      </c>
      <c r="AO270" s="126">
        <f t="shared" si="175"/>
        <v>0</v>
      </c>
      <c r="AP270" s="126">
        <f t="shared" si="176"/>
        <v>0</v>
      </c>
      <c r="AQ270" s="126">
        <f t="shared" si="177"/>
        <v>0</v>
      </c>
      <c r="AS270" s="9">
        <f t="shared" si="178"/>
        <v>0</v>
      </c>
      <c r="AT270" s="9">
        <f t="shared" si="179"/>
        <v>0</v>
      </c>
      <c r="AU270" s="9">
        <f t="shared" si="180"/>
        <v>0</v>
      </c>
      <c r="AV270" s="9">
        <f t="shared" si="181"/>
        <v>0</v>
      </c>
      <c r="AW270" s="9">
        <f t="shared" si="182"/>
        <v>0</v>
      </c>
      <c r="AX270" s="9">
        <f t="shared" si="183"/>
        <v>0</v>
      </c>
      <c r="AY270" s="9">
        <f t="shared" si="184"/>
        <v>0</v>
      </c>
      <c r="AZ270" s="9">
        <f t="shared" si="185"/>
        <v>0</v>
      </c>
      <c r="BA270" s="9">
        <f t="shared" si="186"/>
        <v>0</v>
      </c>
      <c r="BB270" s="9">
        <f t="shared" si="187"/>
        <v>0</v>
      </c>
      <c r="BC270" s="9">
        <f t="shared" si="188"/>
        <v>0</v>
      </c>
      <c r="BD270" s="9">
        <f t="shared" si="189"/>
        <v>0</v>
      </c>
      <c r="BE270" s="9">
        <f t="shared" si="190"/>
        <v>0</v>
      </c>
      <c r="BF270" s="9">
        <f t="shared" si="191"/>
        <v>0</v>
      </c>
      <c r="BG270" s="9">
        <f t="shared" si="192"/>
        <v>0</v>
      </c>
      <c r="BH270" s="9">
        <f t="shared" si="193"/>
        <v>0</v>
      </c>
      <c r="BI270" s="9">
        <f t="shared" si="194"/>
        <v>0</v>
      </c>
      <c r="BJ270" s="9">
        <f t="shared" si="195"/>
        <v>0</v>
      </c>
      <c r="BK270" s="9">
        <f t="shared" si="196"/>
        <v>0</v>
      </c>
      <c r="BL270" s="9">
        <f t="shared" si="197"/>
        <v>0</v>
      </c>
      <c r="BM270" s="9">
        <f t="shared" si="198"/>
        <v>0</v>
      </c>
    </row>
    <row r="271" spans="1:65" s="126" customFormat="1" ht="73.75" customHeight="1">
      <c r="A271" s="9"/>
      <c r="B271" s="222" t="s">
        <v>8</v>
      </c>
      <c r="C271" s="9"/>
      <c r="D271" s="107" t="s">
        <v>5598</v>
      </c>
      <c r="E271" s="519" t="s">
        <v>5451</v>
      </c>
      <c r="F271" s="263" t="s">
        <v>4871</v>
      </c>
      <c r="G271" s="242" t="s">
        <v>159</v>
      </c>
      <c r="H271" s="242" t="s">
        <v>2143</v>
      </c>
      <c r="I271" s="106">
        <v>2</v>
      </c>
      <c r="J271" s="106">
        <v>0</v>
      </c>
      <c r="K271" s="106" t="s">
        <v>4864</v>
      </c>
      <c r="L271" s="407">
        <v>396.81</v>
      </c>
      <c r="M271" s="130"/>
      <c r="N271" s="483" t="s">
        <v>5759</v>
      </c>
      <c r="O271" s="456">
        <f>L271*M271</f>
        <v>0</v>
      </c>
      <c r="P271" s="127" t="str">
        <f t="shared" si="199"/>
        <v>No</v>
      </c>
      <c r="Q271" s="253" t="str">
        <f t="shared" si="200"/>
        <v>Yes</v>
      </c>
      <c r="S271" s="298">
        <v>2</v>
      </c>
      <c r="T271" s="299">
        <f t="shared" si="201"/>
        <v>0</v>
      </c>
      <c r="U271" s="112"/>
      <c r="V271" s="325">
        <v>19</v>
      </c>
      <c r="W271" s="334">
        <f t="shared" si="202"/>
        <v>0</v>
      </c>
      <c r="X271" s="207">
        <f>M271*I271</f>
        <v>0</v>
      </c>
      <c r="Y271" s="207"/>
      <c r="Z271" s="165">
        <v>2</v>
      </c>
      <c r="AA271" s="118"/>
      <c r="AB271" s="118">
        <v>28</v>
      </c>
      <c r="AC271" s="118"/>
      <c r="AE271" s="9">
        <f t="shared" si="166"/>
        <v>0</v>
      </c>
      <c r="AF271" s="9">
        <f t="shared" si="167"/>
        <v>0</v>
      </c>
      <c r="AG271" s="9">
        <f t="shared" si="168"/>
        <v>0</v>
      </c>
      <c r="AH271" s="9">
        <f t="shared" si="169"/>
        <v>0</v>
      </c>
      <c r="AI271" s="9">
        <f t="shared" si="170"/>
        <v>0</v>
      </c>
      <c r="AJ271" s="9">
        <f t="shared" si="171"/>
        <v>0</v>
      </c>
      <c r="AK271" s="9">
        <f t="shared" si="172"/>
        <v>0</v>
      </c>
      <c r="AL271" s="9">
        <f t="shared" si="173"/>
        <v>0</v>
      </c>
      <c r="AM271" s="9">
        <f t="shared" si="174"/>
        <v>0</v>
      </c>
      <c r="AO271" s="126">
        <f t="shared" si="175"/>
        <v>0</v>
      </c>
      <c r="AP271" s="126">
        <f t="shared" si="176"/>
        <v>0</v>
      </c>
      <c r="AQ271" s="126">
        <f t="shared" si="177"/>
        <v>0</v>
      </c>
      <c r="AS271" s="9">
        <f t="shared" si="178"/>
        <v>0</v>
      </c>
      <c r="AT271" s="9">
        <f t="shared" si="179"/>
        <v>0</v>
      </c>
      <c r="AU271" s="9">
        <f t="shared" si="180"/>
        <v>0</v>
      </c>
      <c r="AV271" s="9">
        <f t="shared" si="181"/>
        <v>0</v>
      </c>
      <c r="AW271" s="9">
        <f t="shared" si="182"/>
        <v>0</v>
      </c>
      <c r="AX271" s="9">
        <f t="shared" si="183"/>
        <v>0</v>
      </c>
      <c r="AY271" s="9">
        <f t="shared" si="184"/>
        <v>0</v>
      </c>
      <c r="AZ271" s="9">
        <f t="shared" si="185"/>
        <v>0</v>
      </c>
      <c r="BA271" s="9">
        <f t="shared" si="186"/>
        <v>0</v>
      </c>
      <c r="BB271" s="9">
        <f t="shared" si="187"/>
        <v>0</v>
      </c>
      <c r="BC271" s="9">
        <f t="shared" si="188"/>
        <v>0</v>
      </c>
      <c r="BD271" s="9">
        <f t="shared" si="189"/>
        <v>0</v>
      </c>
      <c r="BE271" s="9">
        <f t="shared" si="190"/>
        <v>0</v>
      </c>
      <c r="BF271" s="9">
        <f t="shared" si="191"/>
        <v>0</v>
      </c>
      <c r="BG271" s="9">
        <f t="shared" si="192"/>
        <v>0</v>
      </c>
      <c r="BH271" s="9">
        <f t="shared" si="193"/>
        <v>0</v>
      </c>
      <c r="BI271" s="9">
        <f t="shared" si="194"/>
        <v>0</v>
      </c>
      <c r="BJ271" s="9">
        <f t="shared" si="195"/>
        <v>0</v>
      </c>
      <c r="BK271" s="9">
        <f t="shared" si="196"/>
        <v>0</v>
      </c>
      <c r="BL271" s="9">
        <f t="shared" si="197"/>
        <v>0</v>
      </c>
      <c r="BM271" s="9">
        <f t="shared" si="198"/>
        <v>0</v>
      </c>
    </row>
    <row r="272" spans="1:65" s="126" customFormat="1" ht="73.75" customHeight="1">
      <c r="A272" s="9"/>
      <c r="B272" s="222" t="s">
        <v>8</v>
      </c>
      <c r="C272" s="9"/>
      <c r="D272" s="107" t="s">
        <v>5612</v>
      </c>
      <c r="E272" s="520" t="s">
        <v>5450</v>
      </c>
      <c r="F272" s="263" t="s">
        <v>4871</v>
      </c>
      <c r="G272" s="242" t="s">
        <v>159</v>
      </c>
      <c r="H272" s="242" t="s">
        <v>2143</v>
      </c>
      <c r="I272" s="106">
        <v>2</v>
      </c>
      <c r="J272" s="106">
        <v>0</v>
      </c>
      <c r="K272" s="106" t="s">
        <v>4864</v>
      </c>
      <c r="L272" s="407">
        <v>380.28</v>
      </c>
      <c r="M272" s="130"/>
      <c r="N272" s="483" t="s">
        <v>5759</v>
      </c>
      <c r="O272" s="456">
        <f>L272*M272</f>
        <v>0</v>
      </c>
      <c r="P272" s="127" t="str">
        <f t="shared" si="199"/>
        <v>No</v>
      </c>
      <c r="Q272" s="253" t="str">
        <f t="shared" si="200"/>
        <v>Yes</v>
      </c>
      <c r="S272" s="298">
        <v>2</v>
      </c>
      <c r="T272" s="299">
        <f t="shared" si="201"/>
        <v>0</v>
      </c>
      <c r="U272" s="112"/>
      <c r="V272" s="325">
        <v>19</v>
      </c>
      <c r="W272" s="334">
        <f t="shared" si="202"/>
        <v>0</v>
      </c>
      <c r="X272" s="207">
        <f>M272*I272</f>
        <v>0</v>
      </c>
      <c r="Y272" s="207"/>
      <c r="Z272" s="165">
        <v>2</v>
      </c>
      <c r="AA272" s="118"/>
      <c r="AB272" s="118">
        <v>28</v>
      </c>
      <c r="AC272" s="118"/>
      <c r="AE272" s="9">
        <f t="shared" si="166"/>
        <v>0</v>
      </c>
      <c r="AF272" s="9">
        <f t="shared" si="167"/>
        <v>0</v>
      </c>
      <c r="AG272" s="9">
        <f t="shared" si="168"/>
        <v>0</v>
      </c>
      <c r="AH272" s="9">
        <f t="shared" si="169"/>
        <v>0</v>
      </c>
      <c r="AI272" s="9">
        <f t="shared" si="170"/>
        <v>0</v>
      </c>
      <c r="AJ272" s="9">
        <f t="shared" si="171"/>
        <v>0</v>
      </c>
      <c r="AK272" s="9">
        <f t="shared" si="172"/>
        <v>0</v>
      </c>
      <c r="AL272" s="9">
        <f t="shared" si="173"/>
        <v>0</v>
      </c>
      <c r="AM272" s="9">
        <f t="shared" si="174"/>
        <v>0</v>
      </c>
      <c r="AO272" s="126">
        <f t="shared" si="175"/>
        <v>0</v>
      </c>
      <c r="AP272" s="126">
        <f t="shared" si="176"/>
        <v>0</v>
      </c>
      <c r="AQ272" s="126">
        <f t="shared" si="177"/>
        <v>0</v>
      </c>
      <c r="AS272" s="9">
        <f t="shared" si="178"/>
        <v>0</v>
      </c>
      <c r="AT272" s="9">
        <f t="shared" si="179"/>
        <v>0</v>
      </c>
      <c r="AU272" s="9">
        <f t="shared" si="180"/>
        <v>0</v>
      </c>
      <c r="AV272" s="9">
        <f t="shared" si="181"/>
        <v>0</v>
      </c>
      <c r="AW272" s="9">
        <f t="shared" si="182"/>
        <v>0</v>
      </c>
      <c r="AX272" s="9">
        <f t="shared" si="183"/>
        <v>0</v>
      </c>
      <c r="AY272" s="9">
        <f t="shared" si="184"/>
        <v>0</v>
      </c>
      <c r="AZ272" s="9">
        <f t="shared" si="185"/>
        <v>0</v>
      </c>
      <c r="BA272" s="9">
        <f t="shared" si="186"/>
        <v>0</v>
      </c>
      <c r="BB272" s="9">
        <f t="shared" si="187"/>
        <v>0</v>
      </c>
      <c r="BC272" s="9">
        <f t="shared" si="188"/>
        <v>0</v>
      </c>
      <c r="BD272" s="9">
        <f t="shared" si="189"/>
        <v>0</v>
      </c>
      <c r="BE272" s="9">
        <f t="shared" si="190"/>
        <v>0</v>
      </c>
      <c r="BF272" s="9">
        <f t="shared" si="191"/>
        <v>0</v>
      </c>
      <c r="BG272" s="9">
        <f t="shared" si="192"/>
        <v>0</v>
      </c>
      <c r="BH272" s="9">
        <f t="shared" si="193"/>
        <v>0</v>
      </c>
      <c r="BI272" s="9">
        <f t="shared" si="194"/>
        <v>0</v>
      </c>
      <c r="BJ272" s="9">
        <f t="shared" si="195"/>
        <v>0</v>
      </c>
      <c r="BK272" s="9">
        <f t="shared" si="196"/>
        <v>0</v>
      </c>
      <c r="BL272" s="9">
        <f t="shared" si="197"/>
        <v>0</v>
      </c>
      <c r="BM272" s="9">
        <f t="shared" si="198"/>
        <v>0</v>
      </c>
    </row>
    <row r="273" spans="1:66" s="9" customFormat="1" ht="73.75" customHeight="1">
      <c r="B273" s="222" t="s">
        <v>8</v>
      </c>
      <c r="D273" s="145" t="s">
        <v>6171</v>
      </c>
      <c r="E273" s="511" t="s">
        <v>5452</v>
      </c>
      <c r="F273" s="115" t="s">
        <v>197</v>
      </c>
      <c r="G273" s="116" t="s">
        <v>158</v>
      </c>
      <c r="H273" s="385" t="s">
        <v>2142</v>
      </c>
      <c r="I273" s="115">
        <v>2</v>
      </c>
      <c r="J273" s="115">
        <v>6</v>
      </c>
      <c r="K273" s="115" t="s">
        <v>4864</v>
      </c>
      <c r="L273" s="408">
        <v>148.4</v>
      </c>
      <c r="M273" s="479" t="s">
        <v>5759</v>
      </c>
      <c r="N273" s="133"/>
      <c r="O273" s="444">
        <f>L273*N273</f>
        <v>0</v>
      </c>
      <c r="P273" s="134" t="str">
        <f t="shared" si="199"/>
        <v>No</v>
      </c>
      <c r="Q273" s="225" t="str">
        <f t="shared" si="200"/>
        <v>Yes</v>
      </c>
      <c r="S273" s="298">
        <v>2</v>
      </c>
      <c r="T273" s="299">
        <f t="shared" si="201"/>
        <v>0</v>
      </c>
      <c r="U273" s="112"/>
      <c r="V273" s="325">
        <v>4</v>
      </c>
      <c r="W273" s="334">
        <f t="shared" si="202"/>
        <v>0</v>
      </c>
      <c r="X273" s="207"/>
      <c r="Y273" s="207">
        <f>N273*I273</f>
        <v>0</v>
      </c>
      <c r="Z273" s="165">
        <v>2</v>
      </c>
      <c r="AA273" s="118"/>
      <c r="AB273" s="118">
        <v>16</v>
      </c>
      <c r="AC273" s="118"/>
      <c r="AE273" s="9">
        <f t="shared" si="166"/>
        <v>0</v>
      </c>
      <c r="AF273" s="9">
        <f t="shared" si="167"/>
        <v>0</v>
      </c>
      <c r="AG273" s="9">
        <f t="shared" si="168"/>
        <v>0</v>
      </c>
      <c r="AH273" s="9">
        <f t="shared" si="169"/>
        <v>0</v>
      </c>
      <c r="AI273" s="9">
        <f t="shared" si="170"/>
        <v>0</v>
      </c>
      <c r="AJ273" s="9">
        <f t="shared" si="171"/>
        <v>0</v>
      </c>
      <c r="AK273" s="9">
        <f t="shared" si="172"/>
        <v>0</v>
      </c>
      <c r="AL273" s="9">
        <f t="shared" si="173"/>
        <v>0</v>
      </c>
      <c r="AM273" s="9">
        <f t="shared" si="174"/>
        <v>0</v>
      </c>
      <c r="AO273" s="126">
        <f t="shared" si="175"/>
        <v>0</v>
      </c>
      <c r="AP273" s="126">
        <f t="shared" si="176"/>
        <v>0</v>
      </c>
      <c r="AQ273" s="126">
        <f t="shared" si="177"/>
        <v>0</v>
      </c>
      <c r="AS273" s="9">
        <f t="shared" si="178"/>
        <v>0</v>
      </c>
      <c r="AT273" s="9">
        <f t="shared" si="179"/>
        <v>0</v>
      </c>
      <c r="AU273" s="9">
        <f t="shared" si="180"/>
        <v>0</v>
      </c>
      <c r="AV273" s="9">
        <f t="shared" si="181"/>
        <v>0</v>
      </c>
      <c r="AW273" s="9">
        <f t="shared" si="182"/>
        <v>0</v>
      </c>
      <c r="AX273" s="9">
        <f t="shared" si="183"/>
        <v>0</v>
      </c>
      <c r="AY273" s="9">
        <f t="shared" si="184"/>
        <v>0</v>
      </c>
      <c r="AZ273" s="9">
        <f t="shared" si="185"/>
        <v>0</v>
      </c>
      <c r="BA273" s="9">
        <f t="shared" si="186"/>
        <v>0</v>
      </c>
      <c r="BB273" s="9">
        <f t="shared" si="187"/>
        <v>0</v>
      </c>
      <c r="BC273" s="9">
        <f t="shared" si="188"/>
        <v>0</v>
      </c>
      <c r="BD273" s="9">
        <f t="shared" si="189"/>
        <v>0</v>
      </c>
      <c r="BE273" s="9">
        <f t="shared" si="190"/>
        <v>0</v>
      </c>
      <c r="BF273" s="9">
        <f t="shared" si="191"/>
        <v>0</v>
      </c>
      <c r="BG273" s="9">
        <f t="shared" si="192"/>
        <v>0</v>
      </c>
      <c r="BH273" s="9">
        <f t="shared" si="193"/>
        <v>0</v>
      </c>
      <c r="BI273" s="9">
        <f t="shared" si="194"/>
        <v>0</v>
      </c>
      <c r="BJ273" s="9">
        <f t="shared" si="195"/>
        <v>0</v>
      </c>
      <c r="BK273" s="9">
        <f t="shared" si="196"/>
        <v>0</v>
      </c>
      <c r="BL273" s="9">
        <f t="shared" si="197"/>
        <v>0</v>
      </c>
      <c r="BM273" s="9">
        <f t="shared" si="198"/>
        <v>0</v>
      </c>
    </row>
    <row r="274" spans="1:66" s="9" customFormat="1" ht="73.75" customHeight="1">
      <c r="B274" s="222" t="s">
        <v>8</v>
      </c>
      <c r="D274" s="145" t="s">
        <v>5599</v>
      </c>
      <c r="E274" s="512" t="s">
        <v>5451</v>
      </c>
      <c r="F274" s="115" t="s">
        <v>197</v>
      </c>
      <c r="G274" s="116" t="s">
        <v>158</v>
      </c>
      <c r="H274" s="385" t="s">
        <v>2142</v>
      </c>
      <c r="I274" s="115">
        <v>2</v>
      </c>
      <c r="J274" s="115">
        <v>6</v>
      </c>
      <c r="K274" s="115" t="s">
        <v>4864</v>
      </c>
      <c r="L274" s="408">
        <v>154.85</v>
      </c>
      <c r="M274" s="132"/>
      <c r="N274" s="479" t="s">
        <v>5759</v>
      </c>
      <c r="O274" s="444">
        <f>L274*M274</f>
        <v>0</v>
      </c>
      <c r="P274" s="134" t="str">
        <f t="shared" si="199"/>
        <v>No</v>
      </c>
      <c r="Q274" s="225" t="str">
        <f t="shared" si="200"/>
        <v>Yes</v>
      </c>
      <c r="S274" s="298">
        <v>2</v>
      </c>
      <c r="T274" s="299">
        <f t="shared" si="201"/>
        <v>0</v>
      </c>
      <c r="U274" s="112"/>
      <c r="V274" s="325">
        <v>4</v>
      </c>
      <c r="W274" s="334">
        <f t="shared" si="202"/>
        <v>0</v>
      </c>
      <c r="X274" s="207">
        <f>M274*I274</f>
        <v>0</v>
      </c>
      <c r="Y274" s="207"/>
      <c r="Z274" s="165">
        <v>2</v>
      </c>
      <c r="AA274" s="118"/>
      <c r="AB274" s="118">
        <v>16</v>
      </c>
      <c r="AC274" s="118"/>
      <c r="AE274" s="9">
        <f t="shared" si="166"/>
        <v>0</v>
      </c>
      <c r="AF274" s="9">
        <f t="shared" si="167"/>
        <v>0</v>
      </c>
      <c r="AG274" s="9">
        <f t="shared" si="168"/>
        <v>0</v>
      </c>
      <c r="AH274" s="9">
        <f t="shared" si="169"/>
        <v>0</v>
      </c>
      <c r="AI274" s="9">
        <f t="shared" si="170"/>
        <v>0</v>
      </c>
      <c r="AJ274" s="9">
        <f t="shared" si="171"/>
        <v>0</v>
      </c>
      <c r="AK274" s="9">
        <f t="shared" si="172"/>
        <v>0</v>
      </c>
      <c r="AL274" s="9">
        <f t="shared" si="173"/>
        <v>0</v>
      </c>
      <c r="AM274" s="9">
        <f t="shared" si="174"/>
        <v>0</v>
      </c>
      <c r="AO274" s="126">
        <f t="shared" si="175"/>
        <v>0</v>
      </c>
      <c r="AP274" s="126">
        <f t="shared" si="176"/>
        <v>0</v>
      </c>
      <c r="AQ274" s="126">
        <f t="shared" si="177"/>
        <v>0</v>
      </c>
      <c r="AS274" s="9">
        <f t="shared" si="178"/>
        <v>0</v>
      </c>
      <c r="AT274" s="9">
        <f t="shared" si="179"/>
        <v>0</v>
      </c>
      <c r="AU274" s="9">
        <f t="shared" si="180"/>
        <v>0</v>
      </c>
      <c r="AV274" s="9">
        <f t="shared" si="181"/>
        <v>0</v>
      </c>
      <c r="AW274" s="9">
        <f t="shared" si="182"/>
        <v>0</v>
      </c>
      <c r="AX274" s="9">
        <f t="shared" si="183"/>
        <v>0</v>
      </c>
      <c r="AY274" s="9">
        <f t="shared" si="184"/>
        <v>0</v>
      </c>
      <c r="AZ274" s="9">
        <f t="shared" si="185"/>
        <v>0</v>
      </c>
      <c r="BA274" s="9">
        <f t="shared" si="186"/>
        <v>0</v>
      </c>
      <c r="BB274" s="9">
        <f t="shared" si="187"/>
        <v>0</v>
      </c>
      <c r="BC274" s="9">
        <f t="shared" si="188"/>
        <v>0</v>
      </c>
      <c r="BD274" s="9">
        <f t="shared" si="189"/>
        <v>0</v>
      </c>
      <c r="BE274" s="9">
        <f t="shared" si="190"/>
        <v>0</v>
      </c>
      <c r="BF274" s="9">
        <f t="shared" si="191"/>
        <v>0</v>
      </c>
      <c r="BG274" s="9">
        <f t="shared" si="192"/>
        <v>0</v>
      </c>
      <c r="BH274" s="9">
        <f t="shared" si="193"/>
        <v>0</v>
      </c>
      <c r="BI274" s="9">
        <f t="shared" si="194"/>
        <v>0</v>
      </c>
      <c r="BJ274" s="9">
        <f t="shared" si="195"/>
        <v>0</v>
      </c>
      <c r="BK274" s="9">
        <f t="shared" si="196"/>
        <v>0</v>
      </c>
      <c r="BL274" s="9">
        <f t="shared" si="197"/>
        <v>0</v>
      </c>
      <c r="BM274" s="9">
        <f t="shared" si="198"/>
        <v>0</v>
      </c>
    </row>
    <row r="275" spans="1:66" s="9" customFormat="1" ht="73.75" customHeight="1">
      <c r="B275" s="222" t="s">
        <v>8</v>
      </c>
      <c r="D275" s="145" t="s">
        <v>5609</v>
      </c>
      <c r="E275" s="513" t="s">
        <v>5450</v>
      </c>
      <c r="F275" s="115" t="s">
        <v>197</v>
      </c>
      <c r="G275" s="116" t="s">
        <v>158</v>
      </c>
      <c r="H275" s="385" t="s">
        <v>2142</v>
      </c>
      <c r="I275" s="115">
        <v>2</v>
      </c>
      <c r="J275" s="115">
        <v>6</v>
      </c>
      <c r="K275" s="115" t="s">
        <v>4864</v>
      </c>
      <c r="L275" s="408">
        <v>148.4</v>
      </c>
      <c r="M275" s="132"/>
      <c r="N275" s="479" t="s">
        <v>5759</v>
      </c>
      <c r="O275" s="444">
        <f>L275*M275</f>
        <v>0</v>
      </c>
      <c r="P275" s="134" t="str">
        <f t="shared" si="199"/>
        <v>No</v>
      </c>
      <c r="Q275" s="225" t="str">
        <f t="shared" si="200"/>
        <v>Yes</v>
      </c>
      <c r="S275" s="298">
        <v>2</v>
      </c>
      <c r="T275" s="299">
        <f t="shared" si="201"/>
        <v>0</v>
      </c>
      <c r="U275" s="112"/>
      <c r="V275" s="325">
        <v>4</v>
      </c>
      <c r="W275" s="334">
        <f t="shared" si="202"/>
        <v>0</v>
      </c>
      <c r="X275" s="207">
        <f>M275*I275</f>
        <v>0</v>
      </c>
      <c r="Y275" s="207"/>
      <c r="Z275" s="165">
        <v>2</v>
      </c>
      <c r="AA275" s="118"/>
      <c r="AB275" s="118">
        <v>16</v>
      </c>
      <c r="AC275" s="118"/>
      <c r="AE275" s="9">
        <f t="shared" si="166"/>
        <v>0</v>
      </c>
      <c r="AF275" s="9">
        <f t="shared" si="167"/>
        <v>0</v>
      </c>
      <c r="AG275" s="9">
        <f t="shared" si="168"/>
        <v>0</v>
      </c>
      <c r="AH275" s="9">
        <f t="shared" si="169"/>
        <v>0</v>
      </c>
      <c r="AI275" s="9">
        <f t="shared" si="170"/>
        <v>0</v>
      </c>
      <c r="AJ275" s="9">
        <f t="shared" si="171"/>
        <v>0</v>
      </c>
      <c r="AK275" s="9">
        <f t="shared" si="172"/>
        <v>0</v>
      </c>
      <c r="AL275" s="9">
        <f t="shared" si="173"/>
        <v>0</v>
      </c>
      <c r="AM275" s="9">
        <f t="shared" si="174"/>
        <v>0</v>
      </c>
      <c r="AO275" s="126">
        <f t="shared" si="175"/>
        <v>0</v>
      </c>
      <c r="AP275" s="126">
        <f t="shared" si="176"/>
        <v>0</v>
      </c>
      <c r="AQ275" s="126">
        <f t="shared" si="177"/>
        <v>0</v>
      </c>
      <c r="AS275" s="9">
        <f t="shared" si="178"/>
        <v>0</v>
      </c>
      <c r="AT275" s="9">
        <f t="shared" si="179"/>
        <v>0</v>
      </c>
      <c r="AU275" s="9">
        <f t="shared" si="180"/>
        <v>0</v>
      </c>
      <c r="AV275" s="9">
        <f t="shared" si="181"/>
        <v>0</v>
      </c>
      <c r="AW275" s="9">
        <f t="shared" si="182"/>
        <v>0</v>
      </c>
      <c r="AX275" s="9">
        <f t="shared" si="183"/>
        <v>0</v>
      </c>
      <c r="AY275" s="9">
        <f t="shared" si="184"/>
        <v>0</v>
      </c>
      <c r="AZ275" s="9">
        <f t="shared" si="185"/>
        <v>0</v>
      </c>
      <c r="BA275" s="9">
        <f t="shared" si="186"/>
        <v>0</v>
      </c>
      <c r="BB275" s="9">
        <f t="shared" si="187"/>
        <v>0</v>
      </c>
      <c r="BC275" s="9">
        <f t="shared" si="188"/>
        <v>0</v>
      </c>
      <c r="BD275" s="9">
        <f t="shared" si="189"/>
        <v>0</v>
      </c>
      <c r="BE275" s="9">
        <f t="shared" si="190"/>
        <v>0</v>
      </c>
      <c r="BF275" s="9">
        <f t="shared" si="191"/>
        <v>0</v>
      </c>
      <c r="BG275" s="9">
        <f t="shared" si="192"/>
        <v>0</v>
      </c>
      <c r="BH275" s="9">
        <f t="shared" si="193"/>
        <v>0</v>
      </c>
      <c r="BI275" s="9">
        <f t="shared" si="194"/>
        <v>0</v>
      </c>
      <c r="BJ275" s="9">
        <f t="shared" si="195"/>
        <v>0</v>
      </c>
      <c r="BK275" s="9">
        <f t="shared" si="196"/>
        <v>0</v>
      </c>
      <c r="BL275" s="9">
        <f t="shared" si="197"/>
        <v>0</v>
      </c>
      <c r="BM275" s="9">
        <f t="shared" si="198"/>
        <v>0</v>
      </c>
    </row>
    <row r="276" spans="1:66" s="126" customFormat="1" ht="73.75" customHeight="1">
      <c r="A276" s="9"/>
      <c r="B276" s="222" t="s">
        <v>8</v>
      </c>
      <c r="C276" s="9"/>
      <c r="D276" s="107" t="s">
        <v>6172</v>
      </c>
      <c r="E276" s="518" t="s">
        <v>5452</v>
      </c>
      <c r="F276" s="106" t="s">
        <v>133</v>
      </c>
      <c r="G276" s="244" t="s">
        <v>102</v>
      </c>
      <c r="H276" s="386" t="s">
        <v>2142</v>
      </c>
      <c r="I276" s="106">
        <v>1</v>
      </c>
      <c r="J276" s="106">
        <v>9</v>
      </c>
      <c r="K276" s="106" t="s">
        <v>4864</v>
      </c>
      <c r="L276" s="407">
        <v>102.03</v>
      </c>
      <c r="M276" s="480" t="s">
        <v>5759</v>
      </c>
      <c r="N276" s="458"/>
      <c r="O276" s="456">
        <f>L276*N276</f>
        <v>0</v>
      </c>
      <c r="P276" s="127" t="str">
        <f t="shared" si="199"/>
        <v>No</v>
      </c>
      <c r="Q276" s="253" t="str">
        <f t="shared" si="200"/>
        <v>Yes</v>
      </c>
      <c r="S276" s="298">
        <v>1</v>
      </c>
      <c r="T276" s="299">
        <f t="shared" si="201"/>
        <v>0</v>
      </c>
      <c r="U276" s="112"/>
      <c r="V276" s="325">
        <v>4.9000000000000004</v>
      </c>
      <c r="W276" s="334">
        <f t="shared" si="202"/>
        <v>0</v>
      </c>
      <c r="X276" s="207"/>
      <c r="Y276" s="207">
        <f>N276*I276</f>
        <v>0</v>
      </c>
      <c r="Z276" s="165">
        <v>1</v>
      </c>
      <c r="AA276" s="118"/>
      <c r="AB276" s="118">
        <v>8</v>
      </c>
      <c r="AC276" s="118"/>
      <c r="AE276" s="9">
        <f t="shared" si="166"/>
        <v>0</v>
      </c>
      <c r="AF276" s="9">
        <f t="shared" si="167"/>
        <v>0</v>
      </c>
      <c r="AG276" s="9">
        <f t="shared" si="168"/>
        <v>0</v>
      </c>
      <c r="AH276" s="9">
        <f t="shared" si="169"/>
        <v>0</v>
      </c>
      <c r="AI276" s="9">
        <f t="shared" si="170"/>
        <v>0</v>
      </c>
      <c r="AJ276" s="9">
        <f t="shared" si="171"/>
        <v>0</v>
      </c>
      <c r="AK276" s="9">
        <f t="shared" si="172"/>
        <v>0</v>
      </c>
      <c r="AL276" s="9">
        <f t="shared" si="173"/>
        <v>0</v>
      </c>
      <c r="AM276" s="9">
        <f t="shared" si="174"/>
        <v>0</v>
      </c>
      <c r="AO276" s="126">
        <f t="shared" si="175"/>
        <v>0</v>
      </c>
      <c r="AP276" s="126">
        <f t="shared" si="176"/>
        <v>0</v>
      </c>
      <c r="AQ276" s="126">
        <f t="shared" si="177"/>
        <v>0</v>
      </c>
      <c r="AS276" s="9">
        <f t="shared" si="178"/>
        <v>0</v>
      </c>
      <c r="AT276" s="9">
        <f t="shared" si="179"/>
        <v>0</v>
      </c>
      <c r="AU276" s="9">
        <f t="shared" si="180"/>
        <v>0</v>
      </c>
      <c r="AV276" s="9">
        <f t="shared" si="181"/>
        <v>0</v>
      </c>
      <c r="AW276" s="9">
        <f t="shared" si="182"/>
        <v>0</v>
      </c>
      <c r="AX276" s="9">
        <f t="shared" si="183"/>
        <v>0</v>
      </c>
      <c r="AY276" s="9">
        <f t="shared" si="184"/>
        <v>0</v>
      </c>
      <c r="AZ276" s="9">
        <f t="shared" si="185"/>
        <v>0</v>
      </c>
      <c r="BA276" s="9">
        <f t="shared" si="186"/>
        <v>0</v>
      </c>
      <c r="BB276" s="9">
        <f t="shared" si="187"/>
        <v>0</v>
      </c>
      <c r="BC276" s="9">
        <f t="shared" si="188"/>
        <v>0</v>
      </c>
      <c r="BD276" s="9">
        <f t="shared" si="189"/>
        <v>0</v>
      </c>
      <c r="BE276" s="9">
        <f t="shared" si="190"/>
        <v>0</v>
      </c>
      <c r="BF276" s="9">
        <f t="shared" si="191"/>
        <v>0</v>
      </c>
      <c r="BG276" s="9">
        <f t="shared" si="192"/>
        <v>0</v>
      </c>
      <c r="BH276" s="9">
        <f t="shared" si="193"/>
        <v>0</v>
      </c>
      <c r="BI276" s="9">
        <f t="shared" si="194"/>
        <v>0</v>
      </c>
      <c r="BJ276" s="9">
        <f t="shared" si="195"/>
        <v>0</v>
      </c>
      <c r="BK276" s="9">
        <f t="shared" si="196"/>
        <v>0</v>
      </c>
      <c r="BL276" s="9">
        <f t="shared" si="197"/>
        <v>0</v>
      </c>
      <c r="BM276" s="9">
        <f t="shared" si="198"/>
        <v>0</v>
      </c>
    </row>
    <row r="277" spans="1:66" s="126" customFormat="1" ht="73.75" customHeight="1">
      <c r="A277" s="9"/>
      <c r="B277" s="222" t="s">
        <v>8</v>
      </c>
      <c r="C277" s="9"/>
      <c r="D277" s="107" t="s">
        <v>5600</v>
      </c>
      <c r="E277" s="519" t="s">
        <v>5451</v>
      </c>
      <c r="F277" s="106" t="s">
        <v>133</v>
      </c>
      <c r="G277" s="244" t="s">
        <v>102</v>
      </c>
      <c r="H277" s="386" t="s">
        <v>2142</v>
      </c>
      <c r="I277" s="106">
        <v>1</v>
      </c>
      <c r="J277" s="106">
        <v>9</v>
      </c>
      <c r="K277" s="106" t="s">
        <v>4864</v>
      </c>
      <c r="L277" s="407">
        <v>106.46</v>
      </c>
      <c r="M277" s="130"/>
      <c r="N277" s="483" t="s">
        <v>5759</v>
      </c>
      <c r="O277" s="456">
        <f>L277*M277</f>
        <v>0</v>
      </c>
      <c r="P277" s="127" t="str">
        <f t="shared" si="199"/>
        <v>No</v>
      </c>
      <c r="Q277" s="253" t="str">
        <f t="shared" si="200"/>
        <v>Yes</v>
      </c>
      <c r="S277" s="298">
        <v>1</v>
      </c>
      <c r="T277" s="299">
        <f t="shared" si="201"/>
        <v>0</v>
      </c>
      <c r="U277" s="112"/>
      <c r="V277" s="325">
        <v>4.9000000000000004</v>
      </c>
      <c r="W277" s="334">
        <f t="shared" si="202"/>
        <v>0</v>
      </c>
      <c r="X277" s="207">
        <f>M277*I277</f>
        <v>0</v>
      </c>
      <c r="Y277" s="207"/>
      <c r="Z277" s="165">
        <v>1</v>
      </c>
      <c r="AA277" s="118"/>
      <c r="AB277" s="118">
        <v>8</v>
      </c>
      <c r="AC277" s="118"/>
      <c r="AE277" s="9">
        <f t="shared" si="166"/>
        <v>0</v>
      </c>
      <c r="AF277" s="9">
        <f t="shared" si="167"/>
        <v>0</v>
      </c>
      <c r="AG277" s="9">
        <f t="shared" si="168"/>
        <v>0</v>
      </c>
      <c r="AH277" s="9">
        <f t="shared" si="169"/>
        <v>0</v>
      </c>
      <c r="AI277" s="9">
        <f t="shared" si="170"/>
        <v>0</v>
      </c>
      <c r="AJ277" s="9">
        <f t="shared" si="171"/>
        <v>0</v>
      </c>
      <c r="AK277" s="9">
        <f t="shared" si="172"/>
        <v>0</v>
      </c>
      <c r="AL277" s="9">
        <f t="shared" si="173"/>
        <v>0</v>
      </c>
      <c r="AM277" s="9">
        <f t="shared" si="174"/>
        <v>0</v>
      </c>
      <c r="AO277" s="126">
        <f t="shared" si="175"/>
        <v>0</v>
      </c>
      <c r="AP277" s="126">
        <f t="shared" si="176"/>
        <v>0</v>
      </c>
      <c r="AQ277" s="126">
        <f t="shared" si="177"/>
        <v>0</v>
      </c>
      <c r="AS277" s="9">
        <f t="shared" si="178"/>
        <v>0</v>
      </c>
      <c r="AT277" s="9">
        <f t="shared" si="179"/>
        <v>0</v>
      </c>
      <c r="AU277" s="9">
        <f t="shared" si="180"/>
        <v>0</v>
      </c>
      <c r="AV277" s="9">
        <f t="shared" si="181"/>
        <v>0</v>
      </c>
      <c r="AW277" s="9">
        <f t="shared" si="182"/>
        <v>0</v>
      </c>
      <c r="AX277" s="9">
        <f t="shared" si="183"/>
        <v>0</v>
      </c>
      <c r="AY277" s="9">
        <f t="shared" si="184"/>
        <v>0</v>
      </c>
      <c r="AZ277" s="9">
        <f t="shared" si="185"/>
        <v>0</v>
      </c>
      <c r="BA277" s="9">
        <f t="shared" si="186"/>
        <v>0</v>
      </c>
      <c r="BB277" s="9">
        <f t="shared" si="187"/>
        <v>0</v>
      </c>
      <c r="BC277" s="9">
        <f t="shared" si="188"/>
        <v>0</v>
      </c>
      <c r="BD277" s="9">
        <f t="shared" si="189"/>
        <v>0</v>
      </c>
      <c r="BE277" s="9">
        <f t="shared" si="190"/>
        <v>0</v>
      </c>
      <c r="BF277" s="9">
        <f t="shared" si="191"/>
        <v>0</v>
      </c>
      <c r="BG277" s="9">
        <f t="shared" si="192"/>
        <v>0</v>
      </c>
      <c r="BH277" s="9">
        <f t="shared" si="193"/>
        <v>0</v>
      </c>
      <c r="BI277" s="9">
        <f t="shared" si="194"/>
        <v>0</v>
      </c>
      <c r="BJ277" s="9">
        <f t="shared" si="195"/>
        <v>0</v>
      </c>
      <c r="BK277" s="9">
        <f t="shared" si="196"/>
        <v>0</v>
      </c>
      <c r="BL277" s="9">
        <f t="shared" si="197"/>
        <v>0</v>
      </c>
      <c r="BM277" s="9">
        <f t="shared" si="198"/>
        <v>0</v>
      </c>
    </row>
    <row r="278" spans="1:66" s="126" customFormat="1" ht="73.75" customHeight="1">
      <c r="A278" s="9"/>
      <c r="B278" s="222" t="s">
        <v>8</v>
      </c>
      <c r="C278" s="9"/>
      <c r="D278" s="107" t="s">
        <v>5610</v>
      </c>
      <c r="E278" s="520" t="s">
        <v>5450</v>
      </c>
      <c r="F278" s="106" t="s">
        <v>133</v>
      </c>
      <c r="G278" s="244" t="s">
        <v>102</v>
      </c>
      <c r="H278" s="386" t="s">
        <v>2142</v>
      </c>
      <c r="I278" s="106">
        <v>1</v>
      </c>
      <c r="J278" s="106">
        <v>9</v>
      </c>
      <c r="K278" s="106" t="s">
        <v>4864</v>
      </c>
      <c r="L278" s="407">
        <v>102.03</v>
      </c>
      <c r="M278" s="130"/>
      <c r="N278" s="483" t="s">
        <v>5759</v>
      </c>
      <c r="O278" s="456">
        <f>L278*M278</f>
        <v>0</v>
      </c>
      <c r="P278" s="127" t="str">
        <f t="shared" si="199"/>
        <v>No</v>
      </c>
      <c r="Q278" s="253" t="str">
        <f t="shared" si="200"/>
        <v>Yes</v>
      </c>
      <c r="S278" s="298">
        <v>1</v>
      </c>
      <c r="T278" s="299">
        <f t="shared" si="201"/>
        <v>0</v>
      </c>
      <c r="U278" s="112"/>
      <c r="V278" s="325">
        <v>4.9000000000000004</v>
      </c>
      <c r="W278" s="334">
        <f t="shared" si="202"/>
        <v>0</v>
      </c>
      <c r="X278" s="207">
        <f>M278*I278</f>
        <v>0</v>
      </c>
      <c r="Y278" s="207"/>
      <c r="Z278" s="165">
        <v>1</v>
      </c>
      <c r="AA278" s="118"/>
      <c r="AB278" s="118">
        <v>8</v>
      </c>
      <c r="AC278" s="118"/>
      <c r="AE278" s="9">
        <f t="shared" si="166"/>
        <v>0</v>
      </c>
      <c r="AF278" s="9">
        <f t="shared" si="167"/>
        <v>0</v>
      </c>
      <c r="AG278" s="9">
        <f t="shared" si="168"/>
        <v>0</v>
      </c>
      <c r="AH278" s="9">
        <f t="shared" si="169"/>
        <v>0</v>
      </c>
      <c r="AI278" s="9">
        <f t="shared" si="170"/>
        <v>0</v>
      </c>
      <c r="AJ278" s="9">
        <f t="shared" si="171"/>
        <v>0</v>
      </c>
      <c r="AK278" s="9">
        <f t="shared" si="172"/>
        <v>0</v>
      </c>
      <c r="AL278" s="9">
        <f t="shared" si="173"/>
        <v>0</v>
      </c>
      <c r="AM278" s="9">
        <f t="shared" si="174"/>
        <v>0</v>
      </c>
      <c r="AO278" s="126">
        <f t="shared" si="175"/>
        <v>0</v>
      </c>
      <c r="AP278" s="126">
        <f t="shared" si="176"/>
        <v>0</v>
      </c>
      <c r="AQ278" s="126">
        <f t="shared" si="177"/>
        <v>0</v>
      </c>
      <c r="AS278" s="9">
        <f t="shared" si="178"/>
        <v>0</v>
      </c>
      <c r="AT278" s="9">
        <f t="shared" si="179"/>
        <v>0</v>
      </c>
      <c r="AU278" s="9">
        <f t="shared" si="180"/>
        <v>0</v>
      </c>
      <c r="AV278" s="9">
        <f t="shared" si="181"/>
        <v>0</v>
      </c>
      <c r="AW278" s="9">
        <f t="shared" si="182"/>
        <v>0</v>
      </c>
      <c r="AX278" s="9">
        <f t="shared" si="183"/>
        <v>0</v>
      </c>
      <c r="AY278" s="9">
        <f t="shared" si="184"/>
        <v>0</v>
      </c>
      <c r="AZ278" s="9">
        <f t="shared" si="185"/>
        <v>0</v>
      </c>
      <c r="BA278" s="9">
        <f t="shared" si="186"/>
        <v>0</v>
      </c>
      <c r="BB278" s="9">
        <f t="shared" si="187"/>
        <v>0</v>
      </c>
      <c r="BC278" s="9">
        <f t="shared" si="188"/>
        <v>0</v>
      </c>
      <c r="BD278" s="9">
        <f t="shared" si="189"/>
        <v>0</v>
      </c>
      <c r="BE278" s="9">
        <f t="shared" si="190"/>
        <v>0</v>
      </c>
      <c r="BF278" s="9">
        <f t="shared" si="191"/>
        <v>0</v>
      </c>
      <c r="BG278" s="9">
        <f t="shared" si="192"/>
        <v>0</v>
      </c>
      <c r="BH278" s="9">
        <f t="shared" si="193"/>
        <v>0</v>
      </c>
      <c r="BI278" s="9">
        <f t="shared" si="194"/>
        <v>0</v>
      </c>
      <c r="BJ278" s="9">
        <f t="shared" si="195"/>
        <v>0</v>
      </c>
      <c r="BK278" s="9">
        <f t="shared" si="196"/>
        <v>0</v>
      </c>
      <c r="BL278" s="9">
        <f t="shared" si="197"/>
        <v>0</v>
      </c>
      <c r="BM278" s="9">
        <f t="shared" si="198"/>
        <v>0</v>
      </c>
    </row>
    <row r="279" spans="1:66" s="9" customFormat="1" ht="73.75" customHeight="1">
      <c r="B279" s="222" t="s">
        <v>8</v>
      </c>
      <c r="D279" s="145" t="s">
        <v>6173</v>
      </c>
      <c r="E279" s="511" t="s">
        <v>5452</v>
      </c>
      <c r="F279" s="115" t="s">
        <v>133</v>
      </c>
      <c r="G279" s="116" t="s">
        <v>103</v>
      </c>
      <c r="H279" s="385" t="s">
        <v>2142</v>
      </c>
      <c r="I279" s="115">
        <v>1</v>
      </c>
      <c r="J279" s="115">
        <v>13</v>
      </c>
      <c r="K279" s="115" t="s">
        <v>4864</v>
      </c>
      <c r="L279" s="408">
        <v>148.4</v>
      </c>
      <c r="M279" s="479" t="s">
        <v>5759</v>
      </c>
      <c r="N279" s="133"/>
      <c r="O279" s="444">
        <f>L279*N279</f>
        <v>0</v>
      </c>
      <c r="P279" s="134" t="str">
        <f t="shared" si="199"/>
        <v>No</v>
      </c>
      <c r="Q279" s="225" t="str">
        <f t="shared" si="200"/>
        <v>Yes</v>
      </c>
      <c r="S279" s="298">
        <v>1</v>
      </c>
      <c r="T279" s="299">
        <f t="shared" si="201"/>
        <v>0</v>
      </c>
      <c r="U279" s="112"/>
      <c r="V279" s="325">
        <v>9.6</v>
      </c>
      <c r="W279" s="334">
        <f t="shared" si="202"/>
        <v>0</v>
      </c>
      <c r="X279" s="207"/>
      <c r="Y279" s="207">
        <f>N279*I279</f>
        <v>0</v>
      </c>
      <c r="Z279" s="165">
        <v>1</v>
      </c>
      <c r="AA279" s="118"/>
      <c r="AB279" s="118">
        <v>8</v>
      </c>
      <c r="AC279" s="118"/>
      <c r="AE279" s="9">
        <f t="shared" si="166"/>
        <v>0</v>
      </c>
      <c r="AF279" s="9">
        <f t="shared" si="167"/>
        <v>0</v>
      </c>
      <c r="AG279" s="9">
        <f t="shared" si="168"/>
        <v>0</v>
      </c>
      <c r="AH279" s="9">
        <f t="shared" si="169"/>
        <v>0</v>
      </c>
      <c r="AI279" s="9">
        <f t="shared" si="170"/>
        <v>0</v>
      </c>
      <c r="AJ279" s="9">
        <f t="shared" si="171"/>
        <v>0</v>
      </c>
      <c r="AK279" s="9">
        <f t="shared" si="172"/>
        <v>0</v>
      </c>
      <c r="AL279" s="9">
        <f t="shared" si="173"/>
        <v>0</v>
      </c>
      <c r="AM279" s="9">
        <f t="shared" si="174"/>
        <v>0</v>
      </c>
      <c r="AO279" s="126">
        <f t="shared" si="175"/>
        <v>0</v>
      </c>
      <c r="AP279" s="126">
        <f t="shared" si="176"/>
        <v>0</v>
      </c>
      <c r="AQ279" s="126">
        <f t="shared" si="177"/>
        <v>0</v>
      </c>
      <c r="AS279" s="9">
        <f t="shared" si="178"/>
        <v>0</v>
      </c>
      <c r="AT279" s="9">
        <f t="shared" si="179"/>
        <v>0</v>
      </c>
      <c r="AU279" s="9">
        <f t="shared" si="180"/>
        <v>0</v>
      </c>
      <c r="AV279" s="9">
        <f t="shared" si="181"/>
        <v>0</v>
      </c>
      <c r="AW279" s="9">
        <f t="shared" si="182"/>
        <v>0</v>
      </c>
      <c r="AX279" s="9">
        <f t="shared" si="183"/>
        <v>0</v>
      </c>
      <c r="AY279" s="9">
        <f t="shared" si="184"/>
        <v>0</v>
      </c>
      <c r="AZ279" s="9">
        <f t="shared" si="185"/>
        <v>0</v>
      </c>
      <c r="BA279" s="9">
        <f t="shared" si="186"/>
        <v>0</v>
      </c>
      <c r="BB279" s="9">
        <f t="shared" si="187"/>
        <v>0</v>
      </c>
      <c r="BC279" s="9">
        <f t="shared" si="188"/>
        <v>0</v>
      </c>
      <c r="BD279" s="9">
        <f t="shared" si="189"/>
        <v>0</v>
      </c>
      <c r="BE279" s="9">
        <f t="shared" si="190"/>
        <v>0</v>
      </c>
      <c r="BF279" s="9">
        <f t="shared" si="191"/>
        <v>0</v>
      </c>
      <c r="BG279" s="9">
        <f t="shared" si="192"/>
        <v>0</v>
      </c>
      <c r="BH279" s="9">
        <f t="shared" si="193"/>
        <v>0</v>
      </c>
      <c r="BI279" s="9">
        <f t="shared" si="194"/>
        <v>0</v>
      </c>
      <c r="BJ279" s="9">
        <f t="shared" si="195"/>
        <v>0</v>
      </c>
      <c r="BK279" s="9">
        <f t="shared" si="196"/>
        <v>0</v>
      </c>
      <c r="BL279" s="9">
        <f t="shared" si="197"/>
        <v>0</v>
      </c>
      <c r="BM279" s="9">
        <f t="shared" si="198"/>
        <v>0</v>
      </c>
    </row>
    <row r="280" spans="1:66" s="9" customFormat="1" ht="73.75" customHeight="1">
      <c r="B280" s="222" t="s">
        <v>8</v>
      </c>
      <c r="D280" s="145" t="s">
        <v>5601</v>
      </c>
      <c r="E280" s="512" t="s">
        <v>5451</v>
      </c>
      <c r="F280" s="115" t="s">
        <v>133</v>
      </c>
      <c r="G280" s="116" t="s">
        <v>103</v>
      </c>
      <c r="H280" s="385" t="s">
        <v>2142</v>
      </c>
      <c r="I280" s="115">
        <v>1</v>
      </c>
      <c r="J280" s="115">
        <v>13</v>
      </c>
      <c r="K280" s="115" t="s">
        <v>4864</v>
      </c>
      <c r="L280" s="408">
        <v>154.85</v>
      </c>
      <c r="M280" s="132"/>
      <c r="N280" s="479" t="s">
        <v>5759</v>
      </c>
      <c r="O280" s="444">
        <f>L280*M280</f>
        <v>0</v>
      </c>
      <c r="P280" s="134" t="str">
        <f t="shared" si="199"/>
        <v>No</v>
      </c>
      <c r="Q280" s="225" t="str">
        <f t="shared" si="200"/>
        <v>Yes</v>
      </c>
      <c r="S280" s="298">
        <v>1</v>
      </c>
      <c r="T280" s="299">
        <f t="shared" si="201"/>
        <v>0</v>
      </c>
      <c r="U280" s="112"/>
      <c r="V280" s="325">
        <v>9.6</v>
      </c>
      <c r="W280" s="334">
        <f t="shared" si="202"/>
        <v>0</v>
      </c>
      <c r="X280" s="207">
        <f>M280*I280</f>
        <v>0</v>
      </c>
      <c r="Y280" s="207"/>
      <c r="Z280" s="165">
        <v>1</v>
      </c>
      <c r="AA280" s="118"/>
      <c r="AB280" s="118">
        <v>8</v>
      </c>
      <c r="AC280" s="118"/>
      <c r="AE280" s="9">
        <f t="shared" si="166"/>
        <v>0</v>
      </c>
      <c r="AF280" s="9">
        <f t="shared" si="167"/>
        <v>0</v>
      </c>
      <c r="AG280" s="9">
        <f t="shared" si="168"/>
        <v>0</v>
      </c>
      <c r="AH280" s="9">
        <f t="shared" si="169"/>
        <v>0</v>
      </c>
      <c r="AI280" s="9">
        <f t="shared" si="170"/>
        <v>0</v>
      </c>
      <c r="AJ280" s="9">
        <f t="shared" si="171"/>
        <v>0</v>
      </c>
      <c r="AK280" s="9">
        <f t="shared" si="172"/>
        <v>0</v>
      </c>
      <c r="AL280" s="9">
        <f t="shared" si="173"/>
        <v>0</v>
      </c>
      <c r="AM280" s="9">
        <f t="shared" si="174"/>
        <v>0</v>
      </c>
      <c r="AO280" s="126">
        <f t="shared" si="175"/>
        <v>0</v>
      </c>
      <c r="AP280" s="126">
        <f t="shared" si="176"/>
        <v>0</v>
      </c>
      <c r="AQ280" s="126">
        <f t="shared" si="177"/>
        <v>0</v>
      </c>
      <c r="AS280" s="9">
        <f t="shared" si="178"/>
        <v>0</v>
      </c>
      <c r="AT280" s="9">
        <f t="shared" si="179"/>
        <v>0</v>
      </c>
      <c r="AU280" s="9">
        <f t="shared" si="180"/>
        <v>0</v>
      </c>
      <c r="AV280" s="9">
        <f t="shared" si="181"/>
        <v>0</v>
      </c>
      <c r="AW280" s="9">
        <f t="shared" si="182"/>
        <v>0</v>
      </c>
      <c r="AX280" s="9">
        <f t="shared" si="183"/>
        <v>0</v>
      </c>
      <c r="AY280" s="9">
        <f t="shared" si="184"/>
        <v>0</v>
      </c>
      <c r="AZ280" s="9">
        <f t="shared" si="185"/>
        <v>0</v>
      </c>
      <c r="BA280" s="9">
        <f t="shared" si="186"/>
        <v>0</v>
      </c>
      <c r="BB280" s="9">
        <f t="shared" si="187"/>
        <v>0</v>
      </c>
      <c r="BC280" s="9">
        <f t="shared" si="188"/>
        <v>0</v>
      </c>
      <c r="BD280" s="9">
        <f t="shared" si="189"/>
        <v>0</v>
      </c>
      <c r="BE280" s="9">
        <f t="shared" si="190"/>
        <v>0</v>
      </c>
      <c r="BF280" s="9">
        <f t="shared" si="191"/>
        <v>0</v>
      </c>
      <c r="BG280" s="9">
        <f t="shared" si="192"/>
        <v>0</v>
      </c>
      <c r="BH280" s="9">
        <f t="shared" si="193"/>
        <v>0</v>
      </c>
      <c r="BI280" s="9">
        <f t="shared" si="194"/>
        <v>0</v>
      </c>
      <c r="BJ280" s="9">
        <f t="shared" si="195"/>
        <v>0</v>
      </c>
      <c r="BK280" s="9">
        <f t="shared" si="196"/>
        <v>0</v>
      </c>
      <c r="BL280" s="9">
        <f t="shared" si="197"/>
        <v>0</v>
      </c>
      <c r="BM280" s="9">
        <f t="shared" si="198"/>
        <v>0</v>
      </c>
    </row>
    <row r="281" spans="1:66" s="9" customFormat="1" ht="73.75" customHeight="1">
      <c r="B281" s="222" t="s">
        <v>8</v>
      </c>
      <c r="D281" s="145" t="s">
        <v>5607</v>
      </c>
      <c r="E281" s="513" t="s">
        <v>5450</v>
      </c>
      <c r="F281" s="115" t="s">
        <v>133</v>
      </c>
      <c r="G281" s="116" t="s">
        <v>103</v>
      </c>
      <c r="H281" s="385" t="s">
        <v>2142</v>
      </c>
      <c r="I281" s="115">
        <v>1</v>
      </c>
      <c r="J281" s="115">
        <v>13</v>
      </c>
      <c r="K281" s="115" t="s">
        <v>4864</v>
      </c>
      <c r="L281" s="408">
        <v>148.4</v>
      </c>
      <c r="M281" s="132"/>
      <c r="N281" s="479" t="s">
        <v>5759</v>
      </c>
      <c r="O281" s="444">
        <f>L281*M281</f>
        <v>0</v>
      </c>
      <c r="P281" s="134" t="str">
        <f t="shared" si="199"/>
        <v>No</v>
      </c>
      <c r="Q281" s="225" t="str">
        <f t="shared" si="200"/>
        <v>Yes</v>
      </c>
      <c r="S281" s="298">
        <v>1</v>
      </c>
      <c r="T281" s="299">
        <f t="shared" si="201"/>
        <v>0</v>
      </c>
      <c r="U281" s="112"/>
      <c r="V281" s="325">
        <v>9.6</v>
      </c>
      <c r="W281" s="334">
        <f t="shared" si="202"/>
        <v>0</v>
      </c>
      <c r="X281" s="207">
        <f>M281*I281</f>
        <v>0</v>
      </c>
      <c r="Y281" s="207"/>
      <c r="Z281" s="165">
        <v>1</v>
      </c>
      <c r="AA281" s="118"/>
      <c r="AB281" s="118">
        <v>8</v>
      </c>
      <c r="AC281" s="118"/>
      <c r="AE281" s="9">
        <f t="shared" si="166"/>
        <v>0</v>
      </c>
      <c r="AF281" s="9">
        <f t="shared" si="167"/>
        <v>0</v>
      </c>
      <c r="AG281" s="9">
        <f t="shared" si="168"/>
        <v>0</v>
      </c>
      <c r="AH281" s="9">
        <f t="shared" si="169"/>
        <v>0</v>
      </c>
      <c r="AI281" s="9">
        <f t="shared" si="170"/>
        <v>0</v>
      </c>
      <c r="AJ281" s="9">
        <f t="shared" si="171"/>
        <v>0</v>
      </c>
      <c r="AK281" s="9">
        <f t="shared" si="172"/>
        <v>0</v>
      </c>
      <c r="AL281" s="9">
        <f t="shared" si="173"/>
        <v>0</v>
      </c>
      <c r="AM281" s="9">
        <f t="shared" si="174"/>
        <v>0</v>
      </c>
      <c r="AO281" s="126">
        <f t="shared" si="175"/>
        <v>0</v>
      </c>
      <c r="AP281" s="126">
        <f t="shared" si="176"/>
        <v>0</v>
      </c>
      <c r="AQ281" s="126">
        <f t="shared" si="177"/>
        <v>0</v>
      </c>
      <c r="AS281" s="9">
        <f t="shared" si="178"/>
        <v>0</v>
      </c>
      <c r="AT281" s="9">
        <f t="shared" si="179"/>
        <v>0</v>
      </c>
      <c r="AU281" s="9">
        <f t="shared" si="180"/>
        <v>0</v>
      </c>
      <c r="AV281" s="9">
        <f t="shared" si="181"/>
        <v>0</v>
      </c>
      <c r="AW281" s="9">
        <f t="shared" si="182"/>
        <v>0</v>
      </c>
      <c r="AX281" s="9">
        <f t="shared" si="183"/>
        <v>0</v>
      </c>
      <c r="AY281" s="9">
        <f t="shared" si="184"/>
        <v>0</v>
      </c>
      <c r="AZ281" s="9">
        <f t="shared" si="185"/>
        <v>0</v>
      </c>
      <c r="BA281" s="9">
        <f t="shared" si="186"/>
        <v>0</v>
      </c>
      <c r="BB281" s="9">
        <f t="shared" si="187"/>
        <v>0</v>
      </c>
      <c r="BC281" s="9">
        <f t="shared" si="188"/>
        <v>0</v>
      </c>
      <c r="BD281" s="9">
        <f t="shared" si="189"/>
        <v>0</v>
      </c>
      <c r="BE281" s="9">
        <f t="shared" si="190"/>
        <v>0</v>
      </c>
      <c r="BF281" s="9">
        <f t="shared" si="191"/>
        <v>0</v>
      </c>
      <c r="BG281" s="9">
        <f t="shared" si="192"/>
        <v>0</v>
      </c>
      <c r="BH281" s="9">
        <f t="shared" si="193"/>
        <v>0</v>
      </c>
      <c r="BI281" s="9">
        <f t="shared" si="194"/>
        <v>0</v>
      </c>
      <c r="BJ281" s="9">
        <f t="shared" si="195"/>
        <v>0</v>
      </c>
      <c r="BK281" s="9">
        <f t="shared" si="196"/>
        <v>0</v>
      </c>
      <c r="BL281" s="9">
        <f t="shared" si="197"/>
        <v>0</v>
      </c>
      <c r="BM281" s="9">
        <f t="shared" si="198"/>
        <v>0</v>
      </c>
    </row>
    <row r="282" spans="1:66" s="126" customFormat="1" ht="73.75" customHeight="1">
      <c r="A282" s="9"/>
      <c r="B282" s="222" t="s">
        <v>8</v>
      </c>
      <c r="C282" s="9"/>
      <c r="D282" s="107" t="s">
        <v>6174</v>
      </c>
      <c r="E282" s="518" t="s">
        <v>5452</v>
      </c>
      <c r="F282" s="106" t="s">
        <v>134</v>
      </c>
      <c r="G282" s="242" t="s">
        <v>104</v>
      </c>
      <c r="H282" s="387" t="s">
        <v>2142</v>
      </c>
      <c r="I282" s="106">
        <v>1</v>
      </c>
      <c r="J282" s="106">
        <v>14</v>
      </c>
      <c r="K282" s="106" t="s">
        <v>4864</v>
      </c>
      <c r="L282" s="407">
        <v>204.05</v>
      </c>
      <c r="M282" s="480" t="s">
        <v>5759</v>
      </c>
      <c r="N282" s="458"/>
      <c r="O282" s="456">
        <f>L282*N282</f>
        <v>0</v>
      </c>
      <c r="P282" s="127" t="str">
        <f t="shared" si="199"/>
        <v>No</v>
      </c>
      <c r="Q282" s="253" t="str">
        <f t="shared" si="200"/>
        <v>Yes</v>
      </c>
      <c r="S282" s="298">
        <v>1</v>
      </c>
      <c r="T282" s="299">
        <f t="shared" si="201"/>
        <v>0</v>
      </c>
      <c r="U282" s="112"/>
      <c r="V282" s="325">
        <v>15</v>
      </c>
      <c r="W282" s="334">
        <f t="shared" si="202"/>
        <v>0</v>
      </c>
      <c r="X282" s="207"/>
      <c r="Y282" s="207">
        <f>N282*I282</f>
        <v>0</v>
      </c>
      <c r="Z282" s="165">
        <v>1</v>
      </c>
      <c r="AA282" s="118"/>
      <c r="AB282" s="118">
        <v>12</v>
      </c>
      <c r="AC282" s="118"/>
      <c r="AE282" s="9">
        <f t="shared" si="166"/>
        <v>0</v>
      </c>
      <c r="AF282" s="9">
        <f t="shared" si="167"/>
        <v>0</v>
      </c>
      <c r="AG282" s="9">
        <f t="shared" si="168"/>
        <v>0</v>
      </c>
      <c r="AH282" s="9">
        <f t="shared" si="169"/>
        <v>0</v>
      </c>
      <c r="AI282" s="9">
        <f t="shared" si="170"/>
        <v>0</v>
      </c>
      <c r="AJ282" s="9">
        <f t="shared" si="171"/>
        <v>0</v>
      </c>
      <c r="AK282" s="9">
        <f t="shared" si="172"/>
        <v>0</v>
      </c>
      <c r="AL282" s="9">
        <f t="shared" si="173"/>
        <v>0</v>
      </c>
      <c r="AM282" s="9">
        <f t="shared" si="174"/>
        <v>0</v>
      </c>
      <c r="AO282" s="126">
        <f t="shared" si="175"/>
        <v>0</v>
      </c>
      <c r="AP282" s="126">
        <f t="shared" si="176"/>
        <v>0</v>
      </c>
      <c r="AQ282" s="126">
        <f t="shared" si="177"/>
        <v>0</v>
      </c>
      <c r="AS282" s="9">
        <f t="shared" si="178"/>
        <v>0</v>
      </c>
      <c r="AT282" s="9">
        <f t="shared" si="179"/>
        <v>0</v>
      </c>
      <c r="AU282" s="9">
        <f t="shared" si="180"/>
        <v>0</v>
      </c>
      <c r="AV282" s="9">
        <f t="shared" si="181"/>
        <v>0</v>
      </c>
      <c r="AW282" s="9">
        <f t="shared" si="182"/>
        <v>0</v>
      </c>
      <c r="AX282" s="9">
        <f t="shared" si="183"/>
        <v>0</v>
      </c>
      <c r="AY282" s="9">
        <f t="shared" si="184"/>
        <v>0</v>
      </c>
      <c r="AZ282" s="9">
        <f t="shared" si="185"/>
        <v>0</v>
      </c>
      <c r="BA282" s="9">
        <f t="shared" si="186"/>
        <v>0</v>
      </c>
      <c r="BB282" s="9">
        <f t="shared" si="187"/>
        <v>0</v>
      </c>
      <c r="BC282" s="9">
        <f t="shared" si="188"/>
        <v>0</v>
      </c>
      <c r="BD282" s="9">
        <f t="shared" si="189"/>
        <v>0</v>
      </c>
      <c r="BE282" s="9">
        <f t="shared" si="190"/>
        <v>0</v>
      </c>
      <c r="BF282" s="9">
        <f t="shared" si="191"/>
        <v>0</v>
      </c>
      <c r="BG282" s="9">
        <f t="shared" si="192"/>
        <v>0</v>
      </c>
      <c r="BH282" s="9">
        <f t="shared" si="193"/>
        <v>0</v>
      </c>
      <c r="BI282" s="9">
        <f t="shared" si="194"/>
        <v>0</v>
      </c>
      <c r="BJ282" s="9">
        <f t="shared" si="195"/>
        <v>0</v>
      </c>
      <c r="BK282" s="9">
        <f t="shared" si="196"/>
        <v>0</v>
      </c>
      <c r="BL282" s="9">
        <f t="shared" si="197"/>
        <v>0</v>
      </c>
      <c r="BM282" s="9">
        <f t="shared" si="198"/>
        <v>0</v>
      </c>
    </row>
    <row r="283" spans="1:66" s="126" customFormat="1" ht="73.75" customHeight="1">
      <c r="A283" s="9"/>
      <c r="B283" s="222" t="s">
        <v>8</v>
      </c>
      <c r="C283" s="9"/>
      <c r="D283" s="107" t="s">
        <v>5602</v>
      </c>
      <c r="E283" s="519" t="s">
        <v>5451</v>
      </c>
      <c r="F283" s="106" t="s">
        <v>134</v>
      </c>
      <c r="G283" s="242" t="s">
        <v>104</v>
      </c>
      <c r="H283" s="387" t="s">
        <v>2142</v>
      </c>
      <c r="I283" s="106">
        <v>1</v>
      </c>
      <c r="J283" s="106">
        <v>14</v>
      </c>
      <c r="K283" s="106" t="s">
        <v>4864</v>
      </c>
      <c r="L283" s="407">
        <v>212.92</v>
      </c>
      <c r="M283" s="130"/>
      <c r="N283" s="483" t="s">
        <v>5759</v>
      </c>
      <c r="O283" s="456">
        <f>L283*M283</f>
        <v>0</v>
      </c>
      <c r="P283" s="127" t="str">
        <f t="shared" si="199"/>
        <v>No</v>
      </c>
      <c r="Q283" s="253" t="str">
        <f t="shared" si="200"/>
        <v>Yes</v>
      </c>
      <c r="S283" s="298">
        <v>1</v>
      </c>
      <c r="T283" s="299">
        <f t="shared" si="201"/>
        <v>0</v>
      </c>
      <c r="U283" s="112"/>
      <c r="V283" s="325">
        <v>15</v>
      </c>
      <c r="W283" s="334">
        <f t="shared" si="202"/>
        <v>0</v>
      </c>
      <c r="X283" s="207">
        <f>M283*I283</f>
        <v>0</v>
      </c>
      <c r="Y283" s="207"/>
      <c r="Z283" s="165">
        <v>1</v>
      </c>
      <c r="AA283" s="118"/>
      <c r="AB283" s="118">
        <v>12</v>
      </c>
      <c r="AC283" s="118"/>
      <c r="AE283" s="9">
        <f t="shared" si="166"/>
        <v>0</v>
      </c>
      <c r="AF283" s="9">
        <f t="shared" si="167"/>
        <v>0</v>
      </c>
      <c r="AG283" s="9">
        <f t="shared" si="168"/>
        <v>0</v>
      </c>
      <c r="AH283" s="9">
        <f t="shared" si="169"/>
        <v>0</v>
      </c>
      <c r="AI283" s="9">
        <f t="shared" si="170"/>
        <v>0</v>
      </c>
      <c r="AJ283" s="9">
        <f t="shared" si="171"/>
        <v>0</v>
      </c>
      <c r="AK283" s="9">
        <f t="shared" si="172"/>
        <v>0</v>
      </c>
      <c r="AL283" s="9">
        <f t="shared" si="173"/>
        <v>0</v>
      </c>
      <c r="AM283" s="9">
        <f t="shared" si="174"/>
        <v>0</v>
      </c>
      <c r="AO283" s="126">
        <f t="shared" si="175"/>
        <v>0</v>
      </c>
      <c r="AP283" s="126">
        <f t="shared" si="176"/>
        <v>0</v>
      </c>
      <c r="AQ283" s="126">
        <f t="shared" si="177"/>
        <v>0</v>
      </c>
      <c r="AS283" s="9">
        <f t="shared" si="178"/>
        <v>0</v>
      </c>
      <c r="AT283" s="9">
        <f t="shared" si="179"/>
        <v>0</v>
      </c>
      <c r="AU283" s="9">
        <f t="shared" si="180"/>
        <v>0</v>
      </c>
      <c r="AV283" s="9">
        <f t="shared" si="181"/>
        <v>0</v>
      </c>
      <c r="AW283" s="9">
        <f t="shared" si="182"/>
        <v>0</v>
      </c>
      <c r="AX283" s="9">
        <f t="shared" si="183"/>
        <v>0</v>
      </c>
      <c r="AY283" s="9">
        <f t="shared" si="184"/>
        <v>0</v>
      </c>
      <c r="AZ283" s="9">
        <f t="shared" si="185"/>
        <v>0</v>
      </c>
      <c r="BA283" s="9">
        <f t="shared" si="186"/>
        <v>0</v>
      </c>
      <c r="BB283" s="9">
        <f t="shared" si="187"/>
        <v>0</v>
      </c>
      <c r="BC283" s="9">
        <f t="shared" si="188"/>
        <v>0</v>
      </c>
      <c r="BD283" s="9">
        <f t="shared" si="189"/>
        <v>0</v>
      </c>
      <c r="BE283" s="9">
        <f t="shared" si="190"/>
        <v>0</v>
      </c>
      <c r="BF283" s="9">
        <f t="shared" si="191"/>
        <v>0</v>
      </c>
      <c r="BG283" s="9">
        <f t="shared" si="192"/>
        <v>0</v>
      </c>
      <c r="BH283" s="9">
        <f t="shared" si="193"/>
        <v>0</v>
      </c>
      <c r="BI283" s="9">
        <f t="shared" si="194"/>
        <v>0</v>
      </c>
      <c r="BJ283" s="9">
        <f t="shared" si="195"/>
        <v>0</v>
      </c>
      <c r="BK283" s="9">
        <f t="shared" si="196"/>
        <v>0</v>
      </c>
      <c r="BL283" s="9">
        <f t="shared" si="197"/>
        <v>0</v>
      </c>
      <c r="BM283" s="9">
        <f t="shared" si="198"/>
        <v>0</v>
      </c>
    </row>
    <row r="284" spans="1:66" s="126" customFormat="1" ht="73.75" customHeight="1">
      <c r="A284" s="9"/>
      <c r="B284" s="222" t="s">
        <v>8</v>
      </c>
      <c r="C284" s="9"/>
      <c r="D284" s="107" t="s">
        <v>5608</v>
      </c>
      <c r="E284" s="520" t="s">
        <v>5450</v>
      </c>
      <c r="F284" s="106" t="s">
        <v>134</v>
      </c>
      <c r="G284" s="242" t="s">
        <v>104</v>
      </c>
      <c r="H284" s="387" t="s">
        <v>2142</v>
      </c>
      <c r="I284" s="106">
        <v>1</v>
      </c>
      <c r="J284" s="106">
        <v>14</v>
      </c>
      <c r="K284" s="106" t="s">
        <v>4864</v>
      </c>
      <c r="L284" s="407">
        <v>204.05</v>
      </c>
      <c r="M284" s="130"/>
      <c r="N284" s="483" t="s">
        <v>5759</v>
      </c>
      <c r="O284" s="456">
        <f>L284*M284</f>
        <v>0</v>
      </c>
      <c r="P284" s="127" t="str">
        <f t="shared" si="199"/>
        <v>No</v>
      </c>
      <c r="Q284" s="253" t="str">
        <f t="shared" si="200"/>
        <v>Yes</v>
      </c>
      <c r="S284" s="298">
        <v>1</v>
      </c>
      <c r="T284" s="299">
        <f t="shared" si="201"/>
        <v>0</v>
      </c>
      <c r="U284" s="112"/>
      <c r="V284" s="325">
        <v>15</v>
      </c>
      <c r="W284" s="334">
        <f t="shared" si="202"/>
        <v>0</v>
      </c>
      <c r="X284" s="207">
        <f>M284*I284</f>
        <v>0</v>
      </c>
      <c r="Y284" s="207"/>
      <c r="Z284" s="165">
        <v>1</v>
      </c>
      <c r="AA284" s="118"/>
      <c r="AB284" s="118">
        <v>12</v>
      </c>
      <c r="AC284" s="118"/>
      <c r="AE284" s="9">
        <f t="shared" si="166"/>
        <v>0</v>
      </c>
      <c r="AF284" s="9">
        <f t="shared" si="167"/>
        <v>0</v>
      </c>
      <c r="AG284" s="9">
        <f t="shared" si="168"/>
        <v>0</v>
      </c>
      <c r="AH284" s="9">
        <f t="shared" si="169"/>
        <v>0</v>
      </c>
      <c r="AI284" s="9">
        <f t="shared" si="170"/>
        <v>0</v>
      </c>
      <c r="AJ284" s="9">
        <f t="shared" si="171"/>
        <v>0</v>
      </c>
      <c r="AK284" s="9">
        <f t="shared" si="172"/>
        <v>0</v>
      </c>
      <c r="AL284" s="9">
        <f t="shared" si="173"/>
        <v>0</v>
      </c>
      <c r="AM284" s="9">
        <f t="shared" si="174"/>
        <v>0</v>
      </c>
      <c r="AO284" s="126">
        <f t="shared" si="175"/>
        <v>0</v>
      </c>
      <c r="AP284" s="126">
        <f t="shared" si="176"/>
        <v>0</v>
      </c>
      <c r="AQ284" s="126">
        <f t="shared" si="177"/>
        <v>0</v>
      </c>
      <c r="AS284" s="9">
        <f t="shared" si="178"/>
        <v>0</v>
      </c>
      <c r="AT284" s="9">
        <f t="shared" si="179"/>
        <v>0</v>
      </c>
      <c r="AU284" s="9">
        <f t="shared" si="180"/>
        <v>0</v>
      </c>
      <c r="AV284" s="9">
        <f t="shared" si="181"/>
        <v>0</v>
      </c>
      <c r="AW284" s="9">
        <f t="shared" si="182"/>
        <v>0</v>
      </c>
      <c r="AX284" s="9">
        <f t="shared" si="183"/>
        <v>0</v>
      </c>
      <c r="AY284" s="9">
        <f t="shared" si="184"/>
        <v>0</v>
      </c>
      <c r="AZ284" s="9">
        <f t="shared" si="185"/>
        <v>0</v>
      </c>
      <c r="BA284" s="9">
        <f t="shared" si="186"/>
        <v>0</v>
      </c>
      <c r="BB284" s="9">
        <f t="shared" si="187"/>
        <v>0</v>
      </c>
      <c r="BC284" s="9">
        <f t="shared" si="188"/>
        <v>0</v>
      </c>
      <c r="BD284" s="9">
        <f t="shared" si="189"/>
        <v>0</v>
      </c>
      <c r="BE284" s="9">
        <f t="shared" si="190"/>
        <v>0</v>
      </c>
      <c r="BF284" s="9">
        <f t="shared" si="191"/>
        <v>0</v>
      </c>
      <c r="BG284" s="9">
        <f t="shared" si="192"/>
        <v>0</v>
      </c>
      <c r="BH284" s="9">
        <f t="shared" si="193"/>
        <v>0</v>
      </c>
      <c r="BI284" s="9">
        <f t="shared" si="194"/>
        <v>0</v>
      </c>
      <c r="BJ284" s="9">
        <f t="shared" si="195"/>
        <v>0</v>
      </c>
      <c r="BK284" s="9">
        <f t="shared" si="196"/>
        <v>0</v>
      </c>
      <c r="BL284" s="9">
        <f t="shared" si="197"/>
        <v>0</v>
      </c>
      <c r="BM284" s="9">
        <f t="shared" si="198"/>
        <v>0</v>
      </c>
    </row>
    <row r="285" spans="1:66" s="9" customFormat="1" ht="73.75" customHeight="1">
      <c r="B285" s="222" t="s">
        <v>8</v>
      </c>
      <c r="D285" s="145" t="s">
        <v>6175</v>
      </c>
      <c r="E285" s="511" t="s">
        <v>5452</v>
      </c>
      <c r="F285" s="115" t="s">
        <v>134</v>
      </c>
      <c r="G285" s="116" t="s">
        <v>105</v>
      </c>
      <c r="H285" s="385" t="s">
        <v>2142</v>
      </c>
      <c r="I285" s="115">
        <v>1</v>
      </c>
      <c r="J285" s="115">
        <v>19</v>
      </c>
      <c r="K285" s="115" t="s">
        <v>4864</v>
      </c>
      <c r="L285" s="408">
        <v>333.9</v>
      </c>
      <c r="M285" s="479" t="s">
        <v>5759</v>
      </c>
      <c r="N285" s="133"/>
      <c r="O285" s="444">
        <f>L285*N285</f>
        <v>0</v>
      </c>
      <c r="P285" s="134" t="str">
        <f t="shared" si="199"/>
        <v>No</v>
      </c>
      <c r="Q285" s="225" t="str">
        <f t="shared" si="200"/>
        <v>Yes</v>
      </c>
      <c r="S285" s="298">
        <v>1</v>
      </c>
      <c r="T285" s="299">
        <f t="shared" si="201"/>
        <v>0</v>
      </c>
      <c r="U285" s="112"/>
      <c r="V285" s="325">
        <v>22</v>
      </c>
      <c r="W285" s="334">
        <f t="shared" si="202"/>
        <v>0</v>
      </c>
      <c r="X285" s="207"/>
      <c r="Y285" s="207">
        <f>N285*I285</f>
        <v>0</v>
      </c>
      <c r="Z285" s="165">
        <v>1</v>
      </c>
      <c r="AA285" s="118"/>
      <c r="AB285" s="118">
        <v>12</v>
      </c>
      <c r="AC285" s="118"/>
      <c r="AE285" s="9">
        <f t="shared" si="166"/>
        <v>0</v>
      </c>
      <c r="AF285" s="9">
        <f t="shared" si="167"/>
        <v>0</v>
      </c>
      <c r="AG285" s="9">
        <f t="shared" si="168"/>
        <v>0</v>
      </c>
      <c r="AH285" s="9">
        <f t="shared" si="169"/>
        <v>0</v>
      </c>
      <c r="AI285" s="9">
        <f t="shared" si="170"/>
        <v>0</v>
      </c>
      <c r="AJ285" s="9">
        <f t="shared" si="171"/>
        <v>0</v>
      </c>
      <c r="AK285" s="9">
        <f t="shared" si="172"/>
        <v>0</v>
      </c>
      <c r="AL285" s="9">
        <f t="shared" si="173"/>
        <v>0</v>
      </c>
      <c r="AM285" s="9">
        <f t="shared" si="174"/>
        <v>0</v>
      </c>
      <c r="AO285" s="126">
        <f t="shared" si="175"/>
        <v>0</v>
      </c>
      <c r="AP285" s="126">
        <f t="shared" si="176"/>
        <v>0</v>
      </c>
      <c r="AQ285" s="126">
        <f t="shared" si="177"/>
        <v>0</v>
      </c>
      <c r="AS285" s="9">
        <f t="shared" si="178"/>
        <v>0</v>
      </c>
      <c r="AT285" s="9">
        <f t="shared" si="179"/>
        <v>0</v>
      </c>
      <c r="AU285" s="9">
        <f t="shared" si="180"/>
        <v>0</v>
      </c>
      <c r="AV285" s="9">
        <f t="shared" si="181"/>
        <v>0</v>
      </c>
      <c r="AW285" s="9">
        <f t="shared" si="182"/>
        <v>0</v>
      </c>
      <c r="AX285" s="9">
        <f t="shared" si="183"/>
        <v>0</v>
      </c>
      <c r="AY285" s="9">
        <f t="shared" si="184"/>
        <v>0</v>
      </c>
      <c r="AZ285" s="9">
        <f t="shared" si="185"/>
        <v>0</v>
      </c>
      <c r="BA285" s="9">
        <f t="shared" si="186"/>
        <v>0</v>
      </c>
      <c r="BB285" s="9">
        <f t="shared" si="187"/>
        <v>0</v>
      </c>
      <c r="BC285" s="9">
        <f t="shared" si="188"/>
        <v>0</v>
      </c>
      <c r="BD285" s="9">
        <f t="shared" si="189"/>
        <v>0</v>
      </c>
      <c r="BE285" s="9">
        <f t="shared" si="190"/>
        <v>0</v>
      </c>
      <c r="BF285" s="9">
        <f t="shared" si="191"/>
        <v>0</v>
      </c>
      <c r="BG285" s="9">
        <f t="shared" si="192"/>
        <v>0</v>
      </c>
      <c r="BH285" s="9">
        <f t="shared" si="193"/>
        <v>0</v>
      </c>
      <c r="BI285" s="9">
        <f t="shared" si="194"/>
        <v>0</v>
      </c>
      <c r="BJ285" s="9">
        <f t="shared" si="195"/>
        <v>0</v>
      </c>
      <c r="BK285" s="9">
        <f t="shared" si="196"/>
        <v>0</v>
      </c>
      <c r="BL285" s="9">
        <f t="shared" si="197"/>
        <v>0</v>
      </c>
      <c r="BM285" s="9">
        <f t="shared" si="198"/>
        <v>0</v>
      </c>
    </row>
    <row r="286" spans="1:66" s="9" customFormat="1" ht="73.75" customHeight="1">
      <c r="B286" s="222" t="s">
        <v>8</v>
      </c>
      <c r="D286" s="145" t="s">
        <v>5603</v>
      </c>
      <c r="E286" s="512" t="s">
        <v>5451</v>
      </c>
      <c r="F286" s="115" t="s">
        <v>134</v>
      </c>
      <c r="G286" s="116" t="s">
        <v>105</v>
      </c>
      <c r="H286" s="385" t="s">
        <v>2142</v>
      </c>
      <c r="I286" s="115">
        <v>1</v>
      </c>
      <c r="J286" s="115">
        <v>19</v>
      </c>
      <c r="K286" s="115" t="s">
        <v>4864</v>
      </c>
      <c r="L286" s="408">
        <v>348.42</v>
      </c>
      <c r="M286" s="132"/>
      <c r="N286" s="479" t="s">
        <v>5759</v>
      </c>
      <c r="O286" s="444">
        <f>L286*M286</f>
        <v>0</v>
      </c>
      <c r="P286" s="134" t="str">
        <f t="shared" si="199"/>
        <v>No</v>
      </c>
      <c r="Q286" s="225" t="str">
        <f t="shared" si="200"/>
        <v>Yes</v>
      </c>
      <c r="S286" s="298">
        <v>1</v>
      </c>
      <c r="T286" s="299">
        <f t="shared" si="201"/>
        <v>0</v>
      </c>
      <c r="U286" s="112"/>
      <c r="V286" s="325">
        <v>22</v>
      </c>
      <c r="W286" s="334">
        <f t="shared" si="202"/>
        <v>0</v>
      </c>
      <c r="X286" s="207">
        <f>M286*I286</f>
        <v>0</v>
      </c>
      <c r="Y286" s="207"/>
      <c r="Z286" s="165">
        <v>1</v>
      </c>
      <c r="AA286" s="118"/>
      <c r="AB286" s="118">
        <v>12</v>
      </c>
      <c r="AC286" s="118"/>
      <c r="AE286" s="9">
        <f t="shared" si="166"/>
        <v>0</v>
      </c>
      <c r="AF286" s="9">
        <f t="shared" si="167"/>
        <v>0</v>
      </c>
      <c r="AG286" s="9">
        <f t="shared" si="168"/>
        <v>0</v>
      </c>
      <c r="AH286" s="9">
        <f t="shared" si="169"/>
        <v>0</v>
      </c>
      <c r="AI286" s="9">
        <f t="shared" si="170"/>
        <v>0</v>
      </c>
      <c r="AJ286" s="9">
        <f t="shared" si="171"/>
        <v>0</v>
      </c>
      <c r="AK286" s="9">
        <f t="shared" si="172"/>
        <v>0</v>
      </c>
      <c r="AL286" s="9">
        <f t="shared" si="173"/>
        <v>0</v>
      </c>
      <c r="AM286" s="9">
        <f t="shared" si="174"/>
        <v>0</v>
      </c>
      <c r="AO286" s="126">
        <f t="shared" si="175"/>
        <v>0</v>
      </c>
      <c r="AP286" s="126">
        <f t="shared" si="176"/>
        <v>0</v>
      </c>
      <c r="AQ286" s="126">
        <f t="shared" si="177"/>
        <v>0</v>
      </c>
      <c r="AS286" s="9">
        <f t="shared" si="178"/>
        <v>0</v>
      </c>
      <c r="AT286" s="9">
        <f t="shared" si="179"/>
        <v>0</v>
      </c>
      <c r="AU286" s="9">
        <f t="shared" si="180"/>
        <v>0</v>
      </c>
      <c r="AV286" s="9">
        <f t="shared" si="181"/>
        <v>0</v>
      </c>
      <c r="AW286" s="9">
        <f t="shared" si="182"/>
        <v>0</v>
      </c>
      <c r="AX286" s="9">
        <f t="shared" si="183"/>
        <v>0</v>
      </c>
      <c r="AY286" s="9">
        <f t="shared" si="184"/>
        <v>0</v>
      </c>
      <c r="AZ286" s="9">
        <f t="shared" si="185"/>
        <v>0</v>
      </c>
      <c r="BA286" s="9">
        <f t="shared" si="186"/>
        <v>0</v>
      </c>
      <c r="BB286" s="9">
        <f t="shared" si="187"/>
        <v>0</v>
      </c>
      <c r="BC286" s="9">
        <f t="shared" si="188"/>
        <v>0</v>
      </c>
      <c r="BD286" s="9">
        <f t="shared" si="189"/>
        <v>0</v>
      </c>
      <c r="BE286" s="9">
        <f t="shared" si="190"/>
        <v>0</v>
      </c>
      <c r="BF286" s="9">
        <f t="shared" si="191"/>
        <v>0</v>
      </c>
      <c r="BG286" s="9">
        <f t="shared" si="192"/>
        <v>0</v>
      </c>
      <c r="BH286" s="9">
        <f t="shared" si="193"/>
        <v>0</v>
      </c>
      <c r="BI286" s="9">
        <f t="shared" si="194"/>
        <v>0</v>
      </c>
      <c r="BJ286" s="9">
        <f t="shared" si="195"/>
        <v>0</v>
      </c>
      <c r="BK286" s="9">
        <f t="shared" si="196"/>
        <v>0</v>
      </c>
      <c r="BL286" s="9">
        <f t="shared" si="197"/>
        <v>0</v>
      </c>
      <c r="BM286" s="9">
        <f t="shared" si="198"/>
        <v>0</v>
      </c>
    </row>
    <row r="287" spans="1:66" s="9" customFormat="1" ht="73.75" customHeight="1">
      <c r="B287" s="222" t="s">
        <v>8</v>
      </c>
      <c r="D287" s="145" t="s">
        <v>5606</v>
      </c>
      <c r="E287" s="513" t="s">
        <v>5450</v>
      </c>
      <c r="F287" s="115" t="s">
        <v>134</v>
      </c>
      <c r="G287" s="116" t="s">
        <v>105</v>
      </c>
      <c r="H287" s="385" t="s">
        <v>2142</v>
      </c>
      <c r="I287" s="115">
        <v>1</v>
      </c>
      <c r="J287" s="115">
        <v>19</v>
      </c>
      <c r="K287" s="115" t="s">
        <v>4864</v>
      </c>
      <c r="L287" s="408">
        <v>333.9</v>
      </c>
      <c r="M287" s="132"/>
      <c r="N287" s="479" t="s">
        <v>5759</v>
      </c>
      <c r="O287" s="444">
        <f>L287*M287</f>
        <v>0</v>
      </c>
      <c r="P287" s="134" t="str">
        <f t="shared" si="199"/>
        <v>No</v>
      </c>
      <c r="Q287" s="225" t="str">
        <f t="shared" si="200"/>
        <v>Yes</v>
      </c>
      <c r="S287" s="298">
        <v>1</v>
      </c>
      <c r="T287" s="299">
        <f t="shared" si="201"/>
        <v>0</v>
      </c>
      <c r="U287" s="112"/>
      <c r="V287" s="325">
        <v>22</v>
      </c>
      <c r="W287" s="334">
        <f t="shared" si="202"/>
        <v>0</v>
      </c>
      <c r="X287" s="207">
        <f>M287*I287</f>
        <v>0</v>
      </c>
      <c r="Y287" s="207"/>
      <c r="Z287" s="165">
        <v>1</v>
      </c>
      <c r="AA287" s="118"/>
      <c r="AB287" s="118">
        <v>12</v>
      </c>
      <c r="AC287" s="118"/>
      <c r="AE287" s="9">
        <f t="shared" si="166"/>
        <v>0</v>
      </c>
      <c r="AF287" s="9">
        <f t="shared" si="167"/>
        <v>0</v>
      </c>
      <c r="AG287" s="9">
        <f t="shared" si="168"/>
        <v>0</v>
      </c>
      <c r="AH287" s="9">
        <f t="shared" si="169"/>
        <v>0</v>
      </c>
      <c r="AI287" s="9">
        <f t="shared" si="170"/>
        <v>0</v>
      </c>
      <c r="AJ287" s="9">
        <f t="shared" si="171"/>
        <v>0</v>
      </c>
      <c r="AK287" s="9">
        <f t="shared" si="172"/>
        <v>0</v>
      </c>
      <c r="AL287" s="9">
        <f t="shared" si="173"/>
        <v>0</v>
      </c>
      <c r="AM287" s="9">
        <f t="shared" si="174"/>
        <v>0</v>
      </c>
      <c r="AO287" s="126">
        <f t="shared" si="175"/>
        <v>0</v>
      </c>
      <c r="AP287" s="126">
        <f t="shared" si="176"/>
        <v>0</v>
      </c>
      <c r="AQ287" s="126">
        <f t="shared" si="177"/>
        <v>0</v>
      </c>
      <c r="AS287" s="9">
        <f t="shared" si="178"/>
        <v>0</v>
      </c>
      <c r="AT287" s="9">
        <f t="shared" si="179"/>
        <v>0</v>
      </c>
      <c r="AU287" s="9">
        <f t="shared" si="180"/>
        <v>0</v>
      </c>
      <c r="AV287" s="9">
        <f t="shared" si="181"/>
        <v>0</v>
      </c>
      <c r="AW287" s="9">
        <f t="shared" si="182"/>
        <v>0</v>
      </c>
      <c r="AX287" s="9">
        <f t="shared" si="183"/>
        <v>0</v>
      </c>
      <c r="AY287" s="9">
        <f t="shared" si="184"/>
        <v>0</v>
      </c>
      <c r="AZ287" s="9">
        <f t="shared" si="185"/>
        <v>0</v>
      </c>
      <c r="BA287" s="9">
        <f t="shared" si="186"/>
        <v>0</v>
      </c>
      <c r="BB287" s="9">
        <f t="shared" si="187"/>
        <v>0</v>
      </c>
      <c r="BC287" s="9">
        <f t="shared" si="188"/>
        <v>0</v>
      </c>
      <c r="BD287" s="9">
        <f t="shared" si="189"/>
        <v>0</v>
      </c>
      <c r="BE287" s="9">
        <f t="shared" si="190"/>
        <v>0</v>
      </c>
      <c r="BF287" s="9">
        <f t="shared" si="191"/>
        <v>0</v>
      </c>
      <c r="BG287" s="9">
        <f t="shared" si="192"/>
        <v>0</v>
      </c>
      <c r="BH287" s="9">
        <f t="shared" si="193"/>
        <v>0</v>
      </c>
      <c r="BI287" s="9">
        <f t="shared" si="194"/>
        <v>0</v>
      </c>
      <c r="BJ287" s="9">
        <f t="shared" si="195"/>
        <v>0</v>
      </c>
      <c r="BK287" s="9">
        <f t="shared" si="196"/>
        <v>0</v>
      </c>
      <c r="BL287" s="9">
        <f t="shared" si="197"/>
        <v>0</v>
      </c>
      <c r="BM287" s="9">
        <f t="shared" si="198"/>
        <v>0</v>
      </c>
    </row>
    <row r="288" spans="1:66" s="126" customFormat="1" ht="73.75" customHeight="1">
      <c r="A288" s="9"/>
      <c r="B288" s="222" t="s">
        <v>8</v>
      </c>
      <c r="C288" s="9"/>
      <c r="D288" s="107" t="s">
        <v>6176</v>
      </c>
      <c r="E288" s="518" t="s">
        <v>5452</v>
      </c>
      <c r="F288" s="106" t="s">
        <v>135</v>
      </c>
      <c r="G288" s="242" t="s">
        <v>157</v>
      </c>
      <c r="H288" s="242" t="s">
        <v>181</v>
      </c>
      <c r="I288" s="106">
        <v>2</v>
      </c>
      <c r="J288" s="106">
        <v>26</v>
      </c>
      <c r="K288" s="106" t="s">
        <v>4864</v>
      </c>
      <c r="L288" s="407">
        <v>426.65</v>
      </c>
      <c r="M288" s="480" t="s">
        <v>5759</v>
      </c>
      <c r="N288" s="458"/>
      <c r="O288" s="456">
        <f>L288*N288</f>
        <v>0</v>
      </c>
      <c r="P288" s="127" t="str">
        <f t="shared" si="199"/>
        <v>No</v>
      </c>
      <c r="Q288" s="459" t="str">
        <f t="shared" si="200"/>
        <v>Yes</v>
      </c>
      <c r="R288" s="431"/>
      <c r="S288" s="298">
        <v>2</v>
      </c>
      <c r="T288" s="299">
        <f t="shared" si="201"/>
        <v>0</v>
      </c>
      <c r="U288" s="112"/>
      <c r="V288" s="326">
        <v>13</v>
      </c>
      <c r="W288" s="334">
        <f t="shared" si="202"/>
        <v>0</v>
      </c>
      <c r="X288" s="207"/>
      <c r="Y288" s="207">
        <f>N288*I288</f>
        <v>0</v>
      </c>
      <c r="Z288" s="228">
        <v>2</v>
      </c>
      <c r="AA288" s="248"/>
      <c r="AB288" s="248">
        <v>11</v>
      </c>
      <c r="AC288" s="248"/>
      <c r="AE288" s="9">
        <f t="shared" si="166"/>
        <v>0</v>
      </c>
      <c r="AF288" s="9">
        <f t="shared" si="167"/>
        <v>0</v>
      </c>
      <c r="AG288" s="9">
        <f t="shared" si="168"/>
        <v>0</v>
      </c>
      <c r="AH288" s="9">
        <f t="shared" si="169"/>
        <v>0</v>
      </c>
      <c r="AI288" s="9">
        <f t="shared" si="170"/>
        <v>0</v>
      </c>
      <c r="AJ288" s="9">
        <f t="shared" si="171"/>
        <v>0</v>
      </c>
      <c r="AK288" s="9">
        <f t="shared" si="172"/>
        <v>0</v>
      </c>
      <c r="AL288" s="9">
        <f t="shared" si="173"/>
        <v>0</v>
      </c>
      <c r="AM288" s="9">
        <f t="shared" si="174"/>
        <v>0</v>
      </c>
      <c r="AO288" s="126">
        <f t="shared" si="175"/>
        <v>0</v>
      </c>
      <c r="AP288" s="126">
        <f t="shared" si="176"/>
        <v>0</v>
      </c>
      <c r="AQ288" s="126">
        <f t="shared" si="177"/>
        <v>0</v>
      </c>
      <c r="AS288" s="9">
        <f t="shared" si="178"/>
        <v>0</v>
      </c>
      <c r="AT288" s="9">
        <f t="shared" si="179"/>
        <v>0</v>
      </c>
      <c r="AU288" s="9">
        <f t="shared" si="180"/>
        <v>0</v>
      </c>
      <c r="AV288" s="9">
        <f t="shared" si="181"/>
        <v>0</v>
      </c>
      <c r="AW288" s="9">
        <f t="shared" si="182"/>
        <v>0</v>
      </c>
      <c r="AX288" s="9">
        <f t="shared" si="183"/>
        <v>0</v>
      </c>
      <c r="AY288" s="9">
        <f t="shared" si="184"/>
        <v>0</v>
      </c>
      <c r="AZ288" s="9">
        <f t="shared" si="185"/>
        <v>0</v>
      </c>
      <c r="BA288" s="9">
        <f t="shared" si="186"/>
        <v>0</v>
      </c>
      <c r="BB288" s="9">
        <f t="shared" si="187"/>
        <v>0</v>
      </c>
      <c r="BC288" s="9">
        <f t="shared" si="188"/>
        <v>0</v>
      </c>
      <c r="BD288" s="9">
        <f t="shared" si="189"/>
        <v>0</v>
      </c>
      <c r="BE288" s="9">
        <f t="shared" si="190"/>
        <v>0</v>
      </c>
      <c r="BF288" s="9">
        <f t="shared" si="191"/>
        <v>0</v>
      </c>
      <c r="BG288" s="9">
        <f t="shared" si="192"/>
        <v>0</v>
      </c>
      <c r="BH288" s="9">
        <f t="shared" si="193"/>
        <v>0</v>
      </c>
      <c r="BI288" s="9">
        <f t="shared" si="194"/>
        <v>0</v>
      </c>
      <c r="BJ288" s="9">
        <f t="shared" si="195"/>
        <v>0</v>
      </c>
      <c r="BK288" s="9">
        <f t="shared" si="196"/>
        <v>0</v>
      </c>
      <c r="BL288" s="9">
        <f t="shared" si="197"/>
        <v>0</v>
      </c>
      <c r="BM288" s="9">
        <f t="shared" si="198"/>
        <v>0</v>
      </c>
      <c r="BN288" s="243"/>
    </row>
    <row r="289" spans="1:66" s="126" customFormat="1" ht="73.75" customHeight="1">
      <c r="A289" s="9"/>
      <c r="B289" s="222" t="s">
        <v>8</v>
      </c>
      <c r="C289" s="9"/>
      <c r="D289" s="107" t="s">
        <v>5604</v>
      </c>
      <c r="E289" s="519" t="s">
        <v>5451</v>
      </c>
      <c r="F289" s="106" t="s">
        <v>135</v>
      </c>
      <c r="G289" s="242" t="s">
        <v>157</v>
      </c>
      <c r="H289" s="242" t="s">
        <v>181</v>
      </c>
      <c r="I289" s="106">
        <v>2</v>
      </c>
      <c r="J289" s="106">
        <v>26</v>
      </c>
      <c r="K289" s="106" t="s">
        <v>4864</v>
      </c>
      <c r="L289" s="464">
        <v>445.2</v>
      </c>
      <c r="M289" s="467"/>
      <c r="N289" s="483" t="s">
        <v>5759</v>
      </c>
      <c r="O289" s="456">
        <f>L289*M289</f>
        <v>0</v>
      </c>
      <c r="P289" s="127" t="str">
        <f t="shared" si="199"/>
        <v>No</v>
      </c>
      <c r="Q289" s="253" t="str">
        <f t="shared" si="200"/>
        <v>Yes</v>
      </c>
      <c r="S289" s="298">
        <v>2</v>
      </c>
      <c r="T289" s="299">
        <f t="shared" si="201"/>
        <v>0</v>
      </c>
      <c r="U289" s="112"/>
      <c r="V289" s="326">
        <v>13</v>
      </c>
      <c r="W289" s="334">
        <f t="shared" si="202"/>
        <v>0</v>
      </c>
      <c r="X289" s="207">
        <f>M289*I289</f>
        <v>0</v>
      </c>
      <c r="Y289" s="207"/>
      <c r="Z289" s="228">
        <v>2</v>
      </c>
      <c r="AA289" s="248"/>
      <c r="AB289" s="248">
        <v>11</v>
      </c>
      <c r="AC289" s="248"/>
      <c r="AE289" s="9">
        <f t="shared" si="166"/>
        <v>0</v>
      </c>
      <c r="AF289" s="9">
        <f t="shared" si="167"/>
        <v>0</v>
      </c>
      <c r="AG289" s="9">
        <f t="shared" si="168"/>
        <v>0</v>
      </c>
      <c r="AH289" s="9">
        <f t="shared" si="169"/>
        <v>0</v>
      </c>
      <c r="AI289" s="9">
        <f t="shared" si="170"/>
        <v>0</v>
      </c>
      <c r="AJ289" s="9">
        <f t="shared" si="171"/>
        <v>0</v>
      </c>
      <c r="AK289" s="9">
        <f t="shared" si="172"/>
        <v>0</v>
      </c>
      <c r="AL289" s="9">
        <f t="shared" si="173"/>
        <v>0</v>
      </c>
      <c r="AM289" s="9">
        <f t="shared" si="174"/>
        <v>0</v>
      </c>
      <c r="AO289" s="126">
        <f t="shared" si="175"/>
        <v>0</v>
      </c>
      <c r="AP289" s="126">
        <f t="shared" si="176"/>
        <v>0</v>
      </c>
      <c r="AQ289" s="126">
        <f t="shared" si="177"/>
        <v>0</v>
      </c>
      <c r="AS289" s="9">
        <f t="shared" si="178"/>
        <v>0</v>
      </c>
      <c r="AT289" s="9">
        <f t="shared" si="179"/>
        <v>0</v>
      </c>
      <c r="AU289" s="9">
        <f t="shared" si="180"/>
        <v>0</v>
      </c>
      <c r="AV289" s="9">
        <f t="shared" si="181"/>
        <v>0</v>
      </c>
      <c r="AW289" s="9">
        <f t="shared" si="182"/>
        <v>0</v>
      </c>
      <c r="AX289" s="9">
        <f t="shared" si="183"/>
        <v>0</v>
      </c>
      <c r="AY289" s="9">
        <f t="shared" si="184"/>
        <v>0</v>
      </c>
      <c r="AZ289" s="9">
        <f t="shared" si="185"/>
        <v>0</v>
      </c>
      <c r="BA289" s="9">
        <f t="shared" si="186"/>
        <v>0</v>
      </c>
      <c r="BB289" s="9">
        <f t="shared" si="187"/>
        <v>0</v>
      </c>
      <c r="BC289" s="9">
        <f t="shared" si="188"/>
        <v>0</v>
      </c>
      <c r="BD289" s="9">
        <f t="shared" si="189"/>
        <v>0</v>
      </c>
      <c r="BE289" s="9">
        <f t="shared" si="190"/>
        <v>0</v>
      </c>
      <c r="BF289" s="9">
        <f t="shared" si="191"/>
        <v>0</v>
      </c>
      <c r="BG289" s="9">
        <f t="shared" si="192"/>
        <v>0</v>
      </c>
      <c r="BH289" s="9">
        <f t="shared" si="193"/>
        <v>0</v>
      </c>
      <c r="BI289" s="9">
        <f t="shared" si="194"/>
        <v>0</v>
      </c>
      <c r="BJ289" s="9">
        <f t="shared" si="195"/>
        <v>0</v>
      </c>
      <c r="BK289" s="9">
        <f t="shared" si="196"/>
        <v>0</v>
      </c>
      <c r="BL289" s="9">
        <f t="shared" si="197"/>
        <v>0</v>
      </c>
      <c r="BM289" s="9">
        <f t="shared" si="198"/>
        <v>0</v>
      </c>
    </row>
    <row r="290" spans="1:66" s="126" customFormat="1" ht="73.75" customHeight="1">
      <c r="A290" s="9"/>
      <c r="B290" s="226" t="s">
        <v>8</v>
      </c>
      <c r="C290" s="86"/>
      <c r="D290" s="245" t="s">
        <v>5605</v>
      </c>
      <c r="E290" s="521" t="s">
        <v>5450</v>
      </c>
      <c r="F290" s="176" t="s">
        <v>135</v>
      </c>
      <c r="G290" s="254" t="s">
        <v>157</v>
      </c>
      <c r="H290" s="254" t="s">
        <v>181</v>
      </c>
      <c r="I290" s="176">
        <v>2</v>
      </c>
      <c r="J290" s="176">
        <v>26</v>
      </c>
      <c r="K290" s="176" t="s">
        <v>4864</v>
      </c>
      <c r="L290" s="492">
        <v>426.65</v>
      </c>
      <c r="M290" s="250"/>
      <c r="N290" s="484" t="s">
        <v>5759</v>
      </c>
      <c r="O290" s="456">
        <f>L290*M290</f>
        <v>0</v>
      </c>
      <c r="P290" s="255" t="str">
        <f t="shared" si="199"/>
        <v>No</v>
      </c>
      <c r="Q290" s="256" t="str">
        <f t="shared" si="200"/>
        <v>Yes</v>
      </c>
      <c r="S290" s="298">
        <v>2</v>
      </c>
      <c r="T290" s="299">
        <f t="shared" si="201"/>
        <v>0</v>
      </c>
      <c r="U290" s="112"/>
      <c r="V290" s="326">
        <v>13</v>
      </c>
      <c r="W290" s="334">
        <f t="shared" si="202"/>
        <v>0</v>
      </c>
      <c r="X290" s="207">
        <f>M290*I290</f>
        <v>0</v>
      </c>
      <c r="Y290" s="207"/>
      <c r="Z290" s="228">
        <v>2</v>
      </c>
      <c r="AA290" s="248"/>
      <c r="AB290" s="248">
        <v>11</v>
      </c>
      <c r="AC290" s="248"/>
      <c r="AE290" s="9">
        <f t="shared" si="166"/>
        <v>0</v>
      </c>
      <c r="AF290" s="9">
        <f t="shared" si="167"/>
        <v>0</v>
      </c>
      <c r="AG290" s="9">
        <f t="shared" si="168"/>
        <v>0</v>
      </c>
      <c r="AH290" s="9">
        <f t="shared" si="169"/>
        <v>0</v>
      </c>
      <c r="AI290" s="9">
        <f t="shared" si="170"/>
        <v>0</v>
      </c>
      <c r="AJ290" s="9">
        <f t="shared" si="171"/>
        <v>0</v>
      </c>
      <c r="AK290" s="9">
        <f t="shared" si="172"/>
        <v>0</v>
      </c>
      <c r="AL290" s="9">
        <f t="shared" si="173"/>
        <v>0</v>
      </c>
      <c r="AM290" s="9">
        <f t="shared" si="174"/>
        <v>0</v>
      </c>
      <c r="AO290" s="126">
        <f t="shared" si="175"/>
        <v>0</v>
      </c>
      <c r="AP290" s="126">
        <f t="shared" si="176"/>
        <v>0</v>
      </c>
      <c r="AQ290" s="126">
        <f t="shared" si="177"/>
        <v>0</v>
      </c>
      <c r="AS290" s="9">
        <f t="shared" si="178"/>
        <v>0</v>
      </c>
      <c r="AT290" s="9">
        <f t="shared" si="179"/>
        <v>0</v>
      </c>
      <c r="AU290" s="9">
        <f t="shared" si="180"/>
        <v>0</v>
      </c>
      <c r="AV290" s="9">
        <f t="shared" si="181"/>
        <v>0</v>
      </c>
      <c r="AW290" s="9">
        <f t="shared" si="182"/>
        <v>0</v>
      </c>
      <c r="AX290" s="9">
        <f t="shared" si="183"/>
        <v>0</v>
      </c>
      <c r="AY290" s="9">
        <f t="shared" si="184"/>
        <v>0</v>
      </c>
      <c r="AZ290" s="9">
        <f t="shared" si="185"/>
        <v>0</v>
      </c>
      <c r="BA290" s="9">
        <f t="shared" si="186"/>
        <v>0</v>
      </c>
      <c r="BB290" s="9">
        <f t="shared" si="187"/>
        <v>0</v>
      </c>
      <c r="BC290" s="9">
        <f t="shared" si="188"/>
        <v>0</v>
      </c>
      <c r="BD290" s="9">
        <f t="shared" si="189"/>
        <v>0</v>
      </c>
      <c r="BE290" s="9">
        <f t="shared" si="190"/>
        <v>0</v>
      </c>
      <c r="BF290" s="9">
        <f t="shared" si="191"/>
        <v>0</v>
      </c>
      <c r="BG290" s="9">
        <f t="shared" si="192"/>
        <v>0</v>
      </c>
      <c r="BH290" s="9">
        <f t="shared" si="193"/>
        <v>0</v>
      </c>
      <c r="BI290" s="9">
        <f t="shared" si="194"/>
        <v>0</v>
      </c>
      <c r="BJ290" s="9">
        <f t="shared" si="195"/>
        <v>0</v>
      </c>
      <c r="BK290" s="9">
        <f t="shared" si="196"/>
        <v>0</v>
      </c>
      <c r="BL290" s="9">
        <f t="shared" si="197"/>
        <v>0</v>
      </c>
      <c r="BM290" s="9">
        <f t="shared" si="198"/>
        <v>0</v>
      </c>
    </row>
    <row r="291" spans="1:66" s="126" customFormat="1" ht="40.75" customHeight="1">
      <c r="A291" s="9"/>
      <c r="B291" s="286"/>
      <c r="C291" s="125"/>
      <c r="D291" s="560" t="s">
        <v>2289</v>
      </c>
      <c r="E291" s="522"/>
      <c r="F291" s="111"/>
      <c r="G291" s="109"/>
      <c r="H291" s="109"/>
      <c r="I291" s="111"/>
      <c r="J291" s="110"/>
      <c r="K291" s="110"/>
      <c r="L291" s="212"/>
      <c r="M291" s="477"/>
      <c r="O291" s="397"/>
      <c r="P291" s="127"/>
      <c r="Q291" s="128"/>
      <c r="S291" s="302"/>
      <c r="T291" s="302"/>
      <c r="U291" s="112"/>
      <c r="V291" s="323"/>
      <c r="W291" s="334"/>
      <c r="X291" s="207"/>
      <c r="Y291" s="207"/>
      <c r="Z291" s="164"/>
      <c r="AA291" s="119"/>
      <c r="AB291" s="119"/>
      <c r="AC291" s="119"/>
      <c r="AE291" s="9">
        <f t="shared" si="166"/>
        <v>0</v>
      </c>
      <c r="AF291" s="9">
        <f t="shared" si="167"/>
        <v>0</v>
      </c>
      <c r="AG291" s="9">
        <f t="shared" si="168"/>
        <v>0</v>
      </c>
      <c r="AH291" s="9">
        <f t="shared" si="169"/>
        <v>0</v>
      </c>
      <c r="AI291" s="9">
        <f t="shared" si="170"/>
        <v>0</v>
      </c>
      <c r="AJ291" s="9">
        <f t="shared" si="171"/>
        <v>0</v>
      </c>
      <c r="AK291" s="9">
        <f t="shared" si="172"/>
        <v>0</v>
      </c>
      <c r="AL291" s="9">
        <f t="shared" si="173"/>
        <v>0</v>
      </c>
      <c r="AM291" s="9">
        <f t="shared" si="174"/>
        <v>0</v>
      </c>
      <c r="AO291" s="126">
        <f t="shared" si="175"/>
        <v>0</v>
      </c>
      <c r="AP291" s="126">
        <f t="shared" si="176"/>
        <v>0</v>
      </c>
      <c r="AQ291" s="126">
        <f t="shared" si="177"/>
        <v>0</v>
      </c>
      <c r="AS291" s="9">
        <f t="shared" si="178"/>
        <v>0</v>
      </c>
      <c r="AT291" s="9">
        <f t="shared" si="179"/>
        <v>0</v>
      </c>
      <c r="AU291" s="9">
        <f t="shared" si="180"/>
        <v>0</v>
      </c>
      <c r="AV291" s="9">
        <f t="shared" si="181"/>
        <v>0</v>
      </c>
      <c r="AW291" s="9">
        <f t="shared" si="182"/>
        <v>0</v>
      </c>
      <c r="AX291" s="9">
        <f t="shared" si="183"/>
        <v>0</v>
      </c>
      <c r="AY291" s="9">
        <f t="shared" si="184"/>
        <v>0</v>
      </c>
      <c r="AZ291" s="9">
        <f t="shared" si="185"/>
        <v>0</v>
      </c>
      <c r="BA291" s="9">
        <f t="shared" si="186"/>
        <v>0</v>
      </c>
      <c r="BB291" s="9">
        <f t="shared" si="187"/>
        <v>0</v>
      </c>
      <c r="BC291" s="9">
        <f t="shared" si="188"/>
        <v>0</v>
      </c>
      <c r="BD291" s="9">
        <f t="shared" si="189"/>
        <v>0</v>
      </c>
      <c r="BE291" s="9">
        <f t="shared" si="190"/>
        <v>0</v>
      </c>
      <c r="BF291" s="9">
        <f t="shared" si="191"/>
        <v>0</v>
      </c>
      <c r="BG291" s="9">
        <f t="shared" si="192"/>
        <v>0</v>
      </c>
      <c r="BH291" s="9">
        <f t="shared" si="193"/>
        <v>0</v>
      </c>
      <c r="BI291" s="9">
        <f t="shared" si="194"/>
        <v>0</v>
      </c>
      <c r="BJ291" s="9">
        <f t="shared" si="195"/>
        <v>0</v>
      </c>
      <c r="BK291" s="9">
        <f t="shared" si="196"/>
        <v>0</v>
      </c>
      <c r="BL291" s="9">
        <f t="shared" si="197"/>
        <v>0</v>
      </c>
      <c r="BM291" s="9">
        <f t="shared" si="198"/>
        <v>0</v>
      </c>
    </row>
    <row r="292" spans="1:66" s="9" customFormat="1" ht="73.75" customHeight="1">
      <c r="B292" s="222" t="s">
        <v>8</v>
      </c>
      <c r="C292" s="147"/>
      <c r="D292" s="238" t="s">
        <v>6177</v>
      </c>
      <c r="E292" s="511" t="s">
        <v>5452</v>
      </c>
      <c r="F292" s="215" t="s">
        <v>134</v>
      </c>
      <c r="G292" s="217" t="s">
        <v>5240</v>
      </c>
      <c r="H292" s="217" t="s">
        <v>185</v>
      </c>
      <c r="I292" s="215">
        <v>1</v>
      </c>
      <c r="J292" s="215">
        <v>0</v>
      </c>
      <c r="K292" s="215" t="s">
        <v>4864</v>
      </c>
      <c r="L292" s="406">
        <v>72.34</v>
      </c>
      <c r="M292" s="479" t="s">
        <v>5759</v>
      </c>
      <c r="N292" s="219"/>
      <c r="O292" s="444">
        <f>L292*N292</f>
        <v>0</v>
      </c>
      <c r="P292" s="220" t="str">
        <f t="shared" ref="P292:P330" si="203">IF(SUM(M292:N292)&gt;0,"Yes","No")</f>
        <v>No</v>
      </c>
      <c r="Q292" s="221" t="str">
        <f t="shared" ref="Q292:Q330" si="204">IF(B292="New","Yes","No")</f>
        <v>Yes</v>
      </c>
      <c r="S292" s="298">
        <v>1</v>
      </c>
      <c r="T292" s="299">
        <f t="shared" ref="T292:T330" si="205">S292*SUM(M292:N292)</f>
        <v>0</v>
      </c>
      <c r="U292" s="112"/>
      <c r="V292" s="324">
        <v>2</v>
      </c>
      <c r="W292" s="334">
        <f t="shared" ref="W292:W330" si="206">SUM(M292:N292)*V292</f>
        <v>0</v>
      </c>
      <c r="X292" s="207"/>
      <c r="Y292" s="207">
        <f>N292*I292</f>
        <v>0</v>
      </c>
      <c r="Z292" s="206">
        <v>1</v>
      </c>
      <c r="AA292" s="240"/>
      <c r="AB292" s="240">
        <v>4</v>
      </c>
      <c r="AC292" s="240"/>
      <c r="AE292" s="9">
        <f t="shared" si="166"/>
        <v>0</v>
      </c>
      <c r="AF292" s="9">
        <f t="shared" si="167"/>
        <v>0</v>
      </c>
      <c r="AG292" s="9">
        <f t="shared" si="168"/>
        <v>0</v>
      </c>
      <c r="AH292" s="9">
        <f t="shared" si="169"/>
        <v>0</v>
      </c>
      <c r="AI292" s="9">
        <f t="shared" si="170"/>
        <v>0</v>
      </c>
      <c r="AJ292" s="9">
        <f t="shared" si="171"/>
        <v>0</v>
      </c>
      <c r="AK292" s="9">
        <f t="shared" si="172"/>
        <v>0</v>
      </c>
      <c r="AL292" s="9">
        <f t="shared" si="173"/>
        <v>0</v>
      </c>
      <c r="AM292" s="9">
        <f t="shared" si="174"/>
        <v>0</v>
      </c>
      <c r="AO292" s="126">
        <f t="shared" si="175"/>
        <v>0</v>
      </c>
      <c r="AP292" s="126">
        <f t="shared" si="176"/>
        <v>0</v>
      </c>
      <c r="AQ292" s="126">
        <f t="shared" si="177"/>
        <v>0</v>
      </c>
      <c r="AS292" s="9">
        <f t="shared" si="178"/>
        <v>0</v>
      </c>
      <c r="AT292" s="9">
        <f t="shared" si="179"/>
        <v>0</v>
      </c>
      <c r="AU292" s="9">
        <f t="shared" si="180"/>
        <v>0</v>
      </c>
      <c r="AV292" s="9">
        <f t="shared" si="181"/>
        <v>0</v>
      </c>
      <c r="AW292" s="9">
        <f t="shared" si="182"/>
        <v>0</v>
      </c>
      <c r="AX292" s="9">
        <f t="shared" si="183"/>
        <v>0</v>
      </c>
      <c r="AY292" s="9">
        <f t="shared" si="184"/>
        <v>0</v>
      </c>
      <c r="AZ292" s="9">
        <f t="shared" si="185"/>
        <v>0</v>
      </c>
      <c r="BA292" s="9">
        <f t="shared" si="186"/>
        <v>0</v>
      </c>
      <c r="BB292" s="9">
        <f t="shared" si="187"/>
        <v>0</v>
      </c>
      <c r="BC292" s="9">
        <f t="shared" si="188"/>
        <v>0</v>
      </c>
      <c r="BD292" s="9">
        <f t="shared" si="189"/>
        <v>0</v>
      </c>
      <c r="BE292" s="9">
        <f t="shared" si="190"/>
        <v>0</v>
      </c>
      <c r="BF292" s="9">
        <f t="shared" si="191"/>
        <v>0</v>
      </c>
      <c r="BG292" s="9">
        <f t="shared" si="192"/>
        <v>0</v>
      </c>
      <c r="BH292" s="9">
        <f t="shared" si="193"/>
        <v>0</v>
      </c>
      <c r="BI292" s="9">
        <f t="shared" si="194"/>
        <v>0</v>
      </c>
      <c r="BJ292" s="9">
        <f t="shared" si="195"/>
        <v>0</v>
      </c>
      <c r="BK292" s="9">
        <f t="shared" si="196"/>
        <v>0</v>
      </c>
      <c r="BL292" s="9">
        <f t="shared" si="197"/>
        <v>0</v>
      </c>
      <c r="BM292" s="9">
        <f t="shared" si="198"/>
        <v>0</v>
      </c>
    </row>
    <row r="293" spans="1:66" s="9" customFormat="1" ht="73.75" customHeight="1">
      <c r="B293" s="222" t="s">
        <v>8</v>
      </c>
      <c r="D293" s="145" t="s">
        <v>5648</v>
      </c>
      <c r="E293" s="512" t="s">
        <v>5451</v>
      </c>
      <c r="F293" s="115" t="s">
        <v>134</v>
      </c>
      <c r="G293" s="116" t="s">
        <v>5240</v>
      </c>
      <c r="H293" s="116" t="s">
        <v>185</v>
      </c>
      <c r="I293" s="115">
        <v>1</v>
      </c>
      <c r="J293" s="115">
        <v>0</v>
      </c>
      <c r="K293" s="115" t="s">
        <v>4864</v>
      </c>
      <c r="L293" s="408">
        <v>75.489999999999995</v>
      </c>
      <c r="M293" s="133"/>
      <c r="N293" s="479" t="s">
        <v>5759</v>
      </c>
      <c r="O293" s="444">
        <f>L293*M293</f>
        <v>0</v>
      </c>
      <c r="P293" s="134" t="str">
        <f t="shared" si="203"/>
        <v>No</v>
      </c>
      <c r="Q293" s="439" t="str">
        <f t="shared" si="204"/>
        <v>Yes</v>
      </c>
      <c r="R293" s="443"/>
      <c r="S293" s="298">
        <v>1</v>
      </c>
      <c r="T293" s="299">
        <f t="shared" si="205"/>
        <v>0</v>
      </c>
      <c r="U293" s="112"/>
      <c r="V293" s="324">
        <v>2</v>
      </c>
      <c r="W293" s="334">
        <f t="shared" si="206"/>
        <v>0</v>
      </c>
      <c r="X293" s="207">
        <f>M293*I293</f>
        <v>0</v>
      </c>
      <c r="Y293" s="207"/>
      <c r="Z293" s="206">
        <v>1</v>
      </c>
      <c r="AA293" s="240"/>
      <c r="AB293" s="240">
        <v>4</v>
      </c>
      <c r="AC293" s="240"/>
      <c r="AE293" s="9">
        <f t="shared" si="166"/>
        <v>0</v>
      </c>
      <c r="AF293" s="9">
        <f t="shared" si="167"/>
        <v>0</v>
      </c>
      <c r="AG293" s="9">
        <f t="shared" si="168"/>
        <v>0</v>
      </c>
      <c r="AH293" s="9">
        <f t="shared" si="169"/>
        <v>0</v>
      </c>
      <c r="AI293" s="9">
        <f t="shared" si="170"/>
        <v>0</v>
      </c>
      <c r="AJ293" s="9">
        <f t="shared" si="171"/>
        <v>0</v>
      </c>
      <c r="AK293" s="9">
        <f t="shared" si="172"/>
        <v>0</v>
      </c>
      <c r="AL293" s="9">
        <f t="shared" si="173"/>
        <v>0</v>
      </c>
      <c r="AM293" s="9">
        <f t="shared" si="174"/>
        <v>0</v>
      </c>
      <c r="AO293" s="126">
        <f t="shared" si="175"/>
        <v>0</v>
      </c>
      <c r="AP293" s="126">
        <f t="shared" si="176"/>
        <v>0</v>
      </c>
      <c r="AQ293" s="126">
        <f t="shared" si="177"/>
        <v>0</v>
      </c>
      <c r="AS293" s="9">
        <f t="shared" si="178"/>
        <v>0</v>
      </c>
      <c r="AT293" s="9">
        <f t="shared" si="179"/>
        <v>0</v>
      </c>
      <c r="AU293" s="9">
        <f t="shared" si="180"/>
        <v>0</v>
      </c>
      <c r="AV293" s="9">
        <f t="shared" si="181"/>
        <v>0</v>
      </c>
      <c r="AW293" s="9">
        <f t="shared" si="182"/>
        <v>0</v>
      </c>
      <c r="AX293" s="9">
        <f t="shared" si="183"/>
        <v>0</v>
      </c>
      <c r="AY293" s="9">
        <f t="shared" si="184"/>
        <v>0</v>
      </c>
      <c r="AZ293" s="9">
        <f t="shared" si="185"/>
        <v>0</v>
      </c>
      <c r="BA293" s="9">
        <f t="shared" si="186"/>
        <v>0</v>
      </c>
      <c r="BB293" s="9">
        <f t="shared" si="187"/>
        <v>0</v>
      </c>
      <c r="BC293" s="9">
        <f t="shared" si="188"/>
        <v>0</v>
      </c>
      <c r="BD293" s="9">
        <f t="shared" si="189"/>
        <v>0</v>
      </c>
      <c r="BE293" s="9">
        <f t="shared" si="190"/>
        <v>0</v>
      </c>
      <c r="BF293" s="9">
        <f t="shared" si="191"/>
        <v>0</v>
      </c>
      <c r="BG293" s="9">
        <f t="shared" si="192"/>
        <v>0</v>
      </c>
      <c r="BH293" s="9">
        <f t="shared" si="193"/>
        <v>0</v>
      </c>
      <c r="BI293" s="9">
        <f t="shared" si="194"/>
        <v>0</v>
      </c>
      <c r="BJ293" s="9">
        <f t="shared" si="195"/>
        <v>0</v>
      </c>
      <c r="BK293" s="9">
        <f t="shared" si="196"/>
        <v>0</v>
      </c>
      <c r="BL293" s="9">
        <f t="shared" si="197"/>
        <v>0</v>
      </c>
      <c r="BM293" s="9">
        <f t="shared" si="198"/>
        <v>0</v>
      </c>
      <c r="BN293" s="362"/>
    </row>
    <row r="294" spans="1:66" s="9" customFormat="1" ht="73.75" customHeight="1">
      <c r="B294" s="222" t="s">
        <v>8</v>
      </c>
      <c r="D294" s="145" t="s">
        <v>5623</v>
      </c>
      <c r="E294" s="513" t="s">
        <v>5450</v>
      </c>
      <c r="F294" s="115" t="s">
        <v>134</v>
      </c>
      <c r="G294" s="116" t="s">
        <v>5240</v>
      </c>
      <c r="H294" s="116" t="s">
        <v>185</v>
      </c>
      <c r="I294" s="115">
        <v>1</v>
      </c>
      <c r="J294" s="115">
        <v>0</v>
      </c>
      <c r="K294" s="115" t="s">
        <v>4864</v>
      </c>
      <c r="L294" s="408">
        <v>72.34</v>
      </c>
      <c r="M294" s="133"/>
      <c r="N294" s="479" t="s">
        <v>5759</v>
      </c>
      <c r="O294" s="444">
        <f>L294*M294</f>
        <v>0</v>
      </c>
      <c r="P294" s="134" t="str">
        <f t="shared" si="203"/>
        <v>No</v>
      </c>
      <c r="Q294" s="439" t="str">
        <f t="shared" si="204"/>
        <v>Yes</v>
      </c>
      <c r="R294" s="443"/>
      <c r="S294" s="298">
        <v>1</v>
      </c>
      <c r="T294" s="299">
        <f t="shared" si="205"/>
        <v>0</v>
      </c>
      <c r="U294" s="112"/>
      <c r="V294" s="324">
        <v>2</v>
      </c>
      <c r="W294" s="334">
        <f t="shared" si="206"/>
        <v>0</v>
      </c>
      <c r="X294" s="207">
        <f>M294*I294</f>
        <v>0</v>
      </c>
      <c r="Y294" s="207"/>
      <c r="Z294" s="206">
        <v>1</v>
      </c>
      <c r="AA294" s="240"/>
      <c r="AB294" s="240">
        <v>4</v>
      </c>
      <c r="AC294" s="240"/>
      <c r="AE294" s="9">
        <f t="shared" si="166"/>
        <v>0</v>
      </c>
      <c r="AF294" s="9">
        <f t="shared" si="167"/>
        <v>0</v>
      </c>
      <c r="AG294" s="9">
        <f t="shared" si="168"/>
        <v>0</v>
      </c>
      <c r="AH294" s="9">
        <f t="shared" si="169"/>
        <v>0</v>
      </c>
      <c r="AI294" s="9">
        <f t="shared" si="170"/>
        <v>0</v>
      </c>
      <c r="AJ294" s="9">
        <f t="shared" si="171"/>
        <v>0</v>
      </c>
      <c r="AK294" s="9">
        <f t="shared" si="172"/>
        <v>0</v>
      </c>
      <c r="AL294" s="9">
        <f t="shared" si="173"/>
        <v>0</v>
      </c>
      <c r="AM294" s="9">
        <f t="shared" si="174"/>
        <v>0</v>
      </c>
      <c r="AO294" s="126">
        <f t="shared" si="175"/>
        <v>0</v>
      </c>
      <c r="AP294" s="126">
        <f t="shared" si="176"/>
        <v>0</v>
      </c>
      <c r="AQ294" s="126">
        <f t="shared" si="177"/>
        <v>0</v>
      </c>
      <c r="AS294" s="9">
        <f t="shared" si="178"/>
        <v>0</v>
      </c>
      <c r="AT294" s="9">
        <f t="shared" si="179"/>
        <v>0</v>
      </c>
      <c r="AU294" s="9">
        <f t="shared" si="180"/>
        <v>0</v>
      </c>
      <c r="AV294" s="9">
        <f t="shared" si="181"/>
        <v>0</v>
      </c>
      <c r="AW294" s="9">
        <f t="shared" si="182"/>
        <v>0</v>
      </c>
      <c r="AX294" s="9">
        <f t="shared" si="183"/>
        <v>0</v>
      </c>
      <c r="AY294" s="9">
        <f t="shared" si="184"/>
        <v>0</v>
      </c>
      <c r="AZ294" s="9">
        <f t="shared" si="185"/>
        <v>0</v>
      </c>
      <c r="BA294" s="9">
        <f t="shared" si="186"/>
        <v>0</v>
      </c>
      <c r="BB294" s="9">
        <f t="shared" si="187"/>
        <v>0</v>
      </c>
      <c r="BC294" s="9">
        <f t="shared" si="188"/>
        <v>0</v>
      </c>
      <c r="BD294" s="9">
        <f t="shared" si="189"/>
        <v>0</v>
      </c>
      <c r="BE294" s="9">
        <f t="shared" si="190"/>
        <v>0</v>
      </c>
      <c r="BF294" s="9">
        <f t="shared" si="191"/>
        <v>0</v>
      </c>
      <c r="BG294" s="9">
        <f t="shared" si="192"/>
        <v>0</v>
      </c>
      <c r="BH294" s="9">
        <f t="shared" si="193"/>
        <v>0</v>
      </c>
      <c r="BI294" s="9">
        <f t="shared" si="194"/>
        <v>0</v>
      </c>
      <c r="BJ294" s="9">
        <f t="shared" si="195"/>
        <v>0</v>
      </c>
      <c r="BK294" s="9">
        <f t="shared" si="196"/>
        <v>0</v>
      </c>
      <c r="BL294" s="9">
        <f t="shared" si="197"/>
        <v>0</v>
      </c>
      <c r="BM294" s="9">
        <f t="shared" si="198"/>
        <v>0</v>
      </c>
      <c r="BN294" s="362"/>
    </row>
    <row r="295" spans="1:66" s="126" customFormat="1" ht="73.75" customHeight="1">
      <c r="A295" s="9"/>
      <c r="B295" s="222" t="s">
        <v>8</v>
      </c>
      <c r="C295" s="9"/>
      <c r="D295" s="107" t="s">
        <v>6178</v>
      </c>
      <c r="E295" s="518" t="s">
        <v>5452</v>
      </c>
      <c r="F295" s="106" t="s">
        <v>134</v>
      </c>
      <c r="G295" s="242" t="s">
        <v>107</v>
      </c>
      <c r="H295" s="242" t="s">
        <v>185</v>
      </c>
      <c r="I295" s="106">
        <v>1</v>
      </c>
      <c r="J295" s="106">
        <v>0</v>
      </c>
      <c r="K295" s="106" t="s">
        <v>4864</v>
      </c>
      <c r="L295" s="407">
        <v>78.84</v>
      </c>
      <c r="M295" s="481" t="s">
        <v>5759</v>
      </c>
      <c r="N295" s="458"/>
      <c r="O295" s="456">
        <f>L295*N295</f>
        <v>0</v>
      </c>
      <c r="P295" s="127" t="str">
        <f t="shared" si="203"/>
        <v>No</v>
      </c>
      <c r="Q295" s="253" t="str">
        <f t="shared" si="204"/>
        <v>Yes</v>
      </c>
      <c r="S295" s="298">
        <v>1</v>
      </c>
      <c r="T295" s="299">
        <f t="shared" si="205"/>
        <v>0</v>
      </c>
      <c r="U295" s="112"/>
      <c r="V295" s="325">
        <v>2.5</v>
      </c>
      <c r="W295" s="334">
        <f t="shared" si="206"/>
        <v>0</v>
      </c>
      <c r="X295" s="207"/>
      <c r="Y295" s="207">
        <f>N295*I295</f>
        <v>0</v>
      </c>
      <c r="Z295" s="165">
        <v>1</v>
      </c>
      <c r="AA295" s="118"/>
      <c r="AB295" s="118">
        <v>7</v>
      </c>
      <c r="AC295" s="118"/>
      <c r="AE295" s="9">
        <f t="shared" si="166"/>
        <v>0</v>
      </c>
      <c r="AF295" s="9">
        <f t="shared" si="167"/>
        <v>0</v>
      </c>
      <c r="AG295" s="9">
        <f t="shared" si="168"/>
        <v>0</v>
      </c>
      <c r="AH295" s="9">
        <f t="shared" si="169"/>
        <v>0</v>
      </c>
      <c r="AI295" s="9">
        <f t="shared" si="170"/>
        <v>0</v>
      </c>
      <c r="AJ295" s="9">
        <f t="shared" si="171"/>
        <v>0</v>
      </c>
      <c r="AK295" s="9">
        <f t="shared" si="172"/>
        <v>0</v>
      </c>
      <c r="AL295" s="9">
        <f t="shared" si="173"/>
        <v>0</v>
      </c>
      <c r="AM295" s="9">
        <f t="shared" si="174"/>
        <v>0</v>
      </c>
      <c r="AO295" s="126">
        <f t="shared" si="175"/>
        <v>0</v>
      </c>
      <c r="AP295" s="126">
        <f t="shared" si="176"/>
        <v>0</v>
      </c>
      <c r="AQ295" s="126">
        <f t="shared" si="177"/>
        <v>0</v>
      </c>
      <c r="AS295" s="9">
        <f t="shared" si="178"/>
        <v>0</v>
      </c>
      <c r="AT295" s="9">
        <f t="shared" si="179"/>
        <v>0</v>
      </c>
      <c r="AU295" s="9">
        <f t="shared" si="180"/>
        <v>0</v>
      </c>
      <c r="AV295" s="9">
        <f t="shared" si="181"/>
        <v>0</v>
      </c>
      <c r="AW295" s="9">
        <f t="shared" si="182"/>
        <v>0</v>
      </c>
      <c r="AX295" s="9">
        <f t="shared" si="183"/>
        <v>0</v>
      </c>
      <c r="AY295" s="9">
        <f t="shared" si="184"/>
        <v>0</v>
      </c>
      <c r="AZ295" s="9">
        <f t="shared" si="185"/>
        <v>0</v>
      </c>
      <c r="BA295" s="9">
        <f t="shared" si="186"/>
        <v>0</v>
      </c>
      <c r="BB295" s="9">
        <f t="shared" si="187"/>
        <v>0</v>
      </c>
      <c r="BC295" s="9">
        <f t="shared" si="188"/>
        <v>0</v>
      </c>
      <c r="BD295" s="9">
        <f t="shared" si="189"/>
        <v>0</v>
      </c>
      <c r="BE295" s="9">
        <f t="shared" si="190"/>
        <v>0</v>
      </c>
      <c r="BF295" s="9">
        <f t="shared" si="191"/>
        <v>0</v>
      </c>
      <c r="BG295" s="9">
        <f t="shared" si="192"/>
        <v>0</v>
      </c>
      <c r="BH295" s="9">
        <f t="shared" si="193"/>
        <v>0</v>
      </c>
      <c r="BI295" s="9">
        <f t="shared" si="194"/>
        <v>0</v>
      </c>
      <c r="BJ295" s="9">
        <f t="shared" si="195"/>
        <v>0</v>
      </c>
      <c r="BK295" s="9">
        <f t="shared" si="196"/>
        <v>0</v>
      </c>
      <c r="BL295" s="9">
        <f t="shared" si="197"/>
        <v>0</v>
      </c>
      <c r="BM295" s="9">
        <f t="shared" si="198"/>
        <v>0</v>
      </c>
    </row>
    <row r="296" spans="1:66" s="126" customFormat="1" ht="73.75" customHeight="1">
      <c r="A296" s="9"/>
      <c r="B296" s="222" t="s">
        <v>8</v>
      </c>
      <c r="C296" s="9"/>
      <c r="D296" s="107" t="s">
        <v>5647</v>
      </c>
      <c r="E296" s="519" t="s">
        <v>5451</v>
      </c>
      <c r="F296" s="106" t="s">
        <v>134</v>
      </c>
      <c r="G296" s="242" t="s">
        <v>107</v>
      </c>
      <c r="H296" s="242" t="s">
        <v>185</v>
      </c>
      <c r="I296" s="106">
        <v>1</v>
      </c>
      <c r="J296" s="106">
        <v>0</v>
      </c>
      <c r="K296" s="106" t="s">
        <v>4864</v>
      </c>
      <c r="L296" s="407">
        <v>82.27</v>
      </c>
      <c r="M296" s="130"/>
      <c r="N296" s="483" t="s">
        <v>5759</v>
      </c>
      <c r="O296" s="456">
        <f>L296*M296</f>
        <v>0</v>
      </c>
      <c r="P296" s="127" t="str">
        <f t="shared" si="203"/>
        <v>No</v>
      </c>
      <c r="Q296" s="253" t="str">
        <f t="shared" si="204"/>
        <v>Yes</v>
      </c>
      <c r="S296" s="298">
        <v>1</v>
      </c>
      <c r="T296" s="299">
        <f t="shared" si="205"/>
        <v>0</v>
      </c>
      <c r="U296" s="112"/>
      <c r="V296" s="325">
        <v>2.5</v>
      </c>
      <c r="W296" s="334">
        <f t="shared" si="206"/>
        <v>0</v>
      </c>
      <c r="X296" s="207">
        <f>M296*I296</f>
        <v>0</v>
      </c>
      <c r="Y296" s="207"/>
      <c r="Z296" s="165">
        <v>1</v>
      </c>
      <c r="AA296" s="118"/>
      <c r="AB296" s="118">
        <v>7</v>
      </c>
      <c r="AC296" s="118"/>
      <c r="AE296" s="9">
        <f t="shared" si="166"/>
        <v>0</v>
      </c>
      <c r="AF296" s="9">
        <f t="shared" si="167"/>
        <v>0</v>
      </c>
      <c r="AG296" s="9">
        <f t="shared" si="168"/>
        <v>0</v>
      </c>
      <c r="AH296" s="9">
        <f t="shared" si="169"/>
        <v>0</v>
      </c>
      <c r="AI296" s="9">
        <f t="shared" si="170"/>
        <v>0</v>
      </c>
      <c r="AJ296" s="9">
        <f t="shared" si="171"/>
        <v>0</v>
      </c>
      <c r="AK296" s="9">
        <f t="shared" si="172"/>
        <v>0</v>
      </c>
      <c r="AL296" s="9">
        <f t="shared" si="173"/>
        <v>0</v>
      </c>
      <c r="AM296" s="9">
        <f t="shared" si="174"/>
        <v>0</v>
      </c>
      <c r="AO296" s="126">
        <f t="shared" si="175"/>
        <v>0</v>
      </c>
      <c r="AP296" s="126">
        <f t="shared" si="176"/>
        <v>0</v>
      </c>
      <c r="AQ296" s="126">
        <f t="shared" si="177"/>
        <v>0</v>
      </c>
      <c r="AS296" s="9">
        <f t="shared" si="178"/>
        <v>0</v>
      </c>
      <c r="AT296" s="9">
        <f t="shared" si="179"/>
        <v>0</v>
      </c>
      <c r="AU296" s="9">
        <f t="shared" si="180"/>
        <v>0</v>
      </c>
      <c r="AV296" s="9">
        <f t="shared" si="181"/>
        <v>0</v>
      </c>
      <c r="AW296" s="9">
        <f t="shared" si="182"/>
        <v>0</v>
      </c>
      <c r="AX296" s="9">
        <f t="shared" si="183"/>
        <v>0</v>
      </c>
      <c r="AY296" s="9">
        <f t="shared" si="184"/>
        <v>0</v>
      </c>
      <c r="AZ296" s="9">
        <f t="shared" si="185"/>
        <v>0</v>
      </c>
      <c r="BA296" s="9">
        <f t="shared" si="186"/>
        <v>0</v>
      </c>
      <c r="BB296" s="9">
        <f t="shared" si="187"/>
        <v>0</v>
      </c>
      <c r="BC296" s="9">
        <f t="shared" si="188"/>
        <v>0</v>
      </c>
      <c r="BD296" s="9">
        <f t="shared" si="189"/>
        <v>0</v>
      </c>
      <c r="BE296" s="9">
        <f t="shared" si="190"/>
        <v>0</v>
      </c>
      <c r="BF296" s="9">
        <f t="shared" si="191"/>
        <v>0</v>
      </c>
      <c r="BG296" s="9">
        <f t="shared" si="192"/>
        <v>0</v>
      </c>
      <c r="BH296" s="9">
        <f t="shared" si="193"/>
        <v>0</v>
      </c>
      <c r="BI296" s="9">
        <f t="shared" si="194"/>
        <v>0</v>
      </c>
      <c r="BJ296" s="9">
        <f t="shared" si="195"/>
        <v>0</v>
      </c>
      <c r="BK296" s="9">
        <f t="shared" si="196"/>
        <v>0</v>
      </c>
      <c r="BL296" s="9">
        <f t="shared" si="197"/>
        <v>0</v>
      </c>
      <c r="BM296" s="9">
        <f t="shared" si="198"/>
        <v>0</v>
      </c>
    </row>
    <row r="297" spans="1:66" s="126" customFormat="1" ht="73.75" customHeight="1">
      <c r="A297" s="9"/>
      <c r="B297" s="222" t="s">
        <v>8</v>
      </c>
      <c r="C297" s="9"/>
      <c r="D297" s="107" t="s">
        <v>5624</v>
      </c>
      <c r="E297" s="520" t="s">
        <v>5450</v>
      </c>
      <c r="F297" s="106" t="s">
        <v>134</v>
      </c>
      <c r="G297" s="242" t="s">
        <v>107</v>
      </c>
      <c r="H297" s="242" t="s">
        <v>185</v>
      </c>
      <c r="I297" s="106">
        <v>1</v>
      </c>
      <c r="J297" s="106">
        <v>0</v>
      </c>
      <c r="K297" s="106" t="s">
        <v>4864</v>
      </c>
      <c r="L297" s="407">
        <v>78.84</v>
      </c>
      <c r="M297" s="130"/>
      <c r="N297" s="483" t="s">
        <v>5759</v>
      </c>
      <c r="O297" s="456">
        <f>L297*M297</f>
        <v>0</v>
      </c>
      <c r="P297" s="127" t="str">
        <f t="shared" si="203"/>
        <v>No</v>
      </c>
      <c r="Q297" s="253" t="str">
        <f t="shared" si="204"/>
        <v>Yes</v>
      </c>
      <c r="S297" s="298">
        <v>1</v>
      </c>
      <c r="T297" s="299">
        <f t="shared" si="205"/>
        <v>0</v>
      </c>
      <c r="U297" s="112"/>
      <c r="V297" s="325">
        <v>2.5</v>
      </c>
      <c r="W297" s="334">
        <f t="shared" si="206"/>
        <v>0</v>
      </c>
      <c r="X297" s="207">
        <f>M297*I297</f>
        <v>0</v>
      </c>
      <c r="Y297" s="207"/>
      <c r="Z297" s="165">
        <v>1</v>
      </c>
      <c r="AA297" s="118"/>
      <c r="AB297" s="118">
        <v>7</v>
      </c>
      <c r="AC297" s="118"/>
      <c r="AE297" s="9">
        <f t="shared" si="166"/>
        <v>0</v>
      </c>
      <c r="AF297" s="9">
        <f t="shared" si="167"/>
        <v>0</v>
      </c>
      <c r="AG297" s="9">
        <f t="shared" si="168"/>
        <v>0</v>
      </c>
      <c r="AH297" s="9">
        <f t="shared" si="169"/>
        <v>0</v>
      </c>
      <c r="AI297" s="9">
        <f t="shared" si="170"/>
        <v>0</v>
      </c>
      <c r="AJ297" s="9">
        <f t="shared" si="171"/>
        <v>0</v>
      </c>
      <c r="AK297" s="9">
        <f t="shared" si="172"/>
        <v>0</v>
      </c>
      <c r="AL297" s="9">
        <f t="shared" si="173"/>
        <v>0</v>
      </c>
      <c r="AM297" s="9">
        <f t="shared" si="174"/>
        <v>0</v>
      </c>
      <c r="AO297" s="126">
        <f t="shared" si="175"/>
        <v>0</v>
      </c>
      <c r="AP297" s="126">
        <f t="shared" si="176"/>
        <v>0</v>
      </c>
      <c r="AQ297" s="126">
        <f t="shared" si="177"/>
        <v>0</v>
      </c>
      <c r="AS297" s="9">
        <f t="shared" si="178"/>
        <v>0</v>
      </c>
      <c r="AT297" s="9">
        <f t="shared" si="179"/>
        <v>0</v>
      </c>
      <c r="AU297" s="9">
        <f t="shared" si="180"/>
        <v>0</v>
      </c>
      <c r="AV297" s="9">
        <f t="shared" si="181"/>
        <v>0</v>
      </c>
      <c r="AW297" s="9">
        <f t="shared" si="182"/>
        <v>0</v>
      </c>
      <c r="AX297" s="9">
        <f t="shared" si="183"/>
        <v>0</v>
      </c>
      <c r="AY297" s="9">
        <f t="shared" si="184"/>
        <v>0</v>
      </c>
      <c r="AZ297" s="9">
        <f t="shared" si="185"/>
        <v>0</v>
      </c>
      <c r="BA297" s="9">
        <f t="shared" si="186"/>
        <v>0</v>
      </c>
      <c r="BB297" s="9">
        <f t="shared" si="187"/>
        <v>0</v>
      </c>
      <c r="BC297" s="9">
        <f t="shared" si="188"/>
        <v>0</v>
      </c>
      <c r="BD297" s="9">
        <f t="shared" si="189"/>
        <v>0</v>
      </c>
      <c r="BE297" s="9">
        <f t="shared" si="190"/>
        <v>0</v>
      </c>
      <c r="BF297" s="9">
        <f t="shared" si="191"/>
        <v>0</v>
      </c>
      <c r="BG297" s="9">
        <f t="shared" si="192"/>
        <v>0</v>
      </c>
      <c r="BH297" s="9">
        <f t="shared" si="193"/>
        <v>0</v>
      </c>
      <c r="BI297" s="9">
        <f t="shared" si="194"/>
        <v>0</v>
      </c>
      <c r="BJ297" s="9">
        <f t="shared" si="195"/>
        <v>0</v>
      </c>
      <c r="BK297" s="9">
        <f t="shared" si="196"/>
        <v>0</v>
      </c>
      <c r="BL297" s="9">
        <f t="shared" si="197"/>
        <v>0</v>
      </c>
      <c r="BM297" s="9">
        <f t="shared" si="198"/>
        <v>0</v>
      </c>
    </row>
    <row r="298" spans="1:66" s="9" customFormat="1" ht="73.75" customHeight="1">
      <c r="B298" s="222" t="s">
        <v>8</v>
      </c>
      <c r="D298" s="145" t="s">
        <v>6179</v>
      </c>
      <c r="E298" s="511" t="s">
        <v>5452</v>
      </c>
      <c r="F298" s="115" t="s">
        <v>134</v>
      </c>
      <c r="G298" s="116" t="s">
        <v>108</v>
      </c>
      <c r="H298" s="116" t="s">
        <v>185</v>
      </c>
      <c r="I298" s="115">
        <v>1</v>
      </c>
      <c r="J298" s="115">
        <v>0</v>
      </c>
      <c r="K298" s="115" t="s">
        <v>4864</v>
      </c>
      <c r="L298" s="408">
        <v>92.75</v>
      </c>
      <c r="M298" s="479" t="s">
        <v>5759</v>
      </c>
      <c r="N298" s="133"/>
      <c r="O298" s="444">
        <f>L298*N298</f>
        <v>0</v>
      </c>
      <c r="P298" s="134" t="str">
        <f t="shared" si="203"/>
        <v>No</v>
      </c>
      <c r="Q298" s="225" t="str">
        <f t="shared" si="204"/>
        <v>Yes</v>
      </c>
      <c r="S298" s="298">
        <v>1</v>
      </c>
      <c r="T298" s="299">
        <f t="shared" si="205"/>
        <v>0</v>
      </c>
      <c r="U298" s="112"/>
      <c r="V298" s="325">
        <v>3.5</v>
      </c>
      <c r="W298" s="334">
        <f t="shared" si="206"/>
        <v>0</v>
      </c>
      <c r="X298" s="207"/>
      <c r="Y298" s="207">
        <f>N298*I298</f>
        <v>0</v>
      </c>
      <c r="Z298" s="165">
        <v>1</v>
      </c>
      <c r="AA298" s="118"/>
      <c r="AB298" s="118">
        <v>10</v>
      </c>
      <c r="AC298" s="118"/>
      <c r="AE298" s="9">
        <f t="shared" si="166"/>
        <v>0</v>
      </c>
      <c r="AF298" s="9">
        <f t="shared" si="167"/>
        <v>0</v>
      </c>
      <c r="AG298" s="9">
        <f t="shared" si="168"/>
        <v>0</v>
      </c>
      <c r="AH298" s="9">
        <f t="shared" si="169"/>
        <v>0</v>
      </c>
      <c r="AI298" s="9">
        <f t="shared" si="170"/>
        <v>0</v>
      </c>
      <c r="AJ298" s="9">
        <f t="shared" si="171"/>
        <v>0</v>
      </c>
      <c r="AK298" s="9">
        <f t="shared" si="172"/>
        <v>0</v>
      </c>
      <c r="AL298" s="9">
        <f t="shared" si="173"/>
        <v>0</v>
      </c>
      <c r="AM298" s="9">
        <f t="shared" si="174"/>
        <v>0</v>
      </c>
      <c r="AO298" s="126">
        <f t="shared" si="175"/>
        <v>0</v>
      </c>
      <c r="AP298" s="126">
        <f t="shared" si="176"/>
        <v>0</v>
      </c>
      <c r="AQ298" s="126">
        <f t="shared" si="177"/>
        <v>0</v>
      </c>
      <c r="AS298" s="9">
        <f t="shared" si="178"/>
        <v>0</v>
      </c>
      <c r="AT298" s="9">
        <f t="shared" si="179"/>
        <v>0</v>
      </c>
      <c r="AU298" s="9">
        <f t="shared" si="180"/>
        <v>0</v>
      </c>
      <c r="AV298" s="9">
        <f t="shared" si="181"/>
        <v>0</v>
      </c>
      <c r="AW298" s="9">
        <f t="shared" si="182"/>
        <v>0</v>
      </c>
      <c r="AX298" s="9">
        <f t="shared" si="183"/>
        <v>0</v>
      </c>
      <c r="AY298" s="9">
        <f t="shared" si="184"/>
        <v>0</v>
      </c>
      <c r="AZ298" s="9">
        <f t="shared" si="185"/>
        <v>0</v>
      </c>
      <c r="BA298" s="9">
        <f t="shared" si="186"/>
        <v>0</v>
      </c>
      <c r="BB298" s="9">
        <f t="shared" si="187"/>
        <v>0</v>
      </c>
      <c r="BC298" s="9">
        <f t="shared" si="188"/>
        <v>0</v>
      </c>
      <c r="BD298" s="9">
        <f t="shared" si="189"/>
        <v>0</v>
      </c>
      <c r="BE298" s="9">
        <f t="shared" si="190"/>
        <v>0</v>
      </c>
      <c r="BF298" s="9">
        <f t="shared" si="191"/>
        <v>0</v>
      </c>
      <c r="BG298" s="9">
        <f t="shared" si="192"/>
        <v>0</v>
      </c>
      <c r="BH298" s="9">
        <f t="shared" si="193"/>
        <v>0</v>
      </c>
      <c r="BI298" s="9">
        <f t="shared" si="194"/>
        <v>0</v>
      </c>
      <c r="BJ298" s="9">
        <f t="shared" si="195"/>
        <v>0</v>
      </c>
      <c r="BK298" s="9">
        <f t="shared" si="196"/>
        <v>0</v>
      </c>
      <c r="BL298" s="9">
        <f t="shared" si="197"/>
        <v>0</v>
      </c>
      <c r="BM298" s="9">
        <f t="shared" si="198"/>
        <v>0</v>
      </c>
    </row>
    <row r="299" spans="1:66" s="9" customFormat="1" ht="73.75" customHeight="1">
      <c r="B299" s="222" t="s">
        <v>8</v>
      </c>
      <c r="D299" s="145" t="s">
        <v>5646</v>
      </c>
      <c r="E299" s="512" t="s">
        <v>5451</v>
      </c>
      <c r="F299" s="115" t="s">
        <v>134</v>
      </c>
      <c r="G299" s="116" t="s">
        <v>108</v>
      </c>
      <c r="H299" s="116" t="s">
        <v>185</v>
      </c>
      <c r="I299" s="115">
        <v>1</v>
      </c>
      <c r="J299" s="115">
        <v>0</v>
      </c>
      <c r="K299" s="115" t="s">
        <v>4864</v>
      </c>
      <c r="L299" s="408">
        <v>96.78</v>
      </c>
      <c r="M299" s="132"/>
      <c r="N299" s="479" t="s">
        <v>5759</v>
      </c>
      <c r="O299" s="444">
        <f>L299*M299</f>
        <v>0</v>
      </c>
      <c r="P299" s="134" t="str">
        <f t="shared" si="203"/>
        <v>No</v>
      </c>
      <c r="Q299" s="225" t="str">
        <f t="shared" si="204"/>
        <v>Yes</v>
      </c>
      <c r="S299" s="298">
        <v>1</v>
      </c>
      <c r="T299" s="299">
        <f t="shared" si="205"/>
        <v>0</v>
      </c>
      <c r="U299" s="112"/>
      <c r="V299" s="325">
        <v>3.5</v>
      </c>
      <c r="W299" s="334">
        <f t="shared" si="206"/>
        <v>0</v>
      </c>
      <c r="X299" s="207">
        <f>M299*I299</f>
        <v>0</v>
      </c>
      <c r="Y299" s="207"/>
      <c r="Z299" s="165">
        <v>1</v>
      </c>
      <c r="AA299" s="118"/>
      <c r="AB299" s="118">
        <v>10</v>
      </c>
      <c r="AC299" s="118"/>
      <c r="AE299" s="9">
        <f t="shared" si="166"/>
        <v>0</v>
      </c>
      <c r="AF299" s="9">
        <f t="shared" si="167"/>
        <v>0</v>
      </c>
      <c r="AG299" s="9">
        <f t="shared" si="168"/>
        <v>0</v>
      </c>
      <c r="AH299" s="9">
        <f t="shared" si="169"/>
        <v>0</v>
      </c>
      <c r="AI299" s="9">
        <f t="shared" si="170"/>
        <v>0</v>
      </c>
      <c r="AJ299" s="9">
        <f t="shared" si="171"/>
        <v>0</v>
      </c>
      <c r="AK299" s="9">
        <f t="shared" si="172"/>
        <v>0</v>
      </c>
      <c r="AL299" s="9">
        <f t="shared" si="173"/>
        <v>0</v>
      </c>
      <c r="AM299" s="9">
        <f t="shared" si="174"/>
        <v>0</v>
      </c>
      <c r="AO299" s="126">
        <f t="shared" si="175"/>
        <v>0</v>
      </c>
      <c r="AP299" s="126">
        <f t="shared" si="176"/>
        <v>0</v>
      </c>
      <c r="AQ299" s="126">
        <f t="shared" si="177"/>
        <v>0</v>
      </c>
      <c r="AS299" s="9">
        <f t="shared" si="178"/>
        <v>0</v>
      </c>
      <c r="AT299" s="9">
        <f t="shared" si="179"/>
        <v>0</v>
      </c>
      <c r="AU299" s="9">
        <f t="shared" si="180"/>
        <v>0</v>
      </c>
      <c r="AV299" s="9">
        <f t="shared" si="181"/>
        <v>0</v>
      </c>
      <c r="AW299" s="9">
        <f t="shared" si="182"/>
        <v>0</v>
      </c>
      <c r="AX299" s="9">
        <f t="shared" si="183"/>
        <v>0</v>
      </c>
      <c r="AY299" s="9">
        <f t="shared" si="184"/>
        <v>0</v>
      </c>
      <c r="AZ299" s="9">
        <f t="shared" si="185"/>
        <v>0</v>
      </c>
      <c r="BA299" s="9">
        <f t="shared" si="186"/>
        <v>0</v>
      </c>
      <c r="BB299" s="9">
        <f t="shared" si="187"/>
        <v>0</v>
      </c>
      <c r="BC299" s="9">
        <f t="shared" si="188"/>
        <v>0</v>
      </c>
      <c r="BD299" s="9">
        <f t="shared" si="189"/>
        <v>0</v>
      </c>
      <c r="BE299" s="9">
        <f t="shared" si="190"/>
        <v>0</v>
      </c>
      <c r="BF299" s="9">
        <f t="shared" si="191"/>
        <v>0</v>
      </c>
      <c r="BG299" s="9">
        <f t="shared" si="192"/>
        <v>0</v>
      </c>
      <c r="BH299" s="9">
        <f t="shared" si="193"/>
        <v>0</v>
      </c>
      <c r="BI299" s="9">
        <f t="shared" si="194"/>
        <v>0</v>
      </c>
      <c r="BJ299" s="9">
        <f t="shared" si="195"/>
        <v>0</v>
      </c>
      <c r="BK299" s="9">
        <f t="shared" si="196"/>
        <v>0</v>
      </c>
      <c r="BL299" s="9">
        <f t="shared" si="197"/>
        <v>0</v>
      </c>
      <c r="BM299" s="9">
        <f t="shared" si="198"/>
        <v>0</v>
      </c>
    </row>
    <row r="300" spans="1:66" s="9" customFormat="1" ht="73.75" customHeight="1">
      <c r="B300" s="222" t="s">
        <v>8</v>
      </c>
      <c r="D300" s="145" t="s">
        <v>5625</v>
      </c>
      <c r="E300" s="513" t="s">
        <v>5450</v>
      </c>
      <c r="F300" s="115" t="s">
        <v>134</v>
      </c>
      <c r="G300" s="116" t="s">
        <v>108</v>
      </c>
      <c r="H300" s="116" t="s">
        <v>185</v>
      </c>
      <c r="I300" s="115">
        <v>1</v>
      </c>
      <c r="J300" s="115">
        <v>0</v>
      </c>
      <c r="K300" s="115" t="s">
        <v>4864</v>
      </c>
      <c r="L300" s="408">
        <v>92.75</v>
      </c>
      <c r="M300" s="132"/>
      <c r="N300" s="479" t="s">
        <v>5759</v>
      </c>
      <c r="O300" s="444">
        <f>L300*M300</f>
        <v>0</v>
      </c>
      <c r="P300" s="134" t="str">
        <f t="shared" si="203"/>
        <v>No</v>
      </c>
      <c r="Q300" s="225" t="str">
        <f t="shared" si="204"/>
        <v>Yes</v>
      </c>
      <c r="S300" s="298">
        <v>1</v>
      </c>
      <c r="T300" s="299">
        <f t="shared" si="205"/>
        <v>0</v>
      </c>
      <c r="U300" s="112"/>
      <c r="V300" s="325">
        <v>3.5</v>
      </c>
      <c r="W300" s="334">
        <f t="shared" si="206"/>
        <v>0</v>
      </c>
      <c r="X300" s="207">
        <f>M300*I300</f>
        <v>0</v>
      </c>
      <c r="Y300" s="207"/>
      <c r="Z300" s="165">
        <v>1</v>
      </c>
      <c r="AA300" s="118"/>
      <c r="AB300" s="118">
        <v>10</v>
      </c>
      <c r="AC300" s="118"/>
      <c r="AE300" s="9">
        <f t="shared" si="166"/>
        <v>0</v>
      </c>
      <c r="AF300" s="9">
        <f t="shared" si="167"/>
        <v>0</v>
      </c>
      <c r="AG300" s="9">
        <f t="shared" si="168"/>
        <v>0</v>
      </c>
      <c r="AH300" s="9">
        <f t="shared" si="169"/>
        <v>0</v>
      </c>
      <c r="AI300" s="9">
        <f t="shared" si="170"/>
        <v>0</v>
      </c>
      <c r="AJ300" s="9">
        <f t="shared" si="171"/>
        <v>0</v>
      </c>
      <c r="AK300" s="9">
        <f t="shared" si="172"/>
        <v>0</v>
      </c>
      <c r="AL300" s="9">
        <f t="shared" si="173"/>
        <v>0</v>
      </c>
      <c r="AM300" s="9">
        <f t="shared" si="174"/>
        <v>0</v>
      </c>
      <c r="AO300" s="126">
        <f t="shared" si="175"/>
        <v>0</v>
      </c>
      <c r="AP300" s="126">
        <f t="shared" si="176"/>
        <v>0</v>
      </c>
      <c r="AQ300" s="126">
        <f t="shared" si="177"/>
        <v>0</v>
      </c>
      <c r="AS300" s="9">
        <f t="shared" si="178"/>
        <v>0</v>
      </c>
      <c r="AT300" s="9">
        <f t="shared" si="179"/>
        <v>0</v>
      </c>
      <c r="AU300" s="9">
        <f t="shared" si="180"/>
        <v>0</v>
      </c>
      <c r="AV300" s="9">
        <f t="shared" si="181"/>
        <v>0</v>
      </c>
      <c r="AW300" s="9">
        <f t="shared" si="182"/>
        <v>0</v>
      </c>
      <c r="AX300" s="9">
        <f t="shared" si="183"/>
        <v>0</v>
      </c>
      <c r="AY300" s="9">
        <f t="shared" si="184"/>
        <v>0</v>
      </c>
      <c r="AZ300" s="9">
        <f t="shared" si="185"/>
        <v>0</v>
      </c>
      <c r="BA300" s="9">
        <f t="shared" si="186"/>
        <v>0</v>
      </c>
      <c r="BB300" s="9">
        <f t="shared" si="187"/>
        <v>0</v>
      </c>
      <c r="BC300" s="9">
        <f t="shared" si="188"/>
        <v>0</v>
      </c>
      <c r="BD300" s="9">
        <f t="shared" si="189"/>
        <v>0</v>
      </c>
      <c r="BE300" s="9">
        <f t="shared" si="190"/>
        <v>0</v>
      </c>
      <c r="BF300" s="9">
        <f t="shared" si="191"/>
        <v>0</v>
      </c>
      <c r="BG300" s="9">
        <f t="shared" si="192"/>
        <v>0</v>
      </c>
      <c r="BH300" s="9">
        <f t="shared" si="193"/>
        <v>0</v>
      </c>
      <c r="BI300" s="9">
        <f t="shared" si="194"/>
        <v>0</v>
      </c>
      <c r="BJ300" s="9">
        <f t="shared" si="195"/>
        <v>0</v>
      </c>
      <c r="BK300" s="9">
        <f t="shared" si="196"/>
        <v>0</v>
      </c>
      <c r="BL300" s="9">
        <f t="shared" si="197"/>
        <v>0</v>
      </c>
      <c r="BM300" s="9">
        <f t="shared" si="198"/>
        <v>0</v>
      </c>
    </row>
    <row r="301" spans="1:66" s="126" customFormat="1" ht="73.75" customHeight="1">
      <c r="A301" s="9"/>
      <c r="B301" s="222" t="s">
        <v>8</v>
      </c>
      <c r="C301" s="9"/>
      <c r="D301" s="107" t="s">
        <v>6180</v>
      </c>
      <c r="E301" s="518" t="s">
        <v>5452</v>
      </c>
      <c r="F301" s="106" t="s">
        <v>134</v>
      </c>
      <c r="G301" s="242" t="s">
        <v>109</v>
      </c>
      <c r="H301" s="242" t="s">
        <v>185</v>
      </c>
      <c r="I301" s="106">
        <v>1</v>
      </c>
      <c r="J301" s="106">
        <v>0</v>
      </c>
      <c r="K301" s="106" t="s">
        <v>4864</v>
      </c>
      <c r="L301" s="407">
        <v>97.39</v>
      </c>
      <c r="M301" s="481" t="s">
        <v>5759</v>
      </c>
      <c r="N301" s="458"/>
      <c r="O301" s="456">
        <f>L301*N301</f>
        <v>0</v>
      </c>
      <c r="P301" s="127" t="str">
        <f t="shared" si="203"/>
        <v>No</v>
      </c>
      <c r="Q301" s="253" t="str">
        <f t="shared" si="204"/>
        <v>Yes</v>
      </c>
      <c r="S301" s="298">
        <v>1</v>
      </c>
      <c r="T301" s="299">
        <f t="shared" si="205"/>
        <v>0</v>
      </c>
      <c r="U301" s="112"/>
      <c r="V301" s="325">
        <v>5</v>
      </c>
      <c r="W301" s="334">
        <f t="shared" si="206"/>
        <v>0</v>
      </c>
      <c r="X301" s="207"/>
      <c r="Y301" s="207">
        <f>N301*I301</f>
        <v>0</v>
      </c>
      <c r="Z301" s="165">
        <v>1</v>
      </c>
      <c r="AA301" s="118"/>
      <c r="AB301" s="118">
        <v>8</v>
      </c>
      <c r="AC301" s="118"/>
      <c r="AE301" s="9">
        <f t="shared" si="166"/>
        <v>0</v>
      </c>
      <c r="AF301" s="9">
        <f t="shared" si="167"/>
        <v>0</v>
      </c>
      <c r="AG301" s="9">
        <f t="shared" si="168"/>
        <v>0</v>
      </c>
      <c r="AH301" s="9">
        <f t="shared" si="169"/>
        <v>0</v>
      </c>
      <c r="AI301" s="9">
        <f t="shared" si="170"/>
        <v>0</v>
      </c>
      <c r="AJ301" s="9">
        <f t="shared" si="171"/>
        <v>0</v>
      </c>
      <c r="AK301" s="9">
        <f t="shared" si="172"/>
        <v>0</v>
      </c>
      <c r="AL301" s="9">
        <f t="shared" si="173"/>
        <v>0</v>
      </c>
      <c r="AM301" s="9">
        <f t="shared" si="174"/>
        <v>0</v>
      </c>
      <c r="AO301" s="126">
        <f t="shared" si="175"/>
        <v>0</v>
      </c>
      <c r="AP301" s="126">
        <f t="shared" si="176"/>
        <v>0</v>
      </c>
      <c r="AQ301" s="126">
        <f t="shared" si="177"/>
        <v>0</v>
      </c>
      <c r="AS301" s="9">
        <f t="shared" si="178"/>
        <v>0</v>
      </c>
      <c r="AT301" s="9">
        <f t="shared" si="179"/>
        <v>0</v>
      </c>
      <c r="AU301" s="9">
        <f t="shared" si="180"/>
        <v>0</v>
      </c>
      <c r="AV301" s="9">
        <f t="shared" si="181"/>
        <v>0</v>
      </c>
      <c r="AW301" s="9">
        <f t="shared" si="182"/>
        <v>0</v>
      </c>
      <c r="AX301" s="9">
        <f t="shared" si="183"/>
        <v>0</v>
      </c>
      <c r="AY301" s="9">
        <f t="shared" si="184"/>
        <v>0</v>
      </c>
      <c r="AZ301" s="9">
        <f t="shared" si="185"/>
        <v>0</v>
      </c>
      <c r="BA301" s="9">
        <f t="shared" si="186"/>
        <v>0</v>
      </c>
      <c r="BB301" s="9">
        <f t="shared" si="187"/>
        <v>0</v>
      </c>
      <c r="BC301" s="9">
        <f t="shared" si="188"/>
        <v>0</v>
      </c>
      <c r="BD301" s="9">
        <f t="shared" si="189"/>
        <v>0</v>
      </c>
      <c r="BE301" s="9">
        <f t="shared" si="190"/>
        <v>0</v>
      </c>
      <c r="BF301" s="9">
        <f t="shared" si="191"/>
        <v>0</v>
      </c>
      <c r="BG301" s="9">
        <f t="shared" si="192"/>
        <v>0</v>
      </c>
      <c r="BH301" s="9">
        <f t="shared" si="193"/>
        <v>0</v>
      </c>
      <c r="BI301" s="9">
        <f t="shared" si="194"/>
        <v>0</v>
      </c>
      <c r="BJ301" s="9">
        <f t="shared" si="195"/>
        <v>0</v>
      </c>
      <c r="BK301" s="9">
        <f t="shared" si="196"/>
        <v>0</v>
      </c>
      <c r="BL301" s="9">
        <f t="shared" si="197"/>
        <v>0</v>
      </c>
      <c r="BM301" s="9">
        <f t="shared" si="198"/>
        <v>0</v>
      </c>
    </row>
    <row r="302" spans="1:66" s="126" customFormat="1" ht="73.75" customHeight="1">
      <c r="A302" s="9"/>
      <c r="B302" s="222" t="s">
        <v>8</v>
      </c>
      <c r="C302" s="9"/>
      <c r="D302" s="107" t="s">
        <v>5645</v>
      </c>
      <c r="E302" s="519" t="s">
        <v>5451</v>
      </c>
      <c r="F302" s="106" t="s">
        <v>134</v>
      </c>
      <c r="G302" s="242" t="s">
        <v>109</v>
      </c>
      <c r="H302" s="242" t="s">
        <v>185</v>
      </c>
      <c r="I302" s="106">
        <v>1</v>
      </c>
      <c r="J302" s="106">
        <v>0</v>
      </c>
      <c r="K302" s="106" t="s">
        <v>4864</v>
      </c>
      <c r="L302" s="407">
        <v>101.62</v>
      </c>
      <c r="M302" s="130"/>
      <c r="N302" s="483" t="s">
        <v>5759</v>
      </c>
      <c r="O302" s="456">
        <f>L302*M302</f>
        <v>0</v>
      </c>
      <c r="P302" s="127" t="str">
        <f t="shared" si="203"/>
        <v>No</v>
      </c>
      <c r="Q302" s="253" t="str">
        <f t="shared" si="204"/>
        <v>Yes</v>
      </c>
      <c r="S302" s="298">
        <v>1</v>
      </c>
      <c r="T302" s="299">
        <f t="shared" si="205"/>
        <v>0</v>
      </c>
      <c r="U302" s="112"/>
      <c r="V302" s="325">
        <v>5</v>
      </c>
      <c r="W302" s="334">
        <f t="shared" si="206"/>
        <v>0</v>
      </c>
      <c r="X302" s="207">
        <f>M302*I302</f>
        <v>0</v>
      </c>
      <c r="Y302" s="207"/>
      <c r="Z302" s="165">
        <v>1</v>
      </c>
      <c r="AA302" s="118"/>
      <c r="AB302" s="118">
        <v>8</v>
      </c>
      <c r="AC302" s="118"/>
      <c r="AE302" s="9">
        <f t="shared" si="166"/>
        <v>0</v>
      </c>
      <c r="AF302" s="9">
        <f t="shared" si="167"/>
        <v>0</v>
      </c>
      <c r="AG302" s="9">
        <f t="shared" si="168"/>
        <v>0</v>
      </c>
      <c r="AH302" s="9">
        <f t="shared" si="169"/>
        <v>0</v>
      </c>
      <c r="AI302" s="9">
        <f t="shared" si="170"/>
        <v>0</v>
      </c>
      <c r="AJ302" s="9">
        <f t="shared" si="171"/>
        <v>0</v>
      </c>
      <c r="AK302" s="9">
        <f t="shared" si="172"/>
        <v>0</v>
      </c>
      <c r="AL302" s="9">
        <f t="shared" si="173"/>
        <v>0</v>
      </c>
      <c r="AM302" s="9">
        <f t="shared" si="174"/>
        <v>0</v>
      </c>
      <c r="AO302" s="126">
        <f t="shared" si="175"/>
        <v>0</v>
      </c>
      <c r="AP302" s="126">
        <f t="shared" si="176"/>
        <v>0</v>
      </c>
      <c r="AQ302" s="126">
        <f t="shared" si="177"/>
        <v>0</v>
      </c>
      <c r="AS302" s="9">
        <f t="shared" si="178"/>
        <v>0</v>
      </c>
      <c r="AT302" s="9">
        <f t="shared" si="179"/>
        <v>0</v>
      </c>
      <c r="AU302" s="9">
        <f t="shared" si="180"/>
        <v>0</v>
      </c>
      <c r="AV302" s="9">
        <f t="shared" si="181"/>
        <v>0</v>
      </c>
      <c r="AW302" s="9">
        <f t="shared" si="182"/>
        <v>0</v>
      </c>
      <c r="AX302" s="9">
        <f t="shared" si="183"/>
        <v>0</v>
      </c>
      <c r="AY302" s="9">
        <f t="shared" si="184"/>
        <v>0</v>
      </c>
      <c r="AZ302" s="9">
        <f t="shared" si="185"/>
        <v>0</v>
      </c>
      <c r="BA302" s="9">
        <f t="shared" si="186"/>
        <v>0</v>
      </c>
      <c r="BB302" s="9">
        <f t="shared" si="187"/>
        <v>0</v>
      </c>
      <c r="BC302" s="9">
        <f t="shared" si="188"/>
        <v>0</v>
      </c>
      <c r="BD302" s="9">
        <f t="shared" si="189"/>
        <v>0</v>
      </c>
      <c r="BE302" s="9">
        <f t="shared" si="190"/>
        <v>0</v>
      </c>
      <c r="BF302" s="9">
        <f t="shared" si="191"/>
        <v>0</v>
      </c>
      <c r="BG302" s="9">
        <f t="shared" si="192"/>
        <v>0</v>
      </c>
      <c r="BH302" s="9">
        <f t="shared" si="193"/>
        <v>0</v>
      </c>
      <c r="BI302" s="9">
        <f t="shared" si="194"/>
        <v>0</v>
      </c>
      <c r="BJ302" s="9">
        <f t="shared" si="195"/>
        <v>0</v>
      </c>
      <c r="BK302" s="9">
        <f t="shared" si="196"/>
        <v>0</v>
      </c>
      <c r="BL302" s="9">
        <f t="shared" si="197"/>
        <v>0</v>
      </c>
      <c r="BM302" s="9">
        <f t="shared" si="198"/>
        <v>0</v>
      </c>
    </row>
    <row r="303" spans="1:66" s="126" customFormat="1" ht="73.75" customHeight="1">
      <c r="A303" s="9"/>
      <c r="B303" s="222" t="s">
        <v>8</v>
      </c>
      <c r="C303" s="9"/>
      <c r="D303" s="107" t="s">
        <v>5626</v>
      </c>
      <c r="E303" s="520" t="s">
        <v>5450</v>
      </c>
      <c r="F303" s="106" t="s">
        <v>134</v>
      </c>
      <c r="G303" s="242" t="s">
        <v>109</v>
      </c>
      <c r="H303" s="242" t="s">
        <v>185</v>
      </c>
      <c r="I303" s="106">
        <v>1</v>
      </c>
      <c r="J303" s="106">
        <v>0</v>
      </c>
      <c r="K303" s="106" t="s">
        <v>4864</v>
      </c>
      <c r="L303" s="407">
        <v>97.39</v>
      </c>
      <c r="M303" s="130"/>
      <c r="N303" s="483" t="s">
        <v>5759</v>
      </c>
      <c r="O303" s="456">
        <f>L303*M303</f>
        <v>0</v>
      </c>
      <c r="P303" s="127" t="str">
        <f t="shared" si="203"/>
        <v>No</v>
      </c>
      <c r="Q303" s="253" t="str">
        <f t="shared" si="204"/>
        <v>Yes</v>
      </c>
      <c r="S303" s="298">
        <v>1</v>
      </c>
      <c r="T303" s="299">
        <f t="shared" si="205"/>
        <v>0</v>
      </c>
      <c r="U303" s="112"/>
      <c r="V303" s="325">
        <v>5</v>
      </c>
      <c r="W303" s="334">
        <f t="shared" si="206"/>
        <v>0</v>
      </c>
      <c r="X303" s="207">
        <f>M303*I303</f>
        <v>0</v>
      </c>
      <c r="Y303" s="207"/>
      <c r="Z303" s="165">
        <v>1</v>
      </c>
      <c r="AA303" s="118"/>
      <c r="AB303" s="118">
        <v>8</v>
      </c>
      <c r="AC303" s="118"/>
      <c r="AE303" s="9">
        <f t="shared" si="166"/>
        <v>0</v>
      </c>
      <c r="AF303" s="9">
        <f t="shared" si="167"/>
        <v>0</v>
      </c>
      <c r="AG303" s="9">
        <f t="shared" si="168"/>
        <v>0</v>
      </c>
      <c r="AH303" s="9">
        <f t="shared" si="169"/>
        <v>0</v>
      </c>
      <c r="AI303" s="9">
        <f t="shared" si="170"/>
        <v>0</v>
      </c>
      <c r="AJ303" s="9">
        <f t="shared" si="171"/>
        <v>0</v>
      </c>
      <c r="AK303" s="9">
        <f t="shared" si="172"/>
        <v>0</v>
      </c>
      <c r="AL303" s="9">
        <f t="shared" si="173"/>
        <v>0</v>
      </c>
      <c r="AM303" s="9">
        <f t="shared" si="174"/>
        <v>0</v>
      </c>
      <c r="AO303" s="126">
        <f t="shared" si="175"/>
        <v>0</v>
      </c>
      <c r="AP303" s="126">
        <f t="shared" si="176"/>
        <v>0</v>
      </c>
      <c r="AQ303" s="126">
        <f t="shared" si="177"/>
        <v>0</v>
      </c>
      <c r="AS303" s="9">
        <f t="shared" si="178"/>
        <v>0</v>
      </c>
      <c r="AT303" s="9">
        <f t="shared" si="179"/>
        <v>0</v>
      </c>
      <c r="AU303" s="9">
        <f t="shared" si="180"/>
        <v>0</v>
      </c>
      <c r="AV303" s="9">
        <f t="shared" si="181"/>
        <v>0</v>
      </c>
      <c r="AW303" s="9">
        <f t="shared" si="182"/>
        <v>0</v>
      </c>
      <c r="AX303" s="9">
        <f t="shared" si="183"/>
        <v>0</v>
      </c>
      <c r="AY303" s="9">
        <f t="shared" si="184"/>
        <v>0</v>
      </c>
      <c r="AZ303" s="9">
        <f t="shared" si="185"/>
        <v>0</v>
      </c>
      <c r="BA303" s="9">
        <f t="shared" si="186"/>
        <v>0</v>
      </c>
      <c r="BB303" s="9">
        <f t="shared" si="187"/>
        <v>0</v>
      </c>
      <c r="BC303" s="9">
        <f t="shared" si="188"/>
        <v>0</v>
      </c>
      <c r="BD303" s="9">
        <f t="shared" si="189"/>
        <v>0</v>
      </c>
      <c r="BE303" s="9">
        <f t="shared" si="190"/>
        <v>0</v>
      </c>
      <c r="BF303" s="9">
        <f t="shared" si="191"/>
        <v>0</v>
      </c>
      <c r="BG303" s="9">
        <f t="shared" si="192"/>
        <v>0</v>
      </c>
      <c r="BH303" s="9">
        <f t="shared" si="193"/>
        <v>0</v>
      </c>
      <c r="BI303" s="9">
        <f t="shared" si="194"/>
        <v>0</v>
      </c>
      <c r="BJ303" s="9">
        <f t="shared" si="195"/>
        <v>0</v>
      </c>
      <c r="BK303" s="9">
        <f t="shared" si="196"/>
        <v>0</v>
      </c>
      <c r="BL303" s="9">
        <f t="shared" si="197"/>
        <v>0</v>
      </c>
      <c r="BM303" s="9">
        <f t="shared" si="198"/>
        <v>0</v>
      </c>
    </row>
    <row r="304" spans="1:66" s="9" customFormat="1" ht="73.75" customHeight="1">
      <c r="B304" s="222" t="s">
        <v>8</v>
      </c>
      <c r="D304" s="145" t="s">
        <v>6181</v>
      </c>
      <c r="E304" s="511" t="s">
        <v>5452</v>
      </c>
      <c r="F304" s="115" t="s">
        <v>135</v>
      </c>
      <c r="G304" s="116" t="s">
        <v>110</v>
      </c>
      <c r="H304" s="116" t="s">
        <v>185</v>
      </c>
      <c r="I304" s="115">
        <v>1</v>
      </c>
      <c r="J304" s="115">
        <v>0</v>
      </c>
      <c r="K304" s="115" t="s">
        <v>4864</v>
      </c>
      <c r="L304" s="408">
        <v>115.94</v>
      </c>
      <c r="M304" s="479" t="s">
        <v>5759</v>
      </c>
      <c r="N304" s="133"/>
      <c r="O304" s="444">
        <f>L304*N304</f>
        <v>0</v>
      </c>
      <c r="P304" s="134" t="str">
        <f t="shared" si="203"/>
        <v>No</v>
      </c>
      <c r="Q304" s="225" t="str">
        <f t="shared" si="204"/>
        <v>Yes</v>
      </c>
      <c r="S304" s="298">
        <v>1</v>
      </c>
      <c r="T304" s="299">
        <f t="shared" si="205"/>
        <v>0</v>
      </c>
      <c r="U304" s="112"/>
      <c r="V304" s="325">
        <v>4.5</v>
      </c>
      <c r="W304" s="334">
        <f t="shared" si="206"/>
        <v>0</v>
      </c>
      <c r="X304" s="207"/>
      <c r="Y304" s="207">
        <f>N304*I304</f>
        <v>0</v>
      </c>
      <c r="Z304" s="165">
        <v>1</v>
      </c>
      <c r="AA304" s="118"/>
      <c r="AB304" s="118">
        <v>7</v>
      </c>
      <c r="AC304" s="118"/>
      <c r="AE304" s="9">
        <f t="shared" si="166"/>
        <v>0</v>
      </c>
      <c r="AF304" s="9">
        <f t="shared" si="167"/>
        <v>0</v>
      </c>
      <c r="AG304" s="9">
        <f t="shared" si="168"/>
        <v>0</v>
      </c>
      <c r="AH304" s="9">
        <f t="shared" si="169"/>
        <v>0</v>
      </c>
      <c r="AI304" s="9">
        <f t="shared" si="170"/>
        <v>0</v>
      </c>
      <c r="AJ304" s="9">
        <f t="shared" si="171"/>
        <v>0</v>
      </c>
      <c r="AK304" s="9">
        <f t="shared" si="172"/>
        <v>0</v>
      </c>
      <c r="AL304" s="9">
        <f t="shared" si="173"/>
        <v>0</v>
      </c>
      <c r="AM304" s="9">
        <f t="shared" si="174"/>
        <v>0</v>
      </c>
      <c r="AO304" s="126">
        <f t="shared" si="175"/>
        <v>0</v>
      </c>
      <c r="AP304" s="126">
        <f t="shared" si="176"/>
        <v>0</v>
      </c>
      <c r="AQ304" s="126">
        <f t="shared" si="177"/>
        <v>0</v>
      </c>
      <c r="AS304" s="9">
        <f t="shared" si="178"/>
        <v>0</v>
      </c>
      <c r="AT304" s="9">
        <f t="shared" si="179"/>
        <v>0</v>
      </c>
      <c r="AU304" s="9">
        <f t="shared" si="180"/>
        <v>0</v>
      </c>
      <c r="AV304" s="9">
        <f t="shared" si="181"/>
        <v>0</v>
      </c>
      <c r="AW304" s="9">
        <f t="shared" si="182"/>
        <v>0</v>
      </c>
      <c r="AX304" s="9">
        <f t="shared" si="183"/>
        <v>0</v>
      </c>
      <c r="AY304" s="9">
        <f t="shared" si="184"/>
        <v>0</v>
      </c>
      <c r="AZ304" s="9">
        <f t="shared" si="185"/>
        <v>0</v>
      </c>
      <c r="BA304" s="9">
        <f t="shared" si="186"/>
        <v>0</v>
      </c>
      <c r="BB304" s="9">
        <f t="shared" si="187"/>
        <v>0</v>
      </c>
      <c r="BC304" s="9">
        <f t="shared" si="188"/>
        <v>0</v>
      </c>
      <c r="BD304" s="9">
        <f t="shared" si="189"/>
        <v>0</v>
      </c>
      <c r="BE304" s="9">
        <f t="shared" si="190"/>
        <v>0</v>
      </c>
      <c r="BF304" s="9">
        <f t="shared" si="191"/>
        <v>0</v>
      </c>
      <c r="BG304" s="9">
        <f t="shared" si="192"/>
        <v>0</v>
      </c>
      <c r="BH304" s="9">
        <f t="shared" si="193"/>
        <v>0</v>
      </c>
      <c r="BI304" s="9">
        <f t="shared" si="194"/>
        <v>0</v>
      </c>
      <c r="BJ304" s="9">
        <f t="shared" si="195"/>
        <v>0</v>
      </c>
      <c r="BK304" s="9">
        <f t="shared" si="196"/>
        <v>0</v>
      </c>
      <c r="BL304" s="9">
        <f t="shared" si="197"/>
        <v>0</v>
      </c>
      <c r="BM304" s="9">
        <f t="shared" si="198"/>
        <v>0</v>
      </c>
    </row>
    <row r="305" spans="1:65" s="9" customFormat="1" ht="73.75" customHeight="1">
      <c r="B305" s="222" t="s">
        <v>8</v>
      </c>
      <c r="D305" s="145" t="s">
        <v>5644</v>
      </c>
      <c r="E305" s="512" t="s">
        <v>5451</v>
      </c>
      <c r="F305" s="115" t="s">
        <v>135</v>
      </c>
      <c r="G305" s="116" t="s">
        <v>110</v>
      </c>
      <c r="H305" s="116" t="s">
        <v>185</v>
      </c>
      <c r="I305" s="115">
        <v>1</v>
      </c>
      <c r="J305" s="115">
        <v>0</v>
      </c>
      <c r="K305" s="115" t="s">
        <v>4864</v>
      </c>
      <c r="L305" s="408">
        <v>120.98</v>
      </c>
      <c r="M305" s="132"/>
      <c r="N305" s="479" t="s">
        <v>5759</v>
      </c>
      <c r="O305" s="444">
        <f>L305*M305</f>
        <v>0</v>
      </c>
      <c r="P305" s="134" t="str">
        <f t="shared" si="203"/>
        <v>No</v>
      </c>
      <c r="Q305" s="225" t="str">
        <f t="shared" si="204"/>
        <v>Yes</v>
      </c>
      <c r="S305" s="298">
        <v>1</v>
      </c>
      <c r="T305" s="299">
        <f t="shared" si="205"/>
        <v>0</v>
      </c>
      <c r="U305" s="112"/>
      <c r="V305" s="325">
        <v>4.5</v>
      </c>
      <c r="W305" s="334">
        <f t="shared" si="206"/>
        <v>0</v>
      </c>
      <c r="X305" s="207">
        <f>M305*I305</f>
        <v>0</v>
      </c>
      <c r="Y305" s="207"/>
      <c r="Z305" s="165">
        <v>1</v>
      </c>
      <c r="AA305" s="118"/>
      <c r="AB305" s="118">
        <v>7</v>
      </c>
      <c r="AC305" s="118"/>
      <c r="AE305" s="9">
        <f t="shared" si="166"/>
        <v>0</v>
      </c>
      <c r="AF305" s="9">
        <f t="shared" si="167"/>
        <v>0</v>
      </c>
      <c r="AG305" s="9">
        <f t="shared" si="168"/>
        <v>0</v>
      </c>
      <c r="AH305" s="9">
        <f t="shared" si="169"/>
        <v>0</v>
      </c>
      <c r="AI305" s="9">
        <f t="shared" si="170"/>
        <v>0</v>
      </c>
      <c r="AJ305" s="9">
        <f t="shared" si="171"/>
        <v>0</v>
      </c>
      <c r="AK305" s="9">
        <f t="shared" si="172"/>
        <v>0</v>
      </c>
      <c r="AL305" s="9">
        <f t="shared" si="173"/>
        <v>0</v>
      </c>
      <c r="AM305" s="9">
        <f t="shared" si="174"/>
        <v>0</v>
      </c>
      <c r="AO305" s="126">
        <f t="shared" si="175"/>
        <v>0</v>
      </c>
      <c r="AP305" s="126">
        <f t="shared" si="176"/>
        <v>0</v>
      </c>
      <c r="AQ305" s="126">
        <f t="shared" si="177"/>
        <v>0</v>
      </c>
      <c r="AS305" s="9">
        <f t="shared" si="178"/>
        <v>0</v>
      </c>
      <c r="AT305" s="9">
        <f t="shared" si="179"/>
        <v>0</v>
      </c>
      <c r="AU305" s="9">
        <f t="shared" si="180"/>
        <v>0</v>
      </c>
      <c r="AV305" s="9">
        <f t="shared" si="181"/>
        <v>0</v>
      </c>
      <c r="AW305" s="9">
        <f t="shared" si="182"/>
        <v>0</v>
      </c>
      <c r="AX305" s="9">
        <f t="shared" si="183"/>
        <v>0</v>
      </c>
      <c r="AY305" s="9">
        <f t="shared" si="184"/>
        <v>0</v>
      </c>
      <c r="AZ305" s="9">
        <f t="shared" si="185"/>
        <v>0</v>
      </c>
      <c r="BA305" s="9">
        <f t="shared" si="186"/>
        <v>0</v>
      </c>
      <c r="BB305" s="9">
        <f t="shared" si="187"/>
        <v>0</v>
      </c>
      <c r="BC305" s="9">
        <f t="shared" si="188"/>
        <v>0</v>
      </c>
      <c r="BD305" s="9">
        <f t="shared" si="189"/>
        <v>0</v>
      </c>
      <c r="BE305" s="9">
        <f t="shared" si="190"/>
        <v>0</v>
      </c>
      <c r="BF305" s="9">
        <f t="shared" si="191"/>
        <v>0</v>
      </c>
      <c r="BG305" s="9">
        <f t="shared" si="192"/>
        <v>0</v>
      </c>
      <c r="BH305" s="9">
        <f t="shared" si="193"/>
        <v>0</v>
      </c>
      <c r="BI305" s="9">
        <f t="shared" si="194"/>
        <v>0</v>
      </c>
      <c r="BJ305" s="9">
        <f t="shared" si="195"/>
        <v>0</v>
      </c>
      <c r="BK305" s="9">
        <f t="shared" si="196"/>
        <v>0</v>
      </c>
      <c r="BL305" s="9">
        <f t="shared" si="197"/>
        <v>0</v>
      </c>
      <c r="BM305" s="9">
        <f t="shared" si="198"/>
        <v>0</v>
      </c>
    </row>
    <row r="306" spans="1:65" s="9" customFormat="1" ht="73.75" customHeight="1">
      <c r="B306" s="222" t="s">
        <v>8</v>
      </c>
      <c r="D306" s="145" t="s">
        <v>5627</v>
      </c>
      <c r="E306" s="513" t="s">
        <v>5450</v>
      </c>
      <c r="F306" s="115" t="s">
        <v>135</v>
      </c>
      <c r="G306" s="116" t="s">
        <v>110</v>
      </c>
      <c r="H306" s="116" t="s">
        <v>185</v>
      </c>
      <c r="I306" s="115">
        <v>1</v>
      </c>
      <c r="J306" s="115">
        <v>0</v>
      </c>
      <c r="K306" s="115" t="s">
        <v>4864</v>
      </c>
      <c r="L306" s="408">
        <v>115.94</v>
      </c>
      <c r="M306" s="132"/>
      <c r="N306" s="479" t="s">
        <v>5759</v>
      </c>
      <c r="O306" s="444">
        <f>L306*M306</f>
        <v>0</v>
      </c>
      <c r="P306" s="134" t="str">
        <f t="shared" si="203"/>
        <v>No</v>
      </c>
      <c r="Q306" s="225" t="str">
        <f t="shared" si="204"/>
        <v>Yes</v>
      </c>
      <c r="S306" s="298">
        <v>1</v>
      </c>
      <c r="T306" s="299">
        <f t="shared" si="205"/>
        <v>0</v>
      </c>
      <c r="U306" s="112"/>
      <c r="V306" s="325">
        <v>4.5</v>
      </c>
      <c r="W306" s="334">
        <f t="shared" si="206"/>
        <v>0</v>
      </c>
      <c r="X306" s="207">
        <f>M306*I306</f>
        <v>0</v>
      </c>
      <c r="Y306" s="207"/>
      <c r="Z306" s="165">
        <v>1</v>
      </c>
      <c r="AA306" s="118"/>
      <c r="AB306" s="118">
        <v>7</v>
      </c>
      <c r="AC306" s="118"/>
      <c r="AE306" s="9">
        <f t="shared" si="166"/>
        <v>0</v>
      </c>
      <c r="AF306" s="9">
        <f t="shared" si="167"/>
        <v>0</v>
      </c>
      <c r="AG306" s="9">
        <f t="shared" si="168"/>
        <v>0</v>
      </c>
      <c r="AH306" s="9">
        <f t="shared" si="169"/>
        <v>0</v>
      </c>
      <c r="AI306" s="9">
        <f t="shared" si="170"/>
        <v>0</v>
      </c>
      <c r="AJ306" s="9">
        <f t="shared" si="171"/>
        <v>0</v>
      </c>
      <c r="AK306" s="9">
        <f t="shared" si="172"/>
        <v>0</v>
      </c>
      <c r="AL306" s="9">
        <f t="shared" si="173"/>
        <v>0</v>
      </c>
      <c r="AM306" s="9">
        <f t="shared" si="174"/>
        <v>0</v>
      </c>
      <c r="AO306" s="126">
        <f t="shared" si="175"/>
        <v>0</v>
      </c>
      <c r="AP306" s="126">
        <f t="shared" si="176"/>
        <v>0</v>
      </c>
      <c r="AQ306" s="126">
        <f t="shared" si="177"/>
        <v>0</v>
      </c>
      <c r="AS306" s="9">
        <f t="shared" si="178"/>
        <v>0</v>
      </c>
      <c r="AT306" s="9">
        <f t="shared" si="179"/>
        <v>0</v>
      </c>
      <c r="AU306" s="9">
        <f t="shared" si="180"/>
        <v>0</v>
      </c>
      <c r="AV306" s="9">
        <f t="shared" si="181"/>
        <v>0</v>
      </c>
      <c r="AW306" s="9">
        <f t="shared" si="182"/>
        <v>0</v>
      </c>
      <c r="AX306" s="9">
        <f t="shared" si="183"/>
        <v>0</v>
      </c>
      <c r="AY306" s="9">
        <f t="shared" si="184"/>
        <v>0</v>
      </c>
      <c r="AZ306" s="9">
        <f t="shared" si="185"/>
        <v>0</v>
      </c>
      <c r="BA306" s="9">
        <f t="shared" si="186"/>
        <v>0</v>
      </c>
      <c r="BB306" s="9">
        <f t="shared" si="187"/>
        <v>0</v>
      </c>
      <c r="BC306" s="9">
        <f t="shared" si="188"/>
        <v>0</v>
      </c>
      <c r="BD306" s="9">
        <f t="shared" si="189"/>
        <v>0</v>
      </c>
      <c r="BE306" s="9">
        <f t="shared" si="190"/>
        <v>0</v>
      </c>
      <c r="BF306" s="9">
        <f t="shared" si="191"/>
        <v>0</v>
      </c>
      <c r="BG306" s="9">
        <f t="shared" si="192"/>
        <v>0</v>
      </c>
      <c r="BH306" s="9">
        <f t="shared" si="193"/>
        <v>0</v>
      </c>
      <c r="BI306" s="9">
        <f t="shared" si="194"/>
        <v>0</v>
      </c>
      <c r="BJ306" s="9">
        <f t="shared" si="195"/>
        <v>0</v>
      </c>
      <c r="BK306" s="9">
        <f t="shared" si="196"/>
        <v>0</v>
      </c>
      <c r="BL306" s="9">
        <f t="shared" si="197"/>
        <v>0</v>
      </c>
      <c r="BM306" s="9">
        <f t="shared" si="198"/>
        <v>0</v>
      </c>
    </row>
    <row r="307" spans="1:65" s="126" customFormat="1" ht="73.75" customHeight="1">
      <c r="A307" s="9"/>
      <c r="B307" s="222" t="s">
        <v>8</v>
      </c>
      <c r="C307" s="9"/>
      <c r="D307" s="107" t="s">
        <v>6182</v>
      </c>
      <c r="E307" s="518" t="s">
        <v>5452</v>
      </c>
      <c r="F307" s="106" t="s">
        <v>133</v>
      </c>
      <c r="G307" s="242" t="s">
        <v>5248</v>
      </c>
      <c r="H307" s="242" t="s">
        <v>185</v>
      </c>
      <c r="I307" s="106">
        <v>1</v>
      </c>
      <c r="J307" s="106">
        <v>0</v>
      </c>
      <c r="K307" s="106" t="s">
        <v>4864</v>
      </c>
      <c r="L307" s="416">
        <v>105</v>
      </c>
      <c r="M307" s="481" t="s">
        <v>5759</v>
      </c>
      <c r="N307" s="458"/>
      <c r="O307" s="456">
        <f>L307*N307</f>
        <v>0</v>
      </c>
      <c r="P307" s="141" t="str">
        <f t="shared" si="203"/>
        <v>No</v>
      </c>
      <c r="Q307" s="224" t="str">
        <f t="shared" si="204"/>
        <v>Yes</v>
      </c>
      <c r="S307" s="298">
        <v>1</v>
      </c>
      <c r="T307" s="299">
        <f t="shared" si="205"/>
        <v>0</v>
      </c>
      <c r="U307" s="112"/>
      <c r="V307" s="335">
        <v>1.35</v>
      </c>
      <c r="W307" s="334">
        <f t="shared" si="206"/>
        <v>0</v>
      </c>
      <c r="X307" s="207"/>
      <c r="Y307" s="207">
        <f>N307*I307</f>
        <v>0</v>
      </c>
      <c r="Z307" s="165">
        <v>1</v>
      </c>
      <c r="AA307" s="118">
        <v>3</v>
      </c>
      <c r="AB307" s="118"/>
      <c r="AC307" s="118"/>
      <c r="AE307" s="9">
        <f t="shared" si="166"/>
        <v>0</v>
      </c>
      <c r="AF307" s="9">
        <f t="shared" si="167"/>
        <v>0</v>
      </c>
      <c r="AG307" s="9">
        <f t="shared" si="168"/>
        <v>0</v>
      </c>
      <c r="AH307" s="9">
        <f t="shared" si="169"/>
        <v>0</v>
      </c>
      <c r="AI307" s="9">
        <f t="shared" si="170"/>
        <v>0</v>
      </c>
      <c r="AJ307" s="9">
        <f t="shared" si="171"/>
        <v>0</v>
      </c>
      <c r="AK307" s="9">
        <f t="shared" si="172"/>
        <v>0</v>
      </c>
      <c r="AL307" s="9">
        <f t="shared" si="173"/>
        <v>0</v>
      </c>
      <c r="AM307" s="9">
        <f t="shared" si="174"/>
        <v>0</v>
      </c>
      <c r="AO307" s="126">
        <f t="shared" si="175"/>
        <v>0</v>
      </c>
      <c r="AP307" s="126">
        <f t="shared" si="176"/>
        <v>0</v>
      </c>
      <c r="AQ307" s="126">
        <f t="shared" si="177"/>
        <v>0</v>
      </c>
      <c r="AS307" s="9">
        <f t="shared" si="178"/>
        <v>0</v>
      </c>
      <c r="AT307" s="9">
        <f t="shared" si="179"/>
        <v>0</v>
      </c>
      <c r="AU307" s="9">
        <f t="shared" si="180"/>
        <v>0</v>
      </c>
      <c r="AV307" s="9">
        <f t="shared" si="181"/>
        <v>0</v>
      </c>
      <c r="AW307" s="9">
        <f t="shared" si="182"/>
        <v>0</v>
      </c>
      <c r="AX307" s="9">
        <f t="shared" si="183"/>
        <v>0</v>
      </c>
      <c r="AY307" s="9">
        <f t="shared" si="184"/>
        <v>0</v>
      </c>
      <c r="AZ307" s="9">
        <f t="shared" si="185"/>
        <v>0</v>
      </c>
      <c r="BA307" s="9">
        <f t="shared" si="186"/>
        <v>0</v>
      </c>
      <c r="BB307" s="9">
        <f t="shared" si="187"/>
        <v>0</v>
      </c>
      <c r="BC307" s="9">
        <f t="shared" si="188"/>
        <v>0</v>
      </c>
      <c r="BD307" s="9">
        <f t="shared" si="189"/>
        <v>0</v>
      </c>
      <c r="BE307" s="9">
        <f t="shared" si="190"/>
        <v>0</v>
      </c>
      <c r="BF307" s="9">
        <f t="shared" si="191"/>
        <v>0</v>
      </c>
      <c r="BG307" s="9">
        <f t="shared" si="192"/>
        <v>0</v>
      </c>
      <c r="BH307" s="9">
        <f t="shared" si="193"/>
        <v>0</v>
      </c>
      <c r="BI307" s="9">
        <f t="shared" si="194"/>
        <v>0</v>
      </c>
      <c r="BJ307" s="9">
        <f t="shared" si="195"/>
        <v>0</v>
      </c>
      <c r="BK307" s="9">
        <f t="shared" si="196"/>
        <v>0</v>
      </c>
      <c r="BL307" s="9">
        <f t="shared" si="197"/>
        <v>0</v>
      </c>
      <c r="BM307" s="9">
        <f t="shared" si="198"/>
        <v>0</v>
      </c>
    </row>
    <row r="308" spans="1:65" s="126" customFormat="1" ht="73.75" customHeight="1">
      <c r="A308" s="9"/>
      <c r="B308" s="222" t="s">
        <v>8</v>
      </c>
      <c r="C308" s="9"/>
      <c r="D308" s="107" t="s">
        <v>5643</v>
      </c>
      <c r="E308" s="519" t="s">
        <v>5451</v>
      </c>
      <c r="F308" s="106" t="s">
        <v>133</v>
      </c>
      <c r="G308" s="242" t="s">
        <v>5248</v>
      </c>
      <c r="H308" s="242" t="s">
        <v>185</v>
      </c>
      <c r="I308" s="106">
        <v>1</v>
      </c>
      <c r="J308" s="106">
        <v>0</v>
      </c>
      <c r="K308" s="106" t="s">
        <v>4864</v>
      </c>
      <c r="L308" s="416">
        <v>109.57</v>
      </c>
      <c r="M308" s="130"/>
      <c r="N308" s="483" t="s">
        <v>5759</v>
      </c>
      <c r="O308" s="456">
        <f>L308*M308</f>
        <v>0</v>
      </c>
      <c r="P308" s="141" t="str">
        <f t="shared" si="203"/>
        <v>No</v>
      </c>
      <c r="Q308" s="224" t="str">
        <f t="shared" si="204"/>
        <v>Yes</v>
      </c>
      <c r="S308" s="298">
        <v>1</v>
      </c>
      <c r="T308" s="299">
        <f t="shared" si="205"/>
        <v>0</v>
      </c>
      <c r="U308" s="112"/>
      <c r="V308" s="335">
        <v>1.35</v>
      </c>
      <c r="W308" s="334">
        <f t="shared" si="206"/>
        <v>0</v>
      </c>
      <c r="X308" s="207">
        <f>M308*I308</f>
        <v>0</v>
      </c>
      <c r="Y308" s="207"/>
      <c r="Z308" s="165">
        <v>1</v>
      </c>
      <c r="AA308" s="118">
        <v>3</v>
      </c>
      <c r="AB308" s="118"/>
      <c r="AC308" s="118"/>
      <c r="AE308" s="9">
        <f t="shared" si="166"/>
        <v>0</v>
      </c>
      <c r="AF308" s="9">
        <f t="shared" si="167"/>
        <v>0</v>
      </c>
      <c r="AG308" s="9">
        <f t="shared" si="168"/>
        <v>0</v>
      </c>
      <c r="AH308" s="9">
        <f t="shared" si="169"/>
        <v>0</v>
      </c>
      <c r="AI308" s="9">
        <f t="shared" si="170"/>
        <v>0</v>
      </c>
      <c r="AJ308" s="9">
        <f t="shared" si="171"/>
        <v>0</v>
      </c>
      <c r="AK308" s="9">
        <f t="shared" si="172"/>
        <v>0</v>
      </c>
      <c r="AL308" s="9">
        <f t="shared" si="173"/>
        <v>0</v>
      </c>
      <c r="AM308" s="9">
        <f t="shared" si="174"/>
        <v>0</v>
      </c>
      <c r="AO308" s="126">
        <f t="shared" si="175"/>
        <v>0</v>
      </c>
      <c r="AP308" s="126">
        <f t="shared" si="176"/>
        <v>0</v>
      </c>
      <c r="AQ308" s="126">
        <f t="shared" si="177"/>
        <v>0</v>
      </c>
      <c r="AS308" s="9">
        <f t="shared" si="178"/>
        <v>0</v>
      </c>
      <c r="AT308" s="9">
        <f t="shared" si="179"/>
        <v>0</v>
      </c>
      <c r="AU308" s="9">
        <f t="shared" si="180"/>
        <v>0</v>
      </c>
      <c r="AV308" s="9">
        <f t="shared" si="181"/>
        <v>0</v>
      </c>
      <c r="AW308" s="9">
        <f t="shared" si="182"/>
        <v>0</v>
      </c>
      <c r="AX308" s="9">
        <f t="shared" si="183"/>
        <v>0</v>
      </c>
      <c r="AY308" s="9">
        <f t="shared" si="184"/>
        <v>0</v>
      </c>
      <c r="AZ308" s="9">
        <f t="shared" si="185"/>
        <v>0</v>
      </c>
      <c r="BA308" s="9">
        <f t="shared" si="186"/>
        <v>0</v>
      </c>
      <c r="BB308" s="9">
        <f t="shared" si="187"/>
        <v>0</v>
      </c>
      <c r="BC308" s="9">
        <f t="shared" si="188"/>
        <v>0</v>
      </c>
      <c r="BD308" s="9">
        <f t="shared" si="189"/>
        <v>0</v>
      </c>
      <c r="BE308" s="9">
        <f t="shared" si="190"/>
        <v>0</v>
      </c>
      <c r="BF308" s="9">
        <f t="shared" si="191"/>
        <v>0</v>
      </c>
      <c r="BG308" s="9">
        <f t="shared" si="192"/>
        <v>0</v>
      </c>
      <c r="BH308" s="9">
        <f t="shared" si="193"/>
        <v>0</v>
      </c>
      <c r="BI308" s="9">
        <f t="shared" si="194"/>
        <v>0</v>
      </c>
      <c r="BJ308" s="9">
        <f t="shared" si="195"/>
        <v>0</v>
      </c>
      <c r="BK308" s="9">
        <f t="shared" si="196"/>
        <v>0</v>
      </c>
      <c r="BL308" s="9">
        <f t="shared" si="197"/>
        <v>0</v>
      </c>
      <c r="BM308" s="9">
        <f t="shared" si="198"/>
        <v>0</v>
      </c>
    </row>
    <row r="309" spans="1:65" s="126" customFormat="1" ht="73.75" customHeight="1">
      <c r="A309" s="9"/>
      <c r="B309" s="222" t="s">
        <v>8</v>
      </c>
      <c r="C309" s="9"/>
      <c r="D309" s="107" t="s">
        <v>5628</v>
      </c>
      <c r="E309" s="520" t="s">
        <v>5450</v>
      </c>
      <c r="F309" s="106" t="s">
        <v>133</v>
      </c>
      <c r="G309" s="242" t="s">
        <v>5248</v>
      </c>
      <c r="H309" s="242" t="s">
        <v>185</v>
      </c>
      <c r="I309" s="106">
        <v>1</v>
      </c>
      <c r="J309" s="106">
        <v>0</v>
      </c>
      <c r="K309" s="106" t="s">
        <v>4864</v>
      </c>
      <c r="L309" s="416">
        <v>105</v>
      </c>
      <c r="M309" s="130"/>
      <c r="N309" s="483" t="s">
        <v>5759</v>
      </c>
      <c r="O309" s="456">
        <f>L309*M309</f>
        <v>0</v>
      </c>
      <c r="P309" s="141" t="str">
        <f t="shared" si="203"/>
        <v>No</v>
      </c>
      <c r="Q309" s="224" t="str">
        <f t="shared" si="204"/>
        <v>Yes</v>
      </c>
      <c r="S309" s="298">
        <v>1</v>
      </c>
      <c r="T309" s="299">
        <f t="shared" si="205"/>
        <v>0</v>
      </c>
      <c r="U309" s="112"/>
      <c r="V309" s="335">
        <v>1.35</v>
      </c>
      <c r="W309" s="334">
        <f t="shared" si="206"/>
        <v>0</v>
      </c>
      <c r="X309" s="207">
        <f>M309*I309</f>
        <v>0</v>
      </c>
      <c r="Y309" s="207"/>
      <c r="Z309" s="165">
        <v>1</v>
      </c>
      <c r="AA309" s="118">
        <v>3</v>
      </c>
      <c r="AB309" s="118"/>
      <c r="AC309" s="118"/>
      <c r="AE309" s="9">
        <f t="shared" si="166"/>
        <v>0</v>
      </c>
      <c r="AF309" s="9">
        <f t="shared" si="167"/>
        <v>0</v>
      </c>
      <c r="AG309" s="9">
        <f t="shared" si="168"/>
        <v>0</v>
      </c>
      <c r="AH309" s="9">
        <f t="shared" si="169"/>
        <v>0</v>
      </c>
      <c r="AI309" s="9">
        <f t="shared" si="170"/>
        <v>0</v>
      </c>
      <c r="AJ309" s="9">
        <f t="shared" si="171"/>
        <v>0</v>
      </c>
      <c r="AK309" s="9">
        <f t="shared" si="172"/>
        <v>0</v>
      </c>
      <c r="AL309" s="9">
        <f t="shared" si="173"/>
        <v>0</v>
      </c>
      <c r="AM309" s="9">
        <f t="shared" si="174"/>
        <v>0</v>
      </c>
      <c r="AO309" s="126">
        <f t="shared" si="175"/>
        <v>0</v>
      </c>
      <c r="AP309" s="126">
        <f t="shared" si="176"/>
        <v>0</v>
      </c>
      <c r="AQ309" s="126">
        <f t="shared" si="177"/>
        <v>0</v>
      </c>
      <c r="AS309" s="9">
        <f t="shared" si="178"/>
        <v>0</v>
      </c>
      <c r="AT309" s="9">
        <f t="shared" si="179"/>
        <v>0</v>
      </c>
      <c r="AU309" s="9">
        <f t="shared" si="180"/>
        <v>0</v>
      </c>
      <c r="AV309" s="9">
        <f t="shared" si="181"/>
        <v>0</v>
      </c>
      <c r="AW309" s="9">
        <f t="shared" si="182"/>
        <v>0</v>
      </c>
      <c r="AX309" s="9">
        <f t="shared" si="183"/>
        <v>0</v>
      </c>
      <c r="AY309" s="9">
        <f t="shared" si="184"/>
        <v>0</v>
      </c>
      <c r="AZ309" s="9">
        <f t="shared" si="185"/>
        <v>0</v>
      </c>
      <c r="BA309" s="9">
        <f t="shared" si="186"/>
        <v>0</v>
      </c>
      <c r="BB309" s="9">
        <f t="shared" si="187"/>
        <v>0</v>
      </c>
      <c r="BC309" s="9">
        <f t="shared" si="188"/>
        <v>0</v>
      </c>
      <c r="BD309" s="9">
        <f t="shared" si="189"/>
        <v>0</v>
      </c>
      <c r="BE309" s="9">
        <f t="shared" si="190"/>
        <v>0</v>
      </c>
      <c r="BF309" s="9">
        <f t="shared" si="191"/>
        <v>0</v>
      </c>
      <c r="BG309" s="9">
        <f t="shared" si="192"/>
        <v>0</v>
      </c>
      <c r="BH309" s="9">
        <f t="shared" si="193"/>
        <v>0</v>
      </c>
      <c r="BI309" s="9">
        <f t="shared" si="194"/>
        <v>0</v>
      </c>
      <c r="BJ309" s="9">
        <f t="shared" si="195"/>
        <v>0</v>
      </c>
      <c r="BK309" s="9">
        <f t="shared" si="196"/>
        <v>0</v>
      </c>
      <c r="BL309" s="9">
        <f t="shared" si="197"/>
        <v>0</v>
      </c>
      <c r="BM309" s="9">
        <f t="shared" si="198"/>
        <v>0</v>
      </c>
    </row>
    <row r="310" spans="1:65" s="9" customFormat="1" ht="73.75" customHeight="1">
      <c r="B310" s="222" t="s">
        <v>8</v>
      </c>
      <c r="D310" s="145" t="s">
        <v>6183</v>
      </c>
      <c r="E310" s="511" t="s">
        <v>5452</v>
      </c>
      <c r="F310" s="115" t="s">
        <v>134</v>
      </c>
      <c r="G310" s="116" t="s">
        <v>5249</v>
      </c>
      <c r="H310" s="116" t="s">
        <v>185</v>
      </c>
      <c r="I310" s="115">
        <v>1</v>
      </c>
      <c r="J310" s="115">
        <v>0</v>
      </c>
      <c r="K310" s="115" t="s">
        <v>4864</v>
      </c>
      <c r="L310" s="414">
        <v>157.5</v>
      </c>
      <c r="M310" s="479" t="s">
        <v>5759</v>
      </c>
      <c r="N310" s="133"/>
      <c r="O310" s="444">
        <f>L310*N310</f>
        <v>0</v>
      </c>
      <c r="P310" s="134" t="str">
        <f t="shared" si="203"/>
        <v>No</v>
      </c>
      <c r="Q310" s="225" t="str">
        <f t="shared" si="204"/>
        <v>Yes</v>
      </c>
      <c r="S310" s="298">
        <v>1</v>
      </c>
      <c r="T310" s="299">
        <f t="shared" si="205"/>
        <v>0</v>
      </c>
      <c r="U310" s="112"/>
      <c r="V310" s="335">
        <v>2.5499999999999998</v>
      </c>
      <c r="W310" s="334">
        <f t="shared" si="206"/>
        <v>0</v>
      </c>
      <c r="X310" s="207"/>
      <c r="Y310" s="207">
        <f>N310*I310</f>
        <v>0</v>
      </c>
      <c r="Z310" s="165">
        <v>1</v>
      </c>
      <c r="AA310" s="118">
        <v>7</v>
      </c>
      <c r="AB310" s="118"/>
      <c r="AC310" s="118"/>
      <c r="AE310" s="9">
        <f t="shared" si="166"/>
        <v>0</v>
      </c>
      <c r="AF310" s="9">
        <f t="shared" si="167"/>
        <v>0</v>
      </c>
      <c r="AG310" s="9">
        <f t="shared" si="168"/>
        <v>0</v>
      </c>
      <c r="AH310" s="9">
        <f t="shared" si="169"/>
        <v>0</v>
      </c>
      <c r="AI310" s="9">
        <f t="shared" si="170"/>
        <v>0</v>
      </c>
      <c r="AJ310" s="9">
        <f t="shared" si="171"/>
        <v>0</v>
      </c>
      <c r="AK310" s="9">
        <f t="shared" si="172"/>
        <v>0</v>
      </c>
      <c r="AL310" s="9">
        <f t="shared" si="173"/>
        <v>0</v>
      </c>
      <c r="AM310" s="9">
        <f t="shared" si="174"/>
        <v>0</v>
      </c>
      <c r="AO310" s="126">
        <f t="shared" si="175"/>
        <v>0</v>
      </c>
      <c r="AP310" s="126">
        <f t="shared" si="176"/>
        <v>0</v>
      </c>
      <c r="AQ310" s="126">
        <f t="shared" si="177"/>
        <v>0</v>
      </c>
      <c r="AS310" s="9">
        <f t="shared" si="178"/>
        <v>0</v>
      </c>
      <c r="AT310" s="9">
        <f t="shared" si="179"/>
        <v>0</v>
      </c>
      <c r="AU310" s="9">
        <f t="shared" si="180"/>
        <v>0</v>
      </c>
      <c r="AV310" s="9">
        <f t="shared" si="181"/>
        <v>0</v>
      </c>
      <c r="AW310" s="9">
        <f t="shared" si="182"/>
        <v>0</v>
      </c>
      <c r="AX310" s="9">
        <f t="shared" si="183"/>
        <v>0</v>
      </c>
      <c r="AY310" s="9">
        <f t="shared" si="184"/>
        <v>0</v>
      </c>
      <c r="AZ310" s="9">
        <f t="shared" si="185"/>
        <v>0</v>
      </c>
      <c r="BA310" s="9">
        <f t="shared" si="186"/>
        <v>0</v>
      </c>
      <c r="BB310" s="9">
        <f t="shared" si="187"/>
        <v>0</v>
      </c>
      <c r="BC310" s="9">
        <f t="shared" si="188"/>
        <v>0</v>
      </c>
      <c r="BD310" s="9">
        <f t="shared" si="189"/>
        <v>0</v>
      </c>
      <c r="BE310" s="9">
        <f t="shared" si="190"/>
        <v>0</v>
      </c>
      <c r="BF310" s="9">
        <f t="shared" si="191"/>
        <v>0</v>
      </c>
      <c r="BG310" s="9">
        <f t="shared" si="192"/>
        <v>0</v>
      </c>
      <c r="BH310" s="9">
        <f t="shared" si="193"/>
        <v>0</v>
      </c>
      <c r="BI310" s="9">
        <f t="shared" si="194"/>
        <v>0</v>
      </c>
      <c r="BJ310" s="9">
        <f t="shared" si="195"/>
        <v>0</v>
      </c>
      <c r="BK310" s="9">
        <f t="shared" si="196"/>
        <v>0</v>
      </c>
      <c r="BL310" s="9">
        <f t="shared" si="197"/>
        <v>0</v>
      </c>
      <c r="BM310" s="9">
        <f t="shared" si="198"/>
        <v>0</v>
      </c>
    </row>
    <row r="311" spans="1:65" s="9" customFormat="1" ht="73.75" customHeight="1">
      <c r="B311" s="222" t="s">
        <v>8</v>
      </c>
      <c r="D311" s="145" t="s">
        <v>5642</v>
      </c>
      <c r="E311" s="512" t="s">
        <v>5451</v>
      </c>
      <c r="F311" s="115" t="s">
        <v>134</v>
      </c>
      <c r="G311" s="116" t="s">
        <v>5249</v>
      </c>
      <c r="H311" s="116" t="s">
        <v>185</v>
      </c>
      <c r="I311" s="115">
        <v>1</v>
      </c>
      <c r="J311" s="115">
        <v>0</v>
      </c>
      <c r="K311" s="115" t="s">
        <v>4864</v>
      </c>
      <c r="L311" s="414">
        <v>164.35</v>
      </c>
      <c r="M311" s="132"/>
      <c r="N311" s="479" t="s">
        <v>5759</v>
      </c>
      <c r="O311" s="444">
        <f>L311*M311</f>
        <v>0</v>
      </c>
      <c r="P311" s="134" t="str">
        <f t="shared" si="203"/>
        <v>No</v>
      </c>
      <c r="Q311" s="225" t="str">
        <f t="shared" si="204"/>
        <v>Yes</v>
      </c>
      <c r="S311" s="298">
        <v>1</v>
      </c>
      <c r="T311" s="299">
        <f t="shared" si="205"/>
        <v>0</v>
      </c>
      <c r="U311" s="112"/>
      <c r="V311" s="335">
        <v>2.5499999999999998</v>
      </c>
      <c r="W311" s="334">
        <f t="shared" si="206"/>
        <v>0</v>
      </c>
      <c r="X311" s="207">
        <f>M311*I311</f>
        <v>0</v>
      </c>
      <c r="Y311" s="207"/>
      <c r="Z311" s="165">
        <v>1</v>
      </c>
      <c r="AA311" s="118">
        <v>7</v>
      </c>
      <c r="AB311" s="118"/>
      <c r="AC311" s="118"/>
      <c r="AE311" s="9">
        <f t="shared" si="166"/>
        <v>0</v>
      </c>
      <c r="AF311" s="9">
        <f t="shared" si="167"/>
        <v>0</v>
      </c>
      <c r="AG311" s="9">
        <f t="shared" si="168"/>
        <v>0</v>
      </c>
      <c r="AH311" s="9">
        <f t="shared" si="169"/>
        <v>0</v>
      </c>
      <c r="AI311" s="9">
        <f t="shared" si="170"/>
        <v>0</v>
      </c>
      <c r="AJ311" s="9">
        <f t="shared" si="171"/>
        <v>0</v>
      </c>
      <c r="AK311" s="9">
        <f t="shared" si="172"/>
        <v>0</v>
      </c>
      <c r="AL311" s="9">
        <f t="shared" si="173"/>
        <v>0</v>
      </c>
      <c r="AM311" s="9">
        <f t="shared" si="174"/>
        <v>0</v>
      </c>
      <c r="AO311" s="126">
        <f t="shared" si="175"/>
        <v>0</v>
      </c>
      <c r="AP311" s="126">
        <f t="shared" si="176"/>
        <v>0</v>
      </c>
      <c r="AQ311" s="126">
        <f t="shared" si="177"/>
        <v>0</v>
      </c>
      <c r="AS311" s="9">
        <f t="shared" si="178"/>
        <v>0</v>
      </c>
      <c r="AT311" s="9">
        <f t="shared" si="179"/>
        <v>0</v>
      </c>
      <c r="AU311" s="9">
        <f t="shared" si="180"/>
        <v>0</v>
      </c>
      <c r="AV311" s="9">
        <f t="shared" si="181"/>
        <v>0</v>
      </c>
      <c r="AW311" s="9">
        <f t="shared" si="182"/>
        <v>0</v>
      </c>
      <c r="AX311" s="9">
        <f t="shared" si="183"/>
        <v>0</v>
      </c>
      <c r="AY311" s="9">
        <f t="shared" si="184"/>
        <v>0</v>
      </c>
      <c r="AZ311" s="9">
        <f t="shared" si="185"/>
        <v>0</v>
      </c>
      <c r="BA311" s="9">
        <f t="shared" si="186"/>
        <v>0</v>
      </c>
      <c r="BB311" s="9">
        <f t="shared" si="187"/>
        <v>0</v>
      </c>
      <c r="BC311" s="9">
        <f t="shared" si="188"/>
        <v>0</v>
      </c>
      <c r="BD311" s="9">
        <f t="shared" si="189"/>
        <v>0</v>
      </c>
      <c r="BE311" s="9">
        <f t="shared" si="190"/>
        <v>0</v>
      </c>
      <c r="BF311" s="9">
        <f t="shared" si="191"/>
        <v>0</v>
      </c>
      <c r="BG311" s="9">
        <f t="shared" si="192"/>
        <v>0</v>
      </c>
      <c r="BH311" s="9">
        <f t="shared" si="193"/>
        <v>0</v>
      </c>
      <c r="BI311" s="9">
        <f t="shared" si="194"/>
        <v>0</v>
      </c>
      <c r="BJ311" s="9">
        <f t="shared" si="195"/>
        <v>0</v>
      </c>
      <c r="BK311" s="9">
        <f t="shared" si="196"/>
        <v>0</v>
      </c>
      <c r="BL311" s="9">
        <f t="shared" si="197"/>
        <v>0</v>
      </c>
      <c r="BM311" s="9">
        <f t="shared" si="198"/>
        <v>0</v>
      </c>
    </row>
    <row r="312" spans="1:65" s="9" customFormat="1" ht="73.75" customHeight="1">
      <c r="B312" s="222" t="s">
        <v>8</v>
      </c>
      <c r="D312" s="145" t="s">
        <v>5629</v>
      </c>
      <c r="E312" s="513" t="s">
        <v>5450</v>
      </c>
      <c r="F312" s="115" t="s">
        <v>134</v>
      </c>
      <c r="G312" s="116" t="s">
        <v>5249</v>
      </c>
      <c r="H312" s="116" t="s">
        <v>185</v>
      </c>
      <c r="I312" s="115">
        <v>1</v>
      </c>
      <c r="J312" s="115">
        <v>0</v>
      </c>
      <c r="K312" s="115" t="s">
        <v>4864</v>
      </c>
      <c r="L312" s="414">
        <v>157.5</v>
      </c>
      <c r="M312" s="132"/>
      <c r="N312" s="479" t="s">
        <v>5759</v>
      </c>
      <c r="O312" s="444">
        <f>L312*M312</f>
        <v>0</v>
      </c>
      <c r="P312" s="134" t="str">
        <f t="shared" si="203"/>
        <v>No</v>
      </c>
      <c r="Q312" s="225" t="str">
        <f t="shared" si="204"/>
        <v>Yes</v>
      </c>
      <c r="S312" s="298">
        <v>1</v>
      </c>
      <c r="T312" s="299">
        <f t="shared" si="205"/>
        <v>0</v>
      </c>
      <c r="U312" s="112"/>
      <c r="V312" s="335">
        <v>2.5499999999999998</v>
      </c>
      <c r="W312" s="334">
        <f t="shared" si="206"/>
        <v>0</v>
      </c>
      <c r="X312" s="207">
        <f>M312*I312</f>
        <v>0</v>
      </c>
      <c r="Y312" s="207"/>
      <c r="Z312" s="165">
        <v>1</v>
      </c>
      <c r="AA312" s="118">
        <v>7</v>
      </c>
      <c r="AB312" s="118"/>
      <c r="AC312" s="118"/>
      <c r="AE312" s="9">
        <f t="shared" si="166"/>
        <v>0</v>
      </c>
      <c r="AF312" s="9">
        <f t="shared" si="167"/>
        <v>0</v>
      </c>
      <c r="AG312" s="9">
        <f t="shared" si="168"/>
        <v>0</v>
      </c>
      <c r="AH312" s="9">
        <f t="shared" si="169"/>
        <v>0</v>
      </c>
      <c r="AI312" s="9">
        <f t="shared" si="170"/>
        <v>0</v>
      </c>
      <c r="AJ312" s="9">
        <f t="shared" si="171"/>
        <v>0</v>
      </c>
      <c r="AK312" s="9">
        <f t="shared" si="172"/>
        <v>0</v>
      </c>
      <c r="AL312" s="9">
        <f t="shared" si="173"/>
        <v>0</v>
      </c>
      <c r="AM312" s="9">
        <f t="shared" si="174"/>
        <v>0</v>
      </c>
      <c r="AO312" s="126">
        <f t="shared" si="175"/>
        <v>0</v>
      </c>
      <c r="AP312" s="126">
        <f t="shared" si="176"/>
        <v>0</v>
      </c>
      <c r="AQ312" s="126">
        <f t="shared" si="177"/>
        <v>0</v>
      </c>
      <c r="AS312" s="9">
        <f t="shared" si="178"/>
        <v>0</v>
      </c>
      <c r="AT312" s="9">
        <f t="shared" si="179"/>
        <v>0</v>
      </c>
      <c r="AU312" s="9">
        <f t="shared" si="180"/>
        <v>0</v>
      </c>
      <c r="AV312" s="9">
        <f t="shared" si="181"/>
        <v>0</v>
      </c>
      <c r="AW312" s="9">
        <f t="shared" si="182"/>
        <v>0</v>
      </c>
      <c r="AX312" s="9">
        <f t="shared" si="183"/>
        <v>0</v>
      </c>
      <c r="AY312" s="9">
        <f t="shared" si="184"/>
        <v>0</v>
      </c>
      <c r="AZ312" s="9">
        <f t="shared" si="185"/>
        <v>0</v>
      </c>
      <c r="BA312" s="9">
        <f t="shared" si="186"/>
        <v>0</v>
      </c>
      <c r="BB312" s="9">
        <f t="shared" si="187"/>
        <v>0</v>
      </c>
      <c r="BC312" s="9">
        <f t="shared" si="188"/>
        <v>0</v>
      </c>
      <c r="BD312" s="9">
        <f t="shared" si="189"/>
        <v>0</v>
      </c>
      <c r="BE312" s="9">
        <f t="shared" si="190"/>
        <v>0</v>
      </c>
      <c r="BF312" s="9">
        <f t="shared" si="191"/>
        <v>0</v>
      </c>
      <c r="BG312" s="9">
        <f t="shared" si="192"/>
        <v>0</v>
      </c>
      <c r="BH312" s="9">
        <f t="shared" si="193"/>
        <v>0</v>
      </c>
      <c r="BI312" s="9">
        <f t="shared" si="194"/>
        <v>0</v>
      </c>
      <c r="BJ312" s="9">
        <f t="shared" si="195"/>
        <v>0</v>
      </c>
      <c r="BK312" s="9">
        <f t="shared" si="196"/>
        <v>0</v>
      </c>
      <c r="BL312" s="9">
        <f t="shared" si="197"/>
        <v>0</v>
      </c>
      <c r="BM312" s="9">
        <f t="shared" si="198"/>
        <v>0</v>
      </c>
    </row>
    <row r="313" spans="1:65" s="126" customFormat="1" ht="73.75" customHeight="1">
      <c r="A313" s="9"/>
      <c r="B313" s="222" t="s">
        <v>8</v>
      </c>
      <c r="C313" s="9"/>
      <c r="D313" s="107" t="s">
        <v>6184</v>
      </c>
      <c r="E313" s="518" t="s">
        <v>5452</v>
      </c>
      <c r="F313" s="106" t="s">
        <v>133</v>
      </c>
      <c r="G313" s="242" t="s">
        <v>5250</v>
      </c>
      <c r="H313" s="242" t="s">
        <v>185</v>
      </c>
      <c r="I313" s="106">
        <v>1</v>
      </c>
      <c r="J313" s="106">
        <v>0</v>
      </c>
      <c r="K313" s="106" t="s">
        <v>4864</v>
      </c>
      <c r="L313" s="416">
        <v>105</v>
      </c>
      <c r="M313" s="481" t="s">
        <v>5759</v>
      </c>
      <c r="N313" s="458"/>
      <c r="O313" s="456">
        <f>L313*N313</f>
        <v>0</v>
      </c>
      <c r="P313" s="141" t="str">
        <f t="shared" si="203"/>
        <v>No</v>
      </c>
      <c r="Q313" s="224" t="str">
        <f t="shared" si="204"/>
        <v>Yes</v>
      </c>
      <c r="S313" s="298">
        <v>1</v>
      </c>
      <c r="T313" s="299">
        <f t="shared" si="205"/>
        <v>0</v>
      </c>
      <c r="U313" s="112"/>
      <c r="V313" s="335">
        <v>1.65</v>
      </c>
      <c r="W313" s="334">
        <f t="shared" si="206"/>
        <v>0</v>
      </c>
      <c r="X313" s="207"/>
      <c r="Y313" s="207">
        <f>N313*I313</f>
        <v>0</v>
      </c>
      <c r="Z313" s="165">
        <v>1</v>
      </c>
      <c r="AA313" s="118">
        <v>5</v>
      </c>
      <c r="AB313" s="118"/>
      <c r="AC313" s="118"/>
      <c r="AE313" s="9">
        <f t="shared" si="166"/>
        <v>0</v>
      </c>
      <c r="AF313" s="9">
        <f t="shared" si="167"/>
        <v>0</v>
      </c>
      <c r="AG313" s="9">
        <f t="shared" si="168"/>
        <v>0</v>
      </c>
      <c r="AH313" s="9">
        <f t="shared" si="169"/>
        <v>0</v>
      </c>
      <c r="AI313" s="9">
        <f t="shared" si="170"/>
        <v>0</v>
      </c>
      <c r="AJ313" s="9">
        <f t="shared" si="171"/>
        <v>0</v>
      </c>
      <c r="AK313" s="9">
        <f t="shared" si="172"/>
        <v>0</v>
      </c>
      <c r="AL313" s="9">
        <f t="shared" si="173"/>
        <v>0</v>
      </c>
      <c r="AM313" s="9">
        <f t="shared" si="174"/>
        <v>0</v>
      </c>
      <c r="AO313" s="126">
        <f t="shared" si="175"/>
        <v>0</v>
      </c>
      <c r="AP313" s="126">
        <f t="shared" si="176"/>
        <v>0</v>
      </c>
      <c r="AQ313" s="126">
        <f t="shared" si="177"/>
        <v>0</v>
      </c>
      <c r="AS313" s="9">
        <f t="shared" si="178"/>
        <v>0</v>
      </c>
      <c r="AT313" s="9">
        <f t="shared" si="179"/>
        <v>0</v>
      </c>
      <c r="AU313" s="9">
        <f t="shared" si="180"/>
        <v>0</v>
      </c>
      <c r="AV313" s="9">
        <f t="shared" si="181"/>
        <v>0</v>
      </c>
      <c r="AW313" s="9">
        <f t="shared" si="182"/>
        <v>0</v>
      </c>
      <c r="AX313" s="9">
        <f t="shared" si="183"/>
        <v>0</v>
      </c>
      <c r="AY313" s="9">
        <f t="shared" si="184"/>
        <v>0</v>
      </c>
      <c r="AZ313" s="9">
        <f t="shared" si="185"/>
        <v>0</v>
      </c>
      <c r="BA313" s="9">
        <f t="shared" si="186"/>
        <v>0</v>
      </c>
      <c r="BB313" s="9">
        <f t="shared" si="187"/>
        <v>0</v>
      </c>
      <c r="BC313" s="9">
        <f t="shared" si="188"/>
        <v>0</v>
      </c>
      <c r="BD313" s="9">
        <f t="shared" si="189"/>
        <v>0</v>
      </c>
      <c r="BE313" s="9">
        <f t="shared" si="190"/>
        <v>0</v>
      </c>
      <c r="BF313" s="9">
        <f t="shared" si="191"/>
        <v>0</v>
      </c>
      <c r="BG313" s="9">
        <f t="shared" si="192"/>
        <v>0</v>
      </c>
      <c r="BH313" s="9">
        <f t="shared" si="193"/>
        <v>0</v>
      </c>
      <c r="BI313" s="9">
        <f t="shared" si="194"/>
        <v>0</v>
      </c>
      <c r="BJ313" s="9">
        <f t="shared" si="195"/>
        <v>0</v>
      </c>
      <c r="BK313" s="9">
        <f t="shared" si="196"/>
        <v>0</v>
      </c>
      <c r="BL313" s="9">
        <f t="shared" si="197"/>
        <v>0</v>
      </c>
      <c r="BM313" s="9">
        <f t="shared" si="198"/>
        <v>0</v>
      </c>
    </row>
    <row r="314" spans="1:65" s="126" customFormat="1" ht="73.75" customHeight="1">
      <c r="A314" s="9"/>
      <c r="B314" s="222" t="s">
        <v>8</v>
      </c>
      <c r="C314" s="9"/>
      <c r="D314" s="107" t="s">
        <v>5641</v>
      </c>
      <c r="E314" s="519" t="s">
        <v>5451</v>
      </c>
      <c r="F314" s="106" t="s">
        <v>133</v>
      </c>
      <c r="G314" s="242" t="s">
        <v>5250</v>
      </c>
      <c r="H314" s="242" t="s">
        <v>185</v>
      </c>
      <c r="I314" s="106">
        <v>1</v>
      </c>
      <c r="J314" s="106">
        <v>0</v>
      </c>
      <c r="K314" s="106" t="s">
        <v>4864</v>
      </c>
      <c r="L314" s="416">
        <v>109.57</v>
      </c>
      <c r="M314" s="130"/>
      <c r="N314" s="483" t="s">
        <v>5759</v>
      </c>
      <c r="O314" s="456">
        <f>L314*M314</f>
        <v>0</v>
      </c>
      <c r="P314" s="141" t="str">
        <f t="shared" si="203"/>
        <v>No</v>
      </c>
      <c r="Q314" s="224" t="str">
        <f t="shared" si="204"/>
        <v>Yes</v>
      </c>
      <c r="S314" s="298">
        <v>1</v>
      </c>
      <c r="T314" s="299">
        <f t="shared" si="205"/>
        <v>0</v>
      </c>
      <c r="U314" s="112"/>
      <c r="V314" s="335">
        <v>1.65</v>
      </c>
      <c r="W314" s="334">
        <f t="shared" si="206"/>
        <v>0</v>
      </c>
      <c r="X314" s="207">
        <f>M314*I314</f>
        <v>0</v>
      </c>
      <c r="Y314" s="207"/>
      <c r="Z314" s="165">
        <v>1</v>
      </c>
      <c r="AA314" s="118">
        <v>5</v>
      </c>
      <c r="AB314" s="118"/>
      <c r="AC314" s="118"/>
      <c r="AE314" s="9">
        <f t="shared" si="166"/>
        <v>0</v>
      </c>
      <c r="AF314" s="9">
        <f t="shared" si="167"/>
        <v>0</v>
      </c>
      <c r="AG314" s="9">
        <f t="shared" si="168"/>
        <v>0</v>
      </c>
      <c r="AH314" s="9">
        <f t="shared" si="169"/>
        <v>0</v>
      </c>
      <c r="AI314" s="9">
        <f t="shared" si="170"/>
        <v>0</v>
      </c>
      <c r="AJ314" s="9">
        <f t="shared" si="171"/>
        <v>0</v>
      </c>
      <c r="AK314" s="9">
        <f t="shared" si="172"/>
        <v>0</v>
      </c>
      <c r="AL314" s="9">
        <f t="shared" si="173"/>
        <v>0</v>
      </c>
      <c r="AM314" s="9">
        <f t="shared" si="174"/>
        <v>0</v>
      </c>
      <c r="AO314" s="126">
        <f t="shared" si="175"/>
        <v>0</v>
      </c>
      <c r="AP314" s="126">
        <f t="shared" si="176"/>
        <v>0</v>
      </c>
      <c r="AQ314" s="126">
        <f t="shared" si="177"/>
        <v>0</v>
      </c>
      <c r="AS314" s="9">
        <f t="shared" si="178"/>
        <v>0</v>
      </c>
      <c r="AT314" s="9">
        <f t="shared" si="179"/>
        <v>0</v>
      </c>
      <c r="AU314" s="9">
        <f t="shared" si="180"/>
        <v>0</v>
      </c>
      <c r="AV314" s="9">
        <f t="shared" si="181"/>
        <v>0</v>
      </c>
      <c r="AW314" s="9">
        <f t="shared" si="182"/>
        <v>0</v>
      </c>
      <c r="AX314" s="9">
        <f t="shared" si="183"/>
        <v>0</v>
      </c>
      <c r="AY314" s="9">
        <f t="shared" si="184"/>
        <v>0</v>
      </c>
      <c r="AZ314" s="9">
        <f t="shared" si="185"/>
        <v>0</v>
      </c>
      <c r="BA314" s="9">
        <f t="shared" si="186"/>
        <v>0</v>
      </c>
      <c r="BB314" s="9">
        <f t="shared" si="187"/>
        <v>0</v>
      </c>
      <c r="BC314" s="9">
        <f t="shared" si="188"/>
        <v>0</v>
      </c>
      <c r="BD314" s="9">
        <f t="shared" si="189"/>
        <v>0</v>
      </c>
      <c r="BE314" s="9">
        <f t="shared" si="190"/>
        <v>0</v>
      </c>
      <c r="BF314" s="9">
        <f t="shared" si="191"/>
        <v>0</v>
      </c>
      <c r="BG314" s="9">
        <f t="shared" si="192"/>
        <v>0</v>
      </c>
      <c r="BH314" s="9">
        <f t="shared" si="193"/>
        <v>0</v>
      </c>
      <c r="BI314" s="9">
        <f t="shared" si="194"/>
        <v>0</v>
      </c>
      <c r="BJ314" s="9">
        <f t="shared" si="195"/>
        <v>0</v>
      </c>
      <c r="BK314" s="9">
        <f t="shared" si="196"/>
        <v>0</v>
      </c>
      <c r="BL314" s="9">
        <f t="shared" si="197"/>
        <v>0</v>
      </c>
      <c r="BM314" s="9">
        <f t="shared" si="198"/>
        <v>0</v>
      </c>
    </row>
    <row r="315" spans="1:65" s="126" customFormat="1" ht="73.75" customHeight="1">
      <c r="A315" s="9"/>
      <c r="B315" s="222" t="s">
        <v>8</v>
      </c>
      <c r="C315" s="9"/>
      <c r="D315" s="107" t="s">
        <v>5630</v>
      </c>
      <c r="E315" s="520" t="s">
        <v>5450</v>
      </c>
      <c r="F315" s="106" t="s">
        <v>133</v>
      </c>
      <c r="G315" s="242" t="s">
        <v>5250</v>
      </c>
      <c r="H315" s="242" t="s">
        <v>185</v>
      </c>
      <c r="I315" s="106">
        <v>1</v>
      </c>
      <c r="J315" s="106">
        <v>0</v>
      </c>
      <c r="K315" s="106" t="s">
        <v>4864</v>
      </c>
      <c r="L315" s="416">
        <v>105</v>
      </c>
      <c r="M315" s="130"/>
      <c r="N315" s="483" t="s">
        <v>5759</v>
      </c>
      <c r="O315" s="456">
        <f>L315*M315</f>
        <v>0</v>
      </c>
      <c r="P315" s="141" t="str">
        <f t="shared" si="203"/>
        <v>No</v>
      </c>
      <c r="Q315" s="224" t="str">
        <f t="shared" si="204"/>
        <v>Yes</v>
      </c>
      <c r="S315" s="298">
        <v>1</v>
      </c>
      <c r="T315" s="299">
        <f t="shared" si="205"/>
        <v>0</v>
      </c>
      <c r="U315" s="112"/>
      <c r="V315" s="335">
        <v>1.65</v>
      </c>
      <c r="W315" s="334">
        <f t="shared" si="206"/>
        <v>0</v>
      </c>
      <c r="X315" s="207">
        <f>M315*I315</f>
        <v>0</v>
      </c>
      <c r="Y315" s="207"/>
      <c r="Z315" s="165">
        <v>1</v>
      </c>
      <c r="AA315" s="118">
        <v>5</v>
      </c>
      <c r="AB315" s="118"/>
      <c r="AC315" s="118"/>
      <c r="AE315" s="9">
        <f t="shared" si="166"/>
        <v>0</v>
      </c>
      <c r="AF315" s="9">
        <f t="shared" si="167"/>
        <v>0</v>
      </c>
      <c r="AG315" s="9">
        <f t="shared" si="168"/>
        <v>0</v>
      </c>
      <c r="AH315" s="9">
        <f t="shared" si="169"/>
        <v>0</v>
      </c>
      <c r="AI315" s="9">
        <f t="shared" si="170"/>
        <v>0</v>
      </c>
      <c r="AJ315" s="9">
        <f t="shared" si="171"/>
        <v>0</v>
      </c>
      <c r="AK315" s="9">
        <f t="shared" si="172"/>
        <v>0</v>
      </c>
      <c r="AL315" s="9">
        <f t="shared" si="173"/>
        <v>0</v>
      </c>
      <c r="AM315" s="9">
        <f t="shared" si="174"/>
        <v>0</v>
      </c>
      <c r="AO315" s="126">
        <f t="shared" si="175"/>
        <v>0</v>
      </c>
      <c r="AP315" s="126">
        <f t="shared" si="176"/>
        <v>0</v>
      </c>
      <c r="AQ315" s="126">
        <f t="shared" si="177"/>
        <v>0</v>
      </c>
      <c r="AS315" s="9">
        <f t="shared" si="178"/>
        <v>0</v>
      </c>
      <c r="AT315" s="9">
        <f t="shared" si="179"/>
        <v>0</v>
      </c>
      <c r="AU315" s="9">
        <f t="shared" si="180"/>
        <v>0</v>
      </c>
      <c r="AV315" s="9">
        <f t="shared" si="181"/>
        <v>0</v>
      </c>
      <c r="AW315" s="9">
        <f t="shared" si="182"/>
        <v>0</v>
      </c>
      <c r="AX315" s="9">
        <f t="shared" si="183"/>
        <v>0</v>
      </c>
      <c r="AY315" s="9">
        <f t="shared" si="184"/>
        <v>0</v>
      </c>
      <c r="AZ315" s="9">
        <f t="shared" si="185"/>
        <v>0</v>
      </c>
      <c r="BA315" s="9">
        <f t="shared" si="186"/>
        <v>0</v>
      </c>
      <c r="BB315" s="9">
        <f t="shared" si="187"/>
        <v>0</v>
      </c>
      <c r="BC315" s="9">
        <f t="shared" si="188"/>
        <v>0</v>
      </c>
      <c r="BD315" s="9">
        <f t="shared" si="189"/>
        <v>0</v>
      </c>
      <c r="BE315" s="9">
        <f t="shared" si="190"/>
        <v>0</v>
      </c>
      <c r="BF315" s="9">
        <f t="shared" si="191"/>
        <v>0</v>
      </c>
      <c r="BG315" s="9">
        <f t="shared" si="192"/>
        <v>0</v>
      </c>
      <c r="BH315" s="9">
        <f t="shared" si="193"/>
        <v>0</v>
      </c>
      <c r="BI315" s="9">
        <f t="shared" si="194"/>
        <v>0</v>
      </c>
      <c r="BJ315" s="9">
        <f t="shared" si="195"/>
        <v>0</v>
      </c>
      <c r="BK315" s="9">
        <f t="shared" si="196"/>
        <v>0</v>
      </c>
      <c r="BL315" s="9">
        <f t="shared" si="197"/>
        <v>0</v>
      </c>
      <c r="BM315" s="9">
        <f t="shared" si="198"/>
        <v>0</v>
      </c>
    </row>
    <row r="316" spans="1:65" s="9" customFormat="1" ht="73.75" customHeight="1">
      <c r="B316" s="222" t="s">
        <v>8</v>
      </c>
      <c r="D316" s="145" t="s">
        <v>6185</v>
      </c>
      <c r="E316" s="511" t="s">
        <v>5452</v>
      </c>
      <c r="F316" s="115" t="s">
        <v>133</v>
      </c>
      <c r="G316" s="116" t="s">
        <v>5251</v>
      </c>
      <c r="H316" s="116" t="s">
        <v>185</v>
      </c>
      <c r="I316" s="115">
        <v>1</v>
      </c>
      <c r="J316" s="115">
        <v>0</v>
      </c>
      <c r="K316" s="115" t="s">
        <v>4864</v>
      </c>
      <c r="L316" s="414">
        <v>148.75</v>
      </c>
      <c r="M316" s="479" t="s">
        <v>5759</v>
      </c>
      <c r="N316" s="133"/>
      <c r="O316" s="444">
        <f>L316*N316</f>
        <v>0</v>
      </c>
      <c r="P316" s="134" t="str">
        <f t="shared" si="203"/>
        <v>No</v>
      </c>
      <c r="Q316" s="225" t="str">
        <f t="shared" si="204"/>
        <v>Yes</v>
      </c>
      <c r="S316" s="298">
        <v>1</v>
      </c>
      <c r="T316" s="299">
        <f t="shared" si="205"/>
        <v>0</v>
      </c>
      <c r="U316" s="112"/>
      <c r="V316" s="335">
        <v>2.4500000000000002</v>
      </c>
      <c r="W316" s="334">
        <f t="shared" si="206"/>
        <v>0</v>
      </c>
      <c r="X316" s="207"/>
      <c r="Y316" s="207">
        <f>N316*I316</f>
        <v>0</v>
      </c>
      <c r="Z316" s="165">
        <v>1</v>
      </c>
      <c r="AA316" s="118">
        <v>6</v>
      </c>
      <c r="AB316" s="118"/>
      <c r="AC316" s="118"/>
      <c r="AE316" s="9">
        <f t="shared" si="166"/>
        <v>0</v>
      </c>
      <c r="AF316" s="9">
        <f t="shared" si="167"/>
        <v>0</v>
      </c>
      <c r="AG316" s="9">
        <f t="shared" si="168"/>
        <v>0</v>
      </c>
      <c r="AH316" s="9">
        <f t="shared" si="169"/>
        <v>0</v>
      </c>
      <c r="AI316" s="9">
        <f t="shared" si="170"/>
        <v>0</v>
      </c>
      <c r="AJ316" s="9">
        <f t="shared" si="171"/>
        <v>0</v>
      </c>
      <c r="AK316" s="9">
        <f t="shared" si="172"/>
        <v>0</v>
      </c>
      <c r="AL316" s="9">
        <f t="shared" si="173"/>
        <v>0</v>
      </c>
      <c r="AM316" s="9">
        <f t="shared" si="174"/>
        <v>0</v>
      </c>
      <c r="AO316" s="126">
        <f t="shared" si="175"/>
        <v>0</v>
      </c>
      <c r="AP316" s="126">
        <f t="shared" si="176"/>
        <v>0</v>
      </c>
      <c r="AQ316" s="126">
        <f t="shared" si="177"/>
        <v>0</v>
      </c>
      <c r="AS316" s="9">
        <f t="shared" si="178"/>
        <v>0</v>
      </c>
      <c r="AT316" s="9">
        <f t="shared" si="179"/>
        <v>0</v>
      </c>
      <c r="AU316" s="9">
        <f t="shared" si="180"/>
        <v>0</v>
      </c>
      <c r="AV316" s="9">
        <f t="shared" si="181"/>
        <v>0</v>
      </c>
      <c r="AW316" s="9">
        <f t="shared" si="182"/>
        <v>0</v>
      </c>
      <c r="AX316" s="9">
        <f t="shared" si="183"/>
        <v>0</v>
      </c>
      <c r="AY316" s="9">
        <f t="shared" si="184"/>
        <v>0</v>
      </c>
      <c r="AZ316" s="9">
        <f t="shared" si="185"/>
        <v>0</v>
      </c>
      <c r="BA316" s="9">
        <f t="shared" si="186"/>
        <v>0</v>
      </c>
      <c r="BB316" s="9">
        <f t="shared" si="187"/>
        <v>0</v>
      </c>
      <c r="BC316" s="9">
        <f t="shared" si="188"/>
        <v>0</v>
      </c>
      <c r="BD316" s="9">
        <f t="shared" si="189"/>
        <v>0</v>
      </c>
      <c r="BE316" s="9">
        <f t="shared" si="190"/>
        <v>0</v>
      </c>
      <c r="BF316" s="9">
        <f t="shared" si="191"/>
        <v>0</v>
      </c>
      <c r="BG316" s="9">
        <f t="shared" si="192"/>
        <v>0</v>
      </c>
      <c r="BH316" s="9">
        <f t="shared" si="193"/>
        <v>0</v>
      </c>
      <c r="BI316" s="9">
        <f t="shared" si="194"/>
        <v>0</v>
      </c>
      <c r="BJ316" s="9">
        <f t="shared" si="195"/>
        <v>0</v>
      </c>
      <c r="BK316" s="9">
        <f t="shared" si="196"/>
        <v>0</v>
      </c>
      <c r="BL316" s="9">
        <f t="shared" si="197"/>
        <v>0</v>
      </c>
      <c r="BM316" s="9">
        <f t="shared" si="198"/>
        <v>0</v>
      </c>
    </row>
    <row r="317" spans="1:65" s="9" customFormat="1" ht="73.75" customHeight="1">
      <c r="B317" s="222" t="s">
        <v>8</v>
      </c>
      <c r="D317" s="145" t="s">
        <v>5640</v>
      </c>
      <c r="E317" s="512" t="s">
        <v>5451</v>
      </c>
      <c r="F317" s="115" t="s">
        <v>133</v>
      </c>
      <c r="G317" s="116" t="s">
        <v>5251</v>
      </c>
      <c r="H317" s="116" t="s">
        <v>185</v>
      </c>
      <c r="I317" s="115">
        <v>1</v>
      </c>
      <c r="J317" s="115">
        <v>0</v>
      </c>
      <c r="K317" s="115" t="s">
        <v>4864</v>
      </c>
      <c r="L317" s="414">
        <v>155.22</v>
      </c>
      <c r="M317" s="132"/>
      <c r="N317" s="479" t="s">
        <v>5759</v>
      </c>
      <c r="O317" s="444">
        <f>L317*M317</f>
        <v>0</v>
      </c>
      <c r="P317" s="134" t="str">
        <f t="shared" si="203"/>
        <v>No</v>
      </c>
      <c r="Q317" s="225" t="str">
        <f t="shared" si="204"/>
        <v>Yes</v>
      </c>
      <c r="S317" s="298">
        <v>1</v>
      </c>
      <c r="T317" s="299">
        <f t="shared" si="205"/>
        <v>0</v>
      </c>
      <c r="U317" s="112"/>
      <c r="V317" s="335">
        <v>2.4500000000000002</v>
      </c>
      <c r="W317" s="334">
        <f t="shared" si="206"/>
        <v>0</v>
      </c>
      <c r="X317" s="207">
        <f>M317*I317</f>
        <v>0</v>
      </c>
      <c r="Y317" s="207"/>
      <c r="Z317" s="165">
        <v>1</v>
      </c>
      <c r="AA317" s="118">
        <v>6</v>
      </c>
      <c r="AB317" s="118"/>
      <c r="AC317" s="118"/>
      <c r="AE317" s="9">
        <f t="shared" si="166"/>
        <v>0</v>
      </c>
      <c r="AF317" s="9">
        <f t="shared" si="167"/>
        <v>0</v>
      </c>
      <c r="AG317" s="9">
        <f t="shared" si="168"/>
        <v>0</v>
      </c>
      <c r="AH317" s="9">
        <f t="shared" si="169"/>
        <v>0</v>
      </c>
      <c r="AI317" s="9">
        <f t="shared" si="170"/>
        <v>0</v>
      </c>
      <c r="AJ317" s="9">
        <f t="shared" si="171"/>
        <v>0</v>
      </c>
      <c r="AK317" s="9">
        <f t="shared" si="172"/>
        <v>0</v>
      </c>
      <c r="AL317" s="9">
        <f t="shared" si="173"/>
        <v>0</v>
      </c>
      <c r="AM317" s="9">
        <f t="shared" si="174"/>
        <v>0</v>
      </c>
      <c r="AO317" s="126">
        <f t="shared" si="175"/>
        <v>0</v>
      </c>
      <c r="AP317" s="126">
        <f t="shared" si="176"/>
        <v>0</v>
      </c>
      <c r="AQ317" s="126">
        <f t="shared" si="177"/>
        <v>0</v>
      </c>
      <c r="AS317" s="9">
        <f t="shared" si="178"/>
        <v>0</v>
      </c>
      <c r="AT317" s="9">
        <f t="shared" si="179"/>
        <v>0</v>
      </c>
      <c r="AU317" s="9">
        <f t="shared" si="180"/>
        <v>0</v>
      </c>
      <c r="AV317" s="9">
        <f t="shared" si="181"/>
        <v>0</v>
      </c>
      <c r="AW317" s="9">
        <f t="shared" si="182"/>
        <v>0</v>
      </c>
      <c r="AX317" s="9">
        <f t="shared" si="183"/>
        <v>0</v>
      </c>
      <c r="AY317" s="9">
        <f t="shared" si="184"/>
        <v>0</v>
      </c>
      <c r="AZ317" s="9">
        <f t="shared" si="185"/>
        <v>0</v>
      </c>
      <c r="BA317" s="9">
        <f t="shared" si="186"/>
        <v>0</v>
      </c>
      <c r="BB317" s="9">
        <f t="shared" si="187"/>
        <v>0</v>
      </c>
      <c r="BC317" s="9">
        <f t="shared" si="188"/>
        <v>0</v>
      </c>
      <c r="BD317" s="9">
        <f t="shared" si="189"/>
        <v>0</v>
      </c>
      <c r="BE317" s="9">
        <f t="shared" si="190"/>
        <v>0</v>
      </c>
      <c r="BF317" s="9">
        <f t="shared" si="191"/>
        <v>0</v>
      </c>
      <c r="BG317" s="9">
        <f t="shared" si="192"/>
        <v>0</v>
      </c>
      <c r="BH317" s="9">
        <f t="shared" si="193"/>
        <v>0</v>
      </c>
      <c r="BI317" s="9">
        <f t="shared" si="194"/>
        <v>0</v>
      </c>
      <c r="BJ317" s="9">
        <f t="shared" si="195"/>
        <v>0</v>
      </c>
      <c r="BK317" s="9">
        <f t="shared" si="196"/>
        <v>0</v>
      </c>
      <c r="BL317" s="9">
        <f t="shared" si="197"/>
        <v>0</v>
      </c>
      <c r="BM317" s="9">
        <f t="shared" si="198"/>
        <v>0</v>
      </c>
    </row>
    <row r="318" spans="1:65" s="9" customFormat="1" ht="73.75" customHeight="1">
      <c r="B318" s="222" t="s">
        <v>8</v>
      </c>
      <c r="D318" s="145" t="s">
        <v>5631</v>
      </c>
      <c r="E318" s="513" t="s">
        <v>5450</v>
      </c>
      <c r="F318" s="115" t="s">
        <v>133</v>
      </c>
      <c r="G318" s="116" t="s">
        <v>5251</v>
      </c>
      <c r="H318" s="116" t="s">
        <v>185</v>
      </c>
      <c r="I318" s="115">
        <v>1</v>
      </c>
      <c r="J318" s="115">
        <v>0</v>
      </c>
      <c r="K318" s="115" t="s">
        <v>4864</v>
      </c>
      <c r="L318" s="414">
        <v>148.75</v>
      </c>
      <c r="M318" s="132"/>
      <c r="N318" s="479" t="s">
        <v>5759</v>
      </c>
      <c r="O318" s="444">
        <f>L318*M318</f>
        <v>0</v>
      </c>
      <c r="P318" s="134" t="str">
        <f t="shared" si="203"/>
        <v>No</v>
      </c>
      <c r="Q318" s="225" t="str">
        <f t="shared" si="204"/>
        <v>Yes</v>
      </c>
      <c r="S318" s="298">
        <v>1</v>
      </c>
      <c r="T318" s="299">
        <f t="shared" si="205"/>
        <v>0</v>
      </c>
      <c r="U318" s="112"/>
      <c r="V318" s="335">
        <v>2.4500000000000002</v>
      </c>
      <c r="W318" s="334">
        <f t="shared" si="206"/>
        <v>0</v>
      </c>
      <c r="X318" s="207">
        <f>M318*I318</f>
        <v>0</v>
      </c>
      <c r="Y318" s="207"/>
      <c r="Z318" s="165">
        <v>1</v>
      </c>
      <c r="AA318" s="118">
        <v>6</v>
      </c>
      <c r="AB318" s="118"/>
      <c r="AC318" s="118"/>
      <c r="AE318" s="9">
        <f t="shared" si="166"/>
        <v>0</v>
      </c>
      <c r="AF318" s="9">
        <f t="shared" si="167"/>
        <v>0</v>
      </c>
      <c r="AG318" s="9">
        <f t="shared" si="168"/>
        <v>0</v>
      </c>
      <c r="AH318" s="9">
        <f t="shared" si="169"/>
        <v>0</v>
      </c>
      <c r="AI318" s="9">
        <f t="shared" si="170"/>
        <v>0</v>
      </c>
      <c r="AJ318" s="9">
        <f t="shared" si="171"/>
        <v>0</v>
      </c>
      <c r="AK318" s="9">
        <f t="shared" si="172"/>
        <v>0</v>
      </c>
      <c r="AL318" s="9">
        <f t="shared" si="173"/>
        <v>0</v>
      </c>
      <c r="AM318" s="9">
        <f t="shared" si="174"/>
        <v>0</v>
      </c>
      <c r="AO318" s="126">
        <f t="shared" si="175"/>
        <v>0</v>
      </c>
      <c r="AP318" s="126">
        <f t="shared" si="176"/>
        <v>0</v>
      </c>
      <c r="AQ318" s="126">
        <f t="shared" si="177"/>
        <v>0</v>
      </c>
      <c r="AS318" s="9">
        <f t="shared" si="178"/>
        <v>0</v>
      </c>
      <c r="AT318" s="9">
        <f t="shared" si="179"/>
        <v>0</v>
      </c>
      <c r="AU318" s="9">
        <f t="shared" si="180"/>
        <v>0</v>
      </c>
      <c r="AV318" s="9">
        <f t="shared" si="181"/>
        <v>0</v>
      </c>
      <c r="AW318" s="9">
        <f t="shared" si="182"/>
        <v>0</v>
      </c>
      <c r="AX318" s="9">
        <f t="shared" si="183"/>
        <v>0</v>
      </c>
      <c r="AY318" s="9">
        <f t="shared" si="184"/>
        <v>0</v>
      </c>
      <c r="AZ318" s="9">
        <f t="shared" si="185"/>
        <v>0</v>
      </c>
      <c r="BA318" s="9">
        <f t="shared" si="186"/>
        <v>0</v>
      </c>
      <c r="BB318" s="9">
        <f t="shared" si="187"/>
        <v>0</v>
      </c>
      <c r="BC318" s="9">
        <f t="shared" si="188"/>
        <v>0</v>
      </c>
      <c r="BD318" s="9">
        <f t="shared" si="189"/>
        <v>0</v>
      </c>
      <c r="BE318" s="9">
        <f t="shared" si="190"/>
        <v>0</v>
      </c>
      <c r="BF318" s="9">
        <f t="shared" si="191"/>
        <v>0</v>
      </c>
      <c r="BG318" s="9">
        <f t="shared" si="192"/>
        <v>0</v>
      </c>
      <c r="BH318" s="9">
        <f t="shared" si="193"/>
        <v>0</v>
      </c>
      <c r="BI318" s="9">
        <f t="shared" si="194"/>
        <v>0</v>
      </c>
      <c r="BJ318" s="9">
        <f t="shared" si="195"/>
        <v>0</v>
      </c>
      <c r="BK318" s="9">
        <f t="shared" si="196"/>
        <v>0</v>
      </c>
      <c r="BL318" s="9">
        <f t="shared" si="197"/>
        <v>0</v>
      </c>
      <c r="BM318" s="9">
        <f t="shared" si="198"/>
        <v>0</v>
      </c>
    </row>
    <row r="319" spans="1:65" s="126" customFormat="1" ht="73.75" customHeight="1">
      <c r="A319" s="9"/>
      <c r="B319" s="222" t="s">
        <v>8</v>
      </c>
      <c r="C319" s="9"/>
      <c r="D319" s="107" t="s">
        <v>6186</v>
      </c>
      <c r="E319" s="518" t="s">
        <v>5452</v>
      </c>
      <c r="F319" s="106" t="s">
        <v>135</v>
      </c>
      <c r="G319" s="242" t="s">
        <v>5252</v>
      </c>
      <c r="H319" s="242" t="s">
        <v>185</v>
      </c>
      <c r="I319" s="106">
        <v>1</v>
      </c>
      <c r="J319" s="106">
        <v>0</v>
      </c>
      <c r="K319" s="106" t="s">
        <v>4864</v>
      </c>
      <c r="L319" s="416">
        <v>183.75</v>
      </c>
      <c r="M319" s="481" t="s">
        <v>5759</v>
      </c>
      <c r="N319" s="458"/>
      <c r="O319" s="456">
        <f>L319*N319</f>
        <v>0</v>
      </c>
      <c r="P319" s="141" t="str">
        <f t="shared" si="203"/>
        <v>No</v>
      </c>
      <c r="Q319" s="224" t="str">
        <f t="shared" si="204"/>
        <v>Yes</v>
      </c>
      <c r="S319" s="298">
        <v>1</v>
      </c>
      <c r="T319" s="299">
        <f t="shared" si="205"/>
        <v>0</v>
      </c>
      <c r="U319" s="112"/>
      <c r="V319" s="335">
        <v>3.3</v>
      </c>
      <c r="W319" s="334">
        <f t="shared" si="206"/>
        <v>0</v>
      </c>
      <c r="X319" s="207"/>
      <c r="Y319" s="207">
        <f>N319*I319</f>
        <v>0</v>
      </c>
      <c r="Z319" s="165">
        <v>1</v>
      </c>
      <c r="AA319" s="118">
        <v>7</v>
      </c>
      <c r="AB319" s="118"/>
      <c r="AC319" s="118"/>
      <c r="AE319" s="9">
        <f t="shared" si="166"/>
        <v>0</v>
      </c>
      <c r="AF319" s="9">
        <f t="shared" si="167"/>
        <v>0</v>
      </c>
      <c r="AG319" s="9">
        <f t="shared" si="168"/>
        <v>0</v>
      </c>
      <c r="AH319" s="9">
        <f t="shared" si="169"/>
        <v>0</v>
      </c>
      <c r="AI319" s="9">
        <f t="shared" si="170"/>
        <v>0</v>
      </c>
      <c r="AJ319" s="9">
        <f t="shared" si="171"/>
        <v>0</v>
      </c>
      <c r="AK319" s="9">
        <f t="shared" si="172"/>
        <v>0</v>
      </c>
      <c r="AL319" s="9">
        <f t="shared" si="173"/>
        <v>0</v>
      </c>
      <c r="AM319" s="9">
        <f t="shared" si="174"/>
        <v>0</v>
      </c>
      <c r="AO319" s="126">
        <f t="shared" si="175"/>
        <v>0</v>
      </c>
      <c r="AP319" s="126">
        <f t="shared" si="176"/>
        <v>0</v>
      </c>
      <c r="AQ319" s="126">
        <f t="shared" si="177"/>
        <v>0</v>
      </c>
      <c r="AS319" s="9">
        <f t="shared" si="178"/>
        <v>0</v>
      </c>
      <c r="AT319" s="9">
        <f t="shared" si="179"/>
        <v>0</v>
      </c>
      <c r="AU319" s="9">
        <f t="shared" si="180"/>
        <v>0</v>
      </c>
      <c r="AV319" s="9">
        <f t="shared" si="181"/>
        <v>0</v>
      </c>
      <c r="AW319" s="9">
        <f t="shared" si="182"/>
        <v>0</v>
      </c>
      <c r="AX319" s="9">
        <f t="shared" si="183"/>
        <v>0</v>
      </c>
      <c r="AY319" s="9">
        <f t="shared" si="184"/>
        <v>0</v>
      </c>
      <c r="AZ319" s="9">
        <f t="shared" si="185"/>
        <v>0</v>
      </c>
      <c r="BA319" s="9">
        <f t="shared" si="186"/>
        <v>0</v>
      </c>
      <c r="BB319" s="9">
        <f t="shared" si="187"/>
        <v>0</v>
      </c>
      <c r="BC319" s="9">
        <f t="shared" si="188"/>
        <v>0</v>
      </c>
      <c r="BD319" s="9">
        <f t="shared" si="189"/>
        <v>0</v>
      </c>
      <c r="BE319" s="9">
        <f t="shared" si="190"/>
        <v>0</v>
      </c>
      <c r="BF319" s="9">
        <f t="shared" si="191"/>
        <v>0</v>
      </c>
      <c r="BG319" s="9">
        <f t="shared" si="192"/>
        <v>0</v>
      </c>
      <c r="BH319" s="9">
        <f t="shared" si="193"/>
        <v>0</v>
      </c>
      <c r="BI319" s="9">
        <f t="shared" si="194"/>
        <v>0</v>
      </c>
      <c r="BJ319" s="9">
        <f t="shared" si="195"/>
        <v>0</v>
      </c>
      <c r="BK319" s="9">
        <f t="shared" si="196"/>
        <v>0</v>
      </c>
      <c r="BL319" s="9">
        <f t="shared" si="197"/>
        <v>0</v>
      </c>
      <c r="BM319" s="9">
        <f t="shared" si="198"/>
        <v>0</v>
      </c>
    </row>
    <row r="320" spans="1:65" s="126" customFormat="1" ht="73.75" customHeight="1">
      <c r="A320" s="9"/>
      <c r="B320" s="222" t="s">
        <v>8</v>
      </c>
      <c r="C320" s="9"/>
      <c r="D320" s="107" t="s">
        <v>5639</v>
      </c>
      <c r="E320" s="519" t="s">
        <v>5451</v>
      </c>
      <c r="F320" s="106" t="s">
        <v>135</v>
      </c>
      <c r="G320" s="242" t="s">
        <v>5252</v>
      </c>
      <c r="H320" s="242" t="s">
        <v>185</v>
      </c>
      <c r="I320" s="106">
        <v>1</v>
      </c>
      <c r="J320" s="106">
        <v>0</v>
      </c>
      <c r="K320" s="106" t="s">
        <v>4864</v>
      </c>
      <c r="L320" s="416">
        <v>191.74</v>
      </c>
      <c r="M320" s="130"/>
      <c r="N320" s="483" t="s">
        <v>5759</v>
      </c>
      <c r="O320" s="456">
        <f>L320*M320</f>
        <v>0</v>
      </c>
      <c r="P320" s="141" t="str">
        <f t="shared" si="203"/>
        <v>No</v>
      </c>
      <c r="Q320" s="224" t="str">
        <f t="shared" si="204"/>
        <v>Yes</v>
      </c>
      <c r="S320" s="298">
        <v>1</v>
      </c>
      <c r="T320" s="299">
        <f t="shared" si="205"/>
        <v>0</v>
      </c>
      <c r="U320" s="112"/>
      <c r="V320" s="335">
        <v>3.3</v>
      </c>
      <c r="W320" s="334">
        <f t="shared" si="206"/>
        <v>0</v>
      </c>
      <c r="X320" s="207">
        <f>M320*I320</f>
        <v>0</v>
      </c>
      <c r="Y320" s="207"/>
      <c r="Z320" s="165">
        <v>1</v>
      </c>
      <c r="AA320" s="118">
        <v>7</v>
      </c>
      <c r="AB320" s="118"/>
      <c r="AC320" s="118"/>
      <c r="AE320" s="9">
        <f t="shared" si="166"/>
        <v>0</v>
      </c>
      <c r="AF320" s="9">
        <f t="shared" si="167"/>
        <v>0</v>
      </c>
      <c r="AG320" s="9">
        <f t="shared" si="168"/>
        <v>0</v>
      </c>
      <c r="AH320" s="9">
        <f t="shared" si="169"/>
        <v>0</v>
      </c>
      <c r="AI320" s="9">
        <f t="shared" si="170"/>
        <v>0</v>
      </c>
      <c r="AJ320" s="9">
        <f t="shared" si="171"/>
        <v>0</v>
      </c>
      <c r="AK320" s="9">
        <f t="shared" si="172"/>
        <v>0</v>
      </c>
      <c r="AL320" s="9">
        <f t="shared" si="173"/>
        <v>0</v>
      </c>
      <c r="AM320" s="9">
        <f t="shared" si="174"/>
        <v>0</v>
      </c>
      <c r="AO320" s="126">
        <f t="shared" si="175"/>
        <v>0</v>
      </c>
      <c r="AP320" s="126">
        <f t="shared" si="176"/>
        <v>0</v>
      </c>
      <c r="AQ320" s="126">
        <f t="shared" si="177"/>
        <v>0</v>
      </c>
      <c r="AS320" s="9">
        <f t="shared" si="178"/>
        <v>0</v>
      </c>
      <c r="AT320" s="9">
        <f t="shared" si="179"/>
        <v>0</v>
      </c>
      <c r="AU320" s="9">
        <f t="shared" si="180"/>
        <v>0</v>
      </c>
      <c r="AV320" s="9">
        <f t="shared" si="181"/>
        <v>0</v>
      </c>
      <c r="AW320" s="9">
        <f t="shared" si="182"/>
        <v>0</v>
      </c>
      <c r="AX320" s="9">
        <f t="shared" si="183"/>
        <v>0</v>
      </c>
      <c r="AY320" s="9">
        <f t="shared" si="184"/>
        <v>0</v>
      </c>
      <c r="AZ320" s="9">
        <f t="shared" si="185"/>
        <v>0</v>
      </c>
      <c r="BA320" s="9">
        <f t="shared" si="186"/>
        <v>0</v>
      </c>
      <c r="BB320" s="9">
        <f t="shared" si="187"/>
        <v>0</v>
      </c>
      <c r="BC320" s="9">
        <f t="shared" si="188"/>
        <v>0</v>
      </c>
      <c r="BD320" s="9">
        <f t="shared" si="189"/>
        <v>0</v>
      </c>
      <c r="BE320" s="9">
        <f t="shared" si="190"/>
        <v>0</v>
      </c>
      <c r="BF320" s="9">
        <f t="shared" si="191"/>
        <v>0</v>
      </c>
      <c r="BG320" s="9">
        <f t="shared" si="192"/>
        <v>0</v>
      </c>
      <c r="BH320" s="9">
        <f t="shared" si="193"/>
        <v>0</v>
      </c>
      <c r="BI320" s="9">
        <f t="shared" si="194"/>
        <v>0</v>
      </c>
      <c r="BJ320" s="9">
        <f t="shared" si="195"/>
        <v>0</v>
      </c>
      <c r="BK320" s="9">
        <f t="shared" si="196"/>
        <v>0</v>
      </c>
      <c r="BL320" s="9">
        <f t="shared" si="197"/>
        <v>0</v>
      </c>
      <c r="BM320" s="9">
        <f t="shared" si="198"/>
        <v>0</v>
      </c>
    </row>
    <row r="321" spans="1:66" s="126" customFormat="1" ht="73.75" customHeight="1">
      <c r="A321" s="9"/>
      <c r="B321" s="222" t="s">
        <v>8</v>
      </c>
      <c r="C321" s="9"/>
      <c r="D321" s="107" t="s">
        <v>5632</v>
      </c>
      <c r="E321" s="520" t="s">
        <v>5450</v>
      </c>
      <c r="F321" s="106" t="s">
        <v>135</v>
      </c>
      <c r="G321" s="242" t="s">
        <v>5252</v>
      </c>
      <c r="H321" s="242" t="s">
        <v>185</v>
      </c>
      <c r="I321" s="106">
        <v>1</v>
      </c>
      <c r="J321" s="106">
        <v>0</v>
      </c>
      <c r="K321" s="106" t="s">
        <v>4864</v>
      </c>
      <c r="L321" s="416">
        <v>183.75</v>
      </c>
      <c r="M321" s="130"/>
      <c r="N321" s="483" t="s">
        <v>5759</v>
      </c>
      <c r="O321" s="456">
        <f>L321*M321</f>
        <v>0</v>
      </c>
      <c r="P321" s="141" t="str">
        <f t="shared" si="203"/>
        <v>No</v>
      </c>
      <c r="Q321" s="224" t="str">
        <f t="shared" si="204"/>
        <v>Yes</v>
      </c>
      <c r="S321" s="298">
        <v>1</v>
      </c>
      <c r="T321" s="299">
        <f t="shared" si="205"/>
        <v>0</v>
      </c>
      <c r="U321" s="112"/>
      <c r="V321" s="335">
        <v>3.3</v>
      </c>
      <c r="W321" s="334">
        <f t="shared" si="206"/>
        <v>0</v>
      </c>
      <c r="X321" s="207">
        <f>M321*I321</f>
        <v>0</v>
      </c>
      <c r="Y321" s="207"/>
      <c r="Z321" s="165">
        <v>1</v>
      </c>
      <c r="AA321" s="118">
        <v>7</v>
      </c>
      <c r="AB321" s="118"/>
      <c r="AC321" s="118"/>
      <c r="AE321" s="9">
        <f t="shared" si="166"/>
        <v>0</v>
      </c>
      <c r="AF321" s="9">
        <f t="shared" si="167"/>
        <v>0</v>
      </c>
      <c r="AG321" s="9">
        <f t="shared" si="168"/>
        <v>0</v>
      </c>
      <c r="AH321" s="9">
        <f t="shared" si="169"/>
        <v>0</v>
      </c>
      <c r="AI321" s="9">
        <f t="shared" si="170"/>
        <v>0</v>
      </c>
      <c r="AJ321" s="9">
        <f t="shared" si="171"/>
        <v>0</v>
      </c>
      <c r="AK321" s="9">
        <f t="shared" si="172"/>
        <v>0</v>
      </c>
      <c r="AL321" s="9">
        <f t="shared" si="173"/>
        <v>0</v>
      </c>
      <c r="AM321" s="9">
        <f t="shared" si="174"/>
        <v>0</v>
      </c>
      <c r="AO321" s="126">
        <f t="shared" si="175"/>
        <v>0</v>
      </c>
      <c r="AP321" s="126">
        <f t="shared" si="176"/>
        <v>0</v>
      </c>
      <c r="AQ321" s="126">
        <f t="shared" si="177"/>
        <v>0</v>
      </c>
      <c r="AS321" s="9">
        <f t="shared" si="178"/>
        <v>0</v>
      </c>
      <c r="AT321" s="9">
        <f t="shared" si="179"/>
        <v>0</v>
      </c>
      <c r="AU321" s="9">
        <f t="shared" si="180"/>
        <v>0</v>
      </c>
      <c r="AV321" s="9">
        <f t="shared" si="181"/>
        <v>0</v>
      </c>
      <c r="AW321" s="9">
        <f t="shared" si="182"/>
        <v>0</v>
      </c>
      <c r="AX321" s="9">
        <f t="shared" si="183"/>
        <v>0</v>
      </c>
      <c r="AY321" s="9">
        <f t="shared" si="184"/>
        <v>0</v>
      </c>
      <c r="AZ321" s="9">
        <f t="shared" si="185"/>
        <v>0</v>
      </c>
      <c r="BA321" s="9">
        <f t="shared" si="186"/>
        <v>0</v>
      </c>
      <c r="BB321" s="9">
        <f t="shared" si="187"/>
        <v>0</v>
      </c>
      <c r="BC321" s="9">
        <f t="shared" si="188"/>
        <v>0</v>
      </c>
      <c r="BD321" s="9">
        <f t="shared" si="189"/>
        <v>0</v>
      </c>
      <c r="BE321" s="9">
        <f t="shared" si="190"/>
        <v>0</v>
      </c>
      <c r="BF321" s="9">
        <f t="shared" si="191"/>
        <v>0</v>
      </c>
      <c r="BG321" s="9">
        <f t="shared" si="192"/>
        <v>0</v>
      </c>
      <c r="BH321" s="9">
        <f t="shared" si="193"/>
        <v>0</v>
      </c>
      <c r="BI321" s="9">
        <f t="shared" si="194"/>
        <v>0</v>
      </c>
      <c r="BJ321" s="9">
        <f t="shared" si="195"/>
        <v>0</v>
      </c>
      <c r="BK321" s="9">
        <f t="shared" si="196"/>
        <v>0</v>
      </c>
      <c r="BL321" s="9">
        <f t="shared" si="197"/>
        <v>0</v>
      </c>
      <c r="BM321" s="9">
        <f t="shared" si="198"/>
        <v>0</v>
      </c>
    </row>
    <row r="322" spans="1:66" s="9" customFormat="1" ht="73.75" customHeight="1">
      <c r="B322" s="222" t="s">
        <v>8</v>
      </c>
      <c r="D322" s="145" t="s">
        <v>6187</v>
      </c>
      <c r="E322" s="511" t="s">
        <v>5452</v>
      </c>
      <c r="F322" s="115" t="s">
        <v>134</v>
      </c>
      <c r="G322" s="116" t="s">
        <v>5253</v>
      </c>
      <c r="H322" s="116" t="s">
        <v>185</v>
      </c>
      <c r="I322" s="115">
        <v>1</v>
      </c>
      <c r="J322" s="115">
        <v>0</v>
      </c>
      <c r="K322" s="115" t="s">
        <v>4864</v>
      </c>
      <c r="L322" s="414">
        <v>192.5</v>
      </c>
      <c r="M322" s="479" t="s">
        <v>5759</v>
      </c>
      <c r="N322" s="133"/>
      <c r="O322" s="444">
        <f>L322*N322</f>
        <v>0</v>
      </c>
      <c r="P322" s="134" t="str">
        <f t="shared" si="203"/>
        <v>No</v>
      </c>
      <c r="Q322" s="225" t="str">
        <f t="shared" si="204"/>
        <v>Yes</v>
      </c>
      <c r="S322" s="298">
        <v>1</v>
      </c>
      <c r="T322" s="299">
        <f t="shared" si="205"/>
        <v>0</v>
      </c>
      <c r="U322" s="112"/>
      <c r="V322" s="335">
        <v>3.2</v>
      </c>
      <c r="W322" s="334">
        <f t="shared" si="206"/>
        <v>0</v>
      </c>
      <c r="X322" s="207"/>
      <c r="Y322" s="207">
        <f>N322*I322</f>
        <v>0</v>
      </c>
      <c r="Z322" s="165">
        <v>1</v>
      </c>
      <c r="AA322" s="118">
        <v>7</v>
      </c>
      <c r="AB322" s="118"/>
      <c r="AC322" s="118"/>
      <c r="AE322" s="9">
        <f t="shared" si="166"/>
        <v>0</v>
      </c>
      <c r="AF322" s="9">
        <f t="shared" si="167"/>
        <v>0</v>
      </c>
      <c r="AG322" s="9">
        <f t="shared" si="168"/>
        <v>0</v>
      </c>
      <c r="AH322" s="9">
        <f t="shared" si="169"/>
        <v>0</v>
      </c>
      <c r="AI322" s="9">
        <f t="shared" si="170"/>
        <v>0</v>
      </c>
      <c r="AJ322" s="9">
        <f t="shared" si="171"/>
        <v>0</v>
      </c>
      <c r="AK322" s="9">
        <f t="shared" si="172"/>
        <v>0</v>
      </c>
      <c r="AL322" s="9">
        <f t="shared" si="173"/>
        <v>0</v>
      </c>
      <c r="AM322" s="9">
        <f t="shared" si="174"/>
        <v>0</v>
      </c>
      <c r="AO322" s="126">
        <f t="shared" si="175"/>
        <v>0</v>
      </c>
      <c r="AP322" s="126">
        <f t="shared" si="176"/>
        <v>0</v>
      </c>
      <c r="AQ322" s="126">
        <f t="shared" si="177"/>
        <v>0</v>
      </c>
      <c r="AS322" s="9">
        <f t="shared" si="178"/>
        <v>0</v>
      </c>
      <c r="AT322" s="9">
        <f t="shared" si="179"/>
        <v>0</v>
      </c>
      <c r="AU322" s="9">
        <f t="shared" si="180"/>
        <v>0</v>
      </c>
      <c r="AV322" s="9">
        <f t="shared" si="181"/>
        <v>0</v>
      </c>
      <c r="AW322" s="9">
        <f t="shared" si="182"/>
        <v>0</v>
      </c>
      <c r="AX322" s="9">
        <f t="shared" si="183"/>
        <v>0</v>
      </c>
      <c r="AY322" s="9">
        <f t="shared" si="184"/>
        <v>0</v>
      </c>
      <c r="AZ322" s="9">
        <f t="shared" si="185"/>
        <v>0</v>
      </c>
      <c r="BA322" s="9">
        <f t="shared" si="186"/>
        <v>0</v>
      </c>
      <c r="BB322" s="9">
        <f t="shared" si="187"/>
        <v>0</v>
      </c>
      <c r="BC322" s="9">
        <f t="shared" si="188"/>
        <v>0</v>
      </c>
      <c r="BD322" s="9">
        <f t="shared" si="189"/>
        <v>0</v>
      </c>
      <c r="BE322" s="9">
        <f t="shared" si="190"/>
        <v>0</v>
      </c>
      <c r="BF322" s="9">
        <f t="shared" si="191"/>
        <v>0</v>
      </c>
      <c r="BG322" s="9">
        <f t="shared" si="192"/>
        <v>0</v>
      </c>
      <c r="BH322" s="9">
        <f t="shared" si="193"/>
        <v>0</v>
      </c>
      <c r="BI322" s="9">
        <f t="shared" si="194"/>
        <v>0</v>
      </c>
      <c r="BJ322" s="9">
        <f t="shared" si="195"/>
        <v>0</v>
      </c>
      <c r="BK322" s="9">
        <f t="shared" si="196"/>
        <v>0</v>
      </c>
      <c r="BL322" s="9">
        <f t="shared" si="197"/>
        <v>0</v>
      </c>
      <c r="BM322" s="9">
        <f t="shared" si="198"/>
        <v>0</v>
      </c>
    </row>
    <row r="323" spans="1:66" s="9" customFormat="1" ht="73.75" customHeight="1">
      <c r="B323" s="222" t="s">
        <v>8</v>
      </c>
      <c r="D323" s="145" t="s">
        <v>5638</v>
      </c>
      <c r="E323" s="512" t="s">
        <v>5451</v>
      </c>
      <c r="F323" s="115" t="s">
        <v>134</v>
      </c>
      <c r="G323" s="116" t="s">
        <v>5253</v>
      </c>
      <c r="H323" s="116" t="s">
        <v>185</v>
      </c>
      <c r="I323" s="115">
        <v>1</v>
      </c>
      <c r="J323" s="115">
        <v>0</v>
      </c>
      <c r="K323" s="115" t="s">
        <v>4864</v>
      </c>
      <c r="L323" s="414">
        <v>200.87</v>
      </c>
      <c r="M323" s="132"/>
      <c r="N323" s="479" t="s">
        <v>5759</v>
      </c>
      <c r="O323" s="444">
        <f>L323*M323</f>
        <v>0</v>
      </c>
      <c r="P323" s="134" t="str">
        <f t="shared" si="203"/>
        <v>No</v>
      </c>
      <c r="Q323" s="225" t="str">
        <f t="shared" si="204"/>
        <v>Yes</v>
      </c>
      <c r="S323" s="298">
        <v>1</v>
      </c>
      <c r="T323" s="299">
        <f t="shared" si="205"/>
        <v>0</v>
      </c>
      <c r="U323" s="112"/>
      <c r="V323" s="335">
        <v>3.2</v>
      </c>
      <c r="W323" s="334">
        <f t="shared" si="206"/>
        <v>0</v>
      </c>
      <c r="X323" s="207">
        <f>M323*I323</f>
        <v>0</v>
      </c>
      <c r="Y323" s="207"/>
      <c r="Z323" s="165">
        <v>1</v>
      </c>
      <c r="AA323" s="118">
        <v>7</v>
      </c>
      <c r="AB323" s="118"/>
      <c r="AC323" s="118"/>
      <c r="AE323" s="9">
        <f t="shared" si="166"/>
        <v>0</v>
      </c>
      <c r="AF323" s="9">
        <f t="shared" si="167"/>
        <v>0</v>
      </c>
      <c r="AG323" s="9">
        <f t="shared" si="168"/>
        <v>0</v>
      </c>
      <c r="AH323" s="9">
        <f t="shared" si="169"/>
        <v>0</v>
      </c>
      <c r="AI323" s="9">
        <f t="shared" si="170"/>
        <v>0</v>
      </c>
      <c r="AJ323" s="9">
        <f t="shared" si="171"/>
        <v>0</v>
      </c>
      <c r="AK323" s="9">
        <f t="shared" si="172"/>
        <v>0</v>
      </c>
      <c r="AL323" s="9">
        <f t="shared" si="173"/>
        <v>0</v>
      </c>
      <c r="AM323" s="9">
        <f t="shared" si="174"/>
        <v>0</v>
      </c>
      <c r="AO323" s="126">
        <f t="shared" si="175"/>
        <v>0</v>
      </c>
      <c r="AP323" s="126">
        <f t="shared" si="176"/>
        <v>0</v>
      </c>
      <c r="AQ323" s="126">
        <f t="shared" si="177"/>
        <v>0</v>
      </c>
      <c r="AS323" s="9">
        <f t="shared" si="178"/>
        <v>0</v>
      </c>
      <c r="AT323" s="9">
        <f t="shared" si="179"/>
        <v>0</v>
      </c>
      <c r="AU323" s="9">
        <f t="shared" si="180"/>
        <v>0</v>
      </c>
      <c r="AV323" s="9">
        <f t="shared" si="181"/>
        <v>0</v>
      </c>
      <c r="AW323" s="9">
        <f t="shared" si="182"/>
        <v>0</v>
      </c>
      <c r="AX323" s="9">
        <f t="shared" si="183"/>
        <v>0</v>
      </c>
      <c r="AY323" s="9">
        <f t="shared" si="184"/>
        <v>0</v>
      </c>
      <c r="AZ323" s="9">
        <f t="shared" si="185"/>
        <v>0</v>
      </c>
      <c r="BA323" s="9">
        <f t="shared" si="186"/>
        <v>0</v>
      </c>
      <c r="BB323" s="9">
        <f t="shared" si="187"/>
        <v>0</v>
      </c>
      <c r="BC323" s="9">
        <f t="shared" si="188"/>
        <v>0</v>
      </c>
      <c r="BD323" s="9">
        <f t="shared" si="189"/>
        <v>0</v>
      </c>
      <c r="BE323" s="9">
        <f t="shared" si="190"/>
        <v>0</v>
      </c>
      <c r="BF323" s="9">
        <f t="shared" si="191"/>
        <v>0</v>
      </c>
      <c r="BG323" s="9">
        <f t="shared" si="192"/>
        <v>0</v>
      </c>
      <c r="BH323" s="9">
        <f t="shared" si="193"/>
        <v>0</v>
      </c>
      <c r="BI323" s="9">
        <f t="shared" si="194"/>
        <v>0</v>
      </c>
      <c r="BJ323" s="9">
        <f t="shared" si="195"/>
        <v>0</v>
      </c>
      <c r="BK323" s="9">
        <f t="shared" si="196"/>
        <v>0</v>
      </c>
      <c r="BL323" s="9">
        <f t="shared" si="197"/>
        <v>0</v>
      </c>
      <c r="BM323" s="9">
        <f t="shared" si="198"/>
        <v>0</v>
      </c>
    </row>
    <row r="324" spans="1:66" s="9" customFormat="1" ht="73.75" customHeight="1">
      <c r="B324" s="222" t="s">
        <v>8</v>
      </c>
      <c r="D324" s="145" t="s">
        <v>5633</v>
      </c>
      <c r="E324" s="513" t="s">
        <v>5450</v>
      </c>
      <c r="F324" s="115" t="s">
        <v>134</v>
      </c>
      <c r="G324" s="116" t="s">
        <v>5253</v>
      </c>
      <c r="H324" s="116" t="s">
        <v>185</v>
      </c>
      <c r="I324" s="115">
        <v>1</v>
      </c>
      <c r="J324" s="115">
        <v>0</v>
      </c>
      <c r="K324" s="115" t="s">
        <v>4864</v>
      </c>
      <c r="L324" s="414">
        <v>192.5</v>
      </c>
      <c r="M324" s="132"/>
      <c r="N324" s="479" t="s">
        <v>5759</v>
      </c>
      <c r="O324" s="444">
        <f>L324*M324</f>
        <v>0</v>
      </c>
      <c r="P324" s="134" t="str">
        <f t="shared" si="203"/>
        <v>No</v>
      </c>
      <c r="Q324" s="225" t="str">
        <f t="shared" si="204"/>
        <v>Yes</v>
      </c>
      <c r="S324" s="298">
        <v>1</v>
      </c>
      <c r="T324" s="299">
        <f t="shared" si="205"/>
        <v>0</v>
      </c>
      <c r="U324" s="112"/>
      <c r="V324" s="335">
        <v>3.2</v>
      </c>
      <c r="W324" s="334">
        <f t="shared" si="206"/>
        <v>0</v>
      </c>
      <c r="X324" s="207">
        <f>M324*I324</f>
        <v>0</v>
      </c>
      <c r="Y324" s="207"/>
      <c r="Z324" s="165">
        <v>1</v>
      </c>
      <c r="AA324" s="118">
        <v>7</v>
      </c>
      <c r="AB324" s="118"/>
      <c r="AC324" s="118"/>
      <c r="AE324" s="9">
        <f t="shared" si="166"/>
        <v>0</v>
      </c>
      <c r="AF324" s="9">
        <f t="shared" si="167"/>
        <v>0</v>
      </c>
      <c r="AG324" s="9">
        <f t="shared" si="168"/>
        <v>0</v>
      </c>
      <c r="AH324" s="9">
        <f t="shared" si="169"/>
        <v>0</v>
      </c>
      <c r="AI324" s="9">
        <f t="shared" si="170"/>
        <v>0</v>
      </c>
      <c r="AJ324" s="9">
        <f t="shared" si="171"/>
        <v>0</v>
      </c>
      <c r="AK324" s="9">
        <f t="shared" si="172"/>
        <v>0</v>
      </c>
      <c r="AL324" s="9">
        <f t="shared" si="173"/>
        <v>0</v>
      </c>
      <c r="AM324" s="9">
        <f t="shared" si="174"/>
        <v>0</v>
      </c>
      <c r="AO324" s="126">
        <f t="shared" si="175"/>
        <v>0</v>
      </c>
      <c r="AP324" s="126">
        <f t="shared" si="176"/>
        <v>0</v>
      </c>
      <c r="AQ324" s="126">
        <f t="shared" si="177"/>
        <v>0</v>
      </c>
      <c r="AS324" s="9">
        <f t="shared" si="178"/>
        <v>0</v>
      </c>
      <c r="AT324" s="9">
        <f t="shared" si="179"/>
        <v>0</v>
      </c>
      <c r="AU324" s="9">
        <f t="shared" si="180"/>
        <v>0</v>
      </c>
      <c r="AV324" s="9">
        <f t="shared" si="181"/>
        <v>0</v>
      </c>
      <c r="AW324" s="9">
        <f t="shared" si="182"/>
        <v>0</v>
      </c>
      <c r="AX324" s="9">
        <f t="shared" si="183"/>
        <v>0</v>
      </c>
      <c r="AY324" s="9">
        <f t="shared" si="184"/>
        <v>0</v>
      </c>
      <c r="AZ324" s="9">
        <f t="shared" si="185"/>
        <v>0</v>
      </c>
      <c r="BA324" s="9">
        <f t="shared" si="186"/>
        <v>0</v>
      </c>
      <c r="BB324" s="9">
        <f t="shared" si="187"/>
        <v>0</v>
      </c>
      <c r="BC324" s="9">
        <f t="shared" si="188"/>
        <v>0</v>
      </c>
      <c r="BD324" s="9">
        <f t="shared" si="189"/>
        <v>0</v>
      </c>
      <c r="BE324" s="9">
        <f t="shared" si="190"/>
        <v>0</v>
      </c>
      <c r="BF324" s="9">
        <f t="shared" si="191"/>
        <v>0</v>
      </c>
      <c r="BG324" s="9">
        <f t="shared" si="192"/>
        <v>0</v>
      </c>
      <c r="BH324" s="9">
        <f t="shared" si="193"/>
        <v>0</v>
      </c>
      <c r="BI324" s="9">
        <f t="shared" si="194"/>
        <v>0</v>
      </c>
      <c r="BJ324" s="9">
        <f t="shared" si="195"/>
        <v>0</v>
      </c>
      <c r="BK324" s="9">
        <f t="shared" si="196"/>
        <v>0</v>
      </c>
      <c r="BL324" s="9">
        <f t="shared" si="197"/>
        <v>0</v>
      </c>
      <c r="BM324" s="9">
        <f t="shared" si="198"/>
        <v>0</v>
      </c>
    </row>
    <row r="325" spans="1:66" s="9" customFormat="1" ht="73.75" customHeight="1">
      <c r="B325" s="222" t="s">
        <v>8</v>
      </c>
      <c r="D325" s="107" t="s">
        <v>6188</v>
      </c>
      <c r="E325" s="518" t="s">
        <v>5452</v>
      </c>
      <c r="F325" s="112" t="s">
        <v>135</v>
      </c>
      <c r="G325" s="242" t="s">
        <v>5260</v>
      </c>
      <c r="H325" s="242" t="s">
        <v>185</v>
      </c>
      <c r="I325" s="112">
        <v>1</v>
      </c>
      <c r="J325" s="112">
        <v>0</v>
      </c>
      <c r="K325" s="106" t="s">
        <v>4864</v>
      </c>
      <c r="L325" s="413">
        <v>218.75</v>
      </c>
      <c r="M325" s="481" t="s">
        <v>5759</v>
      </c>
      <c r="N325" s="470"/>
      <c r="O325" s="456">
        <f>L325*N325</f>
        <v>0</v>
      </c>
      <c r="P325" s="141" t="str">
        <f t="shared" si="203"/>
        <v>No</v>
      </c>
      <c r="Q325" s="224" t="str">
        <f t="shared" si="204"/>
        <v>Yes</v>
      </c>
      <c r="S325" s="298">
        <v>1</v>
      </c>
      <c r="T325" s="299">
        <f t="shared" si="205"/>
        <v>0</v>
      </c>
      <c r="U325" s="112"/>
      <c r="V325" s="335">
        <v>6.45</v>
      </c>
      <c r="W325" s="334">
        <f t="shared" si="206"/>
        <v>0</v>
      </c>
      <c r="X325" s="207"/>
      <c r="Y325" s="207">
        <f>N325*I325</f>
        <v>0</v>
      </c>
      <c r="Z325" s="165">
        <v>1</v>
      </c>
      <c r="AA325" s="166">
        <v>9</v>
      </c>
      <c r="AB325" s="166"/>
      <c r="AC325" s="166"/>
      <c r="AE325" s="9">
        <f t="shared" si="166"/>
        <v>0</v>
      </c>
      <c r="AF325" s="9">
        <f t="shared" si="167"/>
        <v>0</v>
      </c>
      <c r="AG325" s="9">
        <f t="shared" si="168"/>
        <v>0</v>
      </c>
      <c r="AH325" s="9">
        <f t="shared" si="169"/>
        <v>0</v>
      </c>
      <c r="AI325" s="9">
        <f t="shared" si="170"/>
        <v>0</v>
      </c>
      <c r="AJ325" s="9">
        <f t="shared" si="171"/>
        <v>0</v>
      </c>
      <c r="AK325" s="9">
        <f t="shared" si="172"/>
        <v>0</v>
      </c>
      <c r="AL325" s="9">
        <f t="shared" si="173"/>
        <v>0</v>
      </c>
      <c r="AM325" s="9">
        <f t="shared" si="174"/>
        <v>0</v>
      </c>
      <c r="AO325" s="126">
        <f t="shared" si="175"/>
        <v>0</v>
      </c>
      <c r="AP325" s="126">
        <f t="shared" si="176"/>
        <v>0</v>
      </c>
      <c r="AQ325" s="126">
        <f t="shared" si="177"/>
        <v>0</v>
      </c>
      <c r="AS325" s="9">
        <f t="shared" si="178"/>
        <v>0</v>
      </c>
      <c r="AT325" s="9">
        <f t="shared" si="179"/>
        <v>0</v>
      </c>
      <c r="AU325" s="9">
        <f t="shared" si="180"/>
        <v>0</v>
      </c>
      <c r="AV325" s="9">
        <f t="shared" si="181"/>
        <v>0</v>
      </c>
      <c r="AW325" s="9">
        <f t="shared" si="182"/>
        <v>0</v>
      </c>
      <c r="AX325" s="9">
        <f t="shared" si="183"/>
        <v>0</v>
      </c>
      <c r="AY325" s="9">
        <f t="shared" si="184"/>
        <v>0</v>
      </c>
      <c r="AZ325" s="9">
        <f t="shared" si="185"/>
        <v>0</v>
      </c>
      <c r="BA325" s="9">
        <f t="shared" si="186"/>
        <v>0</v>
      </c>
      <c r="BB325" s="9">
        <f t="shared" si="187"/>
        <v>0</v>
      </c>
      <c r="BC325" s="9">
        <f t="shared" si="188"/>
        <v>0</v>
      </c>
      <c r="BD325" s="9">
        <f t="shared" si="189"/>
        <v>0</v>
      </c>
      <c r="BE325" s="9">
        <f t="shared" si="190"/>
        <v>0</v>
      </c>
      <c r="BF325" s="9">
        <f t="shared" si="191"/>
        <v>0</v>
      </c>
      <c r="BG325" s="9">
        <f t="shared" si="192"/>
        <v>0</v>
      </c>
      <c r="BH325" s="9">
        <f t="shared" si="193"/>
        <v>0</v>
      </c>
      <c r="BI325" s="9">
        <f t="shared" si="194"/>
        <v>0</v>
      </c>
      <c r="BJ325" s="9">
        <f t="shared" si="195"/>
        <v>0</v>
      </c>
      <c r="BK325" s="9">
        <f t="shared" si="196"/>
        <v>0</v>
      </c>
      <c r="BL325" s="9">
        <f t="shared" si="197"/>
        <v>0</v>
      </c>
      <c r="BM325" s="9">
        <f t="shared" si="198"/>
        <v>0</v>
      </c>
    </row>
    <row r="326" spans="1:66" s="9" customFormat="1" ht="73.75" customHeight="1">
      <c r="B326" s="222" t="s">
        <v>8</v>
      </c>
      <c r="D326" s="107" t="s">
        <v>5637</v>
      </c>
      <c r="E326" s="519" t="s">
        <v>5451</v>
      </c>
      <c r="F326" s="112" t="s">
        <v>135</v>
      </c>
      <c r="G326" s="242" t="s">
        <v>5260</v>
      </c>
      <c r="H326" s="242" t="s">
        <v>185</v>
      </c>
      <c r="I326" s="112">
        <v>1</v>
      </c>
      <c r="J326" s="112">
        <v>0</v>
      </c>
      <c r="K326" s="106" t="s">
        <v>4864</v>
      </c>
      <c r="L326" s="413">
        <v>228.26</v>
      </c>
      <c r="M326" s="140"/>
      <c r="N326" s="483" t="s">
        <v>5759</v>
      </c>
      <c r="O326" s="456">
        <f>L326*M326</f>
        <v>0</v>
      </c>
      <c r="P326" s="141" t="str">
        <f t="shared" si="203"/>
        <v>No</v>
      </c>
      <c r="Q326" s="224" t="str">
        <f t="shared" si="204"/>
        <v>Yes</v>
      </c>
      <c r="S326" s="298">
        <v>1</v>
      </c>
      <c r="T326" s="299">
        <f t="shared" si="205"/>
        <v>0</v>
      </c>
      <c r="U326" s="112"/>
      <c r="V326" s="335">
        <v>6.45</v>
      </c>
      <c r="W326" s="334">
        <f t="shared" si="206"/>
        <v>0</v>
      </c>
      <c r="X326" s="207">
        <f>M326*I326</f>
        <v>0</v>
      </c>
      <c r="Y326" s="207"/>
      <c r="Z326" s="165">
        <v>1</v>
      </c>
      <c r="AA326" s="166">
        <v>9</v>
      </c>
      <c r="AB326" s="166"/>
      <c r="AC326" s="166"/>
      <c r="AE326" s="9">
        <f t="shared" si="166"/>
        <v>0</v>
      </c>
      <c r="AF326" s="9">
        <f t="shared" si="167"/>
        <v>0</v>
      </c>
      <c r="AG326" s="9">
        <f t="shared" si="168"/>
        <v>0</v>
      </c>
      <c r="AH326" s="9">
        <f t="shared" si="169"/>
        <v>0</v>
      </c>
      <c r="AI326" s="9">
        <f t="shared" si="170"/>
        <v>0</v>
      </c>
      <c r="AJ326" s="9">
        <f t="shared" si="171"/>
        <v>0</v>
      </c>
      <c r="AK326" s="9">
        <f t="shared" si="172"/>
        <v>0</v>
      </c>
      <c r="AL326" s="9">
        <f t="shared" si="173"/>
        <v>0</v>
      </c>
      <c r="AM326" s="9">
        <f t="shared" si="174"/>
        <v>0</v>
      </c>
      <c r="AO326" s="126">
        <f t="shared" si="175"/>
        <v>0</v>
      </c>
      <c r="AP326" s="126">
        <f t="shared" si="176"/>
        <v>0</v>
      </c>
      <c r="AQ326" s="126">
        <f t="shared" si="177"/>
        <v>0</v>
      </c>
      <c r="AS326" s="9">
        <f t="shared" si="178"/>
        <v>0</v>
      </c>
      <c r="AT326" s="9">
        <f t="shared" si="179"/>
        <v>0</v>
      </c>
      <c r="AU326" s="9">
        <f t="shared" si="180"/>
        <v>0</v>
      </c>
      <c r="AV326" s="9">
        <f t="shared" si="181"/>
        <v>0</v>
      </c>
      <c r="AW326" s="9">
        <f t="shared" si="182"/>
        <v>0</v>
      </c>
      <c r="AX326" s="9">
        <f t="shared" si="183"/>
        <v>0</v>
      </c>
      <c r="AY326" s="9">
        <f t="shared" si="184"/>
        <v>0</v>
      </c>
      <c r="AZ326" s="9">
        <f t="shared" si="185"/>
        <v>0</v>
      </c>
      <c r="BA326" s="9">
        <f t="shared" si="186"/>
        <v>0</v>
      </c>
      <c r="BB326" s="9">
        <f t="shared" si="187"/>
        <v>0</v>
      </c>
      <c r="BC326" s="9">
        <f t="shared" si="188"/>
        <v>0</v>
      </c>
      <c r="BD326" s="9">
        <f t="shared" si="189"/>
        <v>0</v>
      </c>
      <c r="BE326" s="9">
        <f t="shared" si="190"/>
        <v>0</v>
      </c>
      <c r="BF326" s="9">
        <f t="shared" si="191"/>
        <v>0</v>
      </c>
      <c r="BG326" s="9">
        <f t="shared" si="192"/>
        <v>0</v>
      </c>
      <c r="BH326" s="9">
        <f t="shared" si="193"/>
        <v>0</v>
      </c>
      <c r="BI326" s="9">
        <f t="shared" si="194"/>
        <v>0</v>
      </c>
      <c r="BJ326" s="9">
        <f t="shared" si="195"/>
        <v>0</v>
      </c>
      <c r="BK326" s="9">
        <f t="shared" si="196"/>
        <v>0</v>
      </c>
      <c r="BL326" s="9">
        <f t="shared" si="197"/>
        <v>0</v>
      </c>
      <c r="BM326" s="9">
        <f t="shared" si="198"/>
        <v>0</v>
      </c>
    </row>
    <row r="327" spans="1:66" s="9" customFormat="1" ht="73.75" customHeight="1">
      <c r="B327" s="222" t="s">
        <v>8</v>
      </c>
      <c r="D327" s="107" t="s">
        <v>5634</v>
      </c>
      <c r="E327" s="520" t="s">
        <v>5450</v>
      </c>
      <c r="F327" s="112" t="s">
        <v>135</v>
      </c>
      <c r="G327" s="242" t="s">
        <v>5260</v>
      </c>
      <c r="H327" s="242" t="s">
        <v>185</v>
      </c>
      <c r="I327" s="112">
        <v>1</v>
      </c>
      <c r="J327" s="112">
        <v>0</v>
      </c>
      <c r="K327" s="106" t="s">
        <v>4864</v>
      </c>
      <c r="L327" s="413">
        <v>218.75</v>
      </c>
      <c r="M327" s="140"/>
      <c r="N327" s="483" t="s">
        <v>5759</v>
      </c>
      <c r="O327" s="456">
        <f>L327*M327</f>
        <v>0</v>
      </c>
      <c r="P327" s="141" t="str">
        <f t="shared" si="203"/>
        <v>No</v>
      </c>
      <c r="Q327" s="224" t="str">
        <f t="shared" si="204"/>
        <v>Yes</v>
      </c>
      <c r="S327" s="298">
        <v>1</v>
      </c>
      <c r="T327" s="299">
        <f t="shared" si="205"/>
        <v>0</v>
      </c>
      <c r="U327" s="112"/>
      <c r="V327" s="335">
        <v>6.45</v>
      </c>
      <c r="W327" s="334">
        <f t="shared" si="206"/>
        <v>0</v>
      </c>
      <c r="X327" s="207">
        <f>M327*I327</f>
        <v>0</v>
      </c>
      <c r="Y327" s="207"/>
      <c r="Z327" s="165">
        <v>1</v>
      </c>
      <c r="AA327" s="166">
        <v>9</v>
      </c>
      <c r="AB327" s="166"/>
      <c r="AC327" s="166"/>
      <c r="AE327" s="9">
        <f t="shared" si="166"/>
        <v>0</v>
      </c>
      <c r="AF327" s="9">
        <f t="shared" si="167"/>
        <v>0</v>
      </c>
      <c r="AG327" s="9">
        <f t="shared" si="168"/>
        <v>0</v>
      </c>
      <c r="AH327" s="9">
        <f t="shared" si="169"/>
        <v>0</v>
      </c>
      <c r="AI327" s="9">
        <f t="shared" si="170"/>
        <v>0</v>
      </c>
      <c r="AJ327" s="9">
        <f t="shared" si="171"/>
        <v>0</v>
      </c>
      <c r="AK327" s="9">
        <f t="shared" si="172"/>
        <v>0</v>
      </c>
      <c r="AL327" s="9">
        <f t="shared" si="173"/>
        <v>0</v>
      </c>
      <c r="AM327" s="9">
        <f t="shared" si="174"/>
        <v>0</v>
      </c>
      <c r="AO327" s="126">
        <f t="shared" si="175"/>
        <v>0</v>
      </c>
      <c r="AP327" s="126">
        <f t="shared" si="176"/>
        <v>0</v>
      </c>
      <c r="AQ327" s="126">
        <f t="shared" si="177"/>
        <v>0</v>
      </c>
      <c r="AS327" s="9">
        <f t="shared" si="178"/>
        <v>0</v>
      </c>
      <c r="AT327" s="9">
        <f t="shared" si="179"/>
        <v>0</v>
      </c>
      <c r="AU327" s="9">
        <f t="shared" si="180"/>
        <v>0</v>
      </c>
      <c r="AV327" s="9">
        <f t="shared" si="181"/>
        <v>0</v>
      </c>
      <c r="AW327" s="9">
        <f t="shared" si="182"/>
        <v>0</v>
      </c>
      <c r="AX327" s="9">
        <f t="shared" si="183"/>
        <v>0</v>
      </c>
      <c r="AY327" s="9">
        <f t="shared" si="184"/>
        <v>0</v>
      </c>
      <c r="AZ327" s="9">
        <f t="shared" si="185"/>
        <v>0</v>
      </c>
      <c r="BA327" s="9">
        <f t="shared" si="186"/>
        <v>0</v>
      </c>
      <c r="BB327" s="9">
        <f t="shared" si="187"/>
        <v>0</v>
      </c>
      <c r="BC327" s="9">
        <f t="shared" si="188"/>
        <v>0</v>
      </c>
      <c r="BD327" s="9">
        <f t="shared" si="189"/>
        <v>0</v>
      </c>
      <c r="BE327" s="9">
        <f t="shared" si="190"/>
        <v>0</v>
      </c>
      <c r="BF327" s="9">
        <f t="shared" si="191"/>
        <v>0</v>
      </c>
      <c r="BG327" s="9">
        <f t="shared" si="192"/>
        <v>0</v>
      </c>
      <c r="BH327" s="9">
        <f t="shared" si="193"/>
        <v>0</v>
      </c>
      <c r="BI327" s="9">
        <f t="shared" si="194"/>
        <v>0</v>
      </c>
      <c r="BJ327" s="9">
        <f t="shared" si="195"/>
        <v>0</v>
      </c>
      <c r="BK327" s="9">
        <f t="shared" si="196"/>
        <v>0</v>
      </c>
      <c r="BL327" s="9">
        <f t="shared" si="197"/>
        <v>0</v>
      </c>
      <c r="BM327" s="9">
        <f t="shared" si="198"/>
        <v>0</v>
      </c>
    </row>
    <row r="328" spans="1:66" s="126" customFormat="1" ht="73.75" customHeight="1">
      <c r="A328" s="9"/>
      <c r="B328" s="222" t="s">
        <v>8</v>
      </c>
      <c r="C328" s="9"/>
      <c r="D328" s="145" t="s">
        <v>6189</v>
      </c>
      <c r="E328" s="511" t="s">
        <v>5452</v>
      </c>
      <c r="F328" s="115" t="s">
        <v>135</v>
      </c>
      <c r="G328" s="116" t="s">
        <v>5254</v>
      </c>
      <c r="H328" s="116" t="s">
        <v>185</v>
      </c>
      <c r="I328" s="115">
        <v>1</v>
      </c>
      <c r="J328" s="115">
        <v>8</v>
      </c>
      <c r="K328" s="115" t="s">
        <v>4864</v>
      </c>
      <c r="L328" s="414">
        <v>271.25</v>
      </c>
      <c r="M328" s="479" t="s">
        <v>5759</v>
      </c>
      <c r="N328" s="461"/>
      <c r="O328" s="444">
        <f>L328*N328</f>
        <v>0</v>
      </c>
      <c r="P328" s="134" t="str">
        <f t="shared" si="203"/>
        <v>No</v>
      </c>
      <c r="Q328" s="439" t="str">
        <f t="shared" si="204"/>
        <v>Yes</v>
      </c>
      <c r="R328" s="431"/>
      <c r="S328" s="298">
        <v>2</v>
      </c>
      <c r="T328" s="299">
        <f t="shared" si="205"/>
        <v>0</v>
      </c>
      <c r="U328" s="112"/>
      <c r="V328" s="448">
        <v>19.75</v>
      </c>
      <c r="W328" s="334">
        <f t="shared" si="206"/>
        <v>0</v>
      </c>
      <c r="X328" s="207"/>
      <c r="Y328" s="207">
        <f>N328*I328</f>
        <v>0</v>
      </c>
      <c r="Z328" s="228">
        <v>2</v>
      </c>
      <c r="AA328" s="315">
        <v>15</v>
      </c>
      <c r="AB328" s="315"/>
      <c r="AC328" s="315"/>
      <c r="AE328" s="9">
        <f t="shared" si="166"/>
        <v>0</v>
      </c>
      <c r="AF328" s="9">
        <f t="shared" si="167"/>
        <v>0</v>
      </c>
      <c r="AG328" s="9">
        <f t="shared" si="168"/>
        <v>0</v>
      </c>
      <c r="AH328" s="9">
        <f t="shared" si="169"/>
        <v>0</v>
      </c>
      <c r="AI328" s="9">
        <f t="shared" si="170"/>
        <v>0</v>
      </c>
      <c r="AJ328" s="9">
        <f t="shared" si="171"/>
        <v>0</v>
      </c>
      <c r="AK328" s="9">
        <f t="shared" si="172"/>
        <v>0</v>
      </c>
      <c r="AL328" s="9">
        <f t="shared" si="173"/>
        <v>0</v>
      </c>
      <c r="AM328" s="9">
        <f t="shared" si="174"/>
        <v>0</v>
      </c>
      <c r="AO328" s="126">
        <f t="shared" si="175"/>
        <v>0</v>
      </c>
      <c r="AP328" s="126">
        <f t="shared" si="176"/>
        <v>0</v>
      </c>
      <c r="AQ328" s="126">
        <f t="shared" si="177"/>
        <v>0</v>
      </c>
      <c r="AS328" s="9">
        <f t="shared" si="178"/>
        <v>0</v>
      </c>
      <c r="AT328" s="9">
        <f t="shared" si="179"/>
        <v>0</v>
      </c>
      <c r="AU328" s="9">
        <f t="shared" si="180"/>
        <v>0</v>
      </c>
      <c r="AV328" s="9">
        <f t="shared" si="181"/>
        <v>0</v>
      </c>
      <c r="AW328" s="9">
        <f t="shared" si="182"/>
        <v>0</v>
      </c>
      <c r="AX328" s="9">
        <f t="shared" si="183"/>
        <v>0</v>
      </c>
      <c r="AY328" s="9">
        <f t="shared" si="184"/>
        <v>0</v>
      </c>
      <c r="AZ328" s="9">
        <f t="shared" si="185"/>
        <v>0</v>
      </c>
      <c r="BA328" s="9">
        <f t="shared" si="186"/>
        <v>0</v>
      </c>
      <c r="BB328" s="9">
        <f t="shared" si="187"/>
        <v>0</v>
      </c>
      <c r="BC328" s="9">
        <f t="shared" si="188"/>
        <v>0</v>
      </c>
      <c r="BD328" s="9">
        <f t="shared" si="189"/>
        <v>0</v>
      </c>
      <c r="BE328" s="9">
        <f t="shared" si="190"/>
        <v>0</v>
      </c>
      <c r="BF328" s="9">
        <f t="shared" si="191"/>
        <v>0</v>
      </c>
      <c r="BG328" s="9">
        <f t="shared" si="192"/>
        <v>0</v>
      </c>
      <c r="BH328" s="9">
        <f t="shared" si="193"/>
        <v>0</v>
      </c>
      <c r="BI328" s="9">
        <f t="shared" si="194"/>
        <v>0</v>
      </c>
      <c r="BJ328" s="9">
        <f t="shared" si="195"/>
        <v>0</v>
      </c>
      <c r="BK328" s="9">
        <f t="shared" si="196"/>
        <v>0</v>
      </c>
      <c r="BL328" s="9">
        <f t="shared" si="197"/>
        <v>0</v>
      </c>
      <c r="BM328" s="9">
        <f t="shared" si="198"/>
        <v>0</v>
      </c>
      <c r="BN328" s="243"/>
    </row>
    <row r="329" spans="1:66" s="126" customFormat="1" ht="73.75" customHeight="1">
      <c r="A329" s="9"/>
      <c r="B329" s="222" t="s">
        <v>8</v>
      </c>
      <c r="C329" s="9"/>
      <c r="D329" s="145" t="s">
        <v>5636</v>
      </c>
      <c r="E329" s="512" t="s">
        <v>5451</v>
      </c>
      <c r="F329" s="115" t="s">
        <v>135</v>
      </c>
      <c r="G329" s="116" t="s">
        <v>5254</v>
      </c>
      <c r="H329" s="116" t="s">
        <v>185</v>
      </c>
      <c r="I329" s="115">
        <v>1</v>
      </c>
      <c r="J329" s="115">
        <v>8</v>
      </c>
      <c r="K329" s="115" t="s">
        <v>4864</v>
      </c>
      <c r="L329" s="414">
        <v>283.04000000000002</v>
      </c>
      <c r="M329" s="133"/>
      <c r="N329" s="479" t="s">
        <v>5759</v>
      </c>
      <c r="O329" s="444">
        <f>L329*M329</f>
        <v>0</v>
      </c>
      <c r="P329" s="134" t="str">
        <f t="shared" si="203"/>
        <v>No</v>
      </c>
      <c r="Q329" s="439" t="str">
        <f t="shared" si="204"/>
        <v>Yes</v>
      </c>
      <c r="R329" s="431"/>
      <c r="S329" s="298">
        <v>2</v>
      </c>
      <c r="T329" s="299">
        <f t="shared" si="205"/>
        <v>0</v>
      </c>
      <c r="U329" s="112"/>
      <c r="V329" s="448">
        <v>19.75</v>
      </c>
      <c r="W329" s="334">
        <f t="shared" si="206"/>
        <v>0</v>
      </c>
      <c r="X329" s="207">
        <f>M329*I329</f>
        <v>0</v>
      </c>
      <c r="Y329" s="207"/>
      <c r="Z329" s="228">
        <v>2</v>
      </c>
      <c r="AA329" s="315">
        <v>15</v>
      </c>
      <c r="AB329" s="315"/>
      <c r="AC329" s="315"/>
      <c r="AE329" s="9">
        <f t="shared" ref="AE329:AE392" si="207">IF(F329="XS",IF(SUM(M329:N329)&gt;0,SUM(M329:N329),0),0)*I329</f>
        <v>0</v>
      </c>
      <c r="AF329" s="9">
        <f t="shared" ref="AF329:AF392" si="208">IF(F329="S",IF(SUM(M329:N329)&gt;0,SUM(M329:N329),0),0)*I329</f>
        <v>0</v>
      </c>
      <c r="AG329" s="9">
        <f t="shared" ref="AG329:AG392" si="209">IF(F329="M",IF(SUM(M329:N329)&gt;0,SUM(M329:N329),0),0)*I329</f>
        <v>0</v>
      </c>
      <c r="AH329" s="9">
        <f t="shared" ref="AH329:AH392" si="210">IF(F329="L",IF(SUM(M329:N329)&gt;0,SUM(M329:N329),0),0)*I329</f>
        <v>0</v>
      </c>
      <c r="AI329" s="9">
        <f t="shared" ref="AI329:AI392" si="211">IF(F329="XL",IF(SUM(M329:N329)&gt;0,SUM(M329:N329),0),0)*I329</f>
        <v>0</v>
      </c>
      <c r="AJ329" s="9">
        <f t="shared" ref="AJ329:AJ392" si="212">IF(F329="2XL",IF(SUM(M329:N329)&gt;0,SUM(M329:N329),0),0)*I329</f>
        <v>0</v>
      </c>
      <c r="AK329" s="9">
        <f t="shared" ref="AK329:AK392" si="213">IF(F329="3XL",IF(SUM(M329:N329)&gt;0,SUM(M329:N329),0),0)*I329</f>
        <v>0</v>
      </c>
      <c r="AL329" s="9">
        <f t="shared" ref="AL329:AL392" si="214">IF(F329="4XL",IF(SUM(M329:N329)&gt;0,SUM(M329:N329),0),0)*I329</f>
        <v>0</v>
      </c>
      <c r="AM329" s="9">
        <f t="shared" ref="AM329:AM392" si="215">IF(F329="various",IF(SUM(M329:N329)&gt;0,SUM(M329:N329),0),0)*I329</f>
        <v>0</v>
      </c>
      <c r="AO329" s="126">
        <f t="shared" ref="AO329:AO392" si="216">IF(E329="Colored no tex.",IF(SUM(M329:N329)&gt;0,SUM(M329:N329),0),0)*I329</f>
        <v>0</v>
      </c>
      <c r="AP329" s="126">
        <f t="shared" ref="AP329:AP392" si="217">IF(E329="Natural tex.",IF(SUM(M329:N329)&gt;0,SUM(M329:N329),0),0)*I329</f>
        <v>0</v>
      </c>
      <c r="AQ329" s="126">
        <f t="shared" ref="AQ329:AQ392" si="218">IF(E329="Natural no tex.",IF(SUM(M329:N329)&gt;0,SUM(M329:N329),0),0)*I329</f>
        <v>0</v>
      </c>
      <c r="AS329" s="9">
        <f t="shared" ref="AS329:AS392" si="219">IF(H329="sloper",IF(SUM(M329:N329)&gt;0,SUM(M329:N329),0),0)*I329</f>
        <v>0</v>
      </c>
      <c r="AT329" s="9">
        <f t="shared" ref="AT329:AT392" si="220">IF(H329="footholds",IF(SUM(M329:N329)&gt;0,SUM(M329:N329),0),0)*I329</f>
        <v>0</v>
      </c>
      <c r="AU329" s="9">
        <f t="shared" ref="AU329:AU392" si="221">IF(H329="micros",IF(SUM(M329:N329)&gt;0,SUM(M329:N329),0),0)*I329</f>
        <v>0</v>
      </c>
      <c r="AV329" s="9">
        <f t="shared" ref="AV329:AV392" si="222">IF(H329="jug",IF(SUM(M329:N329)&gt;0,SUM(M329:N329),0),0)*I329</f>
        <v>0</v>
      </c>
      <c r="AW329" s="9">
        <f t="shared" ref="AW329:AW392" si="223">IF(H329="ledge",IF(SUM(M329:N329)&gt;0,SUM(M329:N329),0),0)*I329</f>
        <v>0</v>
      </c>
      <c r="AX329" s="9">
        <f t="shared" ref="AX329:AX392" si="224">IF(H329="edge",IF(SUM(M329:N329)&gt;0,SUM(M329:N329),0),0)*I329</f>
        <v>0</v>
      </c>
      <c r="AY329" s="9">
        <f t="shared" ref="AY329:AY392" si="225">IF(H329="crimp",IF(SUM(M329:N329)&gt;0,SUM(M329:N329),0),0)*I329</f>
        <v>0</v>
      </c>
      <c r="AZ329" s="9">
        <f t="shared" ref="AZ329:AZ392" si="226">IF(H329="incut",IF(SUM(M329:N329)&gt;0,SUM(M329:N329),0),0)*I329</f>
        <v>0</v>
      </c>
      <c r="BA329" s="9">
        <f t="shared" ref="BA329:BA392" si="227">IF(H329="dish",IF(SUM(M329:N329)&gt;0,SUM(M329:N329),0),0)*I329</f>
        <v>0</v>
      </c>
      <c r="BB329" s="9">
        <f t="shared" ref="BB329:BB392" si="228">IF(H329="pinch",IF(SUM(M329:N329)&gt;0,SUM(M329:N329),0),0)*I329</f>
        <v>0</v>
      </c>
      <c r="BC329" s="9">
        <f t="shared" ref="BC329:BC392" si="229">IF(H329="pocket",IF(SUM(M329:N329)&gt;0,SUM(M329:N329),0),0)*I329</f>
        <v>0</v>
      </c>
      <c r="BD329" s="9">
        <f t="shared" ref="BD329:BD392" si="230">IF(H329="insert",IF(SUM(M329:N329)&gt;0,SUM(M329:N329),0),0)*I329</f>
        <v>0</v>
      </c>
      <c r="BE329" s="9">
        <f t="shared" ref="BE329:BE392" si="231">IF(H329="feature",IF(SUM(M329:N329)&gt;0,SUM(M329:N329),0),0)*I329</f>
        <v>0</v>
      </c>
      <c r="BF329" s="9">
        <f t="shared" ref="BF329:BF392" si="232">IF(H329="scoop",IF(SUM(M329:N329)&gt;0,SUM(M329:N329),0),0)*I329</f>
        <v>0</v>
      </c>
      <c r="BG329" s="9">
        <f t="shared" ref="BG329:BG392" si="233">IF(H329="arete",IF(SUM(M329:N329)&gt;0,SUM(M329:N329),0),0)*I329</f>
        <v>0</v>
      </c>
      <c r="BH329" s="9">
        <f t="shared" ref="BH329:BH392" si="234">IF(H329="square",IF(SUM(M329:N329)&gt;0,SUM(M329:N329),0),0)*I329</f>
        <v>0</v>
      </c>
      <c r="BI329" s="9">
        <f t="shared" ref="BI329:BI392" si="235">IF(H329="positive",IF(SUM(M329:N329)&gt;0,SUM(M329:N329),0),0)*I329</f>
        <v>0</v>
      </c>
      <c r="BJ329" s="9">
        <f t="shared" ref="BJ329:BJ392" si="236">IF(H329="pyramid",IF(SUM(M329:N329)&gt;0,SUM(M329:N329),0),0)*I329</f>
        <v>0</v>
      </c>
      <c r="BK329" s="9">
        <f t="shared" ref="BK329:BK392" si="237">IF(H329="high profile",IF(SUM(M329:N329)&gt;0,SUM(M329:N329),0),0)*I329</f>
        <v>0</v>
      </c>
      <c r="BL329" s="9">
        <f t="shared" ref="BL329:BL392" si="238">IF(H329="rectangle",IF(SUM(M329:N329)&gt;0,SUM(M329:N329),0),0)*I329</f>
        <v>0</v>
      </c>
      <c r="BM329" s="9">
        <f t="shared" ref="BM329:BM392" si="239">IF(H329="various",IF(SUM(M329:N329)&gt;0,SUM(M329:N329),0),0)*I329</f>
        <v>0</v>
      </c>
      <c r="BN329" s="243"/>
    </row>
    <row r="330" spans="1:66" s="126" customFormat="1" ht="73.75" customHeight="1">
      <c r="A330" s="9"/>
      <c r="B330" s="226" t="s">
        <v>8</v>
      </c>
      <c r="C330" s="86"/>
      <c r="D330" s="257" t="s">
        <v>5635</v>
      </c>
      <c r="E330" s="523" t="s">
        <v>5450</v>
      </c>
      <c r="F330" s="230" t="s">
        <v>135</v>
      </c>
      <c r="G330" s="232" t="s">
        <v>5254</v>
      </c>
      <c r="H330" s="232" t="s">
        <v>185</v>
      </c>
      <c r="I330" s="230">
        <v>1</v>
      </c>
      <c r="J330" s="230">
        <v>8</v>
      </c>
      <c r="K330" s="230" t="s">
        <v>4864</v>
      </c>
      <c r="L330" s="417">
        <v>271.25</v>
      </c>
      <c r="M330" s="235"/>
      <c r="N330" s="485" t="s">
        <v>5759</v>
      </c>
      <c r="O330" s="449">
        <f>L330*M330</f>
        <v>0</v>
      </c>
      <c r="P330" s="236" t="str">
        <f t="shared" si="203"/>
        <v>No</v>
      </c>
      <c r="Q330" s="237" t="str">
        <f t="shared" si="204"/>
        <v>Yes</v>
      </c>
      <c r="S330" s="298">
        <v>2</v>
      </c>
      <c r="T330" s="299">
        <f t="shared" si="205"/>
        <v>0</v>
      </c>
      <c r="U330" s="112"/>
      <c r="V330" s="448">
        <v>19.75</v>
      </c>
      <c r="W330" s="334">
        <f t="shared" si="206"/>
        <v>0</v>
      </c>
      <c r="X330" s="207">
        <f>M330*I330</f>
        <v>0</v>
      </c>
      <c r="Y330" s="207"/>
      <c r="Z330" s="228">
        <v>2</v>
      </c>
      <c r="AA330" s="315">
        <v>15</v>
      </c>
      <c r="AB330" s="315"/>
      <c r="AC330" s="315"/>
      <c r="AE330" s="9">
        <f t="shared" si="207"/>
        <v>0</v>
      </c>
      <c r="AF330" s="9">
        <f t="shared" si="208"/>
        <v>0</v>
      </c>
      <c r="AG330" s="9">
        <f t="shared" si="209"/>
        <v>0</v>
      </c>
      <c r="AH330" s="9">
        <f t="shared" si="210"/>
        <v>0</v>
      </c>
      <c r="AI330" s="9">
        <f t="shared" si="211"/>
        <v>0</v>
      </c>
      <c r="AJ330" s="9">
        <f t="shared" si="212"/>
        <v>0</v>
      </c>
      <c r="AK330" s="9">
        <f t="shared" si="213"/>
        <v>0</v>
      </c>
      <c r="AL330" s="9">
        <f t="shared" si="214"/>
        <v>0</v>
      </c>
      <c r="AM330" s="9">
        <f t="shared" si="215"/>
        <v>0</v>
      </c>
      <c r="AO330" s="126">
        <f t="shared" si="216"/>
        <v>0</v>
      </c>
      <c r="AP330" s="126">
        <f t="shared" si="217"/>
        <v>0</v>
      </c>
      <c r="AQ330" s="126">
        <f t="shared" si="218"/>
        <v>0</v>
      </c>
      <c r="AS330" s="9">
        <f t="shared" si="219"/>
        <v>0</v>
      </c>
      <c r="AT330" s="9">
        <f t="shared" si="220"/>
        <v>0</v>
      </c>
      <c r="AU330" s="9">
        <f t="shared" si="221"/>
        <v>0</v>
      </c>
      <c r="AV330" s="9">
        <f t="shared" si="222"/>
        <v>0</v>
      </c>
      <c r="AW330" s="9">
        <f t="shared" si="223"/>
        <v>0</v>
      </c>
      <c r="AX330" s="9">
        <f t="shared" si="224"/>
        <v>0</v>
      </c>
      <c r="AY330" s="9">
        <f t="shared" si="225"/>
        <v>0</v>
      </c>
      <c r="AZ330" s="9">
        <f t="shared" si="226"/>
        <v>0</v>
      </c>
      <c r="BA330" s="9">
        <f t="shared" si="227"/>
        <v>0</v>
      </c>
      <c r="BB330" s="9">
        <f t="shared" si="228"/>
        <v>0</v>
      </c>
      <c r="BC330" s="9">
        <f t="shared" si="229"/>
        <v>0</v>
      </c>
      <c r="BD330" s="9">
        <f t="shared" si="230"/>
        <v>0</v>
      </c>
      <c r="BE330" s="9">
        <f t="shared" si="231"/>
        <v>0</v>
      </c>
      <c r="BF330" s="9">
        <f t="shared" si="232"/>
        <v>0</v>
      </c>
      <c r="BG330" s="9">
        <f t="shared" si="233"/>
        <v>0</v>
      </c>
      <c r="BH330" s="9">
        <f t="shared" si="234"/>
        <v>0</v>
      </c>
      <c r="BI330" s="9">
        <f t="shared" si="235"/>
        <v>0</v>
      </c>
      <c r="BJ330" s="9">
        <f t="shared" si="236"/>
        <v>0</v>
      </c>
      <c r="BK330" s="9">
        <f t="shared" si="237"/>
        <v>0</v>
      </c>
      <c r="BL330" s="9">
        <f t="shared" si="238"/>
        <v>0</v>
      </c>
      <c r="BM330" s="9">
        <f t="shared" si="239"/>
        <v>0</v>
      </c>
    </row>
    <row r="331" spans="1:66" s="126" customFormat="1" ht="40.75" customHeight="1">
      <c r="A331" s="9"/>
      <c r="B331" s="286"/>
      <c r="C331" s="125"/>
      <c r="D331" s="560" t="s">
        <v>2290</v>
      </c>
      <c r="E331" s="522"/>
      <c r="F331" s="111"/>
      <c r="G331" s="109"/>
      <c r="H331" s="109"/>
      <c r="I331" s="111"/>
      <c r="J331" s="110"/>
      <c r="K331" s="110"/>
      <c r="L331" s="212"/>
      <c r="M331" s="477"/>
      <c r="O331" s="251"/>
      <c r="P331" s="127"/>
      <c r="Q331" s="128"/>
      <c r="S331" s="302"/>
      <c r="T331" s="302"/>
      <c r="U331" s="112"/>
      <c r="V331" s="323"/>
      <c r="W331" s="334"/>
      <c r="X331" s="207"/>
      <c r="Y331" s="207"/>
      <c r="Z331" s="164"/>
      <c r="AA331" s="119"/>
      <c r="AB331" s="119"/>
      <c r="AC331" s="119"/>
      <c r="AE331" s="9">
        <f t="shared" si="207"/>
        <v>0</v>
      </c>
      <c r="AF331" s="9">
        <f t="shared" si="208"/>
        <v>0</v>
      </c>
      <c r="AG331" s="9">
        <f t="shared" si="209"/>
        <v>0</v>
      </c>
      <c r="AH331" s="9">
        <f t="shared" si="210"/>
        <v>0</v>
      </c>
      <c r="AI331" s="9">
        <f t="shared" si="211"/>
        <v>0</v>
      </c>
      <c r="AJ331" s="9">
        <f t="shared" si="212"/>
        <v>0</v>
      </c>
      <c r="AK331" s="9">
        <f t="shared" si="213"/>
        <v>0</v>
      </c>
      <c r="AL331" s="9">
        <f t="shared" si="214"/>
        <v>0</v>
      </c>
      <c r="AM331" s="9">
        <f t="shared" si="215"/>
        <v>0</v>
      </c>
      <c r="AO331" s="126">
        <f t="shared" si="216"/>
        <v>0</v>
      </c>
      <c r="AP331" s="126">
        <f t="shared" si="217"/>
        <v>0</v>
      </c>
      <c r="AQ331" s="126">
        <f t="shared" si="218"/>
        <v>0</v>
      </c>
      <c r="AS331" s="9">
        <f t="shared" si="219"/>
        <v>0</v>
      </c>
      <c r="AT331" s="9">
        <f t="shared" si="220"/>
        <v>0</v>
      </c>
      <c r="AU331" s="9">
        <f t="shared" si="221"/>
        <v>0</v>
      </c>
      <c r="AV331" s="9">
        <f t="shared" si="222"/>
        <v>0</v>
      </c>
      <c r="AW331" s="9">
        <f t="shared" si="223"/>
        <v>0</v>
      </c>
      <c r="AX331" s="9">
        <f t="shared" si="224"/>
        <v>0</v>
      </c>
      <c r="AY331" s="9">
        <f t="shared" si="225"/>
        <v>0</v>
      </c>
      <c r="AZ331" s="9">
        <f t="shared" si="226"/>
        <v>0</v>
      </c>
      <c r="BA331" s="9">
        <f t="shared" si="227"/>
        <v>0</v>
      </c>
      <c r="BB331" s="9">
        <f t="shared" si="228"/>
        <v>0</v>
      </c>
      <c r="BC331" s="9">
        <f t="shared" si="229"/>
        <v>0</v>
      </c>
      <c r="BD331" s="9">
        <f t="shared" si="230"/>
        <v>0</v>
      </c>
      <c r="BE331" s="9">
        <f t="shared" si="231"/>
        <v>0</v>
      </c>
      <c r="BF331" s="9">
        <f t="shared" si="232"/>
        <v>0</v>
      </c>
      <c r="BG331" s="9">
        <f t="shared" si="233"/>
        <v>0</v>
      </c>
      <c r="BH331" s="9">
        <f t="shared" si="234"/>
        <v>0</v>
      </c>
      <c r="BI331" s="9">
        <f t="shared" si="235"/>
        <v>0</v>
      </c>
      <c r="BJ331" s="9">
        <f t="shared" si="236"/>
        <v>0</v>
      </c>
      <c r="BK331" s="9">
        <f t="shared" si="237"/>
        <v>0</v>
      </c>
      <c r="BL331" s="9">
        <f t="shared" si="238"/>
        <v>0</v>
      </c>
      <c r="BM331" s="9">
        <f t="shared" si="239"/>
        <v>0</v>
      </c>
    </row>
    <row r="332" spans="1:66" s="9" customFormat="1" ht="73.75" customHeight="1">
      <c r="B332" s="222" t="s">
        <v>8</v>
      </c>
      <c r="C332" s="147"/>
      <c r="D332" s="238" t="s">
        <v>6190</v>
      </c>
      <c r="E332" s="511" t="s">
        <v>5452</v>
      </c>
      <c r="F332" s="215" t="s">
        <v>197</v>
      </c>
      <c r="G332" s="217" t="s">
        <v>150</v>
      </c>
      <c r="H332" s="217" t="s">
        <v>2141</v>
      </c>
      <c r="I332" s="215">
        <v>4</v>
      </c>
      <c r="J332" s="215">
        <v>0</v>
      </c>
      <c r="K332" s="215" t="s">
        <v>4864</v>
      </c>
      <c r="L332" s="406">
        <v>222.6</v>
      </c>
      <c r="M332" s="479" t="s">
        <v>5759</v>
      </c>
      <c r="N332" s="219"/>
      <c r="O332" s="444">
        <f>L332*N332</f>
        <v>0</v>
      </c>
      <c r="P332" s="220" t="str">
        <f t="shared" ref="P332:P376" si="240">IF(SUM(M332:N332)&gt;0,"Yes","No")</f>
        <v>No</v>
      </c>
      <c r="Q332" s="221" t="str">
        <f t="shared" ref="Q332:Q376" si="241">IF(B332="New","Yes","No")</f>
        <v>Yes</v>
      </c>
      <c r="S332" s="298">
        <v>4</v>
      </c>
      <c r="T332" s="299">
        <f t="shared" ref="T332:T376" si="242">S332*SUM(M332:N332)</f>
        <v>0</v>
      </c>
      <c r="U332" s="112"/>
      <c r="V332" s="324">
        <v>3.2</v>
      </c>
      <c r="W332" s="334">
        <f t="shared" ref="W332:W376" si="243">SUM(M332:N332)*V332</f>
        <v>0</v>
      </c>
      <c r="X332" s="207"/>
      <c r="Y332" s="207">
        <f>N332*I332</f>
        <v>0</v>
      </c>
      <c r="Z332" s="206">
        <v>4</v>
      </c>
      <c r="AA332" s="240">
        <v>16</v>
      </c>
      <c r="AB332" s="240"/>
      <c r="AC332" s="240"/>
      <c r="AE332" s="9">
        <f t="shared" si="207"/>
        <v>0</v>
      </c>
      <c r="AF332" s="9">
        <f t="shared" si="208"/>
        <v>0</v>
      </c>
      <c r="AG332" s="9">
        <f t="shared" si="209"/>
        <v>0</v>
      </c>
      <c r="AH332" s="9">
        <f t="shared" si="210"/>
        <v>0</v>
      </c>
      <c r="AI332" s="9">
        <f t="shared" si="211"/>
        <v>0</v>
      </c>
      <c r="AJ332" s="9">
        <f t="shared" si="212"/>
        <v>0</v>
      </c>
      <c r="AK332" s="9">
        <f t="shared" si="213"/>
        <v>0</v>
      </c>
      <c r="AL332" s="9">
        <f t="shared" si="214"/>
        <v>0</v>
      </c>
      <c r="AM332" s="9">
        <f t="shared" si="215"/>
        <v>0</v>
      </c>
      <c r="AO332" s="126">
        <f t="shared" si="216"/>
        <v>0</v>
      </c>
      <c r="AP332" s="126">
        <f t="shared" si="217"/>
        <v>0</v>
      </c>
      <c r="AQ332" s="126">
        <f t="shared" si="218"/>
        <v>0</v>
      </c>
      <c r="AS332" s="9">
        <f t="shared" si="219"/>
        <v>0</v>
      </c>
      <c r="AT332" s="9">
        <f t="shared" si="220"/>
        <v>0</v>
      </c>
      <c r="AU332" s="9">
        <f t="shared" si="221"/>
        <v>0</v>
      </c>
      <c r="AV332" s="9">
        <f t="shared" si="222"/>
        <v>0</v>
      </c>
      <c r="AW332" s="9">
        <f t="shared" si="223"/>
        <v>0</v>
      </c>
      <c r="AX332" s="9">
        <f t="shared" si="224"/>
        <v>0</v>
      </c>
      <c r="AY332" s="9">
        <f t="shared" si="225"/>
        <v>0</v>
      </c>
      <c r="AZ332" s="9">
        <f t="shared" si="226"/>
        <v>0</v>
      </c>
      <c r="BA332" s="9">
        <f t="shared" si="227"/>
        <v>0</v>
      </c>
      <c r="BB332" s="9">
        <f t="shared" si="228"/>
        <v>0</v>
      </c>
      <c r="BC332" s="9">
        <f t="shared" si="229"/>
        <v>0</v>
      </c>
      <c r="BD332" s="9">
        <f t="shared" si="230"/>
        <v>0</v>
      </c>
      <c r="BE332" s="9">
        <f t="shared" si="231"/>
        <v>0</v>
      </c>
      <c r="BF332" s="9">
        <f t="shared" si="232"/>
        <v>0</v>
      </c>
      <c r="BG332" s="9">
        <f t="shared" si="233"/>
        <v>0</v>
      </c>
      <c r="BH332" s="9">
        <f t="shared" si="234"/>
        <v>0</v>
      </c>
      <c r="BI332" s="9">
        <f t="shared" si="235"/>
        <v>0</v>
      </c>
      <c r="BJ332" s="9">
        <f t="shared" si="236"/>
        <v>0</v>
      </c>
      <c r="BK332" s="9">
        <f t="shared" si="237"/>
        <v>0</v>
      </c>
      <c r="BL332" s="9">
        <f t="shared" si="238"/>
        <v>0</v>
      </c>
      <c r="BM332" s="9">
        <f t="shared" si="239"/>
        <v>0</v>
      </c>
    </row>
    <row r="333" spans="1:66" s="9" customFormat="1" ht="73.75" customHeight="1">
      <c r="B333" s="222" t="s">
        <v>8</v>
      </c>
      <c r="D333" s="145" t="s">
        <v>5663</v>
      </c>
      <c r="E333" s="512" t="s">
        <v>5451</v>
      </c>
      <c r="F333" s="115" t="s">
        <v>197</v>
      </c>
      <c r="G333" s="116" t="s">
        <v>150</v>
      </c>
      <c r="H333" s="116" t="s">
        <v>2141</v>
      </c>
      <c r="I333" s="115">
        <v>4</v>
      </c>
      <c r="J333" s="115">
        <v>0</v>
      </c>
      <c r="K333" s="115" t="s">
        <v>4864</v>
      </c>
      <c r="L333" s="408">
        <v>232.28</v>
      </c>
      <c r="M333" s="133"/>
      <c r="N333" s="479" t="s">
        <v>5759</v>
      </c>
      <c r="O333" s="444">
        <f>L333*M333</f>
        <v>0</v>
      </c>
      <c r="P333" s="134" t="str">
        <f t="shared" si="240"/>
        <v>No</v>
      </c>
      <c r="Q333" s="439" t="str">
        <f t="shared" si="241"/>
        <v>Yes</v>
      </c>
      <c r="R333" s="443"/>
      <c r="S333" s="298">
        <v>4</v>
      </c>
      <c r="T333" s="299">
        <f t="shared" si="242"/>
        <v>0</v>
      </c>
      <c r="U333" s="112"/>
      <c r="V333" s="324">
        <v>3.2</v>
      </c>
      <c r="W333" s="334">
        <f t="shared" si="243"/>
        <v>0</v>
      </c>
      <c r="X333" s="207">
        <f>M333*I333</f>
        <v>0</v>
      </c>
      <c r="Y333" s="207"/>
      <c r="Z333" s="206">
        <v>4</v>
      </c>
      <c r="AA333" s="240">
        <v>16</v>
      </c>
      <c r="AB333" s="240"/>
      <c r="AC333" s="240"/>
      <c r="AE333" s="9">
        <f t="shared" si="207"/>
        <v>0</v>
      </c>
      <c r="AF333" s="9">
        <f t="shared" si="208"/>
        <v>0</v>
      </c>
      <c r="AG333" s="9">
        <f t="shared" si="209"/>
        <v>0</v>
      </c>
      <c r="AH333" s="9">
        <f t="shared" si="210"/>
        <v>0</v>
      </c>
      <c r="AI333" s="9">
        <f t="shared" si="211"/>
        <v>0</v>
      </c>
      <c r="AJ333" s="9">
        <f t="shared" si="212"/>
        <v>0</v>
      </c>
      <c r="AK333" s="9">
        <f t="shared" si="213"/>
        <v>0</v>
      </c>
      <c r="AL333" s="9">
        <f t="shared" si="214"/>
        <v>0</v>
      </c>
      <c r="AM333" s="9">
        <f t="shared" si="215"/>
        <v>0</v>
      </c>
      <c r="AO333" s="126">
        <f t="shared" si="216"/>
        <v>0</v>
      </c>
      <c r="AP333" s="126">
        <f t="shared" si="217"/>
        <v>0</v>
      </c>
      <c r="AQ333" s="126">
        <f t="shared" si="218"/>
        <v>0</v>
      </c>
      <c r="AS333" s="9">
        <f t="shared" si="219"/>
        <v>0</v>
      </c>
      <c r="AT333" s="9">
        <f t="shared" si="220"/>
        <v>0</v>
      </c>
      <c r="AU333" s="9">
        <f t="shared" si="221"/>
        <v>0</v>
      </c>
      <c r="AV333" s="9">
        <f t="shared" si="222"/>
        <v>0</v>
      </c>
      <c r="AW333" s="9">
        <f t="shared" si="223"/>
        <v>0</v>
      </c>
      <c r="AX333" s="9">
        <f t="shared" si="224"/>
        <v>0</v>
      </c>
      <c r="AY333" s="9">
        <f t="shared" si="225"/>
        <v>0</v>
      </c>
      <c r="AZ333" s="9">
        <f t="shared" si="226"/>
        <v>0</v>
      </c>
      <c r="BA333" s="9">
        <f t="shared" si="227"/>
        <v>0</v>
      </c>
      <c r="BB333" s="9">
        <f t="shared" si="228"/>
        <v>0</v>
      </c>
      <c r="BC333" s="9">
        <f t="shared" si="229"/>
        <v>0</v>
      </c>
      <c r="BD333" s="9">
        <f t="shared" si="230"/>
        <v>0</v>
      </c>
      <c r="BE333" s="9">
        <f t="shared" si="231"/>
        <v>0</v>
      </c>
      <c r="BF333" s="9">
        <f t="shared" si="232"/>
        <v>0</v>
      </c>
      <c r="BG333" s="9">
        <f t="shared" si="233"/>
        <v>0</v>
      </c>
      <c r="BH333" s="9">
        <f t="shared" si="234"/>
        <v>0</v>
      </c>
      <c r="BI333" s="9">
        <f t="shared" si="235"/>
        <v>0</v>
      </c>
      <c r="BJ333" s="9">
        <f t="shared" si="236"/>
        <v>0</v>
      </c>
      <c r="BK333" s="9">
        <f t="shared" si="237"/>
        <v>0</v>
      </c>
      <c r="BL333" s="9">
        <f t="shared" si="238"/>
        <v>0</v>
      </c>
      <c r="BM333" s="9">
        <f t="shared" si="239"/>
        <v>0</v>
      </c>
      <c r="BN333" s="362"/>
    </row>
    <row r="334" spans="1:66" s="9" customFormat="1" ht="73.75" customHeight="1">
      <c r="B334" s="222" t="s">
        <v>8</v>
      </c>
      <c r="D334" s="145" t="s">
        <v>5664</v>
      </c>
      <c r="E334" s="513" t="s">
        <v>5450</v>
      </c>
      <c r="F334" s="115" t="s">
        <v>197</v>
      </c>
      <c r="G334" s="116" t="s">
        <v>150</v>
      </c>
      <c r="H334" s="116" t="s">
        <v>2141</v>
      </c>
      <c r="I334" s="115">
        <v>4</v>
      </c>
      <c r="J334" s="115">
        <v>0</v>
      </c>
      <c r="K334" s="115" t="s">
        <v>4864</v>
      </c>
      <c r="L334" s="408">
        <v>222.6</v>
      </c>
      <c r="M334" s="133"/>
      <c r="N334" s="479" t="s">
        <v>5759</v>
      </c>
      <c r="O334" s="444">
        <f>L334*M334</f>
        <v>0</v>
      </c>
      <c r="P334" s="134" t="str">
        <f t="shared" si="240"/>
        <v>No</v>
      </c>
      <c r="Q334" s="439" t="str">
        <f t="shared" si="241"/>
        <v>Yes</v>
      </c>
      <c r="R334" s="443"/>
      <c r="S334" s="298">
        <v>4</v>
      </c>
      <c r="T334" s="299">
        <f t="shared" si="242"/>
        <v>0</v>
      </c>
      <c r="U334" s="112"/>
      <c r="V334" s="324">
        <v>3.2</v>
      </c>
      <c r="W334" s="334">
        <f t="shared" si="243"/>
        <v>0</v>
      </c>
      <c r="X334" s="207">
        <f>M334*I334</f>
        <v>0</v>
      </c>
      <c r="Y334" s="207"/>
      <c r="Z334" s="206">
        <v>4</v>
      </c>
      <c r="AA334" s="240">
        <v>16</v>
      </c>
      <c r="AB334" s="240"/>
      <c r="AC334" s="240"/>
      <c r="AE334" s="9">
        <f t="shared" si="207"/>
        <v>0</v>
      </c>
      <c r="AF334" s="9">
        <f t="shared" si="208"/>
        <v>0</v>
      </c>
      <c r="AG334" s="9">
        <f t="shared" si="209"/>
        <v>0</v>
      </c>
      <c r="AH334" s="9">
        <f t="shared" si="210"/>
        <v>0</v>
      </c>
      <c r="AI334" s="9">
        <f t="shared" si="211"/>
        <v>0</v>
      </c>
      <c r="AJ334" s="9">
        <f t="shared" si="212"/>
        <v>0</v>
      </c>
      <c r="AK334" s="9">
        <f t="shared" si="213"/>
        <v>0</v>
      </c>
      <c r="AL334" s="9">
        <f t="shared" si="214"/>
        <v>0</v>
      </c>
      <c r="AM334" s="9">
        <f t="shared" si="215"/>
        <v>0</v>
      </c>
      <c r="AO334" s="126">
        <f t="shared" si="216"/>
        <v>0</v>
      </c>
      <c r="AP334" s="126">
        <f t="shared" si="217"/>
        <v>0</v>
      </c>
      <c r="AQ334" s="126">
        <f t="shared" si="218"/>
        <v>0</v>
      </c>
      <c r="AS334" s="9">
        <f t="shared" si="219"/>
        <v>0</v>
      </c>
      <c r="AT334" s="9">
        <f t="shared" si="220"/>
        <v>0</v>
      </c>
      <c r="AU334" s="9">
        <f t="shared" si="221"/>
        <v>0</v>
      </c>
      <c r="AV334" s="9">
        <f t="shared" si="222"/>
        <v>0</v>
      </c>
      <c r="AW334" s="9">
        <f t="shared" si="223"/>
        <v>0</v>
      </c>
      <c r="AX334" s="9">
        <f t="shared" si="224"/>
        <v>0</v>
      </c>
      <c r="AY334" s="9">
        <f t="shared" si="225"/>
        <v>0</v>
      </c>
      <c r="AZ334" s="9">
        <f t="shared" si="226"/>
        <v>0</v>
      </c>
      <c r="BA334" s="9">
        <f t="shared" si="227"/>
        <v>0</v>
      </c>
      <c r="BB334" s="9">
        <f t="shared" si="228"/>
        <v>0</v>
      </c>
      <c r="BC334" s="9">
        <f t="shared" si="229"/>
        <v>0</v>
      </c>
      <c r="BD334" s="9">
        <f t="shared" si="230"/>
        <v>0</v>
      </c>
      <c r="BE334" s="9">
        <f t="shared" si="231"/>
        <v>0</v>
      </c>
      <c r="BF334" s="9">
        <f t="shared" si="232"/>
        <v>0</v>
      </c>
      <c r="BG334" s="9">
        <f t="shared" si="233"/>
        <v>0</v>
      </c>
      <c r="BH334" s="9">
        <f t="shared" si="234"/>
        <v>0</v>
      </c>
      <c r="BI334" s="9">
        <f t="shared" si="235"/>
        <v>0</v>
      </c>
      <c r="BJ334" s="9">
        <f t="shared" si="236"/>
        <v>0</v>
      </c>
      <c r="BK334" s="9">
        <f t="shared" si="237"/>
        <v>0</v>
      </c>
      <c r="BL334" s="9">
        <f t="shared" si="238"/>
        <v>0</v>
      </c>
      <c r="BM334" s="9">
        <f t="shared" si="239"/>
        <v>0</v>
      </c>
      <c r="BN334" s="362"/>
    </row>
    <row r="335" spans="1:66" s="126" customFormat="1" ht="73.75" customHeight="1">
      <c r="A335" s="9"/>
      <c r="B335" s="222" t="s">
        <v>8</v>
      </c>
      <c r="C335" s="9"/>
      <c r="D335" s="107" t="s">
        <v>6191</v>
      </c>
      <c r="E335" s="518" t="s">
        <v>5452</v>
      </c>
      <c r="F335" s="106" t="s">
        <v>133</v>
      </c>
      <c r="G335" s="242" t="s">
        <v>149</v>
      </c>
      <c r="H335" s="242" t="s">
        <v>2141</v>
      </c>
      <c r="I335" s="106">
        <v>4</v>
      </c>
      <c r="J335" s="106">
        <v>0</v>
      </c>
      <c r="K335" s="106" t="s">
        <v>4864</v>
      </c>
      <c r="L335" s="407">
        <v>255.07</v>
      </c>
      <c r="M335" s="481" t="s">
        <v>5759</v>
      </c>
      <c r="N335" s="458"/>
      <c r="O335" s="456">
        <f>L335*N335</f>
        <v>0</v>
      </c>
      <c r="P335" s="127" t="str">
        <f t="shared" si="240"/>
        <v>No</v>
      </c>
      <c r="Q335" s="253" t="str">
        <f t="shared" si="241"/>
        <v>Yes</v>
      </c>
      <c r="S335" s="298">
        <v>4</v>
      </c>
      <c r="T335" s="299">
        <f t="shared" si="242"/>
        <v>0</v>
      </c>
      <c r="U335" s="112"/>
      <c r="V335" s="325">
        <v>5.4</v>
      </c>
      <c r="W335" s="334">
        <f t="shared" si="243"/>
        <v>0</v>
      </c>
      <c r="X335" s="207"/>
      <c r="Y335" s="207">
        <f>N335*I335</f>
        <v>0</v>
      </c>
      <c r="Z335" s="165">
        <v>4</v>
      </c>
      <c r="AA335" s="118">
        <v>24</v>
      </c>
      <c r="AB335" s="118"/>
      <c r="AC335" s="118"/>
      <c r="AE335" s="9">
        <f t="shared" si="207"/>
        <v>0</v>
      </c>
      <c r="AF335" s="9">
        <f t="shared" si="208"/>
        <v>0</v>
      </c>
      <c r="AG335" s="9">
        <f t="shared" si="209"/>
        <v>0</v>
      </c>
      <c r="AH335" s="9">
        <f t="shared" si="210"/>
        <v>0</v>
      </c>
      <c r="AI335" s="9">
        <f t="shared" si="211"/>
        <v>0</v>
      </c>
      <c r="AJ335" s="9">
        <f t="shared" si="212"/>
        <v>0</v>
      </c>
      <c r="AK335" s="9">
        <f t="shared" si="213"/>
        <v>0</v>
      </c>
      <c r="AL335" s="9">
        <f t="shared" si="214"/>
        <v>0</v>
      </c>
      <c r="AM335" s="9">
        <f t="shared" si="215"/>
        <v>0</v>
      </c>
      <c r="AO335" s="126">
        <f t="shared" si="216"/>
        <v>0</v>
      </c>
      <c r="AP335" s="126">
        <f t="shared" si="217"/>
        <v>0</v>
      </c>
      <c r="AQ335" s="126">
        <f t="shared" si="218"/>
        <v>0</v>
      </c>
      <c r="AS335" s="9">
        <f t="shared" si="219"/>
        <v>0</v>
      </c>
      <c r="AT335" s="9">
        <f t="shared" si="220"/>
        <v>0</v>
      </c>
      <c r="AU335" s="9">
        <f t="shared" si="221"/>
        <v>0</v>
      </c>
      <c r="AV335" s="9">
        <f t="shared" si="222"/>
        <v>0</v>
      </c>
      <c r="AW335" s="9">
        <f t="shared" si="223"/>
        <v>0</v>
      </c>
      <c r="AX335" s="9">
        <f t="shared" si="224"/>
        <v>0</v>
      </c>
      <c r="AY335" s="9">
        <f t="shared" si="225"/>
        <v>0</v>
      </c>
      <c r="AZ335" s="9">
        <f t="shared" si="226"/>
        <v>0</v>
      </c>
      <c r="BA335" s="9">
        <f t="shared" si="227"/>
        <v>0</v>
      </c>
      <c r="BB335" s="9">
        <f t="shared" si="228"/>
        <v>0</v>
      </c>
      <c r="BC335" s="9">
        <f t="shared" si="229"/>
        <v>0</v>
      </c>
      <c r="BD335" s="9">
        <f t="shared" si="230"/>
        <v>0</v>
      </c>
      <c r="BE335" s="9">
        <f t="shared" si="231"/>
        <v>0</v>
      </c>
      <c r="BF335" s="9">
        <f t="shared" si="232"/>
        <v>0</v>
      </c>
      <c r="BG335" s="9">
        <f t="shared" si="233"/>
        <v>0</v>
      </c>
      <c r="BH335" s="9">
        <f t="shared" si="234"/>
        <v>0</v>
      </c>
      <c r="BI335" s="9">
        <f t="shared" si="235"/>
        <v>0</v>
      </c>
      <c r="BJ335" s="9">
        <f t="shared" si="236"/>
        <v>0</v>
      </c>
      <c r="BK335" s="9">
        <f t="shared" si="237"/>
        <v>0</v>
      </c>
      <c r="BL335" s="9">
        <f t="shared" si="238"/>
        <v>0</v>
      </c>
      <c r="BM335" s="9">
        <f t="shared" si="239"/>
        <v>0</v>
      </c>
    </row>
    <row r="336" spans="1:66" s="126" customFormat="1" ht="73.75" customHeight="1">
      <c r="A336" s="9"/>
      <c r="B336" s="222" t="s">
        <v>8</v>
      </c>
      <c r="C336" s="9"/>
      <c r="D336" s="107" t="s">
        <v>5662</v>
      </c>
      <c r="E336" s="519" t="s">
        <v>5451</v>
      </c>
      <c r="F336" s="106" t="s">
        <v>133</v>
      </c>
      <c r="G336" s="242" t="s">
        <v>149</v>
      </c>
      <c r="H336" s="242" t="s">
        <v>2141</v>
      </c>
      <c r="I336" s="106">
        <v>4</v>
      </c>
      <c r="J336" s="106">
        <v>0</v>
      </c>
      <c r="K336" s="106" t="s">
        <v>4864</v>
      </c>
      <c r="L336" s="407">
        <v>266.14999999999998</v>
      </c>
      <c r="M336" s="130"/>
      <c r="N336" s="483" t="s">
        <v>5759</v>
      </c>
      <c r="O336" s="456">
        <f>L336*M336</f>
        <v>0</v>
      </c>
      <c r="P336" s="127" t="str">
        <f t="shared" si="240"/>
        <v>No</v>
      </c>
      <c r="Q336" s="253" t="str">
        <f t="shared" si="241"/>
        <v>Yes</v>
      </c>
      <c r="S336" s="298">
        <v>4</v>
      </c>
      <c r="T336" s="299">
        <f t="shared" si="242"/>
        <v>0</v>
      </c>
      <c r="U336" s="112"/>
      <c r="V336" s="325">
        <v>5.4</v>
      </c>
      <c r="W336" s="334">
        <f t="shared" si="243"/>
        <v>0</v>
      </c>
      <c r="X336" s="207">
        <f>M336*I336</f>
        <v>0</v>
      </c>
      <c r="Y336" s="207"/>
      <c r="Z336" s="165">
        <v>4</v>
      </c>
      <c r="AA336" s="118">
        <v>24</v>
      </c>
      <c r="AB336" s="118"/>
      <c r="AC336" s="118"/>
      <c r="AE336" s="9">
        <f t="shared" si="207"/>
        <v>0</v>
      </c>
      <c r="AF336" s="9">
        <f t="shared" si="208"/>
        <v>0</v>
      </c>
      <c r="AG336" s="9">
        <f t="shared" si="209"/>
        <v>0</v>
      </c>
      <c r="AH336" s="9">
        <f t="shared" si="210"/>
        <v>0</v>
      </c>
      <c r="AI336" s="9">
        <f t="shared" si="211"/>
        <v>0</v>
      </c>
      <c r="AJ336" s="9">
        <f t="shared" si="212"/>
        <v>0</v>
      </c>
      <c r="AK336" s="9">
        <f t="shared" si="213"/>
        <v>0</v>
      </c>
      <c r="AL336" s="9">
        <f t="shared" si="214"/>
        <v>0</v>
      </c>
      <c r="AM336" s="9">
        <f t="shared" si="215"/>
        <v>0</v>
      </c>
      <c r="AO336" s="126">
        <f t="shared" si="216"/>
        <v>0</v>
      </c>
      <c r="AP336" s="126">
        <f t="shared" si="217"/>
        <v>0</v>
      </c>
      <c r="AQ336" s="126">
        <f t="shared" si="218"/>
        <v>0</v>
      </c>
      <c r="AS336" s="9">
        <f t="shared" si="219"/>
        <v>0</v>
      </c>
      <c r="AT336" s="9">
        <f t="shared" si="220"/>
        <v>0</v>
      </c>
      <c r="AU336" s="9">
        <f t="shared" si="221"/>
        <v>0</v>
      </c>
      <c r="AV336" s="9">
        <f t="shared" si="222"/>
        <v>0</v>
      </c>
      <c r="AW336" s="9">
        <f t="shared" si="223"/>
        <v>0</v>
      </c>
      <c r="AX336" s="9">
        <f t="shared" si="224"/>
        <v>0</v>
      </c>
      <c r="AY336" s="9">
        <f t="shared" si="225"/>
        <v>0</v>
      </c>
      <c r="AZ336" s="9">
        <f t="shared" si="226"/>
        <v>0</v>
      </c>
      <c r="BA336" s="9">
        <f t="shared" si="227"/>
        <v>0</v>
      </c>
      <c r="BB336" s="9">
        <f t="shared" si="228"/>
        <v>0</v>
      </c>
      <c r="BC336" s="9">
        <f t="shared" si="229"/>
        <v>0</v>
      </c>
      <c r="BD336" s="9">
        <f t="shared" si="230"/>
        <v>0</v>
      </c>
      <c r="BE336" s="9">
        <f t="shared" si="231"/>
        <v>0</v>
      </c>
      <c r="BF336" s="9">
        <f t="shared" si="232"/>
        <v>0</v>
      </c>
      <c r="BG336" s="9">
        <f t="shared" si="233"/>
        <v>0</v>
      </c>
      <c r="BH336" s="9">
        <f t="shared" si="234"/>
        <v>0</v>
      </c>
      <c r="BI336" s="9">
        <f t="shared" si="235"/>
        <v>0</v>
      </c>
      <c r="BJ336" s="9">
        <f t="shared" si="236"/>
        <v>0</v>
      </c>
      <c r="BK336" s="9">
        <f t="shared" si="237"/>
        <v>0</v>
      </c>
      <c r="BL336" s="9">
        <f t="shared" si="238"/>
        <v>0</v>
      </c>
      <c r="BM336" s="9">
        <f t="shared" si="239"/>
        <v>0</v>
      </c>
    </row>
    <row r="337" spans="1:65" s="126" customFormat="1" ht="73.75" customHeight="1">
      <c r="A337" s="9"/>
      <c r="B337" s="222" t="s">
        <v>8</v>
      </c>
      <c r="C337" s="9"/>
      <c r="D337" s="107" t="s">
        <v>5665</v>
      </c>
      <c r="E337" s="520" t="s">
        <v>5450</v>
      </c>
      <c r="F337" s="106" t="s">
        <v>133</v>
      </c>
      <c r="G337" s="242" t="s">
        <v>149</v>
      </c>
      <c r="H337" s="242" t="s">
        <v>2141</v>
      </c>
      <c r="I337" s="106">
        <v>4</v>
      </c>
      <c r="J337" s="106">
        <v>0</v>
      </c>
      <c r="K337" s="106" t="s">
        <v>4864</v>
      </c>
      <c r="L337" s="407">
        <v>255.07</v>
      </c>
      <c r="M337" s="130"/>
      <c r="N337" s="483" t="s">
        <v>5759</v>
      </c>
      <c r="O337" s="456">
        <f>L337*M337</f>
        <v>0</v>
      </c>
      <c r="P337" s="127" t="str">
        <f t="shared" si="240"/>
        <v>No</v>
      </c>
      <c r="Q337" s="253" t="str">
        <f t="shared" si="241"/>
        <v>Yes</v>
      </c>
      <c r="S337" s="298">
        <v>4</v>
      </c>
      <c r="T337" s="299">
        <f t="shared" si="242"/>
        <v>0</v>
      </c>
      <c r="U337" s="112"/>
      <c r="V337" s="325">
        <v>5.4</v>
      </c>
      <c r="W337" s="334">
        <f t="shared" si="243"/>
        <v>0</v>
      </c>
      <c r="X337" s="207">
        <f>M337*I337</f>
        <v>0</v>
      </c>
      <c r="Y337" s="207"/>
      <c r="Z337" s="165">
        <v>4</v>
      </c>
      <c r="AA337" s="118">
        <v>24</v>
      </c>
      <c r="AB337" s="118"/>
      <c r="AC337" s="118"/>
      <c r="AE337" s="9">
        <f t="shared" si="207"/>
        <v>0</v>
      </c>
      <c r="AF337" s="9">
        <f t="shared" si="208"/>
        <v>0</v>
      </c>
      <c r="AG337" s="9">
        <f t="shared" si="209"/>
        <v>0</v>
      </c>
      <c r="AH337" s="9">
        <f t="shared" si="210"/>
        <v>0</v>
      </c>
      <c r="AI337" s="9">
        <f t="shared" si="211"/>
        <v>0</v>
      </c>
      <c r="AJ337" s="9">
        <f t="shared" si="212"/>
        <v>0</v>
      </c>
      <c r="AK337" s="9">
        <f t="shared" si="213"/>
        <v>0</v>
      </c>
      <c r="AL337" s="9">
        <f t="shared" si="214"/>
        <v>0</v>
      </c>
      <c r="AM337" s="9">
        <f t="shared" si="215"/>
        <v>0</v>
      </c>
      <c r="AO337" s="126">
        <f t="shared" si="216"/>
        <v>0</v>
      </c>
      <c r="AP337" s="126">
        <f t="shared" si="217"/>
        <v>0</v>
      </c>
      <c r="AQ337" s="126">
        <f t="shared" si="218"/>
        <v>0</v>
      </c>
      <c r="AS337" s="9">
        <f t="shared" si="219"/>
        <v>0</v>
      </c>
      <c r="AT337" s="9">
        <f t="shared" si="220"/>
        <v>0</v>
      </c>
      <c r="AU337" s="9">
        <f t="shared" si="221"/>
        <v>0</v>
      </c>
      <c r="AV337" s="9">
        <f t="shared" si="222"/>
        <v>0</v>
      </c>
      <c r="AW337" s="9">
        <f t="shared" si="223"/>
        <v>0</v>
      </c>
      <c r="AX337" s="9">
        <f t="shared" si="224"/>
        <v>0</v>
      </c>
      <c r="AY337" s="9">
        <f t="shared" si="225"/>
        <v>0</v>
      </c>
      <c r="AZ337" s="9">
        <f t="shared" si="226"/>
        <v>0</v>
      </c>
      <c r="BA337" s="9">
        <f t="shared" si="227"/>
        <v>0</v>
      </c>
      <c r="BB337" s="9">
        <f t="shared" si="228"/>
        <v>0</v>
      </c>
      <c r="BC337" s="9">
        <f t="shared" si="229"/>
        <v>0</v>
      </c>
      <c r="BD337" s="9">
        <f t="shared" si="230"/>
        <v>0</v>
      </c>
      <c r="BE337" s="9">
        <f t="shared" si="231"/>
        <v>0</v>
      </c>
      <c r="BF337" s="9">
        <f t="shared" si="232"/>
        <v>0</v>
      </c>
      <c r="BG337" s="9">
        <f t="shared" si="233"/>
        <v>0</v>
      </c>
      <c r="BH337" s="9">
        <f t="shared" si="234"/>
        <v>0</v>
      </c>
      <c r="BI337" s="9">
        <f t="shared" si="235"/>
        <v>0</v>
      </c>
      <c r="BJ337" s="9">
        <f t="shared" si="236"/>
        <v>0</v>
      </c>
      <c r="BK337" s="9">
        <f t="shared" si="237"/>
        <v>0</v>
      </c>
      <c r="BL337" s="9">
        <f t="shared" si="238"/>
        <v>0</v>
      </c>
      <c r="BM337" s="9">
        <f t="shared" si="239"/>
        <v>0</v>
      </c>
    </row>
    <row r="338" spans="1:65" s="9" customFormat="1" ht="73.75" customHeight="1">
      <c r="B338" s="222" t="s">
        <v>8</v>
      </c>
      <c r="D338" s="145" t="s">
        <v>6192</v>
      </c>
      <c r="E338" s="511" t="s">
        <v>5452</v>
      </c>
      <c r="F338" s="115" t="s">
        <v>134</v>
      </c>
      <c r="G338" s="116" t="s">
        <v>148</v>
      </c>
      <c r="H338" s="116" t="s">
        <v>2141</v>
      </c>
      <c r="I338" s="115">
        <v>3</v>
      </c>
      <c r="J338" s="115">
        <v>0</v>
      </c>
      <c r="K338" s="115" t="s">
        <v>4864</v>
      </c>
      <c r="L338" s="408">
        <v>255.07</v>
      </c>
      <c r="M338" s="479" t="s">
        <v>5759</v>
      </c>
      <c r="N338" s="133"/>
      <c r="O338" s="444">
        <f>L338*N338</f>
        <v>0</v>
      </c>
      <c r="P338" s="134" t="str">
        <f t="shared" si="240"/>
        <v>No</v>
      </c>
      <c r="Q338" s="225" t="str">
        <f t="shared" si="241"/>
        <v>Yes</v>
      </c>
      <c r="S338" s="298">
        <v>3</v>
      </c>
      <c r="T338" s="299">
        <f t="shared" si="242"/>
        <v>0</v>
      </c>
      <c r="U338" s="112"/>
      <c r="V338" s="325">
        <v>6</v>
      </c>
      <c r="W338" s="334">
        <f t="shared" si="243"/>
        <v>0</v>
      </c>
      <c r="X338" s="207"/>
      <c r="Y338" s="207">
        <f>N338*I338</f>
        <v>0</v>
      </c>
      <c r="Z338" s="165">
        <v>3</v>
      </c>
      <c r="AA338" s="118">
        <v>24</v>
      </c>
      <c r="AB338" s="118"/>
      <c r="AC338" s="118"/>
      <c r="AE338" s="9">
        <f t="shared" si="207"/>
        <v>0</v>
      </c>
      <c r="AF338" s="9">
        <f t="shared" si="208"/>
        <v>0</v>
      </c>
      <c r="AG338" s="9">
        <f t="shared" si="209"/>
        <v>0</v>
      </c>
      <c r="AH338" s="9">
        <f t="shared" si="210"/>
        <v>0</v>
      </c>
      <c r="AI338" s="9">
        <f t="shared" si="211"/>
        <v>0</v>
      </c>
      <c r="AJ338" s="9">
        <f t="shared" si="212"/>
        <v>0</v>
      </c>
      <c r="AK338" s="9">
        <f t="shared" si="213"/>
        <v>0</v>
      </c>
      <c r="AL338" s="9">
        <f t="shared" si="214"/>
        <v>0</v>
      </c>
      <c r="AM338" s="9">
        <f t="shared" si="215"/>
        <v>0</v>
      </c>
      <c r="AO338" s="126">
        <f t="shared" si="216"/>
        <v>0</v>
      </c>
      <c r="AP338" s="126">
        <f t="shared" si="217"/>
        <v>0</v>
      </c>
      <c r="AQ338" s="126">
        <f t="shared" si="218"/>
        <v>0</v>
      </c>
      <c r="AS338" s="9">
        <f t="shared" si="219"/>
        <v>0</v>
      </c>
      <c r="AT338" s="9">
        <f t="shared" si="220"/>
        <v>0</v>
      </c>
      <c r="AU338" s="9">
        <f t="shared" si="221"/>
        <v>0</v>
      </c>
      <c r="AV338" s="9">
        <f t="shared" si="222"/>
        <v>0</v>
      </c>
      <c r="AW338" s="9">
        <f t="shared" si="223"/>
        <v>0</v>
      </c>
      <c r="AX338" s="9">
        <f t="shared" si="224"/>
        <v>0</v>
      </c>
      <c r="AY338" s="9">
        <f t="shared" si="225"/>
        <v>0</v>
      </c>
      <c r="AZ338" s="9">
        <f t="shared" si="226"/>
        <v>0</v>
      </c>
      <c r="BA338" s="9">
        <f t="shared" si="227"/>
        <v>0</v>
      </c>
      <c r="BB338" s="9">
        <f t="shared" si="228"/>
        <v>0</v>
      </c>
      <c r="BC338" s="9">
        <f t="shared" si="229"/>
        <v>0</v>
      </c>
      <c r="BD338" s="9">
        <f t="shared" si="230"/>
        <v>0</v>
      </c>
      <c r="BE338" s="9">
        <f t="shared" si="231"/>
        <v>0</v>
      </c>
      <c r="BF338" s="9">
        <f t="shared" si="232"/>
        <v>0</v>
      </c>
      <c r="BG338" s="9">
        <f t="shared" si="233"/>
        <v>0</v>
      </c>
      <c r="BH338" s="9">
        <f t="shared" si="234"/>
        <v>0</v>
      </c>
      <c r="BI338" s="9">
        <f t="shared" si="235"/>
        <v>0</v>
      </c>
      <c r="BJ338" s="9">
        <f t="shared" si="236"/>
        <v>0</v>
      </c>
      <c r="BK338" s="9">
        <f t="shared" si="237"/>
        <v>0</v>
      </c>
      <c r="BL338" s="9">
        <f t="shared" si="238"/>
        <v>0</v>
      </c>
      <c r="BM338" s="9">
        <f t="shared" si="239"/>
        <v>0</v>
      </c>
    </row>
    <row r="339" spans="1:65" s="9" customFormat="1" ht="73.75" customHeight="1">
      <c r="B339" s="222" t="s">
        <v>8</v>
      </c>
      <c r="D339" s="145" t="s">
        <v>5661</v>
      </c>
      <c r="E339" s="512" t="s">
        <v>5451</v>
      </c>
      <c r="F339" s="115" t="s">
        <v>134</v>
      </c>
      <c r="G339" s="116" t="s">
        <v>148</v>
      </c>
      <c r="H339" s="116" t="s">
        <v>2141</v>
      </c>
      <c r="I339" s="115">
        <v>3</v>
      </c>
      <c r="J339" s="115">
        <v>0</v>
      </c>
      <c r="K339" s="115" t="s">
        <v>4864</v>
      </c>
      <c r="L339" s="408">
        <v>266.14999999999998</v>
      </c>
      <c r="M339" s="132"/>
      <c r="N339" s="479" t="s">
        <v>5759</v>
      </c>
      <c r="O339" s="444">
        <f>L339*M339</f>
        <v>0</v>
      </c>
      <c r="P339" s="134" t="str">
        <f t="shared" si="240"/>
        <v>No</v>
      </c>
      <c r="Q339" s="225" t="str">
        <f t="shared" si="241"/>
        <v>Yes</v>
      </c>
      <c r="S339" s="298">
        <v>3</v>
      </c>
      <c r="T339" s="299">
        <f t="shared" si="242"/>
        <v>0</v>
      </c>
      <c r="U339" s="112"/>
      <c r="V339" s="325">
        <v>6</v>
      </c>
      <c r="W339" s="334">
        <f t="shared" si="243"/>
        <v>0</v>
      </c>
      <c r="X339" s="207">
        <f>M339*I339</f>
        <v>0</v>
      </c>
      <c r="Y339" s="207"/>
      <c r="Z339" s="165">
        <v>3</v>
      </c>
      <c r="AA339" s="118">
        <v>24</v>
      </c>
      <c r="AB339" s="118"/>
      <c r="AC339" s="118"/>
      <c r="AE339" s="9">
        <f t="shared" si="207"/>
        <v>0</v>
      </c>
      <c r="AF339" s="9">
        <f t="shared" si="208"/>
        <v>0</v>
      </c>
      <c r="AG339" s="9">
        <f t="shared" si="209"/>
        <v>0</v>
      </c>
      <c r="AH339" s="9">
        <f t="shared" si="210"/>
        <v>0</v>
      </c>
      <c r="AI339" s="9">
        <f t="shared" si="211"/>
        <v>0</v>
      </c>
      <c r="AJ339" s="9">
        <f t="shared" si="212"/>
        <v>0</v>
      </c>
      <c r="AK339" s="9">
        <f t="shared" si="213"/>
        <v>0</v>
      </c>
      <c r="AL339" s="9">
        <f t="shared" si="214"/>
        <v>0</v>
      </c>
      <c r="AM339" s="9">
        <f t="shared" si="215"/>
        <v>0</v>
      </c>
      <c r="AO339" s="126">
        <f t="shared" si="216"/>
        <v>0</v>
      </c>
      <c r="AP339" s="126">
        <f t="shared" si="217"/>
        <v>0</v>
      </c>
      <c r="AQ339" s="126">
        <f t="shared" si="218"/>
        <v>0</v>
      </c>
      <c r="AS339" s="9">
        <f t="shared" si="219"/>
        <v>0</v>
      </c>
      <c r="AT339" s="9">
        <f t="shared" si="220"/>
        <v>0</v>
      </c>
      <c r="AU339" s="9">
        <f t="shared" si="221"/>
        <v>0</v>
      </c>
      <c r="AV339" s="9">
        <f t="shared" si="222"/>
        <v>0</v>
      </c>
      <c r="AW339" s="9">
        <f t="shared" si="223"/>
        <v>0</v>
      </c>
      <c r="AX339" s="9">
        <f t="shared" si="224"/>
        <v>0</v>
      </c>
      <c r="AY339" s="9">
        <f t="shared" si="225"/>
        <v>0</v>
      </c>
      <c r="AZ339" s="9">
        <f t="shared" si="226"/>
        <v>0</v>
      </c>
      <c r="BA339" s="9">
        <f t="shared" si="227"/>
        <v>0</v>
      </c>
      <c r="BB339" s="9">
        <f t="shared" si="228"/>
        <v>0</v>
      </c>
      <c r="BC339" s="9">
        <f t="shared" si="229"/>
        <v>0</v>
      </c>
      <c r="BD339" s="9">
        <f t="shared" si="230"/>
        <v>0</v>
      </c>
      <c r="BE339" s="9">
        <f t="shared" si="231"/>
        <v>0</v>
      </c>
      <c r="BF339" s="9">
        <f t="shared" si="232"/>
        <v>0</v>
      </c>
      <c r="BG339" s="9">
        <f t="shared" si="233"/>
        <v>0</v>
      </c>
      <c r="BH339" s="9">
        <f t="shared" si="234"/>
        <v>0</v>
      </c>
      <c r="BI339" s="9">
        <f t="shared" si="235"/>
        <v>0</v>
      </c>
      <c r="BJ339" s="9">
        <f t="shared" si="236"/>
        <v>0</v>
      </c>
      <c r="BK339" s="9">
        <f t="shared" si="237"/>
        <v>0</v>
      </c>
      <c r="BL339" s="9">
        <f t="shared" si="238"/>
        <v>0</v>
      </c>
      <c r="BM339" s="9">
        <f t="shared" si="239"/>
        <v>0</v>
      </c>
    </row>
    <row r="340" spans="1:65" s="9" customFormat="1" ht="73.75" customHeight="1">
      <c r="B340" s="222" t="s">
        <v>8</v>
      </c>
      <c r="D340" s="145" t="s">
        <v>5666</v>
      </c>
      <c r="E340" s="513" t="s">
        <v>5450</v>
      </c>
      <c r="F340" s="115" t="s">
        <v>134</v>
      </c>
      <c r="G340" s="116" t="s">
        <v>148</v>
      </c>
      <c r="H340" s="116" t="s">
        <v>2141</v>
      </c>
      <c r="I340" s="115">
        <v>3</v>
      </c>
      <c r="J340" s="115">
        <v>0</v>
      </c>
      <c r="K340" s="115" t="s">
        <v>4864</v>
      </c>
      <c r="L340" s="408">
        <v>255.07</v>
      </c>
      <c r="M340" s="132"/>
      <c r="N340" s="479" t="s">
        <v>5759</v>
      </c>
      <c r="O340" s="444">
        <f>L340*M340</f>
        <v>0</v>
      </c>
      <c r="P340" s="134" t="str">
        <f t="shared" si="240"/>
        <v>No</v>
      </c>
      <c r="Q340" s="225" t="str">
        <f t="shared" si="241"/>
        <v>Yes</v>
      </c>
      <c r="S340" s="298">
        <v>3</v>
      </c>
      <c r="T340" s="299">
        <f t="shared" si="242"/>
        <v>0</v>
      </c>
      <c r="U340" s="112"/>
      <c r="V340" s="325">
        <v>6</v>
      </c>
      <c r="W340" s="334">
        <f t="shared" si="243"/>
        <v>0</v>
      </c>
      <c r="X340" s="207">
        <f>M340*I340</f>
        <v>0</v>
      </c>
      <c r="Y340" s="207"/>
      <c r="Z340" s="165">
        <v>3</v>
      </c>
      <c r="AA340" s="118">
        <v>24</v>
      </c>
      <c r="AB340" s="118"/>
      <c r="AC340" s="118"/>
      <c r="AE340" s="9">
        <f t="shared" si="207"/>
        <v>0</v>
      </c>
      <c r="AF340" s="9">
        <f t="shared" si="208"/>
        <v>0</v>
      </c>
      <c r="AG340" s="9">
        <f t="shared" si="209"/>
        <v>0</v>
      </c>
      <c r="AH340" s="9">
        <f t="shared" si="210"/>
        <v>0</v>
      </c>
      <c r="AI340" s="9">
        <f t="shared" si="211"/>
        <v>0</v>
      </c>
      <c r="AJ340" s="9">
        <f t="shared" si="212"/>
        <v>0</v>
      </c>
      <c r="AK340" s="9">
        <f t="shared" si="213"/>
        <v>0</v>
      </c>
      <c r="AL340" s="9">
        <f t="shared" si="214"/>
        <v>0</v>
      </c>
      <c r="AM340" s="9">
        <f t="shared" si="215"/>
        <v>0</v>
      </c>
      <c r="AO340" s="126">
        <f t="shared" si="216"/>
        <v>0</v>
      </c>
      <c r="AP340" s="126">
        <f t="shared" si="217"/>
        <v>0</v>
      </c>
      <c r="AQ340" s="126">
        <f t="shared" si="218"/>
        <v>0</v>
      </c>
      <c r="AS340" s="9">
        <f t="shared" si="219"/>
        <v>0</v>
      </c>
      <c r="AT340" s="9">
        <f t="shared" si="220"/>
        <v>0</v>
      </c>
      <c r="AU340" s="9">
        <f t="shared" si="221"/>
        <v>0</v>
      </c>
      <c r="AV340" s="9">
        <f t="shared" si="222"/>
        <v>0</v>
      </c>
      <c r="AW340" s="9">
        <f t="shared" si="223"/>
        <v>0</v>
      </c>
      <c r="AX340" s="9">
        <f t="shared" si="224"/>
        <v>0</v>
      </c>
      <c r="AY340" s="9">
        <f t="shared" si="225"/>
        <v>0</v>
      </c>
      <c r="AZ340" s="9">
        <f t="shared" si="226"/>
        <v>0</v>
      </c>
      <c r="BA340" s="9">
        <f t="shared" si="227"/>
        <v>0</v>
      </c>
      <c r="BB340" s="9">
        <f t="shared" si="228"/>
        <v>0</v>
      </c>
      <c r="BC340" s="9">
        <f t="shared" si="229"/>
        <v>0</v>
      </c>
      <c r="BD340" s="9">
        <f t="shared" si="230"/>
        <v>0</v>
      </c>
      <c r="BE340" s="9">
        <f t="shared" si="231"/>
        <v>0</v>
      </c>
      <c r="BF340" s="9">
        <f t="shared" si="232"/>
        <v>0</v>
      </c>
      <c r="BG340" s="9">
        <f t="shared" si="233"/>
        <v>0</v>
      </c>
      <c r="BH340" s="9">
        <f t="shared" si="234"/>
        <v>0</v>
      </c>
      <c r="BI340" s="9">
        <f t="shared" si="235"/>
        <v>0</v>
      </c>
      <c r="BJ340" s="9">
        <f t="shared" si="236"/>
        <v>0</v>
      </c>
      <c r="BK340" s="9">
        <f t="shared" si="237"/>
        <v>0</v>
      </c>
      <c r="BL340" s="9">
        <f t="shared" si="238"/>
        <v>0</v>
      </c>
      <c r="BM340" s="9">
        <f t="shared" si="239"/>
        <v>0</v>
      </c>
    </row>
    <row r="341" spans="1:65" s="126" customFormat="1" ht="73.75" customHeight="1">
      <c r="A341" s="9"/>
      <c r="B341" s="222" t="s">
        <v>8</v>
      </c>
      <c r="C341" s="9"/>
      <c r="D341" s="107" t="s">
        <v>6193</v>
      </c>
      <c r="E341" s="518" t="s">
        <v>5452</v>
      </c>
      <c r="F341" s="263" t="s">
        <v>134</v>
      </c>
      <c r="G341" s="242" t="s">
        <v>147</v>
      </c>
      <c r="H341" s="242" t="s">
        <v>2141</v>
      </c>
      <c r="I341" s="106">
        <v>3</v>
      </c>
      <c r="J341" s="106">
        <v>0</v>
      </c>
      <c r="K341" s="106" t="s">
        <v>4864</v>
      </c>
      <c r="L341" s="407">
        <v>255.07</v>
      </c>
      <c r="M341" s="481" t="s">
        <v>5759</v>
      </c>
      <c r="N341" s="458"/>
      <c r="O341" s="456">
        <f>L341*N341</f>
        <v>0</v>
      </c>
      <c r="P341" s="127" t="str">
        <f t="shared" si="240"/>
        <v>No</v>
      </c>
      <c r="Q341" s="253" t="str">
        <f t="shared" si="241"/>
        <v>Yes</v>
      </c>
      <c r="S341" s="298">
        <v>3</v>
      </c>
      <c r="T341" s="299">
        <f t="shared" si="242"/>
        <v>0</v>
      </c>
      <c r="U341" s="112"/>
      <c r="V341" s="325">
        <v>7.2</v>
      </c>
      <c r="W341" s="334">
        <f t="shared" si="243"/>
        <v>0</v>
      </c>
      <c r="X341" s="207"/>
      <c r="Y341" s="207">
        <f>N341*I341</f>
        <v>0</v>
      </c>
      <c r="Z341" s="165">
        <v>3</v>
      </c>
      <c r="AA341" s="118">
        <v>30</v>
      </c>
      <c r="AB341" s="118"/>
      <c r="AC341" s="118"/>
      <c r="AE341" s="9">
        <f t="shared" si="207"/>
        <v>0</v>
      </c>
      <c r="AF341" s="9">
        <f t="shared" si="208"/>
        <v>0</v>
      </c>
      <c r="AG341" s="9">
        <f t="shared" si="209"/>
        <v>0</v>
      </c>
      <c r="AH341" s="9">
        <f t="shared" si="210"/>
        <v>0</v>
      </c>
      <c r="AI341" s="9">
        <f t="shared" si="211"/>
        <v>0</v>
      </c>
      <c r="AJ341" s="9">
        <f t="shared" si="212"/>
        <v>0</v>
      </c>
      <c r="AK341" s="9">
        <f t="shared" si="213"/>
        <v>0</v>
      </c>
      <c r="AL341" s="9">
        <f t="shared" si="214"/>
        <v>0</v>
      </c>
      <c r="AM341" s="9">
        <f t="shared" si="215"/>
        <v>0</v>
      </c>
      <c r="AO341" s="126">
        <f t="shared" si="216"/>
        <v>0</v>
      </c>
      <c r="AP341" s="126">
        <f t="shared" si="217"/>
        <v>0</v>
      </c>
      <c r="AQ341" s="126">
        <f t="shared" si="218"/>
        <v>0</v>
      </c>
      <c r="AS341" s="9">
        <f t="shared" si="219"/>
        <v>0</v>
      </c>
      <c r="AT341" s="9">
        <f t="shared" si="220"/>
        <v>0</v>
      </c>
      <c r="AU341" s="9">
        <f t="shared" si="221"/>
        <v>0</v>
      </c>
      <c r="AV341" s="9">
        <f t="shared" si="222"/>
        <v>0</v>
      </c>
      <c r="AW341" s="9">
        <f t="shared" si="223"/>
        <v>0</v>
      </c>
      <c r="AX341" s="9">
        <f t="shared" si="224"/>
        <v>0</v>
      </c>
      <c r="AY341" s="9">
        <f t="shared" si="225"/>
        <v>0</v>
      </c>
      <c r="AZ341" s="9">
        <f t="shared" si="226"/>
        <v>0</v>
      </c>
      <c r="BA341" s="9">
        <f t="shared" si="227"/>
        <v>0</v>
      </c>
      <c r="BB341" s="9">
        <f t="shared" si="228"/>
        <v>0</v>
      </c>
      <c r="BC341" s="9">
        <f t="shared" si="229"/>
        <v>0</v>
      </c>
      <c r="BD341" s="9">
        <f t="shared" si="230"/>
        <v>0</v>
      </c>
      <c r="BE341" s="9">
        <f t="shared" si="231"/>
        <v>0</v>
      </c>
      <c r="BF341" s="9">
        <f t="shared" si="232"/>
        <v>0</v>
      </c>
      <c r="BG341" s="9">
        <f t="shared" si="233"/>
        <v>0</v>
      </c>
      <c r="BH341" s="9">
        <f t="shared" si="234"/>
        <v>0</v>
      </c>
      <c r="BI341" s="9">
        <f t="shared" si="235"/>
        <v>0</v>
      </c>
      <c r="BJ341" s="9">
        <f t="shared" si="236"/>
        <v>0</v>
      </c>
      <c r="BK341" s="9">
        <f t="shared" si="237"/>
        <v>0</v>
      </c>
      <c r="BL341" s="9">
        <f t="shared" si="238"/>
        <v>0</v>
      </c>
      <c r="BM341" s="9">
        <f t="shared" si="239"/>
        <v>0</v>
      </c>
    </row>
    <row r="342" spans="1:65" s="126" customFormat="1" ht="73.75" customHeight="1">
      <c r="A342" s="9"/>
      <c r="B342" s="222" t="s">
        <v>8</v>
      </c>
      <c r="C342" s="9"/>
      <c r="D342" s="107" t="s">
        <v>5660</v>
      </c>
      <c r="E342" s="519" t="s">
        <v>5451</v>
      </c>
      <c r="F342" s="263" t="s">
        <v>134</v>
      </c>
      <c r="G342" s="242" t="s">
        <v>147</v>
      </c>
      <c r="H342" s="242" t="s">
        <v>2141</v>
      </c>
      <c r="I342" s="106">
        <v>3</v>
      </c>
      <c r="J342" s="106">
        <v>0</v>
      </c>
      <c r="K342" s="106" t="s">
        <v>4864</v>
      </c>
      <c r="L342" s="407">
        <v>266.14999999999998</v>
      </c>
      <c r="M342" s="130"/>
      <c r="N342" s="483" t="s">
        <v>5759</v>
      </c>
      <c r="O342" s="456">
        <f>L342*M342</f>
        <v>0</v>
      </c>
      <c r="P342" s="127" t="str">
        <f t="shared" si="240"/>
        <v>No</v>
      </c>
      <c r="Q342" s="253" t="str">
        <f t="shared" si="241"/>
        <v>Yes</v>
      </c>
      <c r="S342" s="298">
        <v>3</v>
      </c>
      <c r="T342" s="299">
        <f t="shared" si="242"/>
        <v>0</v>
      </c>
      <c r="U342" s="112"/>
      <c r="V342" s="325">
        <v>7.2</v>
      </c>
      <c r="W342" s="334">
        <f t="shared" si="243"/>
        <v>0</v>
      </c>
      <c r="X342" s="207">
        <f>M342*I342</f>
        <v>0</v>
      </c>
      <c r="Y342" s="207"/>
      <c r="Z342" s="165">
        <v>3</v>
      </c>
      <c r="AA342" s="118">
        <v>30</v>
      </c>
      <c r="AB342" s="118"/>
      <c r="AC342" s="118"/>
      <c r="AE342" s="9">
        <f t="shared" si="207"/>
        <v>0</v>
      </c>
      <c r="AF342" s="9">
        <f t="shared" si="208"/>
        <v>0</v>
      </c>
      <c r="AG342" s="9">
        <f t="shared" si="209"/>
        <v>0</v>
      </c>
      <c r="AH342" s="9">
        <f t="shared" si="210"/>
        <v>0</v>
      </c>
      <c r="AI342" s="9">
        <f t="shared" si="211"/>
        <v>0</v>
      </c>
      <c r="AJ342" s="9">
        <f t="shared" si="212"/>
        <v>0</v>
      </c>
      <c r="AK342" s="9">
        <f t="shared" si="213"/>
        <v>0</v>
      </c>
      <c r="AL342" s="9">
        <f t="shared" si="214"/>
        <v>0</v>
      </c>
      <c r="AM342" s="9">
        <f t="shared" si="215"/>
        <v>0</v>
      </c>
      <c r="AO342" s="126">
        <f t="shared" si="216"/>
        <v>0</v>
      </c>
      <c r="AP342" s="126">
        <f t="shared" si="217"/>
        <v>0</v>
      </c>
      <c r="AQ342" s="126">
        <f t="shared" si="218"/>
        <v>0</v>
      </c>
      <c r="AS342" s="9">
        <f t="shared" si="219"/>
        <v>0</v>
      </c>
      <c r="AT342" s="9">
        <f t="shared" si="220"/>
        <v>0</v>
      </c>
      <c r="AU342" s="9">
        <f t="shared" si="221"/>
        <v>0</v>
      </c>
      <c r="AV342" s="9">
        <f t="shared" si="222"/>
        <v>0</v>
      </c>
      <c r="AW342" s="9">
        <f t="shared" si="223"/>
        <v>0</v>
      </c>
      <c r="AX342" s="9">
        <f t="shared" si="224"/>
        <v>0</v>
      </c>
      <c r="AY342" s="9">
        <f t="shared" si="225"/>
        <v>0</v>
      </c>
      <c r="AZ342" s="9">
        <f t="shared" si="226"/>
        <v>0</v>
      </c>
      <c r="BA342" s="9">
        <f t="shared" si="227"/>
        <v>0</v>
      </c>
      <c r="BB342" s="9">
        <f t="shared" si="228"/>
        <v>0</v>
      </c>
      <c r="BC342" s="9">
        <f t="shared" si="229"/>
        <v>0</v>
      </c>
      <c r="BD342" s="9">
        <f t="shared" si="230"/>
        <v>0</v>
      </c>
      <c r="BE342" s="9">
        <f t="shared" si="231"/>
        <v>0</v>
      </c>
      <c r="BF342" s="9">
        <f t="shared" si="232"/>
        <v>0</v>
      </c>
      <c r="BG342" s="9">
        <f t="shared" si="233"/>
        <v>0</v>
      </c>
      <c r="BH342" s="9">
        <f t="shared" si="234"/>
        <v>0</v>
      </c>
      <c r="BI342" s="9">
        <f t="shared" si="235"/>
        <v>0</v>
      </c>
      <c r="BJ342" s="9">
        <f t="shared" si="236"/>
        <v>0</v>
      </c>
      <c r="BK342" s="9">
        <f t="shared" si="237"/>
        <v>0</v>
      </c>
      <c r="BL342" s="9">
        <f t="shared" si="238"/>
        <v>0</v>
      </c>
      <c r="BM342" s="9">
        <f t="shared" si="239"/>
        <v>0</v>
      </c>
    </row>
    <row r="343" spans="1:65" s="126" customFormat="1" ht="73.75" customHeight="1">
      <c r="A343" s="9"/>
      <c r="B343" s="222" t="s">
        <v>8</v>
      </c>
      <c r="C343" s="9"/>
      <c r="D343" s="107" t="s">
        <v>5667</v>
      </c>
      <c r="E343" s="520" t="s">
        <v>5450</v>
      </c>
      <c r="F343" s="263" t="s">
        <v>134</v>
      </c>
      <c r="G343" s="242" t="s">
        <v>147</v>
      </c>
      <c r="H343" s="242" t="s">
        <v>2141</v>
      </c>
      <c r="I343" s="106">
        <v>3</v>
      </c>
      <c r="J343" s="106">
        <v>0</v>
      </c>
      <c r="K343" s="106" t="s">
        <v>4864</v>
      </c>
      <c r="L343" s="407">
        <v>255.07</v>
      </c>
      <c r="M343" s="130"/>
      <c r="N343" s="483" t="s">
        <v>5759</v>
      </c>
      <c r="O343" s="456">
        <f>L343*M343</f>
        <v>0</v>
      </c>
      <c r="P343" s="127" t="str">
        <f t="shared" si="240"/>
        <v>No</v>
      </c>
      <c r="Q343" s="253" t="str">
        <f t="shared" si="241"/>
        <v>Yes</v>
      </c>
      <c r="S343" s="298">
        <v>3</v>
      </c>
      <c r="T343" s="299">
        <f t="shared" si="242"/>
        <v>0</v>
      </c>
      <c r="U343" s="112"/>
      <c r="V343" s="325">
        <v>7.2</v>
      </c>
      <c r="W343" s="334">
        <f t="shared" si="243"/>
        <v>0</v>
      </c>
      <c r="X343" s="207">
        <f>M343*I343</f>
        <v>0</v>
      </c>
      <c r="Y343" s="207"/>
      <c r="Z343" s="165">
        <v>3</v>
      </c>
      <c r="AA343" s="118">
        <v>30</v>
      </c>
      <c r="AB343" s="118"/>
      <c r="AC343" s="118"/>
      <c r="AE343" s="9">
        <f t="shared" si="207"/>
        <v>0</v>
      </c>
      <c r="AF343" s="9">
        <f t="shared" si="208"/>
        <v>0</v>
      </c>
      <c r="AG343" s="9">
        <f t="shared" si="209"/>
        <v>0</v>
      </c>
      <c r="AH343" s="9">
        <f t="shared" si="210"/>
        <v>0</v>
      </c>
      <c r="AI343" s="9">
        <f t="shared" si="211"/>
        <v>0</v>
      </c>
      <c r="AJ343" s="9">
        <f t="shared" si="212"/>
        <v>0</v>
      </c>
      <c r="AK343" s="9">
        <f t="shared" si="213"/>
        <v>0</v>
      </c>
      <c r="AL343" s="9">
        <f t="shared" si="214"/>
        <v>0</v>
      </c>
      <c r="AM343" s="9">
        <f t="shared" si="215"/>
        <v>0</v>
      </c>
      <c r="AO343" s="126">
        <f t="shared" si="216"/>
        <v>0</v>
      </c>
      <c r="AP343" s="126">
        <f t="shared" si="217"/>
        <v>0</v>
      </c>
      <c r="AQ343" s="126">
        <f t="shared" si="218"/>
        <v>0</v>
      </c>
      <c r="AS343" s="9">
        <f t="shared" si="219"/>
        <v>0</v>
      </c>
      <c r="AT343" s="9">
        <f t="shared" si="220"/>
        <v>0</v>
      </c>
      <c r="AU343" s="9">
        <f t="shared" si="221"/>
        <v>0</v>
      </c>
      <c r="AV343" s="9">
        <f t="shared" si="222"/>
        <v>0</v>
      </c>
      <c r="AW343" s="9">
        <f t="shared" si="223"/>
        <v>0</v>
      </c>
      <c r="AX343" s="9">
        <f t="shared" si="224"/>
        <v>0</v>
      </c>
      <c r="AY343" s="9">
        <f t="shared" si="225"/>
        <v>0</v>
      </c>
      <c r="AZ343" s="9">
        <f t="shared" si="226"/>
        <v>0</v>
      </c>
      <c r="BA343" s="9">
        <f t="shared" si="227"/>
        <v>0</v>
      </c>
      <c r="BB343" s="9">
        <f t="shared" si="228"/>
        <v>0</v>
      </c>
      <c r="BC343" s="9">
        <f t="shared" si="229"/>
        <v>0</v>
      </c>
      <c r="BD343" s="9">
        <f t="shared" si="230"/>
        <v>0</v>
      </c>
      <c r="BE343" s="9">
        <f t="shared" si="231"/>
        <v>0</v>
      </c>
      <c r="BF343" s="9">
        <f t="shared" si="232"/>
        <v>0</v>
      </c>
      <c r="BG343" s="9">
        <f t="shared" si="233"/>
        <v>0</v>
      </c>
      <c r="BH343" s="9">
        <f t="shared" si="234"/>
        <v>0</v>
      </c>
      <c r="BI343" s="9">
        <f t="shared" si="235"/>
        <v>0</v>
      </c>
      <c r="BJ343" s="9">
        <f t="shared" si="236"/>
        <v>0</v>
      </c>
      <c r="BK343" s="9">
        <f t="shared" si="237"/>
        <v>0</v>
      </c>
      <c r="BL343" s="9">
        <f t="shared" si="238"/>
        <v>0</v>
      </c>
      <c r="BM343" s="9">
        <f t="shared" si="239"/>
        <v>0</v>
      </c>
    </row>
    <row r="344" spans="1:65" s="9" customFormat="1" ht="73.75" customHeight="1">
      <c r="B344" s="222" t="s">
        <v>8</v>
      </c>
      <c r="D344" s="145" t="s">
        <v>6194</v>
      </c>
      <c r="E344" s="511" t="s">
        <v>5452</v>
      </c>
      <c r="F344" s="115" t="s">
        <v>135</v>
      </c>
      <c r="G344" s="116" t="s">
        <v>143</v>
      </c>
      <c r="H344" s="116" t="s">
        <v>2141</v>
      </c>
      <c r="I344" s="115">
        <v>2</v>
      </c>
      <c r="J344" s="115">
        <v>0</v>
      </c>
      <c r="K344" s="115" t="s">
        <v>4864</v>
      </c>
      <c r="L344" s="408">
        <v>278.25</v>
      </c>
      <c r="M344" s="479" t="s">
        <v>5759</v>
      </c>
      <c r="N344" s="133"/>
      <c r="O344" s="444">
        <f>L344*N344</f>
        <v>0</v>
      </c>
      <c r="P344" s="134" t="str">
        <f t="shared" si="240"/>
        <v>No</v>
      </c>
      <c r="Q344" s="225" t="str">
        <f t="shared" si="241"/>
        <v>Yes</v>
      </c>
      <c r="S344" s="298">
        <v>2</v>
      </c>
      <c r="T344" s="299">
        <f t="shared" si="242"/>
        <v>0</v>
      </c>
      <c r="U344" s="112"/>
      <c r="V344" s="325">
        <v>6.4</v>
      </c>
      <c r="W344" s="334">
        <f t="shared" si="243"/>
        <v>0</v>
      </c>
      <c r="X344" s="207"/>
      <c r="Y344" s="207">
        <f>N344*I344</f>
        <v>0</v>
      </c>
      <c r="Z344" s="165">
        <v>2</v>
      </c>
      <c r="AA344" s="118">
        <v>20</v>
      </c>
      <c r="AB344" s="118"/>
      <c r="AC344" s="118"/>
      <c r="AE344" s="9">
        <f t="shared" si="207"/>
        <v>0</v>
      </c>
      <c r="AF344" s="9">
        <f t="shared" si="208"/>
        <v>0</v>
      </c>
      <c r="AG344" s="9">
        <f t="shared" si="209"/>
        <v>0</v>
      </c>
      <c r="AH344" s="9">
        <f t="shared" si="210"/>
        <v>0</v>
      </c>
      <c r="AI344" s="9">
        <f t="shared" si="211"/>
        <v>0</v>
      </c>
      <c r="AJ344" s="9">
        <f t="shared" si="212"/>
        <v>0</v>
      </c>
      <c r="AK344" s="9">
        <f t="shared" si="213"/>
        <v>0</v>
      </c>
      <c r="AL344" s="9">
        <f t="shared" si="214"/>
        <v>0</v>
      </c>
      <c r="AM344" s="9">
        <f t="shared" si="215"/>
        <v>0</v>
      </c>
      <c r="AO344" s="126">
        <f t="shared" si="216"/>
        <v>0</v>
      </c>
      <c r="AP344" s="126">
        <f t="shared" si="217"/>
        <v>0</v>
      </c>
      <c r="AQ344" s="126">
        <f t="shared" si="218"/>
        <v>0</v>
      </c>
      <c r="AS344" s="9">
        <f t="shared" si="219"/>
        <v>0</v>
      </c>
      <c r="AT344" s="9">
        <f t="shared" si="220"/>
        <v>0</v>
      </c>
      <c r="AU344" s="9">
        <f t="shared" si="221"/>
        <v>0</v>
      </c>
      <c r="AV344" s="9">
        <f t="shared" si="222"/>
        <v>0</v>
      </c>
      <c r="AW344" s="9">
        <f t="shared" si="223"/>
        <v>0</v>
      </c>
      <c r="AX344" s="9">
        <f t="shared" si="224"/>
        <v>0</v>
      </c>
      <c r="AY344" s="9">
        <f t="shared" si="225"/>
        <v>0</v>
      </c>
      <c r="AZ344" s="9">
        <f t="shared" si="226"/>
        <v>0</v>
      </c>
      <c r="BA344" s="9">
        <f t="shared" si="227"/>
        <v>0</v>
      </c>
      <c r="BB344" s="9">
        <f t="shared" si="228"/>
        <v>0</v>
      </c>
      <c r="BC344" s="9">
        <f t="shared" si="229"/>
        <v>0</v>
      </c>
      <c r="BD344" s="9">
        <f t="shared" si="230"/>
        <v>0</v>
      </c>
      <c r="BE344" s="9">
        <f t="shared" si="231"/>
        <v>0</v>
      </c>
      <c r="BF344" s="9">
        <f t="shared" si="232"/>
        <v>0</v>
      </c>
      <c r="BG344" s="9">
        <f t="shared" si="233"/>
        <v>0</v>
      </c>
      <c r="BH344" s="9">
        <f t="shared" si="234"/>
        <v>0</v>
      </c>
      <c r="BI344" s="9">
        <f t="shared" si="235"/>
        <v>0</v>
      </c>
      <c r="BJ344" s="9">
        <f t="shared" si="236"/>
        <v>0</v>
      </c>
      <c r="BK344" s="9">
        <f t="shared" si="237"/>
        <v>0</v>
      </c>
      <c r="BL344" s="9">
        <f t="shared" si="238"/>
        <v>0</v>
      </c>
      <c r="BM344" s="9">
        <f t="shared" si="239"/>
        <v>0</v>
      </c>
    </row>
    <row r="345" spans="1:65" s="9" customFormat="1" ht="73.75" customHeight="1">
      <c r="B345" s="222" t="s">
        <v>8</v>
      </c>
      <c r="D345" s="145" t="s">
        <v>5659</v>
      </c>
      <c r="E345" s="512" t="s">
        <v>5451</v>
      </c>
      <c r="F345" s="115" t="s">
        <v>135</v>
      </c>
      <c r="G345" s="116" t="s">
        <v>143</v>
      </c>
      <c r="H345" s="116" t="s">
        <v>2141</v>
      </c>
      <c r="I345" s="115">
        <v>2</v>
      </c>
      <c r="J345" s="115">
        <v>0</v>
      </c>
      <c r="K345" s="115" t="s">
        <v>4864</v>
      </c>
      <c r="L345" s="408">
        <v>290.35000000000002</v>
      </c>
      <c r="M345" s="132"/>
      <c r="N345" s="479" t="s">
        <v>5759</v>
      </c>
      <c r="O345" s="444">
        <f>L345*M345</f>
        <v>0</v>
      </c>
      <c r="P345" s="134" t="str">
        <f t="shared" si="240"/>
        <v>No</v>
      </c>
      <c r="Q345" s="225" t="str">
        <f t="shared" si="241"/>
        <v>Yes</v>
      </c>
      <c r="S345" s="298">
        <v>2</v>
      </c>
      <c r="T345" s="299">
        <f t="shared" si="242"/>
        <v>0</v>
      </c>
      <c r="U345" s="112"/>
      <c r="V345" s="325">
        <v>6.4</v>
      </c>
      <c r="W345" s="334">
        <f t="shared" si="243"/>
        <v>0</v>
      </c>
      <c r="X345" s="207">
        <f>M345*I345</f>
        <v>0</v>
      </c>
      <c r="Y345" s="207"/>
      <c r="Z345" s="165">
        <v>2</v>
      </c>
      <c r="AA345" s="118">
        <v>20</v>
      </c>
      <c r="AB345" s="118"/>
      <c r="AC345" s="118"/>
      <c r="AE345" s="9">
        <f t="shared" si="207"/>
        <v>0</v>
      </c>
      <c r="AF345" s="9">
        <f t="shared" si="208"/>
        <v>0</v>
      </c>
      <c r="AG345" s="9">
        <f t="shared" si="209"/>
        <v>0</v>
      </c>
      <c r="AH345" s="9">
        <f t="shared" si="210"/>
        <v>0</v>
      </c>
      <c r="AI345" s="9">
        <f t="shared" si="211"/>
        <v>0</v>
      </c>
      <c r="AJ345" s="9">
        <f t="shared" si="212"/>
        <v>0</v>
      </c>
      <c r="AK345" s="9">
        <f t="shared" si="213"/>
        <v>0</v>
      </c>
      <c r="AL345" s="9">
        <f t="shared" si="214"/>
        <v>0</v>
      </c>
      <c r="AM345" s="9">
        <f t="shared" si="215"/>
        <v>0</v>
      </c>
      <c r="AO345" s="126">
        <f t="shared" si="216"/>
        <v>0</v>
      </c>
      <c r="AP345" s="126">
        <f t="shared" si="217"/>
        <v>0</v>
      </c>
      <c r="AQ345" s="126">
        <f t="shared" si="218"/>
        <v>0</v>
      </c>
      <c r="AS345" s="9">
        <f t="shared" si="219"/>
        <v>0</v>
      </c>
      <c r="AT345" s="9">
        <f t="shared" si="220"/>
        <v>0</v>
      </c>
      <c r="AU345" s="9">
        <f t="shared" si="221"/>
        <v>0</v>
      </c>
      <c r="AV345" s="9">
        <f t="shared" si="222"/>
        <v>0</v>
      </c>
      <c r="AW345" s="9">
        <f t="shared" si="223"/>
        <v>0</v>
      </c>
      <c r="AX345" s="9">
        <f t="shared" si="224"/>
        <v>0</v>
      </c>
      <c r="AY345" s="9">
        <f t="shared" si="225"/>
        <v>0</v>
      </c>
      <c r="AZ345" s="9">
        <f t="shared" si="226"/>
        <v>0</v>
      </c>
      <c r="BA345" s="9">
        <f t="shared" si="227"/>
        <v>0</v>
      </c>
      <c r="BB345" s="9">
        <f t="shared" si="228"/>
        <v>0</v>
      </c>
      <c r="BC345" s="9">
        <f t="shared" si="229"/>
        <v>0</v>
      </c>
      <c r="BD345" s="9">
        <f t="shared" si="230"/>
        <v>0</v>
      </c>
      <c r="BE345" s="9">
        <f t="shared" si="231"/>
        <v>0</v>
      </c>
      <c r="BF345" s="9">
        <f t="shared" si="232"/>
        <v>0</v>
      </c>
      <c r="BG345" s="9">
        <f t="shared" si="233"/>
        <v>0</v>
      </c>
      <c r="BH345" s="9">
        <f t="shared" si="234"/>
        <v>0</v>
      </c>
      <c r="BI345" s="9">
        <f t="shared" si="235"/>
        <v>0</v>
      </c>
      <c r="BJ345" s="9">
        <f t="shared" si="236"/>
        <v>0</v>
      </c>
      <c r="BK345" s="9">
        <f t="shared" si="237"/>
        <v>0</v>
      </c>
      <c r="BL345" s="9">
        <f t="shared" si="238"/>
        <v>0</v>
      </c>
      <c r="BM345" s="9">
        <f t="shared" si="239"/>
        <v>0</v>
      </c>
    </row>
    <row r="346" spans="1:65" s="9" customFormat="1" ht="73.75" customHeight="1">
      <c r="B346" s="222" t="s">
        <v>8</v>
      </c>
      <c r="D346" s="145" t="s">
        <v>5668</v>
      </c>
      <c r="E346" s="513" t="s">
        <v>5450</v>
      </c>
      <c r="F346" s="115" t="s">
        <v>135</v>
      </c>
      <c r="G346" s="116" t="s">
        <v>143</v>
      </c>
      <c r="H346" s="116" t="s">
        <v>2141</v>
      </c>
      <c r="I346" s="115">
        <v>2</v>
      </c>
      <c r="J346" s="115">
        <v>0</v>
      </c>
      <c r="K346" s="115" t="s">
        <v>4864</v>
      </c>
      <c r="L346" s="408">
        <v>278.25</v>
      </c>
      <c r="M346" s="132"/>
      <c r="N346" s="479" t="s">
        <v>5759</v>
      </c>
      <c r="O346" s="444">
        <f>L346*M346</f>
        <v>0</v>
      </c>
      <c r="P346" s="134" t="str">
        <f t="shared" si="240"/>
        <v>No</v>
      </c>
      <c r="Q346" s="225" t="str">
        <f t="shared" si="241"/>
        <v>Yes</v>
      </c>
      <c r="S346" s="298">
        <v>2</v>
      </c>
      <c r="T346" s="299">
        <f t="shared" si="242"/>
        <v>0</v>
      </c>
      <c r="U346" s="112"/>
      <c r="V346" s="325">
        <v>6.4</v>
      </c>
      <c r="W346" s="334">
        <f t="shared" si="243"/>
        <v>0</v>
      </c>
      <c r="X346" s="207">
        <f>M346*I346</f>
        <v>0</v>
      </c>
      <c r="Y346" s="207"/>
      <c r="Z346" s="165">
        <v>2</v>
      </c>
      <c r="AA346" s="118">
        <v>20</v>
      </c>
      <c r="AB346" s="118"/>
      <c r="AC346" s="118"/>
      <c r="AE346" s="9">
        <f t="shared" si="207"/>
        <v>0</v>
      </c>
      <c r="AF346" s="9">
        <f t="shared" si="208"/>
        <v>0</v>
      </c>
      <c r="AG346" s="9">
        <f t="shared" si="209"/>
        <v>0</v>
      </c>
      <c r="AH346" s="9">
        <f t="shared" si="210"/>
        <v>0</v>
      </c>
      <c r="AI346" s="9">
        <f t="shared" si="211"/>
        <v>0</v>
      </c>
      <c r="AJ346" s="9">
        <f t="shared" si="212"/>
        <v>0</v>
      </c>
      <c r="AK346" s="9">
        <f t="shared" si="213"/>
        <v>0</v>
      </c>
      <c r="AL346" s="9">
        <f t="shared" si="214"/>
        <v>0</v>
      </c>
      <c r="AM346" s="9">
        <f t="shared" si="215"/>
        <v>0</v>
      </c>
      <c r="AO346" s="126">
        <f t="shared" si="216"/>
        <v>0</v>
      </c>
      <c r="AP346" s="126">
        <f t="shared" si="217"/>
        <v>0</v>
      </c>
      <c r="AQ346" s="126">
        <f t="shared" si="218"/>
        <v>0</v>
      </c>
      <c r="AS346" s="9">
        <f t="shared" si="219"/>
        <v>0</v>
      </c>
      <c r="AT346" s="9">
        <f t="shared" si="220"/>
        <v>0</v>
      </c>
      <c r="AU346" s="9">
        <f t="shared" si="221"/>
        <v>0</v>
      </c>
      <c r="AV346" s="9">
        <f t="shared" si="222"/>
        <v>0</v>
      </c>
      <c r="AW346" s="9">
        <f t="shared" si="223"/>
        <v>0</v>
      </c>
      <c r="AX346" s="9">
        <f t="shared" si="224"/>
        <v>0</v>
      </c>
      <c r="AY346" s="9">
        <f t="shared" si="225"/>
        <v>0</v>
      </c>
      <c r="AZ346" s="9">
        <f t="shared" si="226"/>
        <v>0</v>
      </c>
      <c r="BA346" s="9">
        <f t="shared" si="227"/>
        <v>0</v>
      </c>
      <c r="BB346" s="9">
        <f t="shared" si="228"/>
        <v>0</v>
      </c>
      <c r="BC346" s="9">
        <f t="shared" si="229"/>
        <v>0</v>
      </c>
      <c r="BD346" s="9">
        <f t="shared" si="230"/>
        <v>0</v>
      </c>
      <c r="BE346" s="9">
        <f t="shared" si="231"/>
        <v>0</v>
      </c>
      <c r="BF346" s="9">
        <f t="shared" si="232"/>
        <v>0</v>
      </c>
      <c r="BG346" s="9">
        <f t="shared" si="233"/>
        <v>0</v>
      </c>
      <c r="BH346" s="9">
        <f t="shared" si="234"/>
        <v>0</v>
      </c>
      <c r="BI346" s="9">
        <f t="shared" si="235"/>
        <v>0</v>
      </c>
      <c r="BJ346" s="9">
        <f t="shared" si="236"/>
        <v>0</v>
      </c>
      <c r="BK346" s="9">
        <f t="shared" si="237"/>
        <v>0</v>
      </c>
      <c r="BL346" s="9">
        <f t="shared" si="238"/>
        <v>0</v>
      </c>
      <c r="BM346" s="9">
        <f t="shared" si="239"/>
        <v>0</v>
      </c>
    </row>
    <row r="347" spans="1:65" s="126" customFormat="1" ht="73.75" customHeight="1">
      <c r="A347" s="9"/>
      <c r="B347" s="222" t="s">
        <v>8</v>
      </c>
      <c r="C347" s="9"/>
      <c r="D347" s="107" t="s">
        <v>6195</v>
      </c>
      <c r="E347" s="518" t="s">
        <v>5452</v>
      </c>
      <c r="F347" s="106" t="s">
        <v>135</v>
      </c>
      <c r="G347" s="242" t="s">
        <v>142</v>
      </c>
      <c r="H347" s="242" t="s">
        <v>2141</v>
      </c>
      <c r="I347" s="106">
        <v>2</v>
      </c>
      <c r="J347" s="106">
        <v>0</v>
      </c>
      <c r="K347" s="106" t="s">
        <v>4864</v>
      </c>
      <c r="L347" s="407">
        <v>315.35000000000002</v>
      </c>
      <c r="M347" s="481" t="s">
        <v>5759</v>
      </c>
      <c r="N347" s="458"/>
      <c r="O347" s="456">
        <f>L347*N347</f>
        <v>0</v>
      </c>
      <c r="P347" s="127" t="str">
        <f t="shared" si="240"/>
        <v>No</v>
      </c>
      <c r="Q347" s="253" t="str">
        <f t="shared" si="241"/>
        <v>Yes</v>
      </c>
      <c r="S347" s="298">
        <v>2</v>
      </c>
      <c r="T347" s="299">
        <f t="shared" si="242"/>
        <v>0</v>
      </c>
      <c r="U347" s="112"/>
      <c r="V347" s="325">
        <v>7.4</v>
      </c>
      <c r="W347" s="334">
        <f t="shared" si="243"/>
        <v>0</v>
      </c>
      <c r="X347" s="207"/>
      <c r="Y347" s="207">
        <f>N347*I347</f>
        <v>0</v>
      </c>
      <c r="Z347" s="165">
        <v>2</v>
      </c>
      <c r="AA347" s="118">
        <v>24</v>
      </c>
      <c r="AB347" s="118"/>
      <c r="AC347" s="118"/>
      <c r="AE347" s="9">
        <f t="shared" si="207"/>
        <v>0</v>
      </c>
      <c r="AF347" s="9">
        <f t="shared" si="208"/>
        <v>0</v>
      </c>
      <c r="AG347" s="9">
        <f t="shared" si="209"/>
        <v>0</v>
      </c>
      <c r="AH347" s="9">
        <f t="shared" si="210"/>
        <v>0</v>
      </c>
      <c r="AI347" s="9">
        <f t="shared" si="211"/>
        <v>0</v>
      </c>
      <c r="AJ347" s="9">
        <f t="shared" si="212"/>
        <v>0</v>
      </c>
      <c r="AK347" s="9">
        <f t="shared" si="213"/>
        <v>0</v>
      </c>
      <c r="AL347" s="9">
        <f t="shared" si="214"/>
        <v>0</v>
      </c>
      <c r="AM347" s="9">
        <f t="shared" si="215"/>
        <v>0</v>
      </c>
      <c r="AO347" s="126">
        <f t="shared" si="216"/>
        <v>0</v>
      </c>
      <c r="AP347" s="126">
        <f t="shared" si="217"/>
        <v>0</v>
      </c>
      <c r="AQ347" s="126">
        <f t="shared" si="218"/>
        <v>0</v>
      </c>
      <c r="AS347" s="9">
        <f t="shared" si="219"/>
        <v>0</v>
      </c>
      <c r="AT347" s="9">
        <f t="shared" si="220"/>
        <v>0</v>
      </c>
      <c r="AU347" s="9">
        <f t="shared" si="221"/>
        <v>0</v>
      </c>
      <c r="AV347" s="9">
        <f t="shared" si="222"/>
        <v>0</v>
      </c>
      <c r="AW347" s="9">
        <f t="shared" si="223"/>
        <v>0</v>
      </c>
      <c r="AX347" s="9">
        <f t="shared" si="224"/>
        <v>0</v>
      </c>
      <c r="AY347" s="9">
        <f t="shared" si="225"/>
        <v>0</v>
      </c>
      <c r="AZ347" s="9">
        <f t="shared" si="226"/>
        <v>0</v>
      </c>
      <c r="BA347" s="9">
        <f t="shared" si="227"/>
        <v>0</v>
      </c>
      <c r="BB347" s="9">
        <f t="shared" si="228"/>
        <v>0</v>
      </c>
      <c r="BC347" s="9">
        <f t="shared" si="229"/>
        <v>0</v>
      </c>
      <c r="BD347" s="9">
        <f t="shared" si="230"/>
        <v>0</v>
      </c>
      <c r="BE347" s="9">
        <f t="shared" si="231"/>
        <v>0</v>
      </c>
      <c r="BF347" s="9">
        <f t="shared" si="232"/>
        <v>0</v>
      </c>
      <c r="BG347" s="9">
        <f t="shared" si="233"/>
        <v>0</v>
      </c>
      <c r="BH347" s="9">
        <f t="shared" si="234"/>
        <v>0</v>
      </c>
      <c r="BI347" s="9">
        <f t="shared" si="235"/>
        <v>0</v>
      </c>
      <c r="BJ347" s="9">
        <f t="shared" si="236"/>
        <v>0</v>
      </c>
      <c r="BK347" s="9">
        <f t="shared" si="237"/>
        <v>0</v>
      </c>
      <c r="BL347" s="9">
        <f t="shared" si="238"/>
        <v>0</v>
      </c>
      <c r="BM347" s="9">
        <f t="shared" si="239"/>
        <v>0</v>
      </c>
    </row>
    <row r="348" spans="1:65" s="126" customFormat="1" ht="73.75" customHeight="1">
      <c r="A348" s="9"/>
      <c r="B348" s="222" t="s">
        <v>8</v>
      </c>
      <c r="C348" s="9"/>
      <c r="D348" s="107" t="s">
        <v>5658</v>
      </c>
      <c r="E348" s="519" t="s">
        <v>5451</v>
      </c>
      <c r="F348" s="106" t="s">
        <v>135</v>
      </c>
      <c r="G348" s="242" t="s">
        <v>142</v>
      </c>
      <c r="H348" s="242" t="s">
        <v>2141</v>
      </c>
      <c r="I348" s="106">
        <v>2</v>
      </c>
      <c r="J348" s="106">
        <v>0</v>
      </c>
      <c r="K348" s="106" t="s">
        <v>4864</v>
      </c>
      <c r="L348" s="407">
        <v>329.06</v>
      </c>
      <c r="M348" s="130"/>
      <c r="N348" s="483" t="s">
        <v>5759</v>
      </c>
      <c r="O348" s="456">
        <f>L348*M348</f>
        <v>0</v>
      </c>
      <c r="P348" s="127" t="str">
        <f t="shared" si="240"/>
        <v>No</v>
      </c>
      <c r="Q348" s="253" t="str">
        <f t="shared" si="241"/>
        <v>Yes</v>
      </c>
      <c r="S348" s="298">
        <v>2</v>
      </c>
      <c r="T348" s="299">
        <f t="shared" si="242"/>
        <v>0</v>
      </c>
      <c r="U348" s="112"/>
      <c r="V348" s="325">
        <v>7.4</v>
      </c>
      <c r="W348" s="334">
        <f t="shared" si="243"/>
        <v>0</v>
      </c>
      <c r="X348" s="207">
        <f>M348*I348</f>
        <v>0</v>
      </c>
      <c r="Y348" s="207"/>
      <c r="Z348" s="165">
        <v>2</v>
      </c>
      <c r="AA348" s="118">
        <v>24</v>
      </c>
      <c r="AB348" s="118"/>
      <c r="AC348" s="118"/>
      <c r="AE348" s="9">
        <f t="shared" si="207"/>
        <v>0</v>
      </c>
      <c r="AF348" s="9">
        <f t="shared" si="208"/>
        <v>0</v>
      </c>
      <c r="AG348" s="9">
        <f t="shared" si="209"/>
        <v>0</v>
      </c>
      <c r="AH348" s="9">
        <f t="shared" si="210"/>
        <v>0</v>
      </c>
      <c r="AI348" s="9">
        <f t="shared" si="211"/>
        <v>0</v>
      </c>
      <c r="AJ348" s="9">
        <f t="shared" si="212"/>
        <v>0</v>
      </c>
      <c r="AK348" s="9">
        <f t="shared" si="213"/>
        <v>0</v>
      </c>
      <c r="AL348" s="9">
        <f t="shared" si="214"/>
        <v>0</v>
      </c>
      <c r="AM348" s="9">
        <f t="shared" si="215"/>
        <v>0</v>
      </c>
      <c r="AO348" s="126">
        <f t="shared" si="216"/>
        <v>0</v>
      </c>
      <c r="AP348" s="126">
        <f t="shared" si="217"/>
        <v>0</v>
      </c>
      <c r="AQ348" s="126">
        <f t="shared" si="218"/>
        <v>0</v>
      </c>
      <c r="AS348" s="9">
        <f t="shared" si="219"/>
        <v>0</v>
      </c>
      <c r="AT348" s="9">
        <f t="shared" si="220"/>
        <v>0</v>
      </c>
      <c r="AU348" s="9">
        <f t="shared" si="221"/>
        <v>0</v>
      </c>
      <c r="AV348" s="9">
        <f t="shared" si="222"/>
        <v>0</v>
      </c>
      <c r="AW348" s="9">
        <f t="shared" si="223"/>
        <v>0</v>
      </c>
      <c r="AX348" s="9">
        <f t="shared" si="224"/>
        <v>0</v>
      </c>
      <c r="AY348" s="9">
        <f t="shared" si="225"/>
        <v>0</v>
      </c>
      <c r="AZ348" s="9">
        <f t="shared" si="226"/>
        <v>0</v>
      </c>
      <c r="BA348" s="9">
        <f t="shared" si="227"/>
        <v>0</v>
      </c>
      <c r="BB348" s="9">
        <f t="shared" si="228"/>
        <v>0</v>
      </c>
      <c r="BC348" s="9">
        <f t="shared" si="229"/>
        <v>0</v>
      </c>
      <c r="BD348" s="9">
        <f t="shared" si="230"/>
        <v>0</v>
      </c>
      <c r="BE348" s="9">
        <f t="shared" si="231"/>
        <v>0</v>
      </c>
      <c r="BF348" s="9">
        <f t="shared" si="232"/>
        <v>0</v>
      </c>
      <c r="BG348" s="9">
        <f t="shared" si="233"/>
        <v>0</v>
      </c>
      <c r="BH348" s="9">
        <f t="shared" si="234"/>
        <v>0</v>
      </c>
      <c r="BI348" s="9">
        <f t="shared" si="235"/>
        <v>0</v>
      </c>
      <c r="BJ348" s="9">
        <f t="shared" si="236"/>
        <v>0</v>
      </c>
      <c r="BK348" s="9">
        <f t="shared" si="237"/>
        <v>0</v>
      </c>
      <c r="BL348" s="9">
        <f t="shared" si="238"/>
        <v>0</v>
      </c>
      <c r="BM348" s="9">
        <f t="shared" si="239"/>
        <v>0</v>
      </c>
    </row>
    <row r="349" spans="1:65" s="126" customFormat="1" ht="73.75" customHeight="1">
      <c r="A349" s="9"/>
      <c r="B349" s="222" t="s">
        <v>8</v>
      </c>
      <c r="C349" s="9"/>
      <c r="D349" s="107" t="s">
        <v>5669</v>
      </c>
      <c r="E349" s="520" t="s">
        <v>5450</v>
      </c>
      <c r="F349" s="106" t="s">
        <v>135</v>
      </c>
      <c r="G349" s="242" t="s">
        <v>142</v>
      </c>
      <c r="H349" s="242" t="s">
        <v>2141</v>
      </c>
      <c r="I349" s="106">
        <v>2</v>
      </c>
      <c r="J349" s="106">
        <v>0</v>
      </c>
      <c r="K349" s="106" t="s">
        <v>4864</v>
      </c>
      <c r="L349" s="407">
        <v>315.35000000000002</v>
      </c>
      <c r="M349" s="130"/>
      <c r="N349" s="483" t="s">
        <v>5759</v>
      </c>
      <c r="O349" s="456">
        <f>L349*M349</f>
        <v>0</v>
      </c>
      <c r="P349" s="127" t="str">
        <f t="shared" si="240"/>
        <v>No</v>
      </c>
      <c r="Q349" s="253" t="str">
        <f t="shared" si="241"/>
        <v>Yes</v>
      </c>
      <c r="S349" s="298">
        <v>2</v>
      </c>
      <c r="T349" s="299">
        <f t="shared" si="242"/>
        <v>0</v>
      </c>
      <c r="U349" s="112"/>
      <c r="V349" s="325">
        <v>7.4</v>
      </c>
      <c r="W349" s="334">
        <f t="shared" si="243"/>
        <v>0</v>
      </c>
      <c r="X349" s="207">
        <f>M349*I349</f>
        <v>0</v>
      </c>
      <c r="Y349" s="207"/>
      <c r="Z349" s="165">
        <v>2</v>
      </c>
      <c r="AA349" s="118">
        <v>24</v>
      </c>
      <c r="AB349" s="118"/>
      <c r="AC349" s="118"/>
      <c r="AE349" s="9">
        <f t="shared" si="207"/>
        <v>0</v>
      </c>
      <c r="AF349" s="9">
        <f t="shared" si="208"/>
        <v>0</v>
      </c>
      <c r="AG349" s="9">
        <f t="shared" si="209"/>
        <v>0</v>
      </c>
      <c r="AH349" s="9">
        <f t="shared" si="210"/>
        <v>0</v>
      </c>
      <c r="AI349" s="9">
        <f t="shared" si="211"/>
        <v>0</v>
      </c>
      <c r="AJ349" s="9">
        <f t="shared" si="212"/>
        <v>0</v>
      </c>
      <c r="AK349" s="9">
        <f t="shared" si="213"/>
        <v>0</v>
      </c>
      <c r="AL349" s="9">
        <f t="shared" si="214"/>
        <v>0</v>
      </c>
      <c r="AM349" s="9">
        <f t="shared" si="215"/>
        <v>0</v>
      </c>
      <c r="AO349" s="126">
        <f t="shared" si="216"/>
        <v>0</v>
      </c>
      <c r="AP349" s="126">
        <f t="shared" si="217"/>
        <v>0</v>
      </c>
      <c r="AQ349" s="126">
        <f t="shared" si="218"/>
        <v>0</v>
      </c>
      <c r="AS349" s="9">
        <f t="shared" si="219"/>
        <v>0</v>
      </c>
      <c r="AT349" s="9">
        <f t="shared" si="220"/>
        <v>0</v>
      </c>
      <c r="AU349" s="9">
        <f t="shared" si="221"/>
        <v>0</v>
      </c>
      <c r="AV349" s="9">
        <f t="shared" si="222"/>
        <v>0</v>
      </c>
      <c r="AW349" s="9">
        <f t="shared" si="223"/>
        <v>0</v>
      </c>
      <c r="AX349" s="9">
        <f t="shared" si="224"/>
        <v>0</v>
      </c>
      <c r="AY349" s="9">
        <f t="shared" si="225"/>
        <v>0</v>
      </c>
      <c r="AZ349" s="9">
        <f t="shared" si="226"/>
        <v>0</v>
      </c>
      <c r="BA349" s="9">
        <f t="shared" si="227"/>
        <v>0</v>
      </c>
      <c r="BB349" s="9">
        <f t="shared" si="228"/>
        <v>0</v>
      </c>
      <c r="BC349" s="9">
        <f t="shared" si="229"/>
        <v>0</v>
      </c>
      <c r="BD349" s="9">
        <f t="shared" si="230"/>
        <v>0</v>
      </c>
      <c r="BE349" s="9">
        <f t="shared" si="231"/>
        <v>0</v>
      </c>
      <c r="BF349" s="9">
        <f t="shared" si="232"/>
        <v>0</v>
      </c>
      <c r="BG349" s="9">
        <f t="shared" si="233"/>
        <v>0</v>
      </c>
      <c r="BH349" s="9">
        <f t="shared" si="234"/>
        <v>0</v>
      </c>
      <c r="BI349" s="9">
        <f t="shared" si="235"/>
        <v>0</v>
      </c>
      <c r="BJ349" s="9">
        <f t="shared" si="236"/>
        <v>0</v>
      </c>
      <c r="BK349" s="9">
        <f t="shared" si="237"/>
        <v>0</v>
      </c>
      <c r="BL349" s="9">
        <f t="shared" si="238"/>
        <v>0</v>
      </c>
      <c r="BM349" s="9">
        <f t="shared" si="239"/>
        <v>0</v>
      </c>
    </row>
    <row r="350" spans="1:65" s="9" customFormat="1" ht="73.75" customHeight="1">
      <c r="B350" s="222" t="s">
        <v>8</v>
      </c>
      <c r="D350" s="145" t="s">
        <v>6196</v>
      </c>
      <c r="E350" s="511" t="s">
        <v>5452</v>
      </c>
      <c r="F350" s="115" t="s">
        <v>134</v>
      </c>
      <c r="G350" s="116" t="s">
        <v>2626</v>
      </c>
      <c r="H350" s="116" t="s">
        <v>2141</v>
      </c>
      <c r="I350" s="115">
        <v>2</v>
      </c>
      <c r="J350" s="115">
        <v>0</v>
      </c>
      <c r="K350" s="115" t="s">
        <v>4864</v>
      </c>
      <c r="L350" s="408">
        <v>236.52</v>
      </c>
      <c r="M350" s="479" t="s">
        <v>5759</v>
      </c>
      <c r="N350" s="133"/>
      <c r="O350" s="444">
        <f>L350*N350</f>
        <v>0</v>
      </c>
      <c r="P350" s="134" t="str">
        <f t="shared" si="240"/>
        <v>No</v>
      </c>
      <c r="Q350" s="225" t="str">
        <f t="shared" si="241"/>
        <v>Yes</v>
      </c>
      <c r="S350" s="298">
        <v>2</v>
      </c>
      <c r="T350" s="299">
        <f t="shared" si="242"/>
        <v>0</v>
      </c>
      <c r="U350" s="112"/>
      <c r="V350" s="325">
        <v>7.5</v>
      </c>
      <c r="W350" s="334">
        <f t="shared" si="243"/>
        <v>0</v>
      </c>
      <c r="X350" s="207"/>
      <c r="Y350" s="207">
        <f>N350*I350</f>
        <v>0</v>
      </c>
      <c r="Z350" s="165">
        <v>2</v>
      </c>
      <c r="AA350" s="118">
        <v>16</v>
      </c>
      <c r="AB350" s="118"/>
      <c r="AC350" s="118"/>
      <c r="AE350" s="9">
        <f t="shared" si="207"/>
        <v>0</v>
      </c>
      <c r="AF350" s="9">
        <f t="shared" si="208"/>
        <v>0</v>
      </c>
      <c r="AG350" s="9">
        <f t="shared" si="209"/>
        <v>0</v>
      </c>
      <c r="AH350" s="9">
        <f t="shared" si="210"/>
        <v>0</v>
      </c>
      <c r="AI350" s="9">
        <f t="shared" si="211"/>
        <v>0</v>
      </c>
      <c r="AJ350" s="9">
        <f t="shared" si="212"/>
        <v>0</v>
      </c>
      <c r="AK350" s="9">
        <f t="shared" si="213"/>
        <v>0</v>
      </c>
      <c r="AL350" s="9">
        <f t="shared" si="214"/>
        <v>0</v>
      </c>
      <c r="AM350" s="9">
        <f t="shared" si="215"/>
        <v>0</v>
      </c>
      <c r="AO350" s="126">
        <f t="shared" si="216"/>
        <v>0</v>
      </c>
      <c r="AP350" s="126">
        <f t="shared" si="217"/>
        <v>0</v>
      </c>
      <c r="AQ350" s="126">
        <f t="shared" si="218"/>
        <v>0</v>
      </c>
      <c r="AS350" s="9">
        <f t="shared" si="219"/>
        <v>0</v>
      </c>
      <c r="AT350" s="9">
        <f t="shared" si="220"/>
        <v>0</v>
      </c>
      <c r="AU350" s="9">
        <f t="shared" si="221"/>
        <v>0</v>
      </c>
      <c r="AV350" s="9">
        <f t="shared" si="222"/>
        <v>0</v>
      </c>
      <c r="AW350" s="9">
        <f t="shared" si="223"/>
        <v>0</v>
      </c>
      <c r="AX350" s="9">
        <f t="shared" si="224"/>
        <v>0</v>
      </c>
      <c r="AY350" s="9">
        <f t="shared" si="225"/>
        <v>0</v>
      </c>
      <c r="AZ350" s="9">
        <f t="shared" si="226"/>
        <v>0</v>
      </c>
      <c r="BA350" s="9">
        <f t="shared" si="227"/>
        <v>0</v>
      </c>
      <c r="BB350" s="9">
        <f t="shared" si="228"/>
        <v>0</v>
      </c>
      <c r="BC350" s="9">
        <f t="shared" si="229"/>
        <v>0</v>
      </c>
      <c r="BD350" s="9">
        <f t="shared" si="230"/>
        <v>0</v>
      </c>
      <c r="BE350" s="9">
        <f t="shared" si="231"/>
        <v>0</v>
      </c>
      <c r="BF350" s="9">
        <f t="shared" si="232"/>
        <v>0</v>
      </c>
      <c r="BG350" s="9">
        <f t="shared" si="233"/>
        <v>0</v>
      </c>
      <c r="BH350" s="9">
        <f t="shared" si="234"/>
        <v>0</v>
      </c>
      <c r="BI350" s="9">
        <f t="shared" si="235"/>
        <v>0</v>
      </c>
      <c r="BJ350" s="9">
        <f t="shared" si="236"/>
        <v>0</v>
      </c>
      <c r="BK350" s="9">
        <f t="shared" si="237"/>
        <v>0</v>
      </c>
      <c r="BL350" s="9">
        <f t="shared" si="238"/>
        <v>0</v>
      </c>
      <c r="BM350" s="9">
        <f t="shared" si="239"/>
        <v>0</v>
      </c>
    </row>
    <row r="351" spans="1:65" s="9" customFormat="1" ht="73.75" customHeight="1">
      <c r="B351" s="222" t="s">
        <v>8</v>
      </c>
      <c r="D351" s="145" t="s">
        <v>5657</v>
      </c>
      <c r="E351" s="512" t="s">
        <v>5451</v>
      </c>
      <c r="F351" s="115" t="s">
        <v>134</v>
      </c>
      <c r="G351" s="116" t="s">
        <v>2626</v>
      </c>
      <c r="H351" s="116" t="s">
        <v>2141</v>
      </c>
      <c r="I351" s="115">
        <v>2</v>
      </c>
      <c r="J351" s="115">
        <v>0</v>
      </c>
      <c r="K351" s="115" t="s">
        <v>4864</v>
      </c>
      <c r="L351" s="408">
        <v>246.8</v>
      </c>
      <c r="M351" s="132"/>
      <c r="N351" s="479" t="s">
        <v>5759</v>
      </c>
      <c r="O351" s="444">
        <f>L351*M351</f>
        <v>0</v>
      </c>
      <c r="P351" s="134" t="str">
        <f t="shared" si="240"/>
        <v>No</v>
      </c>
      <c r="Q351" s="225" t="str">
        <f t="shared" si="241"/>
        <v>Yes</v>
      </c>
      <c r="S351" s="298">
        <v>2</v>
      </c>
      <c r="T351" s="299">
        <f t="shared" si="242"/>
        <v>0</v>
      </c>
      <c r="U351" s="112"/>
      <c r="V351" s="325">
        <v>7.5</v>
      </c>
      <c r="W351" s="334">
        <f t="shared" si="243"/>
        <v>0</v>
      </c>
      <c r="X351" s="207">
        <f>M351*I351</f>
        <v>0</v>
      </c>
      <c r="Y351" s="207"/>
      <c r="Z351" s="165">
        <v>2</v>
      </c>
      <c r="AA351" s="118">
        <v>16</v>
      </c>
      <c r="AB351" s="118"/>
      <c r="AC351" s="118"/>
      <c r="AE351" s="9">
        <f t="shared" si="207"/>
        <v>0</v>
      </c>
      <c r="AF351" s="9">
        <f t="shared" si="208"/>
        <v>0</v>
      </c>
      <c r="AG351" s="9">
        <f t="shared" si="209"/>
        <v>0</v>
      </c>
      <c r="AH351" s="9">
        <f t="shared" si="210"/>
        <v>0</v>
      </c>
      <c r="AI351" s="9">
        <f t="shared" si="211"/>
        <v>0</v>
      </c>
      <c r="AJ351" s="9">
        <f t="shared" si="212"/>
        <v>0</v>
      </c>
      <c r="AK351" s="9">
        <f t="shared" si="213"/>
        <v>0</v>
      </c>
      <c r="AL351" s="9">
        <f t="shared" si="214"/>
        <v>0</v>
      </c>
      <c r="AM351" s="9">
        <f t="shared" si="215"/>
        <v>0</v>
      </c>
      <c r="AO351" s="126">
        <f t="shared" si="216"/>
        <v>0</v>
      </c>
      <c r="AP351" s="126">
        <f t="shared" si="217"/>
        <v>0</v>
      </c>
      <c r="AQ351" s="126">
        <f t="shared" si="218"/>
        <v>0</v>
      </c>
      <c r="AS351" s="9">
        <f t="shared" si="219"/>
        <v>0</v>
      </c>
      <c r="AT351" s="9">
        <f t="shared" si="220"/>
        <v>0</v>
      </c>
      <c r="AU351" s="9">
        <f t="shared" si="221"/>
        <v>0</v>
      </c>
      <c r="AV351" s="9">
        <f t="shared" si="222"/>
        <v>0</v>
      </c>
      <c r="AW351" s="9">
        <f t="shared" si="223"/>
        <v>0</v>
      </c>
      <c r="AX351" s="9">
        <f t="shared" si="224"/>
        <v>0</v>
      </c>
      <c r="AY351" s="9">
        <f t="shared" si="225"/>
        <v>0</v>
      </c>
      <c r="AZ351" s="9">
        <f t="shared" si="226"/>
        <v>0</v>
      </c>
      <c r="BA351" s="9">
        <f t="shared" si="227"/>
        <v>0</v>
      </c>
      <c r="BB351" s="9">
        <f t="shared" si="228"/>
        <v>0</v>
      </c>
      <c r="BC351" s="9">
        <f t="shared" si="229"/>
        <v>0</v>
      </c>
      <c r="BD351" s="9">
        <f t="shared" si="230"/>
        <v>0</v>
      </c>
      <c r="BE351" s="9">
        <f t="shared" si="231"/>
        <v>0</v>
      </c>
      <c r="BF351" s="9">
        <f t="shared" si="232"/>
        <v>0</v>
      </c>
      <c r="BG351" s="9">
        <f t="shared" si="233"/>
        <v>0</v>
      </c>
      <c r="BH351" s="9">
        <f t="shared" si="234"/>
        <v>0</v>
      </c>
      <c r="BI351" s="9">
        <f t="shared" si="235"/>
        <v>0</v>
      </c>
      <c r="BJ351" s="9">
        <f t="shared" si="236"/>
        <v>0</v>
      </c>
      <c r="BK351" s="9">
        <f t="shared" si="237"/>
        <v>0</v>
      </c>
      <c r="BL351" s="9">
        <f t="shared" si="238"/>
        <v>0</v>
      </c>
      <c r="BM351" s="9">
        <f t="shared" si="239"/>
        <v>0</v>
      </c>
    </row>
    <row r="352" spans="1:65" s="9" customFormat="1" ht="73.75" customHeight="1">
      <c r="B352" s="222" t="s">
        <v>8</v>
      </c>
      <c r="D352" s="145" t="s">
        <v>5670</v>
      </c>
      <c r="E352" s="513" t="s">
        <v>5450</v>
      </c>
      <c r="F352" s="115" t="s">
        <v>134</v>
      </c>
      <c r="G352" s="116" t="s">
        <v>2626</v>
      </c>
      <c r="H352" s="116" t="s">
        <v>2141</v>
      </c>
      <c r="I352" s="115">
        <v>2</v>
      </c>
      <c r="J352" s="115">
        <v>0</v>
      </c>
      <c r="K352" s="115" t="s">
        <v>4864</v>
      </c>
      <c r="L352" s="408">
        <v>236.52</v>
      </c>
      <c r="M352" s="132"/>
      <c r="N352" s="479" t="s">
        <v>5759</v>
      </c>
      <c r="O352" s="444">
        <f>L352*M352</f>
        <v>0</v>
      </c>
      <c r="P352" s="134" t="str">
        <f t="shared" si="240"/>
        <v>No</v>
      </c>
      <c r="Q352" s="225" t="str">
        <f t="shared" si="241"/>
        <v>Yes</v>
      </c>
      <c r="S352" s="298">
        <v>2</v>
      </c>
      <c r="T352" s="299">
        <f t="shared" si="242"/>
        <v>0</v>
      </c>
      <c r="U352" s="112"/>
      <c r="V352" s="325">
        <v>7.5</v>
      </c>
      <c r="W352" s="334">
        <f t="shared" si="243"/>
        <v>0</v>
      </c>
      <c r="X352" s="207">
        <f>M352*I352</f>
        <v>0</v>
      </c>
      <c r="Y352" s="207"/>
      <c r="Z352" s="165">
        <v>2</v>
      </c>
      <c r="AA352" s="118">
        <v>16</v>
      </c>
      <c r="AB352" s="118"/>
      <c r="AC352" s="118"/>
      <c r="AE352" s="9">
        <f t="shared" si="207"/>
        <v>0</v>
      </c>
      <c r="AF352" s="9">
        <f t="shared" si="208"/>
        <v>0</v>
      </c>
      <c r="AG352" s="9">
        <f t="shared" si="209"/>
        <v>0</v>
      </c>
      <c r="AH352" s="9">
        <f t="shared" si="210"/>
        <v>0</v>
      </c>
      <c r="AI352" s="9">
        <f t="shared" si="211"/>
        <v>0</v>
      </c>
      <c r="AJ352" s="9">
        <f t="shared" si="212"/>
        <v>0</v>
      </c>
      <c r="AK352" s="9">
        <f t="shared" si="213"/>
        <v>0</v>
      </c>
      <c r="AL352" s="9">
        <f t="shared" si="214"/>
        <v>0</v>
      </c>
      <c r="AM352" s="9">
        <f t="shared" si="215"/>
        <v>0</v>
      </c>
      <c r="AO352" s="126">
        <f t="shared" si="216"/>
        <v>0</v>
      </c>
      <c r="AP352" s="126">
        <f t="shared" si="217"/>
        <v>0</v>
      </c>
      <c r="AQ352" s="126">
        <f t="shared" si="218"/>
        <v>0</v>
      </c>
      <c r="AS352" s="9">
        <f t="shared" si="219"/>
        <v>0</v>
      </c>
      <c r="AT352" s="9">
        <f t="shared" si="220"/>
        <v>0</v>
      </c>
      <c r="AU352" s="9">
        <f t="shared" si="221"/>
        <v>0</v>
      </c>
      <c r="AV352" s="9">
        <f t="shared" si="222"/>
        <v>0</v>
      </c>
      <c r="AW352" s="9">
        <f t="shared" si="223"/>
        <v>0</v>
      </c>
      <c r="AX352" s="9">
        <f t="shared" si="224"/>
        <v>0</v>
      </c>
      <c r="AY352" s="9">
        <f t="shared" si="225"/>
        <v>0</v>
      </c>
      <c r="AZ352" s="9">
        <f t="shared" si="226"/>
        <v>0</v>
      </c>
      <c r="BA352" s="9">
        <f t="shared" si="227"/>
        <v>0</v>
      </c>
      <c r="BB352" s="9">
        <f t="shared" si="228"/>
        <v>0</v>
      </c>
      <c r="BC352" s="9">
        <f t="shared" si="229"/>
        <v>0</v>
      </c>
      <c r="BD352" s="9">
        <f t="shared" si="230"/>
        <v>0</v>
      </c>
      <c r="BE352" s="9">
        <f t="shared" si="231"/>
        <v>0</v>
      </c>
      <c r="BF352" s="9">
        <f t="shared" si="232"/>
        <v>0</v>
      </c>
      <c r="BG352" s="9">
        <f t="shared" si="233"/>
        <v>0</v>
      </c>
      <c r="BH352" s="9">
        <f t="shared" si="234"/>
        <v>0</v>
      </c>
      <c r="BI352" s="9">
        <f t="shared" si="235"/>
        <v>0</v>
      </c>
      <c r="BJ352" s="9">
        <f t="shared" si="236"/>
        <v>0</v>
      </c>
      <c r="BK352" s="9">
        <f t="shared" si="237"/>
        <v>0</v>
      </c>
      <c r="BL352" s="9">
        <f t="shared" si="238"/>
        <v>0</v>
      </c>
      <c r="BM352" s="9">
        <f t="shared" si="239"/>
        <v>0</v>
      </c>
    </row>
    <row r="353" spans="1:65" s="126" customFormat="1" ht="73.75" customHeight="1">
      <c r="A353" s="9"/>
      <c r="B353" s="222" t="s">
        <v>8</v>
      </c>
      <c r="C353" s="9"/>
      <c r="D353" s="107" t="s">
        <v>6197</v>
      </c>
      <c r="E353" s="518" t="s">
        <v>5452</v>
      </c>
      <c r="F353" s="106" t="s">
        <v>197</v>
      </c>
      <c r="G353" s="242" t="s">
        <v>2627</v>
      </c>
      <c r="H353" s="242" t="s">
        <v>2141</v>
      </c>
      <c r="I353" s="106">
        <v>4</v>
      </c>
      <c r="J353" s="106">
        <v>0</v>
      </c>
      <c r="K353" s="106" t="s">
        <v>4864</v>
      </c>
      <c r="L353" s="407">
        <v>222.6</v>
      </c>
      <c r="M353" s="481" t="s">
        <v>5759</v>
      </c>
      <c r="N353" s="458"/>
      <c r="O353" s="456">
        <f>L353*N353</f>
        <v>0</v>
      </c>
      <c r="P353" s="127" t="str">
        <f t="shared" si="240"/>
        <v>No</v>
      </c>
      <c r="Q353" s="253" t="str">
        <f t="shared" si="241"/>
        <v>Yes</v>
      </c>
      <c r="S353" s="298">
        <v>4</v>
      </c>
      <c r="T353" s="299">
        <f t="shared" si="242"/>
        <v>0</v>
      </c>
      <c r="U353" s="112"/>
      <c r="V353" s="325">
        <v>2.7</v>
      </c>
      <c r="W353" s="334">
        <f t="shared" si="243"/>
        <v>0</v>
      </c>
      <c r="X353" s="207"/>
      <c r="Y353" s="207">
        <f>N353*I353</f>
        <v>0</v>
      </c>
      <c r="Z353" s="165">
        <v>4</v>
      </c>
      <c r="AA353" s="118">
        <v>16</v>
      </c>
      <c r="AB353" s="118"/>
      <c r="AC353" s="118"/>
      <c r="AE353" s="9">
        <f t="shared" si="207"/>
        <v>0</v>
      </c>
      <c r="AF353" s="9">
        <f t="shared" si="208"/>
        <v>0</v>
      </c>
      <c r="AG353" s="9">
        <f t="shared" si="209"/>
        <v>0</v>
      </c>
      <c r="AH353" s="9">
        <f t="shared" si="210"/>
        <v>0</v>
      </c>
      <c r="AI353" s="9">
        <f t="shared" si="211"/>
        <v>0</v>
      </c>
      <c r="AJ353" s="9">
        <f t="shared" si="212"/>
        <v>0</v>
      </c>
      <c r="AK353" s="9">
        <f t="shared" si="213"/>
        <v>0</v>
      </c>
      <c r="AL353" s="9">
        <f t="shared" si="214"/>
        <v>0</v>
      </c>
      <c r="AM353" s="9">
        <f t="shared" si="215"/>
        <v>0</v>
      </c>
      <c r="AO353" s="126">
        <f t="shared" si="216"/>
        <v>0</v>
      </c>
      <c r="AP353" s="126">
        <f t="shared" si="217"/>
        <v>0</v>
      </c>
      <c r="AQ353" s="126">
        <f t="shared" si="218"/>
        <v>0</v>
      </c>
      <c r="AS353" s="9">
        <f t="shared" si="219"/>
        <v>0</v>
      </c>
      <c r="AT353" s="9">
        <f t="shared" si="220"/>
        <v>0</v>
      </c>
      <c r="AU353" s="9">
        <f t="shared" si="221"/>
        <v>0</v>
      </c>
      <c r="AV353" s="9">
        <f t="shared" si="222"/>
        <v>0</v>
      </c>
      <c r="AW353" s="9">
        <f t="shared" si="223"/>
        <v>0</v>
      </c>
      <c r="AX353" s="9">
        <f t="shared" si="224"/>
        <v>0</v>
      </c>
      <c r="AY353" s="9">
        <f t="shared" si="225"/>
        <v>0</v>
      </c>
      <c r="AZ353" s="9">
        <f t="shared" si="226"/>
        <v>0</v>
      </c>
      <c r="BA353" s="9">
        <f t="shared" si="227"/>
        <v>0</v>
      </c>
      <c r="BB353" s="9">
        <f t="shared" si="228"/>
        <v>0</v>
      </c>
      <c r="BC353" s="9">
        <f t="shared" si="229"/>
        <v>0</v>
      </c>
      <c r="BD353" s="9">
        <f t="shared" si="230"/>
        <v>0</v>
      </c>
      <c r="BE353" s="9">
        <f t="shared" si="231"/>
        <v>0</v>
      </c>
      <c r="BF353" s="9">
        <f t="shared" si="232"/>
        <v>0</v>
      </c>
      <c r="BG353" s="9">
        <f t="shared" si="233"/>
        <v>0</v>
      </c>
      <c r="BH353" s="9">
        <f t="shared" si="234"/>
        <v>0</v>
      </c>
      <c r="BI353" s="9">
        <f t="shared" si="235"/>
        <v>0</v>
      </c>
      <c r="BJ353" s="9">
        <f t="shared" si="236"/>
        <v>0</v>
      </c>
      <c r="BK353" s="9">
        <f t="shared" si="237"/>
        <v>0</v>
      </c>
      <c r="BL353" s="9">
        <f t="shared" si="238"/>
        <v>0</v>
      </c>
      <c r="BM353" s="9">
        <f t="shared" si="239"/>
        <v>0</v>
      </c>
    </row>
    <row r="354" spans="1:65" s="126" customFormat="1" ht="73.75" customHeight="1">
      <c r="A354" s="9"/>
      <c r="B354" s="222" t="s">
        <v>8</v>
      </c>
      <c r="C354" s="9"/>
      <c r="D354" s="107" t="s">
        <v>5656</v>
      </c>
      <c r="E354" s="519" t="s">
        <v>5451</v>
      </c>
      <c r="F354" s="106" t="s">
        <v>197</v>
      </c>
      <c r="G354" s="242" t="s">
        <v>2627</v>
      </c>
      <c r="H354" s="242" t="s">
        <v>2141</v>
      </c>
      <c r="I354" s="106">
        <v>4</v>
      </c>
      <c r="J354" s="106">
        <v>0</v>
      </c>
      <c r="K354" s="106" t="s">
        <v>4864</v>
      </c>
      <c r="L354" s="407">
        <v>232.28</v>
      </c>
      <c r="M354" s="130"/>
      <c r="N354" s="483" t="s">
        <v>5759</v>
      </c>
      <c r="O354" s="456">
        <f>L354*M354</f>
        <v>0</v>
      </c>
      <c r="P354" s="127" t="str">
        <f t="shared" si="240"/>
        <v>No</v>
      </c>
      <c r="Q354" s="253" t="str">
        <f t="shared" si="241"/>
        <v>Yes</v>
      </c>
      <c r="S354" s="298">
        <v>4</v>
      </c>
      <c r="T354" s="299">
        <f t="shared" si="242"/>
        <v>0</v>
      </c>
      <c r="U354" s="112"/>
      <c r="V354" s="325">
        <v>2.7</v>
      </c>
      <c r="W354" s="334">
        <f t="shared" si="243"/>
        <v>0</v>
      </c>
      <c r="X354" s="207">
        <f>M354*I354</f>
        <v>0</v>
      </c>
      <c r="Y354" s="207"/>
      <c r="Z354" s="165">
        <v>4</v>
      </c>
      <c r="AA354" s="118">
        <v>16</v>
      </c>
      <c r="AB354" s="118"/>
      <c r="AC354" s="118"/>
      <c r="AE354" s="9">
        <f t="shared" si="207"/>
        <v>0</v>
      </c>
      <c r="AF354" s="9">
        <f t="shared" si="208"/>
        <v>0</v>
      </c>
      <c r="AG354" s="9">
        <f t="shared" si="209"/>
        <v>0</v>
      </c>
      <c r="AH354" s="9">
        <f t="shared" si="210"/>
        <v>0</v>
      </c>
      <c r="AI354" s="9">
        <f t="shared" si="211"/>
        <v>0</v>
      </c>
      <c r="AJ354" s="9">
        <f t="shared" si="212"/>
        <v>0</v>
      </c>
      <c r="AK354" s="9">
        <f t="shared" si="213"/>
        <v>0</v>
      </c>
      <c r="AL354" s="9">
        <f t="shared" si="214"/>
        <v>0</v>
      </c>
      <c r="AM354" s="9">
        <f t="shared" si="215"/>
        <v>0</v>
      </c>
      <c r="AO354" s="126">
        <f t="shared" si="216"/>
        <v>0</v>
      </c>
      <c r="AP354" s="126">
        <f t="shared" si="217"/>
        <v>0</v>
      </c>
      <c r="AQ354" s="126">
        <f t="shared" si="218"/>
        <v>0</v>
      </c>
      <c r="AS354" s="9">
        <f t="shared" si="219"/>
        <v>0</v>
      </c>
      <c r="AT354" s="9">
        <f t="shared" si="220"/>
        <v>0</v>
      </c>
      <c r="AU354" s="9">
        <f t="shared" si="221"/>
        <v>0</v>
      </c>
      <c r="AV354" s="9">
        <f t="shared" si="222"/>
        <v>0</v>
      </c>
      <c r="AW354" s="9">
        <f t="shared" si="223"/>
        <v>0</v>
      </c>
      <c r="AX354" s="9">
        <f t="shared" si="224"/>
        <v>0</v>
      </c>
      <c r="AY354" s="9">
        <f t="shared" si="225"/>
        <v>0</v>
      </c>
      <c r="AZ354" s="9">
        <f t="shared" si="226"/>
        <v>0</v>
      </c>
      <c r="BA354" s="9">
        <f t="shared" si="227"/>
        <v>0</v>
      </c>
      <c r="BB354" s="9">
        <f t="shared" si="228"/>
        <v>0</v>
      </c>
      <c r="BC354" s="9">
        <f t="shared" si="229"/>
        <v>0</v>
      </c>
      <c r="BD354" s="9">
        <f t="shared" si="230"/>
        <v>0</v>
      </c>
      <c r="BE354" s="9">
        <f t="shared" si="231"/>
        <v>0</v>
      </c>
      <c r="BF354" s="9">
        <f t="shared" si="232"/>
        <v>0</v>
      </c>
      <c r="BG354" s="9">
        <f t="shared" si="233"/>
        <v>0</v>
      </c>
      <c r="BH354" s="9">
        <f t="shared" si="234"/>
        <v>0</v>
      </c>
      <c r="BI354" s="9">
        <f t="shared" si="235"/>
        <v>0</v>
      </c>
      <c r="BJ354" s="9">
        <f t="shared" si="236"/>
        <v>0</v>
      </c>
      <c r="BK354" s="9">
        <f t="shared" si="237"/>
        <v>0</v>
      </c>
      <c r="BL354" s="9">
        <f t="shared" si="238"/>
        <v>0</v>
      </c>
      <c r="BM354" s="9">
        <f t="shared" si="239"/>
        <v>0</v>
      </c>
    </row>
    <row r="355" spans="1:65" s="126" customFormat="1" ht="73.75" customHeight="1">
      <c r="A355" s="9"/>
      <c r="B355" s="222" t="s">
        <v>8</v>
      </c>
      <c r="C355" s="9"/>
      <c r="D355" s="107" t="s">
        <v>5671</v>
      </c>
      <c r="E355" s="520" t="s">
        <v>5450</v>
      </c>
      <c r="F355" s="106" t="s">
        <v>197</v>
      </c>
      <c r="G355" s="242" t="s">
        <v>2627</v>
      </c>
      <c r="H355" s="242" t="s">
        <v>2141</v>
      </c>
      <c r="I355" s="106">
        <v>4</v>
      </c>
      <c r="J355" s="106">
        <v>0</v>
      </c>
      <c r="K355" s="106" t="s">
        <v>4864</v>
      </c>
      <c r="L355" s="407">
        <v>222.6</v>
      </c>
      <c r="M355" s="130"/>
      <c r="N355" s="483" t="s">
        <v>5759</v>
      </c>
      <c r="O355" s="456">
        <f>L355*M355</f>
        <v>0</v>
      </c>
      <c r="P355" s="127" t="str">
        <f t="shared" si="240"/>
        <v>No</v>
      </c>
      <c r="Q355" s="253" t="str">
        <f t="shared" si="241"/>
        <v>Yes</v>
      </c>
      <c r="S355" s="298">
        <v>4</v>
      </c>
      <c r="T355" s="299">
        <f t="shared" si="242"/>
        <v>0</v>
      </c>
      <c r="U355" s="112"/>
      <c r="V355" s="325">
        <v>2.7</v>
      </c>
      <c r="W355" s="334">
        <f t="shared" si="243"/>
        <v>0</v>
      </c>
      <c r="X355" s="207">
        <f>M355*I355</f>
        <v>0</v>
      </c>
      <c r="Y355" s="207"/>
      <c r="Z355" s="165">
        <v>4</v>
      </c>
      <c r="AA355" s="118">
        <v>16</v>
      </c>
      <c r="AB355" s="118"/>
      <c r="AC355" s="118"/>
      <c r="AE355" s="9">
        <f t="shared" si="207"/>
        <v>0</v>
      </c>
      <c r="AF355" s="9">
        <f t="shared" si="208"/>
        <v>0</v>
      </c>
      <c r="AG355" s="9">
        <f t="shared" si="209"/>
        <v>0</v>
      </c>
      <c r="AH355" s="9">
        <f t="shared" si="210"/>
        <v>0</v>
      </c>
      <c r="AI355" s="9">
        <f t="shared" si="211"/>
        <v>0</v>
      </c>
      <c r="AJ355" s="9">
        <f t="shared" si="212"/>
        <v>0</v>
      </c>
      <c r="AK355" s="9">
        <f t="shared" si="213"/>
        <v>0</v>
      </c>
      <c r="AL355" s="9">
        <f t="shared" si="214"/>
        <v>0</v>
      </c>
      <c r="AM355" s="9">
        <f t="shared" si="215"/>
        <v>0</v>
      </c>
      <c r="AO355" s="126">
        <f t="shared" si="216"/>
        <v>0</v>
      </c>
      <c r="AP355" s="126">
        <f t="shared" si="217"/>
        <v>0</v>
      </c>
      <c r="AQ355" s="126">
        <f t="shared" si="218"/>
        <v>0</v>
      </c>
      <c r="AS355" s="9">
        <f t="shared" si="219"/>
        <v>0</v>
      </c>
      <c r="AT355" s="9">
        <f t="shared" si="220"/>
        <v>0</v>
      </c>
      <c r="AU355" s="9">
        <f t="shared" si="221"/>
        <v>0</v>
      </c>
      <c r="AV355" s="9">
        <f t="shared" si="222"/>
        <v>0</v>
      </c>
      <c r="AW355" s="9">
        <f t="shared" si="223"/>
        <v>0</v>
      </c>
      <c r="AX355" s="9">
        <f t="shared" si="224"/>
        <v>0</v>
      </c>
      <c r="AY355" s="9">
        <f t="shared" si="225"/>
        <v>0</v>
      </c>
      <c r="AZ355" s="9">
        <f t="shared" si="226"/>
        <v>0</v>
      </c>
      <c r="BA355" s="9">
        <f t="shared" si="227"/>
        <v>0</v>
      </c>
      <c r="BB355" s="9">
        <f t="shared" si="228"/>
        <v>0</v>
      </c>
      <c r="BC355" s="9">
        <f t="shared" si="229"/>
        <v>0</v>
      </c>
      <c r="BD355" s="9">
        <f t="shared" si="230"/>
        <v>0</v>
      </c>
      <c r="BE355" s="9">
        <f t="shared" si="231"/>
        <v>0</v>
      </c>
      <c r="BF355" s="9">
        <f t="shared" si="232"/>
        <v>0</v>
      </c>
      <c r="BG355" s="9">
        <f t="shared" si="233"/>
        <v>0</v>
      </c>
      <c r="BH355" s="9">
        <f t="shared" si="234"/>
        <v>0</v>
      </c>
      <c r="BI355" s="9">
        <f t="shared" si="235"/>
        <v>0</v>
      </c>
      <c r="BJ355" s="9">
        <f t="shared" si="236"/>
        <v>0</v>
      </c>
      <c r="BK355" s="9">
        <f t="shared" si="237"/>
        <v>0</v>
      </c>
      <c r="BL355" s="9">
        <f t="shared" si="238"/>
        <v>0</v>
      </c>
      <c r="BM355" s="9">
        <f t="shared" si="239"/>
        <v>0</v>
      </c>
    </row>
    <row r="356" spans="1:65" s="9" customFormat="1" ht="73.75" customHeight="1">
      <c r="B356" s="222" t="s">
        <v>8</v>
      </c>
      <c r="D356" s="145" t="s">
        <v>6198</v>
      </c>
      <c r="E356" s="511" t="s">
        <v>5452</v>
      </c>
      <c r="F356" s="115" t="s">
        <v>133</v>
      </c>
      <c r="G356" s="116" t="s">
        <v>2628</v>
      </c>
      <c r="H356" s="116" t="s">
        <v>2141</v>
      </c>
      <c r="I356" s="115">
        <v>3</v>
      </c>
      <c r="J356" s="115">
        <v>0</v>
      </c>
      <c r="K356" s="115" t="s">
        <v>4864</v>
      </c>
      <c r="L356" s="408">
        <v>199.42</v>
      </c>
      <c r="M356" s="479" t="s">
        <v>5759</v>
      </c>
      <c r="N356" s="133"/>
      <c r="O356" s="444">
        <f>L356*N356</f>
        <v>0</v>
      </c>
      <c r="P356" s="134" t="str">
        <f t="shared" si="240"/>
        <v>No</v>
      </c>
      <c r="Q356" s="225" t="str">
        <f t="shared" si="241"/>
        <v>Yes</v>
      </c>
      <c r="S356" s="298">
        <v>3</v>
      </c>
      <c r="T356" s="299">
        <f t="shared" si="242"/>
        <v>0</v>
      </c>
      <c r="U356" s="112"/>
      <c r="V356" s="325">
        <v>2.75</v>
      </c>
      <c r="W356" s="334">
        <f t="shared" si="243"/>
        <v>0</v>
      </c>
      <c r="X356" s="207"/>
      <c r="Y356" s="207">
        <f>N356*I356</f>
        <v>0</v>
      </c>
      <c r="Z356" s="165">
        <v>3</v>
      </c>
      <c r="AA356" s="118">
        <v>12</v>
      </c>
      <c r="AB356" s="118"/>
      <c r="AC356" s="118"/>
      <c r="AE356" s="9">
        <f t="shared" si="207"/>
        <v>0</v>
      </c>
      <c r="AF356" s="9">
        <f t="shared" si="208"/>
        <v>0</v>
      </c>
      <c r="AG356" s="9">
        <f t="shared" si="209"/>
        <v>0</v>
      </c>
      <c r="AH356" s="9">
        <f t="shared" si="210"/>
        <v>0</v>
      </c>
      <c r="AI356" s="9">
        <f t="shared" si="211"/>
        <v>0</v>
      </c>
      <c r="AJ356" s="9">
        <f t="shared" si="212"/>
        <v>0</v>
      </c>
      <c r="AK356" s="9">
        <f t="shared" si="213"/>
        <v>0</v>
      </c>
      <c r="AL356" s="9">
        <f t="shared" si="214"/>
        <v>0</v>
      </c>
      <c r="AM356" s="9">
        <f t="shared" si="215"/>
        <v>0</v>
      </c>
      <c r="AO356" s="126">
        <f t="shared" si="216"/>
        <v>0</v>
      </c>
      <c r="AP356" s="126">
        <f t="shared" si="217"/>
        <v>0</v>
      </c>
      <c r="AQ356" s="126">
        <f t="shared" si="218"/>
        <v>0</v>
      </c>
      <c r="AS356" s="9">
        <f t="shared" si="219"/>
        <v>0</v>
      </c>
      <c r="AT356" s="9">
        <f t="shared" si="220"/>
        <v>0</v>
      </c>
      <c r="AU356" s="9">
        <f t="shared" si="221"/>
        <v>0</v>
      </c>
      <c r="AV356" s="9">
        <f t="shared" si="222"/>
        <v>0</v>
      </c>
      <c r="AW356" s="9">
        <f t="shared" si="223"/>
        <v>0</v>
      </c>
      <c r="AX356" s="9">
        <f t="shared" si="224"/>
        <v>0</v>
      </c>
      <c r="AY356" s="9">
        <f t="shared" si="225"/>
        <v>0</v>
      </c>
      <c r="AZ356" s="9">
        <f t="shared" si="226"/>
        <v>0</v>
      </c>
      <c r="BA356" s="9">
        <f t="shared" si="227"/>
        <v>0</v>
      </c>
      <c r="BB356" s="9">
        <f t="shared" si="228"/>
        <v>0</v>
      </c>
      <c r="BC356" s="9">
        <f t="shared" si="229"/>
        <v>0</v>
      </c>
      <c r="BD356" s="9">
        <f t="shared" si="230"/>
        <v>0</v>
      </c>
      <c r="BE356" s="9">
        <f t="shared" si="231"/>
        <v>0</v>
      </c>
      <c r="BF356" s="9">
        <f t="shared" si="232"/>
        <v>0</v>
      </c>
      <c r="BG356" s="9">
        <f t="shared" si="233"/>
        <v>0</v>
      </c>
      <c r="BH356" s="9">
        <f t="shared" si="234"/>
        <v>0</v>
      </c>
      <c r="BI356" s="9">
        <f t="shared" si="235"/>
        <v>0</v>
      </c>
      <c r="BJ356" s="9">
        <f t="shared" si="236"/>
        <v>0</v>
      </c>
      <c r="BK356" s="9">
        <f t="shared" si="237"/>
        <v>0</v>
      </c>
      <c r="BL356" s="9">
        <f t="shared" si="238"/>
        <v>0</v>
      </c>
      <c r="BM356" s="9">
        <f t="shared" si="239"/>
        <v>0</v>
      </c>
    </row>
    <row r="357" spans="1:65" s="9" customFormat="1" ht="73.75" customHeight="1">
      <c r="B357" s="222" t="s">
        <v>8</v>
      </c>
      <c r="D357" s="145" t="s">
        <v>5655</v>
      </c>
      <c r="E357" s="512" t="s">
        <v>5451</v>
      </c>
      <c r="F357" s="115" t="s">
        <v>133</v>
      </c>
      <c r="G357" s="116" t="s">
        <v>2628</v>
      </c>
      <c r="H357" s="116" t="s">
        <v>2141</v>
      </c>
      <c r="I357" s="115">
        <v>3</v>
      </c>
      <c r="J357" s="115">
        <v>0</v>
      </c>
      <c r="K357" s="115" t="s">
        <v>4864</v>
      </c>
      <c r="L357" s="408">
        <v>208.08</v>
      </c>
      <c r="M357" s="132"/>
      <c r="N357" s="479" t="s">
        <v>5759</v>
      </c>
      <c r="O357" s="444">
        <f>L357*M357</f>
        <v>0</v>
      </c>
      <c r="P357" s="134" t="str">
        <f t="shared" si="240"/>
        <v>No</v>
      </c>
      <c r="Q357" s="225" t="str">
        <f t="shared" si="241"/>
        <v>Yes</v>
      </c>
      <c r="S357" s="298">
        <v>3</v>
      </c>
      <c r="T357" s="299">
        <f t="shared" si="242"/>
        <v>0</v>
      </c>
      <c r="U357" s="112"/>
      <c r="V357" s="325">
        <v>2.75</v>
      </c>
      <c r="W357" s="334">
        <f t="shared" si="243"/>
        <v>0</v>
      </c>
      <c r="X357" s="207">
        <f>M357*I357</f>
        <v>0</v>
      </c>
      <c r="Y357" s="207"/>
      <c r="Z357" s="165">
        <v>3</v>
      </c>
      <c r="AA357" s="118">
        <v>12</v>
      </c>
      <c r="AB357" s="118"/>
      <c r="AC357" s="118"/>
      <c r="AE357" s="9">
        <f t="shared" si="207"/>
        <v>0</v>
      </c>
      <c r="AF357" s="9">
        <f t="shared" si="208"/>
        <v>0</v>
      </c>
      <c r="AG357" s="9">
        <f t="shared" si="209"/>
        <v>0</v>
      </c>
      <c r="AH357" s="9">
        <f t="shared" si="210"/>
        <v>0</v>
      </c>
      <c r="AI357" s="9">
        <f t="shared" si="211"/>
        <v>0</v>
      </c>
      <c r="AJ357" s="9">
        <f t="shared" si="212"/>
        <v>0</v>
      </c>
      <c r="AK357" s="9">
        <f t="shared" si="213"/>
        <v>0</v>
      </c>
      <c r="AL357" s="9">
        <f t="shared" si="214"/>
        <v>0</v>
      </c>
      <c r="AM357" s="9">
        <f t="shared" si="215"/>
        <v>0</v>
      </c>
      <c r="AO357" s="126">
        <f t="shared" si="216"/>
        <v>0</v>
      </c>
      <c r="AP357" s="126">
        <f t="shared" si="217"/>
        <v>0</v>
      </c>
      <c r="AQ357" s="126">
        <f t="shared" si="218"/>
        <v>0</v>
      </c>
      <c r="AS357" s="9">
        <f t="shared" si="219"/>
        <v>0</v>
      </c>
      <c r="AT357" s="9">
        <f t="shared" si="220"/>
        <v>0</v>
      </c>
      <c r="AU357" s="9">
        <f t="shared" si="221"/>
        <v>0</v>
      </c>
      <c r="AV357" s="9">
        <f t="shared" si="222"/>
        <v>0</v>
      </c>
      <c r="AW357" s="9">
        <f t="shared" si="223"/>
        <v>0</v>
      </c>
      <c r="AX357" s="9">
        <f t="shared" si="224"/>
        <v>0</v>
      </c>
      <c r="AY357" s="9">
        <f t="shared" si="225"/>
        <v>0</v>
      </c>
      <c r="AZ357" s="9">
        <f t="shared" si="226"/>
        <v>0</v>
      </c>
      <c r="BA357" s="9">
        <f t="shared" si="227"/>
        <v>0</v>
      </c>
      <c r="BB357" s="9">
        <f t="shared" si="228"/>
        <v>0</v>
      </c>
      <c r="BC357" s="9">
        <f t="shared" si="229"/>
        <v>0</v>
      </c>
      <c r="BD357" s="9">
        <f t="shared" si="230"/>
        <v>0</v>
      </c>
      <c r="BE357" s="9">
        <f t="shared" si="231"/>
        <v>0</v>
      </c>
      <c r="BF357" s="9">
        <f t="shared" si="232"/>
        <v>0</v>
      </c>
      <c r="BG357" s="9">
        <f t="shared" si="233"/>
        <v>0</v>
      </c>
      <c r="BH357" s="9">
        <f t="shared" si="234"/>
        <v>0</v>
      </c>
      <c r="BI357" s="9">
        <f t="shared" si="235"/>
        <v>0</v>
      </c>
      <c r="BJ357" s="9">
        <f t="shared" si="236"/>
        <v>0</v>
      </c>
      <c r="BK357" s="9">
        <f t="shared" si="237"/>
        <v>0</v>
      </c>
      <c r="BL357" s="9">
        <f t="shared" si="238"/>
        <v>0</v>
      </c>
      <c r="BM357" s="9">
        <f t="shared" si="239"/>
        <v>0</v>
      </c>
    </row>
    <row r="358" spans="1:65" s="9" customFormat="1" ht="73.75" customHeight="1">
      <c r="B358" s="222" t="s">
        <v>8</v>
      </c>
      <c r="D358" s="145" t="s">
        <v>5672</v>
      </c>
      <c r="E358" s="513" t="s">
        <v>5450</v>
      </c>
      <c r="F358" s="115" t="s">
        <v>133</v>
      </c>
      <c r="G358" s="116" t="s">
        <v>2628</v>
      </c>
      <c r="H358" s="116" t="s">
        <v>2141</v>
      </c>
      <c r="I358" s="115">
        <v>3</v>
      </c>
      <c r="J358" s="115">
        <v>0</v>
      </c>
      <c r="K358" s="115" t="s">
        <v>4864</v>
      </c>
      <c r="L358" s="408">
        <v>199.42</v>
      </c>
      <c r="M358" s="132"/>
      <c r="N358" s="479" t="s">
        <v>5759</v>
      </c>
      <c r="O358" s="444">
        <f>L358*M358</f>
        <v>0</v>
      </c>
      <c r="P358" s="134" t="str">
        <f t="shared" si="240"/>
        <v>No</v>
      </c>
      <c r="Q358" s="225" t="str">
        <f t="shared" si="241"/>
        <v>Yes</v>
      </c>
      <c r="S358" s="298">
        <v>3</v>
      </c>
      <c r="T358" s="299">
        <f t="shared" si="242"/>
        <v>0</v>
      </c>
      <c r="U358" s="112"/>
      <c r="V358" s="325">
        <v>2.75</v>
      </c>
      <c r="W358" s="334">
        <f t="shared" si="243"/>
        <v>0</v>
      </c>
      <c r="X358" s="207">
        <f>M358*I358</f>
        <v>0</v>
      </c>
      <c r="Y358" s="207"/>
      <c r="Z358" s="165">
        <v>3</v>
      </c>
      <c r="AA358" s="118">
        <v>12</v>
      </c>
      <c r="AB358" s="118"/>
      <c r="AC358" s="118"/>
      <c r="AE358" s="9">
        <f t="shared" si="207"/>
        <v>0</v>
      </c>
      <c r="AF358" s="9">
        <f t="shared" si="208"/>
        <v>0</v>
      </c>
      <c r="AG358" s="9">
        <f t="shared" si="209"/>
        <v>0</v>
      </c>
      <c r="AH358" s="9">
        <f t="shared" si="210"/>
        <v>0</v>
      </c>
      <c r="AI358" s="9">
        <f t="shared" si="211"/>
        <v>0</v>
      </c>
      <c r="AJ358" s="9">
        <f t="shared" si="212"/>
        <v>0</v>
      </c>
      <c r="AK358" s="9">
        <f t="shared" si="213"/>
        <v>0</v>
      </c>
      <c r="AL358" s="9">
        <f t="shared" si="214"/>
        <v>0</v>
      </c>
      <c r="AM358" s="9">
        <f t="shared" si="215"/>
        <v>0</v>
      </c>
      <c r="AO358" s="126">
        <f t="shared" si="216"/>
        <v>0</v>
      </c>
      <c r="AP358" s="126">
        <f t="shared" si="217"/>
        <v>0</v>
      </c>
      <c r="AQ358" s="126">
        <f t="shared" si="218"/>
        <v>0</v>
      </c>
      <c r="AS358" s="9">
        <f t="shared" si="219"/>
        <v>0</v>
      </c>
      <c r="AT358" s="9">
        <f t="shared" si="220"/>
        <v>0</v>
      </c>
      <c r="AU358" s="9">
        <f t="shared" si="221"/>
        <v>0</v>
      </c>
      <c r="AV358" s="9">
        <f t="shared" si="222"/>
        <v>0</v>
      </c>
      <c r="AW358" s="9">
        <f t="shared" si="223"/>
        <v>0</v>
      </c>
      <c r="AX358" s="9">
        <f t="shared" si="224"/>
        <v>0</v>
      </c>
      <c r="AY358" s="9">
        <f t="shared" si="225"/>
        <v>0</v>
      </c>
      <c r="AZ358" s="9">
        <f t="shared" si="226"/>
        <v>0</v>
      </c>
      <c r="BA358" s="9">
        <f t="shared" si="227"/>
        <v>0</v>
      </c>
      <c r="BB358" s="9">
        <f t="shared" si="228"/>
        <v>0</v>
      </c>
      <c r="BC358" s="9">
        <f t="shared" si="229"/>
        <v>0</v>
      </c>
      <c r="BD358" s="9">
        <f t="shared" si="230"/>
        <v>0</v>
      </c>
      <c r="BE358" s="9">
        <f t="shared" si="231"/>
        <v>0</v>
      </c>
      <c r="BF358" s="9">
        <f t="shared" si="232"/>
        <v>0</v>
      </c>
      <c r="BG358" s="9">
        <f t="shared" si="233"/>
        <v>0</v>
      </c>
      <c r="BH358" s="9">
        <f t="shared" si="234"/>
        <v>0</v>
      </c>
      <c r="BI358" s="9">
        <f t="shared" si="235"/>
        <v>0</v>
      </c>
      <c r="BJ358" s="9">
        <f t="shared" si="236"/>
        <v>0</v>
      </c>
      <c r="BK358" s="9">
        <f t="shared" si="237"/>
        <v>0</v>
      </c>
      <c r="BL358" s="9">
        <f t="shared" si="238"/>
        <v>0</v>
      </c>
      <c r="BM358" s="9">
        <f t="shared" si="239"/>
        <v>0</v>
      </c>
    </row>
    <row r="359" spans="1:65" s="126" customFormat="1" ht="73.75" customHeight="1">
      <c r="A359" s="9"/>
      <c r="B359" s="222" t="s">
        <v>8</v>
      </c>
      <c r="C359" s="9"/>
      <c r="D359" s="107" t="s">
        <v>6199</v>
      </c>
      <c r="E359" s="518" t="s">
        <v>5452</v>
      </c>
      <c r="F359" s="263" t="s">
        <v>133</v>
      </c>
      <c r="G359" s="242" t="s">
        <v>2629</v>
      </c>
      <c r="H359" s="242" t="s">
        <v>2141</v>
      </c>
      <c r="I359" s="106">
        <v>3</v>
      </c>
      <c r="J359" s="106">
        <v>0</v>
      </c>
      <c r="K359" s="106" t="s">
        <v>4864</v>
      </c>
      <c r="L359" s="407">
        <v>301.44</v>
      </c>
      <c r="M359" s="481" t="s">
        <v>5759</v>
      </c>
      <c r="N359" s="458"/>
      <c r="O359" s="456">
        <f>L359*N359</f>
        <v>0</v>
      </c>
      <c r="P359" s="127" t="str">
        <f t="shared" si="240"/>
        <v>No</v>
      </c>
      <c r="Q359" s="253" t="str">
        <f t="shared" si="241"/>
        <v>Yes</v>
      </c>
      <c r="S359" s="298">
        <v>3</v>
      </c>
      <c r="T359" s="299">
        <f t="shared" si="242"/>
        <v>0</v>
      </c>
      <c r="U359" s="112"/>
      <c r="V359" s="325">
        <v>5.35</v>
      </c>
      <c r="W359" s="334">
        <f t="shared" si="243"/>
        <v>0</v>
      </c>
      <c r="X359" s="207"/>
      <c r="Y359" s="207">
        <f>N359*I359</f>
        <v>0</v>
      </c>
      <c r="Z359" s="165">
        <v>3</v>
      </c>
      <c r="AA359" s="118">
        <v>13</v>
      </c>
      <c r="AB359" s="118"/>
      <c r="AC359" s="118"/>
      <c r="AE359" s="9">
        <f t="shared" si="207"/>
        <v>0</v>
      </c>
      <c r="AF359" s="9">
        <f t="shared" si="208"/>
        <v>0</v>
      </c>
      <c r="AG359" s="9">
        <f t="shared" si="209"/>
        <v>0</v>
      </c>
      <c r="AH359" s="9">
        <f t="shared" si="210"/>
        <v>0</v>
      </c>
      <c r="AI359" s="9">
        <f t="shared" si="211"/>
        <v>0</v>
      </c>
      <c r="AJ359" s="9">
        <f t="shared" si="212"/>
        <v>0</v>
      </c>
      <c r="AK359" s="9">
        <f t="shared" si="213"/>
        <v>0</v>
      </c>
      <c r="AL359" s="9">
        <f t="shared" si="214"/>
        <v>0</v>
      </c>
      <c r="AM359" s="9">
        <f t="shared" si="215"/>
        <v>0</v>
      </c>
      <c r="AO359" s="126">
        <f t="shared" si="216"/>
        <v>0</v>
      </c>
      <c r="AP359" s="126">
        <f t="shared" si="217"/>
        <v>0</v>
      </c>
      <c r="AQ359" s="126">
        <f t="shared" si="218"/>
        <v>0</v>
      </c>
      <c r="AS359" s="9">
        <f t="shared" si="219"/>
        <v>0</v>
      </c>
      <c r="AT359" s="9">
        <f t="shared" si="220"/>
        <v>0</v>
      </c>
      <c r="AU359" s="9">
        <f t="shared" si="221"/>
        <v>0</v>
      </c>
      <c r="AV359" s="9">
        <f t="shared" si="222"/>
        <v>0</v>
      </c>
      <c r="AW359" s="9">
        <f t="shared" si="223"/>
        <v>0</v>
      </c>
      <c r="AX359" s="9">
        <f t="shared" si="224"/>
        <v>0</v>
      </c>
      <c r="AY359" s="9">
        <f t="shared" si="225"/>
        <v>0</v>
      </c>
      <c r="AZ359" s="9">
        <f t="shared" si="226"/>
        <v>0</v>
      </c>
      <c r="BA359" s="9">
        <f t="shared" si="227"/>
        <v>0</v>
      </c>
      <c r="BB359" s="9">
        <f t="shared" si="228"/>
        <v>0</v>
      </c>
      <c r="BC359" s="9">
        <f t="shared" si="229"/>
        <v>0</v>
      </c>
      <c r="BD359" s="9">
        <f t="shared" si="230"/>
        <v>0</v>
      </c>
      <c r="BE359" s="9">
        <f t="shared" si="231"/>
        <v>0</v>
      </c>
      <c r="BF359" s="9">
        <f t="shared" si="232"/>
        <v>0</v>
      </c>
      <c r="BG359" s="9">
        <f t="shared" si="233"/>
        <v>0</v>
      </c>
      <c r="BH359" s="9">
        <f t="shared" si="234"/>
        <v>0</v>
      </c>
      <c r="BI359" s="9">
        <f t="shared" si="235"/>
        <v>0</v>
      </c>
      <c r="BJ359" s="9">
        <f t="shared" si="236"/>
        <v>0</v>
      </c>
      <c r="BK359" s="9">
        <f t="shared" si="237"/>
        <v>0</v>
      </c>
      <c r="BL359" s="9">
        <f t="shared" si="238"/>
        <v>0</v>
      </c>
      <c r="BM359" s="9">
        <f t="shared" si="239"/>
        <v>0</v>
      </c>
    </row>
    <row r="360" spans="1:65" s="126" customFormat="1" ht="73.75" customHeight="1">
      <c r="A360" s="9"/>
      <c r="B360" s="222" t="s">
        <v>8</v>
      </c>
      <c r="C360" s="9"/>
      <c r="D360" s="107" t="s">
        <v>5654</v>
      </c>
      <c r="E360" s="519" t="s">
        <v>5451</v>
      </c>
      <c r="F360" s="263" t="s">
        <v>133</v>
      </c>
      <c r="G360" s="242" t="s">
        <v>2629</v>
      </c>
      <c r="H360" s="242" t="s">
        <v>2141</v>
      </c>
      <c r="I360" s="106">
        <v>3</v>
      </c>
      <c r="J360" s="106">
        <v>0</v>
      </c>
      <c r="K360" s="106" t="s">
        <v>4864</v>
      </c>
      <c r="L360" s="407">
        <v>314.54000000000002</v>
      </c>
      <c r="M360" s="130"/>
      <c r="N360" s="483" t="s">
        <v>5759</v>
      </c>
      <c r="O360" s="456">
        <f>L360*M360</f>
        <v>0</v>
      </c>
      <c r="P360" s="127" t="str">
        <f t="shared" si="240"/>
        <v>No</v>
      </c>
      <c r="Q360" s="253" t="str">
        <f t="shared" si="241"/>
        <v>Yes</v>
      </c>
      <c r="S360" s="298">
        <v>3</v>
      </c>
      <c r="T360" s="299">
        <f t="shared" si="242"/>
        <v>0</v>
      </c>
      <c r="U360" s="112"/>
      <c r="V360" s="325">
        <v>5.35</v>
      </c>
      <c r="W360" s="334">
        <f t="shared" si="243"/>
        <v>0</v>
      </c>
      <c r="X360" s="207">
        <f>M360*I360</f>
        <v>0</v>
      </c>
      <c r="Y360" s="207"/>
      <c r="Z360" s="165">
        <v>3</v>
      </c>
      <c r="AA360" s="118">
        <v>13</v>
      </c>
      <c r="AB360" s="118"/>
      <c r="AC360" s="118"/>
      <c r="AE360" s="9">
        <f t="shared" si="207"/>
        <v>0</v>
      </c>
      <c r="AF360" s="9">
        <f t="shared" si="208"/>
        <v>0</v>
      </c>
      <c r="AG360" s="9">
        <f t="shared" si="209"/>
        <v>0</v>
      </c>
      <c r="AH360" s="9">
        <f t="shared" si="210"/>
        <v>0</v>
      </c>
      <c r="AI360" s="9">
        <f t="shared" si="211"/>
        <v>0</v>
      </c>
      <c r="AJ360" s="9">
        <f t="shared" si="212"/>
        <v>0</v>
      </c>
      <c r="AK360" s="9">
        <f t="shared" si="213"/>
        <v>0</v>
      </c>
      <c r="AL360" s="9">
        <f t="shared" si="214"/>
        <v>0</v>
      </c>
      <c r="AM360" s="9">
        <f t="shared" si="215"/>
        <v>0</v>
      </c>
      <c r="AO360" s="126">
        <f t="shared" si="216"/>
        <v>0</v>
      </c>
      <c r="AP360" s="126">
        <f t="shared" si="217"/>
        <v>0</v>
      </c>
      <c r="AQ360" s="126">
        <f t="shared" si="218"/>
        <v>0</v>
      </c>
      <c r="AS360" s="9">
        <f t="shared" si="219"/>
        <v>0</v>
      </c>
      <c r="AT360" s="9">
        <f t="shared" si="220"/>
        <v>0</v>
      </c>
      <c r="AU360" s="9">
        <f t="shared" si="221"/>
        <v>0</v>
      </c>
      <c r="AV360" s="9">
        <f t="shared" si="222"/>
        <v>0</v>
      </c>
      <c r="AW360" s="9">
        <f t="shared" si="223"/>
        <v>0</v>
      </c>
      <c r="AX360" s="9">
        <f t="shared" si="224"/>
        <v>0</v>
      </c>
      <c r="AY360" s="9">
        <f t="shared" si="225"/>
        <v>0</v>
      </c>
      <c r="AZ360" s="9">
        <f t="shared" si="226"/>
        <v>0</v>
      </c>
      <c r="BA360" s="9">
        <f t="shared" si="227"/>
        <v>0</v>
      </c>
      <c r="BB360" s="9">
        <f t="shared" si="228"/>
        <v>0</v>
      </c>
      <c r="BC360" s="9">
        <f t="shared" si="229"/>
        <v>0</v>
      </c>
      <c r="BD360" s="9">
        <f t="shared" si="230"/>
        <v>0</v>
      </c>
      <c r="BE360" s="9">
        <f t="shared" si="231"/>
        <v>0</v>
      </c>
      <c r="BF360" s="9">
        <f t="shared" si="232"/>
        <v>0</v>
      </c>
      <c r="BG360" s="9">
        <f t="shared" si="233"/>
        <v>0</v>
      </c>
      <c r="BH360" s="9">
        <f t="shared" si="234"/>
        <v>0</v>
      </c>
      <c r="BI360" s="9">
        <f t="shared" si="235"/>
        <v>0</v>
      </c>
      <c r="BJ360" s="9">
        <f t="shared" si="236"/>
        <v>0</v>
      </c>
      <c r="BK360" s="9">
        <f t="shared" si="237"/>
        <v>0</v>
      </c>
      <c r="BL360" s="9">
        <f t="shared" si="238"/>
        <v>0</v>
      </c>
      <c r="BM360" s="9">
        <f t="shared" si="239"/>
        <v>0</v>
      </c>
    </row>
    <row r="361" spans="1:65" s="126" customFormat="1" ht="73.75" customHeight="1">
      <c r="A361" s="9"/>
      <c r="B361" s="222" t="s">
        <v>8</v>
      </c>
      <c r="C361" s="9"/>
      <c r="D361" s="107" t="s">
        <v>5673</v>
      </c>
      <c r="E361" s="520" t="s">
        <v>5450</v>
      </c>
      <c r="F361" s="263" t="s">
        <v>133</v>
      </c>
      <c r="G361" s="242" t="s">
        <v>2629</v>
      </c>
      <c r="H361" s="242" t="s">
        <v>2141</v>
      </c>
      <c r="I361" s="106">
        <v>3</v>
      </c>
      <c r="J361" s="106">
        <v>0</v>
      </c>
      <c r="K361" s="106" t="s">
        <v>4864</v>
      </c>
      <c r="L361" s="407">
        <v>301.44</v>
      </c>
      <c r="M361" s="130"/>
      <c r="N361" s="483" t="s">
        <v>5759</v>
      </c>
      <c r="O361" s="456">
        <f>L361*M361</f>
        <v>0</v>
      </c>
      <c r="P361" s="127" t="str">
        <f t="shared" si="240"/>
        <v>No</v>
      </c>
      <c r="Q361" s="253" t="str">
        <f t="shared" si="241"/>
        <v>Yes</v>
      </c>
      <c r="S361" s="298">
        <v>3</v>
      </c>
      <c r="T361" s="299">
        <f t="shared" si="242"/>
        <v>0</v>
      </c>
      <c r="U361" s="112"/>
      <c r="V361" s="325">
        <v>5.35</v>
      </c>
      <c r="W361" s="334">
        <f t="shared" si="243"/>
        <v>0</v>
      </c>
      <c r="X361" s="207">
        <f>M361*I361</f>
        <v>0</v>
      </c>
      <c r="Y361" s="207"/>
      <c r="Z361" s="165">
        <v>3</v>
      </c>
      <c r="AA361" s="118">
        <v>13</v>
      </c>
      <c r="AB361" s="118"/>
      <c r="AC361" s="118"/>
      <c r="AE361" s="9">
        <f t="shared" si="207"/>
        <v>0</v>
      </c>
      <c r="AF361" s="9">
        <f t="shared" si="208"/>
        <v>0</v>
      </c>
      <c r="AG361" s="9">
        <f t="shared" si="209"/>
        <v>0</v>
      </c>
      <c r="AH361" s="9">
        <f t="shared" si="210"/>
        <v>0</v>
      </c>
      <c r="AI361" s="9">
        <f t="shared" si="211"/>
        <v>0</v>
      </c>
      <c r="AJ361" s="9">
        <f t="shared" si="212"/>
        <v>0</v>
      </c>
      <c r="AK361" s="9">
        <f t="shared" si="213"/>
        <v>0</v>
      </c>
      <c r="AL361" s="9">
        <f t="shared" si="214"/>
        <v>0</v>
      </c>
      <c r="AM361" s="9">
        <f t="shared" si="215"/>
        <v>0</v>
      </c>
      <c r="AO361" s="126">
        <f t="shared" si="216"/>
        <v>0</v>
      </c>
      <c r="AP361" s="126">
        <f t="shared" si="217"/>
        <v>0</v>
      </c>
      <c r="AQ361" s="126">
        <f t="shared" si="218"/>
        <v>0</v>
      </c>
      <c r="AS361" s="9">
        <f t="shared" si="219"/>
        <v>0</v>
      </c>
      <c r="AT361" s="9">
        <f t="shared" si="220"/>
        <v>0</v>
      </c>
      <c r="AU361" s="9">
        <f t="shared" si="221"/>
        <v>0</v>
      </c>
      <c r="AV361" s="9">
        <f t="shared" si="222"/>
        <v>0</v>
      </c>
      <c r="AW361" s="9">
        <f t="shared" si="223"/>
        <v>0</v>
      </c>
      <c r="AX361" s="9">
        <f t="shared" si="224"/>
        <v>0</v>
      </c>
      <c r="AY361" s="9">
        <f t="shared" si="225"/>
        <v>0</v>
      </c>
      <c r="AZ361" s="9">
        <f t="shared" si="226"/>
        <v>0</v>
      </c>
      <c r="BA361" s="9">
        <f t="shared" si="227"/>
        <v>0</v>
      </c>
      <c r="BB361" s="9">
        <f t="shared" si="228"/>
        <v>0</v>
      </c>
      <c r="BC361" s="9">
        <f t="shared" si="229"/>
        <v>0</v>
      </c>
      <c r="BD361" s="9">
        <f t="shared" si="230"/>
        <v>0</v>
      </c>
      <c r="BE361" s="9">
        <f t="shared" si="231"/>
        <v>0</v>
      </c>
      <c r="BF361" s="9">
        <f t="shared" si="232"/>
        <v>0</v>
      </c>
      <c r="BG361" s="9">
        <f t="shared" si="233"/>
        <v>0</v>
      </c>
      <c r="BH361" s="9">
        <f t="shared" si="234"/>
        <v>0</v>
      </c>
      <c r="BI361" s="9">
        <f t="shared" si="235"/>
        <v>0</v>
      </c>
      <c r="BJ361" s="9">
        <f t="shared" si="236"/>
        <v>0</v>
      </c>
      <c r="BK361" s="9">
        <f t="shared" si="237"/>
        <v>0</v>
      </c>
      <c r="BL361" s="9">
        <f t="shared" si="238"/>
        <v>0</v>
      </c>
      <c r="BM361" s="9">
        <f t="shared" si="239"/>
        <v>0</v>
      </c>
    </row>
    <row r="362" spans="1:65" s="9" customFormat="1" ht="73.75" customHeight="1">
      <c r="B362" s="222" t="s">
        <v>8</v>
      </c>
      <c r="D362" s="145" t="s">
        <v>6200</v>
      </c>
      <c r="E362" s="511" t="s">
        <v>5452</v>
      </c>
      <c r="F362" s="115" t="s">
        <v>135</v>
      </c>
      <c r="G362" s="116" t="s">
        <v>141</v>
      </c>
      <c r="H362" s="116" t="s">
        <v>2141</v>
      </c>
      <c r="I362" s="115">
        <v>3</v>
      </c>
      <c r="J362" s="115">
        <v>0</v>
      </c>
      <c r="K362" s="115" t="s">
        <v>4864</v>
      </c>
      <c r="L362" s="408">
        <v>445.2</v>
      </c>
      <c r="M362" s="479" t="s">
        <v>5759</v>
      </c>
      <c r="N362" s="133"/>
      <c r="O362" s="444">
        <f>L362*N362</f>
        <v>0</v>
      </c>
      <c r="P362" s="134" t="str">
        <f t="shared" si="240"/>
        <v>No</v>
      </c>
      <c r="Q362" s="225" t="str">
        <f t="shared" si="241"/>
        <v>Yes</v>
      </c>
      <c r="S362" s="298">
        <v>3</v>
      </c>
      <c r="T362" s="299">
        <f t="shared" si="242"/>
        <v>0</v>
      </c>
      <c r="U362" s="112"/>
      <c r="V362" s="325">
        <v>16.149999999999999</v>
      </c>
      <c r="W362" s="334">
        <f t="shared" si="243"/>
        <v>0</v>
      </c>
      <c r="X362" s="207"/>
      <c r="Y362" s="207">
        <f>N362*I362</f>
        <v>0</v>
      </c>
      <c r="Z362" s="165">
        <v>3</v>
      </c>
      <c r="AA362" s="118">
        <v>30</v>
      </c>
      <c r="AB362" s="118"/>
      <c r="AC362" s="118"/>
      <c r="AE362" s="9">
        <f t="shared" si="207"/>
        <v>0</v>
      </c>
      <c r="AF362" s="9">
        <f t="shared" si="208"/>
        <v>0</v>
      </c>
      <c r="AG362" s="9">
        <f t="shared" si="209"/>
        <v>0</v>
      </c>
      <c r="AH362" s="9">
        <f t="shared" si="210"/>
        <v>0</v>
      </c>
      <c r="AI362" s="9">
        <f t="shared" si="211"/>
        <v>0</v>
      </c>
      <c r="AJ362" s="9">
        <f t="shared" si="212"/>
        <v>0</v>
      </c>
      <c r="AK362" s="9">
        <f t="shared" si="213"/>
        <v>0</v>
      </c>
      <c r="AL362" s="9">
        <f t="shared" si="214"/>
        <v>0</v>
      </c>
      <c r="AM362" s="9">
        <f t="shared" si="215"/>
        <v>0</v>
      </c>
      <c r="AO362" s="126">
        <f t="shared" si="216"/>
        <v>0</v>
      </c>
      <c r="AP362" s="126">
        <f t="shared" si="217"/>
        <v>0</v>
      </c>
      <c r="AQ362" s="126">
        <f t="shared" si="218"/>
        <v>0</v>
      </c>
      <c r="AS362" s="9">
        <f t="shared" si="219"/>
        <v>0</v>
      </c>
      <c r="AT362" s="9">
        <f t="shared" si="220"/>
        <v>0</v>
      </c>
      <c r="AU362" s="9">
        <f t="shared" si="221"/>
        <v>0</v>
      </c>
      <c r="AV362" s="9">
        <f t="shared" si="222"/>
        <v>0</v>
      </c>
      <c r="AW362" s="9">
        <f t="shared" si="223"/>
        <v>0</v>
      </c>
      <c r="AX362" s="9">
        <f t="shared" si="224"/>
        <v>0</v>
      </c>
      <c r="AY362" s="9">
        <f t="shared" si="225"/>
        <v>0</v>
      </c>
      <c r="AZ362" s="9">
        <f t="shared" si="226"/>
        <v>0</v>
      </c>
      <c r="BA362" s="9">
        <f t="shared" si="227"/>
        <v>0</v>
      </c>
      <c r="BB362" s="9">
        <f t="shared" si="228"/>
        <v>0</v>
      </c>
      <c r="BC362" s="9">
        <f t="shared" si="229"/>
        <v>0</v>
      </c>
      <c r="BD362" s="9">
        <f t="shared" si="230"/>
        <v>0</v>
      </c>
      <c r="BE362" s="9">
        <f t="shared" si="231"/>
        <v>0</v>
      </c>
      <c r="BF362" s="9">
        <f t="shared" si="232"/>
        <v>0</v>
      </c>
      <c r="BG362" s="9">
        <f t="shared" si="233"/>
        <v>0</v>
      </c>
      <c r="BH362" s="9">
        <f t="shared" si="234"/>
        <v>0</v>
      </c>
      <c r="BI362" s="9">
        <f t="shared" si="235"/>
        <v>0</v>
      </c>
      <c r="BJ362" s="9">
        <f t="shared" si="236"/>
        <v>0</v>
      </c>
      <c r="BK362" s="9">
        <f t="shared" si="237"/>
        <v>0</v>
      </c>
      <c r="BL362" s="9">
        <f t="shared" si="238"/>
        <v>0</v>
      </c>
      <c r="BM362" s="9">
        <f t="shared" si="239"/>
        <v>0</v>
      </c>
    </row>
    <row r="363" spans="1:65" s="9" customFormat="1" ht="73.75" customHeight="1">
      <c r="B363" s="222" t="s">
        <v>8</v>
      </c>
      <c r="D363" s="145" t="s">
        <v>5653</v>
      </c>
      <c r="E363" s="512" t="s">
        <v>5451</v>
      </c>
      <c r="F363" s="115" t="s">
        <v>135</v>
      </c>
      <c r="G363" s="116" t="s">
        <v>141</v>
      </c>
      <c r="H363" s="116" t="s">
        <v>2141</v>
      </c>
      <c r="I363" s="115">
        <v>3</v>
      </c>
      <c r="J363" s="115">
        <v>0</v>
      </c>
      <c r="K363" s="115" t="s">
        <v>4864</v>
      </c>
      <c r="L363" s="408">
        <v>464.56</v>
      </c>
      <c r="M363" s="132"/>
      <c r="N363" s="479" t="s">
        <v>5759</v>
      </c>
      <c r="O363" s="444">
        <f>L363*M363</f>
        <v>0</v>
      </c>
      <c r="P363" s="134" t="str">
        <f t="shared" si="240"/>
        <v>No</v>
      </c>
      <c r="Q363" s="225" t="str">
        <f t="shared" si="241"/>
        <v>Yes</v>
      </c>
      <c r="S363" s="298">
        <v>3</v>
      </c>
      <c r="T363" s="299">
        <f t="shared" si="242"/>
        <v>0</v>
      </c>
      <c r="U363" s="112"/>
      <c r="V363" s="325">
        <v>16.149999999999999</v>
      </c>
      <c r="W363" s="334">
        <f t="shared" si="243"/>
        <v>0</v>
      </c>
      <c r="X363" s="207">
        <f>M363*I363</f>
        <v>0</v>
      </c>
      <c r="Y363" s="207"/>
      <c r="Z363" s="165">
        <v>3</v>
      </c>
      <c r="AA363" s="118">
        <v>30</v>
      </c>
      <c r="AB363" s="118"/>
      <c r="AC363" s="118"/>
      <c r="AE363" s="9">
        <f t="shared" si="207"/>
        <v>0</v>
      </c>
      <c r="AF363" s="9">
        <f t="shared" si="208"/>
        <v>0</v>
      </c>
      <c r="AG363" s="9">
        <f t="shared" si="209"/>
        <v>0</v>
      </c>
      <c r="AH363" s="9">
        <f t="shared" si="210"/>
        <v>0</v>
      </c>
      <c r="AI363" s="9">
        <f t="shared" si="211"/>
        <v>0</v>
      </c>
      <c r="AJ363" s="9">
        <f t="shared" si="212"/>
        <v>0</v>
      </c>
      <c r="AK363" s="9">
        <f t="shared" si="213"/>
        <v>0</v>
      </c>
      <c r="AL363" s="9">
        <f t="shared" si="214"/>
        <v>0</v>
      </c>
      <c r="AM363" s="9">
        <f t="shared" si="215"/>
        <v>0</v>
      </c>
      <c r="AO363" s="126">
        <f t="shared" si="216"/>
        <v>0</v>
      </c>
      <c r="AP363" s="126">
        <f t="shared" si="217"/>
        <v>0</v>
      </c>
      <c r="AQ363" s="126">
        <f t="shared" si="218"/>
        <v>0</v>
      </c>
      <c r="AS363" s="9">
        <f t="shared" si="219"/>
        <v>0</v>
      </c>
      <c r="AT363" s="9">
        <f t="shared" si="220"/>
        <v>0</v>
      </c>
      <c r="AU363" s="9">
        <f t="shared" si="221"/>
        <v>0</v>
      </c>
      <c r="AV363" s="9">
        <f t="shared" si="222"/>
        <v>0</v>
      </c>
      <c r="AW363" s="9">
        <f t="shared" si="223"/>
        <v>0</v>
      </c>
      <c r="AX363" s="9">
        <f t="shared" si="224"/>
        <v>0</v>
      </c>
      <c r="AY363" s="9">
        <f t="shared" si="225"/>
        <v>0</v>
      </c>
      <c r="AZ363" s="9">
        <f t="shared" si="226"/>
        <v>0</v>
      </c>
      <c r="BA363" s="9">
        <f t="shared" si="227"/>
        <v>0</v>
      </c>
      <c r="BB363" s="9">
        <f t="shared" si="228"/>
        <v>0</v>
      </c>
      <c r="BC363" s="9">
        <f t="shared" si="229"/>
        <v>0</v>
      </c>
      <c r="BD363" s="9">
        <f t="shared" si="230"/>
        <v>0</v>
      </c>
      <c r="BE363" s="9">
        <f t="shared" si="231"/>
        <v>0</v>
      </c>
      <c r="BF363" s="9">
        <f t="shared" si="232"/>
        <v>0</v>
      </c>
      <c r="BG363" s="9">
        <f t="shared" si="233"/>
        <v>0</v>
      </c>
      <c r="BH363" s="9">
        <f t="shared" si="234"/>
        <v>0</v>
      </c>
      <c r="BI363" s="9">
        <f t="shared" si="235"/>
        <v>0</v>
      </c>
      <c r="BJ363" s="9">
        <f t="shared" si="236"/>
        <v>0</v>
      </c>
      <c r="BK363" s="9">
        <f t="shared" si="237"/>
        <v>0</v>
      </c>
      <c r="BL363" s="9">
        <f t="shared" si="238"/>
        <v>0</v>
      </c>
      <c r="BM363" s="9">
        <f t="shared" si="239"/>
        <v>0</v>
      </c>
    </row>
    <row r="364" spans="1:65" s="9" customFormat="1" ht="73.75" customHeight="1">
      <c r="B364" s="222" t="s">
        <v>8</v>
      </c>
      <c r="D364" s="145" t="s">
        <v>5674</v>
      </c>
      <c r="E364" s="513" t="s">
        <v>5450</v>
      </c>
      <c r="F364" s="115" t="s">
        <v>135</v>
      </c>
      <c r="G364" s="116" t="s">
        <v>141</v>
      </c>
      <c r="H364" s="116" t="s">
        <v>2141</v>
      </c>
      <c r="I364" s="115">
        <v>3</v>
      </c>
      <c r="J364" s="115">
        <v>0</v>
      </c>
      <c r="K364" s="115" t="s">
        <v>4864</v>
      </c>
      <c r="L364" s="408">
        <v>445.2</v>
      </c>
      <c r="M364" s="132"/>
      <c r="N364" s="479" t="s">
        <v>5759</v>
      </c>
      <c r="O364" s="444">
        <f>L364*M364</f>
        <v>0</v>
      </c>
      <c r="P364" s="134" t="str">
        <f t="shared" si="240"/>
        <v>No</v>
      </c>
      <c r="Q364" s="225" t="str">
        <f t="shared" si="241"/>
        <v>Yes</v>
      </c>
      <c r="S364" s="298">
        <v>3</v>
      </c>
      <c r="T364" s="299">
        <f t="shared" si="242"/>
        <v>0</v>
      </c>
      <c r="U364" s="112"/>
      <c r="V364" s="325">
        <v>16.149999999999999</v>
      </c>
      <c r="W364" s="334">
        <f t="shared" si="243"/>
        <v>0</v>
      </c>
      <c r="X364" s="207">
        <f>M364*I364</f>
        <v>0</v>
      </c>
      <c r="Y364" s="207"/>
      <c r="Z364" s="165">
        <v>3</v>
      </c>
      <c r="AA364" s="118">
        <v>30</v>
      </c>
      <c r="AB364" s="118"/>
      <c r="AC364" s="118"/>
      <c r="AE364" s="9">
        <f t="shared" si="207"/>
        <v>0</v>
      </c>
      <c r="AF364" s="9">
        <f t="shared" si="208"/>
        <v>0</v>
      </c>
      <c r="AG364" s="9">
        <f t="shared" si="209"/>
        <v>0</v>
      </c>
      <c r="AH364" s="9">
        <f t="shared" si="210"/>
        <v>0</v>
      </c>
      <c r="AI364" s="9">
        <f t="shared" si="211"/>
        <v>0</v>
      </c>
      <c r="AJ364" s="9">
        <f t="shared" si="212"/>
        <v>0</v>
      </c>
      <c r="AK364" s="9">
        <f t="shared" si="213"/>
        <v>0</v>
      </c>
      <c r="AL364" s="9">
        <f t="shared" si="214"/>
        <v>0</v>
      </c>
      <c r="AM364" s="9">
        <f t="shared" si="215"/>
        <v>0</v>
      </c>
      <c r="AO364" s="126">
        <f t="shared" si="216"/>
        <v>0</v>
      </c>
      <c r="AP364" s="126">
        <f t="shared" si="217"/>
        <v>0</v>
      </c>
      <c r="AQ364" s="126">
        <f t="shared" si="218"/>
        <v>0</v>
      </c>
      <c r="AS364" s="9">
        <f t="shared" si="219"/>
        <v>0</v>
      </c>
      <c r="AT364" s="9">
        <f t="shared" si="220"/>
        <v>0</v>
      </c>
      <c r="AU364" s="9">
        <f t="shared" si="221"/>
        <v>0</v>
      </c>
      <c r="AV364" s="9">
        <f t="shared" si="222"/>
        <v>0</v>
      </c>
      <c r="AW364" s="9">
        <f t="shared" si="223"/>
        <v>0</v>
      </c>
      <c r="AX364" s="9">
        <f t="shared" si="224"/>
        <v>0</v>
      </c>
      <c r="AY364" s="9">
        <f t="shared" si="225"/>
        <v>0</v>
      </c>
      <c r="AZ364" s="9">
        <f t="shared" si="226"/>
        <v>0</v>
      </c>
      <c r="BA364" s="9">
        <f t="shared" si="227"/>
        <v>0</v>
      </c>
      <c r="BB364" s="9">
        <f t="shared" si="228"/>
        <v>0</v>
      </c>
      <c r="BC364" s="9">
        <f t="shared" si="229"/>
        <v>0</v>
      </c>
      <c r="BD364" s="9">
        <f t="shared" si="230"/>
        <v>0</v>
      </c>
      <c r="BE364" s="9">
        <f t="shared" si="231"/>
        <v>0</v>
      </c>
      <c r="BF364" s="9">
        <f t="shared" si="232"/>
        <v>0</v>
      </c>
      <c r="BG364" s="9">
        <f t="shared" si="233"/>
        <v>0</v>
      </c>
      <c r="BH364" s="9">
        <f t="shared" si="234"/>
        <v>0</v>
      </c>
      <c r="BI364" s="9">
        <f t="shared" si="235"/>
        <v>0</v>
      </c>
      <c r="BJ364" s="9">
        <f t="shared" si="236"/>
        <v>0</v>
      </c>
      <c r="BK364" s="9">
        <f t="shared" si="237"/>
        <v>0</v>
      </c>
      <c r="BL364" s="9">
        <f t="shared" si="238"/>
        <v>0</v>
      </c>
      <c r="BM364" s="9">
        <f t="shared" si="239"/>
        <v>0</v>
      </c>
    </row>
    <row r="365" spans="1:65" s="126" customFormat="1" ht="73.75" customHeight="1">
      <c r="A365" s="9"/>
      <c r="B365" s="222" t="s">
        <v>8</v>
      </c>
      <c r="C365" s="9"/>
      <c r="D365" s="107" t="s">
        <v>6201</v>
      </c>
      <c r="E365" s="518" t="s">
        <v>5452</v>
      </c>
      <c r="F365" s="106" t="s">
        <v>136</v>
      </c>
      <c r="G365" s="242" t="s">
        <v>144</v>
      </c>
      <c r="H365" s="242" t="s">
        <v>2141</v>
      </c>
      <c r="I365" s="106">
        <v>2</v>
      </c>
      <c r="J365" s="106">
        <v>0</v>
      </c>
      <c r="K365" s="106" t="s">
        <v>4864</v>
      </c>
      <c r="L365" s="407">
        <v>389.55</v>
      </c>
      <c r="M365" s="481" t="s">
        <v>5759</v>
      </c>
      <c r="N365" s="458"/>
      <c r="O365" s="456">
        <f>L365*N365</f>
        <v>0</v>
      </c>
      <c r="P365" s="127" t="str">
        <f t="shared" si="240"/>
        <v>No</v>
      </c>
      <c r="Q365" s="253" t="str">
        <f t="shared" si="241"/>
        <v>Yes</v>
      </c>
      <c r="S365" s="298">
        <v>2</v>
      </c>
      <c r="T365" s="299">
        <f t="shared" si="242"/>
        <v>0</v>
      </c>
      <c r="U365" s="112"/>
      <c r="V365" s="325">
        <v>13.04</v>
      </c>
      <c r="W365" s="334">
        <f t="shared" si="243"/>
        <v>0</v>
      </c>
      <c r="X365" s="207"/>
      <c r="Y365" s="207">
        <f>N365*I365</f>
        <v>0</v>
      </c>
      <c r="Z365" s="165">
        <v>2</v>
      </c>
      <c r="AA365" s="118">
        <v>20</v>
      </c>
      <c r="AB365" s="118"/>
      <c r="AC365" s="118"/>
      <c r="AE365" s="9">
        <f t="shared" si="207"/>
        <v>0</v>
      </c>
      <c r="AF365" s="9">
        <f t="shared" si="208"/>
        <v>0</v>
      </c>
      <c r="AG365" s="9">
        <f t="shared" si="209"/>
        <v>0</v>
      </c>
      <c r="AH365" s="9">
        <f t="shared" si="210"/>
        <v>0</v>
      </c>
      <c r="AI365" s="9">
        <f t="shared" si="211"/>
        <v>0</v>
      </c>
      <c r="AJ365" s="9">
        <f t="shared" si="212"/>
        <v>0</v>
      </c>
      <c r="AK365" s="9">
        <f t="shared" si="213"/>
        <v>0</v>
      </c>
      <c r="AL365" s="9">
        <f t="shared" si="214"/>
        <v>0</v>
      </c>
      <c r="AM365" s="9">
        <f t="shared" si="215"/>
        <v>0</v>
      </c>
      <c r="AO365" s="126">
        <f t="shared" si="216"/>
        <v>0</v>
      </c>
      <c r="AP365" s="126">
        <f t="shared" si="217"/>
        <v>0</v>
      </c>
      <c r="AQ365" s="126">
        <f t="shared" si="218"/>
        <v>0</v>
      </c>
      <c r="AS365" s="9">
        <f t="shared" si="219"/>
        <v>0</v>
      </c>
      <c r="AT365" s="9">
        <f t="shared" si="220"/>
        <v>0</v>
      </c>
      <c r="AU365" s="9">
        <f t="shared" si="221"/>
        <v>0</v>
      </c>
      <c r="AV365" s="9">
        <f t="shared" si="222"/>
        <v>0</v>
      </c>
      <c r="AW365" s="9">
        <f t="shared" si="223"/>
        <v>0</v>
      </c>
      <c r="AX365" s="9">
        <f t="shared" si="224"/>
        <v>0</v>
      </c>
      <c r="AY365" s="9">
        <f t="shared" si="225"/>
        <v>0</v>
      </c>
      <c r="AZ365" s="9">
        <f t="shared" si="226"/>
        <v>0</v>
      </c>
      <c r="BA365" s="9">
        <f t="shared" si="227"/>
        <v>0</v>
      </c>
      <c r="BB365" s="9">
        <f t="shared" si="228"/>
        <v>0</v>
      </c>
      <c r="BC365" s="9">
        <f t="shared" si="229"/>
        <v>0</v>
      </c>
      <c r="BD365" s="9">
        <f t="shared" si="230"/>
        <v>0</v>
      </c>
      <c r="BE365" s="9">
        <f t="shared" si="231"/>
        <v>0</v>
      </c>
      <c r="BF365" s="9">
        <f t="shared" si="232"/>
        <v>0</v>
      </c>
      <c r="BG365" s="9">
        <f t="shared" si="233"/>
        <v>0</v>
      </c>
      <c r="BH365" s="9">
        <f t="shared" si="234"/>
        <v>0</v>
      </c>
      <c r="BI365" s="9">
        <f t="shared" si="235"/>
        <v>0</v>
      </c>
      <c r="BJ365" s="9">
        <f t="shared" si="236"/>
        <v>0</v>
      </c>
      <c r="BK365" s="9">
        <f t="shared" si="237"/>
        <v>0</v>
      </c>
      <c r="BL365" s="9">
        <f t="shared" si="238"/>
        <v>0</v>
      </c>
      <c r="BM365" s="9">
        <f t="shared" si="239"/>
        <v>0</v>
      </c>
    </row>
    <row r="366" spans="1:65" s="126" customFormat="1" ht="73.75" customHeight="1">
      <c r="A366" s="9"/>
      <c r="B366" s="222" t="s">
        <v>8</v>
      </c>
      <c r="C366" s="9"/>
      <c r="D366" s="107" t="s">
        <v>5652</v>
      </c>
      <c r="E366" s="519" t="s">
        <v>5451</v>
      </c>
      <c r="F366" s="106" t="s">
        <v>136</v>
      </c>
      <c r="G366" s="242" t="s">
        <v>144</v>
      </c>
      <c r="H366" s="242" t="s">
        <v>2141</v>
      </c>
      <c r="I366" s="106">
        <v>2</v>
      </c>
      <c r="J366" s="106">
        <v>0</v>
      </c>
      <c r="K366" s="106" t="s">
        <v>4864</v>
      </c>
      <c r="L366" s="407">
        <v>406.49</v>
      </c>
      <c r="M366" s="130"/>
      <c r="N366" s="483" t="s">
        <v>5759</v>
      </c>
      <c r="O366" s="456">
        <f>L366*M366</f>
        <v>0</v>
      </c>
      <c r="P366" s="127" t="str">
        <f t="shared" si="240"/>
        <v>No</v>
      </c>
      <c r="Q366" s="253" t="str">
        <f t="shared" si="241"/>
        <v>Yes</v>
      </c>
      <c r="S366" s="298">
        <v>2</v>
      </c>
      <c r="T366" s="299">
        <f t="shared" si="242"/>
        <v>0</v>
      </c>
      <c r="U366" s="112"/>
      <c r="V366" s="325">
        <v>13.04</v>
      </c>
      <c r="W366" s="334">
        <f t="shared" si="243"/>
        <v>0</v>
      </c>
      <c r="X366" s="207">
        <f>M366*I366</f>
        <v>0</v>
      </c>
      <c r="Y366" s="207"/>
      <c r="Z366" s="165">
        <v>2</v>
      </c>
      <c r="AA366" s="118">
        <v>20</v>
      </c>
      <c r="AB366" s="118"/>
      <c r="AC366" s="118"/>
      <c r="AE366" s="9">
        <f t="shared" si="207"/>
        <v>0</v>
      </c>
      <c r="AF366" s="9">
        <f t="shared" si="208"/>
        <v>0</v>
      </c>
      <c r="AG366" s="9">
        <f t="shared" si="209"/>
        <v>0</v>
      </c>
      <c r="AH366" s="9">
        <f t="shared" si="210"/>
        <v>0</v>
      </c>
      <c r="AI366" s="9">
        <f t="shared" si="211"/>
        <v>0</v>
      </c>
      <c r="AJ366" s="9">
        <f t="shared" si="212"/>
        <v>0</v>
      </c>
      <c r="AK366" s="9">
        <f t="shared" si="213"/>
        <v>0</v>
      </c>
      <c r="AL366" s="9">
        <f t="shared" si="214"/>
        <v>0</v>
      </c>
      <c r="AM366" s="9">
        <f t="shared" si="215"/>
        <v>0</v>
      </c>
      <c r="AO366" s="126">
        <f t="shared" si="216"/>
        <v>0</v>
      </c>
      <c r="AP366" s="126">
        <f t="shared" si="217"/>
        <v>0</v>
      </c>
      <c r="AQ366" s="126">
        <f t="shared" si="218"/>
        <v>0</v>
      </c>
      <c r="AS366" s="9">
        <f t="shared" si="219"/>
        <v>0</v>
      </c>
      <c r="AT366" s="9">
        <f t="shared" si="220"/>
        <v>0</v>
      </c>
      <c r="AU366" s="9">
        <f t="shared" si="221"/>
        <v>0</v>
      </c>
      <c r="AV366" s="9">
        <f t="shared" si="222"/>
        <v>0</v>
      </c>
      <c r="AW366" s="9">
        <f t="shared" si="223"/>
        <v>0</v>
      </c>
      <c r="AX366" s="9">
        <f t="shared" si="224"/>
        <v>0</v>
      </c>
      <c r="AY366" s="9">
        <f t="shared" si="225"/>
        <v>0</v>
      </c>
      <c r="AZ366" s="9">
        <f t="shared" si="226"/>
        <v>0</v>
      </c>
      <c r="BA366" s="9">
        <f t="shared" si="227"/>
        <v>0</v>
      </c>
      <c r="BB366" s="9">
        <f t="shared" si="228"/>
        <v>0</v>
      </c>
      <c r="BC366" s="9">
        <f t="shared" si="229"/>
        <v>0</v>
      </c>
      <c r="BD366" s="9">
        <f t="shared" si="230"/>
        <v>0</v>
      </c>
      <c r="BE366" s="9">
        <f t="shared" si="231"/>
        <v>0</v>
      </c>
      <c r="BF366" s="9">
        <f t="shared" si="232"/>
        <v>0</v>
      </c>
      <c r="BG366" s="9">
        <f t="shared" si="233"/>
        <v>0</v>
      </c>
      <c r="BH366" s="9">
        <f t="shared" si="234"/>
        <v>0</v>
      </c>
      <c r="BI366" s="9">
        <f t="shared" si="235"/>
        <v>0</v>
      </c>
      <c r="BJ366" s="9">
        <f t="shared" si="236"/>
        <v>0</v>
      </c>
      <c r="BK366" s="9">
        <f t="shared" si="237"/>
        <v>0</v>
      </c>
      <c r="BL366" s="9">
        <f t="shared" si="238"/>
        <v>0</v>
      </c>
      <c r="BM366" s="9">
        <f t="shared" si="239"/>
        <v>0</v>
      </c>
    </row>
    <row r="367" spans="1:65" s="126" customFormat="1" ht="73.75" customHeight="1">
      <c r="A367" s="9"/>
      <c r="B367" s="222" t="s">
        <v>8</v>
      </c>
      <c r="C367" s="9"/>
      <c r="D367" s="107" t="s">
        <v>5675</v>
      </c>
      <c r="E367" s="520" t="s">
        <v>5450</v>
      </c>
      <c r="F367" s="106" t="s">
        <v>136</v>
      </c>
      <c r="G367" s="242" t="s">
        <v>144</v>
      </c>
      <c r="H367" s="242" t="s">
        <v>2141</v>
      </c>
      <c r="I367" s="106">
        <v>2</v>
      </c>
      <c r="J367" s="106">
        <v>0</v>
      </c>
      <c r="K367" s="106" t="s">
        <v>4864</v>
      </c>
      <c r="L367" s="407">
        <v>389.55</v>
      </c>
      <c r="M367" s="130"/>
      <c r="N367" s="483" t="s">
        <v>5759</v>
      </c>
      <c r="O367" s="456">
        <f>L367*M367</f>
        <v>0</v>
      </c>
      <c r="P367" s="127" t="str">
        <f t="shared" si="240"/>
        <v>No</v>
      </c>
      <c r="Q367" s="253" t="str">
        <f t="shared" si="241"/>
        <v>Yes</v>
      </c>
      <c r="S367" s="298">
        <v>2</v>
      </c>
      <c r="T367" s="299">
        <f t="shared" si="242"/>
        <v>0</v>
      </c>
      <c r="U367" s="112"/>
      <c r="V367" s="325">
        <v>13.04</v>
      </c>
      <c r="W367" s="334">
        <f t="shared" si="243"/>
        <v>0</v>
      </c>
      <c r="X367" s="207">
        <f>M367*I367</f>
        <v>0</v>
      </c>
      <c r="Y367" s="207"/>
      <c r="Z367" s="165">
        <v>2</v>
      </c>
      <c r="AA367" s="118">
        <v>20</v>
      </c>
      <c r="AB367" s="118"/>
      <c r="AC367" s="118"/>
      <c r="AE367" s="9">
        <f t="shared" si="207"/>
        <v>0</v>
      </c>
      <c r="AF367" s="9">
        <f t="shared" si="208"/>
        <v>0</v>
      </c>
      <c r="AG367" s="9">
        <f t="shared" si="209"/>
        <v>0</v>
      </c>
      <c r="AH367" s="9">
        <f t="shared" si="210"/>
        <v>0</v>
      </c>
      <c r="AI367" s="9">
        <f t="shared" si="211"/>
        <v>0</v>
      </c>
      <c r="AJ367" s="9">
        <f t="shared" si="212"/>
        <v>0</v>
      </c>
      <c r="AK367" s="9">
        <f t="shared" si="213"/>
        <v>0</v>
      </c>
      <c r="AL367" s="9">
        <f t="shared" si="214"/>
        <v>0</v>
      </c>
      <c r="AM367" s="9">
        <f t="shared" si="215"/>
        <v>0</v>
      </c>
      <c r="AO367" s="126">
        <f t="shared" si="216"/>
        <v>0</v>
      </c>
      <c r="AP367" s="126">
        <f t="shared" si="217"/>
        <v>0</v>
      </c>
      <c r="AQ367" s="126">
        <f t="shared" si="218"/>
        <v>0</v>
      </c>
      <c r="AS367" s="9">
        <f t="shared" si="219"/>
        <v>0</v>
      </c>
      <c r="AT367" s="9">
        <f t="shared" si="220"/>
        <v>0</v>
      </c>
      <c r="AU367" s="9">
        <f t="shared" si="221"/>
        <v>0</v>
      </c>
      <c r="AV367" s="9">
        <f t="shared" si="222"/>
        <v>0</v>
      </c>
      <c r="AW367" s="9">
        <f t="shared" si="223"/>
        <v>0</v>
      </c>
      <c r="AX367" s="9">
        <f t="shared" si="224"/>
        <v>0</v>
      </c>
      <c r="AY367" s="9">
        <f t="shared" si="225"/>
        <v>0</v>
      </c>
      <c r="AZ367" s="9">
        <f t="shared" si="226"/>
        <v>0</v>
      </c>
      <c r="BA367" s="9">
        <f t="shared" si="227"/>
        <v>0</v>
      </c>
      <c r="BB367" s="9">
        <f t="shared" si="228"/>
        <v>0</v>
      </c>
      <c r="BC367" s="9">
        <f t="shared" si="229"/>
        <v>0</v>
      </c>
      <c r="BD367" s="9">
        <f t="shared" si="230"/>
        <v>0</v>
      </c>
      <c r="BE367" s="9">
        <f t="shared" si="231"/>
        <v>0</v>
      </c>
      <c r="BF367" s="9">
        <f t="shared" si="232"/>
        <v>0</v>
      </c>
      <c r="BG367" s="9">
        <f t="shared" si="233"/>
        <v>0</v>
      </c>
      <c r="BH367" s="9">
        <f t="shared" si="234"/>
        <v>0</v>
      </c>
      <c r="BI367" s="9">
        <f t="shared" si="235"/>
        <v>0</v>
      </c>
      <c r="BJ367" s="9">
        <f t="shared" si="236"/>
        <v>0</v>
      </c>
      <c r="BK367" s="9">
        <f t="shared" si="237"/>
        <v>0</v>
      </c>
      <c r="BL367" s="9">
        <f t="shared" si="238"/>
        <v>0</v>
      </c>
      <c r="BM367" s="9">
        <f t="shared" si="239"/>
        <v>0</v>
      </c>
    </row>
    <row r="368" spans="1:65" s="9" customFormat="1" ht="73.75" customHeight="1">
      <c r="B368" s="222" t="s">
        <v>8</v>
      </c>
      <c r="D368" s="145" t="s">
        <v>6202</v>
      </c>
      <c r="E368" s="511" t="s">
        <v>5452</v>
      </c>
      <c r="F368" s="115" t="s">
        <v>137</v>
      </c>
      <c r="G368" s="116" t="s">
        <v>145</v>
      </c>
      <c r="H368" s="116" t="s">
        <v>2141</v>
      </c>
      <c r="I368" s="115">
        <v>2</v>
      </c>
      <c r="J368" s="115">
        <v>0</v>
      </c>
      <c r="K368" s="115" t="s">
        <v>4864</v>
      </c>
      <c r="L368" s="408">
        <v>459.12</v>
      </c>
      <c r="M368" s="479" t="s">
        <v>5759</v>
      </c>
      <c r="N368" s="133"/>
      <c r="O368" s="444">
        <f>L368*N368</f>
        <v>0</v>
      </c>
      <c r="P368" s="134" t="str">
        <f t="shared" si="240"/>
        <v>No</v>
      </c>
      <c r="Q368" s="225" t="str">
        <f t="shared" si="241"/>
        <v>Yes</v>
      </c>
      <c r="S368" s="298">
        <v>2</v>
      </c>
      <c r="T368" s="299">
        <f t="shared" si="242"/>
        <v>0</v>
      </c>
      <c r="U368" s="112"/>
      <c r="V368" s="325">
        <v>15.38</v>
      </c>
      <c r="W368" s="334">
        <f t="shared" si="243"/>
        <v>0</v>
      </c>
      <c r="X368" s="207"/>
      <c r="Y368" s="207">
        <f>N368*I368</f>
        <v>0</v>
      </c>
      <c r="Z368" s="165">
        <v>2</v>
      </c>
      <c r="AA368" s="118">
        <v>24</v>
      </c>
      <c r="AB368" s="118"/>
      <c r="AC368" s="118"/>
      <c r="AE368" s="9">
        <f t="shared" si="207"/>
        <v>0</v>
      </c>
      <c r="AF368" s="9">
        <f t="shared" si="208"/>
        <v>0</v>
      </c>
      <c r="AG368" s="9">
        <f t="shared" si="209"/>
        <v>0</v>
      </c>
      <c r="AH368" s="9">
        <f t="shared" si="210"/>
        <v>0</v>
      </c>
      <c r="AI368" s="9">
        <f t="shared" si="211"/>
        <v>0</v>
      </c>
      <c r="AJ368" s="9">
        <f t="shared" si="212"/>
        <v>0</v>
      </c>
      <c r="AK368" s="9">
        <f t="shared" si="213"/>
        <v>0</v>
      </c>
      <c r="AL368" s="9">
        <f t="shared" si="214"/>
        <v>0</v>
      </c>
      <c r="AM368" s="9">
        <f t="shared" si="215"/>
        <v>0</v>
      </c>
      <c r="AO368" s="126">
        <f t="shared" si="216"/>
        <v>0</v>
      </c>
      <c r="AP368" s="126">
        <f t="shared" si="217"/>
        <v>0</v>
      </c>
      <c r="AQ368" s="126">
        <f t="shared" si="218"/>
        <v>0</v>
      </c>
      <c r="AS368" s="9">
        <f t="shared" si="219"/>
        <v>0</v>
      </c>
      <c r="AT368" s="9">
        <f t="shared" si="220"/>
        <v>0</v>
      </c>
      <c r="AU368" s="9">
        <f t="shared" si="221"/>
        <v>0</v>
      </c>
      <c r="AV368" s="9">
        <f t="shared" si="222"/>
        <v>0</v>
      </c>
      <c r="AW368" s="9">
        <f t="shared" si="223"/>
        <v>0</v>
      </c>
      <c r="AX368" s="9">
        <f t="shared" si="224"/>
        <v>0</v>
      </c>
      <c r="AY368" s="9">
        <f t="shared" si="225"/>
        <v>0</v>
      </c>
      <c r="AZ368" s="9">
        <f t="shared" si="226"/>
        <v>0</v>
      </c>
      <c r="BA368" s="9">
        <f t="shared" si="227"/>
        <v>0</v>
      </c>
      <c r="BB368" s="9">
        <f t="shared" si="228"/>
        <v>0</v>
      </c>
      <c r="BC368" s="9">
        <f t="shared" si="229"/>
        <v>0</v>
      </c>
      <c r="BD368" s="9">
        <f t="shared" si="230"/>
        <v>0</v>
      </c>
      <c r="BE368" s="9">
        <f t="shared" si="231"/>
        <v>0</v>
      </c>
      <c r="BF368" s="9">
        <f t="shared" si="232"/>
        <v>0</v>
      </c>
      <c r="BG368" s="9">
        <f t="shared" si="233"/>
        <v>0</v>
      </c>
      <c r="BH368" s="9">
        <f t="shared" si="234"/>
        <v>0</v>
      </c>
      <c r="BI368" s="9">
        <f t="shared" si="235"/>
        <v>0</v>
      </c>
      <c r="BJ368" s="9">
        <f t="shared" si="236"/>
        <v>0</v>
      </c>
      <c r="BK368" s="9">
        <f t="shared" si="237"/>
        <v>0</v>
      </c>
      <c r="BL368" s="9">
        <f t="shared" si="238"/>
        <v>0</v>
      </c>
      <c r="BM368" s="9">
        <f t="shared" si="239"/>
        <v>0</v>
      </c>
    </row>
    <row r="369" spans="1:66" s="9" customFormat="1" ht="73.75" customHeight="1">
      <c r="B369" s="222" t="s">
        <v>8</v>
      </c>
      <c r="D369" s="145" t="s">
        <v>5651</v>
      </c>
      <c r="E369" s="512" t="s">
        <v>5451</v>
      </c>
      <c r="F369" s="115" t="s">
        <v>137</v>
      </c>
      <c r="G369" s="116" t="s">
        <v>145</v>
      </c>
      <c r="H369" s="116" t="s">
        <v>2141</v>
      </c>
      <c r="I369" s="115">
        <v>2</v>
      </c>
      <c r="J369" s="115">
        <v>0</v>
      </c>
      <c r="K369" s="115" t="s">
        <v>4864</v>
      </c>
      <c r="L369" s="408">
        <v>479.07</v>
      </c>
      <c r="M369" s="132"/>
      <c r="N369" s="479" t="s">
        <v>5759</v>
      </c>
      <c r="O369" s="444">
        <f>L369*M369</f>
        <v>0</v>
      </c>
      <c r="P369" s="134" t="str">
        <f t="shared" si="240"/>
        <v>No</v>
      </c>
      <c r="Q369" s="225" t="str">
        <f t="shared" si="241"/>
        <v>Yes</v>
      </c>
      <c r="S369" s="298">
        <v>2</v>
      </c>
      <c r="T369" s="299">
        <f t="shared" si="242"/>
        <v>0</v>
      </c>
      <c r="U369" s="112"/>
      <c r="V369" s="325">
        <v>15.38</v>
      </c>
      <c r="W369" s="334">
        <f t="shared" si="243"/>
        <v>0</v>
      </c>
      <c r="X369" s="207">
        <f>M369*I369</f>
        <v>0</v>
      </c>
      <c r="Y369" s="207"/>
      <c r="Z369" s="165">
        <v>2</v>
      </c>
      <c r="AA369" s="118">
        <v>24</v>
      </c>
      <c r="AB369" s="118"/>
      <c r="AC369" s="118"/>
      <c r="AE369" s="9">
        <f t="shared" si="207"/>
        <v>0</v>
      </c>
      <c r="AF369" s="9">
        <f t="shared" si="208"/>
        <v>0</v>
      </c>
      <c r="AG369" s="9">
        <f t="shared" si="209"/>
        <v>0</v>
      </c>
      <c r="AH369" s="9">
        <f t="shared" si="210"/>
        <v>0</v>
      </c>
      <c r="AI369" s="9">
        <f t="shared" si="211"/>
        <v>0</v>
      </c>
      <c r="AJ369" s="9">
        <f t="shared" si="212"/>
        <v>0</v>
      </c>
      <c r="AK369" s="9">
        <f t="shared" si="213"/>
        <v>0</v>
      </c>
      <c r="AL369" s="9">
        <f t="shared" si="214"/>
        <v>0</v>
      </c>
      <c r="AM369" s="9">
        <f t="shared" si="215"/>
        <v>0</v>
      </c>
      <c r="AO369" s="126">
        <f t="shared" si="216"/>
        <v>0</v>
      </c>
      <c r="AP369" s="126">
        <f t="shared" si="217"/>
        <v>0</v>
      </c>
      <c r="AQ369" s="126">
        <f t="shared" si="218"/>
        <v>0</v>
      </c>
      <c r="AS369" s="9">
        <f t="shared" si="219"/>
        <v>0</v>
      </c>
      <c r="AT369" s="9">
        <f t="shared" si="220"/>
        <v>0</v>
      </c>
      <c r="AU369" s="9">
        <f t="shared" si="221"/>
        <v>0</v>
      </c>
      <c r="AV369" s="9">
        <f t="shared" si="222"/>
        <v>0</v>
      </c>
      <c r="AW369" s="9">
        <f t="shared" si="223"/>
        <v>0</v>
      </c>
      <c r="AX369" s="9">
        <f t="shared" si="224"/>
        <v>0</v>
      </c>
      <c r="AY369" s="9">
        <f t="shared" si="225"/>
        <v>0</v>
      </c>
      <c r="AZ369" s="9">
        <f t="shared" si="226"/>
        <v>0</v>
      </c>
      <c r="BA369" s="9">
        <f t="shared" si="227"/>
        <v>0</v>
      </c>
      <c r="BB369" s="9">
        <f t="shared" si="228"/>
        <v>0</v>
      </c>
      <c r="BC369" s="9">
        <f t="shared" si="229"/>
        <v>0</v>
      </c>
      <c r="BD369" s="9">
        <f t="shared" si="230"/>
        <v>0</v>
      </c>
      <c r="BE369" s="9">
        <f t="shared" si="231"/>
        <v>0</v>
      </c>
      <c r="BF369" s="9">
        <f t="shared" si="232"/>
        <v>0</v>
      </c>
      <c r="BG369" s="9">
        <f t="shared" si="233"/>
        <v>0</v>
      </c>
      <c r="BH369" s="9">
        <f t="shared" si="234"/>
        <v>0</v>
      </c>
      <c r="BI369" s="9">
        <f t="shared" si="235"/>
        <v>0</v>
      </c>
      <c r="BJ369" s="9">
        <f t="shared" si="236"/>
        <v>0</v>
      </c>
      <c r="BK369" s="9">
        <f t="shared" si="237"/>
        <v>0</v>
      </c>
      <c r="BL369" s="9">
        <f t="shared" si="238"/>
        <v>0</v>
      </c>
      <c r="BM369" s="9">
        <f t="shared" si="239"/>
        <v>0</v>
      </c>
    </row>
    <row r="370" spans="1:66" s="9" customFormat="1" ht="73.75" customHeight="1">
      <c r="B370" s="222" t="s">
        <v>8</v>
      </c>
      <c r="D370" s="145" t="s">
        <v>5676</v>
      </c>
      <c r="E370" s="513" t="s">
        <v>5450</v>
      </c>
      <c r="F370" s="115" t="s">
        <v>137</v>
      </c>
      <c r="G370" s="116" t="s">
        <v>145</v>
      </c>
      <c r="H370" s="116" t="s">
        <v>2141</v>
      </c>
      <c r="I370" s="115">
        <v>2</v>
      </c>
      <c r="J370" s="115">
        <v>0</v>
      </c>
      <c r="K370" s="115" t="s">
        <v>4864</v>
      </c>
      <c r="L370" s="408">
        <v>459.12</v>
      </c>
      <c r="M370" s="132"/>
      <c r="N370" s="479" t="s">
        <v>5759</v>
      </c>
      <c r="O370" s="444">
        <f>L370*M370</f>
        <v>0</v>
      </c>
      <c r="P370" s="134" t="str">
        <f t="shared" si="240"/>
        <v>No</v>
      </c>
      <c r="Q370" s="225" t="str">
        <f t="shared" si="241"/>
        <v>Yes</v>
      </c>
      <c r="S370" s="298">
        <v>2</v>
      </c>
      <c r="T370" s="299">
        <f t="shared" si="242"/>
        <v>0</v>
      </c>
      <c r="U370" s="112"/>
      <c r="V370" s="325">
        <v>15.38</v>
      </c>
      <c r="W370" s="334">
        <f t="shared" si="243"/>
        <v>0</v>
      </c>
      <c r="X370" s="207">
        <f>M370*I370</f>
        <v>0</v>
      </c>
      <c r="Y370" s="207"/>
      <c r="Z370" s="165">
        <v>2</v>
      </c>
      <c r="AA370" s="118">
        <v>24</v>
      </c>
      <c r="AB370" s="118"/>
      <c r="AC370" s="118"/>
      <c r="AE370" s="9">
        <f t="shared" si="207"/>
        <v>0</v>
      </c>
      <c r="AF370" s="9">
        <f t="shared" si="208"/>
        <v>0</v>
      </c>
      <c r="AG370" s="9">
        <f t="shared" si="209"/>
        <v>0</v>
      </c>
      <c r="AH370" s="9">
        <f t="shared" si="210"/>
        <v>0</v>
      </c>
      <c r="AI370" s="9">
        <f t="shared" si="211"/>
        <v>0</v>
      </c>
      <c r="AJ370" s="9">
        <f t="shared" si="212"/>
        <v>0</v>
      </c>
      <c r="AK370" s="9">
        <f t="shared" si="213"/>
        <v>0</v>
      </c>
      <c r="AL370" s="9">
        <f t="shared" si="214"/>
        <v>0</v>
      </c>
      <c r="AM370" s="9">
        <f t="shared" si="215"/>
        <v>0</v>
      </c>
      <c r="AO370" s="126">
        <f t="shared" si="216"/>
        <v>0</v>
      </c>
      <c r="AP370" s="126">
        <f t="shared" si="217"/>
        <v>0</v>
      </c>
      <c r="AQ370" s="126">
        <f t="shared" si="218"/>
        <v>0</v>
      </c>
      <c r="AS370" s="9">
        <f t="shared" si="219"/>
        <v>0</v>
      </c>
      <c r="AT370" s="9">
        <f t="shared" si="220"/>
        <v>0</v>
      </c>
      <c r="AU370" s="9">
        <f t="shared" si="221"/>
        <v>0</v>
      </c>
      <c r="AV370" s="9">
        <f t="shared" si="222"/>
        <v>0</v>
      </c>
      <c r="AW370" s="9">
        <f t="shared" si="223"/>
        <v>0</v>
      </c>
      <c r="AX370" s="9">
        <f t="shared" si="224"/>
        <v>0</v>
      </c>
      <c r="AY370" s="9">
        <f t="shared" si="225"/>
        <v>0</v>
      </c>
      <c r="AZ370" s="9">
        <f t="shared" si="226"/>
        <v>0</v>
      </c>
      <c r="BA370" s="9">
        <f t="shared" si="227"/>
        <v>0</v>
      </c>
      <c r="BB370" s="9">
        <f t="shared" si="228"/>
        <v>0</v>
      </c>
      <c r="BC370" s="9">
        <f t="shared" si="229"/>
        <v>0</v>
      </c>
      <c r="BD370" s="9">
        <f t="shared" si="230"/>
        <v>0</v>
      </c>
      <c r="BE370" s="9">
        <f t="shared" si="231"/>
        <v>0</v>
      </c>
      <c r="BF370" s="9">
        <f t="shared" si="232"/>
        <v>0</v>
      </c>
      <c r="BG370" s="9">
        <f t="shared" si="233"/>
        <v>0</v>
      </c>
      <c r="BH370" s="9">
        <f t="shared" si="234"/>
        <v>0</v>
      </c>
      <c r="BI370" s="9">
        <f t="shared" si="235"/>
        <v>0</v>
      </c>
      <c r="BJ370" s="9">
        <f t="shared" si="236"/>
        <v>0</v>
      </c>
      <c r="BK370" s="9">
        <f t="shared" si="237"/>
        <v>0</v>
      </c>
      <c r="BL370" s="9">
        <f t="shared" si="238"/>
        <v>0</v>
      </c>
      <c r="BM370" s="9">
        <f t="shared" si="239"/>
        <v>0</v>
      </c>
    </row>
    <row r="371" spans="1:66" s="126" customFormat="1" ht="73.75" customHeight="1">
      <c r="A371" s="9"/>
      <c r="B371" s="222" t="s">
        <v>8</v>
      </c>
      <c r="C371" s="9"/>
      <c r="D371" s="107" t="s">
        <v>6203</v>
      </c>
      <c r="E371" s="518" t="s">
        <v>5452</v>
      </c>
      <c r="F371" s="106" t="s">
        <v>137</v>
      </c>
      <c r="G371" s="242" t="s">
        <v>2630</v>
      </c>
      <c r="H371" s="242" t="s">
        <v>2141</v>
      </c>
      <c r="I371" s="106">
        <v>1</v>
      </c>
      <c r="J371" s="106">
        <v>0</v>
      </c>
      <c r="K371" s="106" t="s">
        <v>4864</v>
      </c>
      <c r="L371" s="407">
        <v>510.13</v>
      </c>
      <c r="M371" s="481" t="s">
        <v>5759</v>
      </c>
      <c r="N371" s="458"/>
      <c r="O371" s="456">
        <f>L371*N371</f>
        <v>0</v>
      </c>
      <c r="P371" s="127" t="str">
        <f t="shared" si="240"/>
        <v>No</v>
      </c>
      <c r="Q371" s="253" t="str">
        <f t="shared" si="241"/>
        <v>Yes</v>
      </c>
      <c r="S371" s="298">
        <v>1</v>
      </c>
      <c r="T371" s="299">
        <f t="shared" si="242"/>
        <v>0</v>
      </c>
      <c r="U371" s="112"/>
      <c r="V371" s="325">
        <v>18.010000000000002</v>
      </c>
      <c r="W371" s="334">
        <f t="shared" si="243"/>
        <v>0</v>
      </c>
      <c r="X371" s="207"/>
      <c r="Y371" s="207">
        <f>N371*I371</f>
        <v>0</v>
      </c>
      <c r="Z371" s="165">
        <v>1</v>
      </c>
      <c r="AA371" s="118">
        <v>14</v>
      </c>
      <c r="AB371" s="118"/>
      <c r="AC371" s="118"/>
      <c r="AE371" s="9">
        <f t="shared" si="207"/>
        <v>0</v>
      </c>
      <c r="AF371" s="9">
        <f t="shared" si="208"/>
        <v>0</v>
      </c>
      <c r="AG371" s="9">
        <f t="shared" si="209"/>
        <v>0</v>
      </c>
      <c r="AH371" s="9">
        <f t="shared" si="210"/>
        <v>0</v>
      </c>
      <c r="AI371" s="9">
        <f t="shared" si="211"/>
        <v>0</v>
      </c>
      <c r="AJ371" s="9">
        <f t="shared" si="212"/>
        <v>0</v>
      </c>
      <c r="AK371" s="9">
        <f t="shared" si="213"/>
        <v>0</v>
      </c>
      <c r="AL371" s="9">
        <f t="shared" si="214"/>
        <v>0</v>
      </c>
      <c r="AM371" s="9">
        <f t="shared" si="215"/>
        <v>0</v>
      </c>
      <c r="AO371" s="126">
        <f t="shared" si="216"/>
        <v>0</v>
      </c>
      <c r="AP371" s="126">
        <f t="shared" si="217"/>
        <v>0</v>
      </c>
      <c r="AQ371" s="126">
        <f t="shared" si="218"/>
        <v>0</v>
      </c>
      <c r="AS371" s="9">
        <f t="shared" si="219"/>
        <v>0</v>
      </c>
      <c r="AT371" s="9">
        <f t="shared" si="220"/>
        <v>0</v>
      </c>
      <c r="AU371" s="9">
        <f t="shared" si="221"/>
        <v>0</v>
      </c>
      <c r="AV371" s="9">
        <f t="shared" si="222"/>
        <v>0</v>
      </c>
      <c r="AW371" s="9">
        <f t="shared" si="223"/>
        <v>0</v>
      </c>
      <c r="AX371" s="9">
        <f t="shared" si="224"/>
        <v>0</v>
      </c>
      <c r="AY371" s="9">
        <f t="shared" si="225"/>
        <v>0</v>
      </c>
      <c r="AZ371" s="9">
        <f t="shared" si="226"/>
        <v>0</v>
      </c>
      <c r="BA371" s="9">
        <f t="shared" si="227"/>
        <v>0</v>
      </c>
      <c r="BB371" s="9">
        <f t="shared" si="228"/>
        <v>0</v>
      </c>
      <c r="BC371" s="9">
        <f t="shared" si="229"/>
        <v>0</v>
      </c>
      <c r="BD371" s="9">
        <f t="shared" si="230"/>
        <v>0</v>
      </c>
      <c r="BE371" s="9">
        <f t="shared" si="231"/>
        <v>0</v>
      </c>
      <c r="BF371" s="9">
        <f t="shared" si="232"/>
        <v>0</v>
      </c>
      <c r="BG371" s="9">
        <f t="shared" si="233"/>
        <v>0</v>
      </c>
      <c r="BH371" s="9">
        <f t="shared" si="234"/>
        <v>0</v>
      </c>
      <c r="BI371" s="9">
        <f t="shared" si="235"/>
        <v>0</v>
      </c>
      <c r="BJ371" s="9">
        <f t="shared" si="236"/>
        <v>0</v>
      </c>
      <c r="BK371" s="9">
        <f t="shared" si="237"/>
        <v>0</v>
      </c>
      <c r="BL371" s="9">
        <f t="shared" si="238"/>
        <v>0</v>
      </c>
      <c r="BM371" s="9">
        <f t="shared" si="239"/>
        <v>0</v>
      </c>
    </row>
    <row r="372" spans="1:66" s="126" customFormat="1" ht="73.75" customHeight="1">
      <c r="A372" s="9"/>
      <c r="B372" s="222" t="s">
        <v>8</v>
      </c>
      <c r="C372" s="9"/>
      <c r="D372" s="107" t="s">
        <v>5650</v>
      </c>
      <c r="E372" s="519" t="s">
        <v>5451</v>
      </c>
      <c r="F372" s="106" t="s">
        <v>137</v>
      </c>
      <c r="G372" s="242" t="s">
        <v>2630</v>
      </c>
      <c r="H372" s="242" t="s">
        <v>2141</v>
      </c>
      <c r="I372" s="106">
        <v>1</v>
      </c>
      <c r="J372" s="106">
        <v>0</v>
      </c>
      <c r="K372" s="106" t="s">
        <v>4864</v>
      </c>
      <c r="L372" s="407">
        <v>532.29999999999995</v>
      </c>
      <c r="M372" s="130"/>
      <c r="N372" s="483" t="s">
        <v>5759</v>
      </c>
      <c r="O372" s="456">
        <f>L372*M372</f>
        <v>0</v>
      </c>
      <c r="P372" s="127" t="str">
        <f t="shared" si="240"/>
        <v>No</v>
      </c>
      <c r="Q372" s="253" t="str">
        <f t="shared" si="241"/>
        <v>Yes</v>
      </c>
      <c r="S372" s="298">
        <v>1</v>
      </c>
      <c r="T372" s="299">
        <f t="shared" si="242"/>
        <v>0</v>
      </c>
      <c r="U372" s="112"/>
      <c r="V372" s="325">
        <v>18.010000000000002</v>
      </c>
      <c r="W372" s="334">
        <f t="shared" si="243"/>
        <v>0</v>
      </c>
      <c r="X372" s="207">
        <f>M372*I372</f>
        <v>0</v>
      </c>
      <c r="Y372" s="207"/>
      <c r="Z372" s="165">
        <v>1</v>
      </c>
      <c r="AA372" s="118">
        <v>14</v>
      </c>
      <c r="AB372" s="118"/>
      <c r="AC372" s="118"/>
      <c r="AE372" s="9">
        <f t="shared" si="207"/>
        <v>0</v>
      </c>
      <c r="AF372" s="9">
        <f t="shared" si="208"/>
        <v>0</v>
      </c>
      <c r="AG372" s="9">
        <f t="shared" si="209"/>
        <v>0</v>
      </c>
      <c r="AH372" s="9">
        <f t="shared" si="210"/>
        <v>0</v>
      </c>
      <c r="AI372" s="9">
        <f t="shared" si="211"/>
        <v>0</v>
      </c>
      <c r="AJ372" s="9">
        <f t="shared" si="212"/>
        <v>0</v>
      </c>
      <c r="AK372" s="9">
        <f t="shared" si="213"/>
        <v>0</v>
      </c>
      <c r="AL372" s="9">
        <f t="shared" si="214"/>
        <v>0</v>
      </c>
      <c r="AM372" s="9">
        <f t="shared" si="215"/>
        <v>0</v>
      </c>
      <c r="AO372" s="126">
        <f t="shared" si="216"/>
        <v>0</v>
      </c>
      <c r="AP372" s="126">
        <f t="shared" si="217"/>
        <v>0</v>
      </c>
      <c r="AQ372" s="126">
        <f t="shared" si="218"/>
        <v>0</v>
      </c>
      <c r="AS372" s="9">
        <f t="shared" si="219"/>
        <v>0</v>
      </c>
      <c r="AT372" s="9">
        <f t="shared" si="220"/>
        <v>0</v>
      </c>
      <c r="AU372" s="9">
        <f t="shared" si="221"/>
        <v>0</v>
      </c>
      <c r="AV372" s="9">
        <f t="shared" si="222"/>
        <v>0</v>
      </c>
      <c r="AW372" s="9">
        <f t="shared" si="223"/>
        <v>0</v>
      </c>
      <c r="AX372" s="9">
        <f t="shared" si="224"/>
        <v>0</v>
      </c>
      <c r="AY372" s="9">
        <f t="shared" si="225"/>
        <v>0</v>
      </c>
      <c r="AZ372" s="9">
        <f t="shared" si="226"/>
        <v>0</v>
      </c>
      <c r="BA372" s="9">
        <f t="shared" si="227"/>
        <v>0</v>
      </c>
      <c r="BB372" s="9">
        <f t="shared" si="228"/>
        <v>0</v>
      </c>
      <c r="BC372" s="9">
        <f t="shared" si="229"/>
        <v>0</v>
      </c>
      <c r="BD372" s="9">
        <f t="shared" si="230"/>
        <v>0</v>
      </c>
      <c r="BE372" s="9">
        <f t="shared" si="231"/>
        <v>0</v>
      </c>
      <c r="BF372" s="9">
        <f t="shared" si="232"/>
        <v>0</v>
      </c>
      <c r="BG372" s="9">
        <f t="shared" si="233"/>
        <v>0</v>
      </c>
      <c r="BH372" s="9">
        <f t="shared" si="234"/>
        <v>0</v>
      </c>
      <c r="BI372" s="9">
        <f t="shared" si="235"/>
        <v>0</v>
      </c>
      <c r="BJ372" s="9">
        <f t="shared" si="236"/>
        <v>0</v>
      </c>
      <c r="BK372" s="9">
        <f t="shared" si="237"/>
        <v>0</v>
      </c>
      <c r="BL372" s="9">
        <f t="shared" si="238"/>
        <v>0</v>
      </c>
      <c r="BM372" s="9">
        <f t="shared" si="239"/>
        <v>0</v>
      </c>
    </row>
    <row r="373" spans="1:66" s="126" customFormat="1" ht="73.75" customHeight="1">
      <c r="A373" s="9"/>
      <c r="B373" s="222" t="s">
        <v>8</v>
      </c>
      <c r="C373" s="9"/>
      <c r="D373" s="107" t="s">
        <v>5677</v>
      </c>
      <c r="E373" s="520" t="s">
        <v>5450</v>
      </c>
      <c r="F373" s="106" t="s">
        <v>137</v>
      </c>
      <c r="G373" s="242" t="s">
        <v>2630</v>
      </c>
      <c r="H373" s="242" t="s">
        <v>2141</v>
      </c>
      <c r="I373" s="106">
        <v>1</v>
      </c>
      <c r="J373" s="106">
        <v>0</v>
      </c>
      <c r="K373" s="106" t="s">
        <v>4864</v>
      </c>
      <c r="L373" s="407">
        <v>510.13</v>
      </c>
      <c r="M373" s="130"/>
      <c r="N373" s="483" t="s">
        <v>5759</v>
      </c>
      <c r="O373" s="456">
        <f>L373*M373</f>
        <v>0</v>
      </c>
      <c r="P373" s="127" t="str">
        <f t="shared" si="240"/>
        <v>No</v>
      </c>
      <c r="Q373" s="253" t="str">
        <f t="shared" si="241"/>
        <v>Yes</v>
      </c>
      <c r="S373" s="298">
        <v>1</v>
      </c>
      <c r="T373" s="299">
        <f t="shared" si="242"/>
        <v>0</v>
      </c>
      <c r="U373" s="112"/>
      <c r="V373" s="325">
        <v>18.010000000000002</v>
      </c>
      <c r="W373" s="334">
        <f t="shared" si="243"/>
        <v>0</v>
      </c>
      <c r="X373" s="207">
        <f>M373*I373</f>
        <v>0</v>
      </c>
      <c r="Y373" s="207"/>
      <c r="Z373" s="165">
        <v>1</v>
      </c>
      <c r="AA373" s="118">
        <v>14</v>
      </c>
      <c r="AB373" s="118"/>
      <c r="AC373" s="118"/>
      <c r="AE373" s="9">
        <f t="shared" si="207"/>
        <v>0</v>
      </c>
      <c r="AF373" s="9">
        <f t="shared" si="208"/>
        <v>0</v>
      </c>
      <c r="AG373" s="9">
        <f t="shared" si="209"/>
        <v>0</v>
      </c>
      <c r="AH373" s="9">
        <f t="shared" si="210"/>
        <v>0</v>
      </c>
      <c r="AI373" s="9">
        <f t="shared" si="211"/>
        <v>0</v>
      </c>
      <c r="AJ373" s="9">
        <f t="shared" si="212"/>
        <v>0</v>
      </c>
      <c r="AK373" s="9">
        <f t="shared" si="213"/>
        <v>0</v>
      </c>
      <c r="AL373" s="9">
        <f t="shared" si="214"/>
        <v>0</v>
      </c>
      <c r="AM373" s="9">
        <f t="shared" si="215"/>
        <v>0</v>
      </c>
      <c r="AO373" s="126">
        <f t="shared" si="216"/>
        <v>0</v>
      </c>
      <c r="AP373" s="126">
        <f t="shared" si="217"/>
        <v>0</v>
      </c>
      <c r="AQ373" s="126">
        <f t="shared" si="218"/>
        <v>0</v>
      </c>
      <c r="AS373" s="9">
        <f t="shared" si="219"/>
        <v>0</v>
      </c>
      <c r="AT373" s="9">
        <f t="shared" si="220"/>
        <v>0</v>
      </c>
      <c r="AU373" s="9">
        <f t="shared" si="221"/>
        <v>0</v>
      </c>
      <c r="AV373" s="9">
        <f t="shared" si="222"/>
        <v>0</v>
      </c>
      <c r="AW373" s="9">
        <f t="shared" si="223"/>
        <v>0</v>
      </c>
      <c r="AX373" s="9">
        <f t="shared" si="224"/>
        <v>0</v>
      </c>
      <c r="AY373" s="9">
        <f t="shared" si="225"/>
        <v>0</v>
      </c>
      <c r="AZ373" s="9">
        <f t="shared" si="226"/>
        <v>0</v>
      </c>
      <c r="BA373" s="9">
        <f t="shared" si="227"/>
        <v>0</v>
      </c>
      <c r="BB373" s="9">
        <f t="shared" si="228"/>
        <v>0</v>
      </c>
      <c r="BC373" s="9">
        <f t="shared" si="229"/>
        <v>0</v>
      </c>
      <c r="BD373" s="9">
        <f t="shared" si="230"/>
        <v>0</v>
      </c>
      <c r="BE373" s="9">
        <f t="shared" si="231"/>
        <v>0</v>
      </c>
      <c r="BF373" s="9">
        <f t="shared" si="232"/>
        <v>0</v>
      </c>
      <c r="BG373" s="9">
        <f t="shared" si="233"/>
        <v>0</v>
      </c>
      <c r="BH373" s="9">
        <f t="shared" si="234"/>
        <v>0</v>
      </c>
      <c r="BI373" s="9">
        <f t="shared" si="235"/>
        <v>0</v>
      </c>
      <c r="BJ373" s="9">
        <f t="shared" si="236"/>
        <v>0</v>
      </c>
      <c r="BK373" s="9">
        <f t="shared" si="237"/>
        <v>0</v>
      </c>
      <c r="BL373" s="9">
        <f t="shared" si="238"/>
        <v>0</v>
      </c>
      <c r="BM373" s="9">
        <f t="shared" si="239"/>
        <v>0</v>
      </c>
    </row>
    <row r="374" spans="1:66" s="126" customFormat="1" ht="73.75" customHeight="1">
      <c r="A374" s="9"/>
      <c r="B374" s="222" t="s">
        <v>8</v>
      </c>
      <c r="C374" s="9"/>
      <c r="D374" s="145" t="s">
        <v>6204</v>
      </c>
      <c r="E374" s="511" t="s">
        <v>5452</v>
      </c>
      <c r="F374" s="115" t="s">
        <v>134</v>
      </c>
      <c r="G374" s="115" t="s">
        <v>146</v>
      </c>
      <c r="H374" s="115" t="s">
        <v>183</v>
      </c>
      <c r="I374" s="115">
        <v>4</v>
      </c>
      <c r="J374" s="115">
        <v>0</v>
      </c>
      <c r="K374" s="115" t="s">
        <v>4864</v>
      </c>
      <c r="L374" s="408">
        <v>333.9</v>
      </c>
      <c r="M374" s="479" t="s">
        <v>5759</v>
      </c>
      <c r="N374" s="133"/>
      <c r="O374" s="444">
        <f>L374*N374</f>
        <v>0</v>
      </c>
      <c r="P374" s="134" t="str">
        <f t="shared" si="240"/>
        <v>No</v>
      </c>
      <c r="Q374" s="439" t="str">
        <f t="shared" si="241"/>
        <v>Yes</v>
      </c>
      <c r="R374" s="431"/>
      <c r="S374" s="300">
        <v>4</v>
      </c>
      <c r="T374" s="301">
        <f t="shared" si="242"/>
        <v>0</v>
      </c>
      <c r="U374" s="247"/>
      <c r="V374" s="326">
        <v>10.7</v>
      </c>
      <c r="W374" s="334">
        <f t="shared" si="243"/>
        <v>0</v>
      </c>
      <c r="X374" s="207"/>
      <c r="Y374" s="207">
        <f>N374*I374</f>
        <v>0</v>
      </c>
      <c r="Z374" s="228">
        <v>4</v>
      </c>
      <c r="AA374" s="248">
        <v>24</v>
      </c>
      <c r="AB374" s="248"/>
      <c r="AC374" s="248"/>
      <c r="AE374" s="9">
        <f t="shared" si="207"/>
        <v>0</v>
      </c>
      <c r="AF374" s="9">
        <f t="shared" si="208"/>
        <v>0</v>
      </c>
      <c r="AG374" s="9">
        <f t="shared" si="209"/>
        <v>0</v>
      </c>
      <c r="AH374" s="9">
        <f t="shared" si="210"/>
        <v>0</v>
      </c>
      <c r="AI374" s="9">
        <f t="shared" si="211"/>
        <v>0</v>
      </c>
      <c r="AJ374" s="9">
        <f t="shared" si="212"/>
        <v>0</v>
      </c>
      <c r="AK374" s="9">
        <f t="shared" si="213"/>
        <v>0</v>
      </c>
      <c r="AL374" s="9">
        <f t="shared" si="214"/>
        <v>0</v>
      </c>
      <c r="AM374" s="9">
        <f t="shared" si="215"/>
        <v>0</v>
      </c>
      <c r="AO374" s="126">
        <f t="shared" si="216"/>
        <v>0</v>
      </c>
      <c r="AP374" s="126">
        <f t="shared" si="217"/>
        <v>0</v>
      </c>
      <c r="AQ374" s="126">
        <f t="shared" si="218"/>
        <v>0</v>
      </c>
      <c r="AS374" s="9">
        <f t="shared" si="219"/>
        <v>0</v>
      </c>
      <c r="AT374" s="9">
        <f t="shared" si="220"/>
        <v>0</v>
      </c>
      <c r="AU374" s="9">
        <f t="shared" si="221"/>
        <v>0</v>
      </c>
      <c r="AV374" s="9">
        <f t="shared" si="222"/>
        <v>0</v>
      </c>
      <c r="AW374" s="9">
        <f t="shared" si="223"/>
        <v>0</v>
      </c>
      <c r="AX374" s="9">
        <f t="shared" si="224"/>
        <v>0</v>
      </c>
      <c r="AY374" s="9">
        <f t="shared" si="225"/>
        <v>0</v>
      </c>
      <c r="AZ374" s="9">
        <f t="shared" si="226"/>
        <v>0</v>
      </c>
      <c r="BA374" s="9">
        <f t="shared" si="227"/>
        <v>0</v>
      </c>
      <c r="BB374" s="9">
        <f t="shared" si="228"/>
        <v>0</v>
      </c>
      <c r="BC374" s="9">
        <f t="shared" si="229"/>
        <v>0</v>
      </c>
      <c r="BD374" s="9">
        <f t="shared" si="230"/>
        <v>0</v>
      </c>
      <c r="BE374" s="9">
        <f t="shared" si="231"/>
        <v>0</v>
      </c>
      <c r="BF374" s="9">
        <f t="shared" si="232"/>
        <v>0</v>
      </c>
      <c r="BG374" s="9">
        <f t="shared" si="233"/>
        <v>0</v>
      </c>
      <c r="BH374" s="9">
        <f t="shared" si="234"/>
        <v>0</v>
      </c>
      <c r="BI374" s="9">
        <f t="shared" si="235"/>
        <v>0</v>
      </c>
      <c r="BJ374" s="9">
        <f t="shared" si="236"/>
        <v>0</v>
      </c>
      <c r="BK374" s="9">
        <f t="shared" si="237"/>
        <v>0</v>
      </c>
      <c r="BL374" s="9">
        <f t="shared" si="238"/>
        <v>0</v>
      </c>
      <c r="BM374" s="9">
        <f t="shared" si="239"/>
        <v>0</v>
      </c>
      <c r="BN374" s="243"/>
    </row>
    <row r="375" spans="1:66" s="126" customFormat="1" ht="73.75" customHeight="1">
      <c r="A375" s="9"/>
      <c r="B375" s="222" t="s">
        <v>8</v>
      </c>
      <c r="C375" s="9"/>
      <c r="D375" s="145" t="s">
        <v>5649</v>
      </c>
      <c r="E375" s="512" t="s">
        <v>5451</v>
      </c>
      <c r="F375" s="115" t="s">
        <v>134</v>
      </c>
      <c r="G375" s="115" t="s">
        <v>146</v>
      </c>
      <c r="H375" s="115" t="s">
        <v>183</v>
      </c>
      <c r="I375" s="115">
        <v>4</v>
      </c>
      <c r="J375" s="115">
        <v>0</v>
      </c>
      <c r="K375" s="115" t="s">
        <v>4864</v>
      </c>
      <c r="L375" s="408">
        <v>348.42</v>
      </c>
      <c r="M375" s="133"/>
      <c r="N375" s="479" t="s">
        <v>5759</v>
      </c>
      <c r="O375" s="444">
        <f>L375*M375</f>
        <v>0</v>
      </c>
      <c r="P375" s="134" t="str">
        <f t="shared" si="240"/>
        <v>No</v>
      </c>
      <c r="Q375" s="439" t="str">
        <f t="shared" si="241"/>
        <v>Yes</v>
      </c>
      <c r="R375" s="431"/>
      <c r="S375" s="300">
        <v>4</v>
      </c>
      <c r="T375" s="301">
        <f t="shared" si="242"/>
        <v>0</v>
      </c>
      <c r="U375" s="247"/>
      <c r="V375" s="326">
        <v>10.7</v>
      </c>
      <c r="W375" s="334">
        <f t="shared" si="243"/>
        <v>0</v>
      </c>
      <c r="X375" s="207">
        <f>M375*I375</f>
        <v>0</v>
      </c>
      <c r="Y375" s="207"/>
      <c r="Z375" s="228">
        <v>4</v>
      </c>
      <c r="AA375" s="248">
        <v>24</v>
      </c>
      <c r="AB375" s="248"/>
      <c r="AC375" s="248"/>
      <c r="AE375" s="9">
        <f t="shared" si="207"/>
        <v>0</v>
      </c>
      <c r="AF375" s="9">
        <f t="shared" si="208"/>
        <v>0</v>
      </c>
      <c r="AG375" s="9">
        <f t="shared" si="209"/>
        <v>0</v>
      </c>
      <c r="AH375" s="9">
        <f t="shared" si="210"/>
        <v>0</v>
      </c>
      <c r="AI375" s="9">
        <f t="shared" si="211"/>
        <v>0</v>
      </c>
      <c r="AJ375" s="9">
        <f t="shared" si="212"/>
        <v>0</v>
      </c>
      <c r="AK375" s="9">
        <f t="shared" si="213"/>
        <v>0</v>
      </c>
      <c r="AL375" s="9">
        <f t="shared" si="214"/>
        <v>0</v>
      </c>
      <c r="AM375" s="9">
        <f t="shared" si="215"/>
        <v>0</v>
      </c>
      <c r="AO375" s="126">
        <f t="shared" si="216"/>
        <v>0</v>
      </c>
      <c r="AP375" s="126">
        <f t="shared" si="217"/>
        <v>0</v>
      </c>
      <c r="AQ375" s="126">
        <f t="shared" si="218"/>
        <v>0</v>
      </c>
      <c r="AS375" s="9">
        <f t="shared" si="219"/>
        <v>0</v>
      </c>
      <c r="AT375" s="9">
        <f t="shared" si="220"/>
        <v>0</v>
      </c>
      <c r="AU375" s="9">
        <f t="shared" si="221"/>
        <v>0</v>
      </c>
      <c r="AV375" s="9">
        <f t="shared" si="222"/>
        <v>0</v>
      </c>
      <c r="AW375" s="9">
        <f t="shared" si="223"/>
        <v>0</v>
      </c>
      <c r="AX375" s="9">
        <f t="shared" si="224"/>
        <v>0</v>
      </c>
      <c r="AY375" s="9">
        <f t="shared" si="225"/>
        <v>0</v>
      </c>
      <c r="AZ375" s="9">
        <f t="shared" si="226"/>
        <v>0</v>
      </c>
      <c r="BA375" s="9">
        <f t="shared" si="227"/>
        <v>0</v>
      </c>
      <c r="BB375" s="9">
        <f t="shared" si="228"/>
        <v>0</v>
      </c>
      <c r="BC375" s="9">
        <f t="shared" si="229"/>
        <v>0</v>
      </c>
      <c r="BD375" s="9">
        <f t="shared" si="230"/>
        <v>0</v>
      </c>
      <c r="BE375" s="9">
        <f t="shared" si="231"/>
        <v>0</v>
      </c>
      <c r="BF375" s="9">
        <f t="shared" si="232"/>
        <v>0</v>
      </c>
      <c r="BG375" s="9">
        <f t="shared" si="233"/>
        <v>0</v>
      </c>
      <c r="BH375" s="9">
        <f t="shared" si="234"/>
        <v>0</v>
      </c>
      <c r="BI375" s="9">
        <f t="shared" si="235"/>
        <v>0</v>
      </c>
      <c r="BJ375" s="9">
        <f t="shared" si="236"/>
        <v>0</v>
      </c>
      <c r="BK375" s="9">
        <f t="shared" si="237"/>
        <v>0</v>
      </c>
      <c r="BL375" s="9">
        <f t="shared" si="238"/>
        <v>0</v>
      </c>
      <c r="BM375" s="9">
        <f t="shared" si="239"/>
        <v>0</v>
      </c>
      <c r="BN375" s="243"/>
    </row>
    <row r="376" spans="1:66" s="126" customFormat="1" ht="73.75" customHeight="1">
      <c r="A376" s="9"/>
      <c r="B376" s="226" t="s">
        <v>8</v>
      </c>
      <c r="C376" s="86"/>
      <c r="D376" s="257" t="s">
        <v>5678</v>
      </c>
      <c r="E376" s="523" t="s">
        <v>5450</v>
      </c>
      <c r="F376" s="230" t="s">
        <v>134</v>
      </c>
      <c r="G376" s="230" t="s">
        <v>146</v>
      </c>
      <c r="H376" s="230" t="s">
        <v>183</v>
      </c>
      <c r="I376" s="230">
        <v>4</v>
      </c>
      <c r="J376" s="230">
        <v>0</v>
      </c>
      <c r="K376" s="230" t="s">
        <v>4864</v>
      </c>
      <c r="L376" s="410">
        <v>333.9</v>
      </c>
      <c r="M376" s="235"/>
      <c r="N376" s="485" t="s">
        <v>5759</v>
      </c>
      <c r="O376" s="444">
        <f>L376*M376</f>
        <v>0</v>
      </c>
      <c r="P376" s="236" t="str">
        <f t="shared" si="240"/>
        <v>No</v>
      </c>
      <c r="Q376" s="237" t="str">
        <f t="shared" si="241"/>
        <v>Yes</v>
      </c>
      <c r="S376" s="300">
        <v>4</v>
      </c>
      <c r="T376" s="301">
        <f t="shared" si="242"/>
        <v>0</v>
      </c>
      <c r="U376" s="247"/>
      <c r="V376" s="326">
        <v>10.7</v>
      </c>
      <c r="W376" s="334">
        <f t="shared" si="243"/>
        <v>0</v>
      </c>
      <c r="X376" s="207">
        <f>M376*I376</f>
        <v>0</v>
      </c>
      <c r="Y376" s="207"/>
      <c r="Z376" s="228">
        <v>4</v>
      </c>
      <c r="AA376" s="248">
        <v>24</v>
      </c>
      <c r="AB376" s="248"/>
      <c r="AC376" s="248"/>
      <c r="AE376" s="9">
        <f t="shared" si="207"/>
        <v>0</v>
      </c>
      <c r="AF376" s="9">
        <f t="shared" si="208"/>
        <v>0</v>
      </c>
      <c r="AG376" s="9">
        <f t="shared" si="209"/>
        <v>0</v>
      </c>
      <c r="AH376" s="9">
        <f t="shared" si="210"/>
        <v>0</v>
      </c>
      <c r="AI376" s="9">
        <f t="shared" si="211"/>
        <v>0</v>
      </c>
      <c r="AJ376" s="9">
        <f t="shared" si="212"/>
        <v>0</v>
      </c>
      <c r="AK376" s="9">
        <f t="shared" si="213"/>
        <v>0</v>
      </c>
      <c r="AL376" s="9">
        <f t="shared" si="214"/>
        <v>0</v>
      </c>
      <c r="AM376" s="9">
        <f t="shared" si="215"/>
        <v>0</v>
      </c>
      <c r="AO376" s="126">
        <f t="shared" si="216"/>
        <v>0</v>
      </c>
      <c r="AP376" s="126">
        <f t="shared" si="217"/>
        <v>0</v>
      </c>
      <c r="AQ376" s="126">
        <f t="shared" si="218"/>
        <v>0</v>
      </c>
      <c r="AS376" s="9">
        <f t="shared" si="219"/>
        <v>0</v>
      </c>
      <c r="AT376" s="9">
        <f t="shared" si="220"/>
        <v>0</v>
      </c>
      <c r="AU376" s="9">
        <f t="shared" si="221"/>
        <v>0</v>
      </c>
      <c r="AV376" s="9">
        <f t="shared" si="222"/>
        <v>0</v>
      </c>
      <c r="AW376" s="9">
        <f t="shared" si="223"/>
        <v>0</v>
      </c>
      <c r="AX376" s="9">
        <f t="shared" si="224"/>
        <v>0</v>
      </c>
      <c r="AY376" s="9">
        <f t="shared" si="225"/>
        <v>0</v>
      </c>
      <c r="AZ376" s="9">
        <f t="shared" si="226"/>
        <v>0</v>
      </c>
      <c r="BA376" s="9">
        <f t="shared" si="227"/>
        <v>0</v>
      </c>
      <c r="BB376" s="9">
        <f t="shared" si="228"/>
        <v>0</v>
      </c>
      <c r="BC376" s="9">
        <f t="shared" si="229"/>
        <v>0</v>
      </c>
      <c r="BD376" s="9">
        <f t="shared" si="230"/>
        <v>0</v>
      </c>
      <c r="BE376" s="9">
        <f t="shared" si="231"/>
        <v>0</v>
      </c>
      <c r="BF376" s="9">
        <f t="shared" si="232"/>
        <v>0</v>
      </c>
      <c r="BG376" s="9">
        <f t="shared" si="233"/>
        <v>0</v>
      </c>
      <c r="BH376" s="9">
        <f t="shared" si="234"/>
        <v>0</v>
      </c>
      <c r="BI376" s="9">
        <f t="shared" si="235"/>
        <v>0</v>
      </c>
      <c r="BJ376" s="9">
        <f t="shared" si="236"/>
        <v>0</v>
      </c>
      <c r="BK376" s="9">
        <f t="shared" si="237"/>
        <v>0</v>
      </c>
      <c r="BL376" s="9">
        <f t="shared" si="238"/>
        <v>0</v>
      </c>
      <c r="BM376" s="9">
        <f t="shared" si="239"/>
        <v>0</v>
      </c>
    </row>
    <row r="377" spans="1:66" s="126" customFormat="1" ht="40.75" customHeight="1">
      <c r="A377" s="9"/>
      <c r="B377" s="286"/>
      <c r="C377" s="125"/>
      <c r="D377" s="561" t="s">
        <v>2291</v>
      </c>
      <c r="E377" s="522"/>
      <c r="F377" s="111"/>
      <c r="G377" s="109"/>
      <c r="H377" s="109"/>
      <c r="I377" s="111"/>
      <c r="J377" s="110"/>
      <c r="K377" s="110"/>
      <c r="L377" s="212"/>
      <c r="M377" s="477"/>
      <c r="O377" s="397"/>
      <c r="P377" s="127"/>
      <c r="Q377" s="128"/>
      <c r="S377" s="302"/>
      <c r="T377" s="302"/>
      <c r="U377" s="112"/>
      <c r="V377" s="323"/>
      <c r="W377" s="334"/>
      <c r="X377" s="207"/>
      <c r="Y377" s="207"/>
      <c r="Z377" s="164"/>
      <c r="AA377" s="119"/>
      <c r="AB377" s="119"/>
      <c r="AC377" s="119"/>
      <c r="AE377" s="9">
        <f t="shared" si="207"/>
        <v>0</v>
      </c>
      <c r="AF377" s="9">
        <f t="shared" si="208"/>
        <v>0</v>
      </c>
      <c r="AG377" s="9">
        <f t="shared" si="209"/>
        <v>0</v>
      </c>
      <c r="AH377" s="9">
        <f t="shared" si="210"/>
        <v>0</v>
      </c>
      <c r="AI377" s="9">
        <f t="shared" si="211"/>
        <v>0</v>
      </c>
      <c r="AJ377" s="9">
        <f t="shared" si="212"/>
        <v>0</v>
      </c>
      <c r="AK377" s="9">
        <f t="shared" si="213"/>
        <v>0</v>
      </c>
      <c r="AL377" s="9">
        <f t="shared" si="214"/>
        <v>0</v>
      </c>
      <c r="AM377" s="9">
        <f t="shared" si="215"/>
        <v>0</v>
      </c>
      <c r="AO377" s="126">
        <f t="shared" si="216"/>
        <v>0</v>
      </c>
      <c r="AP377" s="126">
        <f t="shared" si="217"/>
        <v>0</v>
      </c>
      <c r="AQ377" s="126">
        <f t="shared" si="218"/>
        <v>0</v>
      </c>
      <c r="AS377" s="9">
        <f t="shared" si="219"/>
        <v>0</v>
      </c>
      <c r="AT377" s="9">
        <f t="shared" si="220"/>
        <v>0</v>
      </c>
      <c r="AU377" s="9">
        <f t="shared" si="221"/>
        <v>0</v>
      </c>
      <c r="AV377" s="9">
        <f t="shared" si="222"/>
        <v>0</v>
      </c>
      <c r="AW377" s="9">
        <f t="shared" si="223"/>
        <v>0</v>
      </c>
      <c r="AX377" s="9">
        <f t="shared" si="224"/>
        <v>0</v>
      </c>
      <c r="AY377" s="9">
        <f t="shared" si="225"/>
        <v>0</v>
      </c>
      <c r="AZ377" s="9">
        <f t="shared" si="226"/>
        <v>0</v>
      </c>
      <c r="BA377" s="9">
        <f t="shared" si="227"/>
        <v>0</v>
      </c>
      <c r="BB377" s="9">
        <f t="shared" si="228"/>
        <v>0</v>
      </c>
      <c r="BC377" s="9">
        <f t="shared" si="229"/>
        <v>0</v>
      </c>
      <c r="BD377" s="9">
        <f t="shared" si="230"/>
        <v>0</v>
      </c>
      <c r="BE377" s="9">
        <f t="shared" si="231"/>
        <v>0</v>
      </c>
      <c r="BF377" s="9">
        <f t="shared" si="232"/>
        <v>0</v>
      </c>
      <c r="BG377" s="9">
        <f t="shared" si="233"/>
        <v>0</v>
      </c>
      <c r="BH377" s="9">
        <f t="shared" si="234"/>
        <v>0</v>
      </c>
      <c r="BI377" s="9">
        <f t="shared" si="235"/>
        <v>0</v>
      </c>
      <c r="BJ377" s="9">
        <f t="shared" si="236"/>
        <v>0</v>
      </c>
      <c r="BK377" s="9">
        <f t="shared" si="237"/>
        <v>0</v>
      </c>
      <c r="BL377" s="9">
        <f t="shared" si="238"/>
        <v>0</v>
      </c>
      <c r="BM377" s="9">
        <f t="shared" si="239"/>
        <v>0</v>
      </c>
    </row>
    <row r="378" spans="1:66" s="126" customFormat="1" ht="73.75" customHeight="1">
      <c r="A378" s="9"/>
      <c r="B378" s="222" t="s">
        <v>8</v>
      </c>
      <c r="C378" s="147"/>
      <c r="D378" s="264" t="s">
        <v>6205</v>
      </c>
      <c r="E378" s="518" t="s">
        <v>5452</v>
      </c>
      <c r="F378" s="266" t="s">
        <v>137</v>
      </c>
      <c r="G378" s="267" t="s">
        <v>112</v>
      </c>
      <c r="H378" s="267" t="s">
        <v>181</v>
      </c>
      <c r="I378" s="266">
        <v>1</v>
      </c>
      <c r="J378" s="266">
        <v>41</v>
      </c>
      <c r="K378" s="266" t="s">
        <v>4864</v>
      </c>
      <c r="L378" s="418">
        <v>623.41</v>
      </c>
      <c r="M378" s="481" t="s">
        <v>5759</v>
      </c>
      <c r="N378" s="269"/>
      <c r="O378" s="456">
        <f>L378*N378</f>
        <v>0</v>
      </c>
      <c r="P378" s="271" t="str">
        <f t="shared" ref="P378:P398" si="244">IF(SUM(M378:N378)&gt;0,"Yes","No")</f>
        <v>No</v>
      </c>
      <c r="Q378" s="272" t="str">
        <f t="shared" ref="Q378:Q398" si="245">IF(B378="New","Yes","No")</f>
        <v>Yes</v>
      </c>
      <c r="S378" s="298">
        <v>1</v>
      </c>
      <c r="T378" s="299">
        <f t="shared" ref="T378:T398" si="246">S378*SUM(M378:N378)</f>
        <v>0</v>
      </c>
      <c r="U378" s="112"/>
      <c r="V378" s="324">
        <v>34.299999999999997</v>
      </c>
      <c r="W378" s="334">
        <f t="shared" ref="W378:W398" si="247">SUM(M378:N378)*V378</f>
        <v>0</v>
      </c>
      <c r="X378" s="207"/>
      <c r="Y378" s="207">
        <f>N378*I378</f>
        <v>0</v>
      </c>
      <c r="Z378" s="206">
        <v>1</v>
      </c>
      <c r="AA378" s="240"/>
      <c r="AB378" s="240">
        <v>20</v>
      </c>
      <c r="AC378" s="268"/>
      <c r="AE378" s="9">
        <f t="shared" si="207"/>
        <v>0</v>
      </c>
      <c r="AF378" s="9">
        <f t="shared" si="208"/>
        <v>0</v>
      </c>
      <c r="AG378" s="9">
        <f t="shared" si="209"/>
        <v>0</v>
      </c>
      <c r="AH378" s="9">
        <f t="shared" si="210"/>
        <v>0</v>
      </c>
      <c r="AI378" s="9">
        <f t="shared" si="211"/>
        <v>0</v>
      </c>
      <c r="AJ378" s="9">
        <f t="shared" si="212"/>
        <v>0</v>
      </c>
      <c r="AK378" s="9">
        <f t="shared" si="213"/>
        <v>0</v>
      </c>
      <c r="AL378" s="9">
        <f t="shared" si="214"/>
        <v>0</v>
      </c>
      <c r="AM378" s="9">
        <f t="shared" si="215"/>
        <v>0</v>
      </c>
      <c r="AO378" s="126">
        <f t="shared" si="216"/>
        <v>0</v>
      </c>
      <c r="AP378" s="126">
        <f t="shared" si="217"/>
        <v>0</v>
      </c>
      <c r="AQ378" s="126">
        <f t="shared" si="218"/>
        <v>0</v>
      </c>
      <c r="AS378" s="9">
        <f t="shared" si="219"/>
        <v>0</v>
      </c>
      <c r="AT378" s="9">
        <f t="shared" si="220"/>
        <v>0</v>
      </c>
      <c r="AU378" s="9">
        <f t="shared" si="221"/>
        <v>0</v>
      </c>
      <c r="AV378" s="9">
        <f t="shared" si="222"/>
        <v>0</v>
      </c>
      <c r="AW378" s="9">
        <f t="shared" si="223"/>
        <v>0</v>
      </c>
      <c r="AX378" s="9">
        <f t="shared" si="224"/>
        <v>0</v>
      </c>
      <c r="AY378" s="9">
        <f t="shared" si="225"/>
        <v>0</v>
      </c>
      <c r="AZ378" s="9">
        <f t="shared" si="226"/>
        <v>0</v>
      </c>
      <c r="BA378" s="9">
        <f t="shared" si="227"/>
        <v>0</v>
      </c>
      <c r="BB378" s="9">
        <f t="shared" si="228"/>
        <v>0</v>
      </c>
      <c r="BC378" s="9">
        <f t="shared" si="229"/>
        <v>0</v>
      </c>
      <c r="BD378" s="9">
        <f t="shared" si="230"/>
        <v>0</v>
      </c>
      <c r="BE378" s="9">
        <f t="shared" si="231"/>
        <v>0</v>
      </c>
      <c r="BF378" s="9">
        <f t="shared" si="232"/>
        <v>0</v>
      </c>
      <c r="BG378" s="9">
        <f t="shared" si="233"/>
        <v>0</v>
      </c>
      <c r="BH378" s="9">
        <f t="shared" si="234"/>
        <v>0</v>
      </c>
      <c r="BI378" s="9">
        <f t="shared" si="235"/>
        <v>0</v>
      </c>
      <c r="BJ378" s="9">
        <f t="shared" si="236"/>
        <v>0</v>
      </c>
      <c r="BK378" s="9">
        <f t="shared" si="237"/>
        <v>0</v>
      </c>
      <c r="BL378" s="9">
        <f t="shared" si="238"/>
        <v>0</v>
      </c>
      <c r="BM378" s="9">
        <f t="shared" si="239"/>
        <v>0</v>
      </c>
    </row>
    <row r="379" spans="1:66" s="126" customFormat="1" ht="73.75" customHeight="1">
      <c r="A379" s="9"/>
      <c r="B379" s="222" t="s">
        <v>8</v>
      </c>
      <c r="C379" s="9"/>
      <c r="D379" s="107" t="s">
        <v>5679</v>
      </c>
      <c r="E379" s="519" t="s">
        <v>5451</v>
      </c>
      <c r="F379" s="106" t="s">
        <v>137</v>
      </c>
      <c r="G379" s="242" t="s">
        <v>112</v>
      </c>
      <c r="H379" s="242" t="s">
        <v>181</v>
      </c>
      <c r="I379" s="106">
        <v>1</v>
      </c>
      <c r="J379" s="106">
        <v>41</v>
      </c>
      <c r="K379" s="106" t="s">
        <v>4864</v>
      </c>
      <c r="L379" s="464">
        <v>650.51</v>
      </c>
      <c r="M379" s="493"/>
      <c r="N379" s="483" t="s">
        <v>5759</v>
      </c>
      <c r="O379" s="456">
        <f>L379*M379</f>
        <v>0</v>
      </c>
      <c r="P379" s="127" t="str">
        <f t="shared" si="244"/>
        <v>No</v>
      </c>
      <c r="Q379" s="459" t="str">
        <f t="shared" si="245"/>
        <v>Yes</v>
      </c>
      <c r="R379" s="431"/>
      <c r="S379" s="298">
        <v>1</v>
      </c>
      <c r="T379" s="299">
        <f t="shared" si="246"/>
        <v>0</v>
      </c>
      <c r="U379" s="112"/>
      <c r="V379" s="324">
        <v>34.299999999999997</v>
      </c>
      <c r="W379" s="334">
        <f t="shared" si="247"/>
        <v>0</v>
      </c>
      <c r="X379" s="207">
        <f>M379*I379</f>
        <v>0</v>
      </c>
      <c r="Y379" s="207"/>
      <c r="Z379" s="206">
        <v>1</v>
      </c>
      <c r="AA379" s="240"/>
      <c r="AB379" s="240">
        <v>20</v>
      </c>
      <c r="AC379" s="268"/>
      <c r="AE379" s="9">
        <f t="shared" si="207"/>
        <v>0</v>
      </c>
      <c r="AF379" s="9">
        <f t="shared" si="208"/>
        <v>0</v>
      </c>
      <c r="AG379" s="9">
        <f t="shared" si="209"/>
        <v>0</v>
      </c>
      <c r="AH379" s="9">
        <f t="shared" si="210"/>
        <v>0</v>
      </c>
      <c r="AI379" s="9">
        <f t="shared" si="211"/>
        <v>0</v>
      </c>
      <c r="AJ379" s="9">
        <f t="shared" si="212"/>
        <v>0</v>
      </c>
      <c r="AK379" s="9">
        <f t="shared" si="213"/>
        <v>0</v>
      </c>
      <c r="AL379" s="9">
        <f t="shared" si="214"/>
        <v>0</v>
      </c>
      <c r="AM379" s="9">
        <f t="shared" si="215"/>
        <v>0</v>
      </c>
      <c r="AO379" s="126">
        <f t="shared" si="216"/>
        <v>0</v>
      </c>
      <c r="AP379" s="126">
        <f t="shared" si="217"/>
        <v>0</v>
      </c>
      <c r="AQ379" s="126">
        <f t="shared" si="218"/>
        <v>0</v>
      </c>
      <c r="AS379" s="9">
        <f t="shared" si="219"/>
        <v>0</v>
      </c>
      <c r="AT379" s="9">
        <f t="shared" si="220"/>
        <v>0</v>
      </c>
      <c r="AU379" s="9">
        <f t="shared" si="221"/>
        <v>0</v>
      </c>
      <c r="AV379" s="9">
        <f t="shared" si="222"/>
        <v>0</v>
      </c>
      <c r="AW379" s="9">
        <f t="shared" si="223"/>
        <v>0</v>
      </c>
      <c r="AX379" s="9">
        <f t="shared" si="224"/>
        <v>0</v>
      </c>
      <c r="AY379" s="9">
        <f t="shared" si="225"/>
        <v>0</v>
      </c>
      <c r="AZ379" s="9">
        <f t="shared" si="226"/>
        <v>0</v>
      </c>
      <c r="BA379" s="9">
        <f t="shared" si="227"/>
        <v>0</v>
      </c>
      <c r="BB379" s="9">
        <f t="shared" si="228"/>
        <v>0</v>
      </c>
      <c r="BC379" s="9">
        <f t="shared" si="229"/>
        <v>0</v>
      </c>
      <c r="BD379" s="9">
        <f t="shared" si="230"/>
        <v>0</v>
      </c>
      <c r="BE379" s="9">
        <f t="shared" si="231"/>
        <v>0</v>
      </c>
      <c r="BF379" s="9">
        <f t="shared" si="232"/>
        <v>0</v>
      </c>
      <c r="BG379" s="9">
        <f t="shared" si="233"/>
        <v>0</v>
      </c>
      <c r="BH379" s="9">
        <f t="shared" si="234"/>
        <v>0</v>
      </c>
      <c r="BI379" s="9">
        <f t="shared" si="235"/>
        <v>0</v>
      </c>
      <c r="BJ379" s="9">
        <f t="shared" si="236"/>
        <v>0</v>
      </c>
      <c r="BK379" s="9">
        <f t="shared" si="237"/>
        <v>0</v>
      </c>
      <c r="BL379" s="9">
        <f t="shared" si="238"/>
        <v>0</v>
      </c>
      <c r="BM379" s="9">
        <f t="shared" si="239"/>
        <v>0</v>
      </c>
      <c r="BN379" s="243"/>
    </row>
    <row r="380" spans="1:66" s="126" customFormat="1" ht="73.75" customHeight="1">
      <c r="A380" s="9"/>
      <c r="B380" s="222" t="s">
        <v>8</v>
      </c>
      <c r="C380" s="9"/>
      <c r="D380" s="107" t="s">
        <v>5692</v>
      </c>
      <c r="E380" s="520" t="s">
        <v>5450</v>
      </c>
      <c r="F380" s="106" t="s">
        <v>137</v>
      </c>
      <c r="G380" s="242" t="s">
        <v>112</v>
      </c>
      <c r="H380" s="242" t="s">
        <v>181</v>
      </c>
      <c r="I380" s="106">
        <v>1</v>
      </c>
      <c r="J380" s="106">
        <v>41</v>
      </c>
      <c r="K380" s="106" t="s">
        <v>4864</v>
      </c>
      <c r="L380" s="407">
        <v>623.41</v>
      </c>
      <c r="M380" s="457"/>
      <c r="N380" s="483" t="s">
        <v>5759</v>
      </c>
      <c r="O380" s="456">
        <f>L380*M380</f>
        <v>0</v>
      </c>
      <c r="P380" s="127" t="str">
        <f t="shared" si="244"/>
        <v>No</v>
      </c>
      <c r="Q380" s="459" t="str">
        <f t="shared" si="245"/>
        <v>Yes</v>
      </c>
      <c r="R380" s="431"/>
      <c r="S380" s="298">
        <v>1</v>
      </c>
      <c r="T380" s="299">
        <f t="shared" si="246"/>
        <v>0</v>
      </c>
      <c r="U380" s="112"/>
      <c r="V380" s="324">
        <v>34.299999999999997</v>
      </c>
      <c r="W380" s="334">
        <f t="shared" si="247"/>
        <v>0</v>
      </c>
      <c r="X380" s="207">
        <f>M380*I380</f>
        <v>0</v>
      </c>
      <c r="Y380" s="207"/>
      <c r="Z380" s="206">
        <v>1</v>
      </c>
      <c r="AA380" s="240"/>
      <c r="AB380" s="240">
        <v>20</v>
      </c>
      <c r="AC380" s="268"/>
      <c r="AE380" s="9">
        <f t="shared" si="207"/>
        <v>0</v>
      </c>
      <c r="AF380" s="9">
        <f t="shared" si="208"/>
        <v>0</v>
      </c>
      <c r="AG380" s="9">
        <f t="shared" si="209"/>
        <v>0</v>
      </c>
      <c r="AH380" s="9">
        <f t="shared" si="210"/>
        <v>0</v>
      </c>
      <c r="AI380" s="9">
        <f t="shared" si="211"/>
        <v>0</v>
      </c>
      <c r="AJ380" s="9">
        <f t="shared" si="212"/>
        <v>0</v>
      </c>
      <c r="AK380" s="9">
        <f t="shared" si="213"/>
        <v>0</v>
      </c>
      <c r="AL380" s="9">
        <f t="shared" si="214"/>
        <v>0</v>
      </c>
      <c r="AM380" s="9">
        <f t="shared" si="215"/>
        <v>0</v>
      </c>
      <c r="AO380" s="126">
        <f t="shared" si="216"/>
        <v>0</v>
      </c>
      <c r="AP380" s="126">
        <f t="shared" si="217"/>
        <v>0</v>
      </c>
      <c r="AQ380" s="126">
        <f t="shared" si="218"/>
        <v>0</v>
      </c>
      <c r="AS380" s="9">
        <f t="shared" si="219"/>
        <v>0</v>
      </c>
      <c r="AT380" s="9">
        <f t="shared" si="220"/>
        <v>0</v>
      </c>
      <c r="AU380" s="9">
        <f t="shared" si="221"/>
        <v>0</v>
      </c>
      <c r="AV380" s="9">
        <f t="shared" si="222"/>
        <v>0</v>
      </c>
      <c r="AW380" s="9">
        <f t="shared" si="223"/>
        <v>0</v>
      </c>
      <c r="AX380" s="9">
        <f t="shared" si="224"/>
        <v>0</v>
      </c>
      <c r="AY380" s="9">
        <f t="shared" si="225"/>
        <v>0</v>
      </c>
      <c r="AZ380" s="9">
        <f t="shared" si="226"/>
        <v>0</v>
      </c>
      <c r="BA380" s="9">
        <f t="shared" si="227"/>
        <v>0</v>
      </c>
      <c r="BB380" s="9">
        <f t="shared" si="228"/>
        <v>0</v>
      </c>
      <c r="BC380" s="9">
        <f t="shared" si="229"/>
        <v>0</v>
      </c>
      <c r="BD380" s="9">
        <f t="shared" si="230"/>
        <v>0</v>
      </c>
      <c r="BE380" s="9">
        <f t="shared" si="231"/>
        <v>0</v>
      </c>
      <c r="BF380" s="9">
        <f t="shared" si="232"/>
        <v>0</v>
      </c>
      <c r="BG380" s="9">
        <f t="shared" si="233"/>
        <v>0</v>
      </c>
      <c r="BH380" s="9">
        <f t="shared" si="234"/>
        <v>0</v>
      </c>
      <c r="BI380" s="9">
        <f t="shared" si="235"/>
        <v>0</v>
      </c>
      <c r="BJ380" s="9">
        <f t="shared" si="236"/>
        <v>0</v>
      </c>
      <c r="BK380" s="9">
        <f t="shared" si="237"/>
        <v>0</v>
      </c>
      <c r="BL380" s="9">
        <f t="shared" si="238"/>
        <v>0</v>
      </c>
      <c r="BM380" s="9">
        <f t="shared" si="239"/>
        <v>0</v>
      </c>
      <c r="BN380" s="243"/>
    </row>
    <row r="381" spans="1:66" s="9" customFormat="1" ht="73.75" customHeight="1">
      <c r="B381" s="222" t="s">
        <v>8</v>
      </c>
      <c r="D381" s="145" t="s">
        <v>6206</v>
      </c>
      <c r="E381" s="511" t="s">
        <v>5452</v>
      </c>
      <c r="F381" s="115" t="s">
        <v>136</v>
      </c>
      <c r="G381" s="116" t="s">
        <v>113</v>
      </c>
      <c r="H381" s="116" t="s">
        <v>181</v>
      </c>
      <c r="I381" s="115">
        <v>1</v>
      </c>
      <c r="J381" s="115">
        <v>22</v>
      </c>
      <c r="K381" s="115" t="s">
        <v>4864</v>
      </c>
      <c r="L381" s="408">
        <v>366.37</v>
      </c>
      <c r="M381" s="479" t="s">
        <v>5759</v>
      </c>
      <c r="N381" s="133"/>
      <c r="O381" s="444">
        <f>L381*N381</f>
        <v>0</v>
      </c>
      <c r="P381" s="134" t="str">
        <f t="shared" si="244"/>
        <v>No</v>
      </c>
      <c r="Q381" s="225" t="str">
        <f t="shared" si="245"/>
        <v>Yes</v>
      </c>
      <c r="S381" s="298">
        <v>1</v>
      </c>
      <c r="T381" s="299">
        <f t="shared" si="246"/>
        <v>0</v>
      </c>
      <c r="U381" s="112"/>
      <c r="V381" s="325">
        <v>21.5</v>
      </c>
      <c r="W381" s="334">
        <f t="shared" si="247"/>
        <v>0</v>
      </c>
      <c r="X381" s="207"/>
      <c r="Y381" s="207">
        <f>N381*I381</f>
        <v>0</v>
      </c>
      <c r="Z381" s="165">
        <v>1</v>
      </c>
      <c r="AA381" s="118"/>
      <c r="AB381" s="118">
        <v>18</v>
      </c>
      <c r="AC381" s="273"/>
      <c r="AE381" s="9">
        <f t="shared" si="207"/>
        <v>0</v>
      </c>
      <c r="AF381" s="9">
        <f t="shared" si="208"/>
        <v>0</v>
      </c>
      <c r="AG381" s="9">
        <f t="shared" si="209"/>
        <v>0</v>
      </c>
      <c r="AH381" s="9">
        <f t="shared" si="210"/>
        <v>0</v>
      </c>
      <c r="AI381" s="9">
        <f t="shared" si="211"/>
        <v>0</v>
      </c>
      <c r="AJ381" s="9">
        <f t="shared" si="212"/>
        <v>0</v>
      </c>
      <c r="AK381" s="9">
        <f t="shared" si="213"/>
        <v>0</v>
      </c>
      <c r="AL381" s="9">
        <f t="shared" si="214"/>
        <v>0</v>
      </c>
      <c r="AM381" s="9">
        <f t="shared" si="215"/>
        <v>0</v>
      </c>
      <c r="AO381" s="126">
        <f t="shared" si="216"/>
        <v>0</v>
      </c>
      <c r="AP381" s="126">
        <f t="shared" si="217"/>
        <v>0</v>
      </c>
      <c r="AQ381" s="126">
        <f t="shared" si="218"/>
        <v>0</v>
      </c>
      <c r="AS381" s="9">
        <f t="shared" si="219"/>
        <v>0</v>
      </c>
      <c r="AT381" s="9">
        <f t="shared" si="220"/>
        <v>0</v>
      </c>
      <c r="AU381" s="9">
        <f t="shared" si="221"/>
        <v>0</v>
      </c>
      <c r="AV381" s="9">
        <f t="shared" si="222"/>
        <v>0</v>
      </c>
      <c r="AW381" s="9">
        <f t="shared" si="223"/>
        <v>0</v>
      </c>
      <c r="AX381" s="9">
        <f t="shared" si="224"/>
        <v>0</v>
      </c>
      <c r="AY381" s="9">
        <f t="shared" si="225"/>
        <v>0</v>
      </c>
      <c r="AZ381" s="9">
        <f t="shared" si="226"/>
        <v>0</v>
      </c>
      <c r="BA381" s="9">
        <f t="shared" si="227"/>
        <v>0</v>
      </c>
      <c r="BB381" s="9">
        <f t="shared" si="228"/>
        <v>0</v>
      </c>
      <c r="BC381" s="9">
        <f t="shared" si="229"/>
        <v>0</v>
      </c>
      <c r="BD381" s="9">
        <f t="shared" si="230"/>
        <v>0</v>
      </c>
      <c r="BE381" s="9">
        <f t="shared" si="231"/>
        <v>0</v>
      </c>
      <c r="BF381" s="9">
        <f t="shared" si="232"/>
        <v>0</v>
      </c>
      <c r="BG381" s="9">
        <f t="shared" si="233"/>
        <v>0</v>
      </c>
      <c r="BH381" s="9">
        <f t="shared" si="234"/>
        <v>0</v>
      </c>
      <c r="BI381" s="9">
        <f t="shared" si="235"/>
        <v>0</v>
      </c>
      <c r="BJ381" s="9">
        <f t="shared" si="236"/>
        <v>0</v>
      </c>
      <c r="BK381" s="9">
        <f t="shared" si="237"/>
        <v>0</v>
      </c>
      <c r="BL381" s="9">
        <f t="shared" si="238"/>
        <v>0</v>
      </c>
      <c r="BM381" s="9">
        <f t="shared" si="239"/>
        <v>0</v>
      </c>
    </row>
    <row r="382" spans="1:66" s="9" customFormat="1" ht="73.75" customHeight="1">
      <c r="B382" s="222" t="s">
        <v>8</v>
      </c>
      <c r="D382" s="145" t="s">
        <v>5680</v>
      </c>
      <c r="E382" s="512" t="s">
        <v>5451</v>
      </c>
      <c r="F382" s="115" t="s">
        <v>136</v>
      </c>
      <c r="G382" s="116" t="s">
        <v>113</v>
      </c>
      <c r="H382" s="116" t="s">
        <v>181</v>
      </c>
      <c r="I382" s="115">
        <v>1</v>
      </c>
      <c r="J382" s="115">
        <v>22</v>
      </c>
      <c r="K382" s="115" t="s">
        <v>4864</v>
      </c>
      <c r="L382" s="408">
        <v>382.29</v>
      </c>
      <c r="M382" s="132"/>
      <c r="N382" s="479" t="s">
        <v>5759</v>
      </c>
      <c r="O382" s="444">
        <f>L382*M382</f>
        <v>0</v>
      </c>
      <c r="P382" s="134" t="str">
        <f t="shared" si="244"/>
        <v>No</v>
      </c>
      <c r="Q382" s="225" t="str">
        <f t="shared" si="245"/>
        <v>Yes</v>
      </c>
      <c r="S382" s="298">
        <v>1</v>
      </c>
      <c r="T382" s="299">
        <f t="shared" si="246"/>
        <v>0</v>
      </c>
      <c r="U382" s="112"/>
      <c r="V382" s="325">
        <v>21.5</v>
      </c>
      <c r="W382" s="334">
        <f t="shared" si="247"/>
        <v>0</v>
      </c>
      <c r="X382" s="207">
        <f>M382*I382</f>
        <v>0</v>
      </c>
      <c r="Y382" s="207"/>
      <c r="Z382" s="165">
        <v>1</v>
      </c>
      <c r="AA382" s="118"/>
      <c r="AB382" s="118">
        <v>18</v>
      </c>
      <c r="AC382" s="273"/>
      <c r="AE382" s="9">
        <f t="shared" si="207"/>
        <v>0</v>
      </c>
      <c r="AF382" s="9">
        <f t="shared" si="208"/>
        <v>0</v>
      </c>
      <c r="AG382" s="9">
        <f t="shared" si="209"/>
        <v>0</v>
      </c>
      <c r="AH382" s="9">
        <f t="shared" si="210"/>
        <v>0</v>
      </c>
      <c r="AI382" s="9">
        <f t="shared" si="211"/>
        <v>0</v>
      </c>
      <c r="AJ382" s="9">
        <f t="shared" si="212"/>
        <v>0</v>
      </c>
      <c r="AK382" s="9">
        <f t="shared" si="213"/>
        <v>0</v>
      </c>
      <c r="AL382" s="9">
        <f t="shared" si="214"/>
        <v>0</v>
      </c>
      <c r="AM382" s="9">
        <f t="shared" si="215"/>
        <v>0</v>
      </c>
      <c r="AO382" s="126">
        <f t="shared" si="216"/>
        <v>0</v>
      </c>
      <c r="AP382" s="126">
        <f t="shared" si="217"/>
        <v>0</v>
      </c>
      <c r="AQ382" s="126">
        <f t="shared" si="218"/>
        <v>0</v>
      </c>
      <c r="AS382" s="9">
        <f t="shared" si="219"/>
        <v>0</v>
      </c>
      <c r="AT382" s="9">
        <f t="shared" si="220"/>
        <v>0</v>
      </c>
      <c r="AU382" s="9">
        <f t="shared" si="221"/>
        <v>0</v>
      </c>
      <c r="AV382" s="9">
        <f t="shared" si="222"/>
        <v>0</v>
      </c>
      <c r="AW382" s="9">
        <f t="shared" si="223"/>
        <v>0</v>
      </c>
      <c r="AX382" s="9">
        <f t="shared" si="224"/>
        <v>0</v>
      </c>
      <c r="AY382" s="9">
        <f t="shared" si="225"/>
        <v>0</v>
      </c>
      <c r="AZ382" s="9">
        <f t="shared" si="226"/>
        <v>0</v>
      </c>
      <c r="BA382" s="9">
        <f t="shared" si="227"/>
        <v>0</v>
      </c>
      <c r="BB382" s="9">
        <f t="shared" si="228"/>
        <v>0</v>
      </c>
      <c r="BC382" s="9">
        <f t="shared" si="229"/>
        <v>0</v>
      </c>
      <c r="BD382" s="9">
        <f t="shared" si="230"/>
        <v>0</v>
      </c>
      <c r="BE382" s="9">
        <f t="shared" si="231"/>
        <v>0</v>
      </c>
      <c r="BF382" s="9">
        <f t="shared" si="232"/>
        <v>0</v>
      </c>
      <c r="BG382" s="9">
        <f t="shared" si="233"/>
        <v>0</v>
      </c>
      <c r="BH382" s="9">
        <f t="shared" si="234"/>
        <v>0</v>
      </c>
      <c r="BI382" s="9">
        <f t="shared" si="235"/>
        <v>0</v>
      </c>
      <c r="BJ382" s="9">
        <f t="shared" si="236"/>
        <v>0</v>
      </c>
      <c r="BK382" s="9">
        <f t="shared" si="237"/>
        <v>0</v>
      </c>
      <c r="BL382" s="9">
        <f t="shared" si="238"/>
        <v>0</v>
      </c>
      <c r="BM382" s="9">
        <f t="shared" si="239"/>
        <v>0</v>
      </c>
    </row>
    <row r="383" spans="1:66" s="9" customFormat="1" ht="73.75" customHeight="1">
      <c r="B383" s="222" t="s">
        <v>8</v>
      </c>
      <c r="D383" s="145" t="s">
        <v>5691</v>
      </c>
      <c r="E383" s="513" t="s">
        <v>5450</v>
      </c>
      <c r="F383" s="115" t="s">
        <v>136</v>
      </c>
      <c r="G383" s="116" t="s">
        <v>113</v>
      </c>
      <c r="H383" s="116" t="s">
        <v>181</v>
      </c>
      <c r="I383" s="115">
        <v>1</v>
      </c>
      <c r="J383" s="115">
        <v>22</v>
      </c>
      <c r="K383" s="115" t="s">
        <v>4864</v>
      </c>
      <c r="L383" s="408">
        <v>366.37</v>
      </c>
      <c r="M383" s="132"/>
      <c r="N383" s="479" t="s">
        <v>5759</v>
      </c>
      <c r="O383" s="444">
        <f>L383*M383</f>
        <v>0</v>
      </c>
      <c r="P383" s="134" t="str">
        <f t="shared" si="244"/>
        <v>No</v>
      </c>
      <c r="Q383" s="225" t="str">
        <f t="shared" si="245"/>
        <v>Yes</v>
      </c>
      <c r="S383" s="298">
        <v>1</v>
      </c>
      <c r="T383" s="299">
        <f t="shared" si="246"/>
        <v>0</v>
      </c>
      <c r="U383" s="112"/>
      <c r="V383" s="325">
        <v>21.5</v>
      </c>
      <c r="W383" s="334">
        <f t="shared" si="247"/>
        <v>0</v>
      </c>
      <c r="X383" s="207">
        <f>M383*I383</f>
        <v>0</v>
      </c>
      <c r="Y383" s="207"/>
      <c r="Z383" s="165">
        <v>1</v>
      </c>
      <c r="AA383" s="118"/>
      <c r="AB383" s="118">
        <v>18</v>
      </c>
      <c r="AC383" s="273"/>
      <c r="AE383" s="9">
        <f t="shared" si="207"/>
        <v>0</v>
      </c>
      <c r="AF383" s="9">
        <f t="shared" si="208"/>
        <v>0</v>
      </c>
      <c r="AG383" s="9">
        <f t="shared" si="209"/>
        <v>0</v>
      </c>
      <c r="AH383" s="9">
        <f t="shared" si="210"/>
        <v>0</v>
      </c>
      <c r="AI383" s="9">
        <f t="shared" si="211"/>
        <v>0</v>
      </c>
      <c r="AJ383" s="9">
        <f t="shared" si="212"/>
        <v>0</v>
      </c>
      <c r="AK383" s="9">
        <f t="shared" si="213"/>
        <v>0</v>
      </c>
      <c r="AL383" s="9">
        <f t="shared" si="214"/>
        <v>0</v>
      </c>
      <c r="AM383" s="9">
        <f t="shared" si="215"/>
        <v>0</v>
      </c>
      <c r="AO383" s="126">
        <f t="shared" si="216"/>
        <v>0</v>
      </c>
      <c r="AP383" s="126">
        <f t="shared" si="217"/>
        <v>0</v>
      </c>
      <c r="AQ383" s="126">
        <f t="shared" si="218"/>
        <v>0</v>
      </c>
      <c r="AS383" s="9">
        <f t="shared" si="219"/>
        <v>0</v>
      </c>
      <c r="AT383" s="9">
        <f t="shared" si="220"/>
        <v>0</v>
      </c>
      <c r="AU383" s="9">
        <f t="shared" si="221"/>
        <v>0</v>
      </c>
      <c r="AV383" s="9">
        <f t="shared" si="222"/>
        <v>0</v>
      </c>
      <c r="AW383" s="9">
        <f t="shared" si="223"/>
        <v>0</v>
      </c>
      <c r="AX383" s="9">
        <f t="shared" si="224"/>
        <v>0</v>
      </c>
      <c r="AY383" s="9">
        <f t="shared" si="225"/>
        <v>0</v>
      </c>
      <c r="AZ383" s="9">
        <f t="shared" si="226"/>
        <v>0</v>
      </c>
      <c r="BA383" s="9">
        <f t="shared" si="227"/>
        <v>0</v>
      </c>
      <c r="BB383" s="9">
        <f t="shared" si="228"/>
        <v>0</v>
      </c>
      <c r="BC383" s="9">
        <f t="shared" si="229"/>
        <v>0</v>
      </c>
      <c r="BD383" s="9">
        <f t="shared" si="230"/>
        <v>0</v>
      </c>
      <c r="BE383" s="9">
        <f t="shared" si="231"/>
        <v>0</v>
      </c>
      <c r="BF383" s="9">
        <f t="shared" si="232"/>
        <v>0</v>
      </c>
      <c r="BG383" s="9">
        <f t="shared" si="233"/>
        <v>0</v>
      </c>
      <c r="BH383" s="9">
        <f t="shared" si="234"/>
        <v>0</v>
      </c>
      <c r="BI383" s="9">
        <f t="shared" si="235"/>
        <v>0</v>
      </c>
      <c r="BJ383" s="9">
        <f t="shared" si="236"/>
        <v>0</v>
      </c>
      <c r="BK383" s="9">
        <f t="shared" si="237"/>
        <v>0</v>
      </c>
      <c r="BL383" s="9">
        <f t="shared" si="238"/>
        <v>0</v>
      </c>
      <c r="BM383" s="9">
        <f t="shared" si="239"/>
        <v>0</v>
      </c>
    </row>
    <row r="384" spans="1:66" s="126" customFormat="1" ht="73.75" customHeight="1">
      <c r="A384" s="9"/>
      <c r="B384" s="222" t="s">
        <v>8</v>
      </c>
      <c r="C384" s="9"/>
      <c r="D384" s="107" t="s">
        <v>6207</v>
      </c>
      <c r="E384" s="518" t="s">
        <v>5452</v>
      </c>
      <c r="F384" s="106" t="s">
        <v>137</v>
      </c>
      <c r="G384" s="242" t="s">
        <v>114</v>
      </c>
      <c r="H384" s="242" t="s">
        <v>181</v>
      </c>
      <c r="I384" s="106">
        <v>1</v>
      </c>
      <c r="J384" s="106">
        <v>13</v>
      </c>
      <c r="K384" s="106" t="s">
        <v>4864</v>
      </c>
      <c r="L384" s="407">
        <v>296.8</v>
      </c>
      <c r="M384" s="481" t="s">
        <v>5759</v>
      </c>
      <c r="N384" s="458"/>
      <c r="O384" s="456">
        <f>L384*N384</f>
        <v>0</v>
      </c>
      <c r="P384" s="127" t="str">
        <f t="shared" si="244"/>
        <v>No</v>
      </c>
      <c r="Q384" s="253" t="str">
        <f t="shared" si="245"/>
        <v>Yes</v>
      </c>
      <c r="S384" s="298">
        <v>1</v>
      </c>
      <c r="T384" s="299">
        <f t="shared" si="246"/>
        <v>0</v>
      </c>
      <c r="U384" s="112"/>
      <c r="V384" s="325">
        <v>15</v>
      </c>
      <c r="W384" s="334">
        <f t="shared" si="247"/>
        <v>0</v>
      </c>
      <c r="X384" s="207"/>
      <c r="Y384" s="207">
        <f>N384*I384</f>
        <v>0</v>
      </c>
      <c r="Z384" s="165">
        <v>1</v>
      </c>
      <c r="AA384" s="118"/>
      <c r="AB384" s="118">
        <v>13</v>
      </c>
      <c r="AC384" s="273"/>
      <c r="AE384" s="9">
        <f t="shared" si="207"/>
        <v>0</v>
      </c>
      <c r="AF384" s="9">
        <f t="shared" si="208"/>
        <v>0</v>
      </c>
      <c r="AG384" s="9">
        <f t="shared" si="209"/>
        <v>0</v>
      </c>
      <c r="AH384" s="9">
        <f t="shared" si="210"/>
        <v>0</v>
      </c>
      <c r="AI384" s="9">
        <f t="shared" si="211"/>
        <v>0</v>
      </c>
      <c r="AJ384" s="9">
        <f t="shared" si="212"/>
        <v>0</v>
      </c>
      <c r="AK384" s="9">
        <f t="shared" si="213"/>
        <v>0</v>
      </c>
      <c r="AL384" s="9">
        <f t="shared" si="214"/>
        <v>0</v>
      </c>
      <c r="AM384" s="9">
        <f t="shared" si="215"/>
        <v>0</v>
      </c>
      <c r="AO384" s="126">
        <f t="shared" si="216"/>
        <v>0</v>
      </c>
      <c r="AP384" s="126">
        <f t="shared" si="217"/>
        <v>0</v>
      </c>
      <c r="AQ384" s="126">
        <f t="shared" si="218"/>
        <v>0</v>
      </c>
      <c r="AS384" s="9">
        <f t="shared" si="219"/>
        <v>0</v>
      </c>
      <c r="AT384" s="9">
        <f t="shared" si="220"/>
        <v>0</v>
      </c>
      <c r="AU384" s="9">
        <f t="shared" si="221"/>
        <v>0</v>
      </c>
      <c r="AV384" s="9">
        <f t="shared" si="222"/>
        <v>0</v>
      </c>
      <c r="AW384" s="9">
        <f t="shared" si="223"/>
        <v>0</v>
      </c>
      <c r="AX384" s="9">
        <f t="shared" si="224"/>
        <v>0</v>
      </c>
      <c r="AY384" s="9">
        <f t="shared" si="225"/>
        <v>0</v>
      </c>
      <c r="AZ384" s="9">
        <f t="shared" si="226"/>
        <v>0</v>
      </c>
      <c r="BA384" s="9">
        <f t="shared" si="227"/>
        <v>0</v>
      </c>
      <c r="BB384" s="9">
        <f t="shared" si="228"/>
        <v>0</v>
      </c>
      <c r="BC384" s="9">
        <f t="shared" si="229"/>
        <v>0</v>
      </c>
      <c r="BD384" s="9">
        <f t="shared" si="230"/>
        <v>0</v>
      </c>
      <c r="BE384" s="9">
        <f t="shared" si="231"/>
        <v>0</v>
      </c>
      <c r="BF384" s="9">
        <f t="shared" si="232"/>
        <v>0</v>
      </c>
      <c r="BG384" s="9">
        <f t="shared" si="233"/>
        <v>0</v>
      </c>
      <c r="BH384" s="9">
        <f t="shared" si="234"/>
        <v>0</v>
      </c>
      <c r="BI384" s="9">
        <f t="shared" si="235"/>
        <v>0</v>
      </c>
      <c r="BJ384" s="9">
        <f t="shared" si="236"/>
        <v>0</v>
      </c>
      <c r="BK384" s="9">
        <f t="shared" si="237"/>
        <v>0</v>
      </c>
      <c r="BL384" s="9">
        <f t="shared" si="238"/>
        <v>0</v>
      </c>
      <c r="BM384" s="9">
        <f t="shared" si="239"/>
        <v>0</v>
      </c>
    </row>
    <row r="385" spans="1:66" s="126" customFormat="1" ht="73.75" customHeight="1">
      <c r="A385" s="9"/>
      <c r="B385" s="222" t="s">
        <v>8</v>
      </c>
      <c r="C385" s="9"/>
      <c r="D385" s="107" t="s">
        <v>5681</v>
      </c>
      <c r="E385" s="519" t="s">
        <v>5451</v>
      </c>
      <c r="F385" s="106" t="s">
        <v>137</v>
      </c>
      <c r="G385" s="242" t="s">
        <v>114</v>
      </c>
      <c r="H385" s="242" t="s">
        <v>181</v>
      </c>
      <c r="I385" s="106">
        <v>1</v>
      </c>
      <c r="J385" s="106">
        <v>13</v>
      </c>
      <c r="K385" s="106" t="s">
        <v>4864</v>
      </c>
      <c r="L385" s="407">
        <v>309.7</v>
      </c>
      <c r="M385" s="130"/>
      <c r="N385" s="483" t="s">
        <v>5759</v>
      </c>
      <c r="O385" s="456">
        <f>L385*M385</f>
        <v>0</v>
      </c>
      <c r="P385" s="127" t="str">
        <f t="shared" si="244"/>
        <v>No</v>
      </c>
      <c r="Q385" s="253" t="str">
        <f t="shared" si="245"/>
        <v>Yes</v>
      </c>
      <c r="S385" s="298">
        <v>1</v>
      </c>
      <c r="T385" s="299">
        <f t="shared" si="246"/>
        <v>0</v>
      </c>
      <c r="U385" s="112"/>
      <c r="V385" s="325">
        <v>15</v>
      </c>
      <c r="W385" s="334">
        <f t="shared" si="247"/>
        <v>0</v>
      </c>
      <c r="X385" s="207">
        <f>M385*I385</f>
        <v>0</v>
      </c>
      <c r="Y385" s="207"/>
      <c r="Z385" s="165">
        <v>1</v>
      </c>
      <c r="AA385" s="118"/>
      <c r="AB385" s="118">
        <v>13</v>
      </c>
      <c r="AC385" s="273"/>
      <c r="AE385" s="9">
        <f t="shared" si="207"/>
        <v>0</v>
      </c>
      <c r="AF385" s="9">
        <f t="shared" si="208"/>
        <v>0</v>
      </c>
      <c r="AG385" s="9">
        <f t="shared" si="209"/>
        <v>0</v>
      </c>
      <c r="AH385" s="9">
        <f t="shared" si="210"/>
        <v>0</v>
      </c>
      <c r="AI385" s="9">
        <f t="shared" si="211"/>
        <v>0</v>
      </c>
      <c r="AJ385" s="9">
        <f t="shared" si="212"/>
        <v>0</v>
      </c>
      <c r="AK385" s="9">
        <f t="shared" si="213"/>
        <v>0</v>
      </c>
      <c r="AL385" s="9">
        <f t="shared" si="214"/>
        <v>0</v>
      </c>
      <c r="AM385" s="9">
        <f t="shared" si="215"/>
        <v>0</v>
      </c>
      <c r="AO385" s="126">
        <f t="shared" si="216"/>
        <v>0</v>
      </c>
      <c r="AP385" s="126">
        <f t="shared" si="217"/>
        <v>0</v>
      </c>
      <c r="AQ385" s="126">
        <f t="shared" si="218"/>
        <v>0</v>
      </c>
      <c r="AS385" s="9">
        <f t="shared" si="219"/>
        <v>0</v>
      </c>
      <c r="AT385" s="9">
        <f t="shared" si="220"/>
        <v>0</v>
      </c>
      <c r="AU385" s="9">
        <f t="shared" si="221"/>
        <v>0</v>
      </c>
      <c r="AV385" s="9">
        <f t="shared" si="222"/>
        <v>0</v>
      </c>
      <c r="AW385" s="9">
        <f t="shared" si="223"/>
        <v>0</v>
      </c>
      <c r="AX385" s="9">
        <f t="shared" si="224"/>
        <v>0</v>
      </c>
      <c r="AY385" s="9">
        <f t="shared" si="225"/>
        <v>0</v>
      </c>
      <c r="AZ385" s="9">
        <f t="shared" si="226"/>
        <v>0</v>
      </c>
      <c r="BA385" s="9">
        <f t="shared" si="227"/>
        <v>0</v>
      </c>
      <c r="BB385" s="9">
        <f t="shared" si="228"/>
        <v>0</v>
      </c>
      <c r="BC385" s="9">
        <f t="shared" si="229"/>
        <v>0</v>
      </c>
      <c r="BD385" s="9">
        <f t="shared" si="230"/>
        <v>0</v>
      </c>
      <c r="BE385" s="9">
        <f t="shared" si="231"/>
        <v>0</v>
      </c>
      <c r="BF385" s="9">
        <f t="shared" si="232"/>
        <v>0</v>
      </c>
      <c r="BG385" s="9">
        <f t="shared" si="233"/>
        <v>0</v>
      </c>
      <c r="BH385" s="9">
        <f t="shared" si="234"/>
        <v>0</v>
      </c>
      <c r="BI385" s="9">
        <f t="shared" si="235"/>
        <v>0</v>
      </c>
      <c r="BJ385" s="9">
        <f t="shared" si="236"/>
        <v>0</v>
      </c>
      <c r="BK385" s="9">
        <f t="shared" si="237"/>
        <v>0</v>
      </c>
      <c r="BL385" s="9">
        <f t="shared" si="238"/>
        <v>0</v>
      </c>
      <c r="BM385" s="9">
        <f t="shared" si="239"/>
        <v>0</v>
      </c>
    </row>
    <row r="386" spans="1:66" s="126" customFormat="1" ht="73.75" customHeight="1">
      <c r="A386" s="9"/>
      <c r="B386" s="222" t="s">
        <v>8</v>
      </c>
      <c r="C386" s="9"/>
      <c r="D386" s="107" t="s">
        <v>5690</v>
      </c>
      <c r="E386" s="520" t="s">
        <v>5450</v>
      </c>
      <c r="F386" s="106" t="s">
        <v>137</v>
      </c>
      <c r="G386" s="242" t="s">
        <v>114</v>
      </c>
      <c r="H386" s="242" t="s">
        <v>181</v>
      </c>
      <c r="I386" s="106">
        <v>1</v>
      </c>
      <c r="J386" s="106">
        <v>13</v>
      </c>
      <c r="K386" s="106" t="s">
        <v>4864</v>
      </c>
      <c r="L386" s="407">
        <v>296.8</v>
      </c>
      <c r="M386" s="130"/>
      <c r="N386" s="483" t="s">
        <v>5759</v>
      </c>
      <c r="O386" s="456">
        <f>L386*M386</f>
        <v>0</v>
      </c>
      <c r="P386" s="127" t="str">
        <f t="shared" si="244"/>
        <v>No</v>
      </c>
      <c r="Q386" s="253" t="str">
        <f t="shared" si="245"/>
        <v>Yes</v>
      </c>
      <c r="S386" s="298">
        <v>1</v>
      </c>
      <c r="T386" s="299">
        <f t="shared" si="246"/>
        <v>0</v>
      </c>
      <c r="U386" s="112"/>
      <c r="V386" s="325">
        <v>15</v>
      </c>
      <c r="W386" s="334">
        <f t="shared" si="247"/>
        <v>0</v>
      </c>
      <c r="X386" s="207">
        <f>M386*I386</f>
        <v>0</v>
      </c>
      <c r="Y386" s="207"/>
      <c r="Z386" s="165">
        <v>1</v>
      </c>
      <c r="AA386" s="118"/>
      <c r="AB386" s="118">
        <v>13</v>
      </c>
      <c r="AC386" s="273"/>
      <c r="AE386" s="9">
        <f t="shared" si="207"/>
        <v>0</v>
      </c>
      <c r="AF386" s="9">
        <f t="shared" si="208"/>
        <v>0</v>
      </c>
      <c r="AG386" s="9">
        <f t="shared" si="209"/>
        <v>0</v>
      </c>
      <c r="AH386" s="9">
        <f t="shared" si="210"/>
        <v>0</v>
      </c>
      <c r="AI386" s="9">
        <f t="shared" si="211"/>
        <v>0</v>
      </c>
      <c r="AJ386" s="9">
        <f t="shared" si="212"/>
        <v>0</v>
      </c>
      <c r="AK386" s="9">
        <f t="shared" si="213"/>
        <v>0</v>
      </c>
      <c r="AL386" s="9">
        <f t="shared" si="214"/>
        <v>0</v>
      </c>
      <c r="AM386" s="9">
        <f t="shared" si="215"/>
        <v>0</v>
      </c>
      <c r="AO386" s="126">
        <f t="shared" si="216"/>
        <v>0</v>
      </c>
      <c r="AP386" s="126">
        <f t="shared" si="217"/>
        <v>0</v>
      </c>
      <c r="AQ386" s="126">
        <f t="shared" si="218"/>
        <v>0</v>
      </c>
      <c r="AS386" s="9">
        <f t="shared" si="219"/>
        <v>0</v>
      </c>
      <c r="AT386" s="9">
        <f t="shared" si="220"/>
        <v>0</v>
      </c>
      <c r="AU386" s="9">
        <f t="shared" si="221"/>
        <v>0</v>
      </c>
      <c r="AV386" s="9">
        <f t="shared" si="222"/>
        <v>0</v>
      </c>
      <c r="AW386" s="9">
        <f t="shared" si="223"/>
        <v>0</v>
      </c>
      <c r="AX386" s="9">
        <f t="shared" si="224"/>
        <v>0</v>
      </c>
      <c r="AY386" s="9">
        <f t="shared" si="225"/>
        <v>0</v>
      </c>
      <c r="AZ386" s="9">
        <f t="shared" si="226"/>
        <v>0</v>
      </c>
      <c r="BA386" s="9">
        <f t="shared" si="227"/>
        <v>0</v>
      </c>
      <c r="BB386" s="9">
        <f t="shared" si="228"/>
        <v>0</v>
      </c>
      <c r="BC386" s="9">
        <f t="shared" si="229"/>
        <v>0</v>
      </c>
      <c r="BD386" s="9">
        <f t="shared" si="230"/>
        <v>0</v>
      </c>
      <c r="BE386" s="9">
        <f t="shared" si="231"/>
        <v>0</v>
      </c>
      <c r="BF386" s="9">
        <f t="shared" si="232"/>
        <v>0</v>
      </c>
      <c r="BG386" s="9">
        <f t="shared" si="233"/>
        <v>0</v>
      </c>
      <c r="BH386" s="9">
        <f t="shared" si="234"/>
        <v>0</v>
      </c>
      <c r="BI386" s="9">
        <f t="shared" si="235"/>
        <v>0</v>
      </c>
      <c r="BJ386" s="9">
        <f t="shared" si="236"/>
        <v>0</v>
      </c>
      <c r="BK386" s="9">
        <f t="shared" si="237"/>
        <v>0</v>
      </c>
      <c r="BL386" s="9">
        <f t="shared" si="238"/>
        <v>0</v>
      </c>
      <c r="BM386" s="9">
        <f t="shared" si="239"/>
        <v>0</v>
      </c>
    </row>
    <row r="387" spans="1:66" s="9" customFormat="1" ht="73.75" customHeight="1">
      <c r="B387" s="222" t="s">
        <v>8</v>
      </c>
      <c r="D387" s="145" t="s">
        <v>6208</v>
      </c>
      <c r="E387" s="511" t="s">
        <v>5452</v>
      </c>
      <c r="F387" s="115" t="s">
        <v>136</v>
      </c>
      <c r="G387" s="116" t="s">
        <v>115</v>
      </c>
      <c r="H387" s="116" t="s">
        <v>181</v>
      </c>
      <c r="I387" s="115">
        <v>1</v>
      </c>
      <c r="J387" s="115">
        <v>25</v>
      </c>
      <c r="K387" s="115" t="s">
        <v>4864</v>
      </c>
      <c r="L387" s="408">
        <v>417.38</v>
      </c>
      <c r="M387" s="479" t="s">
        <v>5759</v>
      </c>
      <c r="N387" s="133"/>
      <c r="O387" s="444">
        <f>L387*N387</f>
        <v>0</v>
      </c>
      <c r="P387" s="134" t="str">
        <f t="shared" si="244"/>
        <v>No</v>
      </c>
      <c r="Q387" s="225" t="str">
        <f t="shared" si="245"/>
        <v>Yes</v>
      </c>
      <c r="S387" s="298">
        <v>1</v>
      </c>
      <c r="T387" s="299">
        <f t="shared" si="246"/>
        <v>0</v>
      </c>
      <c r="U387" s="112"/>
      <c r="V387" s="325">
        <v>42.99</v>
      </c>
      <c r="W387" s="334">
        <f t="shared" si="247"/>
        <v>0</v>
      </c>
      <c r="X387" s="207"/>
      <c r="Y387" s="207">
        <f>N387*I387</f>
        <v>0</v>
      </c>
      <c r="Z387" s="165">
        <v>1</v>
      </c>
      <c r="AA387" s="118"/>
      <c r="AB387" s="118">
        <v>15</v>
      </c>
      <c r="AC387" s="273"/>
      <c r="AE387" s="9">
        <f t="shared" si="207"/>
        <v>0</v>
      </c>
      <c r="AF387" s="9">
        <f t="shared" si="208"/>
        <v>0</v>
      </c>
      <c r="AG387" s="9">
        <f t="shared" si="209"/>
        <v>0</v>
      </c>
      <c r="AH387" s="9">
        <f t="shared" si="210"/>
        <v>0</v>
      </c>
      <c r="AI387" s="9">
        <f t="shared" si="211"/>
        <v>0</v>
      </c>
      <c r="AJ387" s="9">
        <f t="shared" si="212"/>
        <v>0</v>
      </c>
      <c r="AK387" s="9">
        <f t="shared" si="213"/>
        <v>0</v>
      </c>
      <c r="AL387" s="9">
        <f t="shared" si="214"/>
        <v>0</v>
      </c>
      <c r="AM387" s="9">
        <f t="shared" si="215"/>
        <v>0</v>
      </c>
      <c r="AO387" s="126">
        <f t="shared" si="216"/>
        <v>0</v>
      </c>
      <c r="AP387" s="126">
        <f t="shared" si="217"/>
        <v>0</v>
      </c>
      <c r="AQ387" s="126">
        <f t="shared" si="218"/>
        <v>0</v>
      </c>
      <c r="AS387" s="9">
        <f t="shared" si="219"/>
        <v>0</v>
      </c>
      <c r="AT387" s="9">
        <f t="shared" si="220"/>
        <v>0</v>
      </c>
      <c r="AU387" s="9">
        <f t="shared" si="221"/>
        <v>0</v>
      </c>
      <c r="AV387" s="9">
        <f t="shared" si="222"/>
        <v>0</v>
      </c>
      <c r="AW387" s="9">
        <f t="shared" si="223"/>
        <v>0</v>
      </c>
      <c r="AX387" s="9">
        <f t="shared" si="224"/>
        <v>0</v>
      </c>
      <c r="AY387" s="9">
        <f t="shared" si="225"/>
        <v>0</v>
      </c>
      <c r="AZ387" s="9">
        <f t="shared" si="226"/>
        <v>0</v>
      </c>
      <c r="BA387" s="9">
        <f t="shared" si="227"/>
        <v>0</v>
      </c>
      <c r="BB387" s="9">
        <f t="shared" si="228"/>
        <v>0</v>
      </c>
      <c r="BC387" s="9">
        <f t="shared" si="229"/>
        <v>0</v>
      </c>
      <c r="BD387" s="9">
        <f t="shared" si="230"/>
        <v>0</v>
      </c>
      <c r="BE387" s="9">
        <f t="shared" si="231"/>
        <v>0</v>
      </c>
      <c r="BF387" s="9">
        <f t="shared" si="232"/>
        <v>0</v>
      </c>
      <c r="BG387" s="9">
        <f t="shared" si="233"/>
        <v>0</v>
      </c>
      <c r="BH387" s="9">
        <f t="shared" si="234"/>
        <v>0</v>
      </c>
      <c r="BI387" s="9">
        <f t="shared" si="235"/>
        <v>0</v>
      </c>
      <c r="BJ387" s="9">
        <f t="shared" si="236"/>
        <v>0</v>
      </c>
      <c r="BK387" s="9">
        <f t="shared" si="237"/>
        <v>0</v>
      </c>
      <c r="BL387" s="9">
        <f t="shared" si="238"/>
        <v>0</v>
      </c>
      <c r="BM387" s="9">
        <f t="shared" si="239"/>
        <v>0</v>
      </c>
    </row>
    <row r="388" spans="1:66" s="9" customFormat="1" ht="73.75" customHeight="1">
      <c r="B388" s="222" t="s">
        <v>8</v>
      </c>
      <c r="D388" s="145" t="s">
        <v>5682</v>
      </c>
      <c r="E388" s="512" t="s">
        <v>5451</v>
      </c>
      <c r="F388" s="115" t="s">
        <v>136</v>
      </c>
      <c r="G388" s="116" t="s">
        <v>115</v>
      </c>
      <c r="H388" s="116" t="s">
        <v>181</v>
      </c>
      <c r="I388" s="115">
        <v>1</v>
      </c>
      <c r="J388" s="115">
        <v>25</v>
      </c>
      <c r="K388" s="115" t="s">
        <v>4864</v>
      </c>
      <c r="L388" s="408">
        <v>435.52</v>
      </c>
      <c r="M388" s="132"/>
      <c r="N388" s="479" t="s">
        <v>5759</v>
      </c>
      <c r="O388" s="444">
        <f>L388*M388</f>
        <v>0</v>
      </c>
      <c r="P388" s="134" t="str">
        <f t="shared" si="244"/>
        <v>No</v>
      </c>
      <c r="Q388" s="225" t="str">
        <f t="shared" si="245"/>
        <v>Yes</v>
      </c>
      <c r="S388" s="298">
        <v>1</v>
      </c>
      <c r="T388" s="299">
        <f t="shared" si="246"/>
        <v>0</v>
      </c>
      <c r="U388" s="112"/>
      <c r="V388" s="325">
        <v>42.99</v>
      </c>
      <c r="W388" s="334">
        <f t="shared" si="247"/>
        <v>0</v>
      </c>
      <c r="X388" s="207">
        <f>M388*I388</f>
        <v>0</v>
      </c>
      <c r="Y388" s="207"/>
      <c r="Z388" s="165">
        <v>1</v>
      </c>
      <c r="AA388" s="118"/>
      <c r="AB388" s="118">
        <v>15</v>
      </c>
      <c r="AC388" s="273"/>
      <c r="AE388" s="9">
        <f t="shared" si="207"/>
        <v>0</v>
      </c>
      <c r="AF388" s="9">
        <f t="shared" si="208"/>
        <v>0</v>
      </c>
      <c r="AG388" s="9">
        <f t="shared" si="209"/>
        <v>0</v>
      </c>
      <c r="AH388" s="9">
        <f t="shared" si="210"/>
        <v>0</v>
      </c>
      <c r="AI388" s="9">
        <f t="shared" si="211"/>
        <v>0</v>
      </c>
      <c r="AJ388" s="9">
        <f t="shared" si="212"/>
        <v>0</v>
      </c>
      <c r="AK388" s="9">
        <f t="shared" si="213"/>
        <v>0</v>
      </c>
      <c r="AL388" s="9">
        <f t="shared" si="214"/>
        <v>0</v>
      </c>
      <c r="AM388" s="9">
        <f t="shared" si="215"/>
        <v>0</v>
      </c>
      <c r="AO388" s="126">
        <f t="shared" si="216"/>
        <v>0</v>
      </c>
      <c r="AP388" s="126">
        <f t="shared" si="217"/>
        <v>0</v>
      </c>
      <c r="AQ388" s="126">
        <f t="shared" si="218"/>
        <v>0</v>
      </c>
      <c r="AS388" s="9">
        <f t="shared" si="219"/>
        <v>0</v>
      </c>
      <c r="AT388" s="9">
        <f t="shared" si="220"/>
        <v>0</v>
      </c>
      <c r="AU388" s="9">
        <f t="shared" si="221"/>
        <v>0</v>
      </c>
      <c r="AV388" s="9">
        <f t="shared" si="222"/>
        <v>0</v>
      </c>
      <c r="AW388" s="9">
        <f t="shared" si="223"/>
        <v>0</v>
      </c>
      <c r="AX388" s="9">
        <f t="shared" si="224"/>
        <v>0</v>
      </c>
      <c r="AY388" s="9">
        <f t="shared" si="225"/>
        <v>0</v>
      </c>
      <c r="AZ388" s="9">
        <f t="shared" si="226"/>
        <v>0</v>
      </c>
      <c r="BA388" s="9">
        <f t="shared" si="227"/>
        <v>0</v>
      </c>
      <c r="BB388" s="9">
        <f t="shared" si="228"/>
        <v>0</v>
      </c>
      <c r="BC388" s="9">
        <f t="shared" si="229"/>
        <v>0</v>
      </c>
      <c r="BD388" s="9">
        <f t="shared" si="230"/>
        <v>0</v>
      </c>
      <c r="BE388" s="9">
        <f t="shared" si="231"/>
        <v>0</v>
      </c>
      <c r="BF388" s="9">
        <f t="shared" si="232"/>
        <v>0</v>
      </c>
      <c r="BG388" s="9">
        <f t="shared" si="233"/>
        <v>0</v>
      </c>
      <c r="BH388" s="9">
        <f t="shared" si="234"/>
        <v>0</v>
      </c>
      <c r="BI388" s="9">
        <f t="shared" si="235"/>
        <v>0</v>
      </c>
      <c r="BJ388" s="9">
        <f t="shared" si="236"/>
        <v>0</v>
      </c>
      <c r="BK388" s="9">
        <f t="shared" si="237"/>
        <v>0</v>
      </c>
      <c r="BL388" s="9">
        <f t="shared" si="238"/>
        <v>0</v>
      </c>
      <c r="BM388" s="9">
        <f t="shared" si="239"/>
        <v>0</v>
      </c>
    </row>
    <row r="389" spans="1:66" s="9" customFormat="1" ht="73.75" customHeight="1">
      <c r="B389" s="222" t="s">
        <v>8</v>
      </c>
      <c r="D389" s="145" t="s">
        <v>5689</v>
      </c>
      <c r="E389" s="513" t="s">
        <v>5450</v>
      </c>
      <c r="F389" s="115" t="s">
        <v>136</v>
      </c>
      <c r="G389" s="116" t="s">
        <v>115</v>
      </c>
      <c r="H389" s="116" t="s">
        <v>181</v>
      </c>
      <c r="I389" s="115">
        <v>1</v>
      </c>
      <c r="J389" s="115">
        <v>25</v>
      </c>
      <c r="K389" s="115" t="s">
        <v>4864</v>
      </c>
      <c r="L389" s="408">
        <v>417.38</v>
      </c>
      <c r="M389" s="132"/>
      <c r="N389" s="479" t="s">
        <v>5759</v>
      </c>
      <c r="O389" s="444">
        <f>L389*M389</f>
        <v>0</v>
      </c>
      <c r="P389" s="134" t="str">
        <f t="shared" si="244"/>
        <v>No</v>
      </c>
      <c r="Q389" s="225" t="str">
        <f t="shared" si="245"/>
        <v>Yes</v>
      </c>
      <c r="S389" s="298">
        <v>1</v>
      </c>
      <c r="T389" s="299">
        <f t="shared" si="246"/>
        <v>0</v>
      </c>
      <c r="U389" s="112"/>
      <c r="V389" s="325">
        <v>42.99</v>
      </c>
      <c r="W389" s="334">
        <f t="shared" si="247"/>
        <v>0</v>
      </c>
      <c r="X389" s="207">
        <f>M389*I389</f>
        <v>0</v>
      </c>
      <c r="Y389" s="207"/>
      <c r="Z389" s="165">
        <v>1</v>
      </c>
      <c r="AA389" s="118"/>
      <c r="AB389" s="118">
        <v>15</v>
      </c>
      <c r="AC389" s="273"/>
      <c r="AE389" s="9">
        <f t="shared" si="207"/>
        <v>0</v>
      </c>
      <c r="AF389" s="9">
        <f t="shared" si="208"/>
        <v>0</v>
      </c>
      <c r="AG389" s="9">
        <f t="shared" si="209"/>
        <v>0</v>
      </c>
      <c r="AH389" s="9">
        <f t="shared" si="210"/>
        <v>0</v>
      </c>
      <c r="AI389" s="9">
        <f t="shared" si="211"/>
        <v>0</v>
      </c>
      <c r="AJ389" s="9">
        <f t="shared" si="212"/>
        <v>0</v>
      </c>
      <c r="AK389" s="9">
        <f t="shared" si="213"/>
        <v>0</v>
      </c>
      <c r="AL389" s="9">
        <f t="shared" si="214"/>
        <v>0</v>
      </c>
      <c r="AM389" s="9">
        <f t="shared" si="215"/>
        <v>0</v>
      </c>
      <c r="AO389" s="126">
        <f t="shared" si="216"/>
        <v>0</v>
      </c>
      <c r="AP389" s="126">
        <f t="shared" si="217"/>
        <v>0</v>
      </c>
      <c r="AQ389" s="126">
        <f t="shared" si="218"/>
        <v>0</v>
      </c>
      <c r="AS389" s="9">
        <f t="shared" si="219"/>
        <v>0</v>
      </c>
      <c r="AT389" s="9">
        <f t="shared" si="220"/>
        <v>0</v>
      </c>
      <c r="AU389" s="9">
        <f t="shared" si="221"/>
        <v>0</v>
      </c>
      <c r="AV389" s="9">
        <f t="shared" si="222"/>
        <v>0</v>
      </c>
      <c r="AW389" s="9">
        <f t="shared" si="223"/>
        <v>0</v>
      </c>
      <c r="AX389" s="9">
        <f t="shared" si="224"/>
        <v>0</v>
      </c>
      <c r="AY389" s="9">
        <f t="shared" si="225"/>
        <v>0</v>
      </c>
      <c r="AZ389" s="9">
        <f t="shared" si="226"/>
        <v>0</v>
      </c>
      <c r="BA389" s="9">
        <f t="shared" si="227"/>
        <v>0</v>
      </c>
      <c r="BB389" s="9">
        <f t="shared" si="228"/>
        <v>0</v>
      </c>
      <c r="BC389" s="9">
        <f t="shared" si="229"/>
        <v>0</v>
      </c>
      <c r="BD389" s="9">
        <f t="shared" si="230"/>
        <v>0</v>
      </c>
      <c r="BE389" s="9">
        <f t="shared" si="231"/>
        <v>0</v>
      </c>
      <c r="BF389" s="9">
        <f t="shared" si="232"/>
        <v>0</v>
      </c>
      <c r="BG389" s="9">
        <f t="shared" si="233"/>
        <v>0</v>
      </c>
      <c r="BH389" s="9">
        <f t="shared" si="234"/>
        <v>0</v>
      </c>
      <c r="BI389" s="9">
        <f t="shared" si="235"/>
        <v>0</v>
      </c>
      <c r="BJ389" s="9">
        <f t="shared" si="236"/>
        <v>0</v>
      </c>
      <c r="BK389" s="9">
        <f t="shared" si="237"/>
        <v>0</v>
      </c>
      <c r="BL389" s="9">
        <f t="shared" si="238"/>
        <v>0</v>
      </c>
      <c r="BM389" s="9">
        <f t="shared" si="239"/>
        <v>0</v>
      </c>
    </row>
    <row r="390" spans="1:66" s="126" customFormat="1" ht="73.75" customHeight="1">
      <c r="A390" s="9"/>
      <c r="B390" s="222" t="s">
        <v>8</v>
      </c>
      <c r="C390" s="9"/>
      <c r="D390" s="107" t="s">
        <v>6209</v>
      </c>
      <c r="E390" s="518" t="s">
        <v>5452</v>
      </c>
      <c r="F390" s="106" t="s">
        <v>137</v>
      </c>
      <c r="G390" s="242" t="s">
        <v>116</v>
      </c>
      <c r="H390" s="242" t="s">
        <v>181</v>
      </c>
      <c r="I390" s="106">
        <v>1</v>
      </c>
      <c r="J390" s="106">
        <v>30</v>
      </c>
      <c r="K390" s="106" t="s">
        <v>4864</v>
      </c>
      <c r="L390" s="407">
        <v>547.23</v>
      </c>
      <c r="M390" s="481" t="s">
        <v>5759</v>
      </c>
      <c r="N390" s="458"/>
      <c r="O390" s="456">
        <f>L390*N390</f>
        <v>0</v>
      </c>
      <c r="P390" s="127" t="str">
        <f t="shared" si="244"/>
        <v>No</v>
      </c>
      <c r="Q390" s="253" t="str">
        <f t="shared" si="245"/>
        <v>Yes</v>
      </c>
      <c r="S390" s="298">
        <v>1</v>
      </c>
      <c r="T390" s="299">
        <f t="shared" si="246"/>
        <v>0</v>
      </c>
      <c r="U390" s="112"/>
      <c r="V390" s="325">
        <v>29.45</v>
      </c>
      <c r="W390" s="334">
        <f t="shared" si="247"/>
        <v>0</v>
      </c>
      <c r="X390" s="207"/>
      <c r="Y390" s="207">
        <f>N390*I390</f>
        <v>0</v>
      </c>
      <c r="Z390" s="165">
        <v>1</v>
      </c>
      <c r="AA390" s="118"/>
      <c r="AB390" s="118">
        <v>18</v>
      </c>
      <c r="AC390" s="273"/>
      <c r="AE390" s="9">
        <f t="shared" si="207"/>
        <v>0</v>
      </c>
      <c r="AF390" s="9">
        <f t="shared" si="208"/>
        <v>0</v>
      </c>
      <c r="AG390" s="9">
        <f t="shared" si="209"/>
        <v>0</v>
      </c>
      <c r="AH390" s="9">
        <f t="shared" si="210"/>
        <v>0</v>
      </c>
      <c r="AI390" s="9">
        <f t="shared" si="211"/>
        <v>0</v>
      </c>
      <c r="AJ390" s="9">
        <f t="shared" si="212"/>
        <v>0</v>
      </c>
      <c r="AK390" s="9">
        <f t="shared" si="213"/>
        <v>0</v>
      </c>
      <c r="AL390" s="9">
        <f t="shared" si="214"/>
        <v>0</v>
      </c>
      <c r="AM390" s="9">
        <f t="shared" si="215"/>
        <v>0</v>
      </c>
      <c r="AO390" s="126">
        <f t="shared" si="216"/>
        <v>0</v>
      </c>
      <c r="AP390" s="126">
        <f t="shared" si="217"/>
        <v>0</v>
      </c>
      <c r="AQ390" s="126">
        <f t="shared" si="218"/>
        <v>0</v>
      </c>
      <c r="AS390" s="9">
        <f t="shared" si="219"/>
        <v>0</v>
      </c>
      <c r="AT390" s="9">
        <f t="shared" si="220"/>
        <v>0</v>
      </c>
      <c r="AU390" s="9">
        <f t="shared" si="221"/>
        <v>0</v>
      </c>
      <c r="AV390" s="9">
        <f t="shared" si="222"/>
        <v>0</v>
      </c>
      <c r="AW390" s="9">
        <f t="shared" si="223"/>
        <v>0</v>
      </c>
      <c r="AX390" s="9">
        <f t="shared" si="224"/>
        <v>0</v>
      </c>
      <c r="AY390" s="9">
        <f t="shared" si="225"/>
        <v>0</v>
      </c>
      <c r="AZ390" s="9">
        <f t="shared" si="226"/>
        <v>0</v>
      </c>
      <c r="BA390" s="9">
        <f t="shared" si="227"/>
        <v>0</v>
      </c>
      <c r="BB390" s="9">
        <f t="shared" si="228"/>
        <v>0</v>
      </c>
      <c r="BC390" s="9">
        <f t="shared" si="229"/>
        <v>0</v>
      </c>
      <c r="BD390" s="9">
        <f t="shared" si="230"/>
        <v>0</v>
      </c>
      <c r="BE390" s="9">
        <f t="shared" si="231"/>
        <v>0</v>
      </c>
      <c r="BF390" s="9">
        <f t="shared" si="232"/>
        <v>0</v>
      </c>
      <c r="BG390" s="9">
        <f t="shared" si="233"/>
        <v>0</v>
      </c>
      <c r="BH390" s="9">
        <f t="shared" si="234"/>
        <v>0</v>
      </c>
      <c r="BI390" s="9">
        <f t="shared" si="235"/>
        <v>0</v>
      </c>
      <c r="BJ390" s="9">
        <f t="shared" si="236"/>
        <v>0</v>
      </c>
      <c r="BK390" s="9">
        <f t="shared" si="237"/>
        <v>0</v>
      </c>
      <c r="BL390" s="9">
        <f t="shared" si="238"/>
        <v>0</v>
      </c>
      <c r="BM390" s="9">
        <f t="shared" si="239"/>
        <v>0</v>
      </c>
    </row>
    <row r="391" spans="1:66" s="126" customFormat="1" ht="73.75" customHeight="1">
      <c r="A391" s="9"/>
      <c r="B391" s="222" t="s">
        <v>8</v>
      </c>
      <c r="C391" s="9"/>
      <c r="D391" s="107" t="s">
        <v>5683</v>
      </c>
      <c r="E391" s="519" t="s">
        <v>5451</v>
      </c>
      <c r="F391" s="106" t="s">
        <v>137</v>
      </c>
      <c r="G391" s="242" t="s">
        <v>116</v>
      </c>
      <c r="H391" s="242" t="s">
        <v>181</v>
      </c>
      <c r="I391" s="106">
        <v>1</v>
      </c>
      <c r="J391" s="106">
        <v>30</v>
      </c>
      <c r="K391" s="106" t="s">
        <v>4864</v>
      </c>
      <c r="L391" s="407">
        <v>571.02</v>
      </c>
      <c r="M391" s="130"/>
      <c r="N391" s="483" t="s">
        <v>5759</v>
      </c>
      <c r="O391" s="456">
        <f>L391*M391</f>
        <v>0</v>
      </c>
      <c r="P391" s="127" t="str">
        <f t="shared" si="244"/>
        <v>No</v>
      </c>
      <c r="Q391" s="253" t="str">
        <f t="shared" si="245"/>
        <v>Yes</v>
      </c>
      <c r="S391" s="298">
        <v>1</v>
      </c>
      <c r="T391" s="299">
        <f t="shared" si="246"/>
        <v>0</v>
      </c>
      <c r="U391" s="112"/>
      <c r="V391" s="325">
        <v>29.45</v>
      </c>
      <c r="W391" s="334">
        <f t="shared" si="247"/>
        <v>0</v>
      </c>
      <c r="X391" s="207">
        <f>M391*I391</f>
        <v>0</v>
      </c>
      <c r="Y391" s="207"/>
      <c r="Z391" s="165">
        <v>1</v>
      </c>
      <c r="AA391" s="118"/>
      <c r="AB391" s="118">
        <v>18</v>
      </c>
      <c r="AC391" s="273"/>
      <c r="AE391" s="9">
        <f t="shared" si="207"/>
        <v>0</v>
      </c>
      <c r="AF391" s="9">
        <f t="shared" si="208"/>
        <v>0</v>
      </c>
      <c r="AG391" s="9">
        <f t="shared" si="209"/>
        <v>0</v>
      </c>
      <c r="AH391" s="9">
        <f t="shared" si="210"/>
        <v>0</v>
      </c>
      <c r="AI391" s="9">
        <f t="shared" si="211"/>
        <v>0</v>
      </c>
      <c r="AJ391" s="9">
        <f t="shared" si="212"/>
        <v>0</v>
      </c>
      <c r="AK391" s="9">
        <f t="shared" si="213"/>
        <v>0</v>
      </c>
      <c r="AL391" s="9">
        <f t="shared" si="214"/>
        <v>0</v>
      </c>
      <c r="AM391" s="9">
        <f t="shared" si="215"/>
        <v>0</v>
      </c>
      <c r="AO391" s="126">
        <f t="shared" si="216"/>
        <v>0</v>
      </c>
      <c r="AP391" s="126">
        <f t="shared" si="217"/>
        <v>0</v>
      </c>
      <c r="AQ391" s="126">
        <f t="shared" si="218"/>
        <v>0</v>
      </c>
      <c r="AS391" s="9">
        <f t="shared" si="219"/>
        <v>0</v>
      </c>
      <c r="AT391" s="9">
        <f t="shared" si="220"/>
        <v>0</v>
      </c>
      <c r="AU391" s="9">
        <f t="shared" si="221"/>
        <v>0</v>
      </c>
      <c r="AV391" s="9">
        <f t="shared" si="222"/>
        <v>0</v>
      </c>
      <c r="AW391" s="9">
        <f t="shared" si="223"/>
        <v>0</v>
      </c>
      <c r="AX391" s="9">
        <f t="shared" si="224"/>
        <v>0</v>
      </c>
      <c r="AY391" s="9">
        <f t="shared" si="225"/>
        <v>0</v>
      </c>
      <c r="AZ391" s="9">
        <f t="shared" si="226"/>
        <v>0</v>
      </c>
      <c r="BA391" s="9">
        <f t="shared" si="227"/>
        <v>0</v>
      </c>
      <c r="BB391" s="9">
        <f t="shared" si="228"/>
        <v>0</v>
      </c>
      <c r="BC391" s="9">
        <f t="shared" si="229"/>
        <v>0</v>
      </c>
      <c r="BD391" s="9">
        <f t="shared" si="230"/>
        <v>0</v>
      </c>
      <c r="BE391" s="9">
        <f t="shared" si="231"/>
        <v>0</v>
      </c>
      <c r="BF391" s="9">
        <f t="shared" si="232"/>
        <v>0</v>
      </c>
      <c r="BG391" s="9">
        <f t="shared" si="233"/>
        <v>0</v>
      </c>
      <c r="BH391" s="9">
        <f t="shared" si="234"/>
        <v>0</v>
      </c>
      <c r="BI391" s="9">
        <f t="shared" si="235"/>
        <v>0</v>
      </c>
      <c r="BJ391" s="9">
        <f t="shared" si="236"/>
        <v>0</v>
      </c>
      <c r="BK391" s="9">
        <f t="shared" si="237"/>
        <v>0</v>
      </c>
      <c r="BL391" s="9">
        <f t="shared" si="238"/>
        <v>0</v>
      </c>
      <c r="BM391" s="9">
        <f t="shared" si="239"/>
        <v>0</v>
      </c>
    </row>
    <row r="392" spans="1:66" s="126" customFormat="1" ht="73.75" customHeight="1">
      <c r="A392" s="9"/>
      <c r="B392" s="222" t="s">
        <v>8</v>
      </c>
      <c r="C392" s="9"/>
      <c r="D392" s="107" t="s">
        <v>5688</v>
      </c>
      <c r="E392" s="520" t="s">
        <v>5450</v>
      </c>
      <c r="F392" s="106" t="s">
        <v>137</v>
      </c>
      <c r="G392" s="242" t="s">
        <v>116</v>
      </c>
      <c r="H392" s="242" t="s">
        <v>181</v>
      </c>
      <c r="I392" s="106">
        <v>1</v>
      </c>
      <c r="J392" s="106">
        <v>30</v>
      </c>
      <c r="K392" s="106" t="s">
        <v>4864</v>
      </c>
      <c r="L392" s="407">
        <v>547.23</v>
      </c>
      <c r="M392" s="130"/>
      <c r="N392" s="483" t="s">
        <v>5759</v>
      </c>
      <c r="O392" s="456">
        <f>L392*M392</f>
        <v>0</v>
      </c>
      <c r="P392" s="127" t="str">
        <f t="shared" si="244"/>
        <v>No</v>
      </c>
      <c r="Q392" s="253" t="str">
        <f t="shared" si="245"/>
        <v>Yes</v>
      </c>
      <c r="S392" s="298">
        <v>1</v>
      </c>
      <c r="T392" s="299">
        <f t="shared" si="246"/>
        <v>0</v>
      </c>
      <c r="U392" s="112"/>
      <c r="V392" s="325">
        <v>29.45</v>
      </c>
      <c r="W392" s="334">
        <f t="shared" si="247"/>
        <v>0</v>
      </c>
      <c r="X392" s="207">
        <f>M392*I392</f>
        <v>0</v>
      </c>
      <c r="Y392" s="207"/>
      <c r="Z392" s="165">
        <v>1</v>
      </c>
      <c r="AA392" s="118"/>
      <c r="AB392" s="118">
        <v>18</v>
      </c>
      <c r="AC392" s="273"/>
      <c r="AE392" s="9">
        <f t="shared" si="207"/>
        <v>0</v>
      </c>
      <c r="AF392" s="9">
        <f t="shared" si="208"/>
        <v>0</v>
      </c>
      <c r="AG392" s="9">
        <f t="shared" si="209"/>
        <v>0</v>
      </c>
      <c r="AH392" s="9">
        <f t="shared" si="210"/>
        <v>0</v>
      </c>
      <c r="AI392" s="9">
        <f t="shared" si="211"/>
        <v>0</v>
      </c>
      <c r="AJ392" s="9">
        <f t="shared" si="212"/>
        <v>0</v>
      </c>
      <c r="AK392" s="9">
        <f t="shared" si="213"/>
        <v>0</v>
      </c>
      <c r="AL392" s="9">
        <f t="shared" si="214"/>
        <v>0</v>
      </c>
      <c r="AM392" s="9">
        <f t="shared" si="215"/>
        <v>0</v>
      </c>
      <c r="AO392" s="126">
        <f t="shared" si="216"/>
        <v>0</v>
      </c>
      <c r="AP392" s="126">
        <f t="shared" si="217"/>
        <v>0</v>
      </c>
      <c r="AQ392" s="126">
        <f t="shared" si="218"/>
        <v>0</v>
      </c>
      <c r="AS392" s="9">
        <f t="shared" si="219"/>
        <v>0</v>
      </c>
      <c r="AT392" s="9">
        <f t="shared" si="220"/>
        <v>0</v>
      </c>
      <c r="AU392" s="9">
        <f t="shared" si="221"/>
        <v>0</v>
      </c>
      <c r="AV392" s="9">
        <f t="shared" si="222"/>
        <v>0</v>
      </c>
      <c r="AW392" s="9">
        <f t="shared" si="223"/>
        <v>0</v>
      </c>
      <c r="AX392" s="9">
        <f t="shared" si="224"/>
        <v>0</v>
      </c>
      <c r="AY392" s="9">
        <f t="shared" si="225"/>
        <v>0</v>
      </c>
      <c r="AZ392" s="9">
        <f t="shared" si="226"/>
        <v>0</v>
      </c>
      <c r="BA392" s="9">
        <f t="shared" si="227"/>
        <v>0</v>
      </c>
      <c r="BB392" s="9">
        <f t="shared" si="228"/>
        <v>0</v>
      </c>
      <c r="BC392" s="9">
        <f t="shared" si="229"/>
        <v>0</v>
      </c>
      <c r="BD392" s="9">
        <f t="shared" si="230"/>
        <v>0</v>
      </c>
      <c r="BE392" s="9">
        <f t="shared" si="231"/>
        <v>0</v>
      </c>
      <c r="BF392" s="9">
        <f t="shared" si="232"/>
        <v>0</v>
      </c>
      <c r="BG392" s="9">
        <f t="shared" si="233"/>
        <v>0</v>
      </c>
      <c r="BH392" s="9">
        <f t="shared" si="234"/>
        <v>0</v>
      </c>
      <c r="BI392" s="9">
        <f t="shared" si="235"/>
        <v>0</v>
      </c>
      <c r="BJ392" s="9">
        <f t="shared" si="236"/>
        <v>0</v>
      </c>
      <c r="BK392" s="9">
        <f t="shared" si="237"/>
        <v>0</v>
      </c>
      <c r="BL392" s="9">
        <f t="shared" si="238"/>
        <v>0</v>
      </c>
      <c r="BM392" s="9">
        <f t="shared" si="239"/>
        <v>0</v>
      </c>
    </row>
    <row r="393" spans="1:66" s="9" customFormat="1" ht="73.75" customHeight="1">
      <c r="B393" s="222" t="s">
        <v>8</v>
      </c>
      <c r="D393" s="145" t="s">
        <v>6210</v>
      </c>
      <c r="E393" s="511" t="s">
        <v>5452</v>
      </c>
      <c r="F393" s="115" t="s">
        <v>136</v>
      </c>
      <c r="G393" s="116" t="s">
        <v>111</v>
      </c>
      <c r="H393" s="116" t="s">
        <v>181</v>
      </c>
      <c r="I393" s="115">
        <v>3</v>
      </c>
      <c r="J393" s="115">
        <v>24</v>
      </c>
      <c r="K393" s="115" t="s">
        <v>4864</v>
      </c>
      <c r="L393" s="408">
        <v>1252.1300000000001</v>
      </c>
      <c r="M393" s="479" t="s">
        <v>5759</v>
      </c>
      <c r="N393" s="133"/>
      <c r="O393" s="444">
        <f>L393*N393</f>
        <v>0</v>
      </c>
      <c r="P393" s="134" t="str">
        <f t="shared" si="244"/>
        <v>No</v>
      </c>
      <c r="Q393" s="225" t="str">
        <f t="shared" si="245"/>
        <v>Yes</v>
      </c>
      <c r="S393" s="298">
        <v>3</v>
      </c>
      <c r="T393" s="299">
        <f t="shared" si="246"/>
        <v>0</v>
      </c>
      <c r="U393" s="112"/>
      <c r="V393" s="325">
        <v>87.1</v>
      </c>
      <c r="W393" s="334">
        <f t="shared" si="247"/>
        <v>0</v>
      </c>
      <c r="X393" s="207"/>
      <c r="Y393" s="207">
        <f>N393*I393</f>
        <v>0</v>
      </c>
      <c r="Z393" s="165">
        <v>3</v>
      </c>
      <c r="AA393" s="118">
        <v>41</v>
      </c>
      <c r="AB393" s="118"/>
      <c r="AC393" s="273"/>
      <c r="AE393" s="9">
        <f t="shared" ref="AE393:AE448" si="248">IF(F393="XS",IF(SUM(M393:N393)&gt;0,SUM(M393:N393),0),0)*I393</f>
        <v>0</v>
      </c>
      <c r="AF393" s="9">
        <f t="shared" ref="AF393:AF448" si="249">IF(F393="S",IF(SUM(M393:N393)&gt;0,SUM(M393:N393),0),0)*I393</f>
        <v>0</v>
      </c>
      <c r="AG393" s="9">
        <f t="shared" ref="AG393:AG448" si="250">IF(F393="M",IF(SUM(M393:N393)&gt;0,SUM(M393:N393),0),0)*I393</f>
        <v>0</v>
      </c>
      <c r="AH393" s="9">
        <f t="shared" ref="AH393:AH448" si="251">IF(F393="L",IF(SUM(M393:N393)&gt;0,SUM(M393:N393),0),0)*I393</f>
        <v>0</v>
      </c>
      <c r="AI393" s="9">
        <f t="shared" ref="AI393:AI448" si="252">IF(F393="XL",IF(SUM(M393:N393)&gt;0,SUM(M393:N393),0),0)*I393</f>
        <v>0</v>
      </c>
      <c r="AJ393" s="9">
        <f t="shared" ref="AJ393:AJ448" si="253">IF(F393="2XL",IF(SUM(M393:N393)&gt;0,SUM(M393:N393),0),0)*I393</f>
        <v>0</v>
      </c>
      <c r="AK393" s="9">
        <f t="shared" ref="AK393:AK448" si="254">IF(F393="3XL",IF(SUM(M393:N393)&gt;0,SUM(M393:N393),0),0)*I393</f>
        <v>0</v>
      </c>
      <c r="AL393" s="9">
        <f t="shared" ref="AL393:AL448" si="255">IF(F393="4XL",IF(SUM(M393:N393)&gt;0,SUM(M393:N393),0),0)*I393</f>
        <v>0</v>
      </c>
      <c r="AM393" s="9">
        <f t="shared" ref="AM393:AM448" si="256">IF(F393="various",IF(SUM(M393:N393)&gt;0,SUM(M393:N393),0),0)*I393</f>
        <v>0</v>
      </c>
      <c r="AO393" s="126">
        <f t="shared" ref="AO393:AO456" si="257">IF(E393="Colored no tex.",IF(SUM(M393:N393)&gt;0,SUM(M393:N393),0),0)*I393</f>
        <v>0</v>
      </c>
      <c r="AP393" s="126">
        <f t="shared" ref="AP393:AP456" si="258">IF(E393="Natural tex.",IF(SUM(M393:N393)&gt;0,SUM(M393:N393),0),0)*I393</f>
        <v>0</v>
      </c>
      <c r="AQ393" s="126">
        <f t="shared" ref="AQ393:AQ456" si="259">IF(E393="Natural no tex.",IF(SUM(M393:N393)&gt;0,SUM(M393:N393),0),0)*I393</f>
        <v>0</v>
      </c>
      <c r="AS393" s="9">
        <f t="shared" ref="AS393:AS448" si="260">IF(H393="sloper",IF(SUM(M393:N393)&gt;0,SUM(M393:N393),0),0)*I393</f>
        <v>0</v>
      </c>
      <c r="AT393" s="9">
        <f t="shared" ref="AT393:AT448" si="261">IF(H393="footholds",IF(SUM(M393:N393)&gt;0,SUM(M393:N393),0),0)*I393</f>
        <v>0</v>
      </c>
      <c r="AU393" s="9">
        <f t="shared" ref="AU393:AU448" si="262">IF(H393="micros",IF(SUM(M393:N393)&gt;0,SUM(M393:N393),0),0)*I393</f>
        <v>0</v>
      </c>
      <c r="AV393" s="9">
        <f t="shared" ref="AV393:AV448" si="263">IF(H393="jug",IF(SUM(M393:N393)&gt;0,SUM(M393:N393),0),0)*I393</f>
        <v>0</v>
      </c>
      <c r="AW393" s="9">
        <f t="shared" ref="AW393:AW448" si="264">IF(H393="ledge",IF(SUM(M393:N393)&gt;0,SUM(M393:N393),0),0)*I393</f>
        <v>0</v>
      </c>
      <c r="AX393" s="9">
        <f t="shared" ref="AX393:AX448" si="265">IF(H393="edge",IF(SUM(M393:N393)&gt;0,SUM(M393:N393),0),0)*I393</f>
        <v>0</v>
      </c>
      <c r="AY393" s="9">
        <f t="shared" ref="AY393:AY448" si="266">IF(H393="crimp",IF(SUM(M393:N393)&gt;0,SUM(M393:N393),0),0)*I393</f>
        <v>0</v>
      </c>
      <c r="AZ393" s="9">
        <f t="shared" ref="AZ393:AZ448" si="267">IF(H393="incut",IF(SUM(M393:N393)&gt;0,SUM(M393:N393),0),0)*I393</f>
        <v>0</v>
      </c>
      <c r="BA393" s="9">
        <f t="shared" ref="BA393:BA448" si="268">IF(H393="dish",IF(SUM(M393:N393)&gt;0,SUM(M393:N393),0),0)*I393</f>
        <v>0</v>
      </c>
      <c r="BB393" s="9">
        <f t="shared" ref="BB393:BB448" si="269">IF(H393="pinch",IF(SUM(M393:N393)&gt;0,SUM(M393:N393),0),0)*I393</f>
        <v>0</v>
      </c>
      <c r="BC393" s="9">
        <f t="shared" ref="BC393:BC448" si="270">IF(H393="pocket",IF(SUM(M393:N393)&gt;0,SUM(M393:N393),0),0)*I393</f>
        <v>0</v>
      </c>
      <c r="BD393" s="9">
        <f t="shared" ref="BD393:BD448" si="271">IF(H393="insert",IF(SUM(M393:N393)&gt;0,SUM(M393:N393),0),0)*I393</f>
        <v>0</v>
      </c>
      <c r="BE393" s="9">
        <f t="shared" ref="BE393:BE448" si="272">IF(H393="feature",IF(SUM(M393:N393)&gt;0,SUM(M393:N393),0),0)*I393</f>
        <v>0</v>
      </c>
      <c r="BF393" s="9">
        <f t="shared" ref="BF393:BF448" si="273">IF(H393="scoop",IF(SUM(M393:N393)&gt;0,SUM(M393:N393),0),0)*I393</f>
        <v>0</v>
      </c>
      <c r="BG393" s="9">
        <f t="shared" ref="BG393:BG448" si="274">IF(H393="arete",IF(SUM(M393:N393)&gt;0,SUM(M393:N393),0),0)*I393</f>
        <v>0</v>
      </c>
      <c r="BH393" s="9">
        <f t="shared" ref="BH393:BH448" si="275">IF(H393="square",IF(SUM(M393:N393)&gt;0,SUM(M393:N393),0),0)*I393</f>
        <v>0</v>
      </c>
      <c r="BI393" s="9">
        <f t="shared" ref="BI393:BI448" si="276">IF(H393="positive",IF(SUM(M393:N393)&gt;0,SUM(M393:N393),0),0)*I393</f>
        <v>0</v>
      </c>
      <c r="BJ393" s="9">
        <f t="shared" ref="BJ393:BJ448" si="277">IF(H393="pyramid",IF(SUM(M393:N393)&gt;0,SUM(M393:N393),0),0)*I393</f>
        <v>0</v>
      </c>
      <c r="BK393" s="9">
        <f t="shared" ref="BK393:BK448" si="278">IF(H393="high profile",IF(SUM(M393:N393)&gt;0,SUM(M393:N393),0),0)*I393</f>
        <v>0</v>
      </c>
      <c r="BL393" s="9">
        <f t="shared" ref="BL393:BL448" si="279">IF(H393="rectangle",IF(SUM(M393:N393)&gt;0,SUM(M393:N393),0),0)*I393</f>
        <v>0</v>
      </c>
      <c r="BM393" s="9">
        <f t="shared" ref="BM393:BM448" si="280">IF(H393="various",IF(SUM(M393:N393)&gt;0,SUM(M393:N393),0),0)*I393</f>
        <v>0</v>
      </c>
    </row>
    <row r="394" spans="1:66" s="9" customFormat="1" ht="73.75" customHeight="1">
      <c r="B394" s="222" t="s">
        <v>8</v>
      </c>
      <c r="D394" s="145" t="s">
        <v>5684</v>
      </c>
      <c r="E394" s="512" t="s">
        <v>5451</v>
      </c>
      <c r="F394" s="115" t="s">
        <v>136</v>
      </c>
      <c r="G394" s="116" t="s">
        <v>111</v>
      </c>
      <c r="H394" s="116" t="s">
        <v>181</v>
      </c>
      <c r="I394" s="115">
        <v>3</v>
      </c>
      <c r="J394" s="115">
        <v>24</v>
      </c>
      <c r="K394" s="115" t="s">
        <v>4864</v>
      </c>
      <c r="L394" s="408">
        <v>1306.57</v>
      </c>
      <c r="M394" s="132"/>
      <c r="N394" s="479" t="s">
        <v>5759</v>
      </c>
      <c r="O394" s="444">
        <f>L394*M394</f>
        <v>0</v>
      </c>
      <c r="P394" s="134" t="str">
        <f t="shared" si="244"/>
        <v>No</v>
      </c>
      <c r="Q394" s="225" t="str">
        <f t="shared" si="245"/>
        <v>Yes</v>
      </c>
      <c r="S394" s="298">
        <v>3</v>
      </c>
      <c r="T394" s="299">
        <f t="shared" si="246"/>
        <v>0</v>
      </c>
      <c r="U394" s="112"/>
      <c r="V394" s="325">
        <v>87.1</v>
      </c>
      <c r="W394" s="334">
        <f t="shared" si="247"/>
        <v>0</v>
      </c>
      <c r="X394" s="207">
        <f>M394*I394</f>
        <v>0</v>
      </c>
      <c r="Y394" s="207"/>
      <c r="Z394" s="165">
        <v>3</v>
      </c>
      <c r="AA394" s="118">
        <v>41</v>
      </c>
      <c r="AB394" s="118"/>
      <c r="AC394" s="273"/>
      <c r="AE394" s="9">
        <f t="shared" si="248"/>
        <v>0</v>
      </c>
      <c r="AF394" s="9">
        <f t="shared" si="249"/>
        <v>0</v>
      </c>
      <c r="AG394" s="9">
        <f t="shared" si="250"/>
        <v>0</v>
      </c>
      <c r="AH394" s="9">
        <f t="shared" si="251"/>
        <v>0</v>
      </c>
      <c r="AI394" s="9">
        <f t="shared" si="252"/>
        <v>0</v>
      </c>
      <c r="AJ394" s="9">
        <f t="shared" si="253"/>
        <v>0</v>
      </c>
      <c r="AK394" s="9">
        <f t="shared" si="254"/>
        <v>0</v>
      </c>
      <c r="AL394" s="9">
        <f t="shared" si="255"/>
        <v>0</v>
      </c>
      <c r="AM394" s="9">
        <f t="shared" si="256"/>
        <v>0</v>
      </c>
      <c r="AO394" s="126">
        <f t="shared" si="257"/>
        <v>0</v>
      </c>
      <c r="AP394" s="126">
        <f t="shared" si="258"/>
        <v>0</v>
      </c>
      <c r="AQ394" s="126">
        <f t="shared" si="259"/>
        <v>0</v>
      </c>
      <c r="AS394" s="9">
        <f t="shared" si="260"/>
        <v>0</v>
      </c>
      <c r="AT394" s="9">
        <f t="shared" si="261"/>
        <v>0</v>
      </c>
      <c r="AU394" s="9">
        <f t="shared" si="262"/>
        <v>0</v>
      </c>
      <c r="AV394" s="9">
        <f t="shared" si="263"/>
        <v>0</v>
      </c>
      <c r="AW394" s="9">
        <f t="shared" si="264"/>
        <v>0</v>
      </c>
      <c r="AX394" s="9">
        <f t="shared" si="265"/>
        <v>0</v>
      </c>
      <c r="AY394" s="9">
        <f t="shared" si="266"/>
        <v>0</v>
      </c>
      <c r="AZ394" s="9">
        <f t="shared" si="267"/>
        <v>0</v>
      </c>
      <c r="BA394" s="9">
        <f t="shared" si="268"/>
        <v>0</v>
      </c>
      <c r="BB394" s="9">
        <f t="shared" si="269"/>
        <v>0</v>
      </c>
      <c r="BC394" s="9">
        <f t="shared" si="270"/>
        <v>0</v>
      </c>
      <c r="BD394" s="9">
        <f t="shared" si="271"/>
        <v>0</v>
      </c>
      <c r="BE394" s="9">
        <f t="shared" si="272"/>
        <v>0</v>
      </c>
      <c r="BF394" s="9">
        <f t="shared" si="273"/>
        <v>0</v>
      </c>
      <c r="BG394" s="9">
        <f t="shared" si="274"/>
        <v>0</v>
      </c>
      <c r="BH394" s="9">
        <f t="shared" si="275"/>
        <v>0</v>
      </c>
      <c r="BI394" s="9">
        <f t="shared" si="276"/>
        <v>0</v>
      </c>
      <c r="BJ394" s="9">
        <f t="shared" si="277"/>
        <v>0</v>
      </c>
      <c r="BK394" s="9">
        <f t="shared" si="278"/>
        <v>0</v>
      </c>
      <c r="BL394" s="9">
        <f t="shared" si="279"/>
        <v>0</v>
      </c>
      <c r="BM394" s="9">
        <f t="shared" si="280"/>
        <v>0</v>
      </c>
    </row>
    <row r="395" spans="1:66" s="9" customFormat="1" ht="73.75" customHeight="1">
      <c r="B395" s="222" t="s">
        <v>8</v>
      </c>
      <c r="D395" s="145" t="s">
        <v>5687</v>
      </c>
      <c r="E395" s="513" t="s">
        <v>5450</v>
      </c>
      <c r="F395" s="115" t="s">
        <v>136</v>
      </c>
      <c r="G395" s="116" t="s">
        <v>111</v>
      </c>
      <c r="H395" s="116" t="s">
        <v>181</v>
      </c>
      <c r="I395" s="115">
        <v>3</v>
      </c>
      <c r="J395" s="115">
        <v>24</v>
      </c>
      <c r="K395" s="115" t="s">
        <v>4864</v>
      </c>
      <c r="L395" s="408">
        <v>1252.1300000000001</v>
      </c>
      <c r="M395" s="132"/>
      <c r="N395" s="479" t="s">
        <v>5759</v>
      </c>
      <c r="O395" s="444">
        <f>L395*M395</f>
        <v>0</v>
      </c>
      <c r="P395" s="134" t="str">
        <f t="shared" si="244"/>
        <v>No</v>
      </c>
      <c r="Q395" s="225" t="str">
        <f t="shared" si="245"/>
        <v>Yes</v>
      </c>
      <c r="S395" s="298">
        <v>3</v>
      </c>
      <c r="T395" s="299">
        <f t="shared" si="246"/>
        <v>0</v>
      </c>
      <c r="U395" s="112"/>
      <c r="V395" s="325">
        <v>87.1</v>
      </c>
      <c r="W395" s="334">
        <f t="shared" si="247"/>
        <v>0</v>
      </c>
      <c r="X395" s="207">
        <f>M395*I395</f>
        <v>0</v>
      </c>
      <c r="Y395" s="207"/>
      <c r="Z395" s="165">
        <v>3</v>
      </c>
      <c r="AA395" s="118">
        <v>41</v>
      </c>
      <c r="AB395" s="118"/>
      <c r="AC395" s="273"/>
      <c r="AE395" s="9">
        <f t="shared" si="248"/>
        <v>0</v>
      </c>
      <c r="AF395" s="9">
        <f t="shared" si="249"/>
        <v>0</v>
      </c>
      <c r="AG395" s="9">
        <f t="shared" si="250"/>
        <v>0</v>
      </c>
      <c r="AH395" s="9">
        <f t="shared" si="251"/>
        <v>0</v>
      </c>
      <c r="AI395" s="9">
        <f t="shared" si="252"/>
        <v>0</v>
      </c>
      <c r="AJ395" s="9">
        <f t="shared" si="253"/>
        <v>0</v>
      </c>
      <c r="AK395" s="9">
        <f t="shared" si="254"/>
        <v>0</v>
      </c>
      <c r="AL395" s="9">
        <f t="shared" si="255"/>
        <v>0</v>
      </c>
      <c r="AM395" s="9">
        <f t="shared" si="256"/>
        <v>0</v>
      </c>
      <c r="AO395" s="126">
        <f t="shared" si="257"/>
        <v>0</v>
      </c>
      <c r="AP395" s="126">
        <f t="shared" si="258"/>
        <v>0</v>
      </c>
      <c r="AQ395" s="126">
        <f t="shared" si="259"/>
        <v>0</v>
      </c>
      <c r="AS395" s="9">
        <f t="shared" si="260"/>
        <v>0</v>
      </c>
      <c r="AT395" s="9">
        <f t="shared" si="261"/>
        <v>0</v>
      </c>
      <c r="AU395" s="9">
        <f t="shared" si="262"/>
        <v>0</v>
      </c>
      <c r="AV395" s="9">
        <f t="shared" si="263"/>
        <v>0</v>
      </c>
      <c r="AW395" s="9">
        <f t="shared" si="264"/>
        <v>0</v>
      </c>
      <c r="AX395" s="9">
        <f t="shared" si="265"/>
        <v>0</v>
      </c>
      <c r="AY395" s="9">
        <f t="shared" si="266"/>
        <v>0</v>
      </c>
      <c r="AZ395" s="9">
        <f t="shared" si="267"/>
        <v>0</v>
      </c>
      <c r="BA395" s="9">
        <f t="shared" si="268"/>
        <v>0</v>
      </c>
      <c r="BB395" s="9">
        <f t="shared" si="269"/>
        <v>0</v>
      </c>
      <c r="BC395" s="9">
        <f t="shared" si="270"/>
        <v>0</v>
      </c>
      <c r="BD395" s="9">
        <f t="shared" si="271"/>
        <v>0</v>
      </c>
      <c r="BE395" s="9">
        <f t="shared" si="272"/>
        <v>0</v>
      </c>
      <c r="BF395" s="9">
        <f t="shared" si="273"/>
        <v>0</v>
      </c>
      <c r="BG395" s="9">
        <f t="shared" si="274"/>
        <v>0</v>
      </c>
      <c r="BH395" s="9">
        <f t="shared" si="275"/>
        <v>0</v>
      </c>
      <c r="BI395" s="9">
        <f t="shared" si="276"/>
        <v>0</v>
      </c>
      <c r="BJ395" s="9">
        <f t="shared" si="277"/>
        <v>0</v>
      </c>
      <c r="BK395" s="9">
        <f t="shared" si="278"/>
        <v>0</v>
      </c>
      <c r="BL395" s="9">
        <f t="shared" si="279"/>
        <v>0</v>
      </c>
      <c r="BM395" s="9">
        <f t="shared" si="280"/>
        <v>0</v>
      </c>
    </row>
    <row r="396" spans="1:66" s="126" customFormat="1" ht="73.75" customHeight="1">
      <c r="A396" s="9"/>
      <c r="B396" s="222" t="s">
        <v>8</v>
      </c>
      <c r="D396" s="111" t="s">
        <v>6211</v>
      </c>
      <c r="E396" s="518" t="s">
        <v>5452</v>
      </c>
      <c r="F396" s="112" t="s">
        <v>136</v>
      </c>
      <c r="G396" s="112" t="s">
        <v>111</v>
      </c>
      <c r="H396" s="112" t="s">
        <v>181</v>
      </c>
      <c r="I396" s="112">
        <v>3</v>
      </c>
      <c r="J396" s="112">
        <v>24</v>
      </c>
      <c r="K396" s="112" t="s">
        <v>4864</v>
      </c>
      <c r="L396" s="412">
        <v>1252.1300000000001</v>
      </c>
      <c r="M396" s="481" t="s">
        <v>5759</v>
      </c>
      <c r="N396" s="429"/>
      <c r="O396" s="456">
        <f>L396*N396</f>
        <v>0</v>
      </c>
      <c r="P396" s="141" t="str">
        <f t="shared" si="244"/>
        <v>No</v>
      </c>
      <c r="Q396" s="174" t="str">
        <f t="shared" si="245"/>
        <v>Yes</v>
      </c>
      <c r="R396" s="431"/>
      <c r="S396" s="300">
        <v>3</v>
      </c>
      <c r="T396" s="301">
        <f t="shared" si="246"/>
        <v>0</v>
      </c>
      <c r="U396" s="247"/>
      <c r="V396" s="326">
        <v>87.1</v>
      </c>
      <c r="W396" s="334">
        <f t="shared" si="247"/>
        <v>0</v>
      </c>
      <c r="X396" s="207"/>
      <c r="Y396" s="207">
        <f>N396*I396</f>
        <v>0</v>
      </c>
      <c r="Z396" s="228">
        <v>3</v>
      </c>
      <c r="AA396" s="248">
        <v>41</v>
      </c>
      <c r="AB396" s="248"/>
      <c r="AC396" s="275"/>
      <c r="AE396" s="9">
        <f t="shared" si="248"/>
        <v>0</v>
      </c>
      <c r="AF396" s="9">
        <f t="shared" si="249"/>
        <v>0</v>
      </c>
      <c r="AG396" s="9">
        <f t="shared" si="250"/>
        <v>0</v>
      </c>
      <c r="AH396" s="9">
        <f t="shared" si="251"/>
        <v>0</v>
      </c>
      <c r="AI396" s="9">
        <f t="shared" si="252"/>
        <v>0</v>
      </c>
      <c r="AJ396" s="9">
        <f t="shared" si="253"/>
        <v>0</v>
      </c>
      <c r="AK396" s="9">
        <f t="shared" si="254"/>
        <v>0</v>
      </c>
      <c r="AL396" s="9">
        <f t="shared" si="255"/>
        <v>0</v>
      </c>
      <c r="AM396" s="9">
        <f t="shared" si="256"/>
        <v>0</v>
      </c>
      <c r="AO396" s="126">
        <f t="shared" si="257"/>
        <v>0</v>
      </c>
      <c r="AP396" s="126">
        <f t="shared" si="258"/>
        <v>0</v>
      </c>
      <c r="AQ396" s="126">
        <f t="shared" si="259"/>
        <v>0</v>
      </c>
      <c r="AS396" s="9">
        <f t="shared" si="260"/>
        <v>0</v>
      </c>
      <c r="AT396" s="9">
        <f t="shared" si="261"/>
        <v>0</v>
      </c>
      <c r="AU396" s="9">
        <f t="shared" si="262"/>
        <v>0</v>
      </c>
      <c r="AV396" s="9">
        <f t="shared" si="263"/>
        <v>0</v>
      </c>
      <c r="AW396" s="9">
        <f t="shared" si="264"/>
        <v>0</v>
      </c>
      <c r="AX396" s="9">
        <f t="shared" si="265"/>
        <v>0</v>
      </c>
      <c r="AY396" s="9">
        <f t="shared" si="266"/>
        <v>0</v>
      </c>
      <c r="AZ396" s="9">
        <f t="shared" si="267"/>
        <v>0</v>
      </c>
      <c r="BA396" s="9">
        <f t="shared" si="268"/>
        <v>0</v>
      </c>
      <c r="BB396" s="9">
        <f t="shared" si="269"/>
        <v>0</v>
      </c>
      <c r="BC396" s="9">
        <f t="shared" si="270"/>
        <v>0</v>
      </c>
      <c r="BD396" s="9">
        <f t="shared" si="271"/>
        <v>0</v>
      </c>
      <c r="BE396" s="9">
        <f t="shared" si="272"/>
        <v>0</v>
      </c>
      <c r="BF396" s="9">
        <f t="shared" si="273"/>
        <v>0</v>
      </c>
      <c r="BG396" s="9">
        <f t="shared" si="274"/>
        <v>0</v>
      </c>
      <c r="BH396" s="9">
        <f t="shared" si="275"/>
        <v>0</v>
      </c>
      <c r="BI396" s="9">
        <f t="shared" si="276"/>
        <v>0</v>
      </c>
      <c r="BJ396" s="9">
        <f t="shared" si="277"/>
        <v>0</v>
      </c>
      <c r="BK396" s="9">
        <f t="shared" si="278"/>
        <v>0</v>
      </c>
      <c r="BL396" s="9">
        <f t="shared" si="279"/>
        <v>0</v>
      </c>
      <c r="BM396" s="9">
        <f t="shared" si="280"/>
        <v>0</v>
      </c>
      <c r="BN396" s="243"/>
    </row>
    <row r="397" spans="1:66" s="126" customFormat="1" ht="73.75" customHeight="1">
      <c r="A397" s="9"/>
      <c r="B397" s="222" t="s">
        <v>8</v>
      </c>
      <c r="D397" s="111" t="s">
        <v>5685</v>
      </c>
      <c r="E397" s="519" t="s">
        <v>5451</v>
      </c>
      <c r="F397" s="112" t="s">
        <v>136</v>
      </c>
      <c r="G397" s="112" t="s">
        <v>111</v>
      </c>
      <c r="H397" s="112" t="s">
        <v>181</v>
      </c>
      <c r="I397" s="112">
        <v>3</v>
      </c>
      <c r="J397" s="112">
        <v>24</v>
      </c>
      <c r="K397" s="112" t="s">
        <v>4864</v>
      </c>
      <c r="L397" s="412">
        <v>1306.57</v>
      </c>
      <c r="M397" s="429"/>
      <c r="N397" s="483" t="s">
        <v>5759</v>
      </c>
      <c r="O397" s="456">
        <f>L397*M397</f>
        <v>0</v>
      </c>
      <c r="P397" s="141" t="str">
        <f t="shared" si="244"/>
        <v>No</v>
      </c>
      <c r="Q397" s="174" t="str">
        <f t="shared" si="245"/>
        <v>Yes</v>
      </c>
      <c r="R397" s="431"/>
      <c r="S397" s="300">
        <v>3</v>
      </c>
      <c r="T397" s="301">
        <f t="shared" si="246"/>
        <v>0</v>
      </c>
      <c r="U397" s="247"/>
      <c r="V397" s="326">
        <v>87.1</v>
      </c>
      <c r="W397" s="334">
        <f t="shared" si="247"/>
        <v>0</v>
      </c>
      <c r="X397" s="207">
        <f>M397*I397</f>
        <v>0</v>
      </c>
      <c r="Y397" s="207"/>
      <c r="Z397" s="228">
        <v>3</v>
      </c>
      <c r="AA397" s="248">
        <v>41</v>
      </c>
      <c r="AB397" s="248"/>
      <c r="AC397" s="275"/>
      <c r="AE397" s="9">
        <f t="shared" si="248"/>
        <v>0</v>
      </c>
      <c r="AF397" s="9">
        <f t="shared" si="249"/>
        <v>0</v>
      </c>
      <c r="AG397" s="9">
        <f t="shared" si="250"/>
        <v>0</v>
      </c>
      <c r="AH397" s="9">
        <f t="shared" si="251"/>
        <v>0</v>
      </c>
      <c r="AI397" s="9">
        <f t="shared" si="252"/>
        <v>0</v>
      </c>
      <c r="AJ397" s="9">
        <f t="shared" si="253"/>
        <v>0</v>
      </c>
      <c r="AK397" s="9">
        <f t="shared" si="254"/>
        <v>0</v>
      </c>
      <c r="AL397" s="9">
        <f t="shared" si="255"/>
        <v>0</v>
      </c>
      <c r="AM397" s="9">
        <f t="shared" si="256"/>
        <v>0</v>
      </c>
      <c r="AO397" s="126">
        <f t="shared" si="257"/>
        <v>0</v>
      </c>
      <c r="AP397" s="126">
        <f t="shared" si="258"/>
        <v>0</v>
      </c>
      <c r="AQ397" s="126">
        <f t="shared" si="259"/>
        <v>0</v>
      </c>
      <c r="AS397" s="9">
        <f t="shared" si="260"/>
        <v>0</v>
      </c>
      <c r="AT397" s="9">
        <f t="shared" si="261"/>
        <v>0</v>
      </c>
      <c r="AU397" s="9">
        <f t="shared" si="262"/>
        <v>0</v>
      </c>
      <c r="AV397" s="9">
        <f t="shared" si="263"/>
        <v>0</v>
      </c>
      <c r="AW397" s="9">
        <f t="shared" si="264"/>
        <v>0</v>
      </c>
      <c r="AX397" s="9">
        <f t="shared" si="265"/>
        <v>0</v>
      </c>
      <c r="AY397" s="9">
        <f t="shared" si="266"/>
        <v>0</v>
      </c>
      <c r="AZ397" s="9">
        <f t="shared" si="267"/>
        <v>0</v>
      </c>
      <c r="BA397" s="9">
        <f t="shared" si="268"/>
        <v>0</v>
      </c>
      <c r="BB397" s="9">
        <f t="shared" si="269"/>
        <v>0</v>
      </c>
      <c r="BC397" s="9">
        <f t="shared" si="270"/>
        <v>0</v>
      </c>
      <c r="BD397" s="9">
        <f t="shared" si="271"/>
        <v>0</v>
      </c>
      <c r="BE397" s="9">
        <f t="shared" si="272"/>
        <v>0</v>
      </c>
      <c r="BF397" s="9">
        <f t="shared" si="273"/>
        <v>0</v>
      </c>
      <c r="BG397" s="9">
        <f t="shared" si="274"/>
        <v>0</v>
      </c>
      <c r="BH397" s="9">
        <f t="shared" si="275"/>
        <v>0</v>
      </c>
      <c r="BI397" s="9">
        <f t="shared" si="276"/>
        <v>0</v>
      </c>
      <c r="BJ397" s="9">
        <f t="shared" si="277"/>
        <v>0</v>
      </c>
      <c r="BK397" s="9">
        <f t="shared" si="278"/>
        <v>0</v>
      </c>
      <c r="BL397" s="9">
        <f t="shared" si="279"/>
        <v>0</v>
      </c>
      <c r="BM397" s="9">
        <f t="shared" si="280"/>
        <v>0</v>
      </c>
      <c r="BN397" s="243"/>
    </row>
    <row r="398" spans="1:66" s="126" customFormat="1" ht="73.75" customHeight="1">
      <c r="A398" s="9"/>
      <c r="B398" s="226" t="s">
        <v>8</v>
      </c>
      <c r="C398" s="175"/>
      <c r="D398" s="274" t="s">
        <v>5686</v>
      </c>
      <c r="E398" s="521" t="s">
        <v>5450</v>
      </c>
      <c r="F398" s="247" t="s">
        <v>136</v>
      </c>
      <c r="G398" s="247" t="s">
        <v>111</v>
      </c>
      <c r="H398" s="247" t="s">
        <v>181</v>
      </c>
      <c r="I398" s="247">
        <v>3</v>
      </c>
      <c r="J398" s="247">
        <v>24</v>
      </c>
      <c r="K398" s="247" t="s">
        <v>4864</v>
      </c>
      <c r="L398" s="419">
        <v>1252.1300000000001</v>
      </c>
      <c r="M398" s="262"/>
      <c r="N398" s="484" t="s">
        <v>5759</v>
      </c>
      <c r="O398" s="456">
        <f>L398*M398</f>
        <v>0</v>
      </c>
      <c r="P398" s="251" t="str">
        <f t="shared" si="244"/>
        <v>No</v>
      </c>
      <c r="Q398" s="252" t="str">
        <f t="shared" si="245"/>
        <v>Yes</v>
      </c>
      <c r="S398" s="300">
        <v>3</v>
      </c>
      <c r="T398" s="301">
        <f t="shared" si="246"/>
        <v>0</v>
      </c>
      <c r="U398" s="247"/>
      <c r="V398" s="326">
        <v>87.1</v>
      </c>
      <c r="W398" s="334">
        <f t="shared" si="247"/>
        <v>0</v>
      </c>
      <c r="X398" s="207">
        <f>M398*I398</f>
        <v>0</v>
      </c>
      <c r="Y398" s="207"/>
      <c r="Z398" s="228">
        <v>3</v>
      </c>
      <c r="AA398" s="248">
        <v>41</v>
      </c>
      <c r="AB398" s="248"/>
      <c r="AC398" s="275"/>
      <c r="AE398" s="9">
        <f t="shared" si="248"/>
        <v>0</v>
      </c>
      <c r="AF398" s="9">
        <f t="shared" si="249"/>
        <v>0</v>
      </c>
      <c r="AG398" s="9">
        <f t="shared" si="250"/>
        <v>0</v>
      </c>
      <c r="AH398" s="9">
        <f t="shared" si="251"/>
        <v>0</v>
      </c>
      <c r="AI398" s="9">
        <f t="shared" si="252"/>
        <v>0</v>
      </c>
      <c r="AJ398" s="9">
        <f t="shared" si="253"/>
        <v>0</v>
      </c>
      <c r="AK398" s="9">
        <f t="shared" si="254"/>
        <v>0</v>
      </c>
      <c r="AL398" s="9">
        <f t="shared" si="255"/>
        <v>0</v>
      </c>
      <c r="AM398" s="9">
        <f t="shared" si="256"/>
        <v>0</v>
      </c>
      <c r="AO398" s="126">
        <f t="shared" si="257"/>
        <v>0</v>
      </c>
      <c r="AP398" s="126">
        <f t="shared" si="258"/>
        <v>0</v>
      </c>
      <c r="AQ398" s="126">
        <f t="shared" si="259"/>
        <v>0</v>
      </c>
      <c r="AS398" s="9">
        <f t="shared" si="260"/>
        <v>0</v>
      </c>
      <c r="AT398" s="9">
        <f t="shared" si="261"/>
        <v>0</v>
      </c>
      <c r="AU398" s="9">
        <f t="shared" si="262"/>
        <v>0</v>
      </c>
      <c r="AV398" s="9">
        <f t="shared" si="263"/>
        <v>0</v>
      </c>
      <c r="AW398" s="9">
        <f t="shared" si="264"/>
        <v>0</v>
      </c>
      <c r="AX398" s="9">
        <f t="shared" si="265"/>
        <v>0</v>
      </c>
      <c r="AY398" s="9">
        <f t="shared" si="266"/>
        <v>0</v>
      </c>
      <c r="AZ398" s="9">
        <f t="shared" si="267"/>
        <v>0</v>
      </c>
      <c r="BA398" s="9">
        <f t="shared" si="268"/>
        <v>0</v>
      </c>
      <c r="BB398" s="9">
        <f t="shared" si="269"/>
        <v>0</v>
      </c>
      <c r="BC398" s="9">
        <f t="shared" si="270"/>
        <v>0</v>
      </c>
      <c r="BD398" s="9">
        <f t="shared" si="271"/>
        <v>0</v>
      </c>
      <c r="BE398" s="9">
        <f t="shared" si="272"/>
        <v>0</v>
      </c>
      <c r="BF398" s="9">
        <f t="shared" si="273"/>
        <v>0</v>
      </c>
      <c r="BG398" s="9">
        <f t="shared" si="274"/>
        <v>0</v>
      </c>
      <c r="BH398" s="9">
        <f t="shared" si="275"/>
        <v>0</v>
      </c>
      <c r="BI398" s="9">
        <f t="shared" si="276"/>
        <v>0</v>
      </c>
      <c r="BJ398" s="9">
        <f t="shared" si="277"/>
        <v>0</v>
      </c>
      <c r="BK398" s="9">
        <f t="shared" si="278"/>
        <v>0</v>
      </c>
      <c r="BL398" s="9">
        <f t="shared" si="279"/>
        <v>0</v>
      </c>
      <c r="BM398" s="9">
        <f t="shared" si="280"/>
        <v>0</v>
      </c>
    </row>
    <row r="399" spans="1:66" s="126" customFormat="1" ht="40.75" customHeight="1">
      <c r="A399" s="9"/>
      <c r="B399" s="286"/>
      <c r="C399" s="125"/>
      <c r="D399" s="560" t="s">
        <v>2292</v>
      </c>
      <c r="E399" s="522"/>
      <c r="F399" s="111"/>
      <c r="G399" s="109"/>
      <c r="H399" s="109"/>
      <c r="I399" s="111"/>
      <c r="J399" s="110"/>
      <c r="K399" s="110"/>
      <c r="L399" s="212"/>
      <c r="M399" s="477"/>
      <c r="O399" s="397"/>
      <c r="P399" s="127"/>
      <c r="Q399" s="128"/>
      <c r="S399" s="112"/>
      <c r="T399" s="112"/>
      <c r="U399" s="112"/>
      <c r="V399" s="323"/>
      <c r="W399" s="334"/>
      <c r="X399" s="207"/>
      <c r="Y399" s="207"/>
      <c r="Z399" s="164"/>
      <c r="AA399" s="119"/>
      <c r="AB399" s="119"/>
      <c r="AC399" s="119"/>
      <c r="AE399" s="9">
        <f t="shared" si="248"/>
        <v>0</v>
      </c>
      <c r="AF399" s="9">
        <f t="shared" si="249"/>
        <v>0</v>
      </c>
      <c r="AG399" s="9">
        <f t="shared" si="250"/>
        <v>0</v>
      </c>
      <c r="AH399" s="9">
        <f t="shared" si="251"/>
        <v>0</v>
      </c>
      <c r="AI399" s="9">
        <f t="shared" si="252"/>
        <v>0</v>
      </c>
      <c r="AJ399" s="9">
        <f t="shared" si="253"/>
        <v>0</v>
      </c>
      <c r="AK399" s="9">
        <f t="shared" si="254"/>
        <v>0</v>
      </c>
      <c r="AL399" s="9">
        <f t="shared" si="255"/>
        <v>0</v>
      </c>
      <c r="AM399" s="9">
        <f t="shared" si="256"/>
        <v>0</v>
      </c>
      <c r="AO399" s="126">
        <f t="shared" si="257"/>
        <v>0</v>
      </c>
      <c r="AP399" s="126">
        <f t="shared" si="258"/>
        <v>0</v>
      </c>
      <c r="AQ399" s="126">
        <f t="shared" si="259"/>
        <v>0</v>
      </c>
      <c r="AS399" s="9">
        <f t="shared" si="260"/>
        <v>0</v>
      </c>
      <c r="AT399" s="9">
        <f t="shared" si="261"/>
        <v>0</v>
      </c>
      <c r="AU399" s="9">
        <f t="shared" si="262"/>
        <v>0</v>
      </c>
      <c r="AV399" s="9">
        <f t="shared" si="263"/>
        <v>0</v>
      </c>
      <c r="AW399" s="9">
        <f t="shared" si="264"/>
        <v>0</v>
      </c>
      <c r="AX399" s="9">
        <f t="shared" si="265"/>
        <v>0</v>
      </c>
      <c r="AY399" s="9">
        <f t="shared" si="266"/>
        <v>0</v>
      </c>
      <c r="AZ399" s="9">
        <f t="shared" si="267"/>
        <v>0</v>
      </c>
      <c r="BA399" s="9">
        <f t="shared" si="268"/>
        <v>0</v>
      </c>
      <c r="BB399" s="9">
        <f t="shared" si="269"/>
        <v>0</v>
      </c>
      <c r="BC399" s="9">
        <f t="shared" si="270"/>
        <v>0</v>
      </c>
      <c r="BD399" s="9">
        <f t="shared" si="271"/>
        <v>0</v>
      </c>
      <c r="BE399" s="9">
        <f t="shared" si="272"/>
        <v>0</v>
      </c>
      <c r="BF399" s="9">
        <f t="shared" si="273"/>
        <v>0</v>
      </c>
      <c r="BG399" s="9">
        <f t="shared" si="274"/>
        <v>0</v>
      </c>
      <c r="BH399" s="9">
        <f t="shared" si="275"/>
        <v>0</v>
      </c>
      <c r="BI399" s="9">
        <f t="shared" si="276"/>
        <v>0</v>
      </c>
      <c r="BJ399" s="9">
        <f t="shared" si="277"/>
        <v>0</v>
      </c>
      <c r="BK399" s="9">
        <f t="shared" si="278"/>
        <v>0</v>
      </c>
      <c r="BL399" s="9">
        <f t="shared" si="279"/>
        <v>0</v>
      </c>
      <c r="BM399" s="9">
        <f t="shared" si="280"/>
        <v>0</v>
      </c>
    </row>
    <row r="400" spans="1:66" s="9" customFormat="1" ht="73.75" customHeight="1">
      <c r="B400" s="222" t="s">
        <v>8</v>
      </c>
      <c r="C400" s="147"/>
      <c r="D400" s="238" t="s">
        <v>6212</v>
      </c>
      <c r="E400" s="511" t="s">
        <v>5452</v>
      </c>
      <c r="F400" s="215" t="s">
        <v>133</v>
      </c>
      <c r="G400" s="215" t="s">
        <v>139</v>
      </c>
      <c r="H400" s="215" t="s">
        <v>2140</v>
      </c>
      <c r="I400" s="215">
        <v>4</v>
      </c>
      <c r="J400" s="215">
        <v>0</v>
      </c>
      <c r="K400" s="215" t="s">
        <v>4864</v>
      </c>
      <c r="L400" s="402">
        <v>278.25</v>
      </c>
      <c r="M400" s="482" t="s">
        <v>5759</v>
      </c>
      <c r="N400" s="219"/>
      <c r="O400" s="444">
        <f>L400*N400</f>
        <v>0</v>
      </c>
      <c r="P400" s="220" t="str">
        <f t="shared" ref="P400:P426" si="281">IF(SUM(M400:N400)&gt;0,"Yes","No")</f>
        <v>No</v>
      </c>
      <c r="Q400" s="221" t="str">
        <f t="shared" ref="Q400:Q426" si="282">IF(B400="New","Yes","No")</f>
        <v>Yes</v>
      </c>
      <c r="S400" s="296">
        <v>4</v>
      </c>
      <c r="T400" s="297">
        <f t="shared" ref="T400:T426" si="283">S400*SUM(M400:N400)</f>
        <v>0</v>
      </c>
      <c r="U400" s="209"/>
      <c r="V400" s="324">
        <v>2.4</v>
      </c>
      <c r="W400" s="334">
        <f t="shared" ref="W400:W426" si="284">SUM(M400:N400)*V400</f>
        <v>0</v>
      </c>
      <c r="X400" s="207"/>
      <c r="Y400" s="207">
        <f>N400*I400</f>
        <v>0</v>
      </c>
      <c r="Z400" s="206">
        <v>4</v>
      </c>
      <c r="AA400" s="240">
        <v>16</v>
      </c>
      <c r="AB400" s="268"/>
      <c r="AC400" s="268"/>
      <c r="AE400" s="9">
        <f t="shared" si="248"/>
        <v>0</v>
      </c>
      <c r="AF400" s="9">
        <f t="shared" si="249"/>
        <v>0</v>
      </c>
      <c r="AG400" s="9">
        <f t="shared" si="250"/>
        <v>0</v>
      </c>
      <c r="AH400" s="9">
        <f t="shared" si="251"/>
        <v>0</v>
      </c>
      <c r="AI400" s="9">
        <f t="shared" si="252"/>
        <v>0</v>
      </c>
      <c r="AJ400" s="9">
        <f t="shared" si="253"/>
        <v>0</v>
      </c>
      <c r="AK400" s="9">
        <f t="shared" si="254"/>
        <v>0</v>
      </c>
      <c r="AL400" s="9">
        <f t="shared" si="255"/>
        <v>0</v>
      </c>
      <c r="AM400" s="9">
        <f t="shared" si="256"/>
        <v>0</v>
      </c>
      <c r="AO400" s="126">
        <f t="shared" si="257"/>
        <v>0</v>
      </c>
      <c r="AP400" s="126">
        <f t="shared" si="258"/>
        <v>0</v>
      </c>
      <c r="AQ400" s="126">
        <f t="shared" si="259"/>
        <v>0</v>
      </c>
      <c r="AS400" s="9">
        <f t="shared" si="260"/>
        <v>0</v>
      </c>
      <c r="AT400" s="9">
        <f t="shared" si="261"/>
        <v>0</v>
      </c>
      <c r="AU400" s="9">
        <f t="shared" si="262"/>
        <v>0</v>
      </c>
      <c r="AV400" s="9">
        <f t="shared" si="263"/>
        <v>0</v>
      </c>
      <c r="AW400" s="9">
        <f t="shared" si="264"/>
        <v>0</v>
      </c>
      <c r="AX400" s="9">
        <f t="shared" si="265"/>
        <v>0</v>
      </c>
      <c r="AY400" s="9">
        <f t="shared" si="266"/>
        <v>0</v>
      </c>
      <c r="AZ400" s="9">
        <f t="shared" si="267"/>
        <v>0</v>
      </c>
      <c r="BA400" s="9">
        <f t="shared" si="268"/>
        <v>0</v>
      </c>
      <c r="BB400" s="9">
        <f t="shared" si="269"/>
        <v>0</v>
      </c>
      <c r="BC400" s="9">
        <f t="shared" si="270"/>
        <v>0</v>
      </c>
      <c r="BD400" s="9">
        <f t="shared" si="271"/>
        <v>0</v>
      </c>
      <c r="BE400" s="9">
        <f t="shared" si="272"/>
        <v>0</v>
      </c>
      <c r="BF400" s="9">
        <f t="shared" si="273"/>
        <v>0</v>
      </c>
      <c r="BG400" s="9">
        <f t="shared" si="274"/>
        <v>0</v>
      </c>
      <c r="BH400" s="9">
        <f t="shared" si="275"/>
        <v>0</v>
      </c>
      <c r="BI400" s="9">
        <f t="shared" si="276"/>
        <v>0</v>
      </c>
      <c r="BJ400" s="9">
        <f t="shared" si="277"/>
        <v>0</v>
      </c>
      <c r="BK400" s="9">
        <f t="shared" si="278"/>
        <v>0</v>
      </c>
      <c r="BL400" s="9">
        <f t="shared" si="279"/>
        <v>0</v>
      </c>
      <c r="BM400" s="9">
        <f t="shared" si="280"/>
        <v>0</v>
      </c>
    </row>
    <row r="401" spans="1:66" s="9" customFormat="1" ht="73.75" customHeight="1">
      <c r="B401" s="222" t="s">
        <v>8</v>
      </c>
      <c r="D401" s="145" t="s">
        <v>5693</v>
      </c>
      <c r="E401" s="512" t="s">
        <v>5451</v>
      </c>
      <c r="F401" s="115" t="s">
        <v>133</v>
      </c>
      <c r="G401" s="115" t="s">
        <v>139</v>
      </c>
      <c r="H401" s="115" t="s">
        <v>2140</v>
      </c>
      <c r="I401" s="115">
        <v>4</v>
      </c>
      <c r="J401" s="115">
        <v>0</v>
      </c>
      <c r="K401" s="115" t="s">
        <v>4864</v>
      </c>
      <c r="L401" s="404">
        <v>290.35000000000002</v>
      </c>
      <c r="M401" s="133"/>
      <c r="N401" s="479" t="s">
        <v>5759</v>
      </c>
      <c r="O401" s="444">
        <f>L401*M401</f>
        <v>0</v>
      </c>
      <c r="P401" s="134" t="str">
        <f t="shared" si="281"/>
        <v>No</v>
      </c>
      <c r="Q401" s="439" t="str">
        <f t="shared" si="282"/>
        <v>Yes</v>
      </c>
      <c r="R401" s="443"/>
      <c r="S401" s="296">
        <v>4</v>
      </c>
      <c r="T401" s="297">
        <f t="shared" si="283"/>
        <v>0</v>
      </c>
      <c r="U401" s="209"/>
      <c r="V401" s="324">
        <v>2.4</v>
      </c>
      <c r="W401" s="334">
        <f t="shared" si="284"/>
        <v>0</v>
      </c>
      <c r="X401" s="207">
        <f>M401*I401</f>
        <v>0</v>
      </c>
      <c r="Y401" s="207"/>
      <c r="Z401" s="206">
        <v>4</v>
      </c>
      <c r="AA401" s="240">
        <v>16</v>
      </c>
      <c r="AB401" s="268"/>
      <c r="AC401" s="268"/>
      <c r="AE401" s="9">
        <f t="shared" si="248"/>
        <v>0</v>
      </c>
      <c r="AF401" s="9">
        <f t="shared" si="249"/>
        <v>0</v>
      </c>
      <c r="AG401" s="9">
        <f t="shared" si="250"/>
        <v>0</v>
      </c>
      <c r="AH401" s="9">
        <f t="shared" si="251"/>
        <v>0</v>
      </c>
      <c r="AI401" s="9">
        <f t="shared" si="252"/>
        <v>0</v>
      </c>
      <c r="AJ401" s="9">
        <f t="shared" si="253"/>
        <v>0</v>
      </c>
      <c r="AK401" s="9">
        <f t="shared" si="254"/>
        <v>0</v>
      </c>
      <c r="AL401" s="9">
        <f t="shared" si="255"/>
        <v>0</v>
      </c>
      <c r="AM401" s="9">
        <f t="shared" si="256"/>
        <v>0</v>
      </c>
      <c r="AO401" s="126">
        <f t="shared" si="257"/>
        <v>0</v>
      </c>
      <c r="AP401" s="126">
        <f t="shared" si="258"/>
        <v>0</v>
      </c>
      <c r="AQ401" s="126">
        <f t="shared" si="259"/>
        <v>0</v>
      </c>
      <c r="AS401" s="9">
        <f t="shared" si="260"/>
        <v>0</v>
      </c>
      <c r="AT401" s="9">
        <f t="shared" si="261"/>
        <v>0</v>
      </c>
      <c r="AU401" s="9">
        <f t="shared" si="262"/>
        <v>0</v>
      </c>
      <c r="AV401" s="9">
        <f t="shared" si="263"/>
        <v>0</v>
      </c>
      <c r="AW401" s="9">
        <f t="shared" si="264"/>
        <v>0</v>
      </c>
      <c r="AX401" s="9">
        <f t="shared" si="265"/>
        <v>0</v>
      </c>
      <c r="AY401" s="9">
        <f t="shared" si="266"/>
        <v>0</v>
      </c>
      <c r="AZ401" s="9">
        <f t="shared" si="267"/>
        <v>0</v>
      </c>
      <c r="BA401" s="9">
        <f t="shared" si="268"/>
        <v>0</v>
      </c>
      <c r="BB401" s="9">
        <f t="shared" si="269"/>
        <v>0</v>
      </c>
      <c r="BC401" s="9">
        <f t="shared" si="270"/>
        <v>0</v>
      </c>
      <c r="BD401" s="9">
        <f t="shared" si="271"/>
        <v>0</v>
      </c>
      <c r="BE401" s="9">
        <f t="shared" si="272"/>
        <v>0</v>
      </c>
      <c r="BF401" s="9">
        <f t="shared" si="273"/>
        <v>0</v>
      </c>
      <c r="BG401" s="9">
        <f t="shared" si="274"/>
        <v>0</v>
      </c>
      <c r="BH401" s="9">
        <f t="shared" si="275"/>
        <v>0</v>
      </c>
      <c r="BI401" s="9">
        <f t="shared" si="276"/>
        <v>0</v>
      </c>
      <c r="BJ401" s="9">
        <f t="shared" si="277"/>
        <v>0</v>
      </c>
      <c r="BK401" s="9">
        <f t="shared" si="278"/>
        <v>0</v>
      </c>
      <c r="BL401" s="9">
        <f t="shared" si="279"/>
        <v>0</v>
      </c>
      <c r="BM401" s="9">
        <f t="shared" si="280"/>
        <v>0</v>
      </c>
      <c r="BN401" s="362"/>
    </row>
    <row r="402" spans="1:66" s="9" customFormat="1" ht="73.75" customHeight="1">
      <c r="B402" s="222" t="s">
        <v>8</v>
      </c>
      <c r="D402" s="145" t="s">
        <v>5710</v>
      </c>
      <c r="E402" s="513" t="s">
        <v>5450</v>
      </c>
      <c r="F402" s="115" t="s">
        <v>133</v>
      </c>
      <c r="G402" s="115" t="s">
        <v>139</v>
      </c>
      <c r="H402" s="115" t="s">
        <v>2140</v>
      </c>
      <c r="I402" s="115">
        <v>4</v>
      </c>
      <c r="J402" s="115">
        <v>0</v>
      </c>
      <c r="K402" s="115" t="s">
        <v>4864</v>
      </c>
      <c r="L402" s="404">
        <v>278.25</v>
      </c>
      <c r="M402" s="133"/>
      <c r="N402" s="479" t="s">
        <v>5759</v>
      </c>
      <c r="O402" s="444">
        <f>L402*M402</f>
        <v>0</v>
      </c>
      <c r="P402" s="134" t="str">
        <f t="shared" si="281"/>
        <v>No</v>
      </c>
      <c r="Q402" s="439" t="str">
        <f t="shared" si="282"/>
        <v>Yes</v>
      </c>
      <c r="R402" s="443"/>
      <c r="S402" s="296">
        <v>4</v>
      </c>
      <c r="T402" s="297">
        <f t="shared" si="283"/>
        <v>0</v>
      </c>
      <c r="U402" s="209"/>
      <c r="V402" s="324">
        <v>2.4</v>
      </c>
      <c r="W402" s="334">
        <f t="shared" si="284"/>
        <v>0</v>
      </c>
      <c r="X402" s="207">
        <f>M402*I402</f>
        <v>0</v>
      </c>
      <c r="Y402" s="207"/>
      <c r="Z402" s="206">
        <v>4</v>
      </c>
      <c r="AA402" s="240">
        <v>16</v>
      </c>
      <c r="AB402" s="268"/>
      <c r="AC402" s="268"/>
      <c r="AE402" s="9">
        <f t="shared" si="248"/>
        <v>0</v>
      </c>
      <c r="AF402" s="9">
        <f t="shared" si="249"/>
        <v>0</v>
      </c>
      <c r="AG402" s="9">
        <f t="shared" si="250"/>
        <v>0</v>
      </c>
      <c r="AH402" s="9">
        <f t="shared" si="251"/>
        <v>0</v>
      </c>
      <c r="AI402" s="9">
        <f t="shared" si="252"/>
        <v>0</v>
      </c>
      <c r="AJ402" s="9">
        <f t="shared" si="253"/>
        <v>0</v>
      </c>
      <c r="AK402" s="9">
        <f t="shared" si="254"/>
        <v>0</v>
      </c>
      <c r="AL402" s="9">
        <f t="shared" si="255"/>
        <v>0</v>
      </c>
      <c r="AM402" s="9">
        <f t="shared" si="256"/>
        <v>0</v>
      </c>
      <c r="AO402" s="126">
        <f t="shared" si="257"/>
        <v>0</v>
      </c>
      <c r="AP402" s="126">
        <f t="shared" si="258"/>
        <v>0</v>
      </c>
      <c r="AQ402" s="126">
        <f t="shared" si="259"/>
        <v>0</v>
      </c>
      <c r="AS402" s="9">
        <f t="shared" si="260"/>
        <v>0</v>
      </c>
      <c r="AT402" s="9">
        <f t="shared" si="261"/>
        <v>0</v>
      </c>
      <c r="AU402" s="9">
        <f t="shared" si="262"/>
        <v>0</v>
      </c>
      <c r="AV402" s="9">
        <f t="shared" si="263"/>
        <v>0</v>
      </c>
      <c r="AW402" s="9">
        <f t="shared" si="264"/>
        <v>0</v>
      </c>
      <c r="AX402" s="9">
        <f t="shared" si="265"/>
        <v>0</v>
      </c>
      <c r="AY402" s="9">
        <f t="shared" si="266"/>
        <v>0</v>
      </c>
      <c r="AZ402" s="9">
        <f t="shared" si="267"/>
        <v>0</v>
      </c>
      <c r="BA402" s="9">
        <f t="shared" si="268"/>
        <v>0</v>
      </c>
      <c r="BB402" s="9">
        <f t="shared" si="269"/>
        <v>0</v>
      </c>
      <c r="BC402" s="9">
        <f t="shared" si="270"/>
        <v>0</v>
      </c>
      <c r="BD402" s="9">
        <f t="shared" si="271"/>
        <v>0</v>
      </c>
      <c r="BE402" s="9">
        <f t="shared" si="272"/>
        <v>0</v>
      </c>
      <c r="BF402" s="9">
        <f t="shared" si="273"/>
        <v>0</v>
      </c>
      <c r="BG402" s="9">
        <f t="shared" si="274"/>
        <v>0</v>
      </c>
      <c r="BH402" s="9">
        <f t="shared" si="275"/>
        <v>0</v>
      </c>
      <c r="BI402" s="9">
        <f t="shared" si="276"/>
        <v>0</v>
      </c>
      <c r="BJ402" s="9">
        <f t="shared" si="277"/>
        <v>0</v>
      </c>
      <c r="BK402" s="9">
        <f t="shared" si="278"/>
        <v>0</v>
      </c>
      <c r="BL402" s="9">
        <f t="shared" si="279"/>
        <v>0</v>
      </c>
      <c r="BM402" s="9">
        <f t="shared" si="280"/>
        <v>0</v>
      </c>
      <c r="BN402" s="362"/>
    </row>
    <row r="403" spans="1:66" s="126" customFormat="1" ht="73.75" customHeight="1">
      <c r="A403" s="9"/>
      <c r="B403" s="222" t="s">
        <v>8</v>
      </c>
      <c r="C403" s="9"/>
      <c r="D403" s="107" t="s">
        <v>6213</v>
      </c>
      <c r="E403" s="518" t="s">
        <v>5452</v>
      </c>
      <c r="F403" s="106" t="s">
        <v>134</v>
      </c>
      <c r="G403" s="242" t="s">
        <v>66</v>
      </c>
      <c r="H403" s="113" t="s">
        <v>6486</v>
      </c>
      <c r="I403" s="106">
        <v>2</v>
      </c>
      <c r="J403" s="106">
        <v>0</v>
      </c>
      <c r="K403" s="106" t="s">
        <v>4864</v>
      </c>
      <c r="L403" s="403">
        <v>250.43</v>
      </c>
      <c r="M403" s="483" t="s">
        <v>5759</v>
      </c>
      <c r="N403" s="129"/>
      <c r="O403" s="456">
        <f>L403*N403</f>
        <v>0</v>
      </c>
      <c r="P403" s="127" t="str">
        <f t="shared" si="281"/>
        <v>No</v>
      </c>
      <c r="Q403" s="253" t="str">
        <f t="shared" si="282"/>
        <v>Yes</v>
      </c>
      <c r="S403" s="298">
        <v>2</v>
      </c>
      <c r="T403" s="299">
        <f t="shared" si="283"/>
        <v>0</v>
      </c>
      <c r="U403" s="112"/>
      <c r="V403" s="325">
        <v>4.5999999999999996</v>
      </c>
      <c r="W403" s="334">
        <f t="shared" si="284"/>
        <v>0</v>
      </c>
      <c r="X403" s="207"/>
      <c r="Y403" s="207">
        <f>N403*I403</f>
        <v>0</v>
      </c>
      <c r="Z403" s="165">
        <v>2</v>
      </c>
      <c r="AA403" s="118">
        <v>8</v>
      </c>
      <c r="AB403" s="273"/>
      <c r="AC403" s="273"/>
      <c r="AE403" s="9">
        <f t="shared" si="248"/>
        <v>0</v>
      </c>
      <c r="AF403" s="9">
        <f t="shared" si="249"/>
        <v>0</v>
      </c>
      <c r="AG403" s="9">
        <f t="shared" si="250"/>
        <v>0</v>
      </c>
      <c r="AH403" s="9">
        <f t="shared" si="251"/>
        <v>0</v>
      </c>
      <c r="AI403" s="9">
        <f t="shared" si="252"/>
        <v>0</v>
      </c>
      <c r="AJ403" s="9">
        <f t="shared" si="253"/>
        <v>0</v>
      </c>
      <c r="AK403" s="9">
        <f t="shared" si="254"/>
        <v>0</v>
      </c>
      <c r="AL403" s="9">
        <f t="shared" si="255"/>
        <v>0</v>
      </c>
      <c r="AM403" s="9">
        <f t="shared" si="256"/>
        <v>0</v>
      </c>
      <c r="AO403" s="126">
        <f t="shared" si="257"/>
        <v>0</v>
      </c>
      <c r="AP403" s="126">
        <f t="shared" si="258"/>
        <v>0</v>
      </c>
      <c r="AQ403" s="126">
        <f t="shared" si="259"/>
        <v>0</v>
      </c>
      <c r="AS403" s="9">
        <f t="shared" si="260"/>
        <v>0</v>
      </c>
      <c r="AT403" s="9">
        <f t="shared" si="261"/>
        <v>0</v>
      </c>
      <c r="AU403" s="9">
        <f t="shared" si="262"/>
        <v>0</v>
      </c>
      <c r="AV403" s="9">
        <f t="shared" si="263"/>
        <v>0</v>
      </c>
      <c r="AW403" s="9">
        <f t="shared" si="264"/>
        <v>0</v>
      </c>
      <c r="AX403" s="9">
        <f t="shared" si="265"/>
        <v>0</v>
      </c>
      <c r="AY403" s="9">
        <f t="shared" si="266"/>
        <v>0</v>
      </c>
      <c r="AZ403" s="9">
        <f t="shared" si="267"/>
        <v>0</v>
      </c>
      <c r="BA403" s="9">
        <f t="shared" si="268"/>
        <v>0</v>
      </c>
      <c r="BB403" s="9">
        <f t="shared" si="269"/>
        <v>0</v>
      </c>
      <c r="BC403" s="9">
        <f t="shared" si="270"/>
        <v>0</v>
      </c>
      <c r="BD403" s="9">
        <f t="shared" si="271"/>
        <v>0</v>
      </c>
      <c r="BE403" s="9">
        <f t="shared" si="272"/>
        <v>0</v>
      </c>
      <c r="BF403" s="9">
        <f t="shared" si="273"/>
        <v>0</v>
      </c>
      <c r="BG403" s="9">
        <f t="shared" si="274"/>
        <v>0</v>
      </c>
      <c r="BH403" s="9">
        <f t="shared" si="275"/>
        <v>0</v>
      </c>
      <c r="BI403" s="9">
        <f t="shared" si="276"/>
        <v>0</v>
      </c>
      <c r="BJ403" s="9">
        <f t="shared" si="277"/>
        <v>0</v>
      </c>
      <c r="BK403" s="9">
        <f t="shared" si="278"/>
        <v>0</v>
      </c>
      <c r="BL403" s="9">
        <f t="shared" si="279"/>
        <v>0</v>
      </c>
      <c r="BM403" s="9">
        <f t="shared" si="280"/>
        <v>0</v>
      </c>
    </row>
    <row r="404" spans="1:66" s="126" customFormat="1" ht="73.75" customHeight="1">
      <c r="A404" s="9"/>
      <c r="B404" s="222" t="s">
        <v>8</v>
      </c>
      <c r="C404" s="9"/>
      <c r="D404" s="107" t="s">
        <v>5694</v>
      </c>
      <c r="E404" s="519" t="s">
        <v>5451</v>
      </c>
      <c r="F404" s="106" t="s">
        <v>134</v>
      </c>
      <c r="G404" s="242" t="s">
        <v>66</v>
      </c>
      <c r="H404" s="113" t="s">
        <v>6486</v>
      </c>
      <c r="I404" s="106">
        <v>2</v>
      </c>
      <c r="J404" s="106">
        <v>0</v>
      </c>
      <c r="K404" s="106" t="s">
        <v>4864</v>
      </c>
      <c r="L404" s="403">
        <v>261.31</v>
      </c>
      <c r="M404" s="130"/>
      <c r="N404" s="483" t="s">
        <v>5759</v>
      </c>
      <c r="O404" s="456">
        <f>L404*M404</f>
        <v>0</v>
      </c>
      <c r="P404" s="127" t="str">
        <f t="shared" si="281"/>
        <v>No</v>
      </c>
      <c r="Q404" s="253" t="str">
        <f t="shared" si="282"/>
        <v>Yes</v>
      </c>
      <c r="S404" s="298">
        <v>2</v>
      </c>
      <c r="T404" s="299">
        <f t="shared" si="283"/>
        <v>0</v>
      </c>
      <c r="U404" s="112"/>
      <c r="V404" s="325">
        <v>4.5999999999999996</v>
      </c>
      <c r="W404" s="334">
        <f t="shared" si="284"/>
        <v>0</v>
      </c>
      <c r="X404" s="207">
        <f>M404*I404</f>
        <v>0</v>
      </c>
      <c r="Y404" s="207"/>
      <c r="Z404" s="165">
        <v>2</v>
      </c>
      <c r="AA404" s="118">
        <v>8</v>
      </c>
      <c r="AB404" s="273"/>
      <c r="AC404" s="273"/>
      <c r="AE404" s="9">
        <f t="shared" si="248"/>
        <v>0</v>
      </c>
      <c r="AF404" s="9">
        <f t="shared" si="249"/>
        <v>0</v>
      </c>
      <c r="AG404" s="9">
        <f t="shared" si="250"/>
        <v>0</v>
      </c>
      <c r="AH404" s="9">
        <f t="shared" si="251"/>
        <v>0</v>
      </c>
      <c r="AI404" s="9">
        <f t="shared" si="252"/>
        <v>0</v>
      </c>
      <c r="AJ404" s="9">
        <f t="shared" si="253"/>
        <v>0</v>
      </c>
      <c r="AK404" s="9">
        <f t="shared" si="254"/>
        <v>0</v>
      </c>
      <c r="AL404" s="9">
        <f t="shared" si="255"/>
        <v>0</v>
      </c>
      <c r="AM404" s="9">
        <f t="shared" si="256"/>
        <v>0</v>
      </c>
      <c r="AO404" s="126">
        <f t="shared" si="257"/>
        <v>0</v>
      </c>
      <c r="AP404" s="126">
        <f t="shared" si="258"/>
        <v>0</v>
      </c>
      <c r="AQ404" s="126">
        <f t="shared" si="259"/>
        <v>0</v>
      </c>
      <c r="AS404" s="9">
        <f t="shared" si="260"/>
        <v>0</v>
      </c>
      <c r="AT404" s="9">
        <f t="shared" si="261"/>
        <v>0</v>
      </c>
      <c r="AU404" s="9">
        <f t="shared" si="262"/>
        <v>0</v>
      </c>
      <c r="AV404" s="9">
        <f t="shared" si="263"/>
        <v>0</v>
      </c>
      <c r="AW404" s="9">
        <f t="shared" si="264"/>
        <v>0</v>
      </c>
      <c r="AX404" s="9">
        <f t="shared" si="265"/>
        <v>0</v>
      </c>
      <c r="AY404" s="9">
        <f t="shared" si="266"/>
        <v>0</v>
      </c>
      <c r="AZ404" s="9">
        <f t="shared" si="267"/>
        <v>0</v>
      </c>
      <c r="BA404" s="9">
        <f t="shared" si="268"/>
        <v>0</v>
      </c>
      <c r="BB404" s="9">
        <f t="shared" si="269"/>
        <v>0</v>
      </c>
      <c r="BC404" s="9">
        <f t="shared" si="270"/>
        <v>0</v>
      </c>
      <c r="BD404" s="9">
        <f t="shared" si="271"/>
        <v>0</v>
      </c>
      <c r="BE404" s="9">
        <f t="shared" si="272"/>
        <v>0</v>
      </c>
      <c r="BF404" s="9">
        <f t="shared" si="273"/>
        <v>0</v>
      </c>
      <c r="BG404" s="9">
        <f t="shared" si="274"/>
        <v>0</v>
      </c>
      <c r="BH404" s="9">
        <f t="shared" si="275"/>
        <v>0</v>
      </c>
      <c r="BI404" s="9">
        <f t="shared" si="276"/>
        <v>0</v>
      </c>
      <c r="BJ404" s="9">
        <f t="shared" si="277"/>
        <v>0</v>
      </c>
      <c r="BK404" s="9">
        <f t="shared" si="278"/>
        <v>0</v>
      </c>
      <c r="BL404" s="9">
        <f t="shared" si="279"/>
        <v>0</v>
      </c>
      <c r="BM404" s="9">
        <f t="shared" si="280"/>
        <v>0</v>
      </c>
    </row>
    <row r="405" spans="1:66" s="126" customFormat="1" ht="73.75" customHeight="1">
      <c r="A405" s="9"/>
      <c r="B405" s="222" t="s">
        <v>8</v>
      </c>
      <c r="C405" s="9"/>
      <c r="D405" s="107" t="s">
        <v>5708</v>
      </c>
      <c r="E405" s="520" t="s">
        <v>5450</v>
      </c>
      <c r="F405" s="106" t="s">
        <v>134</v>
      </c>
      <c r="G405" s="242" t="s">
        <v>66</v>
      </c>
      <c r="H405" s="113" t="s">
        <v>6486</v>
      </c>
      <c r="I405" s="106">
        <v>2</v>
      </c>
      <c r="J405" s="106">
        <v>0</v>
      </c>
      <c r="K405" s="106" t="s">
        <v>4864</v>
      </c>
      <c r="L405" s="403">
        <v>250.43</v>
      </c>
      <c r="M405" s="130"/>
      <c r="N405" s="483" t="s">
        <v>5759</v>
      </c>
      <c r="O405" s="456">
        <f>L405*M405</f>
        <v>0</v>
      </c>
      <c r="P405" s="127" t="str">
        <f t="shared" si="281"/>
        <v>No</v>
      </c>
      <c r="Q405" s="253" t="str">
        <f t="shared" si="282"/>
        <v>Yes</v>
      </c>
      <c r="S405" s="298">
        <v>2</v>
      </c>
      <c r="T405" s="299">
        <f t="shared" si="283"/>
        <v>0</v>
      </c>
      <c r="U405" s="112"/>
      <c r="V405" s="325">
        <v>4.5999999999999996</v>
      </c>
      <c r="W405" s="334">
        <f t="shared" si="284"/>
        <v>0</v>
      </c>
      <c r="X405" s="207">
        <f>M405*I405</f>
        <v>0</v>
      </c>
      <c r="Y405" s="207"/>
      <c r="Z405" s="165">
        <v>2</v>
      </c>
      <c r="AA405" s="118">
        <v>8</v>
      </c>
      <c r="AB405" s="273"/>
      <c r="AC405" s="273"/>
      <c r="AE405" s="9">
        <f t="shared" si="248"/>
        <v>0</v>
      </c>
      <c r="AF405" s="9">
        <f t="shared" si="249"/>
        <v>0</v>
      </c>
      <c r="AG405" s="9">
        <f t="shared" si="250"/>
        <v>0</v>
      </c>
      <c r="AH405" s="9">
        <f t="shared" si="251"/>
        <v>0</v>
      </c>
      <c r="AI405" s="9">
        <f t="shared" si="252"/>
        <v>0</v>
      </c>
      <c r="AJ405" s="9">
        <f t="shared" si="253"/>
        <v>0</v>
      </c>
      <c r="AK405" s="9">
        <f t="shared" si="254"/>
        <v>0</v>
      </c>
      <c r="AL405" s="9">
        <f t="shared" si="255"/>
        <v>0</v>
      </c>
      <c r="AM405" s="9">
        <f t="shared" si="256"/>
        <v>0</v>
      </c>
      <c r="AO405" s="126">
        <f t="shared" si="257"/>
        <v>0</v>
      </c>
      <c r="AP405" s="126">
        <f t="shared" si="258"/>
        <v>0</v>
      </c>
      <c r="AQ405" s="126">
        <f t="shared" si="259"/>
        <v>0</v>
      </c>
      <c r="AS405" s="9">
        <f t="shared" si="260"/>
        <v>0</v>
      </c>
      <c r="AT405" s="9">
        <f t="shared" si="261"/>
        <v>0</v>
      </c>
      <c r="AU405" s="9">
        <f t="shared" si="262"/>
        <v>0</v>
      </c>
      <c r="AV405" s="9">
        <f t="shared" si="263"/>
        <v>0</v>
      </c>
      <c r="AW405" s="9">
        <f t="shared" si="264"/>
        <v>0</v>
      </c>
      <c r="AX405" s="9">
        <f t="shared" si="265"/>
        <v>0</v>
      </c>
      <c r="AY405" s="9">
        <f t="shared" si="266"/>
        <v>0</v>
      </c>
      <c r="AZ405" s="9">
        <f t="shared" si="267"/>
        <v>0</v>
      </c>
      <c r="BA405" s="9">
        <f t="shared" si="268"/>
        <v>0</v>
      </c>
      <c r="BB405" s="9">
        <f t="shared" si="269"/>
        <v>0</v>
      </c>
      <c r="BC405" s="9">
        <f t="shared" si="270"/>
        <v>0</v>
      </c>
      <c r="BD405" s="9">
        <f t="shared" si="271"/>
        <v>0</v>
      </c>
      <c r="BE405" s="9">
        <f t="shared" si="272"/>
        <v>0</v>
      </c>
      <c r="BF405" s="9">
        <f t="shared" si="273"/>
        <v>0</v>
      </c>
      <c r="BG405" s="9">
        <f t="shared" si="274"/>
        <v>0</v>
      </c>
      <c r="BH405" s="9">
        <f t="shared" si="275"/>
        <v>0</v>
      </c>
      <c r="BI405" s="9">
        <f t="shared" si="276"/>
        <v>0</v>
      </c>
      <c r="BJ405" s="9">
        <f t="shared" si="277"/>
        <v>0</v>
      </c>
      <c r="BK405" s="9">
        <f t="shared" si="278"/>
        <v>0</v>
      </c>
      <c r="BL405" s="9">
        <f t="shared" si="279"/>
        <v>0</v>
      </c>
      <c r="BM405" s="9">
        <f t="shared" si="280"/>
        <v>0</v>
      </c>
    </row>
    <row r="406" spans="1:66" s="9" customFormat="1" ht="73.75" customHeight="1">
      <c r="B406" s="222" t="s">
        <v>8</v>
      </c>
      <c r="D406" s="145" t="s">
        <v>6214</v>
      </c>
      <c r="E406" s="511" t="s">
        <v>5452</v>
      </c>
      <c r="F406" s="373" t="s">
        <v>134</v>
      </c>
      <c r="G406" s="116" t="s">
        <v>67</v>
      </c>
      <c r="H406" s="116" t="s">
        <v>6486</v>
      </c>
      <c r="I406" s="115">
        <v>2</v>
      </c>
      <c r="J406" s="115">
        <v>0</v>
      </c>
      <c r="K406" s="115" t="s">
        <v>4864</v>
      </c>
      <c r="L406" s="404">
        <v>278.25</v>
      </c>
      <c r="M406" s="482" t="s">
        <v>5759</v>
      </c>
      <c r="N406" s="132"/>
      <c r="O406" s="444">
        <f>L406*N406</f>
        <v>0</v>
      </c>
      <c r="P406" s="134" t="str">
        <f t="shared" si="281"/>
        <v>No</v>
      </c>
      <c r="Q406" s="225" t="str">
        <f t="shared" si="282"/>
        <v>Yes</v>
      </c>
      <c r="S406" s="298">
        <v>2</v>
      </c>
      <c r="T406" s="299">
        <f t="shared" si="283"/>
        <v>0</v>
      </c>
      <c r="U406" s="112"/>
      <c r="V406" s="325">
        <v>7.6</v>
      </c>
      <c r="W406" s="334">
        <f t="shared" si="284"/>
        <v>0</v>
      </c>
      <c r="X406" s="207"/>
      <c r="Y406" s="207">
        <f>N406*I406</f>
        <v>0</v>
      </c>
      <c r="Z406" s="165">
        <v>2</v>
      </c>
      <c r="AA406" s="118">
        <v>10</v>
      </c>
      <c r="AB406" s="273"/>
      <c r="AC406" s="273"/>
      <c r="AE406" s="9">
        <f t="shared" si="248"/>
        <v>0</v>
      </c>
      <c r="AF406" s="9">
        <f t="shared" si="249"/>
        <v>0</v>
      </c>
      <c r="AG406" s="9">
        <f t="shared" si="250"/>
        <v>0</v>
      </c>
      <c r="AH406" s="9">
        <f t="shared" si="251"/>
        <v>0</v>
      </c>
      <c r="AI406" s="9">
        <f t="shared" si="252"/>
        <v>0</v>
      </c>
      <c r="AJ406" s="9">
        <f t="shared" si="253"/>
        <v>0</v>
      </c>
      <c r="AK406" s="9">
        <f t="shared" si="254"/>
        <v>0</v>
      </c>
      <c r="AL406" s="9">
        <f t="shared" si="255"/>
        <v>0</v>
      </c>
      <c r="AM406" s="9">
        <f t="shared" si="256"/>
        <v>0</v>
      </c>
      <c r="AO406" s="126">
        <f t="shared" si="257"/>
        <v>0</v>
      </c>
      <c r="AP406" s="126">
        <f t="shared" si="258"/>
        <v>0</v>
      </c>
      <c r="AQ406" s="126">
        <f t="shared" si="259"/>
        <v>0</v>
      </c>
      <c r="AS406" s="9">
        <f t="shared" si="260"/>
        <v>0</v>
      </c>
      <c r="AT406" s="9">
        <f t="shared" si="261"/>
        <v>0</v>
      </c>
      <c r="AU406" s="9">
        <f t="shared" si="262"/>
        <v>0</v>
      </c>
      <c r="AV406" s="9">
        <f t="shared" si="263"/>
        <v>0</v>
      </c>
      <c r="AW406" s="9">
        <f t="shared" si="264"/>
        <v>0</v>
      </c>
      <c r="AX406" s="9">
        <f t="shared" si="265"/>
        <v>0</v>
      </c>
      <c r="AY406" s="9">
        <f t="shared" si="266"/>
        <v>0</v>
      </c>
      <c r="AZ406" s="9">
        <f t="shared" si="267"/>
        <v>0</v>
      </c>
      <c r="BA406" s="9">
        <f t="shared" si="268"/>
        <v>0</v>
      </c>
      <c r="BB406" s="9">
        <f t="shared" si="269"/>
        <v>0</v>
      </c>
      <c r="BC406" s="9">
        <f t="shared" si="270"/>
        <v>0</v>
      </c>
      <c r="BD406" s="9">
        <f t="shared" si="271"/>
        <v>0</v>
      </c>
      <c r="BE406" s="9">
        <f t="shared" si="272"/>
        <v>0</v>
      </c>
      <c r="BF406" s="9">
        <f t="shared" si="273"/>
        <v>0</v>
      </c>
      <c r="BG406" s="9">
        <f t="shared" si="274"/>
        <v>0</v>
      </c>
      <c r="BH406" s="9">
        <f t="shared" si="275"/>
        <v>0</v>
      </c>
      <c r="BI406" s="9">
        <f t="shared" si="276"/>
        <v>0</v>
      </c>
      <c r="BJ406" s="9">
        <f t="shared" si="277"/>
        <v>0</v>
      </c>
      <c r="BK406" s="9">
        <f t="shared" si="278"/>
        <v>0</v>
      </c>
      <c r="BL406" s="9">
        <f t="shared" si="279"/>
        <v>0</v>
      </c>
      <c r="BM406" s="9">
        <f t="shared" si="280"/>
        <v>0</v>
      </c>
    </row>
    <row r="407" spans="1:66" s="9" customFormat="1" ht="73.75" customHeight="1">
      <c r="B407" s="222" t="s">
        <v>8</v>
      </c>
      <c r="D407" s="145" t="s">
        <v>5695</v>
      </c>
      <c r="E407" s="512" t="s">
        <v>5451</v>
      </c>
      <c r="F407" s="373" t="s">
        <v>134</v>
      </c>
      <c r="G407" s="116" t="s">
        <v>67</v>
      </c>
      <c r="H407" s="116" t="s">
        <v>6486</v>
      </c>
      <c r="I407" s="115">
        <v>2</v>
      </c>
      <c r="J407" s="115">
        <v>0</v>
      </c>
      <c r="K407" s="115" t="s">
        <v>4864</v>
      </c>
      <c r="L407" s="404">
        <v>290.35000000000002</v>
      </c>
      <c r="M407" s="132"/>
      <c r="N407" s="479" t="s">
        <v>5759</v>
      </c>
      <c r="O407" s="444">
        <f>L407*M407</f>
        <v>0</v>
      </c>
      <c r="P407" s="134" t="str">
        <f t="shared" si="281"/>
        <v>No</v>
      </c>
      <c r="Q407" s="225" t="str">
        <f t="shared" si="282"/>
        <v>Yes</v>
      </c>
      <c r="S407" s="298">
        <v>2</v>
      </c>
      <c r="T407" s="299">
        <f t="shared" si="283"/>
        <v>0</v>
      </c>
      <c r="U407" s="112"/>
      <c r="V407" s="325">
        <v>7.6</v>
      </c>
      <c r="W407" s="334">
        <f t="shared" si="284"/>
        <v>0</v>
      </c>
      <c r="X407" s="207">
        <f>M407*I407</f>
        <v>0</v>
      </c>
      <c r="Y407" s="207"/>
      <c r="Z407" s="165">
        <v>2</v>
      </c>
      <c r="AA407" s="118">
        <v>10</v>
      </c>
      <c r="AB407" s="273"/>
      <c r="AC407" s="273"/>
      <c r="AE407" s="9">
        <f t="shared" si="248"/>
        <v>0</v>
      </c>
      <c r="AF407" s="9">
        <f t="shared" si="249"/>
        <v>0</v>
      </c>
      <c r="AG407" s="9">
        <f t="shared" si="250"/>
        <v>0</v>
      </c>
      <c r="AH407" s="9">
        <f t="shared" si="251"/>
        <v>0</v>
      </c>
      <c r="AI407" s="9">
        <f t="shared" si="252"/>
        <v>0</v>
      </c>
      <c r="AJ407" s="9">
        <f t="shared" si="253"/>
        <v>0</v>
      </c>
      <c r="AK407" s="9">
        <f t="shared" si="254"/>
        <v>0</v>
      </c>
      <c r="AL407" s="9">
        <f t="shared" si="255"/>
        <v>0</v>
      </c>
      <c r="AM407" s="9">
        <f t="shared" si="256"/>
        <v>0</v>
      </c>
      <c r="AO407" s="126">
        <f t="shared" si="257"/>
        <v>0</v>
      </c>
      <c r="AP407" s="126">
        <f t="shared" si="258"/>
        <v>0</v>
      </c>
      <c r="AQ407" s="126">
        <f t="shared" si="259"/>
        <v>0</v>
      </c>
      <c r="AS407" s="9">
        <f t="shared" si="260"/>
        <v>0</v>
      </c>
      <c r="AT407" s="9">
        <f t="shared" si="261"/>
        <v>0</v>
      </c>
      <c r="AU407" s="9">
        <f t="shared" si="262"/>
        <v>0</v>
      </c>
      <c r="AV407" s="9">
        <f t="shared" si="263"/>
        <v>0</v>
      </c>
      <c r="AW407" s="9">
        <f t="shared" si="264"/>
        <v>0</v>
      </c>
      <c r="AX407" s="9">
        <f t="shared" si="265"/>
        <v>0</v>
      </c>
      <c r="AY407" s="9">
        <f t="shared" si="266"/>
        <v>0</v>
      </c>
      <c r="AZ407" s="9">
        <f t="shared" si="267"/>
        <v>0</v>
      </c>
      <c r="BA407" s="9">
        <f t="shared" si="268"/>
        <v>0</v>
      </c>
      <c r="BB407" s="9">
        <f t="shared" si="269"/>
        <v>0</v>
      </c>
      <c r="BC407" s="9">
        <f t="shared" si="270"/>
        <v>0</v>
      </c>
      <c r="BD407" s="9">
        <f t="shared" si="271"/>
        <v>0</v>
      </c>
      <c r="BE407" s="9">
        <f t="shared" si="272"/>
        <v>0</v>
      </c>
      <c r="BF407" s="9">
        <f t="shared" si="273"/>
        <v>0</v>
      </c>
      <c r="BG407" s="9">
        <f t="shared" si="274"/>
        <v>0</v>
      </c>
      <c r="BH407" s="9">
        <f t="shared" si="275"/>
        <v>0</v>
      </c>
      <c r="BI407" s="9">
        <f t="shared" si="276"/>
        <v>0</v>
      </c>
      <c r="BJ407" s="9">
        <f t="shared" si="277"/>
        <v>0</v>
      </c>
      <c r="BK407" s="9">
        <f t="shared" si="278"/>
        <v>0</v>
      </c>
      <c r="BL407" s="9">
        <f t="shared" si="279"/>
        <v>0</v>
      </c>
      <c r="BM407" s="9">
        <f t="shared" si="280"/>
        <v>0</v>
      </c>
    </row>
    <row r="408" spans="1:66" s="9" customFormat="1" ht="73.75" customHeight="1">
      <c r="B408" s="222" t="s">
        <v>8</v>
      </c>
      <c r="D408" s="145" t="s">
        <v>5709</v>
      </c>
      <c r="E408" s="513" t="s">
        <v>5450</v>
      </c>
      <c r="F408" s="373" t="s">
        <v>134</v>
      </c>
      <c r="G408" s="116" t="s">
        <v>67</v>
      </c>
      <c r="H408" s="116" t="s">
        <v>6486</v>
      </c>
      <c r="I408" s="115">
        <v>2</v>
      </c>
      <c r="J408" s="115">
        <v>0</v>
      </c>
      <c r="K408" s="115" t="s">
        <v>4864</v>
      </c>
      <c r="L408" s="404">
        <v>278.25</v>
      </c>
      <c r="M408" s="132"/>
      <c r="N408" s="479" t="s">
        <v>5759</v>
      </c>
      <c r="O408" s="444">
        <f>L408*M408</f>
        <v>0</v>
      </c>
      <c r="P408" s="134" t="str">
        <f t="shared" si="281"/>
        <v>No</v>
      </c>
      <c r="Q408" s="225" t="str">
        <f t="shared" si="282"/>
        <v>Yes</v>
      </c>
      <c r="S408" s="298">
        <v>2</v>
      </c>
      <c r="T408" s="299">
        <f t="shared" si="283"/>
        <v>0</v>
      </c>
      <c r="U408" s="112"/>
      <c r="V408" s="325">
        <v>7.6</v>
      </c>
      <c r="W408" s="334">
        <f t="shared" si="284"/>
        <v>0</v>
      </c>
      <c r="X408" s="207">
        <f>M408*I408</f>
        <v>0</v>
      </c>
      <c r="Y408" s="207"/>
      <c r="Z408" s="165">
        <v>2</v>
      </c>
      <c r="AA408" s="118">
        <v>10</v>
      </c>
      <c r="AB408" s="273"/>
      <c r="AC408" s="273"/>
      <c r="AE408" s="9">
        <f t="shared" si="248"/>
        <v>0</v>
      </c>
      <c r="AF408" s="9">
        <f t="shared" si="249"/>
        <v>0</v>
      </c>
      <c r="AG408" s="9">
        <f t="shared" si="250"/>
        <v>0</v>
      </c>
      <c r="AH408" s="9">
        <f t="shared" si="251"/>
        <v>0</v>
      </c>
      <c r="AI408" s="9">
        <f t="shared" si="252"/>
        <v>0</v>
      </c>
      <c r="AJ408" s="9">
        <f t="shared" si="253"/>
        <v>0</v>
      </c>
      <c r="AK408" s="9">
        <f t="shared" si="254"/>
        <v>0</v>
      </c>
      <c r="AL408" s="9">
        <f t="shared" si="255"/>
        <v>0</v>
      </c>
      <c r="AM408" s="9">
        <f t="shared" si="256"/>
        <v>0</v>
      </c>
      <c r="AO408" s="126">
        <f t="shared" si="257"/>
        <v>0</v>
      </c>
      <c r="AP408" s="126">
        <f t="shared" si="258"/>
        <v>0</v>
      </c>
      <c r="AQ408" s="126">
        <f t="shared" si="259"/>
        <v>0</v>
      </c>
      <c r="AS408" s="9">
        <f t="shared" si="260"/>
        <v>0</v>
      </c>
      <c r="AT408" s="9">
        <f t="shared" si="261"/>
        <v>0</v>
      </c>
      <c r="AU408" s="9">
        <f t="shared" si="262"/>
        <v>0</v>
      </c>
      <c r="AV408" s="9">
        <f t="shared" si="263"/>
        <v>0</v>
      </c>
      <c r="AW408" s="9">
        <f t="shared" si="264"/>
        <v>0</v>
      </c>
      <c r="AX408" s="9">
        <f t="shared" si="265"/>
        <v>0</v>
      </c>
      <c r="AY408" s="9">
        <f t="shared" si="266"/>
        <v>0</v>
      </c>
      <c r="AZ408" s="9">
        <f t="shared" si="267"/>
        <v>0</v>
      </c>
      <c r="BA408" s="9">
        <f t="shared" si="268"/>
        <v>0</v>
      </c>
      <c r="BB408" s="9">
        <f t="shared" si="269"/>
        <v>0</v>
      </c>
      <c r="BC408" s="9">
        <f t="shared" si="270"/>
        <v>0</v>
      </c>
      <c r="BD408" s="9">
        <f t="shared" si="271"/>
        <v>0</v>
      </c>
      <c r="BE408" s="9">
        <f t="shared" si="272"/>
        <v>0</v>
      </c>
      <c r="BF408" s="9">
        <f t="shared" si="273"/>
        <v>0</v>
      </c>
      <c r="BG408" s="9">
        <f t="shared" si="274"/>
        <v>0</v>
      </c>
      <c r="BH408" s="9">
        <f t="shared" si="275"/>
        <v>0</v>
      </c>
      <c r="BI408" s="9">
        <f t="shared" si="276"/>
        <v>0</v>
      </c>
      <c r="BJ408" s="9">
        <f t="shared" si="277"/>
        <v>0</v>
      </c>
      <c r="BK408" s="9">
        <f t="shared" si="278"/>
        <v>0</v>
      </c>
      <c r="BL408" s="9">
        <f t="shared" si="279"/>
        <v>0</v>
      </c>
      <c r="BM408" s="9">
        <f t="shared" si="280"/>
        <v>0</v>
      </c>
    </row>
    <row r="409" spans="1:66" s="126" customFormat="1" ht="73.75" customHeight="1">
      <c r="A409" s="9"/>
      <c r="B409" s="222" t="s">
        <v>8</v>
      </c>
      <c r="C409" s="9"/>
      <c r="D409" s="107" t="s">
        <v>6215</v>
      </c>
      <c r="E409" s="518" t="s">
        <v>5452</v>
      </c>
      <c r="F409" s="106" t="s">
        <v>135</v>
      </c>
      <c r="G409" s="242" t="s">
        <v>68</v>
      </c>
      <c r="H409" s="113" t="s">
        <v>6486</v>
      </c>
      <c r="I409" s="106">
        <v>1</v>
      </c>
      <c r="J409" s="106">
        <v>0</v>
      </c>
      <c r="K409" s="106" t="s">
        <v>4864</v>
      </c>
      <c r="L409" s="420">
        <v>185.5</v>
      </c>
      <c r="M409" s="483" t="s">
        <v>5759</v>
      </c>
      <c r="N409" s="129"/>
      <c r="O409" s="456">
        <f>L409*N409</f>
        <v>0</v>
      </c>
      <c r="P409" s="127" t="str">
        <f t="shared" si="281"/>
        <v>No</v>
      </c>
      <c r="Q409" s="253" t="str">
        <f t="shared" si="282"/>
        <v>Yes</v>
      </c>
      <c r="S409" s="298">
        <v>1</v>
      </c>
      <c r="T409" s="299">
        <f t="shared" si="283"/>
        <v>0</v>
      </c>
      <c r="U409" s="112"/>
      <c r="V409" s="325">
        <v>7</v>
      </c>
      <c r="W409" s="334">
        <f t="shared" si="284"/>
        <v>0</v>
      </c>
      <c r="X409" s="207"/>
      <c r="Y409" s="207">
        <f>N409*I409</f>
        <v>0</v>
      </c>
      <c r="Z409" s="165">
        <v>1</v>
      </c>
      <c r="AA409" s="118">
        <v>6</v>
      </c>
      <c r="AB409" s="273"/>
      <c r="AC409" s="273"/>
      <c r="AE409" s="9">
        <f t="shared" si="248"/>
        <v>0</v>
      </c>
      <c r="AF409" s="9">
        <f t="shared" si="249"/>
        <v>0</v>
      </c>
      <c r="AG409" s="9">
        <f t="shared" si="250"/>
        <v>0</v>
      </c>
      <c r="AH409" s="9">
        <f t="shared" si="251"/>
        <v>0</v>
      </c>
      <c r="AI409" s="9">
        <f t="shared" si="252"/>
        <v>0</v>
      </c>
      <c r="AJ409" s="9">
        <f t="shared" si="253"/>
        <v>0</v>
      </c>
      <c r="AK409" s="9">
        <f t="shared" si="254"/>
        <v>0</v>
      </c>
      <c r="AL409" s="9">
        <f t="shared" si="255"/>
        <v>0</v>
      </c>
      <c r="AM409" s="9">
        <f t="shared" si="256"/>
        <v>0</v>
      </c>
      <c r="AO409" s="126">
        <f t="shared" si="257"/>
        <v>0</v>
      </c>
      <c r="AP409" s="126">
        <f t="shared" si="258"/>
        <v>0</v>
      </c>
      <c r="AQ409" s="126">
        <f t="shared" si="259"/>
        <v>0</v>
      </c>
      <c r="AS409" s="9">
        <f t="shared" si="260"/>
        <v>0</v>
      </c>
      <c r="AT409" s="9">
        <f t="shared" si="261"/>
        <v>0</v>
      </c>
      <c r="AU409" s="9">
        <f t="shared" si="262"/>
        <v>0</v>
      </c>
      <c r="AV409" s="9">
        <f t="shared" si="263"/>
        <v>0</v>
      </c>
      <c r="AW409" s="9">
        <f t="shared" si="264"/>
        <v>0</v>
      </c>
      <c r="AX409" s="9">
        <f t="shared" si="265"/>
        <v>0</v>
      </c>
      <c r="AY409" s="9">
        <f t="shared" si="266"/>
        <v>0</v>
      </c>
      <c r="AZ409" s="9">
        <f t="shared" si="267"/>
        <v>0</v>
      </c>
      <c r="BA409" s="9">
        <f t="shared" si="268"/>
        <v>0</v>
      </c>
      <c r="BB409" s="9">
        <f t="shared" si="269"/>
        <v>0</v>
      </c>
      <c r="BC409" s="9">
        <f t="shared" si="270"/>
        <v>0</v>
      </c>
      <c r="BD409" s="9">
        <f t="shared" si="271"/>
        <v>0</v>
      </c>
      <c r="BE409" s="9">
        <f t="shared" si="272"/>
        <v>0</v>
      </c>
      <c r="BF409" s="9">
        <f t="shared" si="273"/>
        <v>0</v>
      </c>
      <c r="BG409" s="9">
        <f t="shared" si="274"/>
        <v>0</v>
      </c>
      <c r="BH409" s="9">
        <f t="shared" si="275"/>
        <v>0</v>
      </c>
      <c r="BI409" s="9">
        <f t="shared" si="276"/>
        <v>0</v>
      </c>
      <c r="BJ409" s="9">
        <f t="shared" si="277"/>
        <v>0</v>
      </c>
      <c r="BK409" s="9">
        <f t="shared" si="278"/>
        <v>0</v>
      </c>
      <c r="BL409" s="9">
        <f t="shared" si="279"/>
        <v>0</v>
      </c>
      <c r="BM409" s="9">
        <f t="shared" si="280"/>
        <v>0</v>
      </c>
    </row>
    <row r="410" spans="1:66" s="126" customFormat="1" ht="73.75" customHeight="1">
      <c r="A410" s="9"/>
      <c r="B410" s="222" t="s">
        <v>8</v>
      </c>
      <c r="C410" s="9"/>
      <c r="D410" s="107" t="s">
        <v>5697</v>
      </c>
      <c r="E410" s="519" t="s">
        <v>5451</v>
      </c>
      <c r="F410" s="106" t="s">
        <v>135</v>
      </c>
      <c r="G410" s="242" t="s">
        <v>68</v>
      </c>
      <c r="H410" s="113" t="s">
        <v>6486</v>
      </c>
      <c r="I410" s="106">
        <v>1</v>
      </c>
      <c r="J410" s="106">
        <v>0</v>
      </c>
      <c r="K410" s="106" t="s">
        <v>4864</v>
      </c>
      <c r="L410" s="420">
        <v>193.57</v>
      </c>
      <c r="M410" s="130"/>
      <c r="N410" s="483" t="s">
        <v>5759</v>
      </c>
      <c r="O410" s="456">
        <f>L410*M410</f>
        <v>0</v>
      </c>
      <c r="P410" s="127" t="str">
        <f t="shared" si="281"/>
        <v>No</v>
      </c>
      <c r="Q410" s="253" t="str">
        <f t="shared" si="282"/>
        <v>Yes</v>
      </c>
      <c r="S410" s="298">
        <v>1</v>
      </c>
      <c r="T410" s="299">
        <f t="shared" si="283"/>
        <v>0</v>
      </c>
      <c r="U410" s="112"/>
      <c r="V410" s="325">
        <v>7</v>
      </c>
      <c r="W410" s="334">
        <f t="shared" si="284"/>
        <v>0</v>
      </c>
      <c r="X410" s="207">
        <f>M410*I410</f>
        <v>0</v>
      </c>
      <c r="Y410" s="207"/>
      <c r="Z410" s="165">
        <v>1</v>
      </c>
      <c r="AA410" s="118">
        <v>6</v>
      </c>
      <c r="AB410" s="273"/>
      <c r="AC410" s="273"/>
      <c r="AE410" s="9">
        <f t="shared" si="248"/>
        <v>0</v>
      </c>
      <c r="AF410" s="9">
        <f t="shared" si="249"/>
        <v>0</v>
      </c>
      <c r="AG410" s="9">
        <f t="shared" si="250"/>
        <v>0</v>
      </c>
      <c r="AH410" s="9">
        <f t="shared" si="251"/>
        <v>0</v>
      </c>
      <c r="AI410" s="9">
        <f t="shared" si="252"/>
        <v>0</v>
      </c>
      <c r="AJ410" s="9">
        <f t="shared" si="253"/>
        <v>0</v>
      </c>
      <c r="AK410" s="9">
        <f t="shared" si="254"/>
        <v>0</v>
      </c>
      <c r="AL410" s="9">
        <f t="shared" si="255"/>
        <v>0</v>
      </c>
      <c r="AM410" s="9">
        <f t="shared" si="256"/>
        <v>0</v>
      </c>
      <c r="AO410" s="126">
        <f t="shared" si="257"/>
        <v>0</v>
      </c>
      <c r="AP410" s="126">
        <f t="shared" si="258"/>
        <v>0</v>
      </c>
      <c r="AQ410" s="126">
        <f t="shared" si="259"/>
        <v>0</v>
      </c>
      <c r="AS410" s="9">
        <f t="shared" si="260"/>
        <v>0</v>
      </c>
      <c r="AT410" s="9">
        <f t="shared" si="261"/>
        <v>0</v>
      </c>
      <c r="AU410" s="9">
        <f t="shared" si="262"/>
        <v>0</v>
      </c>
      <c r="AV410" s="9">
        <f t="shared" si="263"/>
        <v>0</v>
      </c>
      <c r="AW410" s="9">
        <f t="shared" si="264"/>
        <v>0</v>
      </c>
      <c r="AX410" s="9">
        <f t="shared" si="265"/>
        <v>0</v>
      </c>
      <c r="AY410" s="9">
        <f t="shared" si="266"/>
        <v>0</v>
      </c>
      <c r="AZ410" s="9">
        <f t="shared" si="267"/>
        <v>0</v>
      </c>
      <c r="BA410" s="9">
        <f t="shared" si="268"/>
        <v>0</v>
      </c>
      <c r="BB410" s="9">
        <f t="shared" si="269"/>
        <v>0</v>
      </c>
      <c r="BC410" s="9">
        <f t="shared" si="270"/>
        <v>0</v>
      </c>
      <c r="BD410" s="9">
        <f t="shared" si="271"/>
        <v>0</v>
      </c>
      <c r="BE410" s="9">
        <f t="shared" si="272"/>
        <v>0</v>
      </c>
      <c r="BF410" s="9">
        <f t="shared" si="273"/>
        <v>0</v>
      </c>
      <c r="BG410" s="9">
        <f t="shared" si="274"/>
        <v>0</v>
      </c>
      <c r="BH410" s="9">
        <f t="shared" si="275"/>
        <v>0</v>
      </c>
      <c r="BI410" s="9">
        <f t="shared" si="276"/>
        <v>0</v>
      </c>
      <c r="BJ410" s="9">
        <f t="shared" si="277"/>
        <v>0</v>
      </c>
      <c r="BK410" s="9">
        <f t="shared" si="278"/>
        <v>0</v>
      </c>
      <c r="BL410" s="9">
        <f t="shared" si="279"/>
        <v>0</v>
      </c>
      <c r="BM410" s="9">
        <f t="shared" si="280"/>
        <v>0</v>
      </c>
    </row>
    <row r="411" spans="1:66" s="126" customFormat="1" ht="73.75" customHeight="1">
      <c r="A411" s="9"/>
      <c r="B411" s="222" t="s">
        <v>8</v>
      </c>
      <c r="C411" s="9"/>
      <c r="D411" s="107" t="s">
        <v>5707</v>
      </c>
      <c r="E411" s="520" t="s">
        <v>5450</v>
      </c>
      <c r="F411" s="106" t="s">
        <v>135</v>
      </c>
      <c r="G411" s="242" t="s">
        <v>68</v>
      </c>
      <c r="H411" s="113" t="s">
        <v>6486</v>
      </c>
      <c r="I411" s="106">
        <v>1</v>
      </c>
      <c r="J411" s="106">
        <v>0</v>
      </c>
      <c r="K411" s="106" t="s">
        <v>4864</v>
      </c>
      <c r="L411" s="420">
        <v>185.5</v>
      </c>
      <c r="M411" s="130"/>
      <c r="N411" s="483" t="s">
        <v>5759</v>
      </c>
      <c r="O411" s="456">
        <f>L411*M411</f>
        <v>0</v>
      </c>
      <c r="P411" s="127" t="str">
        <f t="shared" si="281"/>
        <v>No</v>
      </c>
      <c r="Q411" s="253" t="str">
        <f t="shared" si="282"/>
        <v>Yes</v>
      </c>
      <c r="S411" s="298">
        <v>1</v>
      </c>
      <c r="T411" s="299">
        <f t="shared" si="283"/>
        <v>0</v>
      </c>
      <c r="U411" s="112"/>
      <c r="V411" s="325">
        <v>7</v>
      </c>
      <c r="W411" s="334">
        <f t="shared" si="284"/>
        <v>0</v>
      </c>
      <c r="X411" s="207">
        <f>M411*I411</f>
        <v>0</v>
      </c>
      <c r="Y411" s="207"/>
      <c r="Z411" s="165">
        <v>1</v>
      </c>
      <c r="AA411" s="118">
        <v>6</v>
      </c>
      <c r="AB411" s="273"/>
      <c r="AC411" s="273"/>
      <c r="AE411" s="9">
        <f t="shared" si="248"/>
        <v>0</v>
      </c>
      <c r="AF411" s="9">
        <f t="shared" si="249"/>
        <v>0</v>
      </c>
      <c r="AG411" s="9">
        <f t="shared" si="250"/>
        <v>0</v>
      </c>
      <c r="AH411" s="9">
        <f t="shared" si="251"/>
        <v>0</v>
      </c>
      <c r="AI411" s="9">
        <f t="shared" si="252"/>
        <v>0</v>
      </c>
      <c r="AJ411" s="9">
        <f t="shared" si="253"/>
        <v>0</v>
      </c>
      <c r="AK411" s="9">
        <f t="shared" si="254"/>
        <v>0</v>
      </c>
      <c r="AL411" s="9">
        <f t="shared" si="255"/>
        <v>0</v>
      </c>
      <c r="AM411" s="9">
        <f t="shared" si="256"/>
        <v>0</v>
      </c>
      <c r="AO411" s="126">
        <f t="shared" si="257"/>
        <v>0</v>
      </c>
      <c r="AP411" s="126">
        <f t="shared" si="258"/>
        <v>0</v>
      </c>
      <c r="AQ411" s="126">
        <f t="shared" si="259"/>
        <v>0</v>
      </c>
      <c r="AS411" s="9">
        <f t="shared" si="260"/>
        <v>0</v>
      </c>
      <c r="AT411" s="9">
        <f t="shared" si="261"/>
        <v>0</v>
      </c>
      <c r="AU411" s="9">
        <f t="shared" si="262"/>
        <v>0</v>
      </c>
      <c r="AV411" s="9">
        <f t="shared" si="263"/>
        <v>0</v>
      </c>
      <c r="AW411" s="9">
        <f t="shared" si="264"/>
        <v>0</v>
      </c>
      <c r="AX411" s="9">
        <f t="shared" si="265"/>
        <v>0</v>
      </c>
      <c r="AY411" s="9">
        <f t="shared" si="266"/>
        <v>0</v>
      </c>
      <c r="AZ411" s="9">
        <f t="shared" si="267"/>
        <v>0</v>
      </c>
      <c r="BA411" s="9">
        <f t="shared" si="268"/>
        <v>0</v>
      </c>
      <c r="BB411" s="9">
        <f t="shared" si="269"/>
        <v>0</v>
      </c>
      <c r="BC411" s="9">
        <f t="shared" si="270"/>
        <v>0</v>
      </c>
      <c r="BD411" s="9">
        <f t="shared" si="271"/>
        <v>0</v>
      </c>
      <c r="BE411" s="9">
        <f t="shared" si="272"/>
        <v>0</v>
      </c>
      <c r="BF411" s="9">
        <f t="shared" si="273"/>
        <v>0</v>
      </c>
      <c r="BG411" s="9">
        <f t="shared" si="274"/>
        <v>0</v>
      </c>
      <c r="BH411" s="9">
        <f t="shared" si="275"/>
        <v>0</v>
      </c>
      <c r="BI411" s="9">
        <f t="shared" si="276"/>
        <v>0</v>
      </c>
      <c r="BJ411" s="9">
        <f t="shared" si="277"/>
        <v>0</v>
      </c>
      <c r="BK411" s="9">
        <f t="shared" si="278"/>
        <v>0</v>
      </c>
      <c r="BL411" s="9">
        <f t="shared" si="279"/>
        <v>0</v>
      </c>
      <c r="BM411" s="9">
        <f t="shared" si="280"/>
        <v>0</v>
      </c>
    </row>
    <row r="412" spans="1:66" s="9" customFormat="1" ht="73.75" customHeight="1">
      <c r="B412" s="222" t="s">
        <v>8</v>
      </c>
      <c r="D412" s="145" t="s">
        <v>6216</v>
      </c>
      <c r="E412" s="511" t="s">
        <v>5452</v>
      </c>
      <c r="F412" s="115" t="s">
        <v>135</v>
      </c>
      <c r="G412" s="115" t="s">
        <v>69</v>
      </c>
      <c r="H412" s="115" t="s">
        <v>6486</v>
      </c>
      <c r="I412" s="115">
        <v>1</v>
      </c>
      <c r="J412" s="115">
        <v>0</v>
      </c>
      <c r="K412" s="115" t="s">
        <v>4864</v>
      </c>
      <c r="L412" s="404">
        <v>204.05</v>
      </c>
      <c r="M412" s="482" t="s">
        <v>5759</v>
      </c>
      <c r="N412" s="132"/>
      <c r="O412" s="444">
        <f>L412*N412</f>
        <v>0</v>
      </c>
      <c r="P412" s="134" t="str">
        <f t="shared" si="281"/>
        <v>No</v>
      </c>
      <c r="Q412" s="225" t="str">
        <f t="shared" si="282"/>
        <v>Yes</v>
      </c>
      <c r="S412" s="298">
        <v>1</v>
      </c>
      <c r="T412" s="299">
        <f t="shared" si="283"/>
        <v>0</v>
      </c>
      <c r="U412" s="112"/>
      <c r="V412" s="325">
        <v>9.6999999999999993</v>
      </c>
      <c r="W412" s="334">
        <f t="shared" si="284"/>
        <v>0</v>
      </c>
      <c r="X412" s="207"/>
      <c r="Y412" s="207">
        <f>N412*I412</f>
        <v>0</v>
      </c>
      <c r="Z412" s="165">
        <v>1</v>
      </c>
      <c r="AA412" s="118">
        <v>6</v>
      </c>
      <c r="AB412" s="273"/>
      <c r="AC412" s="273"/>
      <c r="AE412" s="9">
        <f t="shared" si="248"/>
        <v>0</v>
      </c>
      <c r="AF412" s="9">
        <f t="shared" si="249"/>
        <v>0</v>
      </c>
      <c r="AG412" s="9">
        <f t="shared" si="250"/>
        <v>0</v>
      </c>
      <c r="AH412" s="9">
        <f t="shared" si="251"/>
        <v>0</v>
      </c>
      <c r="AI412" s="9">
        <f t="shared" si="252"/>
        <v>0</v>
      </c>
      <c r="AJ412" s="9">
        <f t="shared" si="253"/>
        <v>0</v>
      </c>
      <c r="AK412" s="9">
        <f t="shared" si="254"/>
        <v>0</v>
      </c>
      <c r="AL412" s="9">
        <f t="shared" si="255"/>
        <v>0</v>
      </c>
      <c r="AM412" s="9">
        <f t="shared" si="256"/>
        <v>0</v>
      </c>
      <c r="AO412" s="126">
        <f t="shared" si="257"/>
        <v>0</v>
      </c>
      <c r="AP412" s="126">
        <f t="shared" si="258"/>
        <v>0</v>
      </c>
      <c r="AQ412" s="126">
        <f t="shared" si="259"/>
        <v>0</v>
      </c>
      <c r="AS412" s="9">
        <f t="shared" si="260"/>
        <v>0</v>
      </c>
      <c r="AT412" s="9">
        <f t="shared" si="261"/>
        <v>0</v>
      </c>
      <c r="AU412" s="9">
        <f t="shared" si="262"/>
        <v>0</v>
      </c>
      <c r="AV412" s="9">
        <f t="shared" si="263"/>
        <v>0</v>
      </c>
      <c r="AW412" s="9">
        <f t="shared" si="264"/>
        <v>0</v>
      </c>
      <c r="AX412" s="9">
        <f t="shared" si="265"/>
        <v>0</v>
      </c>
      <c r="AY412" s="9">
        <f t="shared" si="266"/>
        <v>0</v>
      </c>
      <c r="AZ412" s="9">
        <f t="shared" si="267"/>
        <v>0</v>
      </c>
      <c r="BA412" s="9">
        <f t="shared" si="268"/>
        <v>0</v>
      </c>
      <c r="BB412" s="9">
        <f t="shared" si="269"/>
        <v>0</v>
      </c>
      <c r="BC412" s="9">
        <f t="shared" si="270"/>
        <v>0</v>
      </c>
      <c r="BD412" s="9">
        <f t="shared" si="271"/>
        <v>0</v>
      </c>
      <c r="BE412" s="9">
        <f t="shared" si="272"/>
        <v>0</v>
      </c>
      <c r="BF412" s="9">
        <f t="shared" si="273"/>
        <v>0</v>
      </c>
      <c r="BG412" s="9">
        <f t="shared" si="274"/>
        <v>0</v>
      </c>
      <c r="BH412" s="9">
        <f t="shared" si="275"/>
        <v>0</v>
      </c>
      <c r="BI412" s="9">
        <f t="shared" si="276"/>
        <v>0</v>
      </c>
      <c r="BJ412" s="9">
        <f t="shared" si="277"/>
        <v>0</v>
      </c>
      <c r="BK412" s="9">
        <f t="shared" si="278"/>
        <v>0</v>
      </c>
      <c r="BL412" s="9">
        <f t="shared" si="279"/>
        <v>0</v>
      </c>
      <c r="BM412" s="9">
        <f t="shared" si="280"/>
        <v>0</v>
      </c>
    </row>
    <row r="413" spans="1:66" s="9" customFormat="1" ht="73.75" customHeight="1">
      <c r="B413" s="222" t="s">
        <v>8</v>
      </c>
      <c r="D413" s="145" t="s">
        <v>5696</v>
      </c>
      <c r="E413" s="512" t="s">
        <v>5451</v>
      </c>
      <c r="F413" s="115" t="s">
        <v>135</v>
      </c>
      <c r="G413" s="115" t="s">
        <v>69</v>
      </c>
      <c r="H413" s="115" t="s">
        <v>6486</v>
      </c>
      <c r="I413" s="115">
        <v>1</v>
      </c>
      <c r="J413" s="115">
        <v>0</v>
      </c>
      <c r="K413" s="115" t="s">
        <v>4864</v>
      </c>
      <c r="L413" s="404">
        <v>212.92</v>
      </c>
      <c r="M413" s="132"/>
      <c r="N413" s="482" t="s">
        <v>5759</v>
      </c>
      <c r="O413" s="444">
        <f>L413*M413</f>
        <v>0</v>
      </c>
      <c r="P413" s="134" t="str">
        <f t="shared" si="281"/>
        <v>No</v>
      </c>
      <c r="Q413" s="225" t="str">
        <f t="shared" si="282"/>
        <v>Yes</v>
      </c>
      <c r="S413" s="298">
        <v>1</v>
      </c>
      <c r="T413" s="299">
        <f t="shared" si="283"/>
        <v>0</v>
      </c>
      <c r="U413" s="112"/>
      <c r="V413" s="325">
        <v>9.6999999999999993</v>
      </c>
      <c r="W413" s="334">
        <f t="shared" si="284"/>
        <v>0</v>
      </c>
      <c r="X413" s="207">
        <f>M413*I413</f>
        <v>0</v>
      </c>
      <c r="Y413" s="207"/>
      <c r="Z413" s="165">
        <v>1</v>
      </c>
      <c r="AA413" s="118">
        <v>6</v>
      </c>
      <c r="AB413" s="273"/>
      <c r="AC413" s="273"/>
      <c r="AE413" s="9">
        <f t="shared" si="248"/>
        <v>0</v>
      </c>
      <c r="AF413" s="9">
        <f t="shared" si="249"/>
        <v>0</v>
      </c>
      <c r="AG413" s="9">
        <f t="shared" si="250"/>
        <v>0</v>
      </c>
      <c r="AH413" s="9">
        <f t="shared" si="251"/>
        <v>0</v>
      </c>
      <c r="AI413" s="9">
        <f t="shared" si="252"/>
        <v>0</v>
      </c>
      <c r="AJ413" s="9">
        <f t="shared" si="253"/>
        <v>0</v>
      </c>
      <c r="AK413" s="9">
        <f t="shared" si="254"/>
        <v>0</v>
      </c>
      <c r="AL413" s="9">
        <f t="shared" si="255"/>
        <v>0</v>
      </c>
      <c r="AM413" s="9">
        <f t="shared" si="256"/>
        <v>0</v>
      </c>
      <c r="AO413" s="126">
        <f t="shared" si="257"/>
        <v>0</v>
      </c>
      <c r="AP413" s="126">
        <f t="shared" si="258"/>
        <v>0</v>
      </c>
      <c r="AQ413" s="126">
        <f t="shared" si="259"/>
        <v>0</v>
      </c>
      <c r="AS413" s="9">
        <f t="shared" si="260"/>
        <v>0</v>
      </c>
      <c r="AT413" s="9">
        <f t="shared" si="261"/>
        <v>0</v>
      </c>
      <c r="AU413" s="9">
        <f t="shared" si="262"/>
        <v>0</v>
      </c>
      <c r="AV413" s="9">
        <f t="shared" si="263"/>
        <v>0</v>
      </c>
      <c r="AW413" s="9">
        <f t="shared" si="264"/>
        <v>0</v>
      </c>
      <c r="AX413" s="9">
        <f t="shared" si="265"/>
        <v>0</v>
      </c>
      <c r="AY413" s="9">
        <f t="shared" si="266"/>
        <v>0</v>
      </c>
      <c r="AZ413" s="9">
        <f t="shared" si="267"/>
        <v>0</v>
      </c>
      <c r="BA413" s="9">
        <f t="shared" si="268"/>
        <v>0</v>
      </c>
      <c r="BB413" s="9">
        <f t="shared" si="269"/>
        <v>0</v>
      </c>
      <c r="BC413" s="9">
        <f t="shared" si="270"/>
        <v>0</v>
      </c>
      <c r="BD413" s="9">
        <f t="shared" si="271"/>
        <v>0</v>
      </c>
      <c r="BE413" s="9">
        <f t="shared" si="272"/>
        <v>0</v>
      </c>
      <c r="BF413" s="9">
        <f t="shared" si="273"/>
        <v>0</v>
      </c>
      <c r="BG413" s="9">
        <f t="shared" si="274"/>
        <v>0</v>
      </c>
      <c r="BH413" s="9">
        <f t="shared" si="275"/>
        <v>0</v>
      </c>
      <c r="BI413" s="9">
        <f t="shared" si="276"/>
        <v>0</v>
      </c>
      <c r="BJ413" s="9">
        <f t="shared" si="277"/>
        <v>0</v>
      </c>
      <c r="BK413" s="9">
        <f t="shared" si="278"/>
        <v>0</v>
      </c>
      <c r="BL413" s="9">
        <f t="shared" si="279"/>
        <v>0</v>
      </c>
      <c r="BM413" s="9">
        <f t="shared" si="280"/>
        <v>0</v>
      </c>
    </row>
    <row r="414" spans="1:66" s="9" customFormat="1" ht="73.75" customHeight="1">
      <c r="B414" s="222" t="s">
        <v>8</v>
      </c>
      <c r="D414" s="145" t="s">
        <v>5706</v>
      </c>
      <c r="E414" s="513" t="s">
        <v>5450</v>
      </c>
      <c r="F414" s="115" t="s">
        <v>135</v>
      </c>
      <c r="G414" s="115" t="s">
        <v>69</v>
      </c>
      <c r="H414" s="115" t="s">
        <v>6486</v>
      </c>
      <c r="I414" s="115">
        <v>1</v>
      </c>
      <c r="J414" s="115">
        <v>0</v>
      </c>
      <c r="K414" s="115" t="s">
        <v>4864</v>
      </c>
      <c r="L414" s="404">
        <v>204.05</v>
      </c>
      <c r="M414" s="132"/>
      <c r="N414" s="482" t="s">
        <v>5759</v>
      </c>
      <c r="O414" s="444">
        <f>L414*M414</f>
        <v>0</v>
      </c>
      <c r="P414" s="134" t="str">
        <f t="shared" si="281"/>
        <v>No</v>
      </c>
      <c r="Q414" s="225" t="str">
        <f t="shared" si="282"/>
        <v>Yes</v>
      </c>
      <c r="S414" s="298">
        <v>1</v>
      </c>
      <c r="T414" s="299">
        <f t="shared" si="283"/>
        <v>0</v>
      </c>
      <c r="U414" s="112"/>
      <c r="V414" s="325">
        <v>9.6999999999999993</v>
      </c>
      <c r="W414" s="334">
        <f t="shared" si="284"/>
        <v>0</v>
      </c>
      <c r="X414" s="207">
        <f>M414*I414</f>
        <v>0</v>
      </c>
      <c r="Y414" s="207"/>
      <c r="Z414" s="165">
        <v>1</v>
      </c>
      <c r="AA414" s="118">
        <v>6</v>
      </c>
      <c r="AB414" s="273"/>
      <c r="AC414" s="273"/>
      <c r="AE414" s="9">
        <f t="shared" si="248"/>
        <v>0</v>
      </c>
      <c r="AF414" s="9">
        <f t="shared" si="249"/>
        <v>0</v>
      </c>
      <c r="AG414" s="9">
        <f t="shared" si="250"/>
        <v>0</v>
      </c>
      <c r="AH414" s="9">
        <f t="shared" si="251"/>
        <v>0</v>
      </c>
      <c r="AI414" s="9">
        <f t="shared" si="252"/>
        <v>0</v>
      </c>
      <c r="AJ414" s="9">
        <f t="shared" si="253"/>
        <v>0</v>
      </c>
      <c r="AK414" s="9">
        <f t="shared" si="254"/>
        <v>0</v>
      </c>
      <c r="AL414" s="9">
        <f t="shared" si="255"/>
        <v>0</v>
      </c>
      <c r="AM414" s="9">
        <f t="shared" si="256"/>
        <v>0</v>
      </c>
      <c r="AO414" s="126">
        <f t="shared" si="257"/>
        <v>0</v>
      </c>
      <c r="AP414" s="126">
        <f t="shared" si="258"/>
        <v>0</v>
      </c>
      <c r="AQ414" s="126">
        <f t="shared" si="259"/>
        <v>0</v>
      </c>
      <c r="AS414" s="9">
        <f t="shared" si="260"/>
        <v>0</v>
      </c>
      <c r="AT414" s="9">
        <f t="shared" si="261"/>
        <v>0</v>
      </c>
      <c r="AU414" s="9">
        <f t="shared" si="262"/>
        <v>0</v>
      </c>
      <c r="AV414" s="9">
        <f t="shared" si="263"/>
        <v>0</v>
      </c>
      <c r="AW414" s="9">
        <f t="shared" si="264"/>
        <v>0</v>
      </c>
      <c r="AX414" s="9">
        <f t="shared" si="265"/>
        <v>0</v>
      </c>
      <c r="AY414" s="9">
        <f t="shared" si="266"/>
        <v>0</v>
      </c>
      <c r="AZ414" s="9">
        <f t="shared" si="267"/>
        <v>0</v>
      </c>
      <c r="BA414" s="9">
        <f t="shared" si="268"/>
        <v>0</v>
      </c>
      <c r="BB414" s="9">
        <f t="shared" si="269"/>
        <v>0</v>
      </c>
      <c r="BC414" s="9">
        <f t="shared" si="270"/>
        <v>0</v>
      </c>
      <c r="BD414" s="9">
        <f t="shared" si="271"/>
        <v>0</v>
      </c>
      <c r="BE414" s="9">
        <f t="shared" si="272"/>
        <v>0</v>
      </c>
      <c r="BF414" s="9">
        <f t="shared" si="273"/>
        <v>0</v>
      </c>
      <c r="BG414" s="9">
        <f t="shared" si="274"/>
        <v>0</v>
      </c>
      <c r="BH414" s="9">
        <f t="shared" si="275"/>
        <v>0</v>
      </c>
      <c r="BI414" s="9">
        <f t="shared" si="276"/>
        <v>0</v>
      </c>
      <c r="BJ414" s="9">
        <f t="shared" si="277"/>
        <v>0</v>
      </c>
      <c r="BK414" s="9">
        <f t="shared" si="278"/>
        <v>0</v>
      </c>
      <c r="BL414" s="9">
        <f t="shared" si="279"/>
        <v>0</v>
      </c>
      <c r="BM414" s="9">
        <f t="shared" si="280"/>
        <v>0</v>
      </c>
    </row>
    <row r="415" spans="1:66" s="126" customFormat="1" ht="73.75" customHeight="1">
      <c r="A415" s="9"/>
      <c r="B415" s="222" t="s">
        <v>8</v>
      </c>
      <c r="C415" s="9"/>
      <c r="D415" s="107" t="s">
        <v>6217</v>
      </c>
      <c r="E415" s="518" t="s">
        <v>5452</v>
      </c>
      <c r="F415" s="106" t="s">
        <v>135</v>
      </c>
      <c r="G415" s="242" t="s">
        <v>70</v>
      </c>
      <c r="H415" s="113" t="s">
        <v>6486</v>
      </c>
      <c r="I415" s="106">
        <v>1</v>
      </c>
      <c r="J415" s="106">
        <v>0</v>
      </c>
      <c r="K415" s="106" t="s">
        <v>4864</v>
      </c>
      <c r="L415" s="420">
        <v>204.05</v>
      </c>
      <c r="M415" s="483" t="s">
        <v>5759</v>
      </c>
      <c r="N415" s="129"/>
      <c r="O415" s="456">
        <f>L415*N415</f>
        <v>0</v>
      </c>
      <c r="P415" s="127" t="str">
        <f t="shared" si="281"/>
        <v>No</v>
      </c>
      <c r="Q415" s="253" t="str">
        <f t="shared" si="282"/>
        <v>Yes</v>
      </c>
      <c r="S415" s="298">
        <v>1</v>
      </c>
      <c r="T415" s="299">
        <f t="shared" si="283"/>
        <v>0</v>
      </c>
      <c r="U415" s="112"/>
      <c r="V415" s="325">
        <v>7.31</v>
      </c>
      <c r="W415" s="334">
        <f t="shared" si="284"/>
        <v>0</v>
      </c>
      <c r="X415" s="207"/>
      <c r="Y415" s="207">
        <f>N415*I415</f>
        <v>0</v>
      </c>
      <c r="Z415" s="165">
        <v>1</v>
      </c>
      <c r="AA415" s="118">
        <v>6</v>
      </c>
      <c r="AB415" s="273"/>
      <c r="AC415" s="273"/>
      <c r="AE415" s="9">
        <f t="shared" si="248"/>
        <v>0</v>
      </c>
      <c r="AF415" s="9">
        <f t="shared" si="249"/>
        <v>0</v>
      </c>
      <c r="AG415" s="9">
        <f t="shared" si="250"/>
        <v>0</v>
      </c>
      <c r="AH415" s="9">
        <f t="shared" si="251"/>
        <v>0</v>
      </c>
      <c r="AI415" s="9">
        <f t="shared" si="252"/>
        <v>0</v>
      </c>
      <c r="AJ415" s="9">
        <f t="shared" si="253"/>
        <v>0</v>
      </c>
      <c r="AK415" s="9">
        <f t="shared" si="254"/>
        <v>0</v>
      </c>
      <c r="AL415" s="9">
        <f t="shared" si="255"/>
        <v>0</v>
      </c>
      <c r="AM415" s="9">
        <f t="shared" si="256"/>
        <v>0</v>
      </c>
      <c r="AO415" s="126">
        <f t="shared" si="257"/>
        <v>0</v>
      </c>
      <c r="AP415" s="126">
        <f t="shared" si="258"/>
        <v>0</v>
      </c>
      <c r="AQ415" s="126">
        <f t="shared" si="259"/>
        <v>0</v>
      </c>
      <c r="AS415" s="9">
        <f t="shared" si="260"/>
        <v>0</v>
      </c>
      <c r="AT415" s="9">
        <f t="shared" si="261"/>
        <v>0</v>
      </c>
      <c r="AU415" s="9">
        <f t="shared" si="262"/>
        <v>0</v>
      </c>
      <c r="AV415" s="9">
        <f t="shared" si="263"/>
        <v>0</v>
      </c>
      <c r="AW415" s="9">
        <f t="shared" si="264"/>
        <v>0</v>
      </c>
      <c r="AX415" s="9">
        <f t="shared" si="265"/>
        <v>0</v>
      </c>
      <c r="AY415" s="9">
        <f t="shared" si="266"/>
        <v>0</v>
      </c>
      <c r="AZ415" s="9">
        <f t="shared" si="267"/>
        <v>0</v>
      </c>
      <c r="BA415" s="9">
        <f t="shared" si="268"/>
        <v>0</v>
      </c>
      <c r="BB415" s="9">
        <f t="shared" si="269"/>
        <v>0</v>
      </c>
      <c r="BC415" s="9">
        <f t="shared" si="270"/>
        <v>0</v>
      </c>
      <c r="BD415" s="9">
        <f t="shared" si="271"/>
        <v>0</v>
      </c>
      <c r="BE415" s="9">
        <f t="shared" si="272"/>
        <v>0</v>
      </c>
      <c r="BF415" s="9">
        <f t="shared" si="273"/>
        <v>0</v>
      </c>
      <c r="BG415" s="9">
        <f t="shared" si="274"/>
        <v>0</v>
      </c>
      <c r="BH415" s="9">
        <f t="shared" si="275"/>
        <v>0</v>
      </c>
      <c r="BI415" s="9">
        <f t="shared" si="276"/>
        <v>0</v>
      </c>
      <c r="BJ415" s="9">
        <f t="shared" si="277"/>
        <v>0</v>
      </c>
      <c r="BK415" s="9">
        <f t="shared" si="278"/>
        <v>0</v>
      </c>
      <c r="BL415" s="9">
        <f t="shared" si="279"/>
        <v>0</v>
      </c>
      <c r="BM415" s="9">
        <f t="shared" si="280"/>
        <v>0</v>
      </c>
    </row>
    <row r="416" spans="1:66" s="126" customFormat="1" ht="73.75" customHeight="1">
      <c r="A416" s="9"/>
      <c r="B416" s="222" t="s">
        <v>8</v>
      </c>
      <c r="C416" s="9"/>
      <c r="D416" s="107" t="s">
        <v>5698</v>
      </c>
      <c r="E416" s="519" t="s">
        <v>5451</v>
      </c>
      <c r="F416" s="106" t="s">
        <v>135</v>
      </c>
      <c r="G416" s="242" t="s">
        <v>70</v>
      </c>
      <c r="H416" s="113" t="s">
        <v>6486</v>
      </c>
      <c r="I416" s="106">
        <v>1</v>
      </c>
      <c r="J416" s="106">
        <v>0</v>
      </c>
      <c r="K416" s="106" t="s">
        <v>4864</v>
      </c>
      <c r="L416" s="420">
        <v>212.92</v>
      </c>
      <c r="M416" s="130"/>
      <c r="N416" s="483" t="s">
        <v>5759</v>
      </c>
      <c r="O416" s="456">
        <f>L416*M416</f>
        <v>0</v>
      </c>
      <c r="P416" s="127" t="str">
        <f t="shared" si="281"/>
        <v>No</v>
      </c>
      <c r="Q416" s="253" t="str">
        <f t="shared" si="282"/>
        <v>Yes</v>
      </c>
      <c r="S416" s="298">
        <v>1</v>
      </c>
      <c r="T416" s="299">
        <f t="shared" si="283"/>
        <v>0</v>
      </c>
      <c r="U416" s="112"/>
      <c r="V416" s="325">
        <v>7.31</v>
      </c>
      <c r="W416" s="334">
        <f t="shared" si="284"/>
        <v>0</v>
      </c>
      <c r="X416" s="207">
        <f>M416*I416</f>
        <v>0</v>
      </c>
      <c r="Y416" s="207"/>
      <c r="Z416" s="165">
        <v>1</v>
      </c>
      <c r="AA416" s="118">
        <v>6</v>
      </c>
      <c r="AB416" s="273"/>
      <c r="AC416" s="273"/>
      <c r="AE416" s="9">
        <f t="shared" si="248"/>
        <v>0</v>
      </c>
      <c r="AF416" s="9">
        <f t="shared" si="249"/>
        <v>0</v>
      </c>
      <c r="AG416" s="9">
        <f t="shared" si="250"/>
        <v>0</v>
      </c>
      <c r="AH416" s="9">
        <f t="shared" si="251"/>
        <v>0</v>
      </c>
      <c r="AI416" s="9">
        <f t="shared" si="252"/>
        <v>0</v>
      </c>
      <c r="AJ416" s="9">
        <f t="shared" si="253"/>
        <v>0</v>
      </c>
      <c r="AK416" s="9">
        <f t="shared" si="254"/>
        <v>0</v>
      </c>
      <c r="AL416" s="9">
        <f t="shared" si="255"/>
        <v>0</v>
      </c>
      <c r="AM416" s="9">
        <f t="shared" si="256"/>
        <v>0</v>
      </c>
      <c r="AO416" s="126">
        <f t="shared" si="257"/>
        <v>0</v>
      </c>
      <c r="AP416" s="126">
        <f t="shared" si="258"/>
        <v>0</v>
      </c>
      <c r="AQ416" s="126">
        <f t="shared" si="259"/>
        <v>0</v>
      </c>
      <c r="AS416" s="9">
        <f t="shared" si="260"/>
        <v>0</v>
      </c>
      <c r="AT416" s="9">
        <f t="shared" si="261"/>
        <v>0</v>
      </c>
      <c r="AU416" s="9">
        <f t="shared" si="262"/>
        <v>0</v>
      </c>
      <c r="AV416" s="9">
        <f t="shared" si="263"/>
        <v>0</v>
      </c>
      <c r="AW416" s="9">
        <f t="shared" si="264"/>
        <v>0</v>
      </c>
      <c r="AX416" s="9">
        <f t="shared" si="265"/>
        <v>0</v>
      </c>
      <c r="AY416" s="9">
        <f t="shared" si="266"/>
        <v>0</v>
      </c>
      <c r="AZ416" s="9">
        <f t="shared" si="267"/>
        <v>0</v>
      </c>
      <c r="BA416" s="9">
        <f t="shared" si="268"/>
        <v>0</v>
      </c>
      <c r="BB416" s="9">
        <f t="shared" si="269"/>
        <v>0</v>
      </c>
      <c r="BC416" s="9">
        <f t="shared" si="270"/>
        <v>0</v>
      </c>
      <c r="BD416" s="9">
        <f t="shared" si="271"/>
        <v>0</v>
      </c>
      <c r="BE416" s="9">
        <f t="shared" si="272"/>
        <v>0</v>
      </c>
      <c r="BF416" s="9">
        <f t="shared" si="273"/>
        <v>0</v>
      </c>
      <c r="BG416" s="9">
        <f t="shared" si="274"/>
        <v>0</v>
      </c>
      <c r="BH416" s="9">
        <f t="shared" si="275"/>
        <v>0</v>
      </c>
      <c r="BI416" s="9">
        <f t="shared" si="276"/>
        <v>0</v>
      </c>
      <c r="BJ416" s="9">
        <f t="shared" si="277"/>
        <v>0</v>
      </c>
      <c r="BK416" s="9">
        <f t="shared" si="278"/>
        <v>0</v>
      </c>
      <c r="BL416" s="9">
        <f t="shared" si="279"/>
        <v>0</v>
      </c>
      <c r="BM416" s="9">
        <f t="shared" si="280"/>
        <v>0</v>
      </c>
    </row>
    <row r="417" spans="1:66" s="126" customFormat="1" ht="73.75" customHeight="1">
      <c r="A417" s="9"/>
      <c r="B417" s="222" t="s">
        <v>8</v>
      </c>
      <c r="C417" s="9"/>
      <c r="D417" s="107" t="s">
        <v>5703</v>
      </c>
      <c r="E417" s="520" t="s">
        <v>5450</v>
      </c>
      <c r="F417" s="106" t="s">
        <v>135</v>
      </c>
      <c r="G417" s="242" t="s">
        <v>70</v>
      </c>
      <c r="H417" s="113" t="s">
        <v>6486</v>
      </c>
      <c r="I417" s="106">
        <v>1</v>
      </c>
      <c r="J417" s="106">
        <v>0</v>
      </c>
      <c r="K417" s="106" t="s">
        <v>4864</v>
      </c>
      <c r="L417" s="420">
        <v>204.05</v>
      </c>
      <c r="M417" s="130"/>
      <c r="N417" s="483" t="s">
        <v>5759</v>
      </c>
      <c r="O417" s="456">
        <f>L417*M417</f>
        <v>0</v>
      </c>
      <c r="P417" s="127" t="str">
        <f t="shared" si="281"/>
        <v>No</v>
      </c>
      <c r="Q417" s="253" t="str">
        <f t="shared" si="282"/>
        <v>Yes</v>
      </c>
      <c r="S417" s="298">
        <v>1</v>
      </c>
      <c r="T417" s="299">
        <f t="shared" si="283"/>
        <v>0</v>
      </c>
      <c r="U417" s="112"/>
      <c r="V417" s="325">
        <v>7.31</v>
      </c>
      <c r="W417" s="334">
        <f t="shared" si="284"/>
        <v>0</v>
      </c>
      <c r="X417" s="207">
        <f>M417*I417</f>
        <v>0</v>
      </c>
      <c r="Y417" s="207"/>
      <c r="Z417" s="165">
        <v>1</v>
      </c>
      <c r="AA417" s="118">
        <v>6</v>
      </c>
      <c r="AB417" s="273"/>
      <c r="AC417" s="273"/>
      <c r="AE417" s="9">
        <f t="shared" si="248"/>
        <v>0</v>
      </c>
      <c r="AF417" s="9">
        <f t="shared" si="249"/>
        <v>0</v>
      </c>
      <c r="AG417" s="9">
        <f t="shared" si="250"/>
        <v>0</v>
      </c>
      <c r="AH417" s="9">
        <f t="shared" si="251"/>
        <v>0</v>
      </c>
      <c r="AI417" s="9">
        <f t="shared" si="252"/>
        <v>0</v>
      </c>
      <c r="AJ417" s="9">
        <f t="shared" si="253"/>
        <v>0</v>
      </c>
      <c r="AK417" s="9">
        <f t="shared" si="254"/>
        <v>0</v>
      </c>
      <c r="AL417" s="9">
        <f t="shared" si="255"/>
        <v>0</v>
      </c>
      <c r="AM417" s="9">
        <f t="shared" si="256"/>
        <v>0</v>
      </c>
      <c r="AO417" s="126">
        <f t="shared" si="257"/>
        <v>0</v>
      </c>
      <c r="AP417" s="126">
        <f t="shared" si="258"/>
        <v>0</v>
      </c>
      <c r="AQ417" s="126">
        <f t="shared" si="259"/>
        <v>0</v>
      </c>
      <c r="AS417" s="9">
        <f t="shared" si="260"/>
        <v>0</v>
      </c>
      <c r="AT417" s="9">
        <f t="shared" si="261"/>
        <v>0</v>
      </c>
      <c r="AU417" s="9">
        <f t="shared" si="262"/>
        <v>0</v>
      </c>
      <c r="AV417" s="9">
        <f t="shared" si="263"/>
        <v>0</v>
      </c>
      <c r="AW417" s="9">
        <f t="shared" si="264"/>
        <v>0</v>
      </c>
      <c r="AX417" s="9">
        <f t="shared" si="265"/>
        <v>0</v>
      </c>
      <c r="AY417" s="9">
        <f t="shared" si="266"/>
        <v>0</v>
      </c>
      <c r="AZ417" s="9">
        <f t="shared" si="267"/>
        <v>0</v>
      </c>
      <c r="BA417" s="9">
        <f t="shared" si="268"/>
        <v>0</v>
      </c>
      <c r="BB417" s="9">
        <f t="shared" si="269"/>
        <v>0</v>
      </c>
      <c r="BC417" s="9">
        <f t="shared" si="270"/>
        <v>0</v>
      </c>
      <c r="BD417" s="9">
        <f t="shared" si="271"/>
        <v>0</v>
      </c>
      <c r="BE417" s="9">
        <f t="shared" si="272"/>
        <v>0</v>
      </c>
      <c r="BF417" s="9">
        <f t="shared" si="273"/>
        <v>0</v>
      </c>
      <c r="BG417" s="9">
        <f t="shared" si="274"/>
        <v>0</v>
      </c>
      <c r="BH417" s="9">
        <f t="shared" si="275"/>
        <v>0</v>
      </c>
      <c r="BI417" s="9">
        <f t="shared" si="276"/>
        <v>0</v>
      </c>
      <c r="BJ417" s="9">
        <f t="shared" si="277"/>
        <v>0</v>
      </c>
      <c r="BK417" s="9">
        <f t="shared" si="278"/>
        <v>0</v>
      </c>
      <c r="BL417" s="9">
        <f t="shared" si="279"/>
        <v>0</v>
      </c>
      <c r="BM417" s="9">
        <f t="shared" si="280"/>
        <v>0</v>
      </c>
    </row>
    <row r="418" spans="1:66" s="9" customFormat="1" ht="73.75" customHeight="1">
      <c r="B418" s="222" t="s">
        <v>8</v>
      </c>
      <c r="D418" s="145" t="s">
        <v>6218</v>
      </c>
      <c r="E418" s="511" t="s">
        <v>5452</v>
      </c>
      <c r="F418" s="115" t="s">
        <v>134</v>
      </c>
      <c r="G418" s="115" t="s">
        <v>71</v>
      </c>
      <c r="H418" s="115" t="s">
        <v>6486</v>
      </c>
      <c r="I418" s="115">
        <v>1</v>
      </c>
      <c r="J418" s="115">
        <v>0</v>
      </c>
      <c r="K418" s="115" t="s">
        <v>4864</v>
      </c>
      <c r="L418" s="404">
        <v>92.75</v>
      </c>
      <c r="M418" s="482" t="s">
        <v>5759</v>
      </c>
      <c r="N418" s="132"/>
      <c r="O418" s="444">
        <f>L418*N418</f>
        <v>0</v>
      </c>
      <c r="P418" s="134" t="str">
        <f t="shared" si="281"/>
        <v>No</v>
      </c>
      <c r="Q418" s="225" t="str">
        <f t="shared" si="282"/>
        <v>Yes</v>
      </c>
      <c r="S418" s="298">
        <v>1</v>
      </c>
      <c r="T418" s="299">
        <f t="shared" si="283"/>
        <v>0</v>
      </c>
      <c r="U418" s="112"/>
      <c r="V418" s="325">
        <v>1.77</v>
      </c>
      <c r="W418" s="334">
        <f t="shared" si="284"/>
        <v>0</v>
      </c>
      <c r="X418" s="207"/>
      <c r="Y418" s="207">
        <f>N418*I418</f>
        <v>0</v>
      </c>
      <c r="Z418" s="165">
        <v>1</v>
      </c>
      <c r="AA418" s="118">
        <v>6</v>
      </c>
      <c r="AB418" s="273"/>
      <c r="AC418" s="273"/>
      <c r="AE418" s="9">
        <f t="shared" si="248"/>
        <v>0</v>
      </c>
      <c r="AF418" s="9">
        <f t="shared" si="249"/>
        <v>0</v>
      </c>
      <c r="AG418" s="9">
        <f t="shared" si="250"/>
        <v>0</v>
      </c>
      <c r="AH418" s="9">
        <f t="shared" si="251"/>
        <v>0</v>
      </c>
      <c r="AI418" s="9">
        <f t="shared" si="252"/>
        <v>0</v>
      </c>
      <c r="AJ418" s="9">
        <f t="shared" si="253"/>
        <v>0</v>
      </c>
      <c r="AK418" s="9">
        <f t="shared" si="254"/>
        <v>0</v>
      </c>
      <c r="AL418" s="9">
        <f t="shared" si="255"/>
        <v>0</v>
      </c>
      <c r="AM418" s="9">
        <f t="shared" si="256"/>
        <v>0</v>
      </c>
      <c r="AO418" s="126">
        <f t="shared" si="257"/>
        <v>0</v>
      </c>
      <c r="AP418" s="126">
        <f t="shared" si="258"/>
        <v>0</v>
      </c>
      <c r="AQ418" s="126">
        <f t="shared" si="259"/>
        <v>0</v>
      </c>
      <c r="AS418" s="9">
        <f t="shared" si="260"/>
        <v>0</v>
      </c>
      <c r="AT418" s="9">
        <f t="shared" si="261"/>
        <v>0</v>
      </c>
      <c r="AU418" s="9">
        <f t="shared" si="262"/>
        <v>0</v>
      </c>
      <c r="AV418" s="9">
        <f t="shared" si="263"/>
        <v>0</v>
      </c>
      <c r="AW418" s="9">
        <f t="shared" si="264"/>
        <v>0</v>
      </c>
      <c r="AX418" s="9">
        <f t="shared" si="265"/>
        <v>0</v>
      </c>
      <c r="AY418" s="9">
        <f t="shared" si="266"/>
        <v>0</v>
      </c>
      <c r="AZ418" s="9">
        <f t="shared" si="267"/>
        <v>0</v>
      </c>
      <c r="BA418" s="9">
        <f t="shared" si="268"/>
        <v>0</v>
      </c>
      <c r="BB418" s="9">
        <f t="shared" si="269"/>
        <v>0</v>
      </c>
      <c r="BC418" s="9">
        <f t="shared" si="270"/>
        <v>0</v>
      </c>
      <c r="BD418" s="9">
        <f t="shared" si="271"/>
        <v>0</v>
      </c>
      <c r="BE418" s="9">
        <f t="shared" si="272"/>
        <v>0</v>
      </c>
      <c r="BF418" s="9">
        <f t="shared" si="273"/>
        <v>0</v>
      </c>
      <c r="BG418" s="9">
        <f t="shared" si="274"/>
        <v>0</v>
      </c>
      <c r="BH418" s="9">
        <f t="shared" si="275"/>
        <v>0</v>
      </c>
      <c r="BI418" s="9">
        <f t="shared" si="276"/>
        <v>0</v>
      </c>
      <c r="BJ418" s="9">
        <f t="shared" si="277"/>
        <v>0</v>
      </c>
      <c r="BK418" s="9">
        <f t="shared" si="278"/>
        <v>0</v>
      </c>
      <c r="BL418" s="9">
        <f t="shared" si="279"/>
        <v>0</v>
      </c>
      <c r="BM418" s="9">
        <f t="shared" si="280"/>
        <v>0</v>
      </c>
    </row>
    <row r="419" spans="1:66" s="9" customFormat="1" ht="73.75" customHeight="1">
      <c r="B419" s="222" t="s">
        <v>8</v>
      </c>
      <c r="D419" s="145" t="s">
        <v>5699</v>
      </c>
      <c r="E419" s="512" t="s">
        <v>5451</v>
      </c>
      <c r="F419" s="115" t="s">
        <v>134</v>
      </c>
      <c r="G419" s="115" t="s">
        <v>71</v>
      </c>
      <c r="H419" s="115" t="s">
        <v>6486</v>
      </c>
      <c r="I419" s="115">
        <v>1</v>
      </c>
      <c r="J419" s="115">
        <v>0</v>
      </c>
      <c r="K419" s="115" t="s">
        <v>4864</v>
      </c>
      <c r="L419" s="404">
        <v>96.78</v>
      </c>
      <c r="M419" s="132"/>
      <c r="N419" s="482" t="s">
        <v>5759</v>
      </c>
      <c r="O419" s="444">
        <f>L419*M419</f>
        <v>0</v>
      </c>
      <c r="P419" s="134" t="str">
        <f t="shared" si="281"/>
        <v>No</v>
      </c>
      <c r="Q419" s="225" t="str">
        <f t="shared" si="282"/>
        <v>Yes</v>
      </c>
      <c r="S419" s="298">
        <v>1</v>
      </c>
      <c r="T419" s="299">
        <f t="shared" si="283"/>
        <v>0</v>
      </c>
      <c r="U419" s="112"/>
      <c r="V419" s="325">
        <v>1.77</v>
      </c>
      <c r="W419" s="334">
        <f t="shared" si="284"/>
        <v>0</v>
      </c>
      <c r="X419" s="207">
        <f>M419*I419</f>
        <v>0</v>
      </c>
      <c r="Y419" s="207"/>
      <c r="Z419" s="165">
        <v>1</v>
      </c>
      <c r="AA419" s="118">
        <v>6</v>
      </c>
      <c r="AB419" s="273"/>
      <c r="AC419" s="273"/>
      <c r="AE419" s="9">
        <f t="shared" si="248"/>
        <v>0</v>
      </c>
      <c r="AF419" s="9">
        <f t="shared" si="249"/>
        <v>0</v>
      </c>
      <c r="AG419" s="9">
        <f t="shared" si="250"/>
        <v>0</v>
      </c>
      <c r="AH419" s="9">
        <f t="shared" si="251"/>
        <v>0</v>
      </c>
      <c r="AI419" s="9">
        <f t="shared" si="252"/>
        <v>0</v>
      </c>
      <c r="AJ419" s="9">
        <f t="shared" si="253"/>
        <v>0</v>
      </c>
      <c r="AK419" s="9">
        <f t="shared" si="254"/>
        <v>0</v>
      </c>
      <c r="AL419" s="9">
        <f t="shared" si="255"/>
        <v>0</v>
      </c>
      <c r="AM419" s="9">
        <f t="shared" si="256"/>
        <v>0</v>
      </c>
      <c r="AO419" s="126">
        <f t="shared" si="257"/>
        <v>0</v>
      </c>
      <c r="AP419" s="126">
        <f t="shared" si="258"/>
        <v>0</v>
      </c>
      <c r="AQ419" s="126">
        <f t="shared" si="259"/>
        <v>0</v>
      </c>
      <c r="AS419" s="9">
        <f t="shared" si="260"/>
        <v>0</v>
      </c>
      <c r="AT419" s="9">
        <f t="shared" si="261"/>
        <v>0</v>
      </c>
      <c r="AU419" s="9">
        <f t="shared" si="262"/>
        <v>0</v>
      </c>
      <c r="AV419" s="9">
        <f t="shared" si="263"/>
        <v>0</v>
      </c>
      <c r="AW419" s="9">
        <f t="shared" si="264"/>
        <v>0</v>
      </c>
      <c r="AX419" s="9">
        <f t="shared" si="265"/>
        <v>0</v>
      </c>
      <c r="AY419" s="9">
        <f t="shared" si="266"/>
        <v>0</v>
      </c>
      <c r="AZ419" s="9">
        <f t="shared" si="267"/>
        <v>0</v>
      </c>
      <c r="BA419" s="9">
        <f t="shared" si="268"/>
        <v>0</v>
      </c>
      <c r="BB419" s="9">
        <f t="shared" si="269"/>
        <v>0</v>
      </c>
      <c r="BC419" s="9">
        <f t="shared" si="270"/>
        <v>0</v>
      </c>
      <c r="BD419" s="9">
        <f t="shared" si="271"/>
        <v>0</v>
      </c>
      <c r="BE419" s="9">
        <f t="shared" si="272"/>
        <v>0</v>
      </c>
      <c r="BF419" s="9">
        <f t="shared" si="273"/>
        <v>0</v>
      </c>
      <c r="BG419" s="9">
        <f t="shared" si="274"/>
        <v>0</v>
      </c>
      <c r="BH419" s="9">
        <f t="shared" si="275"/>
        <v>0</v>
      </c>
      <c r="BI419" s="9">
        <f t="shared" si="276"/>
        <v>0</v>
      </c>
      <c r="BJ419" s="9">
        <f t="shared" si="277"/>
        <v>0</v>
      </c>
      <c r="BK419" s="9">
        <f t="shared" si="278"/>
        <v>0</v>
      </c>
      <c r="BL419" s="9">
        <f t="shared" si="279"/>
        <v>0</v>
      </c>
      <c r="BM419" s="9">
        <f t="shared" si="280"/>
        <v>0</v>
      </c>
    </row>
    <row r="420" spans="1:66" s="9" customFormat="1" ht="73.75" customHeight="1">
      <c r="B420" s="222" t="s">
        <v>8</v>
      </c>
      <c r="D420" s="145" t="s">
        <v>5702</v>
      </c>
      <c r="E420" s="513" t="s">
        <v>5450</v>
      </c>
      <c r="F420" s="115" t="s">
        <v>134</v>
      </c>
      <c r="G420" s="115" t="s">
        <v>71</v>
      </c>
      <c r="H420" s="115" t="s">
        <v>6486</v>
      </c>
      <c r="I420" s="115">
        <v>1</v>
      </c>
      <c r="J420" s="115">
        <v>0</v>
      </c>
      <c r="K420" s="115" t="s">
        <v>4864</v>
      </c>
      <c r="L420" s="404">
        <v>92.75</v>
      </c>
      <c r="M420" s="132"/>
      <c r="N420" s="482" t="s">
        <v>5759</v>
      </c>
      <c r="O420" s="444">
        <f>L420*M420</f>
        <v>0</v>
      </c>
      <c r="P420" s="134" t="str">
        <f t="shared" si="281"/>
        <v>No</v>
      </c>
      <c r="Q420" s="225" t="str">
        <f t="shared" si="282"/>
        <v>Yes</v>
      </c>
      <c r="S420" s="298">
        <v>1</v>
      </c>
      <c r="T420" s="299">
        <f t="shared" si="283"/>
        <v>0</v>
      </c>
      <c r="U420" s="112"/>
      <c r="V420" s="325">
        <v>1.77</v>
      </c>
      <c r="W420" s="334">
        <f t="shared" si="284"/>
        <v>0</v>
      </c>
      <c r="X420" s="207">
        <f>M420*I420</f>
        <v>0</v>
      </c>
      <c r="Y420" s="207"/>
      <c r="Z420" s="165">
        <v>1</v>
      </c>
      <c r="AA420" s="118">
        <v>6</v>
      </c>
      <c r="AB420" s="273"/>
      <c r="AC420" s="273"/>
      <c r="AE420" s="9">
        <f t="shared" si="248"/>
        <v>0</v>
      </c>
      <c r="AF420" s="9">
        <f t="shared" si="249"/>
        <v>0</v>
      </c>
      <c r="AG420" s="9">
        <f t="shared" si="250"/>
        <v>0</v>
      </c>
      <c r="AH420" s="9">
        <f t="shared" si="251"/>
        <v>0</v>
      </c>
      <c r="AI420" s="9">
        <f t="shared" si="252"/>
        <v>0</v>
      </c>
      <c r="AJ420" s="9">
        <f t="shared" si="253"/>
        <v>0</v>
      </c>
      <c r="AK420" s="9">
        <f t="shared" si="254"/>
        <v>0</v>
      </c>
      <c r="AL420" s="9">
        <f t="shared" si="255"/>
        <v>0</v>
      </c>
      <c r="AM420" s="9">
        <f t="shared" si="256"/>
        <v>0</v>
      </c>
      <c r="AO420" s="126">
        <f t="shared" si="257"/>
        <v>0</v>
      </c>
      <c r="AP420" s="126">
        <f t="shared" si="258"/>
        <v>0</v>
      </c>
      <c r="AQ420" s="126">
        <f t="shared" si="259"/>
        <v>0</v>
      </c>
      <c r="AS420" s="9">
        <f t="shared" si="260"/>
        <v>0</v>
      </c>
      <c r="AT420" s="9">
        <f t="shared" si="261"/>
        <v>0</v>
      </c>
      <c r="AU420" s="9">
        <f t="shared" si="262"/>
        <v>0</v>
      </c>
      <c r="AV420" s="9">
        <f t="shared" si="263"/>
        <v>0</v>
      </c>
      <c r="AW420" s="9">
        <f t="shared" si="264"/>
        <v>0</v>
      </c>
      <c r="AX420" s="9">
        <f t="shared" si="265"/>
        <v>0</v>
      </c>
      <c r="AY420" s="9">
        <f t="shared" si="266"/>
        <v>0</v>
      </c>
      <c r="AZ420" s="9">
        <f t="shared" si="267"/>
        <v>0</v>
      </c>
      <c r="BA420" s="9">
        <f t="shared" si="268"/>
        <v>0</v>
      </c>
      <c r="BB420" s="9">
        <f t="shared" si="269"/>
        <v>0</v>
      </c>
      <c r="BC420" s="9">
        <f t="shared" si="270"/>
        <v>0</v>
      </c>
      <c r="BD420" s="9">
        <f t="shared" si="271"/>
        <v>0</v>
      </c>
      <c r="BE420" s="9">
        <f t="shared" si="272"/>
        <v>0</v>
      </c>
      <c r="BF420" s="9">
        <f t="shared" si="273"/>
        <v>0</v>
      </c>
      <c r="BG420" s="9">
        <f t="shared" si="274"/>
        <v>0</v>
      </c>
      <c r="BH420" s="9">
        <f t="shared" si="275"/>
        <v>0</v>
      </c>
      <c r="BI420" s="9">
        <f t="shared" si="276"/>
        <v>0</v>
      </c>
      <c r="BJ420" s="9">
        <f t="shared" si="277"/>
        <v>0</v>
      </c>
      <c r="BK420" s="9">
        <f t="shared" si="278"/>
        <v>0</v>
      </c>
      <c r="BL420" s="9">
        <f t="shared" si="279"/>
        <v>0</v>
      </c>
      <c r="BM420" s="9">
        <f t="shared" si="280"/>
        <v>0</v>
      </c>
    </row>
    <row r="421" spans="1:66" s="126" customFormat="1" ht="73.75" customHeight="1">
      <c r="A421" s="9"/>
      <c r="B421" s="222" t="s">
        <v>8</v>
      </c>
      <c r="D421" s="107" t="s">
        <v>6219</v>
      </c>
      <c r="E421" s="518" t="s">
        <v>5452</v>
      </c>
      <c r="F421" s="106" t="s">
        <v>197</v>
      </c>
      <c r="G421" s="242" t="s">
        <v>2267</v>
      </c>
      <c r="H421" s="113" t="s">
        <v>2140</v>
      </c>
      <c r="I421" s="106">
        <v>4</v>
      </c>
      <c r="J421" s="106">
        <v>0</v>
      </c>
      <c r="K421" s="106" t="s">
        <v>4864</v>
      </c>
      <c r="L421" s="421">
        <v>266.88</v>
      </c>
      <c r="M421" s="483" t="s">
        <v>5759</v>
      </c>
      <c r="N421" s="129"/>
      <c r="O421" s="456">
        <f>L421*N421</f>
        <v>0</v>
      </c>
      <c r="P421" s="127" t="str">
        <f t="shared" si="281"/>
        <v>No</v>
      </c>
      <c r="Q421" s="253" t="str">
        <f t="shared" si="282"/>
        <v>Yes</v>
      </c>
      <c r="S421" s="298">
        <v>4</v>
      </c>
      <c r="T421" s="299">
        <f t="shared" si="283"/>
        <v>0</v>
      </c>
      <c r="U421" s="112"/>
      <c r="V421" s="325">
        <v>1.4</v>
      </c>
      <c r="W421" s="334">
        <f t="shared" si="284"/>
        <v>0</v>
      </c>
      <c r="X421" s="207"/>
      <c r="Y421" s="207">
        <f>N421*I421</f>
        <v>0</v>
      </c>
      <c r="Z421" s="165">
        <v>4</v>
      </c>
      <c r="AA421" s="118">
        <v>12</v>
      </c>
      <c r="AB421" s="273"/>
      <c r="AC421" s="273"/>
      <c r="AE421" s="9">
        <f t="shared" si="248"/>
        <v>0</v>
      </c>
      <c r="AF421" s="9">
        <f t="shared" si="249"/>
        <v>0</v>
      </c>
      <c r="AG421" s="9">
        <f t="shared" si="250"/>
        <v>0</v>
      </c>
      <c r="AH421" s="9">
        <f t="shared" si="251"/>
        <v>0</v>
      </c>
      <c r="AI421" s="9">
        <f t="shared" si="252"/>
        <v>0</v>
      </c>
      <c r="AJ421" s="9">
        <f t="shared" si="253"/>
        <v>0</v>
      </c>
      <c r="AK421" s="9">
        <f t="shared" si="254"/>
        <v>0</v>
      </c>
      <c r="AL421" s="9">
        <f t="shared" si="255"/>
        <v>0</v>
      </c>
      <c r="AM421" s="9">
        <f t="shared" si="256"/>
        <v>0</v>
      </c>
      <c r="AO421" s="126">
        <f t="shared" si="257"/>
        <v>0</v>
      </c>
      <c r="AP421" s="126">
        <f t="shared" si="258"/>
        <v>0</v>
      </c>
      <c r="AQ421" s="126">
        <f t="shared" si="259"/>
        <v>0</v>
      </c>
      <c r="AS421" s="9">
        <f t="shared" si="260"/>
        <v>0</v>
      </c>
      <c r="AT421" s="9">
        <f t="shared" si="261"/>
        <v>0</v>
      </c>
      <c r="AU421" s="9">
        <f t="shared" si="262"/>
        <v>0</v>
      </c>
      <c r="AV421" s="9">
        <f t="shared" si="263"/>
        <v>0</v>
      </c>
      <c r="AW421" s="9">
        <f t="shared" si="264"/>
        <v>0</v>
      </c>
      <c r="AX421" s="9">
        <f t="shared" si="265"/>
        <v>0</v>
      </c>
      <c r="AY421" s="9">
        <f t="shared" si="266"/>
        <v>0</v>
      </c>
      <c r="AZ421" s="9">
        <f t="shared" si="267"/>
        <v>0</v>
      </c>
      <c r="BA421" s="9">
        <f t="shared" si="268"/>
        <v>0</v>
      </c>
      <c r="BB421" s="9">
        <f t="shared" si="269"/>
        <v>0</v>
      </c>
      <c r="BC421" s="9">
        <f t="shared" si="270"/>
        <v>0</v>
      </c>
      <c r="BD421" s="9">
        <f t="shared" si="271"/>
        <v>0</v>
      </c>
      <c r="BE421" s="9">
        <f t="shared" si="272"/>
        <v>0</v>
      </c>
      <c r="BF421" s="9">
        <f t="shared" si="273"/>
        <v>0</v>
      </c>
      <c r="BG421" s="9">
        <f t="shared" si="274"/>
        <v>0</v>
      </c>
      <c r="BH421" s="9">
        <f t="shared" si="275"/>
        <v>0</v>
      </c>
      <c r="BI421" s="9">
        <f t="shared" si="276"/>
        <v>0</v>
      </c>
      <c r="BJ421" s="9">
        <f t="shared" si="277"/>
        <v>0</v>
      </c>
      <c r="BK421" s="9">
        <f t="shared" si="278"/>
        <v>0</v>
      </c>
      <c r="BL421" s="9">
        <f t="shared" si="279"/>
        <v>0</v>
      </c>
      <c r="BM421" s="9">
        <f t="shared" si="280"/>
        <v>0</v>
      </c>
    </row>
    <row r="422" spans="1:66" s="126" customFormat="1" ht="73.75" customHeight="1">
      <c r="A422" s="9"/>
      <c r="B422" s="222" t="s">
        <v>8</v>
      </c>
      <c r="D422" s="107" t="s">
        <v>5701</v>
      </c>
      <c r="E422" s="519" t="s">
        <v>5451</v>
      </c>
      <c r="F422" s="106" t="s">
        <v>197</v>
      </c>
      <c r="G422" s="242" t="s">
        <v>2267</v>
      </c>
      <c r="H422" s="113" t="s">
        <v>2140</v>
      </c>
      <c r="I422" s="106">
        <v>4</v>
      </c>
      <c r="J422" s="106">
        <v>0</v>
      </c>
      <c r="K422" s="106" t="s">
        <v>4864</v>
      </c>
      <c r="L422" s="421">
        <v>278.48</v>
      </c>
      <c r="M422" s="130"/>
      <c r="N422" s="483" t="s">
        <v>5759</v>
      </c>
      <c r="O422" s="456">
        <f>L422*M422</f>
        <v>0</v>
      </c>
      <c r="P422" s="127" t="str">
        <f t="shared" si="281"/>
        <v>No</v>
      </c>
      <c r="Q422" s="253" t="str">
        <f t="shared" si="282"/>
        <v>Yes</v>
      </c>
      <c r="S422" s="298">
        <v>4</v>
      </c>
      <c r="T422" s="299">
        <f t="shared" si="283"/>
        <v>0</v>
      </c>
      <c r="U422" s="112"/>
      <c r="V422" s="325">
        <v>1.4</v>
      </c>
      <c r="W422" s="334">
        <f t="shared" si="284"/>
        <v>0</v>
      </c>
      <c r="X422" s="207">
        <f>M422*I422</f>
        <v>0</v>
      </c>
      <c r="Y422" s="207"/>
      <c r="Z422" s="165">
        <v>4</v>
      </c>
      <c r="AA422" s="118">
        <v>12</v>
      </c>
      <c r="AB422" s="273"/>
      <c r="AC422" s="273"/>
      <c r="AE422" s="9">
        <f t="shared" si="248"/>
        <v>0</v>
      </c>
      <c r="AF422" s="9">
        <f t="shared" si="249"/>
        <v>0</v>
      </c>
      <c r="AG422" s="9">
        <f t="shared" si="250"/>
        <v>0</v>
      </c>
      <c r="AH422" s="9">
        <f t="shared" si="251"/>
        <v>0</v>
      </c>
      <c r="AI422" s="9">
        <f t="shared" si="252"/>
        <v>0</v>
      </c>
      <c r="AJ422" s="9">
        <f t="shared" si="253"/>
        <v>0</v>
      </c>
      <c r="AK422" s="9">
        <f t="shared" si="254"/>
        <v>0</v>
      </c>
      <c r="AL422" s="9">
        <f t="shared" si="255"/>
        <v>0</v>
      </c>
      <c r="AM422" s="9">
        <f t="shared" si="256"/>
        <v>0</v>
      </c>
      <c r="AO422" s="126">
        <f t="shared" si="257"/>
        <v>0</v>
      </c>
      <c r="AP422" s="126">
        <f t="shared" si="258"/>
        <v>0</v>
      </c>
      <c r="AQ422" s="126">
        <f t="shared" si="259"/>
        <v>0</v>
      </c>
      <c r="AS422" s="9">
        <f t="shared" si="260"/>
        <v>0</v>
      </c>
      <c r="AT422" s="9">
        <f t="shared" si="261"/>
        <v>0</v>
      </c>
      <c r="AU422" s="9">
        <f t="shared" si="262"/>
        <v>0</v>
      </c>
      <c r="AV422" s="9">
        <f t="shared" si="263"/>
        <v>0</v>
      </c>
      <c r="AW422" s="9">
        <f t="shared" si="264"/>
        <v>0</v>
      </c>
      <c r="AX422" s="9">
        <f t="shared" si="265"/>
        <v>0</v>
      </c>
      <c r="AY422" s="9">
        <f t="shared" si="266"/>
        <v>0</v>
      </c>
      <c r="AZ422" s="9">
        <f t="shared" si="267"/>
        <v>0</v>
      </c>
      <c r="BA422" s="9">
        <f t="shared" si="268"/>
        <v>0</v>
      </c>
      <c r="BB422" s="9">
        <f t="shared" si="269"/>
        <v>0</v>
      </c>
      <c r="BC422" s="9">
        <f t="shared" si="270"/>
        <v>0</v>
      </c>
      <c r="BD422" s="9">
        <f t="shared" si="271"/>
        <v>0</v>
      </c>
      <c r="BE422" s="9">
        <f t="shared" si="272"/>
        <v>0</v>
      </c>
      <c r="BF422" s="9">
        <f t="shared" si="273"/>
        <v>0</v>
      </c>
      <c r="BG422" s="9">
        <f t="shared" si="274"/>
        <v>0</v>
      </c>
      <c r="BH422" s="9">
        <f t="shared" si="275"/>
        <v>0</v>
      </c>
      <c r="BI422" s="9">
        <f t="shared" si="276"/>
        <v>0</v>
      </c>
      <c r="BJ422" s="9">
        <f t="shared" si="277"/>
        <v>0</v>
      </c>
      <c r="BK422" s="9">
        <f t="shared" si="278"/>
        <v>0</v>
      </c>
      <c r="BL422" s="9">
        <f t="shared" si="279"/>
        <v>0</v>
      </c>
      <c r="BM422" s="9">
        <f t="shared" si="280"/>
        <v>0</v>
      </c>
    </row>
    <row r="423" spans="1:66" s="126" customFormat="1" ht="73.75" customHeight="1">
      <c r="A423" s="9"/>
      <c r="B423" s="222" t="s">
        <v>8</v>
      </c>
      <c r="D423" s="107" t="s">
        <v>5704</v>
      </c>
      <c r="E423" s="520" t="s">
        <v>5450</v>
      </c>
      <c r="F423" s="106" t="s">
        <v>197</v>
      </c>
      <c r="G423" s="242" t="s">
        <v>2267</v>
      </c>
      <c r="H423" s="113" t="s">
        <v>2140</v>
      </c>
      <c r="I423" s="106">
        <v>4</v>
      </c>
      <c r="J423" s="106">
        <v>0</v>
      </c>
      <c r="K423" s="106" t="s">
        <v>4864</v>
      </c>
      <c r="L423" s="421">
        <v>266.88</v>
      </c>
      <c r="M423" s="130"/>
      <c r="N423" s="483" t="s">
        <v>5759</v>
      </c>
      <c r="O423" s="456">
        <f>L423*M423</f>
        <v>0</v>
      </c>
      <c r="P423" s="127" t="str">
        <f t="shared" si="281"/>
        <v>No</v>
      </c>
      <c r="Q423" s="253" t="str">
        <f t="shared" si="282"/>
        <v>Yes</v>
      </c>
      <c r="S423" s="298">
        <v>4</v>
      </c>
      <c r="T423" s="299">
        <f t="shared" si="283"/>
        <v>0</v>
      </c>
      <c r="U423" s="112"/>
      <c r="V423" s="325">
        <v>1.4</v>
      </c>
      <c r="W423" s="334">
        <f t="shared" si="284"/>
        <v>0</v>
      </c>
      <c r="X423" s="207">
        <f>M423*I423</f>
        <v>0</v>
      </c>
      <c r="Y423" s="207"/>
      <c r="Z423" s="165">
        <v>4</v>
      </c>
      <c r="AA423" s="118">
        <v>12</v>
      </c>
      <c r="AB423" s="273"/>
      <c r="AC423" s="273"/>
      <c r="AE423" s="9">
        <f t="shared" si="248"/>
        <v>0</v>
      </c>
      <c r="AF423" s="9">
        <f t="shared" si="249"/>
        <v>0</v>
      </c>
      <c r="AG423" s="9">
        <f t="shared" si="250"/>
        <v>0</v>
      </c>
      <c r="AH423" s="9">
        <f t="shared" si="251"/>
        <v>0</v>
      </c>
      <c r="AI423" s="9">
        <f t="shared" si="252"/>
        <v>0</v>
      </c>
      <c r="AJ423" s="9">
        <f t="shared" si="253"/>
        <v>0</v>
      </c>
      <c r="AK423" s="9">
        <f t="shared" si="254"/>
        <v>0</v>
      </c>
      <c r="AL423" s="9">
        <f t="shared" si="255"/>
        <v>0</v>
      </c>
      <c r="AM423" s="9">
        <f t="shared" si="256"/>
        <v>0</v>
      </c>
      <c r="AO423" s="126">
        <f t="shared" si="257"/>
        <v>0</v>
      </c>
      <c r="AP423" s="126">
        <f t="shared" si="258"/>
        <v>0</v>
      </c>
      <c r="AQ423" s="126">
        <f t="shared" si="259"/>
        <v>0</v>
      </c>
      <c r="AS423" s="9">
        <f t="shared" si="260"/>
        <v>0</v>
      </c>
      <c r="AT423" s="9">
        <f t="shared" si="261"/>
        <v>0</v>
      </c>
      <c r="AU423" s="9">
        <f t="shared" si="262"/>
        <v>0</v>
      </c>
      <c r="AV423" s="9">
        <f t="shared" si="263"/>
        <v>0</v>
      </c>
      <c r="AW423" s="9">
        <f t="shared" si="264"/>
        <v>0</v>
      </c>
      <c r="AX423" s="9">
        <f t="shared" si="265"/>
        <v>0</v>
      </c>
      <c r="AY423" s="9">
        <f t="shared" si="266"/>
        <v>0</v>
      </c>
      <c r="AZ423" s="9">
        <f t="shared" si="267"/>
        <v>0</v>
      </c>
      <c r="BA423" s="9">
        <f t="shared" si="268"/>
        <v>0</v>
      </c>
      <c r="BB423" s="9">
        <f t="shared" si="269"/>
        <v>0</v>
      </c>
      <c r="BC423" s="9">
        <f t="shared" si="270"/>
        <v>0</v>
      </c>
      <c r="BD423" s="9">
        <f t="shared" si="271"/>
        <v>0</v>
      </c>
      <c r="BE423" s="9">
        <f t="shared" si="272"/>
        <v>0</v>
      </c>
      <c r="BF423" s="9">
        <f t="shared" si="273"/>
        <v>0</v>
      </c>
      <c r="BG423" s="9">
        <f t="shared" si="274"/>
        <v>0</v>
      </c>
      <c r="BH423" s="9">
        <f t="shared" si="275"/>
        <v>0</v>
      </c>
      <c r="BI423" s="9">
        <f t="shared" si="276"/>
        <v>0</v>
      </c>
      <c r="BJ423" s="9">
        <f t="shared" si="277"/>
        <v>0</v>
      </c>
      <c r="BK423" s="9">
        <f t="shared" si="278"/>
        <v>0</v>
      </c>
      <c r="BL423" s="9">
        <f t="shared" si="279"/>
        <v>0</v>
      </c>
      <c r="BM423" s="9">
        <f t="shared" si="280"/>
        <v>0</v>
      </c>
    </row>
    <row r="424" spans="1:66" s="126" customFormat="1" ht="73.75" customHeight="1">
      <c r="A424" s="9"/>
      <c r="B424" s="222" t="s">
        <v>8</v>
      </c>
      <c r="D424" s="145" t="s">
        <v>6220</v>
      </c>
      <c r="E424" s="511" t="s">
        <v>5452</v>
      </c>
      <c r="F424" s="115" t="s">
        <v>134</v>
      </c>
      <c r="G424" s="115" t="s">
        <v>2268</v>
      </c>
      <c r="H424" s="115" t="s">
        <v>6486</v>
      </c>
      <c r="I424" s="115">
        <v>2</v>
      </c>
      <c r="J424" s="115">
        <v>0</v>
      </c>
      <c r="K424" s="115" t="s">
        <v>4864</v>
      </c>
      <c r="L424" s="424">
        <v>227.5</v>
      </c>
      <c r="M424" s="482" t="s">
        <v>5759</v>
      </c>
      <c r="N424" s="133"/>
      <c r="O424" s="444">
        <f>L424*N424</f>
        <v>0</v>
      </c>
      <c r="P424" s="134" t="str">
        <f t="shared" si="281"/>
        <v>No</v>
      </c>
      <c r="Q424" s="439" t="str">
        <f t="shared" si="282"/>
        <v>Yes</v>
      </c>
      <c r="R424" s="431"/>
      <c r="S424" s="300">
        <v>2</v>
      </c>
      <c r="T424" s="301">
        <f t="shared" si="283"/>
        <v>0</v>
      </c>
      <c r="U424" s="247"/>
      <c r="V424" s="326">
        <v>7</v>
      </c>
      <c r="W424" s="334">
        <f t="shared" si="284"/>
        <v>0</v>
      </c>
      <c r="X424" s="207"/>
      <c r="Y424" s="207">
        <f>N424*I424</f>
        <v>0</v>
      </c>
      <c r="Z424" s="228">
        <v>2</v>
      </c>
      <c r="AA424" s="248">
        <v>8</v>
      </c>
      <c r="AB424" s="275"/>
      <c r="AC424" s="275"/>
      <c r="AE424" s="9">
        <f t="shared" si="248"/>
        <v>0</v>
      </c>
      <c r="AF424" s="9">
        <f t="shared" si="249"/>
        <v>0</v>
      </c>
      <c r="AG424" s="9">
        <f t="shared" si="250"/>
        <v>0</v>
      </c>
      <c r="AH424" s="9">
        <f t="shared" si="251"/>
        <v>0</v>
      </c>
      <c r="AI424" s="9">
        <f t="shared" si="252"/>
        <v>0</v>
      </c>
      <c r="AJ424" s="9">
        <f t="shared" si="253"/>
        <v>0</v>
      </c>
      <c r="AK424" s="9">
        <f t="shared" si="254"/>
        <v>0</v>
      </c>
      <c r="AL424" s="9">
        <f t="shared" si="255"/>
        <v>0</v>
      </c>
      <c r="AM424" s="9">
        <f t="shared" si="256"/>
        <v>0</v>
      </c>
      <c r="AO424" s="126">
        <f t="shared" si="257"/>
        <v>0</v>
      </c>
      <c r="AP424" s="126">
        <f t="shared" si="258"/>
        <v>0</v>
      </c>
      <c r="AQ424" s="126">
        <f t="shared" si="259"/>
        <v>0</v>
      </c>
      <c r="AS424" s="9">
        <f t="shared" si="260"/>
        <v>0</v>
      </c>
      <c r="AT424" s="9">
        <f t="shared" si="261"/>
        <v>0</v>
      </c>
      <c r="AU424" s="9">
        <f t="shared" si="262"/>
        <v>0</v>
      </c>
      <c r="AV424" s="9">
        <f t="shared" si="263"/>
        <v>0</v>
      </c>
      <c r="AW424" s="9">
        <f t="shared" si="264"/>
        <v>0</v>
      </c>
      <c r="AX424" s="9">
        <f t="shared" si="265"/>
        <v>0</v>
      </c>
      <c r="AY424" s="9">
        <f t="shared" si="266"/>
        <v>0</v>
      </c>
      <c r="AZ424" s="9">
        <f t="shared" si="267"/>
        <v>0</v>
      </c>
      <c r="BA424" s="9">
        <f t="shared" si="268"/>
        <v>0</v>
      </c>
      <c r="BB424" s="9">
        <f t="shared" si="269"/>
        <v>0</v>
      </c>
      <c r="BC424" s="9">
        <f t="shared" si="270"/>
        <v>0</v>
      </c>
      <c r="BD424" s="9">
        <f t="shared" si="271"/>
        <v>0</v>
      </c>
      <c r="BE424" s="9">
        <f t="shared" si="272"/>
        <v>0</v>
      </c>
      <c r="BF424" s="9">
        <f t="shared" si="273"/>
        <v>0</v>
      </c>
      <c r="BG424" s="9">
        <f t="shared" si="274"/>
        <v>0</v>
      </c>
      <c r="BH424" s="9">
        <f t="shared" si="275"/>
        <v>0</v>
      </c>
      <c r="BI424" s="9">
        <f t="shared" si="276"/>
        <v>0</v>
      </c>
      <c r="BJ424" s="9">
        <f t="shared" si="277"/>
        <v>0</v>
      </c>
      <c r="BK424" s="9">
        <f t="shared" si="278"/>
        <v>0</v>
      </c>
      <c r="BL424" s="9">
        <f t="shared" si="279"/>
        <v>0</v>
      </c>
      <c r="BM424" s="9">
        <f t="shared" si="280"/>
        <v>0</v>
      </c>
      <c r="BN424" s="243"/>
    </row>
    <row r="425" spans="1:66" s="126" customFormat="1" ht="73.75" customHeight="1">
      <c r="A425" s="9"/>
      <c r="B425" s="222" t="s">
        <v>8</v>
      </c>
      <c r="D425" s="145" t="s">
        <v>5700</v>
      </c>
      <c r="E425" s="512" t="s">
        <v>5451</v>
      </c>
      <c r="F425" s="115" t="s">
        <v>134</v>
      </c>
      <c r="G425" s="115" t="s">
        <v>2268</v>
      </c>
      <c r="H425" s="115" t="s">
        <v>6486</v>
      </c>
      <c r="I425" s="115">
        <v>2</v>
      </c>
      <c r="J425" s="115">
        <v>0</v>
      </c>
      <c r="K425" s="115" t="s">
        <v>4864</v>
      </c>
      <c r="L425" s="424">
        <v>237.39</v>
      </c>
      <c r="M425" s="133"/>
      <c r="N425" s="482" t="s">
        <v>5759</v>
      </c>
      <c r="O425" s="444">
        <f>L425*M425</f>
        <v>0</v>
      </c>
      <c r="P425" s="134" t="str">
        <f t="shared" si="281"/>
        <v>No</v>
      </c>
      <c r="Q425" s="439" t="str">
        <f t="shared" si="282"/>
        <v>Yes</v>
      </c>
      <c r="R425" s="431"/>
      <c r="S425" s="300">
        <v>2</v>
      </c>
      <c r="T425" s="301">
        <f t="shared" si="283"/>
        <v>0</v>
      </c>
      <c r="U425" s="247"/>
      <c r="V425" s="326">
        <v>7</v>
      </c>
      <c r="W425" s="334">
        <f t="shared" si="284"/>
        <v>0</v>
      </c>
      <c r="X425" s="207">
        <f>M425*I425</f>
        <v>0</v>
      </c>
      <c r="Y425" s="207"/>
      <c r="Z425" s="228">
        <v>2</v>
      </c>
      <c r="AA425" s="248">
        <v>8</v>
      </c>
      <c r="AB425" s="275"/>
      <c r="AC425" s="275"/>
      <c r="AE425" s="9">
        <f t="shared" si="248"/>
        <v>0</v>
      </c>
      <c r="AF425" s="9">
        <f t="shared" si="249"/>
        <v>0</v>
      </c>
      <c r="AG425" s="9">
        <f t="shared" si="250"/>
        <v>0</v>
      </c>
      <c r="AH425" s="9">
        <f t="shared" si="251"/>
        <v>0</v>
      </c>
      <c r="AI425" s="9">
        <f t="shared" si="252"/>
        <v>0</v>
      </c>
      <c r="AJ425" s="9">
        <f t="shared" si="253"/>
        <v>0</v>
      </c>
      <c r="AK425" s="9">
        <f t="shared" si="254"/>
        <v>0</v>
      </c>
      <c r="AL425" s="9">
        <f t="shared" si="255"/>
        <v>0</v>
      </c>
      <c r="AM425" s="9">
        <f t="shared" si="256"/>
        <v>0</v>
      </c>
      <c r="AO425" s="126">
        <f t="shared" si="257"/>
        <v>0</v>
      </c>
      <c r="AP425" s="126">
        <f t="shared" si="258"/>
        <v>0</v>
      </c>
      <c r="AQ425" s="126">
        <f t="shared" si="259"/>
        <v>0</v>
      </c>
      <c r="AS425" s="9">
        <f t="shared" si="260"/>
        <v>0</v>
      </c>
      <c r="AT425" s="9">
        <f t="shared" si="261"/>
        <v>0</v>
      </c>
      <c r="AU425" s="9">
        <f t="shared" si="262"/>
        <v>0</v>
      </c>
      <c r="AV425" s="9">
        <f t="shared" si="263"/>
        <v>0</v>
      </c>
      <c r="AW425" s="9">
        <f t="shared" si="264"/>
        <v>0</v>
      </c>
      <c r="AX425" s="9">
        <f t="shared" si="265"/>
        <v>0</v>
      </c>
      <c r="AY425" s="9">
        <f t="shared" si="266"/>
        <v>0</v>
      </c>
      <c r="AZ425" s="9">
        <f t="shared" si="267"/>
        <v>0</v>
      </c>
      <c r="BA425" s="9">
        <f t="shared" si="268"/>
        <v>0</v>
      </c>
      <c r="BB425" s="9">
        <f t="shared" si="269"/>
        <v>0</v>
      </c>
      <c r="BC425" s="9">
        <f t="shared" si="270"/>
        <v>0</v>
      </c>
      <c r="BD425" s="9">
        <f t="shared" si="271"/>
        <v>0</v>
      </c>
      <c r="BE425" s="9">
        <f t="shared" si="272"/>
        <v>0</v>
      </c>
      <c r="BF425" s="9">
        <f t="shared" si="273"/>
        <v>0</v>
      </c>
      <c r="BG425" s="9">
        <f t="shared" si="274"/>
        <v>0</v>
      </c>
      <c r="BH425" s="9">
        <f t="shared" si="275"/>
        <v>0</v>
      </c>
      <c r="BI425" s="9">
        <f t="shared" si="276"/>
        <v>0</v>
      </c>
      <c r="BJ425" s="9">
        <f t="shared" si="277"/>
        <v>0</v>
      </c>
      <c r="BK425" s="9">
        <f t="shared" si="278"/>
        <v>0</v>
      </c>
      <c r="BL425" s="9">
        <f t="shared" si="279"/>
        <v>0</v>
      </c>
      <c r="BM425" s="9">
        <f t="shared" si="280"/>
        <v>0</v>
      </c>
      <c r="BN425" s="243"/>
    </row>
    <row r="426" spans="1:66" s="126" customFormat="1" ht="73.75" customHeight="1">
      <c r="A426" s="9"/>
      <c r="B426" s="226" t="s">
        <v>8</v>
      </c>
      <c r="C426" s="175"/>
      <c r="D426" s="257" t="s">
        <v>5705</v>
      </c>
      <c r="E426" s="523" t="s">
        <v>5450</v>
      </c>
      <c r="F426" s="230" t="s">
        <v>134</v>
      </c>
      <c r="G426" s="230" t="s">
        <v>2268</v>
      </c>
      <c r="H426" s="230" t="s">
        <v>6486</v>
      </c>
      <c r="I426" s="230">
        <v>2</v>
      </c>
      <c r="J426" s="230">
        <v>0</v>
      </c>
      <c r="K426" s="230" t="s">
        <v>4864</v>
      </c>
      <c r="L426" s="422">
        <v>227.5</v>
      </c>
      <c r="M426" s="235"/>
      <c r="N426" s="485" t="s">
        <v>5759</v>
      </c>
      <c r="O426" s="444">
        <f>L426*M426</f>
        <v>0</v>
      </c>
      <c r="P426" s="236" t="str">
        <f t="shared" si="281"/>
        <v>No</v>
      </c>
      <c r="Q426" s="237" t="str">
        <f t="shared" si="282"/>
        <v>Yes</v>
      </c>
      <c r="S426" s="300">
        <v>2</v>
      </c>
      <c r="T426" s="301">
        <f t="shared" si="283"/>
        <v>0</v>
      </c>
      <c r="U426" s="247"/>
      <c r="V426" s="326">
        <v>7</v>
      </c>
      <c r="W426" s="334">
        <f t="shared" si="284"/>
        <v>0</v>
      </c>
      <c r="X426" s="207">
        <f>M426*I426</f>
        <v>0</v>
      </c>
      <c r="Y426" s="207"/>
      <c r="Z426" s="228">
        <v>2</v>
      </c>
      <c r="AA426" s="248">
        <v>8</v>
      </c>
      <c r="AB426" s="275"/>
      <c r="AC426" s="275"/>
      <c r="AE426" s="9">
        <f t="shared" si="248"/>
        <v>0</v>
      </c>
      <c r="AF426" s="9">
        <f t="shared" si="249"/>
        <v>0</v>
      </c>
      <c r="AG426" s="9">
        <f t="shared" si="250"/>
        <v>0</v>
      </c>
      <c r="AH426" s="9">
        <f t="shared" si="251"/>
        <v>0</v>
      </c>
      <c r="AI426" s="9">
        <f t="shared" si="252"/>
        <v>0</v>
      </c>
      <c r="AJ426" s="9">
        <f t="shared" si="253"/>
        <v>0</v>
      </c>
      <c r="AK426" s="9">
        <f t="shared" si="254"/>
        <v>0</v>
      </c>
      <c r="AL426" s="9">
        <f t="shared" si="255"/>
        <v>0</v>
      </c>
      <c r="AM426" s="9">
        <f t="shared" si="256"/>
        <v>0</v>
      </c>
      <c r="AO426" s="126">
        <f t="shared" si="257"/>
        <v>0</v>
      </c>
      <c r="AP426" s="126">
        <f t="shared" si="258"/>
        <v>0</v>
      </c>
      <c r="AQ426" s="126">
        <f t="shared" si="259"/>
        <v>0</v>
      </c>
      <c r="AS426" s="9">
        <f t="shared" si="260"/>
        <v>0</v>
      </c>
      <c r="AT426" s="9">
        <f t="shared" si="261"/>
        <v>0</v>
      </c>
      <c r="AU426" s="9">
        <f t="shared" si="262"/>
        <v>0</v>
      </c>
      <c r="AV426" s="9">
        <f t="shared" si="263"/>
        <v>0</v>
      </c>
      <c r="AW426" s="9">
        <f t="shared" si="264"/>
        <v>0</v>
      </c>
      <c r="AX426" s="9">
        <f t="shared" si="265"/>
        <v>0</v>
      </c>
      <c r="AY426" s="9">
        <f t="shared" si="266"/>
        <v>0</v>
      </c>
      <c r="AZ426" s="9">
        <f t="shared" si="267"/>
        <v>0</v>
      </c>
      <c r="BA426" s="9">
        <f t="shared" si="268"/>
        <v>0</v>
      </c>
      <c r="BB426" s="9">
        <f t="shared" si="269"/>
        <v>0</v>
      </c>
      <c r="BC426" s="9">
        <f t="shared" si="270"/>
        <v>0</v>
      </c>
      <c r="BD426" s="9">
        <f t="shared" si="271"/>
        <v>0</v>
      </c>
      <c r="BE426" s="9">
        <f t="shared" si="272"/>
        <v>0</v>
      </c>
      <c r="BF426" s="9">
        <f t="shared" si="273"/>
        <v>0</v>
      </c>
      <c r="BG426" s="9">
        <f t="shared" si="274"/>
        <v>0</v>
      </c>
      <c r="BH426" s="9">
        <f t="shared" si="275"/>
        <v>0</v>
      </c>
      <c r="BI426" s="9">
        <f t="shared" si="276"/>
        <v>0</v>
      </c>
      <c r="BJ426" s="9">
        <f t="shared" si="277"/>
        <v>0</v>
      </c>
      <c r="BK426" s="9">
        <f t="shared" si="278"/>
        <v>0</v>
      </c>
      <c r="BL426" s="9">
        <f t="shared" si="279"/>
        <v>0</v>
      </c>
      <c r="BM426" s="9">
        <f t="shared" si="280"/>
        <v>0</v>
      </c>
    </row>
    <row r="427" spans="1:66" s="126" customFormat="1" ht="40.75" customHeight="1">
      <c r="A427" s="9"/>
      <c r="B427" s="286"/>
      <c r="C427" s="125"/>
      <c r="D427" s="560" t="s">
        <v>2299</v>
      </c>
      <c r="E427" s="522"/>
      <c r="F427" s="111"/>
      <c r="G427" s="109"/>
      <c r="H427" s="109"/>
      <c r="I427" s="111"/>
      <c r="J427" s="110"/>
      <c r="K427" s="110"/>
      <c r="L427" s="212"/>
      <c r="M427" s="476"/>
      <c r="O427" s="397"/>
      <c r="P427" s="141"/>
      <c r="Q427" s="174"/>
      <c r="S427" s="112"/>
      <c r="T427" s="281"/>
      <c r="U427" s="166"/>
      <c r="V427" s="323"/>
      <c r="W427" s="334"/>
      <c r="X427" s="207"/>
      <c r="Y427" s="207"/>
      <c r="Z427" s="164"/>
      <c r="AA427" s="170"/>
      <c r="AB427" s="170"/>
      <c r="AC427" s="170"/>
      <c r="AE427" s="9">
        <f t="shared" si="248"/>
        <v>0</v>
      </c>
      <c r="AF427" s="9">
        <f t="shared" si="249"/>
        <v>0</v>
      </c>
      <c r="AG427" s="9">
        <f t="shared" si="250"/>
        <v>0</v>
      </c>
      <c r="AH427" s="9">
        <f t="shared" si="251"/>
        <v>0</v>
      </c>
      <c r="AI427" s="9">
        <f t="shared" si="252"/>
        <v>0</v>
      </c>
      <c r="AJ427" s="9">
        <f t="shared" si="253"/>
        <v>0</v>
      </c>
      <c r="AK427" s="9">
        <f t="shared" si="254"/>
        <v>0</v>
      </c>
      <c r="AL427" s="9">
        <f t="shared" si="255"/>
        <v>0</v>
      </c>
      <c r="AM427" s="9">
        <f t="shared" si="256"/>
        <v>0</v>
      </c>
      <c r="AO427" s="126">
        <f t="shared" si="257"/>
        <v>0</v>
      </c>
      <c r="AP427" s="126">
        <f t="shared" si="258"/>
        <v>0</v>
      </c>
      <c r="AQ427" s="126">
        <f t="shared" si="259"/>
        <v>0</v>
      </c>
      <c r="AS427" s="9">
        <f t="shared" si="260"/>
        <v>0</v>
      </c>
      <c r="AT427" s="9">
        <f t="shared" si="261"/>
        <v>0</v>
      </c>
      <c r="AU427" s="9">
        <f t="shared" si="262"/>
        <v>0</v>
      </c>
      <c r="AV427" s="9">
        <f t="shared" si="263"/>
        <v>0</v>
      </c>
      <c r="AW427" s="9">
        <f t="shared" si="264"/>
        <v>0</v>
      </c>
      <c r="AX427" s="9">
        <f t="shared" si="265"/>
        <v>0</v>
      </c>
      <c r="AY427" s="9">
        <f t="shared" si="266"/>
        <v>0</v>
      </c>
      <c r="AZ427" s="9">
        <f t="shared" si="267"/>
        <v>0</v>
      </c>
      <c r="BA427" s="9">
        <f t="shared" si="268"/>
        <v>0</v>
      </c>
      <c r="BB427" s="9">
        <f t="shared" si="269"/>
        <v>0</v>
      </c>
      <c r="BC427" s="9">
        <f t="shared" si="270"/>
        <v>0</v>
      </c>
      <c r="BD427" s="9">
        <f t="shared" si="271"/>
        <v>0</v>
      </c>
      <c r="BE427" s="9">
        <f t="shared" si="272"/>
        <v>0</v>
      </c>
      <c r="BF427" s="9">
        <f t="shared" si="273"/>
        <v>0</v>
      </c>
      <c r="BG427" s="9">
        <f t="shared" si="274"/>
        <v>0</v>
      </c>
      <c r="BH427" s="9">
        <f t="shared" si="275"/>
        <v>0</v>
      </c>
      <c r="BI427" s="9">
        <f t="shared" si="276"/>
        <v>0</v>
      </c>
      <c r="BJ427" s="9">
        <f t="shared" si="277"/>
        <v>0</v>
      </c>
      <c r="BK427" s="9">
        <f t="shared" si="278"/>
        <v>0</v>
      </c>
      <c r="BL427" s="9">
        <f t="shared" si="279"/>
        <v>0</v>
      </c>
      <c r="BM427" s="9">
        <f t="shared" si="280"/>
        <v>0</v>
      </c>
    </row>
    <row r="428" spans="1:66" s="9" customFormat="1" ht="73.75" customHeight="1">
      <c r="B428" s="222" t="s">
        <v>8</v>
      </c>
      <c r="C428" s="147"/>
      <c r="D428" s="238" t="s">
        <v>6221</v>
      </c>
      <c r="E428" s="511" t="s">
        <v>5452</v>
      </c>
      <c r="F428" s="215" t="s">
        <v>197</v>
      </c>
      <c r="G428" s="217" t="s">
        <v>2269</v>
      </c>
      <c r="H428" s="217" t="s">
        <v>2139</v>
      </c>
      <c r="I428" s="215">
        <v>5</v>
      </c>
      <c r="J428" s="215">
        <v>0</v>
      </c>
      <c r="K428" s="215" t="s">
        <v>4864</v>
      </c>
      <c r="L428" s="423">
        <v>332.5</v>
      </c>
      <c r="M428" s="482" t="s">
        <v>5759</v>
      </c>
      <c r="N428" s="219"/>
      <c r="O428" s="444">
        <f>L428*N428</f>
        <v>0</v>
      </c>
      <c r="P428" s="220" t="str">
        <f t="shared" ref="P428:P448" si="285">IF(SUM(M428:N428)&gt;0,"Yes","No")</f>
        <v>No</v>
      </c>
      <c r="Q428" s="221" t="str">
        <f t="shared" ref="Q428:Q448" si="286">IF(B428="New","Yes","No")</f>
        <v>Yes</v>
      </c>
      <c r="R428" s="126"/>
      <c r="S428" s="296">
        <v>5</v>
      </c>
      <c r="T428" s="297">
        <f t="shared" ref="T428:T448" si="287">S428*SUM(M428:N428)</f>
        <v>0</v>
      </c>
      <c r="U428" s="209"/>
      <c r="V428" s="324">
        <v>1.6</v>
      </c>
      <c r="W428" s="334">
        <f t="shared" ref="W428:W448" si="288">SUM(M428:N428)*V428</f>
        <v>0</v>
      </c>
      <c r="X428" s="207"/>
      <c r="Y428" s="207">
        <f>N428*I428</f>
        <v>0</v>
      </c>
      <c r="Z428" s="206">
        <v>5</v>
      </c>
      <c r="AA428" s="240">
        <v>15</v>
      </c>
      <c r="AB428" s="268"/>
      <c r="AC428" s="268"/>
      <c r="AE428" s="9">
        <f t="shared" si="248"/>
        <v>0</v>
      </c>
      <c r="AF428" s="9">
        <f t="shared" si="249"/>
        <v>0</v>
      </c>
      <c r="AG428" s="9">
        <f t="shared" si="250"/>
        <v>0</v>
      </c>
      <c r="AH428" s="9">
        <f t="shared" si="251"/>
        <v>0</v>
      </c>
      <c r="AI428" s="9">
        <f t="shared" si="252"/>
        <v>0</v>
      </c>
      <c r="AJ428" s="9">
        <f t="shared" si="253"/>
        <v>0</v>
      </c>
      <c r="AK428" s="9">
        <f t="shared" si="254"/>
        <v>0</v>
      </c>
      <c r="AL428" s="9">
        <f t="shared" si="255"/>
        <v>0</v>
      </c>
      <c r="AM428" s="9">
        <f t="shared" si="256"/>
        <v>0</v>
      </c>
      <c r="AO428" s="126">
        <f t="shared" si="257"/>
        <v>0</v>
      </c>
      <c r="AP428" s="126">
        <f t="shared" si="258"/>
        <v>0</v>
      </c>
      <c r="AQ428" s="126">
        <f t="shared" si="259"/>
        <v>0</v>
      </c>
      <c r="AS428" s="9">
        <f t="shared" si="260"/>
        <v>0</v>
      </c>
      <c r="AT428" s="9">
        <f t="shared" si="261"/>
        <v>0</v>
      </c>
      <c r="AU428" s="9">
        <f t="shared" si="262"/>
        <v>0</v>
      </c>
      <c r="AV428" s="9">
        <f t="shared" si="263"/>
        <v>0</v>
      </c>
      <c r="AW428" s="9">
        <f t="shared" si="264"/>
        <v>0</v>
      </c>
      <c r="AX428" s="9">
        <f t="shared" si="265"/>
        <v>0</v>
      </c>
      <c r="AY428" s="9">
        <f t="shared" si="266"/>
        <v>0</v>
      </c>
      <c r="AZ428" s="9">
        <f t="shared" si="267"/>
        <v>0</v>
      </c>
      <c r="BA428" s="9">
        <f t="shared" si="268"/>
        <v>0</v>
      </c>
      <c r="BB428" s="9">
        <f t="shared" si="269"/>
        <v>0</v>
      </c>
      <c r="BC428" s="9">
        <f t="shared" si="270"/>
        <v>0</v>
      </c>
      <c r="BD428" s="9">
        <f t="shared" si="271"/>
        <v>0</v>
      </c>
      <c r="BE428" s="9">
        <f t="shared" si="272"/>
        <v>0</v>
      </c>
      <c r="BF428" s="9">
        <f t="shared" si="273"/>
        <v>0</v>
      </c>
      <c r="BG428" s="9">
        <f t="shared" si="274"/>
        <v>0</v>
      </c>
      <c r="BH428" s="9">
        <f t="shared" si="275"/>
        <v>0</v>
      </c>
      <c r="BI428" s="9">
        <f t="shared" si="276"/>
        <v>0</v>
      </c>
      <c r="BJ428" s="9">
        <f t="shared" si="277"/>
        <v>0</v>
      </c>
      <c r="BK428" s="9">
        <f t="shared" si="278"/>
        <v>0</v>
      </c>
      <c r="BL428" s="9">
        <f t="shared" si="279"/>
        <v>0</v>
      </c>
      <c r="BM428" s="9">
        <f t="shared" si="280"/>
        <v>0</v>
      </c>
    </row>
    <row r="429" spans="1:66" s="9" customFormat="1" ht="73.75" customHeight="1">
      <c r="B429" s="222" t="s">
        <v>8</v>
      </c>
      <c r="D429" s="145" t="s">
        <v>5711</v>
      </c>
      <c r="E429" s="512" t="s">
        <v>5451</v>
      </c>
      <c r="F429" s="115" t="s">
        <v>197</v>
      </c>
      <c r="G429" s="116" t="s">
        <v>2269</v>
      </c>
      <c r="H429" s="116" t="s">
        <v>2139</v>
      </c>
      <c r="I429" s="115">
        <v>5</v>
      </c>
      <c r="J429" s="115">
        <v>0</v>
      </c>
      <c r="K429" s="115" t="s">
        <v>4864</v>
      </c>
      <c r="L429" s="424">
        <v>346.96</v>
      </c>
      <c r="M429" s="133"/>
      <c r="N429" s="482" t="s">
        <v>5759</v>
      </c>
      <c r="O429" s="444">
        <f>L429*M429</f>
        <v>0</v>
      </c>
      <c r="P429" s="134" t="str">
        <f t="shared" si="285"/>
        <v>No</v>
      </c>
      <c r="Q429" s="225" t="str">
        <f t="shared" si="286"/>
        <v>Yes</v>
      </c>
      <c r="R429" s="126"/>
      <c r="S429" s="296">
        <v>5</v>
      </c>
      <c r="T429" s="297">
        <f t="shared" si="287"/>
        <v>0</v>
      </c>
      <c r="U429" s="209"/>
      <c r="V429" s="324">
        <v>1.6</v>
      </c>
      <c r="W429" s="334">
        <f t="shared" si="288"/>
        <v>0</v>
      </c>
      <c r="X429" s="207">
        <f>M429*I429</f>
        <v>0</v>
      </c>
      <c r="Y429" s="207"/>
      <c r="Z429" s="206">
        <v>5</v>
      </c>
      <c r="AA429" s="240">
        <v>15</v>
      </c>
      <c r="AB429" s="268"/>
      <c r="AC429" s="268"/>
      <c r="AE429" s="9">
        <f t="shared" si="248"/>
        <v>0</v>
      </c>
      <c r="AF429" s="9">
        <f t="shared" si="249"/>
        <v>0</v>
      </c>
      <c r="AG429" s="9">
        <f t="shared" si="250"/>
        <v>0</v>
      </c>
      <c r="AH429" s="9">
        <f t="shared" si="251"/>
        <v>0</v>
      </c>
      <c r="AI429" s="9">
        <f t="shared" si="252"/>
        <v>0</v>
      </c>
      <c r="AJ429" s="9">
        <f t="shared" si="253"/>
        <v>0</v>
      </c>
      <c r="AK429" s="9">
        <f t="shared" si="254"/>
        <v>0</v>
      </c>
      <c r="AL429" s="9">
        <f t="shared" si="255"/>
        <v>0</v>
      </c>
      <c r="AM429" s="9">
        <f t="shared" si="256"/>
        <v>0</v>
      </c>
      <c r="AO429" s="126">
        <f t="shared" si="257"/>
        <v>0</v>
      </c>
      <c r="AP429" s="126">
        <f t="shared" si="258"/>
        <v>0</v>
      </c>
      <c r="AQ429" s="126">
        <f t="shared" si="259"/>
        <v>0</v>
      </c>
      <c r="AS429" s="9">
        <f t="shared" si="260"/>
        <v>0</v>
      </c>
      <c r="AT429" s="9">
        <f t="shared" si="261"/>
        <v>0</v>
      </c>
      <c r="AU429" s="9">
        <f t="shared" si="262"/>
        <v>0</v>
      </c>
      <c r="AV429" s="9">
        <f t="shared" si="263"/>
        <v>0</v>
      </c>
      <c r="AW429" s="9">
        <f t="shared" si="264"/>
        <v>0</v>
      </c>
      <c r="AX429" s="9">
        <f t="shared" si="265"/>
        <v>0</v>
      </c>
      <c r="AY429" s="9">
        <f t="shared" si="266"/>
        <v>0</v>
      </c>
      <c r="AZ429" s="9">
        <f t="shared" si="267"/>
        <v>0</v>
      </c>
      <c r="BA429" s="9">
        <f t="shared" si="268"/>
        <v>0</v>
      </c>
      <c r="BB429" s="9">
        <f t="shared" si="269"/>
        <v>0</v>
      </c>
      <c r="BC429" s="9">
        <f t="shared" si="270"/>
        <v>0</v>
      </c>
      <c r="BD429" s="9">
        <f t="shared" si="271"/>
        <v>0</v>
      </c>
      <c r="BE429" s="9">
        <f t="shared" si="272"/>
        <v>0</v>
      </c>
      <c r="BF429" s="9">
        <f t="shared" si="273"/>
        <v>0</v>
      </c>
      <c r="BG429" s="9">
        <f t="shared" si="274"/>
        <v>0</v>
      </c>
      <c r="BH429" s="9">
        <f t="shared" si="275"/>
        <v>0</v>
      </c>
      <c r="BI429" s="9">
        <f t="shared" si="276"/>
        <v>0</v>
      </c>
      <c r="BJ429" s="9">
        <f t="shared" si="277"/>
        <v>0</v>
      </c>
      <c r="BK429" s="9">
        <f t="shared" si="278"/>
        <v>0</v>
      </c>
      <c r="BL429" s="9">
        <f t="shared" si="279"/>
        <v>0</v>
      </c>
      <c r="BM429" s="9">
        <f t="shared" si="280"/>
        <v>0</v>
      </c>
    </row>
    <row r="430" spans="1:66" s="9" customFormat="1" ht="73.75" customHeight="1">
      <c r="B430" s="222" t="s">
        <v>8</v>
      </c>
      <c r="D430" s="145" t="s">
        <v>5724</v>
      </c>
      <c r="E430" s="513" t="s">
        <v>5450</v>
      </c>
      <c r="F430" s="115" t="s">
        <v>197</v>
      </c>
      <c r="G430" s="116" t="s">
        <v>2269</v>
      </c>
      <c r="H430" s="116" t="s">
        <v>2139</v>
      </c>
      <c r="I430" s="115">
        <v>5</v>
      </c>
      <c r="J430" s="115">
        <v>0</v>
      </c>
      <c r="K430" s="115" t="s">
        <v>4864</v>
      </c>
      <c r="L430" s="424">
        <v>332.5</v>
      </c>
      <c r="M430" s="133"/>
      <c r="N430" s="482" t="s">
        <v>5759</v>
      </c>
      <c r="O430" s="444">
        <f>L430*M430</f>
        <v>0</v>
      </c>
      <c r="P430" s="134" t="str">
        <f t="shared" si="285"/>
        <v>No</v>
      </c>
      <c r="Q430" s="225" t="str">
        <f t="shared" si="286"/>
        <v>Yes</v>
      </c>
      <c r="R430" s="126"/>
      <c r="S430" s="296">
        <v>5</v>
      </c>
      <c r="T430" s="297">
        <f t="shared" si="287"/>
        <v>0</v>
      </c>
      <c r="U430" s="209"/>
      <c r="V430" s="324">
        <v>1.6</v>
      </c>
      <c r="W430" s="334">
        <f t="shared" si="288"/>
        <v>0</v>
      </c>
      <c r="X430" s="207">
        <f>M430*I430</f>
        <v>0</v>
      </c>
      <c r="Y430" s="207"/>
      <c r="Z430" s="206">
        <v>5</v>
      </c>
      <c r="AA430" s="240">
        <v>15</v>
      </c>
      <c r="AB430" s="268"/>
      <c r="AC430" s="268"/>
      <c r="AE430" s="9">
        <f t="shared" si="248"/>
        <v>0</v>
      </c>
      <c r="AF430" s="9">
        <f t="shared" si="249"/>
        <v>0</v>
      </c>
      <c r="AG430" s="9">
        <f t="shared" si="250"/>
        <v>0</v>
      </c>
      <c r="AH430" s="9">
        <f t="shared" si="251"/>
        <v>0</v>
      </c>
      <c r="AI430" s="9">
        <f t="shared" si="252"/>
        <v>0</v>
      </c>
      <c r="AJ430" s="9">
        <f t="shared" si="253"/>
        <v>0</v>
      </c>
      <c r="AK430" s="9">
        <f t="shared" si="254"/>
        <v>0</v>
      </c>
      <c r="AL430" s="9">
        <f t="shared" si="255"/>
        <v>0</v>
      </c>
      <c r="AM430" s="9">
        <f t="shared" si="256"/>
        <v>0</v>
      </c>
      <c r="AO430" s="126">
        <f t="shared" si="257"/>
        <v>0</v>
      </c>
      <c r="AP430" s="126">
        <f t="shared" si="258"/>
        <v>0</v>
      </c>
      <c r="AQ430" s="126">
        <f t="shared" si="259"/>
        <v>0</v>
      </c>
      <c r="AS430" s="9">
        <f t="shared" si="260"/>
        <v>0</v>
      </c>
      <c r="AT430" s="9">
        <f t="shared" si="261"/>
        <v>0</v>
      </c>
      <c r="AU430" s="9">
        <f t="shared" si="262"/>
        <v>0</v>
      </c>
      <c r="AV430" s="9">
        <f t="shared" si="263"/>
        <v>0</v>
      </c>
      <c r="AW430" s="9">
        <f t="shared" si="264"/>
        <v>0</v>
      </c>
      <c r="AX430" s="9">
        <f t="shared" si="265"/>
        <v>0</v>
      </c>
      <c r="AY430" s="9">
        <f t="shared" si="266"/>
        <v>0</v>
      </c>
      <c r="AZ430" s="9">
        <f t="shared" si="267"/>
        <v>0</v>
      </c>
      <c r="BA430" s="9">
        <f t="shared" si="268"/>
        <v>0</v>
      </c>
      <c r="BB430" s="9">
        <f t="shared" si="269"/>
        <v>0</v>
      </c>
      <c r="BC430" s="9">
        <f t="shared" si="270"/>
        <v>0</v>
      </c>
      <c r="BD430" s="9">
        <f t="shared" si="271"/>
        <v>0</v>
      </c>
      <c r="BE430" s="9">
        <f t="shared" si="272"/>
        <v>0</v>
      </c>
      <c r="BF430" s="9">
        <f t="shared" si="273"/>
        <v>0</v>
      </c>
      <c r="BG430" s="9">
        <f t="shared" si="274"/>
        <v>0</v>
      </c>
      <c r="BH430" s="9">
        <f t="shared" si="275"/>
        <v>0</v>
      </c>
      <c r="BI430" s="9">
        <f t="shared" si="276"/>
        <v>0</v>
      </c>
      <c r="BJ430" s="9">
        <f t="shared" si="277"/>
        <v>0</v>
      </c>
      <c r="BK430" s="9">
        <f t="shared" si="278"/>
        <v>0</v>
      </c>
      <c r="BL430" s="9">
        <f t="shared" si="279"/>
        <v>0</v>
      </c>
      <c r="BM430" s="9">
        <f t="shared" si="280"/>
        <v>0</v>
      </c>
    </row>
    <row r="431" spans="1:66" s="126" customFormat="1" ht="73.75" customHeight="1">
      <c r="A431" s="9"/>
      <c r="B431" s="222" t="s">
        <v>8</v>
      </c>
      <c r="C431" s="9"/>
      <c r="D431" s="107" t="s">
        <v>6222</v>
      </c>
      <c r="E431" s="518" t="s">
        <v>5452</v>
      </c>
      <c r="F431" s="106" t="s">
        <v>134</v>
      </c>
      <c r="G431" s="242" t="s">
        <v>186</v>
      </c>
      <c r="H431" s="113" t="s">
        <v>2139</v>
      </c>
      <c r="I431" s="106">
        <v>2</v>
      </c>
      <c r="J431" s="106">
        <v>0</v>
      </c>
      <c r="K431" s="106" t="s">
        <v>4864</v>
      </c>
      <c r="L431" s="421">
        <v>201.25</v>
      </c>
      <c r="M431" s="483" t="s">
        <v>5759</v>
      </c>
      <c r="N431" s="458"/>
      <c r="O431" s="456">
        <f>L431*N431</f>
        <v>0</v>
      </c>
      <c r="P431" s="127" t="str">
        <f t="shared" si="285"/>
        <v>No</v>
      </c>
      <c r="Q431" s="253" t="str">
        <f t="shared" si="286"/>
        <v>Yes</v>
      </c>
      <c r="S431" s="298">
        <v>2</v>
      </c>
      <c r="T431" s="299">
        <f t="shared" si="287"/>
        <v>0</v>
      </c>
      <c r="U431" s="112"/>
      <c r="V431" s="325">
        <v>3</v>
      </c>
      <c r="W431" s="334">
        <f t="shared" si="288"/>
        <v>0</v>
      </c>
      <c r="X431" s="207"/>
      <c r="Y431" s="207">
        <f>N431*I431</f>
        <v>0</v>
      </c>
      <c r="Z431" s="165">
        <v>2</v>
      </c>
      <c r="AA431" s="118">
        <v>12</v>
      </c>
      <c r="AB431" s="273"/>
      <c r="AC431" s="273"/>
      <c r="AE431" s="9">
        <f t="shared" si="248"/>
        <v>0</v>
      </c>
      <c r="AF431" s="9">
        <f t="shared" si="249"/>
        <v>0</v>
      </c>
      <c r="AG431" s="9">
        <f t="shared" si="250"/>
        <v>0</v>
      </c>
      <c r="AH431" s="9">
        <f t="shared" si="251"/>
        <v>0</v>
      </c>
      <c r="AI431" s="9">
        <f t="shared" si="252"/>
        <v>0</v>
      </c>
      <c r="AJ431" s="9">
        <f t="shared" si="253"/>
        <v>0</v>
      </c>
      <c r="AK431" s="9">
        <f t="shared" si="254"/>
        <v>0</v>
      </c>
      <c r="AL431" s="9">
        <f t="shared" si="255"/>
        <v>0</v>
      </c>
      <c r="AM431" s="9">
        <f t="shared" si="256"/>
        <v>0</v>
      </c>
      <c r="AO431" s="126">
        <f t="shared" si="257"/>
        <v>0</v>
      </c>
      <c r="AP431" s="126">
        <f t="shared" si="258"/>
        <v>0</v>
      </c>
      <c r="AQ431" s="126">
        <f t="shared" si="259"/>
        <v>0</v>
      </c>
      <c r="AS431" s="9">
        <f t="shared" si="260"/>
        <v>0</v>
      </c>
      <c r="AT431" s="9">
        <f t="shared" si="261"/>
        <v>0</v>
      </c>
      <c r="AU431" s="9">
        <f t="shared" si="262"/>
        <v>0</v>
      </c>
      <c r="AV431" s="9">
        <f t="shared" si="263"/>
        <v>0</v>
      </c>
      <c r="AW431" s="9">
        <f t="shared" si="264"/>
        <v>0</v>
      </c>
      <c r="AX431" s="9">
        <f t="shared" si="265"/>
        <v>0</v>
      </c>
      <c r="AY431" s="9">
        <f t="shared" si="266"/>
        <v>0</v>
      </c>
      <c r="AZ431" s="9">
        <f t="shared" si="267"/>
        <v>0</v>
      </c>
      <c r="BA431" s="9">
        <f t="shared" si="268"/>
        <v>0</v>
      </c>
      <c r="BB431" s="9">
        <f t="shared" si="269"/>
        <v>0</v>
      </c>
      <c r="BC431" s="9">
        <f t="shared" si="270"/>
        <v>0</v>
      </c>
      <c r="BD431" s="9">
        <f t="shared" si="271"/>
        <v>0</v>
      </c>
      <c r="BE431" s="9">
        <f t="shared" si="272"/>
        <v>0</v>
      </c>
      <c r="BF431" s="9">
        <f t="shared" si="273"/>
        <v>0</v>
      </c>
      <c r="BG431" s="9">
        <f t="shared" si="274"/>
        <v>0</v>
      </c>
      <c r="BH431" s="9">
        <f t="shared" si="275"/>
        <v>0</v>
      </c>
      <c r="BI431" s="9">
        <f t="shared" si="276"/>
        <v>0</v>
      </c>
      <c r="BJ431" s="9">
        <f t="shared" si="277"/>
        <v>0</v>
      </c>
      <c r="BK431" s="9">
        <f t="shared" si="278"/>
        <v>0</v>
      </c>
      <c r="BL431" s="9">
        <f t="shared" si="279"/>
        <v>0</v>
      </c>
      <c r="BM431" s="9">
        <f t="shared" si="280"/>
        <v>0</v>
      </c>
    </row>
    <row r="432" spans="1:66" s="126" customFormat="1" ht="73.75" customHeight="1">
      <c r="A432" s="9"/>
      <c r="B432" s="222" t="s">
        <v>8</v>
      </c>
      <c r="C432" s="9"/>
      <c r="D432" s="107" t="s">
        <v>5712</v>
      </c>
      <c r="E432" s="519" t="s">
        <v>5451</v>
      </c>
      <c r="F432" s="106" t="s">
        <v>134</v>
      </c>
      <c r="G432" s="242" t="s">
        <v>186</v>
      </c>
      <c r="H432" s="113" t="s">
        <v>2139</v>
      </c>
      <c r="I432" s="106">
        <v>2</v>
      </c>
      <c r="J432" s="106">
        <v>0</v>
      </c>
      <c r="K432" s="106" t="s">
        <v>4864</v>
      </c>
      <c r="L432" s="421">
        <v>210</v>
      </c>
      <c r="M432" s="130"/>
      <c r="N432" s="483" t="s">
        <v>5759</v>
      </c>
      <c r="O432" s="456">
        <f>L432*M432</f>
        <v>0</v>
      </c>
      <c r="P432" s="127" t="str">
        <f t="shared" si="285"/>
        <v>No</v>
      </c>
      <c r="Q432" s="253" t="str">
        <f t="shared" si="286"/>
        <v>Yes</v>
      </c>
      <c r="S432" s="298">
        <v>2</v>
      </c>
      <c r="T432" s="299">
        <f t="shared" si="287"/>
        <v>0</v>
      </c>
      <c r="U432" s="112"/>
      <c r="V432" s="325">
        <v>3</v>
      </c>
      <c r="W432" s="334">
        <f t="shared" si="288"/>
        <v>0</v>
      </c>
      <c r="X432" s="207">
        <f>M432*I432</f>
        <v>0</v>
      </c>
      <c r="Y432" s="207"/>
      <c r="Z432" s="165">
        <v>2</v>
      </c>
      <c r="AA432" s="118">
        <v>12</v>
      </c>
      <c r="AB432" s="273"/>
      <c r="AC432" s="273"/>
      <c r="AE432" s="9">
        <f t="shared" si="248"/>
        <v>0</v>
      </c>
      <c r="AF432" s="9">
        <f t="shared" si="249"/>
        <v>0</v>
      </c>
      <c r="AG432" s="9">
        <f t="shared" si="250"/>
        <v>0</v>
      </c>
      <c r="AH432" s="9">
        <f t="shared" si="251"/>
        <v>0</v>
      </c>
      <c r="AI432" s="9">
        <f t="shared" si="252"/>
        <v>0</v>
      </c>
      <c r="AJ432" s="9">
        <f t="shared" si="253"/>
        <v>0</v>
      </c>
      <c r="AK432" s="9">
        <f t="shared" si="254"/>
        <v>0</v>
      </c>
      <c r="AL432" s="9">
        <f t="shared" si="255"/>
        <v>0</v>
      </c>
      <c r="AM432" s="9">
        <f t="shared" si="256"/>
        <v>0</v>
      </c>
      <c r="AO432" s="126">
        <f t="shared" si="257"/>
        <v>0</v>
      </c>
      <c r="AP432" s="126">
        <f t="shared" si="258"/>
        <v>0</v>
      </c>
      <c r="AQ432" s="126">
        <f t="shared" si="259"/>
        <v>0</v>
      </c>
      <c r="AS432" s="9">
        <f t="shared" si="260"/>
        <v>0</v>
      </c>
      <c r="AT432" s="9">
        <f t="shared" si="261"/>
        <v>0</v>
      </c>
      <c r="AU432" s="9">
        <f t="shared" si="262"/>
        <v>0</v>
      </c>
      <c r="AV432" s="9">
        <f t="shared" si="263"/>
        <v>0</v>
      </c>
      <c r="AW432" s="9">
        <f t="shared" si="264"/>
        <v>0</v>
      </c>
      <c r="AX432" s="9">
        <f t="shared" si="265"/>
        <v>0</v>
      </c>
      <c r="AY432" s="9">
        <f t="shared" si="266"/>
        <v>0</v>
      </c>
      <c r="AZ432" s="9">
        <f t="shared" si="267"/>
        <v>0</v>
      </c>
      <c r="BA432" s="9">
        <f t="shared" si="268"/>
        <v>0</v>
      </c>
      <c r="BB432" s="9">
        <f t="shared" si="269"/>
        <v>0</v>
      </c>
      <c r="BC432" s="9">
        <f t="shared" si="270"/>
        <v>0</v>
      </c>
      <c r="BD432" s="9">
        <f t="shared" si="271"/>
        <v>0</v>
      </c>
      <c r="BE432" s="9">
        <f t="shared" si="272"/>
        <v>0</v>
      </c>
      <c r="BF432" s="9">
        <f t="shared" si="273"/>
        <v>0</v>
      </c>
      <c r="BG432" s="9">
        <f t="shared" si="274"/>
        <v>0</v>
      </c>
      <c r="BH432" s="9">
        <f t="shared" si="275"/>
        <v>0</v>
      </c>
      <c r="BI432" s="9">
        <f t="shared" si="276"/>
        <v>0</v>
      </c>
      <c r="BJ432" s="9">
        <f t="shared" si="277"/>
        <v>0</v>
      </c>
      <c r="BK432" s="9">
        <f t="shared" si="278"/>
        <v>0</v>
      </c>
      <c r="BL432" s="9">
        <f t="shared" si="279"/>
        <v>0</v>
      </c>
      <c r="BM432" s="9">
        <f t="shared" si="280"/>
        <v>0</v>
      </c>
    </row>
    <row r="433" spans="1:66" s="126" customFormat="1" ht="73.75" customHeight="1">
      <c r="A433" s="9"/>
      <c r="B433" s="222" t="s">
        <v>8</v>
      </c>
      <c r="C433" s="9"/>
      <c r="D433" s="107" t="s">
        <v>5723</v>
      </c>
      <c r="E433" s="520" t="s">
        <v>5450</v>
      </c>
      <c r="F433" s="106" t="s">
        <v>134</v>
      </c>
      <c r="G433" s="242" t="s">
        <v>186</v>
      </c>
      <c r="H433" s="113" t="s">
        <v>2139</v>
      </c>
      <c r="I433" s="106">
        <v>2</v>
      </c>
      <c r="J433" s="106">
        <v>0</v>
      </c>
      <c r="K433" s="106" t="s">
        <v>4864</v>
      </c>
      <c r="L433" s="421">
        <v>201.25</v>
      </c>
      <c r="M433" s="130"/>
      <c r="N433" s="483" t="s">
        <v>5759</v>
      </c>
      <c r="O433" s="456">
        <f>L433*M433</f>
        <v>0</v>
      </c>
      <c r="P433" s="127" t="str">
        <f t="shared" si="285"/>
        <v>No</v>
      </c>
      <c r="Q433" s="253" t="str">
        <f t="shared" si="286"/>
        <v>Yes</v>
      </c>
      <c r="S433" s="298">
        <v>2</v>
      </c>
      <c r="T433" s="299">
        <f t="shared" si="287"/>
        <v>0</v>
      </c>
      <c r="U433" s="112"/>
      <c r="V433" s="325">
        <v>3</v>
      </c>
      <c r="W433" s="334">
        <f t="shared" si="288"/>
        <v>0</v>
      </c>
      <c r="X433" s="207">
        <f>M433*I433</f>
        <v>0</v>
      </c>
      <c r="Y433" s="207"/>
      <c r="Z433" s="165">
        <v>2</v>
      </c>
      <c r="AA433" s="118">
        <v>12</v>
      </c>
      <c r="AB433" s="273"/>
      <c r="AC433" s="273"/>
      <c r="AE433" s="9">
        <f t="shared" si="248"/>
        <v>0</v>
      </c>
      <c r="AF433" s="9">
        <f t="shared" si="249"/>
        <v>0</v>
      </c>
      <c r="AG433" s="9">
        <f t="shared" si="250"/>
        <v>0</v>
      </c>
      <c r="AH433" s="9">
        <f t="shared" si="251"/>
        <v>0</v>
      </c>
      <c r="AI433" s="9">
        <f t="shared" si="252"/>
        <v>0</v>
      </c>
      <c r="AJ433" s="9">
        <f t="shared" si="253"/>
        <v>0</v>
      </c>
      <c r="AK433" s="9">
        <f t="shared" si="254"/>
        <v>0</v>
      </c>
      <c r="AL433" s="9">
        <f t="shared" si="255"/>
        <v>0</v>
      </c>
      <c r="AM433" s="9">
        <f t="shared" si="256"/>
        <v>0</v>
      </c>
      <c r="AO433" s="126">
        <f t="shared" si="257"/>
        <v>0</v>
      </c>
      <c r="AP433" s="126">
        <f t="shared" si="258"/>
        <v>0</v>
      </c>
      <c r="AQ433" s="126">
        <f t="shared" si="259"/>
        <v>0</v>
      </c>
      <c r="AS433" s="9">
        <f t="shared" si="260"/>
        <v>0</v>
      </c>
      <c r="AT433" s="9">
        <f t="shared" si="261"/>
        <v>0</v>
      </c>
      <c r="AU433" s="9">
        <f t="shared" si="262"/>
        <v>0</v>
      </c>
      <c r="AV433" s="9">
        <f t="shared" si="263"/>
        <v>0</v>
      </c>
      <c r="AW433" s="9">
        <f t="shared" si="264"/>
        <v>0</v>
      </c>
      <c r="AX433" s="9">
        <f t="shared" si="265"/>
        <v>0</v>
      </c>
      <c r="AY433" s="9">
        <f t="shared" si="266"/>
        <v>0</v>
      </c>
      <c r="AZ433" s="9">
        <f t="shared" si="267"/>
        <v>0</v>
      </c>
      <c r="BA433" s="9">
        <f t="shared" si="268"/>
        <v>0</v>
      </c>
      <c r="BB433" s="9">
        <f t="shared" si="269"/>
        <v>0</v>
      </c>
      <c r="BC433" s="9">
        <f t="shared" si="270"/>
        <v>0</v>
      </c>
      <c r="BD433" s="9">
        <f t="shared" si="271"/>
        <v>0</v>
      </c>
      <c r="BE433" s="9">
        <f t="shared" si="272"/>
        <v>0</v>
      </c>
      <c r="BF433" s="9">
        <f t="shared" si="273"/>
        <v>0</v>
      </c>
      <c r="BG433" s="9">
        <f t="shared" si="274"/>
        <v>0</v>
      </c>
      <c r="BH433" s="9">
        <f t="shared" si="275"/>
        <v>0</v>
      </c>
      <c r="BI433" s="9">
        <f t="shared" si="276"/>
        <v>0</v>
      </c>
      <c r="BJ433" s="9">
        <f t="shared" si="277"/>
        <v>0</v>
      </c>
      <c r="BK433" s="9">
        <f t="shared" si="278"/>
        <v>0</v>
      </c>
      <c r="BL433" s="9">
        <f t="shared" si="279"/>
        <v>0</v>
      </c>
      <c r="BM433" s="9">
        <f t="shared" si="280"/>
        <v>0</v>
      </c>
    </row>
    <row r="434" spans="1:66" s="9" customFormat="1" ht="73.75" customHeight="1">
      <c r="B434" s="222" t="s">
        <v>8</v>
      </c>
      <c r="D434" s="145" t="s">
        <v>6223</v>
      </c>
      <c r="E434" s="511" t="s">
        <v>5452</v>
      </c>
      <c r="F434" s="115" t="s">
        <v>134</v>
      </c>
      <c r="G434" s="116" t="s">
        <v>187</v>
      </c>
      <c r="H434" s="116" t="s">
        <v>2139</v>
      </c>
      <c r="I434" s="115">
        <v>1</v>
      </c>
      <c r="J434" s="115">
        <v>0</v>
      </c>
      <c r="K434" s="115" t="s">
        <v>4864</v>
      </c>
      <c r="L434" s="424">
        <v>148.75</v>
      </c>
      <c r="M434" s="482" t="s">
        <v>5759</v>
      </c>
      <c r="N434" s="133"/>
      <c r="O434" s="444">
        <f>L434*N434</f>
        <v>0</v>
      </c>
      <c r="P434" s="134" t="str">
        <f t="shared" si="285"/>
        <v>No</v>
      </c>
      <c r="Q434" s="225" t="str">
        <f t="shared" si="286"/>
        <v>Yes</v>
      </c>
      <c r="R434" s="126"/>
      <c r="S434" s="298">
        <v>1</v>
      </c>
      <c r="T434" s="299">
        <f t="shared" si="287"/>
        <v>0</v>
      </c>
      <c r="U434" s="112"/>
      <c r="V434" s="325">
        <v>2.25</v>
      </c>
      <c r="W434" s="334">
        <f t="shared" si="288"/>
        <v>0</v>
      </c>
      <c r="X434" s="207"/>
      <c r="Y434" s="207">
        <f>N434*I434</f>
        <v>0</v>
      </c>
      <c r="Z434" s="165">
        <v>1</v>
      </c>
      <c r="AA434" s="118">
        <v>7</v>
      </c>
      <c r="AB434" s="273"/>
      <c r="AC434" s="273"/>
      <c r="AE434" s="9">
        <f t="shared" si="248"/>
        <v>0</v>
      </c>
      <c r="AF434" s="9">
        <f t="shared" si="249"/>
        <v>0</v>
      </c>
      <c r="AG434" s="9">
        <f t="shared" si="250"/>
        <v>0</v>
      </c>
      <c r="AH434" s="9">
        <f t="shared" si="251"/>
        <v>0</v>
      </c>
      <c r="AI434" s="9">
        <f t="shared" si="252"/>
        <v>0</v>
      </c>
      <c r="AJ434" s="9">
        <f t="shared" si="253"/>
        <v>0</v>
      </c>
      <c r="AK434" s="9">
        <f t="shared" si="254"/>
        <v>0</v>
      </c>
      <c r="AL434" s="9">
        <f t="shared" si="255"/>
        <v>0</v>
      </c>
      <c r="AM434" s="9">
        <f t="shared" si="256"/>
        <v>0</v>
      </c>
      <c r="AO434" s="126">
        <f t="shared" si="257"/>
        <v>0</v>
      </c>
      <c r="AP434" s="126">
        <f t="shared" si="258"/>
        <v>0</v>
      </c>
      <c r="AQ434" s="126">
        <f t="shared" si="259"/>
        <v>0</v>
      </c>
      <c r="AS434" s="9">
        <f t="shared" si="260"/>
        <v>0</v>
      </c>
      <c r="AT434" s="9">
        <f t="shared" si="261"/>
        <v>0</v>
      </c>
      <c r="AU434" s="9">
        <f t="shared" si="262"/>
        <v>0</v>
      </c>
      <c r="AV434" s="9">
        <f t="shared" si="263"/>
        <v>0</v>
      </c>
      <c r="AW434" s="9">
        <f t="shared" si="264"/>
        <v>0</v>
      </c>
      <c r="AX434" s="9">
        <f t="shared" si="265"/>
        <v>0</v>
      </c>
      <c r="AY434" s="9">
        <f t="shared" si="266"/>
        <v>0</v>
      </c>
      <c r="AZ434" s="9">
        <f t="shared" si="267"/>
        <v>0</v>
      </c>
      <c r="BA434" s="9">
        <f t="shared" si="268"/>
        <v>0</v>
      </c>
      <c r="BB434" s="9">
        <f t="shared" si="269"/>
        <v>0</v>
      </c>
      <c r="BC434" s="9">
        <f t="shared" si="270"/>
        <v>0</v>
      </c>
      <c r="BD434" s="9">
        <f t="shared" si="271"/>
        <v>0</v>
      </c>
      <c r="BE434" s="9">
        <f t="shared" si="272"/>
        <v>0</v>
      </c>
      <c r="BF434" s="9">
        <f t="shared" si="273"/>
        <v>0</v>
      </c>
      <c r="BG434" s="9">
        <f t="shared" si="274"/>
        <v>0</v>
      </c>
      <c r="BH434" s="9">
        <f t="shared" si="275"/>
        <v>0</v>
      </c>
      <c r="BI434" s="9">
        <f t="shared" si="276"/>
        <v>0</v>
      </c>
      <c r="BJ434" s="9">
        <f t="shared" si="277"/>
        <v>0</v>
      </c>
      <c r="BK434" s="9">
        <f t="shared" si="278"/>
        <v>0</v>
      </c>
      <c r="BL434" s="9">
        <f t="shared" si="279"/>
        <v>0</v>
      </c>
      <c r="BM434" s="9">
        <f t="shared" si="280"/>
        <v>0</v>
      </c>
    </row>
    <row r="435" spans="1:66" s="9" customFormat="1" ht="73.75" customHeight="1">
      <c r="B435" s="222" t="s">
        <v>8</v>
      </c>
      <c r="D435" s="145" t="s">
        <v>5713</v>
      </c>
      <c r="E435" s="512" t="s">
        <v>5451</v>
      </c>
      <c r="F435" s="115" t="s">
        <v>134</v>
      </c>
      <c r="G435" s="116" t="s">
        <v>187</v>
      </c>
      <c r="H435" s="116" t="s">
        <v>2139</v>
      </c>
      <c r="I435" s="115">
        <v>1</v>
      </c>
      <c r="J435" s="115">
        <v>0</v>
      </c>
      <c r="K435" s="115" t="s">
        <v>4864</v>
      </c>
      <c r="L435" s="424">
        <v>155.22</v>
      </c>
      <c r="M435" s="132"/>
      <c r="N435" s="482" t="s">
        <v>5759</v>
      </c>
      <c r="O435" s="444">
        <f>L435*M435</f>
        <v>0</v>
      </c>
      <c r="P435" s="134" t="str">
        <f t="shared" si="285"/>
        <v>No</v>
      </c>
      <c r="Q435" s="225" t="str">
        <f t="shared" si="286"/>
        <v>Yes</v>
      </c>
      <c r="R435" s="126"/>
      <c r="S435" s="298">
        <v>1</v>
      </c>
      <c r="T435" s="299">
        <f t="shared" si="287"/>
        <v>0</v>
      </c>
      <c r="U435" s="112"/>
      <c r="V435" s="325">
        <v>2.25</v>
      </c>
      <c r="W435" s="334">
        <f t="shared" si="288"/>
        <v>0</v>
      </c>
      <c r="X435" s="207">
        <f>M435*I435</f>
        <v>0</v>
      </c>
      <c r="Y435" s="207"/>
      <c r="Z435" s="165">
        <v>1</v>
      </c>
      <c r="AA435" s="118">
        <v>7</v>
      </c>
      <c r="AB435" s="273"/>
      <c r="AC435" s="273"/>
      <c r="AE435" s="9">
        <f t="shared" si="248"/>
        <v>0</v>
      </c>
      <c r="AF435" s="9">
        <f t="shared" si="249"/>
        <v>0</v>
      </c>
      <c r="AG435" s="9">
        <f t="shared" si="250"/>
        <v>0</v>
      </c>
      <c r="AH435" s="9">
        <f t="shared" si="251"/>
        <v>0</v>
      </c>
      <c r="AI435" s="9">
        <f t="shared" si="252"/>
        <v>0</v>
      </c>
      <c r="AJ435" s="9">
        <f t="shared" si="253"/>
        <v>0</v>
      </c>
      <c r="AK435" s="9">
        <f t="shared" si="254"/>
        <v>0</v>
      </c>
      <c r="AL435" s="9">
        <f t="shared" si="255"/>
        <v>0</v>
      </c>
      <c r="AM435" s="9">
        <f t="shared" si="256"/>
        <v>0</v>
      </c>
      <c r="AO435" s="126">
        <f t="shared" si="257"/>
        <v>0</v>
      </c>
      <c r="AP435" s="126">
        <f t="shared" si="258"/>
        <v>0</v>
      </c>
      <c r="AQ435" s="126">
        <f t="shared" si="259"/>
        <v>0</v>
      </c>
      <c r="AS435" s="9">
        <f t="shared" si="260"/>
        <v>0</v>
      </c>
      <c r="AT435" s="9">
        <f t="shared" si="261"/>
        <v>0</v>
      </c>
      <c r="AU435" s="9">
        <f t="shared" si="262"/>
        <v>0</v>
      </c>
      <c r="AV435" s="9">
        <f t="shared" si="263"/>
        <v>0</v>
      </c>
      <c r="AW435" s="9">
        <f t="shared" si="264"/>
        <v>0</v>
      </c>
      <c r="AX435" s="9">
        <f t="shared" si="265"/>
        <v>0</v>
      </c>
      <c r="AY435" s="9">
        <f t="shared" si="266"/>
        <v>0</v>
      </c>
      <c r="AZ435" s="9">
        <f t="shared" si="267"/>
        <v>0</v>
      </c>
      <c r="BA435" s="9">
        <f t="shared" si="268"/>
        <v>0</v>
      </c>
      <c r="BB435" s="9">
        <f t="shared" si="269"/>
        <v>0</v>
      </c>
      <c r="BC435" s="9">
        <f t="shared" si="270"/>
        <v>0</v>
      </c>
      <c r="BD435" s="9">
        <f t="shared" si="271"/>
        <v>0</v>
      </c>
      <c r="BE435" s="9">
        <f t="shared" si="272"/>
        <v>0</v>
      </c>
      <c r="BF435" s="9">
        <f t="shared" si="273"/>
        <v>0</v>
      </c>
      <c r="BG435" s="9">
        <f t="shared" si="274"/>
        <v>0</v>
      </c>
      <c r="BH435" s="9">
        <f t="shared" si="275"/>
        <v>0</v>
      </c>
      <c r="BI435" s="9">
        <f t="shared" si="276"/>
        <v>0</v>
      </c>
      <c r="BJ435" s="9">
        <f t="shared" si="277"/>
        <v>0</v>
      </c>
      <c r="BK435" s="9">
        <f t="shared" si="278"/>
        <v>0</v>
      </c>
      <c r="BL435" s="9">
        <f t="shared" si="279"/>
        <v>0</v>
      </c>
      <c r="BM435" s="9">
        <f t="shared" si="280"/>
        <v>0</v>
      </c>
    </row>
    <row r="436" spans="1:66" s="9" customFormat="1" ht="73.75" customHeight="1">
      <c r="B436" s="222" t="s">
        <v>8</v>
      </c>
      <c r="D436" s="145" t="s">
        <v>5722</v>
      </c>
      <c r="E436" s="513" t="s">
        <v>5450</v>
      </c>
      <c r="F436" s="115" t="s">
        <v>134</v>
      </c>
      <c r="G436" s="116" t="s">
        <v>187</v>
      </c>
      <c r="H436" s="116" t="s">
        <v>2139</v>
      </c>
      <c r="I436" s="115">
        <v>1</v>
      </c>
      <c r="J436" s="115">
        <v>0</v>
      </c>
      <c r="K436" s="115" t="s">
        <v>4864</v>
      </c>
      <c r="L436" s="424">
        <v>148.75</v>
      </c>
      <c r="M436" s="132"/>
      <c r="N436" s="482" t="s">
        <v>5759</v>
      </c>
      <c r="O436" s="444">
        <f>L436*M436</f>
        <v>0</v>
      </c>
      <c r="P436" s="134" t="str">
        <f t="shared" si="285"/>
        <v>No</v>
      </c>
      <c r="Q436" s="225" t="str">
        <f t="shared" si="286"/>
        <v>Yes</v>
      </c>
      <c r="R436" s="126"/>
      <c r="S436" s="298">
        <v>1</v>
      </c>
      <c r="T436" s="299">
        <f t="shared" si="287"/>
        <v>0</v>
      </c>
      <c r="U436" s="112"/>
      <c r="V436" s="325">
        <v>2.25</v>
      </c>
      <c r="W436" s="334">
        <f t="shared" si="288"/>
        <v>0</v>
      </c>
      <c r="X436" s="207">
        <f>M436*I436</f>
        <v>0</v>
      </c>
      <c r="Y436" s="207"/>
      <c r="Z436" s="165">
        <v>1</v>
      </c>
      <c r="AA436" s="118">
        <v>7</v>
      </c>
      <c r="AB436" s="273"/>
      <c r="AC436" s="273"/>
      <c r="AE436" s="9">
        <f t="shared" si="248"/>
        <v>0</v>
      </c>
      <c r="AF436" s="9">
        <f t="shared" si="249"/>
        <v>0</v>
      </c>
      <c r="AG436" s="9">
        <f t="shared" si="250"/>
        <v>0</v>
      </c>
      <c r="AH436" s="9">
        <f t="shared" si="251"/>
        <v>0</v>
      </c>
      <c r="AI436" s="9">
        <f t="shared" si="252"/>
        <v>0</v>
      </c>
      <c r="AJ436" s="9">
        <f t="shared" si="253"/>
        <v>0</v>
      </c>
      <c r="AK436" s="9">
        <f t="shared" si="254"/>
        <v>0</v>
      </c>
      <c r="AL436" s="9">
        <f t="shared" si="255"/>
        <v>0</v>
      </c>
      <c r="AM436" s="9">
        <f t="shared" si="256"/>
        <v>0</v>
      </c>
      <c r="AO436" s="126">
        <f t="shared" si="257"/>
        <v>0</v>
      </c>
      <c r="AP436" s="126">
        <f t="shared" si="258"/>
        <v>0</v>
      </c>
      <c r="AQ436" s="126">
        <f t="shared" si="259"/>
        <v>0</v>
      </c>
      <c r="AS436" s="9">
        <f t="shared" si="260"/>
        <v>0</v>
      </c>
      <c r="AT436" s="9">
        <f t="shared" si="261"/>
        <v>0</v>
      </c>
      <c r="AU436" s="9">
        <f t="shared" si="262"/>
        <v>0</v>
      </c>
      <c r="AV436" s="9">
        <f t="shared" si="263"/>
        <v>0</v>
      </c>
      <c r="AW436" s="9">
        <f t="shared" si="264"/>
        <v>0</v>
      </c>
      <c r="AX436" s="9">
        <f t="shared" si="265"/>
        <v>0</v>
      </c>
      <c r="AY436" s="9">
        <f t="shared" si="266"/>
        <v>0</v>
      </c>
      <c r="AZ436" s="9">
        <f t="shared" si="267"/>
        <v>0</v>
      </c>
      <c r="BA436" s="9">
        <f t="shared" si="268"/>
        <v>0</v>
      </c>
      <c r="BB436" s="9">
        <f t="shared" si="269"/>
        <v>0</v>
      </c>
      <c r="BC436" s="9">
        <f t="shared" si="270"/>
        <v>0</v>
      </c>
      <c r="BD436" s="9">
        <f t="shared" si="271"/>
        <v>0</v>
      </c>
      <c r="BE436" s="9">
        <f t="shared" si="272"/>
        <v>0</v>
      </c>
      <c r="BF436" s="9">
        <f t="shared" si="273"/>
        <v>0</v>
      </c>
      <c r="BG436" s="9">
        <f t="shared" si="274"/>
        <v>0</v>
      </c>
      <c r="BH436" s="9">
        <f t="shared" si="275"/>
        <v>0</v>
      </c>
      <c r="BI436" s="9">
        <f t="shared" si="276"/>
        <v>0</v>
      </c>
      <c r="BJ436" s="9">
        <f t="shared" si="277"/>
        <v>0</v>
      </c>
      <c r="BK436" s="9">
        <f t="shared" si="278"/>
        <v>0</v>
      </c>
      <c r="BL436" s="9">
        <f t="shared" si="279"/>
        <v>0</v>
      </c>
      <c r="BM436" s="9">
        <f t="shared" si="280"/>
        <v>0</v>
      </c>
    </row>
    <row r="437" spans="1:66" s="126" customFormat="1" ht="73.75" customHeight="1">
      <c r="A437" s="9"/>
      <c r="B437" s="222" t="s">
        <v>8</v>
      </c>
      <c r="C437" s="9"/>
      <c r="D437" s="107" t="s">
        <v>6224</v>
      </c>
      <c r="E437" s="518" t="s">
        <v>5452</v>
      </c>
      <c r="F437" s="106" t="s">
        <v>134</v>
      </c>
      <c r="G437" s="242" t="s">
        <v>188</v>
      </c>
      <c r="H437" s="113" t="s">
        <v>2139</v>
      </c>
      <c r="I437" s="106">
        <v>1</v>
      </c>
      <c r="J437" s="106">
        <v>0</v>
      </c>
      <c r="K437" s="106" t="s">
        <v>4864</v>
      </c>
      <c r="L437" s="421">
        <v>183.75</v>
      </c>
      <c r="M437" s="483" t="s">
        <v>5759</v>
      </c>
      <c r="N437" s="458"/>
      <c r="O437" s="456">
        <f>L437*N437</f>
        <v>0</v>
      </c>
      <c r="P437" s="127" t="str">
        <f t="shared" si="285"/>
        <v>No</v>
      </c>
      <c r="Q437" s="253" t="str">
        <f t="shared" si="286"/>
        <v>Yes</v>
      </c>
      <c r="S437" s="298">
        <v>1</v>
      </c>
      <c r="T437" s="299">
        <f t="shared" si="287"/>
        <v>0</v>
      </c>
      <c r="U437" s="112"/>
      <c r="V437" s="325">
        <v>3.7</v>
      </c>
      <c r="W437" s="334">
        <f t="shared" si="288"/>
        <v>0</v>
      </c>
      <c r="X437" s="207"/>
      <c r="Y437" s="207">
        <f>N437*I437</f>
        <v>0</v>
      </c>
      <c r="Z437" s="165">
        <v>1</v>
      </c>
      <c r="AA437" s="118">
        <v>6</v>
      </c>
      <c r="AB437" s="273"/>
      <c r="AC437" s="273"/>
      <c r="AE437" s="9">
        <f t="shared" si="248"/>
        <v>0</v>
      </c>
      <c r="AF437" s="9">
        <f t="shared" si="249"/>
        <v>0</v>
      </c>
      <c r="AG437" s="9">
        <f t="shared" si="250"/>
        <v>0</v>
      </c>
      <c r="AH437" s="9">
        <f t="shared" si="251"/>
        <v>0</v>
      </c>
      <c r="AI437" s="9">
        <f t="shared" si="252"/>
        <v>0</v>
      </c>
      <c r="AJ437" s="9">
        <f t="shared" si="253"/>
        <v>0</v>
      </c>
      <c r="AK437" s="9">
        <f t="shared" si="254"/>
        <v>0</v>
      </c>
      <c r="AL437" s="9">
        <f t="shared" si="255"/>
        <v>0</v>
      </c>
      <c r="AM437" s="9">
        <f t="shared" si="256"/>
        <v>0</v>
      </c>
      <c r="AO437" s="126">
        <f t="shared" si="257"/>
        <v>0</v>
      </c>
      <c r="AP437" s="126">
        <f t="shared" si="258"/>
        <v>0</v>
      </c>
      <c r="AQ437" s="126">
        <f t="shared" si="259"/>
        <v>0</v>
      </c>
      <c r="AS437" s="9">
        <f t="shared" si="260"/>
        <v>0</v>
      </c>
      <c r="AT437" s="9">
        <f t="shared" si="261"/>
        <v>0</v>
      </c>
      <c r="AU437" s="9">
        <f t="shared" si="262"/>
        <v>0</v>
      </c>
      <c r="AV437" s="9">
        <f t="shared" si="263"/>
        <v>0</v>
      </c>
      <c r="AW437" s="9">
        <f t="shared" si="264"/>
        <v>0</v>
      </c>
      <c r="AX437" s="9">
        <f t="shared" si="265"/>
        <v>0</v>
      </c>
      <c r="AY437" s="9">
        <f t="shared" si="266"/>
        <v>0</v>
      </c>
      <c r="AZ437" s="9">
        <f t="shared" si="267"/>
        <v>0</v>
      </c>
      <c r="BA437" s="9">
        <f t="shared" si="268"/>
        <v>0</v>
      </c>
      <c r="BB437" s="9">
        <f t="shared" si="269"/>
        <v>0</v>
      </c>
      <c r="BC437" s="9">
        <f t="shared" si="270"/>
        <v>0</v>
      </c>
      <c r="BD437" s="9">
        <f t="shared" si="271"/>
        <v>0</v>
      </c>
      <c r="BE437" s="9">
        <f t="shared" si="272"/>
        <v>0</v>
      </c>
      <c r="BF437" s="9">
        <f t="shared" si="273"/>
        <v>0</v>
      </c>
      <c r="BG437" s="9">
        <f t="shared" si="274"/>
        <v>0</v>
      </c>
      <c r="BH437" s="9">
        <f t="shared" si="275"/>
        <v>0</v>
      </c>
      <c r="BI437" s="9">
        <f t="shared" si="276"/>
        <v>0</v>
      </c>
      <c r="BJ437" s="9">
        <f t="shared" si="277"/>
        <v>0</v>
      </c>
      <c r="BK437" s="9">
        <f t="shared" si="278"/>
        <v>0</v>
      </c>
      <c r="BL437" s="9">
        <f t="shared" si="279"/>
        <v>0</v>
      </c>
      <c r="BM437" s="9">
        <f t="shared" si="280"/>
        <v>0</v>
      </c>
    </row>
    <row r="438" spans="1:66" s="126" customFormat="1" ht="73.75" customHeight="1">
      <c r="A438" s="9"/>
      <c r="B438" s="222" t="s">
        <v>8</v>
      </c>
      <c r="C438" s="9"/>
      <c r="D438" s="107" t="s">
        <v>5714</v>
      </c>
      <c r="E438" s="519" t="s">
        <v>5451</v>
      </c>
      <c r="F438" s="106" t="s">
        <v>134</v>
      </c>
      <c r="G438" s="242" t="s">
        <v>188</v>
      </c>
      <c r="H438" s="113" t="s">
        <v>2139</v>
      </c>
      <c r="I438" s="106">
        <v>1</v>
      </c>
      <c r="J438" s="106">
        <v>0</v>
      </c>
      <c r="K438" s="106" t="s">
        <v>4864</v>
      </c>
      <c r="L438" s="421">
        <v>191.74</v>
      </c>
      <c r="M438" s="130"/>
      <c r="N438" s="483" t="s">
        <v>5759</v>
      </c>
      <c r="O438" s="456">
        <f>L438*M438</f>
        <v>0</v>
      </c>
      <c r="P438" s="127" t="str">
        <f t="shared" si="285"/>
        <v>No</v>
      </c>
      <c r="Q438" s="253" t="str">
        <f t="shared" si="286"/>
        <v>Yes</v>
      </c>
      <c r="S438" s="298">
        <v>1</v>
      </c>
      <c r="T438" s="299">
        <f t="shared" si="287"/>
        <v>0</v>
      </c>
      <c r="U438" s="112"/>
      <c r="V438" s="325">
        <v>3.7</v>
      </c>
      <c r="W438" s="334">
        <f t="shared" si="288"/>
        <v>0</v>
      </c>
      <c r="X438" s="207">
        <f>M438*I438</f>
        <v>0</v>
      </c>
      <c r="Y438" s="207"/>
      <c r="Z438" s="165">
        <v>1</v>
      </c>
      <c r="AA438" s="118">
        <v>6</v>
      </c>
      <c r="AB438" s="273"/>
      <c r="AC438" s="273"/>
      <c r="AE438" s="9">
        <f t="shared" si="248"/>
        <v>0</v>
      </c>
      <c r="AF438" s="9">
        <f t="shared" si="249"/>
        <v>0</v>
      </c>
      <c r="AG438" s="9">
        <f t="shared" si="250"/>
        <v>0</v>
      </c>
      <c r="AH438" s="9">
        <f t="shared" si="251"/>
        <v>0</v>
      </c>
      <c r="AI438" s="9">
        <f t="shared" si="252"/>
        <v>0</v>
      </c>
      <c r="AJ438" s="9">
        <f t="shared" si="253"/>
        <v>0</v>
      </c>
      <c r="AK438" s="9">
        <f t="shared" si="254"/>
        <v>0</v>
      </c>
      <c r="AL438" s="9">
        <f t="shared" si="255"/>
        <v>0</v>
      </c>
      <c r="AM438" s="9">
        <f t="shared" si="256"/>
        <v>0</v>
      </c>
      <c r="AO438" s="126">
        <f t="shared" si="257"/>
        <v>0</v>
      </c>
      <c r="AP438" s="126">
        <f t="shared" si="258"/>
        <v>0</v>
      </c>
      <c r="AQ438" s="126">
        <f t="shared" si="259"/>
        <v>0</v>
      </c>
      <c r="AS438" s="9">
        <f t="shared" si="260"/>
        <v>0</v>
      </c>
      <c r="AT438" s="9">
        <f t="shared" si="261"/>
        <v>0</v>
      </c>
      <c r="AU438" s="9">
        <f t="shared" si="262"/>
        <v>0</v>
      </c>
      <c r="AV438" s="9">
        <f t="shared" si="263"/>
        <v>0</v>
      </c>
      <c r="AW438" s="9">
        <f t="shared" si="264"/>
        <v>0</v>
      </c>
      <c r="AX438" s="9">
        <f t="shared" si="265"/>
        <v>0</v>
      </c>
      <c r="AY438" s="9">
        <f t="shared" si="266"/>
        <v>0</v>
      </c>
      <c r="AZ438" s="9">
        <f t="shared" si="267"/>
        <v>0</v>
      </c>
      <c r="BA438" s="9">
        <f t="shared" si="268"/>
        <v>0</v>
      </c>
      <c r="BB438" s="9">
        <f t="shared" si="269"/>
        <v>0</v>
      </c>
      <c r="BC438" s="9">
        <f t="shared" si="270"/>
        <v>0</v>
      </c>
      <c r="BD438" s="9">
        <f t="shared" si="271"/>
        <v>0</v>
      </c>
      <c r="BE438" s="9">
        <f t="shared" si="272"/>
        <v>0</v>
      </c>
      <c r="BF438" s="9">
        <f t="shared" si="273"/>
        <v>0</v>
      </c>
      <c r="BG438" s="9">
        <f t="shared" si="274"/>
        <v>0</v>
      </c>
      <c r="BH438" s="9">
        <f t="shared" si="275"/>
        <v>0</v>
      </c>
      <c r="BI438" s="9">
        <f t="shared" si="276"/>
        <v>0</v>
      </c>
      <c r="BJ438" s="9">
        <f t="shared" si="277"/>
        <v>0</v>
      </c>
      <c r="BK438" s="9">
        <f t="shared" si="278"/>
        <v>0</v>
      </c>
      <c r="BL438" s="9">
        <f t="shared" si="279"/>
        <v>0</v>
      </c>
      <c r="BM438" s="9">
        <f t="shared" si="280"/>
        <v>0</v>
      </c>
    </row>
    <row r="439" spans="1:66" s="126" customFormat="1" ht="73.75" customHeight="1">
      <c r="A439" s="9"/>
      <c r="B439" s="222" t="s">
        <v>8</v>
      </c>
      <c r="C439" s="9"/>
      <c r="D439" s="107" t="s">
        <v>5721</v>
      </c>
      <c r="E439" s="520" t="s">
        <v>5450</v>
      </c>
      <c r="F439" s="106" t="s">
        <v>134</v>
      </c>
      <c r="G439" s="242" t="s">
        <v>188</v>
      </c>
      <c r="H439" s="113" t="s">
        <v>2139</v>
      </c>
      <c r="I439" s="106">
        <v>1</v>
      </c>
      <c r="J439" s="106">
        <v>0</v>
      </c>
      <c r="K439" s="106" t="s">
        <v>4864</v>
      </c>
      <c r="L439" s="421">
        <v>183.75</v>
      </c>
      <c r="M439" s="130"/>
      <c r="N439" s="483" t="s">
        <v>5759</v>
      </c>
      <c r="O439" s="456">
        <f>L439*M439</f>
        <v>0</v>
      </c>
      <c r="P439" s="127" t="str">
        <f t="shared" si="285"/>
        <v>No</v>
      </c>
      <c r="Q439" s="253" t="str">
        <f t="shared" si="286"/>
        <v>Yes</v>
      </c>
      <c r="S439" s="298">
        <v>1</v>
      </c>
      <c r="T439" s="299">
        <f t="shared" si="287"/>
        <v>0</v>
      </c>
      <c r="U439" s="112"/>
      <c r="V439" s="325">
        <v>3.7</v>
      </c>
      <c r="W439" s="334">
        <f t="shared" si="288"/>
        <v>0</v>
      </c>
      <c r="X439" s="207">
        <f>M439*I439</f>
        <v>0</v>
      </c>
      <c r="Y439" s="207"/>
      <c r="Z439" s="165">
        <v>1</v>
      </c>
      <c r="AA439" s="118">
        <v>6</v>
      </c>
      <c r="AB439" s="273"/>
      <c r="AC439" s="273"/>
      <c r="AE439" s="9">
        <f t="shared" si="248"/>
        <v>0</v>
      </c>
      <c r="AF439" s="9">
        <f t="shared" si="249"/>
        <v>0</v>
      </c>
      <c r="AG439" s="9">
        <f t="shared" si="250"/>
        <v>0</v>
      </c>
      <c r="AH439" s="9">
        <f t="shared" si="251"/>
        <v>0</v>
      </c>
      <c r="AI439" s="9">
        <f t="shared" si="252"/>
        <v>0</v>
      </c>
      <c r="AJ439" s="9">
        <f t="shared" si="253"/>
        <v>0</v>
      </c>
      <c r="AK439" s="9">
        <f t="shared" si="254"/>
        <v>0</v>
      </c>
      <c r="AL439" s="9">
        <f t="shared" si="255"/>
        <v>0</v>
      </c>
      <c r="AM439" s="9">
        <f t="shared" si="256"/>
        <v>0</v>
      </c>
      <c r="AO439" s="126">
        <f t="shared" si="257"/>
        <v>0</v>
      </c>
      <c r="AP439" s="126">
        <f t="shared" si="258"/>
        <v>0</v>
      </c>
      <c r="AQ439" s="126">
        <f t="shared" si="259"/>
        <v>0</v>
      </c>
      <c r="AS439" s="9">
        <f t="shared" si="260"/>
        <v>0</v>
      </c>
      <c r="AT439" s="9">
        <f t="shared" si="261"/>
        <v>0</v>
      </c>
      <c r="AU439" s="9">
        <f t="shared" si="262"/>
        <v>0</v>
      </c>
      <c r="AV439" s="9">
        <f t="shared" si="263"/>
        <v>0</v>
      </c>
      <c r="AW439" s="9">
        <f t="shared" si="264"/>
        <v>0</v>
      </c>
      <c r="AX439" s="9">
        <f t="shared" si="265"/>
        <v>0</v>
      </c>
      <c r="AY439" s="9">
        <f t="shared" si="266"/>
        <v>0</v>
      </c>
      <c r="AZ439" s="9">
        <f t="shared" si="267"/>
        <v>0</v>
      </c>
      <c r="BA439" s="9">
        <f t="shared" si="268"/>
        <v>0</v>
      </c>
      <c r="BB439" s="9">
        <f t="shared" si="269"/>
        <v>0</v>
      </c>
      <c r="BC439" s="9">
        <f t="shared" si="270"/>
        <v>0</v>
      </c>
      <c r="BD439" s="9">
        <f t="shared" si="271"/>
        <v>0</v>
      </c>
      <c r="BE439" s="9">
        <f t="shared" si="272"/>
        <v>0</v>
      </c>
      <c r="BF439" s="9">
        <f t="shared" si="273"/>
        <v>0</v>
      </c>
      <c r="BG439" s="9">
        <f t="shared" si="274"/>
        <v>0</v>
      </c>
      <c r="BH439" s="9">
        <f t="shared" si="275"/>
        <v>0</v>
      </c>
      <c r="BI439" s="9">
        <f t="shared" si="276"/>
        <v>0</v>
      </c>
      <c r="BJ439" s="9">
        <f t="shared" si="277"/>
        <v>0</v>
      </c>
      <c r="BK439" s="9">
        <f t="shared" si="278"/>
        <v>0</v>
      </c>
      <c r="BL439" s="9">
        <f t="shared" si="279"/>
        <v>0</v>
      </c>
      <c r="BM439" s="9">
        <f t="shared" si="280"/>
        <v>0</v>
      </c>
    </row>
    <row r="440" spans="1:66" s="9" customFormat="1" ht="73.75" customHeight="1">
      <c r="B440" s="222" t="s">
        <v>8</v>
      </c>
      <c r="D440" s="145" t="s">
        <v>6225</v>
      </c>
      <c r="E440" s="511" t="s">
        <v>5452</v>
      </c>
      <c r="F440" s="115" t="s">
        <v>136</v>
      </c>
      <c r="G440" s="116" t="s">
        <v>189</v>
      </c>
      <c r="H440" s="116" t="s">
        <v>2139</v>
      </c>
      <c r="I440" s="115">
        <v>1</v>
      </c>
      <c r="J440" s="115">
        <v>0</v>
      </c>
      <c r="K440" s="115" t="s">
        <v>4864</v>
      </c>
      <c r="L440" s="424">
        <v>236.25</v>
      </c>
      <c r="M440" s="482" t="s">
        <v>5759</v>
      </c>
      <c r="N440" s="133"/>
      <c r="O440" s="444">
        <f>L440*N440</f>
        <v>0</v>
      </c>
      <c r="P440" s="134" t="str">
        <f t="shared" si="285"/>
        <v>No</v>
      </c>
      <c r="Q440" s="225" t="str">
        <f t="shared" si="286"/>
        <v>Yes</v>
      </c>
      <c r="R440" s="126"/>
      <c r="S440" s="298">
        <v>1</v>
      </c>
      <c r="T440" s="299">
        <f t="shared" si="287"/>
        <v>0</v>
      </c>
      <c r="U440" s="112"/>
      <c r="V440" s="325">
        <v>6.35</v>
      </c>
      <c r="W440" s="334">
        <f t="shared" si="288"/>
        <v>0</v>
      </c>
      <c r="X440" s="207"/>
      <c r="Y440" s="207">
        <f>N440*I440</f>
        <v>0</v>
      </c>
      <c r="Z440" s="165">
        <v>1</v>
      </c>
      <c r="AA440" s="118">
        <v>10</v>
      </c>
      <c r="AB440" s="273"/>
      <c r="AC440" s="273"/>
      <c r="AE440" s="9">
        <f t="shared" si="248"/>
        <v>0</v>
      </c>
      <c r="AF440" s="9">
        <f t="shared" si="249"/>
        <v>0</v>
      </c>
      <c r="AG440" s="9">
        <f t="shared" si="250"/>
        <v>0</v>
      </c>
      <c r="AH440" s="9">
        <f t="shared" si="251"/>
        <v>0</v>
      </c>
      <c r="AI440" s="9">
        <f t="shared" si="252"/>
        <v>0</v>
      </c>
      <c r="AJ440" s="9">
        <f t="shared" si="253"/>
        <v>0</v>
      </c>
      <c r="AK440" s="9">
        <f t="shared" si="254"/>
        <v>0</v>
      </c>
      <c r="AL440" s="9">
        <f t="shared" si="255"/>
        <v>0</v>
      </c>
      <c r="AM440" s="9">
        <f t="shared" si="256"/>
        <v>0</v>
      </c>
      <c r="AO440" s="126">
        <f t="shared" si="257"/>
        <v>0</v>
      </c>
      <c r="AP440" s="126">
        <f t="shared" si="258"/>
        <v>0</v>
      </c>
      <c r="AQ440" s="126">
        <f t="shared" si="259"/>
        <v>0</v>
      </c>
      <c r="AS440" s="9">
        <f t="shared" si="260"/>
        <v>0</v>
      </c>
      <c r="AT440" s="9">
        <f t="shared" si="261"/>
        <v>0</v>
      </c>
      <c r="AU440" s="9">
        <f t="shared" si="262"/>
        <v>0</v>
      </c>
      <c r="AV440" s="9">
        <f t="shared" si="263"/>
        <v>0</v>
      </c>
      <c r="AW440" s="9">
        <f t="shared" si="264"/>
        <v>0</v>
      </c>
      <c r="AX440" s="9">
        <f t="shared" si="265"/>
        <v>0</v>
      </c>
      <c r="AY440" s="9">
        <f t="shared" si="266"/>
        <v>0</v>
      </c>
      <c r="AZ440" s="9">
        <f t="shared" si="267"/>
        <v>0</v>
      </c>
      <c r="BA440" s="9">
        <f t="shared" si="268"/>
        <v>0</v>
      </c>
      <c r="BB440" s="9">
        <f t="shared" si="269"/>
        <v>0</v>
      </c>
      <c r="BC440" s="9">
        <f t="shared" si="270"/>
        <v>0</v>
      </c>
      <c r="BD440" s="9">
        <f t="shared" si="271"/>
        <v>0</v>
      </c>
      <c r="BE440" s="9">
        <f t="shared" si="272"/>
        <v>0</v>
      </c>
      <c r="BF440" s="9">
        <f t="shared" si="273"/>
        <v>0</v>
      </c>
      <c r="BG440" s="9">
        <f t="shared" si="274"/>
        <v>0</v>
      </c>
      <c r="BH440" s="9">
        <f t="shared" si="275"/>
        <v>0</v>
      </c>
      <c r="BI440" s="9">
        <f t="shared" si="276"/>
        <v>0</v>
      </c>
      <c r="BJ440" s="9">
        <f t="shared" si="277"/>
        <v>0</v>
      </c>
      <c r="BK440" s="9">
        <f t="shared" si="278"/>
        <v>0</v>
      </c>
      <c r="BL440" s="9">
        <f t="shared" si="279"/>
        <v>0</v>
      </c>
      <c r="BM440" s="9">
        <f t="shared" si="280"/>
        <v>0</v>
      </c>
    </row>
    <row r="441" spans="1:66" s="9" customFormat="1" ht="73.75" customHeight="1">
      <c r="B441" s="222" t="s">
        <v>8</v>
      </c>
      <c r="D441" s="145" t="s">
        <v>5715</v>
      </c>
      <c r="E441" s="512" t="s">
        <v>5451</v>
      </c>
      <c r="F441" s="115" t="s">
        <v>136</v>
      </c>
      <c r="G441" s="116" t="s">
        <v>189</v>
      </c>
      <c r="H441" s="116" t="s">
        <v>2139</v>
      </c>
      <c r="I441" s="115">
        <v>1</v>
      </c>
      <c r="J441" s="115">
        <v>0</v>
      </c>
      <c r="K441" s="115" t="s">
        <v>4864</v>
      </c>
      <c r="L441" s="424">
        <v>246.52</v>
      </c>
      <c r="M441" s="132"/>
      <c r="N441" s="482" t="s">
        <v>5759</v>
      </c>
      <c r="O441" s="444">
        <f>L441*M441</f>
        <v>0</v>
      </c>
      <c r="P441" s="134" t="str">
        <f t="shared" si="285"/>
        <v>No</v>
      </c>
      <c r="Q441" s="225" t="str">
        <f t="shared" si="286"/>
        <v>Yes</v>
      </c>
      <c r="R441" s="126"/>
      <c r="S441" s="298">
        <v>1</v>
      </c>
      <c r="T441" s="299">
        <f t="shared" si="287"/>
        <v>0</v>
      </c>
      <c r="U441" s="112"/>
      <c r="V441" s="325">
        <v>6.35</v>
      </c>
      <c r="W441" s="334">
        <f t="shared" si="288"/>
        <v>0</v>
      </c>
      <c r="X441" s="207">
        <f>M441*I441</f>
        <v>0</v>
      </c>
      <c r="Y441" s="207"/>
      <c r="Z441" s="165">
        <v>1</v>
      </c>
      <c r="AA441" s="118">
        <v>10</v>
      </c>
      <c r="AB441" s="273"/>
      <c r="AC441" s="273"/>
      <c r="AE441" s="9">
        <f t="shared" si="248"/>
        <v>0</v>
      </c>
      <c r="AF441" s="9">
        <f t="shared" si="249"/>
        <v>0</v>
      </c>
      <c r="AG441" s="9">
        <f t="shared" si="250"/>
        <v>0</v>
      </c>
      <c r="AH441" s="9">
        <f t="shared" si="251"/>
        <v>0</v>
      </c>
      <c r="AI441" s="9">
        <f t="shared" si="252"/>
        <v>0</v>
      </c>
      <c r="AJ441" s="9">
        <f t="shared" si="253"/>
        <v>0</v>
      </c>
      <c r="AK441" s="9">
        <f t="shared" si="254"/>
        <v>0</v>
      </c>
      <c r="AL441" s="9">
        <f t="shared" si="255"/>
        <v>0</v>
      </c>
      <c r="AM441" s="9">
        <f t="shared" si="256"/>
        <v>0</v>
      </c>
      <c r="AO441" s="126">
        <f t="shared" si="257"/>
        <v>0</v>
      </c>
      <c r="AP441" s="126">
        <f t="shared" si="258"/>
        <v>0</v>
      </c>
      <c r="AQ441" s="126">
        <f t="shared" si="259"/>
        <v>0</v>
      </c>
      <c r="AS441" s="9">
        <f t="shared" si="260"/>
        <v>0</v>
      </c>
      <c r="AT441" s="9">
        <f t="shared" si="261"/>
        <v>0</v>
      </c>
      <c r="AU441" s="9">
        <f t="shared" si="262"/>
        <v>0</v>
      </c>
      <c r="AV441" s="9">
        <f t="shared" si="263"/>
        <v>0</v>
      </c>
      <c r="AW441" s="9">
        <f t="shared" si="264"/>
        <v>0</v>
      </c>
      <c r="AX441" s="9">
        <f t="shared" si="265"/>
        <v>0</v>
      </c>
      <c r="AY441" s="9">
        <f t="shared" si="266"/>
        <v>0</v>
      </c>
      <c r="AZ441" s="9">
        <f t="shared" si="267"/>
        <v>0</v>
      </c>
      <c r="BA441" s="9">
        <f t="shared" si="268"/>
        <v>0</v>
      </c>
      <c r="BB441" s="9">
        <f t="shared" si="269"/>
        <v>0</v>
      </c>
      <c r="BC441" s="9">
        <f t="shared" si="270"/>
        <v>0</v>
      </c>
      <c r="BD441" s="9">
        <f t="shared" si="271"/>
        <v>0</v>
      </c>
      <c r="BE441" s="9">
        <f t="shared" si="272"/>
        <v>0</v>
      </c>
      <c r="BF441" s="9">
        <f t="shared" si="273"/>
        <v>0</v>
      </c>
      <c r="BG441" s="9">
        <f t="shared" si="274"/>
        <v>0</v>
      </c>
      <c r="BH441" s="9">
        <f t="shared" si="275"/>
        <v>0</v>
      </c>
      <c r="BI441" s="9">
        <f t="shared" si="276"/>
        <v>0</v>
      </c>
      <c r="BJ441" s="9">
        <f t="shared" si="277"/>
        <v>0</v>
      </c>
      <c r="BK441" s="9">
        <f t="shared" si="278"/>
        <v>0</v>
      </c>
      <c r="BL441" s="9">
        <f t="shared" si="279"/>
        <v>0</v>
      </c>
      <c r="BM441" s="9">
        <f t="shared" si="280"/>
        <v>0</v>
      </c>
    </row>
    <row r="442" spans="1:66" s="9" customFormat="1" ht="73.75" customHeight="1">
      <c r="B442" s="222" t="s">
        <v>8</v>
      </c>
      <c r="D442" s="145" t="s">
        <v>5720</v>
      </c>
      <c r="E442" s="513" t="s">
        <v>5450</v>
      </c>
      <c r="F442" s="115" t="s">
        <v>136</v>
      </c>
      <c r="G442" s="116" t="s">
        <v>189</v>
      </c>
      <c r="H442" s="116" t="s">
        <v>2139</v>
      </c>
      <c r="I442" s="115">
        <v>1</v>
      </c>
      <c r="J442" s="115">
        <v>0</v>
      </c>
      <c r="K442" s="115" t="s">
        <v>4864</v>
      </c>
      <c r="L442" s="424">
        <v>236.25</v>
      </c>
      <c r="M442" s="132"/>
      <c r="N442" s="482" t="s">
        <v>5759</v>
      </c>
      <c r="O442" s="444">
        <f>L442*M442</f>
        <v>0</v>
      </c>
      <c r="P442" s="134" t="str">
        <f t="shared" si="285"/>
        <v>No</v>
      </c>
      <c r="Q442" s="225" t="str">
        <f t="shared" si="286"/>
        <v>Yes</v>
      </c>
      <c r="R442" s="126"/>
      <c r="S442" s="298">
        <v>1</v>
      </c>
      <c r="T442" s="299">
        <f t="shared" si="287"/>
        <v>0</v>
      </c>
      <c r="U442" s="112"/>
      <c r="V442" s="325">
        <v>6.35</v>
      </c>
      <c r="W442" s="334">
        <f t="shared" si="288"/>
        <v>0</v>
      </c>
      <c r="X442" s="207">
        <f>M442*I442</f>
        <v>0</v>
      </c>
      <c r="Y442" s="207"/>
      <c r="Z442" s="165">
        <v>1</v>
      </c>
      <c r="AA442" s="118">
        <v>10</v>
      </c>
      <c r="AB442" s="273"/>
      <c r="AC442" s="273"/>
      <c r="AE442" s="9">
        <f t="shared" si="248"/>
        <v>0</v>
      </c>
      <c r="AF442" s="9">
        <f t="shared" si="249"/>
        <v>0</v>
      </c>
      <c r="AG442" s="9">
        <f t="shared" si="250"/>
        <v>0</v>
      </c>
      <c r="AH442" s="9">
        <f t="shared" si="251"/>
        <v>0</v>
      </c>
      <c r="AI442" s="9">
        <f t="shared" si="252"/>
        <v>0</v>
      </c>
      <c r="AJ442" s="9">
        <f t="shared" si="253"/>
        <v>0</v>
      </c>
      <c r="AK442" s="9">
        <f t="shared" si="254"/>
        <v>0</v>
      </c>
      <c r="AL442" s="9">
        <f t="shared" si="255"/>
        <v>0</v>
      </c>
      <c r="AM442" s="9">
        <f t="shared" si="256"/>
        <v>0</v>
      </c>
      <c r="AO442" s="126">
        <f t="shared" si="257"/>
        <v>0</v>
      </c>
      <c r="AP442" s="126">
        <f t="shared" si="258"/>
        <v>0</v>
      </c>
      <c r="AQ442" s="126">
        <f t="shared" si="259"/>
        <v>0</v>
      </c>
      <c r="AS442" s="9">
        <f t="shared" si="260"/>
        <v>0</v>
      </c>
      <c r="AT442" s="9">
        <f t="shared" si="261"/>
        <v>0</v>
      </c>
      <c r="AU442" s="9">
        <f t="shared" si="262"/>
        <v>0</v>
      </c>
      <c r="AV442" s="9">
        <f t="shared" si="263"/>
        <v>0</v>
      </c>
      <c r="AW442" s="9">
        <f t="shared" si="264"/>
        <v>0</v>
      </c>
      <c r="AX442" s="9">
        <f t="shared" si="265"/>
        <v>0</v>
      </c>
      <c r="AY442" s="9">
        <f t="shared" si="266"/>
        <v>0</v>
      </c>
      <c r="AZ442" s="9">
        <f t="shared" si="267"/>
        <v>0</v>
      </c>
      <c r="BA442" s="9">
        <f t="shared" si="268"/>
        <v>0</v>
      </c>
      <c r="BB442" s="9">
        <f t="shared" si="269"/>
        <v>0</v>
      </c>
      <c r="BC442" s="9">
        <f t="shared" si="270"/>
        <v>0</v>
      </c>
      <c r="BD442" s="9">
        <f t="shared" si="271"/>
        <v>0</v>
      </c>
      <c r="BE442" s="9">
        <f t="shared" si="272"/>
        <v>0</v>
      </c>
      <c r="BF442" s="9">
        <f t="shared" si="273"/>
        <v>0</v>
      </c>
      <c r="BG442" s="9">
        <f t="shared" si="274"/>
        <v>0</v>
      </c>
      <c r="BH442" s="9">
        <f t="shared" si="275"/>
        <v>0</v>
      </c>
      <c r="BI442" s="9">
        <f t="shared" si="276"/>
        <v>0</v>
      </c>
      <c r="BJ442" s="9">
        <f t="shared" si="277"/>
        <v>0</v>
      </c>
      <c r="BK442" s="9">
        <f t="shared" si="278"/>
        <v>0</v>
      </c>
      <c r="BL442" s="9">
        <f t="shared" si="279"/>
        <v>0</v>
      </c>
      <c r="BM442" s="9">
        <f t="shared" si="280"/>
        <v>0</v>
      </c>
    </row>
    <row r="443" spans="1:66" s="126" customFormat="1" ht="73.75" customHeight="1">
      <c r="A443" s="9"/>
      <c r="B443" s="222" t="s">
        <v>8</v>
      </c>
      <c r="C443" s="9"/>
      <c r="D443" s="107" t="s">
        <v>6226</v>
      </c>
      <c r="E443" s="518" t="s">
        <v>5452</v>
      </c>
      <c r="F443" s="106" t="s">
        <v>136</v>
      </c>
      <c r="G443" s="242" t="s">
        <v>190</v>
      </c>
      <c r="H443" s="113" t="s">
        <v>2139</v>
      </c>
      <c r="I443" s="106">
        <v>1</v>
      </c>
      <c r="J443" s="106">
        <v>0</v>
      </c>
      <c r="K443" s="106" t="s">
        <v>4864</v>
      </c>
      <c r="L443" s="421">
        <v>271.25</v>
      </c>
      <c r="M443" s="483" t="s">
        <v>5759</v>
      </c>
      <c r="N443" s="458"/>
      <c r="O443" s="456">
        <f>L443*N443</f>
        <v>0</v>
      </c>
      <c r="P443" s="127" t="str">
        <f t="shared" si="285"/>
        <v>No</v>
      </c>
      <c r="Q443" s="253" t="str">
        <f t="shared" si="286"/>
        <v>Yes</v>
      </c>
      <c r="S443" s="298">
        <v>1</v>
      </c>
      <c r="T443" s="299">
        <f t="shared" si="287"/>
        <v>0</v>
      </c>
      <c r="U443" s="112"/>
      <c r="V443" s="325">
        <v>10.85</v>
      </c>
      <c r="W443" s="334">
        <f t="shared" si="288"/>
        <v>0</v>
      </c>
      <c r="X443" s="207"/>
      <c r="Y443" s="207">
        <f>N443*I443</f>
        <v>0</v>
      </c>
      <c r="Z443" s="165">
        <v>1</v>
      </c>
      <c r="AA443" s="118">
        <v>10</v>
      </c>
      <c r="AB443" s="273"/>
      <c r="AC443" s="273"/>
      <c r="AE443" s="9">
        <f t="shared" si="248"/>
        <v>0</v>
      </c>
      <c r="AF443" s="9">
        <f t="shared" si="249"/>
        <v>0</v>
      </c>
      <c r="AG443" s="9">
        <f t="shared" si="250"/>
        <v>0</v>
      </c>
      <c r="AH443" s="9">
        <f t="shared" si="251"/>
        <v>0</v>
      </c>
      <c r="AI443" s="9">
        <f t="shared" si="252"/>
        <v>0</v>
      </c>
      <c r="AJ443" s="9">
        <f t="shared" si="253"/>
        <v>0</v>
      </c>
      <c r="AK443" s="9">
        <f t="shared" si="254"/>
        <v>0</v>
      </c>
      <c r="AL443" s="9">
        <f t="shared" si="255"/>
        <v>0</v>
      </c>
      <c r="AM443" s="9">
        <f t="shared" si="256"/>
        <v>0</v>
      </c>
      <c r="AO443" s="126">
        <f t="shared" si="257"/>
        <v>0</v>
      </c>
      <c r="AP443" s="126">
        <f t="shared" si="258"/>
        <v>0</v>
      </c>
      <c r="AQ443" s="126">
        <f t="shared" si="259"/>
        <v>0</v>
      </c>
      <c r="AS443" s="9">
        <f t="shared" si="260"/>
        <v>0</v>
      </c>
      <c r="AT443" s="9">
        <f t="shared" si="261"/>
        <v>0</v>
      </c>
      <c r="AU443" s="9">
        <f t="shared" si="262"/>
        <v>0</v>
      </c>
      <c r="AV443" s="9">
        <f t="shared" si="263"/>
        <v>0</v>
      </c>
      <c r="AW443" s="9">
        <f t="shared" si="264"/>
        <v>0</v>
      </c>
      <c r="AX443" s="9">
        <f t="shared" si="265"/>
        <v>0</v>
      </c>
      <c r="AY443" s="9">
        <f t="shared" si="266"/>
        <v>0</v>
      </c>
      <c r="AZ443" s="9">
        <f t="shared" si="267"/>
        <v>0</v>
      </c>
      <c r="BA443" s="9">
        <f t="shared" si="268"/>
        <v>0</v>
      </c>
      <c r="BB443" s="9">
        <f t="shared" si="269"/>
        <v>0</v>
      </c>
      <c r="BC443" s="9">
        <f t="shared" si="270"/>
        <v>0</v>
      </c>
      <c r="BD443" s="9">
        <f t="shared" si="271"/>
        <v>0</v>
      </c>
      <c r="BE443" s="9">
        <f t="shared" si="272"/>
        <v>0</v>
      </c>
      <c r="BF443" s="9">
        <f t="shared" si="273"/>
        <v>0</v>
      </c>
      <c r="BG443" s="9">
        <f t="shared" si="274"/>
        <v>0</v>
      </c>
      <c r="BH443" s="9">
        <f t="shared" si="275"/>
        <v>0</v>
      </c>
      <c r="BI443" s="9">
        <f t="shared" si="276"/>
        <v>0</v>
      </c>
      <c r="BJ443" s="9">
        <f t="shared" si="277"/>
        <v>0</v>
      </c>
      <c r="BK443" s="9">
        <f t="shared" si="278"/>
        <v>0</v>
      </c>
      <c r="BL443" s="9">
        <f t="shared" si="279"/>
        <v>0</v>
      </c>
      <c r="BM443" s="9">
        <f t="shared" si="280"/>
        <v>0</v>
      </c>
    </row>
    <row r="444" spans="1:66" s="126" customFormat="1" ht="73.75" customHeight="1">
      <c r="A444" s="9"/>
      <c r="B444" s="222" t="s">
        <v>8</v>
      </c>
      <c r="C444" s="9"/>
      <c r="D444" s="107" t="s">
        <v>5716</v>
      </c>
      <c r="E444" s="519" t="s">
        <v>5451</v>
      </c>
      <c r="F444" s="106" t="s">
        <v>136</v>
      </c>
      <c r="G444" s="242" t="s">
        <v>190</v>
      </c>
      <c r="H444" s="113" t="s">
        <v>2139</v>
      </c>
      <c r="I444" s="106">
        <v>1</v>
      </c>
      <c r="J444" s="106">
        <v>0</v>
      </c>
      <c r="K444" s="106" t="s">
        <v>4864</v>
      </c>
      <c r="L444" s="421">
        <v>283.04000000000002</v>
      </c>
      <c r="M444" s="130"/>
      <c r="N444" s="483" t="s">
        <v>5759</v>
      </c>
      <c r="O444" s="456">
        <f>L444*M444</f>
        <v>0</v>
      </c>
      <c r="P444" s="127" t="str">
        <f t="shared" si="285"/>
        <v>No</v>
      </c>
      <c r="Q444" s="253" t="str">
        <f t="shared" si="286"/>
        <v>Yes</v>
      </c>
      <c r="S444" s="298">
        <v>1</v>
      </c>
      <c r="T444" s="299">
        <f t="shared" si="287"/>
        <v>0</v>
      </c>
      <c r="U444" s="112"/>
      <c r="V444" s="325">
        <v>10.85</v>
      </c>
      <c r="W444" s="334">
        <f t="shared" si="288"/>
        <v>0</v>
      </c>
      <c r="X444" s="207">
        <f>M444*I444</f>
        <v>0</v>
      </c>
      <c r="Y444" s="207"/>
      <c r="Z444" s="165">
        <v>1</v>
      </c>
      <c r="AA444" s="118">
        <v>10</v>
      </c>
      <c r="AB444" s="273"/>
      <c r="AC444" s="273"/>
      <c r="AE444" s="9">
        <f t="shared" si="248"/>
        <v>0</v>
      </c>
      <c r="AF444" s="9">
        <f t="shared" si="249"/>
        <v>0</v>
      </c>
      <c r="AG444" s="9">
        <f t="shared" si="250"/>
        <v>0</v>
      </c>
      <c r="AH444" s="9">
        <f t="shared" si="251"/>
        <v>0</v>
      </c>
      <c r="AI444" s="9">
        <f t="shared" si="252"/>
        <v>0</v>
      </c>
      <c r="AJ444" s="9">
        <f t="shared" si="253"/>
        <v>0</v>
      </c>
      <c r="AK444" s="9">
        <f t="shared" si="254"/>
        <v>0</v>
      </c>
      <c r="AL444" s="9">
        <f t="shared" si="255"/>
        <v>0</v>
      </c>
      <c r="AM444" s="9">
        <f t="shared" si="256"/>
        <v>0</v>
      </c>
      <c r="AO444" s="126">
        <f t="shared" si="257"/>
        <v>0</v>
      </c>
      <c r="AP444" s="126">
        <f t="shared" si="258"/>
        <v>0</v>
      </c>
      <c r="AQ444" s="126">
        <f t="shared" si="259"/>
        <v>0</v>
      </c>
      <c r="AS444" s="9">
        <f t="shared" si="260"/>
        <v>0</v>
      </c>
      <c r="AT444" s="9">
        <f t="shared" si="261"/>
        <v>0</v>
      </c>
      <c r="AU444" s="9">
        <f t="shared" si="262"/>
        <v>0</v>
      </c>
      <c r="AV444" s="9">
        <f t="shared" si="263"/>
        <v>0</v>
      </c>
      <c r="AW444" s="9">
        <f t="shared" si="264"/>
        <v>0</v>
      </c>
      <c r="AX444" s="9">
        <f t="shared" si="265"/>
        <v>0</v>
      </c>
      <c r="AY444" s="9">
        <f t="shared" si="266"/>
        <v>0</v>
      </c>
      <c r="AZ444" s="9">
        <f t="shared" si="267"/>
        <v>0</v>
      </c>
      <c r="BA444" s="9">
        <f t="shared" si="268"/>
        <v>0</v>
      </c>
      <c r="BB444" s="9">
        <f t="shared" si="269"/>
        <v>0</v>
      </c>
      <c r="BC444" s="9">
        <f t="shared" si="270"/>
        <v>0</v>
      </c>
      <c r="BD444" s="9">
        <f t="shared" si="271"/>
        <v>0</v>
      </c>
      <c r="BE444" s="9">
        <f t="shared" si="272"/>
        <v>0</v>
      </c>
      <c r="BF444" s="9">
        <f t="shared" si="273"/>
        <v>0</v>
      </c>
      <c r="BG444" s="9">
        <f t="shared" si="274"/>
        <v>0</v>
      </c>
      <c r="BH444" s="9">
        <f t="shared" si="275"/>
        <v>0</v>
      </c>
      <c r="BI444" s="9">
        <f t="shared" si="276"/>
        <v>0</v>
      </c>
      <c r="BJ444" s="9">
        <f t="shared" si="277"/>
        <v>0</v>
      </c>
      <c r="BK444" s="9">
        <f t="shared" si="278"/>
        <v>0</v>
      </c>
      <c r="BL444" s="9">
        <f t="shared" si="279"/>
        <v>0</v>
      </c>
      <c r="BM444" s="9">
        <f t="shared" si="280"/>
        <v>0</v>
      </c>
    </row>
    <row r="445" spans="1:66" s="126" customFormat="1" ht="73.75" customHeight="1">
      <c r="A445" s="9"/>
      <c r="B445" s="222" t="s">
        <v>8</v>
      </c>
      <c r="C445" s="9"/>
      <c r="D445" s="107" t="s">
        <v>5719</v>
      </c>
      <c r="E445" s="520" t="s">
        <v>5450</v>
      </c>
      <c r="F445" s="106" t="s">
        <v>136</v>
      </c>
      <c r="G445" s="242" t="s">
        <v>190</v>
      </c>
      <c r="H445" s="113" t="s">
        <v>2139</v>
      </c>
      <c r="I445" s="106">
        <v>1</v>
      </c>
      <c r="J445" s="106">
        <v>0</v>
      </c>
      <c r="K445" s="106" t="s">
        <v>4864</v>
      </c>
      <c r="L445" s="421">
        <v>271.25</v>
      </c>
      <c r="M445" s="130"/>
      <c r="N445" s="483" t="s">
        <v>5759</v>
      </c>
      <c r="O445" s="456">
        <f>L445*M445</f>
        <v>0</v>
      </c>
      <c r="P445" s="127" t="str">
        <f t="shared" si="285"/>
        <v>No</v>
      </c>
      <c r="Q445" s="253" t="str">
        <f t="shared" si="286"/>
        <v>Yes</v>
      </c>
      <c r="S445" s="298">
        <v>1</v>
      </c>
      <c r="T445" s="299">
        <f t="shared" si="287"/>
        <v>0</v>
      </c>
      <c r="U445" s="112"/>
      <c r="V445" s="325">
        <v>10.85</v>
      </c>
      <c r="W445" s="334">
        <f t="shared" si="288"/>
        <v>0</v>
      </c>
      <c r="X445" s="207">
        <f>M445*I445</f>
        <v>0</v>
      </c>
      <c r="Y445" s="207"/>
      <c r="Z445" s="165">
        <v>1</v>
      </c>
      <c r="AA445" s="118">
        <v>10</v>
      </c>
      <c r="AB445" s="273"/>
      <c r="AC445" s="273"/>
      <c r="AE445" s="9">
        <f t="shared" si="248"/>
        <v>0</v>
      </c>
      <c r="AF445" s="9">
        <f t="shared" si="249"/>
        <v>0</v>
      </c>
      <c r="AG445" s="9">
        <f t="shared" si="250"/>
        <v>0</v>
      </c>
      <c r="AH445" s="9">
        <f t="shared" si="251"/>
        <v>0</v>
      </c>
      <c r="AI445" s="9">
        <f t="shared" si="252"/>
        <v>0</v>
      </c>
      <c r="AJ445" s="9">
        <f t="shared" si="253"/>
        <v>0</v>
      </c>
      <c r="AK445" s="9">
        <f t="shared" si="254"/>
        <v>0</v>
      </c>
      <c r="AL445" s="9">
        <f t="shared" si="255"/>
        <v>0</v>
      </c>
      <c r="AM445" s="9">
        <f t="shared" si="256"/>
        <v>0</v>
      </c>
      <c r="AO445" s="126">
        <f t="shared" si="257"/>
        <v>0</v>
      </c>
      <c r="AP445" s="126">
        <f t="shared" si="258"/>
        <v>0</v>
      </c>
      <c r="AQ445" s="126">
        <f t="shared" si="259"/>
        <v>0</v>
      </c>
      <c r="AS445" s="9">
        <f t="shared" si="260"/>
        <v>0</v>
      </c>
      <c r="AT445" s="9">
        <f t="shared" si="261"/>
        <v>0</v>
      </c>
      <c r="AU445" s="9">
        <f t="shared" si="262"/>
        <v>0</v>
      </c>
      <c r="AV445" s="9">
        <f t="shared" si="263"/>
        <v>0</v>
      </c>
      <c r="AW445" s="9">
        <f t="shared" si="264"/>
        <v>0</v>
      </c>
      <c r="AX445" s="9">
        <f t="shared" si="265"/>
        <v>0</v>
      </c>
      <c r="AY445" s="9">
        <f t="shared" si="266"/>
        <v>0</v>
      </c>
      <c r="AZ445" s="9">
        <f t="shared" si="267"/>
        <v>0</v>
      </c>
      <c r="BA445" s="9">
        <f t="shared" si="268"/>
        <v>0</v>
      </c>
      <c r="BB445" s="9">
        <f t="shared" si="269"/>
        <v>0</v>
      </c>
      <c r="BC445" s="9">
        <f t="shared" si="270"/>
        <v>0</v>
      </c>
      <c r="BD445" s="9">
        <f t="shared" si="271"/>
        <v>0</v>
      </c>
      <c r="BE445" s="9">
        <f t="shared" si="272"/>
        <v>0</v>
      </c>
      <c r="BF445" s="9">
        <f t="shared" si="273"/>
        <v>0</v>
      </c>
      <c r="BG445" s="9">
        <f t="shared" si="274"/>
        <v>0</v>
      </c>
      <c r="BH445" s="9">
        <f t="shared" si="275"/>
        <v>0</v>
      </c>
      <c r="BI445" s="9">
        <f t="shared" si="276"/>
        <v>0</v>
      </c>
      <c r="BJ445" s="9">
        <f t="shared" si="277"/>
        <v>0</v>
      </c>
      <c r="BK445" s="9">
        <f t="shared" si="278"/>
        <v>0</v>
      </c>
      <c r="BL445" s="9">
        <f t="shared" si="279"/>
        <v>0</v>
      </c>
      <c r="BM445" s="9">
        <f t="shared" si="280"/>
        <v>0</v>
      </c>
    </row>
    <row r="446" spans="1:66" s="9" customFormat="1" ht="73.75" customHeight="1">
      <c r="B446" s="222" t="s">
        <v>8</v>
      </c>
      <c r="D446" s="145" t="s">
        <v>6227</v>
      </c>
      <c r="E446" s="511" t="s">
        <v>5452</v>
      </c>
      <c r="F446" s="115" t="s">
        <v>135</v>
      </c>
      <c r="G446" s="116" t="s">
        <v>191</v>
      </c>
      <c r="H446" s="116" t="s">
        <v>2139</v>
      </c>
      <c r="I446" s="115">
        <v>1</v>
      </c>
      <c r="J446" s="115">
        <v>0</v>
      </c>
      <c r="K446" s="115" t="s">
        <v>4864</v>
      </c>
      <c r="L446" s="424">
        <v>201.25</v>
      </c>
      <c r="M446" s="482" t="s">
        <v>5759</v>
      </c>
      <c r="N446" s="133"/>
      <c r="O446" s="444">
        <f>L446*N446</f>
        <v>0</v>
      </c>
      <c r="P446" s="134" t="str">
        <f t="shared" si="285"/>
        <v>No</v>
      </c>
      <c r="Q446" s="439" t="str">
        <f t="shared" si="286"/>
        <v>Yes</v>
      </c>
      <c r="R446" s="431"/>
      <c r="S446" s="300">
        <v>1</v>
      </c>
      <c r="T446" s="301">
        <f t="shared" si="287"/>
        <v>0</v>
      </c>
      <c r="U446" s="247"/>
      <c r="V446" s="326">
        <v>9.75</v>
      </c>
      <c r="W446" s="334">
        <f t="shared" si="288"/>
        <v>0</v>
      </c>
      <c r="X446" s="207"/>
      <c r="Y446" s="207">
        <f>N446*I446</f>
        <v>0</v>
      </c>
      <c r="Z446" s="228">
        <v>1</v>
      </c>
      <c r="AA446" s="248">
        <v>10</v>
      </c>
      <c r="AB446" s="275"/>
      <c r="AC446" s="275"/>
      <c r="AE446" s="9">
        <f t="shared" si="248"/>
        <v>0</v>
      </c>
      <c r="AF446" s="9">
        <f t="shared" si="249"/>
        <v>0</v>
      </c>
      <c r="AG446" s="9">
        <f t="shared" si="250"/>
        <v>0</v>
      </c>
      <c r="AH446" s="9">
        <f t="shared" si="251"/>
        <v>0</v>
      </c>
      <c r="AI446" s="9">
        <f t="shared" si="252"/>
        <v>0</v>
      </c>
      <c r="AJ446" s="9">
        <f t="shared" si="253"/>
        <v>0</v>
      </c>
      <c r="AK446" s="9">
        <f t="shared" si="254"/>
        <v>0</v>
      </c>
      <c r="AL446" s="9">
        <f t="shared" si="255"/>
        <v>0</v>
      </c>
      <c r="AM446" s="9">
        <f t="shared" si="256"/>
        <v>0</v>
      </c>
      <c r="AO446" s="126">
        <f t="shared" si="257"/>
        <v>0</v>
      </c>
      <c r="AP446" s="126">
        <f t="shared" si="258"/>
        <v>0</v>
      </c>
      <c r="AQ446" s="126">
        <f t="shared" si="259"/>
        <v>0</v>
      </c>
      <c r="AS446" s="9">
        <f t="shared" si="260"/>
        <v>0</v>
      </c>
      <c r="AT446" s="9">
        <f t="shared" si="261"/>
        <v>0</v>
      </c>
      <c r="AU446" s="9">
        <f t="shared" si="262"/>
        <v>0</v>
      </c>
      <c r="AV446" s="9">
        <f t="shared" si="263"/>
        <v>0</v>
      </c>
      <c r="AW446" s="9">
        <f t="shared" si="264"/>
        <v>0</v>
      </c>
      <c r="AX446" s="9">
        <f t="shared" si="265"/>
        <v>0</v>
      </c>
      <c r="AY446" s="9">
        <f t="shared" si="266"/>
        <v>0</v>
      </c>
      <c r="AZ446" s="9">
        <f t="shared" si="267"/>
        <v>0</v>
      </c>
      <c r="BA446" s="9">
        <f t="shared" si="268"/>
        <v>0</v>
      </c>
      <c r="BB446" s="9">
        <f t="shared" si="269"/>
        <v>0</v>
      </c>
      <c r="BC446" s="9">
        <f t="shared" si="270"/>
        <v>0</v>
      </c>
      <c r="BD446" s="9">
        <f t="shared" si="271"/>
        <v>0</v>
      </c>
      <c r="BE446" s="9">
        <f t="shared" si="272"/>
        <v>0</v>
      </c>
      <c r="BF446" s="9">
        <f t="shared" si="273"/>
        <v>0</v>
      </c>
      <c r="BG446" s="9">
        <f t="shared" si="274"/>
        <v>0</v>
      </c>
      <c r="BH446" s="9">
        <f t="shared" si="275"/>
        <v>0</v>
      </c>
      <c r="BI446" s="9">
        <f t="shared" si="276"/>
        <v>0</v>
      </c>
      <c r="BJ446" s="9">
        <f t="shared" si="277"/>
        <v>0</v>
      </c>
      <c r="BK446" s="9">
        <f t="shared" si="278"/>
        <v>0</v>
      </c>
      <c r="BL446" s="9">
        <f t="shared" si="279"/>
        <v>0</v>
      </c>
      <c r="BM446" s="9">
        <f t="shared" si="280"/>
        <v>0</v>
      </c>
      <c r="BN446" s="362"/>
    </row>
    <row r="447" spans="1:66" s="9" customFormat="1" ht="73.75" customHeight="1">
      <c r="B447" s="222" t="s">
        <v>8</v>
      </c>
      <c r="D447" s="145" t="s">
        <v>5717</v>
      </c>
      <c r="E447" s="512" t="s">
        <v>5451</v>
      </c>
      <c r="F447" s="115" t="s">
        <v>135</v>
      </c>
      <c r="G447" s="116" t="s">
        <v>191</v>
      </c>
      <c r="H447" s="116" t="s">
        <v>2139</v>
      </c>
      <c r="I447" s="115">
        <v>1</v>
      </c>
      <c r="J447" s="115">
        <v>0</v>
      </c>
      <c r="K447" s="115" t="s">
        <v>4864</v>
      </c>
      <c r="L447" s="424">
        <v>210</v>
      </c>
      <c r="M447" s="133"/>
      <c r="N447" s="482" t="s">
        <v>5759</v>
      </c>
      <c r="O447" s="444">
        <f>L447*M447</f>
        <v>0</v>
      </c>
      <c r="P447" s="134" t="str">
        <f t="shared" si="285"/>
        <v>No</v>
      </c>
      <c r="Q447" s="439" t="str">
        <f t="shared" si="286"/>
        <v>Yes</v>
      </c>
      <c r="R447" s="431"/>
      <c r="S447" s="300">
        <v>1</v>
      </c>
      <c r="T447" s="301">
        <f t="shared" si="287"/>
        <v>0</v>
      </c>
      <c r="U447" s="247"/>
      <c r="V447" s="326">
        <v>9.75</v>
      </c>
      <c r="W447" s="334">
        <f t="shared" si="288"/>
        <v>0</v>
      </c>
      <c r="X447" s="207">
        <f>M447*I447</f>
        <v>0</v>
      </c>
      <c r="Y447" s="207"/>
      <c r="Z447" s="228">
        <v>1</v>
      </c>
      <c r="AA447" s="248">
        <v>10</v>
      </c>
      <c r="AB447" s="275"/>
      <c r="AC447" s="275"/>
      <c r="AE447" s="9">
        <f t="shared" si="248"/>
        <v>0</v>
      </c>
      <c r="AF447" s="9">
        <f t="shared" si="249"/>
        <v>0</v>
      </c>
      <c r="AG447" s="9">
        <f t="shared" si="250"/>
        <v>0</v>
      </c>
      <c r="AH447" s="9">
        <f t="shared" si="251"/>
        <v>0</v>
      </c>
      <c r="AI447" s="9">
        <f t="shared" si="252"/>
        <v>0</v>
      </c>
      <c r="AJ447" s="9">
        <f t="shared" si="253"/>
        <v>0</v>
      </c>
      <c r="AK447" s="9">
        <f t="shared" si="254"/>
        <v>0</v>
      </c>
      <c r="AL447" s="9">
        <f t="shared" si="255"/>
        <v>0</v>
      </c>
      <c r="AM447" s="9">
        <f t="shared" si="256"/>
        <v>0</v>
      </c>
      <c r="AO447" s="126">
        <f t="shared" si="257"/>
        <v>0</v>
      </c>
      <c r="AP447" s="126">
        <f t="shared" si="258"/>
        <v>0</v>
      </c>
      <c r="AQ447" s="126">
        <f t="shared" si="259"/>
        <v>0</v>
      </c>
      <c r="AS447" s="9">
        <f t="shared" si="260"/>
        <v>0</v>
      </c>
      <c r="AT447" s="9">
        <f t="shared" si="261"/>
        <v>0</v>
      </c>
      <c r="AU447" s="9">
        <f t="shared" si="262"/>
        <v>0</v>
      </c>
      <c r="AV447" s="9">
        <f t="shared" si="263"/>
        <v>0</v>
      </c>
      <c r="AW447" s="9">
        <f t="shared" si="264"/>
        <v>0</v>
      </c>
      <c r="AX447" s="9">
        <f t="shared" si="265"/>
        <v>0</v>
      </c>
      <c r="AY447" s="9">
        <f t="shared" si="266"/>
        <v>0</v>
      </c>
      <c r="AZ447" s="9">
        <f t="shared" si="267"/>
        <v>0</v>
      </c>
      <c r="BA447" s="9">
        <f t="shared" si="268"/>
        <v>0</v>
      </c>
      <c r="BB447" s="9">
        <f t="shared" si="269"/>
        <v>0</v>
      </c>
      <c r="BC447" s="9">
        <f t="shared" si="270"/>
        <v>0</v>
      </c>
      <c r="BD447" s="9">
        <f t="shared" si="271"/>
        <v>0</v>
      </c>
      <c r="BE447" s="9">
        <f t="shared" si="272"/>
        <v>0</v>
      </c>
      <c r="BF447" s="9">
        <f t="shared" si="273"/>
        <v>0</v>
      </c>
      <c r="BG447" s="9">
        <f t="shared" si="274"/>
        <v>0</v>
      </c>
      <c r="BH447" s="9">
        <f t="shared" si="275"/>
        <v>0</v>
      </c>
      <c r="BI447" s="9">
        <f t="shared" si="276"/>
        <v>0</v>
      </c>
      <c r="BJ447" s="9">
        <f t="shared" si="277"/>
        <v>0</v>
      </c>
      <c r="BK447" s="9">
        <f t="shared" si="278"/>
        <v>0</v>
      </c>
      <c r="BL447" s="9">
        <f t="shared" si="279"/>
        <v>0</v>
      </c>
      <c r="BM447" s="9">
        <f t="shared" si="280"/>
        <v>0</v>
      </c>
      <c r="BN447" s="362"/>
    </row>
    <row r="448" spans="1:66" s="9" customFormat="1" ht="73.75" customHeight="1">
      <c r="B448" s="226" t="s">
        <v>8</v>
      </c>
      <c r="C448" s="86"/>
      <c r="D448" s="257" t="s">
        <v>5718</v>
      </c>
      <c r="E448" s="523" t="s">
        <v>5450</v>
      </c>
      <c r="F448" s="230" t="s">
        <v>135</v>
      </c>
      <c r="G448" s="232" t="s">
        <v>191</v>
      </c>
      <c r="H448" s="232" t="s">
        <v>2139</v>
      </c>
      <c r="I448" s="230">
        <v>1</v>
      </c>
      <c r="J448" s="230">
        <v>0</v>
      </c>
      <c r="K448" s="230" t="s">
        <v>4864</v>
      </c>
      <c r="L448" s="422">
        <v>201.25</v>
      </c>
      <c r="M448" s="235"/>
      <c r="N448" s="485" t="s">
        <v>5759</v>
      </c>
      <c r="O448" s="444">
        <f>L448*M448</f>
        <v>0</v>
      </c>
      <c r="P448" s="236" t="str">
        <f t="shared" si="285"/>
        <v>No</v>
      </c>
      <c r="Q448" s="237" t="str">
        <f t="shared" si="286"/>
        <v>Yes</v>
      </c>
      <c r="R448" s="126"/>
      <c r="S448" s="300">
        <v>1</v>
      </c>
      <c r="T448" s="301">
        <f t="shared" si="287"/>
        <v>0</v>
      </c>
      <c r="U448" s="247"/>
      <c r="V448" s="326">
        <v>9.75</v>
      </c>
      <c r="W448" s="334">
        <f t="shared" si="288"/>
        <v>0</v>
      </c>
      <c r="X448" s="207">
        <f>M448*I448</f>
        <v>0</v>
      </c>
      <c r="Y448" s="207"/>
      <c r="Z448" s="228">
        <v>1</v>
      </c>
      <c r="AA448" s="248">
        <v>10</v>
      </c>
      <c r="AB448" s="275"/>
      <c r="AC448" s="275"/>
      <c r="AE448" s="9">
        <f t="shared" si="248"/>
        <v>0</v>
      </c>
      <c r="AF448" s="9">
        <f t="shared" si="249"/>
        <v>0</v>
      </c>
      <c r="AG448" s="9">
        <f t="shared" si="250"/>
        <v>0</v>
      </c>
      <c r="AH448" s="9">
        <f t="shared" si="251"/>
        <v>0</v>
      </c>
      <c r="AI448" s="9">
        <f t="shared" si="252"/>
        <v>0</v>
      </c>
      <c r="AJ448" s="9">
        <f t="shared" si="253"/>
        <v>0</v>
      </c>
      <c r="AK448" s="9">
        <f t="shared" si="254"/>
        <v>0</v>
      </c>
      <c r="AL448" s="9">
        <f t="shared" si="255"/>
        <v>0</v>
      </c>
      <c r="AM448" s="9">
        <f t="shared" si="256"/>
        <v>0</v>
      </c>
      <c r="AO448" s="126">
        <f t="shared" si="257"/>
        <v>0</v>
      </c>
      <c r="AP448" s="126">
        <f t="shared" si="258"/>
        <v>0</v>
      </c>
      <c r="AQ448" s="126">
        <f t="shared" si="259"/>
        <v>0</v>
      </c>
      <c r="AS448" s="9">
        <f t="shared" si="260"/>
        <v>0</v>
      </c>
      <c r="AT448" s="9">
        <f t="shared" si="261"/>
        <v>0</v>
      </c>
      <c r="AU448" s="9">
        <f t="shared" si="262"/>
        <v>0</v>
      </c>
      <c r="AV448" s="9">
        <f t="shared" si="263"/>
        <v>0</v>
      </c>
      <c r="AW448" s="9">
        <f t="shared" si="264"/>
        <v>0</v>
      </c>
      <c r="AX448" s="9">
        <f t="shared" si="265"/>
        <v>0</v>
      </c>
      <c r="AY448" s="9">
        <f t="shared" si="266"/>
        <v>0</v>
      </c>
      <c r="AZ448" s="9">
        <f t="shared" si="267"/>
        <v>0</v>
      </c>
      <c r="BA448" s="9">
        <f t="shared" si="268"/>
        <v>0</v>
      </c>
      <c r="BB448" s="9">
        <f t="shared" si="269"/>
        <v>0</v>
      </c>
      <c r="BC448" s="9">
        <f t="shared" si="270"/>
        <v>0</v>
      </c>
      <c r="BD448" s="9">
        <f t="shared" si="271"/>
        <v>0</v>
      </c>
      <c r="BE448" s="9">
        <f t="shared" si="272"/>
        <v>0</v>
      </c>
      <c r="BF448" s="9">
        <f t="shared" si="273"/>
        <v>0</v>
      </c>
      <c r="BG448" s="9">
        <f t="shared" si="274"/>
        <v>0</v>
      </c>
      <c r="BH448" s="9">
        <f t="shared" si="275"/>
        <v>0</v>
      </c>
      <c r="BI448" s="9">
        <f t="shared" si="276"/>
        <v>0</v>
      </c>
      <c r="BJ448" s="9">
        <f t="shared" si="277"/>
        <v>0</v>
      </c>
      <c r="BK448" s="9">
        <f t="shared" si="278"/>
        <v>0</v>
      </c>
      <c r="BL448" s="9">
        <f t="shared" si="279"/>
        <v>0</v>
      </c>
      <c r="BM448" s="9">
        <f t="shared" si="280"/>
        <v>0</v>
      </c>
    </row>
    <row r="449" spans="1:66" s="126" customFormat="1" ht="40.75" customHeight="1">
      <c r="A449" s="9"/>
      <c r="B449" s="286"/>
      <c r="C449" s="125"/>
      <c r="D449" s="560" t="s">
        <v>5241</v>
      </c>
      <c r="E449" s="524"/>
      <c r="F449" s="111"/>
      <c r="G449" s="109"/>
      <c r="H449" s="109"/>
      <c r="I449" s="111"/>
      <c r="J449" s="110"/>
      <c r="K449" s="110"/>
      <c r="L449" s="212"/>
      <c r="M449" s="475"/>
      <c r="N449" s="168"/>
      <c r="O449" s="397"/>
      <c r="P449" s="141"/>
      <c r="Q449" s="174"/>
      <c r="S449" s="112"/>
      <c r="T449" s="281"/>
      <c r="U449" s="166"/>
      <c r="V449" s="323"/>
      <c r="W449" s="334"/>
      <c r="X449" s="207"/>
      <c r="Y449" s="207"/>
      <c r="Z449" s="164"/>
      <c r="AA449" s="170"/>
      <c r="AB449" s="170"/>
      <c r="AC449" s="170"/>
      <c r="AE449" s="9"/>
      <c r="AF449" s="9"/>
      <c r="AG449" s="9"/>
      <c r="AH449" s="9"/>
      <c r="AI449" s="9"/>
      <c r="AJ449" s="9"/>
      <c r="AK449" s="9"/>
      <c r="AL449" s="9"/>
      <c r="AM449" s="9"/>
      <c r="AO449" s="126">
        <f t="shared" si="257"/>
        <v>0</v>
      </c>
      <c r="AP449" s="126">
        <f t="shared" si="258"/>
        <v>0</v>
      </c>
      <c r="AQ449" s="126">
        <f t="shared" si="259"/>
        <v>0</v>
      </c>
      <c r="AS449" s="9"/>
      <c r="AT449" s="9"/>
      <c r="AU449" s="9"/>
      <c r="AV449" s="9"/>
      <c r="AW449" s="9"/>
      <c r="AX449" s="9"/>
      <c r="AY449" s="9"/>
      <c r="AZ449" s="9"/>
      <c r="BA449" s="9"/>
      <c r="BB449" s="9"/>
      <c r="BC449" s="9"/>
      <c r="BD449" s="9"/>
      <c r="BE449" s="9"/>
      <c r="BF449" s="9"/>
      <c r="BG449" s="9"/>
      <c r="BH449" s="9"/>
      <c r="BI449" s="9"/>
      <c r="BJ449" s="9"/>
      <c r="BK449" s="9"/>
      <c r="BL449" s="9"/>
      <c r="BM449" s="9"/>
    </row>
    <row r="450" spans="1:66" s="126" customFormat="1" ht="73.75" customHeight="1">
      <c r="B450" s="222" t="s">
        <v>8</v>
      </c>
      <c r="C450" s="427"/>
      <c r="D450" s="214" t="s">
        <v>6228</v>
      </c>
      <c r="E450" s="511" t="s">
        <v>5452</v>
      </c>
      <c r="F450" s="215" t="s">
        <v>197</v>
      </c>
      <c r="G450" s="217" t="s">
        <v>156</v>
      </c>
      <c r="H450" s="217" t="s">
        <v>182</v>
      </c>
      <c r="I450" s="215">
        <v>2</v>
      </c>
      <c r="J450" s="217">
        <v>0</v>
      </c>
      <c r="K450" s="217" t="s">
        <v>4864</v>
      </c>
      <c r="L450" s="402">
        <v>157.41999999999999</v>
      </c>
      <c r="M450" s="482" t="s">
        <v>5759</v>
      </c>
      <c r="N450" s="219"/>
      <c r="O450" s="444">
        <f>L450*N450</f>
        <v>0</v>
      </c>
      <c r="P450" s="220" t="str">
        <f t="shared" ref="P450:P479" si="289">IF(SUM(M450:N450)&gt;0,"Yes","No")</f>
        <v>No</v>
      </c>
      <c r="Q450" s="221" t="str">
        <f t="shared" ref="Q450:Q479" si="290">IF(B450="New","Yes","No")</f>
        <v>Yes</v>
      </c>
      <c r="S450" s="304">
        <v>2</v>
      </c>
      <c r="T450" s="297">
        <f t="shared" ref="T450:T479" si="291">S450*SUM(M450:N450)</f>
        <v>0</v>
      </c>
      <c r="U450" s="209"/>
      <c r="V450" s="324">
        <v>1.3</v>
      </c>
      <c r="W450" s="334">
        <f t="shared" ref="W450:W479" si="292">SUM(M450:N450)*V450</f>
        <v>0</v>
      </c>
      <c r="X450" s="207"/>
      <c r="Y450" s="207">
        <f>N450*I450</f>
        <v>0</v>
      </c>
      <c r="Z450" s="208">
        <v>2</v>
      </c>
      <c r="AA450" s="211"/>
      <c r="AB450" s="240">
        <v>12</v>
      </c>
      <c r="AC450" s="211"/>
      <c r="AE450" s="9">
        <f t="shared" ref="AE450:AE481" si="293">IF(F450="XS",IF(SUM(M450:N450)&gt;0,SUM(M450:N450),0),0)*I450</f>
        <v>0</v>
      </c>
      <c r="AF450" s="9">
        <f t="shared" ref="AF450:AF481" si="294">IF(F450="S",IF(SUM(M450:N450)&gt;0,SUM(M450:N450),0),0)*I450</f>
        <v>0</v>
      </c>
      <c r="AG450" s="9">
        <f t="shared" ref="AG450:AG481" si="295">IF(F450="M",IF(SUM(M450:N450)&gt;0,SUM(M450:N450),0),0)*I450</f>
        <v>0</v>
      </c>
      <c r="AH450" s="9">
        <f t="shared" ref="AH450:AH481" si="296">IF(F450="L",IF(SUM(M450:N450)&gt;0,SUM(M450:N450),0),0)*I450</f>
        <v>0</v>
      </c>
      <c r="AI450" s="9">
        <f t="shared" ref="AI450:AI481" si="297">IF(F450="XL",IF(SUM(M450:N450)&gt;0,SUM(M450:N450),0),0)*I450</f>
        <v>0</v>
      </c>
      <c r="AJ450" s="9">
        <f t="shared" ref="AJ450:AJ481" si="298">IF(F450="2XL",IF(SUM(M450:N450)&gt;0,SUM(M450:N450),0),0)*I450</f>
        <v>0</v>
      </c>
      <c r="AK450" s="9">
        <f t="shared" ref="AK450:AK481" si="299">IF(F450="3XL",IF(SUM(M450:N450)&gt;0,SUM(M450:N450),0),0)*I450</f>
        <v>0</v>
      </c>
      <c r="AL450" s="9">
        <f t="shared" ref="AL450:AL481" si="300">IF(F450="4XL",IF(SUM(M450:N450)&gt;0,SUM(M450:N450),0),0)*I450</f>
        <v>0</v>
      </c>
      <c r="AM450" s="9">
        <f t="shared" ref="AM450:AM481" si="301">IF(F450="various",IF(SUM(M450:N450)&gt;0,SUM(M450:N450),0),0)*I450</f>
        <v>0</v>
      </c>
      <c r="AO450" s="126">
        <f t="shared" si="257"/>
        <v>0</v>
      </c>
      <c r="AP450" s="126">
        <f t="shared" si="258"/>
        <v>0</v>
      </c>
      <c r="AQ450" s="126">
        <f t="shared" si="259"/>
        <v>0</v>
      </c>
      <c r="AS450" s="9">
        <f t="shared" ref="AS450:AS481" si="302">IF(H450="sloper",IF(SUM(M450:N450)&gt;0,SUM(M450:N450),0),0)*I450</f>
        <v>0</v>
      </c>
      <c r="AT450" s="9">
        <f t="shared" ref="AT450:AT481" si="303">IF(H450="footholds",IF(SUM(M450:N450)&gt;0,SUM(M450:N450),0),0)*I450</f>
        <v>0</v>
      </c>
      <c r="AU450" s="9">
        <f t="shared" ref="AU450:AU481" si="304">IF(H450="micros",IF(SUM(M450:N450)&gt;0,SUM(M450:N450),0),0)*I450</f>
        <v>0</v>
      </c>
      <c r="AV450" s="9">
        <f t="shared" ref="AV450:AV481" si="305">IF(H450="jug",IF(SUM(M450:N450)&gt;0,SUM(M450:N450),0),0)*I450</f>
        <v>0</v>
      </c>
      <c r="AW450" s="9">
        <f t="shared" ref="AW450:AW481" si="306">IF(H450="ledge",IF(SUM(M450:N450)&gt;0,SUM(M450:N450),0),0)*I450</f>
        <v>0</v>
      </c>
      <c r="AX450" s="9">
        <f t="shared" ref="AX450:AX481" si="307">IF(H450="edge",IF(SUM(M450:N450)&gt;0,SUM(M450:N450),0),0)*I450</f>
        <v>0</v>
      </c>
      <c r="AY450" s="9">
        <f t="shared" ref="AY450:AY481" si="308">IF(H450="crimp",IF(SUM(M450:N450)&gt;0,SUM(M450:N450),0),0)*I450</f>
        <v>0</v>
      </c>
      <c r="AZ450" s="9">
        <f t="shared" ref="AZ450:AZ481" si="309">IF(H450="incut",IF(SUM(M450:N450)&gt;0,SUM(M450:N450),0),0)*I450</f>
        <v>0</v>
      </c>
      <c r="BA450" s="9">
        <f t="shared" ref="BA450:BA481" si="310">IF(H450="dish",IF(SUM(M450:N450)&gt;0,SUM(M450:N450),0),0)*I450</f>
        <v>0</v>
      </c>
      <c r="BB450" s="9">
        <f t="shared" ref="BB450:BB481" si="311">IF(H450="pinch",IF(SUM(M450:N450)&gt;0,SUM(M450:N450),0),0)*I450</f>
        <v>0</v>
      </c>
      <c r="BC450" s="9">
        <f t="shared" ref="BC450:BC481" si="312">IF(H450="pocket",IF(SUM(M450:N450)&gt;0,SUM(M450:N450),0),0)*I450</f>
        <v>0</v>
      </c>
      <c r="BD450" s="9">
        <f t="shared" ref="BD450:BD481" si="313">IF(H450="insert",IF(SUM(M450:N450)&gt;0,SUM(M450:N450),0),0)*I450</f>
        <v>0</v>
      </c>
      <c r="BE450" s="9">
        <f t="shared" ref="BE450:BE481" si="314">IF(H450="feature",IF(SUM(M450:N450)&gt;0,SUM(M450:N450),0),0)*I450</f>
        <v>0</v>
      </c>
      <c r="BF450" s="9">
        <f t="shared" ref="BF450:BF481" si="315">IF(H450="scoop",IF(SUM(M450:N450)&gt;0,SUM(M450:N450),0),0)*I450</f>
        <v>0</v>
      </c>
      <c r="BG450" s="9">
        <f t="shared" ref="BG450:BG481" si="316">IF(H450="arete",IF(SUM(M450:N450)&gt;0,SUM(M450:N450),0),0)*I450</f>
        <v>0</v>
      </c>
      <c r="BH450" s="9">
        <f t="shared" ref="BH450:BH481" si="317">IF(H450="square",IF(SUM(M450:N450)&gt;0,SUM(M450:N450),0),0)*I450</f>
        <v>0</v>
      </c>
      <c r="BI450" s="9">
        <f t="shared" ref="BI450:BI481" si="318">IF(H450="positive",IF(SUM(M450:N450)&gt;0,SUM(M450:N450),0),0)*I450</f>
        <v>0</v>
      </c>
      <c r="BJ450" s="9">
        <f t="shared" ref="BJ450:BJ481" si="319">IF(H450="pyramid",IF(SUM(M450:N450)&gt;0,SUM(M450:N450),0),0)*I450</f>
        <v>0</v>
      </c>
      <c r="BK450" s="9">
        <f t="shared" ref="BK450:BK481" si="320">IF(H450="high profile",IF(SUM(M450:N450)&gt;0,SUM(M450:N450),0),0)*I450</f>
        <v>0</v>
      </c>
      <c r="BL450" s="9">
        <f t="shared" ref="BL450:BL481" si="321">IF(H450="rectangle",IF(SUM(M450:N450)&gt;0,SUM(M450:N450),0),0)*I450</f>
        <v>0</v>
      </c>
      <c r="BM450" s="9">
        <f t="shared" ref="BM450:BM481" si="322">IF(H450="various",IF(SUM(M450:N450)&gt;0,SUM(M450:N450),0),0)*I450</f>
        <v>0</v>
      </c>
    </row>
    <row r="451" spans="1:66" s="126" customFormat="1" ht="73.75" customHeight="1">
      <c r="B451" s="222" t="s">
        <v>8</v>
      </c>
      <c r="C451" s="105"/>
      <c r="D451" s="172" t="s">
        <v>5725</v>
      </c>
      <c r="E451" s="512" t="s">
        <v>5451</v>
      </c>
      <c r="F451" s="115" t="s">
        <v>197</v>
      </c>
      <c r="G451" s="116" t="s">
        <v>156</v>
      </c>
      <c r="H451" s="116" t="s">
        <v>182</v>
      </c>
      <c r="I451" s="115">
        <v>2</v>
      </c>
      <c r="J451" s="116">
        <v>0</v>
      </c>
      <c r="K451" s="116" t="s">
        <v>4864</v>
      </c>
      <c r="L451" s="404">
        <v>164.26</v>
      </c>
      <c r="M451" s="133"/>
      <c r="N451" s="482" t="s">
        <v>5759</v>
      </c>
      <c r="O451" s="444">
        <f>L451*M451</f>
        <v>0</v>
      </c>
      <c r="P451" s="134" t="str">
        <f t="shared" si="289"/>
        <v>No</v>
      </c>
      <c r="Q451" s="439" t="str">
        <f t="shared" si="290"/>
        <v>Yes</v>
      </c>
      <c r="R451" s="431"/>
      <c r="S451" s="304">
        <v>2</v>
      </c>
      <c r="T451" s="297">
        <f t="shared" si="291"/>
        <v>0</v>
      </c>
      <c r="U451" s="209"/>
      <c r="V451" s="324">
        <v>1.3</v>
      </c>
      <c r="W451" s="334">
        <f t="shared" si="292"/>
        <v>0</v>
      </c>
      <c r="X451" s="207">
        <f>M451*I451</f>
        <v>0</v>
      </c>
      <c r="Y451" s="207"/>
      <c r="Z451" s="208">
        <v>2</v>
      </c>
      <c r="AA451" s="211"/>
      <c r="AB451" s="240">
        <v>12</v>
      </c>
      <c r="AC451" s="211"/>
      <c r="AE451" s="9">
        <f t="shared" si="293"/>
        <v>0</v>
      </c>
      <c r="AF451" s="9">
        <f t="shared" si="294"/>
        <v>0</v>
      </c>
      <c r="AG451" s="9">
        <f t="shared" si="295"/>
        <v>0</v>
      </c>
      <c r="AH451" s="9">
        <f t="shared" si="296"/>
        <v>0</v>
      </c>
      <c r="AI451" s="9">
        <f t="shared" si="297"/>
        <v>0</v>
      </c>
      <c r="AJ451" s="9">
        <f t="shared" si="298"/>
        <v>0</v>
      </c>
      <c r="AK451" s="9">
        <f t="shared" si="299"/>
        <v>0</v>
      </c>
      <c r="AL451" s="9">
        <f t="shared" si="300"/>
        <v>0</v>
      </c>
      <c r="AM451" s="9">
        <f t="shared" si="301"/>
        <v>0</v>
      </c>
      <c r="AO451" s="126">
        <f t="shared" si="257"/>
        <v>0</v>
      </c>
      <c r="AP451" s="126">
        <f t="shared" si="258"/>
        <v>0</v>
      </c>
      <c r="AQ451" s="126">
        <f t="shared" si="259"/>
        <v>0</v>
      </c>
      <c r="AS451" s="9">
        <f t="shared" si="302"/>
        <v>0</v>
      </c>
      <c r="AT451" s="9">
        <f t="shared" si="303"/>
        <v>0</v>
      </c>
      <c r="AU451" s="9">
        <f t="shared" si="304"/>
        <v>0</v>
      </c>
      <c r="AV451" s="9">
        <f t="shared" si="305"/>
        <v>0</v>
      </c>
      <c r="AW451" s="9">
        <f t="shared" si="306"/>
        <v>0</v>
      </c>
      <c r="AX451" s="9">
        <f t="shared" si="307"/>
        <v>0</v>
      </c>
      <c r="AY451" s="9">
        <f t="shared" si="308"/>
        <v>0</v>
      </c>
      <c r="AZ451" s="9">
        <f t="shared" si="309"/>
        <v>0</v>
      </c>
      <c r="BA451" s="9">
        <f t="shared" si="310"/>
        <v>0</v>
      </c>
      <c r="BB451" s="9">
        <f t="shared" si="311"/>
        <v>0</v>
      </c>
      <c r="BC451" s="9">
        <f t="shared" si="312"/>
        <v>0</v>
      </c>
      <c r="BD451" s="9">
        <f t="shared" si="313"/>
        <v>0</v>
      </c>
      <c r="BE451" s="9">
        <f t="shared" si="314"/>
        <v>0</v>
      </c>
      <c r="BF451" s="9">
        <f t="shared" si="315"/>
        <v>0</v>
      </c>
      <c r="BG451" s="9">
        <f t="shared" si="316"/>
        <v>0</v>
      </c>
      <c r="BH451" s="9">
        <f t="shared" si="317"/>
        <v>0</v>
      </c>
      <c r="BI451" s="9">
        <f t="shared" si="318"/>
        <v>0</v>
      </c>
      <c r="BJ451" s="9">
        <f t="shared" si="319"/>
        <v>0</v>
      </c>
      <c r="BK451" s="9">
        <f t="shared" si="320"/>
        <v>0</v>
      </c>
      <c r="BL451" s="9">
        <f t="shared" si="321"/>
        <v>0</v>
      </c>
      <c r="BM451" s="9">
        <f t="shared" si="322"/>
        <v>0</v>
      </c>
      <c r="BN451" s="243"/>
    </row>
    <row r="452" spans="1:66" s="126" customFormat="1" ht="73.75" customHeight="1">
      <c r="B452" s="222" t="s">
        <v>8</v>
      </c>
      <c r="C452" s="105"/>
      <c r="D452" s="172" t="s">
        <v>5744</v>
      </c>
      <c r="E452" s="513" t="s">
        <v>5450</v>
      </c>
      <c r="F452" s="115" t="s">
        <v>197</v>
      </c>
      <c r="G452" s="116" t="s">
        <v>156</v>
      </c>
      <c r="H452" s="116" t="s">
        <v>182</v>
      </c>
      <c r="I452" s="115">
        <v>2</v>
      </c>
      <c r="J452" s="116">
        <v>0</v>
      </c>
      <c r="K452" s="116" t="s">
        <v>4864</v>
      </c>
      <c r="L452" s="404">
        <v>157.41999999999999</v>
      </c>
      <c r="M452" s="133"/>
      <c r="N452" s="482" t="s">
        <v>5759</v>
      </c>
      <c r="O452" s="444">
        <f>L452*M452</f>
        <v>0</v>
      </c>
      <c r="P452" s="134" t="str">
        <f t="shared" si="289"/>
        <v>No</v>
      </c>
      <c r="Q452" s="439" t="str">
        <f t="shared" si="290"/>
        <v>Yes</v>
      </c>
      <c r="R452" s="431"/>
      <c r="S452" s="304">
        <v>2</v>
      </c>
      <c r="T452" s="297">
        <f t="shared" si="291"/>
        <v>0</v>
      </c>
      <c r="U452" s="209"/>
      <c r="V452" s="324">
        <v>1.3</v>
      </c>
      <c r="W452" s="334">
        <f t="shared" si="292"/>
        <v>0</v>
      </c>
      <c r="X452" s="207">
        <f>M452*I452</f>
        <v>0</v>
      </c>
      <c r="Y452" s="207"/>
      <c r="Z452" s="208">
        <v>2</v>
      </c>
      <c r="AA452" s="211"/>
      <c r="AB452" s="240">
        <v>12</v>
      </c>
      <c r="AC452" s="211"/>
      <c r="AE452" s="9">
        <f t="shared" si="293"/>
        <v>0</v>
      </c>
      <c r="AF452" s="9">
        <f t="shared" si="294"/>
        <v>0</v>
      </c>
      <c r="AG452" s="9">
        <f t="shared" si="295"/>
        <v>0</v>
      </c>
      <c r="AH452" s="9">
        <f t="shared" si="296"/>
        <v>0</v>
      </c>
      <c r="AI452" s="9">
        <f t="shared" si="297"/>
        <v>0</v>
      </c>
      <c r="AJ452" s="9">
        <f t="shared" si="298"/>
        <v>0</v>
      </c>
      <c r="AK452" s="9">
        <f t="shared" si="299"/>
        <v>0</v>
      </c>
      <c r="AL452" s="9">
        <f t="shared" si="300"/>
        <v>0</v>
      </c>
      <c r="AM452" s="9">
        <f t="shared" si="301"/>
        <v>0</v>
      </c>
      <c r="AO452" s="126">
        <f t="shared" si="257"/>
        <v>0</v>
      </c>
      <c r="AP452" s="126">
        <f t="shared" si="258"/>
        <v>0</v>
      </c>
      <c r="AQ452" s="126">
        <f t="shared" si="259"/>
        <v>0</v>
      </c>
      <c r="AS452" s="9">
        <f t="shared" si="302"/>
        <v>0</v>
      </c>
      <c r="AT452" s="9">
        <f t="shared" si="303"/>
        <v>0</v>
      </c>
      <c r="AU452" s="9">
        <f t="shared" si="304"/>
        <v>0</v>
      </c>
      <c r="AV452" s="9">
        <f t="shared" si="305"/>
        <v>0</v>
      </c>
      <c r="AW452" s="9">
        <f t="shared" si="306"/>
        <v>0</v>
      </c>
      <c r="AX452" s="9">
        <f t="shared" si="307"/>
        <v>0</v>
      </c>
      <c r="AY452" s="9">
        <f t="shared" si="308"/>
        <v>0</v>
      </c>
      <c r="AZ452" s="9">
        <f t="shared" si="309"/>
        <v>0</v>
      </c>
      <c r="BA452" s="9">
        <f t="shared" si="310"/>
        <v>0</v>
      </c>
      <c r="BB452" s="9">
        <f t="shared" si="311"/>
        <v>0</v>
      </c>
      <c r="BC452" s="9">
        <f t="shared" si="312"/>
        <v>0</v>
      </c>
      <c r="BD452" s="9">
        <f t="shared" si="313"/>
        <v>0</v>
      </c>
      <c r="BE452" s="9">
        <f t="shared" si="314"/>
        <v>0</v>
      </c>
      <c r="BF452" s="9">
        <f t="shared" si="315"/>
        <v>0</v>
      </c>
      <c r="BG452" s="9">
        <f t="shared" si="316"/>
        <v>0</v>
      </c>
      <c r="BH452" s="9">
        <f t="shared" si="317"/>
        <v>0</v>
      </c>
      <c r="BI452" s="9">
        <f t="shared" si="318"/>
        <v>0</v>
      </c>
      <c r="BJ452" s="9">
        <f t="shared" si="319"/>
        <v>0</v>
      </c>
      <c r="BK452" s="9">
        <f t="shared" si="320"/>
        <v>0</v>
      </c>
      <c r="BL452" s="9">
        <f t="shared" si="321"/>
        <v>0</v>
      </c>
      <c r="BM452" s="9">
        <f t="shared" si="322"/>
        <v>0</v>
      </c>
      <c r="BN452" s="243"/>
    </row>
    <row r="453" spans="1:66" s="126" customFormat="1" ht="73.75" customHeight="1">
      <c r="B453" s="222" t="s">
        <v>8</v>
      </c>
      <c r="C453" s="105"/>
      <c r="D453" s="171" t="s">
        <v>6229</v>
      </c>
      <c r="E453" s="518" t="s">
        <v>5452</v>
      </c>
      <c r="F453" s="112" t="s">
        <v>133</v>
      </c>
      <c r="G453" s="113" t="s">
        <v>155</v>
      </c>
      <c r="H453" s="113" t="s">
        <v>182</v>
      </c>
      <c r="I453" s="112">
        <v>2</v>
      </c>
      <c r="J453" s="113">
        <v>0</v>
      </c>
      <c r="K453" s="113" t="s">
        <v>4864</v>
      </c>
      <c r="L453" s="403">
        <v>175.97</v>
      </c>
      <c r="M453" s="483" t="s">
        <v>5759</v>
      </c>
      <c r="N453" s="429"/>
      <c r="O453" s="456">
        <f>L453*N453</f>
        <v>0</v>
      </c>
      <c r="P453" s="141" t="str">
        <f t="shared" si="289"/>
        <v>No</v>
      </c>
      <c r="Q453" s="224" t="str">
        <f t="shared" si="290"/>
        <v>Yes</v>
      </c>
      <c r="S453" s="303">
        <v>2</v>
      </c>
      <c r="T453" s="299">
        <f t="shared" si="291"/>
        <v>0</v>
      </c>
      <c r="U453" s="112"/>
      <c r="V453" s="325">
        <v>1.8</v>
      </c>
      <c r="W453" s="334">
        <f t="shared" si="292"/>
        <v>0</v>
      </c>
      <c r="X453" s="207"/>
      <c r="Y453" s="207">
        <f>N453*I453</f>
        <v>0</v>
      </c>
      <c r="Z453" s="163">
        <v>2</v>
      </c>
      <c r="AA453" s="169"/>
      <c r="AB453" s="118">
        <v>8</v>
      </c>
      <c r="AC453" s="169"/>
      <c r="AE453" s="9">
        <f t="shared" si="293"/>
        <v>0</v>
      </c>
      <c r="AF453" s="9">
        <f t="shared" si="294"/>
        <v>0</v>
      </c>
      <c r="AG453" s="9">
        <f t="shared" si="295"/>
        <v>0</v>
      </c>
      <c r="AH453" s="9">
        <f t="shared" si="296"/>
        <v>0</v>
      </c>
      <c r="AI453" s="9">
        <f t="shared" si="297"/>
        <v>0</v>
      </c>
      <c r="AJ453" s="9">
        <f t="shared" si="298"/>
        <v>0</v>
      </c>
      <c r="AK453" s="9">
        <f t="shared" si="299"/>
        <v>0</v>
      </c>
      <c r="AL453" s="9">
        <f t="shared" si="300"/>
        <v>0</v>
      </c>
      <c r="AM453" s="9">
        <f t="shared" si="301"/>
        <v>0</v>
      </c>
      <c r="AO453" s="126">
        <f t="shared" si="257"/>
        <v>0</v>
      </c>
      <c r="AP453" s="126">
        <f t="shared" si="258"/>
        <v>0</v>
      </c>
      <c r="AQ453" s="126">
        <f t="shared" si="259"/>
        <v>0</v>
      </c>
      <c r="AS453" s="9">
        <f t="shared" si="302"/>
        <v>0</v>
      </c>
      <c r="AT453" s="9">
        <f t="shared" si="303"/>
        <v>0</v>
      </c>
      <c r="AU453" s="9">
        <f t="shared" si="304"/>
        <v>0</v>
      </c>
      <c r="AV453" s="9">
        <f t="shared" si="305"/>
        <v>0</v>
      </c>
      <c r="AW453" s="9">
        <f t="shared" si="306"/>
        <v>0</v>
      </c>
      <c r="AX453" s="9">
        <f t="shared" si="307"/>
        <v>0</v>
      </c>
      <c r="AY453" s="9">
        <f t="shared" si="308"/>
        <v>0</v>
      </c>
      <c r="AZ453" s="9">
        <f t="shared" si="309"/>
        <v>0</v>
      </c>
      <c r="BA453" s="9">
        <f t="shared" si="310"/>
        <v>0</v>
      </c>
      <c r="BB453" s="9">
        <f t="shared" si="311"/>
        <v>0</v>
      </c>
      <c r="BC453" s="9">
        <f t="shared" si="312"/>
        <v>0</v>
      </c>
      <c r="BD453" s="9">
        <f t="shared" si="313"/>
        <v>0</v>
      </c>
      <c r="BE453" s="9">
        <f t="shared" si="314"/>
        <v>0</v>
      </c>
      <c r="BF453" s="9">
        <f t="shared" si="315"/>
        <v>0</v>
      </c>
      <c r="BG453" s="9">
        <f t="shared" si="316"/>
        <v>0</v>
      </c>
      <c r="BH453" s="9">
        <f t="shared" si="317"/>
        <v>0</v>
      </c>
      <c r="BI453" s="9">
        <f t="shared" si="318"/>
        <v>0</v>
      </c>
      <c r="BJ453" s="9">
        <f t="shared" si="319"/>
        <v>0</v>
      </c>
      <c r="BK453" s="9">
        <f t="shared" si="320"/>
        <v>0</v>
      </c>
      <c r="BL453" s="9">
        <f t="shared" si="321"/>
        <v>0</v>
      </c>
      <c r="BM453" s="9">
        <f t="shared" si="322"/>
        <v>0</v>
      </c>
    </row>
    <row r="454" spans="1:66" s="126" customFormat="1" ht="73.75" customHeight="1">
      <c r="B454" s="222" t="s">
        <v>8</v>
      </c>
      <c r="C454" s="105"/>
      <c r="D454" s="171" t="s">
        <v>5726</v>
      </c>
      <c r="E454" s="519" t="s">
        <v>5451</v>
      </c>
      <c r="F454" s="112" t="s">
        <v>133</v>
      </c>
      <c r="G454" s="113" t="s">
        <v>155</v>
      </c>
      <c r="H454" s="113" t="s">
        <v>182</v>
      </c>
      <c r="I454" s="112">
        <v>2</v>
      </c>
      <c r="J454" s="113">
        <v>0</v>
      </c>
      <c r="K454" s="113" t="s">
        <v>4864</v>
      </c>
      <c r="L454" s="403">
        <v>183.61</v>
      </c>
      <c r="M454" s="429"/>
      <c r="N454" s="483" t="s">
        <v>5759</v>
      </c>
      <c r="O454" s="456">
        <f>L454*M454</f>
        <v>0</v>
      </c>
      <c r="P454" s="141" t="str">
        <f t="shared" si="289"/>
        <v>No</v>
      </c>
      <c r="Q454" s="224" t="str">
        <f t="shared" si="290"/>
        <v>Yes</v>
      </c>
      <c r="S454" s="303">
        <v>2</v>
      </c>
      <c r="T454" s="299">
        <f t="shared" si="291"/>
        <v>0</v>
      </c>
      <c r="U454" s="112"/>
      <c r="V454" s="325">
        <v>1.8</v>
      </c>
      <c r="W454" s="334">
        <f t="shared" si="292"/>
        <v>0</v>
      </c>
      <c r="X454" s="207">
        <f>M454*I454</f>
        <v>0</v>
      </c>
      <c r="Y454" s="207"/>
      <c r="Z454" s="163">
        <v>2</v>
      </c>
      <c r="AA454" s="169"/>
      <c r="AB454" s="118">
        <v>8</v>
      </c>
      <c r="AC454" s="169"/>
      <c r="AE454" s="9">
        <f t="shared" si="293"/>
        <v>0</v>
      </c>
      <c r="AF454" s="9">
        <f t="shared" si="294"/>
        <v>0</v>
      </c>
      <c r="AG454" s="9">
        <f t="shared" si="295"/>
        <v>0</v>
      </c>
      <c r="AH454" s="9">
        <f t="shared" si="296"/>
        <v>0</v>
      </c>
      <c r="AI454" s="9">
        <f t="shared" si="297"/>
        <v>0</v>
      </c>
      <c r="AJ454" s="9">
        <f t="shared" si="298"/>
        <v>0</v>
      </c>
      <c r="AK454" s="9">
        <f t="shared" si="299"/>
        <v>0</v>
      </c>
      <c r="AL454" s="9">
        <f t="shared" si="300"/>
        <v>0</v>
      </c>
      <c r="AM454" s="9">
        <f t="shared" si="301"/>
        <v>0</v>
      </c>
      <c r="AO454" s="126">
        <f t="shared" si="257"/>
        <v>0</v>
      </c>
      <c r="AP454" s="126">
        <f t="shared" si="258"/>
        <v>0</v>
      </c>
      <c r="AQ454" s="126">
        <f t="shared" si="259"/>
        <v>0</v>
      </c>
      <c r="AS454" s="9">
        <f t="shared" si="302"/>
        <v>0</v>
      </c>
      <c r="AT454" s="9">
        <f t="shared" si="303"/>
        <v>0</v>
      </c>
      <c r="AU454" s="9">
        <f t="shared" si="304"/>
        <v>0</v>
      </c>
      <c r="AV454" s="9">
        <f t="shared" si="305"/>
        <v>0</v>
      </c>
      <c r="AW454" s="9">
        <f t="shared" si="306"/>
        <v>0</v>
      </c>
      <c r="AX454" s="9">
        <f t="shared" si="307"/>
        <v>0</v>
      </c>
      <c r="AY454" s="9">
        <f t="shared" si="308"/>
        <v>0</v>
      </c>
      <c r="AZ454" s="9">
        <f t="shared" si="309"/>
        <v>0</v>
      </c>
      <c r="BA454" s="9">
        <f t="shared" si="310"/>
        <v>0</v>
      </c>
      <c r="BB454" s="9">
        <f t="shared" si="311"/>
        <v>0</v>
      </c>
      <c r="BC454" s="9">
        <f t="shared" si="312"/>
        <v>0</v>
      </c>
      <c r="BD454" s="9">
        <f t="shared" si="313"/>
        <v>0</v>
      </c>
      <c r="BE454" s="9">
        <f t="shared" si="314"/>
        <v>0</v>
      </c>
      <c r="BF454" s="9">
        <f t="shared" si="315"/>
        <v>0</v>
      </c>
      <c r="BG454" s="9">
        <f t="shared" si="316"/>
        <v>0</v>
      </c>
      <c r="BH454" s="9">
        <f t="shared" si="317"/>
        <v>0</v>
      </c>
      <c r="BI454" s="9">
        <f t="shared" si="318"/>
        <v>0</v>
      </c>
      <c r="BJ454" s="9">
        <f t="shared" si="319"/>
        <v>0</v>
      </c>
      <c r="BK454" s="9">
        <f t="shared" si="320"/>
        <v>0</v>
      </c>
      <c r="BL454" s="9">
        <f t="shared" si="321"/>
        <v>0</v>
      </c>
      <c r="BM454" s="9">
        <f t="shared" si="322"/>
        <v>0</v>
      </c>
    </row>
    <row r="455" spans="1:66" s="126" customFormat="1" ht="73.75" customHeight="1">
      <c r="B455" s="222" t="s">
        <v>8</v>
      </c>
      <c r="C455" s="105"/>
      <c r="D455" s="171" t="s">
        <v>5743</v>
      </c>
      <c r="E455" s="520" t="s">
        <v>5450</v>
      </c>
      <c r="F455" s="112" t="s">
        <v>133</v>
      </c>
      <c r="G455" s="113" t="s">
        <v>155</v>
      </c>
      <c r="H455" s="113" t="s">
        <v>182</v>
      </c>
      <c r="I455" s="112">
        <v>2</v>
      </c>
      <c r="J455" s="113">
        <v>0</v>
      </c>
      <c r="K455" s="113" t="s">
        <v>4864</v>
      </c>
      <c r="L455" s="403">
        <v>175.97</v>
      </c>
      <c r="M455" s="429"/>
      <c r="N455" s="483" t="s">
        <v>5759</v>
      </c>
      <c r="O455" s="456">
        <f>L455*M455</f>
        <v>0</v>
      </c>
      <c r="P455" s="141" t="str">
        <f t="shared" si="289"/>
        <v>No</v>
      </c>
      <c r="Q455" s="224" t="str">
        <f t="shared" si="290"/>
        <v>Yes</v>
      </c>
      <c r="S455" s="303">
        <v>2</v>
      </c>
      <c r="T455" s="299">
        <f t="shared" si="291"/>
        <v>0</v>
      </c>
      <c r="U455" s="112"/>
      <c r="V455" s="325">
        <v>1.8</v>
      </c>
      <c r="W455" s="334">
        <f t="shared" si="292"/>
        <v>0</v>
      </c>
      <c r="X455" s="207">
        <f>M455*I455</f>
        <v>0</v>
      </c>
      <c r="Y455" s="207"/>
      <c r="Z455" s="163">
        <v>2</v>
      </c>
      <c r="AA455" s="169"/>
      <c r="AB455" s="118">
        <v>8</v>
      </c>
      <c r="AC455" s="169"/>
      <c r="AE455" s="9">
        <f t="shared" si="293"/>
        <v>0</v>
      </c>
      <c r="AF455" s="9">
        <f t="shared" si="294"/>
        <v>0</v>
      </c>
      <c r="AG455" s="9">
        <f t="shared" si="295"/>
        <v>0</v>
      </c>
      <c r="AH455" s="9">
        <f t="shared" si="296"/>
        <v>0</v>
      </c>
      <c r="AI455" s="9">
        <f t="shared" si="297"/>
        <v>0</v>
      </c>
      <c r="AJ455" s="9">
        <f t="shared" si="298"/>
        <v>0</v>
      </c>
      <c r="AK455" s="9">
        <f t="shared" si="299"/>
        <v>0</v>
      </c>
      <c r="AL455" s="9">
        <f t="shared" si="300"/>
        <v>0</v>
      </c>
      <c r="AM455" s="9">
        <f t="shared" si="301"/>
        <v>0</v>
      </c>
      <c r="AO455" s="126">
        <f t="shared" si="257"/>
        <v>0</v>
      </c>
      <c r="AP455" s="126">
        <f t="shared" si="258"/>
        <v>0</v>
      </c>
      <c r="AQ455" s="126">
        <f t="shared" si="259"/>
        <v>0</v>
      </c>
      <c r="AS455" s="9">
        <f t="shared" si="302"/>
        <v>0</v>
      </c>
      <c r="AT455" s="9">
        <f t="shared" si="303"/>
        <v>0</v>
      </c>
      <c r="AU455" s="9">
        <f t="shared" si="304"/>
        <v>0</v>
      </c>
      <c r="AV455" s="9">
        <f t="shared" si="305"/>
        <v>0</v>
      </c>
      <c r="AW455" s="9">
        <f t="shared" si="306"/>
        <v>0</v>
      </c>
      <c r="AX455" s="9">
        <f t="shared" si="307"/>
        <v>0</v>
      </c>
      <c r="AY455" s="9">
        <f t="shared" si="308"/>
        <v>0</v>
      </c>
      <c r="AZ455" s="9">
        <f t="shared" si="309"/>
        <v>0</v>
      </c>
      <c r="BA455" s="9">
        <f t="shared" si="310"/>
        <v>0</v>
      </c>
      <c r="BB455" s="9">
        <f t="shared" si="311"/>
        <v>0</v>
      </c>
      <c r="BC455" s="9">
        <f t="shared" si="312"/>
        <v>0</v>
      </c>
      <c r="BD455" s="9">
        <f t="shared" si="313"/>
        <v>0</v>
      </c>
      <c r="BE455" s="9">
        <f t="shared" si="314"/>
        <v>0</v>
      </c>
      <c r="BF455" s="9">
        <f t="shared" si="315"/>
        <v>0</v>
      </c>
      <c r="BG455" s="9">
        <f t="shared" si="316"/>
        <v>0</v>
      </c>
      <c r="BH455" s="9">
        <f t="shared" si="317"/>
        <v>0</v>
      </c>
      <c r="BI455" s="9">
        <f t="shared" si="318"/>
        <v>0</v>
      </c>
      <c r="BJ455" s="9">
        <f t="shared" si="319"/>
        <v>0</v>
      </c>
      <c r="BK455" s="9">
        <f t="shared" si="320"/>
        <v>0</v>
      </c>
      <c r="BL455" s="9">
        <f t="shared" si="321"/>
        <v>0</v>
      </c>
      <c r="BM455" s="9">
        <f t="shared" si="322"/>
        <v>0</v>
      </c>
    </row>
    <row r="456" spans="1:66" s="126" customFormat="1" ht="73.75" customHeight="1">
      <c r="B456" s="222" t="s">
        <v>8</v>
      </c>
      <c r="C456" s="105"/>
      <c r="D456" s="172" t="s">
        <v>6230</v>
      </c>
      <c r="E456" s="511" t="s">
        <v>5452</v>
      </c>
      <c r="F456" s="115" t="s">
        <v>135</v>
      </c>
      <c r="G456" s="116" t="s">
        <v>154</v>
      </c>
      <c r="H456" s="116" t="s">
        <v>182</v>
      </c>
      <c r="I456" s="115">
        <v>2</v>
      </c>
      <c r="J456" s="116">
        <v>0</v>
      </c>
      <c r="K456" s="116" t="s">
        <v>4864</v>
      </c>
      <c r="L456" s="404">
        <v>236.25</v>
      </c>
      <c r="M456" s="482" t="s">
        <v>5759</v>
      </c>
      <c r="N456" s="133"/>
      <c r="O456" s="444">
        <f>L456*N456</f>
        <v>0</v>
      </c>
      <c r="P456" s="134" t="str">
        <f t="shared" si="289"/>
        <v>No</v>
      </c>
      <c r="Q456" s="225" t="str">
        <f t="shared" si="290"/>
        <v>Yes</v>
      </c>
      <c r="S456" s="303">
        <v>2</v>
      </c>
      <c r="T456" s="299">
        <f t="shared" si="291"/>
        <v>0</v>
      </c>
      <c r="U456" s="112"/>
      <c r="V456" s="325">
        <v>5.2</v>
      </c>
      <c r="W456" s="334">
        <f t="shared" si="292"/>
        <v>0</v>
      </c>
      <c r="X456" s="207"/>
      <c r="Y456" s="207">
        <f>N456*I456</f>
        <v>0</v>
      </c>
      <c r="Z456" s="163">
        <v>2</v>
      </c>
      <c r="AA456" s="169"/>
      <c r="AB456" s="118">
        <v>20</v>
      </c>
      <c r="AC456" s="169"/>
      <c r="AE456" s="9">
        <f t="shared" si="293"/>
        <v>0</v>
      </c>
      <c r="AF456" s="9">
        <f t="shared" si="294"/>
        <v>0</v>
      </c>
      <c r="AG456" s="9">
        <f t="shared" si="295"/>
        <v>0</v>
      </c>
      <c r="AH456" s="9">
        <f t="shared" si="296"/>
        <v>0</v>
      </c>
      <c r="AI456" s="9">
        <f t="shared" si="297"/>
        <v>0</v>
      </c>
      <c r="AJ456" s="9">
        <f t="shared" si="298"/>
        <v>0</v>
      </c>
      <c r="AK456" s="9">
        <f t="shared" si="299"/>
        <v>0</v>
      </c>
      <c r="AL456" s="9">
        <f t="shared" si="300"/>
        <v>0</v>
      </c>
      <c r="AM456" s="9">
        <f t="shared" si="301"/>
        <v>0</v>
      </c>
      <c r="AO456" s="126">
        <f t="shared" si="257"/>
        <v>0</v>
      </c>
      <c r="AP456" s="126">
        <f t="shared" si="258"/>
        <v>0</v>
      </c>
      <c r="AQ456" s="126">
        <f t="shared" si="259"/>
        <v>0</v>
      </c>
      <c r="AS456" s="9">
        <f t="shared" si="302"/>
        <v>0</v>
      </c>
      <c r="AT456" s="9">
        <f t="shared" si="303"/>
        <v>0</v>
      </c>
      <c r="AU456" s="9">
        <f t="shared" si="304"/>
        <v>0</v>
      </c>
      <c r="AV456" s="9">
        <f t="shared" si="305"/>
        <v>0</v>
      </c>
      <c r="AW456" s="9">
        <f t="shared" si="306"/>
        <v>0</v>
      </c>
      <c r="AX456" s="9">
        <f t="shared" si="307"/>
        <v>0</v>
      </c>
      <c r="AY456" s="9">
        <f t="shared" si="308"/>
        <v>0</v>
      </c>
      <c r="AZ456" s="9">
        <f t="shared" si="309"/>
        <v>0</v>
      </c>
      <c r="BA456" s="9">
        <f t="shared" si="310"/>
        <v>0</v>
      </c>
      <c r="BB456" s="9">
        <f t="shared" si="311"/>
        <v>0</v>
      </c>
      <c r="BC456" s="9">
        <f t="shared" si="312"/>
        <v>0</v>
      </c>
      <c r="BD456" s="9">
        <f t="shared" si="313"/>
        <v>0</v>
      </c>
      <c r="BE456" s="9">
        <f t="shared" si="314"/>
        <v>0</v>
      </c>
      <c r="BF456" s="9">
        <f t="shared" si="315"/>
        <v>0</v>
      </c>
      <c r="BG456" s="9">
        <f t="shared" si="316"/>
        <v>0</v>
      </c>
      <c r="BH456" s="9">
        <f t="shared" si="317"/>
        <v>0</v>
      </c>
      <c r="BI456" s="9">
        <f t="shared" si="318"/>
        <v>0</v>
      </c>
      <c r="BJ456" s="9">
        <f t="shared" si="319"/>
        <v>0</v>
      </c>
      <c r="BK456" s="9">
        <f t="shared" si="320"/>
        <v>0</v>
      </c>
      <c r="BL456" s="9">
        <f t="shared" si="321"/>
        <v>0</v>
      </c>
      <c r="BM456" s="9">
        <f t="shared" si="322"/>
        <v>0</v>
      </c>
    </row>
    <row r="457" spans="1:66" s="126" customFormat="1" ht="73.75" customHeight="1">
      <c r="B457" s="222" t="s">
        <v>8</v>
      </c>
      <c r="C457" s="105"/>
      <c r="D457" s="172" t="s">
        <v>5727</v>
      </c>
      <c r="E457" s="512" t="s">
        <v>5451</v>
      </c>
      <c r="F457" s="115" t="s">
        <v>135</v>
      </c>
      <c r="G457" s="116" t="s">
        <v>154</v>
      </c>
      <c r="H457" s="116" t="s">
        <v>182</v>
      </c>
      <c r="I457" s="115">
        <v>2</v>
      </c>
      <c r="J457" s="116">
        <v>0</v>
      </c>
      <c r="K457" s="116" t="s">
        <v>4864</v>
      </c>
      <c r="L457" s="404">
        <v>246.52</v>
      </c>
      <c r="M457" s="133"/>
      <c r="N457" s="482" t="s">
        <v>5759</v>
      </c>
      <c r="O457" s="444">
        <f>L457*M457</f>
        <v>0</v>
      </c>
      <c r="P457" s="134" t="str">
        <f t="shared" si="289"/>
        <v>No</v>
      </c>
      <c r="Q457" s="225" t="str">
        <f t="shared" si="290"/>
        <v>Yes</v>
      </c>
      <c r="S457" s="303">
        <v>2</v>
      </c>
      <c r="T457" s="299">
        <f t="shared" si="291"/>
        <v>0</v>
      </c>
      <c r="U457" s="112"/>
      <c r="V457" s="325">
        <v>5.2</v>
      </c>
      <c r="W457" s="334">
        <f t="shared" si="292"/>
        <v>0</v>
      </c>
      <c r="X457" s="207">
        <f>M457*I457</f>
        <v>0</v>
      </c>
      <c r="Y457" s="207"/>
      <c r="Z457" s="163">
        <v>2</v>
      </c>
      <c r="AA457" s="169"/>
      <c r="AB457" s="118">
        <v>20</v>
      </c>
      <c r="AC457" s="169"/>
      <c r="AE457" s="9">
        <f t="shared" si="293"/>
        <v>0</v>
      </c>
      <c r="AF457" s="9">
        <f t="shared" si="294"/>
        <v>0</v>
      </c>
      <c r="AG457" s="9">
        <f t="shared" si="295"/>
        <v>0</v>
      </c>
      <c r="AH457" s="9">
        <f t="shared" si="296"/>
        <v>0</v>
      </c>
      <c r="AI457" s="9">
        <f t="shared" si="297"/>
        <v>0</v>
      </c>
      <c r="AJ457" s="9">
        <f t="shared" si="298"/>
        <v>0</v>
      </c>
      <c r="AK457" s="9">
        <f t="shared" si="299"/>
        <v>0</v>
      </c>
      <c r="AL457" s="9">
        <f t="shared" si="300"/>
        <v>0</v>
      </c>
      <c r="AM457" s="9">
        <f t="shared" si="301"/>
        <v>0</v>
      </c>
      <c r="AO457" s="126">
        <f t="shared" ref="AO457:AO501" si="323">IF(E457="Colored no tex.",IF(SUM(M457:N457)&gt;0,SUM(M457:N457),0),0)*I457</f>
        <v>0</v>
      </c>
      <c r="AP457" s="126">
        <f t="shared" ref="AP457:AP501" si="324">IF(E457="Natural tex.",IF(SUM(M457:N457)&gt;0,SUM(M457:N457),0),0)*I457</f>
        <v>0</v>
      </c>
      <c r="AQ457" s="126">
        <f t="shared" ref="AQ457:AQ501" si="325">IF(E457="Natural no tex.",IF(SUM(M457:N457)&gt;0,SUM(M457:N457),0),0)*I457</f>
        <v>0</v>
      </c>
      <c r="AS457" s="9">
        <f t="shared" si="302"/>
        <v>0</v>
      </c>
      <c r="AT457" s="9">
        <f t="shared" si="303"/>
        <v>0</v>
      </c>
      <c r="AU457" s="9">
        <f t="shared" si="304"/>
        <v>0</v>
      </c>
      <c r="AV457" s="9">
        <f t="shared" si="305"/>
        <v>0</v>
      </c>
      <c r="AW457" s="9">
        <f t="shared" si="306"/>
        <v>0</v>
      </c>
      <c r="AX457" s="9">
        <f t="shared" si="307"/>
        <v>0</v>
      </c>
      <c r="AY457" s="9">
        <f t="shared" si="308"/>
        <v>0</v>
      </c>
      <c r="AZ457" s="9">
        <f t="shared" si="309"/>
        <v>0</v>
      </c>
      <c r="BA457" s="9">
        <f t="shared" si="310"/>
        <v>0</v>
      </c>
      <c r="BB457" s="9">
        <f t="shared" si="311"/>
        <v>0</v>
      </c>
      <c r="BC457" s="9">
        <f t="shared" si="312"/>
        <v>0</v>
      </c>
      <c r="BD457" s="9">
        <f t="shared" si="313"/>
        <v>0</v>
      </c>
      <c r="BE457" s="9">
        <f t="shared" si="314"/>
        <v>0</v>
      </c>
      <c r="BF457" s="9">
        <f t="shared" si="315"/>
        <v>0</v>
      </c>
      <c r="BG457" s="9">
        <f t="shared" si="316"/>
        <v>0</v>
      </c>
      <c r="BH457" s="9">
        <f t="shared" si="317"/>
        <v>0</v>
      </c>
      <c r="BI457" s="9">
        <f t="shared" si="318"/>
        <v>0</v>
      </c>
      <c r="BJ457" s="9">
        <f t="shared" si="319"/>
        <v>0</v>
      </c>
      <c r="BK457" s="9">
        <f t="shared" si="320"/>
        <v>0</v>
      </c>
      <c r="BL457" s="9">
        <f t="shared" si="321"/>
        <v>0</v>
      </c>
      <c r="BM457" s="9">
        <f t="shared" si="322"/>
        <v>0</v>
      </c>
    </row>
    <row r="458" spans="1:66" s="126" customFormat="1" ht="73.75" customHeight="1">
      <c r="B458" s="222" t="s">
        <v>8</v>
      </c>
      <c r="C458" s="105"/>
      <c r="D458" s="172" t="s">
        <v>5742</v>
      </c>
      <c r="E458" s="513" t="s">
        <v>5450</v>
      </c>
      <c r="F458" s="115" t="s">
        <v>135</v>
      </c>
      <c r="G458" s="116" t="s">
        <v>154</v>
      </c>
      <c r="H458" s="116" t="s">
        <v>182</v>
      </c>
      <c r="I458" s="115">
        <v>2</v>
      </c>
      <c r="J458" s="116">
        <v>0</v>
      </c>
      <c r="K458" s="116" t="s">
        <v>4864</v>
      </c>
      <c r="L458" s="404">
        <v>236.25</v>
      </c>
      <c r="M458" s="133"/>
      <c r="N458" s="482" t="s">
        <v>5759</v>
      </c>
      <c r="O458" s="444">
        <f>L458*M458</f>
        <v>0</v>
      </c>
      <c r="P458" s="134" t="str">
        <f t="shared" si="289"/>
        <v>No</v>
      </c>
      <c r="Q458" s="225" t="str">
        <f t="shared" si="290"/>
        <v>Yes</v>
      </c>
      <c r="S458" s="303">
        <v>2</v>
      </c>
      <c r="T458" s="299">
        <f t="shared" si="291"/>
        <v>0</v>
      </c>
      <c r="U458" s="112"/>
      <c r="V458" s="325">
        <v>5.2</v>
      </c>
      <c r="W458" s="334">
        <f t="shared" si="292"/>
        <v>0</v>
      </c>
      <c r="X458" s="207">
        <f>M458*I458</f>
        <v>0</v>
      </c>
      <c r="Y458" s="207"/>
      <c r="Z458" s="163">
        <v>2</v>
      </c>
      <c r="AA458" s="169"/>
      <c r="AB458" s="118">
        <v>20</v>
      </c>
      <c r="AC458" s="169"/>
      <c r="AE458" s="9">
        <f t="shared" si="293"/>
        <v>0</v>
      </c>
      <c r="AF458" s="9">
        <f t="shared" si="294"/>
        <v>0</v>
      </c>
      <c r="AG458" s="9">
        <f t="shared" si="295"/>
        <v>0</v>
      </c>
      <c r="AH458" s="9">
        <f t="shared" si="296"/>
        <v>0</v>
      </c>
      <c r="AI458" s="9">
        <f t="shared" si="297"/>
        <v>0</v>
      </c>
      <c r="AJ458" s="9">
        <f t="shared" si="298"/>
        <v>0</v>
      </c>
      <c r="AK458" s="9">
        <f t="shared" si="299"/>
        <v>0</v>
      </c>
      <c r="AL458" s="9">
        <f t="shared" si="300"/>
        <v>0</v>
      </c>
      <c r="AM458" s="9">
        <f t="shared" si="301"/>
        <v>0</v>
      </c>
      <c r="AO458" s="126">
        <f t="shared" si="323"/>
        <v>0</v>
      </c>
      <c r="AP458" s="126">
        <f t="shared" si="324"/>
        <v>0</v>
      </c>
      <c r="AQ458" s="126">
        <f t="shared" si="325"/>
        <v>0</v>
      </c>
      <c r="AS458" s="9">
        <f t="shared" si="302"/>
        <v>0</v>
      </c>
      <c r="AT458" s="9">
        <f t="shared" si="303"/>
        <v>0</v>
      </c>
      <c r="AU458" s="9">
        <f t="shared" si="304"/>
        <v>0</v>
      </c>
      <c r="AV458" s="9">
        <f t="shared" si="305"/>
        <v>0</v>
      </c>
      <c r="AW458" s="9">
        <f t="shared" si="306"/>
        <v>0</v>
      </c>
      <c r="AX458" s="9">
        <f t="shared" si="307"/>
        <v>0</v>
      </c>
      <c r="AY458" s="9">
        <f t="shared" si="308"/>
        <v>0</v>
      </c>
      <c r="AZ458" s="9">
        <f t="shared" si="309"/>
        <v>0</v>
      </c>
      <c r="BA458" s="9">
        <f t="shared" si="310"/>
        <v>0</v>
      </c>
      <c r="BB458" s="9">
        <f t="shared" si="311"/>
        <v>0</v>
      </c>
      <c r="BC458" s="9">
        <f t="shared" si="312"/>
        <v>0</v>
      </c>
      <c r="BD458" s="9">
        <f t="shared" si="313"/>
        <v>0</v>
      </c>
      <c r="BE458" s="9">
        <f t="shared" si="314"/>
        <v>0</v>
      </c>
      <c r="BF458" s="9">
        <f t="shared" si="315"/>
        <v>0</v>
      </c>
      <c r="BG458" s="9">
        <f t="shared" si="316"/>
        <v>0</v>
      </c>
      <c r="BH458" s="9">
        <f t="shared" si="317"/>
        <v>0</v>
      </c>
      <c r="BI458" s="9">
        <f t="shared" si="318"/>
        <v>0</v>
      </c>
      <c r="BJ458" s="9">
        <f t="shared" si="319"/>
        <v>0</v>
      </c>
      <c r="BK458" s="9">
        <f t="shared" si="320"/>
        <v>0</v>
      </c>
      <c r="BL458" s="9">
        <f t="shared" si="321"/>
        <v>0</v>
      </c>
      <c r="BM458" s="9">
        <f t="shared" si="322"/>
        <v>0</v>
      </c>
    </row>
    <row r="459" spans="1:66" s="126" customFormat="1" ht="73.75" customHeight="1">
      <c r="B459" s="222" t="s">
        <v>8</v>
      </c>
      <c r="C459" s="105"/>
      <c r="D459" s="171" t="s">
        <v>6231</v>
      </c>
      <c r="E459" s="518" t="s">
        <v>5452</v>
      </c>
      <c r="F459" s="112" t="s">
        <v>197</v>
      </c>
      <c r="G459" s="113" t="s">
        <v>153</v>
      </c>
      <c r="H459" s="113" t="s">
        <v>182</v>
      </c>
      <c r="I459" s="112">
        <v>2</v>
      </c>
      <c r="J459" s="113">
        <v>0</v>
      </c>
      <c r="K459" s="113" t="s">
        <v>4864</v>
      </c>
      <c r="L459" s="403">
        <v>162.05000000000001</v>
      </c>
      <c r="M459" s="483" t="s">
        <v>5759</v>
      </c>
      <c r="N459" s="429"/>
      <c r="O459" s="456">
        <f>L459*N459</f>
        <v>0</v>
      </c>
      <c r="P459" s="141" t="str">
        <f t="shared" si="289"/>
        <v>No</v>
      </c>
      <c r="Q459" s="224" t="str">
        <f t="shared" si="290"/>
        <v>Yes</v>
      </c>
      <c r="S459" s="303">
        <v>2</v>
      </c>
      <c r="T459" s="299">
        <f t="shared" si="291"/>
        <v>0</v>
      </c>
      <c r="U459" s="112"/>
      <c r="V459" s="325">
        <v>1.5</v>
      </c>
      <c r="W459" s="334">
        <f t="shared" si="292"/>
        <v>0</v>
      </c>
      <c r="X459" s="207"/>
      <c r="Y459" s="207">
        <f>N459*I459</f>
        <v>0</v>
      </c>
      <c r="Z459" s="163">
        <v>2</v>
      </c>
      <c r="AA459" s="169"/>
      <c r="AB459" s="118">
        <v>12</v>
      </c>
      <c r="AC459" s="169"/>
      <c r="AE459" s="9">
        <f t="shared" si="293"/>
        <v>0</v>
      </c>
      <c r="AF459" s="9">
        <f t="shared" si="294"/>
        <v>0</v>
      </c>
      <c r="AG459" s="9">
        <f t="shared" si="295"/>
        <v>0</v>
      </c>
      <c r="AH459" s="9">
        <f t="shared" si="296"/>
        <v>0</v>
      </c>
      <c r="AI459" s="9">
        <f t="shared" si="297"/>
        <v>0</v>
      </c>
      <c r="AJ459" s="9">
        <f t="shared" si="298"/>
        <v>0</v>
      </c>
      <c r="AK459" s="9">
        <f t="shared" si="299"/>
        <v>0</v>
      </c>
      <c r="AL459" s="9">
        <f t="shared" si="300"/>
        <v>0</v>
      </c>
      <c r="AM459" s="9">
        <f t="shared" si="301"/>
        <v>0</v>
      </c>
      <c r="AO459" s="126">
        <f t="shared" si="323"/>
        <v>0</v>
      </c>
      <c r="AP459" s="126">
        <f t="shared" si="324"/>
        <v>0</v>
      </c>
      <c r="AQ459" s="126">
        <f t="shared" si="325"/>
        <v>0</v>
      </c>
      <c r="AS459" s="9">
        <f t="shared" si="302"/>
        <v>0</v>
      </c>
      <c r="AT459" s="9">
        <f t="shared" si="303"/>
        <v>0</v>
      </c>
      <c r="AU459" s="9">
        <f t="shared" si="304"/>
        <v>0</v>
      </c>
      <c r="AV459" s="9">
        <f t="shared" si="305"/>
        <v>0</v>
      </c>
      <c r="AW459" s="9">
        <f t="shared" si="306"/>
        <v>0</v>
      </c>
      <c r="AX459" s="9">
        <f t="shared" si="307"/>
        <v>0</v>
      </c>
      <c r="AY459" s="9">
        <f t="shared" si="308"/>
        <v>0</v>
      </c>
      <c r="AZ459" s="9">
        <f t="shared" si="309"/>
        <v>0</v>
      </c>
      <c r="BA459" s="9">
        <f t="shared" si="310"/>
        <v>0</v>
      </c>
      <c r="BB459" s="9">
        <f t="shared" si="311"/>
        <v>0</v>
      </c>
      <c r="BC459" s="9">
        <f t="shared" si="312"/>
        <v>0</v>
      </c>
      <c r="BD459" s="9">
        <f t="shared" si="313"/>
        <v>0</v>
      </c>
      <c r="BE459" s="9">
        <f t="shared" si="314"/>
        <v>0</v>
      </c>
      <c r="BF459" s="9">
        <f t="shared" si="315"/>
        <v>0</v>
      </c>
      <c r="BG459" s="9">
        <f t="shared" si="316"/>
        <v>0</v>
      </c>
      <c r="BH459" s="9">
        <f t="shared" si="317"/>
        <v>0</v>
      </c>
      <c r="BI459" s="9">
        <f t="shared" si="318"/>
        <v>0</v>
      </c>
      <c r="BJ459" s="9">
        <f t="shared" si="319"/>
        <v>0</v>
      </c>
      <c r="BK459" s="9">
        <f t="shared" si="320"/>
        <v>0</v>
      </c>
      <c r="BL459" s="9">
        <f t="shared" si="321"/>
        <v>0</v>
      </c>
      <c r="BM459" s="9">
        <f t="shared" si="322"/>
        <v>0</v>
      </c>
    </row>
    <row r="460" spans="1:66" s="126" customFormat="1" ht="73.75" customHeight="1">
      <c r="B460" s="222" t="s">
        <v>8</v>
      </c>
      <c r="C460" s="105"/>
      <c r="D460" s="171" t="s">
        <v>5728</v>
      </c>
      <c r="E460" s="519" t="s">
        <v>5451</v>
      </c>
      <c r="F460" s="112" t="s">
        <v>197</v>
      </c>
      <c r="G460" s="113" t="s">
        <v>153</v>
      </c>
      <c r="H460" s="113" t="s">
        <v>182</v>
      </c>
      <c r="I460" s="112">
        <v>2</v>
      </c>
      <c r="J460" s="113">
        <v>0</v>
      </c>
      <c r="K460" s="113" t="s">
        <v>4864</v>
      </c>
      <c r="L460" s="403">
        <v>169.1</v>
      </c>
      <c r="M460" s="429"/>
      <c r="N460" s="483" t="s">
        <v>5759</v>
      </c>
      <c r="O460" s="456">
        <f>L460*M460</f>
        <v>0</v>
      </c>
      <c r="P460" s="141" t="str">
        <f t="shared" si="289"/>
        <v>No</v>
      </c>
      <c r="Q460" s="224" t="str">
        <f t="shared" si="290"/>
        <v>Yes</v>
      </c>
      <c r="S460" s="303">
        <v>2</v>
      </c>
      <c r="T460" s="299">
        <f t="shared" si="291"/>
        <v>0</v>
      </c>
      <c r="U460" s="112"/>
      <c r="V460" s="325">
        <v>1.5</v>
      </c>
      <c r="W460" s="334">
        <f t="shared" si="292"/>
        <v>0</v>
      </c>
      <c r="X460" s="207">
        <f>M460*I460</f>
        <v>0</v>
      </c>
      <c r="Y460" s="207"/>
      <c r="Z460" s="163">
        <v>2</v>
      </c>
      <c r="AA460" s="169"/>
      <c r="AB460" s="118">
        <v>12</v>
      </c>
      <c r="AC460" s="169"/>
      <c r="AE460" s="9">
        <f t="shared" si="293"/>
        <v>0</v>
      </c>
      <c r="AF460" s="9">
        <f t="shared" si="294"/>
        <v>0</v>
      </c>
      <c r="AG460" s="9">
        <f t="shared" si="295"/>
        <v>0</v>
      </c>
      <c r="AH460" s="9">
        <f t="shared" si="296"/>
        <v>0</v>
      </c>
      <c r="AI460" s="9">
        <f t="shared" si="297"/>
        <v>0</v>
      </c>
      <c r="AJ460" s="9">
        <f t="shared" si="298"/>
        <v>0</v>
      </c>
      <c r="AK460" s="9">
        <f t="shared" si="299"/>
        <v>0</v>
      </c>
      <c r="AL460" s="9">
        <f t="shared" si="300"/>
        <v>0</v>
      </c>
      <c r="AM460" s="9">
        <f t="shared" si="301"/>
        <v>0</v>
      </c>
      <c r="AO460" s="126">
        <f t="shared" si="323"/>
        <v>0</v>
      </c>
      <c r="AP460" s="126">
        <f t="shared" si="324"/>
        <v>0</v>
      </c>
      <c r="AQ460" s="126">
        <f t="shared" si="325"/>
        <v>0</v>
      </c>
      <c r="AS460" s="9">
        <f t="shared" si="302"/>
        <v>0</v>
      </c>
      <c r="AT460" s="9">
        <f t="shared" si="303"/>
        <v>0</v>
      </c>
      <c r="AU460" s="9">
        <f t="shared" si="304"/>
        <v>0</v>
      </c>
      <c r="AV460" s="9">
        <f t="shared" si="305"/>
        <v>0</v>
      </c>
      <c r="AW460" s="9">
        <f t="shared" si="306"/>
        <v>0</v>
      </c>
      <c r="AX460" s="9">
        <f t="shared" si="307"/>
        <v>0</v>
      </c>
      <c r="AY460" s="9">
        <f t="shared" si="308"/>
        <v>0</v>
      </c>
      <c r="AZ460" s="9">
        <f t="shared" si="309"/>
        <v>0</v>
      </c>
      <c r="BA460" s="9">
        <f t="shared" si="310"/>
        <v>0</v>
      </c>
      <c r="BB460" s="9">
        <f t="shared" si="311"/>
        <v>0</v>
      </c>
      <c r="BC460" s="9">
        <f t="shared" si="312"/>
        <v>0</v>
      </c>
      <c r="BD460" s="9">
        <f t="shared" si="313"/>
        <v>0</v>
      </c>
      <c r="BE460" s="9">
        <f t="shared" si="314"/>
        <v>0</v>
      </c>
      <c r="BF460" s="9">
        <f t="shared" si="315"/>
        <v>0</v>
      </c>
      <c r="BG460" s="9">
        <f t="shared" si="316"/>
        <v>0</v>
      </c>
      <c r="BH460" s="9">
        <f t="shared" si="317"/>
        <v>0</v>
      </c>
      <c r="BI460" s="9">
        <f t="shared" si="318"/>
        <v>0</v>
      </c>
      <c r="BJ460" s="9">
        <f t="shared" si="319"/>
        <v>0</v>
      </c>
      <c r="BK460" s="9">
        <f t="shared" si="320"/>
        <v>0</v>
      </c>
      <c r="BL460" s="9">
        <f t="shared" si="321"/>
        <v>0</v>
      </c>
      <c r="BM460" s="9">
        <f t="shared" si="322"/>
        <v>0</v>
      </c>
    </row>
    <row r="461" spans="1:66" s="126" customFormat="1" ht="73.75" customHeight="1">
      <c r="B461" s="222" t="s">
        <v>8</v>
      </c>
      <c r="C461" s="105"/>
      <c r="D461" s="171" t="s">
        <v>5741</v>
      </c>
      <c r="E461" s="520" t="s">
        <v>5450</v>
      </c>
      <c r="F461" s="112" t="s">
        <v>197</v>
      </c>
      <c r="G461" s="113" t="s">
        <v>153</v>
      </c>
      <c r="H461" s="113" t="s">
        <v>182</v>
      </c>
      <c r="I461" s="112">
        <v>2</v>
      </c>
      <c r="J461" s="113">
        <v>0</v>
      </c>
      <c r="K461" s="113" t="s">
        <v>4864</v>
      </c>
      <c r="L461" s="403">
        <v>162.05000000000001</v>
      </c>
      <c r="M461" s="429"/>
      <c r="N461" s="483" t="s">
        <v>5759</v>
      </c>
      <c r="O461" s="456">
        <f>L461*M461</f>
        <v>0</v>
      </c>
      <c r="P461" s="141" t="str">
        <f t="shared" si="289"/>
        <v>No</v>
      </c>
      <c r="Q461" s="224" t="str">
        <f t="shared" si="290"/>
        <v>Yes</v>
      </c>
      <c r="S461" s="303">
        <v>2</v>
      </c>
      <c r="T461" s="299">
        <f t="shared" si="291"/>
        <v>0</v>
      </c>
      <c r="U461" s="112"/>
      <c r="V461" s="325">
        <v>1.5</v>
      </c>
      <c r="W461" s="334">
        <f t="shared" si="292"/>
        <v>0</v>
      </c>
      <c r="X461" s="207">
        <f>M461*I461</f>
        <v>0</v>
      </c>
      <c r="Y461" s="207"/>
      <c r="Z461" s="163">
        <v>2</v>
      </c>
      <c r="AA461" s="169"/>
      <c r="AB461" s="118">
        <v>12</v>
      </c>
      <c r="AC461" s="169"/>
      <c r="AE461" s="9">
        <f t="shared" si="293"/>
        <v>0</v>
      </c>
      <c r="AF461" s="9">
        <f t="shared" si="294"/>
        <v>0</v>
      </c>
      <c r="AG461" s="9">
        <f t="shared" si="295"/>
        <v>0</v>
      </c>
      <c r="AH461" s="9">
        <f t="shared" si="296"/>
        <v>0</v>
      </c>
      <c r="AI461" s="9">
        <f t="shared" si="297"/>
        <v>0</v>
      </c>
      <c r="AJ461" s="9">
        <f t="shared" si="298"/>
        <v>0</v>
      </c>
      <c r="AK461" s="9">
        <f t="shared" si="299"/>
        <v>0</v>
      </c>
      <c r="AL461" s="9">
        <f t="shared" si="300"/>
        <v>0</v>
      </c>
      <c r="AM461" s="9">
        <f t="shared" si="301"/>
        <v>0</v>
      </c>
      <c r="AO461" s="126">
        <f t="shared" si="323"/>
        <v>0</v>
      </c>
      <c r="AP461" s="126">
        <f t="shared" si="324"/>
        <v>0</v>
      </c>
      <c r="AQ461" s="126">
        <f t="shared" si="325"/>
        <v>0</v>
      </c>
      <c r="AS461" s="9">
        <f t="shared" si="302"/>
        <v>0</v>
      </c>
      <c r="AT461" s="9">
        <f t="shared" si="303"/>
        <v>0</v>
      </c>
      <c r="AU461" s="9">
        <f t="shared" si="304"/>
        <v>0</v>
      </c>
      <c r="AV461" s="9">
        <f t="shared" si="305"/>
        <v>0</v>
      </c>
      <c r="AW461" s="9">
        <f t="shared" si="306"/>
        <v>0</v>
      </c>
      <c r="AX461" s="9">
        <f t="shared" si="307"/>
        <v>0</v>
      </c>
      <c r="AY461" s="9">
        <f t="shared" si="308"/>
        <v>0</v>
      </c>
      <c r="AZ461" s="9">
        <f t="shared" si="309"/>
        <v>0</v>
      </c>
      <c r="BA461" s="9">
        <f t="shared" si="310"/>
        <v>0</v>
      </c>
      <c r="BB461" s="9">
        <f t="shared" si="311"/>
        <v>0</v>
      </c>
      <c r="BC461" s="9">
        <f t="shared" si="312"/>
        <v>0</v>
      </c>
      <c r="BD461" s="9">
        <f t="shared" si="313"/>
        <v>0</v>
      </c>
      <c r="BE461" s="9">
        <f t="shared" si="314"/>
        <v>0</v>
      </c>
      <c r="BF461" s="9">
        <f t="shared" si="315"/>
        <v>0</v>
      </c>
      <c r="BG461" s="9">
        <f t="shared" si="316"/>
        <v>0</v>
      </c>
      <c r="BH461" s="9">
        <f t="shared" si="317"/>
        <v>0</v>
      </c>
      <c r="BI461" s="9">
        <f t="shared" si="318"/>
        <v>0</v>
      </c>
      <c r="BJ461" s="9">
        <f t="shared" si="319"/>
        <v>0</v>
      </c>
      <c r="BK461" s="9">
        <f t="shared" si="320"/>
        <v>0</v>
      </c>
      <c r="BL461" s="9">
        <f t="shared" si="321"/>
        <v>0</v>
      </c>
      <c r="BM461" s="9">
        <f t="shared" si="322"/>
        <v>0</v>
      </c>
    </row>
    <row r="462" spans="1:66" s="126" customFormat="1" ht="73.75" customHeight="1">
      <c r="B462" s="222" t="s">
        <v>8</v>
      </c>
      <c r="C462" s="105"/>
      <c r="D462" s="172" t="s">
        <v>6232</v>
      </c>
      <c r="E462" s="511" t="s">
        <v>5452</v>
      </c>
      <c r="F462" s="115" t="s">
        <v>133</v>
      </c>
      <c r="G462" s="116" t="s">
        <v>152</v>
      </c>
      <c r="H462" s="116" t="s">
        <v>182</v>
      </c>
      <c r="I462" s="115">
        <v>2</v>
      </c>
      <c r="J462" s="116">
        <v>0</v>
      </c>
      <c r="K462" s="116" t="s">
        <v>4864</v>
      </c>
      <c r="L462" s="404">
        <v>175.97</v>
      </c>
      <c r="M462" s="482" t="s">
        <v>5759</v>
      </c>
      <c r="N462" s="133"/>
      <c r="O462" s="444">
        <f>L462*N462</f>
        <v>0</v>
      </c>
      <c r="P462" s="134" t="str">
        <f t="shared" si="289"/>
        <v>No</v>
      </c>
      <c r="Q462" s="225" t="str">
        <f t="shared" si="290"/>
        <v>Yes</v>
      </c>
      <c r="S462" s="303">
        <v>2</v>
      </c>
      <c r="T462" s="299">
        <f t="shared" si="291"/>
        <v>0</v>
      </c>
      <c r="U462" s="112"/>
      <c r="V462" s="325">
        <v>2.8</v>
      </c>
      <c r="W462" s="334">
        <f t="shared" si="292"/>
        <v>0</v>
      </c>
      <c r="X462" s="207"/>
      <c r="Y462" s="207">
        <f>N462*I462</f>
        <v>0</v>
      </c>
      <c r="Z462" s="163">
        <v>2</v>
      </c>
      <c r="AA462" s="169"/>
      <c r="AB462" s="118">
        <v>8</v>
      </c>
      <c r="AC462" s="169"/>
      <c r="AE462" s="9">
        <f t="shared" si="293"/>
        <v>0</v>
      </c>
      <c r="AF462" s="9">
        <f t="shared" si="294"/>
        <v>0</v>
      </c>
      <c r="AG462" s="9">
        <f t="shared" si="295"/>
        <v>0</v>
      </c>
      <c r="AH462" s="9">
        <f t="shared" si="296"/>
        <v>0</v>
      </c>
      <c r="AI462" s="9">
        <f t="shared" si="297"/>
        <v>0</v>
      </c>
      <c r="AJ462" s="9">
        <f t="shared" si="298"/>
        <v>0</v>
      </c>
      <c r="AK462" s="9">
        <f t="shared" si="299"/>
        <v>0</v>
      </c>
      <c r="AL462" s="9">
        <f t="shared" si="300"/>
        <v>0</v>
      </c>
      <c r="AM462" s="9">
        <f t="shared" si="301"/>
        <v>0</v>
      </c>
      <c r="AO462" s="126">
        <f t="shared" si="323"/>
        <v>0</v>
      </c>
      <c r="AP462" s="126">
        <f t="shared" si="324"/>
        <v>0</v>
      </c>
      <c r="AQ462" s="126">
        <f t="shared" si="325"/>
        <v>0</v>
      </c>
      <c r="AS462" s="9">
        <f t="shared" si="302"/>
        <v>0</v>
      </c>
      <c r="AT462" s="9">
        <f t="shared" si="303"/>
        <v>0</v>
      </c>
      <c r="AU462" s="9">
        <f t="shared" si="304"/>
        <v>0</v>
      </c>
      <c r="AV462" s="9">
        <f t="shared" si="305"/>
        <v>0</v>
      </c>
      <c r="AW462" s="9">
        <f t="shared" si="306"/>
        <v>0</v>
      </c>
      <c r="AX462" s="9">
        <f t="shared" si="307"/>
        <v>0</v>
      </c>
      <c r="AY462" s="9">
        <f t="shared" si="308"/>
        <v>0</v>
      </c>
      <c r="AZ462" s="9">
        <f t="shared" si="309"/>
        <v>0</v>
      </c>
      <c r="BA462" s="9">
        <f t="shared" si="310"/>
        <v>0</v>
      </c>
      <c r="BB462" s="9">
        <f t="shared" si="311"/>
        <v>0</v>
      </c>
      <c r="BC462" s="9">
        <f t="shared" si="312"/>
        <v>0</v>
      </c>
      <c r="BD462" s="9">
        <f t="shared" si="313"/>
        <v>0</v>
      </c>
      <c r="BE462" s="9">
        <f t="shared" si="314"/>
        <v>0</v>
      </c>
      <c r="BF462" s="9">
        <f t="shared" si="315"/>
        <v>0</v>
      </c>
      <c r="BG462" s="9">
        <f t="shared" si="316"/>
        <v>0</v>
      </c>
      <c r="BH462" s="9">
        <f t="shared" si="317"/>
        <v>0</v>
      </c>
      <c r="BI462" s="9">
        <f t="shared" si="318"/>
        <v>0</v>
      </c>
      <c r="BJ462" s="9">
        <f t="shared" si="319"/>
        <v>0</v>
      </c>
      <c r="BK462" s="9">
        <f t="shared" si="320"/>
        <v>0</v>
      </c>
      <c r="BL462" s="9">
        <f t="shared" si="321"/>
        <v>0</v>
      </c>
      <c r="BM462" s="9">
        <f t="shared" si="322"/>
        <v>0</v>
      </c>
    </row>
    <row r="463" spans="1:66" s="126" customFormat="1" ht="73.75" customHeight="1">
      <c r="B463" s="222" t="s">
        <v>8</v>
      </c>
      <c r="C463" s="105"/>
      <c r="D463" s="172" t="s">
        <v>5729</v>
      </c>
      <c r="E463" s="512" t="s">
        <v>5451</v>
      </c>
      <c r="F463" s="115" t="s">
        <v>133</v>
      </c>
      <c r="G463" s="116" t="s">
        <v>152</v>
      </c>
      <c r="H463" s="116" t="s">
        <v>182</v>
      </c>
      <c r="I463" s="115">
        <v>2</v>
      </c>
      <c r="J463" s="116">
        <v>0</v>
      </c>
      <c r="K463" s="116" t="s">
        <v>4864</v>
      </c>
      <c r="L463" s="404">
        <v>183.61</v>
      </c>
      <c r="M463" s="133"/>
      <c r="N463" s="482" t="s">
        <v>5759</v>
      </c>
      <c r="O463" s="444">
        <f>L463*M463</f>
        <v>0</v>
      </c>
      <c r="P463" s="134" t="str">
        <f t="shared" si="289"/>
        <v>No</v>
      </c>
      <c r="Q463" s="225" t="str">
        <f t="shared" si="290"/>
        <v>Yes</v>
      </c>
      <c r="S463" s="303">
        <v>2</v>
      </c>
      <c r="T463" s="299">
        <f t="shared" si="291"/>
        <v>0</v>
      </c>
      <c r="U463" s="112"/>
      <c r="V463" s="325">
        <v>2.8</v>
      </c>
      <c r="W463" s="334">
        <f t="shared" si="292"/>
        <v>0</v>
      </c>
      <c r="X463" s="207">
        <f>M463*I463</f>
        <v>0</v>
      </c>
      <c r="Y463" s="207"/>
      <c r="Z463" s="163">
        <v>2</v>
      </c>
      <c r="AA463" s="169"/>
      <c r="AB463" s="118">
        <v>8</v>
      </c>
      <c r="AC463" s="169"/>
      <c r="AE463" s="9">
        <f t="shared" si="293"/>
        <v>0</v>
      </c>
      <c r="AF463" s="9">
        <f t="shared" si="294"/>
        <v>0</v>
      </c>
      <c r="AG463" s="9">
        <f t="shared" si="295"/>
        <v>0</v>
      </c>
      <c r="AH463" s="9">
        <f t="shared" si="296"/>
        <v>0</v>
      </c>
      <c r="AI463" s="9">
        <f t="shared" si="297"/>
        <v>0</v>
      </c>
      <c r="AJ463" s="9">
        <f t="shared" si="298"/>
        <v>0</v>
      </c>
      <c r="AK463" s="9">
        <f t="shared" si="299"/>
        <v>0</v>
      </c>
      <c r="AL463" s="9">
        <f t="shared" si="300"/>
        <v>0</v>
      </c>
      <c r="AM463" s="9">
        <f t="shared" si="301"/>
        <v>0</v>
      </c>
      <c r="AO463" s="126">
        <f t="shared" si="323"/>
        <v>0</v>
      </c>
      <c r="AP463" s="126">
        <f t="shared" si="324"/>
        <v>0</v>
      </c>
      <c r="AQ463" s="126">
        <f t="shared" si="325"/>
        <v>0</v>
      </c>
      <c r="AS463" s="9">
        <f t="shared" si="302"/>
        <v>0</v>
      </c>
      <c r="AT463" s="9">
        <f t="shared" si="303"/>
        <v>0</v>
      </c>
      <c r="AU463" s="9">
        <f t="shared" si="304"/>
        <v>0</v>
      </c>
      <c r="AV463" s="9">
        <f t="shared" si="305"/>
        <v>0</v>
      </c>
      <c r="AW463" s="9">
        <f t="shared" si="306"/>
        <v>0</v>
      </c>
      <c r="AX463" s="9">
        <f t="shared" si="307"/>
        <v>0</v>
      </c>
      <c r="AY463" s="9">
        <f t="shared" si="308"/>
        <v>0</v>
      </c>
      <c r="AZ463" s="9">
        <f t="shared" si="309"/>
        <v>0</v>
      </c>
      <c r="BA463" s="9">
        <f t="shared" si="310"/>
        <v>0</v>
      </c>
      <c r="BB463" s="9">
        <f t="shared" si="311"/>
        <v>0</v>
      </c>
      <c r="BC463" s="9">
        <f t="shared" si="312"/>
        <v>0</v>
      </c>
      <c r="BD463" s="9">
        <f t="shared" si="313"/>
        <v>0</v>
      </c>
      <c r="BE463" s="9">
        <f t="shared" si="314"/>
        <v>0</v>
      </c>
      <c r="BF463" s="9">
        <f t="shared" si="315"/>
        <v>0</v>
      </c>
      <c r="BG463" s="9">
        <f t="shared" si="316"/>
        <v>0</v>
      </c>
      <c r="BH463" s="9">
        <f t="shared" si="317"/>
        <v>0</v>
      </c>
      <c r="BI463" s="9">
        <f t="shared" si="318"/>
        <v>0</v>
      </c>
      <c r="BJ463" s="9">
        <f t="shared" si="319"/>
        <v>0</v>
      </c>
      <c r="BK463" s="9">
        <f t="shared" si="320"/>
        <v>0</v>
      </c>
      <c r="BL463" s="9">
        <f t="shared" si="321"/>
        <v>0</v>
      </c>
      <c r="BM463" s="9">
        <f t="shared" si="322"/>
        <v>0</v>
      </c>
    </row>
    <row r="464" spans="1:66" s="126" customFormat="1" ht="73.75" customHeight="1">
      <c r="B464" s="222" t="s">
        <v>8</v>
      </c>
      <c r="C464" s="105"/>
      <c r="D464" s="172" t="s">
        <v>5740</v>
      </c>
      <c r="E464" s="513" t="s">
        <v>5450</v>
      </c>
      <c r="F464" s="115" t="s">
        <v>133</v>
      </c>
      <c r="G464" s="116" t="s">
        <v>152</v>
      </c>
      <c r="H464" s="116" t="s">
        <v>182</v>
      </c>
      <c r="I464" s="115">
        <v>2</v>
      </c>
      <c r="J464" s="116">
        <v>0</v>
      </c>
      <c r="K464" s="116" t="s">
        <v>4864</v>
      </c>
      <c r="L464" s="404">
        <v>175.97</v>
      </c>
      <c r="M464" s="133"/>
      <c r="N464" s="482" t="s">
        <v>5759</v>
      </c>
      <c r="O464" s="444">
        <f>L464*M464</f>
        <v>0</v>
      </c>
      <c r="P464" s="134" t="str">
        <f t="shared" si="289"/>
        <v>No</v>
      </c>
      <c r="Q464" s="225" t="str">
        <f t="shared" si="290"/>
        <v>Yes</v>
      </c>
      <c r="S464" s="303">
        <v>2</v>
      </c>
      <c r="T464" s="299">
        <f t="shared" si="291"/>
        <v>0</v>
      </c>
      <c r="U464" s="112"/>
      <c r="V464" s="325">
        <v>2.8</v>
      </c>
      <c r="W464" s="334">
        <f t="shared" si="292"/>
        <v>0</v>
      </c>
      <c r="X464" s="207">
        <f>M464*I464</f>
        <v>0</v>
      </c>
      <c r="Y464" s="207"/>
      <c r="Z464" s="163">
        <v>2</v>
      </c>
      <c r="AA464" s="169"/>
      <c r="AB464" s="118">
        <v>8</v>
      </c>
      <c r="AC464" s="169"/>
      <c r="AE464" s="9">
        <f t="shared" si="293"/>
        <v>0</v>
      </c>
      <c r="AF464" s="9">
        <f t="shared" si="294"/>
        <v>0</v>
      </c>
      <c r="AG464" s="9">
        <f t="shared" si="295"/>
        <v>0</v>
      </c>
      <c r="AH464" s="9">
        <f t="shared" si="296"/>
        <v>0</v>
      </c>
      <c r="AI464" s="9">
        <f t="shared" si="297"/>
        <v>0</v>
      </c>
      <c r="AJ464" s="9">
        <f t="shared" si="298"/>
        <v>0</v>
      </c>
      <c r="AK464" s="9">
        <f t="shared" si="299"/>
        <v>0</v>
      </c>
      <c r="AL464" s="9">
        <f t="shared" si="300"/>
        <v>0</v>
      </c>
      <c r="AM464" s="9">
        <f t="shared" si="301"/>
        <v>0</v>
      </c>
      <c r="AO464" s="126">
        <f t="shared" si="323"/>
        <v>0</v>
      </c>
      <c r="AP464" s="126">
        <f t="shared" si="324"/>
        <v>0</v>
      </c>
      <c r="AQ464" s="126">
        <f t="shared" si="325"/>
        <v>0</v>
      </c>
      <c r="AS464" s="9">
        <f t="shared" si="302"/>
        <v>0</v>
      </c>
      <c r="AT464" s="9">
        <f t="shared" si="303"/>
        <v>0</v>
      </c>
      <c r="AU464" s="9">
        <f t="shared" si="304"/>
        <v>0</v>
      </c>
      <c r="AV464" s="9">
        <f t="shared" si="305"/>
        <v>0</v>
      </c>
      <c r="AW464" s="9">
        <f t="shared" si="306"/>
        <v>0</v>
      </c>
      <c r="AX464" s="9">
        <f t="shared" si="307"/>
        <v>0</v>
      </c>
      <c r="AY464" s="9">
        <f t="shared" si="308"/>
        <v>0</v>
      </c>
      <c r="AZ464" s="9">
        <f t="shared" si="309"/>
        <v>0</v>
      </c>
      <c r="BA464" s="9">
        <f t="shared" si="310"/>
        <v>0</v>
      </c>
      <c r="BB464" s="9">
        <f t="shared" si="311"/>
        <v>0</v>
      </c>
      <c r="BC464" s="9">
        <f t="shared" si="312"/>
        <v>0</v>
      </c>
      <c r="BD464" s="9">
        <f t="shared" si="313"/>
        <v>0</v>
      </c>
      <c r="BE464" s="9">
        <f t="shared" si="314"/>
        <v>0</v>
      </c>
      <c r="BF464" s="9">
        <f t="shared" si="315"/>
        <v>0</v>
      </c>
      <c r="BG464" s="9">
        <f t="shared" si="316"/>
        <v>0</v>
      </c>
      <c r="BH464" s="9">
        <f t="shared" si="317"/>
        <v>0</v>
      </c>
      <c r="BI464" s="9">
        <f t="shared" si="318"/>
        <v>0</v>
      </c>
      <c r="BJ464" s="9">
        <f t="shared" si="319"/>
        <v>0</v>
      </c>
      <c r="BK464" s="9">
        <f t="shared" si="320"/>
        <v>0</v>
      </c>
      <c r="BL464" s="9">
        <f t="shared" si="321"/>
        <v>0</v>
      </c>
      <c r="BM464" s="9">
        <f t="shared" si="322"/>
        <v>0</v>
      </c>
    </row>
    <row r="465" spans="2:66" s="126" customFormat="1" ht="73.75" customHeight="1">
      <c r="B465" s="222" t="s">
        <v>8</v>
      </c>
      <c r="C465" s="105"/>
      <c r="D465" s="171" t="s">
        <v>6233</v>
      </c>
      <c r="E465" s="518" t="s">
        <v>5452</v>
      </c>
      <c r="F465" s="112" t="s">
        <v>134</v>
      </c>
      <c r="G465" s="113" t="s">
        <v>151</v>
      </c>
      <c r="H465" s="113" t="s">
        <v>182</v>
      </c>
      <c r="I465" s="112">
        <v>2</v>
      </c>
      <c r="J465" s="113">
        <v>0</v>
      </c>
      <c r="K465" s="113" t="s">
        <v>4864</v>
      </c>
      <c r="L465" s="403">
        <v>203.79</v>
      </c>
      <c r="M465" s="483" t="s">
        <v>5759</v>
      </c>
      <c r="N465" s="429"/>
      <c r="O465" s="456">
        <f>L465*N465</f>
        <v>0</v>
      </c>
      <c r="P465" s="141" t="str">
        <f t="shared" si="289"/>
        <v>No</v>
      </c>
      <c r="Q465" s="224" t="str">
        <f t="shared" si="290"/>
        <v>Yes</v>
      </c>
      <c r="S465" s="303">
        <v>2</v>
      </c>
      <c r="T465" s="299">
        <f t="shared" si="291"/>
        <v>0</v>
      </c>
      <c r="U465" s="112"/>
      <c r="V465" s="325">
        <v>4.7</v>
      </c>
      <c r="W465" s="334">
        <f t="shared" si="292"/>
        <v>0</v>
      </c>
      <c r="X465" s="207"/>
      <c r="Y465" s="207">
        <f>N465*I465</f>
        <v>0</v>
      </c>
      <c r="Z465" s="163">
        <v>2</v>
      </c>
      <c r="AA465" s="169"/>
      <c r="AB465" s="118">
        <v>12</v>
      </c>
      <c r="AC465" s="169"/>
      <c r="AE465" s="9">
        <f t="shared" si="293"/>
        <v>0</v>
      </c>
      <c r="AF465" s="9">
        <f t="shared" si="294"/>
        <v>0</v>
      </c>
      <c r="AG465" s="9">
        <f t="shared" si="295"/>
        <v>0</v>
      </c>
      <c r="AH465" s="9">
        <f t="shared" si="296"/>
        <v>0</v>
      </c>
      <c r="AI465" s="9">
        <f t="shared" si="297"/>
        <v>0</v>
      </c>
      <c r="AJ465" s="9">
        <f t="shared" si="298"/>
        <v>0</v>
      </c>
      <c r="AK465" s="9">
        <f t="shared" si="299"/>
        <v>0</v>
      </c>
      <c r="AL465" s="9">
        <f t="shared" si="300"/>
        <v>0</v>
      </c>
      <c r="AM465" s="9">
        <f t="shared" si="301"/>
        <v>0</v>
      </c>
      <c r="AO465" s="126">
        <f t="shared" si="323"/>
        <v>0</v>
      </c>
      <c r="AP465" s="126">
        <f t="shared" si="324"/>
        <v>0</v>
      </c>
      <c r="AQ465" s="126">
        <f t="shared" si="325"/>
        <v>0</v>
      </c>
      <c r="AS465" s="9">
        <f t="shared" si="302"/>
        <v>0</v>
      </c>
      <c r="AT465" s="9">
        <f t="shared" si="303"/>
        <v>0</v>
      </c>
      <c r="AU465" s="9">
        <f t="shared" si="304"/>
        <v>0</v>
      </c>
      <c r="AV465" s="9">
        <f t="shared" si="305"/>
        <v>0</v>
      </c>
      <c r="AW465" s="9">
        <f t="shared" si="306"/>
        <v>0</v>
      </c>
      <c r="AX465" s="9">
        <f t="shared" si="307"/>
        <v>0</v>
      </c>
      <c r="AY465" s="9">
        <f t="shared" si="308"/>
        <v>0</v>
      </c>
      <c r="AZ465" s="9">
        <f t="shared" si="309"/>
        <v>0</v>
      </c>
      <c r="BA465" s="9">
        <f t="shared" si="310"/>
        <v>0</v>
      </c>
      <c r="BB465" s="9">
        <f t="shared" si="311"/>
        <v>0</v>
      </c>
      <c r="BC465" s="9">
        <f t="shared" si="312"/>
        <v>0</v>
      </c>
      <c r="BD465" s="9">
        <f t="shared" si="313"/>
        <v>0</v>
      </c>
      <c r="BE465" s="9">
        <f t="shared" si="314"/>
        <v>0</v>
      </c>
      <c r="BF465" s="9">
        <f t="shared" si="315"/>
        <v>0</v>
      </c>
      <c r="BG465" s="9">
        <f t="shared" si="316"/>
        <v>0</v>
      </c>
      <c r="BH465" s="9">
        <f t="shared" si="317"/>
        <v>0</v>
      </c>
      <c r="BI465" s="9">
        <f t="shared" si="318"/>
        <v>0</v>
      </c>
      <c r="BJ465" s="9">
        <f t="shared" si="319"/>
        <v>0</v>
      </c>
      <c r="BK465" s="9">
        <f t="shared" si="320"/>
        <v>0</v>
      </c>
      <c r="BL465" s="9">
        <f t="shared" si="321"/>
        <v>0</v>
      </c>
      <c r="BM465" s="9">
        <f t="shared" si="322"/>
        <v>0</v>
      </c>
    </row>
    <row r="466" spans="2:66" s="126" customFormat="1" ht="73.75" customHeight="1">
      <c r="B466" s="222" t="s">
        <v>8</v>
      </c>
      <c r="C466" s="105"/>
      <c r="D466" s="171" t="s">
        <v>5730</v>
      </c>
      <c r="E466" s="519" t="s">
        <v>5451</v>
      </c>
      <c r="F466" s="112" t="s">
        <v>134</v>
      </c>
      <c r="G466" s="113" t="s">
        <v>151</v>
      </c>
      <c r="H466" s="113" t="s">
        <v>182</v>
      </c>
      <c r="I466" s="112">
        <v>2</v>
      </c>
      <c r="J466" s="113">
        <v>0</v>
      </c>
      <c r="K466" s="113" t="s">
        <v>4864</v>
      </c>
      <c r="L466" s="403">
        <v>212.65</v>
      </c>
      <c r="M466" s="429"/>
      <c r="N466" s="483" t="s">
        <v>5759</v>
      </c>
      <c r="O466" s="456">
        <f>L466*M466</f>
        <v>0</v>
      </c>
      <c r="P466" s="141" t="str">
        <f t="shared" si="289"/>
        <v>No</v>
      </c>
      <c r="Q466" s="224" t="str">
        <f t="shared" si="290"/>
        <v>Yes</v>
      </c>
      <c r="S466" s="303">
        <v>2</v>
      </c>
      <c r="T466" s="299">
        <f t="shared" si="291"/>
        <v>0</v>
      </c>
      <c r="U466" s="112"/>
      <c r="V466" s="325">
        <v>4.7</v>
      </c>
      <c r="W466" s="334">
        <f t="shared" si="292"/>
        <v>0</v>
      </c>
      <c r="X466" s="207">
        <f>M466*I466</f>
        <v>0</v>
      </c>
      <c r="Y466" s="207"/>
      <c r="Z466" s="163">
        <v>2</v>
      </c>
      <c r="AA466" s="169"/>
      <c r="AB466" s="118">
        <v>12</v>
      </c>
      <c r="AC466" s="169"/>
      <c r="AE466" s="9">
        <f t="shared" si="293"/>
        <v>0</v>
      </c>
      <c r="AF466" s="9">
        <f t="shared" si="294"/>
        <v>0</v>
      </c>
      <c r="AG466" s="9">
        <f t="shared" si="295"/>
        <v>0</v>
      </c>
      <c r="AH466" s="9">
        <f t="shared" si="296"/>
        <v>0</v>
      </c>
      <c r="AI466" s="9">
        <f t="shared" si="297"/>
        <v>0</v>
      </c>
      <c r="AJ466" s="9">
        <f t="shared" si="298"/>
        <v>0</v>
      </c>
      <c r="AK466" s="9">
        <f t="shared" si="299"/>
        <v>0</v>
      </c>
      <c r="AL466" s="9">
        <f t="shared" si="300"/>
        <v>0</v>
      </c>
      <c r="AM466" s="9">
        <f t="shared" si="301"/>
        <v>0</v>
      </c>
      <c r="AO466" s="126">
        <f t="shared" si="323"/>
        <v>0</v>
      </c>
      <c r="AP466" s="126">
        <f t="shared" si="324"/>
        <v>0</v>
      </c>
      <c r="AQ466" s="126">
        <f t="shared" si="325"/>
        <v>0</v>
      </c>
      <c r="AS466" s="9">
        <f t="shared" si="302"/>
        <v>0</v>
      </c>
      <c r="AT466" s="9">
        <f t="shared" si="303"/>
        <v>0</v>
      </c>
      <c r="AU466" s="9">
        <f t="shared" si="304"/>
        <v>0</v>
      </c>
      <c r="AV466" s="9">
        <f t="shared" si="305"/>
        <v>0</v>
      </c>
      <c r="AW466" s="9">
        <f t="shared" si="306"/>
        <v>0</v>
      </c>
      <c r="AX466" s="9">
        <f t="shared" si="307"/>
        <v>0</v>
      </c>
      <c r="AY466" s="9">
        <f t="shared" si="308"/>
        <v>0</v>
      </c>
      <c r="AZ466" s="9">
        <f t="shared" si="309"/>
        <v>0</v>
      </c>
      <c r="BA466" s="9">
        <f t="shared" si="310"/>
        <v>0</v>
      </c>
      <c r="BB466" s="9">
        <f t="shared" si="311"/>
        <v>0</v>
      </c>
      <c r="BC466" s="9">
        <f t="shared" si="312"/>
        <v>0</v>
      </c>
      <c r="BD466" s="9">
        <f t="shared" si="313"/>
        <v>0</v>
      </c>
      <c r="BE466" s="9">
        <f t="shared" si="314"/>
        <v>0</v>
      </c>
      <c r="BF466" s="9">
        <f t="shared" si="315"/>
        <v>0</v>
      </c>
      <c r="BG466" s="9">
        <f t="shared" si="316"/>
        <v>0</v>
      </c>
      <c r="BH466" s="9">
        <f t="shared" si="317"/>
        <v>0</v>
      </c>
      <c r="BI466" s="9">
        <f t="shared" si="318"/>
        <v>0</v>
      </c>
      <c r="BJ466" s="9">
        <f t="shared" si="319"/>
        <v>0</v>
      </c>
      <c r="BK466" s="9">
        <f t="shared" si="320"/>
        <v>0</v>
      </c>
      <c r="BL466" s="9">
        <f t="shared" si="321"/>
        <v>0</v>
      </c>
      <c r="BM466" s="9">
        <f t="shared" si="322"/>
        <v>0</v>
      </c>
    </row>
    <row r="467" spans="2:66" s="126" customFormat="1" ht="73.75" customHeight="1">
      <c r="B467" s="222" t="s">
        <v>8</v>
      </c>
      <c r="C467" s="105"/>
      <c r="D467" s="171" t="s">
        <v>5739</v>
      </c>
      <c r="E467" s="520" t="s">
        <v>5450</v>
      </c>
      <c r="F467" s="112" t="s">
        <v>134</v>
      </c>
      <c r="G467" s="113" t="s">
        <v>151</v>
      </c>
      <c r="H467" s="113" t="s">
        <v>182</v>
      </c>
      <c r="I467" s="112">
        <v>2</v>
      </c>
      <c r="J467" s="113">
        <v>0</v>
      </c>
      <c r="K467" s="113" t="s">
        <v>4864</v>
      </c>
      <c r="L467" s="403">
        <v>203.79</v>
      </c>
      <c r="M467" s="429"/>
      <c r="N467" s="483" t="s">
        <v>5759</v>
      </c>
      <c r="O467" s="456">
        <f>L467*M467</f>
        <v>0</v>
      </c>
      <c r="P467" s="141" t="str">
        <f t="shared" si="289"/>
        <v>No</v>
      </c>
      <c r="Q467" s="224" t="str">
        <f t="shared" si="290"/>
        <v>Yes</v>
      </c>
      <c r="S467" s="303">
        <v>2</v>
      </c>
      <c r="T467" s="299">
        <f t="shared" si="291"/>
        <v>0</v>
      </c>
      <c r="U467" s="112"/>
      <c r="V467" s="325">
        <v>4.7</v>
      </c>
      <c r="W467" s="334">
        <f t="shared" si="292"/>
        <v>0</v>
      </c>
      <c r="X467" s="207">
        <f>M467*I467</f>
        <v>0</v>
      </c>
      <c r="Y467" s="207"/>
      <c r="Z467" s="163">
        <v>2</v>
      </c>
      <c r="AA467" s="169"/>
      <c r="AB467" s="118">
        <v>12</v>
      </c>
      <c r="AC467" s="169"/>
      <c r="AE467" s="9">
        <f t="shared" si="293"/>
        <v>0</v>
      </c>
      <c r="AF467" s="9">
        <f t="shared" si="294"/>
        <v>0</v>
      </c>
      <c r="AG467" s="9">
        <f t="shared" si="295"/>
        <v>0</v>
      </c>
      <c r="AH467" s="9">
        <f t="shared" si="296"/>
        <v>0</v>
      </c>
      <c r="AI467" s="9">
        <f t="shared" si="297"/>
        <v>0</v>
      </c>
      <c r="AJ467" s="9">
        <f t="shared" si="298"/>
        <v>0</v>
      </c>
      <c r="AK467" s="9">
        <f t="shared" si="299"/>
        <v>0</v>
      </c>
      <c r="AL467" s="9">
        <f t="shared" si="300"/>
        <v>0</v>
      </c>
      <c r="AM467" s="9">
        <f t="shared" si="301"/>
        <v>0</v>
      </c>
      <c r="AO467" s="126">
        <f t="shared" si="323"/>
        <v>0</v>
      </c>
      <c r="AP467" s="126">
        <f t="shared" si="324"/>
        <v>0</v>
      </c>
      <c r="AQ467" s="126">
        <f t="shared" si="325"/>
        <v>0</v>
      </c>
      <c r="AS467" s="9">
        <f t="shared" si="302"/>
        <v>0</v>
      </c>
      <c r="AT467" s="9">
        <f t="shared" si="303"/>
        <v>0</v>
      </c>
      <c r="AU467" s="9">
        <f t="shared" si="304"/>
        <v>0</v>
      </c>
      <c r="AV467" s="9">
        <f t="shared" si="305"/>
        <v>0</v>
      </c>
      <c r="AW467" s="9">
        <f t="shared" si="306"/>
        <v>0</v>
      </c>
      <c r="AX467" s="9">
        <f t="shared" si="307"/>
        <v>0</v>
      </c>
      <c r="AY467" s="9">
        <f t="shared" si="308"/>
        <v>0</v>
      </c>
      <c r="AZ467" s="9">
        <f t="shared" si="309"/>
        <v>0</v>
      </c>
      <c r="BA467" s="9">
        <f t="shared" si="310"/>
        <v>0</v>
      </c>
      <c r="BB467" s="9">
        <f t="shared" si="311"/>
        <v>0</v>
      </c>
      <c r="BC467" s="9">
        <f t="shared" si="312"/>
        <v>0</v>
      </c>
      <c r="BD467" s="9">
        <f t="shared" si="313"/>
        <v>0</v>
      </c>
      <c r="BE467" s="9">
        <f t="shared" si="314"/>
        <v>0</v>
      </c>
      <c r="BF467" s="9">
        <f t="shared" si="315"/>
        <v>0</v>
      </c>
      <c r="BG467" s="9">
        <f t="shared" si="316"/>
        <v>0</v>
      </c>
      <c r="BH467" s="9">
        <f t="shared" si="317"/>
        <v>0</v>
      </c>
      <c r="BI467" s="9">
        <f t="shared" si="318"/>
        <v>0</v>
      </c>
      <c r="BJ467" s="9">
        <f t="shared" si="319"/>
        <v>0</v>
      </c>
      <c r="BK467" s="9">
        <f t="shared" si="320"/>
        <v>0</v>
      </c>
      <c r="BL467" s="9">
        <f t="shared" si="321"/>
        <v>0</v>
      </c>
      <c r="BM467" s="9">
        <f t="shared" si="322"/>
        <v>0</v>
      </c>
    </row>
    <row r="468" spans="2:66" s="126" customFormat="1" ht="73.75" customHeight="1">
      <c r="B468" s="222" t="s">
        <v>8</v>
      </c>
      <c r="C468" s="105"/>
      <c r="D468" s="172" t="s">
        <v>6234</v>
      </c>
      <c r="E468" s="511" t="s">
        <v>5452</v>
      </c>
      <c r="F468" s="115" t="s">
        <v>134</v>
      </c>
      <c r="G468" s="116" t="s">
        <v>106</v>
      </c>
      <c r="H468" s="116" t="s">
        <v>182</v>
      </c>
      <c r="I468" s="115">
        <v>1</v>
      </c>
      <c r="J468" s="116">
        <v>0</v>
      </c>
      <c r="K468" s="116" t="s">
        <v>4864</v>
      </c>
      <c r="L468" s="404">
        <v>115.68</v>
      </c>
      <c r="M468" s="482" t="s">
        <v>5759</v>
      </c>
      <c r="N468" s="133"/>
      <c r="O468" s="444">
        <f>L468*N468</f>
        <v>0</v>
      </c>
      <c r="P468" s="134" t="str">
        <f t="shared" si="289"/>
        <v>No</v>
      </c>
      <c r="Q468" s="225" t="str">
        <f t="shared" si="290"/>
        <v>Yes</v>
      </c>
      <c r="S468" s="303">
        <v>1</v>
      </c>
      <c r="T468" s="299">
        <f t="shared" si="291"/>
        <v>0</v>
      </c>
      <c r="U468" s="112"/>
      <c r="V468" s="325">
        <v>6</v>
      </c>
      <c r="W468" s="334">
        <f t="shared" si="292"/>
        <v>0</v>
      </c>
      <c r="X468" s="207"/>
      <c r="Y468" s="207">
        <f>N468*I468</f>
        <v>0</v>
      </c>
      <c r="Z468" s="163">
        <v>1</v>
      </c>
      <c r="AA468" s="169"/>
      <c r="AB468" s="118">
        <v>6</v>
      </c>
      <c r="AC468" s="169"/>
      <c r="AE468" s="9">
        <f t="shared" si="293"/>
        <v>0</v>
      </c>
      <c r="AF468" s="9">
        <f t="shared" si="294"/>
        <v>0</v>
      </c>
      <c r="AG468" s="9">
        <f t="shared" si="295"/>
        <v>0</v>
      </c>
      <c r="AH468" s="9">
        <f t="shared" si="296"/>
        <v>0</v>
      </c>
      <c r="AI468" s="9">
        <f t="shared" si="297"/>
        <v>0</v>
      </c>
      <c r="AJ468" s="9">
        <f t="shared" si="298"/>
        <v>0</v>
      </c>
      <c r="AK468" s="9">
        <f t="shared" si="299"/>
        <v>0</v>
      </c>
      <c r="AL468" s="9">
        <f t="shared" si="300"/>
        <v>0</v>
      </c>
      <c r="AM468" s="9">
        <f t="shared" si="301"/>
        <v>0</v>
      </c>
      <c r="AO468" s="126">
        <f t="shared" si="323"/>
        <v>0</v>
      </c>
      <c r="AP468" s="126">
        <f t="shared" si="324"/>
        <v>0</v>
      </c>
      <c r="AQ468" s="126">
        <f t="shared" si="325"/>
        <v>0</v>
      </c>
      <c r="AS468" s="9">
        <f t="shared" si="302"/>
        <v>0</v>
      </c>
      <c r="AT468" s="9">
        <f t="shared" si="303"/>
        <v>0</v>
      </c>
      <c r="AU468" s="9">
        <f t="shared" si="304"/>
        <v>0</v>
      </c>
      <c r="AV468" s="9">
        <f t="shared" si="305"/>
        <v>0</v>
      </c>
      <c r="AW468" s="9">
        <f t="shared" si="306"/>
        <v>0</v>
      </c>
      <c r="AX468" s="9">
        <f t="shared" si="307"/>
        <v>0</v>
      </c>
      <c r="AY468" s="9">
        <f t="shared" si="308"/>
        <v>0</v>
      </c>
      <c r="AZ468" s="9">
        <f t="shared" si="309"/>
        <v>0</v>
      </c>
      <c r="BA468" s="9">
        <f t="shared" si="310"/>
        <v>0</v>
      </c>
      <c r="BB468" s="9">
        <f t="shared" si="311"/>
        <v>0</v>
      </c>
      <c r="BC468" s="9">
        <f t="shared" si="312"/>
        <v>0</v>
      </c>
      <c r="BD468" s="9">
        <f t="shared" si="313"/>
        <v>0</v>
      </c>
      <c r="BE468" s="9">
        <f t="shared" si="314"/>
        <v>0</v>
      </c>
      <c r="BF468" s="9">
        <f t="shared" si="315"/>
        <v>0</v>
      </c>
      <c r="BG468" s="9">
        <f t="shared" si="316"/>
        <v>0</v>
      </c>
      <c r="BH468" s="9">
        <f t="shared" si="317"/>
        <v>0</v>
      </c>
      <c r="BI468" s="9">
        <f t="shared" si="318"/>
        <v>0</v>
      </c>
      <c r="BJ468" s="9">
        <f t="shared" si="319"/>
        <v>0</v>
      </c>
      <c r="BK468" s="9">
        <f t="shared" si="320"/>
        <v>0</v>
      </c>
      <c r="BL468" s="9">
        <f t="shared" si="321"/>
        <v>0</v>
      </c>
      <c r="BM468" s="9">
        <f t="shared" si="322"/>
        <v>0</v>
      </c>
    </row>
    <row r="469" spans="2:66" s="126" customFormat="1" ht="73.75" customHeight="1">
      <c r="B469" s="222" t="s">
        <v>8</v>
      </c>
      <c r="C469" s="105"/>
      <c r="D469" s="172" t="s">
        <v>5731</v>
      </c>
      <c r="E469" s="512" t="s">
        <v>5451</v>
      </c>
      <c r="F469" s="115" t="s">
        <v>134</v>
      </c>
      <c r="G469" s="116" t="s">
        <v>106</v>
      </c>
      <c r="H469" s="116" t="s">
        <v>182</v>
      </c>
      <c r="I469" s="115">
        <v>1</v>
      </c>
      <c r="J469" s="116">
        <v>0</v>
      </c>
      <c r="K469" s="116" t="s">
        <v>4864</v>
      </c>
      <c r="L469" s="404">
        <v>120.7</v>
      </c>
      <c r="M469" s="133"/>
      <c r="N469" s="482" t="s">
        <v>5759</v>
      </c>
      <c r="O469" s="444">
        <f>L469*M469</f>
        <v>0</v>
      </c>
      <c r="P469" s="134" t="str">
        <f t="shared" si="289"/>
        <v>No</v>
      </c>
      <c r="Q469" s="225" t="str">
        <f t="shared" si="290"/>
        <v>Yes</v>
      </c>
      <c r="S469" s="303">
        <v>1</v>
      </c>
      <c r="T469" s="299">
        <f t="shared" si="291"/>
        <v>0</v>
      </c>
      <c r="U469" s="112"/>
      <c r="V469" s="325">
        <v>6</v>
      </c>
      <c r="W469" s="334">
        <f t="shared" si="292"/>
        <v>0</v>
      </c>
      <c r="X469" s="207">
        <f>M469*I469</f>
        <v>0</v>
      </c>
      <c r="Y469" s="207"/>
      <c r="Z469" s="163">
        <v>1</v>
      </c>
      <c r="AA469" s="169"/>
      <c r="AB469" s="118">
        <v>6</v>
      </c>
      <c r="AC469" s="169"/>
      <c r="AE469" s="9">
        <f t="shared" si="293"/>
        <v>0</v>
      </c>
      <c r="AF469" s="9">
        <f t="shared" si="294"/>
        <v>0</v>
      </c>
      <c r="AG469" s="9">
        <f t="shared" si="295"/>
        <v>0</v>
      </c>
      <c r="AH469" s="9">
        <f t="shared" si="296"/>
        <v>0</v>
      </c>
      <c r="AI469" s="9">
        <f t="shared" si="297"/>
        <v>0</v>
      </c>
      <c r="AJ469" s="9">
        <f t="shared" si="298"/>
        <v>0</v>
      </c>
      <c r="AK469" s="9">
        <f t="shared" si="299"/>
        <v>0</v>
      </c>
      <c r="AL469" s="9">
        <f t="shared" si="300"/>
        <v>0</v>
      </c>
      <c r="AM469" s="9">
        <f t="shared" si="301"/>
        <v>0</v>
      </c>
      <c r="AO469" s="126">
        <f t="shared" si="323"/>
        <v>0</v>
      </c>
      <c r="AP469" s="126">
        <f t="shared" si="324"/>
        <v>0</v>
      </c>
      <c r="AQ469" s="126">
        <f t="shared" si="325"/>
        <v>0</v>
      </c>
      <c r="AS469" s="9">
        <f t="shared" si="302"/>
        <v>0</v>
      </c>
      <c r="AT469" s="9">
        <f t="shared" si="303"/>
        <v>0</v>
      </c>
      <c r="AU469" s="9">
        <f t="shared" si="304"/>
        <v>0</v>
      </c>
      <c r="AV469" s="9">
        <f t="shared" si="305"/>
        <v>0</v>
      </c>
      <c r="AW469" s="9">
        <f t="shared" si="306"/>
        <v>0</v>
      </c>
      <c r="AX469" s="9">
        <f t="shared" si="307"/>
        <v>0</v>
      </c>
      <c r="AY469" s="9">
        <f t="shared" si="308"/>
        <v>0</v>
      </c>
      <c r="AZ469" s="9">
        <f t="shared" si="309"/>
        <v>0</v>
      </c>
      <c r="BA469" s="9">
        <f t="shared" si="310"/>
        <v>0</v>
      </c>
      <c r="BB469" s="9">
        <f t="shared" si="311"/>
        <v>0</v>
      </c>
      <c r="BC469" s="9">
        <f t="shared" si="312"/>
        <v>0</v>
      </c>
      <c r="BD469" s="9">
        <f t="shared" si="313"/>
        <v>0</v>
      </c>
      <c r="BE469" s="9">
        <f t="shared" si="314"/>
        <v>0</v>
      </c>
      <c r="BF469" s="9">
        <f t="shared" si="315"/>
        <v>0</v>
      </c>
      <c r="BG469" s="9">
        <f t="shared" si="316"/>
        <v>0</v>
      </c>
      <c r="BH469" s="9">
        <f t="shared" si="317"/>
        <v>0</v>
      </c>
      <c r="BI469" s="9">
        <f t="shared" si="318"/>
        <v>0</v>
      </c>
      <c r="BJ469" s="9">
        <f t="shared" si="319"/>
        <v>0</v>
      </c>
      <c r="BK469" s="9">
        <f t="shared" si="320"/>
        <v>0</v>
      </c>
      <c r="BL469" s="9">
        <f t="shared" si="321"/>
        <v>0</v>
      </c>
      <c r="BM469" s="9">
        <f t="shared" si="322"/>
        <v>0</v>
      </c>
    </row>
    <row r="470" spans="2:66" s="126" customFormat="1" ht="73.75" customHeight="1">
      <c r="B470" s="222" t="s">
        <v>8</v>
      </c>
      <c r="C470" s="105"/>
      <c r="D470" s="172" t="s">
        <v>5738</v>
      </c>
      <c r="E470" s="513" t="s">
        <v>5450</v>
      </c>
      <c r="F470" s="115" t="s">
        <v>134</v>
      </c>
      <c r="G470" s="116" t="s">
        <v>106</v>
      </c>
      <c r="H470" s="116" t="s">
        <v>182</v>
      </c>
      <c r="I470" s="115">
        <v>1</v>
      </c>
      <c r="J470" s="116">
        <v>0</v>
      </c>
      <c r="K470" s="116" t="s">
        <v>4864</v>
      </c>
      <c r="L470" s="404">
        <v>115.68</v>
      </c>
      <c r="M470" s="133"/>
      <c r="N470" s="482" t="s">
        <v>5759</v>
      </c>
      <c r="O470" s="444">
        <f>L470*M470</f>
        <v>0</v>
      </c>
      <c r="P470" s="134" t="str">
        <f t="shared" si="289"/>
        <v>No</v>
      </c>
      <c r="Q470" s="225" t="str">
        <f t="shared" si="290"/>
        <v>Yes</v>
      </c>
      <c r="S470" s="303">
        <v>1</v>
      </c>
      <c r="T470" s="299">
        <f t="shared" si="291"/>
        <v>0</v>
      </c>
      <c r="U470" s="112"/>
      <c r="V470" s="325">
        <v>6</v>
      </c>
      <c r="W470" s="334">
        <f t="shared" si="292"/>
        <v>0</v>
      </c>
      <c r="X470" s="207">
        <f>M470*I470</f>
        <v>0</v>
      </c>
      <c r="Y470" s="207"/>
      <c r="Z470" s="163">
        <v>1</v>
      </c>
      <c r="AA470" s="169"/>
      <c r="AB470" s="118">
        <v>6</v>
      </c>
      <c r="AC470" s="169"/>
      <c r="AE470" s="9">
        <f t="shared" si="293"/>
        <v>0</v>
      </c>
      <c r="AF470" s="9">
        <f t="shared" si="294"/>
        <v>0</v>
      </c>
      <c r="AG470" s="9">
        <f t="shared" si="295"/>
        <v>0</v>
      </c>
      <c r="AH470" s="9">
        <f t="shared" si="296"/>
        <v>0</v>
      </c>
      <c r="AI470" s="9">
        <f t="shared" si="297"/>
        <v>0</v>
      </c>
      <c r="AJ470" s="9">
        <f t="shared" si="298"/>
        <v>0</v>
      </c>
      <c r="AK470" s="9">
        <f t="shared" si="299"/>
        <v>0</v>
      </c>
      <c r="AL470" s="9">
        <f t="shared" si="300"/>
        <v>0</v>
      </c>
      <c r="AM470" s="9">
        <f t="shared" si="301"/>
        <v>0</v>
      </c>
      <c r="AO470" s="126">
        <f t="shared" si="323"/>
        <v>0</v>
      </c>
      <c r="AP470" s="126">
        <f t="shared" si="324"/>
        <v>0</v>
      </c>
      <c r="AQ470" s="126">
        <f t="shared" si="325"/>
        <v>0</v>
      </c>
      <c r="AS470" s="9">
        <f t="shared" si="302"/>
        <v>0</v>
      </c>
      <c r="AT470" s="9">
        <f t="shared" si="303"/>
        <v>0</v>
      </c>
      <c r="AU470" s="9">
        <f t="shared" si="304"/>
        <v>0</v>
      </c>
      <c r="AV470" s="9">
        <f t="shared" si="305"/>
        <v>0</v>
      </c>
      <c r="AW470" s="9">
        <f t="shared" si="306"/>
        <v>0</v>
      </c>
      <c r="AX470" s="9">
        <f t="shared" si="307"/>
        <v>0</v>
      </c>
      <c r="AY470" s="9">
        <f t="shared" si="308"/>
        <v>0</v>
      </c>
      <c r="AZ470" s="9">
        <f t="shared" si="309"/>
        <v>0</v>
      </c>
      <c r="BA470" s="9">
        <f t="shared" si="310"/>
        <v>0</v>
      </c>
      <c r="BB470" s="9">
        <f t="shared" si="311"/>
        <v>0</v>
      </c>
      <c r="BC470" s="9">
        <f t="shared" si="312"/>
        <v>0</v>
      </c>
      <c r="BD470" s="9">
        <f t="shared" si="313"/>
        <v>0</v>
      </c>
      <c r="BE470" s="9">
        <f t="shared" si="314"/>
        <v>0</v>
      </c>
      <c r="BF470" s="9">
        <f t="shared" si="315"/>
        <v>0</v>
      </c>
      <c r="BG470" s="9">
        <f t="shared" si="316"/>
        <v>0</v>
      </c>
      <c r="BH470" s="9">
        <f t="shared" si="317"/>
        <v>0</v>
      </c>
      <c r="BI470" s="9">
        <f t="shared" si="318"/>
        <v>0</v>
      </c>
      <c r="BJ470" s="9">
        <f t="shared" si="319"/>
        <v>0</v>
      </c>
      <c r="BK470" s="9">
        <f t="shared" si="320"/>
        <v>0</v>
      </c>
      <c r="BL470" s="9">
        <f t="shared" si="321"/>
        <v>0</v>
      </c>
      <c r="BM470" s="9">
        <f t="shared" si="322"/>
        <v>0</v>
      </c>
    </row>
    <row r="471" spans="2:66" s="126" customFormat="1" ht="73.75" customHeight="1">
      <c r="B471" s="222" t="s">
        <v>8</v>
      </c>
      <c r="C471" s="105"/>
      <c r="D471" s="171" t="s">
        <v>6235</v>
      </c>
      <c r="E471" s="518" t="s">
        <v>5452</v>
      </c>
      <c r="F471" s="112" t="s">
        <v>134</v>
      </c>
      <c r="G471" s="283" t="s">
        <v>5242</v>
      </c>
      <c r="H471" s="113" t="s">
        <v>182</v>
      </c>
      <c r="I471" s="113">
        <v>1</v>
      </c>
      <c r="J471" s="113">
        <v>0</v>
      </c>
      <c r="K471" s="113" t="s">
        <v>4864</v>
      </c>
      <c r="L471" s="430">
        <v>131.25</v>
      </c>
      <c r="M471" s="483" t="s">
        <v>5759</v>
      </c>
      <c r="N471" s="429"/>
      <c r="O471" s="456">
        <f>L471*N471</f>
        <v>0</v>
      </c>
      <c r="P471" s="141" t="str">
        <f t="shared" si="289"/>
        <v>No</v>
      </c>
      <c r="Q471" s="224" t="str">
        <f t="shared" si="290"/>
        <v>Yes</v>
      </c>
      <c r="R471" s="431"/>
      <c r="S471" s="303">
        <v>1</v>
      </c>
      <c r="T471" s="299">
        <f t="shared" si="291"/>
        <v>0</v>
      </c>
      <c r="U471" s="112"/>
      <c r="V471" s="325">
        <v>2.15</v>
      </c>
      <c r="W471" s="334">
        <f t="shared" si="292"/>
        <v>0</v>
      </c>
      <c r="X471" s="207"/>
      <c r="Y471" s="207">
        <f>N471*I471</f>
        <v>0</v>
      </c>
      <c r="Z471" s="163">
        <v>1</v>
      </c>
      <c r="AA471" s="284">
        <v>5</v>
      </c>
      <c r="AB471" s="169"/>
      <c r="AC471" s="169"/>
      <c r="AE471" s="9">
        <f t="shared" si="293"/>
        <v>0</v>
      </c>
      <c r="AF471" s="9">
        <f t="shared" si="294"/>
        <v>0</v>
      </c>
      <c r="AG471" s="9">
        <f t="shared" si="295"/>
        <v>0</v>
      </c>
      <c r="AH471" s="9">
        <f t="shared" si="296"/>
        <v>0</v>
      </c>
      <c r="AI471" s="9">
        <f t="shared" si="297"/>
        <v>0</v>
      </c>
      <c r="AJ471" s="9">
        <f t="shared" si="298"/>
        <v>0</v>
      </c>
      <c r="AK471" s="9">
        <f t="shared" si="299"/>
        <v>0</v>
      </c>
      <c r="AL471" s="9">
        <f t="shared" si="300"/>
        <v>0</v>
      </c>
      <c r="AM471" s="9">
        <f t="shared" si="301"/>
        <v>0</v>
      </c>
      <c r="AO471" s="126">
        <f t="shared" si="323"/>
        <v>0</v>
      </c>
      <c r="AP471" s="126">
        <f t="shared" si="324"/>
        <v>0</v>
      </c>
      <c r="AQ471" s="126">
        <f t="shared" si="325"/>
        <v>0</v>
      </c>
      <c r="AS471" s="9">
        <f t="shared" si="302"/>
        <v>0</v>
      </c>
      <c r="AT471" s="9">
        <f t="shared" si="303"/>
        <v>0</v>
      </c>
      <c r="AU471" s="9">
        <f t="shared" si="304"/>
        <v>0</v>
      </c>
      <c r="AV471" s="9">
        <f t="shared" si="305"/>
        <v>0</v>
      </c>
      <c r="AW471" s="9">
        <f t="shared" si="306"/>
        <v>0</v>
      </c>
      <c r="AX471" s="9">
        <f t="shared" si="307"/>
        <v>0</v>
      </c>
      <c r="AY471" s="9">
        <f t="shared" si="308"/>
        <v>0</v>
      </c>
      <c r="AZ471" s="9">
        <f t="shared" si="309"/>
        <v>0</v>
      </c>
      <c r="BA471" s="9">
        <f t="shared" si="310"/>
        <v>0</v>
      </c>
      <c r="BB471" s="9">
        <f t="shared" si="311"/>
        <v>0</v>
      </c>
      <c r="BC471" s="9">
        <f t="shared" si="312"/>
        <v>0</v>
      </c>
      <c r="BD471" s="9">
        <f t="shared" si="313"/>
        <v>0</v>
      </c>
      <c r="BE471" s="9">
        <f t="shared" si="314"/>
        <v>0</v>
      </c>
      <c r="BF471" s="9">
        <f t="shared" si="315"/>
        <v>0</v>
      </c>
      <c r="BG471" s="9">
        <f t="shared" si="316"/>
        <v>0</v>
      </c>
      <c r="BH471" s="9">
        <f t="shared" si="317"/>
        <v>0</v>
      </c>
      <c r="BI471" s="9">
        <f t="shared" si="318"/>
        <v>0</v>
      </c>
      <c r="BJ471" s="9">
        <f t="shared" si="319"/>
        <v>0</v>
      </c>
      <c r="BK471" s="9">
        <f t="shared" si="320"/>
        <v>0</v>
      </c>
      <c r="BL471" s="9">
        <f t="shared" si="321"/>
        <v>0</v>
      </c>
      <c r="BM471" s="9">
        <f t="shared" si="322"/>
        <v>0</v>
      </c>
    </row>
    <row r="472" spans="2:66" s="126" customFormat="1" ht="73.75" customHeight="1">
      <c r="B472" s="222" t="s">
        <v>8</v>
      </c>
      <c r="C472" s="105"/>
      <c r="D472" s="171" t="s">
        <v>5732</v>
      </c>
      <c r="E472" s="519" t="s">
        <v>5451</v>
      </c>
      <c r="F472" s="112" t="s">
        <v>134</v>
      </c>
      <c r="G472" s="283" t="s">
        <v>5242</v>
      </c>
      <c r="H472" s="113" t="s">
        <v>182</v>
      </c>
      <c r="I472" s="113">
        <v>1</v>
      </c>
      <c r="J472" s="113">
        <v>0</v>
      </c>
      <c r="K472" s="113" t="s">
        <v>4864</v>
      </c>
      <c r="L472" s="430">
        <v>136.96</v>
      </c>
      <c r="M472" s="429"/>
      <c r="N472" s="483" t="s">
        <v>5759</v>
      </c>
      <c r="O472" s="456">
        <f>L472*M472</f>
        <v>0</v>
      </c>
      <c r="P472" s="141" t="str">
        <f t="shared" si="289"/>
        <v>No</v>
      </c>
      <c r="Q472" s="224" t="str">
        <f t="shared" si="290"/>
        <v>Yes</v>
      </c>
      <c r="R472" s="431"/>
      <c r="S472" s="303">
        <v>1</v>
      </c>
      <c r="T472" s="299">
        <f t="shared" si="291"/>
        <v>0</v>
      </c>
      <c r="U472" s="112"/>
      <c r="V472" s="325">
        <v>2.15</v>
      </c>
      <c r="W472" s="334">
        <f t="shared" si="292"/>
        <v>0</v>
      </c>
      <c r="X472" s="207">
        <f>M472*I472</f>
        <v>0</v>
      </c>
      <c r="Y472" s="207"/>
      <c r="Z472" s="163">
        <v>1</v>
      </c>
      <c r="AA472" s="284">
        <v>5</v>
      </c>
      <c r="AB472" s="169"/>
      <c r="AC472" s="169"/>
      <c r="AE472" s="9">
        <f t="shared" si="293"/>
        <v>0</v>
      </c>
      <c r="AF472" s="9">
        <f t="shared" si="294"/>
        <v>0</v>
      </c>
      <c r="AG472" s="9">
        <f t="shared" si="295"/>
        <v>0</v>
      </c>
      <c r="AH472" s="9">
        <f t="shared" si="296"/>
        <v>0</v>
      </c>
      <c r="AI472" s="9">
        <f t="shared" si="297"/>
        <v>0</v>
      </c>
      <c r="AJ472" s="9">
        <f t="shared" si="298"/>
        <v>0</v>
      </c>
      <c r="AK472" s="9">
        <f t="shared" si="299"/>
        <v>0</v>
      </c>
      <c r="AL472" s="9">
        <f t="shared" si="300"/>
        <v>0</v>
      </c>
      <c r="AM472" s="9">
        <f t="shared" si="301"/>
        <v>0</v>
      </c>
      <c r="AO472" s="126">
        <f t="shared" si="323"/>
        <v>0</v>
      </c>
      <c r="AP472" s="126">
        <f t="shared" si="324"/>
        <v>0</v>
      </c>
      <c r="AQ472" s="126">
        <f t="shared" si="325"/>
        <v>0</v>
      </c>
      <c r="AS472" s="9">
        <f t="shared" si="302"/>
        <v>0</v>
      </c>
      <c r="AT472" s="9">
        <f t="shared" si="303"/>
        <v>0</v>
      </c>
      <c r="AU472" s="9">
        <f t="shared" si="304"/>
        <v>0</v>
      </c>
      <c r="AV472" s="9">
        <f t="shared" si="305"/>
        <v>0</v>
      </c>
      <c r="AW472" s="9">
        <f t="shared" si="306"/>
        <v>0</v>
      </c>
      <c r="AX472" s="9">
        <f t="shared" si="307"/>
        <v>0</v>
      </c>
      <c r="AY472" s="9">
        <f t="shared" si="308"/>
        <v>0</v>
      </c>
      <c r="AZ472" s="9">
        <f t="shared" si="309"/>
        <v>0</v>
      </c>
      <c r="BA472" s="9">
        <f t="shared" si="310"/>
        <v>0</v>
      </c>
      <c r="BB472" s="9">
        <f t="shared" si="311"/>
        <v>0</v>
      </c>
      <c r="BC472" s="9">
        <f t="shared" si="312"/>
        <v>0</v>
      </c>
      <c r="BD472" s="9">
        <f t="shared" si="313"/>
        <v>0</v>
      </c>
      <c r="BE472" s="9">
        <f t="shared" si="314"/>
        <v>0</v>
      </c>
      <c r="BF472" s="9">
        <f t="shared" si="315"/>
        <v>0</v>
      </c>
      <c r="BG472" s="9">
        <f t="shared" si="316"/>
        <v>0</v>
      </c>
      <c r="BH472" s="9">
        <f t="shared" si="317"/>
        <v>0</v>
      </c>
      <c r="BI472" s="9">
        <f t="shared" si="318"/>
        <v>0</v>
      </c>
      <c r="BJ472" s="9">
        <f t="shared" si="319"/>
        <v>0</v>
      </c>
      <c r="BK472" s="9">
        <f t="shared" si="320"/>
        <v>0</v>
      </c>
      <c r="BL472" s="9">
        <f t="shared" si="321"/>
        <v>0</v>
      </c>
      <c r="BM472" s="9">
        <f t="shared" si="322"/>
        <v>0</v>
      </c>
    </row>
    <row r="473" spans="2:66" s="126" customFormat="1" ht="73.75" customHeight="1">
      <c r="B473" s="222" t="s">
        <v>8</v>
      </c>
      <c r="C473" s="105"/>
      <c r="D473" s="171" t="s">
        <v>5737</v>
      </c>
      <c r="E473" s="520" t="s">
        <v>5450</v>
      </c>
      <c r="F473" s="112" t="s">
        <v>134</v>
      </c>
      <c r="G473" s="283" t="s">
        <v>5242</v>
      </c>
      <c r="H473" s="113" t="s">
        <v>182</v>
      </c>
      <c r="I473" s="113">
        <v>1</v>
      </c>
      <c r="J473" s="113">
        <v>0</v>
      </c>
      <c r="K473" s="113" t="s">
        <v>4864</v>
      </c>
      <c r="L473" s="430">
        <v>131.25</v>
      </c>
      <c r="M473" s="429"/>
      <c r="N473" s="483" t="s">
        <v>5759</v>
      </c>
      <c r="O473" s="456">
        <f>L473*M473</f>
        <v>0</v>
      </c>
      <c r="P473" s="141" t="str">
        <f t="shared" si="289"/>
        <v>No</v>
      </c>
      <c r="Q473" s="224" t="str">
        <f t="shared" si="290"/>
        <v>Yes</v>
      </c>
      <c r="R473" s="431"/>
      <c r="S473" s="303">
        <v>1</v>
      </c>
      <c r="T473" s="299">
        <f t="shared" si="291"/>
        <v>0</v>
      </c>
      <c r="U473" s="112"/>
      <c r="V473" s="325">
        <v>2.15</v>
      </c>
      <c r="W473" s="334">
        <f t="shared" si="292"/>
        <v>0</v>
      </c>
      <c r="X473" s="207">
        <f>M473*I473</f>
        <v>0</v>
      </c>
      <c r="Y473" s="207"/>
      <c r="Z473" s="163">
        <v>1</v>
      </c>
      <c r="AA473" s="284">
        <v>5</v>
      </c>
      <c r="AB473" s="169"/>
      <c r="AC473" s="169"/>
      <c r="AE473" s="9">
        <f t="shared" si="293"/>
        <v>0</v>
      </c>
      <c r="AF473" s="9">
        <f t="shared" si="294"/>
        <v>0</v>
      </c>
      <c r="AG473" s="9">
        <f t="shared" si="295"/>
        <v>0</v>
      </c>
      <c r="AH473" s="9">
        <f t="shared" si="296"/>
        <v>0</v>
      </c>
      <c r="AI473" s="9">
        <f t="shared" si="297"/>
        <v>0</v>
      </c>
      <c r="AJ473" s="9">
        <f t="shared" si="298"/>
        <v>0</v>
      </c>
      <c r="AK473" s="9">
        <f t="shared" si="299"/>
        <v>0</v>
      </c>
      <c r="AL473" s="9">
        <f t="shared" si="300"/>
        <v>0</v>
      </c>
      <c r="AM473" s="9">
        <f t="shared" si="301"/>
        <v>0</v>
      </c>
      <c r="AO473" s="126">
        <f t="shared" si="323"/>
        <v>0</v>
      </c>
      <c r="AP473" s="126">
        <f t="shared" si="324"/>
        <v>0</v>
      </c>
      <c r="AQ473" s="126">
        <f t="shared" si="325"/>
        <v>0</v>
      </c>
      <c r="AS473" s="9">
        <f t="shared" si="302"/>
        <v>0</v>
      </c>
      <c r="AT473" s="9">
        <f t="shared" si="303"/>
        <v>0</v>
      </c>
      <c r="AU473" s="9">
        <f t="shared" si="304"/>
        <v>0</v>
      </c>
      <c r="AV473" s="9">
        <f t="shared" si="305"/>
        <v>0</v>
      </c>
      <c r="AW473" s="9">
        <f t="shared" si="306"/>
        <v>0</v>
      </c>
      <c r="AX473" s="9">
        <f t="shared" si="307"/>
        <v>0</v>
      </c>
      <c r="AY473" s="9">
        <f t="shared" si="308"/>
        <v>0</v>
      </c>
      <c r="AZ473" s="9">
        <f t="shared" si="309"/>
        <v>0</v>
      </c>
      <c r="BA473" s="9">
        <f t="shared" si="310"/>
        <v>0</v>
      </c>
      <c r="BB473" s="9">
        <f t="shared" si="311"/>
        <v>0</v>
      </c>
      <c r="BC473" s="9">
        <f t="shared" si="312"/>
        <v>0</v>
      </c>
      <c r="BD473" s="9">
        <f t="shared" si="313"/>
        <v>0</v>
      </c>
      <c r="BE473" s="9">
        <f t="shared" si="314"/>
        <v>0</v>
      </c>
      <c r="BF473" s="9">
        <f t="shared" si="315"/>
        <v>0</v>
      </c>
      <c r="BG473" s="9">
        <f t="shared" si="316"/>
        <v>0</v>
      </c>
      <c r="BH473" s="9">
        <f t="shared" si="317"/>
        <v>0</v>
      </c>
      <c r="BI473" s="9">
        <f t="shared" si="318"/>
        <v>0</v>
      </c>
      <c r="BJ473" s="9">
        <f t="shared" si="319"/>
        <v>0</v>
      </c>
      <c r="BK473" s="9">
        <f t="shared" si="320"/>
        <v>0</v>
      </c>
      <c r="BL473" s="9">
        <f t="shared" si="321"/>
        <v>0</v>
      </c>
      <c r="BM473" s="9">
        <f t="shared" si="322"/>
        <v>0</v>
      </c>
    </row>
    <row r="474" spans="2:66" s="126" customFormat="1" ht="73.75" customHeight="1">
      <c r="B474" s="222" t="s">
        <v>8</v>
      </c>
      <c r="C474" s="105"/>
      <c r="D474" s="172" t="s">
        <v>6236</v>
      </c>
      <c r="E474" s="511" t="s">
        <v>5452</v>
      </c>
      <c r="F474" s="115" t="s">
        <v>135</v>
      </c>
      <c r="G474" s="432" t="s">
        <v>5243</v>
      </c>
      <c r="H474" s="116" t="s">
        <v>182</v>
      </c>
      <c r="I474" s="116">
        <v>1</v>
      </c>
      <c r="J474" s="116">
        <v>0</v>
      </c>
      <c r="K474" s="116" t="s">
        <v>4864</v>
      </c>
      <c r="L474" s="433">
        <v>157.5</v>
      </c>
      <c r="M474" s="482" t="s">
        <v>5759</v>
      </c>
      <c r="N474" s="133"/>
      <c r="O474" s="444">
        <f>L474*N474</f>
        <v>0</v>
      </c>
      <c r="P474" s="134" t="str">
        <f t="shared" si="289"/>
        <v>No</v>
      </c>
      <c r="Q474" s="225" t="str">
        <f t="shared" si="290"/>
        <v>Yes</v>
      </c>
      <c r="S474" s="303">
        <v>1</v>
      </c>
      <c r="T474" s="299">
        <f t="shared" si="291"/>
        <v>0</v>
      </c>
      <c r="U474" s="112"/>
      <c r="V474" s="325">
        <v>2.6</v>
      </c>
      <c r="W474" s="334">
        <f t="shared" si="292"/>
        <v>0</v>
      </c>
      <c r="X474" s="207"/>
      <c r="Y474" s="207">
        <f>N474*I474</f>
        <v>0</v>
      </c>
      <c r="Z474" s="163">
        <v>1</v>
      </c>
      <c r="AA474" s="284">
        <v>5</v>
      </c>
      <c r="AB474" s="169"/>
      <c r="AC474" s="169"/>
      <c r="AE474" s="9">
        <f t="shared" si="293"/>
        <v>0</v>
      </c>
      <c r="AF474" s="9">
        <f t="shared" si="294"/>
        <v>0</v>
      </c>
      <c r="AG474" s="9">
        <f t="shared" si="295"/>
        <v>0</v>
      </c>
      <c r="AH474" s="9">
        <f t="shared" si="296"/>
        <v>0</v>
      </c>
      <c r="AI474" s="9">
        <f t="shared" si="297"/>
        <v>0</v>
      </c>
      <c r="AJ474" s="9">
        <f t="shared" si="298"/>
        <v>0</v>
      </c>
      <c r="AK474" s="9">
        <f t="shared" si="299"/>
        <v>0</v>
      </c>
      <c r="AL474" s="9">
        <f t="shared" si="300"/>
        <v>0</v>
      </c>
      <c r="AM474" s="9">
        <f t="shared" si="301"/>
        <v>0</v>
      </c>
      <c r="AO474" s="126">
        <f t="shared" si="323"/>
        <v>0</v>
      </c>
      <c r="AP474" s="126">
        <f t="shared" si="324"/>
        <v>0</v>
      </c>
      <c r="AQ474" s="126">
        <f t="shared" si="325"/>
        <v>0</v>
      </c>
      <c r="AS474" s="9">
        <f t="shared" si="302"/>
        <v>0</v>
      </c>
      <c r="AT474" s="9">
        <f t="shared" si="303"/>
        <v>0</v>
      </c>
      <c r="AU474" s="9">
        <f t="shared" si="304"/>
        <v>0</v>
      </c>
      <c r="AV474" s="9">
        <f t="shared" si="305"/>
        <v>0</v>
      </c>
      <c r="AW474" s="9">
        <f t="shared" si="306"/>
        <v>0</v>
      </c>
      <c r="AX474" s="9">
        <f t="shared" si="307"/>
        <v>0</v>
      </c>
      <c r="AY474" s="9">
        <f t="shared" si="308"/>
        <v>0</v>
      </c>
      <c r="AZ474" s="9">
        <f t="shared" si="309"/>
        <v>0</v>
      </c>
      <c r="BA474" s="9">
        <f t="shared" si="310"/>
        <v>0</v>
      </c>
      <c r="BB474" s="9">
        <f t="shared" si="311"/>
        <v>0</v>
      </c>
      <c r="BC474" s="9">
        <f t="shared" si="312"/>
        <v>0</v>
      </c>
      <c r="BD474" s="9">
        <f t="shared" si="313"/>
        <v>0</v>
      </c>
      <c r="BE474" s="9">
        <f t="shared" si="314"/>
        <v>0</v>
      </c>
      <c r="BF474" s="9">
        <f t="shared" si="315"/>
        <v>0</v>
      </c>
      <c r="BG474" s="9">
        <f t="shared" si="316"/>
        <v>0</v>
      </c>
      <c r="BH474" s="9">
        <f t="shared" si="317"/>
        <v>0</v>
      </c>
      <c r="BI474" s="9">
        <f t="shared" si="318"/>
        <v>0</v>
      </c>
      <c r="BJ474" s="9">
        <f t="shared" si="319"/>
        <v>0</v>
      </c>
      <c r="BK474" s="9">
        <f t="shared" si="320"/>
        <v>0</v>
      </c>
      <c r="BL474" s="9">
        <f t="shared" si="321"/>
        <v>0</v>
      </c>
      <c r="BM474" s="9">
        <f t="shared" si="322"/>
        <v>0</v>
      </c>
    </row>
    <row r="475" spans="2:66" s="126" customFormat="1" ht="73.75" customHeight="1">
      <c r="B475" s="222" t="s">
        <v>8</v>
      </c>
      <c r="C475" s="105"/>
      <c r="D475" s="172" t="s">
        <v>5733</v>
      </c>
      <c r="E475" s="512" t="s">
        <v>5451</v>
      </c>
      <c r="F475" s="115" t="s">
        <v>135</v>
      </c>
      <c r="G475" s="432" t="s">
        <v>5243</v>
      </c>
      <c r="H475" s="116" t="s">
        <v>182</v>
      </c>
      <c r="I475" s="116">
        <v>1</v>
      </c>
      <c r="J475" s="116">
        <v>0</v>
      </c>
      <c r="K475" s="116" t="s">
        <v>4864</v>
      </c>
      <c r="L475" s="433">
        <v>164.35</v>
      </c>
      <c r="M475" s="133"/>
      <c r="N475" s="482" t="s">
        <v>5759</v>
      </c>
      <c r="O475" s="444">
        <f>L475*M475</f>
        <v>0</v>
      </c>
      <c r="P475" s="134" t="str">
        <f t="shared" si="289"/>
        <v>No</v>
      </c>
      <c r="Q475" s="225" t="str">
        <f t="shared" si="290"/>
        <v>Yes</v>
      </c>
      <c r="S475" s="303">
        <v>1</v>
      </c>
      <c r="T475" s="299">
        <f t="shared" si="291"/>
        <v>0</v>
      </c>
      <c r="U475" s="112"/>
      <c r="V475" s="325">
        <v>2.6</v>
      </c>
      <c r="W475" s="334">
        <f t="shared" si="292"/>
        <v>0</v>
      </c>
      <c r="X475" s="207">
        <f>M475*I475</f>
        <v>0</v>
      </c>
      <c r="Y475" s="207"/>
      <c r="Z475" s="163">
        <v>1</v>
      </c>
      <c r="AA475" s="284">
        <v>5</v>
      </c>
      <c r="AB475" s="169"/>
      <c r="AC475" s="169"/>
      <c r="AE475" s="9">
        <f t="shared" si="293"/>
        <v>0</v>
      </c>
      <c r="AF475" s="9">
        <f t="shared" si="294"/>
        <v>0</v>
      </c>
      <c r="AG475" s="9">
        <f t="shared" si="295"/>
        <v>0</v>
      </c>
      <c r="AH475" s="9">
        <f t="shared" si="296"/>
        <v>0</v>
      </c>
      <c r="AI475" s="9">
        <f t="shared" si="297"/>
        <v>0</v>
      </c>
      <c r="AJ475" s="9">
        <f t="shared" si="298"/>
        <v>0</v>
      </c>
      <c r="AK475" s="9">
        <f t="shared" si="299"/>
        <v>0</v>
      </c>
      <c r="AL475" s="9">
        <f t="shared" si="300"/>
        <v>0</v>
      </c>
      <c r="AM475" s="9">
        <f t="shared" si="301"/>
        <v>0</v>
      </c>
      <c r="AO475" s="126">
        <f t="shared" si="323"/>
        <v>0</v>
      </c>
      <c r="AP475" s="126">
        <f t="shared" si="324"/>
        <v>0</v>
      </c>
      <c r="AQ475" s="126">
        <f t="shared" si="325"/>
        <v>0</v>
      </c>
      <c r="AS475" s="9">
        <f t="shared" si="302"/>
        <v>0</v>
      </c>
      <c r="AT475" s="9">
        <f t="shared" si="303"/>
        <v>0</v>
      </c>
      <c r="AU475" s="9">
        <f t="shared" si="304"/>
        <v>0</v>
      </c>
      <c r="AV475" s="9">
        <f t="shared" si="305"/>
        <v>0</v>
      </c>
      <c r="AW475" s="9">
        <f t="shared" si="306"/>
        <v>0</v>
      </c>
      <c r="AX475" s="9">
        <f t="shared" si="307"/>
        <v>0</v>
      </c>
      <c r="AY475" s="9">
        <f t="shared" si="308"/>
        <v>0</v>
      </c>
      <c r="AZ475" s="9">
        <f t="shared" si="309"/>
        <v>0</v>
      </c>
      <c r="BA475" s="9">
        <f t="shared" si="310"/>
        <v>0</v>
      </c>
      <c r="BB475" s="9">
        <f t="shared" si="311"/>
        <v>0</v>
      </c>
      <c r="BC475" s="9">
        <f t="shared" si="312"/>
        <v>0</v>
      </c>
      <c r="BD475" s="9">
        <f t="shared" si="313"/>
        <v>0</v>
      </c>
      <c r="BE475" s="9">
        <f t="shared" si="314"/>
        <v>0</v>
      </c>
      <c r="BF475" s="9">
        <f t="shared" si="315"/>
        <v>0</v>
      </c>
      <c r="BG475" s="9">
        <f t="shared" si="316"/>
        <v>0</v>
      </c>
      <c r="BH475" s="9">
        <f t="shared" si="317"/>
        <v>0</v>
      </c>
      <c r="BI475" s="9">
        <f t="shared" si="318"/>
        <v>0</v>
      </c>
      <c r="BJ475" s="9">
        <f t="shared" si="319"/>
        <v>0</v>
      </c>
      <c r="BK475" s="9">
        <f t="shared" si="320"/>
        <v>0</v>
      </c>
      <c r="BL475" s="9">
        <f t="shared" si="321"/>
        <v>0</v>
      </c>
      <c r="BM475" s="9">
        <f t="shared" si="322"/>
        <v>0</v>
      </c>
    </row>
    <row r="476" spans="2:66" s="126" customFormat="1" ht="73.75" customHeight="1">
      <c r="B476" s="222" t="s">
        <v>8</v>
      </c>
      <c r="C476" s="105"/>
      <c r="D476" s="172" t="s">
        <v>5736</v>
      </c>
      <c r="E476" s="513" t="s">
        <v>5450</v>
      </c>
      <c r="F476" s="115" t="s">
        <v>135</v>
      </c>
      <c r="G476" s="432" t="s">
        <v>5243</v>
      </c>
      <c r="H476" s="116" t="s">
        <v>182</v>
      </c>
      <c r="I476" s="116">
        <v>1</v>
      </c>
      <c r="J476" s="116">
        <v>0</v>
      </c>
      <c r="K476" s="116" t="s">
        <v>4864</v>
      </c>
      <c r="L476" s="433">
        <v>157.5</v>
      </c>
      <c r="M476" s="133"/>
      <c r="N476" s="482" t="s">
        <v>5759</v>
      </c>
      <c r="O476" s="444">
        <f>L476*M476</f>
        <v>0</v>
      </c>
      <c r="P476" s="134" t="str">
        <f t="shared" si="289"/>
        <v>No</v>
      </c>
      <c r="Q476" s="225" t="str">
        <f t="shared" si="290"/>
        <v>Yes</v>
      </c>
      <c r="S476" s="303">
        <v>1</v>
      </c>
      <c r="T476" s="299">
        <f t="shared" si="291"/>
        <v>0</v>
      </c>
      <c r="U476" s="112"/>
      <c r="V476" s="325">
        <v>2.6</v>
      </c>
      <c r="W476" s="334">
        <f t="shared" si="292"/>
        <v>0</v>
      </c>
      <c r="X476" s="207">
        <f>M476*I476</f>
        <v>0</v>
      </c>
      <c r="Y476" s="207"/>
      <c r="Z476" s="163">
        <v>1</v>
      </c>
      <c r="AA476" s="284">
        <v>5</v>
      </c>
      <c r="AB476" s="169"/>
      <c r="AC476" s="169"/>
      <c r="AE476" s="9">
        <f t="shared" si="293"/>
        <v>0</v>
      </c>
      <c r="AF476" s="9">
        <f t="shared" si="294"/>
        <v>0</v>
      </c>
      <c r="AG476" s="9">
        <f t="shared" si="295"/>
        <v>0</v>
      </c>
      <c r="AH476" s="9">
        <f t="shared" si="296"/>
        <v>0</v>
      </c>
      <c r="AI476" s="9">
        <f t="shared" si="297"/>
        <v>0</v>
      </c>
      <c r="AJ476" s="9">
        <f t="shared" si="298"/>
        <v>0</v>
      </c>
      <c r="AK476" s="9">
        <f t="shared" si="299"/>
        <v>0</v>
      </c>
      <c r="AL476" s="9">
        <f t="shared" si="300"/>
        <v>0</v>
      </c>
      <c r="AM476" s="9">
        <f t="shared" si="301"/>
        <v>0</v>
      </c>
      <c r="AO476" s="126">
        <f t="shared" si="323"/>
        <v>0</v>
      </c>
      <c r="AP476" s="126">
        <f t="shared" si="324"/>
        <v>0</v>
      </c>
      <c r="AQ476" s="126">
        <f t="shared" si="325"/>
        <v>0</v>
      </c>
      <c r="AS476" s="9">
        <f t="shared" si="302"/>
        <v>0</v>
      </c>
      <c r="AT476" s="9">
        <f t="shared" si="303"/>
        <v>0</v>
      </c>
      <c r="AU476" s="9">
        <f t="shared" si="304"/>
        <v>0</v>
      </c>
      <c r="AV476" s="9">
        <f t="shared" si="305"/>
        <v>0</v>
      </c>
      <c r="AW476" s="9">
        <f t="shared" si="306"/>
        <v>0</v>
      </c>
      <c r="AX476" s="9">
        <f t="shared" si="307"/>
        <v>0</v>
      </c>
      <c r="AY476" s="9">
        <f t="shared" si="308"/>
        <v>0</v>
      </c>
      <c r="AZ476" s="9">
        <f t="shared" si="309"/>
        <v>0</v>
      </c>
      <c r="BA476" s="9">
        <f t="shared" si="310"/>
        <v>0</v>
      </c>
      <c r="BB476" s="9">
        <f t="shared" si="311"/>
        <v>0</v>
      </c>
      <c r="BC476" s="9">
        <f t="shared" si="312"/>
        <v>0</v>
      </c>
      <c r="BD476" s="9">
        <f t="shared" si="313"/>
        <v>0</v>
      </c>
      <c r="BE476" s="9">
        <f t="shared" si="314"/>
        <v>0</v>
      </c>
      <c r="BF476" s="9">
        <f t="shared" si="315"/>
        <v>0</v>
      </c>
      <c r="BG476" s="9">
        <f t="shared" si="316"/>
        <v>0</v>
      </c>
      <c r="BH476" s="9">
        <f t="shared" si="317"/>
        <v>0</v>
      </c>
      <c r="BI476" s="9">
        <f t="shared" si="318"/>
        <v>0</v>
      </c>
      <c r="BJ476" s="9">
        <f t="shared" si="319"/>
        <v>0</v>
      </c>
      <c r="BK476" s="9">
        <f t="shared" si="320"/>
        <v>0</v>
      </c>
      <c r="BL476" s="9">
        <f t="shared" si="321"/>
        <v>0</v>
      </c>
      <c r="BM476" s="9">
        <f t="shared" si="322"/>
        <v>0</v>
      </c>
    </row>
    <row r="477" spans="2:66" s="126" customFormat="1" ht="73.75" customHeight="1">
      <c r="B477" s="222" t="s">
        <v>8</v>
      </c>
      <c r="D477" s="171" t="s">
        <v>6237</v>
      </c>
      <c r="E477" s="518" t="s">
        <v>5452</v>
      </c>
      <c r="F477" s="112" t="s">
        <v>135</v>
      </c>
      <c r="G477" s="283" t="s">
        <v>5244</v>
      </c>
      <c r="H477" s="113" t="s">
        <v>182</v>
      </c>
      <c r="I477" s="113">
        <v>1</v>
      </c>
      <c r="J477" s="113">
        <v>0</v>
      </c>
      <c r="K477" s="113" t="s">
        <v>4864</v>
      </c>
      <c r="L477" s="421">
        <v>170.63</v>
      </c>
      <c r="M477" s="483" t="s">
        <v>5759</v>
      </c>
      <c r="N477" s="429"/>
      <c r="O477" s="456">
        <f>L477*N477</f>
        <v>0</v>
      </c>
      <c r="P477" s="141" t="str">
        <f t="shared" si="289"/>
        <v>No</v>
      </c>
      <c r="Q477" s="174" t="str">
        <f t="shared" si="290"/>
        <v>Yes</v>
      </c>
      <c r="R477" s="431"/>
      <c r="S477" s="303">
        <v>1</v>
      </c>
      <c r="T477" s="299">
        <f t="shared" si="291"/>
        <v>0</v>
      </c>
      <c r="U477" s="112"/>
      <c r="V477" s="326">
        <v>3.05</v>
      </c>
      <c r="W477" s="334">
        <f t="shared" si="292"/>
        <v>0</v>
      </c>
      <c r="X477" s="207"/>
      <c r="Y477" s="207">
        <f>N477*I477</f>
        <v>0</v>
      </c>
      <c r="Z477" s="229">
        <v>1</v>
      </c>
      <c r="AA477" s="438">
        <v>5</v>
      </c>
      <c r="AB477" s="234"/>
      <c r="AC477" s="234"/>
      <c r="AE477" s="9">
        <f t="shared" si="293"/>
        <v>0</v>
      </c>
      <c r="AF477" s="9">
        <f t="shared" si="294"/>
        <v>0</v>
      </c>
      <c r="AG477" s="9">
        <f t="shared" si="295"/>
        <v>0</v>
      </c>
      <c r="AH477" s="9">
        <f t="shared" si="296"/>
        <v>0</v>
      </c>
      <c r="AI477" s="9">
        <f t="shared" si="297"/>
        <v>0</v>
      </c>
      <c r="AJ477" s="9">
        <f t="shared" si="298"/>
        <v>0</v>
      </c>
      <c r="AK477" s="9">
        <f t="shared" si="299"/>
        <v>0</v>
      </c>
      <c r="AL477" s="9">
        <f t="shared" si="300"/>
        <v>0</v>
      </c>
      <c r="AM477" s="9">
        <f t="shared" si="301"/>
        <v>0</v>
      </c>
      <c r="AO477" s="126">
        <f t="shared" si="323"/>
        <v>0</v>
      </c>
      <c r="AP477" s="126">
        <f t="shared" si="324"/>
        <v>0</v>
      </c>
      <c r="AQ477" s="126">
        <f t="shared" si="325"/>
        <v>0</v>
      </c>
      <c r="AS477" s="9">
        <f t="shared" si="302"/>
        <v>0</v>
      </c>
      <c r="AT477" s="9">
        <f t="shared" si="303"/>
        <v>0</v>
      </c>
      <c r="AU477" s="9">
        <f t="shared" si="304"/>
        <v>0</v>
      </c>
      <c r="AV477" s="9">
        <f t="shared" si="305"/>
        <v>0</v>
      </c>
      <c r="AW477" s="9">
        <f t="shared" si="306"/>
        <v>0</v>
      </c>
      <c r="AX477" s="9">
        <f t="shared" si="307"/>
        <v>0</v>
      </c>
      <c r="AY477" s="9">
        <f t="shared" si="308"/>
        <v>0</v>
      </c>
      <c r="AZ477" s="9">
        <f t="shared" si="309"/>
        <v>0</v>
      </c>
      <c r="BA477" s="9">
        <f t="shared" si="310"/>
        <v>0</v>
      </c>
      <c r="BB477" s="9">
        <f t="shared" si="311"/>
        <v>0</v>
      </c>
      <c r="BC477" s="9">
        <f t="shared" si="312"/>
        <v>0</v>
      </c>
      <c r="BD477" s="9">
        <f t="shared" si="313"/>
        <v>0</v>
      </c>
      <c r="BE477" s="9">
        <f t="shared" si="314"/>
        <v>0</v>
      </c>
      <c r="BF477" s="9">
        <f t="shared" si="315"/>
        <v>0</v>
      </c>
      <c r="BG477" s="9">
        <f t="shared" si="316"/>
        <v>0</v>
      </c>
      <c r="BH477" s="9">
        <f t="shared" si="317"/>
        <v>0</v>
      </c>
      <c r="BI477" s="9">
        <f t="shared" si="318"/>
        <v>0</v>
      </c>
      <c r="BJ477" s="9">
        <f t="shared" si="319"/>
        <v>0</v>
      </c>
      <c r="BK477" s="9">
        <f t="shared" si="320"/>
        <v>0</v>
      </c>
      <c r="BL477" s="9">
        <f t="shared" si="321"/>
        <v>0</v>
      </c>
      <c r="BM477" s="9">
        <f t="shared" si="322"/>
        <v>0</v>
      </c>
      <c r="BN477" s="243"/>
    </row>
    <row r="478" spans="2:66" s="126" customFormat="1" ht="73.75" customHeight="1">
      <c r="B478" s="222" t="s">
        <v>8</v>
      </c>
      <c r="D478" s="171" t="s">
        <v>5734</v>
      </c>
      <c r="E478" s="519" t="s">
        <v>5451</v>
      </c>
      <c r="F478" s="112" t="s">
        <v>135</v>
      </c>
      <c r="G478" s="283" t="s">
        <v>5244</v>
      </c>
      <c r="H478" s="113" t="s">
        <v>182</v>
      </c>
      <c r="I478" s="113">
        <v>1</v>
      </c>
      <c r="J478" s="113">
        <v>0</v>
      </c>
      <c r="K478" s="113" t="s">
        <v>4864</v>
      </c>
      <c r="L478" s="421">
        <v>178.04</v>
      </c>
      <c r="M478" s="429"/>
      <c r="N478" s="483" t="s">
        <v>5759</v>
      </c>
      <c r="O478" s="456">
        <f>L478*M478</f>
        <v>0</v>
      </c>
      <c r="P478" s="141" t="str">
        <f t="shared" si="289"/>
        <v>No</v>
      </c>
      <c r="Q478" s="174" t="str">
        <f t="shared" si="290"/>
        <v>Yes</v>
      </c>
      <c r="R478" s="431"/>
      <c r="S478" s="303">
        <v>1</v>
      </c>
      <c r="T478" s="299">
        <f t="shared" si="291"/>
        <v>0</v>
      </c>
      <c r="U478" s="112"/>
      <c r="V478" s="326">
        <v>3.05</v>
      </c>
      <c r="W478" s="334">
        <f t="shared" si="292"/>
        <v>0</v>
      </c>
      <c r="X478" s="207">
        <f>M478*I478</f>
        <v>0</v>
      </c>
      <c r="Y478" s="207"/>
      <c r="Z478" s="229">
        <v>1</v>
      </c>
      <c r="AA478" s="438">
        <v>5</v>
      </c>
      <c r="AB478" s="234"/>
      <c r="AC478" s="234"/>
      <c r="AE478" s="9">
        <f t="shared" si="293"/>
        <v>0</v>
      </c>
      <c r="AF478" s="9">
        <f t="shared" si="294"/>
        <v>0</v>
      </c>
      <c r="AG478" s="9">
        <f t="shared" si="295"/>
        <v>0</v>
      </c>
      <c r="AH478" s="9">
        <f t="shared" si="296"/>
        <v>0</v>
      </c>
      <c r="AI478" s="9">
        <f t="shared" si="297"/>
        <v>0</v>
      </c>
      <c r="AJ478" s="9">
        <f t="shared" si="298"/>
        <v>0</v>
      </c>
      <c r="AK478" s="9">
        <f t="shared" si="299"/>
        <v>0</v>
      </c>
      <c r="AL478" s="9">
        <f t="shared" si="300"/>
        <v>0</v>
      </c>
      <c r="AM478" s="9">
        <f t="shared" si="301"/>
        <v>0</v>
      </c>
      <c r="AO478" s="126">
        <f t="shared" si="323"/>
        <v>0</v>
      </c>
      <c r="AP478" s="126">
        <f t="shared" si="324"/>
        <v>0</v>
      </c>
      <c r="AQ478" s="126">
        <f t="shared" si="325"/>
        <v>0</v>
      </c>
      <c r="AS478" s="9">
        <f t="shared" si="302"/>
        <v>0</v>
      </c>
      <c r="AT478" s="9">
        <f t="shared" si="303"/>
        <v>0</v>
      </c>
      <c r="AU478" s="9">
        <f t="shared" si="304"/>
        <v>0</v>
      </c>
      <c r="AV478" s="9">
        <f t="shared" si="305"/>
        <v>0</v>
      </c>
      <c r="AW478" s="9">
        <f t="shared" si="306"/>
        <v>0</v>
      </c>
      <c r="AX478" s="9">
        <f t="shared" si="307"/>
        <v>0</v>
      </c>
      <c r="AY478" s="9">
        <f t="shared" si="308"/>
        <v>0</v>
      </c>
      <c r="AZ478" s="9">
        <f t="shared" si="309"/>
        <v>0</v>
      </c>
      <c r="BA478" s="9">
        <f t="shared" si="310"/>
        <v>0</v>
      </c>
      <c r="BB478" s="9">
        <f t="shared" si="311"/>
        <v>0</v>
      </c>
      <c r="BC478" s="9">
        <f t="shared" si="312"/>
        <v>0</v>
      </c>
      <c r="BD478" s="9">
        <f t="shared" si="313"/>
        <v>0</v>
      </c>
      <c r="BE478" s="9">
        <f t="shared" si="314"/>
        <v>0</v>
      </c>
      <c r="BF478" s="9">
        <f t="shared" si="315"/>
        <v>0</v>
      </c>
      <c r="BG478" s="9">
        <f t="shared" si="316"/>
        <v>0</v>
      </c>
      <c r="BH478" s="9">
        <f t="shared" si="317"/>
        <v>0</v>
      </c>
      <c r="BI478" s="9">
        <f t="shared" si="318"/>
        <v>0</v>
      </c>
      <c r="BJ478" s="9">
        <f t="shared" si="319"/>
        <v>0</v>
      </c>
      <c r="BK478" s="9">
        <f t="shared" si="320"/>
        <v>0</v>
      </c>
      <c r="BL478" s="9">
        <f t="shared" si="321"/>
        <v>0</v>
      </c>
      <c r="BM478" s="9">
        <f t="shared" si="322"/>
        <v>0</v>
      </c>
      <c r="BN478" s="243"/>
    </row>
    <row r="479" spans="2:66" s="126" customFormat="1" ht="73.75" customHeight="1">
      <c r="B479" s="226" t="s">
        <v>8</v>
      </c>
      <c r="C479" s="175"/>
      <c r="D479" s="434" t="s">
        <v>5735</v>
      </c>
      <c r="E479" s="521" t="s">
        <v>5450</v>
      </c>
      <c r="F479" s="247" t="s">
        <v>135</v>
      </c>
      <c r="G479" s="435" t="s">
        <v>5244</v>
      </c>
      <c r="H479" s="436" t="s">
        <v>182</v>
      </c>
      <c r="I479" s="436">
        <v>1</v>
      </c>
      <c r="J479" s="436">
        <v>0</v>
      </c>
      <c r="K479" s="436" t="s">
        <v>4864</v>
      </c>
      <c r="L479" s="437">
        <v>170.63</v>
      </c>
      <c r="M479" s="262"/>
      <c r="N479" s="484" t="s">
        <v>5759</v>
      </c>
      <c r="O479" s="456">
        <f>L479*M479</f>
        <v>0</v>
      </c>
      <c r="P479" s="251" t="str">
        <f t="shared" si="289"/>
        <v>No</v>
      </c>
      <c r="Q479" s="252" t="str">
        <f t="shared" si="290"/>
        <v>Yes</v>
      </c>
      <c r="S479" s="303">
        <v>1</v>
      </c>
      <c r="T479" s="299">
        <f t="shared" si="291"/>
        <v>0</v>
      </c>
      <c r="U479" s="112"/>
      <c r="V479" s="326">
        <v>3.05</v>
      </c>
      <c r="W479" s="334">
        <f t="shared" si="292"/>
        <v>0</v>
      </c>
      <c r="X479" s="207">
        <f>M479*I479</f>
        <v>0</v>
      </c>
      <c r="Y479" s="207"/>
      <c r="Z479" s="229">
        <v>1</v>
      </c>
      <c r="AA479" s="438">
        <v>5</v>
      </c>
      <c r="AB479" s="234"/>
      <c r="AC479" s="234"/>
      <c r="AE479" s="9">
        <f t="shared" si="293"/>
        <v>0</v>
      </c>
      <c r="AF479" s="9">
        <f t="shared" si="294"/>
        <v>0</v>
      </c>
      <c r="AG479" s="9">
        <f t="shared" si="295"/>
        <v>0</v>
      </c>
      <c r="AH479" s="9">
        <f t="shared" si="296"/>
        <v>0</v>
      </c>
      <c r="AI479" s="9">
        <f t="shared" si="297"/>
        <v>0</v>
      </c>
      <c r="AJ479" s="9">
        <f t="shared" si="298"/>
        <v>0</v>
      </c>
      <c r="AK479" s="9">
        <f t="shared" si="299"/>
        <v>0</v>
      </c>
      <c r="AL479" s="9">
        <f t="shared" si="300"/>
        <v>0</v>
      </c>
      <c r="AM479" s="9">
        <f t="shared" si="301"/>
        <v>0</v>
      </c>
      <c r="AO479" s="126">
        <f t="shared" si="323"/>
        <v>0</v>
      </c>
      <c r="AP479" s="126">
        <f t="shared" si="324"/>
        <v>0</v>
      </c>
      <c r="AQ479" s="126">
        <f t="shared" si="325"/>
        <v>0</v>
      </c>
      <c r="AS479" s="9">
        <f t="shared" si="302"/>
        <v>0</v>
      </c>
      <c r="AT479" s="9">
        <f t="shared" si="303"/>
        <v>0</v>
      </c>
      <c r="AU479" s="9">
        <f t="shared" si="304"/>
        <v>0</v>
      </c>
      <c r="AV479" s="9">
        <f t="shared" si="305"/>
        <v>0</v>
      </c>
      <c r="AW479" s="9">
        <f t="shared" si="306"/>
        <v>0</v>
      </c>
      <c r="AX479" s="9">
        <f t="shared" si="307"/>
        <v>0</v>
      </c>
      <c r="AY479" s="9">
        <f t="shared" si="308"/>
        <v>0</v>
      </c>
      <c r="AZ479" s="9">
        <f t="shared" si="309"/>
        <v>0</v>
      </c>
      <c r="BA479" s="9">
        <f t="shared" si="310"/>
        <v>0</v>
      </c>
      <c r="BB479" s="9">
        <f t="shared" si="311"/>
        <v>0</v>
      </c>
      <c r="BC479" s="9">
        <f t="shared" si="312"/>
        <v>0</v>
      </c>
      <c r="BD479" s="9">
        <f t="shared" si="313"/>
        <v>0</v>
      </c>
      <c r="BE479" s="9">
        <f t="shared" si="314"/>
        <v>0</v>
      </c>
      <c r="BF479" s="9">
        <f t="shared" si="315"/>
        <v>0</v>
      </c>
      <c r="BG479" s="9">
        <f t="shared" si="316"/>
        <v>0</v>
      </c>
      <c r="BH479" s="9">
        <f t="shared" si="317"/>
        <v>0</v>
      </c>
      <c r="BI479" s="9">
        <f t="shared" si="318"/>
        <v>0</v>
      </c>
      <c r="BJ479" s="9">
        <f t="shared" si="319"/>
        <v>0</v>
      </c>
      <c r="BK479" s="9">
        <f t="shared" si="320"/>
        <v>0</v>
      </c>
      <c r="BL479" s="9">
        <f t="shared" si="321"/>
        <v>0</v>
      </c>
      <c r="BM479" s="9">
        <f t="shared" si="322"/>
        <v>0</v>
      </c>
    </row>
    <row r="480" spans="2:66" s="126" customFormat="1" ht="40.75" customHeight="1">
      <c r="B480" s="474"/>
      <c r="D480" s="560" t="s">
        <v>2901</v>
      </c>
      <c r="E480" s="525"/>
      <c r="F480" s="112"/>
      <c r="G480" s="283"/>
      <c r="H480" s="113"/>
      <c r="I480" s="113"/>
      <c r="J480" s="113"/>
      <c r="K480" s="113"/>
      <c r="L480" s="212"/>
      <c r="M480" s="475"/>
      <c r="N480" s="168"/>
      <c r="O480" s="397"/>
      <c r="P480" s="141"/>
      <c r="Q480" s="174"/>
      <c r="S480" s="210"/>
      <c r="T480" s="209"/>
      <c r="U480" s="112"/>
      <c r="V480" s="325"/>
      <c r="W480" s="334"/>
      <c r="X480" s="207"/>
      <c r="Y480" s="207"/>
      <c r="Z480" s="163"/>
      <c r="AA480" s="284"/>
      <c r="AB480" s="169"/>
      <c r="AC480" s="169"/>
      <c r="AE480" s="9">
        <f t="shared" si="293"/>
        <v>0</v>
      </c>
      <c r="AF480" s="9">
        <f t="shared" si="294"/>
        <v>0</v>
      </c>
      <c r="AG480" s="9">
        <f t="shared" si="295"/>
        <v>0</v>
      </c>
      <c r="AH480" s="9">
        <f t="shared" si="296"/>
        <v>0</v>
      </c>
      <c r="AI480" s="9">
        <f t="shared" si="297"/>
        <v>0</v>
      </c>
      <c r="AJ480" s="9">
        <f t="shared" si="298"/>
        <v>0</v>
      </c>
      <c r="AK480" s="9">
        <f t="shared" si="299"/>
        <v>0</v>
      </c>
      <c r="AL480" s="9">
        <f t="shared" si="300"/>
        <v>0</v>
      </c>
      <c r="AM480" s="9">
        <f t="shared" si="301"/>
        <v>0</v>
      </c>
      <c r="AO480" s="126">
        <f t="shared" si="323"/>
        <v>0</v>
      </c>
      <c r="AP480" s="126">
        <f t="shared" si="324"/>
        <v>0</v>
      </c>
      <c r="AQ480" s="126">
        <f t="shared" si="325"/>
        <v>0</v>
      </c>
      <c r="AS480" s="9">
        <f t="shared" si="302"/>
        <v>0</v>
      </c>
      <c r="AT480" s="9">
        <f t="shared" si="303"/>
        <v>0</v>
      </c>
      <c r="AU480" s="9">
        <f t="shared" si="304"/>
        <v>0</v>
      </c>
      <c r="AV480" s="9">
        <f t="shared" si="305"/>
        <v>0</v>
      </c>
      <c r="AW480" s="9">
        <f t="shared" si="306"/>
        <v>0</v>
      </c>
      <c r="AX480" s="9">
        <f t="shared" si="307"/>
        <v>0</v>
      </c>
      <c r="AY480" s="9">
        <f t="shared" si="308"/>
        <v>0</v>
      </c>
      <c r="AZ480" s="9">
        <f t="shared" si="309"/>
        <v>0</v>
      </c>
      <c r="BA480" s="9">
        <f t="shared" si="310"/>
        <v>0</v>
      </c>
      <c r="BB480" s="9">
        <f t="shared" si="311"/>
        <v>0</v>
      </c>
      <c r="BC480" s="9">
        <f t="shared" si="312"/>
        <v>0</v>
      </c>
      <c r="BD480" s="9">
        <f t="shared" si="313"/>
        <v>0</v>
      </c>
      <c r="BE480" s="9">
        <f t="shared" si="314"/>
        <v>0</v>
      </c>
      <c r="BF480" s="9">
        <f t="shared" si="315"/>
        <v>0</v>
      </c>
      <c r="BG480" s="9">
        <f t="shared" si="316"/>
        <v>0</v>
      </c>
      <c r="BH480" s="9">
        <f t="shared" si="317"/>
        <v>0</v>
      </c>
      <c r="BI480" s="9">
        <f t="shared" si="318"/>
        <v>0</v>
      </c>
      <c r="BJ480" s="9">
        <f t="shared" si="319"/>
        <v>0</v>
      </c>
      <c r="BK480" s="9">
        <f t="shared" si="320"/>
        <v>0</v>
      </c>
      <c r="BL480" s="9">
        <f t="shared" si="321"/>
        <v>0</v>
      </c>
      <c r="BM480" s="9">
        <f t="shared" si="322"/>
        <v>0</v>
      </c>
    </row>
    <row r="481" spans="2:65" s="126" customFormat="1" ht="73.75" customHeight="1">
      <c r="B481" s="222" t="s">
        <v>8</v>
      </c>
      <c r="C481" s="177"/>
      <c r="D481" s="214" t="s">
        <v>6238</v>
      </c>
      <c r="E481" s="511" t="s">
        <v>5452</v>
      </c>
      <c r="F481" s="382" t="s">
        <v>197</v>
      </c>
      <c r="G481" s="216" t="s">
        <v>2893</v>
      </c>
      <c r="H481" s="217" t="s">
        <v>2145</v>
      </c>
      <c r="I481" s="217">
        <v>2</v>
      </c>
      <c r="J481" s="217">
        <v>0</v>
      </c>
      <c r="K481" s="217" t="s">
        <v>4864</v>
      </c>
      <c r="L481" s="425">
        <v>181.13</v>
      </c>
      <c r="M481" s="482" t="s">
        <v>5759</v>
      </c>
      <c r="N481" s="219"/>
      <c r="O481" s="444">
        <f>L481*N481</f>
        <v>0</v>
      </c>
      <c r="P481" s="220" t="str">
        <f t="shared" ref="P481:P501" si="326">IF(SUM(M481:N481)&gt;0,"Yes","No")</f>
        <v>No</v>
      </c>
      <c r="Q481" s="221" t="str">
        <f t="shared" ref="Q481:Q501" si="327">IF(B481="New","Yes","No")</f>
        <v>Yes</v>
      </c>
      <c r="S481" s="304">
        <v>2</v>
      </c>
      <c r="T481" s="297">
        <f t="shared" ref="T481:T501" si="328">S481*SUM(M481:N481)</f>
        <v>0</v>
      </c>
      <c r="U481" s="209"/>
      <c r="V481" s="324">
        <v>1.5</v>
      </c>
      <c r="W481" s="334">
        <f t="shared" ref="W481:W501" si="329">SUM(M481:N481)*V481</f>
        <v>0</v>
      </c>
      <c r="X481" s="207"/>
      <c r="Y481" s="207">
        <f>N481*I481</f>
        <v>0</v>
      </c>
      <c r="Z481" s="208">
        <v>2</v>
      </c>
      <c r="AA481" s="218">
        <v>6</v>
      </c>
      <c r="AB481" s="211"/>
      <c r="AC481" s="211"/>
      <c r="AE481" s="9">
        <f t="shared" si="293"/>
        <v>0</v>
      </c>
      <c r="AF481" s="9">
        <f t="shared" si="294"/>
        <v>0</v>
      </c>
      <c r="AG481" s="9">
        <f t="shared" si="295"/>
        <v>0</v>
      </c>
      <c r="AH481" s="9">
        <f t="shared" si="296"/>
        <v>0</v>
      </c>
      <c r="AI481" s="9">
        <f t="shared" si="297"/>
        <v>0</v>
      </c>
      <c r="AJ481" s="9">
        <f t="shared" si="298"/>
        <v>0</v>
      </c>
      <c r="AK481" s="9">
        <f t="shared" si="299"/>
        <v>0</v>
      </c>
      <c r="AL481" s="9">
        <f t="shared" si="300"/>
        <v>0</v>
      </c>
      <c r="AM481" s="9">
        <f t="shared" si="301"/>
        <v>0</v>
      </c>
      <c r="AO481" s="126">
        <f t="shared" si="323"/>
        <v>0</v>
      </c>
      <c r="AP481" s="126">
        <f t="shared" si="324"/>
        <v>0</v>
      </c>
      <c r="AQ481" s="126">
        <f t="shared" si="325"/>
        <v>0</v>
      </c>
      <c r="AS481" s="9">
        <f t="shared" si="302"/>
        <v>0</v>
      </c>
      <c r="AT481" s="9">
        <f t="shared" si="303"/>
        <v>0</v>
      </c>
      <c r="AU481" s="9">
        <f t="shared" si="304"/>
        <v>0</v>
      </c>
      <c r="AV481" s="9">
        <f t="shared" si="305"/>
        <v>0</v>
      </c>
      <c r="AW481" s="9">
        <f t="shared" si="306"/>
        <v>0</v>
      </c>
      <c r="AX481" s="9">
        <f t="shared" si="307"/>
        <v>0</v>
      </c>
      <c r="AY481" s="9">
        <f t="shared" si="308"/>
        <v>0</v>
      </c>
      <c r="AZ481" s="9">
        <f t="shared" si="309"/>
        <v>0</v>
      </c>
      <c r="BA481" s="9">
        <f t="shared" si="310"/>
        <v>0</v>
      </c>
      <c r="BB481" s="9">
        <f t="shared" si="311"/>
        <v>0</v>
      </c>
      <c r="BC481" s="9">
        <f t="shared" si="312"/>
        <v>0</v>
      </c>
      <c r="BD481" s="9">
        <f t="shared" si="313"/>
        <v>0</v>
      </c>
      <c r="BE481" s="9">
        <f t="shared" si="314"/>
        <v>0</v>
      </c>
      <c r="BF481" s="9">
        <f t="shared" si="315"/>
        <v>0</v>
      </c>
      <c r="BG481" s="9">
        <f t="shared" si="316"/>
        <v>0</v>
      </c>
      <c r="BH481" s="9">
        <f t="shared" si="317"/>
        <v>0</v>
      </c>
      <c r="BI481" s="9">
        <f t="shared" si="318"/>
        <v>0</v>
      </c>
      <c r="BJ481" s="9">
        <f t="shared" si="319"/>
        <v>0</v>
      </c>
      <c r="BK481" s="9">
        <f t="shared" si="320"/>
        <v>0</v>
      </c>
      <c r="BL481" s="9">
        <f t="shared" si="321"/>
        <v>0</v>
      </c>
      <c r="BM481" s="9">
        <f t="shared" si="322"/>
        <v>0</v>
      </c>
    </row>
    <row r="482" spans="2:65" s="126" customFormat="1" ht="73.75" customHeight="1">
      <c r="B482" s="222" t="s">
        <v>8</v>
      </c>
      <c r="D482" s="172" t="s">
        <v>5745</v>
      </c>
      <c r="E482" s="512" t="s">
        <v>5451</v>
      </c>
      <c r="F482" s="373" t="s">
        <v>197</v>
      </c>
      <c r="G482" s="167" t="s">
        <v>2893</v>
      </c>
      <c r="H482" s="116" t="s">
        <v>2145</v>
      </c>
      <c r="I482" s="116">
        <v>2</v>
      </c>
      <c r="J482" s="116">
        <v>0</v>
      </c>
      <c r="K482" s="116" t="s">
        <v>4864</v>
      </c>
      <c r="L482" s="414">
        <v>189</v>
      </c>
      <c r="M482" s="133"/>
      <c r="N482" s="482" t="s">
        <v>5759</v>
      </c>
      <c r="O482" s="444">
        <f>L482*M482</f>
        <v>0</v>
      </c>
      <c r="P482" s="134" t="str">
        <f t="shared" si="326"/>
        <v>No</v>
      </c>
      <c r="Q482" s="225" t="str">
        <f t="shared" si="327"/>
        <v>Yes</v>
      </c>
      <c r="S482" s="304">
        <v>2</v>
      </c>
      <c r="T482" s="297">
        <f t="shared" si="328"/>
        <v>0</v>
      </c>
      <c r="U482" s="209"/>
      <c r="V482" s="324">
        <v>1.5</v>
      </c>
      <c r="W482" s="334">
        <f t="shared" si="329"/>
        <v>0</v>
      </c>
      <c r="X482" s="207">
        <f>M482*I482</f>
        <v>0</v>
      </c>
      <c r="Y482" s="207"/>
      <c r="Z482" s="208">
        <v>2</v>
      </c>
      <c r="AA482" s="218">
        <v>6</v>
      </c>
      <c r="AB482" s="211"/>
      <c r="AC482" s="211"/>
      <c r="AE482" s="9">
        <f t="shared" ref="AE482:AE501" si="330">IF(F482="XS",IF(SUM(M482:N482)&gt;0,SUM(M482:N482),0),0)*I482</f>
        <v>0</v>
      </c>
      <c r="AF482" s="9">
        <f t="shared" ref="AF482:AF501" si="331">IF(F482="S",IF(SUM(M482:N482)&gt;0,SUM(M482:N482),0),0)*I482</f>
        <v>0</v>
      </c>
      <c r="AG482" s="9">
        <f t="shared" ref="AG482:AG501" si="332">IF(F482="M",IF(SUM(M482:N482)&gt;0,SUM(M482:N482),0),0)*I482</f>
        <v>0</v>
      </c>
      <c r="AH482" s="9">
        <f t="shared" ref="AH482:AH501" si="333">IF(F482="L",IF(SUM(M482:N482)&gt;0,SUM(M482:N482),0),0)*I482</f>
        <v>0</v>
      </c>
      <c r="AI482" s="9">
        <f t="shared" ref="AI482:AI501" si="334">IF(F482="XL",IF(SUM(M482:N482)&gt;0,SUM(M482:N482),0),0)*I482</f>
        <v>0</v>
      </c>
      <c r="AJ482" s="9">
        <f t="shared" ref="AJ482:AJ501" si="335">IF(F482="2XL",IF(SUM(M482:N482)&gt;0,SUM(M482:N482),0),0)*I482</f>
        <v>0</v>
      </c>
      <c r="AK482" s="9">
        <f t="shared" ref="AK482:AK501" si="336">IF(F482="3XL",IF(SUM(M482:N482)&gt;0,SUM(M482:N482),0),0)*I482</f>
        <v>0</v>
      </c>
      <c r="AL482" s="9">
        <f t="shared" ref="AL482:AL501" si="337">IF(F482="4XL",IF(SUM(M482:N482)&gt;0,SUM(M482:N482),0),0)*I482</f>
        <v>0</v>
      </c>
      <c r="AM482" s="9">
        <f t="shared" ref="AM482:AM501" si="338">IF(F482="various",IF(SUM(M482:N482)&gt;0,SUM(M482:N482),0),0)*I482</f>
        <v>0</v>
      </c>
      <c r="AO482" s="126">
        <f t="shared" si="323"/>
        <v>0</v>
      </c>
      <c r="AP482" s="126">
        <f t="shared" si="324"/>
        <v>0</v>
      </c>
      <c r="AQ482" s="126">
        <f t="shared" si="325"/>
        <v>0</v>
      </c>
      <c r="AS482" s="9">
        <f t="shared" ref="AS482:AS501" si="339">IF(H482="sloper",IF(SUM(M482:N482)&gt;0,SUM(M482:N482),0),0)*I482</f>
        <v>0</v>
      </c>
      <c r="AT482" s="9">
        <f t="shared" ref="AT482:AT501" si="340">IF(H482="footholds",IF(SUM(M482:N482)&gt;0,SUM(M482:N482),0),0)*I482</f>
        <v>0</v>
      </c>
      <c r="AU482" s="9">
        <f t="shared" ref="AU482:AU501" si="341">IF(H482="micros",IF(SUM(M482:N482)&gt;0,SUM(M482:N482),0),0)*I482</f>
        <v>0</v>
      </c>
      <c r="AV482" s="9">
        <f t="shared" ref="AV482:AV501" si="342">IF(H482="jug",IF(SUM(M482:N482)&gt;0,SUM(M482:N482),0),0)*I482</f>
        <v>0</v>
      </c>
      <c r="AW482" s="9">
        <f t="shared" ref="AW482:AW501" si="343">IF(H482="ledge",IF(SUM(M482:N482)&gt;0,SUM(M482:N482),0),0)*I482</f>
        <v>0</v>
      </c>
      <c r="AX482" s="9">
        <f t="shared" ref="AX482:AX501" si="344">IF(H482="edge",IF(SUM(M482:N482)&gt;0,SUM(M482:N482),0),0)*I482</f>
        <v>0</v>
      </c>
      <c r="AY482" s="9">
        <f t="shared" ref="AY482:AY501" si="345">IF(H482="crimp",IF(SUM(M482:N482)&gt;0,SUM(M482:N482),0),0)*I482</f>
        <v>0</v>
      </c>
      <c r="AZ482" s="9">
        <f t="shared" ref="AZ482:AZ501" si="346">IF(H482="incut",IF(SUM(M482:N482)&gt;0,SUM(M482:N482),0),0)*I482</f>
        <v>0</v>
      </c>
      <c r="BA482" s="9">
        <f t="shared" ref="BA482:BA501" si="347">IF(H482="dish",IF(SUM(M482:N482)&gt;0,SUM(M482:N482),0),0)*I482</f>
        <v>0</v>
      </c>
      <c r="BB482" s="9">
        <f t="shared" ref="BB482:BB501" si="348">IF(H482="pinch",IF(SUM(M482:N482)&gt;0,SUM(M482:N482),0),0)*I482</f>
        <v>0</v>
      </c>
      <c r="BC482" s="9">
        <f t="shared" ref="BC482:BC501" si="349">IF(H482="pocket",IF(SUM(M482:N482)&gt;0,SUM(M482:N482),0),0)*I482</f>
        <v>0</v>
      </c>
      <c r="BD482" s="9">
        <f t="shared" ref="BD482:BD501" si="350">IF(H482="insert",IF(SUM(M482:N482)&gt;0,SUM(M482:N482),0),0)*I482</f>
        <v>0</v>
      </c>
      <c r="BE482" s="9">
        <f t="shared" ref="BE482:BE501" si="351">IF(H482="feature",IF(SUM(M482:N482)&gt;0,SUM(M482:N482),0),0)*I482</f>
        <v>0</v>
      </c>
      <c r="BF482" s="9">
        <f t="shared" ref="BF482:BF501" si="352">IF(H482="scoop",IF(SUM(M482:N482)&gt;0,SUM(M482:N482),0),0)*I482</f>
        <v>0</v>
      </c>
      <c r="BG482" s="9">
        <f t="shared" ref="BG482:BG501" si="353">IF(H482="arete",IF(SUM(M482:N482)&gt;0,SUM(M482:N482),0),0)*I482</f>
        <v>0</v>
      </c>
      <c r="BH482" s="9">
        <f t="shared" ref="BH482:BH501" si="354">IF(H482="square",IF(SUM(M482:N482)&gt;0,SUM(M482:N482),0),0)*I482</f>
        <v>0</v>
      </c>
      <c r="BI482" s="9">
        <f t="shared" ref="BI482:BI501" si="355">IF(H482="positive",IF(SUM(M482:N482)&gt;0,SUM(M482:N482),0),0)*I482</f>
        <v>0</v>
      </c>
      <c r="BJ482" s="9">
        <f t="shared" ref="BJ482:BJ501" si="356">IF(H482="pyramid",IF(SUM(M482:N482)&gt;0,SUM(M482:N482),0),0)*I482</f>
        <v>0</v>
      </c>
      <c r="BK482" s="9">
        <f t="shared" ref="BK482:BK501" si="357">IF(H482="high profile",IF(SUM(M482:N482)&gt;0,SUM(M482:N482),0),0)*I482</f>
        <v>0</v>
      </c>
      <c r="BL482" s="9">
        <f t="shared" ref="BL482:BL501" si="358">IF(H482="rectangle",IF(SUM(M482:N482)&gt;0,SUM(M482:N482),0),0)*I482</f>
        <v>0</v>
      </c>
      <c r="BM482" s="9">
        <f t="shared" ref="BM482:BM501" si="359">IF(H482="various",IF(SUM(M482:N482)&gt;0,SUM(M482:N482),0),0)*I482</f>
        <v>0</v>
      </c>
    </row>
    <row r="483" spans="2:65" s="126" customFormat="1" ht="73.75" customHeight="1">
      <c r="B483" s="222" t="s">
        <v>8</v>
      </c>
      <c r="D483" s="172" t="s">
        <v>5758</v>
      </c>
      <c r="E483" s="513" t="s">
        <v>5450</v>
      </c>
      <c r="F483" s="373" t="s">
        <v>197</v>
      </c>
      <c r="G483" s="167" t="s">
        <v>2893</v>
      </c>
      <c r="H483" s="116" t="s">
        <v>2145</v>
      </c>
      <c r="I483" s="116">
        <v>2</v>
      </c>
      <c r="J483" s="116">
        <v>0</v>
      </c>
      <c r="K483" s="116" t="s">
        <v>4864</v>
      </c>
      <c r="L483" s="414">
        <v>181.13</v>
      </c>
      <c r="M483" s="132"/>
      <c r="N483" s="482" t="s">
        <v>5759</v>
      </c>
      <c r="O483" s="444">
        <f>L483*M483</f>
        <v>0</v>
      </c>
      <c r="P483" s="134" t="str">
        <f t="shared" si="326"/>
        <v>No</v>
      </c>
      <c r="Q483" s="225" t="str">
        <f t="shared" si="327"/>
        <v>Yes</v>
      </c>
      <c r="S483" s="304">
        <v>2</v>
      </c>
      <c r="T483" s="297">
        <f t="shared" si="328"/>
        <v>0</v>
      </c>
      <c r="U483" s="209"/>
      <c r="V483" s="324">
        <v>1.5</v>
      </c>
      <c r="W483" s="334">
        <f t="shared" si="329"/>
        <v>0</v>
      </c>
      <c r="X483" s="207">
        <f>M483*I483</f>
        <v>0</v>
      </c>
      <c r="Y483" s="207"/>
      <c r="Z483" s="208">
        <v>2</v>
      </c>
      <c r="AA483" s="218">
        <v>6</v>
      </c>
      <c r="AB483" s="211"/>
      <c r="AC483" s="211"/>
      <c r="AE483" s="9">
        <f t="shared" si="330"/>
        <v>0</v>
      </c>
      <c r="AF483" s="9">
        <f t="shared" si="331"/>
        <v>0</v>
      </c>
      <c r="AG483" s="9">
        <f t="shared" si="332"/>
        <v>0</v>
      </c>
      <c r="AH483" s="9">
        <f t="shared" si="333"/>
        <v>0</v>
      </c>
      <c r="AI483" s="9">
        <f t="shared" si="334"/>
        <v>0</v>
      </c>
      <c r="AJ483" s="9">
        <f t="shared" si="335"/>
        <v>0</v>
      </c>
      <c r="AK483" s="9">
        <f t="shared" si="336"/>
        <v>0</v>
      </c>
      <c r="AL483" s="9">
        <f t="shared" si="337"/>
        <v>0</v>
      </c>
      <c r="AM483" s="9">
        <f t="shared" si="338"/>
        <v>0</v>
      </c>
      <c r="AO483" s="126">
        <f t="shared" si="323"/>
        <v>0</v>
      </c>
      <c r="AP483" s="126">
        <f t="shared" si="324"/>
        <v>0</v>
      </c>
      <c r="AQ483" s="126">
        <f t="shared" si="325"/>
        <v>0</v>
      </c>
      <c r="AS483" s="9">
        <f t="shared" si="339"/>
        <v>0</v>
      </c>
      <c r="AT483" s="9">
        <f t="shared" si="340"/>
        <v>0</v>
      </c>
      <c r="AU483" s="9">
        <f t="shared" si="341"/>
        <v>0</v>
      </c>
      <c r="AV483" s="9">
        <f t="shared" si="342"/>
        <v>0</v>
      </c>
      <c r="AW483" s="9">
        <f t="shared" si="343"/>
        <v>0</v>
      </c>
      <c r="AX483" s="9">
        <f t="shared" si="344"/>
        <v>0</v>
      </c>
      <c r="AY483" s="9">
        <f t="shared" si="345"/>
        <v>0</v>
      </c>
      <c r="AZ483" s="9">
        <f t="shared" si="346"/>
        <v>0</v>
      </c>
      <c r="BA483" s="9">
        <f t="shared" si="347"/>
        <v>0</v>
      </c>
      <c r="BB483" s="9">
        <f t="shared" si="348"/>
        <v>0</v>
      </c>
      <c r="BC483" s="9">
        <f t="shared" si="349"/>
        <v>0</v>
      </c>
      <c r="BD483" s="9">
        <f t="shared" si="350"/>
        <v>0</v>
      </c>
      <c r="BE483" s="9">
        <f t="shared" si="351"/>
        <v>0</v>
      </c>
      <c r="BF483" s="9">
        <f t="shared" si="352"/>
        <v>0</v>
      </c>
      <c r="BG483" s="9">
        <f t="shared" si="353"/>
        <v>0</v>
      </c>
      <c r="BH483" s="9">
        <f t="shared" si="354"/>
        <v>0</v>
      </c>
      <c r="BI483" s="9">
        <f t="shared" si="355"/>
        <v>0</v>
      </c>
      <c r="BJ483" s="9">
        <f t="shared" si="356"/>
        <v>0</v>
      </c>
      <c r="BK483" s="9">
        <f t="shared" si="357"/>
        <v>0</v>
      </c>
      <c r="BL483" s="9">
        <f t="shared" si="358"/>
        <v>0</v>
      </c>
      <c r="BM483" s="9">
        <f t="shared" si="359"/>
        <v>0</v>
      </c>
    </row>
    <row r="484" spans="2:65" s="126" customFormat="1" ht="73.75" customHeight="1">
      <c r="B484" s="222" t="s">
        <v>8</v>
      </c>
      <c r="D484" s="171" t="s">
        <v>6239</v>
      </c>
      <c r="E484" s="518" t="s">
        <v>5452</v>
      </c>
      <c r="F484" s="166" t="s">
        <v>133</v>
      </c>
      <c r="G484" s="173" t="s">
        <v>2894</v>
      </c>
      <c r="H484" s="113" t="s">
        <v>2145</v>
      </c>
      <c r="I484" s="113">
        <v>2</v>
      </c>
      <c r="J484" s="113">
        <v>0</v>
      </c>
      <c r="K484" s="113" t="s">
        <v>4864</v>
      </c>
      <c r="L484" s="413">
        <v>201.25</v>
      </c>
      <c r="M484" s="483" t="s">
        <v>5759</v>
      </c>
      <c r="N484" s="429"/>
      <c r="O484" s="456">
        <f>L484*N484</f>
        <v>0</v>
      </c>
      <c r="P484" s="141" t="str">
        <f t="shared" si="326"/>
        <v>No</v>
      </c>
      <c r="Q484" s="224" t="str">
        <f t="shared" si="327"/>
        <v>Yes</v>
      </c>
      <c r="S484" s="303">
        <v>2</v>
      </c>
      <c r="T484" s="299">
        <f t="shared" si="328"/>
        <v>0</v>
      </c>
      <c r="U484" s="112"/>
      <c r="V484" s="325">
        <v>1.8</v>
      </c>
      <c r="W484" s="334">
        <f t="shared" si="329"/>
        <v>0</v>
      </c>
      <c r="X484" s="207"/>
      <c r="Y484" s="207">
        <f>N484*I484</f>
        <v>0</v>
      </c>
      <c r="Z484" s="163">
        <v>2</v>
      </c>
      <c r="AA484" s="223">
        <v>8</v>
      </c>
      <c r="AB484" s="169"/>
      <c r="AC484" s="169"/>
      <c r="AE484" s="9">
        <f t="shared" si="330"/>
        <v>0</v>
      </c>
      <c r="AF484" s="9">
        <f t="shared" si="331"/>
        <v>0</v>
      </c>
      <c r="AG484" s="9">
        <f t="shared" si="332"/>
        <v>0</v>
      </c>
      <c r="AH484" s="9">
        <f t="shared" si="333"/>
        <v>0</v>
      </c>
      <c r="AI484" s="9">
        <f t="shared" si="334"/>
        <v>0</v>
      </c>
      <c r="AJ484" s="9">
        <f t="shared" si="335"/>
        <v>0</v>
      </c>
      <c r="AK484" s="9">
        <f t="shared" si="336"/>
        <v>0</v>
      </c>
      <c r="AL484" s="9">
        <f t="shared" si="337"/>
        <v>0</v>
      </c>
      <c r="AM484" s="9">
        <f t="shared" si="338"/>
        <v>0</v>
      </c>
      <c r="AO484" s="126">
        <f t="shared" si="323"/>
        <v>0</v>
      </c>
      <c r="AP484" s="126">
        <f t="shared" si="324"/>
        <v>0</v>
      </c>
      <c r="AQ484" s="126">
        <f t="shared" si="325"/>
        <v>0</v>
      </c>
      <c r="AS484" s="9">
        <f t="shared" si="339"/>
        <v>0</v>
      </c>
      <c r="AT484" s="9">
        <f t="shared" si="340"/>
        <v>0</v>
      </c>
      <c r="AU484" s="9">
        <f t="shared" si="341"/>
        <v>0</v>
      </c>
      <c r="AV484" s="9">
        <f t="shared" si="342"/>
        <v>0</v>
      </c>
      <c r="AW484" s="9">
        <f t="shared" si="343"/>
        <v>0</v>
      </c>
      <c r="AX484" s="9">
        <f t="shared" si="344"/>
        <v>0</v>
      </c>
      <c r="AY484" s="9">
        <f t="shared" si="345"/>
        <v>0</v>
      </c>
      <c r="AZ484" s="9">
        <f t="shared" si="346"/>
        <v>0</v>
      </c>
      <c r="BA484" s="9">
        <f t="shared" si="347"/>
        <v>0</v>
      </c>
      <c r="BB484" s="9">
        <f t="shared" si="348"/>
        <v>0</v>
      </c>
      <c r="BC484" s="9">
        <f t="shared" si="349"/>
        <v>0</v>
      </c>
      <c r="BD484" s="9">
        <f t="shared" si="350"/>
        <v>0</v>
      </c>
      <c r="BE484" s="9">
        <f t="shared" si="351"/>
        <v>0</v>
      </c>
      <c r="BF484" s="9">
        <f t="shared" si="352"/>
        <v>0</v>
      </c>
      <c r="BG484" s="9">
        <f t="shared" si="353"/>
        <v>0</v>
      </c>
      <c r="BH484" s="9">
        <f t="shared" si="354"/>
        <v>0</v>
      </c>
      <c r="BI484" s="9">
        <f t="shared" si="355"/>
        <v>0</v>
      </c>
      <c r="BJ484" s="9">
        <f t="shared" si="356"/>
        <v>0</v>
      </c>
      <c r="BK484" s="9">
        <f t="shared" si="357"/>
        <v>0</v>
      </c>
      <c r="BL484" s="9">
        <f t="shared" si="358"/>
        <v>0</v>
      </c>
      <c r="BM484" s="9">
        <f t="shared" si="359"/>
        <v>0</v>
      </c>
    </row>
    <row r="485" spans="2:65" s="126" customFormat="1" ht="73.75" customHeight="1">
      <c r="B485" s="222" t="s">
        <v>8</v>
      </c>
      <c r="D485" s="171" t="s">
        <v>5746</v>
      </c>
      <c r="E485" s="519" t="s">
        <v>5451</v>
      </c>
      <c r="F485" s="166" t="s">
        <v>133</v>
      </c>
      <c r="G485" s="173" t="s">
        <v>2894</v>
      </c>
      <c r="H485" s="113" t="s">
        <v>2145</v>
      </c>
      <c r="I485" s="113">
        <v>2</v>
      </c>
      <c r="J485" s="113">
        <v>0</v>
      </c>
      <c r="K485" s="113" t="s">
        <v>4864</v>
      </c>
      <c r="L485" s="413">
        <v>210</v>
      </c>
      <c r="M485" s="140"/>
      <c r="N485" s="483" t="s">
        <v>5759</v>
      </c>
      <c r="O485" s="456">
        <f>L485*M485</f>
        <v>0</v>
      </c>
      <c r="P485" s="141" t="str">
        <f t="shared" si="326"/>
        <v>No</v>
      </c>
      <c r="Q485" s="224" t="str">
        <f t="shared" si="327"/>
        <v>Yes</v>
      </c>
      <c r="S485" s="303">
        <v>2</v>
      </c>
      <c r="T485" s="299">
        <f t="shared" si="328"/>
        <v>0</v>
      </c>
      <c r="U485" s="112"/>
      <c r="V485" s="325">
        <v>1.8</v>
      </c>
      <c r="W485" s="334">
        <f t="shared" si="329"/>
        <v>0</v>
      </c>
      <c r="X485" s="207">
        <f>M485*I485</f>
        <v>0</v>
      </c>
      <c r="Y485" s="207"/>
      <c r="Z485" s="163">
        <v>2</v>
      </c>
      <c r="AA485" s="223">
        <v>8</v>
      </c>
      <c r="AB485" s="169"/>
      <c r="AC485" s="169"/>
      <c r="AE485" s="9">
        <f t="shared" si="330"/>
        <v>0</v>
      </c>
      <c r="AF485" s="9">
        <f t="shared" si="331"/>
        <v>0</v>
      </c>
      <c r="AG485" s="9">
        <f t="shared" si="332"/>
        <v>0</v>
      </c>
      <c r="AH485" s="9">
        <f t="shared" si="333"/>
        <v>0</v>
      </c>
      <c r="AI485" s="9">
        <f t="shared" si="334"/>
        <v>0</v>
      </c>
      <c r="AJ485" s="9">
        <f t="shared" si="335"/>
        <v>0</v>
      </c>
      <c r="AK485" s="9">
        <f t="shared" si="336"/>
        <v>0</v>
      </c>
      <c r="AL485" s="9">
        <f t="shared" si="337"/>
        <v>0</v>
      </c>
      <c r="AM485" s="9">
        <f t="shared" si="338"/>
        <v>0</v>
      </c>
      <c r="AO485" s="126">
        <f t="shared" si="323"/>
        <v>0</v>
      </c>
      <c r="AP485" s="126">
        <f t="shared" si="324"/>
        <v>0</v>
      </c>
      <c r="AQ485" s="126">
        <f t="shared" si="325"/>
        <v>0</v>
      </c>
      <c r="AS485" s="9">
        <f t="shared" si="339"/>
        <v>0</v>
      </c>
      <c r="AT485" s="9">
        <f t="shared" si="340"/>
        <v>0</v>
      </c>
      <c r="AU485" s="9">
        <f t="shared" si="341"/>
        <v>0</v>
      </c>
      <c r="AV485" s="9">
        <f t="shared" si="342"/>
        <v>0</v>
      </c>
      <c r="AW485" s="9">
        <f t="shared" si="343"/>
        <v>0</v>
      </c>
      <c r="AX485" s="9">
        <f t="shared" si="344"/>
        <v>0</v>
      </c>
      <c r="AY485" s="9">
        <f t="shared" si="345"/>
        <v>0</v>
      </c>
      <c r="AZ485" s="9">
        <f t="shared" si="346"/>
        <v>0</v>
      </c>
      <c r="BA485" s="9">
        <f t="shared" si="347"/>
        <v>0</v>
      </c>
      <c r="BB485" s="9">
        <f t="shared" si="348"/>
        <v>0</v>
      </c>
      <c r="BC485" s="9">
        <f t="shared" si="349"/>
        <v>0</v>
      </c>
      <c r="BD485" s="9">
        <f t="shared" si="350"/>
        <v>0</v>
      </c>
      <c r="BE485" s="9">
        <f t="shared" si="351"/>
        <v>0</v>
      </c>
      <c r="BF485" s="9">
        <f t="shared" si="352"/>
        <v>0</v>
      </c>
      <c r="BG485" s="9">
        <f t="shared" si="353"/>
        <v>0</v>
      </c>
      <c r="BH485" s="9">
        <f t="shared" si="354"/>
        <v>0</v>
      </c>
      <c r="BI485" s="9">
        <f t="shared" si="355"/>
        <v>0</v>
      </c>
      <c r="BJ485" s="9">
        <f t="shared" si="356"/>
        <v>0</v>
      </c>
      <c r="BK485" s="9">
        <f t="shared" si="357"/>
        <v>0</v>
      </c>
      <c r="BL485" s="9">
        <f t="shared" si="358"/>
        <v>0</v>
      </c>
      <c r="BM485" s="9">
        <f t="shared" si="359"/>
        <v>0</v>
      </c>
    </row>
    <row r="486" spans="2:65" s="126" customFormat="1" ht="73.75" customHeight="1">
      <c r="B486" s="222" t="s">
        <v>8</v>
      </c>
      <c r="D486" s="171" t="s">
        <v>5757</v>
      </c>
      <c r="E486" s="520" t="s">
        <v>5450</v>
      </c>
      <c r="F486" s="166" t="s">
        <v>133</v>
      </c>
      <c r="G486" s="173" t="s">
        <v>2894</v>
      </c>
      <c r="H486" s="113" t="s">
        <v>2145</v>
      </c>
      <c r="I486" s="113">
        <v>2</v>
      </c>
      <c r="J486" s="113">
        <v>0</v>
      </c>
      <c r="K486" s="113" t="s">
        <v>4864</v>
      </c>
      <c r="L486" s="413">
        <v>201.25</v>
      </c>
      <c r="M486" s="140"/>
      <c r="N486" s="483" t="s">
        <v>5759</v>
      </c>
      <c r="O486" s="456">
        <f>L486*M486</f>
        <v>0</v>
      </c>
      <c r="P486" s="141" t="str">
        <f t="shared" si="326"/>
        <v>No</v>
      </c>
      <c r="Q486" s="224" t="str">
        <f t="shared" si="327"/>
        <v>Yes</v>
      </c>
      <c r="S486" s="303">
        <v>2</v>
      </c>
      <c r="T486" s="299">
        <f t="shared" si="328"/>
        <v>0</v>
      </c>
      <c r="U486" s="112"/>
      <c r="V486" s="325">
        <v>1.8</v>
      </c>
      <c r="W486" s="334">
        <f t="shared" si="329"/>
        <v>0</v>
      </c>
      <c r="X486" s="207">
        <f>M486*I486</f>
        <v>0</v>
      </c>
      <c r="Y486" s="207"/>
      <c r="Z486" s="163">
        <v>2</v>
      </c>
      <c r="AA486" s="223">
        <v>8</v>
      </c>
      <c r="AB486" s="169"/>
      <c r="AC486" s="169"/>
      <c r="AE486" s="9">
        <f t="shared" si="330"/>
        <v>0</v>
      </c>
      <c r="AF486" s="9">
        <f t="shared" si="331"/>
        <v>0</v>
      </c>
      <c r="AG486" s="9">
        <f t="shared" si="332"/>
        <v>0</v>
      </c>
      <c r="AH486" s="9">
        <f t="shared" si="333"/>
        <v>0</v>
      </c>
      <c r="AI486" s="9">
        <f t="shared" si="334"/>
        <v>0</v>
      </c>
      <c r="AJ486" s="9">
        <f t="shared" si="335"/>
        <v>0</v>
      </c>
      <c r="AK486" s="9">
        <f t="shared" si="336"/>
        <v>0</v>
      </c>
      <c r="AL486" s="9">
        <f t="shared" si="337"/>
        <v>0</v>
      </c>
      <c r="AM486" s="9">
        <f t="shared" si="338"/>
        <v>0</v>
      </c>
      <c r="AO486" s="126">
        <f t="shared" si="323"/>
        <v>0</v>
      </c>
      <c r="AP486" s="126">
        <f t="shared" si="324"/>
        <v>0</v>
      </c>
      <c r="AQ486" s="126">
        <f t="shared" si="325"/>
        <v>0</v>
      </c>
      <c r="AS486" s="9">
        <f t="shared" si="339"/>
        <v>0</v>
      </c>
      <c r="AT486" s="9">
        <f t="shared" si="340"/>
        <v>0</v>
      </c>
      <c r="AU486" s="9">
        <f t="shared" si="341"/>
        <v>0</v>
      </c>
      <c r="AV486" s="9">
        <f t="shared" si="342"/>
        <v>0</v>
      </c>
      <c r="AW486" s="9">
        <f t="shared" si="343"/>
        <v>0</v>
      </c>
      <c r="AX486" s="9">
        <f t="shared" si="344"/>
        <v>0</v>
      </c>
      <c r="AY486" s="9">
        <f t="shared" si="345"/>
        <v>0</v>
      </c>
      <c r="AZ486" s="9">
        <f t="shared" si="346"/>
        <v>0</v>
      </c>
      <c r="BA486" s="9">
        <f t="shared" si="347"/>
        <v>0</v>
      </c>
      <c r="BB486" s="9">
        <f t="shared" si="348"/>
        <v>0</v>
      </c>
      <c r="BC486" s="9">
        <f t="shared" si="349"/>
        <v>0</v>
      </c>
      <c r="BD486" s="9">
        <f t="shared" si="350"/>
        <v>0</v>
      </c>
      <c r="BE486" s="9">
        <f t="shared" si="351"/>
        <v>0</v>
      </c>
      <c r="BF486" s="9">
        <f t="shared" si="352"/>
        <v>0</v>
      </c>
      <c r="BG486" s="9">
        <f t="shared" si="353"/>
        <v>0</v>
      </c>
      <c r="BH486" s="9">
        <f t="shared" si="354"/>
        <v>0</v>
      </c>
      <c r="BI486" s="9">
        <f t="shared" si="355"/>
        <v>0</v>
      </c>
      <c r="BJ486" s="9">
        <f t="shared" si="356"/>
        <v>0</v>
      </c>
      <c r="BK486" s="9">
        <f t="shared" si="357"/>
        <v>0</v>
      </c>
      <c r="BL486" s="9">
        <f t="shared" si="358"/>
        <v>0</v>
      </c>
      <c r="BM486" s="9">
        <f t="shared" si="359"/>
        <v>0</v>
      </c>
    </row>
    <row r="487" spans="2:65" s="126" customFormat="1" ht="73.75" customHeight="1">
      <c r="B487" s="222" t="s">
        <v>8</v>
      </c>
      <c r="D487" s="172" t="s">
        <v>6240</v>
      </c>
      <c r="E487" s="511" t="s">
        <v>5452</v>
      </c>
      <c r="F487" s="373" t="s">
        <v>133</v>
      </c>
      <c r="G487" s="167" t="s">
        <v>2895</v>
      </c>
      <c r="H487" s="116" t="s">
        <v>2145</v>
      </c>
      <c r="I487" s="116">
        <v>2</v>
      </c>
      <c r="J487" s="116">
        <v>0</v>
      </c>
      <c r="K487" s="116" t="s">
        <v>4864</v>
      </c>
      <c r="L487" s="414">
        <v>251.57</v>
      </c>
      <c r="M487" s="482" t="s">
        <v>5759</v>
      </c>
      <c r="N487" s="405"/>
      <c r="O487" s="444">
        <f>L487*N487</f>
        <v>0</v>
      </c>
      <c r="P487" s="134" t="str">
        <f t="shared" si="326"/>
        <v>No</v>
      </c>
      <c r="Q487" s="225" t="str">
        <f t="shared" si="327"/>
        <v>Yes</v>
      </c>
      <c r="S487" s="303">
        <v>2</v>
      </c>
      <c r="T487" s="299">
        <f t="shared" si="328"/>
        <v>0</v>
      </c>
      <c r="U487" s="112"/>
      <c r="V487" s="325">
        <v>3.55</v>
      </c>
      <c r="W487" s="334">
        <f t="shared" si="329"/>
        <v>0</v>
      </c>
      <c r="X487" s="207"/>
      <c r="Y487" s="207">
        <f>N487*I487</f>
        <v>0</v>
      </c>
      <c r="Z487" s="163">
        <v>2</v>
      </c>
      <c r="AA487" s="223">
        <v>8</v>
      </c>
      <c r="AB487" s="169"/>
      <c r="AC487" s="169"/>
      <c r="AE487" s="9">
        <f t="shared" si="330"/>
        <v>0</v>
      </c>
      <c r="AF487" s="9">
        <f t="shared" si="331"/>
        <v>0</v>
      </c>
      <c r="AG487" s="9">
        <f t="shared" si="332"/>
        <v>0</v>
      </c>
      <c r="AH487" s="9">
        <f t="shared" si="333"/>
        <v>0</v>
      </c>
      <c r="AI487" s="9">
        <f t="shared" si="334"/>
        <v>0</v>
      </c>
      <c r="AJ487" s="9">
        <f t="shared" si="335"/>
        <v>0</v>
      </c>
      <c r="AK487" s="9">
        <f t="shared" si="336"/>
        <v>0</v>
      </c>
      <c r="AL487" s="9">
        <f t="shared" si="337"/>
        <v>0</v>
      </c>
      <c r="AM487" s="9">
        <f t="shared" si="338"/>
        <v>0</v>
      </c>
      <c r="AO487" s="126">
        <f t="shared" si="323"/>
        <v>0</v>
      </c>
      <c r="AP487" s="126">
        <f t="shared" si="324"/>
        <v>0</v>
      </c>
      <c r="AQ487" s="126">
        <f t="shared" si="325"/>
        <v>0</v>
      </c>
      <c r="AS487" s="9">
        <f t="shared" si="339"/>
        <v>0</v>
      </c>
      <c r="AT487" s="9">
        <f t="shared" si="340"/>
        <v>0</v>
      </c>
      <c r="AU487" s="9">
        <f t="shared" si="341"/>
        <v>0</v>
      </c>
      <c r="AV487" s="9">
        <f t="shared" si="342"/>
        <v>0</v>
      </c>
      <c r="AW487" s="9">
        <f t="shared" si="343"/>
        <v>0</v>
      </c>
      <c r="AX487" s="9">
        <f t="shared" si="344"/>
        <v>0</v>
      </c>
      <c r="AY487" s="9">
        <f t="shared" si="345"/>
        <v>0</v>
      </c>
      <c r="AZ487" s="9">
        <f t="shared" si="346"/>
        <v>0</v>
      </c>
      <c r="BA487" s="9">
        <f t="shared" si="347"/>
        <v>0</v>
      </c>
      <c r="BB487" s="9">
        <f t="shared" si="348"/>
        <v>0</v>
      </c>
      <c r="BC487" s="9">
        <f t="shared" si="349"/>
        <v>0</v>
      </c>
      <c r="BD487" s="9">
        <f t="shared" si="350"/>
        <v>0</v>
      </c>
      <c r="BE487" s="9">
        <f t="shared" si="351"/>
        <v>0</v>
      </c>
      <c r="BF487" s="9">
        <f t="shared" si="352"/>
        <v>0</v>
      </c>
      <c r="BG487" s="9">
        <f t="shared" si="353"/>
        <v>0</v>
      </c>
      <c r="BH487" s="9">
        <f t="shared" si="354"/>
        <v>0</v>
      </c>
      <c r="BI487" s="9">
        <f t="shared" si="355"/>
        <v>0</v>
      </c>
      <c r="BJ487" s="9">
        <f t="shared" si="356"/>
        <v>0</v>
      </c>
      <c r="BK487" s="9">
        <f t="shared" si="357"/>
        <v>0</v>
      </c>
      <c r="BL487" s="9">
        <f t="shared" si="358"/>
        <v>0</v>
      </c>
      <c r="BM487" s="9">
        <f t="shared" si="359"/>
        <v>0</v>
      </c>
    </row>
    <row r="488" spans="2:65" s="126" customFormat="1" ht="73.75" customHeight="1">
      <c r="B488" s="222" t="s">
        <v>8</v>
      </c>
      <c r="D488" s="172" t="s">
        <v>5747</v>
      </c>
      <c r="E488" s="512" t="s">
        <v>5451</v>
      </c>
      <c r="F488" s="373" t="s">
        <v>133</v>
      </c>
      <c r="G488" s="167" t="s">
        <v>2895</v>
      </c>
      <c r="H488" s="116" t="s">
        <v>2145</v>
      </c>
      <c r="I488" s="116">
        <v>2</v>
      </c>
      <c r="J488" s="116">
        <v>0</v>
      </c>
      <c r="K488" s="116" t="s">
        <v>4864</v>
      </c>
      <c r="L488" s="414">
        <v>262.5</v>
      </c>
      <c r="M488" s="132"/>
      <c r="N488" s="482" t="s">
        <v>5759</v>
      </c>
      <c r="O488" s="444">
        <f>L488*M488</f>
        <v>0</v>
      </c>
      <c r="P488" s="134" t="str">
        <f t="shared" si="326"/>
        <v>No</v>
      </c>
      <c r="Q488" s="225" t="str">
        <f t="shared" si="327"/>
        <v>Yes</v>
      </c>
      <c r="S488" s="303">
        <v>2</v>
      </c>
      <c r="T488" s="299">
        <f t="shared" si="328"/>
        <v>0</v>
      </c>
      <c r="U488" s="112"/>
      <c r="V488" s="325">
        <v>3.55</v>
      </c>
      <c r="W488" s="334">
        <f t="shared" si="329"/>
        <v>0</v>
      </c>
      <c r="X488" s="207">
        <f>M488*I488</f>
        <v>0</v>
      </c>
      <c r="Y488" s="207"/>
      <c r="Z488" s="163">
        <v>2</v>
      </c>
      <c r="AA488" s="223">
        <v>8</v>
      </c>
      <c r="AB488" s="169"/>
      <c r="AC488" s="169"/>
      <c r="AE488" s="9">
        <f t="shared" si="330"/>
        <v>0</v>
      </c>
      <c r="AF488" s="9">
        <f t="shared" si="331"/>
        <v>0</v>
      </c>
      <c r="AG488" s="9">
        <f t="shared" si="332"/>
        <v>0</v>
      </c>
      <c r="AH488" s="9">
        <f t="shared" si="333"/>
        <v>0</v>
      </c>
      <c r="AI488" s="9">
        <f t="shared" si="334"/>
        <v>0</v>
      </c>
      <c r="AJ488" s="9">
        <f t="shared" si="335"/>
        <v>0</v>
      </c>
      <c r="AK488" s="9">
        <f t="shared" si="336"/>
        <v>0</v>
      </c>
      <c r="AL488" s="9">
        <f t="shared" si="337"/>
        <v>0</v>
      </c>
      <c r="AM488" s="9">
        <f t="shared" si="338"/>
        <v>0</v>
      </c>
      <c r="AO488" s="126">
        <f t="shared" si="323"/>
        <v>0</v>
      </c>
      <c r="AP488" s="126">
        <f t="shared" si="324"/>
        <v>0</v>
      </c>
      <c r="AQ488" s="126">
        <f t="shared" si="325"/>
        <v>0</v>
      </c>
      <c r="AS488" s="9">
        <f t="shared" si="339"/>
        <v>0</v>
      </c>
      <c r="AT488" s="9">
        <f t="shared" si="340"/>
        <v>0</v>
      </c>
      <c r="AU488" s="9">
        <f t="shared" si="341"/>
        <v>0</v>
      </c>
      <c r="AV488" s="9">
        <f t="shared" si="342"/>
        <v>0</v>
      </c>
      <c r="AW488" s="9">
        <f t="shared" si="343"/>
        <v>0</v>
      </c>
      <c r="AX488" s="9">
        <f t="shared" si="344"/>
        <v>0</v>
      </c>
      <c r="AY488" s="9">
        <f t="shared" si="345"/>
        <v>0</v>
      </c>
      <c r="AZ488" s="9">
        <f t="shared" si="346"/>
        <v>0</v>
      </c>
      <c r="BA488" s="9">
        <f t="shared" si="347"/>
        <v>0</v>
      </c>
      <c r="BB488" s="9">
        <f t="shared" si="348"/>
        <v>0</v>
      </c>
      <c r="BC488" s="9">
        <f t="shared" si="349"/>
        <v>0</v>
      </c>
      <c r="BD488" s="9">
        <f t="shared" si="350"/>
        <v>0</v>
      </c>
      <c r="BE488" s="9">
        <f t="shared" si="351"/>
        <v>0</v>
      </c>
      <c r="BF488" s="9">
        <f t="shared" si="352"/>
        <v>0</v>
      </c>
      <c r="BG488" s="9">
        <f t="shared" si="353"/>
        <v>0</v>
      </c>
      <c r="BH488" s="9">
        <f t="shared" si="354"/>
        <v>0</v>
      </c>
      <c r="BI488" s="9">
        <f t="shared" si="355"/>
        <v>0</v>
      </c>
      <c r="BJ488" s="9">
        <f t="shared" si="356"/>
        <v>0</v>
      </c>
      <c r="BK488" s="9">
        <f t="shared" si="357"/>
        <v>0</v>
      </c>
      <c r="BL488" s="9">
        <f t="shared" si="358"/>
        <v>0</v>
      </c>
      <c r="BM488" s="9">
        <f t="shared" si="359"/>
        <v>0</v>
      </c>
    </row>
    <row r="489" spans="2:65" s="126" customFormat="1" ht="73.75" customHeight="1">
      <c r="B489" s="222" t="s">
        <v>8</v>
      </c>
      <c r="D489" s="172" t="s">
        <v>5756</v>
      </c>
      <c r="E489" s="513" t="s">
        <v>5450</v>
      </c>
      <c r="F489" s="373" t="s">
        <v>133</v>
      </c>
      <c r="G489" s="167" t="s">
        <v>2895</v>
      </c>
      <c r="H489" s="116" t="s">
        <v>2145</v>
      </c>
      <c r="I489" s="116">
        <v>2</v>
      </c>
      <c r="J489" s="116">
        <v>0</v>
      </c>
      <c r="K489" s="116" t="s">
        <v>4864</v>
      </c>
      <c r="L489" s="414">
        <v>251.57</v>
      </c>
      <c r="M489" s="132"/>
      <c r="N489" s="482" t="s">
        <v>5759</v>
      </c>
      <c r="O489" s="444">
        <f>L489*M489</f>
        <v>0</v>
      </c>
      <c r="P489" s="134" t="str">
        <f t="shared" si="326"/>
        <v>No</v>
      </c>
      <c r="Q489" s="225" t="str">
        <f t="shared" si="327"/>
        <v>Yes</v>
      </c>
      <c r="S489" s="303">
        <v>2</v>
      </c>
      <c r="T489" s="299">
        <f t="shared" si="328"/>
        <v>0</v>
      </c>
      <c r="U489" s="112"/>
      <c r="V489" s="325">
        <v>3.55</v>
      </c>
      <c r="W489" s="334">
        <f t="shared" si="329"/>
        <v>0</v>
      </c>
      <c r="X489" s="207">
        <f>M489*I489</f>
        <v>0</v>
      </c>
      <c r="Y489" s="207"/>
      <c r="Z489" s="163">
        <v>2</v>
      </c>
      <c r="AA489" s="223">
        <v>8</v>
      </c>
      <c r="AB489" s="169"/>
      <c r="AC489" s="169"/>
      <c r="AE489" s="9">
        <f t="shared" si="330"/>
        <v>0</v>
      </c>
      <c r="AF489" s="9">
        <f t="shared" si="331"/>
        <v>0</v>
      </c>
      <c r="AG489" s="9">
        <f t="shared" si="332"/>
        <v>0</v>
      </c>
      <c r="AH489" s="9">
        <f t="shared" si="333"/>
        <v>0</v>
      </c>
      <c r="AI489" s="9">
        <f t="shared" si="334"/>
        <v>0</v>
      </c>
      <c r="AJ489" s="9">
        <f t="shared" si="335"/>
        <v>0</v>
      </c>
      <c r="AK489" s="9">
        <f t="shared" si="336"/>
        <v>0</v>
      </c>
      <c r="AL489" s="9">
        <f t="shared" si="337"/>
        <v>0</v>
      </c>
      <c r="AM489" s="9">
        <f t="shared" si="338"/>
        <v>0</v>
      </c>
      <c r="AO489" s="126">
        <f t="shared" si="323"/>
        <v>0</v>
      </c>
      <c r="AP489" s="126">
        <f t="shared" si="324"/>
        <v>0</v>
      </c>
      <c r="AQ489" s="126">
        <f t="shared" si="325"/>
        <v>0</v>
      </c>
      <c r="AS489" s="9">
        <f t="shared" si="339"/>
        <v>0</v>
      </c>
      <c r="AT489" s="9">
        <f t="shared" si="340"/>
        <v>0</v>
      </c>
      <c r="AU489" s="9">
        <f t="shared" si="341"/>
        <v>0</v>
      </c>
      <c r="AV489" s="9">
        <f t="shared" si="342"/>
        <v>0</v>
      </c>
      <c r="AW489" s="9">
        <f t="shared" si="343"/>
        <v>0</v>
      </c>
      <c r="AX489" s="9">
        <f t="shared" si="344"/>
        <v>0</v>
      </c>
      <c r="AY489" s="9">
        <f t="shared" si="345"/>
        <v>0</v>
      </c>
      <c r="AZ489" s="9">
        <f t="shared" si="346"/>
        <v>0</v>
      </c>
      <c r="BA489" s="9">
        <f t="shared" si="347"/>
        <v>0</v>
      </c>
      <c r="BB489" s="9">
        <f t="shared" si="348"/>
        <v>0</v>
      </c>
      <c r="BC489" s="9">
        <f t="shared" si="349"/>
        <v>0</v>
      </c>
      <c r="BD489" s="9">
        <f t="shared" si="350"/>
        <v>0</v>
      </c>
      <c r="BE489" s="9">
        <f t="shared" si="351"/>
        <v>0</v>
      </c>
      <c r="BF489" s="9">
        <f t="shared" si="352"/>
        <v>0</v>
      </c>
      <c r="BG489" s="9">
        <f t="shared" si="353"/>
        <v>0</v>
      </c>
      <c r="BH489" s="9">
        <f t="shared" si="354"/>
        <v>0</v>
      </c>
      <c r="BI489" s="9">
        <f t="shared" si="355"/>
        <v>0</v>
      </c>
      <c r="BJ489" s="9">
        <f t="shared" si="356"/>
        <v>0</v>
      </c>
      <c r="BK489" s="9">
        <f t="shared" si="357"/>
        <v>0</v>
      </c>
      <c r="BL489" s="9">
        <f t="shared" si="358"/>
        <v>0</v>
      </c>
      <c r="BM489" s="9">
        <f t="shared" si="359"/>
        <v>0</v>
      </c>
    </row>
    <row r="490" spans="2:65" s="126" customFormat="1" ht="73.75" customHeight="1">
      <c r="B490" s="222" t="s">
        <v>8</v>
      </c>
      <c r="D490" s="171" t="s">
        <v>6241</v>
      </c>
      <c r="E490" s="518" t="s">
        <v>5452</v>
      </c>
      <c r="F490" s="166" t="s">
        <v>134</v>
      </c>
      <c r="G490" s="173" t="s">
        <v>2896</v>
      </c>
      <c r="H490" s="113" t="s">
        <v>2145</v>
      </c>
      <c r="I490" s="113">
        <v>2</v>
      </c>
      <c r="J490" s="113">
        <v>0</v>
      </c>
      <c r="K490" s="113" t="s">
        <v>4864</v>
      </c>
      <c r="L490" s="413">
        <v>271.69</v>
      </c>
      <c r="M490" s="483" t="s">
        <v>5759</v>
      </c>
      <c r="N490" s="429"/>
      <c r="O490" s="456">
        <f>L490*N490</f>
        <v>0</v>
      </c>
      <c r="P490" s="141" t="str">
        <f t="shared" si="326"/>
        <v>No</v>
      </c>
      <c r="Q490" s="224" t="str">
        <f t="shared" si="327"/>
        <v>Yes</v>
      </c>
      <c r="S490" s="303">
        <v>2</v>
      </c>
      <c r="T490" s="299">
        <f t="shared" si="328"/>
        <v>0</v>
      </c>
      <c r="U490" s="112"/>
      <c r="V490" s="325">
        <v>4.8</v>
      </c>
      <c r="W490" s="334">
        <f t="shared" si="329"/>
        <v>0</v>
      </c>
      <c r="X490" s="207"/>
      <c r="Y490" s="207">
        <f>N490*I490</f>
        <v>0</v>
      </c>
      <c r="Z490" s="163">
        <v>2</v>
      </c>
      <c r="AA490" s="223">
        <v>8</v>
      </c>
      <c r="AB490" s="169"/>
      <c r="AC490" s="169"/>
      <c r="AE490" s="9">
        <f t="shared" si="330"/>
        <v>0</v>
      </c>
      <c r="AF490" s="9">
        <f t="shared" si="331"/>
        <v>0</v>
      </c>
      <c r="AG490" s="9">
        <f t="shared" si="332"/>
        <v>0</v>
      </c>
      <c r="AH490" s="9">
        <f t="shared" si="333"/>
        <v>0</v>
      </c>
      <c r="AI490" s="9">
        <f t="shared" si="334"/>
        <v>0</v>
      </c>
      <c r="AJ490" s="9">
        <f t="shared" si="335"/>
        <v>0</v>
      </c>
      <c r="AK490" s="9">
        <f t="shared" si="336"/>
        <v>0</v>
      </c>
      <c r="AL490" s="9">
        <f t="shared" si="337"/>
        <v>0</v>
      </c>
      <c r="AM490" s="9">
        <f t="shared" si="338"/>
        <v>0</v>
      </c>
      <c r="AO490" s="126">
        <f t="shared" si="323"/>
        <v>0</v>
      </c>
      <c r="AP490" s="126">
        <f t="shared" si="324"/>
        <v>0</v>
      </c>
      <c r="AQ490" s="126">
        <f t="shared" si="325"/>
        <v>0</v>
      </c>
      <c r="AS490" s="9">
        <f t="shared" si="339"/>
        <v>0</v>
      </c>
      <c r="AT490" s="9">
        <f t="shared" si="340"/>
        <v>0</v>
      </c>
      <c r="AU490" s="9">
        <f t="shared" si="341"/>
        <v>0</v>
      </c>
      <c r="AV490" s="9">
        <f t="shared" si="342"/>
        <v>0</v>
      </c>
      <c r="AW490" s="9">
        <f t="shared" si="343"/>
        <v>0</v>
      </c>
      <c r="AX490" s="9">
        <f t="shared" si="344"/>
        <v>0</v>
      </c>
      <c r="AY490" s="9">
        <f t="shared" si="345"/>
        <v>0</v>
      </c>
      <c r="AZ490" s="9">
        <f t="shared" si="346"/>
        <v>0</v>
      </c>
      <c r="BA490" s="9">
        <f t="shared" si="347"/>
        <v>0</v>
      </c>
      <c r="BB490" s="9">
        <f t="shared" si="348"/>
        <v>0</v>
      </c>
      <c r="BC490" s="9">
        <f t="shared" si="349"/>
        <v>0</v>
      </c>
      <c r="BD490" s="9">
        <f t="shared" si="350"/>
        <v>0</v>
      </c>
      <c r="BE490" s="9">
        <f t="shared" si="351"/>
        <v>0</v>
      </c>
      <c r="BF490" s="9">
        <f t="shared" si="352"/>
        <v>0</v>
      </c>
      <c r="BG490" s="9">
        <f t="shared" si="353"/>
        <v>0</v>
      </c>
      <c r="BH490" s="9">
        <f t="shared" si="354"/>
        <v>0</v>
      </c>
      <c r="BI490" s="9">
        <f t="shared" si="355"/>
        <v>0</v>
      </c>
      <c r="BJ490" s="9">
        <f t="shared" si="356"/>
        <v>0</v>
      </c>
      <c r="BK490" s="9">
        <f t="shared" si="357"/>
        <v>0</v>
      </c>
      <c r="BL490" s="9">
        <f t="shared" si="358"/>
        <v>0</v>
      </c>
      <c r="BM490" s="9">
        <f t="shared" si="359"/>
        <v>0</v>
      </c>
    </row>
    <row r="491" spans="2:65" s="126" customFormat="1" ht="73.75" customHeight="1">
      <c r="B491" s="222" t="s">
        <v>8</v>
      </c>
      <c r="D491" s="171" t="s">
        <v>5748</v>
      </c>
      <c r="E491" s="519" t="s">
        <v>5451</v>
      </c>
      <c r="F491" s="166" t="s">
        <v>134</v>
      </c>
      <c r="G491" s="173" t="s">
        <v>2896</v>
      </c>
      <c r="H491" s="113" t="s">
        <v>2145</v>
      </c>
      <c r="I491" s="113">
        <v>2</v>
      </c>
      <c r="J491" s="113">
        <v>0</v>
      </c>
      <c r="K491" s="113" t="s">
        <v>4864</v>
      </c>
      <c r="L491" s="413">
        <v>283.5</v>
      </c>
      <c r="M491" s="140"/>
      <c r="N491" s="483" t="s">
        <v>5759</v>
      </c>
      <c r="O491" s="456">
        <f>L491*M491</f>
        <v>0</v>
      </c>
      <c r="P491" s="141" t="str">
        <f t="shared" si="326"/>
        <v>No</v>
      </c>
      <c r="Q491" s="224" t="str">
        <f t="shared" si="327"/>
        <v>Yes</v>
      </c>
      <c r="S491" s="303">
        <v>2</v>
      </c>
      <c r="T491" s="299">
        <f t="shared" si="328"/>
        <v>0</v>
      </c>
      <c r="U491" s="112"/>
      <c r="V491" s="325">
        <v>4.8</v>
      </c>
      <c r="W491" s="334">
        <f t="shared" si="329"/>
        <v>0</v>
      </c>
      <c r="X491" s="207">
        <f>M491*I491</f>
        <v>0</v>
      </c>
      <c r="Y491" s="207"/>
      <c r="Z491" s="163">
        <v>2</v>
      </c>
      <c r="AA491" s="223">
        <v>8</v>
      </c>
      <c r="AB491" s="169"/>
      <c r="AC491" s="169"/>
      <c r="AE491" s="9">
        <f t="shared" si="330"/>
        <v>0</v>
      </c>
      <c r="AF491" s="9">
        <f t="shared" si="331"/>
        <v>0</v>
      </c>
      <c r="AG491" s="9">
        <f t="shared" si="332"/>
        <v>0</v>
      </c>
      <c r="AH491" s="9">
        <f t="shared" si="333"/>
        <v>0</v>
      </c>
      <c r="AI491" s="9">
        <f t="shared" si="334"/>
        <v>0</v>
      </c>
      <c r="AJ491" s="9">
        <f t="shared" si="335"/>
        <v>0</v>
      </c>
      <c r="AK491" s="9">
        <f t="shared" si="336"/>
        <v>0</v>
      </c>
      <c r="AL491" s="9">
        <f t="shared" si="337"/>
        <v>0</v>
      </c>
      <c r="AM491" s="9">
        <f t="shared" si="338"/>
        <v>0</v>
      </c>
      <c r="AO491" s="126">
        <f t="shared" si="323"/>
        <v>0</v>
      </c>
      <c r="AP491" s="126">
        <f t="shared" si="324"/>
        <v>0</v>
      </c>
      <c r="AQ491" s="126">
        <f t="shared" si="325"/>
        <v>0</v>
      </c>
      <c r="AS491" s="9">
        <f t="shared" si="339"/>
        <v>0</v>
      </c>
      <c r="AT491" s="9">
        <f t="shared" si="340"/>
        <v>0</v>
      </c>
      <c r="AU491" s="9">
        <f t="shared" si="341"/>
        <v>0</v>
      </c>
      <c r="AV491" s="9">
        <f t="shared" si="342"/>
        <v>0</v>
      </c>
      <c r="AW491" s="9">
        <f t="shared" si="343"/>
        <v>0</v>
      </c>
      <c r="AX491" s="9">
        <f t="shared" si="344"/>
        <v>0</v>
      </c>
      <c r="AY491" s="9">
        <f t="shared" si="345"/>
        <v>0</v>
      </c>
      <c r="AZ491" s="9">
        <f t="shared" si="346"/>
        <v>0</v>
      </c>
      <c r="BA491" s="9">
        <f t="shared" si="347"/>
        <v>0</v>
      </c>
      <c r="BB491" s="9">
        <f t="shared" si="348"/>
        <v>0</v>
      </c>
      <c r="BC491" s="9">
        <f t="shared" si="349"/>
        <v>0</v>
      </c>
      <c r="BD491" s="9">
        <f t="shared" si="350"/>
        <v>0</v>
      </c>
      <c r="BE491" s="9">
        <f t="shared" si="351"/>
        <v>0</v>
      </c>
      <c r="BF491" s="9">
        <f t="shared" si="352"/>
        <v>0</v>
      </c>
      <c r="BG491" s="9">
        <f t="shared" si="353"/>
        <v>0</v>
      </c>
      <c r="BH491" s="9">
        <f t="shared" si="354"/>
        <v>0</v>
      </c>
      <c r="BI491" s="9">
        <f t="shared" si="355"/>
        <v>0</v>
      </c>
      <c r="BJ491" s="9">
        <f t="shared" si="356"/>
        <v>0</v>
      </c>
      <c r="BK491" s="9">
        <f t="shared" si="357"/>
        <v>0</v>
      </c>
      <c r="BL491" s="9">
        <f t="shared" si="358"/>
        <v>0</v>
      </c>
      <c r="BM491" s="9">
        <f t="shared" si="359"/>
        <v>0</v>
      </c>
    </row>
    <row r="492" spans="2:65" s="126" customFormat="1" ht="73.75" customHeight="1">
      <c r="B492" s="222" t="s">
        <v>8</v>
      </c>
      <c r="D492" s="171" t="s">
        <v>5755</v>
      </c>
      <c r="E492" s="520" t="s">
        <v>5450</v>
      </c>
      <c r="F492" s="166" t="s">
        <v>134</v>
      </c>
      <c r="G492" s="173" t="s">
        <v>2896</v>
      </c>
      <c r="H492" s="113" t="s">
        <v>2145</v>
      </c>
      <c r="I492" s="113">
        <v>2</v>
      </c>
      <c r="J492" s="113">
        <v>0</v>
      </c>
      <c r="K492" s="113" t="s">
        <v>4864</v>
      </c>
      <c r="L492" s="413">
        <v>271.69</v>
      </c>
      <c r="M492" s="140"/>
      <c r="N492" s="483" t="s">
        <v>5759</v>
      </c>
      <c r="O492" s="456">
        <f>L492*M492</f>
        <v>0</v>
      </c>
      <c r="P492" s="141" t="str">
        <f t="shared" si="326"/>
        <v>No</v>
      </c>
      <c r="Q492" s="224" t="str">
        <f t="shared" si="327"/>
        <v>Yes</v>
      </c>
      <c r="S492" s="303">
        <v>2</v>
      </c>
      <c r="T492" s="299">
        <f t="shared" si="328"/>
        <v>0</v>
      </c>
      <c r="U492" s="112"/>
      <c r="V492" s="325">
        <v>4.8</v>
      </c>
      <c r="W492" s="334">
        <f t="shared" si="329"/>
        <v>0</v>
      </c>
      <c r="X492" s="207">
        <f>M492*I492</f>
        <v>0</v>
      </c>
      <c r="Y492" s="207"/>
      <c r="Z492" s="163">
        <v>2</v>
      </c>
      <c r="AA492" s="223">
        <v>8</v>
      </c>
      <c r="AB492" s="169"/>
      <c r="AC492" s="169"/>
      <c r="AE492" s="9">
        <f t="shared" si="330"/>
        <v>0</v>
      </c>
      <c r="AF492" s="9">
        <f t="shared" si="331"/>
        <v>0</v>
      </c>
      <c r="AG492" s="9">
        <f t="shared" si="332"/>
        <v>0</v>
      </c>
      <c r="AH492" s="9">
        <f t="shared" si="333"/>
        <v>0</v>
      </c>
      <c r="AI492" s="9">
        <f t="shared" si="334"/>
        <v>0</v>
      </c>
      <c r="AJ492" s="9">
        <f t="shared" si="335"/>
        <v>0</v>
      </c>
      <c r="AK492" s="9">
        <f t="shared" si="336"/>
        <v>0</v>
      </c>
      <c r="AL492" s="9">
        <f t="shared" si="337"/>
        <v>0</v>
      </c>
      <c r="AM492" s="9">
        <f t="shared" si="338"/>
        <v>0</v>
      </c>
      <c r="AO492" s="126">
        <f t="shared" si="323"/>
        <v>0</v>
      </c>
      <c r="AP492" s="126">
        <f t="shared" si="324"/>
        <v>0</v>
      </c>
      <c r="AQ492" s="126">
        <f t="shared" si="325"/>
        <v>0</v>
      </c>
      <c r="AS492" s="9">
        <f t="shared" si="339"/>
        <v>0</v>
      </c>
      <c r="AT492" s="9">
        <f t="shared" si="340"/>
        <v>0</v>
      </c>
      <c r="AU492" s="9">
        <f t="shared" si="341"/>
        <v>0</v>
      </c>
      <c r="AV492" s="9">
        <f t="shared" si="342"/>
        <v>0</v>
      </c>
      <c r="AW492" s="9">
        <f t="shared" si="343"/>
        <v>0</v>
      </c>
      <c r="AX492" s="9">
        <f t="shared" si="344"/>
        <v>0</v>
      </c>
      <c r="AY492" s="9">
        <f t="shared" si="345"/>
        <v>0</v>
      </c>
      <c r="AZ492" s="9">
        <f t="shared" si="346"/>
        <v>0</v>
      </c>
      <c r="BA492" s="9">
        <f t="shared" si="347"/>
        <v>0</v>
      </c>
      <c r="BB492" s="9">
        <f t="shared" si="348"/>
        <v>0</v>
      </c>
      <c r="BC492" s="9">
        <f t="shared" si="349"/>
        <v>0</v>
      </c>
      <c r="BD492" s="9">
        <f t="shared" si="350"/>
        <v>0</v>
      </c>
      <c r="BE492" s="9">
        <f t="shared" si="351"/>
        <v>0</v>
      </c>
      <c r="BF492" s="9">
        <f t="shared" si="352"/>
        <v>0</v>
      </c>
      <c r="BG492" s="9">
        <f t="shared" si="353"/>
        <v>0</v>
      </c>
      <c r="BH492" s="9">
        <f t="shared" si="354"/>
        <v>0</v>
      </c>
      <c r="BI492" s="9">
        <f t="shared" si="355"/>
        <v>0</v>
      </c>
      <c r="BJ492" s="9">
        <f t="shared" si="356"/>
        <v>0</v>
      </c>
      <c r="BK492" s="9">
        <f t="shared" si="357"/>
        <v>0</v>
      </c>
      <c r="BL492" s="9">
        <f t="shared" si="358"/>
        <v>0</v>
      </c>
      <c r="BM492" s="9">
        <f t="shared" si="359"/>
        <v>0</v>
      </c>
    </row>
    <row r="493" spans="2:65" s="126" customFormat="1" ht="73.75" customHeight="1">
      <c r="B493" s="222" t="s">
        <v>8</v>
      </c>
      <c r="D493" s="172" t="s">
        <v>6242</v>
      </c>
      <c r="E493" s="511" t="s">
        <v>5452</v>
      </c>
      <c r="F493" s="373" t="s">
        <v>134</v>
      </c>
      <c r="G493" s="167" t="s">
        <v>2898</v>
      </c>
      <c r="H493" s="116" t="s">
        <v>2145</v>
      </c>
      <c r="I493" s="116">
        <v>2</v>
      </c>
      <c r="J493" s="116">
        <v>0</v>
      </c>
      <c r="K493" s="116" t="s">
        <v>4864</v>
      </c>
      <c r="L493" s="414">
        <v>291.82</v>
      </c>
      <c r="M493" s="482" t="s">
        <v>5759</v>
      </c>
      <c r="N493" s="133"/>
      <c r="O493" s="444">
        <f>L493*N493</f>
        <v>0</v>
      </c>
      <c r="P493" s="134" t="str">
        <f t="shared" si="326"/>
        <v>No</v>
      </c>
      <c r="Q493" s="225" t="str">
        <f t="shared" si="327"/>
        <v>Yes</v>
      </c>
      <c r="S493" s="303">
        <v>2</v>
      </c>
      <c r="T493" s="299">
        <f t="shared" si="328"/>
        <v>0</v>
      </c>
      <c r="U493" s="112"/>
      <c r="V493" s="325">
        <v>6.6</v>
      </c>
      <c r="W493" s="334">
        <f t="shared" si="329"/>
        <v>0</v>
      </c>
      <c r="X493" s="207"/>
      <c r="Y493" s="207">
        <f>N493*I493</f>
        <v>0</v>
      </c>
      <c r="Z493" s="163">
        <v>2</v>
      </c>
      <c r="AA493" s="223">
        <v>10</v>
      </c>
      <c r="AB493" s="169"/>
      <c r="AC493" s="169"/>
      <c r="AE493" s="9">
        <f t="shared" si="330"/>
        <v>0</v>
      </c>
      <c r="AF493" s="9">
        <f t="shared" si="331"/>
        <v>0</v>
      </c>
      <c r="AG493" s="9">
        <f t="shared" si="332"/>
        <v>0</v>
      </c>
      <c r="AH493" s="9">
        <f t="shared" si="333"/>
        <v>0</v>
      </c>
      <c r="AI493" s="9">
        <f t="shared" si="334"/>
        <v>0</v>
      </c>
      <c r="AJ493" s="9">
        <f t="shared" si="335"/>
        <v>0</v>
      </c>
      <c r="AK493" s="9">
        <f t="shared" si="336"/>
        <v>0</v>
      </c>
      <c r="AL493" s="9">
        <f t="shared" si="337"/>
        <v>0</v>
      </c>
      <c r="AM493" s="9">
        <f t="shared" si="338"/>
        <v>0</v>
      </c>
      <c r="AO493" s="126">
        <f t="shared" si="323"/>
        <v>0</v>
      </c>
      <c r="AP493" s="126">
        <f t="shared" si="324"/>
        <v>0</v>
      </c>
      <c r="AQ493" s="126">
        <f t="shared" si="325"/>
        <v>0</v>
      </c>
      <c r="AS493" s="9">
        <f t="shared" si="339"/>
        <v>0</v>
      </c>
      <c r="AT493" s="9">
        <f t="shared" si="340"/>
        <v>0</v>
      </c>
      <c r="AU493" s="9">
        <f t="shared" si="341"/>
        <v>0</v>
      </c>
      <c r="AV493" s="9">
        <f t="shared" si="342"/>
        <v>0</v>
      </c>
      <c r="AW493" s="9">
        <f t="shared" si="343"/>
        <v>0</v>
      </c>
      <c r="AX493" s="9">
        <f t="shared" si="344"/>
        <v>0</v>
      </c>
      <c r="AY493" s="9">
        <f t="shared" si="345"/>
        <v>0</v>
      </c>
      <c r="AZ493" s="9">
        <f t="shared" si="346"/>
        <v>0</v>
      </c>
      <c r="BA493" s="9">
        <f t="shared" si="347"/>
        <v>0</v>
      </c>
      <c r="BB493" s="9">
        <f t="shared" si="348"/>
        <v>0</v>
      </c>
      <c r="BC493" s="9">
        <f t="shared" si="349"/>
        <v>0</v>
      </c>
      <c r="BD493" s="9">
        <f t="shared" si="350"/>
        <v>0</v>
      </c>
      <c r="BE493" s="9">
        <f t="shared" si="351"/>
        <v>0</v>
      </c>
      <c r="BF493" s="9">
        <f t="shared" si="352"/>
        <v>0</v>
      </c>
      <c r="BG493" s="9">
        <f t="shared" si="353"/>
        <v>0</v>
      </c>
      <c r="BH493" s="9">
        <f t="shared" si="354"/>
        <v>0</v>
      </c>
      <c r="BI493" s="9">
        <f t="shared" si="355"/>
        <v>0</v>
      </c>
      <c r="BJ493" s="9">
        <f t="shared" si="356"/>
        <v>0</v>
      </c>
      <c r="BK493" s="9">
        <f t="shared" si="357"/>
        <v>0</v>
      </c>
      <c r="BL493" s="9">
        <f t="shared" si="358"/>
        <v>0</v>
      </c>
      <c r="BM493" s="9">
        <f t="shared" si="359"/>
        <v>0</v>
      </c>
    </row>
    <row r="494" spans="2:65" s="126" customFormat="1" ht="73.75" customHeight="1">
      <c r="B494" s="222" t="s">
        <v>8</v>
      </c>
      <c r="D494" s="172" t="s">
        <v>5749</v>
      </c>
      <c r="E494" s="512" t="s">
        <v>5451</v>
      </c>
      <c r="F494" s="373" t="s">
        <v>134</v>
      </c>
      <c r="G494" s="167" t="s">
        <v>2898</v>
      </c>
      <c r="H494" s="116" t="s">
        <v>2145</v>
      </c>
      <c r="I494" s="116">
        <v>2</v>
      </c>
      <c r="J494" s="116">
        <v>0</v>
      </c>
      <c r="K494" s="116" t="s">
        <v>4864</v>
      </c>
      <c r="L494" s="414">
        <v>304.5</v>
      </c>
      <c r="M494" s="132"/>
      <c r="N494" s="482" t="s">
        <v>5759</v>
      </c>
      <c r="O494" s="444">
        <f>L494*M494</f>
        <v>0</v>
      </c>
      <c r="P494" s="134" t="str">
        <f t="shared" si="326"/>
        <v>No</v>
      </c>
      <c r="Q494" s="225" t="str">
        <f t="shared" si="327"/>
        <v>Yes</v>
      </c>
      <c r="S494" s="303">
        <v>2</v>
      </c>
      <c r="T494" s="299">
        <f t="shared" si="328"/>
        <v>0</v>
      </c>
      <c r="U494" s="112"/>
      <c r="V494" s="325">
        <v>6.6</v>
      </c>
      <c r="W494" s="334">
        <f t="shared" si="329"/>
        <v>0</v>
      </c>
      <c r="X494" s="207">
        <f>M494*I494</f>
        <v>0</v>
      </c>
      <c r="Y494" s="207"/>
      <c r="Z494" s="163">
        <v>2</v>
      </c>
      <c r="AA494" s="223">
        <v>10</v>
      </c>
      <c r="AB494" s="169"/>
      <c r="AC494" s="169"/>
      <c r="AE494" s="9">
        <f t="shared" si="330"/>
        <v>0</v>
      </c>
      <c r="AF494" s="9">
        <f t="shared" si="331"/>
        <v>0</v>
      </c>
      <c r="AG494" s="9">
        <f t="shared" si="332"/>
        <v>0</v>
      </c>
      <c r="AH494" s="9">
        <f t="shared" si="333"/>
        <v>0</v>
      </c>
      <c r="AI494" s="9">
        <f t="shared" si="334"/>
        <v>0</v>
      </c>
      <c r="AJ494" s="9">
        <f t="shared" si="335"/>
        <v>0</v>
      </c>
      <c r="AK494" s="9">
        <f t="shared" si="336"/>
        <v>0</v>
      </c>
      <c r="AL494" s="9">
        <f t="shared" si="337"/>
        <v>0</v>
      </c>
      <c r="AM494" s="9">
        <f t="shared" si="338"/>
        <v>0</v>
      </c>
      <c r="AO494" s="126">
        <f t="shared" si="323"/>
        <v>0</v>
      </c>
      <c r="AP494" s="126">
        <f t="shared" si="324"/>
        <v>0</v>
      </c>
      <c r="AQ494" s="126">
        <f t="shared" si="325"/>
        <v>0</v>
      </c>
      <c r="AS494" s="9">
        <f t="shared" si="339"/>
        <v>0</v>
      </c>
      <c r="AT494" s="9">
        <f t="shared" si="340"/>
        <v>0</v>
      </c>
      <c r="AU494" s="9">
        <f t="shared" si="341"/>
        <v>0</v>
      </c>
      <c r="AV494" s="9">
        <f t="shared" si="342"/>
        <v>0</v>
      </c>
      <c r="AW494" s="9">
        <f t="shared" si="343"/>
        <v>0</v>
      </c>
      <c r="AX494" s="9">
        <f t="shared" si="344"/>
        <v>0</v>
      </c>
      <c r="AY494" s="9">
        <f t="shared" si="345"/>
        <v>0</v>
      </c>
      <c r="AZ494" s="9">
        <f t="shared" si="346"/>
        <v>0</v>
      </c>
      <c r="BA494" s="9">
        <f t="shared" si="347"/>
        <v>0</v>
      </c>
      <c r="BB494" s="9">
        <f t="shared" si="348"/>
        <v>0</v>
      </c>
      <c r="BC494" s="9">
        <f t="shared" si="349"/>
        <v>0</v>
      </c>
      <c r="BD494" s="9">
        <f t="shared" si="350"/>
        <v>0</v>
      </c>
      <c r="BE494" s="9">
        <f t="shared" si="351"/>
        <v>0</v>
      </c>
      <c r="BF494" s="9">
        <f t="shared" si="352"/>
        <v>0</v>
      </c>
      <c r="BG494" s="9">
        <f t="shared" si="353"/>
        <v>0</v>
      </c>
      <c r="BH494" s="9">
        <f t="shared" si="354"/>
        <v>0</v>
      </c>
      <c r="BI494" s="9">
        <f t="shared" si="355"/>
        <v>0</v>
      </c>
      <c r="BJ494" s="9">
        <f t="shared" si="356"/>
        <v>0</v>
      </c>
      <c r="BK494" s="9">
        <f t="shared" si="357"/>
        <v>0</v>
      </c>
      <c r="BL494" s="9">
        <f t="shared" si="358"/>
        <v>0</v>
      </c>
      <c r="BM494" s="9">
        <f t="shared" si="359"/>
        <v>0</v>
      </c>
    </row>
    <row r="495" spans="2:65" s="126" customFormat="1" ht="73.75" customHeight="1">
      <c r="B495" s="222" t="s">
        <v>8</v>
      </c>
      <c r="D495" s="172" t="s">
        <v>5754</v>
      </c>
      <c r="E495" s="513" t="s">
        <v>5450</v>
      </c>
      <c r="F495" s="373" t="s">
        <v>134</v>
      </c>
      <c r="G495" s="167" t="s">
        <v>2898</v>
      </c>
      <c r="H495" s="116" t="s">
        <v>2145</v>
      </c>
      <c r="I495" s="116">
        <v>2</v>
      </c>
      <c r="J495" s="116">
        <v>0</v>
      </c>
      <c r="K495" s="116" t="s">
        <v>4864</v>
      </c>
      <c r="L495" s="414">
        <v>291.82</v>
      </c>
      <c r="M495" s="132"/>
      <c r="N495" s="482" t="s">
        <v>5759</v>
      </c>
      <c r="O495" s="444">
        <f>L495*M495</f>
        <v>0</v>
      </c>
      <c r="P495" s="134" t="str">
        <f t="shared" si="326"/>
        <v>No</v>
      </c>
      <c r="Q495" s="225" t="str">
        <f t="shared" si="327"/>
        <v>Yes</v>
      </c>
      <c r="S495" s="303">
        <v>2</v>
      </c>
      <c r="T495" s="299">
        <f t="shared" si="328"/>
        <v>0</v>
      </c>
      <c r="U495" s="112"/>
      <c r="V495" s="325">
        <v>6.6</v>
      </c>
      <c r="W495" s="334">
        <f t="shared" si="329"/>
        <v>0</v>
      </c>
      <c r="X495" s="207">
        <f>M495*I495</f>
        <v>0</v>
      </c>
      <c r="Y495" s="207"/>
      <c r="Z495" s="163">
        <v>2</v>
      </c>
      <c r="AA495" s="223">
        <v>10</v>
      </c>
      <c r="AB495" s="169"/>
      <c r="AC495" s="169"/>
      <c r="AE495" s="9">
        <f t="shared" si="330"/>
        <v>0</v>
      </c>
      <c r="AF495" s="9">
        <f t="shared" si="331"/>
        <v>0</v>
      </c>
      <c r="AG495" s="9">
        <f t="shared" si="332"/>
        <v>0</v>
      </c>
      <c r="AH495" s="9">
        <f t="shared" si="333"/>
        <v>0</v>
      </c>
      <c r="AI495" s="9">
        <f t="shared" si="334"/>
        <v>0</v>
      </c>
      <c r="AJ495" s="9">
        <f t="shared" si="335"/>
        <v>0</v>
      </c>
      <c r="AK495" s="9">
        <f t="shared" si="336"/>
        <v>0</v>
      </c>
      <c r="AL495" s="9">
        <f t="shared" si="337"/>
        <v>0</v>
      </c>
      <c r="AM495" s="9">
        <f t="shared" si="338"/>
        <v>0</v>
      </c>
      <c r="AO495" s="126">
        <f t="shared" si="323"/>
        <v>0</v>
      </c>
      <c r="AP495" s="126">
        <f t="shared" si="324"/>
        <v>0</v>
      </c>
      <c r="AQ495" s="126">
        <f t="shared" si="325"/>
        <v>0</v>
      </c>
      <c r="AS495" s="9">
        <f t="shared" si="339"/>
        <v>0</v>
      </c>
      <c r="AT495" s="9">
        <f t="shared" si="340"/>
        <v>0</v>
      </c>
      <c r="AU495" s="9">
        <f t="shared" si="341"/>
        <v>0</v>
      </c>
      <c r="AV495" s="9">
        <f t="shared" si="342"/>
        <v>0</v>
      </c>
      <c r="AW495" s="9">
        <f t="shared" si="343"/>
        <v>0</v>
      </c>
      <c r="AX495" s="9">
        <f t="shared" si="344"/>
        <v>0</v>
      </c>
      <c r="AY495" s="9">
        <f t="shared" si="345"/>
        <v>0</v>
      </c>
      <c r="AZ495" s="9">
        <f t="shared" si="346"/>
        <v>0</v>
      </c>
      <c r="BA495" s="9">
        <f t="shared" si="347"/>
        <v>0</v>
      </c>
      <c r="BB495" s="9">
        <f t="shared" si="348"/>
        <v>0</v>
      </c>
      <c r="BC495" s="9">
        <f t="shared" si="349"/>
        <v>0</v>
      </c>
      <c r="BD495" s="9">
        <f t="shared" si="350"/>
        <v>0</v>
      </c>
      <c r="BE495" s="9">
        <f t="shared" si="351"/>
        <v>0</v>
      </c>
      <c r="BF495" s="9">
        <f t="shared" si="352"/>
        <v>0</v>
      </c>
      <c r="BG495" s="9">
        <f t="shared" si="353"/>
        <v>0</v>
      </c>
      <c r="BH495" s="9">
        <f t="shared" si="354"/>
        <v>0</v>
      </c>
      <c r="BI495" s="9">
        <f t="shared" si="355"/>
        <v>0</v>
      </c>
      <c r="BJ495" s="9">
        <f t="shared" si="356"/>
        <v>0</v>
      </c>
      <c r="BK495" s="9">
        <f t="shared" si="357"/>
        <v>0</v>
      </c>
      <c r="BL495" s="9">
        <f t="shared" si="358"/>
        <v>0</v>
      </c>
      <c r="BM495" s="9">
        <f t="shared" si="359"/>
        <v>0</v>
      </c>
    </row>
    <row r="496" spans="2:65" s="126" customFormat="1" ht="73.75" customHeight="1">
      <c r="B496" s="222" t="s">
        <v>8</v>
      </c>
      <c r="D496" s="171" t="s">
        <v>6243</v>
      </c>
      <c r="E496" s="518" t="s">
        <v>5452</v>
      </c>
      <c r="F496" s="166" t="s">
        <v>135</v>
      </c>
      <c r="G496" s="173" t="s">
        <v>2897</v>
      </c>
      <c r="H496" s="113" t="s">
        <v>2145</v>
      </c>
      <c r="I496" s="113">
        <v>2</v>
      </c>
      <c r="J496" s="113">
        <v>0</v>
      </c>
      <c r="K496" s="113" t="s">
        <v>4864</v>
      </c>
      <c r="L496" s="413">
        <v>352.19</v>
      </c>
      <c r="M496" s="483" t="s">
        <v>5759</v>
      </c>
      <c r="N496" s="429"/>
      <c r="O496" s="456">
        <f>L496*N496</f>
        <v>0</v>
      </c>
      <c r="P496" s="141" t="str">
        <f t="shared" si="326"/>
        <v>No</v>
      </c>
      <c r="Q496" s="224" t="str">
        <f t="shared" si="327"/>
        <v>Yes</v>
      </c>
      <c r="S496" s="303">
        <v>2</v>
      </c>
      <c r="T496" s="299">
        <f t="shared" si="328"/>
        <v>0</v>
      </c>
      <c r="U496" s="112"/>
      <c r="V496" s="325">
        <v>9.5500000000000007</v>
      </c>
      <c r="W496" s="334">
        <f t="shared" si="329"/>
        <v>0</v>
      </c>
      <c r="X496" s="207"/>
      <c r="Y496" s="207">
        <f>N496*I496</f>
        <v>0</v>
      </c>
      <c r="Z496" s="163">
        <v>2</v>
      </c>
      <c r="AA496" s="223">
        <v>11</v>
      </c>
      <c r="AB496" s="169"/>
      <c r="AC496" s="169"/>
      <c r="AE496" s="9">
        <f t="shared" si="330"/>
        <v>0</v>
      </c>
      <c r="AF496" s="9">
        <f t="shared" si="331"/>
        <v>0</v>
      </c>
      <c r="AG496" s="9">
        <f t="shared" si="332"/>
        <v>0</v>
      </c>
      <c r="AH496" s="9">
        <f t="shared" si="333"/>
        <v>0</v>
      </c>
      <c r="AI496" s="9">
        <f t="shared" si="334"/>
        <v>0</v>
      </c>
      <c r="AJ496" s="9">
        <f t="shared" si="335"/>
        <v>0</v>
      </c>
      <c r="AK496" s="9">
        <f t="shared" si="336"/>
        <v>0</v>
      </c>
      <c r="AL496" s="9">
        <f t="shared" si="337"/>
        <v>0</v>
      </c>
      <c r="AM496" s="9">
        <f t="shared" si="338"/>
        <v>0</v>
      </c>
      <c r="AO496" s="126">
        <f t="shared" si="323"/>
        <v>0</v>
      </c>
      <c r="AP496" s="126">
        <f t="shared" si="324"/>
        <v>0</v>
      </c>
      <c r="AQ496" s="126">
        <f t="shared" si="325"/>
        <v>0</v>
      </c>
      <c r="AS496" s="9">
        <f t="shared" si="339"/>
        <v>0</v>
      </c>
      <c r="AT496" s="9">
        <f t="shared" si="340"/>
        <v>0</v>
      </c>
      <c r="AU496" s="9">
        <f t="shared" si="341"/>
        <v>0</v>
      </c>
      <c r="AV496" s="9">
        <f t="shared" si="342"/>
        <v>0</v>
      </c>
      <c r="AW496" s="9">
        <f t="shared" si="343"/>
        <v>0</v>
      </c>
      <c r="AX496" s="9">
        <f t="shared" si="344"/>
        <v>0</v>
      </c>
      <c r="AY496" s="9">
        <f t="shared" si="345"/>
        <v>0</v>
      </c>
      <c r="AZ496" s="9">
        <f t="shared" si="346"/>
        <v>0</v>
      </c>
      <c r="BA496" s="9">
        <f t="shared" si="347"/>
        <v>0</v>
      </c>
      <c r="BB496" s="9">
        <f t="shared" si="348"/>
        <v>0</v>
      </c>
      <c r="BC496" s="9">
        <f t="shared" si="349"/>
        <v>0</v>
      </c>
      <c r="BD496" s="9">
        <f t="shared" si="350"/>
        <v>0</v>
      </c>
      <c r="BE496" s="9">
        <f t="shared" si="351"/>
        <v>0</v>
      </c>
      <c r="BF496" s="9">
        <f t="shared" si="352"/>
        <v>0</v>
      </c>
      <c r="BG496" s="9">
        <f t="shared" si="353"/>
        <v>0</v>
      </c>
      <c r="BH496" s="9">
        <f t="shared" si="354"/>
        <v>0</v>
      </c>
      <c r="BI496" s="9">
        <f t="shared" si="355"/>
        <v>0</v>
      </c>
      <c r="BJ496" s="9">
        <f t="shared" si="356"/>
        <v>0</v>
      </c>
      <c r="BK496" s="9">
        <f t="shared" si="357"/>
        <v>0</v>
      </c>
      <c r="BL496" s="9">
        <f t="shared" si="358"/>
        <v>0</v>
      </c>
      <c r="BM496" s="9">
        <f t="shared" si="359"/>
        <v>0</v>
      </c>
    </row>
    <row r="497" spans="2:66" s="126" customFormat="1" ht="73.75" customHeight="1">
      <c r="B497" s="222" t="s">
        <v>8</v>
      </c>
      <c r="D497" s="171" t="s">
        <v>5750</v>
      </c>
      <c r="E497" s="519" t="s">
        <v>5451</v>
      </c>
      <c r="F497" s="166" t="s">
        <v>135</v>
      </c>
      <c r="G497" s="173" t="s">
        <v>2897</v>
      </c>
      <c r="H497" s="113" t="s">
        <v>2145</v>
      </c>
      <c r="I497" s="113">
        <v>2</v>
      </c>
      <c r="J497" s="113">
        <v>0</v>
      </c>
      <c r="K497" s="113" t="s">
        <v>4864</v>
      </c>
      <c r="L497" s="413">
        <v>367.5</v>
      </c>
      <c r="M497" s="140"/>
      <c r="N497" s="483" t="s">
        <v>5759</v>
      </c>
      <c r="O497" s="456">
        <f>L497*M497</f>
        <v>0</v>
      </c>
      <c r="P497" s="141" t="str">
        <f t="shared" si="326"/>
        <v>No</v>
      </c>
      <c r="Q497" s="224" t="str">
        <f t="shared" si="327"/>
        <v>Yes</v>
      </c>
      <c r="S497" s="303">
        <v>2</v>
      </c>
      <c r="T497" s="299">
        <f t="shared" si="328"/>
        <v>0</v>
      </c>
      <c r="U497" s="112"/>
      <c r="V497" s="325">
        <v>9.5500000000000007</v>
      </c>
      <c r="W497" s="334">
        <f t="shared" si="329"/>
        <v>0</v>
      </c>
      <c r="X497" s="207">
        <f>M497*I497</f>
        <v>0</v>
      </c>
      <c r="Y497" s="207"/>
      <c r="Z497" s="163">
        <v>2</v>
      </c>
      <c r="AA497" s="223">
        <v>11</v>
      </c>
      <c r="AB497" s="169"/>
      <c r="AC497" s="169"/>
      <c r="AE497" s="9">
        <f t="shared" si="330"/>
        <v>0</v>
      </c>
      <c r="AF497" s="9">
        <f t="shared" si="331"/>
        <v>0</v>
      </c>
      <c r="AG497" s="9">
        <f t="shared" si="332"/>
        <v>0</v>
      </c>
      <c r="AH497" s="9">
        <f t="shared" si="333"/>
        <v>0</v>
      </c>
      <c r="AI497" s="9">
        <f t="shared" si="334"/>
        <v>0</v>
      </c>
      <c r="AJ497" s="9">
        <f t="shared" si="335"/>
        <v>0</v>
      </c>
      <c r="AK497" s="9">
        <f t="shared" si="336"/>
        <v>0</v>
      </c>
      <c r="AL497" s="9">
        <f t="shared" si="337"/>
        <v>0</v>
      </c>
      <c r="AM497" s="9">
        <f t="shared" si="338"/>
        <v>0</v>
      </c>
      <c r="AO497" s="126">
        <f t="shared" si="323"/>
        <v>0</v>
      </c>
      <c r="AP497" s="126">
        <f t="shared" si="324"/>
        <v>0</v>
      </c>
      <c r="AQ497" s="126">
        <f t="shared" si="325"/>
        <v>0</v>
      </c>
      <c r="AS497" s="9">
        <f t="shared" si="339"/>
        <v>0</v>
      </c>
      <c r="AT497" s="9">
        <f t="shared" si="340"/>
        <v>0</v>
      </c>
      <c r="AU497" s="9">
        <f t="shared" si="341"/>
        <v>0</v>
      </c>
      <c r="AV497" s="9">
        <f t="shared" si="342"/>
        <v>0</v>
      </c>
      <c r="AW497" s="9">
        <f t="shared" si="343"/>
        <v>0</v>
      </c>
      <c r="AX497" s="9">
        <f t="shared" si="344"/>
        <v>0</v>
      </c>
      <c r="AY497" s="9">
        <f t="shared" si="345"/>
        <v>0</v>
      </c>
      <c r="AZ497" s="9">
        <f t="shared" si="346"/>
        <v>0</v>
      </c>
      <c r="BA497" s="9">
        <f t="shared" si="347"/>
        <v>0</v>
      </c>
      <c r="BB497" s="9">
        <f t="shared" si="348"/>
        <v>0</v>
      </c>
      <c r="BC497" s="9">
        <f t="shared" si="349"/>
        <v>0</v>
      </c>
      <c r="BD497" s="9">
        <f t="shared" si="350"/>
        <v>0</v>
      </c>
      <c r="BE497" s="9">
        <f t="shared" si="351"/>
        <v>0</v>
      </c>
      <c r="BF497" s="9">
        <f t="shared" si="352"/>
        <v>0</v>
      </c>
      <c r="BG497" s="9">
        <f t="shared" si="353"/>
        <v>0</v>
      </c>
      <c r="BH497" s="9">
        <f t="shared" si="354"/>
        <v>0</v>
      </c>
      <c r="BI497" s="9">
        <f t="shared" si="355"/>
        <v>0</v>
      </c>
      <c r="BJ497" s="9">
        <f t="shared" si="356"/>
        <v>0</v>
      </c>
      <c r="BK497" s="9">
        <f t="shared" si="357"/>
        <v>0</v>
      </c>
      <c r="BL497" s="9">
        <f t="shared" si="358"/>
        <v>0</v>
      </c>
      <c r="BM497" s="9">
        <f t="shared" si="359"/>
        <v>0</v>
      </c>
    </row>
    <row r="498" spans="2:66" s="126" customFormat="1" ht="73.75" customHeight="1">
      <c r="B498" s="222" t="s">
        <v>8</v>
      </c>
      <c r="D498" s="171" t="s">
        <v>5753</v>
      </c>
      <c r="E498" s="520" t="s">
        <v>5450</v>
      </c>
      <c r="F498" s="166" t="s">
        <v>135</v>
      </c>
      <c r="G498" s="173" t="s">
        <v>2897</v>
      </c>
      <c r="H498" s="113" t="s">
        <v>2145</v>
      </c>
      <c r="I498" s="113">
        <v>2</v>
      </c>
      <c r="J498" s="113">
        <v>0</v>
      </c>
      <c r="K498" s="113" t="s">
        <v>4864</v>
      </c>
      <c r="L498" s="413">
        <v>352.19</v>
      </c>
      <c r="M498" s="140"/>
      <c r="N498" s="483" t="s">
        <v>5759</v>
      </c>
      <c r="O498" s="456">
        <f>L498*M498</f>
        <v>0</v>
      </c>
      <c r="P498" s="141" t="str">
        <f t="shared" si="326"/>
        <v>No</v>
      </c>
      <c r="Q498" s="224" t="str">
        <f t="shared" si="327"/>
        <v>Yes</v>
      </c>
      <c r="S498" s="303">
        <v>2</v>
      </c>
      <c r="T498" s="299">
        <f t="shared" si="328"/>
        <v>0</v>
      </c>
      <c r="U498" s="112"/>
      <c r="V498" s="325">
        <v>9.5500000000000007</v>
      </c>
      <c r="W498" s="334">
        <f t="shared" si="329"/>
        <v>0</v>
      </c>
      <c r="X498" s="207">
        <f>M498*I498</f>
        <v>0</v>
      </c>
      <c r="Y498" s="207"/>
      <c r="Z498" s="163">
        <v>2</v>
      </c>
      <c r="AA498" s="223">
        <v>11</v>
      </c>
      <c r="AB498" s="169"/>
      <c r="AC498" s="169"/>
      <c r="AE498" s="9">
        <f t="shared" si="330"/>
        <v>0</v>
      </c>
      <c r="AF498" s="9">
        <f t="shared" si="331"/>
        <v>0</v>
      </c>
      <c r="AG498" s="9">
        <f t="shared" si="332"/>
        <v>0</v>
      </c>
      <c r="AH498" s="9">
        <f t="shared" si="333"/>
        <v>0</v>
      </c>
      <c r="AI498" s="9">
        <f t="shared" si="334"/>
        <v>0</v>
      </c>
      <c r="AJ498" s="9">
        <f t="shared" si="335"/>
        <v>0</v>
      </c>
      <c r="AK498" s="9">
        <f t="shared" si="336"/>
        <v>0</v>
      </c>
      <c r="AL498" s="9">
        <f t="shared" si="337"/>
        <v>0</v>
      </c>
      <c r="AM498" s="9">
        <f t="shared" si="338"/>
        <v>0</v>
      </c>
      <c r="AO498" s="126">
        <f t="shared" si="323"/>
        <v>0</v>
      </c>
      <c r="AP498" s="126">
        <f t="shared" si="324"/>
        <v>0</v>
      </c>
      <c r="AQ498" s="126">
        <f t="shared" si="325"/>
        <v>0</v>
      </c>
      <c r="AS498" s="9">
        <f t="shared" si="339"/>
        <v>0</v>
      </c>
      <c r="AT498" s="9">
        <f t="shared" si="340"/>
        <v>0</v>
      </c>
      <c r="AU498" s="9">
        <f t="shared" si="341"/>
        <v>0</v>
      </c>
      <c r="AV498" s="9">
        <f t="shared" si="342"/>
        <v>0</v>
      </c>
      <c r="AW498" s="9">
        <f t="shared" si="343"/>
        <v>0</v>
      </c>
      <c r="AX498" s="9">
        <f t="shared" si="344"/>
        <v>0</v>
      </c>
      <c r="AY498" s="9">
        <f t="shared" si="345"/>
        <v>0</v>
      </c>
      <c r="AZ498" s="9">
        <f t="shared" si="346"/>
        <v>0</v>
      </c>
      <c r="BA498" s="9">
        <f t="shared" si="347"/>
        <v>0</v>
      </c>
      <c r="BB498" s="9">
        <f t="shared" si="348"/>
        <v>0</v>
      </c>
      <c r="BC498" s="9">
        <f t="shared" si="349"/>
        <v>0</v>
      </c>
      <c r="BD498" s="9">
        <f t="shared" si="350"/>
        <v>0</v>
      </c>
      <c r="BE498" s="9">
        <f t="shared" si="351"/>
        <v>0</v>
      </c>
      <c r="BF498" s="9">
        <f t="shared" si="352"/>
        <v>0</v>
      </c>
      <c r="BG498" s="9">
        <f t="shared" si="353"/>
        <v>0</v>
      </c>
      <c r="BH498" s="9">
        <f t="shared" si="354"/>
        <v>0</v>
      </c>
      <c r="BI498" s="9">
        <f t="shared" si="355"/>
        <v>0</v>
      </c>
      <c r="BJ498" s="9">
        <f t="shared" si="356"/>
        <v>0</v>
      </c>
      <c r="BK498" s="9">
        <f t="shared" si="357"/>
        <v>0</v>
      </c>
      <c r="BL498" s="9">
        <f t="shared" si="358"/>
        <v>0</v>
      </c>
      <c r="BM498" s="9">
        <f t="shared" si="359"/>
        <v>0</v>
      </c>
    </row>
    <row r="499" spans="2:66" s="126" customFormat="1" ht="73.75" customHeight="1">
      <c r="B499" s="222" t="s">
        <v>8</v>
      </c>
      <c r="D499" s="172" t="s">
        <v>6244</v>
      </c>
      <c r="E499" s="511" t="s">
        <v>5452</v>
      </c>
      <c r="F499" s="373" t="s">
        <v>136</v>
      </c>
      <c r="G499" s="167" t="s">
        <v>2899</v>
      </c>
      <c r="H499" s="116" t="s">
        <v>2145</v>
      </c>
      <c r="I499" s="116">
        <v>2</v>
      </c>
      <c r="J499" s="116">
        <v>0</v>
      </c>
      <c r="K499" s="116" t="s">
        <v>4864</v>
      </c>
      <c r="L499" s="414">
        <v>372.32</v>
      </c>
      <c r="M499" s="482" t="s">
        <v>5759</v>
      </c>
      <c r="N499" s="133"/>
      <c r="O499" s="444">
        <f>L499*N499</f>
        <v>0</v>
      </c>
      <c r="P499" s="134" t="str">
        <f t="shared" si="326"/>
        <v>No</v>
      </c>
      <c r="Q499" s="225" t="str">
        <f t="shared" si="327"/>
        <v>Yes</v>
      </c>
      <c r="S499" s="305">
        <v>2</v>
      </c>
      <c r="T499" s="301">
        <f t="shared" si="328"/>
        <v>0</v>
      </c>
      <c r="U499" s="247"/>
      <c r="V499" s="326">
        <v>13.35</v>
      </c>
      <c r="W499" s="334">
        <f t="shared" si="329"/>
        <v>0</v>
      </c>
      <c r="X499" s="207"/>
      <c r="Y499" s="207">
        <f>N499*I499</f>
        <v>0</v>
      </c>
      <c r="Z499" s="229">
        <v>2</v>
      </c>
      <c r="AA499" s="233">
        <v>16</v>
      </c>
      <c r="AB499" s="234"/>
      <c r="AC499" s="234"/>
      <c r="AE499" s="9">
        <f t="shared" si="330"/>
        <v>0</v>
      </c>
      <c r="AF499" s="9">
        <f t="shared" si="331"/>
        <v>0</v>
      </c>
      <c r="AG499" s="9">
        <f t="shared" si="332"/>
        <v>0</v>
      </c>
      <c r="AH499" s="9">
        <f t="shared" si="333"/>
        <v>0</v>
      </c>
      <c r="AI499" s="9">
        <f t="shared" si="334"/>
        <v>0</v>
      </c>
      <c r="AJ499" s="9">
        <f t="shared" si="335"/>
        <v>0</v>
      </c>
      <c r="AK499" s="9">
        <f t="shared" si="336"/>
        <v>0</v>
      </c>
      <c r="AL499" s="9">
        <f t="shared" si="337"/>
        <v>0</v>
      </c>
      <c r="AM499" s="9">
        <f t="shared" si="338"/>
        <v>0</v>
      </c>
      <c r="AO499" s="126">
        <f t="shared" si="323"/>
        <v>0</v>
      </c>
      <c r="AP499" s="126">
        <f t="shared" si="324"/>
        <v>0</v>
      </c>
      <c r="AQ499" s="126">
        <f t="shared" si="325"/>
        <v>0</v>
      </c>
      <c r="AS499" s="9">
        <f t="shared" si="339"/>
        <v>0</v>
      </c>
      <c r="AT499" s="9">
        <f t="shared" si="340"/>
        <v>0</v>
      </c>
      <c r="AU499" s="9">
        <f t="shared" si="341"/>
        <v>0</v>
      </c>
      <c r="AV499" s="9">
        <f t="shared" si="342"/>
        <v>0</v>
      </c>
      <c r="AW499" s="9">
        <f t="shared" si="343"/>
        <v>0</v>
      </c>
      <c r="AX499" s="9">
        <f t="shared" si="344"/>
        <v>0</v>
      </c>
      <c r="AY499" s="9">
        <f t="shared" si="345"/>
        <v>0</v>
      </c>
      <c r="AZ499" s="9">
        <f t="shared" si="346"/>
        <v>0</v>
      </c>
      <c r="BA499" s="9">
        <f t="shared" si="347"/>
        <v>0</v>
      </c>
      <c r="BB499" s="9">
        <f t="shared" si="348"/>
        <v>0</v>
      </c>
      <c r="BC499" s="9">
        <f t="shared" si="349"/>
        <v>0</v>
      </c>
      <c r="BD499" s="9">
        <f t="shared" si="350"/>
        <v>0</v>
      </c>
      <c r="BE499" s="9">
        <f t="shared" si="351"/>
        <v>0</v>
      </c>
      <c r="BF499" s="9">
        <f t="shared" si="352"/>
        <v>0</v>
      </c>
      <c r="BG499" s="9">
        <f t="shared" si="353"/>
        <v>0</v>
      </c>
      <c r="BH499" s="9">
        <f t="shared" si="354"/>
        <v>0</v>
      </c>
      <c r="BI499" s="9">
        <f t="shared" si="355"/>
        <v>0</v>
      </c>
      <c r="BJ499" s="9">
        <f t="shared" si="356"/>
        <v>0</v>
      </c>
      <c r="BK499" s="9">
        <f t="shared" si="357"/>
        <v>0</v>
      </c>
      <c r="BL499" s="9">
        <f t="shared" si="358"/>
        <v>0</v>
      </c>
      <c r="BM499" s="9">
        <f t="shared" si="359"/>
        <v>0</v>
      </c>
    </row>
    <row r="500" spans="2:66" s="126" customFormat="1" ht="73.75" customHeight="1">
      <c r="B500" s="222" t="s">
        <v>8</v>
      </c>
      <c r="D500" s="172" t="s">
        <v>5751</v>
      </c>
      <c r="E500" s="512" t="s">
        <v>5451</v>
      </c>
      <c r="F500" s="373" t="s">
        <v>136</v>
      </c>
      <c r="G500" s="167" t="s">
        <v>2899</v>
      </c>
      <c r="H500" s="116" t="s">
        <v>2145</v>
      </c>
      <c r="I500" s="116">
        <v>2</v>
      </c>
      <c r="J500" s="116">
        <v>0</v>
      </c>
      <c r="K500" s="116" t="s">
        <v>4864</v>
      </c>
      <c r="L500" s="414">
        <v>388.5</v>
      </c>
      <c r="M500" s="133"/>
      <c r="N500" s="482" t="s">
        <v>5759</v>
      </c>
      <c r="O500" s="444">
        <f>L500*M500</f>
        <v>0</v>
      </c>
      <c r="P500" s="134" t="str">
        <f t="shared" si="326"/>
        <v>No</v>
      </c>
      <c r="Q500" s="439" t="str">
        <f t="shared" si="327"/>
        <v>Yes</v>
      </c>
      <c r="R500" s="431"/>
      <c r="S500" s="305">
        <v>2</v>
      </c>
      <c r="T500" s="301">
        <f t="shared" si="328"/>
        <v>0</v>
      </c>
      <c r="U500" s="247"/>
      <c r="V500" s="326">
        <v>13.35</v>
      </c>
      <c r="W500" s="334">
        <f t="shared" si="329"/>
        <v>0</v>
      </c>
      <c r="X500" s="207">
        <f>M500*I500</f>
        <v>0</v>
      </c>
      <c r="Y500" s="207"/>
      <c r="Z500" s="229">
        <v>2</v>
      </c>
      <c r="AA500" s="233">
        <v>16</v>
      </c>
      <c r="AB500" s="234"/>
      <c r="AC500" s="234"/>
      <c r="AE500" s="9">
        <f t="shared" si="330"/>
        <v>0</v>
      </c>
      <c r="AF500" s="9">
        <f t="shared" si="331"/>
        <v>0</v>
      </c>
      <c r="AG500" s="9">
        <f t="shared" si="332"/>
        <v>0</v>
      </c>
      <c r="AH500" s="9">
        <f t="shared" si="333"/>
        <v>0</v>
      </c>
      <c r="AI500" s="9">
        <f t="shared" si="334"/>
        <v>0</v>
      </c>
      <c r="AJ500" s="9">
        <f t="shared" si="335"/>
        <v>0</v>
      </c>
      <c r="AK500" s="9">
        <f t="shared" si="336"/>
        <v>0</v>
      </c>
      <c r="AL500" s="9">
        <f t="shared" si="337"/>
        <v>0</v>
      </c>
      <c r="AM500" s="9">
        <f t="shared" si="338"/>
        <v>0</v>
      </c>
      <c r="AO500" s="126">
        <f t="shared" si="323"/>
        <v>0</v>
      </c>
      <c r="AP500" s="126">
        <f t="shared" si="324"/>
        <v>0</v>
      </c>
      <c r="AQ500" s="126">
        <f t="shared" si="325"/>
        <v>0</v>
      </c>
      <c r="AS500" s="9">
        <f t="shared" si="339"/>
        <v>0</v>
      </c>
      <c r="AT500" s="9">
        <f t="shared" si="340"/>
        <v>0</v>
      </c>
      <c r="AU500" s="9">
        <f t="shared" si="341"/>
        <v>0</v>
      </c>
      <c r="AV500" s="9">
        <f t="shared" si="342"/>
        <v>0</v>
      </c>
      <c r="AW500" s="9">
        <f t="shared" si="343"/>
        <v>0</v>
      </c>
      <c r="AX500" s="9">
        <f t="shared" si="344"/>
        <v>0</v>
      </c>
      <c r="AY500" s="9">
        <f t="shared" si="345"/>
        <v>0</v>
      </c>
      <c r="AZ500" s="9">
        <f t="shared" si="346"/>
        <v>0</v>
      </c>
      <c r="BA500" s="9">
        <f t="shared" si="347"/>
        <v>0</v>
      </c>
      <c r="BB500" s="9">
        <f t="shared" si="348"/>
        <v>0</v>
      </c>
      <c r="BC500" s="9">
        <f t="shared" si="349"/>
        <v>0</v>
      </c>
      <c r="BD500" s="9">
        <f t="shared" si="350"/>
        <v>0</v>
      </c>
      <c r="BE500" s="9">
        <f t="shared" si="351"/>
        <v>0</v>
      </c>
      <c r="BF500" s="9">
        <f t="shared" si="352"/>
        <v>0</v>
      </c>
      <c r="BG500" s="9">
        <f t="shared" si="353"/>
        <v>0</v>
      </c>
      <c r="BH500" s="9">
        <f t="shared" si="354"/>
        <v>0</v>
      </c>
      <c r="BI500" s="9">
        <f t="shared" si="355"/>
        <v>0</v>
      </c>
      <c r="BJ500" s="9">
        <f t="shared" si="356"/>
        <v>0</v>
      </c>
      <c r="BK500" s="9">
        <f t="shared" si="357"/>
        <v>0</v>
      </c>
      <c r="BL500" s="9">
        <f t="shared" si="358"/>
        <v>0</v>
      </c>
      <c r="BM500" s="9">
        <f t="shared" si="359"/>
        <v>0</v>
      </c>
      <c r="BN500" s="243"/>
    </row>
    <row r="501" spans="2:66" s="126" customFormat="1" ht="73.75" customHeight="1">
      <c r="B501" s="226" t="s">
        <v>8</v>
      </c>
      <c r="C501" s="175"/>
      <c r="D501" s="227" t="s">
        <v>5752</v>
      </c>
      <c r="E501" s="523" t="s">
        <v>5450</v>
      </c>
      <c r="F501" s="315" t="s">
        <v>136</v>
      </c>
      <c r="G501" s="231" t="s">
        <v>2899</v>
      </c>
      <c r="H501" s="232" t="s">
        <v>2145</v>
      </c>
      <c r="I501" s="232">
        <v>2</v>
      </c>
      <c r="J501" s="232">
        <v>0</v>
      </c>
      <c r="K501" s="232" t="s">
        <v>4864</v>
      </c>
      <c r="L501" s="417">
        <v>372.32</v>
      </c>
      <c r="M501" s="235"/>
      <c r="N501" s="485" t="s">
        <v>5759</v>
      </c>
      <c r="O501" s="449">
        <f>L501*M501</f>
        <v>0</v>
      </c>
      <c r="P501" s="236" t="str">
        <f t="shared" si="326"/>
        <v>No</v>
      </c>
      <c r="Q501" s="237" t="str">
        <f t="shared" si="327"/>
        <v>Yes</v>
      </c>
      <c r="S501" s="305">
        <v>2</v>
      </c>
      <c r="T501" s="301">
        <f t="shared" si="328"/>
        <v>0</v>
      </c>
      <c r="U501" s="247"/>
      <c r="V501" s="326">
        <v>13.35</v>
      </c>
      <c r="W501" s="334">
        <f t="shared" si="329"/>
        <v>0</v>
      </c>
      <c r="X501" s="207">
        <f>M501*I501</f>
        <v>0</v>
      </c>
      <c r="Y501" s="207"/>
      <c r="Z501" s="229">
        <v>2</v>
      </c>
      <c r="AA501" s="233">
        <v>16</v>
      </c>
      <c r="AB501" s="234"/>
      <c r="AC501" s="234"/>
      <c r="AE501" s="9">
        <f t="shared" si="330"/>
        <v>0</v>
      </c>
      <c r="AF501" s="9">
        <f t="shared" si="331"/>
        <v>0</v>
      </c>
      <c r="AG501" s="9">
        <f t="shared" si="332"/>
        <v>0</v>
      </c>
      <c r="AH501" s="9">
        <f t="shared" si="333"/>
        <v>0</v>
      </c>
      <c r="AI501" s="9">
        <f t="shared" si="334"/>
        <v>0</v>
      </c>
      <c r="AJ501" s="9">
        <f t="shared" si="335"/>
        <v>0</v>
      </c>
      <c r="AK501" s="9">
        <f t="shared" si="336"/>
        <v>0</v>
      </c>
      <c r="AL501" s="9">
        <f t="shared" si="337"/>
        <v>0</v>
      </c>
      <c r="AM501" s="9">
        <f t="shared" si="338"/>
        <v>0</v>
      </c>
      <c r="AO501" s="126">
        <f t="shared" si="323"/>
        <v>0</v>
      </c>
      <c r="AP501" s="126">
        <f t="shared" si="324"/>
        <v>0</v>
      </c>
      <c r="AQ501" s="126">
        <f t="shared" si="325"/>
        <v>0</v>
      </c>
      <c r="AS501" s="9">
        <f t="shared" si="339"/>
        <v>0</v>
      </c>
      <c r="AT501" s="9">
        <f t="shared" si="340"/>
        <v>0</v>
      </c>
      <c r="AU501" s="9">
        <f t="shared" si="341"/>
        <v>0</v>
      </c>
      <c r="AV501" s="9">
        <f t="shared" si="342"/>
        <v>0</v>
      </c>
      <c r="AW501" s="9">
        <f t="shared" si="343"/>
        <v>0</v>
      </c>
      <c r="AX501" s="9">
        <f t="shared" si="344"/>
        <v>0</v>
      </c>
      <c r="AY501" s="9">
        <f t="shared" si="345"/>
        <v>0</v>
      </c>
      <c r="AZ501" s="9">
        <f t="shared" si="346"/>
        <v>0</v>
      </c>
      <c r="BA501" s="9">
        <f t="shared" si="347"/>
        <v>0</v>
      </c>
      <c r="BB501" s="9">
        <f t="shared" si="348"/>
        <v>0</v>
      </c>
      <c r="BC501" s="9">
        <f t="shared" si="349"/>
        <v>0</v>
      </c>
      <c r="BD501" s="9">
        <f t="shared" si="350"/>
        <v>0</v>
      </c>
      <c r="BE501" s="9">
        <f t="shared" si="351"/>
        <v>0</v>
      </c>
      <c r="BF501" s="9">
        <f t="shared" si="352"/>
        <v>0</v>
      </c>
      <c r="BG501" s="9">
        <f t="shared" si="353"/>
        <v>0</v>
      </c>
      <c r="BH501" s="9">
        <f t="shared" si="354"/>
        <v>0</v>
      </c>
      <c r="BI501" s="9">
        <f t="shared" si="355"/>
        <v>0</v>
      </c>
      <c r="BJ501" s="9">
        <f t="shared" si="356"/>
        <v>0</v>
      </c>
      <c r="BK501" s="9">
        <f t="shared" si="357"/>
        <v>0</v>
      </c>
      <c r="BL501" s="9">
        <f t="shared" si="358"/>
        <v>0</v>
      </c>
      <c r="BM501" s="9">
        <f t="shared" si="359"/>
        <v>0</v>
      </c>
    </row>
  </sheetData>
  <sheetProtection algorithmName="SHA-512" hashValue="3XpV6X8fKFfwd1aEZ8rrLd6UsmKP6MLcnBAhMUm/FYUFIW2nG1pcfmWyiJ43r9HsYk5xrWyBS0YaXWziEjuD8g==" saltValue="qhE2Mj9qp/kPCDEeJOvNMQ==" spinCount="100000" sheet="1" objects="1" scenarios="1" sort="0" autoFilter="0"/>
  <autoFilter ref="P6:Q501" xr:uid="{32AF7513-4219-4955-A0BF-FE9E1A6FFC06}"/>
  <mergeCells count="8">
    <mergeCell ref="BV1:BW6"/>
    <mergeCell ref="BP1:BQ6"/>
    <mergeCell ref="BS1:BT6"/>
    <mergeCell ref="B1:C4"/>
    <mergeCell ref="L1:M1"/>
    <mergeCell ref="L2:M2"/>
    <mergeCell ref="L3:M3"/>
    <mergeCell ref="BN3:BN4"/>
  </mergeCells>
  <conditionalFormatting sqref="M4 M6:M8 M10:M11 M13:M14 M16:M17 M19:M20 M22:M23 M25:M26 M28:M29 M31:M32 M34:M35 M37:M39 M41:M42 M44:M45 M47:M48 M50:M51 M53:M54 M56:M57 M59:M60 M62:M64 M66:M67 M69:M70 M72:M73 M75:M76 M78:M79 M81:M82 M84:M85 M87:M88 M90:M91 M93:M94 M96:M97 M99:M100 M102:M103 M105:M106 M108:M109 M111:M112 M114:M116 M118:M119 M121:M122 M124:M125 M127:M128 M130:M131 M133:M134 M136:M137 M139:M141 M143:M144 M146:M147 M149:M150 M152:M153 M155:M156 M158:M159 M161:M162 M164:M165 M167:M168 M170:M171 M173:M174 M176:M177 M179:M180 M182:M183 M185:M187 M189:M190 M192:M193 M195:M196 M198:M199 M201:M202 M204:M205 M207:M208 M210:M211 M213:M214 M216:M217 M219:M220 M222:M223 M225:M226 M228:M229 M231:M232 M234:M236 M238:M239 M241:M242 M244:M245 M247:M248 M250:M251 M253:M254 M256:M257 M259:M260 M262:M263 M265:M266 M268:M269 M271:M272 M274:M275 M277:M278 M280:M281 M283:M284 M286:M287 M289:M291 M293:M294 M296:M297 M299:M300 M302:M303 M305:M306 M308:M309 M311:M312 M314:M315 M317:M318 M320:M321 M323:M324 M326:M327 M329:M331 M333:M334 M336:M337 M339:M340 M342:M343 M345:M346 M348:M349 M351:M352 M354:M355 M357:M358 M360:M361 M363:M364 M366:M367 M369:M370 M372:M373 M375:M377 M379:M380 M382:M383 M385:M386 M388:M389 M391:M392 M394:M395 M397:M399 M401:M402 M404:M405 M407:M408 M410:M411 M413:M414 M416:M417 M419:M420 M422:M423 M425:M427 M429:M430 M432:M433 M435:M436 M438:M439 M441:M442 M444:M445 M447:M449 M451:M452 M454:M455 M457:M458 M460:M461 M463:M464 M466:M467 M469:M470 M472:M473 M475:M476 M478:M480 M482:M483 M485:M486 M488:M489 M491:M492 M494:M495 M497:M498 M500:M1048576">
    <cfRule type="notContainsBlanks" dxfId="2" priority="1">
      <formula>LEN(TRIM(M4))&gt;0</formula>
    </cfRule>
  </conditionalFormatting>
  <conditionalFormatting sqref="N9 N12 N15 N18 N21 N24 N27 N30 N33 N36 N39:N40 N43 N46 N49 N52 N55 N58 N61 N64:N65 N68 N71 N74 N77 N80 N83 N86 N89 N92 N95 N98 N101 N104 N107 N110 N113 N116:N117 N120 N123 N126 N129 N132 N135 N138 N141:N142 N145 N148 N151 N154 N157 N160 N163 N166 N169 N172 N175 N178 N181 N184 N187:N188 N191 N194 N197 N200 N203 N206 N209 N212 N215 N218 N221 N224 N227 N230 N233 N236:N237 N240 N243 N246 N249 N252 N255 N258 N261 N264 N267 N270 N273 N276 N279 N282 N285 N288 N291:N292 N295 N298 N301 N304 N307 N310 N313 N316 N319 N322 N325 N328 N331:N332 N335 N338 N341 N344 N347 N350 N353 N356 N359 N362 N365 N368 N371 N374 N377:N378 N381 N384 N387 N390 N393 N396 N399:N400 N403 N406 N409 N412 N415 N418 N421 N424 N427:N428 N431 N434 N437 N440 N443 N446 N449:N450 N453 N456 N459 N462 N465 N468 N471 N474 N477 N480:N481 N484 N487 N490 N493 N496 N499">
    <cfRule type="notContainsBlanks" dxfId="1" priority="57">
      <formula>LEN(TRIM(N9))&gt;0</formula>
    </cfRule>
  </conditionalFormatting>
  <pageMargins left="0.25" right="0.25" top="0.75" bottom="0.75" header="0.3" footer="0.3"/>
  <pageSetup paperSize="9" scale="25" fitToHeight="0"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8ED8-C559-4B28-A710-DD6967A36668}">
  <sheetPr>
    <tabColor theme="0" tint="-4.9989318521683403E-2"/>
    <pageSetUpPr fitToPage="1"/>
  </sheetPr>
  <dimension ref="A1:BM11"/>
  <sheetViews>
    <sheetView showGridLines="0" showRowColHeaders="0" zoomScale="70" zoomScaleNormal="70" zoomScalePageLayoutView="75" workbookViewId="0">
      <pane ySplit="6" topLeftCell="A7" activePane="bottomLeft" state="frozen"/>
      <selection activeCell="E6" sqref="E6:I6"/>
      <selection pane="bottomLeft" activeCell="M9" sqref="M9"/>
    </sheetView>
  </sheetViews>
  <sheetFormatPr defaultColWidth="11" defaultRowHeight="21"/>
  <cols>
    <col min="1" max="1" width="4.58203125" customWidth="1"/>
    <col min="2" max="2" width="3.5" style="114" customWidth="1"/>
    <col min="3" max="3" width="22" customWidth="1"/>
    <col min="4" max="4" width="16.08203125" style="144" customWidth="1"/>
    <col min="5" max="5" width="20.08203125" style="538" hidden="1" customWidth="1"/>
    <col min="6" max="6" width="7.33203125" style="178" customWidth="1"/>
    <col min="7" max="7" width="7.58203125" style="33" customWidth="1"/>
    <col min="8" max="8" width="19.58203125" style="35" customWidth="1"/>
    <col min="9" max="9" width="11" style="35" customWidth="1"/>
    <col min="10" max="10" width="7.58203125" style="33" customWidth="1"/>
    <col min="11" max="11" width="10" customWidth="1"/>
    <col min="12" max="12" width="11.83203125" customWidth="1"/>
    <col min="13" max="13" width="18" customWidth="1"/>
    <col min="14" max="14" width="12.83203125" style="9" customWidth="1"/>
    <col min="15" max="15" width="20.5" style="8" customWidth="1"/>
    <col min="16" max="16" width="10" style="8" customWidth="1"/>
    <col min="17" max="17" width="10.5" customWidth="1"/>
    <col min="18" max="18" width="11" hidden="1" customWidth="1"/>
    <col min="19" max="19" width="12.5" hidden="1" customWidth="1"/>
    <col min="20" max="20" width="12.33203125" hidden="1" customWidth="1"/>
    <col min="21" max="21" width="11" style="316" hidden="1" customWidth="1"/>
    <col min="22" max="22" width="7.5" style="318" hidden="1" customWidth="1"/>
    <col min="23" max="23" width="7.33203125" style="328" hidden="1" customWidth="1"/>
    <col min="24" max="24" width="5" style="36" hidden="1" customWidth="1"/>
    <col min="25" max="25" width="7.83203125" style="160" hidden="1" customWidth="1"/>
    <col min="26" max="26" width="9" style="117" hidden="1" customWidth="1"/>
    <col min="27" max="27" width="7.5" style="117" hidden="1" customWidth="1"/>
    <col min="28" max="28" width="8.33203125" style="117" hidden="1" customWidth="1"/>
    <col min="29" max="39" width="11" hidden="1" customWidth="1"/>
    <col min="40" max="40" width="13.08203125" hidden="1" customWidth="1"/>
    <col min="41" max="42" width="15.5" hidden="1" customWidth="1"/>
    <col min="43" max="62" width="11" hidden="1" customWidth="1"/>
    <col min="63" max="63" width="12.5" hidden="1" customWidth="1"/>
    <col min="64" max="64" width="11" hidden="1" customWidth="1"/>
    <col min="65" max="65" width="11.83203125" customWidth="1"/>
  </cols>
  <sheetData>
    <row r="1" spans="1:65" ht="38.5" customHeight="1">
      <c r="B1" s="574" t="s">
        <v>4887</v>
      </c>
      <c r="C1" s="574"/>
      <c r="K1" s="277"/>
      <c r="L1" s="278" t="s">
        <v>196</v>
      </c>
      <c r="M1" s="577">
        <f>SUM(O$8:O$1048576)</f>
        <v>0</v>
      </c>
      <c r="N1" s="577"/>
      <c r="O1" s="370" t="s">
        <v>7</v>
      </c>
      <c r="X1" s="34"/>
    </row>
    <row r="2" spans="1:65" ht="29.5" customHeight="1">
      <c r="B2" s="574"/>
      <c r="C2" s="574"/>
      <c r="K2" s="277"/>
      <c r="L2" s="374" t="s">
        <v>12</v>
      </c>
      <c r="M2" s="578">
        <f>SUM(N8:N11)</f>
        <v>0</v>
      </c>
      <c r="N2" s="578"/>
      <c r="Q2" s="463">
        <f>T5</f>
        <v>0</v>
      </c>
      <c r="BM2" s="400"/>
    </row>
    <row r="3" spans="1:65" ht="28.4" customHeight="1">
      <c r="B3" s="574"/>
      <c r="C3" s="574"/>
      <c r="F3" s="179"/>
      <c r="K3" s="277"/>
      <c r="L3" s="374" t="s">
        <v>10</v>
      </c>
      <c r="M3" s="579">
        <f>SUM(W8:W21)</f>
        <v>0</v>
      </c>
      <c r="N3" s="579"/>
      <c r="O3" s="280" t="s">
        <v>5</v>
      </c>
      <c r="V3" s="319"/>
      <c r="W3" s="329"/>
      <c r="X3" s="37"/>
      <c r="Y3" s="161"/>
      <c r="Z3" s="279"/>
      <c r="AA3" s="279"/>
      <c r="AB3" s="279"/>
      <c r="BM3" s="580" t="s">
        <v>129</v>
      </c>
    </row>
    <row r="4" spans="1:65" ht="41.5" customHeight="1">
      <c r="B4" s="574"/>
      <c r="C4" s="574"/>
      <c r="M4" s="9"/>
      <c r="O4" s="155" t="s">
        <v>210</v>
      </c>
      <c r="BM4" s="581"/>
    </row>
    <row r="5" spans="1:65" ht="29.5" customHeight="1">
      <c r="B5" s="120"/>
      <c r="D5" s="107"/>
      <c r="E5" s="539"/>
      <c r="F5" s="180"/>
      <c r="M5" s="146" t="s">
        <v>206</v>
      </c>
      <c r="N5" s="310">
        <f>SUM(X8:X11)</f>
        <v>0</v>
      </c>
      <c r="O5" s="466">
        <f>SUM(N5:N5)</f>
        <v>0</v>
      </c>
      <c r="P5" s="205"/>
      <c r="Q5" s="123"/>
      <c r="S5" s="306" t="s">
        <v>127</v>
      </c>
      <c r="T5" s="124">
        <f>SUM(T8:T65)</f>
        <v>0</v>
      </c>
      <c r="U5" s="125"/>
      <c r="V5" s="320"/>
      <c r="W5" s="330"/>
      <c r="X5" s="121"/>
      <c r="Y5" s="162"/>
      <c r="Z5" s="122">
        <f>SUM(SUMPRODUCT($Z$8:$Z$118,N8:N118))</f>
        <v>0</v>
      </c>
      <c r="AA5" s="122"/>
      <c r="AB5" s="122"/>
      <c r="AD5" s="9">
        <f t="shared" ref="AD5:AL5" si="0">SUM(AD8:AD19)</f>
        <v>0</v>
      </c>
      <c r="AE5" s="9">
        <f t="shared" si="0"/>
        <v>0</v>
      </c>
      <c r="AF5" s="9">
        <f t="shared" si="0"/>
        <v>0</v>
      </c>
      <c r="AG5" s="9">
        <f t="shared" si="0"/>
        <v>0</v>
      </c>
      <c r="AH5" s="9">
        <f t="shared" si="0"/>
        <v>0</v>
      </c>
      <c r="AI5" s="9">
        <f t="shared" si="0"/>
        <v>0</v>
      </c>
      <c r="AJ5" s="9">
        <f t="shared" si="0"/>
        <v>0</v>
      </c>
      <c r="AK5" s="9">
        <f t="shared" si="0"/>
        <v>0</v>
      </c>
      <c r="AL5" s="9">
        <f t="shared" si="0"/>
        <v>0</v>
      </c>
      <c r="AM5" s="9"/>
      <c r="AN5" s="9">
        <f>SUM(AN8:AN19)</f>
        <v>0</v>
      </c>
      <c r="AO5" s="9">
        <f>SUM(AO8:AO19)</f>
        <v>0</v>
      </c>
      <c r="AP5" s="9">
        <f>SUM(AP8:AP19)</f>
        <v>0</v>
      </c>
      <c r="AQ5" s="9"/>
      <c r="AR5" s="9">
        <f t="shared" ref="AR5:BL5" si="1">SUM(AR8:AR19)</f>
        <v>0</v>
      </c>
      <c r="AS5" s="9">
        <f t="shared" si="1"/>
        <v>0</v>
      </c>
      <c r="AT5" s="9">
        <f t="shared" si="1"/>
        <v>0</v>
      </c>
      <c r="AU5" s="9">
        <f t="shared" si="1"/>
        <v>0</v>
      </c>
      <c r="AV5" s="9">
        <f t="shared" si="1"/>
        <v>0</v>
      </c>
      <c r="AW5" s="9">
        <f t="shared" si="1"/>
        <v>0</v>
      </c>
      <c r="AX5" s="9">
        <f t="shared" si="1"/>
        <v>0</v>
      </c>
      <c r="AY5" s="9">
        <f t="shared" si="1"/>
        <v>0</v>
      </c>
      <c r="AZ5" s="9">
        <f t="shared" si="1"/>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row>
    <row r="6" spans="1:65" s="9" customFormat="1" ht="70.400000000000006" customHeight="1">
      <c r="B6" s="188" t="s">
        <v>8</v>
      </c>
      <c r="C6" s="185"/>
      <c r="D6" s="189" t="s">
        <v>198</v>
      </c>
      <c r="E6" s="540" t="s">
        <v>6451</v>
      </c>
      <c r="F6" s="371" t="s">
        <v>4882</v>
      </c>
      <c r="G6" s="189" t="s">
        <v>199</v>
      </c>
      <c r="H6" s="203" t="s">
        <v>200</v>
      </c>
      <c r="I6" s="203" t="s">
        <v>201</v>
      </c>
      <c r="J6" s="203" t="s">
        <v>205</v>
      </c>
      <c r="K6" s="203" t="s">
        <v>202</v>
      </c>
      <c r="L6" s="203" t="s">
        <v>203</v>
      </c>
      <c r="M6" s="203" t="s">
        <v>204</v>
      </c>
      <c r="N6" s="451" t="s">
        <v>5255</v>
      </c>
      <c r="O6" s="308" t="s">
        <v>4</v>
      </c>
      <c r="P6" s="308" t="s">
        <v>11</v>
      </c>
      <c r="Q6" s="309" t="s">
        <v>8</v>
      </c>
      <c r="S6" s="307" t="s">
        <v>128</v>
      </c>
      <c r="T6" s="307" t="s">
        <v>129</v>
      </c>
      <c r="U6" s="317"/>
      <c r="V6" s="321" t="s">
        <v>5</v>
      </c>
      <c r="W6" s="331" t="s">
        <v>6</v>
      </c>
      <c r="X6" s="191" t="s">
        <v>1</v>
      </c>
      <c r="Y6" s="190" t="s">
        <v>126</v>
      </c>
      <c r="Z6" s="204" t="s">
        <v>192</v>
      </c>
      <c r="AA6" s="204" t="s">
        <v>193</v>
      </c>
      <c r="AB6" s="204" t="s">
        <v>194</v>
      </c>
      <c r="AD6" s="368" t="s">
        <v>4870</v>
      </c>
      <c r="AE6" s="368" t="s">
        <v>197</v>
      </c>
      <c r="AF6" s="368" t="s">
        <v>133</v>
      </c>
      <c r="AG6" s="368" t="s">
        <v>134</v>
      </c>
      <c r="AH6" s="368" t="s">
        <v>135</v>
      </c>
      <c r="AI6" s="368" t="s">
        <v>136</v>
      </c>
      <c r="AJ6" s="368" t="s">
        <v>137</v>
      </c>
      <c r="AK6" s="368" t="s">
        <v>138</v>
      </c>
      <c r="AL6" s="368" t="s">
        <v>4871</v>
      </c>
      <c r="AM6" s="12"/>
      <c r="AN6" s="368" t="s">
        <v>4868</v>
      </c>
      <c r="AO6" s="368" t="s">
        <v>4869</v>
      </c>
      <c r="AP6" s="368" t="s">
        <v>5454</v>
      </c>
      <c r="AQ6" s="12"/>
      <c r="AR6" s="368" t="s">
        <v>2140</v>
      </c>
      <c r="AS6" s="368" t="s">
        <v>4873</v>
      </c>
      <c r="AT6" s="368" t="s">
        <v>4874</v>
      </c>
      <c r="AU6" s="368" t="s">
        <v>185</v>
      </c>
      <c r="AV6" s="368" t="s">
        <v>2141</v>
      </c>
      <c r="AW6" s="368" t="s">
        <v>184</v>
      </c>
      <c r="AX6" s="368" t="s">
        <v>4875</v>
      </c>
      <c r="AY6" s="368" t="s">
        <v>2144</v>
      </c>
      <c r="AZ6" s="368" t="s">
        <v>4876</v>
      </c>
      <c r="BA6" s="368" t="s">
        <v>182</v>
      </c>
      <c r="BB6" s="368" t="s">
        <v>4877</v>
      </c>
      <c r="BC6" s="368" t="s">
        <v>4878</v>
      </c>
      <c r="BD6" s="369" t="s">
        <v>181</v>
      </c>
      <c r="BE6" s="369" t="s">
        <v>4879</v>
      </c>
      <c r="BF6" s="369" t="s">
        <v>2139</v>
      </c>
      <c r="BG6" s="369" t="s">
        <v>2143</v>
      </c>
      <c r="BH6" s="369" t="s">
        <v>183</v>
      </c>
      <c r="BI6" s="369" t="s">
        <v>2145</v>
      </c>
      <c r="BJ6" s="384" t="s">
        <v>2142</v>
      </c>
      <c r="BK6" s="384" t="s">
        <v>2146</v>
      </c>
      <c r="BL6" s="368" t="s">
        <v>4871</v>
      </c>
    </row>
    <row r="7" spans="1:65" s="126" customFormat="1" ht="32.5" hidden="1" customHeight="1">
      <c r="B7" s="149"/>
      <c r="D7" s="110"/>
      <c r="E7" s="541"/>
      <c r="F7" s="181"/>
      <c r="G7" s="110"/>
      <c r="H7" s="135"/>
      <c r="I7" s="135"/>
      <c r="J7" s="135"/>
      <c r="K7" s="135"/>
      <c r="L7" s="135"/>
      <c r="M7" s="135"/>
      <c r="N7" s="311" t="s">
        <v>213</v>
      </c>
      <c r="O7" s="153"/>
      <c r="P7" s="153"/>
      <c r="Q7" s="105"/>
      <c r="S7" s="154"/>
      <c r="T7" s="154"/>
      <c r="U7" s="154"/>
      <c r="V7" s="322"/>
      <c r="W7" s="332"/>
      <c r="X7" s="150"/>
      <c r="Y7" s="163"/>
      <c r="Z7" s="169"/>
      <c r="AA7" s="169"/>
      <c r="AB7" s="169"/>
    </row>
    <row r="8" spans="1:65" s="126" customFormat="1" ht="40.75" customHeight="1">
      <c r="A8" s="9"/>
      <c r="B8" s="120"/>
      <c r="C8" s="125"/>
      <c r="D8" s="560" t="s">
        <v>6485</v>
      </c>
      <c r="E8" s="539"/>
      <c r="F8" s="182"/>
      <c r="G8" s="111"/>
      <c r="H8" s="135"/>
      <c r="I8" s="135"/>
      <c r="J8" s="111"/>
      <c r="K8" s="125"/>
      <c r="L8" s="125"/>
      <c r="M8" s="212"/>
      <c r="N8" s="136"/>
      <c r="O8" s="397"/>
      <c r="P8" s="137"/>
      <c r="Q8" s="125"/>
      <c r="V8" s="323"/>
      <c r="W8" s="333"/>
      <c r="X8" s="108"/>
      <c r="Y8" s="164"/>
      <c r="Z8" s="119"/>
      <c r="AA8" s="119"/>
      <c r="AB8" s="119"/>
    </row>
    <row r="9" spans="1:65" s="9" customFormat="1" ht="90" customHeight="1">
      <c r="A9" s="582" t="s">
        <v>6466</v>
      </c>
      <c r="B9" s="213" t="s">
        <v>8</v>
      </c>
      <c r="C9" s="147"/>
      <c r="D9" s="238" t="s">
        <v>6442</v>
      </c>
      <c r="E9" s="542" t="s">
        <v>6452</v>
      </c>
      <c r="F9" s="509" t="s">
        <v>5452</v>
      </c>
      <c r="G9" s="215" t="s">
        <v>134</v>
      </c>
      <c r="H9" s="217" t="s">
        <v>6456</v>
      </c>
      <c r="I9" s="217" t="s">
        <v>6487</v>
      </c>
      <c r="J9" s="215">
        <v>2</v>
      </c>
      <c r="K9" s="215">
        <v>0</v>
      </c>
      <c r="L9" s="215" t="s">
        <v>4864</v>
      </c>
      <c r="M9" s="425">
        <v>472.62</v>
      </c>
      <c r="N9" s="219"/>
      <c r="O9" s="220">
        <f>M9*N9</f>
        <v>0</v>
      </c>
      <c r="P9" s="220" t="str">
        <f t="shared" ref="P9:P11" si="2">IF(SUM(N9:N9)&gt;0,"Yes","No")</f>
        <v>No</v>
      </c>
      <c r="Q9" s="221" t="str">
        <f t="shared" ref="Q9:Q11" si="3">IF(B9="New","Yes","No")</f>
        <v>Yes</v>
      </c>
      <c r="S9" s="296">
        <v>2</v>
      </c>
      <c r="T9" s="297">
        <f t="shared" ref="T9:T11" si="4">S9*SUM(N9:N9)</f>
        <v>0</v>
      </c>
      <c r="U9" s="209"/>
      <c r="V9" s="324">
        <v>8.3000000000000007</v>
      </c>
      <c r="W9" s="334">
        <f t="shared" ref="W9:W11" si="5">SUM(N9:N9)*V9</f>
        <v>0</v>
      </c>
      <c r="X9" s="207">
        <f t="shared" ref="X9:X11" si="6">N9*J9</f>
        <v>0</v>
      </c>
      <c r="Y9" s="206">
        <v>2</v>
      </c>
      <c r="Z9" s="240">
        <v>10</v>
      </c>
      <c r="AA9" s="240"/>
      <c r="AB9" s="240"/>
      <c r="AD9" s="9">
        <f t="shared" ref="AD9:AD11" si="7">IF(G9="XS",IF(SUM(N9:N9)&gt;0,SUM(N9:N9),0),0)*J9</f>
        <v>0</v>
      </c>
      <c r="AE9" s="9">
        <f t="shared" ref="AE9:AE11" si="8">IF(G9="S",IF(SUM(N9:N9)&gt;0,SUM(N9:N9),0),0)*J9</f>
        <v>0</v>
      </c>
      <c r="AF9" s="9">
        <f t="shared" ref="AF9:AF11" si="9">IF(G9="M",IF(SUM(N9:N9)&gt;0,SUM(N9:N9),0),0)*J9</f>
        <v>0</v>
      </c>
      <c r="AG9" s="9">
        <f t="shared" ref="AG9:AG11" si="10">IF(G9="L",IF(SUM(N9:N9)&gt;0,SUM(N9:N9),0),0)*J9</f>
        <v>0</v>
      </c>
      <c r="AH9" s="9">
        <f t="shared" ref="AH9:AH11" si="11">IF(G9="XL",IF(SUM(N9:N9)&gt;0,SUM(N9:N9),0),0)*J9</f>
        <v>0</v>
      </c>
      <c r="AI9" s="9">
        <f t="shared" ref="AI9:AI11" si="12">IF(G9="2XL",IF(SUM(N9:N9)&gt;0,SUM(N9:N9),0),0)*J9</f>
        <v>0</v>
      </c>
      <c r="AJ9" s="9">
        <f t="shared" ref="AJ9:AJ11" si="13">IF(G9="3XL",IF(SUM(N9:N9)&gt;0,SUM(N9:N9),0),0)*J9</f>
        <v>0</v>
      </c>
      <c r="AK9" s="9">
        <f t="shared" ref="AK9:AK11" si="14">IF(G9="4XL",IF(SUM(N9:N9)&gt;0,SUM(N9:N9),0),0)*J9</f>
        <v>0</v>
      </c>
      <c r="AL9" s="9">
        <f t="shared" ref="AL9:AL11" si="15">IF(G9="various",IF(SUM(N9:N9)&gt;0,SUM(N9:N9),0),0)*J9</f>
        <v>0</v>
      </c>
      <c r="AN9" s="126">
        <f t="shared" ref="AN9:AN11" si="16">IF(F9="",IF(SUM(N9:N9)&gt;0,SUM(N9:N9),0),0)*J9</f>
        <v>0</v>
      </c>
      <c r="AO9" s="126">
        <f t="shared" ref="AO9:AO11" si="17">IF(F9="Dual tex.",IF(SUM(N9:N9)&gt;0,SUM(N9:N9),0),0)*J9</f>
        <v>0</v>
      </c>
      <c r="AP9" s="126">
        <f>IF(F9="Colored no tex.",IF(SUM(N9:N9)&gt;0,SUM(N9:N9),0),0)*J9</f>
        <v>0</v>
      </c>
      <c r="AQ9" s="126"/>
      <c r="AR9" s="9">
        <f t="shared" ref="AR9:AR11" si="18">IF(I9="sloper",IF(SUM(N9:N9)&gt;0,SUM(N9:N9),0),0)*J9</f>
        <v>0</v>
      </c>
      <c r="AS9" s="9">
        <f t="shared" ref="AS9:AS11" si="19">IF(I9="footholds",IF(SUM(N9:N9)&gt;0,SUM(N9:N9),0),0)*J9</f>
        <v>0</v>
      </c>
      <c r="AT9" s="9">
        <f t="shared" ref="AT9:AT11" si="20">IF(I9="micros",IF(SUM(N9:N9)&gt;0,SUM(N9:N9),0),0)*J9</f>
        <v>0</v>
      </c>
      <c r="AU9" s="9">
        <f t="shared" ref="AU9:AU11" si="21">IF(I9="jug",IF(SUM(N9:N9)&gt;0,SUM(N9:N9),0),0)*J9</f>
        <v>0</v>
      </c>
      <c r="AV9" s="9">
        <f t="shared" ref="AV9:AV11" si="22">IF(I9="ledge",IF(SUM(N9:N9)&gt;0,SUM(N9:N9),0),0)*J9</f>
        <v>0</v>
      </c>
      <c r="AW9" s="9">
        <f t="shared" ref="AW9:AW11" si="23">IF(I9="edge",IF(SUM(N9:N9)&gt;0,SUM(N9:N9),0),0)*J9</f>
        <v>0</v>
      </c>
      <c r="AX9" s="9">
        <f t="shared" ref="AX9:AX11" si="24">IF(I9="crimp",IF(SUM(N9:N9)&gt;0,SUM(N9:N9),0),0)*J9</f>
        <v>0</v>
      </c>
      <c r="AY9" s="9">
        <f t="shared" ref="AY9:AY11" si="25">IF(I9="incut",IF(SUM(N9:N9)&gt;0,SUM(N9:N9),0),0)*J9</f>
        <v>0</v>
      </c>
      <c r="AZ9" s="9">
        <f t="shared" ref="AZ9:AZ11" si="26">IF(I9="dish",IF(SUM(N9:N9)&gt;0,SUM(N9:N9),0),0)*J9</f>
        <v>0</v>
      </c>
      <c r="BA9" s="9">
        <f t="shared" ref="BA9:BA11" si="27">IF(I9="pinch",IF(SUM(N9:N9)&gt;0,SUM(N9:N9),0),0)*J9</f>
        <v>0</v>
      </c>
      <c r="BB9" s="9">
        <f t="shared" ref="BB9:BB11" si="28">IF(I9="pocket",IF(SUM(N9:N9)&gt;0,SUM(N9:N9),0),0)*J9</f>
        <v>0</v>
      </c>
      <c r="BC9" s="9">
        <f t="shared" ref="BC9:BC11" si="29">IF(I9="insert",IF(SUM(N9:N9)&gt;0,SUM(N9:N9),0),0)*J9</f>
        <v>0</v>
      </c>
      <c r="BD9" s="9">
        <f t="shared" ref="BD9:BD11" si="30">IF(I9="feature",IF(SUM(N9:N9)&gt;0,SUM(N9:N9),0),0)*J9</f>
        <v>0</v>
      </c>
      <c r="BE9" s="9">
        <f t="shared" ref="BE9:BE11" si="31">IF(I9="scoop",IF(SUM(N9:N9)&gt;0,SUM(N9:N9),0),0)*J9</f>
        <v>0</v>
      </c>
      <c r="BF9" s="9">
        <f t="shared" ref="BF9:BF11" si="32">IF(I9="arete",IF(SUM(N9:N9)&gt;0,SUM(N9:N9),0),0)*J9</f>
        <v>0</v>
      </c>
      <c r="BG9" s="9">
        <f t="shared" ref="BG9:BG11" si="33">IF(I9="square",IF(SUM(N9:N9)&gt;0,SUM(N9:N9),0),0)*J9</f>
        <v>0</v>
      </c>
      <c r="BH9" s="9">
        <f t="shared" ref="BH9:BH11" si="34">IF(I9="positive",IF(SUM(N9:N9)&gt;0,SUM(N9:N9),0),0)*J9</f>
        <v>0</v>
      </c>
      <c r="BI9" s="9">
        <f t="shared" ref="BI9:BI11" si="35">IF(I9="pyramid",IF(SUM(N9:N9)&gt;0,SUM(N9:N9),0),0)*J9</f>
        <v>0</v>
      </c>
      <c r="BJ9" s="9">
        <f t="shared" ref="BJ9:BJ11" si="36">IF(I9="high profile",IF(SUM(N9:N9)&gt;0,SUM(N9:N9),0),0)*J9</f>
        <v>0</v>
      </c>
      <c r="BK9" s="9">
        <f t="shared" ref="BK9:BK11" si="37">IF(I9="rectangle",IF(SUM(N9:N9)&gt;0,SUM(N9:N9),0),0)*J9</f>
        <v>0</v>
      </c>
      <c r="BL9" s="9">
        <f t="shared" ref="BL9:BL11" si="38">IF(I9="various",IF(SUM(N9:N9)&gt;0,SUM(N9:N9),0),0)*J9</f>
        <v>0</v>
      </c>
    </row>
    <row r="10" spans="1:65" s="126" customFormat="1" ht="90" customHeight="1">
      <c r="A10" s="582"/>
      <c r="B10" s="222" t="s">
        <v>8</v>
      </c>
      <c r="C10" s="9"/>
      <c r="D10" s="111" t="s">
        <v>6441</v>
      </c>
      <c r="E10" s="544" t="s">
        <v>6453</v>
      </c>
      <c r="F10" s="510" t="s">
        <v>5452</v>
      </c>
      <c r="G10" s="112" t="s">
        <v>135</v>
      </c>
      <c r="H10" s="113" t="s">
        <v>6455</v>
      </c>
      <c r="I10" s="113" t="s">
        <v>6487</v>
      </c>
      <c r="J10" s="112">
        <v>2</v>
      </c>
      <c r="K10" s="112">
        <v>0</v>
      </c>
      <c r="L10" s="112" t="s">
        <v>4864</v>
      </c>
      <c r="M10" s="413">
        <v>945.23</v>
      </c>
      <c r="N10" s="429"/>
      <c r="O10" s="456">
        <f t="shared" ref="O10:O11" si="39">M10*N10</f>
        <v>0</v>
      </c>
      <c r="P10" s="141" t="str">
        <f t="shared" si="2"/>
        <v>No</v>
      </c>
      <c r="Q10" s="224" t="str">
        <f t="shared" si="3"/>
        <v>Yes</v>
      </c>
      <c r="S10" s="298">
        <v>2</v>
      </c>
      <c r="T10" s="299">
        <f t="shared" si="4"/>
        <v>0</v>
      </c>
      <c r="U10" s="112"/>
      <c r="V10" s="325">
        <v>23</v>
      </c>
      <c r="W10" s="334">
        <f t="shared" si="5"/>
        <v>0</v>
      </c>
      <c r="X10" s="207">
        <f t="shared" si="6"/>
        <v>0</v>
      </c>
      <c r="Y10" s="165">
        <v>2</v>
      </c>
      <c r="Z10" s="118">
        <v>22</v>
      </c>
      <c r="AA10" s="118"/>
      <c r="AB10" s="118"/>
      <c r="AD10" s="9">
        <f t="shared" si="7"/>
        <v>0</v>
      </c>
      <c r="AE10" s="9">
        <f t="shared" si="8"/>
        <v>0</v>
      </c>
      <c r="AF10" s="9">
        <f t="shared" si="9"/>
        <v>0</v>
      </c>
      <c r="AG10" s="9">
        <f t="shared" si="10"/>
        <v>0</v>
      </c>
      <c r="AH10" s="9">
        <f t="shared" si="11"/>
        <v>0</v>
      </c>
      <c r="AI10" s="9">
        <f t="shared" si="12"/>
        <v>0</v>
      </c>
      <c r="AJ10" s="9">
        <f t="shared" si="13"/>
        <v>0</v>
      </c>
      <c r="AK10" s="9">
        <f t="shared" si="14"/>
        <v>0</v>
      </c>
      <c r="AL10" s="9">
        <f t="shared" si="15"/>
        <v>0</v>
      </c>
      <c r="AN10" s="126">
        <f t="shared" si="16"/>
        <v>0</v>
      </c>
      <c r="AO10" s="126">
        <f t="shared" si="17"/>
        <v>0</v>
      </c>
      <c r="AP10" s="126">
        <f t="shared" ref="AP10:AP11" si="40">IF(F10="Colored no tex.",IF(SUM(N10:N10)&gt;0,SUM(N10:N10),0),0)*J10</f>
        <v>0</v>
      </c>
      <c r="AR10" s="9">
        <f t="shared" si="18"/>
        <v>0</v>
      </c>
      <c r="AS10" s="9">
        <f t="shared" si="19"/>
        <v>0</v>
      </c>
      <c r="AT10" s="9">
        <f t="shared" si="20"/>
        <v>0</v>
      </c>
      <c r="AU10" s="9">
        <f t="shared" si="21"/>
        <v>0</v>
      </c>
      <c r="AV10" s="9">
        <f t="shared" si="22"/>
        <v>0</v>
      </c>
      <c r="AW10" s="9">
        <f t="shared" si="23"/>
        <v>0</v>
      </c>
      <c r="AX10" s="9">
        <f t="shared" si="24"/>
        <v>0</v>
      </c>
      <c r="AY10" s="9">
        <f t="shared" si="25"/>
        <v>0</v>
      </c>
      <c r="AZ10" s="9">
        <f t="shared" si="26"/>
        <v>0</v>
      </c>
      <c r="BA10" s="9">
        <f t="shared" si="27"/>
        <v>0</v>
      </c>
      <c r="BB10" s="9">
        <f t="shared" si="28"/>
        <v>0</v>
      </c>
      <c r="BC10" s="9">
        <f t="shared" si="29"/>
        <v>0</v>
      </c>
      <c r="BD10" s="9">
        <f t="shared" si="30"/>
        <v>0</v>
      </c>
      <c r="BE10" s="9">
        <f t="shared" si="31"/>
        <v>0</v>
      </c>
      <c r="BF10" s="9">
        <f t="shared" si="32"/>
        <v>0</v>
      </c>
      <c r="BG10" s="9">
        <f t="shared" si="33"/>
        <v>0</v>
      </c>
      <c r="BH10" s="9">
        <f t="shared" si="34"/>
        <v>0</v>
      </c>
      <c r="BI10" s="9">
        <f t="shared" si="35"/>
        <v>0</v>
      </c>
      <c r="BJ10" s="9">
        <f t="shared" si="36"/>
        <v>0</v>
      </c>
      <c r="BK10" s="9">
        <f t="shared" si="37"/>
        <v>0</v>
      </c>
      <c r="BL10" s="9">
        <f t="shared" si="38"/>
        <v>0</v>
      </c>
    </row>
    <row r="11" spans="1:65" s="126" customFormat="1" ht="90" customHeight="1">
      <c r="A11" s="582"/>
      <c r="B11" s="226" t="s">
        <v>8</v>
      </c>
      <c r="C11" s="86"/>
      <c r="D11" s="530" t="s">
        <v>6440</v>
      </c>
      <c r="E11" s="543" t="s">
        <v>6454</v>
      </c>
      <c r="F11" s="531" t="s">
        <v>5452</v>
      </c>
      <c r="G11" s="532" t="s">
        <v>134</v>
      </c>
      <c r="H11" s="533" t="s">
        <v>6457</v>
      </c>
      <c r="I11" s="533" t="s">
        <v>6487</v>
      </c>
      <c r="J11" s="532">
        <v>6</v>
      </c>
      <c r="K11" s="532">
        <v>0</v>
      </c>
      <c r="L11" s="532" t="s">
        <v>4864</v>
      </c>
      <c r="M11" s="554">
        <v>1890.49</v>
      </c>
      <c r="N11" s="534"/>
      <c r="O11" s="535">
        <f t="shared" si="39"/>
        <v>0</v>
      </c>
      <c r="P11" s="536" t="str">
        <f t="shared" si="2"/>
        <v>No</v>
      </c>
      <c r="Q11" s="537" t="str">
        <f t="shared" si="3"/>
        <v>Yes</v>
      </c>
      <c r="S11" s="300">
        <v>6</v>
      </c>
      <c r="T11" s="301">
        <f t="shared" si="4"/>
        <v>0</v>
      </c>
      <c r="U11" s="112"/>
      <c r="V11" s="325">
        <v>39.6</v>
      </c>
      <c r="W11" s="334">
        <f t="shared" si="5"/>
        <v>0</v>
      </c>
      <c r="X11" s="207">
        <f t="shared" si="6"/>
        <v>0</v>
      </c>
      <c r="Y11" s="165">
        <v>6</v>
      </c>
      <c r="Z11" s="118">
        <v>42</v>
      </c>
      <c r="AA11" s="118"/>
      <c r="AB11" s="118"/>
      <c r="AD11" s="9">
        <f t="shared" si="7"/>
        <v>0</v>
      </c>
      <c r="AE11" s="9">
        <f t="shared" si="8"/>
        <v>0</v>
      </c>
      <c r="AF11" s="9">
        <f t="shared" si="9"/>
        <v>0</v>
      </c>
      <c r="AG11" s="9">
        <f t="shared" si="10"/>
        <v>0</v>
      </c>
      <c r="AH11" s="9">
        <f t="shared" si="11"/>
        <v>0</v>
      </c>
      <c r="AI11" s="9">
        <f t="shared" si="12"/>
        <v>0</v>
      </c>
      <c r="AJ11" s="9">
        <f t="shared" si="13"/>
        <v>0</v>
      </c>
      <c r="AK11" s="9">
        <f t="shared" si="14"/>
        <v>0</v>
      </c>
      <c r="AL11" s="9">
        <f t="shared" si="15"/>
        <v>0</v>
      </c>
      <c r="AN11" s="126">
        <f t="shared" si="16"/>
        <v>0</v>
      </c>
      <c r="AO11" s="126">
        <f t="shared" si="17"/>
        <v>0</v>
      </c>
      <c r="AP11" s="126">
        <f t="shared" si="40"/>
        <v>0</v>
      </c>
      <c r="AR11" s="9">
        <f t="shared" si="18"/>
        <v>0</v>
      </c>
      <c r="AS11" s="9">
        <f t="shared" si="19"/>
        <v>0</v>
      </c>
      <c r="AT11" s="9">
        <f t="shared" si="20"/>
        <v>0</v>
      </c>
      <c r="AU11" s="9">
        <f t="shared" si="21"/>
        <v>0</v>
      </c>
      <c r="AV11" s="9">
        <f t="shared" si="22"/>
        <v>0</v>
      </c>
      <c r="AW11" s="9">
        <f t="shared" si="23"/>
        <v>0</v>
      </c>
      <c r="AX11" s="9">
        <f t="shared" si="24"/>
        <v>0</v>
      </c>
      <c r="AY11" s="9">
        <f t="shared" si="25"/>
        <v>0</v>
      </c>
      <c r="AZ11" s="9">
        <f t="shared" si="26"/>
        <v>0</v>
      </c>
      <c r="BA11" s="9">
        <f t="shared" si="27"/>
        <v>0</v>
      </c>
      <c r="BB11" s="9">
        <f t="shared" si="28"/>
        <v>0</v>
      </c>
      <c r="BC11" s="9">
        <f t="shared" si="29"/>
        <v>0</v>
      </c>
      <c r="BD11" s="9">
        <f t="shared" si="30"/>
        <v>0</v>
      </c>
      <c r="BE11" s="9">
        <f t="shared" si="31"/>
        <v>0</v>
      </c>
      <c r="BF11" s="9">
        <f t="shared" si="32"/>
        <v>0</v>
      </c>
      <c r="BG11" s="9">
        <f t="shared" si="33"/>
        <v>0</v>
      </c>
      <c r="BH11" s="9">
        <f t="shared" si="34"/>
        <v>0</v>
      </c>
      <c r="BI11" s="9">
        <f t="shared" si="35"/>
        <v>0</v>
      </c>
      <c r="BJ11" s="9">
        <f t="shared" si="36"/>
        <v>0</v>
      </c>
      <c r="BK11" s="9">
        <f t="shared" si="37"/>
        <v>0</v>
      </c>
      <c r="BL11" s="9">
        <f t="shared" si="38"/>
        <v>0</v>
      </c>
    </row>
  </sheetData>
  <sheetProtection algorithmName="SHA-512" hashValue="dk3yKC0GOwRTOtAL8OrsUEz3UE9G4X4ZLGHqnoVq1cJiyTOS+mHBlo3cutel3TMho6xAwLoKBFWO3Pwy9ibiHA==" saltValue="BZyoxehTWH92kjiM0YqjfQ==" spinCount="100000" sheet="1" objects="1" scenarios="1" sort="0" autoFilter="0"/>
  <autoFilter ref="P6:Q11" xr:uid="{ADCC8ED8-C559-4B28-A710-DD6967A36668}"/>
  <mergeCells count="6">
    <mergeCell ref="BM3:BM4"/>
    <mergeCell ref="A9:A11"/>
    <mergeCell ref="B1:C4"/>
    <mergeCell ref="M1:N1"/>
    <mergeCell ref="M2:N2"/>
    <mergeCell ref="M3:N3"/>
  </mergeCells>
  <conditionalFormatting sqref="N9:N11">
    <cfRule type="notContainsBlanks" dxfId="0" priority="27">
      <formula>LEN(TRIM(N9))&gt;0</formula>
    </cfRule>
  </conditionalFormatting>
  <pageMargins left="0.25" right="0.25" top="0.75" bottom="0.75" header="0.3" footer="0.3"/>
  <pageSetup paperSize="9"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FBAF-4182-49A9-99A6-CC92B86C3C3F}">
  <dimension ref="B1:M16"/>
  <sheetViews>
    <sheetView showGridLines="0" zoomScaleNormal="100" workbookViewId="0">
      <selection activeCell="B3" sqref="B3:H3"/>
    </sheetView>
  </sheetViews>
  <sheetFormatPr defaultColWidth="12.33203125" defaultRowHeight="23.25" customHeight="1"/>
  <cols>
    <col min="1" max="1" width="3.08203125" style="14" customWidth="1"/>
    <col min="2" max="2" width="18.83203125" style="14" customWidth="1"/>
    <col min="3" max="3" width="7.83203125" style="14" customWidth="1"/>
    <col min="4" max="4" width="7.5" style="22" bestFit="1" customWidth="1"/>
    <col min="5" max="5" width="6" style="14" customWidth="1"/>
    <col min="6" max="6" width="5.83203125" style="14" customWidth="1"/>
    <col min="7" max="7" width="7.5" style="22" customWidth="1"/>
    <col min="8" max="8" width="5.08203125" style="22" customWidth="1"/>
    <col min="9" max="9" width="9.5" style="14" customWidth="1"/>
    <col min="10" max="14" width="12.33203125" style="14" customWidth="1"/>
    <col min="15" max="16384" width="12.33203125" style="14"/>
  </cols>
  <sheetData>
    <row r="1" spans="2:13" ht="23.25" customHeight="1">
      <c r="B1" s="20" t="s">
        <v>17</v>
      </c>
      <c r="C1" s="20"/>
      <c r="D1" s="21"/>
      <c r="F1" s="27" t="s">
        <v>5</v>
      </c>
      <c r="G1" s="99">
        <f>'Simpl. &amp; Wide boyz'!M3</f>
        <v>0</v>
      </c>
      <c r="I1" s="487"/>
      <c r="J1" s="488"/>
    </row>
    <row r="2" spans="2:13" ht="23.25" customHeight="1">
      <c r="B2" s="98" t="s">
        <v>45</v>
      </c>
      <c r="C2" s="98"/>
      <c r="D2" s="98"/>
      <c r="I2" s="29" t="s">
        <v>39</v>
      </c>
      <c r="J2" s="29"/>
    </row>
    <row r="3" spans="2:13" s="29" customFormat="1" ht="46" customHeight="1">
      <c r="B3" s="583">
        <f>'PRODUCTION LIST TEX&amp;DUAL TEX'!A3</f>
        <v>0</v>
      </c>
      <c r="C3" s="584"/>
      <c r="D3" s="584"/>
      <c r="E3" s="584"/>
      <c r="F3" s="584"/>
      <c r="G3" s="584"/>
      <c r="H3" s="585"/>
      <c r="I3" s="583">
        <f>'PRODUCTION LIST TEX&amp;DUAL TEX'!M3</f>
        <v>0</v>
      </c>
      <c r="J3" s="585"/>
      <c r="K3" s="490"/>
      <c r="L3" s="14"/>
      <c r="M3" s="22"/>
    </row>
    <row r="4" spans="2:13" ht="21" customHeight="1" thickBot="1">
      <c r="E4" s="103">
        <f>SUM(E10:E12)</f>
        <v>0</v>
      </c>
      <c r="F4" s="103">
        <f t="shared" ref="F4:G4" si="0">SUM(F10:F12)</f>
        <v>0</v>
      </c>
      <c r="G4" s="103">
        <f t="shared" si="0"/>
        <v>0</v>
      </c>
      <c r="H4" s="17"/>
      <c r="K4" s="486"/>
      <c r="L4" s="486"/>
      <c r="M4" s="486"/>
    </row>
    <row r="5" spans="2:13" ht="25.75" customHeight="1">
      <c r="B5" s="19" t="s">
        <v>15</v>
      </c>
      <c r="C5" s="547" t="s">
        <v>4882</v>
      </c>
      <c r="D5" s="31" t="s">
        <v>5760</v>
      </c>
      <c r="E5" s="102" t="s">
        <v>19</v>
      </c>
      <c r="F5" s="102" t="s">
        <v>130</v>
      </c>
      <c r="G5" s="102" t="s">
        <v>131</v>
      </c>
    </row>
    <row r="6" spans="2:13" ht="25.75" hidden="1" customHeight="1">
      <c r="B6" s="24" t="e">
        <f>'Simpl. &amp; Wide boyz'!#REF!</f>
        <v>#REF!</v>
      </c>
      <c r="C6" s="545" t="s">
        <v>6460</v>
      </c>
      <c r="D6" s="489" t="e">
        <f>'Simpl. &amp; Wide boyz'!#REF!</f>
        <v>#REF!</v>
      </c>
      <c r="E6" s="376" t="e">
        <f t="shared" ref="E6:E9" si="1">SUM(D6:D6)</f>
        <v>#REF!</v>
      </c>
      <c r="F6" s="16" t="e">
        <f>E6*'Simpl. &amp; Wide boyz'!#REF!</f>
        <v>#REF!</v>
      </c>
      <c r="G6" s="16" t="e">
        <f>E6*'Simpl. &amp; Wide boyz'!#REF!</f>
        <v>#REF!</v>
      </c>
    </row>
    <row r="7" spans="2:13" ht="25.75" hidden="1" customHeight="1">
      <c r="B7" s="24" t="e">
        <f>'Simpl. &amp; Wide boyz'!#REF!</f>
        <v>#REF!</v>
      </c>
      <c r="C7" s="545" t="s">
        <v>6460</v>
      </c>
      <c r="D7" s="489" t="e">
        <f>'Simpl. &amp; Wide boyz'!#REF!</f>
        <v>#REF!</v>
      </c>
      <c r="E7" s="376" t="e">
        <f t="shared" si="1"/>
        <v>#REF!</v>
      </c>
      <c r="F7" s="16" t="e">
        <f>E7*'Simpl. &amp; Wide boyz'!#REF!</f>
        <v>#REF!</v>
      </c>
      <c r="G7" s="16" t="e">
        <f>E7*'Simpl. &amp; Wide boyz'!#REF!</f>
        <v>#REF!</v>
      </c>
    </row>
    <row r="8" spans="2:13" ht="25.75" hidden="1" customHeight="1">
      <c r="B8" s="24" t="e">
        <f>'Simpl. &amp; Wide boyz'!#REF!</f>
        <v>#REF!</v>
      </c>
      <c r="C8" s="545" t="s">
        <v>6460</v>
      </c>
      <c r="D8" s="489" t="e">
        <f>'Simpl. &amp; Wide boyz'!#REF!</f>
        <v>#REF!</v>
      </c>
      <c r="E8" s="376" t="e">
        <f t="shared" si="1"/>
        <v>#REF!</v>
      </c>
      <c r="F8" s="16" t="e">
        <f>E8*'Simpl. &amp; Wide boyz'!#REF!</f>
        <v>#REF!</v>
      </c>
      <c r="G8" s="16" t="e">
        <f>E8*'Simpl. &amp; Wide boyz'!#REF!</f>
        <v>#REF!</v>
      </c>
    </row>
    <row r="9" spans="2:13" ht="25.75" hidden="1" customHeight="1">
      <c r="B9" s="24" t="e">
        <f>'Simpl. &amp; Wide boyz'!#REF!</f>
        <v>#REF!</v>
      </c>
      <c r="C9" s="545" t="s">
        <v>6460</v>
      </c>
      <c r="D9" s="489" t="e">
        <f>'Simpl. &amp; Wide boyz'!#REF!</f>
        <v>#REF!</v>
      </c>
      <c r="E9" s="376" t="e">
        <f t="shared" si="1"/>
        <v>#REF!</v>
      </c>
      <c r="F9" s="16" t="e">
        <f>E9*'Simpl. &amp; Wide boyz'!#REF!</f>
        <v>#REF!</v>
      </c>
      <c r="G9" s="16" t="e">
        <f>E9*'Simpl. &amp; Wide boyz'!#REF!</f>
        <v>#REF!</v>
      </c>
    </row>
    <row r="10" spans="2:13" ht="23.25" customHeight="1">
      <c r="B10" s="24" t="str">
        <f>'Simpl. &amp; Wide boyz'!D9</f>
        <v>S/WB-6W-C</v>
      </c>
      <c r="C10" s="545" t="s">
        <v>6460</v>
      </c>
      <c r="D10" s="489">
        <f>'Simpl. &amp; Wide boyz'!N9</f>
        <v>0</v>
      </c>
      <c r="E10" s="376">
        <f>SUM(D10:D10)</f>
        <v>0</v>
      </c>
      <c r="F10" s="16">
        <f>E10*'Simpl. &amp; Wide boyz'!J9</f>
        <v>0</v>
      </c>
      <c r="G10" s="16">
        <f>E10*'Simpl. &amp; Wide boyz'!Y9</f>
        <v>0</v>
      </c>
    </row>
    <row r="11" spans="2:13" ht="23.25" customHeight="1">
      <c r="B11" s="24" t="str">
        <f>'Simpl. &amp; Wide boyz'!D10</f>
        <v>S/WB-7W-C</v>
      </c>
      <c r="C11" s="545" t="s">
        <v>6460</v>
      </c>
      <c r="D11" s="489">
        <f>'Simpl. &amp; Wide boyz'!N10</f>
        <v>0</v>
      </c>
      <c r="E11" s="376">
        <f>SUM(D11:D11)</f>
        <v>0</v>
      </c>
      <c r="F11" s="16">
        <f>E11*'Simpl. &amp; Wide boyz'!J10</f>
        <v>0</v>
      </c>
      <c r="G11" s="16">
        <f>E11*'Simpl. &amp; Wide boyz'!Y10</f>
        <v>0</v>
      </c>
    </row>
    <row r="12" spans="2:13" ht="23.25" customHeight="1">
      <c r="B12" s="24" t="str">
        <f>'Simpl. &amp; Wide boyz'!D11</f>
        <v>S/WB-8W-C</v>
      </c>
      <c r="C12" s="545" t="s">
        <v>6460</v>
      </c>
      <c r="D12" s="489">
        <f>'Simpl. &amp; Wide boyz'!N11</f>
        <v>0</v>
      </c>
      <c r="E12" s="376">
        <f>SUM(D12:D12)</f>
        <v>0</v>
      </c>
      <c r="F12" s="16">
        <f>E12*'Simpl. &amp; Wide boyz'!J11</f>
        <v>0</v>
      </c>
      <c r="G12" s="16">
        <f>E12*'Simpl. &amp; Wide boyz'!Y11</f>
        <v>0</v>
      </c>
    </row>
    <row r="13" spans="2:13" ht="23.25" hidden="1" customHeight="1">
      <c r="B13" s="24" t="e">
        <f>'Simpl. &amp; Wide boyz'!#REF!</f>
        <v>#REF!</v>
      </c>
      <c r="C13" s="545" t="s">
        <v>6460</v>
      </c>
      <c r="D13" s="489" t="e">
        <f>'Simpl. &amp; Wide boyz'!#REF!</f>
        <v>#REF!</v>
      </c>
      <c r="E13" s="376" t="e">
        <f t="shared" ref="E13:E16" si="2">SUM(D13:D13)</f>
        <v>#REF!</v>
      </c>
      <c r="F13" s="16" t="e">
        <f>E13*'Simpl. &amp; Wide boyz'!#REF!</f>
        <v>#REF!</v>
      </c>
      <c r="G13" s="16" t="e">
        <f>E13*'Simpl. &amp; Wide boyz'!#REF!</f>
        <v>#REF!</v>
      </c>
    </row>
    <row r="14" spans="2:13" ht="23.25" hidden="1" customHeight="1">
      <c r="B14" s="24" t="e">
        <f>'Simpl. &amp; Wide boyz'!#REF!</f>
        <v>#REF!</v>
      </c>
      <c r="C14" s="545" t="s">
        <v>6460</v>
      </c>
      <c r="D14" s="489" t="e">
        <f>'Simpl. &amp; Wide boyz'!#REF!</f>
        <v>#REF!</v>
      </c>
      <c r="E14" s="376" t="e">
        <f t="shared" si="2"/>
        <v>#REF!</v>
      </c>
      <c r="F14" s="16" t="e">
        <f>E14*'Simpl. &amp; Wide boyz'!#REF!</f>
        <v>#REF!</v>
      </c>
      <c r="G14" s="16" t="e">
        <f>E14*'Simpl. &amp; Wide boyz'!#REF!</f>
        <v>#REF!</v>
      </c>
    </row>
    <row r="15" spans="2:13" ht="23.25" hidden="1" customHeight="1">
      <c r="B15" s="24" t="e">
        <f>'Simpl. &amp; Wide boyz'!#REF!</f>
        <v>#REF!</v>
      </c>
      <c r="C15" s="545" t="s">
        <v>6460</v>
      </c>
      <c r="D15" s="489" t="e">
        <f>'Simpl. &amp; Wide boyz'!#REF!</f>
        <v>#REF!</v>
      </c>
      <c r="E15" s="376" t="e">
        <f t="shared" si="2"/>
        <v>#REF!</v>
      </c>
      <c r="F15" s="16" t="e">
        <f>E15*'Simpl. &amp; Wide boyz'!#REF!</f>
        <v>#REF!</v>
      </c>
      <c r="G15" s="16" t="e">
        <f>E15*'Simpl. &amp; Wide boyz'!#REF!</f>
        <v>#REF!</v>
      </c>
    </row>
    <row r="16" spans="2:13" ht="23.25" hidden="1" customHeight="1">
      <c r="B16" s="24" t="e">
        <f>'Simpl. &amp; Wide boyz'!#REF!</f>
        <v>#REF!</v>
      </c>
      <c r="C16" s="545" t="s">
        <v>6460</v>
      </c>
      <c r="D16" s="489" t="e">
        <f>'Simpl. &amp; Wide boyz'!#REF!</f>
        <v>#REF!</v>
      </c>
      <c r="E16" s="376" t="e">
        <f t="shared" si="2"/>
        <v>#REF!</v>
      </c>
      <c r="F16" s="16" t="e">
        <f>E16*'Simpl. &amp; Wide boyz'!#REF!</f>
        <v>#REF!</v>
      </c>
      <c r="G16" s="16" t="e">
        <f>E16*'Simpl. &amp; Wide boyz'!#REF!</f>
        <v>#REF!</v>
      </c>
    </row>
  </sheetData>
  <sheetProtection selectLockedCells="1" selectUnlockedCells="1"/>
  <autoFilter ref="E5:E12" xr:uid="{00000000-0001-0000-0200-000000000000}"/>
  <mergeCells count="2">
    <mergeCell ref="B3:H3"/>
    <mergeCell ref="I3:J3"/>
  </mergeCells>
  <conditionalFormatting sqref="B5:D5">
    <cfRule type="dataBar" priority="728">
      <dataBar>
        <cfvo type="min"/>
        <cfvo type="max"/>
        <color rgb="FF638EC6"/>
      </dataBar>
      <extLst>
        <ext xmlns:x14="http://schemas.microsoft.com/office/spreadsheetml/2009/9/main" uri="{B025F937-C7B1-47D3-B67F-A62EFF666E3E}">
          <x14:id>{6788BD79-0F72-45C9-AEA1-87C4703F2831}</x14:id>
        </ext>
      </extLst>
    </cfRule>
  </conditionalFormatting>
  <pageMargins left="0.25" right="0.25" top="0.75" bottom="0.75" header="0.3" footer="0.3"/>
  <pageSetup paperSize="9" orientation="portrait" horizontalDpi="1200" verticalDpi="1200"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788BD79-0F72-45C9-AEA1-87C4703F2831}">
            <x14:dataBar minLength="0" maxLength="100" gradient="0">
              <x14:cfvo type="autoMin"/>
              <x14:cfvo type="autoMax"/>
              <x14:negativeFillColor rgb="FFFF0000"/>
              <x14:axisColor rgb="FF000000"/>
            </x14:dataBar>
          </x14:cfRule>
          <xm:sqref>B5:D5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7116A-DFF5-4892-9D4D-49717D9288D0}">
  <dimension ref="A1:O19"/>
  <sheetViews>
    <sheetView showGridLines="0" zoomScaleNormal="100" workbookViewId="0">
      <selection activeCell="H21" sqref="H21"/>
    </sheetView>
  </sheetViews>
  <sheetFormatPr defaultColWidth="12.33203125" defaultRowHeight="23.25" customHeight="1"/>
  <cols>
    <col min="1" max="1" width="4.33203125" style="1" customWidth="1"/>
    <col min="2" max="2" width="14.33203125" style="1" customWidth="1"/>
    <col min="3" max="3" width="7" style="2" customWidth="1"/>
    <col min="4" max="4" width="6.5" style="1" customWidth="1"/>
    <col min="5" max="5" width="6.08203125" style="1" customWidth="1"/>
    <col min="6" max="16384" width="12.33203125" style="1"/>
  </cols>
  <sheetData>
    <row r="1" spans="1:15" ht="33" customHeight="1">
      <c r="A1" s="586">
        <f>'PROD. LIST (more)Simpl tex'!B3</f>
        <v>0</v>
      </c>
      <c r="B1" s="586"/>
      <c r="C1" s="586"/>
      <c r="D1" s="586"/>
      <c r="E1" s="586"/>
      <c r="F1" s="495">
        <f>'PROD. LIST (more)Simpl tex'!J3</f>
        <v>0</v>
      </c>
    </row>
    <row r="2" spans="1:15" ht="31.75" customHeight="1">
      <c r="A2" s="497"/>
      <c r="B2" s="496" t="s">
        <v>198</v>
      </c>
      <c r="C2" s="454" t="s">
        <v>5760</v>
      </c>
      <c r="D2" s="43" t="s">
        <v>10</v>
      </c>
      <c r="E2" s="2">
        <f>SUM(D7:D9)</f>
        <v>0</v>
      </c>
    </row>
    <row r="3" spans="1:15" ht="23.25" hidden="1" customHeight="1">
      <c r="A3" s="498"/>
      <c r="B3" s="496" t="e">
        <f>'Simpl. &amp; Wide boyz'!#REF!</f>
        <v>#REF!</v>
      </c>
      <c r="C3" s="528" t="e">
        <f>IF('Simpl. &amp; Wide boyz'!#REF!=0,"",'Simpl. &amp; Wide boyz'!#REF!)</f>
        <v>#REF!</v>
      </c>
      <c r="D3" s="529" t="e">
        <f>C3</f>
        <v>#REF!</v>
      </c>
    </row>
    <row r="4" spans="1:15" ht="23.25" hidden="1" customHeight="1">
      <c r="A4" s="498"/>
      <c r="B4" s="496" t="e">
        <f>'Simpl. &amp; Wide boyz'!#REF!</f>
        <v>#REF!</v>
      </c>
      <c r="C4" s="528" t="e">
        <f>IF('Simpl. &amp; Wide boyz'!#REF!=0,"",'Simpl. &amp; Wide boyz'!#REF!)</f>
        <v>#REF!</v>
      </c>
      <c r="D4" s="529" t="e">
        <f t="shared" ref="D4:D13" si="0">C4</f>
        <v>#REF!</v>
      </c>
    </row>
    <row r="5" spans="1:15" ht="23.25" hidden="1" customHeight="1">
      <c r="A5" s="498"/>
      <c r="B5" s="496" t="e">
        <f>'Simpl. &amp; Wide boyz'!#REF!</f>
        <v>#REF!</v>
      </c>
      <c r="C5" s="528" t="str">
        <f>IF('Simpl. &amp; Wide boyz'!N9=0,"",'Simpl. &amp; Wide boyz'!N9)</f>
        <v/>
      </c>
      <c r="D5" s="529" t="str">
        <f t="shared" si="0"/>
        <v/>
      </c>
    </row>
    <row r="6" spans="1:15" ht="23.25" hidden="1" customHeight="1">
      <c r="A6" s="45"/>
      <c r="B6" s="42" t="e">
        <f>'Simpl. &amp; Wide boyz'!#REF!</f>
        <v>#REF!</v>
      </c>
      <c r="C6" s="528" t="str">
        <f>IF('Simpl. &amp; Wide boyz'!N10=0,"",'Simpl. &amp; Wide boyz'!N10)</f>
        <v/>
      </c>
      <c r="D6" s="529" t="str">
        <f t="shared" si="0"/>
        <v/>
      </c>
    </row>
    <row r="7" spans="1:15" ht="23.25" customHeight="1">
      <c r="A7" s="45"/>
      <c r="B7" s="42" t="str">
        <f>'Simpl. &amp; Wide boyz'!D9</f>
        <v>S/WB-6W-C</v>
      </c>
      <c r="C7" s="528" t="str">
        <f>IF('Simpl. &amp; Wide boyz'!N9=0,"",'Simpl. &amp; Wide boyz'!N9)</f>
        <v/>
      </c>
      <c r="D7" s="529" t="str">
        <f t="shared" si="0"/>
        <v/>
      </c>
    </row>
    <row r="8" spans="1:15" ht="23.25" customHeight="1">
      <c r="A8" s="45"/>
      <c r="B8" s="42" t="str">
        <f>'Simpl. &amp; Wide boyz'!D10</f>
        <v>S/WB-7W-C</v>
      </c>
      <c r="C8" s="528" t="str">
        <f>IF('Simpl. &amp; Wide boyz'!N10=0,"",'Simpl. &amp; Wide boyz'!N10)</f>
        <v/>
      </c>
      <c r="D8" s="529" t="str">
        <f t="shared" ref="D8:D9" si="1">C8</f>
        <v/>
      </c>
    </row>
    <row r="9" spans="1:15" ht="23.25" customHeight="1">
      <c r="A9" s="45"/>
      <c r="B9" s="42" t="str">
        <f>'Simpl. &amp; Wide boyz'!D11</f>
        <v>S/WB-8W-C</v>
      </c>
      <c r="C9" s="528" t="str">
        <f>IF('Simpl. &amp; Wide boyz'!N11=0,"",'Simpl. &amp; Wide boyz'!N11)</f>
        <v/>
      </c>
      <c r="D9" s="529" t="str">
        <f t="shared" si="1"/>
        <v/>
      </c>
    </row>
    <row r="10" spans="1:15" ht="23.25" hidden="1" customHeight="1">
      <c r="A10" s="45"/>
      <c r="B10" s="42" t="e">
        <f>'Simpl. &amp; Wide boyz'!#REF!</f>
        <v>#REF!</v>
      </c>
      <c r="C10" s="528" t="e">
        <f>IF('Simpl. &amp; Wide boyz'!#REF!=0,"",'Simpl. &amp; Wide boyz'!#REF!)</f>
        <v>#REF!</v>
      </c>
      <c r="D10" s="529" t="e">
        <f t="shared" si="0"/>
        <v>#REF!</v>
      </c>
    </row>
    <row r="11" spans="1:15" ht="23.25" hidden="1" customHeight="1">
      <c r="A11" s="45"/>
      <c r="B11" s="42" t="e">
        <f>'Simpl. &amp; Wide boyz'!#REF!</f>
        <v>#REF!</v>
      </c>
      <c r="C11" s="528" t="e">
        <f>IF('Simpl. &amp; Wide boyz'!#REF!=0,"",'Simpl. &amp; Wide boyz'!#REF!)</f>
        <v>#REF!</v>
      </c>
      <c r="D11" s="529" t="e">
        <f t="shared" si="0"/>
        <v>#REF!</v>
      </c>
    </row>
    <row r="12" spans="1:15" ht="23.25" hidden="1" customHeight="1">
      <c r="A12" s="45"/>
      <c r="B12" s="42" t="e">
        <f>'Simpl. &amp; Wide boyz'!#REF!</f>
        <v>#REF!</v>
      </c>
      <c r="C12" s="528" t="str">
        <f>IF('Simpl. &amp; Wide boyz'!N12=0,"",'Simpl. &amp; Wide boyz'!N12)</f>
        <v/>
      </c>
      <c r="D12" s="529" t="str">
        <f t="shared" si="0"/>
        <v/>
      </c>
    </row>
    <row r="13" spans="1:15" ht="23.25" hidden="1" customHeight="1">
      <c r="A13" s="45"/>
      <c r="B13" s="42" t="e">
        <f>'Simpl. &amp; Wide boyz'!#REF!</f>
        <v>#REF!</v>
      </c>
      <c r="C13" s="528" t="str">
        <f>IF('Simpl. &amp; Wide boyz'!N13=0,"",'Simpl. &amp; Wide boyz'!N13)</f>
        <v/>
      </c>
      <c r="D13" s="529" t="str">
        <f t="shared" si="0"/>
        <v/>
      </c>
    </row>
    <row r="14" spans="1:15" ht="23.25" customHeight="1">
      <c r="A14" s="40"/>
      <c r="B14" s="48" t="s">
        <v>40</v>
      </c>
      <c r="C14" s="505"/>
      <c r="D14" s="50"/>
      <c r="E14" s="50"/>
      <c r="F14" s="48"/>
      <c r="G14" s="48"/>
      <c r="H14" s="504"/>
      <c r="I14" s="504"/>
      <c r="J14" s="504"/>
      <c r="K14" s="40"/>
      <c r="L14" s="40"/>
      <c r="M14" s="40"/>
      <c r="N14" s="40"/>
      <c r="O14" s="40"/>
    </row>
    <row r="15" spans="1:15" ht="23.25" customHeight="1">
      <c r="A15" s="40"/>
      <c r="B15" s="48" t="s">
        <v>42</v>
      </c>
      <c r="C15" s="505"/>
      <c r="D15" s="53"/>
      <c r="E15" s="50"/>
      <c r="F15" s="48"/>
      <c r="G15" s="48"/>
      <c r="H15" s="8"/>
      <c r="I15" s="8"/>
      <c r="J15" s="8"/>
      <c r="K15" s="40"/>
      <c r="L15" s="40"/>
      <c r="M15" s="40"/>
      <c r="N15" s="40"/>
      <c r="O15" s="40"/>
    </row>
    <row r="16" spans="1:15" ht="23.25" customHeight="1">
      <c r="A16" s="40"/>
      <c r="B16" s="8"/>
      <c r="C16" s="8"/>
      <c r="D16" s="40"/>
      <c r="E16" s="507"/>
      <c r="F16" s="508" t="s">
        <v>4889</v>
      </c>
      <c r="G16" s="48"/>
      <c r="H16" s="8"/>
      <c r="I16" s="8"/>
      <c r="J16" s="8"/>
      <c r="K16" s="40"/>
      <c r="L16" s="40"/>
      <c r="M16" s="40"/>
      <c r="N16" s="40"/>
      <c r="O16" s="40"/>
    </row>
    <row r="17" spans="2:6" ht="23.25" customHeight="1">
      <c r="B17" s="48" t="s">
        <v>41</v>
      </c>
      <c r="C17" s="500"/>
      <c r="D17" s="501"/>
      <c r="E17" s="501"/>
      <c r="F17" s="501"/>
    </row>
    <row r="18" spans="2:6" ht="23.25" customHeight="1">
      <c r="B18" s="48" t="s">
        <v>43</v>
      </c>
      <c r="C18" s="502"/>
      <c r="D18" s="503"/>
      <c r="E18" s="501"/>
      <c r="F18" s="503"/>
    </row>
    <row r="19" spans="2:6" ht="23.25" customHeight="1">
      <c r="B19" s="48" t="s">
        <v>44</v>
      </c>
      <c r="C19" s="502"/>
      <c r="D19" s="503"/>
      <c r="E19" s="501"/>
      <c r="F19" s="503"/>
    </row>
  </sheetData>
  <sheetProtection selectLockedCells="1" selectUnlockedCells="1"/>
  <autoFilter ref="D2:D15" xr:uid="{045F4F38-F05C-45D6-87F2-3404FC80E820}"/>
  <mergeCells count="1">
    <mergeCell ref="A1:E1"/>
  </mergeCells>
  <conditionalFormatting sqref="B2:C2">
    <cfRule type="dataBar" priority="727">
      <dataBar>
        <cfvo type="min"/>
        <cfvo type="max"/>
        <color rgb="FF638EC6"/>
      </dataBar>
      <extLst>
        <ext xmlns:x14="http://schemas.microsoft.com/office/spreadsheetml/2009/9/main" uri="{B025F937-C7B1-47D3-B67F-A62EFF666E3E}">
          <x14:id>{FE546592-40B4-4828-9FF6-889A1DC3B63A}</x14:id>
        </ext>
      </extLst>
    </cfRule>
  </conditionalFormatting>
  <pageMargins left="0.25" right="0.25" top="0.75" bottom="0.75" header="0.3" footer="0.3"/>
  <pageSetup paperSize="9" orientation="portrait" horizontalDpi="1200" verticalDpi="1200"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FE546592-40B4-4828-9FF6-889A1DC3B63A}">
            <x14:dataBar minLength="0" maxLength="100" gradient="0">
              <x14:cfvo type="autoMin"/>
              <x14:cfvo type="autoMax"/>
              <x14:negativeFillColor rgb="FFFF0000"/>
              <x14:axisColor rgb="FF000000"/>
            </x14:dataBar>
          </x14:cfRule>
          <xm:sqref>B2:C2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DBE8-CACB-4DC3-9D05-0E3B8A5820A3}">
  <dimension ref="B1:N498"/>
  <sheetViews>
    <sheetView showGridLines="0" zoomScaleNormal="100" workbookViewId="0">
      <selection activeCell="J15" sqref="J15"/>
    </sheetView>
  </sheetViews>
  <sheetFormatPr defaultColWidth="12.33203125" defaultRowHeight="23.25" customHeight="1"/>
  <cols>
    <col min="1" max="1" width="3.08203125" style="14" customWidth="1"/>
    <col min="2" max="2" width="17.83203125" style="14" customWidth="1"/>
    <col min="3" max="3" width="7.33203125" style="14" customWidth="1"/>
    <col min="4" max="4" width="7.5" style="22" bestFit="1" customWidth="1"/>
    <col min="5" max="5" width="7.33203125" style="22" customWidth="1"/>
    <col min="6" max="6" width="6" style="14" customWidth="1"/>
    <col min="7" max="7" width="5.83203125" style="14" customWidth="1"/>
    <col min="8" max="8" width="7.5" style="22" customWidth="1"/>
    <col min="9" max="9" width="5.08203125" style="22" customWidth="1"/>
    <col min="10" max="10" width="9.5" style="14" customWidth="1"/>
    <col min="11" max="15" width="12.33203125" style="14" customWidth="1"/>
    <col min="16" max="16384" width="12.33203125" style="14"/>
  </cols>
  <sheetData>
    <row r="1" spans="2:14" ht="23.25" customHeight="1">
      <c r="B1" s="20" t="s">
        <v>17</v>
      </c>
      <c r="C1" s="20"/>
      <c r="D1" s="21"/>
      <c r="E1" s="14"/>
      <c r="G1" s="27" t="s">
        <v>5</v>
      </c>
      <c r="H1" s="99">
        <f>'(more) Simpl. textures'!L3</f>
        <v>0</v>
      </c>
      <c r="J1" s="487"/>
      <c r="K1" s="488"/>
    </row>
    <row r="2" spans="2:14" ht="23.25" customHeight="1">
      <c r="B2" s="98" t="s">
        <v>45</v>
      </c>
      <c r="C2" s="98"/>
      <c r="D2" s="98"/>
      <c r="E2" s="14"/>
      <c r="J2" s="29" t="s">
        <v>39</v>
      </c>
      <c r="K2" s="29"/>
    </row>
    <row r="3" spans="2:14" s="29" customFormat="1" ht="46" customHeight="1">
      <c r="B3" s="583">
        <f>'PRODUCTION LIST TEX&amp;DUAL TEX'!A3</f>
        <v>0</v>
      </c>
      <c r="C3" s="584"/>
      <c r="D3" s="584"/>
      <c r="E3" s="584"/>
      <c r="F3" s="584"/>
      <c r="G3" s="584"/>
      <c r="H3" s="584"/>
      <c r="I3" s="585"/>
      <c r="J3" s="583">
        <f>'PRODUCTION LIST TEX&amp;DUAL TEX'!M3</f>
        <v>0</v>
      </c>
      <c r="K3" s="585"/>
      <c r="L3" s="490"/>
      <c r="M3" s="14"/>
      <c r="N3" s="22"/>
    </row>
    <row r="4" spans="2:14" ht="21" customHeight="1" thickBot="1">
      <c r="F4" s="103">
        <f>SUM(F6:F498)</f>
        <v>0</v>
      </c>
      <c r="G4" s="103">
        <f t="shared" ref="G4:H4" si="0">SUM(G6:G498)</f>
        <v>0</v>
      </c>
      <c r="H4" s="103">
        <f t="shared" si="0"/>
        <v>0</v>
      </c>
      <c r="I4" s="17"/>
      <c r="L4" s="486"/>
      <c r="M4" s="486"/>
      <c r="N4" s="486"/>
    </row>
    <row r="5" spans="2:14" ht="25.75" customHeight="1">
      <c r="B5" s="19" t="s">
        <v>15</v>
      </c>
      <c r="C5" s="547" t="s">
        <v>4882</v>
      </c>
      <c r="D5" s="31" t="s">
        <v>5453</v>
      </c>
      <c r="E5" s="32" t="s">
        <v>5760</v>
      </c>
      <c r="F5" s="102" t="s">
        <v>19</v>
      </c>
      <c r="G5" s="102" t="s">
        <v>130</v>
      </c>
      <c r="H5" s="102" t="s">
        <v>131</v>
      </c>
    </row>
    <row r="6" spans="2:14" ht="23.25" customHeight="1">
      <c r="B6" s="24" t="str">
        <f>'(more) Simpl. textures'!D9</f>
        <v>SIMPL-1A-C</v>
      </c>
      <c r="C6" s="545" t="s">
        <v>6460</v>
      </c>
      <c r="D6" s="489"/>
      <c r="E6" s="489" t="str">
        <f>IF('(more) Simpl. textures'!N9=0,"",'(more) Simpl. textures'!N9)</f>
        <v/>
      </c>
      <c r="F6" s="376">
        <f>SUM(D6:E6)</f>
        <v>0</v>
      </c>
      <c r="G6" s="16">
        <f>F6*'(more) Simpl. textures'!I9</f>
        <v>0</v>
      </c>
      <c r="H6" s="16">
        <f>F6*'(more) Simpl. textures'!Z9</f>
        <v>0</v>
      </c>
    </row>
    <row r="7" spans="2:14" ht="23.25" customHeight="1">
      <c r="B7" s="24" t="str">
        <f>'(more) Simpl. textures'!D10</f>
        <v>SIMPL-1A-N-T</v>
      </c>
      <c r="C7" s="545" t="s">
        <v>6461</v>
      </c>
      <c r="D7" s="489" t="str">
        <f>IF('(more) Simpl. textures'!M10=0,"",'(more) Simpl. textures'!M10)</f>
        <v/>
      </c>
      <c r="E7" s="489"/>
      <c r="F7" s="376">
        <f t="shared" ref="F7:F70" si="1">SUM(D7:E7)</f>
        <v>0</v>
      </c>
      <c r="G7" s="16">
        <f>F7*'(more) Simpl. textures'!I10</f>
        <v>0</v>
      </c>
      <c r="H7" s="16">
        <f>F7*'(more) Simpl. textures'!Z10</f>
        <v>0</v>
      </c>
    </row>
    <row r="8" spans="2:14" ht="23.25" customHeight="1">
      <c r="B8" s="24" t="str">
        <f>'(more) Simpl. textures'!D11</f>
        <v>SIMPL-1A-N-NT</v>
      </c>
      <c r="C8" s="545" t="s">
        <v>6462</v>
      </c>
      <c r="D8" s="489" t="str">
        <f>IF('(more) Simpl. textures'!M11=0,"",'(more) Simpl. textures'!M11)</f>
        <v/>
      </c>
      <c r="E8" s="489"/>
      <c r="F8" s="376">
        <f t="shared" si="1"/>
        <v>0</v>
      </c>
      <c r="G8" s="16">
        <f>F8*'(more) Simpl. textures'!I11</f>
        <v>0</v>
      </c>
      <c r="H8" s="16">
        <f>F8*'(more) Simpl. textures'!Z11</f>
        <v>0</v>
      </c>
    </row>
    <row r="9" spans="2:14" ht="23.25" customHeight="1">
      <c r="B9" s="24" t="str">
        <f>'(more) Simpl. textures'!D12</f>
        <v>SIMPL-1B-C</v>
      </c>
      <c r="C9" s="545" t="s">
        <v>6460</v>
      </c>
      <c r="D9" s="489"/>
      <c r="E9" s="489" t="str">
        <f>IF('(more) Simpl. textures'!N12=0,"",'(more) Simpl. textures'!N12)</f>
        <v/>
      </c>
      <c r="F9" s="376">
        <f t="shared" si="1"/>
        <v>0</v>
      </c>
      <c r="G9" s="16">
        <f>F9*'(more) Simpl. textures'!I12</f>
        <v>0</v>
      </c>
      <c r="H9" s="16">
        <f>F9*'(more) Simpl. textures'!Z12</f>
        <v>0</v>
      </c>
    </row>
    <row r="10" spans="2:14" ht="23.25" customHeight="1">
      <c r="B10" s="24" t="str">
        <f>'(more) Simpl. textures'!D13</f>
        <v>SIMPL-1B-N-T</v>
      </c>
      <c r="C10" s="545" t="s">
        <v>6461</v>
      </c>
      <c r="D10" s="489" t="str">
        <f>IF('(more) Simpl. textures'!M13=0,"",'(more) Simpl. textures'!M13)</f>
        <v/>
      </c>
      <c r="E10" s="489"/>
      <c r="F10" s="376">
        <f t="shared" si="1"/>
        <v>0</v>
      </c>
      <c r="G10" s="16">
        <f>F10*'(more) Simpl. textures'!I13</f>
        <v>0</v>
      </c>
      <c r="H10" s="16">
        <f>F10*'(more) Simpl. textures'!Z13</f>
        <v>0</v>
      </c>
    </row>
    <row r="11" spans="2:14" ht="23.25" customHeight="1">
      <c r="B11" s="24" t="str">
        <f>'(more) Simpl. textures'!D14</f>
        <v>SIMPL-1B-N-NT</v>
      </c>
      <c r="C11" s="545" t="s">
        <v>6462</v>
      </c>
      <c r="D11" s="489" t="str">
        <f>IF('(more) Simpl. textures'!M14=0,"",'(more) Simpl. textures'!M14)</f>
        <v/>
      </c>
      <c r="E11" s="489"/>
      <c r="F11" s="376">
        <f t="shared" si="1"/>
        <v>0</v>
      </c>
      <c r="G11" s="16">
        <f>F11*'(more) Simpl. textures'!I14</f>
        <v>0</v>
      </c>
      <c r="H11" s="16">
        <f>F11*'(more) Simpl. textures'!Z14</f>
        <v>0</v>
      </c>
    </row>
    <row r="12" spans="2:14" ht="23.25" customHeight="1">
      <c r="B12" s="24" t="str">
        <f>'(more) Simpl. textures'!D15</f>
        <v>SIMPL-1C-C</v>
      </c>
      <c r="C12" s="545" t="s">
        <v>6460</v>
      </c>
      <c r="D12" s="489"/>
      <c r="E12" s="489" t="str">
        <f>IF('(more) Simpl. textures'!N15=0,"",'(more) Simpl. textures'!N15)</f>
        <v/>
      </c>
      <c r="F12" s="376">
        <f t="shared" si="1"/>
        <v>0</v>
      </c>
      <c r="G12" s="16">
        <f>F12*'(more) Simpl. textures'!I15</f>
        <v>0</v>
      </c>
      <c r="H12" s="16">
        <f>F12*'(more) Simpl. textures'!Z15</f>
        <v>0</v>
      </c>
    </row>
    <row r="13" spans="2:14" ht="23.25" customHeight="1">
      <c r="B13" s="24" t="str">
        <f>'(more) Simpl. textures'!D16</f>
        <v>SIMPL-1C-N-T</v>
      </c>
      <c r="C13" s="545" t="s">
        <v>6461</v>
      </c>
      <c r="D13" s="489" t="str">
        <f>IF('(more) Simpl. textures'!M16=0,"",'(more) Simpl. textures'!M16)</f>
        <v/>
      </c>
      <c r="E13" s="489"/>
      <c r="F13" s="376">
        <f t="shared" si="1"/>
        <v>0</v>
      </c>
      <c r="G13" s="16">
        <f>F13*'(more) Simpl. textures'!I16</f>
        <v>0</v>
      </c>
      <c r="H13" s="16">
        <f>F13*'(more) Simpl. textures'!Z16</f>
        <v>0</v>
      </c>
    </row>
    <row r="14" spans="2:14" ht="23.25" customHeight="1">
      <c r="B14" s="24" t="str">
        <f>'(more) Simpl. textures'!D17</f>
        <v>SIMPL-1C-N-NT</v>
      </c>
      <c r="C14" s="545" t="s">
        <v>6462</v>
      </c>
      <c r="D14" s="489" t="str">
        <f>IF('(more) Simpl. textures'!M17=0,"",'(more) Simpl. textures'!M17)</f>
        <v/>
      </c>
      <c r="E14" s="489"/>
      <c r="F14" s="376">
        <f t="shared" si="1"/>
        <v>0</v>
      </c>
      <c r="G14" s="16">
        <f>F14*'(more) Simpl. textures'!I17</f>
        <v>0</v>
      </c>
      <c r="H14" s="16">
        <f>F14*'(more) Simpl. textures'!Z17</f>
        <v>0</v>
      </c>
    </row>
    <row r="15" spans="2:14" ht="23.25" customHeight="1">
      <c r="B15" s="24" t="str">
        <f>'(more) Simpl. textures'!D18</f>
        <v>SIMPL-1D-C</v>
      </c>
      <c r="C15" s="545" t="s">
        <v>6460</v>
      </c>
      <c r="D15" s="489"/>
      <c r="E15" s="489" t="str">
        <f>IF('(more) Simpl. textures'!N18=0,"",'(more) Simpl. textures'!N18)</f>
        <v/>
      </c>
      <c r="F15" s="376">
        <f t="shared" si="1"/>
        <v>0</v>
      </c>
      <c r="G15" s="16">
        <f>F15*'(more) Simpl. textures'!I18</f>
        <v>0</v>
      </c>
      <c r="H15" s="16">
        <f>F15*'(more) Simpl. textures'!Z18</f>
        <v>0</v>
      </c>
    </row>
    <row r="16" spans="2:14" ht="23.25" customHeight="1">
      <c r="B16" s="24" t="str">
        <f>'(more) Simpl. textures'!D19</f>
        <v>SIMPL-1D-N-T</v>
      </c>
      <c r="C16" s="545" t="s">
        <v>6461</v>
      </c>
      <c r="D16" s="489" t="str">
        <f>IF('(more) Simpl. textures'!M19=0,"",'(more) Simpl. textures'!M19)</f>
        <v/>
      </c>
      <c r="E16" s="489"/>
      <c r="F16" s="376">
        <f t="shared" si="1"/>
        <v>0</v>
      </c>
      <c r="G16" s="16">
        <f>F16*'(more) Simpl. textures'!I19</f>
        <v>0</v>
      </c>
      <c r="H16" s="16">
        <f>F16*'(more) Simpl. textures'!Z19</f>
        <v>0</v>
      </c>
    </row>
    <row r="17" spans="2:8" ht="23.25" customHeight="1">
      <c r="B17" s="24" t="str">
        <f>'(more) Simpl. textures'!D20</f>
        <v>SIMPL-1D-N-NT</v>
      </c>
      <c r="C17" s="545" t="s">
        <v>6462</v>
      </c>
      <c r="D17" s="489" t="str">
        <f>IF('(more) Simpl. textures'!M20=0,"",'(more) Simpl. textures'!M20)</f>
        <v/>
      </c>
      <c r="E17" s="489"/>
      <c r="F17" s="376">
        <f t="shared" si="1"/>
        <v>0</v>
      </c>
      <c r="G17" s="16">
        <f>F17*'(more) Simpl. textures'!I20</f>
        <v>0</v>
      </c>
      <c r="H17" s="16">
        <f>F17*'(more) Simpl. textures'!Z20</f>
        <v>0</v>
      </c>
    </row>
    <row r="18" spans="2:8" ht="23.25" customHeight="1">
      <c r="B18" s="24" t="str">
        <f>'(more) Simpl. textures'!D21</f>
        <v>SIMPL-1E-C</v>
      </c>
      <c r="C18" s="545" t="s">
        <v>6460</v>
      </c>
      <c r="D18" s="489"/>
      <c r="E18" s="489" t="str">
        <f>IF('(more) Simpl. textures'!N21=0,"",'(more) Simpl. textures'!N21)</f>
        <v/>
      </c>
      <c r="F18" s="376">
        <f t="shared" si="1"/>
        <v>0</v>
      </c>
      <c r="G18" s="16">
        <f>F18*'(more) Simpl. textures'!I21</f>
        <v>0</v>
      </c>
      <c r="H18" s="16">
        <f>F18*'(more) Simpl. textures'!Z21</f>
        <v>0</v>
      </c>
    </row>
    <row r="19" spans="2:8" ht="23.25" customHeight="1">
      <c r="B19" s="24" t="str">
        <f>'(more) Simpl. textures'!D22</f>
        <v>SIMPL-1E-N-T</v>
      </c>
      <c r="C19" s="545" t="s">
        <v>6461</v>
      </c>
      <c r="D19" s="489" t="str">
        <f>IF('(more) Simpl. textures'!M22=0,"",'(more) Simpl. textures'!M22)</f>
        <v/>
      </c>
      <c r="E19" s="489"/>
      <c r="F19" s="376">
        <f t="shared" si="1"/>
        <v>0</v>
      </c>
      <c r="G19" s="16">
        <f>F19*'(more) Simpl. textures'!I22</f>
        <v>0</v>
      </c>
      <c r="H19" s="16">
        <f>F19*'(more) Simpl. textures'!Z22</f>
        <v>0</v>
      </c>
    </row>
    <row r="20" spans="2:8" ht="23.25" customHeight="1">
      <c r="B20" s="24" t="str">
        <f>'(more) Simpl. textures'!D23</f>
        <v>SIMPL-1E-N-NT</v>
      </c>
      <c r="C20" s="545" t="s">
        <v>6462</v>
      </c>
      <c r="D20" s="489" t="str">
        <f>IF('(more) Simpl. textures'!M23=0,"",'(more) Simpl. textures'!M23)</f>
        <v/>
      </c>
      <c r="E20" s="489"/>
      <c r="F20" s="376">
        <f t="shared" si="1"/>
        <v>0</v>
      </c>
      <c r="G20" s="16">
        <f>F20*'(more) Simpl. textures'!I23</f>
        <v>0</v>
      </c>
      <c r="H20" s="16">
        <f>F20*'(more) Simpl. textures'!Z23</f>
        <v>0</v>
      </c>
    </row>
    <row r="21" spans="2:8" ht="23.25" customHeight="1">
      <c r="B21" s="24" t="str">
        <f>'(more) Simpl. textures'!D24</f>
        <v>SIMPL-1F-C</v>
      </c>
      <c r="C21" s="545" t="s">
        <v>6460</v>
      </c>
      <c r="D21" s="489"/>
      <c r="E21" s="489" t="str">
        <f>IF('(more) Simpl. textures'!N24=0,"",'(more) Simpl. textures'!N24)</f>
        <v/>
      </c>
      <c r="F21" s="376">
        <f t="shared" si="1"/>
        <v>0</v>
      </c>
      <c r="G21" s="16">
        <f>F21*'(more) Simpl. textures'!I24</f>
        <v>0</v>
      </c>
      <c r="H21" s="16">
        <f>F21*'(more) Simpl. textures'!Z24</f>
        <v>0</v>
      </c>
    </row>
    <row r="22" spans="2:8" ht="23.25" customHeight="1">
      <c r="B22" s="24" t="str">
        <f>'(more) Simpl. textures'!D25</f>
        <v>SIMPL-1F-N-T</v>
      </c>
      <c r="C22" s="545" t="s">
        <v>6461</v>
      </c>
      <c r="D22" s="489" t="str">
        <f>IF('(more) Simpl. textures'!M25=0,"",'(more) Simpl. textures'!M25)</f>
        <v/>
      </c>
      <c r="E22" s="489"/>
      <c r="F22" s="376">
        <f t="shared" si="1"/>
        <v>0</v>
      </c>
      <c r="G22" s="16">
        <f>F22*'(more) Simpl. textures'!I25</f>
        <v>0</v>
      </c>
      <c r="H22" s="16">
        <f>F22*'(more) Simpl. textures'!Z25</f>
        <v>0</v>
      </c>
    </row>
    <row r="23" spans="2:8" ht="23.25" customHeight="1">
      <c r="B23" s="24" t="str">
        <f>'(more) Simpl. textures'!D26</f>
        <v>SIMPL-1F-N-NT</v>
      </c>
      <c r="C23" s="545" t="s">
        <v>6462</v>
      </c>
      <c r="D23" s="489" t="str">
        <f>IF('(more) Simpl. textures'!M26=0,"",'(more) Simpl. textures'!M26)</f>
        <v/>
      </c>
      <c r="E23" s="489"/>
      <c r="F23" s="376">
        <f t="shared" si="1"/>
        <v>0</v>
      </c>
      <c r="G23" s="16">
        <f>F23*'(more) Simpl. textures'!I26</f>
        <v>0</v>
      </c>
      <c r="H23" s="16">
        <f>F23*'(more) Simpl. textures'!Z26</f>
        <v>0</v>
      </c>
    </row>
    <row r="24" spans="2:8" ht="23.25" customHeight="1">
      <c r="B24" s="24" t="str">
        <f>'(more) Simpl. textures'!D27</f>
        <v>SIMPL-1G-C</v>
      </c>
      <c r="C24" s="545" t="s">
        <v>6460</v>
      </c>
      <c r="D24" s="489"/>
      <c r="E24" s="489" t="str">
        <f>IF('(more) Simpl. textures'!N27=0,"",'(more) Simpl. textures'!N27)</f>
        <v/>
      </c>
      <c r="F24" s="376">
        <f t="shared" si="1"/>
        <v>0</v>
      </c>
      <c r="G24" s="16">
        <f>F24*'(more) Simpl. textures'!I27</f>
        <v>0</v>
      </c>
      <c r="H24" s="16">
        <f>F24*'(more) Simpl. textures'!Z27</f>
        <v>0</v>
      </c>
    </row>
    <row r="25" spans="2:8" ht="23.25" customHeight="1">
      <c r="B25" s="24" t="str">
        <f>'(more) Simpl. textures'!D28</f>
        <v>SIMPL-1G-N-T</v>
      </c>
      <c r="C25" s="545" t="s">
        <v>6461</v>
      </c>
      <c r="D25" s="489" t="str">
        <f>IF('(more) Simpl. textures'!M28=0,"",'(more) Simpl. textures'!M28)</f>
        <v/>
      </c>
      <c r="E25" s="489"/>
      <c r="F25" s="376">
        <f t="shared" si="1"/>
        <v>0</v>
      </c>
      <c r="G25" s="16">
        <f>F25*'(more) Simpl. textures'!I28</f>
        <v>0</v>
      </c>
      <c r="H25" s="16">
        <f>F25*'(more) Simpl. textures'!Z28</f>
        <v>0</v>
      </c>
    </row>
    <row r="26" spans="2:8" ht="23.25" customHeight="1">
      <c r="B26" s="24" t="str">
        <f>'(more) Simpl. textures'!D29</f>
        <v>SIMPL-1G-N-NT</v>
      </c>
      <c r="C26" s="545" t="s">
        <v>6462</v>
      </c>
      <c r="D26" s="489" t="str">
        <f>IF('(more) Simpl. textures'!M29=0,"",'(more) Simpl. textures'!M29)</f>
        <v/>
      </c>
      <c r="E26" s="489"/>
      <c r="F26" s="376">
        <f t="shared" si="1"/>
        <v>0</v>
      </c>
      <c r="G26" s="16">
        <f>F26*'(more) Simpl. textures'!I29</f>
        <v>0</v>
      </c>
      <c r="H26" s="16">
        <f>F26*'(more) Simpl. textures'!Z29</f>
        <v>0</v>
      </c>
    </row>
    <row r="27" spans="2:8" ht="23.25" customHeight="1">
      <c r="B27" s="24" t="str">
        <f>'(more) Simpl. textures'!D30</f>
        <v>SIMPL-1H-C</v>
      </c>
      <c r="C27" s="545" t="s">
        <v>6460</v>
      </c>
      <c r="D27" s="489"/>
      <c r="E27" s="489"/>
      <c r="F27" s="376">
        <f t="shared" si="1"/>
        <v>0</v>
      </c>
      <c r="G27" s="16">
        <f>F27*'(more) Simpl. textures'!I30</f>
        <v>0</v>
      </c>
      <c r="H27" s="16">
        <f>F27*'(more) Simpl. textures'!Z30</f>
        <v>0</v>
      </c>
    </row>
    <row r="28" spans="2:8" ht="23.25" customHeight="1">
      <c r="B28" s="24" t="str">
        <f>'(more) Simpl. textures'!D31</f>
        <v>SIMPL-1H-N-T</v>
      </c>
      <c r="C28" s="545" t="s">
        <v>6461</v>
      </c>
      <c r="D28" s="489" t="str">
        <f>IF('(more) Simpl. textures'!M31=0,"",'(more) Simpl. textures'!M31)</f>
        <v/>
      </c>
      <c r="E28" s="489"/>
      <c r="F28" s="376">
        <f t="shared" si="1"/>
        <v>0</v>
      </c>
      <c r="G28" s="16">
        <f>F28*'(more) Simpl. textures'!I31</f>
        <v>0</v>
      </c>
      <c r="H28" s="16">
        <f>F28*'(more) Simpl. textures'!Z31</f>
        <v>0</v>
      </c>
    </row>
    <row r="29" spans="2:8" ht="23.25" customHeight="1">
      <c r="B29" s="24" t="str">
        <f>'(more) Simpl. textures'!D32</f>
        <v>SIMPL-1H-N-NT</v>
      </c>
      <c r="C29" s="545" t="s">
        <v>6462</v>
      </c>
      <c r="D29" s="489" t="str">
        <f>IF('(more) Simpl. textures'!M32=0,"",'(more) Simpl. textures'!M32)</f>
        <v/>
      </c>
      <c r="E29" s="489"/>
      <c r="F29" s="376">
        <f t="shared" si="1"/>
        <v>0</v>
      </c>
      <c r="G29" s="16">
        <f>F29*'(more) Simpl. textures'!I32</f>
        <v>0</v>
      </c>
      <c r="H29" s="16">
        <f>F29*'(more) Simpl. textures'!Z32</f>
        <v>0</v>
      </c>
    </row>
    <row r="30" spans="2:8" ht="23.25" customHeight="1">
      <c r="B30" s="24" t="str">
        <f>'(more) Simpl. textures'!D33</f>
        <v>SIMPL-1I-C</v>
      </c>
      <c r="C30" s="545" t="s">
        <v>6460</v>
      </c>
      <c r="D30" s="489"/>
      <c r="E30" s="489" t="str">
        <f>IF('(more) Simpl. textures'!N33=0,"",'(more) Simpl. textures'!N33)</f>
        <v/>
      </c>
      <c r="F30" s="376">
        <f t="shared" si="1"/>
        <v>0</v>
      </c>
      <c r="G30" s="16">
        <f>F30*'(more) Simpl. textures'!I33</f>
        <v>0</v>
      </c>
      <c r="H30" s="16">
        <f>F30*'(more) Simpl. textures'!Z33</f>
        <v>0</v>
      </c>
    </row>
    <row r="31" spans="2:8" ht="23.25" customHeight="1">
      <c r="B31" s="24" t="str">
        <f>'(more) Simpl. textures'!D34</f>
        <v>SIMPL-1I-N-T</v>
      </c>
      <c r="C31" s="545" t="s">
        <v>6461</v>
      </c>
      <c r="D31" s="489" t="str">
        <f>IF('(more) Simpl. textures'!M34=0,"",'(more) Simpl. textures'!M34)</f>
        <v/>
      </c>
      <c r="E31" s="489"/>
      <c r="F31" s="376">
        <f t="shared" si="1"/>
        <v>0</v>
      </c>
      <c r="G31" s="16">
        <f>F31*'(more) Simpl. textures'!I34</f>
        <v>0</v>
      </c>
      <c r="H31" s="16">
        <f>F31*'(more) Simpl. textures'!Z34</f>
        <v>0</v>
      </c>
    </row>
    <row r="32" spans="2:8" ht="23.25" customHeight="1">
      <c r="B32" s="24" t="str">
        <f>'(more) Simpl. textures'!D35</f>
        <v>SIMPL-1I-N-NT</v>
      </c>
      <c r="C32" s="545" t="s">
        <v>6462</v>
      </c>
      <c r="D32" s="489" t="str">
        <f>IF('(more) Simpl. textures'!M35=0,"",'(more) Simpl. textures'!M35)</f>
        <v/>
      </c>
      <c r="E32" s="489"/>
      <c r="F32" s="376">
        <f t="shared" si="1"/>
        <v>0</v>
      </c>
      <c r="G32" s="16">
        <f>F32*'(more) Simpl. textures'!I35</f>
        <v>0</v>
      </c>
      <c r="H32" s="16">
        <f>F32*'(more) Simpl. textures'!Z35</f>
        <v>0</v>
      </c>
    </row>
    <row r="33" spans="2:8" ht="23.25" customHeight="1">
      <c r="B33" s="24" t="str">
        <f>'(more) Simpl. textures'!D36</f>
        <v>SIMPL-1K-C</v>
      </c>
      <c r="C33" s="545" t="s">
        <v>6460</v>
      </c>
      <c r="D33" s="489"/>
      <c r="E33" s="489" t="str">
        <f>IF('(more) Simpl. textures'!N36=0,"",'(more) Simpl. textures'!N36)</f>
        <v/>
      </c>
      <c r="F33" s="376">
        <f t="shared" si="1"/>
        <v>0</v>
      </c>
      <c r="G33" s="16">
        <f>F33*'(more) Simpl. textures'!I36</f>
        <v>0</v>
      </c>
      <c r="H33" s="16">
        <f>F33*'(more) Simpl. textures'!Z36</f>
        <v>0</v>
      </c>
    </row>
    <row r="34" spans="2:8" ht="23.25" customHeight="1">
      <c r="B34" s="24" t="str">
        <f>'(more) Simpl. textures'!D37</f>
        <v>SIMPL-1K-N-T</v>
      </c>
      <c r="C34" s="545" t="s">
        <v>6461</v>
      </c>
      <c r="D34" s="489" t="str">
        <f>IF('(more) Simpl. textures'!M37=0,"",'(more) Simpl. textures'!M37)</f>
        <v/>
      </c>
      <c r="E34" s="489"/>
      <c r="F34" s="376">
        <f t="shared" si="1"/>
        <v>0</v>
      </c>
      <c r="G34" s="16">
        <f>F34*'(more) Simpl. textures'!I37</f>
        <v>0</v>
      </c>
      <c r="H34" s="16">
        <f>F34*'(more) Simpl. textures'!Z37</f>
        <v>0</v>
      </c>
    </row>
    <row r="35" spans="2:8" ht="23.25" customHeight="1">
      <c r="B35" s="24" t="str">
        <f>'(more) Simpl. textures'!D38</f>
        <v>SIMPL-1K-N-NT</v>
      </c>
      <c r="C35" s="545" t="s">
        <v>6462</v>
      </c>
      <c r="D35" s="489" t="str">
        <f>IF('(more) Simpl. textures'!M38=0,"",'(more) Simpl. textures'!M38)</f>
        <v/>
      </c>
      <c r="E35" s="489"/>
      <c r="F35" s="376">
        <f t="shared" si="1"/>
        <v>0</v>
      </c>
      <c r="G35" s="16">
        <f>F35*'(more) Simpl. textures'!I38</f>
        <v>0</v>
      </c>
      <c r="H35" s="16">
        <f>F35*'(more) Simpl. textures'!Z38</f>
        <v>0</v>
      </c>
    </row>
    <row r="36" spans="2:8" ht="23.25" customHeight="1">
      <c r="B36" s="24" t="str">
        <f>'(more) Simpl. textures'!D39</f>
        <v>2 - CLASSIC</v>
      </c>
      <c r="C36" s="545"/>
      <c r="D36" s="489" t="str">
        <f>IF('(more) Simpl. textures'!M39=0,"",'(more) Simpl. textures'!M39)</f>
        <v/>
      </c>
      <c r="E36" s="489" t="str">
        <f>IF('(more) Simpl. textures'!N39=0,"",'(more) Simpl. textures'!N39)</f>
        <v/>
      </c>
      <c r="F36" s="376">
        <f t="shared" si="1"/>
        <v>0</v>
      </c>
      <c r="G36" s="16">
        <f>F36*'(more) Simpl. textures'!I39</f>
        <v>0</v>
      </c>
      <c r="H36" s="16">
        <f>F36*'(more) Simpl. textures'!Z39</f>
        <v>0</v>
      </c>
    </row>
    <row r="37" spans="2:8" ht="23.25" customHeight="1">
      <c r="B37" s="24" t="str">
        <f>'(more) Simpl. textures'!D40</f>
        <v>SIMPL-2A-C</v>
      </c>
      <c r="C37" s="545" t="s">
        <v>6460</v>
      </c>
      <c r="D37" s="489"/>
      <c r="E37" s="489" t="str">
        <f>IF('(more) Simpl. textures'!N40=0,"",'(more) Simpl. textures'!N40)</f>
        <v/>
      </c>
      <c r="F37" s="376">
        <f t="shared" si="1"/>
        <v>0</v>
      </c>
      <c r="G37" s="16">
        <f>F37*'(more) Simpl. textures'!I40</f>
        <v>0</v>
      </c>
      <c r="H37" s="16">
        <f>F37*'(more) Simpl. textures'!Z40</f>
        <v>0</v>
      </c>
    </row>
    <row r="38" spans="2:8" ht="23.25" customHeight="1">
      <c r="B38" s="24" t="str">
        <f>'(more) Simpl. textures'!D41</f>
        <v>SIMPL-2A-N-T</v>
      </c>
      <c r="C38" s="545" t="s">
        <v>6461</v>
      </c>
      <c r="D38" s="489" t="str">
        <f>IF('(more) Simpl. textures'!M41=0,"",'(more) Simpl. textures'!M41)</f>
        <v/>
      </c>
      <c r="E38" s="489"/>
      <c r="F38" s="376">
        <f t="shared" si="1"/>
        <v>0</v>
      </c>
      <c r="G38" s="16">
        <f>F38*'(more) Simpl. textures'!I41</f>
        <v>0</v>
      </c>
      <c r="H38" s="16">
        <f>F38*'(more) Simpl. textures'!Z41</f>
        <v>0</v>
      </c>
    </row>
    <row r="39" spans="2:8" ht="23.25" customHeight="1">
      <c r="B39" s="24" t="str">
        <f>'(more) Simpl. textures'!D42</f>
        <v>SIMPL-2A-N-NT</v>
      </c>
      <c r="C39" s="545" t="s">
        <v>6462</v>
      </c>
      <c r="D39" s="489" t="str">
        <f>IF('(more) Simpl. textures'!M42=0,"",'(more) Simpl. textures'!M42)</f>
        <v/>
      </c>
      <c r="E39" s="489"/>
      <c r="F39" s="376">
        <f t="shared" si="1"/>
        <v>0</v>
      </c>
      <c r="G39" s="16">
        <f>F39*'(more) Simpl. textures'!I42</f>
        <v>0</v>
      </c>
      <c r="H39" s="16">
        <f>F39*'(more) Simpl. textures'!Z42</f>
        <v>0</v>
      </c>
    </row>
    <row r="40" spans="2:8" ht="23.25" customHeight="1">
      <c r="B40" s="24" t="str">
        <f>'(more) Simpl. textures'!D43</f>
        <v>SIMPL-2B-C</v>
      </c>
      <c r="C40" s="545" t="s">
        <v>6460</v>
      </c>
      <c r="D40" s="489"/>
      <c r="E40" s="489" t="str">
        <f>IF('(more) Simpl. textures'!N43=0,"",'(more) Simpl. textures'!N43)</f>
        <v/>
      </c>
      <c r="F40" s="376">
        <f t="shared" si="1"/>
        <v>0</v>
      </c>
      <c r="G40" s="16">
        <f>F40*'(more) Simpl. textures'!I43</f>
        <v>0</v>
      </c>
      <c r="H40" s="16">
        <f>F40*'(more) Simpl. textures'!Z43</f>
        <v>0</v>
      </c>
    </row>
    <row r="41" spans="2:8" ht="23.25" customHeight="1">
      <c r="B41" s="24" t="str">
        <f>'(more) Simpl. textures'!D44</f>
        <v>SIMPL-2B-N-T</v>
      </c>
      <c r="C41" s="545" t="s">
        <v>6461</v>
      </c>
      <c r="D41" s="489" t="str">
        <f>IF('(more) Simpl. textures'!M44=0,"",'(more) Simpl. textures'!M44)</f>
        <v/>
      </c>
      <c r="E41" s="489"/>
      <c r="F41" s="376">
        <f t="shared" si="1"/>
        <v>0</v>
      </c>
      <c r="G41" s="16">
        <f>F41*'(more) Simpl. textures'!I44</f>
        <v>0</v>
      </c>
      <c r="H41" s="16">
        <f>F41*'(more) Simpl. textures'!Z44</f>
        <v>0</v>
      </c>
    </row>
    <row r="42" spans="2:8" ht="23.25" customHeight="1">
      <c r="B42" s="24" t="str">
        <f>'(more) Simpl. textures'!D45</f>
        <v>SIMPL-2B-N-NT</v>
      </c>
      <c r="C42" s="545" t="s">
        <v>6462</v>
      </c>
      <c r="D42" s="489" t="str">
        <f>IF('(more) Simpl. textures'!M45=0,"",'(more) Simpl. textures'!M45)</f>
        <v/>
      </c>
      <c r="E42" s="489"/>
      <c r="F42" s="376">
        <f t="shared" si="1"/>
        <v>0</v>
      </c>
      <c r="G42" s="16">
        <f>F42*'(more) Simpl. textures'!I45</f>
        <v>0</v>
      </c>
      <c r="H42" s="16">
        <f>F42*'(more) Simpl. textures'!Z45</f>
        <v>0</v>
      </c>
    </row>
    <row r="43" spans="2:8" ht="23.25" customHeight="1">
      <c r="B43" s="24" t="str">
        <f>'(more) Simpl. textures'!D46</f>
        <v>SIMPL-2C-C</v>
      </c>
      <c r="C43" s="545" t="s">
        <v>6460</v>
      </c>
      <c r="D43" s="489"/>
      <c r="E43" s="489" t="str">
        <f>IF('(more) Simpl. textures'!N46=0,"",'(more) Simpl. textures'!N46)</f>
        <v/>
      </c>
      <c r="F43" s="376">
        <f t="shared" si="1"/>
        <v>0</v>
      </c>
      <c r="G43" s="16">
        <f>F43*'(more) Simpl. textures'!I46</f>
        <v>0</v>
      </c>
      <c r="H43" s="16">
        <f>F43*'(more) Simpl. textures'!Z46</f>
        <v>0</v>
      </c>
    </row>
    <row r="44" spans="2:8" ht="23.25" customHeight="1">
      <c r="B44" s="24" t="str">
        <f>'(more) Simpl. textures'!D47</f>
        <v>SIMPL-2C-N-T</v>
      </c>
      <c r="C44" s="545" t="s">
        <v>6461</v>
      </c>
      <c r="D44" s="489" t="str">
        <f>IF('(more) Simpl. textures'!M47=0,"",'(more) Simpl. textures'!M47)</f>
        <v/>
      </c>
      <c r="E44" s="489"/>
      <c r="F44" s="376">
        <f t="shared" si="1"/>
        <v>0</v>
      </c>
      <c r="G44" s="16">
        <f>F44*'(more) Simpl. textures'!I47</f>
        <v>0</v>
      </c>
      <c r="H44" s="16">
        <f>F44*'(more) Simpl. textures'!Z47</f>
        <v>0</v>
      </c>
    </row>
    <row r="45" spans="2:8" ht="23.25" customHeight="1">
      <c r="B45" s="24" t="str">
        <f>'(more) Simpl. textures'!D48</f>
        <v>SIMPL-2C-N-NT</v>
      </c>
      <c r="C45" s="545" t="s">
        <v>6462</v>
      </c>
      <c r="D45" s="489" t="str">
        <f>IF('(more) Simpl. textures'!M48=0,"",'(more) Simpl. textures'!M48)</f>
        <v/>
      </c>
      <c r="E45" s="489"/>
      <c r="F45" s="376">
        <f t="shared" si="1"/>
        <v>0</v>
      </c>
      <c r="G45" s="16">
        <f>F45*'(more) Simpl. textures'!I48</f>
        <v>0</v>
      </c>
      <c r="H45" s="16">
        <f>F45*'(more) Simpl. textures'!Z48</f>
        <v>0</v>
      </c>
    </row>
    <row r="46" spans="2:8" ht="23.25" customHeight="1">
      <c r="B46" s="24" t="str">
        <f>'(more) Simpl. textures'!D49</f>
        <v>SIMPL-2D-C</v>
      </c>
      <c r="C46" s="545" t="s">
        <v>6460</v>
      </c>
      <c r="D46" s="489"/>
      <c r="E46" s="489" t="str">
        <f>IF('(more) Simpl. textures'!N49=0,"",'(more) Simpl. textures'!N49)</f>
        <v/>
      </c>
      <c r="F46" s="376">
        <f t="shared" si="1"/>
        <v>0</v>
      </c>
      <c r="G46" s="16">
        <f>F46*'(more) Simpl. textures'!I49</f>
        <v>0</v>
      </c>
      <c r="H46" s="16">
        <f>F46*'(more) Simpl. textures'!Z49</f>
        <v>0</v>
      </c>
    </row>
    <row r="47" spans="2:8" ht="23.25" customHeight="1">
      <c r="B47" s="24" t="str">
        <f>'(more) Simpl. textures'!D50</f>
        <v>SIMPL-2D-N-T</v>
      </c>
      <c r="C47" s="545" t="s">
        <v>6461</v>
      </c>
      <c r="D47" s="489" t="str">
        <f>IF('(more) Simpl. textures'!M50=0,"",'(more) Simpl. textures'!M50)</f>
        <v/>
      </c>
      <c r="E47" s="489"/>
      <c r="F47" s="376">
        <f t="shared" si="1"/>
        <v>0</v>
      </c>
      <c r="G47" s="16">
        <f>F47*'(more) Simpl. textures'!I50</f>
        <v>0</v>
      </c>
      <c r="H47" s="16">
        <f>F47*'(more) Simpl. textures'!Z50</f>
        <v>0</v>
      </c>
    </row>
    <row r="48" spans="2:8" ht="23.25" customHeight="1">
      <c r="B48" s="24" t="str">
        <f>'(more) Simpl. textures'!D51</f>
        <v>SIMPL-2D-N-NT</v>
      </c>
      <c r="C48" s="545" t="s">
        <v>6462</v>
      </c>
      <c r="D48" s="489" t="str">
        <f>IF('(more) Simpl. textures'!M51=0,"",'(more) Simpl. textures'!M51)</f>
        <v/>
      </c>
      <c r="E48" s="489"/>
      <c r="F48" s="376">
        <f t="shared" si="1"/>
        <v>0</v>
      </c>
      <c r="G48" s="16">
        <f>F48*'(more) Simpl. textures'!I51</f>
        <v>0</v>
      </c>
      <c r="H48" s="16">
        <f>F48*'(more) Simpl. textures'!Z51</f>
        <v>0</v>
      </c>
    </row>
    <row r="49" spans="2:8" ht="23.25" customHeight="1">
      <c r="B49" s="24" t="str">
        <f>'(more) Simpl. textures'!D52</f>
        <v>SIMPL-2E-C</v>
      </c>
      <c r="C49" s="545" t="s">
        <v>6460</v>
      </c>
      <c r="D49" s="489"/>
      <c r="E49" s="489" t="str">
        <f>IF('(more) Simpl. textures'!N52=0,"",'(more) Simpl. textures'!N52)</f>
        <v/>
      </c>
      <c r="F49" s="376">
        <f t="shared" si="1"/>
        <v>0</v>
      </c>
      <c r="G49" s="16">
        <f>F49*'(more) Simpl. textures'!I52</f>
        <v>0</v>
      </c>
      <c r="H49" s="16">
        <f>F49*'(more) Simpl. textures'!Z52</f>
        <v>0</v>
      </c>
    </row>
    <row r="50" spans="2:8" ht="23.25" customHeight="1">
      <c r="B50" s="24" t="str">
        <f>'(more) Simpl. textures'!D53</f>
        <v>SIMPL-2E-N-T</v>
      </c>
      <c r="C50" s="545" t="s">
        <v>6461</v>
      </c>
      <c r="D50" s="489" t="str">
        <f>IF('(more) Simpl. textures'!M53=0,"",'(more) Simpl. textures'!M53)</f>
        <v/>
      </c>
      <c r="E50" s="489"/>
      <c r="F50" s="376">
        <f t="shared" si="1"/>
        <v>0</v>
      </c>
      <c r="G50" s="16">
        <f>F50*'(more) Simpl. textures'!I53</f>
        <v>0</v>
      </c>
      <c r="H50" s="16">
        <f>F50*'(more) Simpl. textures'!Z53</f>
        <v>0</v>
      </c>
    </row>
    <row r="51" spans="2:8" ht="23.25" customHeight="1">
      <c r="B51" s="24" t="str">
        <f>'(more) Simpl. textures'!D54</f>
        <v>SIMPL-2E-N-NT</v>
      </c>
      <c r="C51" s="545" t="s">
        <v>6462</v>
      </c>
      <c r="D51" s="489" t="str">
        <f>IF('(more) Simpl. textures'!M54=0,"",'(more) Simpl. textures'!M54)</f>
        <v/>
      </c>
      <c r="E51" s="489"/>
      <c r="F51" s="376">
        <f t="shared" si="1"/>
        <v>0</v>
      </c>
      <c r="G51" s="16">
        <f>F51*'(more) Simpl. textures'!I54</f>
        <v>0</v>
      </c>
      <c r="H51" s="16">
        <f>F51*'(more) Simpl. textures'!Z54</f>
        <v>0</v>
      </c>
    </row>
    <row r="52" spans="2:8" ht="23.25" customHeight="1">
      <c r="B52" s="24" t="str">
        <f>'(more) Simpl. textures'!D55</f>
        <v>SIMPL-2F-C</v>
      </c>
      <c r="C52" s="545" t="s">
        <v>6460</v>
      </c>
      <c r="D52" s="489"/>
      <c r="E52" s="489" t="str">
        <f>IF('(more) Simpl. textures'!N55=0,"",'(more) Simpl. textures'!N55)</f>
        <v/>
      </c>
      <c r="F52" s="376">
        <f t="shared" si="1"/>
        <v>0</v>
      </c>
      <c r="G52" s="16">
        <f>F52*'(more) Simpl. textures'!I55</f>
        <v>0</v>
      </c>
      <c r="H52" s="16">
        <f>F52*'(more) Simpl. textures'!Z55</f>
        <v>0</v>
      </c>
    </row>
    <row r="53" spans="2:8" ht="23.25" customHeight="1">
      <c r="B53" s="24" t="str">
        <f>'(more) Simpl. textures'!D56</f>
        <v>SIMPL-2F-N-T</v>
      </c>
      <c r="C53" s="545" t="s">
        <v>6461</v>
      </c>
      <c r="D53" s="489" t="str">
        <f>IF('(more) Simpl. textures'!M56=0,"",'(more) Simpl. textures'!M56)</f>
        <v/>
      </c>
      <c r="E53" s="489"/>
      <c r="F53" s="376">
        <f t="shared" si="1"/>
        <v>0</v>
      </c>
      <c r="G53" s="16">
        <f>F53*'(more) Simpl. textures'!I56</f>
        <v>0</v>
      </c>
      <c r="H53" s="16">
        <f>F53*'(more) Simpl. textures'!Z56</f>
        <v>0</v>
      </c>
    </row>
    <row r="54" spans="2:8" ht="23.25" customHeight="1">
      <c r="B54" s="24" t="str">
        <f>'(more) Simpl. textures'!D57</f>
        <v>SIMPL-2F-N-NT</v>
      </c>
      <c r="C54" s="545" t="s">
        <v>6462</v>
      </c>
      <c r="D54" s="489" t="str">
        <f>IF('(more) Simpl. textures'!M57=0,"",'(more) Simpl. textures'!M57)</f>
        <v/>
      </c>
      <c r="E54" s="489"/>
      <c r="F54" s="376">
        <f t="shared" si="1"/>
        <v>0</v>
      </c>
      <c r="G54" s="16">
        <f>F54*'(more) Simpl. textures'!I57</f>
        <v>0</v>
      </c>
      <c r="H54" s="16">
        <f>F54*'(more) Simpl. textures'!Z57</f>
        <v>0</v>
      </c>
    </row>
    <row r="55" spans="2:8" ht="23.25" customHeight="1">
      <c r="B55" s="24" t="str">
        <f>'(more) Simpl. textures'!D58</f>
        <v>SIMPL-2G-C</v>
      </c>
      <c r="C55" s="545" t="s">
        <v>6460</v>
      </c>
      <c r="D55" s="489"/>
      <c r="E55" s="489" t="str">
        <f>IF('(more) Simpl. textures'!N58=0,"",'(more) Simpl. textures'!N58)</f>
        <v/>
      </c>
      <c r="F55" s="376">
        <f t="shared" si="1"/>
        <v>0</v>
      </c>
      <c r="G55" s="16">
        <f>F55*'(more) Simpl. textures'!I58</f>
        <v>0</v>
      </c>
      <c r="H55" s="16">
        <f>F55*'(more) Simpl. textures'!Z58</f>
        <v>0</v>
      </c>
    </row>
    <row r="56" spans="2:8" ht="23.25" customHeight="1">
      <c r="B56" s="24" t="str">
        <f>'(more) Simpl. textures'!D59</f>
        <v>SIMPL-2G-N-T</v>
      </c>
      <c r="C56" s="545" t="s">
        <v>6461</v>
      </c>
      <c r="D56" s="489" t="str">
        <f>IF('(more) Simpl. textures'!M59=0,"",'(more) Simpl. textures'!M59)</f>
        <v/>
      </c>
      <c r="E56" s="489"/>
      <c r="F56" s="376">
        <f t="shared" si="1"/>
        <v>0</v>
      </c>
      <c r="G56" s="16">
        <f>F56*'(more) Simpl. textures'!I59</f>
        <v>0</v>
      </c>
      <c r="H56" s="16">
        <f>F56*'(more) Simpl. textures'!Z59</f>
        <v>0</v>
      </c>
    </row>
    <row r="57" spans="2:8" ht="23.25" customHeight="1">
      <c r="B57" s="24" t="str">
        <f>'(more) Simpl. textures'!D60</f>
        <v>SIMPL-2G-N-NT</v>
      </c>
      <c r="C57" s="545" t="s">
        <v>6462</v>
      </c>
      <c r="D57" s="489" t="str">
        <f>IF('(more) Simpl. textures'!M60=0,"",'(more) Simpl. textures'!M60)</f>
        <v/>
      </c>
      <c r="E57" s="489"/>
      <c r="F57" s="376">
        <f t="shared" si="1"/>
        <v>0</v>
      </c>
      <c r="G57" s="16">
        <f>F57*'(more) Simpl. textures'!I60</f>
        <v>0</v>
      </c>
      <c r="H57" s="16">
        <f>F57*'(more) Simpl. textures'!Z60</f>
        <v>0</v>
      </c>
    </row>
    <row r="58" spans="2:8" ht="23.25" customHeight="1">
      <c r="B58" s="24" t="str">
        <f>'(more) Simpl. textures'!D61</f>
        <v>SIMPL-2H-C</v>
      </c>
      <c r="C58" s="545" t="s">
        <v>6460</v>
      </c>
      <c r="D58" s="489"/>
      <c r="E58" s="489" t="str">
        <f>IF('(more) Simpl. textures'!N61=0,"",'(more) Simpl. textures'!N61)</f>
        <v/>
      </c>
      <c r="F58" s="376">
        <f t="shared" si="1"/>
        <v>0</v>
      </c>
      <c r="G58" s="16">
        <f>F58*'(more) Simpl. textures'!I61</f>
        <v>0</v>
      </c>
      <c r="H58" s="16">
        <f>F58*'(more) Simpl. textures'!Z61</f>
        <v>0</v>
      </c>
    </row>
    <row r="59" spans="2:8" ht="23.25" customHeight="1">
      <c r="B59" s="24" t="str">
        <f>'(more) Simpl. textures'!D62</f>
        <v>SIMPL-2H-N-T</v>
      </c>
      <c r="C59" s="545" t="s">
        <v>6461</v>
      </c>
      <c r="D59" s="489" t="str">
        <f>IF('(more) Simpl. textures'!M62=0,"",'(more) Simpl. textures'!M62)</f>
        <v/>
      </c>
      <c r="E59" s="489"/>
      <c r="F59" s="376">
        <f t="shared" si="1"/>
        <v>0</v>
      </c>
      <c r="G59" s="16">
        <f>F59*'(more) Simpl. textures'!I62</f>
        <v>0</v>
      </c>
      <c r="H59" s="16">
        <f>F59*'(more) Simpl. textures'!Z62</f>
        <v>0</v>
      </c>
    </row>
    <row r="60" spans="2:8" ht="23.25" customHeight="1">
      <c r="B60" s="24" t="str">
        <f>'(more) Simpl. textures'!D63</f>
        <v>SIMPL-2H-N-NT</v>
      </c>
      <c r="C60" s="545" t="s">
        <v>6462</v>
      </c>
      <c r="D60" s="489" t="str">
        <f>IF('(more) Simpl. textures'!M63=0,"",'(more) Simpl. textures'!M63)</f>
        <v/>
      </c>
      <c r="E60" s="489"/>
      <c r="F60" s="376">
        <f t="shared" si="1"/>
        <v>0</v>
      </c>
      <c r="G60" s="16">
        <f>F60*'(more) Simpl. textures'!I63</f>
        <v>0</v>
      </c>
      <c r="H60" s="16">
        <f>F60*'(more) Simpl. textures'!Z63</f>
        <v>0</v>
      </c>
    </row>
    <row r="61" spans="2:8" ht="23.25" customHeight="1">
      <c r="B61" s="24" t="str">
        <f>'(more) Simpl. textures'!D64</f>
        <v>3 - TRAPEZ</v>
      </c>
      <c r="C61" s="545"/>
      <c r="D61" s="489" t="str">
        <f>IF('(more) Simpl. textures'!M64=0,"",'(more) Simpl. textures'!M64)</f>
        <v/>
      </c>
      <c r="E61" s="489" t="str">
        <f>IF('(more) Simpl. textures'!N64=0,"",'(more) Simpl. textures'!N64)</f>
        <v/>
      </c>
      <c r="F61" s="376">
        <f t="shared" si="1"/>
        <v>0</v>
      </c>
      <c r="G61" s="16">
        <f>F61*'(more) Simpl. textures'!I64</f>
        <v>0</v>
      </c>
      <c r="H61" s="16">
        <f>F61*'(more) Simpl. textures'!Z64</f>
        <v>0</v>
      </c>
    </row>
    <row r="62" spans="2:8" ht="23.25" customHeight="1">
      <c r="B62" s="24" t="str">
        <f>'(more) Simpl. textures'!D65</f>
        <v>SIMPL-3A-C</v>
      </c>
      <c r="C62" s="545" t="s">
        <v>6460</v>
      </c>
      <c r="D62" s="489"/>
      <c r="E62" s="489" t="str">
        <f>IF('(more) Simpl. textures'!N65=0,"",'(more) Simpl. textures'!N65)</f>
        <v/>
      </c>
      <c r="F62" s="376">
        <f t="shared" si="1"/>
        <v>0</v>
      </c>
      <c r="G62" s="16">
        <f>F62*'(more) Simpl. textures'!I65</f>
        <v>0</v>
      </c>
      <c r="H62" s="16">
        <f>F62*'(more) Simpl. textures'!Z65</f>
        <v>0</v>
      </c>
    </row>
    <row r="63" spans="2:8" ht="23.25" customHeight="1">
      <c r="B63" s="24" t="str">
        <f>'(more) Simpl. textures'!D66</f>
        <v>SIMPL-3A-N-T</v>
      </c>
      <c r="C63" s="545" t="s">
        <v>6461</v>
      </c>
      <c r="D63" s="489" t="str">
        <f>IF('(more) Simpl. textures'!M66=0,"",'(more) Simpl. textures'!M66)</f>
        <v/>
      </c>
      <c r="E63" s="489"/>
      <c r="F63" s="376">
        <f t="shared" si="1"/>
        <v>0</v>
      </c>
      <c r="G63" s="16">
        <f>F63*'(more) Simpl. textures'!I66</f>
        <v>0</v>
      </c>
      <c r="H63" s="16">
        <f>F63*'(more) Simpl. textures'!Z66</f>
        <v>0</v>
      </c>
    </row>
    <row r="64" spans="2:8" ht="23.25" customHeight="1">
      <c r="B64" s="24" t="str">
        <f>'(more) Simpl. textures'!D67</f>
        <v>SIMPL-3A-N-NT</v>
      </c>
      <c r="C64" s="545" t="s">
        <v>6462</v>
      </c>
      <c r="D64" s="489" t="str">
        <f>IF('(more) Simpl. textures'!M67=0,"",'(more) Simpl. textures'!M67)</f>
        <v/>
      </c>
      <c r="E64" s="489"/>
      <c r="F64" s="376">
        <f t="shared" si="1"/>
        <v>0</v>
      </c>
      <c r="G64" s="16">
        <f>F64*'(more) Simpl. textures'!I67</f>
        <v>0</v>
      </c>
      <c r="H64" s="16">
        <f>F64*'(more) Simpl. textures'!Z67</f>
        <v>0</v>
      </c>
    </row>
    <row r="65" spans="2:8" ht="23.25" customHeight="1">
      <c r="B65" s="24" t="str">
        <f>'(more) Simpl. textures'!D68</f>
        <v>SIMPL-3B-C</v>
      </c>
      <c r="C65" s="545" t="s">
        <v>6460</v>
      </c>
      <c r="D65" s="489"/>
      <c r="E65" s="489" t="str">
        <f>IF('(more) Simpl. textures'!N68=0,"",'(more) Simpl. textures'!N68)</f>
        <v/>
      </c>
      <c r="F65" s="376">
        <f t="shared" si="1"/>
        <v>0</v>
      </c>
      <c r="G65" s="16">
        <f>F65*'(more) Simpl. textures'!I68</f>
        <v>0</v>
      </c>
      <c r="H65" s="16">
        <f>F65*'(more) Simpl. textures'!Z68</f>
        <v>0</v>
      </c>
    </row>
    <row r="66" spans="2:8" ht="23.25" customHeight="1">
      <c r="B66" s="24" t="str">
        <f>'(more) Simpl. textures'!D69</f>
        <v>SIMPL-3B-N-T</v>
      </c>
      <c r="C66" s="545" t="s">
        <v>6461</v>
      </c>
      <c r="D66" s="489" t="str">
        <f>IF('(more) Simpl. textures'!M69=0,"",'(more) Simpl. textures'!M69)</f>
        <v/>
      </c>
      <c r="E66" s="489"/>
      <c r="F66" s="376">
        <f t="shared" si="1"/>
        <v>0</v>
      </c>
      <c r="G66" s="16">
        <f>F66*'(more) Simpl. textures'!I69</f>
        <v>0</v>
      </c>
      <c r="H66" s="16">
        <f>F66*'(more) Simpl. textures'!Z69</f>
        <v>0</v>
      </c>
    </row>
    <row r="67" spans="2:8" ht="23.25" customHeight="1">
      <c r="B67" s="24" t="str">
        <f>'(more) Simpl. textures'!D70</f>
        <v>SIMPL-3B-N-NT</v>
      </c>
      <c r="C67" s="545" t="s">
        <v>6462</v>
      </c>
      <c r="D67" s="489" t="str">
        <f>IF('(more) Simpl. textures'!M70=0,"",'(more) Simpl. textures'!M70)</f>
        <v/>
      </c>
      <c r="E67" s="489"/>
      <c r="F67" s="376">
        <f t="shared" si="1"/>
        <v>0</v>
      </c>
      <c r="G67" s="16">
        <f>F67*'(more) Simpl. textures'!I70</f>
        <v>0</v>
      </c>
      <c r="H67" s="16">
        <f>F67*'(more) Simpl. textures'!Z70</f>
        <v>0</v>
      </c>
    </row>
    <row r="68" spans="2:8" ht="23.25" customHeight="1">
      <c r="B68" s="24" t="str">
        <f>'(more) Simpl. textures'!D71</f>
        <v>SIMPL-3C-C</v>
      </c>
      <c r="C68" s="545" t="s">
        <v>6460</v>
      </c>
      <c r="D68" s="489"/>
      <c r="E68" s="489" t="str">
        <f>IF('(more) Simpl. textures'!N71=0,"",'(more) Simpl. textures'!N71)</f>
        <v/>
      </c>
      <c r="F68" s="376">
        <f t="shared" si="1"/>
        <v>0</v>
      </c>
      <c r="G68" s="16">
        <f>F68*'(more) Simpl. textures'!I71</f>
        <v>0</v>
      </c>
      <c r="H68" s="16">
        <f>F68*'(more) Simpl. textures'!Z71</f>
        <v>0</v>
      </c>
    </row>
    <row r="69" spans="2:8" ht="23.25" customHeight="1">
      <c r="B69" s="24" t="str">
        <f>'(more) Simpl. textures'!D72</f>
        <v>SIMPL-3C-N-T</v>
      </c>
      <c r="C69" s="545" t="s">
        <v>6461</v>
      </c>
      <c r="D69" s="489" t="str">
        <f>IF('(more) Simpl. textures'!M72=0,"",'(more) Simpl. textures'!M72)</f>
        <v/>
      </c>
      <c r="E69" s="489"/>
      <c r="F69" s="376">
        <f t="shared" si="1"/>
        <v>0</v>
      </c>
      <c r="G69" s="16">
        <f>F69*'(more) Simpl. textures'!I72</f>
        <v>0</v>
      </c>
      <c r="H69" s="16">
        <f>F69*'(more) Simpl. textures'!Z72</f>
        <v>0</v>
      </c>
    </row>
    <row r="70" spans="2:8" ht="23.25" customHeight="1">
      <c r="B70" s="24" t="str">
        <f>'(more) Simpl. textures'!D73</f>
        <v>SIMPL-3C-N-NT</v>
      </c>
      <c r="C70" s="545" t="s">
        <v>6462</v>
      </c>
      <c r="D70" s="489" t="str">
        <f>IF('(more) Simpl. textures'!M73=0,"",'(more) Simpl. textures'!M73)</f>
        <v/>
      </c>
      <c r="E70" s="489"/>
      <c r="F70" s="376">
        <f t="shared" si="1"/>
        <v>0</v>
      </c>
      <c r="G70" s="16">
        <f>F70*'(more) Simpl. textures'!I73</f>
        <v>0</v>
      </c>
      <c r="H70" s="16">
        <f>F70*'(more) Simpl. textures'!Z73</f>
        <v>0</v>
      </c>
    </row>
    <row r="71" spans="2:8" ht="23.25" customHeight="1">
      <c r="B71" s="24" t="str">
        <f>'(more) Simpl. textures'!D74</f>
        <v>SIMPL-3D-C</v>
      </c>
      <c r="C71" s="545" t="s">
        <v>6460</v>
      </c>
      <c r="D71" s="489"/>
      <c r="E71" s="489" t="str">
        <f>IF('(more) Simpl. textures'!N74=0,"",'(more) Simpl. textures'!N74)</f>
        <v/>
      </c>
      <c r="F71" s="376">
        <f t="shared" ref="F71:F134" si="2">SUM(D71:E71)</f>
        <v>0</v>
      </c>
      <c r="G71" s="16">
        <f>F71*'(more) Simpl. textures'!I74</f>
        <v>0</v>
      </c>
      <c r="H71" s="16">
        <f>F71*'(more) Simpl. textures'!Z74</f>
        <v>0</v>
      </c>
    </row>
    <row r="72" spans="2:8" ht="23.25" customHeight="1">
      <c r="B72" s="24" t="str">
        <f>'(more) Simpl. textures'!D75</f>
        <v>SIMPL-3D-N-T</v>
      </c>
      <c r="C72" s="545" t="s">
        <v>6461</v>
      </c>
      <c r="D72" s="489" t="str">
        <f>IF('(more) Simpl. textures'!M75=0,"",'(more) Simpl. textures'!M75)</f>
        <v/>
      </c>
      <c r="E72" s="489"/>
      <c r="F72" s="376">
        <f t="shared" si="2"/>
        <v>0</v>
      </c>
      <c r="G72" s="16">
        <f>F72*'(more) Simpl. textures'!I75</f>
        <v>0</v>
      </c>
      <c r="H72" s="16">
        <f>F72*'(more) Simpl. textures'!Z75</f>
        <v>0</v>
      </c>
    </row>
    <row r="73" spans="2:8" ht="23.25" customHeight="1">
      <c r="B73" s="24" t="str">
        <f>'(more) Simpl. textures'!D76</f>
        <v>SIMPL-3D-N-NT</v>
      </c>
      <c r="C73" s="545" t="s">
        <v>6462</v>
      </c>
      <c r="D73" s="489" t="str">
        <f>IF('(more) Simpl. textures'!M76=0,"",'(more) Simpl. textures'!M76)</f>
        <v/>
      </c>
      <c r="E73" s="489"/>
      <c r="F73" s="376">
        <f t="shared" si="2"/>
        <v>0</v>
      </c>
      <c r="G73" s="16">
        <f>F73*'(more) Simpl. textures'!I76</f>
        <v>0</v>
      </c>
      <c r="H73" s="16">
        <f>F73*'(more) Simpl. textures'!Z76</f>
        <v>0</v>
      </c>
    </row>
    <row r="74" spans="2:8" ht="23.25" customHeight="1">
      <c r="B74" s="24" t="str">
        <f>'(more) Simpl. textures'!D77</f>
        <v>SIMPL-3E-C</v>
      </c>
      <c r="C74" s="545" t="s">
        <v>6460</v>
      </c>
      <c r="D74" s="489"/>
      <c r="E74" s="489" t="str">
        <f>IF('(more) Simpl. textures'!N77=0,"",'(more) Simpl. textures'!N77)</f>
        <v/>
      </c>
      <c r="F74" s="376">
        <f t="shared" si="2"/>
        <v>0</v>
      </c>
      <c r="G74" s="16">
        <f>F74*'(more) Simpl. textures'!I77</f>
        <v>0</v>
      </c>
      <c r="H74" s="16">
        <f>F74*'(more) Simpl. textures'!Z77</f>
        <v>0</v>
      </c>
    </row>
    <row r="75" spans="2:8" ht="23.25" customHeight="1">
      <c r="B75" s="24" t="str">
        <f>'(more) Simpl. textures'!D78</f>
        <v>SIMPL-3E-N-T</v>
      </c>
      <c r="C75" s="545" t="s">
        <v>6461</v>
      </c>
      <c r="D75" s="489" t="str">
        <f>IF('(more) Simpl. textures'!M78=0,"",'(more) Simpl. textures'!M78)</f>
        <v/>
      </c>
      <c r="E75" s="489"/>
      <c r="F75" s="376">
        <f t="shared" si="2"/>
        <v>0</v>
      </c>
      <c r="G75" s="16">
        <f>F75*'(more) Simpl. textures'!I78</f>
        <v>0</v>
      </c>
      <c r="H75" s="16">
        <f>F75*'(more) Simpl. textures'!Z78</f>
        <v>0</v>
      </c>
    </row>
    <row r="76" spans="2:8" ht="23.25" customHeight="1">
      <c r="B76" s="24" t="str">
        <f>'(more) Simpl. textures'!D79</f>
        <v>SIMPL-3E-N-NT</v>
      </c>
      <c r="C76" s="545" t="s">
        <v>6462</v>
      </c>
      <c r="D76" s="489" t="str">
        <f>IF('(more) Simpl. textures'!M79=0,"",'(more) Simpl. textures'!M79)</f>
        <v/>
      </c>
      <c r="E76" s="489"/>
      <c r="F76" s="376">
        <f t="shared" si="2"/>
        <v>0</v>
      </c>
      <c r="G76" s="16">
        <f>F76*'(more) Simpl. textures'!I79</f>
        <v>0</v>
      </c>
      <c r="H76" s="16">
        <f>F76*'(more) Simpl. textures'!Z79</f>
        <v>0</v>
      </c>
    </row>
    <row r="77" spans="2:8" ht="23.25" customHeight="1">
      <c r="B77" s="24" t="str">
        <f>'(more) Simpl. textures'!D80</f>
        <v>SIMPL-3F-C</v>
      </c>
      <c r="C77" s="545" t="s">
        <v>6460</v>
      </c>
      <c r="D77" s="489"/>
      <c r="E77" s="489" t="str">
        <f>IF('(more) Simpl. textures'!N80=0,"",'(more) Simpl. textures'!N80)</f>
        <v/>
      </c>
      <c r="F77" s="376">
        <f t="shared" si="2"/>
        <v>0</v>
      </c>
      <c r="G77" s="16">
        <f>F77*'(more) Simpl. textures'!I80</f>
        <v>0</v>
      </c>
      <c r="H77" s="16">
        <f>F77*'(more) Simpl. textures'!Z80</f>
        <v>0</v>
      </c>
    </row>
    <row r="78" spans="2:8" ht="23.25" customHeight="1">
      <c r="B78" s="24" t="str">
        <f>'(more) Simpl. textures'!D81</f>
        <v>SIMPL-3F-N-T</v>
      </c>
      <c r="C78" s="545" t="s">
        <v>6461</v>
      </c>
      <c r="D78" s="489" t="str">
        <f>IF('(more) Simpl. textures'!M81=0,"",'(more) Simpl. textures'!M81)</f>
        <v/>
      </c>
      <c r="E78" s="489"/>
      <c r="F78" s="376">
        <f t="shared" si="2"/>
        <v>0</v>
      </c>
      <c r="G78" s="16">
        <f>F78*'(more) Simpl. textures'!I81</f>
        <v>0</v>
      </c>
      <c r="H78" s="16">
        <f>F78*'(more) Simpl. textures'!Z81</f>
        <v>0</v>
      </c>
    </row>
    <row r="79" spans="2:8" ht="23.25" customHeight="1">
      <c r="B79" s="24" t="str">
        <f>'(more) Simpl. textures'!D82</f>
        <v>SIMPL-3F-N-NT</v>
      </c>
      <c r="C79" s="545" t="s">
        <v>6462</v>
      </c>
      <c r="D79" s="489" t="str">
        <f>IF('(more) Simpl. textures'!M82=0,"",'(more) Simpl. textures'!M82)</f>
        <v/>
      </c>
      <c r="E79" s="489"/>
      <c r="F79" s="376">
        <f t="shared" si="2"/>
        <v>0</v>
      </c>
      <c r="G79" s="16">
        <f>F79*'(more) Simpl. textures'!I82</f>
        <v>0</v>
      </c>
      <c r="H79" s="16">
        <f>F79*'(more) Simpl. textures'!Z82</f>
        <v>0</v>
      </c>
    </row>
    <row r="80" spans="2:8" ht="23.25" customHeight="1">
      <c r="B80" s="24" t="str">
        <f>'(more) Simpl. textures'!D83</f>
        <v>SIMPL-3G-C</v>
      </c>
      <c r="C80" s="545" t="s">
        <v>6460</v>
      </c>
      <c r="D80" s="489"/>
      <c r="E80" s="489" t="str">
        <f>IF('(more) Simpl. textures'!N83=0,"",'(more) Simpl. textures'!N83)</f>
        <v/>
      </c>
      <c r="F80" s="376">
        <f t="shared" si="2"/>
        <v>0</v>
      </c>
      <c r="G80" s="16">
        <f>F80*'(more) Simpl. textures'!I83</f>
        <v>0</v>
      </c>
      <c r="H80" s="16">
        <f>F80*'(more) Simpl. textures'!Z83</f>
        <v>0</v>
      </c>
    </row>
    <row r="81" spans="2:8" ht="23.25" customHeight="1">
      <c r="B81" s="24" t="str">
        <f>'(more) Simpl. textures'!D84</f>
        <v>SIMPL-3G-N-T</v>
      </c>
      <c r="C81" s="545" t="s">
        <v>6461</v>
      </c>
      <c r="D81" s="489" t="str">
        <f>IF('(more) Simpl. textures'!M84=0,"",'(more) Simpl. textures'!M84)</f>
        <v/>
      </c>
      <c r="E81" s="489"/>
      <c r="F81" s="376">
        <f t="shared" si="2"/>
        <v>0</v>
      </c>
      <c r="G81" s="16">
        <f>F81*'(more) Simpl. textures'!I84</f>
        <v>0</v>
      </c>
      <c r="H81" s="16">
        <f>F81*'(more) Simpl. textures'!Z84</f>
        <v>0</v>
      </c>
    </row>
    <row r="82" spans="2:8" ht="23.25" customHeight="1">
      <c r="B82" s="24" t="str">
        <f>'(more) Simpl. textures'!D85</f>
        <v>SIMPL-3G-N-NT</v>
      </c>
      <c r="C82" s="545" t="s">
        <v>6462</v>
      </c>
      <c r="D82" s="489" t="str">
        <f>IF('(more) Simpl. textures'!M85=0,"",'(more) Simpl. textures'!M85)</f>
        <v/>
      </c>
      <c r="E82" s="489"/>
      <c r="F82" s="376">
        <f t="shared" si="2"/>
        <v>0</v>
      </c>
      <c r="G82" s="16">
        <f>F82*'(more) Simpl. textures'!I85</f>
        <v>0</v>
      </c>
      <c r="H82" s="16">
        <f>F82*'(more) Simpl. textures'!Z85</f>
        <v>0</v>
      </c>
    </row>
    <row r="83" spans="2:8" ht="23.25" customHeight="1">
      <c r="B83" s="24" t="str">
        <f>'(more) Simpl. textures'!D86</f>
        <v>SIMPL-3H-C</v>
      </c>
      <c r="C83" s="545" t="s">
        <v>6460</v>
      </c>
      <c r="D83" s="489"/>
      <c r="E83" s="489" t="str">
        <f>IF('(more) Simpl. textures'!N86=0,"",'(more) Simpl. textures'!N86)</f>
        <v/>
      </c>
      <c r="F83" s="376">
        <f t="shared" si="2"/>
        <v>0</v>
      </c>
      <c r="G83" s="16">
        <f>F83*'(more) Simpl. textures'!I86</f>
        <v>0</v>
      </c>
      <c r="H83" s="16">
        <f>F83*'(more) Simpl. textures'!Z86</f>
        <v>0</v>
      </c>
    </row>
    <row r="84" spans="2:8" ht="23.25" customHeight="1">
      <c r="B84" s="24" t="str">
        <f>'(more) Simpl. textures'!D87</f>
        <v>SIMPL-3H-N-T</v>
      </c>
      <c r="C84" s="545" t="s">
        <v>6461</v>
      </c>
      <c r="D84" s="489" t="str">
        <f>IF('(more) Simpl. textures'!M87=0,"",'(more) Simpl. textures'!M87)</f>
        <v/>
      </c>
      <c r="E84" s="489"/>
      <c r="F84" s="376">
        <f t="shared" si="2"/>
        <v>0</v>
      </c>
      <c r="G84" s="16">
        <f>F84*'(more) Simpl. textures'!I87</f>
        <v>0</v>
      </c>
      <c r="H84" s="16">
        <f>F84*'(more) Simpl. textures'!Z87</f>
        <v>0</v>
      </c>
    </row>
    <row r="85" spans="2:8" ht="23.25" customHeight="1">
      <c r="B85" s="24" t="str">
        <f>'(more) Simpl. textures'!D88</f>
        <v>SIMPL-3H-N-NT</v>
      </c>
      <c r="C85" s="545" t="s">
        <v>6462</v>
      </c>
      <c r="D85" s="489" t="str">
        <f>IF('(more) Simpl. textures'!M88=0,"",'(more) Simpl. textures'!M88)</f>
        <v/>
      </c>
      <c r="E85" s="489"/>
      <c r="F85" s="376">
        <f t="shared" si="2"/>
        <v>0</v>
      </c>
      <c r="G85" s="16">
        <f>F85*'(more) Simpl. textures'!I88</f>
        <v>0</v>
      </c>
      <c r="H85" s="16">
        <f>F85*'(more) Simpl. textures'!Z88</f>
        <v>0</v>
      </c>
    </row>
    <row r="86" spans="2:8" ht="23.25" customHeight="1">
      <c r="B86" s="24" t="str">
        <f>'(more) Simpl. textures'!D89</f>
        <v>SIMPL-3I-C</v>
      </c>
      <c r="C86" s="545" t="s">
        <v>6460</v>
      </c>
      <c r="D86" s="489"/>
      <c r="E86" s="489" t="str">
        <f>IF('(more) Simpl. textures'!N89=0,"",'(more) Simpl. textures'!N89)</f>
        <v/>
      </c>
      <c r="F86" s="376">
        <f t="shared" si="2"/>
        <v>0</v>
      </c>
      <c r="G86" s="16">
        <f>F86*'(more) Simpl. textures'!I89</f>
        <v>0</v>
      </c>
      <c r="H86" s="16">
        <f>F86*'(more) Simpl. textures'!Z89</f>
        <v>0</v>
      </c>
    </row>
    <row r="87" spans="2:8" ht="23.25" customHeight="1">
      <c r="B87" s="24" t="str">
        <f>'(more) Simpl. textures'!D90</f>
        <v>SIMPL-3I-N-T</v>
      </c>
      <c r="C87" s="545" t="s">
        <v>6461</v>
      </c>
      <c r="D87" s="489" t="str">
        <f>IF('(more) Simpl. textures'!M90=0,"",'(more) Simpl. textures'!M90)</f>
        <v/>
      </c>
      <c r="E87" s="489"/>
      <c r="F87" s="376">
        <f t="shared" si="2"/>
        <v>0</v>
      </c>
      <c r="G87" s="16">
        <f>F87*'(more) Simpl. textures'!I90</f>
        <v>0</v>
      </c>
      <c r="H87" s="16">
        <f>F87*'(more) Simpl. textures'!Z90</f>
        <v>0</v>
      </c>
    </row>
    <row r="88" spans="2:8" ht="23.25" customHeight="1">
      <c r="B88" s="24" t="str">
        <f>'(more) Simpl. textures'!D91</f>
        <v>SIMPL-3I-N-NT</v>
      </c>
      <c r="C88" s="545" t="s">
        <v>6462</v>
      </c>
      <c r="D88" s="489" t="str">
        <f>IF('(more) Simpl. textures'!M91=0,"",'(more) Simpl. textures'!M91)</f>
        <v/>
      </c>
      <c r="E88" s="489"/>
      <c r="F88" s="376">
        <f t="shared" si="2"/>
        <v>0</v>
      </c>
      <c r="G88" s="16">
        <f>F88*'(more) Simpl. textures'!I91</f>
        <v>0</v>
      </c>
      <c r="H88" s="16">
        <f>F88*'(more) Simpl. textures'!Z91</f>
        <v>0</v>
      </c>
    </row>
    <row r="89" spans="2:8" ht="23.25" customHeight="1">
      <c r="B89" s="24" t="str">
        <f>'(more) Simpl. textures'!D92</f>
        <v>SIMPL-3J-C</v>
      </c>
      <c r="C89" s="545" t="s">
        <v>6460</v>
      </c>
      <c r="D89" s="489"/>
      <c r="E89" s="489" t="str">
        <f>IF('(more) Simpl. textures'!N92=0,"",'(more) Simpl. textures'!N92)</f>
        <v/>
      </c>
      <c r="F89" s="376">
        <f t="shared" si="2"/>
        <v>0</v>
      </c>
      <c r="G89" s="16">
        <f>F89*'(more) Simpl. textures'!I92</f>
        <v>0</v>
      </c>
      <c r="H89" s="16">
        <f>F89*'(more) Simpl. textures'!Z92</f>
        <v>0</v>
      </c>
    </row>
    <row r="90" spans="2:8" ht="23.25" customHeight="1">
      <c r="B90" s="24" t="str">
        <f>'(more) Simpl. textures'!D93</f>
        <v>SIMPL-3J-N-T</v>
      </c>
      <c r="C90" s="545" t="s">
        <v>6461</v>
      </c>
      <c r="D90" s="489" t="str">
        <f>IF('(more) Simpl. textures'!M93=0,"",'(more) Simpl. textures'!M93)</f>
        <v/>
      </c>
      <c r="E90" s="489"/>
      <c r="F90" s="376">
        <f t="shared" si="2"/>
        <v>0</v>
      </c>
      <c r="G90" s="16">
        <f>F90*'(more) Simpl. textures'!I93</f>
        <v>0</v>
      </c>
      <c r="H90" s="16">
        <f>F90*'(more) Simpl. textures'!Z93</f>
        <v>0</v>
      </c>
    </row>
    <row r="91" spans="2:8" ht="23.25" customHeight="1">
      <c r="B91" s="24" t="str">
        <f>'(more) Simpl. textures'!D94</f>
        <v>SIMPL-3J-N-NT</v>
      </c>
      <c r="C91" s="545" t="s">
        <v>6462</v>
      </c>
      <c r="D91" s="489" t="str">
        <f>IF('(more) Simpl. textures'!M94=0,"",'(more) Simpl. textures'!M94)</f>
        <v/>
      </c>
      <c r="E91" s="489"/>
      <c r="F91" s="376">
        <f t="shared" si="2"/>
        <v>0</v>
      </c>
      <c r="G91" s="16">
        <f>F91*'(more) Simpl. textures'!I94</f>
        <v>0</v>
      </c>
      <c r="H91" s="16">
        <f>F91*'(more) Simpl. textures'!Z94</f>
        <v>0</v>
      </c>
    </row>
    <row r="92" spans="2:8" ht="23.25" customHeight="1">
      <c r="B92" s="24" t="str">
        <f>'(more) Simpl. textures'!D95</f>
        <v>SIMPL-3K-C</v>
      </c>
      <c r="C92" s="545" t="s">
        <v>6460</v>
      </c>
      <c r="D92" s="489"/>
      <c r="E92" s="489" t="str">
        <f>IF('(more) Simpl. textures'!N95=0,"",'(more) Simpl. textures'!N95)</f>
        <v/>
      </c>
      <c r="F92" s="376">
        <f t="shared" si="2"/>
        <v>0</v>
      </c>
      <c r="G92" s="16">
        <f>F92*'(more) Simpl. textures'!I95</f>
        <v>0</v>
      </c>
      <c r="H92" s="16">
        <f>F92*'(more) Simpl. textures'!Z95</f>
        <v>0</v>
      </c>
    </row>
    <row r="93" spans="2:8" ht="23.25" customHeight="1">
      <c r="B93" s="24" t="str">
        <f>'(more) Simpl. textures'!D96</f>
        <v>SIMPL-3K-N-T</v>
      </c>
      <c r="C93" s="545" t="s">
        <v>6461</v>
      </c>
      <c r="D93" s="489" t="str">
        <f>IF('(more) Simpl. textures'!M96=0,"",'(more) Simpl. textures'!M96)</f>
        <v/>
      </c>
      <c r="E93" s="489"/>
      <c r="F93" s="376">
        <f t="shared" si="2"/>
        <v>0</v>
      </c>
      <c r="G93" s="16">
        <f>F93*'(more) Simpl. textures'!I96</f>
        <v>0</v>
      </c>
      <c r="H93" s="16">
        <f>F93*'(more) Simpl. textures'!Z96</f>
        <v>0</v>
      </c>
    </row>
    <row r="94" spans="2:8" ht="23.25" customHeight="1">
      <c r="B94" s="24" t="str">
        <f>'(more) Simpl. textures'!D97</f>
        <v>SIMPL-3K-N-NT</v>
      </c>
      <c r="C94" s="545" t="s">
        <v>6462</v>
      </c>
      <c r="D94" s="489" t="str">
        <f>IF('(more) Simpl. textures'!M97=0,"",'(more) Simpl. textures'!M97)</f>
        <v/>
      </c>
      <c r="E94" s="489"/>
      <c r="F94" s="376">
        <f t="shared" si="2"/>
        <v>0</v>
      </c>
      <c r="G94" s="16">
        <f>F94*'(more) Simpl. textures'!I97</f>
        <v>0</v>
      </c>
      <c r="H94" s="16">
        <f>F94*'(more) Simpl. textures'!Z97</f>
        <v>0</v>
      </c>
    </row>
    <row r="95" spans="2:8" ht="23.25" customHeight="1">
      <c r="B95" s="24" t="str">
        <f>'(more) Simpl. textures'!D98</f>
        <v>SIMPL-3L-C</v>
      </c>
      <c r="C95" s="545" t="s">
        <v>6460</v>
      </c>
      <c r="D95" s="489"/>
      <c r="E95" s="489" t="str">
        <f>IF('(more) Simpl. textures'!N98=0,"",'(more) Simpl. textures'!N98)</f>
        <v/>
      </c>
      <c r="F95" s="376">
        <f t="shared" si="2"/>
        <v>0</v>
      </c>
      <c r="G95" s="16">
        <f>F95*'(more) Simpl. textures'!I98</f>
        <v>0</v>
      </c>
      <c r="H95" s="16">
        <f>F95*'(more) Simpl. textures'!Z98</f>
        <v>0</v>
      </c>
    </row>
    <row r="96" spans="2:8" ht="23.25" customHeight="1">
      <c r="B96" s="24" t="str">
        <f>'(more) Simpl. textures'!D99</f>
        <v>SIMPL-3L-N-T</v>
      </c>
      <c r="C96" s="545" t="s">
        <v>6461</v>
      </c>
      <c r="D96" s="489" t="str">
        <f>IF('(more) Simpl. textures'!M99=0,"",'(more) Simpl. textures'!M99)</f>
        <v/>
      </c>
      <c r="E96" s="489"/>
      <c r="F96" s="376">
        <f t="shared" si="2"/>
        <v>0</v>
      </c>
      <c r="G96" s="16">
        <f>F96*'(more) Simpl. textures'!I99</f>
        <v>0</v>
      </c>
      <c r="H96" s="16">
        <f>F96*'(more) Simpl. textures'!Z99</f>
        <v>0</v>
      </c>
    </row>
    <row r="97" spans="2:8" ht="23.25" customHeight="1">
      <c r="B97" s="24" t="str">
        <f>'(more) Simpl. textures'!D100</f>
        <v>SIMPL-3L-N-NT</v>
      </c>
      <c r="C97" s="545" t="s">
        <v>6462</v>
      </c>
      <c r="D97" s="489" t="str">
        <f>IF('(more) Simpl. textures'!M100=0,"",'(more) Simpl. textures'!M100)</f>
        <v/>
      </c>
      <c r="E97" s="489"/>
      <c r="F97" s="376">
        <f t="shared" si="2"/>
        <v>0</v>
      </c>
      <c r="G97" s="16">
        <f>F97*'(more) Simpl. textures'!I100</f>
        <v>0</v>
      </c>
      <c r="H97" s="16">
        <f>F97*'(more) Simpl. textures'!Z100</f>
        <v>0</v>
      </c>
    </row>
    <row r="98" spans="2:8" ht="23.25" customHeight="1">
      <c r="B98" s="24" t="str">
        <f>'(more) Simpl. textures'!D101</f>
        <v>SIMPL-3M-C</v>
      </c>
      <c r="C98" s="545" t="s">
        <v>6460</v>
      </c>
      <c r="D98" s="489"/>
      <c r="E98" s="489" t="str">
        <f>IF('(more) Simpl. textures'!N101=0,"",'(more) Simpl. textures'!N101)</f>
        <v/>
      </c>
      <c r="F98" s="376">
        <f t="shared" si="2"/>
        <v>0</v>
      </c>
      <c r="G98" s="16">
        <f>F98*'(more) Simpl. textures'!I101</f>
        <v>0</v>
      </c>
      <c r="H98" s="16">
        <f>F98*'(more) Simpl. textures'!Z101</f>
        <v>0</v>
      </c>
    </row>
    <row r="99" spans="2:8" ht="23.25" customHeight="1">
      <c r="B99" s="24" t="str">
        <f>'(more) Simpl. textures'!D102</f>
        <v>SIMPL-3M-N-T</v>
      </c>
      <c r="C99" s="545" t="s">
        <v>6461</v>
      </c>
      <c r="D99" s="489" t="str">
        <f>IF('(more) Simpl. textures'!M102=0,"",'(more) Simpl. textures'!M102)</f>
        <v/>
      </c>
      <c r="E99" s="489"/>
      <c r="F99" s="376">
        <f t="shared" si="2"/>
        <v>0</v>
      </c>
      <c r="G99" s="16">
        <f>F99*'(more) Simpl. textures'!I102</f>
        <v>0</v>
      </c>
      <c r="H99" s="16">
        <f>F99*'(more) Simpl. textures'!Z102</f>
        <v>0</v>
      </c>
    </row>
    <row r="100" spans="2:8" ht="23.25" customHeight="1">
      <c r="B100" s="24" t="str">
        <f>'(more) Simpl. textures'!D103</f>
        <v>SIMPL-3M-N-NT</v>
      </c>
      <c r="C100" s="545" t="s">
        <v>6462</v>
      </c>
      <c r="D100" s="489" t="str">
        <f>IF('(more) Simpl. textures'!M103=0,"",'(more) Simpl. textures'!M103)</f>
        <v/>
      </c>
      <c r="E100" s="489"/>
      <c r="F100" s="376">
        <f t="shared" si="2"/>
        <v>0</v>
      </c>
      <c r="G100" s="16">
        <f>F100*'(more) Simpl. textures'!I103</f>
        <v>0</v>
      </c>
      <c r="H100" s="16">
        <f>F100*'(more) Simpl. textures'!Z103</f>
        <v>0</v>
      </c>
    </row>
    <row r="101" spans="2:8" ht="23.25" customHeight="1">
      <c r="B101" s="24" t="str">
        <f>'(more) Simpl. textures'!D104</f>
        <v>SIMPL-3N-C</v>
      </c>
      <c r="C101" s="545" t="s">
        <v>6460</v>
      </c>
      <c r="D101" s="489"/>
      <c r="E101" s="489" t="str">
        <f>IF('(more) Simpl. textures'!N104=0,"",'(more) Simpl. textures'!N104)</f>
        <v/>
      </c>
      <c r="F101" s="376">
        <f t="shared" si="2"/>
        <v>0</v>
      </c>
      <c r="G101" s="16">
        <f>F101*'(more) Simpl. textures'!I104</f>
        <v>0</v>
      </c>
      <c r="H101" s="16">
        <f>F101*'(more) Simpl. textures'!Z104</f>
        <v>0</v>
      </c>
    </row>
    <row r="102" spans="2:8" ht="23.25" customHeight="1">
      <c r="B102" s="24" t="str">
        <f>'(more) Simpl. textures'!D105</f>
        <v>SIMPL-3N-N-T</v>
      </c>
      <c r="C102" s="545" t="s">
        <v>6461</v>
      </c>
      <c r="D102" s="489" t="str">
        <f>IF('(more) Simpl. textures'!M105=0,"",'(more) Simpl. textures'!M105)</f>
        <v/>
      </c>
      <c r="E102" s="489"/>
      <c r="F102" s="376">
        <f t="shared" si="2"/>
        <v>0</v>
      </c>
      <c r="G102" s="16">
        <f>F102*'(more) Simpl. textures'!I105</f>
        <v>0</v>
      </c>
      <c r="H102" s="16">
        <f>F102*'(more) Simpl. textures'!Z105</f>
        <v>0</v>
      </c>
    </row>
    <row r="103" spans="2:8" ht="23.25" customHeight="1">
      <c r="B103" s="24" t="str">
        <f>'(more) Simpl. textures'!D106</f>
        <v>SIMPL-3N-N-NT</v>
      </c>
      <c r="C103" s="545" t="s">
        <v>6462</v>
      </c>
      <c r="D103" s="489" t="str">
        <f>IF('(more) Simpl. textures'!M106=0,"",'(more) Simpl. textures'!M106)</f>
        <v/>
      </c>
      <c r="E103" s="489"/>
      <c r="F103" s="376">
        <f t="shared" si="2"/>
        <v>0</v>
      </c>
      <c r="G103" s="16">
        <f>F103*'(more) Simpl. textures'!I106</f>
        <v>0</v>
      </c>
      <c r="H103" s="16">
        <f>F103*'(more) Simpl. textures'!Z106</f>
        <v>0</v>
      </c>
    </row>
    <row r="104" spans="2:8" ht="23.25" customHeight="1">
      <c r="B104" s="24" t="str">
        <f>'(more) Simpl. textures'!D107</f>
        <v>SIMPL-3O-C</v>
      </c>
      <c r="C104" s="545" t="s">
        <v>6460</v>
      </c>
      <c r="D104" s="489"/>
      <c r="E104" s="489" t="str">
        <f>IF('(more) Simpl. textures'!N107=0,"",'(more) Simpl. textures'!N107)</f>
        <v/>
      </c>
      <c r="F104" s="376">
        <f t="shared" si="2"/>
        <v>0</v>
      </c>
      <c r="G104" s="16">
        <f>F104*'(more) Simpl. textures'!I107</f>
        <v>0</v>
      </c>
      <c r="H104" s="16">
        <f>F104*'(more) Simpl. textures'!Z107</f>
        <v>0</v>
      </c>
    </row>
    <row r="105" spans="2:8" ht="23.25" customHeight="1">
      <c r="B105" s="24" t="str">
        <f>'(more) Simpl. textures'!D108</f>
        <v>SIMPL-3O-N-T</v>
      </c>
      <c r="C105" s="545" t="s">
        <v>6461</v>
      </c>
      <c r="D105" s="489" t="str">
        <f>IF('(more) Simpl. textures'!M108=0,"",'(more) Simpl. textures'!M108)</f>
        <v/>
      </c>
      <c r="E105" s="489"/>
      <c r="F105" s="376">
        <f t="shared" si="2"/>
        <v>0</v>
      </c>
      <c r="G105" s="16">
        <f>F105*'(more) Simpl. textures'!I108</f>
        <v>0</v>
      </c>
      <c r="H105" s="16">
        <f>F105*'(more) Simpl. textures'!Z108</f>
        <v>0</v>
      </c>
    </row>
    <row r="106" spans="2:8" ht="23.25" customHeight="1">
      <c r="B106" s="24" t="str">
        <f>'(more) Simpl. textures'!D109</f>
        <v>SIMPL-3O-N-NT</v>
      </c>
      <c r="C106" s="545" t="s">
        <v>6462</v>
      </c>
      <c r="D106" s="489" t="str">
        <f>IF('(more) Simpl. textures'!M109=0,"",'(more) Simpl. textures'!M109)</f>
        <v/>
      </c>
      <c r="E106" s="489"/>
      <c r="F106" s="376">
        <f t="shared" si="2"/>
        <v>0</v>
      </c>
      <c r="G106" s="16">
        <f>F106*'(more) Simpl. textures'!I109</f>
        <v>0</v>
      </c>
      <c r="H106" s="16">
        <f>F106*'(more) Simpl. textures'!Z109</f>
        <v>0</v>
      </c>
    </row>
    <row r="107" spans="2:8" ht="23.25" customHeight="1">
      <c r="B107" s="24" t="str">
        <f>'(more) Simpl. textures'!D110</f>
        <v>SIMPL-3P-C</v>
      </c>
      <c r="C107" s="545" t="s">
        <v>6460</v>
      </c>
      <c r="D107" s="489"/>
      <c r="E107" s="489" t="str">
        <f>IF('(more) Simpl. textures'!N110=0,"",'(more) Simpl. textures'!N110)</f>
        <v/>
      </c>
      <c r="F107" s="376">
        <f t="shared" si="2"/>
        <v>0</v>
      </c>
      <c r="G107" s="16">
        <f>F107*'(more) Simpl. textures'!I110</f>
        <v>0</v>
      </c>
      <c r="H107" s="16">
        <f>F107*'(more) Simpl. textures'!Z110</f>
        <v>0</v>
      </c>
    </row>
    <row r="108" spans="2:8" ht="23.25" customHeight="1">
      <c r="B108" s="24" t="str">
        <f>'(more) Simpl. textures'!D111</f>
        <v>SIMPL-3P-N-T</v>
      </c>
      <c r="C108" s="545" t="s">
        <v>6461</v>
      </c>
      <c r="D108" s="489" t="str">
        <f>IF('(more) Simpl. textures'!M111=0,"",'(more) Simpl. textures'!M111)</f>
        <v/>
      </c>
      <c r="E108" s="489"/>
      <c r="F108" s="376">
        <f t="shared" si="2"/>
        <v>0</v>
      </c>
      <c r="G108" s="16">
        <f>F108*'(more) Simpl. textures'!I111</f>
        <v>0</v>
      </c>
      <c r="H108" s="16">
        <f>F108*'(more) Simpl. textures'!Z111</f>
        <v>0</v>
      </c>
    </row>
    <row r="109" spans="2:8" ht="23.25" customHeight="1">
      <c r="B109" s="24" t="str">
        <f>'(more) Simpl. textures'!D112</f>
        <v>SIMPL-3P-N-NT</v>
      </c>
      <c r="C109" s="545" t="s">
        <v>6462</v>
      </c>
      <c r="D109" s="489" t="str">
        <f>IF('(more) Simpl. textures'!M112=0,"",'(more) Simpl. textures'!M112)</f>
        <v/>
      </c>
      <c r="E109" s="489"/>
      <c r="F109" s="376">
        <f t="shared" si="2"/>
        <v>0</v>
      </c>
      <c r="G109" s="16">
        <f>F109*'(more) Simpl. textures'!I112</f>
        <v>0</v>
      </c>
      <c r="H109" s="16">
        <f>F109*'(more) Simpl. textures'!Z112</f>
        <v>0</v>
      </c>
    </row>
    <row r="110" spans="2:8" ht="23.25" customHeight="1">
      <c r="B110" s="24" t="str">
        <f>'(more) Simpl. textures'!D113</f>
        <v>SIMPL-3R-C</v>
      </c>
      <c r="C110" s="545" t="s">
        <v>6460</v>
      </c>
      <c r="D110" s="489"/>
      <c r="E110" s="489" t="str">
        <f>IF('(more) Simpl. textures'!N113=0,"",'(more) Simpl. textures'!N113)</f>
        <v/>
      </c>
      <c r="F110" s="376">
        <f t="shared" si="2"/>
        <v>0</v>
      </c>
      <c r="G110" s="16">
        <f>F110*'(more) Simpl. textures'!I113</f>
        <v>0</v>
      </c>
      <c r="H110" s="16">
        <f>F110*'(more) Simpl. textures'!Z113</f>
        <v>0</v>
      </c>
    </row>
    <row r="111" spans="2:8" ht="23.25" customHeight="1">
      <c r="B111" s="24" t="str">
        <f>'(more) Simpl. textures'!D114</f>
        <v>SIMPL-3R-N-T</v>
      </c>
      <c r="C111" s="545" t="s">
        <v>6461</v>
      </c>
      <c r="D111" s="489" t="str">
        <f>IF('(more) Simpl. textures'!M114=0,"",'(more) Simpl. textures'!M114)</f>
        <v/>
      </c>
      <c r="E111" s="489"/>
      <c r="F111" s="376">
        <f t="shared" si="2"/>
        <v>0</v>
      </c>
      <c r="G111" s="16">
        <f>F111*'(more) Simpl. textures'!I114</f>
        <v>0</v>
      </c>
      <c r="H111" s="16">
        <f>F111*'(more) Simpl. textures'!Z114</f>
        <v>0</v>
      </c>
    </row>
    <row r="112" spans="2:8" ht="23.25" customHeight="1">
      <c r="B112" s="24" t="str">
        <f>'(more) Simpl. textures'!D115</f>
        <v>SIMPL-3R-N-NT</v>
      </c>
      <c r="C112" s="545" t="s">
        <v>6462</v>
      </c>
      <c r="D112" s="489" t="str">
        <f>IF('(more) Simpl. textures'!M115=0,"",'(more) Simpl. textures'!M115)</f>
        <v/>
      </c>
      <c r="E112" s="489"/>
      <c r="F112" s="376">
        <f t="shared" si="2"/>
        <v>0</v>
      </c>
      <c r="G112" s="16">
        <f>F112*'(more) Simpl. textures'!I115</f>
        <v>0</v>
      </c>
      <c r="H112" s="16">
        <f>F112*'(more) Simpl. textures'!Z115</f>
        <v>0</v>
      </c>
    </row>
    <row r="113" spans="2:8" ht="23.25" customHeight="1">
      <c r="B113" s="24" t="str">
        <f>'(more) Simpl. textures'!D116</f>
        <v>4 - PRISMS</v>
      </c>
      <c r="C113" s="545"/>
      <c r="D113" s="489" t="str">
        <f>IF('(more) Simpl. textures'!M116=0,"",'(more) Simpl. textures'!M116)</f>
        <v/>
      </c>
      <c r="E113" s="489" t="str">
        <f>IF('(more) Simpl. textures'!N116=0,"",'(more) Simpl. textures'!N116)</f>
        <v/>
      </c>
      <c r="F113" s="376">
        <f t="shared" si="2"/>
        <v>0</v>
      </c>
      <c r="G113" s="16">
        <f>F113*'(more) Simpl. textures'!I116</f>
        <v>0</v>
      </c>
      <c r="H113" s="16">
        <f>F113*'(more) Simpl. textures'!Z116</f>
        <v>0</v>
      </c>
    </row>
    <row r="114" spans="2:8" ht="23.25" customHeight="1">
      <c r="B114" s="24" t="str">
        <f>'(more) Simpl. textures'!D117</f>
        <v>SIMPL-4A-C</v>
      </c>
      <c r="C114" s="545" t="s">
        <v>6460</v>
      </c>
      <c r="D114" s="489"/>
      <c r="E114" s="489" t="str">
        <f>IF('(more) Simpl. textures'!N117=0,"",'(more) Simpl. textures'!N117)</f>
        <v/>
      </c>
      <c r="F114" s="376">
        <f t="shared" si="2"/>
        <v>0</v>
      </c>
      <c r="G114" s="16">
        <f>F114*'(more) Simpl. textures'!I117</f>
        <v>0</v>
      </c>
      <c r="H114" s="16">
        <f>F114*'(more) Simpl. textures'!Z117</f>
        <v>0</v>
      </c>
    </row>
    <row r="115" spans="2:8" ht="23.25" customHeight="1">
      <c r="B115" s="24" t="str">
        <f>'(more) Simpl. textures'!D118</f>
        <v>SIMPL-4A-N-T</v>
      </c>
      <c r="C115" s="545" t="s">
        <v>6461</v>
      </c>
      <c r="D115" s="489" t="str">
        <f>IF('(more) Simpl. textures'!M118=0,"",'(more) Simpl. textures'!M118)</f>
        <v/>
      </c>
      <c r="E115" s="489"/>
      <c r="F115" s="376">
        <f t="shared" si="2"/>
        <v>0</v>
      </c>
      <c r="G115" s="16">
        <f>F115*'(more) Simpl. textures'!I118</f>
        <v>0</v>
      </c>
      <c r="H115" s="16">
        <f>F115*'(more) Simpl. textures'!Z118</f>
        <v>0</v>
      </c>
    </row>
    <row r="116" spans="2:8" ht="23.25" customHeight="1">
      <c r="B116" s="24" t="str">
        <f>'(more) Simpl. textures'!D119</f>
        <v>SIMPL-4A-N-NT</v>
      </c>
      <c r="C116" s="545" t="s">
        <v>6462</v>
      </c>
      <c r="D116" s="489" t="str">
        <f>IF('(more) Simpl. textures'!M119=0,"",'(more) Simpl. textures'!M119)</f>
        <v/>
      </c>
      <c r="E116" s="489"/>
      <c r="F116" s="376">
        <f t="shared" si="2"/>
        <v>0</v>
      </c>
      <c r="G116" s="16">
        <f>F116*'(more) Simpl. textures'!I119</f>
        <v>0</v>
      </c>
      <c r="H116" s="16">
        <f>F116*'(more) Simpl. textures'!Z119</f>
        <v>0</v>
      </c>
    </row>
    <row r="117" spans="2:8" ht="23.25" customHeight="1">
      <c r="B117" s="24" t="str">
        <f>'(more) Simpl. textures'!D120</f>
        <v>SIMPL-4B-C</v>
      </c>
      <c r="C117" s="545" t="s">
        <v>6460</v>
      </c>
      <c r="D117" s="489"/>
      <c r="E117" s="489" t="str">
        <f>IF('(more) Simpl. textures'!N120=0,"",'(more) Simpl. textures'!N120)</f>
        <v/>
      </c>
      <c r="F117" s="376">
        <f t="shared" si="2"/>
        <v>0</v>
      </c>
      <c r="G117" s="16">
        <f>F117*'(more) Simpl. textures'!I120</f>
        <v>0</v>
      </c>
      <c r="H117" s="16">
        <f>F117*'(more) Simpl. textures'!Z120</f>
        <v>0</v>
      </c>
    </row>
    <row r="118" spans="2:8" ht="23.25" customHeight="1">
      <c r="B118" s="24" t="str">
        <f>'(more) Simpl. textures'!D121</f>
        <v>SIMPL-4B-N-T</v>
      </c>
      <c r="C118" s="545" t="s">
        <v>6461</v>
      </c>
      <c r="D118" s="489" t="str">
        <f>IF('(more) Simpl. textures'!M121=0,"",'(more) Simpl. textures'!M121)</f>
        <v/>
      </c>
      <c r="E118" s="489"/>
      <c r="F118" s="376">
        <f t="shared" si="2"/>
        <v>0</v>
      </c>
      <c r="G118" s="16">
        <f>F118*'(more) Simpl. textures'!I121</f>
        <v>0</v>
      </c>
      <c r="H118" s="16">
        <f>F118*'(more) Simpl. textures'!Z121</f>
        <v>0</v>
      </c>
    </row>
    <row r="119" spans="2:8" ht="23.25" customHeight="1">
      <c r="B119" s="24" t="str">
        <f>'(more) Simpl. textures'!D122</f>
        <v>SIMPL-4B-N-NT</v>
      </c>
      <c r="C119" s="545" t="s">
        <v>6462</v>
      </c>
      <c r="D119" s="489" t="str">
        <f>IF('(more) Simpl. textures'!M122=0,"",'(more) Simpl. textures'!M122)</f>
        <v/>
      </c>
      <c r="E119" s="489"/>
      <c r="F119" s="376">
        <f t="shared" si="2"/>
        <v>0</v>
      </c>
      <c r="G119" s="16">
        <f>F119*'(more) Simpl. textures'!I122</f>
        <v>0</v>
      </c>
      <c r="H119" s="16">
        <f>F119*'(more) Simpl. textures'!Z122</f>
        <v>0</v>
      </c>
    </row>
    <row r="120" spans="2:8" ht="23.25" customHeight="1">
      <c r="B120" s="24" t="str">
        <f>'(more) Simpl. textures'!D123</f>
        <v>SIMPL-4C-C</v>
      </c>
      <c r="C120" s="545" t="s">
        <v>6460</v>
      </c>
      <c r="D120" s="489"/>
      <c r="E120" s="489" t="str">
        <f>IF('(more) Simpl. textures'!N123=0,"",'(more) Simpl. textures'!N123)</f>
        <v/>
      </c>
      <c r="F120" s="376">
        <f t="shared" si="2"/>
        <v>0</v>
      </c>
      <c r="G120" s="16">
        <f>F120*'(more) Simpl. textures'!I123</f>
        <v>0</v>
      </c>
      <c r="H120" s="16">
        <f>F120*'(more) Simpl. textures'!Z123</f>
        <v>0</v>
      </c>
    </row>
    <row r="121" spans="2:8" ht="23.25" customHeight="1">
      <c r="B121" s="24" t="str">
        <f>'(more) Simpl. textures'!D124</f>
        <v>SIMPL-4C-N-T</v>
      </c>
      <c r="C121" s="545" t="s">
        <v>6461</v>
      </c>
      <c r="D121" s="489" t="str">
        <f>IF('(more) Simpl. textures'!M124=0,"",'(more) Simpl. textures'!M124)</f>
        <v/>
      </c>
      <c r="E121" s="489"/>
      <c r="F121" s="376">
        <f t="shared" si="2"/>
        <v>0</v>
      </c>
      <c r="G121" s="16">
        <f>F121*'(more) Simpl. textures'!I124</f>
        <v>0</v>
      </c>
      <c r="H121" s="16">
        <f>F121*'(more) Simpl. textures'!Z124</f>
        <v>0</v>
      </c>
    </row>
    <row r="122" spans="2:8" ht="23.25" customHeight="1">
      <c r="B122" s="24" t="str">
        <f>'(more) Simpl. textures'!D125</f>
        <v>SIMPL-4C-N-NT</v>
      </c>
      <c r="C122" s="545" t="s">
        <v>6462</v>
      </c>
      <c r="D122" s="489" t="str">
        <f>IF('(more) Simpl. textures'!M125=0,"",'(more) Simpl. textures'!M125)</f>
        <v/>
      </c>
      <c r="E122" s="489"/>
      <c r="F122" s="376">
        <f t="shared" si="2"/>
        <v>0</v>
      </c>
      <c r="G122" s="16">
        <f>F122*'(more) Simpl. textures'!I125</f>
        <v>0</v>
      </c>
      <c r="H122" s="16">
        <f>F122*'(more) Simpl. textures'!Z125</f>
        <v>0</v>
      </c>
    </row>
    <row r="123" spans="2:8" ht="23.25" customHeight="1">
      <c r="B123" s="24" t="str">
        <f>'(more) Simpl. textures'!D126</f>
        <v>SIMPL-4D-C</v>
      </c>
      <c r="C123" s="545" t="s">
        <v>6460</v>
      </c>
      <c r="D123" s="489"/>
      <c r="E123" s="489" t="str">
        <f>IF('(more) Simpl. textures'!N126=0,"",'(more) Simpl. textures'!N126)</f>
        <v/>
      </c>
      <c r="F123" s="376">
        <f t="shared" si="2"/>
        <v>0</v>
      </c>
      <c r="G123" s="16">
        <f>F123*'(more) Simpl. textures'!I126</f>
        <v>0</v>
      </c>
      <c r="H123" s="16">
        <f>F123*'(more) Simpl. textures'!Z126</f>
        <v>0</v>
      </c>
    </row>
    <row r="124" spans="2:8" ht="23.25" customHeight="1">
      <c r="B124" s="24" t="str">
        <f>'(more) Simpl. textures'!D127</f>
        <v>SIMPL-4D-N-T</v>
      </c>
      <c r="C124" s="545" t="s">
        <v>6461</v>
      </c>
      <c r="D124" s="489" t="str">
        <f>IF('(more) Simpl. textures'!M127=0,"",'(more) Simpl. textures'!M127)</f>
        <v/>
      </c>
      <c r="E124" s="489"/>
      <c r="F124" s="376">
        <f t="shared" si="2"/>
        <v>0</v>
      </c>
      <c r="G124" s="16">
        <f>F124*'(more) Simpl. textures'!I127</f>
        <v>0</v>
      </c>
      <c r="H124" s="16">
        <f>F124*'(more) Simpl. textures'!Z127</f>
        <v>0</v>
      </c>
    </row>
    <row r="125" spans="2:8" ht="23.25" customHeight="1">
      <c r="B125" s="24" t="str">
        <f>'(more) Simpl. textures'!D128</f>
        <v>SIMPL-4D-N-NT</v>
      </c>
      <c r="C125" s="545" t="s">
        <v>6462</v>
      </c>
      <c r="D125" s="489" t="str">
        <f>IF('(more) Simpl. textures'!M128=0,"",'(more) Simpl. textures'!M128)</f>
        <v/>
      </c>
      <c r="E125" s="489"/>
      <c r="F125" s="376">
        <f t="shared" si="2"/>
        <v>0</v>
      </c>
      <c r="G125" s="16">
        <f>F125*'(more) Simpl. textures'!I128</f>
        <v>0</v>
      </c>
      <c r="H125" s="16">
        <f>F125*'(more) Simpl. textures'!Z128</f>
        <v>0</v>
      </c>
    </row>
    <row r="126" spans="2:8" ht="23.25" customHeight="1">
      <c r="B126" s="24" t="str">
        <f>'(more) Simpl. textures'!D129</f>
        <v>SIMPL-4E-C</v>
      </c>
      <c r="C126" s="545" t="s">
        <v>6460</v>
      </c>
      <c r="D126" s="489"/>
      <c r="E126" s="489" t="str">
        <f>IF('(more) Simpl. textures'!N129=0,"",'(more) Simpl. textures'!N129)</f>
        <v/>
      </c>
      <c r="F126" s="376">
        <f t="shared" si="2"/>
        <v>0</v>
      </c>
      <c r="G126" s="16">
        <f>F126*'(more) Simpl. textures'!I129</f>
        <v>0</v>
      </c>
      <c r="H126" s="16">
        <f>F126*'(more) Simpl. textures'!Z129</f>
        <v>0</v>
      </c>
    </row>
    <row r="127" spans="2:8" ht="23.25" customHeight="1">
      <c r="B127" s="24" t="str">
        <f>'(more) Simpl. textures'!D130</f>
        <v>SIMPL-4E-N-T</v>
      </c>
      <c r="C127" s="545" t="s">
        <v>6461</v>
      </c>
      <c r="D127" s="489" t="str">
        <f>IF('(more) Simpl. textures'!M130=0,"",'(more) Simpl. textures'!M130)</f>
        <v/>
      </c>
      <c r="E127" s="489"/>
      <c r="F127" s="376">
        <f t="shared" si="2"/>
        <v>0</v>
      </c>
      <c r="G127" s="16">
        <f>F127*'(more) Simpl. textures'!I130</f>
        <v>0</v>
      </c>
      <c r="H127" s="16">
        <f>F127*'(more) Simpl. textures'!Z130</f>
        <v>0</v>
      </c>
    </row>
    <row r="128" spans="2:8" ht="23.25" customHeight="1">
      <c r="B128" s="24" t="str">
        <f>'(more) Simpl. textures'!D131</f>
        <v>SIMPL-4E-N-NT</v>
      </c>
      <c r="C128" s="545" t="s">
        <v>6462</v>
      </c>
      <c r="D128" s="489" t="str">
        <f>IF('(more) Simpl. textures'!M131=0,"",'(more) Simpl. textures'!M131)</f>
        <v/>
      </c>
      <c r="E128" s="489"/>
      <c r="F128" s="376">
        <f t="shared" si="2"/>
        <v>0</v>
      </c>
      <c r="G128" s="16">
        <f>F128*'(more) Simpl. textures'!I131</f>
        <v>0</v>
      </c>
      <c r="H128" s="16">
        <f>F128*'(more) Simpl. textures'!Z131</f>
        <v>0</v>
      </c>
    </row>
    <row r="129" spans="2:8" ht="23.25" customHeight="1">
      <c r="B129" s="24" t="str">
        <f>'(more) Simpl. textures'!D132</f>
        <v>SIMPL-4F-C</v>
      </c>
      <c r="C129" s="545" t="s">
        <v>6460</v>
      </c>
      <c r="D129" s="489"/>
      <c r="E129" s="489" t="str">
        <f>IF('(more) Simpl. textures'!N132=0,"",'(more) Simpl. textures'!N132)</f>
        <v/>
      </c>
      <c r="F129" s="376">
        <f t="shared" si="2"/>
        <v>0</v>
      </c>
      <c r="G129" s="16">
        <f>F129*'(more) Simpl. textures'!I132</f>
        <v>0</v>
      </c>
      <c r="H129" s="16">
        <f>F129*'(more) Simpl. textures'!Z132</f>
        <v>0</v>
      </c>
    </row>
    <row r="130" spans="2:8" ht="23.25" customHeight="1">
      <c r="B130" s="24" t="str">
        <f>'(more) Simpl. textures'!D133</f>
        <v>SIMPL-4F-N-T</v>
      </c>
      <c r="C130" s="545" t="s">
        <v>6461</v>
      </c>
      <c r="D130" s="489" t="str">
        <f>IF('(more) Simpl. textures'!M133=0,"",'(more) Simpl. textures'!M133)</f>
        <v/>
      </c>
      <c r="E130" s="489"/>
      <c r="F130" s="376">
        <f t="shared" si="2"/>
        <v>0</v>
      </c>
      <c r="G130" s="16">
        <f>F130*'(more) Simpl. textures'!I133</f>
        <v>0</v>
      </c>
      <c r="H130" s="16">
        <f>F130*'(more) Simpl. textures'!Z133</f>
        <v>0</v>
      </c>
    </row>
    <row r="131" spans="2:8" ht="23.25" customHeight="1">
      <c r="B131" s="24" t="str">
        <f>'(more) Simpl. textures'!D134</f>
        <v>SIMPL-4F-N-NT</v>
      </c>
      <c r="C131" s="545" t="s">
        <v>6462</v>
      </c>
      <c r="D131" s="489" t="str">
        <f>IF('(more) Simpl. textures'!M134=0,"",'(more) Simpl. textures'!M134)</f>
        <v/>
      </c>
      <c r="E131" s="489"/>
      <c r="F131" s="376">
        <f t="shared" si="2"/>
        <v>0</v>
      </c>
      <c r="G131" s="16">
        <f>F131*'(more) Simpl. textures'!I134</f>
        <v>0</v>
      </c>
      <c r="H131" s="16">
        <f>F131*'(more) Simpl. textures'!Z134</f>
        <v>0</v>
      </c>
    </row>
    <row r="132" spans="2:8" ht="23.25" customHeight="1">
      <c r="B132" s="24" t="str">
        <f>'(more) Simpl. textures'!D135</f>
        <v>SIMPL-4I-C</v>
      </c>
      <c r="C132" s="545" t="s">
        <v>6460</v>
      </c>
      <c r="D132" s="489"/>
      <c r="E132" s="489" t="str">
        <f>IF('(more) Simpl. textures'!N135=0,"",'(more) Simpl. textures'!N135)</f>
        <v/>
      </c>
      <c r="F132" s="376">
        <f t="shared" si="2"/>
        <v>0</v>
      </c>
      <c r="G132" s="16">
        <f>F132*'(more) Simpl. textures'!I135</f>
        <v>0</v>
      </c>
      <c r="H132" s="16">
        <f>F132*'(more) Simpl. textures'!Z135</f>
        <v>0</v>
      </c>
    </row>
    <row r="133" spans="2:8" ht="23.25" customHeight="1">
      <c r="B133" s="24" t="str">
        <f>'(more) Simpl. textures'!D136</f>
        <v>SIMPL-4I-N-T</v>
      </c>
      <c r="C133" s="545" t="s">
        <v>6461</v>
      </c>
      <c r="D133" s="489" t="str">
        <f>IF('(more) Simpl. textures'!M136=0,"",'(more) Simpl. textures'!M136)</f>
        <v/>
      </c>
      <c r="E133" s="489"/>
      <c r="F133" s="376">
        <f t="shared" si="2"/>
        <v>0</v>
      </c>
      <c r="G133" s="16">
        <f>F133*'(more) Simpl. textures'!I136</f>
        <v>0</v>
      </c>
      <c r="H133" s="16">
        <f>F133*'(more) Simpl. textures'!Z136</f>
        <v>0</v>
      </c>
    </row>
    <row r="134" spans="2:8" ht="23.25" customHeight="1">
      <c r="B134" s="24" t="str">
        <f>'(more) Simpl. textures'!D137</f>
        <v>SIMPL-4I-N-NT</v>
      </c>
      <c r="C134" s="545" t="s">
        <v>6462</v>
      </c>
      <c r="D134" s="489" t="str">
        <f>IF('(more) Simpl. textures'!M137=0,"",'(more) Simpl. textures'!M137)</f>
        <v/>
      </c>
      <c r="E134" s="489"/>
      <c r="F134" s="376">
        <f t="shared" si="2"/>
        <v>0</v>
      </c>
      <c r="G134" s="16">
        <f>F134*'(more) Simpl. textures'!I137</f>
        <v>0</v>
      </c>
      <c r="H134" s="16">
        <f>F134*'(more) Simpl. textures'!Z137</f>
        <v>0</v>
      </c>
    </row>
    <row r="135" spans="2:8" ht="23.25" customHeight="1">
      <c r="B135" s="24" t="str">
        <f>'(more) Simpl. textures'!D138</f>
        <v>SIMPL-4O-C</v>
      </c>
      <c r="C135" s="545" t="s">
        <v>6460</v>
      </c>
      <c r="D135" s="489"/>
      <c r="E135" s="489" t="str">
        <f>IF('(more) Simpl. textures'!N138=0,"",'(more) Simpl. textures'!N138)</f>
        <v/>
      </c>
      <c r="F135" s="376">
        <f t="shared" ref="F135:F198" si="3">SUM(D135:E135)</f>
        <v>0</v>
      </c>
      <c r="G135" s="16">
        <f>F135*'(more) Simpl. textures'!I138</f>
        <v>0</v>
      </c>
      <c r="H135" s="16">
        <f>F135*'(more) Simpl. textures'!Z138</f>
        <v>0</v>
      </c>
    </row>
    <row r="136" spans="2:8" ht="23.25" customHeight="1">
      <c r="B136" s="24" t="str">
        <f>'(more) Simpl. textures'!D139</f>
        <v>SIMPL-4O-N-T</v>
      </c>
      <c r="C136" s="545" t="s">
        <v>6461</v>
      </c>
      <c r="D136" s="489" t="str">
        <f>IF('(more) Simpl. textures'!M139=0,"",'(more) Simpl. textures'!M139)</f>
        <v/>
      </c>
      <c r="E136" s="489"/>
      <c r="F136" s="376">
        <f t="shared" si="3"/>
        <v>0</v>
      </c>
      <c r="G136" s="16">
        <f>F136*'(more) Simpl. textures'!I139</f>
        <v>0</v>
      </c>
      <c r="H136" s="16">
        <f>F136*'(more) Simpl. textures'!Z139</f>
        <v>0</v>
      </c>
    </row>
    <row r="137" spans="2:8" ht="23.25" customHeight="1">
      <c r="B137" s="24" t="str">
        <f>'(more) Simpl. textures'!D140</f>
        <v>SIMPL-4O-N-NT</v>
      </c>
      <c r="C137" s="545" t="s">
        <v>6462</v>
      </c>
      <c r="D137" s="489" t="str">
        <f>IF('(more) Simpl. textures'!M140=0,"",'(more) Simpl. textures'!M140)</f>
        <v/>
      </c>
      <c r="E137" s="489"/>
      <c r="F137" s="376">
        <f t="shared" si="3"/>
        <v>0</v>
      </c>
      <c r="G137" s="16">
        <f>F137*'(more) Simpl. textures'!I140</f>
        <v>0</v>
      </c>
      <c r="H137" s="16">
        <f>F137*'(more) Simpl. textures'!Z140</f>
        <v>0</v>
      </c>
    </row>
    <row r="138" spans="2:8" ht="23.25" customHeight="1">
      <c r="B138" s="24" t="str">
        <f>'(more) Simpl. textures'!D141</f>
        <v>5 - INCUT</v>
      </c>
      <c r="C138" s="545"/>
      <c r="D138" s="489" t="str">
        <f>IF('(more) Simpl. textures'!M141=0,"",'(more) Simpl. textures'!M141)</f>
        <v/>
      </c>
      <c r="E138" s="489" t="str">
        <f>IF('(more) Simpl. textures'!N141=0,"",'(more) Simpl. textures'!N141)</f>
        <v/>
      </c>
      <c r="F138" s="376">
        <f t="shared" si="3"/>
        <v>0</v>
      </c>
      <c r="G138" s="16">
        <f>F138*'(more) Simpl. textures'!I141</f>
        <v>0</v>
      </c>
      <c r="H138" s="16">
        <f>F138*'(more) Simpl. textures'!Z141</f>
        <v>0</v>
      </c>
    </row>
    <row r="139" spans="2:8" ht="23.25" customHeight="1">
      <c r="B139" s="24" t="str">
        <f>'(more) Simpl. textures'!D142</f>
        <v>SIMPL-5A-C</v>
      </c>
      <c r="C139" s="545" t="s">
        <v>6460</v>
      </c>
      <c r="D139" s="489"/>
      <c r="E139" s="489" t="str">
        <f>IF('(more) Simpl. textures'!N142=0,"",'(more) Simpl. textures'!N142)</f>
        <v/>
      </c>
      <c r="F139" s="376">
        <f t="shared" si="3"/>
        <v>0</v>
      </c>
      <c r="G139" s="16">
        <f>F139*'(more) Simpl. textures'!I142</f>
        <v>0</v>
      </c>
      <c r="H139" s="16">
        <f>F139*'(more) Simpl. textures'!Z142</f>
        <v>0</v>
      </c>
    </row>
    <row r="140" spans="2:8" ht="23.25" customHeight="1">
      <c r="B140" s="24" t="str">
        <f>'(more) Simpl. textures'!D143</f>
        <v>SIMPL-5A-N-T</v>
      </c>
      <c r="C140" s="545" t="s">
        <v>6461</v>
      </c>
      <c r="D140" s="489" t="str">
        <f>IF('(more) Simpl. textures'!M143=0,"",'(more) Simpl. textures'!M143)</f>
        <v/>
      </c>
      <c r="E140" s="489"/>
      <c r="F140" s="376">
        <f t="shared" si="3"/>
        <v>0</v>
      </c>
      <c r="G140" s="16">
        <f>F140*'(more) Simpl. textures'!I143</f>
        <v>0</v>
      </c>
      <c r="H140" s="16">
        <f>F140*'(more) Simpl. textures'!Z143</f>
        <v>0</v>
      </c>
    </row>
    <row r="141" spans="2:8" ht="23.25" customHeight="1">
      <c r="B141" s="24" t="str">
        <f>'(more) Simpl. textures'!D144</f>
        <v>SIMPL-5A-N-NT</v>
      </c>
      <c r="C141" s="545" t="s">
        <v>6462</v>
      </c>
      <c r="D141" s="489" t="str">
        <f>IF('(more) Simpl. textures'!M144=0,"",'(more) Simpl. textures'!M144)</f>
        <v/>
      </c>
      <c r="E141" s="489"/>
      <c r="F141" s="376">
        <f t="shared" si="3"/>
        <v>0</v>
      </c>
      <c r="G141" s="16">
        <f>F141*'(more) Simpl. textures'!I144</f>
        <v>0</v>
      </c>
      <c r="H141" s="16">
        <f>F141*'(more) Simpl. textures'!Z144</f>
        <v>0</v>
      </c>
    </row>
    <row r="142" spans="2:8" ht="23.25" customHeight="1">
      <c r="B142" s="24" t="str">
        <f>'(more) Simpl. textures'!D145</f>
        <v>SIMPL-5B-C</v>
      </c>
      <c r="C142" s="545" t="s">
        <v>6460</v>
      </c>
      <c r="D142" s="489"/>
      <c r="E142" s="489" t="str">
        <f>IF('(more) Simpl. textures'!N145=0,"",'(more) Simpl. textures'!N145)</f>
        <v/>
      </c>
      <c r="F142" s="376">
        <f t="shared" si="3"/>
        <v>0</v>
      </c>
      <c r="G142" s="16">
        <f>F142*'(more) Simpl. textures'!I145</f>
        <v>0</v>
      </c>
      <c r="H142" s="16">
        <f>F142*'(more) Simpl. textures'!Z145</f>
        <v>0</v>
      </c>
    </row>
    <row r="143" spans="2:8" ht="23.25" customHeight="1">
      <c r="B143" s="24" t="str">
        <f>'(more) Simpl. textures'!D146</f>
        <v>SIMPL-5B-N-T</v>
      </c>
      <c r="C143" s="545" t="s">
        <v>6461</v>
      </c>
      <c r="D143" s="489" t="str">
        <f>IF('(more) Simpl. textures'!M146=0,"",'(more) Simpl. textures'!M146)</f>
        <v/>
      </c>
      <c r="E143" s="489"/>
      <c r="F143" s="376">
        <f t="shared" si="3"/>
        <v>0</v>
      </c>
      <c r="G143" s="16">
        <f>F143*'(more) Simpl. textures'!I146</f>
        <v>0</v>
      </c>
      <c r="H143" s="16">
        <f>F143*'(more) Simpl. textures'!Z146</f>
        <v>0</v>
      </c>
    </row>
    <row r="144" spans="2:8" ht="23.25" customHeight="1">
      <c r="B144" s="24" t="str">
        <f>'(more) Simpl. textures'!D147</f>
        <v>SIMPL-5B-N-NT</v>
      </c>
      <c r="C144" s="545" t="s">
        <v>6462</v>
      </c>
      <c r="D144" s="489" t="str">
        <f>IF('(more) Simpl. textures'!M147=0,"",'(more) Simpl. textures'!M147)</f>
        <v/>
      </c>
      <c r="E144" s="489"/>
      <c r="F144" s="376">
        <f t="shared" si="3"/>
        <v>0</v>
      </c>
      <c r="G144" s="16">
        <f>F144*'(more) Simpl. textures'!I147</f>
        <v>0</v>
      </c>
      <c r="H144" s="16">
        <f>F144*'(more) Simpl. textures'!Z147</f>
        <v>0</v>
      </c>
    </row>
    <row r="145" spans="2:8" ht="23.25" customHeight="1">
      <c r="B145" s="24" t="str">
        <f>'(more) Simpl. textures'!D148</f>
        <v>SIMPL-5C-C</v>
      </c>
      <c r="C145" s="545" t="s">
        <v>6460</v>
      </c>
      <c r="D145" s="489"/>
      <c r="E145" s="489" t="str">
        <f>IF('(more) Simpl. textures'!N148=0,"",'(more) Simpl. textures'!N148)</f>
        <v/>
      </c>
      <c r="F145" s="376">
        <f t="shared" si="3"/>
        <v>0</v>
      </c>
      <c r="G145" s="16">
        <f>F145*'(more) Simpl. textures'!I148</f>
        <v>0</v>
      </c>
      <c r="H145" s="16">
        <f>F145*'(more) Simpl. textures'!Z148</f>
        <v>0</v>
      </c>
    </row>
    <row r="146" spans="2:8" ht="23.25" customHeight="1">
      <c r="B146" s="24" t="str">
        <f>'(more) Simpl. textures'!D149</f>
        <v>SIMPL-5C-N-T</v>
      </c>
      <c r="C146" s="545" t="s">
        <v>6461</v>
      </c>
      <c r="D146" s="489" t="str">
        <f>IF('(more) Simpl. textures'!M149=0,"",'(more) Simpl. textures'!M149)</f>
        <v/>
      </c>
      <c r="E146" s="489"/>
      <c r="F146" s="376">
        <f t="shared" si="3"/>
        <v>0</v>
      </c>
      <c r="G146" s="16">
        <f>F146*'(more) Simpl. textures'!I149</f>
        <v>0</v>
      </c>
      <c r="H146" s="16">
        <f>F146*'(more) Simpl. textures'!Z149</f>
        <v>0</v>
      </c>
    </row>
    <row r="147" spans="2:8" ht="23.25" customHeight="1">
      <c r="B147" s="24" t="str">
        <f>'(more) Simpl. textures'!D150</f>
        <v>SIMPL-5C-N-NT</v>
      </c>
      <c r="C147" s="545" t="s">
        <v>6462</v>
      </c>
      <c r="D147" s="489" t="str">
        <f>IF('(more) Simpl. textures'!M150=0,"",'(more) Simpl. textures'!M150)</f>
        <v/>
      </c>
      <c r="E147" s="489"/>
      <c r="F147" s="376">
        <f t="shared" si="3"/>
        <v>0</v>
      </c>
      <c r="G147" s="16">
        <f>F147*'(more) Simpl. textures'!I150</f>
        <v>0</v>
      </c>
      <c r="H147" s="16">
        <f>F147*'(more) Simpl. textures'!Z150</f>
        <v>0</v>
      </c>
    </row>
    <row r="148" spans="2:8" ht="23.25" customHeight="1">
      <c r="B148" s="24" t="str">
        <f>'(more) Simpl. textures'!D151</f>
        <v>SIMPL-5D-C</v>
      </c>
      <c r="C148" s="545" t="s">
        <v>6460</v>
      </c>
      <c r="D148" s="489"/>
      <c r="E148" s="489" t="str">
        <f>IF('(more) Simpl. textures'!N151=0,"",'(more) Simpl. textures'!N151)</f>
        <v/>
      </c>
      <c r="F148" s="376">
        <f t="shared" si="3"/>
        <v>0</v>
      </c>
      <c r="G148" s="16">
        <f>F148*'(more) Simpl. textures'!I151</f>
        <v>0</v>
      </c>
      <c r="H148" s="16">
        <f>F148*'(more) Simpl. textures'!Z151</f>
        <v>0</v>
      </c>
    </row>
    <row r="149" spans="2:8" ht="23.25" customHeight="1">
      <c r="B149" s="24" t="str">
        <f>'(more) Simpl. textures'!D152</f>
        <v>SIMPL-5D-N-T</v>
      </c>
      <c r="C149" s="545" t="s">
        <v>6461</v>
      </c>
      <c r="D149" s="489" t="str">
        <f>IF('(more) Simpl. textures'!M152=0,"",'(more) Simpl. textures'!M152)</f>
        <v/>
      </c>
      <c r="E149" s="489"/>
      <c r="F149" s="376">
        <f t="shared" si="3"/>
        <v>0</v>
      </c>
      <c r="G149" s="16">
        <f>F149*'(more) Simpl. textures'!I152</f>
        <v>0</v>
      </c>
      <c r="H149" s="16">
        <f>F149*'(more) Simpl. textures'!Z152</f>
        <v>0</v>
      </c>
    </row>
    <row r="150" spans="2:8" ht="23.25" customHeight="1">
      <c r="B150" s="24" t="str">
        <f>'(more) Simpl. textures'!D153</f>
        <v>SIMPL-5D-N-NT</v>
      </c>
      <c r="C150" s="545" t="s">
        <v>6462</v>
      </c>
      <c r="D150" s="489" t="str">
        <f>IF('(more) Simpl. textures'!M153=0,"",'(more) Simpl. textures'!M153)</f>
        <v/>
      </c>
      <c r="E150" s="489"/>
      <c r="F150" s="376">
        <f t="shared" si="3"/>
        <v>0</v>
      </c>
      <c r="G150" s="16">
        <f>F150*'(more) Simpl. textures'!I153</f>
        <v>0</v>
      </c>
      <c r="H150" s="16">
        <f>F150*'(more) Simpl. textures'!Z153</f>
        <v>0</v>
      </c>
    </row>
    <row r="151" spans="2:8" ht="23.25" customHeight="1">
      <c r="B151" s="24" t="str">
        <f>'(more) Simpl. textures'!D154</f>
        <v>SIMPL-5E-C</v>
      </c>
      <c r="C151" s="545" t="s">
        <v>6460</v>
      </c>
      <c r="D151" s="489"/>
      <c r="E151" s="489" t="str">
        <f>IF('(more) Simpl. textures'!N154=0,"",'(more) Simpl. textures'!N154)</f>
        <v/>
      </c>
      <c r="F151" s="376">
        <f t="shared" si="3"/>
        <v>0</v>
      </c>
      <c r="G151" s="16">
        <f>F151*'(more) Simpl. textures'!I154</f>
        <v>0</v>
      </c>
      <c r="H151" s="16">
        <f>F151*'(more) Simpl. textures'!Z154</f>
        <v>0</v>
      </c>
    </row>
    <row r="152" spans="2:8" ht="23.25" customHeight="1">
      <c r="B152" s="24" t="str">
        <f>'(more) Simpl. textures'!D155</f>
        <v>SIMPL-5E-N-T</v>
      </c>
      <c r="C152" s="545" t="s">
        <v>6461</v>
      </c>
      <c r="D152" s="489" t="str">
        <f>IF('(more) Simpl. textures'!M155=0,"",'(more) Simpl. textures'!M155)</f>
        <v/>
      </c>
      <c r="E152" s="489"/>
      <c r="F152" s="376">
        <f t="shared" si="3"/>
        <v>0</v>
      </c>
      <c r="G152" s="16">
        <f>F152*'(more) Simpl. textures'!I155</f>
        <v>0</v>
      </c>
      <c r="H152" s="16">
        <f>F152*'(more) Simpl. textures'!Z155</f>
        <v>0</v>
      </c>
    </row>
    <row r="153" spans="2:8" ht="23.25" customHeight="1">
      <c r="B153" s="24" t="str">
        <f>'(more) Simpl. textures'!D156</f>
        <v>SIMPL-5E-N-NT</v>
      </c>
      <c r="C153" s="545" t="s">
        <v>6462</v>
      </c>
      <c r="D153" s="489" t="str">
        <f>IF('(more) Simpl. textures'!M156=0,"",'(more) Simpl. textures'!M156)</f>
        <v/>
      </c>
      <c r="E153" s="489"/>
      <c r="F153" s="376">
        <f t="shared" si="3"/>
        <v>0</v>
      </c>
      <c r="G153" s="16">
        <f>F153*'(more) Simpl. textures'!I156</f>
        <v>0</v>
      </c>
      <c r="H153" s="16">
        <f>F153*'(more) Simpl. textures'!Z156</f>
        <v>0</v>
      </c>
    </row>
    <row r="154" spans="2:8" ht="23.25" customHeight="1">
      <c r="B154" s="24" t="str">
        <f>'(more) Simpl. textures'!D157</f>
        <v>SIMPL-5F-C</v>
      </c>
      <c r="C154" s="545" t="s">
        <v>6460</v>
      </c>
      <c r="D154" s="489"/>
      <c r="E154" s="489" t="str">
        <f>IF('(more) Simpl. textures'!N157=0,"",'(more) Simpl. textures'!N157)</f>
        <v/>
      </c>
      <c r="F154" s="376">
        <f t="shared" si="3"/>
        <v>0</v>
      </c>
      <c r="G154" s="16">
        <f>F154*'(more) Simpl. textures'!I157</f>
        <v>0</v>
      </c>
      <c r="H154" s="16">
        <f>F154*'(more) Simpl. textures'!Z157</f>
        <v>0</v>
      </c>
    </row>
    <row r="155" spans="2:8" ht="23.25" customHeight="1">
      <c r="B155" s="24" t="str">
        <f>'(more) Simpl. textures'!D158</f>
        <v>SIMPL-5F-N-T</v>
      </c>
      <c r="C155" s="545" t="s">
        <v>6461</v>
      </c>
      <c r="D155" s="489" t="str">
        <f>IF('(more) Simpl. textures'!M158=0,"",'(more) Simpl. textures'!M158)</f>
        <v/>
      </c>
      <c r="E155" s="489"/>
      <c r="F155" s="376">
        <f t="shared" si="3"/>
        <v>0</v>
      </c>
      <c r="G155" s="16">
        <f>F155*'(more) Simpl. textures'!I158</f>
        <v>0</v>
      </c>
      <c r="H155" s="16">
        <f>F155*'(more) Simpl. textures'!Z158</f>
        <v>0</v>
      </c>
    </row>
    <row r="156" spans="2:8" ht="23.25" customHeight="1">
      <c r="B156" s="24" t="str">
        <f>'(more) Simpl. textures'!D159</f>
        <v>SIMPL-5F-N-NT</v>
      </c>
      <c r="C156" s="545" t="s">
        <v>6462</v>
      </c>
      <c r="D156" s="489" t="str">
        <f>IF('(more) Simpl. textures'!M159=0,"",'(more) Simpl. textures'!M159)</f>
        <v/>
      </c>
      <c r="E156" s="489"/>
      <c r="F156" s="376">
        <f t="shared" si="3"/>
        <v>0</v>
      </c>
      <c r="G156" s="16">
        <f>F156*'(more) Simpl. textures'!I159</f>
        <v>0</v>
      </c>
      <c r="H156" s="16">
        <f>F156*'(more) Simpl. textures'!Z159</f>
        <v>0</v>
      </c>
    </row>
    <row r="157" spans="2:8" ht="23.25" customHeight="1">
      <c r="B157" s="24" t="str">
        <f>'(more) Simpl. textures'!D160</f>
        <v>SIMPL-5G-C</v>
      </c>
      <c r="C157" s="545" t="s">
        <v>6460</v>
      </c>
      <c r="D157" s="489"/>
      <c r="E157" s="489" t="str">
        <f>IF('(more) Simpl. textures'!N160=0,"",'(more) Simpl. textures'!N160)</f>
        <v/>
      </c>
      <c r="F157" s="376">
        <f t="shared" si="3"/>
        <v>0</v>
      </c>
      <c r="G157" s="16">
        <f>F157*'(more) Simpl. textures'!I160</f>
        <v>0</v>
      </c>
      <c r="H157" s="16">
        <f>F157*'(more) Simpl. textures'!Z160</f>
        <v>0</v>
      </c>
    </row>
    <row r="158" spans="2:8" ht="23.25" customHeight="1">
      <c r="B158" s="24" t="str">
        <f>'(more) Simpl. textures'!D161</f>
        <v>SIMPL-5G-N-T</v>
      </c>
      <c r="C158" s="545" t="s">
        <v>6461</v>
      </c>
      <c r="D158" s="489" t="str">
        <f>IF('(more) Simpl. textures'!M161=0,"",'(more) Simpl. textures'!M161)</f>
        <v/>
      </c>
      <c r="E158" s="489"/>
      <c r="F158" s="376">
        <f t="shared" si="3"/>
        <v>0</v>
      </c>
      <c r="G158" s="16">
        <f>F158*'(more) Simpl. textures'!I161</f>
        <v>0</v>
      </c>
      <c r="H158" s="16">
        <f>F158*'(more) Simpl. textures'!Z161</f>
        <v>0</v>
      </c>
    </row>
    <row r="159" spans="2:8" ht="23.25" customHeight="1">
      <c r="B159" s="24" t="str">
        <f>'(more) Simpl. textures'!D162</f>
        <v>SIMPL-5G-N-NT</v>
      </c>
      <c r="C159" s="545" t="s">
        <v>6462</v>
      </c>
      <c r="D159" s="489" t="str">
        <f>IF('(more) Simpl. textures'!M162=0,"",'(more) Simpl. textures'!M162)</f>
        <v/>
      </c>
      <c r="E159" s="489"/>
      <c r="F159" s="376">
        <f t="shared" si="3"/>
        <v>0</v>
      </c>
      <c r="G159" s="16">
        <f>F159*'(more) Simpl. textures'!I162</f>
        <v>0</v>
      </c>
      <c r="H159" s="16">
        <f>F159*'(more) Simpl. textures'!Z162</f>
        <v>0</v>
      </c>
    </row>
    <row r="160" spans="2:8" ht="23.25" customHeight="1">
      <c r="B160" s="24" t="str">
        <f>'(more) Simpl. textures'!D163</f>
        <v>SIMPL-5H-C</v>
      </c>
      <c r="C160" s="545" t="s">
        <v>6460</v>
      </c>
      <c r="D160" s="489"/>
      <c r="E160" s="489" t="str">
        <f>IF('(more) Simpl. textures'!N163=0,"",'(more) Simpl. textures'!N163)</f>
        <v/>
      </c>
      <c r="F160" s="376">
        <f t="shared" si="3"/>
        <v>0</v>
      </c>
      <c r="G160" s="16">
        <f>F160*'(more) Simpl. textures'!I163</f>
        <v>0</v>
      </c>
      <c r="H160" s="16">
        <f>F160*'(more) Simpl. textures'!Z163</f>
        <v>0</v>
      </c>
    </row>
    <row r="161" spans="2:8" ht="23.25" customHeight="1">
      <c r="B161" s="24" t="str">
        <f>'(more) Simpl. textures'!D164</f>
        <v>SIMPL-5H-N-T</v>
      </c>
      <c r="C161" s="545" t="s">
        <v>6461</v>
      </c>
      <c r="D161" s="489" t="str">
        <f>IF('(more) Simpl. textures'!M164=0,"",'(more) Simpl. textures'!M164)</f>
        <v/>
      </c>
      <c r="E161" s="489"/>
      <c r="F161" s="376">
        <f t="shared" si="3"/>
        <v>0</v>
      </c>
      <c r="G161" s="16">
        <f>F161*'(more) Simpl. textures'!I164</f>
        <v>0</v>
      </c>
      <c r="H161" s="16">
        <f>F161*'(more) Simpl. textures'!Z164</f>
        <v>0</v>
      </c>
    </row>
    <row r="162" spans="2:8" ht="23.25" customHeight="1">
      <c r="B162" s="24" t="str">
        <f>'(more) Simpl. textures'!D165</f>
        <v>SIMPL-5H-N-NT</v>
      </c>
      <c r="C162" s="545" t="s">
        <v>6462</v>
      </c>
      <c r="D162" s="489" t="str">
        <f>IF('(more) Simpl. textures'!M165=0,"",'(more) Simpl. textures'!M165)</f>
        <v/>
      </c>
      <c r="E162" s="489"/>
      <c r="F162" s="376">
        <f t="shared" si="3"/>
        <v>0</v>
      </c>
      <c r="G162" s="16">
        <f>F162*'(more) Simpl. textures'!I165</f>
        <v>0</v>
      </c>
      <c r="H162" s="16">
        <f>F162*'(more) Simpl. textures'!Z165</f>
        <v>0</v>
      </c>
    </row>
    <row r="163" spans="2:8" ht="23.25" customHeight="1">
      <c r="B163" s="24" t="str">
        <f>'(more) Simpl. textures'!D166</f>
        <v>SIMPL-5I-C</v>
      </c>
      <c r="C163" s="545" t="s">
        <v>6460</v>
      </c>
      <c r="D163" s="489"/>
      <c r="E163" s="489" t="str">
        <f>IF('(more) Simpl. textures'!N166=0,"",'(more) Simpl. textures'!N166)</f>
        <v/>
      </c>
      <c r="F163" s="376">
        <f t="shared" si="3"/>
        <v>0</v>
      </c>
      <c r="G163" s="16">
        <f>F163*'(more) Simpl. textures'!I166</f>
        <v>0</v>
      </c>
      <c r="H163" s="16">
        <f>F163*'(more) Simpl. textures'!Z166</f>
        <v>0</v>
      </c>
    </row>
    <row r="164" spans="2:8" ht="23.25" customHeight="1">
      <c r="B164" s="24" t="str">
        <f>'(more) Simpl. textures'!D167</f>
        <v>SIMPL-5I-N-T</v>
      </c>
      <c r="C164" s="545" t="s">
        <v>6461</v>
      </c>
      <c r="D164" s="489" t="str">
        <f>IF('(more) Simpl. textures'!M167=0,"",'(more) Simpl. textures'!M167)</f>
        <v/>
      </c>
      <c r="E164" s="489"/>
      <c r="F164" s="376">
        <f t="shared" si="3"/>
        <v>0</v>
      </c>
      <c r="G164" s="16">
        <f>F164*'(more) Simpl. textures'!I167</f>
        <v>0</v>
      </c>
      <c r="H164" s="16">
        <f>F164*'(more) Simpl. textures'!Z167</f>
        <v>0</v>
      </c>
    </row>
    <row r="165" spans="2:8" ht="23.25" customHeight="1">
      <c r="B165" s="24" t="str">
        <f>'(more) Simpl. textures'!D168</f>
        <v>SIMPL-5I-N-NT</v>
      </c>
      <c r="C165" s="545" t="s">
        <v>6462</v>
      </c>
      <c r="D165" s="489" t="str">
        <f>IF('(more) Simpl. textures'!M168=0,"",'(more) Simpl. textures'!M168)</f>
        <v/>
      </c>
      <c r="E165" s="489"/>
      <c r="F165" s="376">
        <f t="shared" si="3"/>
        <v>0</v>
      </c>
      <c r="G165" s="16">
        <f>F165*'(more) Simpl. textures'!I168</f>
        <v>0</v>
      </c>
      <c r="H165" s="16">
        <f>F165*'(more) Simpl. textures'!Z168</f>
        <v>0</v>
      </c>
    </row>
    <row r="166" spans="2:8" ht="23.25" customHeight="1">
      <c r="B166" s="24" t="str">
        <f>'(more) Simpl. textures'!D169</f>
        <v>SIMPL-5J-C</v>
      </c>
      <c r="C166" s="545" t="s">
        <v>6460</v>
      </c>
      <c r="D166" s="489"/>
      <c r="E166" s="489" t="str">
        <f>IF('(more) Simpl. textures'!N169=0,"",'(more) Simpl. textures'!N169)</f>
        <v/>
      </c>
      <c r="F166" s="376">
        <f t="shared" si="3"/>
        <v>0</v>
      </c>
      <c r="G166" s="16">
        <f>F166*'(more) Simpl. textures'!I169</f>
        <v>0</v>
      </c>
      <c r="H166" s="16">
        <f>F166*'(more) Simpl. textures'!Z169</f>
        <v>0</v>
      </c>
    </row>
    <row r="167" spans="2:8" ht="23.25" customHeight="1">
      <c r="B167" s="24" t="str">
        <f>'(more) Simpl. textures'!D170</f>
        <v>SIMPL-5J-N-T</v>
      </c>
      <c r="C167" s="545" t="s">
        <v>6461</v>
      </c>
      <c r="D167" s="489" t="str">
        <f>IF('(more) Simpl. textures'!M170=0,"",'(more) Simpl. textures'!M170)</f>
        <v/>
      </c>
      <c r="E167" s="489"/>
      <c r="F167" s="376">
        <f t="shared" si="3"/>
        <v>0</v>
      </c>
      <c r="G167" s="16">
        <f>F167*'(more) Simpl. textures'!I170</f>
        <v>0</v>
      </c>
      <c r="H167" s="16">
        <f>F167*'(more) Simpl. textures'!Z170</f>
        <v>0</v>
      </c>
    </row>
    <row r="168" spans="2:8" ht="23.25" customHeight="1">
      <c r="B168" s="24" t="str">
        <f>'(more) Simpl. textures'!D171</f>
        <v>SIMPL-5J-N-NT</v>
      </c>
      <c r="C168" s="545" t="s">
        <v>6462</v>
      </c>
      <c r="D168" s="489" t="str">
        <f>IF('(more) Simpl. textures'!M171=0,"",'(more) Simpl. textures'!M171)</f>
        <v/>
      </c>
      <c r="E168" s="489"/>
      <c r="F168" s="376">
        <f t="shared" si="3"/>
        <v>0</v>
      </c>
      <c r="G168" s="16">
        <f>F168*'(more) Simpl. textures'!I171</f>
        <v>0</v>
      </c>
      <c r="H168" s="16">
        <f>F168*'(more) Simpl. textures'!Z171</f>
        <v>0</v>
      </c>
    </row>
    <row r="169" spans="2:8" ht="23.25" customHeight="1">
      <c r="B169" s="24" t="str">
        <f>'(more) Simpl. textures'!D172</f>
        <v>SIMPL-5K-C</v>
      </c>
      <c r="C169" s="545" t="s">
        <v>6460</v>
      </c>
      <c r="D169" s="489"/>
      <c r="E169" s="489" t="str">
        <f>IF('(more) Simpl. textures'!N172=0,"",'(more) Simpl. textures'!N172)</f>
        <v/>
      </c>
      <c r="F169" s="376">
        <f t="shared" si="3"/>
        <v>0</v>
      </c>
      <c r="G169" s="16">
        <f>F169*'(more) Simpl. textures'!I172</f>
        <v>0</v>
      </c>
      <c r="H169" s="16">
        <f>F169*'(more) Simpl. textures'!Z172</f>
        <v>0</v>
      </c>
    </row>
    <row r="170" spans="2:8" ht="23.25" customHeight="1">
      <c r="B170" s="24" t="str">
        <f>'(more) Simpl. textures'!D173</f>
        <v>SIMPL-5K-N-T</v>
      </c>
      <c r="C170" s="545" t="s">
        <v>6461</v>
      </c>
      <c r="D170" s="489" t="str">
        <f>IF('(more) Simpl. textures'!M173=0,"",'(more) Simpl. textures'!M173)</f>
        <v/>
      </c>
      <c r="E170" s="489"/>
      <c r="F170" s="376">
        <f t="shared" si="3"/>
        <v>0</v>
      </c>
      <c r="G170" s="16">
        <f>F170*'(more) Simpl. textures'!I173</f>
        <v>0</v>
      </c>
      <c r="H170" s="16">
        <f>F170*'(more) Simpl. textures'!Z173</f>
        <v>0</v>
      </c>
    </row>
    <row r="171" spans="2:8" ht="23.25" customHeight="1">
      <c r="B171" s="24" t="str">
        <f>'(more) Simpl. textures'!D174</f>
        <v>SIMPL-5K-N-NT</v>
      </c>
      <c r="C171" s="545" t="s">
        <v>6462</v>
      </c>
      <c r="D171" s="489" t="str">
        <f>IF('(more) Simpl. textures'!M174=0,"",'(more) Simpl. textures'!M174)</f>
        <v/>
      </c>
      <c r="E171" s="489"/>
      <c r="F171" s="376">
        <f t="shared" si="3"/>
        <v>0</v>
      </c>
      <c r="G171" s="16">
        <f>F171*'(more) Simpl. textures'!I174</f>
        <v>0</v>
      </c>
      <c r="H171" s="16">
        <f>F171*'(more) Simpl. textures'!Z174</f>
        <v>0</v>
      </c>
    </row>
    <row r="172" spans="2:8" ht="23.25" customHeight="1">
      <c r="B172" s="24" t="str">
        <f>'(more) Simpl. textures'!D175</f>
        <v>SIMPL-5L-C</v>
      </c>
      <c r="C172" s="545" t="s">
        <v>6460</v>
      </c>
      <c r="D172" s="489"/>
      <c r="E172" s="489" t="str">
        <f>IF('(more) Simpl. textures'!N175=0,"",'(more) Simpl. textures'!N175)</f>
        <v/>
      </c>
      <c r="F172" s="376">
        <f t="shared" si="3"/>
        <v>0</v>
      </c>
      <c r="G172" s="16">
        <f>F172*'(more) Simpl. textures'!I175</f>
        <v>0</v>
      </c>
      <c r="H172" s="16">
        <f>F172*'(more) Simpl. textures'!Z175</f>
        <v>0</v>
      </c>
    </row>
    <row r="173" spans="2:8" ht="23.25" customHeight="1">
      <c r="B173" s="24" t="str">
        <f>'(more) Simpl. textures'!D176</f>
        <v>SIMPL-5L-N-T</v>
      </c>
      <c r="C173" s="545" t="s">
        <v>6461</v>
      </c>
      <c r="D173" s="489" t="str">
        <f>IF('(more) Simpl. textures'!M176=0,"",'(more) Simpl. textures'!M176)</f>
        <v/>
      </c>
      <c r="E173" s="489"/>
      <c r="F173" s="376">
        <f t="shared" si="3"/>
        <v>0</v>
      </c>
      <c r="G173" s="16">
        <f>F173*'(more) Simpl. textures'!I176</f>
        <v>0</v>
      </c>
      <c r="H173" s="16">
        <f>F173*'(more) Simpl. textures'!Z176</f>
        <v>0</v>
      </c>
    </row>
    <row r="174" spans="2:8" ht="23.25" customHeight="1">
      <c r="B174" s="24" t="str">
        <f>'(more) Simpl. textures'!D177</f>
        <v>SIMPL-5L-N-NT</v>
      </c>
      <c r="C174" s="545" t="s">
        <v>6462</v>
      </c>
      <c r="D174" s="489" t="str">
        <f>IF('(more) Simpl. textures'!M177=0,"",'(more) Simpl. textures'!M177)</f>
        <v/>
      </c>
      <c r="E174" s="489"/>
      <c r="F174" s="376">
        <f t="shared" si="3"/>
        <v>0</v>
      </c>
      <c r="G174" s="16">
        <f>F174*'(more) Simpl. textures'!I177</f>
        <v>0</v>
      </c>
      <c r="H174" s="16">
        <f>F174*'(more) Simpl. textures'!Z177</f>
        <v>0</v>
      </c>
    </row>
    <row r="175" spans="2:8" ht="23.25" customHeight="1">
      <c r="B175" s="24" t="str">
        <f>'(more) Simpl. textures'!D178</f>
        <v>SIMPL-5M-C</v>
      </c>
      <c r="C175" s="545" t="s">
        <v>6460</v>
      </c>
      <c r="D175" s="489"/>
      <c r="E175" s="489" t="str">
        <f>IF('(more) Simpl. textures'!N178=0,"",'(more) Simpl. textures'!N178)</f>
        <v/>
      </c>
      <c r="F175" s="376">
        <f t="shared" si="3"/>
        <v>0</v>
      </c>
      <c r="G175" s="16">
        <f>F175*'(more) Simpl. textures'!I178</f>
        <v>0</v>
      </c>
      <c r="H175" s="16">
        <f>F175*'(more) Simpl. textures'!Z178</f>
        <v>0</v>
      </c>
    </row>
    <row r="176" spans="2:8" ht="23.25" customHeight="1">
      <c r="B176" s="24" t="str">
        <f>'(more) Simpl. textures'!D179</f>
        <v>SIMPL-5M-N-T</v>
      </c>
      <c r="C176" s="545" t="s">
        <v>6461</v>
      </c>
      <c r="D176" s="489" t="str">
        <f>IF('(more) Simpl. textures'!M179=0,"",'(more) Simpl. textures'!M179)</f>
        <v/>
      </c>
      <c r="E176" s="489"/>
      <c r="F176" s="376">
        <f t="shared" si="3"/>
        <v>0</v>
      </c>
      <c r="G176" s="16">
        <f>F176*'(more) Simpl. textures'!I179</f>
        <v>0</v>
      </c>
      <c r="H176" s="16">
        <f>F176*'(more) Simpl. textures'!Z179</f>
        <v>0</v>
      </c>
    </row>
    <row r="177" spans="2:8" ht="23.25" customHeight="1">
      <c r="B177" s="24" t="str">
        <f>'(more) Simpl. textures'!D180</f>
        <v>SIMPL-5M-N-NT</v>
      </c>
      <c r="C177" s="545" t="s">
        <v>6462</v>
      </c>
      <c r="D177" s="489" t="str">
        <f>IF('(more) Simpl. textures'!M180=0,"",'(more) Simpl. textures'!M180)</f>
        <v/>
      </c>
      <c r="E177" s="489"/>
      <c r="F177" s="376">
        <f t="shared" si="3"/>
        <v>0</v>
      </c>
      <c r="G177" s="16">
        <f>F177*'(more) Simpl. textures'!I180</f>
        <v>0</v>
      </c>
      <c r="H177" s="16">
        <f>F177*'(more) Simpl. textures'!Z180</f>
        <v>0</v>
      </c>
    </row>
    <row r="178" spans="2:8" ht="23.25" customHeight="1">
      <c r="B178" s="24" t="str">
        <f>'(more) Simpl. textures'!D181</f>
        <v>SIMPL-5N-C</v>
      </c>
      <c r="C178" s="545" t="s">
        <v>6460</v>
      </c>
      <c r="D178" s="489"/>
      <c r="E178" s="489" t="str">
        <f>IF('(more) Simpl. textures'!N181=0,"",'(more) Simpl. textures'!N181)</f>
        <v/>
      </c>
      <c r="F178" s="376">
        <f t="shared" si="3"/>
        <v>0</v>
      </c>
      <c r="G178" s="16">
        <f>F178*'(more) Simpl. textures'!I181</f>
        <v>0</v>
      </c>
      <c r="H178" s="16">
        <f>F178*'(more) Simpl. textures'!Z181</f>
        <v>0</v>
      </c>
    </row>
    <row r="179" spans="2:8" ht="23.25" customHeight="1">
      <c r="B179" s="24" t="str">
        <f>'(more) Simpl. textures'!D182</f>
        <v>SIMPL-5N-N-T</v>
      </c>
      <c r="C179" s="545" t="s">
        <v>6461</v>
      </c>
      <c r="D179" s="489" t="str">
        <f>IF('(more) Simpl. textures'!M182=0,"",'(more) Simpl. textures'!M182)</f>
        <v/>
      </c>
      <c r="E179" s="489"/>
      <c r="F179" s="376">
        <f t="shared" si="3"/>
        <v>0</v>
      </c>
      <c r="G179" s="16">
        <f>F179*'(more) Simpl. textures'!I182</f>
        <v>0</v>
      </c>
      <c r="H179" s="16">
        <f>F179*'(more) Simpl. textures'!Z182</f>
        <v>0</v>
      </c>
    </row>
    <row r="180" spans="2:8" ht="23.25" customHeight="1">
      <c r="B180" s="24" t="str">
        <f>'(more) Simpl. textures'!D183</f>
        <v>SIMPL-5N-N-NT</v>
      </c>
      <c r="C180" s="545" t="s">
        <v>6462</v>
      </c>
      <c r="D180" s="489" t="str">
        <f>IF('(more) Simpl. textures'!M183=0,"",'(more) Simpl. textures'!M183)</f>
        <v/>
      </c>
      <c r="E180" s="489"/>
      <c r="F180" s="376">
        <f t="shared" si="3"/>
        <v>0</v>
      </c>
      <c r="G180" s="16">
        <f>F180*'(more) Simpl. textures'!I183</f>
        <v>0</v>
      </c>
      <c r="H180" s="16">
        <f>F180*'(more) Simpl. textures'!Z183</f>
        <v>0</v>
      </c>
    </row>
    <row r="181" spans="2:8" ht="23.25" customHeight="1">
      <c r="B181" s="24" t="str">
        <f>'(more) Simpl. textures'!D184</f>
        <v>SIMPL-5O-C</v>
      </c>
      <c r="C181" s="545" t="s">
        <v>6460</v>
      </c>
      <c r="D181" s="489"/>
      <c r="E181" s="489" t="str">
        <f>IF('(more) Simpl. textures'!N184=0,"",'(more) Simpl. textures'!N184)</f>
        <v/>
      </c>
      <c r="F181" s="376">
        <f t="shared" si="3"/>
        <v>0</v>
      </c>
      <c r="G181" s="16">
        <f>F181*'(more) Simpl. textures'!I184</f>
        <v>0</v>
      </c>
      <c r="H181" s="16">
        <f>F181*'(more) Simpl. textures'!Z184</f>
        <v>0</v>
      </c>
    </row>
    <row r="182" spans="2:8" ht="23.25" customHeight="1">
      <c r="B182" s="24" t="str">
        <f>'(more) Simpl. textures'!D185</f>
        <v>SIMPL-5O-N-T</v>
      </c>
      <c r="C182" s="545" t="s">
        <v>6461</v>
      </c>
      <c r="D182" s="489" t="str">
        <f>IF('(more) Simpl. textures'!M185=0,"",'(more) Simpl. textures'!M185)</f>
        <v/>
      </c>
      <c r="E182" s="489"/>
      <c r="F182" s="376">
        <f t="shared" si="3"/>
        <v>0</v>
      </c>
      <c r="G182" s="16">
        <f>F182*'(more) Simpl. textures'!I185</f>
        <v>0</v>
      </c>
      <c r="H182" s="16">
        <f>F182*'(more) Simpl. textures'!Z185</f>
        <v>0</v>
      </c>
    </row>
    <row r="183" spans="2:8" ht="23.25" customHeight="1">
      <c r="B183" s="24" t="str">
        <f>'(more) Simpl. textures'!D186</f>
        <v>SIMPL-5O-N-NT</v>
      </c>
      <c r="C183" s="545" t="s">
        <v>6462</v>
      </c>
      <c r="D183" s="489" t="str">
        <f>IF('(more) Simpl. textures'!M186=0,"",'(more) Simpl. textures'!M186)</f>
        <v/>
      </c>
      <c r="E183" s="489"/>
      <c r="F183" s="376">
        <f t="shared" si="3"/>
        <v>0</v>
      </c>
      <c r="G183" s="16">
        <f>F183*'(more) Simpl. textures'!I186</f>
        <v>0</v>
      </c>
      <c r="H183" s="16">
        <f>F183*'(more) Simpl. textures'!Z186</f>
        <v>0</v>
      </c>
    </row>
    <row r="184" spans="2:8" ht="23.25" customHeight="1">
      <c r="B184" s="24" t="str">
        <f>'(more) Simpl. textures'!D187</f>
        <v>6 - WANNABES</v>
      </c>
      <c r="C184" s="545"/>
      <c r="D184" s="489" t="str">
        <f>IF('(more) Simpl. textures'!M187=0,"",'(more) Simpl. textures'!M187)</f>
        <v/>
      </c>
      <c r="E184" s="489" t="str">
        <f>IF('(more) Simpl. textures'!N187=0,"",'(more) Simpl. textures'!N187)</f>
        <v/>
      </c>
      <c r="F184" s="376">
        <f t="shared" si="3"/>
        <v>0</v>
      </c>
      <c r="G184" s="16">
        <f>F184*'(more) Simpl. textures'!I187</f>
        <v>0</v>
      </c>
      <c r="H184" s="16">
        <f>F184*'(more) Simpl. textures'!Z187</f>
        <v>0</v>
      </c>
    </row>
    <row r="185" spans="2:8" ht="23.25" customHeight="1">
      <c r="B185" s="24" t="str">
        <f>'(more) Simpl. textures'!D188</f>
        <v>SIMPL-6A-C</v>
      </c>
      <c r="C185" s="545" t="s">
        <v>6460</v>
      </c>
      <c r="D185" s="489"/>
      <c r="E185" s="489" t="str">
        <f>IF('(more) Simpl. textures'!N188=0,"",'(more) Simpl. textures'!N188)</f>
        <v/>
      </c>
      <c r="F185" s="376">
        <f t="shared" si="3"/>
        <v>0</v>
      </c>
      <c r="G185" s="16">
        <f>F185*'(more) Simpl. textures'!I188</f>
        <v>0</v>
      </c>
      <c r="H185" s="16">
        <f>F185*'(more) Simpl. textures'!Z188</f>
        <v>0</v>
      </c>
    </row>
    <row r="186" spans="2:8" ht="23.25" customHeight="1">
      <c r="B186" s="24" t="str">
        <f>'(more) Simpl. textures'!D189</f>
        <v>SIMPL-6A-N-T</v>
      </c>
      <c r="C186" s="545" t="s">
        <v>6461</v>
      </c>
      <c r="D186" s="489" t="str">
        <f>IF('(more) Simpl. textures'!M189=0,"",'(more) Simpl. textures'!M189)</f>
        <v/>
      </c>
      <c r="E186" s="489"/>
      <c r="F186" s="376">
        <f t="shared" si="3"/>
        <v>0</v>
      </c>
      <c r="G186" s="16">
        <f>F186*'(more) Simpl. textures'!I189</f>
        <v>0</v>
      </c>
      <c r="H186" s="16">
        <f>F186*'(more) Simpl. textures'!Z189</f>
        <v>0</v>
      </c>
    </row>
    <row r="187" spans="2:8" ht="23.25" customHeight="1">
      <c r="B187" s="24" t="str">
        <f>'(more) Simpl. textures'!D190</f>
        <v>SIMPL-6A-N-NT</v>
      </c>
      <c r="C187" s="545" t="s">
        <v>6462</v>
      </c>
      <c r="D187" s="489" t="str">
        <f>IF('(more) Simpl. textures'!M190=0,"",'(more) Simpl. textures'!M190)</f>
        <v/>
      </c>
      <c r="E187" s="489"/>
      <c r="F187" s="376">
        <f t="shared" si="3"/>
        <v>0</v>
      </c>
      <c r="G187" s="16">
        <f>F187*'(more) Simpl. textures'!I190</f>
        <v>0</v>
      </c>
      <c r="H187" s="16">
        <f>F187*'(more) Simpl. textures'!Z190</f>
        <v>0</v>
      </c>
    </row>
    <row r="188" spans="2:8" ht="23.25" customHeight="1">
      <c r="B188" s="24" t="str">
        <f>'(more) Simpl. textures'!D191</f>
        <v>SIMPL-6B-C</v>
      </c>
      <c r="C188" s="545" t="s">
        <v>6460</v>
      </c>
      <c r="D188" s="489"/>
      <c r="E188" s="489" t="str">
        <f>IF('(more) Simpl. textures'!N191=0,"",'(more) Simpl. textures'!N191)</f>
        <v/>
      </c>
      <c r="F188" s="376">
        <f t="shared" si="3"/>
        <v>0</v>
      </c>
      <c r="G188" s="16">
        <f>F188*'(more) Simpl. textures'!I191</f>
        <v>0</v>
      </c>
      <c r="H188" s="16">
        <f>F188*'(more) Simpl. textures'!Z191</f>
        <v>0</v>
      </c>
    </row>
    <row r="189" spans="2:8" ht="23.25" customHeight="1">
      <c r="B189" s="24" t="str">
        <f>'(more) Simpl. textures'!D192</f>
        <v>SIMPL-6B-N-T</v>
      </c>
      <c r="C189" s="545" t="s">
        <v>6461</v>
      </c>
      <c r="D189" s="489" t="str">
        <f>IF('(more) Simpl. textures'!M192=0,"",'(more) Simpl. textures'!M192)</f>
        <v/>
      </c>
      <c r="E189" s="489"/>
      <c r="F189" s="376">
        <f t="shared" si="3"/>
        <v>0</v>
      </c>
      <c r="G189" s="16">
        <f>F189*'(more) Simpl. textures'!I192</f>
        <v>0</v>
      </c>
      <c r="H189" s="16">
        <f>F189*'(more) Simpl. textures'!Z192</f>
        <v>0</v>
      </c>
    </row>
    <row r="190" spans="2:8" ht="23.25" customHeight="1">
      <c r="B190" s="24" t="str">
        <f>'(more) Simpl. textures'!D193</f>
        <v>SIMPL-6B-N-NT</v>
      </c>
      <c r="C190" s="545" t="s">
        <v>6462</v>
      </c>
      <c r="D190" s="489" t="str">
        <f>IF('(more) Simpl. textures'!M193=0,"",'(more) Simpl. textures'!M193)</f>
        <v/>
      </c>
      <c r="E190" s="489"/>
      <c r="F190" s="376">
        <f t="shared" si="3"/>
        <v>0</v>
      </c>
      <c r="G190" s="16">
        <f>F190*'(more) Simpl. textures'!I193</f>
        <v>0</v>
      </c>
      <c r="H190" s="16">
        <f>F190*'(more) Simpl. textures'!Z193</f>
        <v>0</v>
      </c>
    </row>
    <row r="191" spans="2:8" ht="23.25" customHeight="1">
      <c r="B191" s="24" t="str">
        <f>'(more) Simpl. textures'!D194</f>
        <v>SIMPL-6C-C</v>
      </c>
      <c r="C191" s="545" t="s">
        <v>6460</v>
      </c>
      <c r="D191" s="489"/>
      <c r="E191" s="489" t="str">
        <f>IF('(more) Simpl. textures'!N194=0,"",'(more) Simpl. textures'!N194)</f>
        <v/>
      </c>
      <c r="F191" s="376">
        <f t="shared" si="3"/>
        <v>0</v>
      </c>
      <c r="G191" s="16">
        <f>F191*'(more) Simpl. textures'!I194</f>
        <v>0</v>
      </c>
      <c r="H191" s="16">
        <f>F191*'(more) Simpl. textures'!Z194</f>
        <v>0</v>
      </c>
    </row>
    <row r="192" spans="2:8" ht="23.25" customHeight="1">
      <c r="B192" s="24" t="str">
        <f>'(more) Simpl. textures'!D195</f>
        <v>SIMPL-6C-N-T</v>
      </c>
      <c r="C192" s="545" t="s">
        <v>6461</v>
      </c>
      <c r="D192" s="489" t="str">
        <f>IF('(more) Simpl. textures'!M195=0,"",'(more) Simpl. textures'!M195)</f>
        <v/>
      </c>
      <c r="E192" s="489"/>
      <c r="F192" s="376">
        <f t="shared" si="3"/>
        <v>0</v>
      </c>
      <c r="G192" s="16">
        <f>F192*'(more) Simpl. textures'!I195</f>
        <v>0</v>
      </c>
      <c r="H192" s="16">
        <f>F192*'(more) Simpl. textures'!Z195</f>
        <v>0</v>
      </c>
    </row>
    <row r="193" spans="2:8" ht="23.25" customHeight="1">
      <c r="B193" s="24" t="str">
        <f>'(more) Simpl. textures'!D196</f>
        <v>SIMPL-6C-N-NT</v>
      </c>
      <c r="C193" s="545" t="s">
        <v>6462</v>
      </c>
      <c r="D193" s="489" t="str">
        <f>IF('(more) Simpl. textures'!M196=0,"",'(more) Simpl. textures'!M196)</f>
        <v/>
      </c>
      <c r="E193" s="489"/>
      <c r="F193" s="376">
        <f t="shared" si="3"/>
        <v>0</v>
      </c>
      <c r="G193" s="16">
        <f>F193*'(more) Simpl. textures'!I196</f>
        <v>0</v>
      </c>
      <c r="H193" s="16">
        <f>F193*'(more) Simpl. textures'!Z196</f>
        <v>0</v>
      </c>
    </row>
    <row r="194" spans="2:8" ht="23.25" customHeight="1">
      <c r="B194" s="24" t="str">
        <f>'(more) Simpl. textures'!D197</f>
        <v>SIMPL-6D-C</v>
      </c>
      <c r="C194" s="545" t="s">
        <v>6460</v>
      </c>
      <c r="D194" s="489"/>
      <c r="E194" s="489" t="str">
        <f>IF('(more) Simpl. textures'!N197=0,"",'(more) Simpl. textures'!N197)</f>
        <v/>
      </c>
      <c r="F194" s="376">
        <f t="shared" si="3"/>
        <v>0</v>
      </c>
      <c r="G194" s="16">
        <f>F194*'(more) Simpl. textures'!I197</f>
        <v>0</v>
      </c>
      <c r="H194" s="16">
        <f>F194*'(more) Simpl. textures'!Z197</f>
        <v>0</v>
      </c>
    </row>
    <row r="195" spans="2:8" ht="23.25" customHeight="1">
      <c r="B195" s="24" t="str">
        <f>'(more) Simpl. textures'!D198</f>
        <v>SIMPL-6D-N-T</v>
      </c>
      <c r="C195" s="545" t="s">
        <v>6461</v>
      </c>
      <c r="D195" s="489" t="str">
        <f>IF('(more) Simpl. textures'!M198=0,"",'(more) Simpl. textures'!M198)</f>
        <v/>
      </c>
      <c r="E195" s="489"/>
      <c r="F195" s="376">
        <f t="shared" si="3"/>
        <v>0</v>
      </c>
      <c r="G195" s="16">
        <f>F195*'(more) Simpl. textures'!I198</f>
        <v>0</v>
      </c>
      <c r="H195" s="16">
        <f>F195*'(more) Simpl. textures'!Z198</f>
        <v>0</v>
      </c>
    </row>
    <row r="196" spans="2:8" ht="23.25" customHeight="1">
      <c r="B196" s="24" t="str">
        <f>'(more) Simpl. textures'!D199</f>
        <v>SIMPL-6D-N-NT</v>
      </c>
      <c r="C196" s="545" t="s">
        <v>6462</v>
      </c>
      <c r="D196" s="489" t="str">
        <f>IF('(more) Simpl. textures'!M199=0,"",'(more) Simpl. textures'!M199)</f>
        <v/>
      </c>
      <c r="E196" s="489"/>
      <c r="F196" s="376">
        <f t="shared" si="3"/>
        <v>0</v>
      </c>
      <c r="G196" s="16">
        <f>F196*'(more) Simpl. textures'!I199</f>
        <v>0</v>
      </c>
      <c r="H196" s="16">
        <f>F196*'(more) Simpl. textures'!Z199</f>
        <v>0</v>
      </c>
    </row>
    <row r="197" spans="2:8" ht="23.25" customHeight="1">
      <c r="B197" s="24" t="str">
        <f>'(more) Simpl. textures'!D200</f>
        <v>SIMPL-6E-C</v>
      </c>
      <c r="C197" s="545" t="s">
        <v>6460</v>
      </c>
      <c r="D197" s="489"/>
      <c r="E197" s="489" t="str">
        <f>IF('(more) Simpl. textures'!N200=0,"",'(more) Simpl. textures'!N200)</f>
        <v/>
      </c>
      <c r="F197" s="376">
        <f t="shared" si="3"/>
        <v>0</v>
      </c>
      <c r="G197" s="16">
        <f>F197*'(more) Simpl. textures'!I200</f>
        <v>0</v>
      </c>
      <c r="H197" s="16">
        <f>F197*'(more) Simpl. textures'!Z200</f>
        <v>0</v>
      </c>
    </row>
    <row r="198" spans="2:8" ht="23.25" customHeight="1">
      <c r="B198" s="24" t="str">
        <f>'(more) Simpl. textures'!D201</f>
        <v>SIMPL-6E-N-T</v>
      </c>
      <c r="C198" s="545" t="s">
        <v>6461</v>
      </c>
      <c r="D198" s="489" t="str">
        <f>IF('(more) Simpl. textures'!M201=0,"",'(more) Simpl. textures'!M201)</f>
        <v/>
      </c>
      <c r="E198" s="489"/>
      <c r="F198" s="376">
        <f t="shared" si="3"/>
        <v>0</v>
      </c>
      <c r="G198" s="16">
        <f>F198*'(more) Simpl. textures'!I201</f>
        <v>0</v>
      </c>
      <c r="H198" s="16">
        <f>F198*'(more) Simpl. textures'!Z201</f>
        <v>0</v>
      </c>
    </row>
    <row r="199" spans="2:8" ht="23.25" customHeight="1">
      <c r="B199" s="24" t="str">
        <f>'(more) Simpl. textures'!D202</f>
        <v>SIMPL-6E-N-NT</v>
      </c>
      <c r="C199" s="545" t="s">
        <v>6462</v>
      </c>
      <c r="D199" s="489" t="str">
        <f>IF('(more) Simpl. textures'!M202=0,"",'(more) Simpl. textures'!M202)</f>
        <v/>
      </c>
      <c r="E199" s="489"/>
      <c r="F199" s="376">
        <f t="shared" ref="F199:F262" si="4">SUM(D199:E199)</f>
        <v>0</v>
      </c>
      <c r="G199" s="16">
        <f>F199*'(more) Simpl. textures'!I202</f>
        <v>0</v>
      </c>
      <c r="H199" s="16">
        <f>F199*'(more) Simpl. textures'!Z202</f>
        <v>0</v>
      </c>
    </row>
    <row r="200" spans="2:8" ht="23.25" customHeight="1">
      <c r="B200" s="24" t="str">
        <f>'(more) Simpl. textures'!D203</f>
        <v>SIMPL-6F-C</v>
      </c>
      <c r="C200" s="545" t="s">
        <v>6460</v>
      </c>
      <c r="D200" s="489"/>
      <c r="E200" s="489" t="str">
        <f>IF('(more) Simpl. textures'!N203=0,"",'(more) Simpl. textures'!N203)</f>
        <v/>
      </c>
      <c r="F200" s="376">
        <f t="shared" si="4"/>
        <v>0</v>
      </c>
      <c r="G200" s="16">
        <f>F200*'(more) Simpl. textures'!I203</f>
        <v>0</v>
      </c>
      <c r="H200" s="16">
        <f>F200*'(more) Simpl. textures'!Z203</f>
        <v>0</v>
      </c>
    </row>
    <row r="201" spans="2:8" ht="23.25" customHeight="1">
      <c r="B201" s="24" t="str">
        <f>'(more) Simpl. textures'!D204</f>
        <v>SIMPL-6F-N-T</v>
      </c>
      <c r="C201" s="545" t="s">
        <v>6461</v>
      </c>
      <c r="D201" s="489" t="str">
        <f>IF('(more) Simpl. textures'!M204=0,"",'(more) Simpl. textures'!M204)</f>
        <v/>
      </c>
      <c r="E201" s="489"/>
      <c r="F201" s="376">
        <f t="shared" si="4"/>
        <v>0</v>
      </c>
      <c r="G201" s="16">
        <f>F201*'(more) Simpl. textures'!I204</f>
        <v>0</v>
      </c>
      <c r="H201" s="16">
        <f>F201*'(more) Simpl. textures'!Z204</f>
        <v>0</v>
      </c>
    </row>
    <row r="202" spans="2:8" ht="23.25" customHeight="1">
      <c r="B202" s="24" t="str">
        <f>'(more) Simpl. textures'!D205</f>
        <v>SIMPL-6F-N-NT</v>
      </c>
      <c r="C202" s="545" t="s">
        <v>6462</v>
      </c>
      <c r="D202" s="489" t="str">
        <f>IF('(more) Simpl. textures'!M205=0,"",'(more) Simpl. textures'!M205)</f>
        <v/>
      </c>
      <c r="E202" s="489"/>
      <c r="F202" s="376">
        <f t="shared" si="4"/>
        <v>0</v>
      </c>
      <c r="G202" s="16">
        <f>F202*'(more) Simpl. textures'!I205</f>
        <v>0</v>
      </c>
      <c r="H202" s="16">
        <f>F202*'(more) Simpl. textures'!Z205</f>
        <v>0</v>
      </c>
    </row>
    <row r="203" spans="2:8" ht="23.25" customHeight="1">
      <c r="B203" s="24" t="str">
        <f>'(more) Simpl. textures'!D206</f>
        <v>SIMPL-6G-C</v>
      </c>
      <c r="C203" s="545" t="s">
        <v>6460</v>
      </c>
      <c r="D203" s="489"/>
      <c r="E203" s="489" t="str">
        <f>IF('(more) Simpl. textures'!N206=0,"",'(more) Simpl. textures'!N206)</f>
        <v/>
      </c>
      <c r="F203" s="376">
        <f t="shared" si="4"/>
        <v>0</v>
      </c>
      <c r="G203" s="16">
        <f>F203*'(more) Simpl. textures'!I206</f>
        <v>0</v>
      </c>
      <c r="H203" s="16">
        <f>F203*'(more) Simpl. textures'!Z206</f>
        <v>0</v>
      </c>
    </row>
    <row r="204" spans="2:8" ht="23.25" customHeight="1">
      <c r="B204" s="24" t="str">
        <f>'(more) Simpl. textures'!D207</f>
        <v>SIMPL-6G-N-T</v>
      </c>
      <c r="C204" s="545" t="s">
        <v>6461</v>
      </c>
      <c r="D204" s="489" t="str">
        <f>IF('(more) Simpl. textures'!M207=0,"",'(more) Simpl. textures'!M207)</f>
        <v/>
      </c>
      <c r="E204" s="489"/>
      <c r="F204" s="376">
        <f t="shared" si="4"/>
        <v>0</v>
      </c>
      <c r="G204" s="16">
        <f>F204*'(more) Simpl. textures'!I207</f>
        <v>0</v>
      </c>
      <c r="H204" s="16">
        <f>F204*'(more) Simpl. textures'!Z207</f>
        <v>0</v>
      </c>
    </row>
    <row r="205" spans="2:8" ht="23.25" customHeight="1">
      <c r="B205" s="24" t="str">
        <f>'(more) Simpl. textures'!D208</f>
        <v>SIMPL-6G-N-NT</v>
      </c>
      <c r="C205" s="545" t="s">
        <v>6462</v>
      </c>
      <c r="D205" s="489" t="str">
        <f>IF('(more) Simpl. textures'!M208=0,"",'(more) Simpl. textures'!M208)</f>
        <v/>
      </c>
      <c r="E205" s="489"/>
      <c r="F205" s="376">
        <f t="shared" si="4"/>
        <v>0</v>
      </c>
      <c r="G205" s="16">
        <f>F205*'(more) Simpl. textures'!I208</f>
        <v>0</v>
      </c>
      <c r="H205" s="16">
        <f>F205*'(more) Simpl. textures'!Z208</f>
        <v>0</v>
      </c>
    </row>
    <row r="206" spans="2:8" ht="23.25" customHeight="1">
      <c r="B206" s="24" t="str">
        <f>'(more) Simpl. textures'!D209</f>
        <v>SIMPL-6H-C</v>
      </c>
      <c r="C206" s="545" t="s">
        <v>6460</v>
      </c>
      <c r="D206" s="489"/>
      <c r="E206" s="489" t="str">
        <f>IF('(more) Simpl. textures'!N209=0,"",'(more) Simpl. textures'!N209)</f>
        <v/>
      </c>
      <c r="F206" s="376">
        <f t="shared" si="4"/>
        <v>0</v>
      </c>
      <c r="G206" s="16">
        <f>F206*'(more) Simpl. textures'!I209</f>
        <v>0</v>
      </c>
      <c r="H206" s="16">
        <f>F206*'(more) Simpl. textures'!Z209</f>
        <v>0</v>
      </c>
    </row>
    <row r="207" spans="2:8" ht="23.25" customHeight="1">
      <c r="B207" s="24" t="str">
        <f>'(more) Simpl. textures'!D210</f>
        <v>SIMPL-6H-N-T</v>
      </c>
      <c r="C207" s="545" t="s">
        <v>6461</v>
      </c>
      <c r="D207" s="489" t="str">
        <f>IF('(more) Simpl. textures'!M210=0,"",'(more) Simpl. textures'!M210)</f>
        <v/>
      </c>
      <c r="E207" s="489"/>
      <c r="F207" s="376">
        <f t="shared" si="4"/>
        <v>0</v>
      </c>
      <c r="G207" s="16">
        <f>F207*'(more) Simpl. textures'!I210</f>
        <v>0</v>
      </c>
      <c r="H207" s="16">
        <f>F207*'(more) Simpl. textures'!Z210</f>
        <v>0</v>
      </c>
    </row>
    <row r="208" spans="2:8" ht="23.25" customHeight="1">
      <c r="B208" s="24" t="str">
        <f>'(more) Simpl. textures'!D211</f>
        <v>SIMPL-6H-N-NT</v>
      </c>
      <c r="C208" s="545" t="s">
        <v>6462</v>
      </c>
      <c r="D208" s="489" t="str">
        <f>IF('(more) Simpl. textures'!M211=0,"",'(more) Simpl. textures'!M211)</f>
        <v/>
      </c>
      <c r="E208" s="489"/>
      <c r="F208" s="376">
        <f t="shared" si="4"/>
        <v>0</v>
      </c>
      <c r="G208" s="16">
        <f>F208*'(more) Simpl. textures'!I211</f>
        <v>0</v>
      </c>
      <c r="H208" s="16">
        <f>F208*'(more) Simpl. textures'!Z211</f>
        <v>0</v>
      </c>
    </row>
    <row r="209" spans="2:8" ht="23.25" customHeight="1">
      <c r="B209" s="24" t="str">
        <f>'(more) Simpl. textures'!D212</f>
        <v>SIMPL-6I-C</v>
      </c>
      <c r="C209" s="545" t="s">
        <v>6460</v>
      </c>
      <c r="D209" s="489"/>
      <c r="E209" s="489" t="str">
        <f>IF('(more) Simpl. textures'!N212=0,"",'(more) Simpl. textures'!N212)</f>
        <v/>
      </c>
      <c r="F209" s="376">
        <f t="shared" si="4"/>
        <v>0</v>
      </c>
      <c r="G209" s="16">
        <f>F209*'(more) Simpl. textures'!I212</f>
        <v>0</v>
      </c>
      <c r="H209" s="16">
        <f>F209*'(more) Simpl. textures'!Z212</f>
        <v>0</v>
      </c>
    </row>
    <row r="210" spans="2:8" ht="23.25" customHeight="1">
      <c r="B210" s="24" t="str">
        <f>'(more) Simpl. textures'!D213</f>
        <v>SIMPL-6I-N-T</v>
      </c>
      <c r="C210" s="545" t="s">
        <v>6461</v>
      </c>
      <c r="D210" s="489" t="str">
        <f>IF('(more) Simpl. textures'!M213=0,"",'(more) Simpl. textures'!M213)</f>
        <v/>
      </c>
      <c r="E210" s="489"/>
      <c r="F210" s="376">
        <f t="shared" si="4"/>
        <v>0</v>
      </c>
      <c r="G210" s="16">
        <f>F210*'(more) Simpl. textures'!I213</f>
        <v>0</v>
      </c>
      <c r="H210" s="16">
        <f>F210*'(more) Simpl. textures'!Z213</f>
        <v>0</v>
      </c>
    </row>
    <row r="211" spans="2:8" ht="23.25" customHeight="1">
      <c r="B211" s="24" t="str">
        <f>'(more) Simpl. textures'!D214</f>
        <v>SIMPL-6I-N-NT</v>
      </c>
      <c r="C211" s="545" t="s">
        <v>6462</v>
      </c>
      <c r="D211" s="489" t="str">
        <f>IF('(more) Simpl. textures'!M214=0,"",'(more) Simpl. textures'!M214)</f>
        <v/>
      </c>
      <c r="E211" s="489"/>
      <c r="F211" s="376">
        <f t="shared" si="4"/>
        <v>0</v>
      </c>
      <c r="G211" s="16">
        <f>F211*'(more) Simpl. textures'!I214</f>
        <v>0</v>
      </c>
      <c r="H211" s="16">
        <f>F211*'(more) Simpl. textures'!Z214</f>
        <v>0</v>
      </c>
    </row>
    <row r="212" spans="2:8" ht="23.25" customHeight="1">
      <c r="B212" s="24" t="str">
        <f>'(more) Simpl. textures'!D215</f>
        <v>SIMPL-6J-C</v>
      </c>
      <c r="C212" s="545" t="s">
        <v>6460</v>
      </c>
      <c r="D212" s="489"/>
      <c r="E212" s="489" t="str">
        <f>IF('(more) Simpl. textures'!N215=0,"",'(more) Simpl. textures'!N215)</f>
        <v/>
      </c>
      <c r="F212" s="376">
        <f t="shared" si="4"/>
        <v>0</v>
      </c>
      <c r="G212" s="16">
        <f>F212*'(more) Simpl. textures'!I215</f>
        <v>0</v>
      </c>
      <c r="H212" s="16">
        <f>F212*'(more) Simpl. textures'!Z215</f>
        <v>0</v>
      </c>
    </row>
    <row r="213" spans="2:8" ht="23.25" customHeight="1">
      <c r="B213" s="24" t="str">
        <f>'(more) Simpl. textures'!D216</f>
        <v>SIMPL-6J-N-T</v>
      </c>
      <c r="C213" s="545" t="s">
        <v>6461</v>
      </c>
      <c r="D213" s="489" t="str">
        <f>IF('(more) Simpl. textures'!M216=0,"",'(more) Simpl. textures'!M216)</f>
        <v/>
      </c>
      <c r="E213" s="489"/>
      <c r="F213" s="376">
        <f t="shared" si="4"/>
        <v>0</v>
      </c>
      <c r="G213" s="16">
        <f>F213*'(more) Simpl. textures'!I216</f>
        <v>0</v>
      </c>
      <c r="H213" s="16">
        <f>F213*'(more) Simpl. textures'!Z216</f>
        <v>0</v>
      </c>
    </row>
    <row r="214" spans="2:8" ht="23.25" customHeight="1">
      <c r="B214" s="24" t="str">
        <f>'(more) Simpl. textures'!D217</f>
        <v>SIMPL-6J-N-NT</v>
      </c>
      <c r="C214" s="545" t="s">
        <v>6462</v>
      </c>
      <c r="D214" s="489" t="str">
        <f>IF('(more) Simpl. textures'!M217=0,"",'(more) Simpl. textures'!M217)</f>
        <v/>
      </c>
      <c r="E214" s="489"/>
      <c r="F214" s="376">
        <f t="shared" si="4"/>
        <v>0</v>
      </c>
      <c r="G214" s="16">
        <f>F214*'(more) Simpl. textures'!I217</f>
        <v>0</v>
      </c>
      <c r="H214" s="16">
        <f>F214*'(more) Simpl. textures'!Z217</f>
        <v>0</v>
      </c>
    </row>
    <row r="215" spans="2:8" ht="23.25" customHeight="1">
      <c r="B215" s="24" t="str">
        <f>'(more) Simpl. textures'!D218</f>
        <v>SIMPL-6K-C</v>
      </c>
      <c r="C215" s="545" t="s">
        <v>6460</v>
      </c>
      <c r="D215" s="489"/>
      <c r="E215" s="489" t="str">
        <f>IF('(more) Simpl. textures'!N218=0,"",'(more) Simpl. textures'!N218)</f>
        <v/>
      </c>
      <c r="F215" s="376">
        <f t="shared" si="4"/>
        <v>0</v>
      </c>
      <c r="G215" s="16">
        <f>F215*'(more) Simpl. textures'!I218</f>
        <v>0</v>
      </c>
      <c r="H215" s="16">
        <f>F215*'(more) Simpl. textures'!Z218</f>
        <v>0</v>
      </c>
    </row>
    <row r="216" spans="2:8" ht="23.25" customHeight="1">
      <c r="B216" s="24" t="str">
        <f>'(more) Simpl. textures'!D219</f>
        <v>SIMPL-6K-N-T</v>
      </c>
      <c r="C216" s="545" t="s">
        <v>6461</v>
      </c>
      <c r="D216" s="489" t="str">
        <f>IF('(more) Simpl. textures'!M219=0,"",'(more) Simpl. textures'!M219)</f>
        <v/>
      </c>
      <c r="E216" s="489"/>
      <c r="F216" s="376">
        <f t="shared" si="4"/>
        <v>0</v>
      </c>
      <c r="G216" s="16">
        <f>F216*'(more) Simpl. textures'!I219</f>
        <v>0</v>
      </c>
      <c r="H216" s="16">
        <f>F216*'(more) Simpl. textures'!Z219</f>
        <v>0</v>
      </c>
    </row>
    <row r="217" spans="2:8" ht="23.25" customHeight="1">
      <c r="B217" s="24" t="str">
        <f>'(more) Simpl. textures'!D220</f>
        <v>SIMPL-6K-N-NT</v>
      </c>
      <c r="C217" s="545" t="s">
        <v>6462</v>
      </c>
      <c r="D217" s="489" t="str">
        <f>IF('(more) Simpl. textures'!M220=0,"",'(more) Simpl. textures'!M220)</f>
        <v/>
      </c>
      <c r="E217" s="489"/>
      <c r="F217" s="376">
        <f t="shared" si="4"/>
        <v>0</v>
      </c>
      <c r="G217" s="16">
        <f>F217*'(more) Simpl. textures'!I220</f>
        <v>0</v>
      </c>
      <c r="H217" s="16">
        <f>F217*'(more) Simpl. textures'!Z220</f>
        <v>0</v>
      </c>
    </row>
    <row r="218" spans="2:8" ht="23.25" customHeight="1">
      <c r="B218" s="24" t="str">
        <f>'(more) Simpl. textures'!D221</f>
        <v>SIMPL-6L-C</v>
      </c>
      <c r="C218" s="545" t="s">
        <v>6460</v>
      </c>
      <c r="D218" s="489"/>
      <c r="E218" s="489" t="str">
        <f>IF('(more) Simpl. textures'!N221=0,"",'(more) Simpl. textures'!N221)</f>
        <v/>
      </c>
      <c r="F218" s="376">
        <f t="shared" si="4"/>
        <v>0</v>
      </c>
      <c r="G218" s="16">
        <f>F218*'(more) Simpl. textures'!I221</f>
        <v>0</v>
      </c>
      <c r="H218" s="16">
        <f>F218*'(more) Simpl. textures'!Z221</f>
        <v>0</v>
      </c>
    </row>
    <row r="219" spans="2:8" ht="23.25" customHeight="1">
      <c r="B219" s="24" t="str">
        <f>'(more) Simpl. textures'!D222</f>
        <v>SIMPL-6L-N-T</v>
      </c>
      <c r="C219" s="545" t="s">
        <v>6461</v>
      </c>
      <c r="D219" s="489" t="str">
        <f>IF('(more) Simpl. textures'!M222=0,"",'(more) Simpl. textures'!M222)</f>
        <v/>
      </c>
      <c r="E219" s="489"/>
      <c r="F219" s="376">
        <f t="shared" si="4"/>
        <v>0</v>
      </c>
      <c r="G219" s="16">
        <f>F219*'(more) Simpl. textures'!I222</f>
        <v>0</v>
      </c>
      <c r="H219" s="16">
        <f>F219*'(more) Simpl. textures'!Z222</f>
        <v>0</v>
      </c>
    </row>
    <row r="220" spans="2:8" ht="23.25" customHeight="1">
      <c r="B220" s="24" t="str">
        <f>'(more) Simpl. textures'!D223</f>
        <v>SIMPL-6L-N-NT</v>
      </c>
      <c r="C220" s="545" t="s">
        <v>6462</v>
      </c>
      <c r="D220" s="489" t="str">
        <f>IF('(more) Simpl. textures'!M223=0,"",'(more) Simpl. textures'!M223)</f>
        <v/>
      </c>
      <c r="E220" s="489"/>
      <c r="F220" s="376">
        <f t="shared" si="4"/>
        <v>0</v>
      </c>
      <c r="G220" s="16">
        <f>F220*'(more) Simpl. textures'!I223</f>
        <v>0</v>
      </c>
      <c r="H220" s="16">
        <f>F220*'(more) Simpl. textures'!Z223</f>
        <v>0</v>
      </c>
    </row>
    <row r="221" spans="2:8" ht="23.25" customHeight="1">
      <c r="B221" s="24" t="str">
        <f>'(more) Simpl. textures'!D224</f>
        <v>SIMPL-6M-C</v>
      </c>
      <c r="C221" s="545" t="s">
        <v>6460</v>
      </c>
      <c r="D221" s="489"/>
      <c r="E221" s="489" t="str">
        <f>IF('(more) Simpl. textures'!N224=0,"",'(more) Simpl. textures'!N224)</f>
        <v/>
      </c>
      <c r="F221" s="376">
        <f t="shared" si="4"/>
        <v>0</v>
      </c>
      <c r="G221" s="16">
        <f>F221*'(more) Simpl. textures'!I224</f>
        <v>0</v>
      </c>
      <c r="H221" s="16">
        <f>F221*'(more) Simpl. textures'!Z224</f>
        <v>0</v>
      </c>
    </row>
    <row r="222" spans="2:8" ht="23.25" customHeight="1">
      <c r="B222" s="24" t="str">
        <f>'(more) Simpl. textures'!D225</f>
        <v>SIMPL-6M-N-T</v>
      </c>
      <c r="C222" s="545" t="s">
        <v>6461</v>
      </c>
      <c r="D222" s="489" t="str">
        <f>IF('(more) Simpl. textures'!M225=0,"",'(more) Simpl. textures'!M225)</f>
        <v/>
      </c>
      <c r="E222" s="489"/>
      <c r="F222" s="376">
        <f t="shared" si="4"/>
        <v>0</v>
      </c>
      <c r="G222" s="16">
        <f>F222*'(more) Simpl. textures'!I225</f>
        <v>0</v>
      </c>
      <c r="H222" s="16">
        <f>F222*'(more) Simpl. textures'!Z225</f>
        <v>0</v>
      </c>
    </row>
    <row r="223" spans="2:8" ht="23.25" customHeight="1">
      <c r="B223" s="24" t="str">
        <f>'(more) Simpl. textures'!D226</f>
        <v>SIMPL-6M-N-NT</v>
      </c>
      <c r="C223" s="545" t="s">
        <v>6462</v>
      </c>
      <c r="D223" s="489" t="str">
        <f>IF('(more) Simpl. textures'!M226=0,"",'(more) Simpl. textures'!M226)</f>
        <v/>
      </c>
      <c r="E223" s="489"/>
      <c r="F223" s="376">
        <f t="shared" si="4"/>
        <v>0</v>
      </c>
      <c r="G223" s="16">
        <f>F223*'(more) Simpl. textures'!I226</f>
        <v>0</v>
      </c>
      <c r="H223" s="16">
        <f>F223*'(more) Simpl. textures'!Z226</f>
        <v>0</v>
      </c>
    </row>
    <row r="224" spans="2:8" ht="23.25" customHeight="1">
      <c r="B224" s="24" t="str">
        <f>'(more) Simpl. textures'!D227</f>
        <v>SIMPL-6N-C</v>
      </c>
      <c r="C224" s="545" t="s">
        <v>6460</v>
      </c>
      <c r="D224" s="489"/>
      <c r="E224" s="489" t="str">
        <f>IF('(more) Simpl. textures'!N227=0,"",'(more) Simpl. textures'!N227)</f>
        <v/>
      </c>
      <c r="F224" s="376">
        <f t="shared" si="4"/>
        <v>0</v>
      </c>
      <c r="G224" s="16">
        <f>F224*'(more) Simpl. textures'!I227</f>
        <v>0</v>
      </c>
      <c r="H224" s="16">
        <f>F224*'(more) Simpl. textures'!Z227</f>
        <v>0</v>
      </c>
    </row>
    <row r="225" spans="2:8" ht="23.25" customHeight="1">
      <c r="B225" s="24" t="str">
        <f>'(more) Simpl. textures'!D228</f>
        <v>SIMPL-6N-N-T</v>
      </c>
      <c r="C225" s="545" t="s">
        <v>6461</v>
      </c>
      <c r="D225" s="489" t="str">
        <f>IF('(more) Simpl. textures'!M228=0,"",'(more) Simpl. textures'!M228)</f>
        <v/>
      </c>
      <c r="E225" s="489"/>
      <c r="F225" s="376">
        <f t="shared" si="4"/>
        <v>0</v>
      </c>
      <c r="G225" s="16">
        <f>F225*'(more) Simpl. textures'!I228</f>
        <v>0</v>
      </c>
      <c r="H225" s="16">
        <f>F225*'(more) Simpl. textures'!Z228</f>
        <v>0</v>
      </c>
    </row>
    <row r="226" spans="2:8" ht="23.25" customHeight="1">
      <c r="B226" s="24" t="str">
        <f>'(more) Simpl. textures'!D229</f>
        <v>SIMPL-6N-N-NT</v>
      </c>
      <c r="C226" s="545" t="s">
        <v>6462</v>
      </c>
      <c r="D226" s="489" t="str">
        <f>IF('(more) Simpl. textures'!M229=0,"",'(more) Simpl. textures'!M229)</f>
        <v/>
      </c>
      <c r="E226" s="489"/>
      <c r="F226" s="376">
        <f t="shared" si="4"/>
        <v>0</v>
      </c>
      <c r="G226" s="16">
        <f>F226*'(more) Simpl. textures'!I229</f>
        <v>0</v>
      </c>
      <c r="H226" s="16">
        <f>F226*'(more) Simpl. textures'!Z229</f>
        <v>0</v>
      </c>
    </row>
    <row r="227" spans="2:8" ht="23.25" customHeight="1">
      <c r="B227" s="24" t="str">
        <f>'(more) Simpl. textures'!D230</f>
        <v>SIMPL-6O-C</v>
      </c>
      <c r="C227" s="545" t="s">
        <v>6460</v>
      </c>
      <c r="D227" s="489"/>
      <c r="E227" s="489" t="str">
        <f>IF('(more) Simpl. textures'!N230=0,"",'(more) Simpl. textures'!N230)</f>
        <v/>
      </c>
      <c r="F227" s="376">
        <f t="shared" si="4"/>
        <v>0</v>
      </c>
      <c r="G227" s="16">
        <f>F227*'(more) Simpl. textures'!I230</f>
        <v>0</v>
      </c>
      <c r="H227" s="16">
        <f>F227*'(more) Simpl. textures'!Z230</f>
        <v>0</v>
      </c>
    </row>
    <row r="228" spans="2:8" ht="23.25" customHeight="1">
      <c r="B228" s="24" t="str">
        <f>'(more) Simpl. textures'!D231</f>
        <v>SIMPL-6O-N-T</v>
      </c>
      <c r="C228" s="545" t="s">
        <v>6461</v>
      </c>
      <c r="D228" s="489" t="str">
        <f>IF('(more) Simpl. textures'!M231=0,"",'(more) Simpl. textures'!M231)</f>
        <v/>
      </c>
      <c r="E228" s="489"/>
      <c r="F228" s="376">
        <f t="shared" si="4"/>
        <v>0</v>
      </c>
      <c r="G228" s="16">
        <f>F228*'(more) Simpl. textures'!I231</f>
        <v>0</v>
      </c>
      <c r="H228" s="16">
        <f>F228*'(more) Simpl. textures'!Z231</f>
        <v>0</v>
      </c>
    </row>
    <row r="229" spans="2:8" ht="23.25" customHeight="1">
      <c r="B229" s="24" t="str">
        <f>'(more) Simpl. textures'!D232</f>
        <v>SIMPL-6O-N-NT</v>
      </c>
      <c r="C229" s="545" t="s">
        <v>6462</v>
      </c>
      <c r="D229" s="489" t="str">
        <f>IF('(more) Simpl. textures'!M232=0,"",'(more) Simpl. textures'!M232)</f>
        <v/>
      </c>
      <c r="E229" s="489"/>
      <c r="F229" s="376">
        <f t="shared" si="4"/>
        <v>0</v>
      </c>
      <c r="G229" s="16">
        <f>F229*'(more) Simpl. textures'!I232</f>
        <v>0</v>
      </c>
      <c r="H229" s="16">
        <f>F229*'(more) Simpl. textures'!Z232</f>
        <v>0</v>
      </c>
    </row>
    <row r="230" spans="2:8" ht="23.25" customHeight="1">
      <c r="B230" s="24" t="str">
        <f>'(more) Simpl. textures'!D233</f>
        <v>SIMPL-6P-C</v>
      </c>
      <c r="C230" s="545" t="s">
        <v>6460</v>
      </c>
      <c r="D230" s="489"/>
      <c r="E230" s="489" t="str">
        <f>IF('(more) Simpl. textures'!N233=0,"",'(more) Simpl. textures'!N233)</f>
        <v/>
      </c>
      <c r="F230" s="376">
        <f t="shared" si="4"/>
        <v>0</v>
      </c>
      <c r="G230" s="16">
        <f>F230*'(more) Simpl. textures'!I233</f>
        <v>0</v>
      </c>
      <c r="H230" s="16">
        <f>F230*'(more) Simpl. textures'!Z233</f>
        <v>0</v>
      </c>
    </row>
    <row r="231" spans="2:8" ht="23.25" customHeight="1">
      <c r="B231" s="24" t="str">
        <f>'(more) Simpl. textures'!D234</f>
        <v>SIMPL-6P-N-T</v>
      </c>
      <c r="C231" s="545" t="s">
        <v>6461</v>
      </c>
      <c r="D231" s="489" t="str">
        <f>IF('(more) Simpl. textures'!M234=0,"",'(more) Simpl. textures'!M234)</f>
        <v/>
      </c>
      <c r="E231" s="489"/>
      <c r="F231" s="376">
        <f t="shared" si="4"/>
        <v>0</v>
      </c>
      <c r="G231" s="16">
        <f>F231*'(more) Simpl. textures'!I234</f>
        <v>0</v>
      </c>
      <c r="H231" s="16">
        <f>F231*'(more) Simpl. textures'!Z234</f>
        <v>0</v>
      </c>
    </row>
    <row r="232" spans="2:8" ht="23.25" customHeight="1">
      <c r="B232" s="24" t="str">
        <f>'(more) Simpl. textures'!D235</f>
        <v>SIMPL-6P-N-NT</v>
      </c>
      <c r="C232" s="545" t="s">
        <v>6462</v>
      </c>
      <c r="D232" s="489" t="str">
        <f>IF('(more) Simpl. textures'!M235=0,"",'(more) Simpl. textures'!M235)</f>
        <v/>
      </c>
      <c r="E232" s="489"/>
      <c r="F232" s="376">
        <f t="shared" si="4"/>
        <v>0</v>
      </c>
      <c r="G232" s="16">
        <f>F232*'(more) Simpl. textures'!I235</f>
        <v>0</v>
      </c>
      <c r="H232" s="16">
        <f>F232*'(more) Simpl. textures'!Z235</f>
        <v>0</v>
      </c>
    </row>
    <row r="233" spans="2:8" ht="23.25" customHeight="1">
      <c r="B233" s="24" t="str">
        <f>'(more) Simpl. textures'!D236</f>
        <v>7 - SQUARES</v>
      </c>
      <c r="C233" s="545"/>
      <c r="D233" s="489" t="str">
        <f>IF('(more) Simpl. textures'!M236=0,"",'(more) Simpl. textures'!M236)</f>
        <v/>
      </c>
      <c r="E233" s="489" t="str">
        <f>IF('(more) Simpl. textures'!N236=0,"",'(more) Simpl. textures'!N236)</f>
        <v/>
      </c>
      <c r="F233" s="376">
        <f t="shared" si="4"/>
        <v>0</v>
      </c>
      <c r="G233" s="16">
        <f>F233*'(more) Simpl. textures'!I236</f>
        <v>0</v>
      </c>
      <c r="H233" s="16">
        <f>F233*'(more) Simpl. textures'!Z236</f>
        <v>0</v>
      </c>
    </row>
    <row r="234" spans="2:8" ht="23.25" customHeight="1">
      <c r="B234" s="24" t="str">
        <f>'(more) Simpl. textures'!D237</f>
        <v>SIMPL-7A-C</v>
      </c>
      <c r="C234" s="545" t="s">
        <v>6460</v>
      </c>
      <c r="D234" s="489"/>
      <c r="E234" s="489" t="str">
        <f>IF('(more) Simpl. textures'!N237=0,"",'(more) Simpl. textures'!N237)</f>
        <v/>
      </c>
      <c r="F234" s="376">
        <f t="shared" si="4"/>
        <v>0</v>
      </c>
      <c r="G234" s="16">
        <f>F234*'(more) Simpl. textures'!I237</f>
        <v>0</v>
      </c>
      <c r="H234" s="16">
        <f>F234*'(more) Simpl. textures'!Z237</f>
        <v>0</v>
      </c>
    </row>
    <row r="235" spans="2:8" ht="23.25" customHeight="1">
      <c r="B235" s="24" t="str">
        <f>'(more) Simpl. textures'!D238</f>
        <v>SIMPL-7A-N-T</v>
      </c>
      <c r="C235" s="545" t="s">
        <v>6461</v>
      </c>
      <c r="D235" s="489" t="str">
        <f>IF('(more) Simpl. textures'!M238=0,"",'(more) Simpl. textures'!M238)</f>
        <v/>
      </c>
      <c r="E235" s="489"/>
      <c r="F235" s="376">
        <f t="shared" si="4"/>
        <v>0</v>
      </c>
      <c r="G235" s="16">
        <f>F235*'(more) Simpl. textures'!I238</f>
        <v>0</v>
      </c>
      <c r="H235" s="16">
        <f>F235*'(more) Simpl. textures'!Z238</f>
        <v>0</v>
      </c>
    </row>
    <row r="236" spans="2:8" ht="23.25" customHeight="1">
      <c r="B236" s="24" t="str">
        <f>'(more) Simpl. textures'!D239</f>
        <v>SIMPL-7A-N-NT</v>
      </c>
      <c r="C236" s="545" t="s">
        <v>6462</v>
      </c>
      <c r="D236" s="489" t="str">
        <f>IF('(more) Simpl. textures'!M239=0,"",'(more) Simpl. textures'!M239)</f>
        <v/>
      </c>
      <c r="E236" s="489"/>
      <c r="F236" s="376">
        <f t="shared" si="4"/>
        <v>0</v>
      </c>
      <c r="G236" s="16">
        <f>F236*'(more) Simpl. textures'!I239</f>
        <v>0</v>
      </c>
      <c r="H236" s="16">
        <f>F236*'(more) Simpl. textures'!Z239</f>
        <v>0</v>
      </c>
    </row>
    <row r="237" spans="2:8" ht="23.25" customHeight="1">
      <c r="B237" s="24" t="str">
        <f>'(more) Simpl. textures'!D240</f>
        <v>SIMPL-7B-C</v>
      </c>
      <c r="C237" s="545" t="s">
        <v>6460</v>
      </c>
      <c r="D237" s="489"/>
      <c r="E237" s="489" t="str">
        <f>IF('(more) Simpl. textures'!N240=0,"",'(more) Simpl. textures'!N240)</f>
        <v/>
      </c>
      <c r="F237" s="376">
        <f t="shared" si="4"/>
        <v>0</v>
      </c>
      <c r="G237" s="16">
        <f>F237*'(more) Simpl. textures'!I240</f>
        <v>0</v>
      </c>
      <c r="H237" s="16">
        <f>F237*'(more) Simpl. textures'!Z240</f>
        <v>0</v>
      </c>
    </row>
    <row r="238" spans="2:8" ht="23.25" customHeight="1">
      <c r="B238" s="24" t="str">
        <f>'(more) Simpl. textures'!D241</f>
        <v>SIMPL-7B-N-T</v>
      </c>
      <c r="C238" s="545" t="s">
        <v>6461</v>
      </c>
      <c r="D238" s="489" t="str">
        <f>IF('(more) Simpl. textures'!M241=0,"",'(more) Simpl. textures'!M241)</f>
        <v/>
      </c>
      <c r="E238" s="489"/>
      <c r="F238" s="376">
        <f t="shared" si="4"/>
        <v>0</v>
      </c>
      <c r="G238" s="16">
        <f>F238*'(more) Simpl. textures'!I241</f>
        <v>0</v>
      </c>
      <c r="H238" s="16">
        <f>F238*'(more) Simpl. textures'!Z241</f>
        <v>0</v>
      </c>
    </row>
    <row r="239" spans="2:8" ht="23.25" customHeight="1">
      <c r="B239" s="24" t="str">
        <f>'(more) Simpl. textures'!D242</f>
        <v>SIMPL-7B-N-NT</v>
      </c>
      <c r="C239" s="545" t="s">
        <v>6462</v>
      </c>
      <c r="D239" s="489" t="str">
        <f>IF('(more) Simpl. textures'!M242=0,"",'(more) Simpl. textures'!M242)</f>
        <v/>
      </c>
      <c r="E239" s="489"/>
      <c r="F239" s="376">
        <f t="shared" si="4"/>
        <v>0</v>
      </c>
      <c r="G239" s="16">
        <f>F239*'(more) Simpl. textures'!I242</f>
        <v>0</v>
      </c>
      <c r="H239" s="16">
        <f>F239*'(more) Simpl. textures'!Z242</f>
        <v>0</v>
      </c>
    </row>
    <row r="240" spans="2:8" ht="23.25" customHeight="1">
      <c r="B240" s="24" t="str">
        <f>'(more) Simpl. textures'!D243</f>
        <v>SIMPL-7C-C</v>
      </c>
      <c r="C240" s="545" t="s">
        <v>6460</v>
      </c>
      <c r="D240" s="489"/>
      <c r="E240" s="489" t="str">
        <f>IF('(more) Simpl. textures'!N243=0,"",'(more) Simpl. textures'!N243)</f>
        <v/>
      </c>
      <c r="F240" s="376">
        <f t="shared" si="4"/>
        <v>0</v>
      </c>
      <c r="G240" s="16">
        <f>F240*'(more) Simpl. textures'!I243</f>
        <v>0</v>
      </c>
      <c r="H240" s="16">
        <f>F240*'(more) Simpl. textures'!Z243</f>
        <v>0</v>
      </c>
    </row>
    <row r="241" spans="2:8" ht="23.25" customHeight="1">
      <c r="B241" s="24" t="str">
        <f>'(more) Simpl. textures'!D244</f>
        <v>SIMPL-7C-N-T</v>
      </c>
      <c r="C241" s="545" t="s">
        <v>6461</v>
      </c>
      <c r="D241" s="489" t="str">
        <f>IF('(more) Simpl. textures'!M244=0,"",'(more) Simpl. textures'!M244)</f>
        <v/>
      </c>
      <c r="E241" s="489"/>
      <c r="F241" s="376">
        <f t="shared" si="4"/>
        <v>0</v>
      </c>
      <c r="G241" s="16">
        <f>F241*'(more) Simpl. textures'!I244</f>
        <v>0</v>
      </c>
      <c r="H241" s="16">
        <f>F241*'(more) Simpl. textures'!Z244</f>
        <v>0</v>
      </c>
    </row>
    <row r="242" spans="2:8" ht="23.25" customHeight="1">
      <c r="B242" s="24" t="str">
        <f>'(more) Simpl. textures'!D245</f>
        <v>SIMPL-7C-N-NT</v>
      </c>
      <c r="C242" s="545" t="s">
        <v>6462</v>
      </c>
      <c r="D242" s="489" t="str">
        <f>IF('(more) Simpl. textures'!M245=0,"",'(more) Simpl. textures'!M245)</f>
        <v/>
      </c>
      <c r="E242" s="489"/>
      <c r="F242" s="376">
        <f t="shared" si="4"/>
        <v>0</v>
      </c>
      <c r="G242" s="16">
        <f>F242*'(more) Simpl. textures'!I245</f>
        <v>0</v>
      </c>
      <c r="H242" s="16">
        <f>F242*'(more) Simpl. textures'!Z245</f>
        <v>0</v>
      </c>
    </row>
    <row r="243" spans="2:8" ht="23.25" customHeight="1">
      <c r="B243" s="24" t="str">
        <f>'(more) Simpl. textures'!D246</f>
        <v>SIMPL-7D-C</v>
      </c>
      <c r="C243" s="545" t="s">
        <v>6460</v>
      </c>
      <c r="D243" s="489"/>
      <c r="E243" s="489" t="str">
        <f>IF('(more) Simpl. textures'!N246=0,"",'(more) Simpl. textures'!N246)</f>
        <v/>
      </c>
      <c r="F243" s="376">
        <f t="shared" si="4"/>
        <v>0</v>
      </c>
      <c r="G243" s="16">
        <f>F243*'(more) Simpl. textures'!I246</f>
        <v>0</v>
      </c>
      <c r="H243" s="16">
        <f>F243*'(more) Simpl. textures'!Z246</f>
        <v>0</v>
      </c>
    </row>
    <row r="244" spans="2:8" ht="23.25" customHeight="1">
      <c r="B244" s="24" t="str">
        <f>'(more) Simpl. textures'!D247</f>
        <v>SIMPL-7D-N-T</v>
      </c>
      <c r="C244" s="545" t="s">
        <v>6461</v>
      </c>
      <c r="D244" s="489" t="str">
        <f>IF('(more) Simpl. textures'!M247=0,"",'(more) Simpl. textures'!M247)</f>
        <v/>
      </c>
      <c r="E244" s="489"/>
      <c r="F244" s="376">
        <f t="shared" si="4"/>
        <v>0</v>
      </c>
      <c r="G244" s="16">
        <f>F244*'(more) Simpl. textures'!I247</f>
        <v>0</v>
      </c>
      <c r="H244" s="16">
        <f>F244*'(more) Simpl. textures'!Z247</f>
        <v>0</v>
      </c>
    </row>
    <row r="245" spans="2:8" ht="23.25" customHeight="1">
      <c r="B245" s="24" t="str">
        <f>'(more) Simpl. textures'!D248</f>
        <v>SIMPL-7D-N-NT</v>
      </c>
      <c r="C245" s="545" t="s">
        <v>6462</v>
      </c>
      <c r="D245" s="489" t="str">
        <f>IF('(more) Simpl. textures'!M248=0,"",'(more) Simpl. textures'!M248)</f>
        <v/>
      </c>
      <c r="E245" s="489"/>
      <c r="F245" s="376">
        <f t="shared" si="4"/>
        <v>0</v>
      </c>
      <c r="G245" s="16">
        <f>F245*'(more) Simpl. textures'!I248</f>
        <v>0</v>
      </c>
      <c r="H245" s="16">
        <f>F245*'(more) Simpl. textures'!Z248</f>
        <v>0</v>
      </c>
    </row>
    <row r="246" spans="2:8" ht="23.25" customHeight="1">
      <c r="B246" s="24" t="str">
        <f>'(more) Simpl. textures'!D249</f>
        <v>SIMPL-7E-C</v>
      </c>
      <c r="C246" s="545" t="s">
        <v>6460</v>
      </c>
      <c r="D246" s="489"/>
      <c r="E246" s="489" t="str">
        <f>IF('(more) Simpl. textures'!N249=0,"",'(more) Simpl. textures'!N249)</f>
        <v/>
      </c>
      <c r="F246" s="376">
        <f t="shared" si="4"/>
        <v>0</v>
      </c>
      <c r="G246" s="16">
        <f>F246*'(more) Simpl. textures'!I249</f>
        <v>0</v>
      </c>
      <c r="H246" s="16">
        <f>F246*'(more) Simpl. textures'!Z249</f>
        <v>0</v>
      </c>
    </row>
    <row r="247" spans="2:8" ht="23.25" customHeight="1">
      <c r="B247" s="24" t="str">
        <f>'(more) Simpl. textures'!D250</f>
        <v>SIMPL-7E-N-T</v>
      </c>
      <c r="C247" s="545" t="s">
        <v>6461</v>
      </c>
      <c r="D247" s="489" t="str">
        <f>IF('(more) Simpl. textures'!M250=0,"",'(more) Simpl. textures'!M250)</f>
        <v/>
      </c>
      <c r="E247" s="489"/>
      <c r="F247" s="376">
        <f t="shared" si="4"/>
        <v>0</v>
      </c>
      <c r="G247" s="16">
        <f>F247*'(more) Simpl. textures'!I250</f>
        <v>0</v>
      </c>
      <c r="H247" s="16">
        <f>F247*'(more) Simpl. textures'!Z250</f>
        <v>0</v>
      </c>
    </row>
    <row r="248" spans="2:8" ht="23.25" customHeight="1">
      <c r="B248" s="24" t="str">
        <f>'(more) Simpl. textures'!D251</f>
        <v>SIMPL-7E-N-NT</v>
      </c>
      <c r="C248" s="545" t="s">
        <v>6462</v>
      </c>
      <c r="D248" s="489" t="str">
        <f>IF('(more) Simpl. textures'!M251=0,"",'(more) Simpl. textures'!M251)</f>
        <v/>
      </c>
      <c r="E248" s="489"/>
      <c r="F248" s="376">
        <f t="shared" si="4"/>
        <v>0</v>
      </c>
      <c r="G248" s="16">
        <f>F248*'(more) Simpl. textures'!I251</f>
        <v>0</v>
      </c>
      <c r="H248" s="16">
        <f>F248*'(more) Simpl. textures'!Z251</f>
        <v>0</v>
      </c>
    </row>
    <row r="249" spans="2:8" ht="23.25" customHeight="1">
      <c r="B249" s="24" t="str">
        <f>'(more) Simpl. textures'!D252</f>
        <v>SIMPL-7F-C</v>
      </c>
      <c r="C249" s="545" t="s">
        <v>6460</v>
      </c>
      <c r="D249" s="489"/>
      <c r="E249" s="489" t="str">
        <f>IF('(more) Simpl. textures'!N252=0,"",'(more) Simpl. textures'!N252)</f>
        <v/>
      </c>
      <c r="F249" s="376">
        <f t="shared" si="4"/>
        <v>0</v>
      </c>
      <c r="G249" s="16">
        <f>F249*'(more) Simpl. textures'!I252</f>
        <v>0</v>
      </c>
      <c r="H249" s="16">
        <f>F249*'(more) Simpl. textures'!Z252</f>
        <v>0</v>
      </c>
    </row>
    <row r="250" spans="2:8" ht="23.25" customHeight="1">
      <c r="B250" s="24" t="str">
        <f>'(more) Simpl. textures'!D253</f>
        <v>SIMPL-7F-N-T</v>
      </c>
      <c r="C250" s="545" t="s">
        <v>6461</v>
      </c>
      <c r="D250" s="489" t="str">
        <f>IF('(more) Simpl. textures'!M253=0,"",'(more) Simpl. textures'!M253)</f>
        <v/>
      </c>
      <c r="E250" s="489"/>
      <c r="F250" s="376">
        <f t="shared" si="4"/>
        <v>0</v>
      </c>
      <c r="G250" s="16">
        <f>F250*'(more) Simpl. textures'!I253</f>
        <v>0</v>
      </c>
      <c r="H250" s="16">
        <f>F250*'(more) Simpl. textures'!Z253</f>
        <v>0</v>
      </c>
    </row>
    <row r="251" spans="2:8" ht="23.25" customHeight="1">
      <c r="B251" s="24" t="str">
        <f>'(more) Simpl. textures'!D254</f>
        <v>SIMPL-7F-N-NT</v>
      </c>
      <c r="C251" s="545" t="s">
        <v>6462</v>
      </c>
      <c r="D251" s="489" t="str">
        <f>IF('(more) Simpl. textures'!M254=0,"",'(more) Simpl. textures'!M254)</f>
        <v/>
      </c>
      <c r="E251" s="489"/>
      <c r="F251" s="376">
        <f t="shared" si="4"/>
        <v>0</v>
      </c>
      <c r="G251" s="16">
        <f>F251*'(more) Simpl. textures'!I254</f>
        <v>0</v>
      </c>
      <c r="H251" s="16">
        <f>F251*'(more) Simpl. textures'!Z254</f>
        <v>0</v>
      </c>
    </row>
    <row r="252" spans="2:8" ht="23.25" customHeight="1">
      <c r="B252" s="24" t="str">
        <f>'(more) Simpl. textures'!D255</f>
        <v>SIMPL-7G-C</v>
      </c>
      <c r="C252" s="545" t="s">
        <v>6460</v>
      </c>
      <c r="D252" s="489"/>
      <c r="E252" s="489" t="str">
        <f>IF('(more) Simpl. textures'!N255=0,"",'(more) Simpl. textures'!N255)</f>
        <v/>
      </c>
      <c r="F252" s="376">
        <f t="shared" si="4"/>
        <v>0</v>
      </c>
      <c r="G252" s="16">
        <f>F252*'(more) Simpl. textures'!I255</f>
        <v>0</v>
      </c>
      <c r="H252" s="16">
        <f>F252*'(more) Simpl. textures'!Z255</f>
        <v>0</v>
      </c>
    </row>
    <row r="253" spans="2:8" ht="23.25" customHeight="1">
      <c r="B253" s="24" t="str">
        <f>'(more) Simpl. textures'!D256</f>
        <v>SIMPL-7G-N-T</v>
      </c>
      <c r="C253" s="545" t="s">
        <v>6461</v>
      </c>
      <c r="D253" s="489" t="str">
        <f>IF('(more) Simpl. textures'!M256=0,"",'(more) Simpl. textures'!M256)</f>
        <v/>
      </c>
      <c r="E253" s="489"/>
      <c r="F253" s="376">
        <f t="shared" si="4"/>
        <v>0</v>
      </c>
      <c r="G253" s="16">
        <f>F253*'(more) Simpl. textures'!I256</f>
        <v>0</v>
      </c>
      <c r="H253" s="16">
        <f>F253*'(more) Simpl. textures'!Z256</f>
        <v>0</v>
      </c>
    </row>
    <row r="254" spans="2:8" ht="23.25" customHeight="1">
      <c r="B254" s="24" t="str">
        <f>'(more) Simpl. textures'!D257</f>
        <v>SIMPL-7G-N-NT</v>
      </c>
      <c r="C254" s="545" t="s">
        <v>6462</v>
      </c>
      <c r="D254" s="489" t="str">
        <f>IF('(more) Simpl. textures'!M257=0,"",'(more) Simpl. textures'!M257)</f>
        <v/>
      </c>
      <c r="E254" s="489"/>
      <c r="F254" s="376">
        <f t="shared" si="4"/>
        <v>0</v>
      </c>
      <c r="G254" s="16">
        <f>F254*'(more) Simpl. textures'!I257</f>
        <v>0</v>
      </c>
      <c r="H254" s="16">
        <f>F254*'(more) Simpl. textures'!Z257</f>
        <v>0</v>
      </c>
    </row>
    <row r="255" spans="2:8" ht="23.25" customHeight="1">
      <c r="B255" s="24" t="str">
        <f>'(more) Simpl. textures'!D258</f>
        <v>SIMPL-7H-C</v>
      </c>
      <c r="C255" s="545" t="s">
        <v>6460</v>
      </c>
      <c r="D255" s="489"/>
      <c r="E255" s="489" t="str">
        <f>IF('(more) Simpl. textures'!N258=0,"",'(more) Simpl. textures'!N258)</f>
        <v/>
      </c>
      <c r="F255" s="376">
        <f t="shared" si="4"/>
        <v>0</v>
      </c>
      <c r="G255" s="16">
        <f>F255*'(more) Simpl. textures'!I258</f>
        <v>0</v>
      </c>
      <c r="H255" s="16">
        <f>F255*'(more) Simpl. textures'!Z258</f>
        <v>0</v>
      </c>
    </row>
    <row r="256" spans="2:8" ht="23.25" customHeight="1">
      <c r="B256" s="24" t="str">
        <f>'(more) Simpl. textures'!D259</f>
        <v>SIMPL-7H-N-T</v>
      </c>
      <c r="C256" s="545" t="s">
        <v>6461</v>
      </c>
      <c r="D256" s="489" t="str">
        <f>IF('(more) Simpl. textures'!M259=0,"",'(more) Simpl. textures'!M259)</f>
        <v/>
      </c>
      <c r="E256" s="489"/>
      <c r="F256" s="376">
        <f t="shared" si="4"/>
        <v>0</v>
      </c>
      <c r="G256" s="16">
        <f>F256*'(more) Simpl. textures'!I259</f>
        <v>0</v>
      </c>
      <c r="H256" s="16">
        <f>F256*'(more) Simpl. textures'!Z259</f>
        <v>0</v>
      </c>
    </row>
    <row r="257" spans="2:8" ht="23.25" customHeight="1">
      <c r="B257" s="24" t="str">
        <f>'(more) Simpl. textures'!D260</f>
        <v>SIMPL-7H-N-NT</v>
      </c>
      <c r="C257" s="545" t="s">
        <v>6462</v>
      </c>
      <c r="D257" s="489" t="str">
        <f>IF('(more) Simpl. textures'!M260=0,"",'(more) Simpl. textures'!M260)</f>
        <v/>
      </c>
      <c r="E257" s="489"/>
      <c r="F257" s="376">
        <f t="shared" si="4"/>
        <v>0</v>
      </c>
      <c r="G257" s="16">
        <f>F257*'(more) Simpl. textures'!I260</f>
        <v>0</v>
      </c>
      <c r="H257" s="16">
        <f>F257*'(more) Simpl. textures'!Z260</f>
        <v>0</v>
      </c>
    </row>
    <row r="258" spans="2:8" ht="23.25" customHeight="1">
      <c r="B258" s="24" t="str">
        <f>'(more) Simpl. textures'!D261</f>
        <v>SIMPL-7I-C</v>
      </c>
      <c r="C258" s="545" t="s">
        <v>6460</v>
      </c>
      <c r="D258" s="489"/>
      <c r="E258" s="489" t="str">
        <f>IF('(more) Simpl. textures'!N261=0,"",'(more) Simpl. textures'!N261)</f>
        <v/>
      </c>
      <c r="F258" s="376">
        <f t="shared" si="4"/>
        <v>0</v>
      </c>
      <c r="G258" s="16">
        <f>F258*'(more) Simpl. textures'!I261</f>
        <v>0</v>
      </c>
      <c r="H258" s="16">
        <f>F258*'(more) Simpl. textures'!Z261</f>
        <v>0</v>
      </c>
    </row>
    <row r="259" spans="2:8" ht="23.25" customHeight="1">
      <c r="B259" s="24" t="str">
        <f>'(more) Simpl. textures'!D262</f>
        <v>SIMPL-7I-N-T</v>
      </c>
      <c r="C259" s="545" t="s">
        <v>6461</v>
      </c>
      <c r="D259" s="489" t="str">
        <f>IF('(more) Simpl. textures'!M262=0,"",'(more) Simpl. textures'!M262)</f>
        <v/>
      </c>
      <c r="E259" s="489"/>
      <c r="F259" s="376">
        <f t="shared" si="4"/>
        <v>0</v>
      </c>
      <c r="G259" s="16">
        <f>F259*'(more) Simpl. textures'!I262</f>
        <v>0</v>
      </c>
      <c r="H259" s="16">
        <f>F259*'(more) Simpl. textures'!Z262</f>
        <v>0</v>
      </c>
    </row>
    <row r="260" spans="2:8" ht="23.25" customHeight="1">
      <c r="B260" s="24" t="str">
        <f>'(more) Simpl. textures'!D263</f>
        <v>SIMPL-7I-N-NT</v>
      </c>
      <c r="C260" s="545" t="s">
        <v>6462</v>
      </c>
      <c r="D260" s="489" t="str">
        <f>IF('(more) Simpl. textures'!M263=0,"",'(more) Simpl. textures'!M263)</f>
        <v/>
      </c>
      <c r="E260" s="489"/>
      <c r="F260" s="376">
        <f t="shared" si="4"/>
        <v>0</v>
      </c>
      <c r="G260" s="16">
        <f>F260*'(more) Simpl. textures'!I263</f>
        <v>0</v>
      </c>
      <c r="H260" s="16">
        <f>F260*'(more) Simpl. textures'!Z263</f>
        <v>0</v>
      </c>
    </row>
    <row r="261" spans="2:8" ht="23.25" customHeight="1">
      <c r="B261" s="24" t="str">
        <f>'(more) Simpl. textures'!D264</f>
        <v>SIMPL-7J-C</v>
      </c>
      <c r="C261" s="545" t="s">
        <v>6460</v>
      </c>
      <c r="D261" s="489"/>
      <c r="E261" s="489" t="str">
        <f>IF('(more) Simpl. textures'!N264=0,"",'(more) Simpl. textures'!N264)</f>
        <v/>
      </c>
      <c r="F261" s="376">
        <f t="shared" si="4"/>
        <v>0</v>
      </c>
      <c r="G261" s="16">
        <f>F261*'(more) Simpl. textures'!I264</f>
        <v>0</v>
      </c>
      <c r="H261" s="16">
        <f>F261*'(more) Simpl. textures'!Z264</f>
        <v>0</v>
      </c>
    </row>
    <row r="262" spans="2:8" ht="23.25" customHeight="1">
      <c r="B262" s="24" t="str">
        <f>'(more) Simpl. textures'!D265</f>
        <v>SIMPL-7J-N-T</v>
      </c>
      <c r="C262" s="545" t="s">
        <v>6461</v>
      </c>
      <c r="D262" s="489" t="str">
        <f>IF('(more) Simpl. textures'!M265=0,"",'(more) Simpl. textures'!M265)</f>
        <v/>
      </c>
      <c r="E262" s="489"/>
      <c r="F262" s="376">
        <f t="shared" si="4"/>
        <v>0</v>
      </c>
      <c r="G262" s="16">
        <f>F262*'(more) Simpl. textures'!I265</f>
        <v>0</v>
      </c>
      <c r="H262" s="16">
        <f>F262*'(more) Simpl. textures'!Z265</f>
        <v>0</v>
      </c>
    </row>
    <row r="263" spans="2:8" ht="23.25" customHeight="1">
      <c r="B263" s="24" t="str">
        <f>'(more) Simpl. textures'!D266</f>
        <v>SIMPL-7J-N-NT</v>
      </c>
      <c r="C263" s="545" t="s">
        <v>6462</v>
      </c>
      <c r="D263" s="489" t="str">
        <f>IF('(more) Simpl. textures'!M266=0,"",'(more) Simpl. textures'!M266)</f>
        <v/>
      </c>
      <c r="E263" s="489"/>
      <c r="F263" s="376">
        <f t="shared" ref="F263:F326" si="5">SUM(D263:E263)</f>
        <v>0</v>
      </c>
      <c r="G263" s="16">
        <f>F263*'(more) Simpl. textures'!I266</f>
        <v>0</v>
      </c>
      <c r="H263" s="16">
        <f>F263*'(more) Simpl. textures'!Z266</f>
        <v>0</v>
      </c>
    </row>
    <row r="264" spans="2:8" ht="23.25" customHeight="1">
      <c r="B264" s="24" t="str">
        <f>'(more) Simpl. textures'!D267</f>
        <v>SIMPL-7K-C</v>
      </c>
      <c r="C264" s="545" t="s">
        <v>6460</v>
      </c>
      <c r="D264" s="489"/>
      <c r="E264" s="489" t="str">
        <f>IF('(more) Simpl. textures'!N267=0,"",'(more) Simpl. textures'!N267)</f>
        <v/>
      </c>
      <c r="F264" s="376">
        <f t="shared" si="5"/>
        <v>0</v>
      </c>
      <c r="G264" s="16">
        <f>F264*'(more) Simpl. textures'!I267</f>
        <v>0</v>
      </c>
      <c r="H264" s="16">
        <f>F264*'(more) Simpl. textures'!Z267</f>
        <v>0</v>
      </c>
    </row>
    <row r="265" spans="2:8" ht="23.25" customHeight="1">
      <c r="B265" s="24" t="str">
        <f>'(more) Simpl. textures'!D268</f>
        <v>SIMPL-7K-N-T</v>
      </c>
      <c r="C265" s="545" t="s">
        <v>6461</v>
      </c>
      <c r="D265" s="489" t="str">
        <f>IF('(more) Simpl. textures'!M268=0,"",'(more) Simpl. textures'!M268)</f>
        <v/>
      </c>
      <c r="E265" s="489"/>
      <c r="F265" s="376">
        <f t="shared" si="5"/>
        <v>0</v>
      </c>
      <c r="G265" s="16">
        <f>F265*'(more) Simpl. textures'!I268</f>
        <v>0</v>
      </c>
      <c r="H265" s="16">
        <f>F265*'(more) Simpl. textures'!Z268</f>
        <v>0</v>
      </c>
    </row>
    <row r="266" spans="2:8" ht="23.25" customHeight="1">
      <c r="B266" s="24" t="str">
        <f>'(more) Simpl. textures'!D269</f>
        <v>SIMPL-7K-N-NT</v>
      </c>
      <c r="C266" s="545" t="s">
        <v>6462</v>
      </c>
      <c r="D266" s="489" t="str">
        <f>IF('(more) Simpl. textures'!M269=0,"",'(more) Simpl. textures'!M269)</f>
        <v/>
      </c>
      <c r="E266" s="489"/>
      <c r="F266" s="376">
        <f t="shared" si="5"/>
        <v>0</v>
      </c>
      <c r="G266" s="16">
        <f>F266*'(more) Simpl. textures'!I269</f>
        <v>0</v>
      </c>
      <c r="H266" s="16">
        <f>F266*'(more) Simpl. textures'!Z269</f>
        <v>0</v>
      </c>
    </row>
    <row r="267" spans="2:8" ht="23.25" customHeight="1">
      <c r="B267" s="24" t="str">
        <f>'(more) Simpl. textures'!D270</f>
        <v>SIMPL-7L-C</v>
      </c>
      <c r="C267" s="545" t="s">
        <v>6460</v>
      </c>
      <c r="D267" s="489"/>
      <c r="E267" s="489" t="str">
        <f>IF('(more) Simpl. textures'!N270=0,"",'(more) Simpl. textures'!N270)</f>
        <v/>
      </c>
      <c r="F267" s="376">
        <f t="shared" si="5"/>
        <v>0</v>
      </c>
      <c r="G267" s="16">
        <f>F267*'(more) Simpl. textures'!I270</f>
        <v>0</v>
      </c>
      <c r="H267" s="16">
        <f>F267*'(more) Simpl. textures'!Z270</f>
        <v>0</v>
      </c>
    </row>
    <row r="268" spans="2:8" ht="23.25" customHeight="1">
      <c r="B268" s="24" t="str">
        <f>'(more) Simpl. textures'!D271</f>
        <v>SIMPL-7L-N-T</v>
      </c>
      <c r="C268" s="545" t="s">
        <v>6461</v>
      </c>
      <c r="D268" s="489" t="str">
        <f>IF('(more) Simpl. textures'!M271=0,"",'(more) Simpl. textures'!M271)</f>
        <v/>
      </c>
      <c r="E268" s="489"/>
      <c r="F268" s="376">
        <f t="shared" si="5"/>
        <v>0</v>
      </c>
      <c r="G268" s="16">
        <f>F268*'(more) Simpl. textures'!I271</f>
        <v>0</v>
      </c>
      <c r="H268" s="16">
        <f>F268*'(more) Simpl. textures'!Z271</f>
        <v>0</v>
      </c>
    </row>
    <row r="269" spans="2:8" ht="23.25" customHeight="1">
      <c r="B269" s="24" t="str">
        <f>'(more) Simpl. textures'!D272</f>
        <v>SIMPL-7L-N-NT</v>
      </c>
      <c r="C269" s="545" t="s">
        <v>6462</v>
      </c>
      <c r="D269" s="489" t="str">
        <f>IF('(more) Simpl. textures'!M272=0,"",'(more) Simpl. textures'!M272)</f>
        <v/>
      </c>
      <c r="E269" s="489"/>
      <c r="F269" s="376">
        <f t="shared" si="5"/>
        <v>0</v>
      </c>
      <c r="G269" s="16">
        <f>F269*'(more) Simpl. textures'!I272</f>
        <v>0</v>
      </c>
      <c r="H269" s="16">
        <f>F269*'(more) Simpl. textures'!Z272</f>
        <v>0</v>
      </c>
    </row>
    <row r="270" spans="2:8" ht="23.25" customHeight="1">
      <c r="B270" s="24" t="str">
        <f>'(more) Simpl. textures'!D273</f>
        <v>SIMPL-7M-C</v>
      </c>
      <c r="C270" s="545" t="s">
        <v>6460</v>
      </c>
      <c r="D270" s="489"/>
      <c r="E270" s="489" t="str">
        <f>IF('(more) Simpl. textures'!N273=0,"",'(more) Simpl. textures'!N273)</f>
        <v/>
      </c>
      <c r="F270" s="376">
        <f t="shared" si="5"/>
        <v>0</v>
      </c>
      <c r="G270" s="16">
        <f>F270*'(more) Simpl. textures'!I273</f>
        <v>0</v>
      </c>
      <c r="H270" s="16">
        <f>F270*'(more) Simpl. textures'!Z273</f>
        <v>0</v>
      </c>
    </row>
    <row r="271" spans="2:8" ht="23.25" customHeight="1">
      <c r="B271" s="24" t="str">
        <f>'(more) Simpl. textures'!D274</f>
        <v>SIMPL-7M-N-T</v>
      </c>
      <c r="C271" s="545" t="s">
        <v>6461</v>
      </c>
      <c r="D271" s="489" t="str">
        <f>IF('(more) Simpl. textures'!M274=0,"",'(more) Simpl. textures'!M274)</f>
        <v/>
      </c>
      <c r="E271" s="489"/>
      <c r="F271" s="376">
        <f t="shared" si="5"/>
        <v>0</v>
      </c>
      <c r="G271" s="16">
        <f>F271*'(more) Simpl. textures'!I274</f>
        <v>0</v>
      </c>
      <c r="H271" s="16">
        <f>F271*'(more) Simpl. textures'!Z274</f>
        <v>0</v>
      </c>
    </row>
    <row r="272" spans="2:8" ht="23.25" customHeight="1">
      <c r="B272" s="24" t="str">
        <f>'(more) Simpl. textures'!D275</f>
        <v>SIMPL-7M-N-NT</v>
      </c>
      <c r="C272" s="545" t="s">
        <v>6462</v>
      </c>
      <c r="D272" s="489" t="str">
        <f>IF('(more) Simpl. textures'!M275=0,"",'(more) Simpl. textures'!M275)</f>
        <v/>
      </c>
      <c r="E272" s="489"/>
      <c r="F272" s="376">
        <f t="shared" si="5"/>
        <v>0</v>
      </c>
      <c r="G272" s="16">
        <f>F272*'(more) Simpl. textures'!I275</f>
        <v>0</v>
      </c>
      <c r="H272" s="16">
        <f>F272*'(more) Simpl. textures'!Z275</f>
        <v>0</v>
      </c>
    </row>
    <row r="273" spans="2:8" ht="23.25" customHeight="1">
      <c r="B273" s="24" t="str">
        <f>'(more) Simpl. textures'!D276</f>
        <v>SIMPL-7N-C</v>
      </c>
      <c r="C273" s="545" t="s">
        <v>6460</v>
      </c>
      <c r="D273" s="489"/>
      <c r="E273" s="489" t="str">
        <f>IF('(more) Simpl. textures'!N276=0,"",'(more) Simpl. textures'!N276)</f>
        <v/>
      </c>
      <c r="F273" s="376">
        <f t="shared" si="5"/>
        <v>0</v>
      </c>
      <c r="G273" s="16">
        <f>F273*'(more) Simpl. textures'!I276</f>
        <v>0</v>
      </c>
      <c r="H273" s="16">
        <f>F273*'(more) Simpl. textures'!Z276</f>
        <v>0</v>
      </c>
    </row>
    <row r="274" spans="2:8" ht="23.25" customHeight="1">
      <c r="B274" s="24" t="str">
        <f>'(more) Simpl. textures'!D277</f>
        <v>SIMPL-7N-N-T</v>
      </c>
      <c r="C274" s="545" t="s">
        <v>6461</v>
      </c>
      <c r="D274" s="489" t="str">
        <f>IF('(more) Simpl. textures'!M277=0,"",'(more) Simpl. textures'!M277)</f>
        <v/>
      </c>
      <c r="E274" s="489"/>
      <c r="F274" s="376">
        <f t="shared" si="5"/>
        <v>0</v>
      </c>
      <c r="G274" s="16">
        <f>F274*'(more) Simpl. textures'!I277</f>
        <v>0</v>
      </c>
      <c r="H274" s="16">
        <f>F274*'(more) Simpl. textures'!Z277</f>
        <v>0</v>
      </c>
    </row>
    <row r="275" spans="2:8" ht="23.25" customHeight="1">
      <c r="B275" s="24" t="str">
        <f>'(more) Simpl. textures'!D278</f>
        <v>SIMPL-7N-N-NT</v>
      </c>
      <c r="C275" s="545" t="s">
        <v>6462</v>
      </c>
      <c r="D275" s="489" t="str">
        <f>IF('(more) Simpl. textures'!M278=0,"",'(more) Simpl. textures'!M278)</f>
        <v/>
      </c>
      <c r="E275" s="489"/>
      <c r="F275" s="376">
        <f t="shared" si="5"/>
        <v>0</v>
      </c>
      <c r="G275" s="16">
        <f>F275*'(more) Simpl. textures'!I278</f>
        <v>0</v>
      </c>
      <c r="H275" s="16">
        <f>F275*'(more) Simpl. textures'!Z278</f>
        <v>0</v>
      </c>
    </row>
    <row r="276" spans="2:8" ht="23.25" customHeight="1">
      <c r="B276" s="24" t="str">
        <f>'(more) Simpl. textures'!D279</f>
        <v>SIMPL-7O-C</v>
      </c>
      <c r="C276" s="545" t="s">
        <v>6460</v>
      </c>
      <c r="D276" s="489"/>
      <c r="E276" s="489" t="str">
        <f>IF('(more) Simpl. textures'!N279=0,"",'(more) Simpl. textures'!N279)</f>
        <v/>
      </c>
      <c r="F276" s="376">
        <f t="shared" si="5"/>
        <v>0</v>
      </c>
      <c r="G276" s="16">
        <f>F276*'(more) Simpl. textures'!I279</f>
        <v>0</v>
      </c>
      <c r="H276" s="16">
        <f>F276*'(more) Simpl. textures'!Z279</f>
        <v>0</v>
      </c>
    </row>
    <row r="277" spans="2:8" ht="23.25" customHeight="1">
      <c r="B277" s="24" t="str">
        <f>'(more) Simpl. textures'!D280</f>
        <v>SIMPL-7O-N-T</v>
      </c>
      <c r="C277" s="545" t="s">
        <v>6461</v>
      </c>
      <c r="D277" s="489" t="str">
        <f>IF('(more) Simpl. textures'!M280=0,"",'(more) Simpl. textures'!M280)</f>
        <v/>
      </c>
      <c r="E277" s="489"/>
      <c r="F277" s="376">
        <f t="shared" si="5"/>
        <v>0</v>
      </c>
      <c r="G277" s="16">
        <f>F277*'(more) Simpl. textures'!I280</f>
        <v>0</v>
      </c>
      <c r="H277" s="16">
        <f>F277*'(more) Simpl. textures'!Z280</f>
        <v>0</v>
      </c>
    </row>
    <row r="278" spans="2:8" ht="23.25" customHeight="1">
      <c r="B278" s="24" t="str">
        <f>'(more) Simpl. textures'!D281</f>
        <v>SIMPL-7O-N-NT</v>
      </c>
      <c r="C278" s="545" t="s">
        <v>6462</v>
      </c>
      <c r="D278" s="489" t="str">
        <f>IF('(more) Simpl. textures'!M281=0,"",'(more) Simpl. textures'!M281)</f>
        <v/>
      </c>
      <c r="E278" s="489"/>
      <c r="F278" s="376">
        <f t="shared" si="5"/>
        <v>0</v>
      </c>
      <c r="G278" s="16">
        <f>F278*'(more) Simpl. textures'!I281</f>
        <v>0</v>
      </c>
      <c r="H278" s="16">
        <f>F278*'(more) Simpl. textures'!Z281</f>
        <v>0</v>
      </c>
    </row>
    <row r="279" spans="2:8" ht="23.25" customHeight="1">
      <c r="B279" s="24" t="str">
        <f>'(more) Simpl. textures'!D282</f>
        <v>SIMPL-7P-C</v>
      </c>
      <c r="C279" s="545" t="s">
        <v>6460</v>
      </c>
      <c r="D279" s="489"/>
      <c r="E279" s="489" t="str">
        <f>IF('(more) Simpl. textures'!N282=0,"",'(more) Simpl. textures'!N282)</f>
        <v/>
      </c>
      <c r="F279" s="376">
        <f t="shared" si="5"/>
        <v>0</v>
      </c>
      <c r="G279" s="16">
        <f>F279*'(more) Simpl. textures'!I282</f>
        <v>0</v>
      </c>
      <c r="H279" s="16">
        <f>F279*'(more) Simpl. textures'!Z282</f>
        <v>0</v>
      </c>
    </row>
    <row r="280" spans="2:8" ht="23.25" customHeight="1">
      <c r="B280" s="24" t="str">
        <f>'(more) Simpl. textures'!D283</f>
        <v>SIMPL-7P-N-T</v>
      </c>
      <c r="C280" s="545" t="s">
        <v>6461</v>
      </c>
      <c r="D280" s="489" t="str">
        <f>IF('(more) Simpl. textures'!M283=0,"",'(more) Simpl. textures'!M283)</f>
        <v/>
      </c>
      <c r="E280" s="489"/>
      <c r="F280" s="376">
        <f t="shared" si="5"/>
        <v>0</v>
      </c>
      <c r="G280" s="16">
        <f>F280*'(more) Simpl. textures'!I283</f>
        <v>0</v>
      </c>
      <c r="H280" s="16">
        <f>F280*'(more) Simpl. textures'!Z283</f>
        <v>0</v>
      </c>
    </row>
    <row r="281" spans="2:8" ht="23.25" customHeight="1">
      <c r="B281" s="24" t="str">
        <f>'(more) Simpl. textures'!D284</f>
        <v>SIMPL-7P-N-NT</v>
      </c>
      <c r="C281" s="545" t="s">
        <v>6462</v>
      </c>
      <c r="D281" s="489" t="str">
        <f>IF('(more) Simpl. textures'!M284=0,"",'(more) Simpl. textures'!M284)</f>
        <v/>
      </c>
      <c r="E281" s="489"/>
      <c r="F281" s="376">
        <f t="shared" si="5"/>
        <v>0</v>
      </c>
      <c r="G281" s="16">
        <f>F281*'(more) Simpl. textures'!I284</f>
        <v>0</v>
      </c>
      <c r="H281" s="16">
        <f>F281*'(more) Simpl. textures'!Z284</f>
        <v>0</v>
      </c>
    </row>
    <row r="282" spans="2:8" ht="23.25" customHeight="1">
      <c r="B282" s="24" t="str">
        <f>'(more) Simpl. textures'!D285</f>
        <v>SIMPL-7R-C</v>
      </c>
      <c r="C282" s="545" t="s">
        <v>6460</v>
      </c>
      <c r="D282" s="489"/>
      <c r="E282" s="489" t="str">
        <f>IF('(more) Simpl. textures'!N285=0,"",'(more) Simpl. textures'!N285)</f>
        <v/>
      </c>
      <c r="F282" s="376">
        <f t="shared" si="5"/>
        <v>0</v>
      </c>
      <c r="G282" s="16">
        <f>F282*'(more) Simpl. textures'!I285</f>
        <v>0</v>
      </c>
      <c r="H282" s="16">
        <f>F282*'(more) Simpl. textures'!Z285</f>
        <v>0</v>
      </c>
    </row>
    <row r="283" spans="2:8" ht="23.25" customHeight="1">
      <c r="B283" s="24" t="str">
        <f>'(more) Simpl. textures'!D286</f>
        <v>SIMPL-7R-N-T</v>
      </c>
      <c r="C283" s="545" t="s">
        <v>6461</v>
      </c>
      <c r="D283" s="489" t="str">
        <f>IF('(more) Simpl. textures'!M286=0,"",'(more) Simpl. textures'!M286)</f>
        <v/>
      </c>
      <c r="E283" s="489"/>
      <c r="F283" s="376">
        <f t="shared" si="5"/>
        <v>0</v>
      </c>
      <c r="G283" s="16">
        <f>F283*'(more) Simpl. textures'!I286</f>
        <v>0</v>
      </c>
      <c r="H283" s="16">
        <f>F283*'(more) Simpl. textures'!Z286</f>
        <v>0</v>
      </c>
    </row>
    <row r="284" spans="2:8" ht="23.25" customHeight="1">
      <c r="B284" s="24" t="str">
        <f>'(more) Simpl. textures'!D287</f>
        <v>SIMPL-7R-N-NT</v>
      </c>
      <c r="C284" s="545" t="s">
        <v>6462</v>
      </c>
      <c r="D284" s="489" t="str">
        <f>IF('(more) Simpl. textures'!M287=0,"",'(more) Simpl. textures'!M287)</f>
        <v/>
      </c>
      <c r="E284" s="489"/>
      <c r="F284" s="376">
        <f t="shared" si="5"/>
        <v>0</v>
      </c>
      <c r="G284" s="16">
        <f>F284*'(more) Simpl. textures'!I287</f>
        <v>0</v>
      </c>
      <c r="H284" s="16">
        <f>F284*'(more) Simpl. textures'!Z287</f>
        <v>0</v>
      </c>
    </row>
    <row r="285" spans="2:8" ht="23.25" customHeight="1">
      <c r="B285" s="24" t="str">
        <f>'(more) Simpl. textures'!D288</f>
        <v>SIMPL-7S-C</v>
      </c>
      <c r="C285" s="545" t="s">
        <v>6460</v>
      </c>
      <c r="D285" s="489"/>
      <c r="E285" s="489" t="str">
        <f>IF('(more) Simpl. textures'!N288=0,"",'(more) Simpl. textures'!N288)</f>
        <v/>
      </c>
      <c r="F285" s="376">
        <f t="shared" si="5"/>
        <v>0</v>
      </c>
      <c r="G285" s="16">
        <f>F285*'(more) Simpl. textures'!I288</f>
        <v>0</v>
      </c>
      <c r="H285" s="16">
        <f>F285*'(more) Simpl. textures'!Z288</f>
        <v>0</v>
      </c>
    </row>
    <row r="286" spans="2:8" ht="23.25" customHeight="1">
      <c r="B286" s="24" t="str">
        <f>'(more) Simpl. textures'!D289</f>
        <v>SIMPL-7S-N-T</v>
      </c>
      <c r="C286" s="545" t="s">
        <v>6461</v>
      </c>
      <c r="D286" s="489" t="str">
        <f>IF('(more) Simpl. textures'!M289=0,"",'(more) Simpl. textures'!M289)</f>
        <v/>
      </c>
      <c r="E286" s="489"/>
      <c r="F286" s="376">
        <f t="shared" si="5"/>
        <v>0</v>
      </c>
      <c r="G286" s="16">
        <f>F286*'(more) Simpl. textures'!I289</f>
        <v>0</v>
      </c>
      <c r="H286" s="16">
        <f>F286*'(more) Simpl. textures'!Z289</f>
        <v>0</v>
      </c>
    </row>
    <row r="287" spans="2:8" ht="23.25" customHeight="1">
      <c r="B287" s="24" t="str">
        <f>'(more) Simpl. textures'!D290</f>
        <v>SIMPL-7S-N-NT</v>
      </c>
      <c r="C287" s="545" t="s">
        <v>6462</v>
      </c>
      <c r="D287" s="489" t="str">
        <f>IF('(more) Simpl. textures'!M290=0,"",'(more) Simpl. textures'!M290)</f>
        <v/>
      </c>
      <c r="E287" s="489"/>
      <c r="F287" s="376">
        <f t="shared" si="5"/>
        <v>0</v>
      </c>
      <c r="G287" s="16">
        <f>F287*'(more) Simpl. textures'!I290</f>
        <v>0</v>
      </c>
      <c r="H287" s="16">
        <f>F287*'(more) Simpl. textures'!Z290</f>
        <v>0</v>
      </c>
    </row>
    <row r="288" spans="2:8" ht="23.25" customHeight="1">
      <c r="B288" s="24" t="str">
        <f>'(more) Simpl. textures'!D291</f>
        <v>8 - WHEELS</v>
      </c>
      <c r="C288" s="545"/>
      <c r="D288" s="489" t="str">
        <f>IF('(more) Simpl. textures'!M291=0,"",'(more) Simpl. textures'!M291)</f>
        <v/>
      </c>
      <c r="E288" s="489" t="str">
        <f>IF('(more) Simpl. textures'!N291=0,"",'(more) Simpl. textures'!N291)</f>
        <v/>
      </c>
      <c r="F288" s="376">
        <f t="shared" si="5"/>
        <v>0</v>
      </c>
      <c r="G288" s="16">
        <f>F288*'(more) Simpl. textures'!I291</f>
        <v>0</v>
      </c>
      <c r="H288" s="16">
        <f>F288*'(more) Simpl. textures'!Z291</f>
        <v>0</v>
      </c>
    </row>
    <row r="289" spans="2:8" ht="23.25" customHeight="1">
      <c r="B289" s="24" t="str">
        <f>'(more) Simpl. textures'!D292</f>
        <v>SIMPL-8A-C</v>
      </c>
      <c r="C289" s="545" t="s">
        <v>6460</v>
      </c>
      <c r="D289" s="489"/>
      <c r="E289" s="489" t="str">
        <f>IF('(more) Simpl. textures'!N292=0,"",'(more) Simpl. textures'!N292)</f>
        <v/>
      </c>
      <c r="F289" s="376">
        <f t="shared" si="5"/>
        <v>0</v>
      </c>
      <c r="G289" s="16">
        <f>F289*'(more) Simpl. textures'!I292</f>
        <v>0</v>
      </c>
      <c r="H289" s="16">
        <f>F289*'(more) Simpl. textures'!Z292</f>
        <v>0</v>
      </c>
    </row>
    <row r="290" spans="2:8" ht="23.25" customHeight="1">
      <c r="B290" s="24" t="str">
        <f>'(more) Simpl. textures'!D293</f>
        <v>SIMPL-8A-N-T</v>
      </c>
      <c r="C290" s="545" t="s">
        <v>6461</v>
      </c>
      <c r="D290" s="489" t="str">
        <f>IF('(more) Simpl. textures'!M293=0,"",'(more) Simpl. textures'!M293)</f>
        <v/>
      </c>
      <c r="E290" s="489"/>
      <c r="F290" s="376">
        <f t="shared" si="5"/>
        <v>0</v>
      </c>
      <c r="G290" s="16">
        <f>F290*'(more) Simpl. textures'!I293</f>
        <v>0</v>
      </c>
      <c r="H290" s="16">
        <f>F290*'(more) Simpl. textures'!Z293</f>
        <v>0</v>
      </c>
    </row>
    <row r="291" spans="2:8" ht="23.25" customHeight="1">
      <c r="B291" s="24" t="str">
        <f>'(more) Simpl. textures'!D294</f>
        <v>SIMPL-8A-N-NT</v>
      </c>
      <c r="C291" s="545" t="s">
        <v>6462</v>
      </c>
      <c r="D291" s="489" t="str">
        <f>IF('(more) Simpl. textures'!M294=0,"",'(more) Simpl. textures'!M294)</f>
        <v/>
      </c>
      <c r="E291" s="489"/>
      <c r="F291" s="376">
        <f t="shared" si="5"/>
        <v>0</v>
      </c>
      <c r="G291" s="16">
        <f>F291*'(more) Simpl. textures'!I294</f>
        <v>0</v>
      </c>
      <c r="H291" s="16">
        <f>F291*'(more) Simpl. textures'!Z294</f>
        <v>0</v>
      </c>
    </row>
    <row r="292" spans="2:8" ht="23.25" customHeight="1">
      <c r="B292" s="24" t="str">
        <f>'(more) Simpl. textures'!D295</f>
        <v>SIMPL-8B-C</v>
      </c>
      <c r="C292" s="545" t="s">
        <v>6460</v>
      </c>
      <c r="D292" s="489"/>
      <c r="E292" s="489" t="str">
        <f>IF('(more) Simpl. textures'!N295=0,"",'(more) Simpl. textures'!N295)</f>
        <v/>
      </c>
      <c r="F292" s="376">
        <f t="shared" si="5"/>
        <v>0</v>
      </c>
      <c r="G292" s="16">
        <f>F292*'(more) Simpl. textures'!I295</f>
        <v>0</v>
      </c>
      <c r="H292" s="16">
        <f>F292*'(more) Simpl. textures'!Z295</f>
        <v>0</v>
      </c>
    </row>
    <row r="293" spans="2:8" ht="23.25" customHeight="1">
      <c r="B293" s="24" t="str">
        <f>'(more) Simpl. textures'!D296</f>
        <v>SIMPL-8B-N-T</v>
      </c>
      <c r="C293" s="545" t="s">
        <v>6461</v>
      </c>
      <c r="D293" s="489" t="str">
        <f>IF('(more) Simpl. textures'!M296=0,"",'(more) Simpl. textures'!M296)</f>
        <v/>
      </c>
      <c r="E293" s="489"/>
      <c r="F293" s="376">
        <f t="shared" si="5"/>
        <v>0</v>
      </c>
      <c r="G293" s="16">
        <f>F293*'(more) Simpl. textures'!I296</f>
        <v>0</v>
      </c>
      <c r="H293" s="16">
        <f>F293*'(more) Simpl. textures'!Z296</f>
        <v>0</v>
      </c>
    </row>
    <row r="294" spans="2:8" ht="23.25" customHeight="1">
      <c r="B294" s="24" t="str">
        <f>'(more) Simpl. textures'!D297</f>
        <v>SIMPL-8B-N-NT</v>
      </c>
      <c r="C294" s="545" t="s">
        <v>6462</v>
      </c>
      <c r="D294" s="489" t="str">
        <f>IF('(more) Simpl. textures'!M297=0,"",'(more) Simpl. textures'!M297)</f>
        <v/>
      </c>
      <c r="E294" s="489"/>
      <c r="F294" s="376">
        <f t="shared" si="5"/>
        <v>0</v>
      </c>
      <c r="G294" s="16">
        <f>F294*'(more) Simpl. textures'!I297</f>
        <v>0</v>
      </c>
      <c r="H294" s="16">
        <f>F294*'(more) Simpl. textures'!Z297</f>
        <v>0</v>
      </c>
    </row>
    <row r="295" spans="2:8" ht="23.25" customHeight="1">
      <c r="B295" s="24" t="str">
        <f>'(more) Simpl. textures'!D298</f>
        <v>SIMPL-8C-C</v>
      </c>
      <c r="C295" s="545" t="s">
        <v>6460</v>
      </c>
      <c r="D295" s="489"/>
      <c r="E295" s="489" t="str">
        <f>IF('(more) Simpl. textures'!N298=0,"",'(more) Simpl. textures'!N298)</f>
        <v/>
      </c>
      <c r="F295" s="376">
        <f t="shared" si="5"/>
        <v>0</v>
      </c>
      <c r="G295" s="16">
        <f>F295*'(more) Simpl. textures'!I298</f>
        <v>0</v>
      </c>
      <c r="H295" s="16">
        <f>F295*'(more) Simpl. textures'!Z298</f>
        <v>0</v>
      </c>
    </row>
    <row r="296" spans="2:8" ht="23.25" customHeight="1">
      <c r="B296" s="24" t="str">
        <f>'(more) Simpl. textures'!D299</f>
        <v>SIMPL-8C-N-T</v>
      </c>
      <c r="C296" s="545" t="s">
        <v>6461</v>
      </c>
      <c r="D296" s="489" t="str">
        <f>IF('(more) Simpl. textures'!M299=0,"",'(more) Simpl. textures'!M299)</f>
        <v/>
      </c>
      <c r="E296" s="489"/>
      <c r="F296" s="376">
        <f t="shared" si="5"/>
        <v>0</v>
      </c>
      <c r="G296" s="16">
        <f>F296*'(more) Simpl. textures'!I299</f>
        <v>0</v>
      </c>
      <c r="H296" s="16">
        <f>F296*'(more) Simpl. textures'!Z299</f>
        <v>0</v>
      </c>
    </row>
    <row r="297" spans="2:8" ht="23.25" customHeight="1">
      <c r="B297" s="24" t="str">
        <f>'(more) Simpl. textures'!D300</f>
        <v>SIMPL-8C-N-NT</v>
      </c>
      <c r="C297" s="545" t="s">
        <v>6462</v>
      </c>
      <c r="D297" s="489" t="str">
        <f>IF('(more) Simpl. textures'!M300=0,"",'(more) Simpl. textures'!M300)</f>
        <v/>
      </c>
      <c r="E297" s="489"/>
      <c r="F297" s="376">
        <f t="shared" si="5"/>
        <v>0</v>
      </c>
      <c r="G297" s="16">
        <f>F297*'(more) Simpl. textures'!I300</f>
        <v>0</v>
      </c>
      <c r="H297" s="16">
        <f>F297*'(more) Simpl. textures'!Z300</f>
        <v>0</v>
      </c>
    </row>
    <row r="298" spans="2:8" ht="23.25" customHeight="1">
      <c r="B298" s="24" t="str">
        <f>'(more) Simpl. textures'!D301</f>
        <v>SIMPL-8D-C</v>
      </c>
      <c r="C298" s="545" t="s">
        <v>6460</v>
      </c>
      <c r="D298" s="489"/>
      <c r="E298" s="489" t="str">
        <f>IF('(more) Simpl. textures'!N301=0,"",'(more) Simpl. textures'!N301)</f>
        <v/>
      </c>
      <c r="F298" s="376">
        <f t="shared" si="5"/>
        <v>0</v>
      </c>
      <c r="G298" s="16">
        <f>F298*'(more) Simpl. textures'!I301</f>
        <v>0</v>
      </c>
      <c r="H298" s="16">
        <f>F298*'(more) Simpl. textures'!Z301</f>
        <v>0</v>
      </c>
    </row>
    <row r="299" spans="2:8" ht="23.25" customHeight="1">
      <c r="B299" s="24" t="str">
        <f>'(more) Simpl. textures'!D302</f>
        <v>SIMPL-8D-N-T</v>
      </c>
      <c r="C299" s="545" t="s">
        <v>6461</v>
      </c>
      <c r="D299" s="489" t="str">
        <f>IF('(more) Simpl. textures'!M302=0,"",'(more) Simpl. textures'!M302)</f>
        <v/>
      </c>
      <c r="E299" s="489"/>
      <c r="F299" s="376">
        <f t="shared" si="5"/>
        <v>0</v>
      </c>
      <c r="G299" s="16">
        <f>F299*'(more) Simpl. textures'!I302</f>
        <v>0</v>
      </c>
      <c r="H299" s="16">
        <f>F299*'(more) Simpl. textures'!Z302</f>
        <v>0</v>
      </c>
    </row>
    <row r="300" spans="2:8" ht="23.25" customHeight="1">
      <c r="B300" s="24" t="str">
        <f>'(more) Simpl. textures'!D303</f>
        <v>SIMPL-8D-N-NT</v>
      </c>
      <c r="C300" s="545" t="s">
        <v>6462</v>
      </c>
      <c r="D300" s="489" t="str">
        <f>IF('(more) Simpl. textures'!M303=0,"",'(more) Simpl. textures'!M303)</f>
        <v/>
      </c>
      <c r="E300" s="489"/>
      <c r="F300" s="376">
        <f t="shared" si="5"/>
        <v>0</v>
      </c>
      <c r="G300" s="16">
        <f>F300*'(more) Simpl. textures'!I303</f>
        <v>0</v>
      </c>
      <c r="H300" s="16">
        <f>F300*'(more) Simpl. textures'!Z303</f>
        <v>0</v>
      </c>
    </row>
    <row r="301" spans="2:8" ht="23.25" customHeight="1">
      <c r="B301" s="24" t="str">
        <f>'(more) Simpl. textures'!D304</f>
        <v>SIMPL-8E-C</v>
      </c>
      <c r="C301" s="545" t="s">
        <v>6460</v>
      </c>
      <c r="D301" s="489"/>
      <c r="E301" s="489" t="str">
        <f>IF('(more) Simpl. textures'!N304=0,"",'(more) Simpl. textures'!N304)</f>
        <v/>
      </c>
      <c r="F301" s="376">
        <f t="shared" si="5"/>
        <v>0</v>
      </c>
      <c r="G301" s="16">
        <f>F301*'(more) Simpl. textures'!I304</f>
        <v>0</v>
      </c>
      <c r="H301" s="16">
        <f>F301*'(more) Simpl. textures'!Z304</f>
        <v>0</v>
      </c>
    </row>
    <row r="302" spans="2:8" ht="23.25" customHeight="1">
      <c r="B302" s="24" t="str">
        <f>'(more) Simpl. textures'!D305</f>
        <v>SIMPL-8E-N-T</v>
      </c>
      <c r="C302" s="545" t="s">
        <v>6461</v>
      </c>
      <c r="D302" s="489" t="str">
        <f>IF('(more) Simpl. textures'!M305=0,"",'(more) Simpl. textures'!M305)</f>
        <v/>
      </c>
      <c r="E302" s="489"/>
      <c r="F302" s="376">
        <f t="shared" si="5"/>
        <v>0</v>
      </c>
      <c r="G302" s="16">
        <f>F302*'(more) Simpl. textures'!I305</f>
        <v>0</v>
      </c>
      <c r="H302" s="16">
        <f>F302*'(more) Simpl. textures'!Z305</f>
        <v>0</v>
      </c>
    </row>
    <row r="303" spans="2:8" ht="23.25" customHeight="1">
      <c r="B303" s="24" t="str">
        <f>'(more) Simpl. textures'!D306</f>
        <v>SIMPL-8E-N-NT</v>
      </c>
      <c r="C303" s="545" t="s">
        <v>6462</v>
      </c>
      <c r="D303" s="489" t="str">
        <f>IF('(more) Simpl. textures'!M306=0,"",'(more) Simpl. textures'!M306)</f>
        <v/>
      </c>
      <c r="E303" s="489"/>
      <c r="F303" s="376">
        <f t="shared" si="5"/>
        <v>0</v>
      </c>
      <c r="G303" s="16">
        <f>F303*'(more) Simpl. textures'!I306</f>
        <v>0</v>
      </c>
      <c r="H303" s="16">
        <f>F303*'(more) Simpl. textures'!Z306</f>
        <v>0</v>
      </c>
    </row>
    <row r="304" spans="2:8" ht="23.25" customHeight="1">
      <c r="B304" s="24" t="str">
        <f>'(more) Simpl. textures'!D307</f>
        <v>SIMPL-8M-C</v>
      </c>
      <c r="C304" s="545" t="s">
        <v>6460</v>
      </c>
      <c r="D304" s="489"/>
      <c r="E304" s="489" t="str">
        <f>IF('(more) Simpl. textures'!N307=0,"",'(more) Simpl. textures'!N307)</f>
        <v/>
      </c>
      <c r="F304" s="376">
        <f t="shared" si="5"/>
        <v>0</v>
      </c>
      <c r="G304" s="16">
        <f>F304*'(more) Simpl. textures'!I307</f>
        <v>0</v>
      </c>
      <c r="H304" s="16">
        <f>F304*'(more) Simpl. textures'!Z307</f>
        <v>0</v>
      </c>
    </row>
    <row r="305" spans="2:8" ht="23.25" customHeight="1">
      <c r="B305" s="24" t="str">
        <f>'(more) Simpl. textures'!D308</f>
        <v>SIMPL-8M-N-T</v>
      </c>
      <c r="C305" s="545" t="s">
        <v>6461</v>
      </c>
      <c r="D305" s="489" t="str">
        <f>IF('(more) Simpl. textures'!M308=0,"",'(more) Simpl. textures'!M308)</f>
        <v/>
      </c>
      <c r="E305" s="489"/>
      <c r="F305" s="376">
        <f t="shared" si="5"/>
        <v>0</v>
      </c>
      <c r="G305" s="16">
        <f>F305*'(more) Simpl. textures'!I308</f>
        <v>0</v>
      </c>
      <c r="H305" s="16">
        <f>F305*'(more) Simpl. textures'!Z308</f>
        <v>0</v>
      </c>
    </row>
    <row r="306" spans="2:8" ht="23.25" customHeight="1">
      <c r="B306" s="24" t="str">
        <f>'(more) Simpl. textures'!D309</f>
        <v>SIMPL-8M-N-NT</v>
      </c>
      <c r="C306" s="545" t="s">
        <v>6462</v>
      </c>
      <c r="D306" s="489" t="str">
        <f>IF('(more) Simpl. textures'!M309=0,"",'(more) Simpl. textures'!M309)</f>
        <v/>
      </c>
      <c r="E306" s="489"/>
      <c r="F306" s="376">
        <f t="shared" si="5"/>
        <v>0</v>
      </c>
      <c r="G306" s="16">
        <f>F306*'(more) Simpl. textures'!I309</f>
        <v>0</v>
      </c>
      <c r="H306" s="16">
        <f>F306*'(more) Simpl. textures'!Z309</f>
        <v>0</v>
      </c>
    </row>
    <row r="307" spans="2:8" ht="23.25" customHeight="1">
      <c r="B307" s="24" t="str">
        <f>'(more) Simpl. textures'!D310</f>
        <v>SIMPL-8N-C</v>
      </c>
      <c r="C307" s="545" t="s">
        <v>6460</v>
      </c>
      <c r="D307" s="489"/>
      <c r="E307" s="489" t="str">
        <f>IF('(more) Simpl. textures'!N310=0,"",'(more) Simpl. textures'!N310)</f>
        <v/>
      </c>
      <c r="F307" s="376">
        <f t="shared" si="5"/>
        <v>0</v>
      </c>
      <c r="G307" s="16">
        <f>F307*'(more) Simpl. textures'!I310</f>
        <v>0</v>
      </c>
      <c r="H307" s="16">
        <f>F307*'(more) Simpl. textures'!Z310</f>
        <v>0</v>
      </c>
    </row>
    <row r="308" spans="2:8" ht="23.25" customHeight="1">
      <c r="B308" s="24" t="str">
        <f>'(more) Simpl. textures'!D311</f>
        <v>SIMPL-8N-N-T</v>
      </c>
      <c r="C308" s="545" t="s">
        <v>6461</v>
      </c>
      <c r="D308" s="489" t="str">
        <f>IF('(more) Simpl. textures'!M311=0,"",'(more) Simpl. textures'!M311)</f>
        <v/>
      </c>
      <c r="E308" s="489"/>
      <c r="F308" s="376">
        <f t="shared" si="5"/>
        <v>0</v>
      </c>
      <c r="G308" s="16">
        <f>F308*'(more) Simpl. textures'!I311</f>
        <v>0</v>
      </c>
      <c r="H308" s="16">
        <f>F308*'(more) Simpl. textures'!Z311</f>
        <v>0</v>
      </c>
    </row>
    <row r="309" spans="2:8" ht="23.25" customHeight="1">
      <c r="B309" s="24" t="str">
        <f>'(more) Simpl. textures'!D312</f>
        <v>SIMPL-8N-N-NT</v>
      </c>
      <c r="C309" s="545" t="s">
        <v>6462</v>
      </c>
      <c r="D309" s="489" t="str">
        <f>IF('(more) Simpl. textures'!M312=0,"",'(more) Simpl. textures'!M312)</f>
        <v/>
      </c>
      <c r="E309" s="489"/>
      <c r="F309" s="376">
        <f t="shared" si="5"/>
        <v>0</v>
      </c>
      <c r="G309" s="16">
        <f>F309*'(more) Simpl. textures'!I312</f>
        <v>0</v>
      </c>
      <c r="H309" s="16">
        <f>F309*'(more) Simpl. textures'!Z312</f>
        <v>0</v>
      </c>
    </row>
    <row r="310" spans="2:8" ht="23.25" customHeight="1">
      <c r="B310" s="24" t="str">
        <f>'(more) Simpl. textures'!D313</f>
        <v>SIMPL-8O-C</v>
      </c>
      <c r="C310" s="545" t="s">
        <v>6460</v>
      </c>
      <c r="D310" s="489"/>
      <c r="E310" s="489" t="str">
        <f>IF('(more) Simpl. textures'!N313=0,"",'(more) Simpl. textures'!N313)</f>
        <v/>
      </c>
      <c r="F310" s="376">
        <f t="shared" si="5"/>
        <v>0</v>
      </c>
      <c r="G310" s="16">
        <f>F310*'(more) Simpl. textures'!I313</f>
        <v>0</v>
      </c>
      <c r="H310" s="16">
        <f>F310*'(more) Simpl. textures'!Z313</f>
        <v>0</v>
      </c>
    </row>
    <row r="311" spans="2:8" ht="23.25" customHeight="1">
      <c r="B311" s="24" t="str">
        <f>'(more) Simpl. textures'!D314</f>
        <v>SIMPL-8O-N-T</v>
      </c>
      <c r="C311" s="545" t="s">
        <v>6461</v>
      </c>
      <c r="D311" s="489" t="str">
        <f>IF('(more) Simpl. textures'!M314=0,"",'(more) Simpl. textures'!M314)</f>
        <v/>
      </c>
      <c r="E311" s="489"/>
      <c r="F311" s="376">
        <f t="shared" si="5"/>
        <v>0</v>
      </c>
      <c r="G311" s="16">
        <f>F311*'(more) Simpl. textures'!I314</f>
        <v>0</v>
      </c>
      <c r="H311" s="16">
        <f>F311*'(more) Simpl. textures'!Z314</f>
        <v>0</v>
      </c>
    </row>
    <row r="312" spans="2:8" ht="23.25" customHeight="1">
      <c r="B312" s="24" t="str">
        <f>'(more) Simpl. textures'!D315</f>
        <v>SIMPL-8O-N-NT</v>
      </c>
      <c r="C312" s="545" t="s">
        <v>6462</v>
      </c>
      <c r="D312" s="489" t="str">
        <f>IF('(more) Simpl. textures'!M315=0,"",'(more) Simpl. textures'!M315)</f>
        <v/>
      </c>
      <c r="E312" s="489"/>
      <c r="F312" s="376">
        <f t="shared" si="5"/>
        <v>0</v>
      </c>
      <c r="G312" s="16">
        <f>F312*'(more) Simpl. textures'!I315</f>
        <v>0</v>
      </c>
      <c r="H312" s="16">
        <f>F312*'(more) Simpl. textures'!Z315</f>
        <v>0</v>
      </c>
    </row>
    <row r="313" spans="2:8" ht="23.25" customHeight="1">
      <c r="B313" s="24" t="str">
        <f>'(more) Simpl. textures'!D316</f>
        <v>SIMPL-8P-C</v>
      </c>
      <c r="C313" s="545" t="s">
        <v>6460</v>
      </c>
      <c r="D313" s="489"/>
      <c r="E313" s="489" t="str">
        <f>IF('(more) Simpl. textures'!N316=0,"",'(more) Simpl. textures'!N316)</f>
        <v/>
      </c>
      <c r="F313" s="376">
        <f t="shared" si="5"/>
        <v>0</v>
      </c>
      <c r="G313" s="16">
        <f>F313*'(more) Simpl. textures'!I316</f>
        <v>0</v>
      </c>
      <c r="H313" s="16">
        <f>F313*'(more) Simpl. textures'!Z316</f>
        <v>0</v>
      </c>
    </row>
    <row r="314" spans="2:8" ht="23.25" customHeight="1">
      <c r="B314" s="24" t="str">
        <f>'(more) Simpl. textures'!D317</f>
        <v>SIMPL-8P-N-T</v>
      </c>
      <c r="C314" s="545" t="s">
        <v>6461</v>
      </c>
      <c r="D314" s="489" t="str">
        <f>IF('(more) Simpl. textures'!M317=0,"",'(more) Simpl. textures'!M317)</f>
        <v/>
      </c>
      <c r="E314" s="489"/>
      <c r="F314" s="376">
        <f t="shared" si="5"/>
        <v>0</v>
      </c>
      <c r="G314" s="16">
        <f>F314*'(more) Simpl. textures'!I317</f>
        <v>0</v>
      </c>
      <c r="H314" s="16">
        <f>F314*'(more) Simpl. textures'!Z317</f>
        <v>0</v>
      </c>
    </row>
    <row r="315" spans="2:8" ht="23.25" customHeight="1">
      <c r="B315" s="24" t="str">
        <f>'(more) Simpl. textures'!D318</f>
        <v>SIMPL-8P-N-NT</v>
      </c>
      <c r="C315" s="545" t="s">
        <v>6462</v>
      </c>
      <c r="D315" s="489" t="str">
        <f>IF('(more) Simpl. textures'!M318=0,"",'(more) Simpl. textures'!M318)</f>
        <v/>
      </c>
      <c r="E315" s="489"/>
      <c r="F315" s="376">
        <f t="shared" si="5"/>
        <v>0</v>
      </c>
      <c r="G315" s="16">
        <f>F315*'(more) Simpl. textures'!I318</f>
        <v>0</v>
      </c>
      <c r="H315" s="16">
        <f>F315*'(more) Simpl. textures'!Z318</f>
        <v>0</v>
      </c>
    </row>
    <row r="316" spans="2:8" ht="23.25" customHeight="1">
      <c r="B316" s="24" t="str">
        <f>'(more) Simpl. textures'!D319</f>
        <v>SIMPL-8R-C</v>
      </c>
      <c r="C316" s="545" t="s">
        <v>6460</v>
      </c>
      <c r="D316" s="489"/>
      <c r="E316" s="489" t="str">
        <f>IF('(more) Simpl. textures'!N319=0,"",'(more) Simpl. textures'!N319)</f>
        <v/>
      </c>
      <c r="F316" s="376">
        <f t="shared" si="5"/>
        <v>0</v>
      </c>
      <c r="G316" s="16">
        <f>F316*'(more) Simpl. textures'!I319</f>
        <v>0</v>
      </c>
      <c r="H316" s="16">
        <f>F316*'(more) Simpl. textures'!Z319</f>
        <v>0</v>
      </c>
    </row>
    <row r="317" spans="2:8" ht="23.25" customHeight="1">
      <c r="B317" s="24" t="str">
        <f>'(more) Simpl. textures'!D320</f>
        <v>SIMPL-8R-N-T</v>
      </c>
      <c r="C317" s="545" t="s">
        <v>6461</v>
      </c>
      <c r="D317" s="489" t="str">
        <f>IF('(more) Simpl. textures'!M320=0,"",'(more) Simpl. textures'!M320)</f>
        <v/>
      </c>
      <c r="E317" s="489"/>
      <c r="F317" s="376">
        <f t="shared" si="5"/>
        <v>0</v>
      </c>
      <c r="G317" s="16">
        <f>F317*'(more) Simpl. textures'!I320</f>
        <v>0</v>
      </c>
      <c r="H317" s="16">
        <f>F317*'(more) Simpl. textures'!Z320</f>
        <v>0</v>
      </c>
    </row>
    <row r="318" spans="2:8" ht="23.25" customHeight="1">
      <c r="B318" s="24" t="str">
        <f>'(more) Simpl. textures'!D321</f>
        <v>SIMPL-8R-N-NT</v>
      </c>
      <c r="C318" s="545" t="s">
        <v>6462</v>
      </c>
      <c r="D318" s="489" t="str">
        <f>IF('(more) Simpl. textures'!M321=0,"",'(more) Simpl. textures'!M321)</f>
        <v/>
      </c>
      <c r="E318" s="489"/>
      <c r="F318" s="376">
        <f t="shared" si="5"/>
        <v>0</v>
      </c>
      <c r="G318" s="16">
        <f>F318*'(more) Simpl. textures'!I321</f>
        <v>0</v>
      </c>
      <c r="H318" s="16">
        <f>F318*'(more) Simpl. textures'!Z321</f>
        <v>0</v>
      </c>
    </row>
    <row r="319" spans="2:8" ht="23.25" customHeight="1">
      <c r="B319" s="24" t="str">
        <f>'(more) Simpl. textures'!D322</f>
        <v>SIMPL-8S-C</v>
      </c>
      <c r="C319" s="545" t="s">
        <v>6460</v>
      </c>
      <c r="D319" s="489"/>
      <c r="E319" s="489" t="str">
        <f>IF('(more) Simpl. textures'!N322=0,"",'(more) Simpl. textures'!N322)</f>
        <v/>
      </c>
      <c r="F319" s="376">
        <f t="shared" si="5"/>
        <v>0</v>
      </c>
      <c r="G319" s="16">
        <f>F319*'(more) Simpl. textures'!I322</f>
        <v>0</v>
      </c>
      <c r="H319" s="16">
        <f>F319*'(more) Simpl. textures'!Z322</f>
        <v>0</v>
      </c>
    </row>
    <row r="320" spans="2:8" ht="23.25" customHeight="1">
      <c r="B320" s="24" t="str">
        <f>'(more) Simpl. textures'!D323</f>
        <v>SIMPL-8S-N-T</v>
      </c>
      <c r="C320" s="545" t="s">
        <v>6461</v>
      </c>
      <c r="D320" s="489" t="str">
        <f>IF('(more) Simpl. textures'!M323=0,"",'(more) Simpl. textures'!M323)</f>
        <v/>
      </c>
      <c r="E320" s="489"/>
      <c r="F320" s="376">
        <f t="shared" si="5"/>
        <v>0</v>
      </c>
      <c r="G320" s="16">
        <f>F320*'(more) Simpl. textures'!I323</f>
        <v>0</v>
      </c>
      <c r="H320" s="16">
        <f>F320*'(more) Simpl. textures'!Z323</f>
        <v>0</v>
      </c>
    </row>
    <row r="321" spans="2:8" ht="23.25" customHeight="1">
      <c r="B321" s="24" t="str">
        <f>'(more) Simpl. textures'!D324</f>
        <v>SIMPL-8S-N-NT</v>
      </c>
      <c r="C321" s="545" t="s">
        <v>6462</v>
      </c>
      <c r="D321" s="489" t="str">
        <f>IF('(more) Simpl. textures'!M324=0,"",'(more) Simpl. textures'!M324)</f>
        <v/>
      </c>
      <c r="E321" s="489"/>
      <c r="F321" s="376">
        <f t="shared" si="5"/>
        <v>0</v>
      </c>
      <c r="G321" s="16">
        <f>F321*'(more) Simpl. textures'!I324</f>
        <v>0</v>
      </c>
      <c r="H321" s="16">
        <f>F321*'(more) Simpl. textures'!Z324</f>
        <v>0</v>
      </c>
    </row>
    <row r="322" spans="2:8" ht="23.25" customHeight="1">
      <c r="B322" s="24" t="str">
        <f>'(more) Simpl. textures'!D325</f>
        <v>SIMPL-8T-C</v>
      </c>
      <c r="C322" s="545" t="s">
        <v>6460</v>
      </c>
      <c r="D322" s="489"/>
      <c r="E322" s="489" t="str">
        <f>IF('(more) Simpl. textures'!N325=0,"",'(more) Simpl. textures'!N325)</f>
        <v/>
      </c>
      <c r="F322" s="376">
        <f t="shared" si="5"/>
        <v>0</v>
      </c>
      <c r="G322" s="16">
        <f>F322*'(more) Simpl. textures'!I325</f>
        <v>0</v>
      </c>
      <c r="H322" s="16">
        <f>F322*'(more) Simpl. textures'!Z325</f>
        <v>0</v>
      </c>
    </row>
    <row r="323" spans="2:8" ht="23.25" customHeight="1">
      <c r="B323" s="24" t="str">
        <f>'(more) Simpl. textures'!D326</f>
        <v>SIMPL-8T-N-T</v>
      </c>
      <c r="C323" s="545" t="s">
        <v>6461</v>
      </c>
      <c r="D323" s="489" t="str">
        <f>IF('(more) Simpl. textures'!M326=0,"",'(more) Simpl. textures'!M326)</f>
        <v/>
      </c>
      <c r="E323" s="489"/>
      <c r="F323" s="376">
        <f t="shared" si="5"/>
        <v>0</v>
      </c>
      <c r="G323" s="16">
        <f>F323*'(more) Simpl. textures'!I326</f>
        <v>0</v>
      </c>
      <c r="H323" s="16">
        <f>F323*'(more) Simpl. textures'!Z326</f>
        <v>0</v>
      </c>
    </row>
    <row r="324" spans="2:8" ht="23.25" customHeight="1">
      <c r="B324" s="24" t="str">
        <f>'(more) Simpl. textures'!D327</f>
        <v>SIMPL-8T-N-NT</v>
      </c>
      <c r="C324" s="545" t="s">
        <v>6462</v>
      </c>
      <c r="D324" s="489" t="str">
        <f>IF('(more) Simpl. textures'!M327=0,"",'(more) Simpl. textures'!M327)</f>
        <v/>
      </c>
      <c r="E324" s="489"/>
      <c r="F324" s="376">
        <f t="shared" si="5"/>
        <v>0</v>
      </c>
      <c r="G324" s="16">
        <f>F324*'(more) Simpl. textures'!I327</f>
        <v>0</v>
      </c>
      <c r="H324" s="16">
        <f>F324*'(more) Simpl. textures'!Z327</f>
        <v>0</v>
      </c>
    </row>
    <row r="325" spans="2:8" ht="23.25" customHeight="1">
      <c r="B325" s="24" t="str">
        <f>'(more) Simpl. textures'!D328</f>
        <v>SIMPL-8U-C</v>
      </c>
      <c r="C325" s="545" t="s">
        <v>6460</v>
      </c>
      <c r="D325" s="489"/>
      <c r="E325" s="489" t="str">
        <f>IF('(more) Simpl. textures'!N328=0,"",'(more) Simpl. textures'!N328)</f>
        <v/>
      </c>
      <c r="F325" s="376">
        <f t="shared" si="5"/>
        <v>0</v>
      </c>
      <c r="G325" s="16">
        <f>F325*'(more) Simpl. textures'!I328</f>
        <v>0</v>
      </c>
      <c r="H325" s="16">
        <f>F325*'(more) Simpl. textures'!Z328</f>
        <v>0</v>
      </c>
    </row>
    <row r="326" spans="2:8" ht="23.25" customHeight="1">
      <c r="B326" s="24" t="str">
        <f>'(more) Simpl. textures'!D329</f>
        <v>SIMPL-8U-N-T</v>
      </c>
      <c r="C326" s="545" t="s">
        <v>6461</v>
      </c>
      <c r="D326" s="489" t="str">
        <f>IF('(more) Simpl. textures'!M329=0,"",'(more) Simpl. textures'!M329)</f>
        <v/>
      </c>
      <c r="E326" s="489"/>
      <c r="F326" s="376">
        <f t="shared" si="5"/>
        <v>0</v>
      </c>
      <c r="G326" s="16">
        <f>F326*'(more) Simpl. textures'!I329</f>
        <v>0</v>
      </c>
      <c r="H326" s="16">
        <f>F326*'(more) Simpl. textures'!Z329</f>
        <v>0</v>
      </c>
    </row>
    <row r="327" spans="2:8" ht="23.25" customHeight="1">
      <c r="B327" s="24" t="str">
        <f>'(more) Simpl. textures'!D330</f>
        <v>SIMPL-8U-N-NT</v>
      </c>
      <c r="C327" s="545" t="s">
        <v>6462</v>
      </c>
      <c r="D327" s="489" t="str">
        <f>IF('(more) Simpl. textures'!M330=0,"",'(more) Simpl. textures'!M330)</f>
        <v/>
      </c>
      <c r="E327" s="489"/>
      <c r="F327" s="376">
        <f t="shared" ref="F327:F390" si="6">SUM(D327:E327)</f>
        <v>0</v>
      </c>
      <c r="G327" s="16">
        <f>F327*'(more) Simpl. textures'!I330</f>
        <v>0</v>
      </c>
      <c r="H327" s="16">
        <f>F327*'(more) Simpl. textures'!Z330</f>
        <v>0</v>
      </c>
    </row>
    <row r="328" spans="2:8" ht="23.25" customHeight="1">
      <c r="B328" s="24" t="str">
        <f>'(more) Simpl. textures'!D331</f>
        <v>9 - DUCKS</v>
      </c>
      <c r="C328" s="545"/>
      <c r="D328" s="489" t="str">
        <f>IF('(more) Simpl. textures'!M331=0,"",'(more) Simpl. textures'!M331)</f>
        <v/>
      </c>
      <c r="E328" s="489" t="str">
        <f>IF('(more) Simpl. textures'!N331=0,"",'(more) Simpl. textures'!N331)</f>
        <v/>
      </c>
      <c r="F328" s="376">
        <f t="shared" si="6"/>
        <v>0</v>
      </c>
      <c r="G328" s="16">
        <f>F328*'(more) Simpl. textures'!I331</f>
        <v>0</v>
      </c>
      <c r="H328" s="16">
        <f>F328*'(more) Simpl. textures'!Z331</f>
        <v>0</v>
      </c>
    </row>
    <row r="329" spans="2:8" ht="23.25" customHeight="1">
      <c r="B329" s="24" t="str">
        <f>'(more) Simpl. textures'!D332</f>
        <v>SIMPL-9A-C</v>
      </c>
      <c r="C329" s="545" t="s">
        <v>6460</v>
      </c>
      <c r="D329" s="489"/>
      <c r="E329" s="489" t="str">
        <f>IF('(more) Simpl. textures'!N332=0,"",'(more) Simpl. textures'!N332)</f>
        <v/>
      </c>
      <c r="F329" s="376">
        <f t="shared" si="6"/>
        <v>0</v>
      </c>
      <c r="G329" s="16">
        <f>F329*'(more) Simpl. textures'!I332</f>
        <v>0</v>
      </c>
      <c r="H329" s="16">
        <f>F329*'(more) Simpl. textures'!Z332</f>
        <v>0</v>
      </c>
    </row>
    <row r="330" spans="2:8" ht="23.25" customHeight="1">
      <c r="B330" s="24" t="str">
        <f>'(more) Simpl. textures'!D333</f>
        <v>SIMPL-9A-N-T</v>
      </c>
      <c r="C330" s="545" t="s">
        <v>6461</v>
      </c>
      <c r="D330" s="489" t="str">
        <f>IF('(more) Simpl. textures'!M333=0,"",'(more) Simpl. textures'!M333)</f>
        <v/>
      </c>
      <c r="E330" s="489"/>
      <c r="F330" s="376">
        <f t="shared" si="6"/>
        <v>0</v>
      </c>
      <c r="G330" s="16">
        <f>F330*'(more) Simpl. textures'!I333</f>
        <v>0</v>
      </c>
      <c r="H330" s="16">
        <f>F330*'(more) Simpl. textures'!Z333</f>
        <v>0</v>
      </c>
    </row>
    <row r="331" spans="2:8" ht="23.25" customHeight="1">
      <c r="B331" s="24" t="str">
        <f>'(more) Simpl. textures'!D334</f>
        <v>SIMPL-9A-N-NT</v>
      </c>
      <c r="C331" s="545" t="s">
        <v>6462</v>
      </c>
      <c r="D331" s="489" t="str">
        <f>IF('(more) Simpl. textures'!M334=0,"",'(more) Simpl. textures'!M334)</f>
        <v/>
      </c>
      <c r="E331" s="489"/>
      <c r="F331" s="376">
        <f t="shared" si="6"/>
        <v>0</v>
      </c>
      <c r="G331" s="16">
        <f>F331*'(more) Simpl. textures'!I334</f>
        <v>0</v>
      </c>
      <c r="H331" s="16">
        <f>F331*'(more) Simpl. textures'!Z334</f>
        <v>0</v>
      </c>
    </row>
    <row r="332" spans="2:8" ht="23.25" customHeight="1">
      <c r="B332" s="24" t="str">
        <f>'(more) Simpl. textures'!D335</f>
        <v>SIMPL-9B-C</v>
      </c>
      <c r="C332" s="545" t="s">
        <v>6460</v>
      </c>
      <c r="D332" s="489"/>
      <c r="E332" s="489" t="str">
        <f>IF('(more) Simpl. textures'!N335=0,"",'(more) Simpl. textures'!N335)</f>
        <v/>
      </c>
      <c r="F332" s="376">
        <f t="shared" si="6"/>
        <v>0</v>
      </c>
      <c r="G332" s="16">
        <f>F332*'(more) Simpl. textures'!I335</f>
        <v>0</v>
      </c>
      <c r="H332" s="16">
        <f>F332*'(more) Simpl. textures'!Z335</f>
        <v>0</v>
      </c>
    </row>
    <row r="333" spans="2:8" ht="23.25" customHeight="1">
      <c r="B333" s="24" t="str">
        <f>'(more) Simpl. textures'!D336</f>
        <v>SIMPL-9B-N-T</v>
      </c>
      <c r="C333" s="545" t="s">
        <v>6461</v>
      </c>
      <c r="D333" s="489" t="str">
        <f>IF('(more) Simpl. textures'!M336=0,"",'(more) Simpl. textures'!M336)</f>
        <v/>
      </c>
      <c r="E333" s="489"/>
      <c r="F333" s="376">
        <f t="shared" si="6"/>
        <v>0</v>
      </c>
      <c r="G333" s="16">
        <f>F333*'(more) Simpl. textures'!I336</f>
        <v>0</v>
      </c>
      <c r="H333" s="16">
        <f>F333*'(more) Simpl. textures'!Z336</f>
        <v>0</v>
      </c>
    </row>
    <row r="334" spans="2:8" ht="23.25" customHeight="1">
      <c r="B334" s="24" t="str">
        <f>'(more) Simpl. textures'!D337</f>
        <v>SIMPL-9B-N-NT</v>
      </c>
      <c r="C334" s="545" t="s">
        <v>6462</v>
      </c>
      <c r="D334" s="489" t="str">
        <f>IF('(more) Simpl. textures'!M337=0,"",'(more) Simpl. textures'!M337)</f>
        <v/>
      </c>
      <c r="E334" s="489"/>
      <c r="F334" s="376">
        <f t="shared" si="6"/>
        <v>0</v>
      </c>
      <c r="G334" s="16">
        <f>F334*'(more) Simpl. textures'!I337</f>
        <v>0</v>
      </c>
      <c r="H334" s="16">
        <f>F334*'(more) Simpl. textures'!Z337</f>
        <v>0</v>
      </c>
    </row>
    <row r="335" spans="2:8" ht="23.25" customHeight="1">
      <c r="B335" s="24" t="str">
        <f>'(more) Simpl. textures'!D338</f>
        <v>SIMPL-9C-C</v>
      </c>
      <c r="C335" s="545" t="s">
        <v>6460</v>
      </c>
      <c r="D335" s="489"/>
      <c r="E335" s="489" t="str">
        <f>IF('(more) Simpl. textures'!N338=0,"",'(more) Simpl. textures'!N338)</f>
        <v/>
      </c>
      <c r="F335" s="376">
        <f t="shared" si="6"/>
        <v>0</v>
      </c>
      <c r="G335" s="16">
        <f>F335*'(more) Simpl. textures'!I338</f>
        <v>0</v>
      </c>
      <c r="H335" s="16">
        <f>F335*'(more) Simpl. textures'!Z338</f>
        <v>0</v>
      </c>
    </row>
    <row r="336" spans="2:8" ht="23.25" customHeight="1">
      <c r="B336" s="24" t="str">
        <f>'(more) Simpl. textures'!D339</f>
        <v>SIMPL-9C-N-T</v>
      </c>
      <c r="C336" s="545" t="s">
        <v>6461</v>
      </c>
      <c r="D336" s="489" t="str">
        <f>IF('(more) Simpl. textures'!M339=0,"",'(more) Simpl. textures'!M339)</f>
        <v/>
      </c>
      <c r="E336" s="489"/>
      <c r="F336" s="376">
        <f t="shared" si="6"/>
        <v>0</v>
      </c>
      <c r="G336" s="16">
        <f>F336*'(more) Simpl. textures'!I339</f>
        <v>0</v>
      </c>
      <c r="H336" s="16">
        <f>F336*'(more) Simpl. textures'!Z339</f>
        <v>0</v>
      </c>
    </row>
    <row r="337" spans="2:8" ht="23.25" customHeight="1">
      <c r="B337" s="24" t="str">
        <f>'(more) Simpl. textures'!D340</f>
        <v>SIMPL-9C-N-NT</v>
      </c>
      <c r="C337" s="545" t="s">
        <v>6462</v>
      </c>
      <c r="D337" s="489" t="str">
        <f>IF('(more) Simpl. textures'!M340=0,"",'(more) Simpl. textures'!M340)</f>
        <v/>
      </c>
      <c r="E337" s="489"/>
      <c r="F337" s="376">
        <f t="shared" si="6"/>
        <v>0</v>
      </c>
      <c r="G337" s="16">
        <f>F337*'(more) Simpl. textures'!I340</f>
        <v>0</v>
      </c>
      <c r="H337" s="16">
        <f>F337*'(more) Simpl. textures'!Z340</f>
        <v>0</v>
      </c>
    </row>
    <row r="338" spans="2:8" ht="23.25" customHeight="1">
      <c r="B338" s="24" t="str">
        <f>'(more) Simpl. textures'!D341</f>
        <v>SIMPL-9D-C</v>
      </c>
      <c r="C338" s="545" t="s">
        <v>6460</v>
      </c>
      <c r="D338" s="489"/>
      <c r="E338" s="489" t="str">
        <f>IF('(more) Simpl. textures'!N341=0,"",'(more) Simpl. textures'!N341)</f>
        <v/>
      </c>
      <c r="F338" s="376">
        <f t="shared" si="6"/>
        <v>0</v>
      </c>
      <c r="G338" s="16">
        <f>F338*'(more) Simpl. textures'!I341</f>
        <v>0</v>
      </c>
      <c r="H338" s="16">
        <f>F338*'(more) Simpl. textures'!Z341</f>
        <v>0</v>
      </c>
    </row>
    <row r="339" spans="2:8" ht="23.25" customHeight="1">
      <c r="B339" s="24" t="str">
        <f>'(more) Simpl. textures'!D342</f>
        <v>SIMPL-9D-N-T</v>
      </c>
      <c r="C339" s="545" t="s">
        <v>6461</v>
      </c>
      <c r="D339" s="489" t="str">
        <f>IF('(more) Simpl. textures'!M342=0,"",'(more) Simpl. textures'!M342)</f>
        <v/>
      </c>
      <c r="E339" s="489"/>
      <c r="F339" s="376">
        <f t="shared" si="6"/>
        <v>0</v>
      </c>
      <c r="G339" s="16">
        <f>F339*'(more) Simpl. textures'!I342</f>
        <v>0</v>
      </c>
      <c r="H339" s="16">
        <f>F339*'(more) Simpl. textures'!Z342</f>
        <v>0</v>
      </c>
    </row>
    <row r="340" spans="2:8" ht="23.25" customHeight="1">
      <c r="B340" s="24" t="str">
        <f>'(more) Simpl. textures'!D343</f>
        <v>SIMPL-9D-N-NT</v>
      </c>
      <c r="C340" s="545" t="s">
        <v>6462</v>
      </c>
      <c r="D340" s="489" t="str">
        <f>IF('(more) Simpl. textures'!M343=0,"",'(more) Simpl. textures'!M343)</f>
        <v/>
      </c>
      <c r="E340" s="489"/>
      <c r="F340" s="376">
        <f t="shared" si="6"/>
        <v>0</v>
      </c>
      <c r="G340" s="16">
        <f>F340*'(more) Simpl. textures'!I343</f>
        <v>0</v>
      </c>
      <c r="H340" s="16">
        <f>F340*'(more) Simpl. textures'!Z343</f>
        <v>0</v>
      </c>
    </row>
    <row r="341" spans="2:8" ht="23.25" customHeight="1">
      <c r="B341" s="24" t="str">
        <f>'(more) Simpl. textures'!D344</f>
        <v>SIMPL-9E-C</v>
      </c>
      <c r="C341" s="545" t="s">
        <v>6460</v>
      </c>
      <c r="D341" s="489"/>
      <c r="E341" s="489" t="str">
        <f>IF('(more) Simpl. textures'!N344=0,"",'(more) Simpl. textures'!N344)</f>
        <v/>
      </c>
      <c r="F341" s="376">
        <f t="shared" si="6"/>
        <v>0</v>
      </c>
      <c r="G341" s="16">
        <f>F341*'(more) Simpl. textures'!I344</f>
        <v>0</v>
      </c>
      <c r="H341" s="16">
        <f>F341*'(more) Simpl. textures'!Z344</f>
        <v>0</v>
      </c>
    </row>
    <row r="342" spans="2:8" ht="23.25" customHeight="1">
      <c r="B342" s="24" t="str">
        <f>'(more) Simpl. textures'!D345</f>
        <v>SIMPL-9E-N-T</v>
      </c>
      <c r="C342" s="545" t="s">
        <v>6461</v>
      </c>
      <c r="D342" s="489" t="str">
        <f>IF('(more) Simpl. textures'!M345=0,"",'(more) Simpl. textures'!M345)</f>
        <v/>
      </c>
      <c r="E342" s="489"/>
      <c r="F342" s="376">
        <f t="shared" si="6"/>
        <v>0</v>
      </c>
      <c r="G342" s="16">
        <f>F342*'(more) Simpl. textures'!I345</f>
        <v>0</v>
      </c>
      <c r="H342" s="16">
        <f>F342*'(more) Simpl. textures'!Z345</f>
        <v>0</v>
      </c>
    </row>
    <row r="343" spans="2:8" ht="23.25" customHeight="1">
      <c r="B343" s="24" t="str">
        <f>'(more) Simpl. textures'!D346</f>
        <v>SIMPL-9E-N-NT</v>
      </c>
      <c r="C343" s="545" t="s">
        <v>6462</v>
      </c>
      <c r="D343" s="489" t="str">
        <f>IF('(more) Simpl. textures'!M346=0,"",'(more) Simpl. textures'!M346)</f>
        <v/>
      </c>
      <c r="E343" s="489"/>
      <c r="F343" s="376">
        <f t="shared" si="6"/>
        <v>0</v>
      </c>
      <c r="G343" s="16">
        <f>F343*'(more) Simpl. textures'!I346</f>
        <v>0</v>
      </c>
      <c r="H343" s="16">
        <f>F343*'(more) Simpl. textures'!Z346</f>
        <v>0</v>
      </c>
    </row>
    <row r="344" spans="2:8" ht="23.25" customHeight="1">
      <c r="B344" s="24" t="str">
        <f>'(more) Simpl. textures'!D347</f>
        <v>SIMPL-9F-C</v>
      </c>
      <c r="C344" s="545" t="s">
        <v>6460</v>
      </c>
      <c r="D344" s="489"/>
      <c r="E344" s="489" t="str">
        <f>IF('(more) Simpl. textures'!N347=0,"",'(more) Simpl. textures'!N347)</f>
        <v/>
      </c>
      <c r="F344" s="376">
        <f t="shared" si="6"/>
        <v>0</v>
      </c>
      <c r="G344" s="16">
        <f>F344*'(more) Simpl. textures'!I347</f>
        <v>0</v>
      </c>
      <c r="H344" s="16">
        <f>F344*'(more) Simpl. textures'!Z347</f>
        <v>0</v>
      </c>
    </row>
    <row r="345" spans="2:8" ht="23.25" customHeight="1">
      <c r="B345" s="24" t="str">
        <f>'(more) Simpl. textures'!D348</f>
        <v>SIMPL-9F-N-T</v>
      </c>
      <c r="C345" s="545" t="s">
        <v>6461</v>
      </c>
      <c r="D345" s="489" t="str">
        <f>IF('(more) Simpl. textures'!M348=0,"",'(more) Simpl. textures'!M348)</f>
        <v/>
      </c>
      <c r="E345" s="489"/>
      <c r="F345" s="376">
        <f t="shared" si="6"/>
        <v>0</v>
      </c>
      <c r="G345" s="16">
        <f>F345*'(more) Simpl. textures'!I348</f>
        <v>0</v>
      </c>
      <c r="H345" s="16">
        <f>F345*'(more) Simpl. textures'!Z348</f>
        <v>0</v>
      </c>
    </row>
    <row r="346" spans="2:8" ht="23.25" customHeight="1">
      <c r="B346" s="24" t="str">
        <f>'(more) Simpl. textures'!D349</f>
        <v>SIMPL-9F-N-NT</v>
      </c>
      <c r="C346" s="545" t="s">
        <v>6462</v>
      </c>
      <c r="D346" s="489" t="str">
        <f>IF('(more) Simpl. textures'!M349=0,"",'(more) Simpl. textures'!M349)</f>
        <v/>
      </c>
      <c r="E346" s="489"/>
      <c r="F346" s="376">
        <f t="shared" si="6"/>
        <v>0</v>
      </c>
      <c r="G346" s="16">
        <f>F346*'(more) Simpl. textures'!I349</f>
        <v>0</v>
      </c>
      <c r="H346" s="16">
        <f>F346*'(more) Simpl. textures'!Z349</f>
        <v>0</v>
      </c>
    </row>
    <row r="347" spans="2:8" ht="23.25" customHeight="1">
      <c r="B347" s="24" t="str">
        <f>'(more) Simpl. textures'!D350</f>
        <v>SIMPL-9G-C</v>
      </c>
      <c r="C347" s="545" t="s">
        <v>6460</v>
      </c>
      <c r="D347" s="489"/>
      <c r="E347" s="489" t="str">
        <f>IF('(more) Simpl. textures'!N350=0,"",'(more) Simpl. textures'!N350)</f>
        <v/>
      </c>
      <c r="F347" s="376">
        <f t="shared" si="6"/>
        <v>0</v>
      </c>
      <c r="G347" s="16">
        <f>F347*'(more) Simpl. textures'!I350</f>
        <v>0</v>
      </c>
      <c r="H347" s="16">
        <f>F347*'(more) Simpl. textures'!Z350</f>
        <v>0</v>
      </c>
    </row>
    <row r="348" spans="2:8" ht="23.25" customHeight="1">
      <c r="B348" s="24" t="str">
        <f>'(more) Simpl. textures'!D351</f>
        <v>SIMPL-9G-N-T</v>
      </c>
      <c r="C348" s="545" t="s">
        <v>6461</v>
      </c>
      <c r="D348" s="489" t="str">
        <f>IF('(more) Simpl. textures'!M351=0,"",'(more) Simpl. textures'!M351)</f>
        <v/>
      </c>
      <c r="E348" s="489"/>
      <c r="F348" s="376">
        <f t="shared" si="6"/>
        <v>0</v>
      </c>
      <c r="G348" s="16">
        <f>F348*'(more) Simpl. textures'!I351</f>
        <v>0</v>
      </c>
      <c r="H348" s="16">
        <f>F348*'(more) Simpl. textures'!Z351</f>
        <v>0</v>
      </c>
    </row>
    <row r="349" spans="2:8" ht="23.25" customHeight="1">
      <c r="B349" s="24" t="str">
        <f>'(more) Simpl. textures'!D352</f>
        <v>SIMPL-9G-N-NT</v>
      </c>
      <c r="C349" s="545" t="s">
        <v>6462</v>
      </c>
      <c r="D349" s="489" t="str">
        <f>IF('(more) Simpl. textures'!M352=0,"",'(more) Simpl. textures'!M352)</f>
        <v/>
      </c>
      <c r="E349" s="489"/>
      <c r="F349" s="376">
        <f t="shared" si="6"/>
        <v>0</v>
      </c>
      <c r="G349" s="16">
        <f>F349*'(more) Simpl. textures'!I352</f>
        <v>0</v>
      </c>
      <c r="H349" s="16">
        <f>F349*'(more) Simpl. textures'!Z352</f>
        <v>0</v>
      </c>
    </row>
    <row r="350" spans="2:8" ht="23.25" customHeight="1">
      <c r="B350" s="24" t="str">
        <f>'(more) Simpl. textures'!D353</f>
        <v>SIMPL-9H-C</v>
      </c>
      <c r="C350" s="545" t="s">
        <v>6460</v>
      </c>
      <c r="D350" s="489"/>
      <c r="E350" s="489" t="str">
        <f>IF('(more) Simpl. textures'!N353=0,"",'(more) Simpl. textures'!N353)</f>
        <v/>
      </c>
      <c r="F350" s="376">
        <f t="shared" si="6"/>
        <v>0</v>
      </c>
      <c r="G350" s="16">
        <f>F350*'(more) Simpl. textures'!I353</f>
        <v>0</v>
      </c>
      <c r="H350" s="16">
        <f>F350*'(more) Simpl. textures'!Z353</f>
        <v>0</v>
      </c>
    </row>
    <row r="351" spans="2:8" ht="23.25" customHeight="1">
      <c r="B351" s="24" t="str">
        <f>'(more) Simpl. textures'!D354</f>
        <v>SIMPL-9H-N-T</v>
      </c>
      <c r="C351" s="545" t="s">
        <v>6461</v>
      </c>
      <c r="D351" s="489" t="str">
        <f>IF('(more) Simpl. textures'!M354=0,"",'(more) Simpl. textures'!M354)</f>
        <v/>
      </c>
      <c r="E351" s="489"/>
      <c r="F351" s="376">
        <f t="shared" si="6"/>
        <v>0</v>
      </c>
      <c r="G351" s="16">
        <f>F351*'(more) Simpl. textures'!I354</f>
        <v>0</v>
      </c>
      <c r="H351" s="16">
        <f>F351*'(more) Simpl. textures'!Z354</f>
        <v>0</v>
      </c>
    </row>
    <row r="352" spans="2:8" ht="23.25" customHeight="1">
      <c r="B352" s="24" t="str">
        <f>'(more) Simpl. textures'!D355</f>
        <v>SIMPL-9H-N-NT</v>
      </c>
      <c r="C352" s="545" t="s">
        <v>6462</v>
      </c>
      <c r="D352" s="489" t="str">
        <f>IF('(more) Simpl. textures'!M355=0,"",'(more) Simpl. textures'!M355)</f>
        <v/>
      </c>
      <c r="E352" s="489"/>
      <c r="F352" s="376">
        <f t="shared" si="6"/>
        <v>0</v>
      </c>
      <c r="G352" s="16">
        <f>F352*'(more) Simpl. textures'!I355</f>
        <v>0</v>
      </c>
      <c r="H352" s="16">
        <f>F352*'(more) Simpl. textures'!Z355</f>
        <v>0</v>
      </c>
    </row>
    <row r="353" spans="2:8" ht="23.25" customHeight="1">
      <c r="B353" s="24" t="str">
        <f>'(more) Simpl. textures'!D356</f>
        <v>SIMPL-9I-C</v>
      </c>
      <c r="C353" s="545" t="s">
        <v>6460</v>
      </c>
      <c r="D353" s="489"/>
      <c r="E353" s="489" t="str">
        <f>IF('(more) Simpl. textures'!N356=0,"",'(more) Simpl. textures'!N356)</f>
        <v/>
      </c>
      <c r="F353" s="376">
        <f t="shared" si="6"/>
        <v>0</v>
      </c>
      <c r="G353" s="16">
        <f>F353*'(more) Simpl. textures'!I356</f>
        <v>0</v>
      </c>
      <c r="H353" s="16">
        <f>F353*'(more) Simpl. textures'!Z356</f>
        <v>0</v>
      </c>
    </row>
    <row r="354" spans="2:8" ht="23.25" customHeight="1">
      <c r="B354" s="24" t="str">
        <f>'(more) Simpl. textures'!D357</f>
        <v>SIMPL-9I-N-T</v>
      </c>
      <c r="C354" s="545" t="s">
        <v>6461</v>
      </c>
      <c r="D354" s="489" t="str">
        <f>IF('(more) Simpl. textures'!M357=0,"",'(more) Simpl. textures'!M357)</f>
        <v/>
      </c>
      <c r="E354" s="489"/>
      <c r="F354" s="376">
        <f t="shared" si="6"/>
        <v>0</v>
      </c>
      <c r="G354" s="16">
        <f>F354*'(more) Simpl. textures'!I357</f>
        <v>0</v>
      </c>
      <c r="H354" s="16">
        <f>F354*'(more) Simpl. textures'!Z357</f>
        <v>0</v>
      </c>
    </row>
    <row r="355" spans="2:8" ht="23.25" customHeight="1">
      <c r="B355" s="24" t="str">
        <f>'(more) Simpl. textures'!D358</f>
        <v>SIMPL-9I-N-NT</v>
      </c>
      <c r="C355" s="545" t="s">
        <v>6462</v>
      </c>
      <c r="D355" s="489" t="str">
        <f>IF('(more) Simpl. textures'!M358=0,"",'(more) Simpl. textures'!M358)</f>
        <v/>
      </c>
      <c r="E355" s="489"/>
      <c r="F355" s="376">
        <f t="shared" si="6"/>
        <v>0</v>
      </c>
      <c r="G355" s="16">
        <f>F355*'(more) Simpl. textures'!I358</f>
        <v>0</v>
      </c>
      <c r="H355" s="16">
        <f>F355*'(more) Simpl. textures'!Z358</f>
        <v>0</v>
      </c>
    </row>
    <row r="356" spans="2:8" ht="23.25" customHeight="1">
      <c r="B356" s="24" t="str">
        <f>'(more) Simpl. textures'!D359</f>
        <v>SIMPL-9J-C</v>
      </c>
      <c r="C356" s="545" t="s">
        <v>6460</v>
      </c>
      <c r="D356" s="489"/>
      <c r="E356" s="489" t="str">
        <f>IF('(more) Simpl. textures'!N359=0,"",'(more) Simpl. textures'!N359)</f>
        <v/>
      </c>
      <c r="F356" s="376">
        <f t="shared" si="6"/>
        <v>0</v>
      </c>
      <c r="G356" s="16">
        <f>F356*'(more) Simpl. textures'!I359</f>
        <v>0</v>
      </c>
      <c r="H356" s="16">
        <f>F356*'(more) Simpl. textures'!Z359</f>
        <v>0</v>
      </c>
    </row>
    <row r="357" spans="2:8" ht="23.25" customHeight="1">
      <c r="B357" s="24" t="str">
        <f>'(more) Simpl. textures'!D360</f>
        <v>SIMPL-9J-N-T</v>
      </c>
      <c r="C357" s="545" t="s">
        <v>6461</v>
      </c>
      <c r="D357" s="489" t="str">
        <f>IF('(more) Simpl. textures'!M360=0,"",'(more) Simpl. textures'!M360)</f>
        <v/>
      </c>
      <c r="E357" s="489"/>
      <c r="F357" s="376">
        <f t="shared" si="6"/>
        <v>0</v>
      </c>
      <c r="G357" s="16">
        <f>F357*'(more) Simpl. textures'!I360</f>
        <v>0</v>
      </c>
      <c r="H357" s="16">
        <f>F357*'(more) Simpl. textures'!Z360</f>
        <v>0</v>
      </c>
    </row>
    <row r="358" spans="2:8" ht="23.25" customHeight="1">
      <c r="B358" s="24" t="str">
        <f>'(more) Simpl. textures'!D361</f>
        <v>SIMPL-9J-N-NT</v>
      </c>
      <c r="C358" s="545" t="s">
        <v>6462</v>
      </c>
      <c r="D358" s="489" t="str">
        <f>IF('(more) Simpl. textures'!M361=0,"",'(more) Simpl. textures'!M361)</f>
        <v/>
      </c>
      <c r="E358" s="489"/>
      <c r="F358" s="376">
        <f t="shared" si="6"/>
        <v>0</v>
      </c>
      <c r="G358" s="16">
        <f>F358*'(more) Simpl. textures'!I361</f>
        <v>0</v>
      </c>
      <c r="H358" s="16">
        <f>F358*'(more) Simpl. textures'!Z361</f>
        <v>0</v>
      </c>
    </row>
    <row r="359" spans="2:8" ht="23.25" customHeight="1">
      <c r="B359" s="24" t="str">
        <f>'(more) Simpl. textures'!D362</f>
        <v>SIMPL-9K-C</v>
      </c>
      <c r="C359" s="545" t="s">
        <v>6460</v>
      </c>
      <c r="D359" s="489"/>
      <c r="E359" s="489" t="str">
        <f>IF('(more) Simpl. textures'!N362=0,"",'(more) Simpl. textures'!N362)</f>
        <v/>
      </c>
      <c r="F359" s="376">
        <f t="shared" si="6"/>
        <v>0</v>
      </c>
      <c r="G359" s="16">
        <f>F359*'(more) Simpl. textures'!I362</f>
        <v>0</v>
      </c>
      <c r="H359" s="16">
        <f>F359*'(more) Simpl. textures'!Z362</f>
        <v>0</v>
      </c>
    </row>
    <row r="360" spans="2:8" ht="23.25" customHeight="1">
      <c r="B360" s="24" t="str">
        <f>'(more) Simpl. textures'!D363</f>
        <v>SIMPL-9K-N-T</v>
      </c>
      <c r="C360" s="545" t="s">
        <v>6461</v>
      </c>
      <c r="D360" s="489" t="str">
        <f>IF('(more) Simpl. textures'!M363=0,"",'(more) Simpl. textures'!M363)</f>
        <v/>
      </c>
      <c r="E360" s="489"/>
      <c r="F360" s="376">
        <f t="shared" si="6"/>
        <v>0</v>
      </c>
      <c r="G360" s="16">
        <f>F360*'(more) Simpl. textures'!I363</f>
        <v>0</v>
      </c>
      <c r="H360" s="16">
        <f>F360*'(more) Simpl. textures'!Z363</f>
        <v>0</v>
      </c>
    </row>
    <row r="361" spans="2:8" ht="23.25" customHeight="1">
      <c r="B361" s="24" t="str">
        <f>'(more) Simpl. textures'!D364</f>
        <v>SIMPL-9K-N-NT</v>
      </c>
      <c r="C361" s="545" t="s">
        <v>6462</v>
      </c>
      <c r="D361" s="489" t="str">
        <f>IF('(more) Simpl. textures'!M364=0,"",'(more) Simpl. textures'!M364)</f>
        <v/>
      </c>
      <c r="E361" s="489"/>
      <c r="F361" s="376">
        <f t="shared" si="6"/>
        <v>0</v>
      </c>
      <c r="G361" s="16">
        <f>F361*'(more) Simpl. textures'!I364</f>
        <v>0</v>
      </c>
      <c r="H361" s="16">
        <f>F361*'(more) Simpl. textures'!Z364</f>
        <v>0</v>
      </c>
    </row>
    <row r="362" spans="2:8" ht="23.25" customHeight="1">
      <c r="B362" s="24" t="str">
        <f>'(more) Simpl. textures'!D365</f>
        <v>SIMPL-9L-C</v>
      </c>
      <c r="C362" s="545" t="s">
        <v>6460</v>
      </c>
      <c r="D362" s="489"/>
      <c r="E362" s="489" t="str">
        <f>IF('(more) Simpl. textures'!N365=0,"",'(more) Simpl. textures'!N365)</f>
        <v/>
      </c>
      <c r="F362" s="376">
        <f t="shared" si="6"/>
        <v>0</v>
      </c>
      <c r="G362" s="16">
        <f>F362*'(more) Simpl. textures'!I365</f>
        <v>0</v>
      </c>
      <c r="H362" s="16">
        <f>F362*'(more) Simpl. textures'!Z365</f>
        <v>0</v>
      </c>
    </row>
    <row r="363" spans="2:8" ht="23.25" customHeight="1">
      <c r="B363" s="24" t="str">
        <f>'(more) Simpl. textures'!D366</f>
        <v>SIMPL-9L-N-T</v>
      </c>
      <c r="C363" s="545" t="s">
        <v>6461</v>
      </c>
      <c r="D363" s="489" t="str">
        <f>IF('(more) Simpl. textures'!M366=0,"",'(more) Simpl. textures'!M366)</f>
        <v/>
      </c>
      <c r="E363" s="489"/>
      <c r="F363" s="376">
        <f t="shared" si="6"/>
        <v>0</v>
      </c>
      <c r="G363" s="16">
        <f>F363*'(more) Simpl. textures'!I366</f>
        <v>0</v>
      </c>
      <c r="H363" s="16">
        <f>F363*'(more) Simpl. textures'!Z366</f>
        <v>0</v>
      </c>
    </row>
    <row r="364" spans="2:8" ht="23.25" customHeight="1">
      <c r="B364" s="24" t="str">
        <f>'(more) Simpl. textures'!D367</f>
        <v>SIMPL-9L-N-NT</v>
      </c>
      <c r="C364" s="545" t="s">
        <v>6462</v>
      </c>
      <c r="D364" s="489" t="str">
        <f>IF('(more) Simpl. textures'!M367=0,"",'(more) Simpl. textures'!M367)</f>
        <v/>
      </c>
      <c r="E364" s="489"/>
      <c r="F364" s="376">
        <f t="shared" si="6"/>
        <v>0</v>
      </c>
      <c r="G364" s="16">
        <f>F364*'(more) Simpl. textures'!I367</f>
        <v>0</v>
      </c>
      <c r="H364" s="16">
        <f>F364*'(more) Simpl. textures'!Z367</f>
        <v>0</v>
      </c>
    </row>
    <row r="365" spans="2:8" ht="23.25" customHeight="1">
      <c r="B365" s="24" t="str">
        <f>'(more) Simpl. textures'!D368</f>
        <v>SIMPL-9M-C</v>
      </c>
      <c r="C365" s="545" t="s">
        <v>6460</v>
      </c>
      <c r="D365" s="489"/>
      <c r="E365" s="489" t="str">
        <f>IF('(more) Simpl. textures'!N368=0,"",'(more) Simpl. textures'!N368)</f>
        <v/>
      </c>
      <c r="F365" s="376">
        <f t="shared" si="6"/>
        <v>0</v>
      </c>
      <c r="G365" s="16">
        <f>F365*'(more) Simpl. textures'!I368</f>
        <v>0</v>
      </c>
      <c r="H365" s="16">
        <f>F365*'(more) Simpl. textures'!Z368</f>
        <v>0</v>
      </c>
    </row>
    <row r="366" spans="2:8" ht="23.25" customHeight="1">
      <c r="B366" s="24" t="str">
        <f>'(more) Simpl. textures'!D369</f>
        <v>SIMPL-9M-N-T</v>
      </c>
      <c r="C366" s="545" t="s">
        <v>6461</v>
      </c>
      <c r="D366" s="489" t="str">
        <f>IF('(more) Simpl. textures'!M369=0,"",'(more) Simpl. textures'!M369)</f>
        <v/>
      </c>
      <c r="E366" s="489"/>
      <c r="F366" s="376">
        <f t="shared" si="6"/>
        <v>0</v>
      </c>
      <c r="G366" s="16">
        <f>F366*'(more) Simpl. textures'!I369</f>
        <v>0</v>
      </c>
      <c r="H366" s="16">
        <f>F366*'(more) Simpl. textures'!Z369</f>
        <v>0</v>
      </c>
    </row>
    <row r="367" spans="2:8" ht="23.25" customHeight="1">
      <c r="B367" s="24" t="str">
        <f>'(more) Simpl. textures'!D370</f>
        <v>SIMPL-9M-N-NT</v>
      </c>
      <c r="C367" s="545" t="s">
        <v>6462</v>
      </c>
      <c r="D367" s="489" t="str">
        <f>IF('(more) Simpl. textures'!M370=0,"",'(more) Simpl. textures'!M370)</f>
        <v/>
      </c>
      <c r="E367" s="489"/>
      <c r="F367" s="376">
        <f t="shared" si="6"/>
        <v>0</v>
      </c>
      <c r="G367" s="16">
        <f>F367*'(more) Simpl. textures'!I370</f>
        <v>0</v>
      </c>
      <c r="H367" s="16">
        <f>F367*'(more) Simpl. textures'!Z370</f>
        <v>0</v>
      </c>
    </row>
    <row r="368" spans="2:8" ht="23.25" customHeight="1">
      <c r="B368" s="24" t="str">
        <f>'(more) Simpl. textures'!D371</f>
        <v>SIMPL-9N-C</v>
      </c>
      <c r="C368" s="545" t="s">
        <v>6460</v>
      </c>
      <c r="D368" s="489"/>
      <c r="E368" s="489" t="str">
        <f>IF('(more) Simpl. textures'!N371=0,"",'(more) Simpl. textures'!N371)</f>
        <v/>
      </c>
      <c r="F368" s="376">
        <f t="shared" si="6"/>
        <v>0</v>
      </c>
      <c r="G368" s="16">
        <f>F368*'(more) Simpl. textures'!I371</f>
        <v>0</v>
      </c>
      <c r="H368" s="16">
        <f>F368*'(more) Simpl. textures'!Z371</f>
        <v>0</v>
      </c>
    </row>
    <row r="369" spans="2:8" ht="23.25" customHeight="1">
      <c r="B369" s="24" t="str">
        <f>'(more) Simpl. textures'!D372</f>
        <v>SIMPL-9N-N-T</v>
      </c>
      <c r="C369" s="545" t="s">
        <v>6461</v>
      </c>
      <c r="D369" s="489" t="str">
        <f>IF('(more) Simpl. textures'!M372=0,"",'(more) Simpl. textures'!M372)</f>
        <v/>
      </c>
      <c r="E369" s="489"/>
      <c r="F369" s="376">
        <f t="shared" si="6"/>
        <v>0</v>
      </c>
      <c r="G369" s="16">
        <f>F369*'(more) Simpl. textures'!I372</f>
        <v>0</v>
      </c>
      <c r="H369" s="16">
        <f>F369*'(more) Simpl. textures'!Z372</f>
        <v>0</v>
      </c>
    </row>
    <row r="370" spans="2:8" ht="23.25" customHeight="1">
      <c r="B370" s="24" t="str">
        <f>'(more) Simpl. textures'!D373</f>
        <v>SIMPL-9N-N-NT</v>
      </c>
      <c r="C370" s="545" t="s">
        <v>6462</v>
      </c>
      <c r="D370" s="489" t="str">
        <f>IF('(more) Simpl. textures'!M373=0,"",'(more) Simpl. textures'!M373)</f>
        <v/>
      </c>
      <c r="E370" s="489"/>
      <c r="F370" s="376">
        <f t="shared" si="6"/>
        <v>0</v>
      </c>
      <c r="G370" s="16">
        <f>F370*'(more) Simpl. textures'!I373</f>
        <v>0</v>
      </c>
      <c r="H370" s="16">
        <f>F370*'(more) Simpl. textures'!Z373</f>
        <v>0</v>
      </c>
    </row>
    <row r="371" spans="2:8" ht="23.25" customHeight="1">
      <c r="B371" s="24" t="str">
        <f>'(more) Simpl. textures'!D374</f>
        <v>SIMPL-9O-C</v>
      </c>
      <c r="C371" s="545" t="s">
        <v>6460</v>
      </c>
      <c r="D371" s="489"/>
      <c r="E371" s="489" t="str">
        <f>IF('(more) Simpl. textures'!N374=0,"",'(more) Simpl. textures'!N374)</f>
        <v/>
      </c>
      <c r="F371" s="376">
        <f t="shared" si="6"/>
        <v>0</v>
      </c>
      <c r="G371" s="16">
        <f>F371*'(more) Simpl. textures'!I374</f>
        <v>0</v>
      </c>
      <c r="H371" s="16">
        <f>F371*'(more) Simpl. textures'!Z374</f>
        <v>0</v>
      </c>
    </row>
    <row r="372" spans="2:8" ht="23.25" customHeight="1">
      <c r="B372" s="24" t="str">
        <f>'(more) Simpl. textures'!D375</f>
        <v>SIMPL-9O-N-T</v>
      </c>
      <c r="C372" s="545" t="s">
        <v>6461</v>
      </c>
      <c r="D372" s="489" t="str">
        <f>IF('(more) Simpl. textures'!M375=0,"",'(more) Simpl. textures'!M375)</f>
        <v/>
      </c>
      <c r="E372" s="489"/>
      <c r="F372" s="376">
        <f t="shared" si="6"/>
        <v>0</v>
      </c>
      <c r="G372" s="16">
        <f>F372*'(more) Simpl. textures'!I375</f>
        <v>0</v>
      </c>
      <c r="H372" s="16">
        <f>F372*'(more) Simpl. textures'!Z375</f>
        <v>0</v>
      </c>
    </row>
    <row r="373" spans="2:8" ht="23.25" customHeight="1">
      <c r="B373" s="24" t="str">
        <f>'(more) Simpl. textures'!D376</f>
        <v>SIMPL-9O-N-NT</v>
      </c>
      <c r="C373" s="545" t="s">
        <v>6462</v>
      </c>
      <c r="D373" s="489" t="str">
        <f>IF('(more) Simpl. textures'!M376=0,"",'(more) Simpl. textures'!M376)</f>
        <v/>
      </c>
      <c r="E373" s="489"/>
      <c r="F373" s="376">
        <f t="shared" si="6"/>
        <v>0</v>
      </c>
      <c r="G373" s="16">
        <f>F373*'(more) Simpl. textures'!I376</f>
        <v>0</v>
      </c>
      <c r="H373" s="16">
        <f>F373*'(more) Simpl. textures'!Z376</f>
        <v>0</v>
      </c>
    </row>
    <row r="374" spans="2:8" ht="23.25" customHeight="1">
      <c r="B374" s="24" t="str">
        <f>'(more) Simpl. textures'!D377</f>
        <v>10 - HUGE-IES</v>
      </c>
      <c r="C374" s="545"/>
      <c r="D374" s="489" t="str">
        <f>IF('(more) Simpl. textures'!M377=0,"",'(more) Simpl. textures'!M377)</f>
        <v/>
      </c>
      <c r="E374" s="489" t="str">
        <f>IF('(more) Simpl. textures'!N377=0,"",'(more) Simpl. textures'!N377)</f>
        <v/>
      </c>
      <c r="F374" s="376">
        <f t="shared" si="6"/>
        <v>0</v>
      </c>
      <c r="G374" s="16">
        <f>F374*'(more) Simpl. textures'!I377</f>
        <v>0</v>
      </c>
      <c r="H374" s="16">
        <f>F374*'(more) Simpl. textures'!Z377</f>
        <v>0</v>
      </c>
    </row>
    <row r="375" spans="2:8" ht="23.25" customHeight="1">
      <c r="B375" s="24" t="str">
        <f>'(more) Simpl. textures'!D378</f>
        <v>SIMPL-10A-C</v>
      </c>
      <c r="C375" s="545" t="s">
        <v>6460</v>
      </c>
      <c r="D375" s="489"/>
      <c r="E375" s="489" t="str">
        <f>IF('(more) Simpl. textures'!N378=0,"",'(more) Simpl. textures'!N378)</f>
        <v/>
      </c>
      <c r="F375" s="376">
        <f t="shared" si="6"/>
        <v>0</v>
      </c>
      <c r="G375" s="16">
        <f>F375*'(more) Simpl. textures'!I378</f>
        <v>0</v>
      </c>
      <c r="H375" s="16">
        <f>F375*'(more) Simpl. textures'!Z378</f>
        <v>0</v>
      </c>
    </row>
    <row r="376" spans="2:8" ht="23.25" customHeight="1">
      <c r="B376" s="24" t="str">
        <f>'(more) Simpl. textures'!D379</f>
        <v>SIMPL-10A-N-T</v>
      </c>
      <c r="C376" s="545" t="s">
        <v>6461</v>
      </c>
      <c r="D376" s="489" t="str">
        <f>IF('(more) Simpl. textures'!M379=0,"",'(more) Simpl. textures'!M379)</f>
        <v/>
      </c>
      <c r="E376" s="489"/>
      <c r="F376" s="376">
        <f t="shared" si="6"/>
        <v>0</v>
      </c>
      <c r="G376" s="16">
        <f>F376*'(more) Simpl. textures'!I379</f>
        <v>0</v>
      </c>
      <c r="H376" s="16">
        <f>F376*'(more) Simpl. textures'!Z379</f>
        <v>0</v>
      </c>
    </row>
    <row r="377" spans="2:8" ht="23.25" customHeight="1">
      <c r="B377" s="24" t="str">
        <f>'(more) Simpl. textures'!D380</f>
        <v>SIMPL-10A-N-NT</v>
      </c>
      <c r="C377" s="545" t="s">
        <v>6462</v>
      </c>
      <c r="D377" s="489" t="str">
        <f>IF('(more) Simpl. textures'!M380=0,"",'(more) Simpl. textures'!M380)</f>
        <v/>
      </c>
      <c r="E377" s="489"/>
      <c r="F377" s="376">
        <f t="shared" si="6"/>
        <v>0</v>
      </c>
      <c r="G377" s="16">
        <f>F377*'(more) Simpl. textures'!I380</f>
        <v>0</v>
      </c>
      <c r="H377" s="16">
        <f>F377*'(more) Simpl. textures'!Z380</f>
        <v>0</v>
      </c>
    </row>
    <row r="378" spans="2:8" ht="23.25" customHeight="1">
      <c r="B378" s="24" t="str">
        <f>'(more) Simpl. textures'!D381</f>
        <v>SIMPL-10B-C</v>
      </c>
      <c r="C378" s="545" t="s">
        <v>6460</v>
      </c>
      <c r="D378" s="489"/>
      <c r="E378" s="489" t="str">
        <f>IF('(more) Simpl. textures'!N381=0,"",'(more) Simpl. textures'!N381)</f>
        <v/>
      </c>
      <c r="F378" s="376">
        <f t="shared" si="6"/>
        <v>0</v>
      </c>
      <c r="G378" s="16">
        <f>F378*'(more) Simpl. textures'!I381</f>
        <v>0</v>
      </c>
      <c r="H378" s="16">
        <f>F378*'(more) Simpl. textures'!Z381</f>
        <v>0</v>
      </c>
    </row>
    <row r="379" spans="2:8" ht="23.25" customHeight="1">
      <c r="B379" s="24" t="str">
        <f>'(more) Simpl. textures'!D382</f>
        <v>SIMPL-10B-N-T</v>
      </c>
      <c r="C379" s="545" t="s">
        <v>6461</v>
      </c>
      <c r="D379" s="489" t="str">
        <f>IF('(more) Simpl. textures'!M382=0,"",'(more) Simpl. textures'!M382)</f>
        <v/>
      </c>
      <c r="E379" s="489"/>
      <c r="F379" s="376">
        <f t="shared" si="6"/>
        <v>0</v>
      </c>
      <c r="G379" s="16">
        <f>F379*'(more) Simpl. textures'!I382</f>
        <v>0</v>
      </c>
      <c r="H379" s="16">
        <f>F379*'(more) Simpl. textures'!Z382</f>
        <v>0</v>
      </c>
    </row>
    <row r="380" spans="2:8" ht="23.25" customHeight="1">
      <c r="B380" s="24" t="str">
        <f>'(more) Simpl. textures'!D383</f>
        <v>SIMPL-10B-N-NT</v>
      </c>
      <c r="C380" s="545" t="s">
        <v>6462</v>
      </c>
      <c r="D380" s="489" t="str">
        <f>IF('(more) Simpl. textures'!M383=0,"",'(more) Simpl. textures'!M383)</f>
        <v/>
      </c>
      <c r="E380" s="489"/>
      <c r="F380" s="376">
        <f t="shared" si="6"/>
        <v>0</v>
      </c>
      <c r="G380" s="16">
        <f>F380*'(more) Simpl. textures'!I383</f>
        <v>0</v>
      </c>
      <c r="H380" s="16">
        <f>F380*'(more) Simpl. textures'!Z383</f>
        <v>0</v>
      </c>
    </row>
    <row r="381" spans="2:8" ht="23.25" customHeight="1">
      <c r="B381" s="24" t="str">
        <f>'(more) Simpl. textures'!D384</f>
        <v>SIMPL-10C-C</v>
      </c>
      <c r="C381" s="545" t="s">
        <v>6460</v>
      </c>
      <c r="D381" s="489"/>
      <c r="E381" s="489" t="str">
        <f>IF('(more) Simpl. textures'!N384=0,"",'(more) Simpl. textures'!N384)</f>
        <v/>
      </c>
      <c r="F381" s="376">
        <f t="shared" si="6"/>
        <v>0</v>
      </c>
      <c r="G381" s="16">
        <f>F381*'(more) Simpl. textures'!I384</f>
        <v>0</v>
      </c>
      <c r="H381" s="16">
        <f>F381*'(more) Simpl. textures'!Z384</f>
        <v>0</v>
      </c>
    </row>
    <row r="382" spans="2:8" ht="23.25" customHeight="1">
      <c r="B382" s="24" t="str">
        <f>'(more) Simpl. textures'!D385</f>
        <v>SIMPL-10C-N-T</v>
      </c>
      <c r="C382" s="545" t="s">
        <v>6461</v>
      </c>
      <c r="D382" s="489" t="str">
        <f>IF('(more) Simpl. textures'!M385=0,"",'(more) Simpl. textures'!M385)</f>
        <v/>
      </c>
      <c r="E382" s="489"/>
      <c r="F382" s="376">
        <f t="shared" si="6"/>
        <v>0</v>
      </c>
      <c r="G382" s="16">
        <f>F382*'(more) Simpl. textures'!I385</f>
        <v>0</v>
      </c>
      <c r="H382" s="16">
        <f>F382*'(more) Simpl. textures'!Z385</f>
        <v>0</v>
      </c>
    </row>
    <row r="383" spans="2:8" ht="23.25" customHeight="1">
      <c r="B383" s="24" t="str">
        <f>'(more) Simpl. textures'!D386</f>
        <v>SIMPL-10C-N-NT</v>
      </c>
      <c r="C383" s="545" t="s">
        <v>6462</v>
      </c>
      <c r="D383" s="489" t="str">
        <f>IF('(more) Simpl. textures'!M386=0,"",'(more) Simpl. textures'!M386)</f>
        <v/>
      </c>
      <c r="E383" s="489"/>
      <c r="F383" s="376">
        <f t="shared" si="6"/>
        <v>0</v>
      </c>
      <c r="G383" s="16">
        <f>F383*'(more) Simpl. textures'!I386</f>
        <v>0</v>
      </c>
      <c r="H383" s="16">
        <f>F383*'(more) Simpl. textures'!Z386</f>
        <v>0</v>
      </c>
    </row>
    <row r="384" spans="2:8" ht="23.25" customHeight="1">
      <c r="B384" s="24" t="str">
        <f>'(more) Simpl. textures'!D387</f>
        <v>SIMPL-10D-C</v>
      </c>
      <c r="C384" s="545" t="s">
        <v>6460</v>
      </c>
      <c r="D384" s="489"/>
      <c r="E384" s="489" t="str">
        <f>IF('(more) Simpl. textures'!N387=0,"",'(more) Simpl. textures'!N387)</f>
        <v/>
      </c>
      <c r="F384" s="376">
        <f t="shared" si="6"/>
        <v>0</v>
      </c>
      <c r="G384" s="16">
        <f>F384*'(more) Simpl. textures'!I387</f>
        <v>0</v>
      </c>
      <c r="H384" s="16">
        <f>F384*'(more) Simpl. textures'!Z387</f>
        <v>0</v>
      </c>
    </row>
    <row r="385" spans="2:8" ht="23.25" customHeight="1">
      <c r="B385" s="24" t="str">
        <f>'(more) Simpl. textures'!D388</f>
        <v>SIMPL-10D-N-T</v>
      </c>
      <c r="C385" s="545" t="s">
        <v>6461</v>
      </c>
      <c r="D385" s="489" t="str">
        <f>IF('(more) Simpl. textures'!M388=0,"",'(more) Simpl. textures'!M388)</f>
        <v/>
      </c>
      <c r="E385" s="489"/>
      <c r="F385" s="376">
        <f t="shared" si="6"/>
        <v>0</v>
      </c>
      <c r="G385" s="16">
        <f>F385*'(more) Simpl. textures'!I388</f>
        <v>0</v>
      </c>
      <c r="H385" s="16">
        <f>F385*'(more) Simpl. textures'!Z388</f>
        <v>0</v>
      </c>
    </row>
    <row r="386" spans="2:8" ht="23.25" customHeight="1">
      <c r="B386" s="24" t="str">
        <f>'(more) Simpl. textures'!D389</f>
        <v>SIMPL-10D-N-NT</v>
      </c>
      <c r="C386" s="545" t="s">
        <v>6462</v>
      </c>
      <c r="D386" s="489" t="str">
        <f>IF('(more) Simpl. textures'!M389=0,"",'(more) Simpl. textures'!M389)</f>
        <v/>
      </c>
      <c r="E386" s="489"/>
      <c r="F386" s="376">
        <f t="shared" si="6"/>
        <v>0</v>
      </c>
      <c r="G386" s="16">
        <f>F386*'(more) Simpl. textures'!I389</f>
        <v>0</v>
      </c>
      <c r="H386" s="16">
        <f>F386*'(more) Simpl. textures'!Z389</f>
        <v>0</v>
      </c>
    </row>
    <row r="387" spans="2:8" ht="23.25" customHeight="1">
      <c r="B387" s="24" t="str">
        <f>'(more) Simpl. textures'!D390</f>
        <v>SIMPL-10E-C</v>
      </c>
      <c r="C387" s="545" t="s">
        <v>6460</v>
      </c>
      <c r="D387" s="489"/>
      <c r="E387" s="489" t="str">
        <f>IF('(more) Simpl. textures'!N390=0,"",'(more) Simpl. textures'!N390)</f>
        <v/>
      </c>
      <c r="F387" s="376">
        <f t="shared" si="6"/>
        <v>0</v>
      </c>
      <c r="G387" s="16">
        <f>F387*'(more) Simpl. textures'!I390</f>
        <v>0</v>
      </c>
      <c r="H387" s="16">
        <f>F387*'(more) Simpl. textures'!Z390</f>
        <v>0</v>
      </c>
    </row>
    <row r="388" spans="2:8" ht="23.25" customHeight="1">
      <c r="B388" s="24" t="str">
        <f>'(more) Simpl. textures'!D391</f>
        <v>SIMPL-10E-N-T</v>
      </c>
      <c r="C388" s="545" t="s">
        <v>6461</v>
      </c>
      <c r="D388" s="489" t="str">
        <f>IF('(more) Simpl. textures'!M391=0,"",'(more) Simpl. textures'!M391)</f>
        <v/>
      </c>
      <c r="E388" s="489"/>
      <c r="F388" s="376">
        <f t="shared" si="6"/>
        <v>0</v>
      </c>
      <c r="G388" s="16">
        <f>F388*'(more) Simpl. textures'!I391</f>
        <v>0</v>
      </c>
      <c r="H388" s="16">
        <f>F388*'(more) Simpl. textures'!Z391</f>
        <v>0</v>
      </c>
    </row>
    <row r="389" spans="2:8" ht="23.25" customHeight="1">
      <c r="B389" s="24" t="str">
        <f>'(more) Simpl. textures'!D392</f>
        <v>SIMPL-10E-N-NT</v>
      </c>
      <c r="C389" s="545" t="s">
        <v>6462</v>
      </c>
      <c r="D389" s="489" t="str">
        <f>IF('(more) Simpl. textures'!M392=0,"",'(more) Simpl. textures'!M392)</f>
        <v/>
      </c>
      <c r="E389" s="489"/>
      <c r="F389" s="376">
        <f t="shared" si="6"/>
        <v>0</v>
      </c>
      <c r="G389" s="16">
        <f>F389*'(more) Simpl. textures'!I392</f>
        <v>0</v>
      </c>
      <c r="H389" s="16">
        <f>F389*'(more) Simpl. textures'!Z392</f>
        <v>0</v>
      </c>
    </row>
    <row r="390" spans="2:8" ht="23.25" customHeight="1">
      <c r="B390" s="24" t="str">
        <f>'(more) Simpl. textures'!D393</f>
        <v>SIMPL-10F-C</v>
      </c>
      <c r="C390" s="545" t="s">
        <v>6460</v>
      </c>
      <c r="D390" s="489"/>
      <c r="E390" s="489" t="str">
        <f>IF('(more) Simpl. textures'!N393=0,"",'(more) Simpl. textures'!N393)</f>
        <v/>
      </c>
      <c r="F390" s="376">
        <f t="shared" si="6"/>
        <v>0</v>
      </c>
      <c r="G390" s="16">
        <f>F390*'(more) Simpl. textures'!I393</f>
        <v>0</v>
      </c>
      <c r="H390" s="16">
        <f>F390*'(more) Simpl. textures'!Z393</f>
        <v>0</v>
      </c>
    </row>
    <row r="391" spans="2:8" ht="23.25" customHeight="1">
      <c r="B391" s="24" t="str">
        <f>'(more) Simpl. textures'!D394</f>
        <v>SIMPL-10F-N-T</v>
      </c>
      <c r="C391" s="545" t="s">
        <v>6461</v>
      </c>
      <c r="D391" s="489" t="str">
        <f>IF('(more) Simpl. textures'!M394=0,"",'(more) Simpl. textures'!M394)</f>
        <v/>
      </c>
      <c r="E391" s="489"/>
      <c r="F391" s="376">
        <f t="shared" ref="F391:F454" si="7">SUM(D391:E391)</f>
        <v>0</v>
      </c>
      <c r="G391" s="16">
        <f>F391*'(more) Simpl. textures'!I394</f>
        <v>0</v>
      </c>
      <c r="H391" s="16">
        <f>F391*'(more) Simpl. textures'!Z394</f>
        <v>0</v>
      </c>
    </row>
    <row r="392" spans="2:8" ht="23.25" customHeight="1">
      <c r="B392" s="24" t="str">
        <f>'(more) Simpl. textures'!D395</f>
        <v>SIMPL-10F-N-NT</v>
      </c>
      <c r="C392" s="545" t="s">
        <v>6462</v>
      </c>
      <c r="D392" s="489" t="str">
        <f>IF('(more) Simpl. textures'!M395=0,"",'(more) Simpl. textures'!M395)</f>
        <v/>
      </c>
      <c r="E392" s="489"/>
      <c r="F392" s="376">
        <f t="shared" si="7"/>
        <v>0</v>
      </c>
      <c r="G392" s="16">
        <f>F392*'(more) Simpl. textures'!I395</f>
        <v>0</v>
      </c>
      <c r="H392" s="16">
        <f>F392*'(more) Simpl. textures'!Z395</f>
        <v>0</v>
      </c>
    </row>
    <row r="393" spans="2:8" ht="23.25" customHeight="1">
      <c r="B393" s="24" t="str">
        <f>'(more) Simpl. textures'!D396</f>
        <v>SIMPL-10G-C</v>
      </c>
      <c r="C393" s="545" t="s">
        <v>6460</v>
      </c>
      <c r="D393" s="489"/>
      <c r="E393" s="489" t="str">
        <f>IF('(more) Simpl. textures'!N396=0,"",'(more) Simpl. textures'!N396)</f>
        <v/>
      </c>
      <c r="F393" s="376">
        <f t="shared" si="7"/>
        <v>0</v>
      </c>
      <c r="G393" s="16">
        <f>F393*'(more) Simpl. textures'!I396</f>
        <v>0</v>
      </c>
      <c r="H393" s="16">
        <f>F393*'(more) Simpl. textures'!Z396</f>
        <v>0</v>
      </c>
    </row>
    <row r="394" spans="2:8" ht="23.25" customHeight="1">
      <c r="B394" s="24" t="str">
        <f>'(more) Simpl. textures'!D397</f>
        <v>SIMPL-10G-N-T</v>
      </c>
      <c r="C394" s="545" t="s">
        <v>6461</v>
      </c>
      <c r="D394" s="489" t="str">
        <f>IF('(more) Simpl. textures'!M397=0,"",'(more) Simpl. textures'!M397)</f>
        <v/>
      </c>
      <c r="E394" s="489"/>
      <c r="F394" s="376">
        <f t="shared" si="7"/>
        <v>0</v>
      </c>
      <c r="G394" s="16">
        <f>F394*'(more) Simpl. textures'!I397</f>
        <v>0</v>
      </c>
      <c r="H394" s="16">
        <f>F394*'(more) Simpl. textures'!Z397</f>
        <v>0</v>
      </c>
    </row>
    <row r="395" spans="2:8" ht="23.25" customHeight="1">
      <c r="B395" s="24" t="str">
        <f>'(more) Simpl. textures'!D398</f>
        <v>SIMPL-10G-N-NT</v>
      </c>
      <c r="C395" s="545" t="s">
        <v>6462</v>
      </c>
      <c r="D395" s="489" t="str">
        <f>IF('(more) Simpl. textures'!M398=0,"",'(more) Simpl. textures'!M398)</f>
        <v/>
      </c>
      <c r="E395" s="489"/>
      <c r="F395" s="376">
        <f t="shared" si="7"/>
        <v>0</v>
      </c>
      <c r="G395" s="16">
        <f>F395*'(more) Simpl. textures'!I398</f>
        <v>0</v>
      </c>
      <c r="H395" s="16">
        <f>F395*'(more) Simpl. textures'!Z398</f>
        <v>0</v>
      </c>
    </row>
    <row r="396" spans="2:8" ht="23.25" customHeight="1">
      <c r="B396" s="24" t="str">
        <f>'(more) Simpl. textures'!D399</f>
        <v>11 - BOWS</v>
      </c>
      <c r="C396" s="545"/>
      <c r="D396" s="489" t="str">
        <f>IF('(more) Simpl. textures'!M399=0,"",'(more) Simpl. textures'!M399)</f>
        <v/>
      </c>
      <c r="E396" s="489" t="str">
        <f>IF('(more) Simpl. textures'!N399=0,"",'(more) Simpl. textures'!N399)</f>
        <v/>
      </c>
      <c r="F396" s="376">
        <f t="shared" si="7"/>
        <v>0</v>
      </c>
      <c r="G396" s="16">
        <f>F396*'(more) Simpl. textures'!I399</f>
        <v>0</v>
      </c>
      <c r="H396" s="16">
        <f>F396*'(more) Simpl. textures'!Z399</f>
        <v>0</v>
      </c>
    </row>
    <row r="397" spans="2:8" ht="23.25" customHeight="1">
      <c r="B397" s="24" t="str">
        <f>'(more) Simpl. textures'!D400</f>
        <v>SIMPL-11A-C</v>
      </c>
      <c r="C397" s="545" t="s">
        <v>6460</v>
      </c>
      <c r="D397" s="489"/>
      <c r="E397" s="489" t="str">
        <f>IF('(more) Simpl. textures'!N400=0,"",'(more) Simpl. textures'!N400)</f>
        <v/>
      </c>
      <c r="F397" s="376">
        <f t="shared" si="7"/>
        <v>0</v>
      </c>
      <c r="G397" s="16">
        <f>F397*'(more) Simpl. textures'!I400</f>
        <v>0</v>
      </c>
      <c r="H397" s="16">
        <f>F397*'(more) Simpl. textures'!Z400</f>
        <v>0</v>
      </c>
    </row>
    <row r="398" spans="2:8" ht="23.25" customHeight="1">
      <c r="B398" s="24" t="str">
        <f>'(more) Simpl. textures'!D401</f>
        <v>SIMPL-11A-N-T</v>
      </c>
      <c r="C398" s="545" t="s">
        <v>6461</v>
      </c>
      <c r="D398" s="489" t="str">
        <f>IF('(more) Simpl. textures'!M401=0,"",'(more) Simpl. textures'!M401)</f>
        <v/>
      </c>
      <c r="E398" s="489"/>
      <c r="F398" s="376">
        <f t="shared" si="7"/>
        <v>0</v>
      </c>
      <c r="G398" s="16">
        <f>F398*'(more) Simpl. textures'!I401</f>
        <v>0</v>
      </c>
      <c r="H398" s="16">
        <f>F398*'(more) Simpl. textures'!Z401</f>
        <v>0</v>
      </c>
    </row>
    <row r="399" spans="2:8" ht="23.25" customHeight="1">
      <c r="B399" s="24" t="str">
        <f>'(more) Simpl. textures'!D402</f>
        <v>SIMPL-11A-N-NT</v>
      </c>
      <c r="C399" s="545" t="s">
        <v>6462</v>
      </c>
      <c r="D399" s="489" t="str">
        <f>IF('(more) Simpl. textures'!M402=0,"",'(more) Simpl. textures'!M402)</f>
        <v/>
      </c>
      <c r="E399" s="489"/>
      <c r="F399" s="376">
        <f t="shared" si="7"/>
        <v>0</v>
      </c>
      <c r="G399" s="16">
        <f>F399*'(more) Simpl. textures'!I402</f>
        <v>0</v>
      </c>
      <c r="H399" s="16">
        <f>F399*'(more) Simpl. textures'!Z402</f>
        <v>0</v>
      </c>
    </row>
    <row r="400" spans="2:8" ht="23.25" customHeight="1">
      <c r="B400" s="24" t="str">
        <f>'(more) Simpl. textures'!D403</f>
        <v>SIMPL-11B-C</v>
      </c>
      <c r="C400" s="545" t="s">
        <v>6460</v>
      </c>
      <c r="D400" s="489"/>
      <c r="E400" s="489" t="str">
        <f>IF('(more) Simpl. textures'!N403=0,"",'(more) Simpl. textures'!N403)</f>
        <v/>
      </c>
      <c r="F400" s="376">
        <f t="shared" si="7"/>
        <v>0</v>
      </c>
      <c r="G400" s="16">
        <f>F400*'(more) Simpl. textures'!I403</f>
        <v>0</v>
      </c>
      <c r="H400" s="16">
        <f>F400*'(more) Simpl. textures'!Z403</f>
        <v>0</v>
      </c>
    </row>
    <row r="401" spans="2:8" ht="23.25" customHeight="1">
      <c r="B401" s="24" t="str">
        <f>'(more) Simpl. textures'!D404</f>
        <v>SIMPL-11B-N-T</v>
      </c>
      <c r="C401" s="545" t="s">
        <v>6461</v>
      </c>
      <c r="D401" s="489" t="str">
        <f>IF('(more) Simpl. textures'!M404=0,"",'(more) Simpl. textures'!M404)</f>
        <v/>
      </c>
      <c r="E401" s="489"/>
      <c r="F401" s="376">
        <f t="shared" si="7"/>
        <v>0</v>
      </c>
      <c r="G401" s="16">
        <f>F401*'(more) Simpl. textures'!I404</f>
        <v>0</v>
      </c>
      <c r="H401" s="16">
        <f>F401*'(more) Simpl. textures'!Z404</f>
        <v>0</v>
      </c>
    </row>
    <row r="402" spans="2:8" ht="23.25" customHeight="1">
      <c r="B402" s="24" t="str">
        <f>'(more) Simpl. textures'!D405</f>
        <v>SIMPL-11B-N-NT</v>
      </c>
      <c r="C402" s="545" t="s">
        <v>6462</v>
      </c>
      <c r="D402" s="489" t="str">
        <f>IF('(more) Simpl. textures'!M405=0,"",'(more) Simpl. textures'!M405)</f>
        <v/>
      </c>
      <c r="E402" s="489"/>
      <c r="F402" s="376">
        <f t="shared" si="7"/>
        <v>0</v>
      </c>
      <c r="G402" s="16">
        <f>F402*'(more) Simpl. textures'!I405</f>
        <v>0</v>
      </c>
      <c r="H402" s="16">
        <f>F402*'(more) Simpl. textures'!Z405</f>
        <v>0</v>
      </c>
    </row>
    <row r="403" spans="2:8" ht="23.25" customHeight="1">
      <c r="B403" s="24" t="str">
        <f>'(more) Simpl. textures'!D406</f>
        <v>SIMPL-11C-C</v>
      </c>
      <c r="C403" s="545" t="s">
        <v>6460</v>
      </c>
      <c r="D403" s="489"/>
      <c r="E403" s="489" t="str">
        <f>IF('(more) Simpl. textures'!N406=0,"",'(more) Simpl. textures'!N406)</f>
        <v/>
      </c>
      <c r="F403" s="376">
        <f t="shared" si="7"/>
        <v>0</v>
      </c>
      <c r="G403" s="16">
        <f>F403*'(more) Simpl. textures'!I406</f>
        <v>0</v>
      </c>
      <c r="H403" s="16">
        <f>F403*'(more) Simpl. textures'!Z406</f>
        <v>0</v>
      </c>
    </row>
    <row r="404" spans="2:8" ht="23.25" customHeight="1">
      <c r="B404" s="24" t="str">
        <f>'(more) Simpl. textures'!D407</f>
        <v>SIMPL-11C-N-T</v>
      </c>
      <c r="C404" s="545" t="s">
        <v>6461</v>
      </c>
      <c r="D404" s="489" t="str">
        <f>IF('(more) Simpl. textures'!M407=0,"",'(more) Simpl. textures'!M407)</f>
        <v/>
      </c>
      <c r="E404" s="489"/>
      <c r="F404" s="376">
        <f t="shared" si="7"/>
        <v>0</v>
      </c>
      <c r="G404" s="16">
        <f>F404*'(more) Simpl. textures'!I407</f>
        <v>0</v>
      </c>
      <c r="H404" s="16">
        <f>F404*'(more) Simpl. textures'!Z407</f>
        <v>0</v>
      </c>
    </row>
    <row r="405" spans="2:8" ht="23.25" customHeight="1">
      <c r="B405" s="24" t="str">
        <f>'(more) Simpl. textures'!D408</f>
        <v>SIMPL-11C-N-NT</v>
      </c>
      <c r="C405" s="545" t="s">
        <v>6462</v>
      </c>
      <c r="D405" s="489" t="str">
        <f>IF('(more) Simpl. textures'!M408=0,"",'(more) Simpl. textures'!M408)</f>
        <v/>
      </c>
      <c r="E405" s="489"/>
      <c r="F405" s="376">
        <f t="shared" si="7"/>
        <v>0</v>
      </c>
      <c r="G405" s="16">
        <f>F405*'(more) Simpl. textures'!I408</f>
        <v>0</v>
      </c>
      <c r="H405" s="16">
        <f>F405*'(more) Simpl. textures'!Z408</f>
        <v>0</v>
      </c>
    </row>
    <row r="406" spans="2:8" ht="23.25" customHeight="1">
      <c r="B406" s="24" t="str">
        <f>'(more) Simpl. textures'!D409</f>
        <v>SIMPL-11D-C</v>
      </c>
      <c r="C406" s="545" t="s">
        <v>6460</v>
      </c>
      <c r="D406" s="489"/>
      <c r="E406" s="489" t="str">
        <f>IF('(more) Simpl. textures'!N409=0,"",'(more) Simpl. textures'!N409)</f>
        <v/>
      </c>
      <c r="F406" s="376">
        <f t="shared" si="7"/>
        <v>0</v>
      </c>
      <c r="G406" s="16">
        <f>F406*'(more) Simpl. textures'!I409</f>
        <v>0</v>
      </c>
      <c r="H406" s="16">
        <f>F406*'(more) Simpl. textures'!Z409</f>
        <v>0</v>
      </c>
    </row>
    <row r="407" spans="2:8" ht="23.25" customHeight="1">
      <c r="B407" s="24" t="str">
        <f>'(more) Simpl. textures'!D410</f>
        <v>SIMPL-11D-N-T</v>
      </c>
      <c r="C407" s="545" t="s">
        <v>6461</v>
      </c>
      <c r="D407" s="489" t="str">
        <f>IF('(more) Simpl. textures'!M410=0,"",'(more) Simpl. textures'!M410)</f>
        <v/>
      </c>
      <c r="E407" s="489"/>
      <c r="F407" s="376">
        <f t="shared" si="7"/>
        <v>0</v>
      </c>
      <c r="G407" s="16">
        <f>F407*'(more) Simpl. textures'!I410</f>
        <v>0</v>
      </c>
      <c r="H407" s="16">
        <f>F407*'(more) Simpl. textures'!Z410</f>
        <v>0</v>
      </c>
    </row>
    <row r="408" spans="2:8" ht="23.25" customHeight="1">
      <c r="B408" s="24" t="str">
        <f>'(more) Simpl. textures'!D411</f>
        <v>SIMPL-11D-N-NT</v>
      </c>
      <c r="C408" s="545" t="s">
        <v>6462</v>
      </c>
      <c r="D408" s="489" t="str">
        <f>IF('(more) Simpl. textures'!M411=0,"",'(more) Simpl. textures'!M411)</f>
        <v/>
      </c>
      <c r="E408" s="489"/>
      <c r="F408" s="376">
        <f t="shared" si="7"/>
        <v>0</v>
      </c>
      <c r="G408" s="16">
        <f>F408*'(more) Simpl. textures'!I411</f>
        <v>0</v>
      </c>
      <c r="H408" s="16">
        <f>F408*'(more) Simpl. textures'!Z411</f>
        <v>0</v>
      </c>
    </row>
    <row r="409" spans="2:8" ht="23.25" customHeight="1">
      <c r="B409" s="24" t="str">
        <f>'(more) Simpl. textures'!D412</f>
        <v>SIMPL-11E-C</v>
      </c>
      <c r="C409" s="545" t="s">
        <v>6460</v>
      </c>
      <c r="D409" s="489"/>
      <c r="E409" s="489" t="str">
        <f>IF('(more) Simpl. textures'!N412=0,"",'(more) Simpl. textures'!N412)</f>
        <v/>
      </c>
      <c r="F409" s="376">
        <f t="shared" si="7"/>
        <v>0</v>
      </c>
      <c r="G409" s="16">
        <f>F409*'(more) Simpl. textures'!I412</f>
        <v>0</v>
      </c>
      <c r="H409" s="16">
        <f>F409*'(more) Simpl. textures'!Z412</f>
        <v>0</v>
      </c>
    </row>
    <row r="410" spans="2:8" ht="23.25" customHeight="1">
      <c r="B410" s="24" t="str">
        <f>'(more) Simpl. textures'!D413</f>
        <v>SIMPL-11E-N-T</v>
      </c>
      <c r="C410" s="545" t="s">
        <v>6461</v>
      </c>
      <c r="D410" s="489" t="str">
        <f>IF('(more) Simpl. textures'!M413=0,"",'(more) Simpl. textures'!M413)</f>
        <v/>
      </c>
      <c r="E410" s="489"/>
      <c r="F410" s="376">
        <f t="shared" si="7"/>
        <v>0</v>
      </c>
      <c r="G410" s="16">
        <f>F410*'(more) Simpl. textures'!I413</f>
        <v>0</v>
      </c>
      <c r="H410" s="16">
        <f>F410*'(more) Simpl. textures'!Z413</f>
        <v>0</v>
      </c>
    </row>
    <row r="411" spans="2:8" ht="23.25" customHeight="1">
      <c r="B411" s="24" t="str">
        <f>'(more) Simpl. textures'!D414</f>
        <v>SIMPL-11E-N-NT</v>
      </c>
      <c r="C411" s="545" t="s">
        <v>6462</v>
      </c>
      <c r="D411" s="489" t="str">
        <f>IF('(more) Simpl. textures'!M414=0,"",'(more) Simpl. textures'!M414)</f>
        <v/>
      </c>
      <c r="E411" s="489"/>
      <c r="F411" s="376">
        <f t="shared" si="7"/>
        <v>0</v>
      </c>
      <c r="G411" s="16">
        <f>F411*'(more) Simpl. textures'!I414</f>
        <v>0</v>
      </c>
      <c r="H411" s="16">
        <f>F411*'(more) Simpl. textures'!Z414</f>
        <v>0</v>
      </c>
    </row>
    <row r="412" spans="2:8" ht="23.25" customHeight="1">
      <c r="B412" s="24" t="str">
        <f>'(more) Simpl. textures'!D415</f>
        <v>SIMPL-11F-C</v>
      </c>
      <c r="C412" s="545" t="s">
        <v>6460</v>
      </c>
      <c r="D412" s="489"/>
      <c r="E412" s="489" t="str">
        <f>IF('(more) Simpl. textures'!N415=0,"",'(more) Simpl. textures'!N415)</f>
        <v/>
      </c>
      <c r="F412" s="376">
        <f t="shared" si="7"/>
        <v>0</v>
      </c>
      <c r="G412" s="16">
        <f>F412*'(more) Simpl. textures'!I415</f>
        <v>0</v>
      </c>
      <c r="H412" s="16">
        <f>F412*'(more) Simpl. textures'!Z415</f>
        <v>0</v>
      </c>
    </row>
    <row r="413" spans="2:8" ht="23.25" customHeight="1">
      <c r="B413" s="24" t="str">
        <f>'(more) Simpl. textures'!D416</f>
        <v>SIMPL-11F-N-T</v>
      </c>
      <c r="C413" s="545" t="s">
        <v>6461</v>
      </c>
      <c r="D413" s="489" t="str">
        <f>IF('(more) Simpl. textures'!M416=0,"",'(more) Simpl. textures'!M416)</f>
        <v/>
      </c>
      <c r="E413" s="489"/>
      <c r="F413" s="376">
        <f t="shared" si="7"/>
        <v>0</v>
      </c>
      <c r="G413" s="16">
        <f>F413*'(more) Simpl. textures'!I416</f>
        <v>0</v>
      </c>
      <c r="H413" s="16">
        <f>F413*'(more) Simpl. textures'!Z416</f>
        <v>0</v>
      </c>
    </row>
    <row r="414" spans="2:8" ht="23.25" customHeight="1">
      <c r="B414" s="24" t="str">
        <f>'(more) Simpl. textures'!D417</f>
        <v>SIMPL-11F-N-NT</v>
      </c>
      <c r="C414" s="545" t="s">
        <v>6462</v>
      </c>
      <c r="D414" s="489" t="str">
        <f>IF('(more) Simpl. textures'!M417=0,"",'(more) Simpl. textures'!M417)</f>
        <v/>
      </c>
      <c r="E414" s="489"/>
      <c r="F414" s="376">
        <f t="shared" si="7"/>
        <v>0</v>
      </c>
      <c r="G414" s="16">
        <f>F414*'(more) Simpl. textures'!I417</f>
        <v>0</v>
      </c>
      <c r="H414" s="16">
        <f>F414*'(more) Simpl. textures'!Z417</f>
        <v>0</v>
      </c>
    </row>
    <row r="415" spans="2:8" ht="23.25" customHeight="1">
      <c r="B415" s="24" t="str">
        <f>'(more) Simpl. textures'!D418</f>
        <v>SIMPL-11G-C</v>
      </c>
      <c r="C415" s="545" t="s">
        <v>6460</v>
      </c>
      <c r="D415" s="489"/>
      <c r="E415" s="489" t="str">
        <f>IF('(more) Simpl. textures'!N418=0,"",'(more) Simpl. textures'!N418)</f>
        <v/>
      </c>
      <c r="F415" s="376">
        <f t="shared" si="7"/>
        <v>0</v>
      </c>
      <c r="G415" s="16">
        <f>F415*'(more) Simpl. textures'!I418</f>
        <v>0</v>
      </c>
      <c r="H415" s="16">
        <f>F415*'(more) Simpl. textures'!Z418</f>
        <v>0</v>
      </c>
    </row>
    <row r="416" spans="2:8" ht="23.25" customHeight="1">
      <c r="B416" s="24" t="str">
        <f>'(more) Simpl. textures'!D419</f>
        <v>SIMPL-11G-N-T</v>
      </c>
      <c r="C416" s="545" t="s">
        <v>6461</v>
      </c>
      <c r="D416" s="489" t="str">
        <f>IF('(more) Simpl. textures'!M419=0,"",'(more) Simpl. textures'!M419)</f>
        <v/>
      </c>
      <c r="E416" s="489"/>
      <c r="F416" s="376">
        <f t="shared" si="7"/>
        <v>0</v>
      </c>
      <c r="G416" s="16">
        <f>F416*'(more) Simpl. textures'!I419</f>
        <v>0</v>
      </c>
      <c r="H416" s="16">
        <f>F416*'(more) Simpl. textures'!Z419</f>
        <v>0</v>
      </c>
    </row>
    <row r="417" spans="2:8" ht="23.25" customHeight="1">
      <c r="B417" s="24" t="str">
        <f>'(more) Simpl. textures'!D420</f>
        <v>SIMPL-11G-N-NT</v>
      </c>
      <c r="C417" s="545" t="s">
        <v>6462</v>
      </c>
      <c r="D417" s="489" t="str">
        <f>IF('(more) Simpl. textures'!M420=0,"",'(more) Simpl. textures'!M420)</f>
        <v/>
      </c>
      <c r="E417" s="489"/>
      <c r="F417" s="376">
        <f t="shared" si="7"/>
        <v>0</v>
      </c>
      <c r="G417" s="16">
        <f>F417*'(more) Simpl. textures'!I420</f>
        <v>0</v>
      </c>
      <c r="H417" s="16">
        <f>F417*'(more) Simpl. textures'!Z420</f>
        <v>0</v>
      </c>
    </row>
    <row r="418" spans="2:8" ht="23.25" customHeight="1">
      <c r="B418" s="24" t="str">
        <f>'(more) Simpl. textures'!D421</f>
        <v>SIMPL-11H-C</v>
      </c>
      <c r="C418" s="545" t="s">
        <v>6460</v>
      </c>
      <c r="D418" s="489"/>
      <c r="E418" s="489" t="str">
        <f>IF('(more) Simpl. textures'!N421=0,"",'(more) Simpl. textures'!N421)</f>
        <v/>
      </c>
      <c r="F418" s="376">
        <f t="shared" si="7"/>
        <v>0</v>
      </c>
      <c r="G418" s="16">
        <f>F418*'(more) Simpl. textures'!I421</f>
        <v>0</v>
      </c>
      <c r="H418" s="16">
        <f>F418*'(more) Simpl. textures'!Z421</f>
        <v>0</v>
      </c>
    </row>
    <row r="419" spans="2:8" ht="23.25" customHeight="1">
      <c r="B419" s="24" t="str">
        <f>'(more) Simpl. textures'!D422</f>
        <v>SIMPL-11H-N-T</v>
      </c>
      <c r="C419" s="545" t="s">
        <v>6461</v>
      </c>
      <c r="D419" s="489" t="str">
        <f>IF('(more) Simpl. textures'!M422=0,"",'(more) Simpl. textures'!M422)</f>
        <v/>
      </c>
      <c r="E419" s="489"/>
      <c r="F419" s="376">
        <f t="shared" si="7"/>
        <v>0</v>
      </c>
      <c r="G419" s="16">
        <f>F419*'(more) Simpl. textures'!I422</f>
        <v>0</v>
      </c>
      <c r="H419" s="16">
        <f>F419*'(more) Simpl. textures'!Z422</f>
        <v>0</v>
      </c>
    </row>
    <row r="420" spans="2:8" ht="23.25" customHeight="1">
      <c r="B420" s="24" t="str">
        <f>'(more) Simpl. textures'!D423</f>
        <v>SIMPL-11H-N-NT</v>
      </c>
      <c r="C420" s="545" t="s">
        <v>6462</v>
      </c>
      <c r="D420" s="489" t="str">
        <f>IF('(more) Simpl. textures'!M423=0,"",'(more) Simpl. textures'!M423)</f>
        <v/>
      </c>
      <c r="E420" s="489"/>
      <c r="F420" s="376">
        <f t="shared" si="7"/>
        <v>0</v>
      </c>
      <c r="G420" s="16">
        <f>F420*'(more) Simpl. textures'!I423</f>
        <v>0</v>
      </c>
      <c r="H420" s="16">
        <f>F420*'(more) Simpl. textures'!Z423</f>
        <v>0</v>
      </c>
    </row>
    <row r="421" spans="2:8" ht="23.25" customHeight="1">
      <c r="B421" s="24" t="str">
        <f>'(more) Simpl. textures'!D424</f>
        <v>SIMPL-11I-C</v>
      </c>
      <c r="C421" s="545" t="s">
        <v>6460</v>
      </c>
      <c r="D421" s="489"/>
      <c r="E421" s="489" t="str">
        <f>IF('(more) Simpl. textures'!N424=0,"",'(more) Simpl. textures'!N424)</f>
        <v/>
      </c>
      <c r="F421" s="376">
        <f t="shared" si="7"/>
        <v>0</v>
      </c>
      <c r="G421" s="16">
        <f>F421*'(more) Simpl. textures'!I424</f>
        <v>0</v>
      </c>
      <c r="H421" s="16">
        <f>F421*'(more) Simpl. textures'!Z424</f>
        <v>0</v>
      </c>
    </row>
    <row r="422" spans="2:8" ht="23.25" customHeight="1">
      <c r="B422" s="24" t="str">
        <f>'(more) Simpl. textures'!D425</f>
        <v>SIMPL-11I-N-T</v>
      </c>
      <c r="C422" s="545" t="s">
        <v>6461</v>
      </c>
      <c r="D422" s="489" t="str">
        <f>IF('(more) Simpl. textures'!M425=0,"",'(more) Simpl. textures'!M425)</f>
        <v/>
      </c>
      <c r="E422" s="489"/>
      <c r="F422" s="376">
        <f t="shared" si="7"/>
        <v>0</v>
      </c>
      <c r="G422" s="16">
        <f>F422*'(more) Simpl. textures'!I425</f>
        <v>0</v>
      </c>
      <c r="H422" s="16">
        <f>F422*'(more) Simpl. textures'!Z425</f>
        <v>0</v>
      </c>
    </row>
    <row r="423" spans="2:8" ht="23.25" customHeight="1">
      <c r="B423" s="24" t="str">
        <f>'(more) Simpl. textures'!D426</f>
        <v>SIMPL-11I-N-NT</v>
      </c>
      <c r="C423" s="545" t="s">
        <v>6462</v>
      </c>
      <c r="D423" s="489" t="str">
        <f>IF('(more) Simpl. textures'!M426=0,"",'(more) Simpl. textures'!M426)</f>
        <v/>
      </c>
      <c r="E423" s="489"/>
      <c r="F423" s="376">
        <f t="shared" si="7"/>
        <v>0</v>
      </c>
      <c r="G423" s="16">
        <f>F423*'(more) Simpl. textures'!I426</f>
        <v>0</v>
      </c>
      <c r="H423" s="16">
        <f>F423*'(more) Simpl. textures'!Z426</f>
        <v>0</v>
      </c>
    </row>
    <row r="424" spans="2:8" ht="23.25" customHeight="1">
      <c r="B424" s="24" t="str">
        <f>'(more) Simpl. textures'!D427</f>
        <v>12 - ARETES</v>
      </c>
      <c r="C424" s="545"/>
      <c r="D424" s="489" t="str">
        <f>IF('(more) Simpl. textures'!M427=0,"",'(more) Simpl. textures'!M427)</f>
        <v/>
      </c>
      <c r="E424" s="489" t="str">
        <f>IF('(more) Simpl. textures'!N427=0,"",'(more) Simpl. textures'!N427)</f>
        <v/>
      </c>
      <c r="F424" s="376">
        <f t="shared" si="7"/>
        <v>0</v>
      </c>
      <c r="G424" s="16">
        <f>F424*'(more) Simpl. textures'!I427</f>
        <v>0</v>
      </c>
      <c r="H424" s="16">
        <f>F424*'(more) Simpl. textures'!Z427</f>
        <v>0</v>
      </c>
    </row>
    <row r="425" spans="2:8" ht="23.25" customHeight="1">
      <c r="B425" s="24" t="str">
        <f>'(more) Simpl. textures'!D428</f>
        <v>SIMPL-12A-C</v>
      </c>
      <c r="C425" s="545" t="s">
        <v>6460</v>
      </c>
      <c r="D425" s="489"/>
      <c r="E425" s="489" t="str">
        <f>IF('(more) Simpl. textures'!N428=0,"",'(more) Simpl. textures'!N428)</f>
        <v/>
      </c>
      <c r="F425" s="376">
        <f t="shared" si="7"/>
        <v>0</v>
      </c>
      <c r="G425" s="16">
        <f>F425*'(more) Simpl. textures'!I428</f>
        <v>0</v>
      </c>
      <c r="H425" s="16">
        <f>F425*'(more) Simpl. textures'!Z428</f>
        <v>0</v>
      </c>
    </row>
    <row r="426" spans="2:8" ht="23.25" customHeight="1">
      <c r="B426" s="24" t="str">
        <f>'(more) Simpl. textures'!D429</f>
        <v>SIMPL-12A-N-T</v>
      </c>
      <c r="C426" s="545" t="s">
        <v>6461</v>
      </c>
      <c r="D426" s="489" t="str">
        <f>IF('(more) Simpl. textures'!M429=0,"",'(more) Simpl. textures'!M429)</f>
        <v/>
      </c>
      <c r="E426" s="489"/>
      <c r="F426" s="376">
        <f t="shared" si="7"/>
        <v>0</v>
      </c>
      <c r="G426" s="16">
        <f>F426*'(more) Simpl. textures'!I429</f>
        <v>0</v>
      </c>
      <c r="H426" s="16">
        <f>F426*'(more) Simpl. textures'!Z429</f>
        <v>0</v>
      </c>
    </row>
    <row r="427" spans="2:8" ht="23.25" customHeight="1">
      <c r="B427" s="24" t="str">
        <f>'(more) Simpl. textures'!D430</f>
        <v>SIMPL-12A-N-NT</v>
      </c>
      <c r="C427" s="545" t="s">
        <v>6462</v>
      </c>
      <c r="D427" s="489" t="str">
        <f>IF('(more) Simpl. textures'!M430=0,"",'(more) Simpl. textures'!M430)</f>
        <v/>
      </c>
      <c r="E427" s="489"/>
      <c r="F427" s="376">
        <f t="shared" si="7"/>
        <v>0</v>
      </c>
      <c r="G427" s="16">
        <f>F427*'(more) Simpl. textures'!I430</f>
        <v>0</v>
      </c>
      <c r="H427" s="16">
        <f>F427*'(more) Simpl. textures'!Z430</f>
        <v>0</v>
      </c>
    </row>
    <row r="428" spans="2:8" ht="23.25" customHeight="1">
      <c r="B428" s="24" t="str">
        <f>'(more) Simpl. textures'!D431</f>
        <v>SIMPL-12B-C</v>
      </c>
      <c r="C428" s="545" t="s">
        <v>6460</v>
      </c>
      <c r="D428" s="489"/>
      <c r="E428" s="489" t="str">
        <f>IF('(more) Simpl. textures'!N431=0,"",'(more) Simpl. textures'!N431)</f>
        <v/>
      </c>
      <c r="F428" s="376">
        <f t="shared" si="7"/>
        <v>0</v>
      </c>
      <c r="G428" s="16">
        <f>F428*'(more) Simpl. textures'!I431</f>
        <v>0</v>
      </c>
      <c r="H428" s="16">
        <f>F428*'(more) Simpl. textures'!Z431</f>
        <v>0</v>
      </c>
    </row>
    <row r="429" spans="2:8" ht="23.25" customHeight="1">
      <c r="B429" s="24" t="str">
        <f>'(more) Simpl. textures'!D432</f>
        <v>SIMPL-12B-N-T</v>
      </c>
      <c r="C429" s="545" t="s">
        <v>6461</v>
      </c>
      <c r="D429" s="489" t="str">
        <f>IF('(more) Simpl. textures'!M432=0,"",'(more) Simpl. textures'!M432)</f>
        <v/>
      </c>
      <c r="E429" s="489"/>
      <c r="F429" s="376">
        <f t="shared" si="7"/>
        <v>0</v>
      </c>
      <c r="G429" s="16">
        <f>F429*'(more) Simpl. textures'!I432</f>
        <v>0</v>
      </c>
      <c r="H429" s="16">
        <f>F429*'(more) Simpl. textures'!Z432</f>
        <v>0</v>
      </c>
    </row>
    <row r="430" spans="2:8" ht="23.25" customHeight="1">
      <c r="B430" s="24" t="str">
        <f>'(more) Simpl. textures'!D433</f>
        <v>SIMPL-12B-N-NT</v>
      </c>
      <c r="C430" s="545" t="s">
        <v>6462</v>
      </c>
      <c r="D430" s="489" t="str">
        <f>IF('(more) Simpl. textures'!M433=0,"",'(more) Simpl. textures'!M433)</f>
        <v/>
      </c>
      <c r="E430" s="489"/>
      <c r="F430" s="376">
        <f t="shared" si="7"/>
        <v>0</v>
      </c>
      <c r="G430" s="16">
        <f>F430*'(more) Simpl. textures'!I433</f>
        <v>0</v>
      </c>
      <c r="H430" s="16">
        <f>F430*'(more) Simpl. textures'!Z433</f>
        <v>0</v>
      </c>
    </row>
    <row r="431" spans="2:8" ht="23.25" customHeight="1">
      <c r="B431" s="24" t="str">
        <f>'(more) Simpl. textures'!D434</f>
        <v>SIMPL-12C-C</v>
      </c>
      <c r="C431" s="545" t="s">
        <v>6460</v>
      </c>
      <c r="D431" s="489"/>
      <c r="E431" s="489" t="str">
        <f>IF('(more) Simpl. textures'!N434=0,"",'(more) Simpl. textures'!N434)</f>
        <v/>
      </c>
      <c r="F431" s="376">
        <f t="shared" si="7"/>
        <v>0</v>
      </c>
      <c r="G431" s="16">
        <f>F431*'(more) Simpl. textures'!I434</f>
        <v>0</v>
      </c>
      <c r="H431" s="16">
        <f>F431*'(more) Simpl. textures'!Z434</f>
        <v>0</v>
      </c>
    </row>
    <row r="432" spans="2:8" ht="23.25" customHeight="1">
      <c r="B432" s="24" t="str">
        <f>'(more) Simpl. textures'!D435</f>
        <v>SIMPL-12C-N-T</v>
      </c>
      <c r="C432" s="545" t="s">
        <v>6461</v>
      </c>
      <c r="D432" s="489" t="str">
        <f>IF('(more) Simpl. textures'!M435=0,"",'(more) Simpl. textures'!M435)</f>
        <v/>
      </c>
      <c r="E432" s="489"/>
      <c r="F432" s="376">
        <f t="shared" si="7"/>
        <v>0</v>
      </c>
      <c r="G432" s="16">
        <f>F432*'(more) Simpl. textures'!I435</f>
        <v>0</v>
      </c>
      <c r="H432" s="16">
        <f>F432*'(more) Simpl. textures'!Z435</f>
        <v>0</v>
      </c>
    </row>
    <row r="433" spans="2:8" ht="23.25" customHeight="1">
      <c r="B433" s="24" t="str">
        <f>'(more) Simpl. textures'!D436</f>
        <v>SIMPL-12C-N-NT</v>
      </c>
      <c r="C433" s="545" t="s">
        <v>6462</v>
      </c>
      <c r="D433" s="489" t="str">
        <f>IF('(more) Simpl. textures'!M436=0,"",'(more) Simpl. textures'!M436)</f>
        <v/>
      </c>
      <c r="E433" s="489"/>
      <c r="F433" s="376">
        <f t="shared" si="7"/>
        <v>0</v>
      </c>
      <c r="G433" s="16">
        <f>F433*'(more) Simpl. textures'!I436</f>
        <v>0</v>
      </c>
      <c r="H433" s="16">
        <f>F433*'(more) Simpl. textures'!Z436</f>
        <v>0</v>
      </c>
    </row>
    <row r="434" spans="2:8" ht="23.25" customHeight="1">
      <c r="B434" s="24" t="str">
        <f>'(more) Simpl. textures'!D437</f>
        <v>SIMPL-12D-C</v>
      </c>
      <c r="C434" s="545" t="s">
        <v>6460</v>
      </c>
      <c r="D434" s="489"/>
      <c r="E434" s="489" t="str">
        <f>IF('(more) Simpl. textures'!N437=0,"",'(more) Simpl. textures'!N437)</f>
        <v/>
      </c>
      <c r="F434" s="376">
        <f t="shared" si="7"/>
        <v>0</v>
      </c>
      <c r="G434" s="16">
        <f>F434*'(more) Simpl. textures'!I437</f>
        <v>0</v>
      </c>
      <c r="H434" s="16">
        <f>F434*'(more) Simpl. textures'!Z437</f>
        <v>0</v>
      </c>
    </row>
    <row r="435" spans="2:8" ht="23.25" customHeight="1">
      <c r="B435" s="24" t="str">
        <f>'(more) Simpl. textures'!D438</f>
        <v>SIMPL-12D-N-T</v>
      </c>
      <c r="C435" s="545" t="s">
        <v>6461</v>
      </c>
      <c r="D435" s="489" t="str">
        <f>IF('(more) Simpl. textures'!M438=0,"",'(more) Simpl. textures'!M438)</f>
        <v/>
      </c>
      <c r="E435" s="489"/>
      <c r="F435" s="376">
        <f t="shared" si="7"/>
        <v>0</v>
      </c>
      <c r="G435" s="16">
        <f>F435*'(more) Simpl. textures'!I438</f>
        <v>0</v>
      </c>
      <c r="H435" s="16">
        <f>F435*'(more) Simpl. textures'!Z438</f>
        <v>0</v>
      </c>
    </row>
    <row r="436" spans="2:8" ht="23.25" customHeight="1">
      <c r="B436" s="24" t="str">
        <f>'(more) Simpl. textures'!D439</f>
        <v>SIMPL-12D-N-NT</v>
      </c>
      <c r="C436" s="545" t="s">
        <v>6462</v>
      </c>
      <c r="D436" s="489" t="str">
        <f>IF('(more) Simpl. textures'!M439=0,"",'(more) Simpl. textures'!M439)</f>
        <v/>
      </c>
      <c r="E436" s="489"/>
      <c r="F436" s="376">
        <f t="shared" si="7"/>
        <v>0</v>
      </c>
      <c r="G436" s="16">
        <f>F436*'(more) Simpl. textures'!I439</f>
        <v>0</v>
      </c>
      <c r="H436" s="16">
        <f>F436*'(more) Simpl. textures'!Z439</f>
        <v>0</v>
      </c>
    </row>
    <row r="437" spans="2:8" ht="23.25" customHeight="1">
      <c r="B437" s="24" t="str">
        <f>'(more) Simpl. textures'!D440</f>
        <v>SIMPL-12E-C</v>
      </c>
      <c r="C437" s="545" t="s">
        <v>6460</v>
      </c>
      <c r="D437" s="489"/>
      <c r="E437" s="489" t="str">
        <f>IF('(more) Simpl. textures'!N440=0,"",'(more) Simpl. textures'!N440)</f>
        <v/>
      </c>
      <c r="F437" s="376">
        <f t="shared" si="7"/>
        <v>0</v>
      </c>
      <c r="G437" s="16">
        <f>F437*'(more) Simpl. textures'!I440</f>
        <v>0</v>
      </c>
      <c r="H437" s="16">
        <f>F437*'(more) Simpl. textures'!Z440</f>
        <v>0</v>
      </c>
    </row>
    <row r="438" spans="2:8" ht="23.25" customHeight="1">
      <c r="B438" s="24" t="str">
        <f>'(more) Simpl. textures'!D441</f>
        <v>SIMPL-12E-N-T</v>
      </c>
      <c r="C438" s="545" t="s">
        <v>6461</v>
      </c>
      <c r="D438" s="489" t="str">
        <f>IF('(more) Simpl. textures'!M441=0,"",'(more) Simpl. textures'!M441)</f>
        <v/>
      </c>
      <c r="E438" s="489"/>
      <c r="F438" s="376">
        <f t="shared" si="7"/>
        <v>0</v>
      </c>
      <c r="G438" s="16">
        <f>F438*'(more) Simpl. textures'!I441</f>
        <v>0</v>
      </c>
      <c r="H438" s="16">
        <f>F438*'(more) Simpl. textures'!Z441</f>
        <v>0</v>
      </c>
    </row>
    <row r="439" spans="2:8" ht="23.25" customHeight="1">
      <c r="B439" s="24" t="str">
        <f>'(more) Simpl. textures'!D442</f>
        <v>SIMPL-12E-N-NT</v>
      </c>
      <c r="C439" s="545" t="s">
        <v>6462</v>
      </c>
      <c r="D439" s="489" t="str">
        <f>IF('(more) Simpl. textures'!M442=0,"",'(more) Simpl. textures'!M442)</f>
        <v/>
      </c>
      <c r="E439" s="489"/>
      <c r="F439" s="376">
        <f t="shared" si="7"/>
        <v>0</v>
      </c>
      <c r="G439" s="16">
        <f>F439*'(more) Simpl. textures'!I442</f>
        <v>0</v>
      </c>
      <c r="H439" s="16">
        <f>F439*'(more) Simpl. textures'!Z442</f>
        <v>0</v>
      </c>
    </row>
    <row r="440" spans="2:8" ht="23.25" customHeight="1">
      <c r="B440" s="24" t="str">
        <f>'(more) Simpl. textures'!D443</f>
        <v>SIMPL-12F-C</v>
      </c>
      <c r="C440" s="545" t="s">
        <v>6460</v>
      </c>
      <c r="D440" s="489"/>
      <c r="E440" s="489" t="str">
        <f>IF('(more) Simpl. textures'!N443=0,"",'(more) Simpl. textures'!N443)</f>
        <v/>
      </c>
      <c r="F440" s="376">
        <f t="shared" si="7"/>
        <v>0</v>
      </c>
      <c r="G440" s="16">
        <f>F440*'(more) Simpl. textures'!I443</f>
        <v>0</v>
      </c>
      <c r="H440" s="16">
        <f>F440*'(more) Simpl. textures'!Z443</f>
        <v>0</v>
      </c>
    </row>
    <row r="441" spans="2:8" ht="23.25" customHeight="1">
      <c r="B441" s="24" t="str">
        <f>'(more) Simpl. textures'!D444</f>
        <v>SIMPL-12F-N-T</v>
      </c>
      <c r="C441" s="545" t="s">
        <v>6461</v>
      </c>
      <c r="D441" s="489" t="str">
        <f>IF('(more) Simpl. textures'!M444=0,"",'(more) Simpl. textures'!M444)</f>
        <v/>
      </c>
      <c r="E441" s="489"/>
      <c r="F441" s="376">
        <f t="shared" si="7"/>
        <v>0</v>
      </c>
      <c r="G441" s="16">
        <f>F441*'(more) Simpl. textures'!I444</f>
        <v>0</v>
      </c>
      <c r="H441" s="16">
        <f>F441*'(more) Simpl. textures'!Z444</f>
        <v>0</v>
      </c>
    </row>
    <row r="442" spans="2:8" ht="23.25" customHeight="1">
      <c r="B442" s="24" t="str">
        <f>'(more) Simpl. textures'!D445</f>
        <v>SIMPL-12F-N-NT</v>
      </c>
      <c r="C442" s="545" t="s">
        <v>6462</v>
      </c>
      <c r="D442" s="489" t="str">
        <f>IF('(more) Simpl. textures'!M445=0,"",'(more) Simpl. textures'!M445)</f>
        <v/>
      </c>
      <c r="E442" s="489"/>
      <c r="F442" s="376">
        <f t="shared" si="7"/>
        <v>0</v>
      </c>
      <c r="G442" s="16">
        <f>F442*'(more) Simpl. textures'!I445</f>
        <v>0</v>
      </c>
      <c r="H442" s="16">
        <f>F442*'(more) Simpl. textures'!Z445</f>
        <v>0</v>
      </c>
    </row>
    <row r="443" spans="2:8" ht="23.25" customHeight="1">
      <c r="B443" s="24" t="str">
        <f>'(more) Simpl. textures'!D446</f>
        <v>SIMPL-12G-C</v>
      </c>
      <c r="C443" s="545" t="s">
        <v>6460</v>
      </c>
      <c r="D443" s="489"/>
      <c r="E443" s="489" t="str">
        <f>IF('(more) Simpl. textures'!N446=0,"",'(more) Simpl. textures'!N446)</f>
        <v/>
      </c>
      <c r="F443" s="376">
        <f t="shared" si="7"/>
        <v>0</v>
      </c>
      <c r="G443" s="16">
        <f>F443*'(more) Simpl. textures'!I446</f>
        <v>0</v>
      </c>
      <c r="H443" s="16">
        <f>F443*'(more) Simpl. textures'!Z446</f>
        <v>0</v>
      </c>
    </row>
    <row r="444" spans="2:8" ht="23.25" customHeight="1">
      <c r="B444" s="24" t="str">
        <f>'(more) Simpl. textures'!D447</f>
        <v>SIMPL-12G-N-T</v>
      </c>
      <c r="C444" s="545" t="s">
        <v>6461</v>
      </c>
      <c r="D444" s="489" t="str">
        <f>IF('(more) Simpl. textures'!M447=0,"",'(more) Simpl. textures'!M447)</f>
        <v/>
      </c>
      <c r="E444" s="489"/>
      <c r="F444" s="376">
        <f t="shared" si="7"/>
        <v>0</v>
      </c>
      <c r="G444" s="16">
        <f>F444*'(more) Simpl. textures'!I447</f>
        <v>0</v>
      </c>
      <c r="H444" s="16">
        <f>F444*'(more) Simpl. textures'!Z447</f>
        <v>0</v>
      </c>
    </row>
    <row r="445" spans="2:8" ht="23.25" customHeight="1">
      <c r="B445" s="24" t="str">
        <f>'(more) Simpl. textures'!D448</f>
        <v>SIMPL-12G-N-NT</v>
      </c>
      <c r="C445" s="545" t="s">
        <v>6462</v>
      </c>
      <c r="D445" s="489" t="str">
        <f>IF('(more) Simpl. textures'!M448=0,"",'(more) Simpl. textures'!M448)</f>
        <v/>
      </c>
      <c r="E445" s="489"/>
      <c r="F445" s="376">
        <f t="shared" si="7"/>
        <v>0</v>
      </c>
      <c r="G445" s="16">
        <f>F445*'(more) Simpl. textures'!I448</f>
        <v>0</v>
      </c>
      <c r="H445" s="16">
        <f>F445*'(more) Simpl. textures'!Z448</f>
        <v>0</v>
      </c>
    </row>
    <row r="446" spans="2:8" ht="23.25" customHeight="1">
      <c r="B446" s="24" t="str">
        <f>'(more) Simpl. textures'!D449</f>
        <v>13 - PINCHES</v>
      </c>
      <c r="C446" s="545"/>
      <c r="D446" s="489" t="str">
        <f>IF('(more) Simpl. textures'!M449=0,"",'(more) Simpl. textures'!M449)</f>
        <v/>
      </c>
      <c r="E446" s="489" t="str">
        <f>IF('(more) Simpl. textures'!N449=0,"",'(more) Simpl. textures'!N449)</f>
        <v/>
      </c>
      <c r="F446" s="376">
        <f t="shared" si="7"/>
        <v>0</v>
      </c>
      <c r="G446" s="16">
        <f>F446*'(more) Simpl. textures'!I449</f>
        <v>0</v>
      </c>
      <c r="H446" s="16">
        <f>F446*'(more) Simpl. textures'!Z449</f>
        <v>0</v>
      </c>
    </row>
    <row r="447" spans="2:8" ht="23.25" customHeight="1">
      <c r="B447" s="24" t="str">
        <f>'(more) Simpl. textures'!D450</f>
        <v>SIMPL-13A-C</v>
      </c>
      <c r="C447" s="545" t="s">
        <v>6460</v>
      </c>
      <c r="D447" s="489"/>
      <c r="E447" s="489" t="str">
        <f>IF('(more) Simpl. textures'!N450=0,"",'(more) Simpl. textures'!N450)</f>
        <v/>
      </c>
      <c r="F447" s="376">
        <f t="shared" si="7"/>
        <v>0</v>
      </c>
      <c r="G447" s="16">
        <f>F447*'(more) Simpl. textures'!I450</f>
        <v>0</v>
      </c>
      <c r="H447" s="16">
        <f>F447*'(more) Simpl. textures'!Z450</f>
        <v>0</v>
      </c>
    </row>
    <row r="448" spans="2:8" ht="23.25" customHeight="1">
      <c r="B448" s="24" t="str">
        <f>'(more) Simpl. textures'!D451</f>
        <v>SIMPL-13A-N-T</v>
      </c>
      <c r="C448" s="545" t="s">
        <v>6461</v>
      </c>
      <c r="D448" s="489" t="str">
        <f>IF('(more) Simpl. textures'!M451=0,"",'(more) Simpl. textures'!M451)</f>
        <v/>
      </c>
      <c r="E448" s="489"/>
      <c r="F448" s="376">
        <f t="shared" si="7"/>
        <v>0</v>
      </c>
      <c r="G448" s="16">
        <f>F448*'(more) Simpl. textures'!I451</f>
        <v>0</v>
      </c>
      <c r="H448" s="16">
        <f>F448*'(more) Simpl. textures'!Z451</f>
        <v>0</v>
      </c>
    </row>
    <row r="449" spans="2:8" ht="23.25" customHeight="1">
      <c r="B449" s="24" t="str">
        <f>'(more) Simpl. textures'!D452</f>
        <v>SIMPL-13A-N-NT</v>
      </c>
      <c r="C449" s="545" t="s">
        <v>6462</v>
      </c>
      <c r="D449" s="489" t="str">
        <f>IF('(more) Simpl. textures'!M452=0,"",'(more) Simpl. textures'!M452)</f>
        <v/>
      </c>
      <c r="E449" s="489"/>
      <c r="F449" s="376">
        <f t="shared" si="7"/>
        <v>0</v>
      </c>
      <c r="G449" s="16">
        <f>F449*'(more) Simpl. textures'!I452</f>
        <v>0</v>
      </c>
      <c r="H449" s="16">
        <f>F449*'(more) Simpl. textures'!Z452</f>
        <v>0</v>
      </c>
    </row>
    <row r="450" spans="2:8" ht="23.25" customHeight="1">
      <c r="B450" s="24" t="str">
        <f>'(more) Simpl. textures'!D453</f>
        <v>SIMPL-13B-C</v>
      </c>
      <c r="C450" s="545" t="s">
        <v>6460</v>
      </c>
      <c r="D450" s="489"/>
      <c r="E450" s="489" t="str">
        <f>IF('(more) Simpl. textures'!N453=0,"",'(more) Simpl. textures'!N453)</f>
        <v/>
      </c>
      <c r="F450" s="376">
        <f t="shared" si="7"/>
        <v>0</v>
      </c>
      <c r="G450" s="16">
        <f>F450*'(more) Simpl. textures'!I453</f>
        <v>0</v>
      </c>
      <c r="H450" s="16">
        <f>F450*'(more) Simpl. textures'!Z453</f>
        <v>0</v>
      </c>
    </row>
    <row r="451" spans="2:8" ht="23.25" customHeight="1">
      <c r="B451" s="24" t="str">
        <f>'(more) Simpl. textures'!D454</f>
        <v>SIMPL-13B-N-T</v>
      </c>
      <c r="C451" s="545" t="s">
        <v>6461</v>
      </c>
      <c r="D451" s="489" t="str">
        <f>IF('(more) Simpl. textures'!M454=0,"",'(more) Simpl. textures'!M454)</f>
        <v/>
      </c>
      <c r="E451" s="489"/>
      <c r="F451" s="376">
        <f t="shared" si="7"/>
        <v>0</v>
      </c>
      <c r="G451" s="16">
        <f>F451*'(more) Simpl. textures'!I454</f>
        <v>0</v>
      </c>
      <c r="H451" s="16">
        <f>F451*'(more) Simpl. textures'!Z454</f>
        <v>0</v>
      </c>
    </row>
    <row r="452" spans="2:8" ht="23.25" customHeight="1">
      <c r="B452" s="24" t="str">
        <f>'(more) Simpl. textures'!D455</f>
        <v>SIMPL-13B-N-NT</v>
      </c>
      <c r="C452" s="545" t="s">
        <v>6462</v>
      </c>
      <c r="D452" s="489" t="str">
        <f>IF('(more) Simpl. textures'!M455=0,"",'(more) Simpl. textures'!M455)</f>
        <v/>
      </c>
      <c r="E452" s="489"/>
      <c r="F452" s="376">
        <f t="shared" si="7"/>
        <v>0</v>
      </c>
      <c r="G452" s="16">
        <f>F452*'(more) Simpl. textures'!I455</f>
        <v>0</v>
      </c>
      <c r="H452" s="16">
        <f>F452*'(more) Simpl. textures'!Z455</f>
        <v>0</v>
      </c>
    </row>
    <row r="453" spans="2:8" ht="23.25" customHeight="1">
      <c r="B453" s="24" t="str">
        <f>'(more) Simpl. textures'!D456</f>
        <v>SIMPL-13C-C</v>
      </c>
      <c r="C453" s="545" t="s">
        <v>6460</v>
      </c>
      <c r="D453" s="489"/>
      <c r="E453" s="489" t="str">
        <f>IF('(more) Simpl. textures'!N456=0,"",'(more) Simpl. textures'!N456)</f>
        <v/>
      </c>
      <c r="F453" s="376">
        <f t="shared" si="7"/>
        <v>0</v>
      </c>
      <c r="G453" s="16">
        <f>F453*'(more) Simpl. textures'!I456</f>
        <v>0</v>
      </c>
      <c r="H453" s="16">
        <f>F453*'(more) Simpl. textures'!Z456</f>
        <v>0</v>
      </c>
    </row>
    <row r="454" spans="2:8" ht="23.25" customHeight="1">
      <c r="B454" s="24" t="str">
        <f>'(more) Simpl. textures'!D457</f>
        <v>SIMPL-13C-N-T</v>
      </c>
      <c r="C454" s="545" t="s">
        <v>6461</v>
      </c>
      <c r="D454" s="489" t="str">
        <f>IF('(more) Simpl. textures'!M457=0,"",'(more) Simpl. textures'!M457)</f>
        <v/>
      </c>
      <c r="E454" s="489"/>
      <c r="F454" s="376">
        <f t="shared" si="7"/>
        <v>0</v>
      </c>
      <c r="G454" s="16">
        <f>F454*'(more) Simpl. textures'!I457</f>
        <v>0</v>
      </c>
      <c r="H454" s="16">
        <f>F454*'(more) Simpl. textures'!Z457</f>
        <v>0</v>
      </c>
    </row>
    <row r="455" spans="2:8" ht="23.25" customHeight="1">
      <c r="B455" s="24" t="str">
        <f>'(more) Simpl. textures'!D458</f>
        <v>SIMPL-13C-N-NT</v>
      </c>
      <c r="C455" s="545" t="s">
        <v>6462</v>
      </c>
      <c r="D455" s="489" t="str">
        <f>IF('(more) Simpl. textures'!M458=0,"",'(more) Simpl. textures'!M458)</f>
        <v/>
      </c>
      <c r="E455" s="489"/>
      <c r="F455" s="376">
        <f t="shared" ref="F455:F498" si="8">SUM(D455:E455)</f>
        <v>0</v>
      </c>
      <c r="G455" s="16">
        <f>F455*'(more) Simpl. textures'!I458</f>
        <v>0</v>
      </c>
      <c r="H455" s="16">
        <f>F455*'(more) Simpl. textures'!Z458</f>
        <v>0</v>
      </c>
    </row>
    <row r="456" spans="2:8" ht="23.25" customHeight="1">
      <c r="B456" s="24" t="str">
        <f>'(more) Simpl. textures'!D459</f>
        <v>SIMPL-13D-C</v>
      </c>
      <c r="C456" s="545" t="s">
        <v>6460</v>
      </c>
      <c r="D456" s="489"/>
      <c r="E456" s="489" t="str">
        <f>IF('(more) Simpl. textures'!N459=0,"",'(more) Simpl. textures'!N459)</f>
        <v/>
      </c>
      <c r="F456" s="376">
        <f t="shared" si="8"/>
        <v>0</v>
      </c>
      <c r="G456" s="16">
        <f>F456*'(more) Simpl. textures'!I459</f>
        <v>0</v>
      </c>
      <c r="H456" s="16">
        <f>F456*'(more) Simpl. textures'!Z459</f>
        <v>0</v>
      </c>
    </row>
    <row r="457" spans="2:8" ht="23.25" customHeight="1">
      <c r="B457" s="24" t="str">
        <f>'(more) Simpl. textures'!D460</f>
        <v>SIMPL-13D-N-T</v>
      </c>
      <c r="C457" s="545" t="s">
        <v>6461</v>
      </c>
      <c r="D457" s="489" t="str">
        <f>IF('(more) Simpl. textures'!M460=0,"",'(more) Simpl. textures'!M460)</f>
        <v/>
      </c>
      <c r="E457" s="489"/>
      <c r="F457" s="376">
        <f t="shared" si="8"/>
        <v>0</v>
      </c>
      <c r="G457" s="16">
        <f>F457*'(more) Simpl. textures'!I460</f>
        <v>0</v>
      </c>
      <c r="H457" s="16">
        <f>F457*'(more) Simpl. textures'!Z460</f>
        <v>0</v>
      </c>
    </row>
    <row r="458" spans="2:8" ht="23.25" customHeight="1">
      <c r="B458" s="24" t="str">
        <f>'(more) Simpl. textures'!D461</f>
        <v>SIMPL-13D-N-NT</v>
      </c>
      <c r="C458" s="545" t="s">
        <v>6462</v>
      </c>
      <c r="D458" s="489" t="str">
        <f>IF('(more) Simpl. textures'!M461=0,"",'(more) Simpl. textures'!M461)</f>
        <v/>
      </c>
      <c r="E458" s="489"/>
      <c r="F458" s="376">
        <f t="shared" si="8"/>
        <v>0</v>
      </c>
      <c r="G458" s="16">
        <f>F458*'(more) Simpl. textures'!I461</f>
        <v>0</v>
      </c>
      <c r="H458" s="16">
        <f>F458*'(more) Simpl. textures'!Z461</f>
        <v>0</v>
      </c>
    </row>
    <row r="459" spans="2:8" ht="23.25" customHeight="1">
      <c r="B459" s="24" t="str">
        <f>'(more) Simpl. textures'!D462</f>
        <v>SIMPL-13E-C</v>
      </c>
      <c r="C459" s="545" t="s">
        <v>6460</v>
      </c>
      <c r="D459" s="489"/>
      <c r="E459" s="489" t="str">
        <f>IF('(more) Simpl. textures'!N462=0,"",'(more) Simpl. textures'!N462)</f>
        <v/>
      </c>
      <c r="F459" s="376">
        <f t="shared" si="8"/>
        <v>0</v>
      </c>
      <c r="G459" s="16">
        <f>F459*'(more) Simpl. textures'!I462</f>
        <v>0</v>
      </c>
      <c r="H459" s="16">
        <f>F459*'(more) Simpl. textures'!Z462</f>
        <v>0</v>
      </c>
    </row>
    <row r="460" spans="2:8" ht="23.25" customHeight="1">
      <c r="B460" s="24" t="str">
        <f>'(more) Simpl. textures'!D463</f>
        <v>SIMPL-13E-N-T</v>
      </c>
      <c r="C460" s="545" t="s">
        <v>6461</v>
      </c>
      <c r="D460" s="489" t="str">
        <f>IF('(more) Simpl. textures'!M463=0,"",'(more) Simpl. textures'!M463)</f>
        <v/>
      </c>
      <c r="E460" s="489"/>
      <c r="F460" s="376">
        <f t="shared" si="8"/>
        <v>0</v>
      </c>
      <c r="G460" s="16">
        <f>F460*'(more) Simpl. textures'!I463</f>
        <v>0</v>
      </c>
      <c r="H460" s="16">
        <f>F460*'(more) Simpl. textures'!Z463</f>
        <v>0</v>
      </c>
    </row>
    <row r="461" spans="2:8" ht="23.25" customHeight="1">
      <c r="B461" s="24" t="str">
        <f>'(more) Simpl. textures'!D464</f>
        <v>SIMPL-13E-N-NT</v>
      </c>
      <c r="C461" s="545" t="s">
        <v>6462</v>
      </c>
      <c r="D461" s="489" t="str">
        <f>IF('(more) Simpl. textures'!M464=0,"",'(more) Simpl. textures'!M464)</f>
        <v/>
      </c>
      <c r="E461" s="489"/>
      <c r="F461" s="376">
        <f t="shared" si="8"/>
        <v>0</v>
      </c>
      <c r="G461" s="16">
        <f>F461*'(more) Simpl. textures'!I464</f>
        <v>0</v>
      </c>
      <c r="H461" s="16">
        <f>F461*'(more) Simpl. textures'!Z464</f>
        <v>0</v>
      </c>
    </row>
    <row r="462" spans="2:8" ht="23.25" customHeight="1">
      <c r="B462" s="24" t="str">
        <f>'(more) Simpl. textures'!D465</f>
        <v>SIMPL-13F-C</v>
      </c>
      <c r="C462" s="545" t="s">
        <v>6460</v>
      </c>
      <c r="D462" s="489"/>
      <c r="E462" s="489" t="str">
        <f>IF('(more) Simpl. textures'!N465=0,"",'(more) Simpl. textures'!N465)</f>
        <v/>
      </c>
      <c r="F462" s="376">
        <f t="shared" si="8"/>
        <v>0</v>
      </c>
      <c r="G462" s="16">
        <f>F462*'(more) Simpl. textures'!I465</f>
        <v>0</v>
      </c>
      <c r="H462" s="16">
        <f>F462*'(more) Simpl. textures'!Z465</f>
        <v>0</v>
      </c>
    </row>
    <row r="463" spans="2:8" ht="23.25" customHeight="1">
      <c r="B463" s="24" t="str">
        <f>'(more) Simpl. textures'!D466</f>
        <v>SIMPL-13F-N-T</v>
      </c>
      <c r="C463" s="545" t="s">
        <v>6461</v>
      </c>
      <c r="D463" s="489" t="str">
        <f>IF('(more) Simpl. textures'!M466=0,"",'(more) Simpl. textures'!M466)</f>
        <v/>
      </c>
      <c r="E463" s="489"/>
      <c r="F463" s="376">
        <f t="shared" si="8"/>
        <v>0</v>
      </c>
      <c r="G463" s="16">
        <f>F463*'(more) Simpl. textures'!I466</f>
        <v>0</v>
      </c>
      <c r="H463" s="16">
        <f>F463*'(more) Simpl. textures'!Z466</f>
        <v>0</v>
      </c>
    </row>
    <row r="464" spans="2:8" ht="23.25" customHeight="1">
      <c r="B464" s="24" t="str">
        <f>'(more) Simpl. textures'!D467</f>
        <v>SIMPL-13F-N-NT</v>
      </c>
      <c r="C464" s="545" t="s">
        <v>6462</v>
      </c>
      <c r="D464" s="489" t="str">
        <f>IF('(more) Simpl. textures'!M467=0,"",'(more) Simpl. textures'!M467)</f>
        <v/>
      </c>
      <c r="E464" s="489"/>
      <c r="F464" s="376">
        <f t="shared" si="8"/>
        <v>0</v>
      </c>
      <c r="G464" s="16">
        <f>F464*'(more) Simpl. textures'!I467</f>
        <v>0</v>
      </c>
      <c r="H464" s="16">
        <f>F464*'(more) Simpl. textures'!Z467</f>
        <v>0</v>
      </c>
    </row>
    <row r="465" spans="2:8" ht="23.25" customHeight="1">
      <c r="B465" s="24" t="str">
        <f>'(more) Simpl. textures'!D468</f>
        <v>SIMPL-13G-C</v>
      </c>
      <c r="C465" s="545" t="s">
        <v>6460</v>
      </c>
      <c r="D465" s="489"/>
      <c r="E465" s="489" t="str">
        <f>IF('(more) Simpl. textures'!N468=0,"",'(more) Simpl. textures'!N468)</f>
        <v/>
      </c>
      <c r="F465" s="376">
        <f t="shared" si="8"/>
        <v>0</v>
      </c>
      <c r="G465" s="16">
        <f>F465*'(more) Simpl. textures'!I468</f>
        <v>0</v>
      </c>
      <c r="H465" s="16">
        <f>F465*'(more) Simpl. textures'!Z468</f>
        <v>0</v>
      </c>
    </row>
    <row r="466" spans="2:8" ht="23.25" customHeight="1">
      <c r="B466" s="24" t="str">
        <f>'(more) Simpl. textures'!D469</f>
        <v>SIMPL-13G-N-T</v>
      </c>
      <c r="C466" s="545" t="s">
        <v>6461</v>
      </c>
      <c r="D466" s="489" t="str">
        <f>IF('(more) Simpl. textures'!M469=0,"",'(more) Simpl. textures'!M469)</f>
        <v/>
      </c>
      <c r="E466" s="489"/>
      <c r="F466" s="376">
        <f t="shared" si="8"/>
        <v>0</v>
      </c>
      <c r="G466" s="16">
        <f>F466*'(more) Simpl. textures'!I469</f>
        <v>0</v>
      </c>
      <c r="H466" s="16">
        <f>F466*'(more) Simpl. textures'!Z469</f>
        <v>0</v>
      </c>
    </row>
    <row r="467" spans="2:8" ht="23.25" customHeight="1">
      <c r="B467" s="24" t="str">
        <f>'(more) Simpl. textures'!D470</f>
        <v>SIMPL-13G-N-NT</v>
      </c>
      <c r="C467" s="545" t="s">
        <v>6462</v>
      </c>
      <c r="D467" s="489" t="str">
        <f>IF('(more) Simpl. textures'!M470=0,"",'(more) Simpl. textures'!M470)</f>
        <v/>
      </c>
      <c r="E467" s="489"/>
      <c r="F467" s="376">
        <f t="shared" si="8"/>
        <v>0</v>
      </c>
      <c r="G467" s="16">
        <f>F467*'(more) Simpl. textures'!I470</f>
        <v>0</v>
      </c>
      <c r="H467" s="16">
        <f>F467*'(more) Simpl. textures'!Z470</f>
        <v>0</v>
      </c>
    </row>
    <row r="468" spans="2:8" ht="23.25" customHeight="1">
      <c r="B468" s="24" t="str">
        <f>'(more) Simpl. textures'!D471</f>
        <v>SIMPL-13M-C</v>
      </c>
      <c r="C468" s="545" t="s">
        <v>6460</v>
      </c>
      <c r="D468" s="489"/>
      <c r="E468" s="489" t="str">
        <f>IF('(more) Simpl. textures'!N471=0,"",'(more) Simpl. textures'!N471)</f>
        <v/>
      </c>
      <c r="F468" s="376">
        <f t="shared" si="8"/>
        <v>0</v>
      </c>
      <c r="G468" s="16">
        <f>F468*'(more) Simpl. textures'!I471</f>
        <v>0</v>
      </c>
      <c r="H468" s="16">
        <f>F468*'(more) Simpl. textures'!Z471</f>
        <v>0</v>
      </c>
    </row>
    <row r="469" spans="2:8" ht="23.25" customHeight="1">
      <c r="B469" s="24" t="str">
        <f>'(more) Simpl. textures'!D472</f>
        <v>SIMPL-13M-N-T</v>
      </c>
      <c r="C469" s="545" t="s">
        <v>6461</v>
      </c>
      <c r="D469" s="489" t="str">
        <f>IF('(more) Simpl. textures'!M472=0,"",'(more) Simpl. textures'!M472)</f>
        <v/>
      </c>
      <c r="E469" s="489"/>
      <c r="F469" s="376">
        <f t="shared" si="8"/>
        <v>0</v>
      </c>
      <c r="G469" s="16">
        <f>F469*'(more) Simpl. textures'!I472</f>
        <v>0</v>
      </c>
      <c r="H469" s="16">
        <f>F469*'(more) Simpl. textures'!Z472</f>
        <v>0</v>
      </c>
    </row>
    <row r="470" spans="2:8" ht="23.25" customHeight="1">
      <c r="B470" s="24" t="str">
        <f>'(more) Simpl. textures'!D473</f>
        <v>SIMPL-13M-N-NT</v>
      </c>
      <c r="C470" s="545" t="s">
        <v>6462</v>
      </c>
      <c r="D470" s="489" t="str">
        <f>IF('(more) Simpl. textures'!M473=0,"",'(more) Simpl. textures'!M473)</f>
        <v/>
      </c>
      <c r="E470" s="489"/>
      <c r="F470" s="376">
        <f t="shared" si="8"/>
        <v>0</v>
      </c>
      <c r="G470" s="16">
        <f>F470*'(more) Simpl. textures'!I473</f>
        <v>0</v>
      </c>
      <c r="H470" s="16">
        <f>F470*'(more) Simpl. textures'!Z473</f>
        <v>0</v>
      </c>
    </row>
    <row r="471" spans="2:8" ht="23.25" customHeight="1">
      <c r="B471" s="24" t="str">
        <f>'(more) Simpl. textures'!D474</f>
        <v>SIMPL-13N-C</v>
      </c>
      <c r="C471" s="545" t="s">
        <v>6460</v>
      </c>
      <c r="D471" s="489"/>
      <c r="E471" s="489" t="str">
        <f>IF('(more) Simpl. textures'!N474=0,"",'(more) Simpl. textures'!N474)</f>
        <v/>
      </c>
      <c r="F471" s="376">
        <f t="shared" si="8"/>
        <v>0</v>
      </c>
      <c r="G471" s="16">
        <f>F471*'(more) Simpl. textures'!I474</f>
        <v>0</v>
      </c>
      <c r="H471" s="16">
        <f>F471*'(more) Simpl. textures'!Z474</f>
        <v>0</v>
      </c>
    </row>
    <row r="472" spans="2:8" ht="23.25" customHeight="1">
      <c r="B472" s="24" t="str">
        <f>'(more) Simpl. textures'!D475</f>
        <v>SIMPL-13N-N-T</v>
      </c>
      <c r="C472" s="545" t="s">
        <v>6461</v>
      </c>
      <c r="D472" s="489" t="str">
        <f>IF('(more) Simpl. textures'!M475=0,"",'(more) Simpl. textures'!M475)</f>
        <v/>
      </c>
      <c r="E472" s="489"/>
      <c r="F472" s="376">
        <f t="shared" si="8"/>
        <v>0</v>
      </c>
      <c r="G472" s="16">
        <f>F472*'(more) Simpl. textures'!I475</f>
        <v>0</v>
      </c>
      <c r="H472" s="16">
        <f>F472*'(more) Simpl. textures'!Z475</f>
        <v>0</v>
      </c>
    </row>
    <row r="473" spans="2:8" ht="23.25" customHeight="1">
      <c r="B473" s="24" t="str">
        <f>'(more) Simpl. textures'!D476</f>
        <v>SIMPL-13N-N-NT</v>
      </c>
      <c r="C473" s="545" t="s">
        <v>6462</v>
      </c>
      <c r="D473" s="489" t="str">
        <f>IF('(more) Simpl. textures'!M476=0,"",'(more) Simpl. textures'!M476)</f>
        <v/>
      </c>
      <c r="E473" s="489"/>
      <c r="F473" s="376">
        <f t="shared" si="8"/>
        <v>0</v>
      </c>
      <c r="G473" s="16">
        <f>F473*'(more) Simpl. textures'!I476</f>
        <v>0</v>
      </c>
      <c r="H473" s="16">
        <f>F473*'(more) Simpl. textures'!Z476</f>
        <v>0</v>
      </c>
    </row>
    <row r="474" spans="2:8" ht="23.25" customHeight="1">
      <c r="B474" s="24" t="str">
        <f>'(more) Simpl. textures'!D477</f>
        <v>SIMPL-13O-C</v>
      </c>
      <c r="C474" s="545" t="s">
        <v>6460</v>
      </c>
      <c r="D474" s="489"/>
      <c r="E474" s="489" t="str">
        <f>IF('(more) Simpl. textures'!N477=0,"",'(more) Simpl. textures'!N477)</f>
        <v/>
      </c>
      <c r="F474" s="376">
        <f t="shared" si="8"/>
        <v>0</v>
      </c>
      <c r="G474" s="16">
        <f>F474*'(more) Simpl. textures'!I477</f>
        <v>0</v>
      </c>
      <c r="H474" s="16">
        <f>F474*'(more) Simpl. textures'!Z477</f>
        <v>0</v>
      </c>
    </row>
    <row r="475" spans="2:8" ht="23.25" customHeight="1">
      <c r="B475" s="24" t="str">
        <f>'(more) Simpl. textures'!D478</f>
        <v>SIMPL-13O-N-T</v>
      </c>
      <c r="C475" s="545" t="s">
        <v>6461</v>
      </c>
      <c r="D475" s="489" t="str">
        <f>IF('(more) Simpl. textures'!M478=0,"",'(more) Simpl. textures'!M478)</f>
        <v/>
      </c>
      <c r="E475" s="489"/>
      <c r="F475" s="376">
        <f t="shared" si="8"/>
        <v>0</v>
      </c>
      <c r="G475" s="16">
        <f>F475*'(more) Simpl. textures'!I478</f>
        <v>0</v>
      </c>
      <c r="H475" s="16">
        <f>F475*'(more) Simpl. textures'!Z478</f>
        <v>0</v>
      </c>
    </row>
    <row r="476" spans="2:8" ht="23.25" customHeight="1">
      <c r="B476" s="24" t="str">
        <f>'(more) Simpl. textures'!D479</f>
        <v>SIMPL-13O-N-NT</v>
      </c>
      <c r="C476" s="545" t="s">
        <v>6462</v>
      </c>
      <c r="D476" s="489" t="str">
        <f>IF('(more) Simpl. textures'!M479=0,"",'(more) Simpl. textures'!M479)</f>
        <v/>
      </c>
      <c r="E476" s="489"/>
      <c r="F476" s="376">
        <f t="shared" si="8"/>
        <v>0</v>
      </c>
      <c r="G476" s="16">
        <f>F476*'(more) Simpl. textures'!I479</f>
        <v>0</v>
      </c>
      <c r="H476" s="16">
        <f>F476*'(more) Simpl. textures'!Z479</f>
        <v>0</v>
      </c>
    </row>
    <row r="477" spans="2:8" ht="23.25" customHeight="1">
      <c r="B477" s="24" t="str">
        <f>'(more) Simpl. textures'!D480</f>
        <v xml:space="preserve">14 - OPPOSITES </v>
      </c>
      <c r="C477" s="545"/>
      <c r="D477" s="489" t="str">
        <f>IF('(more) Simpl. textures'!M480=0,"",'(more) Simpl. textures'!M480)</f>
        <v/>
      </c>
      <c r="E477" s="489" t="str">
        <f>IF('(more) Simpl. textures'!N480=0,"",'(more) Simpl. textures'!N480)</f>
        <v/>
      </c>
      <c r="F477" s="376">
        <f t="shared" si="8"/>
        <v>0</v>
      </c>
      <c r="G477" s="16">
        <f>F477*'(more) Simpl. textures'!I480</f>
        <v>0</v>
      </c>
      <c r="H477" s="16">
        <f>F477*'(more) Simpl. textures'!Z480</f>
        <v>0</v>
      </c>
    </row>
    <row r="478" spans="2:8" ht="23.25" customHeight="1">
      <c r="B478" s="24" t="str">
        <f>'(more) Simpl. textures'!D481</f>
        <v>SIMPL-14A-C</v>
      </c>
      <c r="C478" s="545" t="s">
        <v>6460</v>
      </c>
      <c r="D478" s="489"/>
      <c r="E478" s="489" t="str">
        <f>IF('(more) Simpl. textures'!N481=0,"",'(more) Simpl. textures'!N481)</f>
        <v/>
      </c>
      <c r="F478" s="376">
        <f t="shared" si="8"/>
        <v>0</v>
      </c>
      <c r="G478" s="16">
        <f>F478*'(more) Simpl. textures'!I481</f>
        <v>0</v>
      </c>
      <c r="H478" s="16">
        <f>F478*'(more) Simpl. textures'!Z481</f>
        <v>0</v>
      </c>
    </row>
    <row r="479" spans="2:8" ht="23.25" customHeight="1">
      <c r="B479" s="24" t="str">
        <f>'(more) Simpl. textures'!D482</f>
        <v>SIMPL-14A-N-T</v>
      </c>
      <c r="C479" s="545" t="s">
        <v>6461</v>
      </c>
      <c r="D479" s="489" t="str">
        <f>IF('(more) Simpl. textures'!M482=0,"",'(more) Simpl. textures'!M482)</f>
        <v/>
      </c>
      <c r="E479" s="489"/>
      <c r="F479" s="376">
        <f t="shared" si="8"/>
        <v>0</v>
      </c>
      <c r="G479" s="16">
        <f>F479*'(more) Simpl. textures'!I482</f>
        <v>0</v>
      </c>
      <c r="H479" s="16">
        <f>F479*'(more) Simpl. textures'!Z482</f>
        <v>0</v>
      </c>
    </row>
    <row r="480" spans="2:8" ht="23.25" customHeight="1">
      <c r="B480" s="24" t="str">
        <f>'(more) Simpl. textures'!D483</f>
        <v>SIMPL-14A-N-NT</v>
      </c>
      <c r="C480" s="545" t="s">
        <v>6462</v>
      </c>
      <c r="D480" s="489" t="str">
        <f>IF('(more) Simpl. textures'!M483=0,"",'(more) Simpl. textures'!M483)</f>
        <v/>
      </c>
      <c r="E480" s="489"/>
      <c r="F480" s="376">
        <f t="shared" si="8"/>
        <v>0</v>
      </c>
      <c r="G480" s="16">
        <f>F480*'(more) Simpl. textures'!I483</f>
        <v>0</v>
      </c>
      <c r="H480" s="16">
        <f>F480*'(more) Simpl. textures'!Z483</f>
        <v>0</v>
      </c>
    </row>
    <row r="481" spans="2:8" ht="23.25" customHeight="1">
      <c r="B481" s="24" t="str">
        <f>'(more) Simpl. textures'!D484</f>
        <v>SIMPL-14B-C</v>
      </c>
      <c r="C481" s="545" t="s">
        <v>6460</v>
      </c>
      <c r="D481" s="489"/>
      <c r="E481" s="489" t="str">
        <f>IF('(more) Simpl. textures'!N484=0,"",'(more) Simpl. textures'!N484)</f>
        <v/>
      </c>
      <c r="F481" s="376">
        <f t="shared" si="8"/>
        <v>0</v>
      </c>
      <c r="G481" s="16">
        <f>F481*'(more) Simpl. textures'!I484</f>
        <v>0</v>
      </c>
      <c r="H481" s="16">
        <f>F481*'(more) Simpl. textures'!Z484</f>
        <v>0</v>
      </c>
    </row>
    <row r="482" spans="2:8" ht="23.25" customHeight="1">
      <c r="B482" s="24" t="str">
        <f>'(more) Simpl. textures'!D485</f>
        <v>SIMPL-14B-N-T</v>
      </c>
      <c r="C482" s="545" t="s">
        <v>6461</v>
      </c>
      <c r="D482" s="489" t="str">
        <f>IF('(more) Simpl. textures'!M485=0,"",'(more) Simpl. textures'!M485)</f>
        <v/>
      </c>
      <c r="E482" s="489"/>
      <c r="F482" s="376">
        <f t="shared" si="8"/>
        <v>0</v>
      </c>
      <c r="G482" s="16">
        <f>F482*'(more) Simpl. textures'!I485</f>
        <v>0</v>
      </c>
      <c r="H482" s="16">
        <f>F482*'(more) Simpl. textures'!Z485</f>
        <v>0</v>
      </c>
    </row>
    <row r="483" spans="2:8" ht="23.25" customHeight="1">
      <c r="B483" s="24" t="str">
        <f>'(more) Simpl. textures'!D486</f>
        <v>SIMPL-14B-N-NT</v>
      </c>
      <c r="C483" s="545" t="s">
        <v>6462</v>
      </c>
      <c r="D483" s="489" t="str">
        <f>IF('(more) Simpl. textures'!M486=0,"",'(more) Simpl. textures'!M486)</f>
        <v/>
      </c>
      <c r="E483" s="489"/>
      <c r="F483" s="376">
        <f t="shared" si="8"/>
        <v>0</v>
      </c>
      <c r="G483" s="16">
        <f>F483*'(more) Simpl. textures'!I486</f>
        <v>0</v>
      </c>
      <c r="H483" s="16">
        <f>F483*'(more) Simpl. textures'!Z486</f>
        <v>0</v>
      </c>
    </row>
    <row r="484" spans="2:8" ht="23.25" customHeight="1">
      <c r="B484" s="24" t="str">
        <f>'(more) Simpl. textures'!D487</f>
        <v>SIMPL-14C-C</v>
      </c>
      <c r="C484" s="545" t="s">
        <v>6460</v>
      </c>
      <c r="D484" s="489"/>
      <c r="E484" s="489" t="str">
        <f>IF('(more) Simpl. textures'!N487=0,"",'(more) Simpl. textures'!N487)</f>
        <v/>
      </c>
      <c r="F484" s="376">
        <f t="shared" si="8"/>
        <v>0</v>
      </c>
      <c r="G484" s="16">
        <f>F484*'(more) Simpl. textures'!I487</f>
        <v>0</v>
      </c>
      <c r="H484" s="16">
        <f>F484*'(more) Simpl. textures'!Z487</f>
        <v>0</v>
      </c>
    </row>
    <row r="485" spans="2:8" ht="23.25" customHeight="1">
      <c r="B485" s="24" t="str">
        <f>'(more) Simpl. textures'!D488</f>
        <v>SIMPL-14C-N-T</v>
      </c>
      <c r="C485" s="545" t="s">
        <v>6461</v>
      </c>
      <c r="D485" s="489" t="str">
        <f>IF('(more) Simpl. textures'!M488=0,"",'(more) Simpl. textures'!M488)</f>
        <v/>
      </c>
      <c r="E485" s="489"/>
      <c r="F485" s="376">
        <f t="shared" si="8"/>
        <v>0</v>
      </c>
      <c r="G485" s="16">
        <f>F485*'(more) Simpl. textures'!I488</f>
        <v>0</v>
      </c>
      <c r="H485" s="16">
        <f>F485*'(more) Simpl. textures'!Z488</f>
        <v>0</v>
      </c>
    </row>
    <row r="486" spans="2:8" ht="23.25" customHeight="1">
      <c r="B486" s="24" t="str">
        <f>'(more) Simpl. textures'!D489</f>
        <v>SIMPL-14C-N-NT</v>
      </c>
      <c r="C486" s="545" t="s">
        <v>6462</v>
      </c>
      <c r="D486" s="489" t="str">
        <f>IF('(more) Simpl. textures'!M489=0,"",'(more) Simpl. textures'!M489)</f>
        <v/>
      </c>
      <c r="E486" s="489"/>
      <c r="F486" s="376">
        <f t="shared" si="8"/>
        <v>0</v>
      </c>
      <c r="G486" s="16">
        <f>F486*'(more) Simpl. textures'!I489</f>
        <v>0</v>
      </c>
      <c r="H486" s="16">
        <f>F486*'(more) Simpl. textures'!Z489</f>
        <v>0</v>
      </c>
    </row>
    <row r="487" spans="2:8" ht="23.25" customHeight="1">
      <c r="B487" s="24" t="str">
        <f>'(more) Simpl. textures'!D490</f>
        <v>SIMPL-14D-C</v>
      </c>
      <c r="C487" s="545" t="s">
        <v>6460</v>
      </c>
      <c r="D487" s="489"/>
      <c r="E487" s="489" t="str">
        <f>IF('(more) Simpl. textures'!N490=0,"",'(more) Simpl. textures'!N490)</f>
        <v/>
      </c>
      <c r="F487" s="376">
        <f t="shared" si="8"/>
        <v>0</v>
      </c>
      <c r="G487" s="16">
        <f>F487*'(more) Simpl. textures'!I490</f>
        <v>0</v>
      </c>
      <c r="H487" s="16">
        <f>F487*'(more) Simpl. textures'!Z490</f>
        <v>0</v>
      </c>
    </row>
    <row r="488" spans="2:8" ht="23.25" customHeight="1">
      <c r="B488" s="24" t="str">
        <f>'(more) Simpl. textures'!D491</f>
        <v>SIMPL-14D-N-T</v>
      </c>
      <c r="C488" s="545" t="s">
        <v>6461</v>
      </c>
      <c r="D488" s="489" t="str">
        <f>IF('(more) Simpl. textures'!M491=0,"",'(more) Simpl. textures'!M491)</f>
        <v/>
      </c>
      <c r="E488" s="489"/>
      <c r="F488" s="376">
        <f t="shared" si="8"/>
        <v>0</v>
      </c>
      <c r="G488" s="16">
        <f>F488*'(more) Simpl. textures'!I491</f>
        <v>0</v>
      </c>
      <c r="H488" s="16">
        <f>F488*'(more) Simpl. textures'!Z491</f>
        <v>0</v>
      </c>
    </row>
    <row r="489" spans="2:8" ht="23.25" customHeight="1">
      <c r="B489" s="24" t="str">
        <f>'(more) Simpl. textures'!D492</f>
        <v>SIMPL-14D-N-NT</v>
      </c>
      <c r="C489" s="545" t="s">
        <v>6462</v>
      </c>
      <c r="D489" s="489" t="str">
        <f>IF('(more) Simpl. textures'!M492=0,"",'(more) Simpl. textures'!M492)</f>
        <v/>
      </c>
      <c r="E489" s="489"/>
      <c r="F489" s="376">
        <f t="shared" si="8"/>
        <v>0</v>
      </c>
      <c r="G489" s="16">
        <f>F489*'(more) Simpl. textures'!I492</f>
        <v>0</v>
      </c>
      <c r="H489" s="16">
        <f>F489*'(more) Simpl. textures'!Z492</f>
        <v>0</v>
      </c>
    </row>
    <row r="490" spans="2:8" ht="23.25" customHeight="1">
      <c r="B490" s="24" t="str">
        <f>'(more) Simpl. textures'!D493</f>
        <v>SIMPL-14E-C</v>
      </c>
      <c r="C490" s="545" t="s">
        <v>6460</v>
      </c>
      <c r="D490" s="489"/>
      <c r="E490" s="489" t="str">
        <f>IF('(more) Simpl. textures'!N493=0,"",'(more) Simpl. textures'!N493)</f>
        <v/>
      </c>
      <c r="F490" s="376">
        <f t="shared" si="8"/>
        <v>0</v>
      </c>
      <c r="G490" s="16">
        <f>F490*'(more) Simpl. textures'!I493</f>
        <v>0</v>
      </c>
      <c r="H490" s="16">
        <f>F490*'(more) Simpl. textures'!Z493</f>
        <v>0</v>
      </c>
    </row>
    <row r="491" spans="2:8" ht="23.25" customHeight="1">
      <c r="B491" s="24" t="str">
        <f>'(more) Simpl. textures'!D494</f>
        <v>SIMPL-14E-N-T</v>
      </c>
      <c r="C491" s="545" t="s">
        <v>6461</v>
      </c>
      <c r="D491" s="489" t="str">
        <f>IF('(more) Simpl. textures'!M494=0,"",'(more) Simpl. textures'!M494)</f>
        <v/>
      </c>
      <c r="E491" s="489"/>
      <c r="F491" s="376">
        <f t="shared" si="8"/>
        <v>0</v>
      </c>
      <c r="G491" s="16">
        <f>F491*'(more) Simpl. textures'!I494</f>
        <v>0</v>
      </c>
      <c r="H491" s="16">
        <f>F491*'(more) Simpl. textures'!Z494</f>
        <v>0</v>
      </c>
    </row>
    <row r="492" spans="2:8" ht="23.25" customHeight="1">
      <c r="B492" s="24" t="str">
        <f>'(more) Simpl. textures'!D495</f>
        <v>SIMPL-14E-N-NT</v>
      </c>
      <c r="C492" s="545" t="s">
        <v>6462</v>
      </c>
      <c r="D492" s="489" t="str">
        <f>IF('(more) Simpl. textures'!M495=0,"",'(more) Simpl. textures'!M495)</f>
        <v/>
      </c>
      <c r="E492" s="489"/>
      <c r="F492" s="376">
        <f t="shared" si="8"/>
        <v>0</v>
      </c>
      <c r="G492" s="16">
        <f>F492*'(more) Simpl. textures'!I495</f>
        <v>0</v>
      </c>
      <c r="H492" s="16">
        <f>F492*'(more) Simpl. textures'!Z495</f>
        <v>0</v>
      </c>
    </row>
    <row r="493" spans="2:8" ht="23.25" customHeight="1">
      <c r="B493" s="24" t="str">
        <f>'(more) Simpl. textures'!D496</f>
        <v>SIMPL-14F-C</v>
      </c>
      <c r="C493" s="545" t="s">
        <v>6460</v>
      </c>
      <c r="D493" s="489"/>
      <c r="E493" s="489" t="str">
        <f>IF('(more) Simpl. textures'!N496=0,"",'(more) Simpl. textures'!N496)</f>
        <v/>
      </c>
      <c r="F493" s="376">
        <f t="shared" si="8"/>
        <v>0</v>
      </c>
      <c r="G493" s="16">
        <f>F493*'(more) Simpl. textures'!I496</f>
        <v>0</v>
      </c>
      <c r="H493" s="16">
        <f>F493*'(more) Simpl. textures'!Z496</f>
        <v>0</v>
      </c>
    </row>
    <row r="494" spans="2:8" ht="23.25" customHeight="1">
      <c r="B494" s="24" t="str">
        <f>'(more) Simpl. textures'!D497</f>
        <v>SIMPL-14F-N-T</v>
      </c>
      <c r="C494" s="545" t="s">
        <v>6461</v>
      </c>
      <c r="D494" s="489" t="str">
        <f>IF('(more) Simpl. textures'!M497=0,"",'(more) Simpl. textures'!M497)</f>
        <v/>
      </c>
      <c r="E494" s="489"/>
      <c r="F494" s="376">
        <f t="shared" si="8"/>
        <v>0</v>
      </c>
      <c r="G494" s="16">
        <f>F494*'(more) Simpl. textures'!I497</f>
        <v>0</v>
      </c>
      <c r="H494" s="16">
        <f>F494*'(more) Simpl. textures'!Z497</f>
        <v>0</v>
      </c>
    </row>
    <row r="495" spans="2:8" ht="23.25" customHeight="1">
      <c r="B495" s="24" t="str">
        <f>'(more) Simpl. textures'!D498</f>
        <v>SIMPL-14F-N-NT</v>
      </c>
      <c r="C495" s="545" t="s">
        <v>6462</v>
      </c>
      <c r="D495" s="489" t="str">
        <f>IF('(more) Simpl. textures'!M498=0,"",'(more) Simpl. textures'!M498)</f>
        <v/>
      </c>
      <c r="E495" s="489"/>
      <c r="F495" s="376">
        <f t="shared" si="8"/>
        <v>0</v>
      </c>
      <c r="G495" s="16">
        <f>F495*'(more) Simpl. textures'!I498</f>
        <v>0</v>
      </c>
      <c r="H495" s="16">
        <f>F495*'(more) Simpl. textures'!Z498</f>
        <v>0</v>
      </c>
    </row>
    <row r="496" spans="2:8" ht="23.25" customHeight="1">
      <c r="B496" s="24" t="str">
        <f>'(more) Simpl. textures'!D499</f>
        <v>SIMPL-14G-C</v>
      </c>
      <c r="C496" s="545" t="s">
        <v>6460</v>
      </c>
      <c r="D496" s="489"/>
      <c r="E496" s="489" t="str">
        <f>IF('(more) Simpl. textures'!N499=0,"",'(more) Simpl. textures'!N499)</f>
        <v/>
      </c>
      <c r="F496" s="376">
        <f t="shared" si="8"/>
        <v>0</v>
      </c>
      <c r="G496" s="16">
        <f>F496*'(more) Simpl. textures'!I499</f>
        <v>0</v>
      </c>
      <c r="H496" s="16">
        <f>F496*'(more) Simpl. textures'!Z499</f>
        <v>0</v>
      </c>
    </row>
    <row r="497" spans="2:8" ht="23.25" customHeight="1">
      <c r="B497" s="24" t="str">
        <f>'(more) Simpl. textures'!D500</f>
        <v>SIMPL-14G-N-T</v>
      </c>
      <c r="C497" s="545" t="s">
        <v>6461</v>
      </c>
      <c r="D497" s="489" t="str">
        <f>IF('(more) Simpl. textures'!M500=0,"",'(more) Simpl. textures'!M500)</f>
        <v/>
      </c>
      <c r="E497" s="489"/>
      <c r="F497" s="376">
        <f t="shared" si="8"/>
        <v>0</v>
      </c>
      <c r="G497" s="16">
        <f>F497*'(more) Simpl. textures'!I500</f>
        <v>0</v>
      </c>
      <c r="H497" s="16">
        <f>F497*'(more) Simpl. textures'!Z500</f>
        <v>0</v>
      </c>
    </row>
    <row r="498" spans="2:8" ht="23.25" customHeight="1">
      <c r="B498" s="24" t="str">
        <f>'(more) Simpl. textures'!D501</f>
        <v>SIMPL-14G-N-NT</v>
      </c>
      <c r="C498" s="545" t="s">
        <v>6462</v>
      </c>
      <c r="D498" s="489" t="str">
        <f>IF('(more) Simpl. textures'!M501=0,"",'(more) Simpl. textures'!M501)</f>
        <v/>
      </c>
      <c r="E498" s="489"/>
      <c r="F498" s="376">
        <f t="shared" si="8"/>
        <v>0</v>
      </c>
      <c r="G498" s="16">
        <f>F498*'(more) Simpl. textures'!I501</f>
        <v>0</v>
      </c>
      <c r="H498" s="16">
        <f>F498*'(more) Simpl. textures'!Z501</f>
        <v>0</v>
      </c>
    </row>
  </sheetData>
  <sheetProtection selectLockedCells="1" selectUnlockedCells="1"/>
  <autoFilter ref="F5:F178" xr:uid="{00000000-0001-0000-0200-000000000000}"/>
  <mergeCells count="2">
    <mergeCell ref="B3:I3"/>
    <mergeCell ref="J3:K3"/>
  </mergeCells>
  <conditionalFormatting sqref="B5:E5">
    <cfRule type="dataBar" priority="724">
      <dataBar>
        <cfvo type="min"/>
        <cfvo type="max"/>
        <color rgb="FF638EC6"/>
      </dataBar>
      <extLst>
        <ext xmlns:x14="http://schemas.microsoft.com/office/spreadsheetml/2009/9/main" uri="{B025F937-C7B1-47D3-B67F-A62EFF666E3E}">
          <x14:id>{96A92400-9730-4114-9486-FC9EFCB2D509}</x14:id>
        </ext>
      </extLst>
    </cfRule>
  </conditionalFormatting>
  <pageMargins left="0.25" right="0.25" top="0.75" bottom="0.75" header="0.3" footer="0.3"/>
  <pageSetup paperSize="9" orientation="portrait" horizontalDpi="1200" verticalDpi="1200"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96A92400-9730-4114-9486-FC9EFCB2D509}">
            <x14:dataBar minLength="0" maxLength="100" gradient="0">
              <x14:cfvo type="autoMin"/>
              <x14:cfvo type="autoMax"/>
              <x14:negativeFillColor rgb="FFFF0000"/>
              <x14:axisColor rgb="FF000000"/>
            </x14:dataBar>
          </x14:cfRule>
          <xm:sqref>B5:E5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6D696-F327-4008-9D91-E91FE5AC54E7}">
  <dimension ref="A1:P502"/>
  <sheetViews>
    <sheetView showGridLines="0" zoomScaleNormal="100" workbookViewId="0">
      <selection activeCell="H9" sqref="H9"/>
    </sheetView>
  </sheetViews>
  <sheetFormatPr defaultColWidth="12.33203125" defaultRowHeight="23.25" customHeight="1"/>
  <cols>
    <col min="1" max="1" width="4.33203125" style="1" customWidth="1"/>
    <col min="2" max="2" width="14.33203125" style="1" customWidth="1"/>
    <col min="3" max="3" width="9" style="2" customWidth="1"/>
    <col min="4" max="4" width="6.83203125" style="2" customWidth="1"/>
    <col min="5" max="5" width="8.25" style="1" customWidth="1"/>
    <col min="6" max="6" width="6.08203125" style="1" customWidth="1"/>
    <col min="7" max="16384" width="12.33203125" style="1"/>
  </cols>
  <sheetData>
    <row r="1" spans="1:7" ht="33" customHeight="1">
      <c r="A1" s="586">
        <f>'PROD. LIST (more)Simpl tex'!B3</f>
        <v>0</v>
      </c>
      <c r="B1" s="586"/>
      <c r="C1" s="586"/>
      <c r="D1" s="586"/>
      <c r="E1" s="586"/>
      <c r="F1" s="586"/>
      <c r="G1" s="495">
        <f>'PROD. LIST (more)Simpl tex'!J3</f>
        <v>0</v>
      </c>
    </row>
    <row r="2" spans="1:7" ht="31.75" customHeight="1">
      <c r="A2" s="497"/>
      <c r="B2" s="496" t="s">
        <v>198</v>
      </c>
      <c r="C2" s="454" t="s">
        <v>5453</v>
      </c>
      <c r="D2" s="454" t="s">
        <v>5760</v>
      </c>
      <c r="E2" s="43" t="s">
        <v>10</v>
      </c>
    </row>
    <row r="3" spans="1:7" ht="23.25" customHeight="1">
      <c r="A3" s="498"/>
      <c r="B3" s="496" t="str">
        <f>'(more) Simpl. textures'!D9</f>
        <v>SIMPL-1A-C</v>
      </c>
      <c r="C3" s="499" t="str">
        <f>IF('(more) Simpl. textures'!M9=0,"",'(more) Simpl. textures'!M9)</f>
        <v>not 
available</v>
      </c>
      <c r="D3" s="499" t="str">
        <f>IF('(more) Simpl. textures'!N9=0,"",'(more) Simpl. textures'!N9)</f>
        <v/>
      </c>
      <c r="E3" s="23">
        <f>'PROD. LIST (more)Simpl tex'!F6</f>
        <v>0</v>
      </c>
    </row>
    <row r="4" spans="1:7" ht="23.25" customHeight="1">
      <c r="A4" s="498"/>
      <c r="B4" s="496" t="str">
        <f>'(more) Simpl. textures'!D10</f>
        <v>SIMPL-1A-N-T</v>
      </c>
      <c r="C4" s="499" t="str">
        <f>IF('(more) Simpl. textures'!M10=0,"",'(more) Simpl. textures'!M10)</f>
        <v/>
      </c>
      <c r="D4" s="499" t="str">
        <f>IF('(more) Simpl. textures'!N10=0,"",'(more) Simpl. textures'!N10)</f>
        <v>not 
available</v>
      </c>
      <c r="E4" s="23">
        <f>'PROD. LIST (more)Simpl tex'!F7</f>
        <v>0</v>
      </c>
    </row>
    <row r="5" spans="1:7" ht="23.25" customHeight="1">
      <c r="A5" s="498"/>
      <c r="B5" s="496" t="str">
        <f>'(more) Simpl. textures'!D11</f>
        <v>SIMPL-1A-N-NT</v>
      </c>
      <c r="C5" s="499" t="str">
        <f>IF('(more) Simpl. textures'!M11=0,"",'(more) Simpl. textures'!M11)</f>
        <v/>
      </c>
      <c r="D5" s="499" t="str">
        <f>IF('(more) Simpl. textures'!N11=0,"",'(more) Simpl. textures'!N11)</f>
        <v>not 
available</v>
      </c>
      <c r="E5" s="23">
        <f>'PROD. LIST (more)Simpl tex'!F8</f>
        <v>0</v>
      </c>
    </row>
    <row r="6" spans="1:7" ht="23.25" customHeight="1">
      <c r="A6" s="498"/>
      <c r="B6" s="496" t="str">
        <f>'(more) Simpl. textures'!D12</f>
        <v>SIMPL-1B-C</v>
      </c>
      <c r="C6" s="499" t="str">
        <f>IF('(more) Simpl. textures'!M12=0,"",'(more) Simpl. textures'!M12)</f>
        <v>not 
available</v>
      </c>
      <c r="D6" s="499" t="str">
        <f>IF('(more) Simpl. textures'!N12=0,"",'(more) Simpl. textures'!N12)</f>
        <v/>
      </c>
      <c r="E6" s="23">
        <f>'PROD. LIST (more)Simpl tex'!F9</f>
        <v>0</v>
      </c>
    </row>
    <row r="7" spans="1:7" ht="23.25" customHeight="1">
      <c r="A7" s="498"/>
      <c r="B7" s="496" t="str">
        <f>'(more) Simpl. textures'!D13</f>
        <v>SIMPL-1B-N-T</v>
      </c>
      <c r="C7" s="499" t="str">
        <f>IF('(more) Simpl. textures'!M13=0,"",'(more) Simpl. textures'!M13)</f>
        <v/>
      </c>
      <c r="D7" s="499" t="str">
        <f>IF('(more) Simpl. textures'!N13=0,"",'(more) Simpl. textures'!N13)</f>
        <v>not 
available</v>
      </c>
      <c r="E7" s="23">
        <f>'PROD. LIST (more)Simpl tex'!F10</f>
        <v>0</v>
      </c>
    </row>
    <row r="8" spans="1:7" ht="23.25" customHeight="1">
      <c r="A8" s="498"/>
      <c r="B8" s="496" t="str">
        <f>'(more) Simpl. textures'!D14</f>
        <v>SIMPL-1B-N-NT</v>
      </c>
      <c r="C8" s="499" t="str">
        <f>IF('(more) Simpl. textures'!M14=0,"",'(more) Simpl. textures'!M14)</f>
        <v/>
      </c>
      <c r="D8" s="499" t="str">
        <f>IF('(more) Simpl. textures'!N14=0,"",'(more) Simpl. textures'!N14)</f>
        <v>not 
available</v>
      </c>
      <c r="E8" s="23">
        <f>'PROD. LIST (more)Simpl tex'!F11</f>
        <v>0</v>
      </c>
    </row>
    <row r="9" spans="1:7" ht="23.25" customHeight="1">
      <c r="A9" s="498"/>
      <c r="B9" s="496" t="str">
        <f>'(more) Simpl. textures'!D15</f>
        <v>SIMPL-1C-C</v>
      </c>
      <c r="C9" s="499" t="str">
        <f>IF('(more) Simpl. textures'!M15=0,"",'(more) Simpl. textures'!M15)</f>
        <v>not 
available</v>
      </c>
      <c r="D9" s="499" t="str">
        <f>IF('(more) Simpl. textures'!N15=0,"",'(more) Simpl. textures'!N15)</f>
        <v/>
      </c>
      <c r="E9" s="23">
        <f>'PROD. LIST (more)Simpl tex'!F12</f>
        <v>0</v>
      </c>
    </row>
    <row r="10" spans="1:7" ht="23.25" customHeight="1">
      <c r="A10" s="498"/>
      <c r="B10" s="496" t="str">
        <f>'(more) Simpl. textures'!D16</f>
        <v>SIMPL-1C-N-T</v>
      </c>
      <c r="C10" s="499" t="str">
        <f>IF('(more) Simpl. textures'!M16=0,"",'(more) Simpl. textures'!M16)</f>
        <v/>
      </c>
      <c r="D10" s="499" t="str">
        <f>IF('(more) Simpl. textures'!N16=0,"",'(more) Simpl. textures'!N16)</f>
        <v>not 
available</v>
      </c>
      <c r="E10" s="23">
        <f>'PROD. LIST (more)Simpl tex'!F13</f>
        <v>0</v>
      </c>
    </row>
    <row r="11" spans="1:7" ht="23.25" customHeight="1">
      <c r="A11" s="498"/>
      <c r="B11" s="496" t="str">
        <f>'(more) Simpl. textures'!D17</f>
        <v>SIMPL-1C-N-NT</v>
      </c>
      <c r="C11" s="499" t="str">
        <f>IF('(more) Simpl. textures'!M17=0,"",'(more) Simpl. textures'!M17)</f>
        <v/>
      </c>
      <c r="D11" s="499" t="str">
        <f>IF('(more) Simpl. textures'!N17=0,"",'(more) Simpl. textures'!N17)</f>
        <v>not 
available</v>
      </c>
      <c r="E11" s="23">
        <f>'PROD. LIST (more)Simpl tex'!F14</f>
        <v>0</v>
      </c>
    </row>
    <row r="12" spans="1:7" ht="23.25" customHeight="1">
      <c r="A12" s="498"/>
      <c r="B12" s="496" t="str">
        <f>'(more) Simpl. textures'!D18</f>
        <v>SIMPL-1D-C</v>
      </c>
      <c r="C12" s="499" t="str">
        <f>IF('(more) Simpl. textures'!M18=0,"",'(more) Simpl. textures'!M18)</f>
        <v>not 
available</v>
      </c>
      <c r="D12" s="499" t="str">
        <f>IF('(more) Simpl. textures'!N18=0,"",'(more) Simpl. textures'!N18)</f>
        <v/>
      </c>
      <c r="E12" s="23">
        <f>'PROD. LIST (more)Simpl tex'!F15</f>
        <v>0</v>
      </c>
    </row>
    <row r="13" spans="1:7" ht="23.25" customHeight="1">
      <c r="A13" s="498"/>
      <c r="B13" s="496" t="str">
        <f>'(more) Simpl. textures'!D19</f>
        <v>SIMPL-1D-N-T</v>
      </c>
      <c r="C13" s="499" t="str">
        <f>IF('(more) Simpl. textures'!M19=0,"",'(more) Simpl. textures'!M19)</f>
        <v/>
      </c>
      <c r="D13" s="499" t="str">
        <f>IF('(more) Simpl. textures'!N19=0,"",'(more) Simpl. textures'!N19)</f>
        <v>not 
available</v>
      </c>
      <c r="E13" s="23">
        <f>'PROD. LIST (more)Simpl tex'!F16</f>
        <v>0</v>
      </c>
    </row>
    <row r="14" spans="1:7" ht="23.25" customHeight="1">
      <c r="A14" s="498"/>
      <c r="B14" s="496" t="str">
        <f>'(more) Simpl. textures'!D20</f>
        <v>SIMPL-1D-N-NT</v>
      </c>
      <c r="C14" s="499" t="str">
        <f>IF('(more) Simpl. textures'!M20=0,"",'(more) Simpl. textures'!M20)</f>
        <v/>
      </c>
      <c r="D14" s="499" t="str">
        <f>IF('(more) Simpl. textures'!N20=0,"",'(more) Simpl. textures'!N20)</f>
        <v>not 
available</v>
      </c>
      <c r="E14" s="23">
        <f>'PROD. LIST (more)Simpl tex'!F17</f>
        <v>0</v>
      </c>
    </row>
    <row r="15" spans="1:7" ht="23.25" customHeight="1">
      <c r="A15" s="498"/>
      <c r="B15" s="496" t="str">
        <f>'(more) Simpl. textures'!D21</f>
        <v>SIMPL-1E-C</v>
      </c>
      <c r="C15" s="499" t="str">
        <f>IF('(more) Simpl. textures'!M21=0,"",'(more) Simpl. textures'!M21)</f>
        <v>not 
available</v>
      </c>
      <c r="D15" s="499" t="str">
        <f>IF('(more) Simpl. textures'!N21=0,"",'(more) Simpl. textures'!N21)</f>
        <v/>
      </c>
      <c r="E15" s="23">
        <f>'PROD. LIST (more)Simpl tex'!F18</f>
        <v>0</v>
      </c>
    </row>
    <row r="16" spans="1:7" ht="23.25" customHeight="1">
      <c r="A16" s="498"/>
      <c r="B16" s="496" t="str">
        <f>'(more) Simpl. textures'!D22</f>
        <v>SIMPL-1E-N-T</v>
      </c>
      <c r="C16" s="499" t="str">
        <f>IF('(more) Simpl. textures'!M22=0,"",'(more) Simpl. textures'!M22)</f>
        <v/>
      </c>
      <c r="D16" s="499" t="str">
        <f>IF('(more) Simpl. textures'!N22=0,"",'(more) Simpl. textures'!N22)</f>
        <v>not 
available</v>
      </c>
      <c r="E16" s="23">
        <f>'PROD. LIST (more)Simpl tex'!F19</f>
        <v>0</v>
      </c>
    </row>
    <row r="17" spans="1:5" ht="23.25" customHeight="1">
      <c r="A17" s="498"/>
      <c r="B17" s="496" t="str">
        <f>'(more) Simpl. textures'!D23</f>
        <v>SIMPL-1E-N-NT</v>
      </c>
      <c r="C17" s="499" t="str">
        <f>IF('(more) Simpl. textures'!M23=0,"",'(more) Simpl. textures'!M23)</f>
        <v/>
      </c>
      <c r="D17" s="499" t="str">
        <f>IF('(more) Simpl. textures'!N23=0,"",'(more) Simpl. textures'!N23)</f>
        <v>not 
available</v>
      </c>
      <c r="E17" s="23">
        <f>'PROD. LIST (more)Simpl tex'!F20</f>
        <v>0</v>
      </c>
    </row>
    <row r="18" spans="1:5" ht="23.25" customHeight="1">
      <c r="A18" s="498"/>
      <c r="B18" s="496" t="str">
        <f>'(more) Simpl. textures'!D24</f>
        <v>SIMPL-1F-C</v>
      </c>
      <c r="C18" s="499" t="str">
        <f>IF('(more) Simpl. textures'!M24=0,"",'(more) Simpl. textures'!M24)</f>
        <v>not 
available</v>
      </c>
      <c r="D18" s="499" t="str">
        <f>IF('(more) Simpl. textures'!N24=0,"",'(more) Simpl. textures'!N24)</f>
        <v/>
      </c>
      <c r="E18" s="23">
        <f>'PROD. LIST (more)Simpl tex'!F21</f>
        <v>0</v>
      </c>
    </row>
    <row r="19" spans="1:5" ht="23.25" customHeight="1">
      <c r="A19" s="498"/>
      <c r="B19" s="496" t="str">
        <f>'(more) Simpl. textures'!D25</f>
        <v>SIMPL-1F-N-T</v>
      </c>
      <c r="C19" s="499" t="str">
        <f>IF('(more) Simpl. textures'!M25=0,"",'(more) Simpl. textures'!M25)</f>
        <v/>
      </c>
      <c r="D19" s="499" t="str">
        <f>IF('(more) Simpl. textures'!N25=0,"",'(more) Simpl. textures'!N25)</f>
        <v>not 
available</v>
      </c>
      <c r="E19" s="23">
        <f>'PROD. LIST (more)Simpl tex'!F22</f>
        <v>0</v>
      </c>
    </row>
    <row r="20" spans="1:5" ht="23.25" customHeight="1">
      <c r="A20" s="498"/>
      <c r="B20" s="496" t="str">
        <f>'(more) Simpl. textures'!D26</f>
        <v>SIMPL-1F-N-NT</v>
      </c>
      <c r="C20" s="499" t="str">
        <f>IF('(more) Simpl. textures'!M26=0,"",'(more) Simpl. textures'!M26)</f>
        <v/>
      </c>
      <c r="D20" s="499" t="str">
        <f>IF('(more) Simpl. textures'!N26=0,"",'(more) Simpl. textures'!N26)</f>
        <v>not 
available</v>
      </c>
      <c r="E20" s="23">
        <f>'PROD. LIST (more)Simpl tex'!F23</f>
        <v>0</v>
      </c>
    </row>
    <row r="21" spans="1:5" ht="23.25" customHeight="1">
      <c r="A21" s="498"/>
      <c r="B21" s="496" t="str">
        <f>'(more) Simpl. textures'!D27</f>
        <v>SIMPL-1G-C</v>
      </c>
      <c r="C21" s="499" t="str">
        <f>IF('(more) Simpl. textures'!M27=0,"",'(more) Simpl. textures'!M27)</f>
        <v>not 
available</v>
      </c>
      <c r="D21" s="499" t="str">
        <f>IF('(more) Simpl. textures'!N27=0,"",'(more) Simpl. textures'!N27)</f>
        <v/>
      </c>
      <c r="E21" s="23">
        <f>'PROD. LIST (more)Simpl tex'!F24</f>
        <v>0</v>
      </c>
    </row>
    <row r="22" spans="1:5" ht="23.25" customHeight="1">
      <c r="A22" s="498"/>
      <c r="B22" s="496" t="str">
        <f>'(more) Simpl. textures'!D28</f>
        <v>SIMPL-1G-N-T</v>
      </c>
      <c r="C22" s="499" t="str">
        <f>IF('(more) Simpl. textures'!M28=0,"",'(more) Simpl. textures'!M28)</f>
        <v/>
      </c>
      <c r="D22" s="499" t="str">
        <f>IF('(more) Simpl. textures'!N28=0,"",'(more) Simpl. textures'!N28)</f>
        <v>not 
available</v>
      </c>
      <c r="E22" s="23">
        <f>'PROD. LIST (more)Simpl tex'!F25</f>
        <v>0</v>
      </c>
    </row>
    <row r="23" spans="1:5" ht="23.25" customHeight="1">
      <c r="A23" s="498"/>
      <c r="B23" s="496" t="str">
        <f>'(more) Simpl. textures'!D29</f>
        <v>SIMPL-1G-N-NT</v>
      </c>
      <c r="C23" s="499" t="str">
        <f>IF('(more) Simpl. textures'!M29=0,"",'(more) Simpl. textures'!M29)</f>
        <v/>
      </c>
      <c r="D23" s="499" t="str">
        <f>IF('(more) Simpl. textures'!N29=0,"",'(more) Simpl. textures'!N29)</f>
        <v>not 
available</v>
      </c>
      <c r="E23" s="23">
        <f>'PROD. LIST (more)Simpl tex'!F26</f>
        <v>0</v>
      </c>
    </row>
    <row r="24" spans="1:5" ht="23.25" customHeight="1">
      <c r="A24" s="498"/>
      <c r="B24" s="496" t="str">
        <f>'(more) Simpl. textures'!D30</f>
        <v>SIMPL-1H-C</v>
      </c>
      <c r="C24" s="499" t="str">
        <f>IF('(more) Simpl. textures'!M30=0,"",'(more) Simpl. textures'!M30)</f>
        <v>not 
available</v>
      </c>
      <c r="D24" s="499" t="str">
        <f>IF('(more) Simpl. textures'!N30=0,"",'(more) Simpl. textures'!N30)</f>
        <v/>
      </c>
      <c r="E24" s="23">
        <f>'PROD. LIST (more)Simpl tex'!F27</f>
        <v>0</v>
      </c>
    </row>
    <row r="25" spans="1:5" ht="23.25" customHeight="1">
      <c r="A25" s="498"/>
      <c r="B25" s="496" t="str">
        <f>'(more) Simpl. textures'!D31</f>
        <v>SIMPL-1H-N-T</v>
      </c>
      <c r="C25" s="499" t="str">
        <f>IF('(more) Simpl. textures'!M31=0,"",'(more) Simpl. textures'!M31)</f>
        <v/>
      </c>
      <c r="D25" s="499" t="str">
        <f>IF('(more) Simpl. textures'!N31=0,"",'(more) Simpl. textures'!N31)</f>
        <v>not 
available</v>
      </c>
      <c r="E25" s="23">
        <f>'PROD. LIST (more)Simpl tex'!F28</f>
        <v>0</v>
      </c>
    </row>
    <row r="26" spans="1:5" ht="23.25" customHeight="1">
      <c r="A26" s="498"/>
      <c r="B26" s="496" t="str">
        <f>'(more) Simpl. textures'!D32</f>
        <v>SIMPL-1H-N-NT</v>
      </c>
      <c r="C26" s="499" t="str">
        <f>IF('(more) Simpl. textures'!M32=0,"",'(more) Simpl. textures'!M32)</f>
        <v/>
      </c>
      <c r="D26" s="499" t="str">
        <f>IF('(more) Simpl. textures'!N32=0,"",'(more) Simpl. textures'!N32)</f>
        <v>not 
available</v>
      </c>
      <c r="E26" s="23">
        <f>'PROD. LIST (more)Simpl tex'!F29</f>
        <v>0</v>
      </c>
    </row>
    <row r="27" spans="1:5" ht="23.25" customHeight="1">
      <c r="A27" s="498"/>
      <c r="B27" s="496" t="str">
        <f>'(more) Simpl. textures'!D33</f>
        <v>SIMPL-1I-C</v>
      </c>
      <c r="C27" s="499" t="str">
        <f>IF('(more) Simpl. textures'!M33=0,"",'(more) Simpl. textures'!M33)</f>
        <v>not 
available</v>
      </c>
      <c r="D27" s="499" t="str">
        <f>IF('(more) Simpl. textures'!N33=0,"",'(more) Simpl. textures'!N33)</f>
        <v/>
      </c>
      <c r="E27" s="23">
        <f>'PROD. LIST (more)Simpl tex'!F30</f>
        <v>0</v>
      </c>
    </row>
    <row r="28" spans="1:5" ht="23.25" customHeight="1">
      <c r="A28" s="498"/>
      <c r="B28" s="496" t="str">
        <f>'(more) Simpl. textures'!D34</f>
        <v>SIMPL-1I-N-T</v>
      </c>
      <c r="C28" s="499" t="str">
        <f>IF('(more) Simpl. textures'!M34=0,"",'(more) Simpl. textures'!M34)</f>
        <v/>
      </c>
      <c r="D28" s="499" t="str">
        <f>IF('(more) Simpl. textures'!N34=0,"",'(more) Simpl. textures'!N34)</f>
        <v>not 
available</v>
      </c>
      <c r="E28" s="23">
        <f>'PROD. LIST (more)Simpl tex'!F31</f>
        <v>0</v>
      </c>
    </row>
    <row r="29" spans="1:5" ht="23.25" customHeight="1">
      <c r="A29" s="498"/>
      <c r="B29" s="496" t="str">
        <f>'(more) Simpl. textures'!D35</f>
        <v>SIMPL-1I-N-NT</v>
      </c>
      <c r="C29" s="499" t="str">
        <f>IF('(more) Simpl. textures'!M35=0,"",'(more) Simpl. textures'!M35)</f>
        <v/>
      </c>
      <c r="D29" s="499" t="str">
        <f>IF('(more) Simpl. textures'!N35=0,"",'(more) Simpl. textures'!N35)</f>
        <v>not 
available</v>
      </c>
      <c r="E29" s="23">
        <f>'PROD. LIST (more)Simpl tex'!F32</f>
        <v>0</v>
      </c>
    </row>
    <row r="30" spans="1:5" ht="23.25" customHeight="1">
      <c r="A30" s="498"/>
      <c r="B30" s="496" t="str">
        <f>'(more) Simpl. textures'!D36</f>
        <v>SIMPL-1K-C</v>
      </c>
      <c r="C30" s="499" t="str">
        <f>IF('(more) Simpl. textures'!M36=0,"",'(more) Simpl. textures'!M36)</f>
        <v>not 
available</v>
      </c>
      <c r="D30" s="499" t="str">
        <f>IF('(more) Simpl. textures'!N36=0,"",'(more) Simpl. textures'!N36)</f>
        <v/>
      </c>
      <c r="E30" s="23">
        <f>'PROD. LIST (more)Simpl tex'!F33</f>
        <v>0</v>
      </c>
    </row>
    <row r="31" spans="1:5" ht="23.25" customHeight="1">
      <c r="A31" s="498"/>
      <c r="B31" s="496" t="str">
        <f>'(more) Simpl. textures'!D37</f>
        <v>SIMPL-1K-N-T</v>
      </c>
      <c r="C31" s="499" t="str">
        <f>IF('(more) Simpl. textures'!M37=0,"",'(more) Simpl. textures'!M37)</f>
        <v/>
      </c>
      <c r="D31" s="499" t="str">
        <f>IF('(more) Simpl. textures'!N37=0,"",'(more) Simpl. textures'!N37)</f>
        <v>not 
available</v>
      </c>
      <c r="E31" s="23">
        <f>'PROD. LIST (more)Simpl tex'!F34</f>
        <v>0</v>
      </c>
    </row>
    <row r="32" spans="1:5" ht="23.25" customHeight="1">
      <c r="A32" s="498"/>
      <c r="B32" s="496" t="str">
        <f>'(more) Simpl. textures'!D38</f>
        <v>SIMPL-1K-N-NT</v>
      </c>
      <c r="C32" s="499" t="str">
        <f>IF('(more) Simpl. textures'!M38=0,"",'(more) Simpl. textures'!M38)</f>
        <v/>
      </c>
      <c r="D32" s="499" t="str">
        <f>IF('(more) Simpl. textures'!N38=0,"",'(more) Simpl. textures'!N38)</f>
        <v>not 
available</v>
      </c>
      <c r="E32" s="23">
        <f>'PROD. LIST (more)Simpl tex'!F35</f>
        <v>0</v>
      </c>
    </row>
    <row r="33" spans="1:5" ht="23.25" customHeight="1">
      <c r="A33" s="498"/>
      <c r="B33" s="496" t="str">
        <f>'(more) Simpl. textures'!D39</f>
        <v>2 - CLASSIC</v>
      </c>
      <c r="C33" s="499" t="str">
        <f>IF('(more) Simpl. textures'!M39=0,"",'(more) Simpl. textures'!M39)</f>
        <v/>
      </c>
      <c r="D33" s="499" t="str">
        <f>IF('(more) Simpl. textures'!N39=0,"",'(more) Simpl. textures'!N39)</f>
        <v/>
      </c>
      <c r="E33" s="23">
        <f>'PROD. LIST (more)Simpl tex'!F36</f>
        <v>0</v>
      </c>
    </row>
    <row r="34" spans="1:5" ht="23.25" customHeight="1">
      <c r="A34" s="498"/>
      <c r="B34" s="496" t="str">
        <f>'(more) Simpl. textures'!D40</f>
        <v>SIMPL-2A-C</v>
      </c>
      <c r="C34" s="499" t="str">
        <f>IF('(more) Simpl. textures'!M40=0,"",'(more) Simpl. textures'!M40)</f>
        <v>not 
available</v>
      </c>
      <c r="D34" s="499" t="str">
        <f>IF('(more) Simpl. textures'!N40=0,"",'(more) Simpl. textures'!N40)</f>
        <v/>
      </c>
      <c r="E34" s="23">
        <f>'PROD. LIST (more)Simpl tex'!F37</f>
        <v>0</v>
      </c>
    </row>
    <row r="35" spans="1:5" ht="23.25" customHeight="1">
      <c r="A35" s="498"/>
      <c r="B35" s="496" t="str">
        <f>'(more) Simpl. textures'!D41</f>
        <v>SIMPL-2A-N-T</v>
      </c>
      <c r="C35" s="499" t="str">
        <f>IF('(more) Simpl. textures'!M41=0,"",'(more) Simpl. textures'!M41)</f>
        <v/>
      </c>
      <c r="D35" s="499" t="str">
        <f>IF('(more) Simpl. textures'!N41=0,"",'(more) Simpl. textures'!N41)</f>
        <v>not 
available</v>
      </c>
      <c r="E35" s="23">
        <f>'PROD. LIST (more)Simpl tex'!F38</f>
        <v>0</v>
      </c>
    </row>
    <row r="36" spans="1:5" ht="23.25" customHeight="1">
      <c r="A36" s="498"/>
      <c r="B36" s="496" t="str">
        <f>'(more) Simpl. textures'!D42</f>
        <v>SIMPL-2A-N-NT</v>
      </c>
      <c r="C36" s="499" t="str">
        <f>IF('(more) Simpl. textures'!M42=0,"",'(more) Simpl. textures'!M42)</f>
        <v/>
      </c>
      <c r="D36" s="499" t="str">
        <f>IF('(more) Simpl. textures'!N42=0,"",'(more) Simpl. textures'!N42)</f>
        <v>not 
available</v>
      </c>
      <c r="E36" s="23">
        <f>'PROD. LIST (more)Simpl tex'!F39</f>
        <v>0</v>
      </c>
    </row>
    <row r="37" spans="1:5" ht="23.25" customHeight="1">
      <c r="A37" s="498"/>
      <c r="B37" s="496" t="str">
        <f>'(more) Simpl. textures'!D43</f>
        <v>SIMPL-2B-C</v>
      </c>
      <c r="C37" s="499" t="str">
        <f>IF('(more) Simpl. textures'!M43=0,"",'(more) Simpl. textures'!M43)</f>
        <v>not 
available</v>
      </c>
      <c r="D37" s="499" t="str">
        <f>IF('(more) Simpl. textures'!N43=0,"",'(more) Simpl. textures'!N43)</f>
        <v/>
      </c>
      <c r="E37" s="23">
        <f>'PROD. LIST (more)Simpl tex'!F40</f>
        <v>0</v>
      </c>
    </row>
    <row r="38" spans="1:5" ht="23.25" customHeight="1">
      <c r="A38" s="498"/>
      <c r="B38" s="496" t="str">
        <f>'(more) Simpl. textures'!D44</f>
        <v>SIMPL-2B-N-T</v>
      </c>
      <c r="C38" s="499" t="str">
        <f>IF('(more) Simpl. textures'!M44=0,"",'(more) Simpl. textures'!M44)</f>
        <v/>
      </c>
      <c r="D38" s="499" t="str">
        <f>IF('(more) Simpl. textures'!N44=0,"",'(more) Simpl. textures'!N44)</f>
        <v>not 
available</v>
      </c>
      <c r="E38" s="23">
        <f>'PROD. LIST (more)Simpl tex'!F41</f>
        <v>0</v>
      </c>
    </row>
    <row r="39" spans="1:5" ht="23.25" customHeight="1">
      <c r="A39" s="498"/>
      <c r="B39" s="496" t="str">
        <f>'(more) Simpl. textures'!D45</f>
        <v>SIMPL-2B-N-NT</v>
      </c>
      <c r="C39" s="499" t="str">
        <f>IF('(more) Simpl. textures'!M45=0,"",'(more) Simpl. textures'!M45)</f>
        <v/>
      </c>
      <c r="D39" s="499" t="str">
        <f>IF('(more) Simpl. textures'!N45=0,"",'(more) Simpl. textures'!N45)</f>
        <v>not 
available</v>
      </c>
      <c r="E39" s="23">
        <f>'PROD. LIST (more)Simpl tex'!F42</f>
        <v>0</v>
      </c>
    </row>
    <row r="40" spans="1:5" ht="23.25" customHeight="1">
      <c r="A40" s="498"/>
      <c r="B40" s="496" t="str">
        <f>'(more) Simpl. textures'!D46</f>
        <v>SIMPL-2C-C</v>
      </c>
      <c r="C40" s="499" t="str">
        <f>IF('(more) Simpl. textures'!M46=0,"",'(more) Simpl. textures'!M46)</f>
        <v>not 
available</v>
      </c>
      <c r="D40" s="499" t="str">
        <f>IF('(more) Simpl. textures'!N46=0,"",'(more) Simpl. textures'!N46)</f>
        <v/>
      </c>
      <c r="E40" s="23">
        <f>'PROD. LIST (more)Simpl tex'!F43</f>
        <v>0</v>
      </c>
    </row>
    <row r="41" spans="1:5" ht="23.25" customHeight="1">
      <c r="A41" s="498"/>
      <c r="B41" s="496" t="str">
        <f>'(more) Simpl. textures'!D47</f>
        <v>SIMPL-2C-N-T</v>
      </c>
      <c r="C41" s="499" t="str">
        <f>IF('(more) Simpl. textures'!M47=0,"",'(more) Simpl. textures'!M47)</f>
        <v/>
      </c>
      <c r="D41" s="499" t="str">
        <f>IF('(more) Simpl. textures'!N47=0,"",'(more) Simpl. textures'!N47)</f>
        <v>not 
available</v>
      </c>
      <c r="E41" s="23">
        <f>'PROD. LIST (more)Simpl tex'!F44</f>
        <v>0</v>
      </c>
    </row>
    <row r="42" spans="1:5" ht="23.25" customHeight="1">
      <c r="A42" s="498"/>
      <c r="B42" s="496" t="str">
        <f>'(more) Simpl. textures'!D48</f>
        <v>SIMPL-2C-N-NT</v>
      </c>
      <c r="C42" s="499" t="str">
        <f>IF('(more) Simpl. textures'!M48=0,"",'(more) Simpl. textures'!M48)</f>
        <v/>
      </c>
      <c r="D42" s="499" t="str">
        <f>IF('(more) Simpl. textures'!N48=0,"",'(more) Simpl. textures'!N48)</f>
        <v>not 
available</v>
      </c>
      <c r="E42" s="23">
        <f>'PROD. LIST (more)Simpl tex'!F45</f>
        <v>0</v>
      </c>
    </row>
    <row r="43" spans="1:5" ht="23.25" customHeight="1">
      <c r="A43" s="498"/>
      <c r="B43" s="496" t="str">
        <f>'(more) Simpl. textures'!D49</f>
        <v>SIMPL-2D-C</v>
      </c>
      <c r="C43" s="499" t="str">
        <f>IF('(more) Simpl. textures'!M49=0,"",'(more) Simpl. textures'!M49)</f>
        <v>not 
available</v>
      </c>
      <c r="D43" s="499" t="str">
        <f>IF('(more) Simpl. textures'!N49=0,"",'(more) Simpl. textures'!N49)</f>
        <v/>
      </c>
      <c r="E43" s="23">
        <f>'PROD. LIST (more)Simpl tex'!F46</f>
        <v>0</v>
      </c>
    </row>
    <row r="44" spans="1:5" ht="23.25" customHeight="1">
      <c r="A44" s="498"/>
      <c r="B44" s="496" t="str">
        <f>'(more) Simpl. textures'!D50</f>
        <v>SIMPL-2D-N-T</v>
      </c>
      <c r="C44" s="499" t="str">
        <f>IF('(more) Simpl. textures'!M50=0,"",'(more) Simpl. textures'!M50)</f>
        <v/>
      </c>
      <c r="D44" s="499" t="str">
        <f>IF('(more) Simpl. textures'!N50=0,"",'(more) Simpl. textures'!N50)</f>
        <v>not 
available</v>
      </c>
      <c r="E44" s="23">
        <f>'PROD. LIST (more)Simpl tex'!F47</f>
        <v>0</v>
      </c>
    </row>
    <row r="45" spans="1:5" ht="23.25" customHeight="1">
      <c r="A45" s="498"/>
      <c r="B45" s="496" t="str">
        <f>'(more) Simpl. textures'!D51</f>
        <v>SIMPL-2D-N-NT</v>
      </c>
      <c r="C45" s="499" t="str">
        <f>IF('(more) Simpl. textures'!M51=0,"",'(more) Simpl. textures'!M51)</f>
        <v/>
      </c>
      <c r="D45" s="499" t="str">
        <f>IF('(more) Simpl. textures'!N51=0,"",'(more) Simpl. textures'!N51)</f>
        <v>not 
available</v>
      </c>
      <c r="E45" s="23">
        <f>'PROD. LIST (more)Simpl tex'!F48</f>
        <v>0</v>
      </c>
    </row>
    <row r="46" spans="1:5" ht="23.25" customHeight="1">
      <c r="A46" s="498"/>
      <c r="B46" s="496" t="str">
        <f>'(more) Simpl. textures'!D52</f>
        <v>SIMPL-2E-C</v>
      </c>
      <c r="C46" s="499" t="str">
        <f>IF('(more) Simpl. textures'!M52=0,"",'(more) Simpl. textures'!M52)</f>
        <v>not 
available</v>
      </c>
      <c r="D46" s="499" t="str">
        <f>IF('(more) Simpl. textures'!N52=0,"",'(more) Simpl. textures'!N52)</f>
        <v/>
      </c>
      <c r="E46" s="23">
        <f>'PROD. LIST (more)Simpl tex'!F49</f>
        <v>0</v>
      </c>
    </row>
    <row r="47" spans="1:5" ht="23.25" customHeight="1">
      <c r="A47" s="498"/>
      <c r="B47" s="496" t="str">
        <f>'(more) Simpl. textures'!D53</f>
        <v>SIMPL-2E-N-T</v>
      </c>
      <c r="C47" s="499" t="str">
        <f>IF('(more) Simpl. textures'!M53=0,"",'(more) Simpl. textures'!M53)</f>
        <v/>
      </c>
      <c r="D47" s="499" t="str">
        <f>IF('(more) Simpl. textures'!N53=0,"",'(more) Simpl. textures'!N53)</f>
        <v>not 
available</v>
      </c>
      <c r="E47" s="23">
        <f>'PROD. LIST (more)Simpl tex'!F50</f>
        <v>0</v>
      </c>
    </row>
    <row r="48" spans="1:5" ht="23.25" customHeight="1">
      <c r="A48" s="498"/>
      <c r="B48" s="496" t="str">
        <f>'(more) Simpl. textures'!D54</f>
        <v>SIMPL-2E-N-NT</v>
      </c>
      <c r="C48" s="499" t="str">
        <f>IF('(more) Simpl. textures'!M54=0,"",'(more) Simpl. textures'!M54)</f>
        <v/>
      </c>
      <c r="D48" s="499" t="str">
        <f>IF('(more) Simpl. textures'!N54=0,"",'(more) Simpl. textures'!N54)</f>
        <v>not 
available</v>
      </c>
      <c r="E48" s="23">
        <f>'PROD. LIST (more)Simpl tex'!F51</f>
        <v>0</v>
      </c>
    </row>
    <row r="49" spans="1:5" ht="23.25" customHeight="1">
      <c r="A49" s="498"/>
      <c r="B49" s="496" t="str">
        <f>'(more) Simpl. textures'!D55</f>
        <v>SIMPL-2F-C</v>
      </c>
      <c r="C49" s="499" t="str">
        <f>IF('(more) Simpl. textures'!M55=0,"",'(more) Simpl. textures'!M55)</f>
        <v>not 
available</v>
      </c>
      <c r="D49" s="499" t="str">
        <f>IF('(more) Simpl. textures'!N55=0,"",'(more) Simpl. textures'!N55)</f>
        <v/>
      </c>
      <c r="E49" s="23">
        <f>'PROD. LIST (more)Simpl tex'!F52</f>
        <v>0</v>
      </c>
    </row>
    <row r="50" spans="1:5" ht="23.25" customHeight="1">
      <c r="A50" s="498"/>
      <c r="B50" s="496" t="str">
        <f>'(more) Simpl. textures'!D56</f>
        <v>SIMPL-2F-N-T</v>
      </c>
      <c r="C50" s="499" t="str">
        <f>IF('(more) Simpl. textures'!M56=0,"",'(more) Simpl. textures'!M56)</f>
        <v/>
      </c>
      <c r="D50" s="499" t="str">
        <f>IF('(more) Simpl. textures'!N56=0,"",'(more) Simpl. textures'!N56)</f>
        <v>not 
available</v>
      </c>
      <c r="E50" s="23">
        <f>'PROD. LIST (more)Simpl tex'!F53</f>
        <v>0</v>
      </c>
    </row>
    <row r="51" spans="1:5" ht="23.25" customHeight="1">
      <c r="A51" s="498"/>
      <c r="B51" s="496" t="str">
        <f>'(more) Simpl. textures'!D57</f>
        <v>SIMPL-2F-N-NT</v>
      </c>
      <c r="C51" s="499" t="str">
        <f>IF('(more) Simpl. textures'!M57=0,"",'(more) Simpl. textures'!M57)</f>
        <v/>
      </c>
      <c r="D51" s="499" t="str">
        <f>IF('(more) Simpl. textures'!N57=0,"",'(more) Simpl. textures'!N57)</f>
        <v>not 
available</v>
      </c>
      <c r="E51" s="23">
        <f>'PROD. LIST (more)Simpl tex'!F54</f>
        <v>0</v>
      </c>
    </row>
    <row r="52" spans="1:5" ht="23.25" customHeight="1">
      <c r="A52" s="498"/>
      <c r="B52" s="496" t="str">
        <f>'(more) Simpl. textures'!D58</f>
        <v>SIMPL-2G-C</v>
      </c>
      <c r="C52" s="499" t="str">
        <f>IF('(more) Simpl. textures'!M58=0,"",'(more) Simpl. textures'!M58)</f>
        <v>not 
available</v>
      </c>
      <c r="D52" s="499" t="str">
        <f>IF('(more) Simpl. textures'!N58=0,"",'(more) Simpl. textures'!N58)</f>
        <v/>
      </c>
      <c r="E52" s="23">
        <f>'PROD. LIST (more)Simpl tex'!F55</f>
        <v>0</v>
      </c>
    </row>
    <row r="53" spans="1:5" ht="23.25" customHeight="1">
      <c r="A53" s="498"/>
      <c r="B53" s="496" t="str">
        <f>'(more) Simpl. textures'!D59</f>
        <v>SIMPL-2G-N-T</v>
      </c>
      <c r="C53" s="499" t="str">
        <f>IF('(more) Simpl. textures'!M59=0,"",'(more) Simpl. textures'!M59)</f>
        <v/>
      </c>
      <c r="D53" s="499" t="str">
        <f>IF('(more) Simpl. textures'!N59=0,"",'(more) Simpl. textures'!N59)</f>
        <v>not 
available</v>
      </c>
      <c r="E53" s="23">
        <f>'PROD. LIST (more)Simpl tex'!F56</f>
        <v>0</v>
      </c>
    </row>
    <row r="54" spans="1:5" ht="23.25" customHeight="1">
      <c r="A54" s="498"/>
      <c r="B54" s="496" t="str">
        <f>'(more) Simpl. textures'!D60</f>
        <v>SIMPL-2G-N-NT</v>
      </c>
      <c r="C54" s="499" t="str">
        <f>IF('(more) Simpl. textures'!M60=0,"",'(more) Simpl. textures'!M60)</f>
        <v/>
      </c>
      <c r="D54" s="499" t="str">
        <f>IF('(more) Simpl. textures'!N60=0,"",'(more) Simpl. textures'!N60)</f>
        <v>not 
available</v>
      </c>
      <c r="E54" s="23">
        <f>'PROD. LIST (more)Simpl tex'!F57</f>
        <v>0</v>
      </c>
    </row>
    <row r="55" spans="1:5" ht="23.25" customHeight="1">
      <c r="A55" s="498"/>
      <c r="B55" s="496" t="str">
        <f>'(more) Simpl. textures'!D61</f>
        <v>SIMPL-2H-C</v>
      </c>
      <c r="C55" s="499" t="str">
        <f>IF('(more) Simpl. textures'!M61=0,"",'(more) Simpl. textures'!M61)</f>
        <v>not 
available</v>
      </c>
      <c r="D55" s="499" t="str">
        <f>IF('(more) Simpl. textures'!N61=0,"",'(more) Simpl. textures'!N61)</f>
        <v/>
      </c>
      <c r="E55" s="23">
        <f>'PROD. LIST (more)Simpl tex'!F58</f>
        <v>0</v>
      </c>
    </row>
    <row r="56" spans="1:5" ht="23.25" customHeight="1">
      <c r="A56" s="498"/>
      <c r="B56" s="496" t="str">
        <f>'(more) Simpl. textures'!D62</f>
        <v>SIMPL-2H-N-T</v>
      </c>
      <c r="C56" s="499" t="str">
        <f>IF('(more) Simpl. textures'!M62=0,"",'(more) Simpl. textures'!M62)</f>
        <v/>
      </c>
      <c r="D56" s="499" t="str">
        <f>IF('(more) Simpl. textures'!N62=0,"",'(more) Simpl. textures'!N62)</f>
        <v>not 
available</v>
      </c>
      <c r="E56" s="23">
        <f>'PROD. LIST (more)Simpl tex'!F59</f>
        <v>0</v>
      </c>
    </row>
    <row r="57" spans="1:5" ht="23.25" customHeight="1">
      <c r="A57" s="498"/>
      <c r="B57" s="496" t="str">
        <f>'(more) Simpl. textures'!D63</f>
        <v>SIMPL-2H-N-NT</v>
      </c>
      <c r="C57" s="499" t="str">
        <f>IF('(more) Simpl. textures'!M63=0,"",'(more) Simpl. textures'!M63)</f>
        <v/>
      </c>
      <c r="D57" s="499" t="str">
        <f>IF('(more) Simpl. textures'!N63=0,"",'(more) Simpl. textures'!N63)</f>
        <v>not 
available</v>
      </c>
      <c r="E57" s="23">
        <f>'PROD. LIST (more)Simpl tex'!F60</f>
        <v>0</v>
      </c>
    </row>
    <row r="58" spans="1:5" ht="23.25" customHeight="1">
      <c r="A58" s="498"/>
      <c r="B58" s="496" t="str">
        <f>'(more) Simpl. textures'!D64</f>
        <v>3 - TRAPEZ</v>
      </c>
      <c r="C58" s="499" t="str">
        <f>IF('(more) Simpl. textures'!M64=0,"",'(more) Simpl. textures'!M64)</f>
        <v/>
      </c>
      <c r="D58" s="499" t="str">
        <f>IF('(more) Simpl. textures'!N64=0,"",'(more) Simpl. textures'!N64)</f>
        <v/>
      </c>
      <c r="E58" s="23">
        <f>'PROD. LIST (more)Simpl tex'!F61</f>
        <v>0</v>
      </c>
    </row>
    <row r="59" spans="1:5" ht="23.25" customHeight="1">
      <c r="A59" s="498"/>
      <c r="B59" s="496" t="str">
        <f>'(more) Simpl. textures'!D65</f>
        <v>SIMPL-3A-C</v>
      </c>
      <c r="C59" s="499" t="str">
        <f>IF('(more) Simpl. textures'!M65=0,"",'(more) Simpl. textures'!M65)</f>
        <v>not 
available</v>
      </c>
      <c r="D59" s="499" t="str">
        <f>IF('(more) Simpl. textures'!N65=0,"",'(more) Simpl. textures'!N65)</f>
        <v/>
      </c>
      <c r="E59" s="23">
        <f>'PROD. LIST (more)Simpl tex'!F62</f>
        <v>0</v>
      </c>
    </row>
    <row r="60" spans="1:5" ht="23.25" customHeight="1">
      <c r="A60" s="498"/>
      <c r="B60" s="496" t="str">
        <f>'(more) Simpl. textures'!D66</f>
        <v>SIMPL-3A-N-T</v>
      </c>
      <c r="C60" s="499" t="str">
        <f>IF('(more) Simpl. textures'!M66=0,"",'(more) Simpl. textures'!M66)</f>
        <v/>
      </c>
      <c r="D60" s="499" t="str">
        <f>IF('(more) Simpl. textures'!N66=0,"",'(more) Simpl. textures'!N66)</f>
        <v>not 
available</v>
      </c>
      <c r="E60" s="23">
        <f>'PROD. LIST (more)Simpl tex'!F63</f>
        <v>0</v>
      </c>
    </row>
    <row r="61" spans="1:5" ht="23.25" customHeight="1">
      <c r="A61" s="498"/>
      <c r="B61" s="496" t="str">
        <f>'(more) Simpl. textures'!D67</f>
        <v>SIMPL-3A-N-NT</v>
      </c>
      <c r="C61" s="499" t="str">
        <f>IF('(more) Simpl. textures'!M67=0,"",'(more) Simpl. textures'!M67)</f>
        <v/>
      </c>
      <c r="D61" s="499" t="str">
        <f>IF('(more) Simpl. textures'!N67=0,"",'(more) Simpl. textures'!N67)</f>
        <v>not 
available</v>
      </c>
      <c r="E61" s="23">
        <f>'PROD. LIST (more)Simpl tex'!F64</f>
        <v>0</v>
      </c>
    </row>
    <row r="62" spans="1:5" ht="23.25" customHeight="1">
      <c r="A62" s="498"/>
      <c r="B62" s="496" t="str">
        <f>'(more) Simpl. textures'!D68</f>
        <v>SIMPL-3B-C</v>
      </c>
      <c r="C62" s="499" t="str">
        <f>IF('(more) Simpl. textures'!M68=0,"",'(more) Simpl. textures'!M68)</f>
        <v>not 
available</v>
      </c>
      <c r="D62" s="499" t="str">
        <f>IF('(more) Simpl. textures'!N68=0,"",'(more) Simpl. textures'!N68)</f>
        <v/>
      </c>
      <c r="E62" s="23">
        <f>'PROD. LIST (more)Simpl tex'!F65</f>
        <v>0</v>
      </c>
    </row>
    <row r="63" spans="1:5" ht="23.25" customHeight="1">
      <c r="A63" s="498"/>
      <c r="B63" s="496" t="str">
        <f>'(more) Simpl. textures'!D69</f>
        <v>SIMPL-3B-N-T</v>
      </c>
      <c r="C63" s="499" t="str">
        <f>IF('(more) Simpl. textures'!M69=0,"",'(more) Simpl. textures'!M69)</f>
        <v/>
      </c>
      <c r="D63" s="499" t="str">
        <f>IF('(more) Simpl. textures'!N69=0,"",'(more) Simpl. textures'!N69)</f>
        <v>not 
available</v>
      </c>
      <c r="E63" s="23">
        <f>'PROD. LIST (more)Simpl tex'!F66</f>
        <v>0</v>
      </c>
    </row>
    <row r="64" spans="1:5" ht="23.25" customHeight="1">
      <c r="A64" s="498"/>
      <c r="B64" s="496" t="str">
        <f>'(more) Simpl. textures'!D70</f>
        <v>SIMPL-3B-N-NT</v>
      </c>
      <c r="C64" s="499" t="str">
        <f>IF('(more) Simpl. textures'!M70=0,"",'(more) Simpl. textures'!M70)</f>
        <v/>
      </c>
      <c r="D64" s="499" t="str">
        <f>IF('(more) Simpl. textures'!N70=0,"",'(more) Simpl. textures'!N70)</f>
        <v>not 
available</v>
      </c>
      <c r="E64" s="23">
        <f>'PROD. LIST (more)Simpl tex'!F67</f>
        <v>0</v>
      </c>
    </row>
    <row r="65" spans="1:6" ht="23.25" customHeight="1">
      <c r="A65" s="498"/>
      <c r="B65" s="496" t="str">
        <f>'(more) Simpl. textures'!D71</f>
        <v>SIMPL-3C-C</v>
      </c>
      <c r="C65" s="499" t="str">
        <f>IF('(more) Simpl. textures'!M71=0,"",'(more) Simpl. textures'!M71)</f>
        <v>not 
available</v>
      </c>
      <c r="D65" s="499" t="str">
        <f>IF('(more) Simpl. textures'!N71=0,"",'(more) Simpl. textures'!N71)</f>
        <v/>
      </c>
      <c r="E65" s="23">
        <f>'PROD. LIST (more)Simpl tex'!F68</f>
        <v>0</v>
      </c>
    </row>
    <row r="66" spans="1:6" ht="23.25" customHeight="1">
      <c r="A66" s="498"/>
      <c r="B66" s="496" t="str">
        <f>'(more) Simpl. textures'!D72</f>
        <v>SIMPL-3C-N-T</v>
      </c>
      <c r="C66" s="499" t="str">
        <f>IF('(more) Simpl. textures'!M72=0,"",'(more) Simpl. textures'!M72)</f>
        <v/>
      </c>
      <c r="D66" s="499" t="str">
        <f>IF('(more) Simpl. textures'!N72=0,"",'(more) Simpl. textures'!N72)</f>
        <v>not 
available</v>
      </c>
      <c r="E66" s="23">
        <f>'PROD. LIST (more)Simpl tex'!F69</f>
        <v>0</v>
      </c>
    </row>
    <row r="67" spans="1:6" ht="23.25" customHeight="1">
      <c r="A67" s="498"/>
      <c r="B67" s="496" t="str">
        <f>'(more) Simpl. textures'!D73</f>
        <v>SIMPL-3C-N-NT</v>
      </c>
      <c r="C67" s="499" t="str">
        <f>IF('(more) Simpl. textures'!M73=0,"",'(more) Simpl. textures'!M73)</f>
        <v/>
      </c>
      <c r="D67" s="499" t="str">
        <f>IF('(more) Simpl. textures'!N73=0,"",'(more) Simpl. textures'!N73)</f>
        <v>not 
available</v>
      </c>
      <c r="E67" s="23">
        <f>'PROD. LIST (more)Simpl tex'!F70</f>
        <v>0</v>
      </c>
      <c r="F67" s="56"/>
    </row>
    <row r="68" spans="1:6" ht="23.25" customHeight="1">
      <c r="A68" s="498"/>
      <c r="B68" s="496" t="str">
        <f>'(more) Simpl. textures'!D74</f>
        <v>SIMPL-3D-C</v>
      </c>
      <c r="C68" s="499" t="str">
        <f>IF('(more) Simpl. textures'!M74=0,"",'(more) Simpl. textures'!M74)</f>
        <v>not 
available</v>
      </c>
      <c r="D68" s="499" t="str">
        <f>IF('(more) Simpl. textures'!N74=0,"",'(more) Simpl. textures'!N74)</f>
        <v/>
      </c>
      <c r="E68" s="23">
        <f>'PROD. LIST (more)Simpl tex'!F71</f>
        <v>0</v>
      </c>
      <c r="F68" s="56"/>
    </row>
    <row r="69" spans="1:6" ht="23.25" customHeight="1">
      <c r="A69" s="498"/>
      <c r="B69" s="496" t="str">
        <f>'(more) Simpl. textures'!D75</f>
        <v>SIMPL-3D-N-T</v>
      </c>
      <c r="C69" s="499" t="str">
        <f>IF('(more) Simpl. textures'!M75=0,"",'(more) Simpl. textures'!M75)</f>
        <v/>
      </c>
      <c r="D69" s="499" t="str">
        <f>IF('(more) Simpl. textures'!N75=0,"",'(more) Simpl. textures'!N75)</f>
        <v>not 
available</v>
      </c>
      <c r="E69" s="23">
        <f>'PROD. LIST (more)Simpl tex'!F72</f>
        <v>0</v>
      </c>
      <c r="F69" s="56"/>
    </row>
    <row r="70" spans="1:6" ht="23.25" customHeight="1">
      <c r="A70" s="498"/>
      <c r="B70" s="496" t="str">
        <f>'(more) Simpl. textures'!D76</f>
        <v>SIMPL-3D-N-NT</v>
      </c>
      <c r="C70" s="499" t="str">
        <f>IF('(more) Simpl. textures'!M76=0,"",'(more) Simpl. textures'!M76)</f>
        <v/>
      </c>
      <c r="D70" s="499" t="str">
        <f>IF('(more) Simpl. textures'!N76=0,"",'(more) Simpl. textures'!N76)</f>
        <v>not 
available</v>
      </c>
      <c r="E70" s="23">
        <f>'PROD. LIST (more)Simpl tex'!F73</f>
        <v>0</v>
      </c>
      <c r="F70" s="56"/>
    </row>
    <row r="71" spans="1:6" ht="23.25" customHeight="1">
      <c r="A71" s="498"/>
      <c r="B71" s="496" t="str">
        <f>'(more) Simpl. textures'!D77</f>
        <v>SIMPL-3E-C</v>
      </c>
      <c r="C71" s="499" t="str">
        <f>IF('(more) Simpl. textures'!M77=0,"",'(more) Simpl. textures'!M77)</f>
        <v>not 
available</v>
      </c>
      <c r="D71" s="499" t="str">
        <f>IF('(more) Simpl. textures'!N77=0,"",'(more) Simpl. textures'!N77)</f>
        <v/>
      </c>
      <c r="E71" s="23">
        <f>'PROD. LIST (more)Simpl tex'!F74</f>
        <v>0</v>
      </c>
      <c r="F71" s="56"/>
    </row>
    <row r="72" spans="1:6" ht="23.25" customHeight="1">
      <c r="A72" s="498"/>
      <c r="B72" s="496" t="str">
        <f>'(more) Simpl. textures'!D78</f>
        <v>SIMPL-3E-N-T</v>
      </c>
      <c r="C72" s="499" t="str">
        <f>IF('(more) Simpl. textures'!M78=0,"",'(more) Simpl. textures'!M78)</f>
        <v/>
      </c>
      <c r="D72" s="499" t="str">
        <f>IF('(more) Simpl. textures'!N78=0,"",'(more) Simpl. textures'!N78)</f>
        <v>not 
available</v>
      </c>
      <c r="E72" s="23">
        <f>'PROD. LIST (more)Simpl tex'!F75</f>
        <v>0</v>
      </c>
      <c r="F72" s="56"/>
    </row>
    <row r="73" spans="1:6" ht="23.25" customHeight="1">
      <c r="A73" s="498"/>
      <c r="B73" s="496" t="str">
        <f>'(more) Simpl. textures'!D79</f>
        <v>SIMPL-3E-N-NT</v>
      </c>
      <c r="C73" s="499" t="str">
        <f>IF('(more) Simpl. textures'!M79=0,"",'(more) Simpl. textures'!M79)</f>
        <v/>
      </c>
      <c r="D73" s="499" t="str">
        <f>IF('(more) Simpl. textures'!N79=0,"",'(more) Simpl. textures'!N79)</f>
        <v>not 
available</v>
      </c>
      <c r="E73" s="23">
        <f>'PROD. LIST (more)Simpl tex'!F76</f>
        <v>0</v>
      </c>
      <c r="F73" s="56"/>
    </row>
    <row r="74" spans="1:6" ht="23.25" customHeight="1">
      <c r="A74" s="498"/>
      <c r="B74" s="496" t="str">
        <f>'(more) Simpl. textures'!D80</f>
        <v>SIMPL-3F-C</v>
      </c>
      <c r="C74" s="499" t="str">
        <f>IF('(more) Simpl. textures'!M80=0,"",'(more) Simpl. textures'!M80)</f>
        <v>not 
available</v>
      </c>
      <c r="D74" s="499" t="str">
        <f>IF('(more) Simpl. textures'!N80=0,"",'(more) Simpl. textures'!N80)</f>
        <v/>
      </c>
      <c r="E74" s="23">
        <f>'PROD. LIST (more)Simpl tex'!F77</f>
        <v>0</v>
      </c>
      <c r="F74" s="56"/>
    </row>
    <row r="75" spans="1:6" ht="23.25" customHeight="1">
      <c r="A75" s="498"/>
      <c r="B75" s="496" t="str">
        <f>'(more) Simpl. textures'!D81</f>
        <v>SIMPL-3F-N-T</v>
      </c>
      <c r="C75" s="499" t="str">
        <f>IF('(more) Simpl. textures'!M81=0,"",'(more) Simpl. textures'!M81)</f>
        <v/>
      </c>
      <c r="D75" s="499" t="str">
        <f>IF('(more) Simpl. textures'!N81=0,"",'(more) Simpl. textures'!N81)</f>
        <v>not 
available</v>
      </c>
      <c r="E75" s="23">
        <f>'PROD. LIST (more)Simpl tex'!F78</f>
        <v>0</v>
      </c>
    </row>
    <row r="76" spans="1:6" ht="23.25" customHeight="1">
      <c r="A76" s="498"/>
      <c r="B76" s="496" t="str">
        <f>'(more) Simpl. textures'!D82</f>
        <v>SIMPL-3F-N-NT</v>
      </c>
      <c r="C76" s="499" t="str">
        <f>IF('(more) Simpl. textures'!M82=0,"",'(more) Simpl. textures'!M82)</f>
        <v/>
      </c>
      <c r="D76" s="499" t="str">
        <f>IF('(more) Simpl. textures'!N82=0,"",'(more) Simpl. textures'!N82)</f>
        <v>not 
available</v>
      </c>
      <c r="E76" s="23">
        <f>'PROD. LIST (more)Simpl tex'!F79</f>
        <v>0</v>
      </c>
    </row>
    <row r="77" spans="1:6" ht="23.25" customHeight="1">
      <c r="A77" s="498"/>
      <c r="B77" s="496" t="str">
        <f>'(more) Simpl. textures'!D83</f>
        <v>SIMPL-3G-C</v>
      </c>
      <c r="C77" s="499" t="str">
        <f>IF('(more) Simpl. textures'!M83=0,"",'(more) Simpl. textures'!M83)</f>
        <v>not 
available</v>
      </c>
      <c r="D77" s="499" t="str">
        <f>IF('(more) Simpl. textures'!N83=0,"",'(more) Simpl. textures'!N83)</f>
        <v/>
      </c>
      <c r="E77" s="23">
        <f>'PROD. LIST (more)Simpl tex'!F80</f>
        <v>0</v>
      </c>
    </row>
    <row r="78" spans="1:6" ht="23.25" customHeight="1">
      <c r="A78" s="498"/>
      <c r="B78" s="496" t="str">
        <f>'(more) Simpl. textures'!D84</f>
        <v>SIMPL-3G-N-T</v>
      </c>
      <c r="C78" s="499" t="str">
        <f>IF('(more) Simpl. textures'!M84=0,"",'(more) Simpl. textures'!M84)</f>
        <v/>
      </c>
      <c r="D78" s="499" t="str">
        <f>IF('(more) Simpl. textures'!N84=0,"",'(more) Simpl. textures'!N84)</f>
        <v>not 
available</v>
      </c>
      <c r="E78" s="23">
        <f>'PROD. LIST (more)Simpl tex'!F81</f>
        <v>0</v>
      </c>
    </row>
    <row r="79" spans="1:6" ht="23.25" customHeight="1">
      <c r="A79" s="498"/>
      <c r="B79" s="496" t="str">
        <f>'(more) Simpl. textures'!D85</f>
        <v>SIMPL-3G-N-NT</v>
      </c>
      <c r="C79" s="499" t="str">
        <f>IF('(more) Simpl. textures'!M85=0,"",'(more) Simpl. textures'!M85)</f>
        <v/>
      </c>
      <c r="D79" s="499" t="str">
        <f>IF('(more) Simpl. textures'!N85=0,"",'(more) Simpl. textures'!N85)</f>
        <v>not 
available</v>
      </c>
      <c r="E79" s="23">
        <f>'PROD. LIST (more)Simpl tex'!F82</f>
        <v>0</v>
      </c>
    </row>
    <row r="80" spans="1:6" ht="23.25" customHeight="1">
      <c r="A80" s="498"/>
      <c r="B80" s="496" t="str">
        <f>'(more) Simpl. textures'!D86</f>
        <v>SIMPL-3H-C</v>
      </c>
      <c r="C80" s="499" t="str">
        <f>IF('(more) Simpl. textures'!M86=0,"",'(more) Simpl. textures'!M86)</f>
        <v>not 
available</v>
      </c>
      <c r="D80" s="499" t="str">
        <f>IF('(more) Simpl. textures'!N86=0,"",'(more) Simpl. textures'!N86)</f>
        <v/>
      </c>
      <c r="E80" s="23">
        <f>'PROD. LIST (more)Simpl tex'!F83</f>
        <v>0</v>
      </c>
    </row>
    <row r="81" spans="1:5" ht="23.25" customHeight="1">
      <c r="A81" s="498"/>
      <c r="B81" s="496" t="str">
        <f>'(more) Simpl. textures'!D87</f>
        <v>SIMPL-3H-N-T</v>
      </c>
      <c r="C81" s="499" t="str">
        <f>IF('(more) Simpl. textures'!M87=0,"",'(more) Simpl. textures'!M87)</f>
        <v/>
      </c>
      <c r="D81" s="499" t="str">
        <f>IF('(more) Simpl. textures'!N87=0,"",'(more) Simpl. textures'!N87)</f>
        <v>not 
available</v>
      </c>
      <c r="E81" s="23">
        <f>'PROD. LIST (more)Simpl tex'!F84</f>
        <v>0</v>
      </c>
    </row>
    <row r="82" spans="1:5" ht="23.25" customHeight="1">
      <c r="A82" s="498"/>
      <c r="B82" s="496" t="str">
        <f>'(more) Simpl. textures'!D88</f>
        <v>SIMPL-3H-N-NT</v>
      </c>
      <c r="C82" s="499" t="str">
        <f>IF('(more) Simpl. textures'!M88=0,"",'(more) Simpl. textures'!M88)</f>
        <v/>
      </c>
      <c r="D82" s="499" t="str">
        <f>IF('(more) Simpl. textures'!N88=0,"",'(more) Simpl. textures'!N88)</f>
        <v>not 
available</v>
      </c>
      <c r="E82" s="23">
        <f>'PROD. LIST (more)Simpl tex'!F85</f>
        <v>0</v>
      </c>
    </row>
    <row r="83" spans="1:5" ht="23.25" customHeight="1">
      <c r="A83" s="498"/>
      <c r="B83" s="496" t="str">
        <f>'(more) Simpl. textures'!D89</f>
        <v>SIMPL-3I-C</v>
      </c>
      <c r="C83" s="499" t="str">
        <f>IF('(more) Simpl. textures'!M89=0,"",'(more) Simpl. textures'!M89)</f>
        <v>not 
available</v>
      </c>
      <c r="D83" s="499" t="str">
        <f>IF('(more) Simpl. textures'!N89=0,"",'(more) Simpl. textures'!N89)</f>
        <v/>
      </c>
      <c r="E83" s="23">
        <f>'PROD. LIST (more)Simpl tex'!F86</f>
        <v>0</v>
      </c>
    </row>
    <row r="84" spans="1:5" ht="23.25" customHeight="1">
      <c r="A84" s="498"/>
      <c r="B84" s="496" t="str">
        <f>'(more) Simpl. textures'!D90</f>
        <v>SIMPL-3I-N-T</v>
      </c>
      <c r="C84" s="499" t="str">
        <f>IF('(more) Simpl. textures'!M90=0,"",'(more) Simpl. textures'!M90)</f>
        <v/>
      </c>
      <c r="D84" s="499" t="str">
        <f>IF('(more) Simpl. textures'!N90=0,"",'(more) Simpl. textures'!N90)</f>
        <v>not 
available</v>
      </c>
      <c r="E84" s="23">
        <f>'PROD. LIST (more)Simpl tex'!F87</f>
        <v>0</v>
      </c>
    </row>
    <row r="85" spans="1:5" ht="23.25" customHeight="1">
      <c r="A85" s="498"/>
      <c r="B85" s="496" t="str">
        <f>'(more) Simpl. textures'!D91</f>
        <v>SIMPL-3I-N-NT</v>
      </c>
      <c r="C85" s="499" t="str">
        <f>IF('(more) Simpl. textures'!M91=0,"",'(more) Simpl. textures'!M91)</f>
        <v/>
      </c>
      <c r="D85" s="499" t="str">
        <f>IF('(more) Simpl. textures'!N91=0,"",'(more) Simpl. textures'!N91)</f>
        <v>not 
available</v>
      </c>
      <c r="E85" s="23">
        <f>'PROD. LIST (more)Simpl tex'!F88</f>
        <v>0</v>
      </c>
    </row>
    <row r="86" spans="1:5" ht="23.25" customHeight="1">
      <c r="A86" s="498"/>
      <c r="B86" s="496" t="str">
        <f>'(more) Simpl. textures'!D92</f>
        <v>SIMPL-3J-C</v>
      </c>
      <c r="C86" s="499" t="str">
        <f>IF('(more) Simpl. textures'!M92=0,"",'(more) Simpl. textures'!M92)</f>
        <v>not 
available</v>
      </c>
      <c r="D86" s="499" t="str">
        <f>IF('(more) Simpl. textures'!N92=0,"",'(more) Simpl. textures'!N92)</f>
        <v/>
      </c>
      <c r="E86" s="23">
        <f>'PROD. LIST (more)Simpl tex'!F89</f>
        <v>0</v>
      </c>
    </row>
    <row r="87" spans="1:5" ht="23.25" customHeight="1">
      <c r="A87" s="498"/>
      <c r="B87" s="496" t="str">
        <f>'(more) Simpl. textures'!D93</f>
        <v>SIMPL-3J-N-T</v>
      </c>
      <c r="C87" s="499" t="str">
        <f>IF('(more) Simpl. textures'!M93=0,"",'(more) Simpl. textures'!M93)</f>
        <v/>
      </c>
      <c r="D87" s="499" t="str">
        <f>IF('(more) Simpl. textures'!N93=0,"",'(more) Simpl. textures'!N93)</f>
        <v>not 
available</v>
      </c>
      <c r="E87" s="23">
        <f>'PROD. LIST (more)Simpl tex'!F90</f>
        <v>0</v>
      </c>
    </row>
    <row r="88" spans="1:5" ht="23.25" customHeight="1">
      <c r="A88" s="498"/>
      <c r="B88" s="496" t="str">
        <f>'(more) Simpl. textures'!D94</f>
        <v>SIMPL-3J-N-NT</v>
      </c>
      <c r="C88" s="499" t="str">
        <f>IF('(more) Simpl. textures'!M94=0,"",'(more) Simpl. textures'!M94)</f>
        <v/>
      </c>
      <c r="D88" s="499" t="str">
        <f>IF('(more) Simpl. textures'!N94=0,"",'(more) Simpl. textures'!N94)</f>
        <v>not 
available</v>
      </c>
      <c r="E88" s="23">
        <f>'PROD. LIST (more)Simpl tex'!F91</f>
        <v>0</v>
      </c>
    </row>
    <row r="89" spans="1:5" ht="23.25" customHeight="1">
      <c r="A89" s="498"/>
      <c r="B89" s="496" t="str">
        <f>'(more) Simpl. textures'!D95</f>
        <v>SIMPL-3K-C</v>
      </c>
      <c r="C89" s="499" t="str">
        <f>IF('(more) Simpl. textures'!M95=0,"",'(more) Simpl. textures'!M95)</f>
        <v>not 
available</v>
      </c>
      <c r="D89" s="499" t="str">
        <f>IF('(more) Simpl. textures'!N95=0,"",'(more) Simpl. textures'!N95)</f>
        <v/>
      </c>
      <c r="E89" s="23">
        <f>'PROD. LIST (more)Simpl tex'!F92</f>
        <v>0</v>
      </c>
    </row>
    <row r="90" spans="1:5" ht="23.25" customHeight="1">
      <c r="A90" s="498"/>
      <c r="B90" s="496" t="str">
        <f>'(more) Simpl. textures'!D96</f>
        <v>SIMPL-3K-N-T</v>
      </c>
      <c r="C90" s="499" t="str">
        <f>IF('(more) Simpl. textures'!M96=0,"",'(more) Simpl. textures'!M96)</f>
        <v/>
      </c>
      <c r="D90" s="499" t="str">
        <f>IF('(more) Simpl. textures'!N96=0,"",'(more) Simpl. textures'!N96)</f>
        <v>not 
available</v>
      </c>
      <c r="E90" s="23">
        <f>'PROD. LIST (more)Simpl tex'!F93</f>
        <v>0</v>
      </c>
    </row>
    <row r="91" spans="1:5" ht="23.25" customHeight="1">
      <c r="A91" s="498"/>
      <c r="B91" s="496" t="str">
        <f>'(more) Simpl. textures'!D97</f>
        <v>SIMPL-3K-N-NT</v>
      </c>
      <c r="C91" s="499" t="str">
        <f>IF('(more) Simpl. textures'!M97=0,"",'(more) Simpl. textures'!M97)</f>
        <v/>
      </c>
      <c r="D91" s="499" t="str">
        <f>IF('(more) Simpl. textures'!N97=0,"",'(more) Simpl. textures'!N97)</f>
        <v>not 
available</v>
      </c>
      <c r="E91" s="23">
        <f>'PROD. LIST (more)Simpl tex'!F94</f>
        <v>0</v>
      </c>
    </row>
    <row r="92" spans="1:5" ht="23.25" customHeight="1">
      <c r="A92" s="498"/>
      <c r="B92" s="496" t="str">
        <f>'(more) Simpl. textures'!D98</f>
        <v>SIMPL-3L-C</v>
      </c>
      <c r="C92" s="499" t="str">
        <f>IF('(more) Simpl. textures'!M98=0,"",'(more) Simpl. textures'!M98)</f>
        <v>not 
available</v>
      </c>
      <c r="D92" s="499" t="str">
        <f>IF('(more) Simpl. textures'!N98=0,"",'(more) Simpl. textures'!N98)</f>
        <v/>
      </c>
      <c r="E92" s="23">
        <f>'PROD. LIST (more)Simpl tex'!F95</f>
        <v>0</v>
      </c>
    </row>
    <row r="93" spans="1:5" ht="23.25" customHeight="1">
      <c r="A93" s="498"/>
      <c r="B93" s="496" t="str">
        <f>'(more) Simpl. textures'!D99</f>
        <v>SIMPL-3L-N-T</v>
      </c>
      <c r="C93" s="499" t="str">
        <f>IF('(more) Simpl. textures'!M99=0,"",'(more) Simpl. textures'!M99)</f>
        <v/>
      </c>
      <c r="D93" s="499" t="str">
        <f>IF('(more) Simpl. textures'!N99=0,"",'(more) Simpl. textures'!N99)</f>
        <v>not 
available</v>
      </c>
      <c r="E93" s="23">
        <f>'PROD. LIST (more)Simpl tex'!F96</f>
        <v>0</v>
      </c>
    </row>
    <row r="94" spans="1:5" ht="23.25" customHeight="1">
      <c r="A94" s="498"/>
      <c r="B94" s="496" t="str">
        <f>'(more) Simpl. textures'!D100</f>
        <v>SIMPL-3L-N-NT</v>
      </c>
      <c r="C94" s="499" t="str">
        <f>IF('(more) Simpl. textures'!M100=0,"",'(more) Simpl. textures'!M100)</f>
        <v/>
      </c>
      <c r="D94" s="499" t="str">
        <f>IF('(more) Simpl. textures'!N100=0,"",'(more) Simpl. textures'!N100)</f>
        <v>not 
available</v>
      </c>
      <c r="E94" s="23">
        <f>'PROD. LIST (more)Simpl tex'!F97</f>
        <v>0</v>
      </c>
    </row>
    <row r="95" spans="1:5" ht="23.25" customHeight="1">
      <c r="A95" s="498"/>
      <c r="B95" s="496" t="str">
        <f>'(more) Simpl. textures'!D101</f>
        <v>SIMPL-3M-C</v>
      </c>
      <c r="C95" s="499" t="str">
        <f>IF('(more) Simpl. textures'!M101=0,"",'(more) Simpl. textures'!M101)</f>
        <v>not 
available</v>
      </c>
      <c r="D95" s="499" t="str">
        <f>IF('(more) Simpl. textures'!N101=0,"",'(more) Simpl. textures'!N101)</f>
        <v/>
      </c>
      <c r="E95" s="23">
        <f>'PROD. LIST (more)Simpl tex'!F98</f>
        <v>0</v>
      </c>
    </row>
    <row r="96" spans="1:5" ht="23.25" customHeight="1">
      <c r="A96" s="498"/>
      <c r="B96" s="496" t="str">
        <f>'(more) Simpl. textures'!D102</f>
        <v>SIMPL-3M-N-T</v>
      </c>
      <c r="C96" s="499" t="str">
        <f>IF('(more) Simpl. textures'!M102=0,"",'(more) Simpl. textures'!M102)</f>
        <v/>
      </c>
      <c r="D96" s="499" t="str">
        <f>IF('(more) Simpl. textures'!N102=0,"",'(more) Simpl. textures'!N102)</f>
        <v>not 
available</v>
      </c>
      <c r="E96" s="23">
        <f>'PROD. LIST (more)Simpl tex'!F99</f>
        <v>0</v>
      </c>
    </row>
    <row r="97" spans="1:5" ht="23.25" customHeight="1">
      <c r="A97" s="498"/>
      <c r="B97" s="496" t="str">
        <f>'(more) Simpl. textures'!D103</f>
        <v>SIMPL-3M-N-NT</v>
      </c>
      <c r="C97" s="499" t="str">
        <f>IF('(more) Simpl. textures'!M103=0,"",'(more) Simpl. textures'!M103)</f>
        <v/>
      </c>
      <c r="D97" s="499" t="str">
        <f>IF('(more) Simpl. textures'!N103=0,"",'(more) Simpl. textures'!N103)</f>
        <v>not 
available</v>
      </c>
      <c r="E97" s="23">
        <f>'PROD. LIST (more)Simpl tex'!F100</f>
        <v>0</v>
      </c>
    </row>
    <row r="98" spans="1:5" ht="23.25" customHeight="1">
      <c r="A98" s="498"/>
      <c r="B98" s="496" t="str">
        <f>'(more) Simpl. textures'!D104</f>
        <v>SIMPL-3N-C</v>
      </c>
      <c r="C98" s="499" t="str">
        <f>IF('(more) Simpl. textures'!M104=0,"",'(more) Simpl. textures'!M104)</f>
        <v>not 
available</v>
      </c>
      <c r="D98" s="499" t="str">
        <f>IF('(more) Simpl. textures'!N104=0,"",'(more) Simpl. textures'!N104)</f>
        <v/>
      </c>
      <c r="E98" s="23">
        <f>'PROD. LIST (more)Simpl tex'!F101</f>
        <v>0</v>
      </c>
    </row>
    <row r="99" spans="1:5" ht="23.25" customHeight="1">
      <c r="A99" s="498"/>
      <c r="B99" s="496" t="str">
        <f>'(more) Simpl. textures'!D105</f>
        <v>SIMPL-3N-N-T</v>
      </c>
      <c r="C99" s="499" t="str">
        <f>IF('(more) Simpl. textures'!M105=0,"",'(more) Simpl. textures'!M105)</f>
        <v/>
      </c>
      <c r="D99" s="499" t="str">
        <f>IF('(more) Simpl. textures'!N105=0,"",'(more) Simpl. textures'!N105)</f>
        <v>not 
available</v>
      </c>
      <c r="E99" s="23">
        <f>'PROD. LIST (more)Simpl tex'!F102</f>
        <v>0</v>
      </c>
    </row>
    <row r="100" spans="1:5" ht="23.25" customHeight="1">
      <c r="A100" s="498"/>
      <c r="B100" s="496" t="str">
        <f>'(more) Simpl. textures'!D106</f>
        <v>SIMPL-3N-N-NT</v>
      </c>
      <c r="C100" s="499" t="str">
        <f>IF('(more) Simpl. textures'!M106=0,"",'(more) Simpl. textures'!M106)</f>
        <v/>
      </c>
      <c r="D100" s="499" t="str">
        <f>IF('(more) Simpl. textures'!N106=0,"",'(more) Simpl. textures'!N106)</f>
        <v>not 
available</v>
      </c>
      <c r="E100" s="23">
        <f>'PROD. LIST (more)Simpl tex'!F103</f>
        <v>0</v>
      </c>
    </row>
    <row r="101" spans="1:5" ht="23.25" customHeight="1">
      <c r="A101" s="498"/>
      <c r="B101" s="496" t="str">
        <f>'(more) Simpl. textures'!D107</f>
        <v>SIMPL-3O-C</v>
      </c>
      <c r="C101" s="499" t="str">
        <f>IF('(more) Simpl. textures'!M107=0,"",'(more) Simpl. textures'!M107)</f>
        <v>not 
available</v>
      </c>
      <c r="D101" s="499" t="str">
        <f>IF('(more) Simpl. textures'!N107=0,"",'(more) Simpl. textures'!N107)</f>
        <v/>
      </c>
      <c r="E101" s="23">
        <f>'PROD. LIST (more)Simpl tex'!F104</f>
        <v>0</v>
      </c>
    </row>
    <row r="102" spans="1:5" ht="23.25" customHeight="1">
      <c r="A102" s="498"/>
      <c r="B102" s="496" t="str">
        <f>'(more) Simpl. textures'!D108</f>
        <v>SIMPL-3O-N-T</v>
      </c>
      <c r="C102" s="499" t="str">
        <f>IF('(more) Simpl. textures'!M108=0,"",'(more) Simpl. textures'!M108)</f>
        <v/>
      </c>
      <c r="D102" s="499" t="str">
        <f>IF('(more) Simpl. textures'!N108=0,"",'(more) Simpl. textures'!N108)</f>
        <v>not 
available</v>
      </c>
      <c r="E102" s="23">
        <f>'PROD. LIST (more)Simpl tex'!F105</f>
        <v>0</v>
      </c>
    </row>
    <row r="103" spans="1:5" ht="23.25" customHeight="1">
      <c r="A103" s="498"/>
      <c r="B103" s="496" t="str">
        <f>'(more) Simpl. textures'!D109</f>
        <v>SIMPL-3O-N-NT</v>
      </c>
      <c r="C103" s="499" t="str">
        <f>IF('(more) Simpl. textures'!M109=0,"",'(more) Simpl. textures'!M109)</f>
        <v/>
      </c>
      <c r="D103" s="499" t="str">
        <f>IF('(more) Simpl. textures'!N109=0,"",'(more) Simpl. textures'!N109)</f>
        <v>not 
available</v>
      </c>
      <c r="E103" s="23">
        <f>'PROD. LIST (more)Simpl tex'!F106</f>
        <v>0</v>
      </c>
    </row>
    <row r="104" spans="1:5" ht="23.25" customHeight="1">
      <c r="A104" s="498"/>
      <c r="B104" s="496" t="str">
        <f>'(more) Simpl. textures'!D110</f>
        <v>SIMPL-3P-C</v>
      </c>
      <c r="C104" s="499" t="str">
        <f>IF('(more) Simpl. textures'!M110=0,"",'(more) Simpl. textures'!M110)</f>
        <v>not 
available</v>
      </c>
      <c r="D104" s="499" t="str">
        <f>IF('(more) Simpl. textures'!N110=0,"",'(more) Simpl. textures'!N110)</f>
        <v/>
      </c>
      <c r="E104" s="23">
        <f>'PROD. LIST (more)Simpl tex'!F107</f>
        <v>0</v>
      </c>
    </row>
    <row r="105" spans="1:5" ht="23.25" customHeight="1">
      <c r="A105" s="498"/>
      <c r="B105" s="496" t="str">
        <f>'(more) Simpl. textures'!D111</f>
        <v>SIMPL-3P-N-T</v>
      </c>
      <c r="C105" s="499" t="str">
        <f>IF('(more) Simpl. textures'!M111=0,"",'(more) Simpl. textures'!M111)</f>
        <v/>
      </c>
      <c r="D105" s="499" t="str">
        <f>IF('(more) Simpl. textures'!N111=0,"",'(more) Simpl. textures'!N111)</f>
        <v>not 
available</v>
      </c>
      <c r="E105" s="23">
        <f>'PROD. LIST (more)Simpl tex'!F108</f>
        <v>0</v>
      </c>
    </row>
    <row r="106" spans="1:5" ht="23.25" customHeight="1">
      <c r="A106" s="498"/>
      <c r="B106" s="496" t="str">
        <f>'(more) Simpl. textures'!D112</f>
        <v>SIMPL-3P-N-NT</v>
      </c>
      <c r="C106" s="499" t="str">
        <f>IF('(more) Simpl. textures'!M112=0,"",'(more) Simpl. textures'!M112)</f>
        <v/>
      </c>
      <c r="D106" s="499" t="str">
        <f>IF('(more) Simpl. textures'!N112=0,"",'(more) Simpl. textures'!N112)</f>
        <v>not 
available</v>
      </c>
      <c r="E106" s="23">
        <f>'PROD. LIST (more)Simpl tex'!F109</f>
        <v>0</v>
      </c>
    </row>
    <row r="107" spans="1:5" ht="23.25" customHeight="1">
      <c r="A107" s="498"/>
      <c r="B107" s="496" t="str">
        <f>'(more) Simpl. textures'!D113</f>
        <v>SIMPL-3R-C</v>
      </c>
      <c r="C107" s="499" t="str">
        <f>IF('(more) Simpl. textures'!M113=0,"",'(more) Simpl. textures'!M113)</f>
        <v>not 
available</v>
      </c>
      <c r="D107" s="499" t="str">
        <f>IF('(more) Simpl. textures'!N113=0,"",'(more) Simpl. textures'!N113)</f>
        <v/>
      </c>
      <c r="E107" s="23">
        <f>'PROD. LIST (more)Simpl tex'!F110</f>
        <v>0</v>
      </c>
    </row>
    <row r="108" spans="1:5" ht="23.25" customHeight="1">
      <c r="A108" s="498"/>
      <c r="B108" s="496" t="str">
        <f>'(more) Simpl. textures'!D114</f>
        <v>SIMPL-3R-N-T</v>
      </c>
      <c r="C108" s="499" t="str">
        <f>IF('(more) Simpl. textures'!M114=0,"",'(more) Simpl. textures'!M114)</f>
        <v/>
      </c>
      <c r="D108" s="499" t="str">
        <f>IF('(more) Simpl. textures'!N114=0,"",'(more) Simpl. textures'!N114)</f>
        <v>not 
available</v>
      </c>
      <c r="E108" s="23">
        <f>'PROD. LIST (more)Simpl tex'!F111</f>
        <v>0</v>
      </c>
    </row>
    <row r="109" spans="1:5" ht="23.25" customHeight="1">
      <c r="A109" s="498"/>
      <c r="B109" s="496" t="str">
        <f>'(more) Simpl. textures'!D115</f>
        <v>SIMPL-3R-N-NT</v>
      </c>
      <c r="C109" s="499" t="str">
        <f>IF('(more) Simpl. textures'!M115=0,"",'(more) Simpl. textures'!M115)</f>
        <v/>
      </c>
      <c r="D109" s="499" t="str">
        <f>IF('(more) Simpl. textures'!N115=0,"",'(more) Simpl. textures'!N115)</f>
        <v>not 
available</v>
      </c>
      <c r="E109" s="23">
        <f>'PROD. LIST (more)Simpl tex'!F112</f>
        <v>0</v>
      </c>
    </row>
    <row r="110" spans="1:5" ht="23.25" customHeight="1">
      <c r="A110" s="498"/>
      <c r="B110" s="496" t="str">
        <f>'(more) Simpl. textures'!D116</f>
        <v>4 - PRISMS</v>
      </c>
      <c r="C110" s="499" t="str">
        <f>IF('(more) Simpl. textures'!M116=0,"",'(more) Simpl. textures'!M116)</f>
        <v/>
      </c>
      <c r="D110" s="499" t="str">
        <f>IF('(more) Simpl. textures'!N116=0,"",'(more) Simpl. textures'!N116)</f>
        <v/>
      </c>
      <c r="E110" s="23">
        <f>'PROD. LIST (more)Simpl tex'!F113</f>
        <v>0</v>
      </c>
    </row>
    <row r="111" spans="1:5" ht="23.25" customHeight="1">
      <c r="A111" s="498"/>
      <c r="B111" s="496" t="str">
        <f>'(more) Simpl. textures'!D117</f>
        <v>SIMPL-4A-C</v>
      </c>
      <c r="C111" s="499" t="str">
        <f>IF('(more) Simpl. textures'!M117=0,"",'(more) Simpl. textures'!M117)</f>
        <v>not 
available</v>
      </c>
      <c r="D111" s="499" t="str">
        <f>IF('(more) Simpl. textures'!N117=0,"",'(more) Simpl. textures'!N117)</f>
        <v/>
      </c>
      <c r="E111" s="23">
        <f>'PROD. LIST (more)Simpl tex'!F114</f>
        <v>0</v>
      </c>
    </row>
    <row r="112" spans="1:5" ht="23.25" customHeight="1">
      <c r="A112" s="498"/>
      <c r="B112" s="496" t="str">
        <f>'(more) Simpl. textures'!D118</f>
        <v>SIMPL-4A-N-T</v>
      </c>
      <c r="C112" s="499" t="str">
        <f>IF('(more) Simpl. textures'!M118=0,"",'(more) Simpl. textures'!M118)</f>
        <v/>
      </c>
      <c r="D112" s="499" t="str">
        <f>IF('(more) Simpl. textures'!N118=0,"",'(more) Simpl. textures'!N118)</f>
        <v>not 
available</v>
      </c>
      <c r="E112" s="23">
        <f>'PROD. LIST (more)Simpl tex'!F115</f>
        <v>0</v>
      </c>
    </row>
    <row r="113" spans="1:5" ht="23.25" customHeight="1">
      <c r="A113" s="498"/>
      <c r="B113" s="496" t="str">
        <f>'(more) Simpl. textures'!D119</f>
        <v>SIMPL-4A-N-NT</v>
      </c>
      <c r="C113" s="499" t="str">
        <f>IF('(more) Simpl. textures'!M119=0,"",'(more) Simpl. textures'!M119)</f>
        <v/>
      </c>
      <c r="D113" s="499" t="str">
        <f>IF('(more) Simpl. textures'!N119=0,"",'(more) Simpl. textures'!N119)</f>
        <v>not 
available</v>
      </c>
      <c r="E113" s="23">
        <f>'PROD. LIST (more)Simpl tex'!F116</f>
        <v>0</v>
      </c>
    </row>
    <row r="114" spans="1:5" ht="23.25" customHeight="1">
      <c r="A114" s="498"/>
      <c r="B114" s="496" t="str">
        <f>'(more) Simpl. textures'!D120</f>
        <v>SIMPL-4B-C</v>
      </c>
      <c r="C114" s="499" t="str">
        <f>IF('(more) Simpl. textures'!M120=0,"",'(more) Simpl. textures'!M120)</f>
        <v>not 
available</v>
      </c>
      <c r="D114" s="499" t="str">
        <f>IF('(more) Simpl. textures'!N120=0,"",'(more) Simpl. textures'!N120)</f>
        <v/>
      </c>
      <c r="E114" s="23">
        <f>'PROD. LIST (more)Simpl tex'!F117</f>
        <v>0</v>
      </c>
    </row>
    <row r="115" spans="1:5" ht="23.25" customHeight="1">
      <c r="A115" s="498"/>
      <c r="B115" s="496" t="str">
        <f>'(more) Simpl. textures'!D121</f>
        <v>SIMPL-4B-N-T</v>
      </c>
      <c r="C115" s="499" t="str">
        <f>IF('(more) Simpl. textures'!M121=0,"",'(more) Simpl. textures'!M121)</f>
        <v/>
      </c>
      <c r="D115" s="499" t="str">
        <f>IF('(more) Simpl. textures'!N121=0,"",'(more) Simpl. textures'!N121)</f>
        <v>not 
available</v>
      </c>
      <c r="E115" s="23">
        <f>'PROD. LIST (more)Simpl tex'!F118</f>
        <v>0</v>
      </c>
    </row>
    <row r="116" spans="1:5" ht="23.25" customHeight="1">
      <c r="A116" s="498"/>
      <c r="B116" s="496" t="str">
        <f>'(more) Simpl. textures'!D122</f>
        <v>SIMPL-4B-N-NT</v>
      </c>
      <c r="C116" s="499" t="str">
        <f>IF('(more) Simpl. textures'!M122=0,"",'(more) Simpl. textures'!M122)</f>
        <v/>
      </c>
      <c r="D116" s="499" t="str">
        <f>IF('(more) Simpl. textures'!N122=0,"",'(more) Simpl. textures'!N122)</f>
        <v>not 
available</v>
      </c>
      <c r="E116" s="23">
        <f>'PROD. LIST (more)Simpl tex'!F119</f>
        <v>0</v>
      </c>
    </row>
    <row r="117" spans="1:5" ht="23.25" customHeight="1">
      <c r="A117" s="498"/>
      <c r="B117" s="496" t="str">
        <f>'(more) Simpl. textures'!D123</f>
        <v>SIMPL-4C-C</v>
      </c>
      <c r="C117" s="499" t="str">
        <f>IF('(more) Simpl. textures'!M123=0,"",'(more) Simpl. textures'!M123)</f>
        <v>not 
available</v>
      </c>
      <c r="D117" s="499" t="str">
        <f>IF('(more) Simpl. textures'!N123=0,"",'(more) Simpl. textures'!N123)</f>
        <v/>
      </c>
      <c r="E117" s="23">
        <f>'PROD. LIST (more)Simpl tex'!F120</f>
        <v>0</v>
      </c>
    </row>
    <row r="118" spans="1:5" ht="23.25" customHeight="1">
      <c r="A118" s="498"/>
      <c r="B118" s="496" t="str">
        <f>'(more) Simpl. textures'!D124</f>
        <v>SIMPL-4C-N-T</v>
      </c>
      <c r="C118" s="499" t="str">
        <f>IF('(more) Simpl. textures'!M124=0,"",'(more) Simpl. textures'!M124)</f>
        <v/>
      </c>
      <c r="D118" s="499" t="str">
        <f>IF('(more) Simpl. textures'!N124=0,"",'(more) Simpl. textures'!N124)</f>
        <v>not 
available</v>
      </c>
      <c r="E118" s="23">
        <f>'PROD. LIST (more)Simpl tex'!F121</f>
        <v>0</v>
      </c>
    </row>
    <row r="119" spans="1:5" ht="23.25" customHeight="1">
      <c r="A119" s="498"/>
      <c r="B119" s="496" t="str">
        <f>'(more) Simpl. textures'!D125</f>
        <v>SIMPL-4C-N-NT</v>
      </c>
      <c r="C119" s="499" t="str">
        <f>IF('(more) Simpl. textures'!M125=0,"",'(more) Simpl. textures'!M125)</f>
        <v/>
      </c>
      <c r="D119" s="499" t="str">
        <f>IF('(more) Simpl. textures'!N125=0,"",'(more) Simpl. textures'!N125)</f>
        <v>not 
available</v>
      </c>
      <c r="E119" s="23">
        <f>'PROD. LIST (more)Simpl tex'!F122</f>
        <v>0</v>
      </c>
    </row>
    <row r="120" spans="1:5" ht="23.25" customHeight="1">
      <c r="A120" s="498"/>
      <c r="B120" s="496" t="str">
        <f>'(more) Simpl. textures'!D126</f>
        <v>SIMPL-4D-C</v>
      </c>
      <c r="C120" s="499" t="str">
        <f>IF('(more) Simpl. textures'!M126=0,"",'(more) Simpl. textures'!M126)</f>
        <v>not 
available</v>
      </c>
      <c r="D120" s="499" t="str">
        <f>IF('(more) Simpl. textures'!N126=0,"",'(more) Simpl. textures'!N126)</f>
        <v/>
      </c>
      <c r="E120" s="23">
        <f>'PROD. LIST (more)Simpl tex'!F123</f>
        <v>0</v>
      </c>
    </row>
    <row r="121" spans="1:5" ht="23.25" customHeight="1">
      <c r="A121" s="498"/>
      <c r="B121" s="496" t="str">
        <f>'(more) Simpl. textures'!D127</f>
        <v>SIMPL-4D-N-T</v>
      </c>
      <c r="C121" s="499" t="str">
        <f>IF('(more) Simpl. textures'!M127=0,"",'(more) Simpl. textures'!M127)</f>
        <v/>
      </c>
      <c r="D121" s="499" t="str">
        <f>IF('(more) Simpl. textures'!N127=0,"",'(more) Simpl. textures'!N127)</f>
        <v>not 
available</v>
      </c>
      <c r="E121" s="23">
        <f>'PROD. LIST (more)Simpl tex'!F124</f>
        <v>0</v>
      </c>
    </row>
    <row r="122" spans="1:5" ht="23.25" customHeight="1">
      <c r="A122" s="498"/>
      <c r="B122" s="496" t="str">
        <f>'(more) Simpl. textures'!D128</f>
        <v>SIMPL-4D-N-NT</v>
      </c>
      <c r="C122" s="499" t="str">
        <f>IF('(more) Simpl. textures'!M128=0,"",'(more) Simpl. textures'!M128)</f>
        <v/>
      </c>
      <c r="D122" s="499" t="str">
        <f>IF('(more) Simpl. textures'!N128=0,"",'(more) Simpl. textures'!N128)</f>
        <v>not 
available</v>
      </c>
      <c r="E122" s="23">
        <f>'PROD. LIST (more)Simpl tex'!F125</f>
        <v>0</v>
      </c>
    </row>
    <row r="123" spans="1:5" ht="23.25" customHeight="1">
      <c r="A123" s="498"/>
      <c r="B123" s="496" t="str">
        <f>'(more) Simpl. textures'!D129</f>
        <v>SIMPL-4E-C</v>
      </c>
      <c r="C123" s="499" t="str">
        <f>IF('(more) Simpl. textures'!M129=0,"",'(more) Simpl. textures'!M129)</f>
        <v>not 
available</v>
      </c>
      <c r="D123" s="499" t="str">
        <f>IF('(more) Simpl. textures'!N129=0,"",'(more) Simpl. textures'!N129)</f>
        <v/>
      </c>
      <c r="E123" s="23">
        <f>'PROD. LIST (more)Simpl tex'!F126</f>
        <v>0</v>
      </c>
    </row>
    <row r="124" spans="1:5" ht="23.25" customHeight="1">
      <c r="A124" s="498"/>
      <c r="B124" s="496" t="str">
        <f>'(more) Simpl. textures'!D130</f>
        <v>SIMPL-4E-N-T</v>
      </c>
      <c r="C124" s="499" t="str">
        <f>IF('(more) Simpl. textures'!M130=0,"",'(more) Simpl. textures'!M130)</f>
        <v/>
      </c>
      <c r="D124" s="499" t="str">
        <f>IF('(more) Simpl. textures'!N130=0,"",'(more) Simpl. textures'!N130)</f>
        <v>not 
available</v>
      </c>
      <c r="E124" s="23">
        <f>'PROD. LIST (more)Simpl tex'!F127</f>
        <v>0</v>
      </c>
    </row>
    <row r="125" spans="1:5" ht="23.25" customHeight="1">
      <c r="A125" s="498"/>
      <c r="B125" s="496" t="str">
        <f>'(more) Simpl. textures'!D131</f>
        <v>SIMPL-4E-N-NT</v>
      </c>
      <c r="C125" s="499" t="str">
        <f>IF('(more) Simpl. textures'!M131=0,"",'(more) Simpl. textures'!M131)</f>
        <v/>
      </c>
      <c r="D125" s="499" t="str">
        <f>IF('(more) Simpl. textures'!N131=0,"",'(more) Simpl. textures'!N131)</f>
        <v>not 
available</v>
      </c>
      <c r="E125" s="23">
        <f>'PROD. LIST (more)Simpl tex'!F128</f>
        <v>0</v>
      </c>
    </row>
    <row r="126" spans="1:5" ht="23.25" customHeight="1">
      <c r="A126" s="498"/>
      <c r="B126" s="496" t="str">
        <f>'(more) Simpl. textures'!D132</f>
        <v>SIMPL-4F-C</v>
      </c>
      <c r="C126" s="499" t="str">
        <f>IF('(more) Simpl. textures'!M132=0,"",'(more) Simpl. textures'!M132)</f>
        <v>not 
available</v>
      </c>
      <c r="D126" s="499" t="str">
        <f>IF('(more) Simpl. textures'!N132=0,"",'(more) Simpl. textures'!N132)</f>
        <v/>
      </c>
      <c r="E126" s="23">
        <f>'PROD. LIST (more)Simpl tex'!F129</f>
        <v>0</v>
      </c>
    </row>
    <row r="127" spans="1:5" ht="23.25" customHeight="1">
      <c r="A127" s="498"/>
      <c r="B127" s="496" t="str">
        <f>'(more) Simpl. textures'!D133</f>
        <v>SIMPL-4F-N-T</v>
      </c>
      <c r="C127" s="499" t="str">
        <f>IF('(more) Simpl. textures'!M133=0,"",'(more) Simpl. textures'!M133)</f>
        <v/>
      </c>
      <c r="D127" s="499" t="str">
        <f>IF('(more) Simpl. textures'!N133=0,"",'(more) Simpl. textures'!N133)</f>
        <v>not 
available</v>
      </c>
      <c r="E127" s="23">
        <f>'PROD. LIST (more)Simpl tex'!F130</f>
        <v>0</v>
      </c>
    </row>
    <row r="128" spans="1:5" ht="23.25" customHeight="1">
      <c r="A128" s="498"/>
      <c r="B128" s="496" t="str">
        <f>'(more) Simpl. textures'!D134</f>
        <v>SIMPL-4F-N-NT</v>
      </c>
      <c r="C128" s="499" t="str">
        <f>IF('(more) Simpl. textures'!M134=0,"",'(more) Simpl. textures'!M134)</f>
        <v/>
      </c>
      <c r="D128" s="499" t="str">
        <f>IF('(more) Simpl. textures'!N134=0,"",'(more) Simpl. textures'!N134)</f>
        <v>not 
available</v>
      </c>
      <c r="E128" s="23">
        <f>'PROD. LIST (more)Simpl tex'!F131</f>
        <v>0</v>
      </c>
    </row>
    <row r="129" spans="1:6" ht="23.25" customHeight="1">
      <c r="A129" s="498"/>
      <c r="B129" s="496" t="str">
        <f>'(more) Simpl. textures'!D135</f>
        <v>SIMPL-4I-C</v>
      </c>
      <c r="C129" s="499" t="str">
        <f>IF('(more) Simpl. textures'!M135=0,"",'(more) Simpl. textures'!M135)</f>
        <v>not 
available</v>
      </c>
      <c r="D129" s="499" t="str">
        <f>IF('(more) Simpl. textures'!N135=0,"",'(more) Simpl. textures'!N135)</f>
        <v/>
      </c>
      <c r="E129" s="23">
        <f>'PROD. LIST (more)Simpl tex'!F132</f>
        <v>0</v>
      </c>
    </row>
    <row r="130" spans="1:6" ht="23.25" customHeight="1">
      <c r="A130" s="498"/>
      <c r="B130" s="496" t="str">
        <f>'(more) Simpl. textures'!D136</f>
        <v>SIMPL-4I-N-T</v>
      </c>
      <c r="C130" s="499" t="str">
        <f>IF('(more) Simpl. textures'!M136=0,"",'(more) Simpl. textures'!M136)</f>
        <v/>
      </c>
      <c r="D130" s="499" t="str">
        <f>IF('(more) Simpl. textures'!N136=0,"",'(more) Simpl. textures'!N136)</f>
        <v>not 
available</v>
      </c>
      <c r="E130" s="23">
        <f>'PROD. LIST (more)Simpl tex'!F133</f>
        <v>0</v>
      </c>
    </row>
    <row r="131" spans="1:6" ht="23.25" customHeight="1">
      <c r="A131" s="498"/>
      <c r="B131" s="496" t="str">
        <f>'(more) Simpl. textures'!D137</f>
        <v>SIMPL-4I-N-NT</v>
      </c>
      <c r="C131" s="499" t="str">
        <f>IF('(more) Simpl. textures'!M137=0,"",'(more) Simpl. textures'!M137)</f>
        <v/>
      </c>
      <c r="D131" s="499" t="str">
        <f>IF('(more) Simpl. textures'!N137=0,"",'(more) Simpl. textures'!N137)</f>
        <v>not 
available</v>
      </c>
      <c r="E131" s="23">
        <f>'PROD. LIST (more)Simpl tex'!F134</f>
        <v>0</v>
      </c>
    </row>
    <row r="132" spans="1:6" ht="23.25" customHeight="1">
      <c r="A132" s="498"/>
      <c r="B132" s="496" t="str">
        <f>'(more) Simpl. textures'!D138</f>
        <v>SIMPL-4O-C</v>
      </c>
      <c r="C132" s="499" t="str">
        <f>IF('(more) Simpl. textures'!M138=0,"",'(more) Simpl. textures'!M138)</f>
        <v>not 
available</v>
      </c>
      <c r="D132" s="499" t="str">
        <f>IF('(more) Simpl. textures'!N138=0,"",'(more) Simpl. textures'!N138)</f>
        <v/>
      </c>
      <c r="E132" s="23">
        <f>'PROD. LIST (more)Simpl tex'!F135</f>
        <v>0</v>
      </c>
    </row>
    <row r="133" spans="1:6" ht="23.25" customHeight="1">
      <c r="A133" s="498"/>
      <c r="B133" s="496" t="str">
        <f>'(more) Simpl. textures'!D139</f>
        <v>SIMPL-4O-N-T</v>
      </c>
      <c r="C133" s="499" t="str">
        <f>IF('(more) Simpl. textures'!M139=0,"",'(more) Simpl. textures'!M139)</f>
        <v/>
      </c>
      <c r="D133" s="499" t="str">
        <f>IF('(more) Simpl. textures'!N139=0,"",'(more) Simpl. textures'!N139)</f>
        <v>not 
available</v>
      </c>
      <c r="E133" s="23">
        <f>'PROD. LIST (more)Simpl tex'!F136</f>
        <v>0</v>
      </c>
    </row>
    <row r="134" spans="1:6" ht="23.25" customHeight="1">
      <c r="A134" s="498"/>
      <c r="B134" s="496" t="str">
        <f>'(more) Simpl. textures'!D140</f>
        <v>SIMPL-4O-N-NT</v>
      </c>
      <c r="C134" s="499" t="str">
        <f>IF('(more) Simpl. textures'!M140=0,"",'(more) Simpl. textures'!M140)</f>
        <v/>
      </c>
      <c r="D134" s="499" t="str">
        <f>IF('(more) Simpl. textures'!N140=0,"",'(more) Simpl. textures'!N140)</f>
        <v>not 
available</v>
      </c>
      <c r="E134" s="23">
        <f>'PROD. LIST (more)Simpl tex'!F137</f>
        <v>0</v>
      </c>
    </row>
    <row r="135" spans="1:6" ht="23.25" customHeight="1">
      <c r="A135" s="498"/>
      <c r="B135" s="496" t="str">
        <f>'(more) Simpl. textures'!D141</f>
        <v>5 - INCUT</v>
      </c>
      <c r="C135" s="499" t="str">
        <f>IF('(more) Simpl. textures'!M141=0,"",'(more) Simpl. textures'!M141)</f>
        <v/>
      </c>
      <c r="D135" s="499" t="str">
        <f>IF('(more) Simpl. textures'!N141=0,"",'(more) Simpl. textures'!N141)</f>
        <v/>
      </c>
      <c r="E135" s="23">
        <f>'PROD. LIST (more)Simpl tex'!F138</f>
        <v>0</v>
      </c>
    </row>
    <row r="136" spans="1:6" ht="23.25" customHeight="1">
      <c r="A136" s="498"/>
      <c r="B136" s="496" t="str">
        <f>'(more) Simpl. textures'!D142</f>
        <v>SIMPL-5A-C</v>
      </c>
      <c r="C136" s="499" t="str">
        <f>IF('(more) Simpl. textures'!M142=0,"",'(more) Simpl. textures'!M142)</f>
        <v>not 
available</v>
      </c>
      <c r="D136" s="499" t="str">
        <f>IF('(more) Simpl. textures'!N142=0,"",'(more) Simpl. textures'!N142)</f>
        <v/>
      </c>
      <c r="E136" s="23">
        <f>'PROD. LIST (more)Simpl tex'!F139</f>
        <v>0</v>
      </c>
    </row>
    <row r="137" spans="1:6" ht="23.25" customHeight="1">
      <c r="A137" s="498"/>
      <c r="B137" s="496" t="str">
        <f>'(more) Simpl. textures'!D143</f>
        <v>SIMPL-5A-N-T</v>
      </c>
      <c r="C137" s="499" t="str">
        <f>IF('(more) Simpl. textures'!M143=0,"",'(more) Simpl. textures'!M143)</f>
        <v/>
      </c>
      <c r="D137" s="499" t="str">
        <f>IF('(more) Simpl. textures'!N143=0,"",'(more) Simpl. textures'!N143)</f>
        <v>not 
available</v>
      </c>
      <c r="E137" s="23">
        <f>'PROD. LIST (more)Simpl tex'!F140</f>
        <v>0</v>
      </c>
    </row>
    <row r="138" spans="1:6" ht="23.25" customHeight="1">
      <c r="A138" s="498"/>
      <c r="B138" s="496" t="str">
        <f>'(more) Simpl. textures'!D144</f>
        <v>SIMPL-5A-N-NT</v>
      </c>
      <c r="C138" s="499" t="str">
        <f>IF('(more) Simpl. textures'!M144=0,"",'(more) Simpl. textures'!M144)</f>
        <v/>
      </c>
      <c r="D138" s="499" t="str">
        <f>IF('(more) Simpl. textures'!N144=0,"",'(more) Simpl. textures'!N144)</f>
        <v>not 
available</v>
      </c>
      <c r="E138" s="23">
        <f>'PROD. LIST (more)Simpl tex'!F141</f>
        <v>0</v>
      </c>
    </row>
    <row r="139" spans="1:6" ht="23.25" customHeight="1">
      <c r="A139" s="498"/>
      <c r="B139" s="496" t="str">
        <f>'(more) Simpl. textures'!D145</f>
        <v>SIMPL-5B-C</v>
      </c>
      <c r="C139" s="499" t="str">
        <f>IF('(more) Simpl. textures'!M145=0,"",'(more) Simpl. textures'!M145)</f>
        <v>not 
available</v>
      </c>
      <c r="D139" s="499" t="str">
        <f>IF('(more) Simpl. textures'!N145=0,"",'(more) Simpl. textures'!N145)</f>
        <v/>
      </c>
      <c r="E139" s="23">
        <f>'PROD. LIST (more)Simpl tex'!F142</f>
        <v>0</v>
      </c>
    </row>
    <row r="140" spans="1:6" ht="23.25" customHeight="1">
      <c r="A140" s="498"/>
      <c r="B140" s="496" t="str">
        <f>'(more) Simpl. textures'!D146</f>
        <v>SIMPL-5B-N-T</v>
      </c>
      <c r="C140" s="499" t="str">
        <f>IF('(more) Simpl. textures'!M146=0,"",'(more) Simpl. textures'!M146)</f>
        <v/>
      </c>
      <c r="D140" s="499" t="str">
        <f>IF('(more) Simpl. textures'!N146=0,"",'(more) Simpl. textures'!N146)</f>
        <v>not 
available</v>
      </c>
      <c r="E140" s="23">
        <f>'PROD. LIST (more)Simpl tex'!F143</f>
        <v>0</v>
      </c>
    </row>
    <row r="141" spans="1:6" ht="23.25" customHeight="1">
      <c r="A141" s="498"/>
      <c r="B141" s="496" t="str">
        <f>'(more) Simpl. textures'!D147</f>
        <v>SIMPL-5B-N-NT</v>
      </c>
      <c r="C141" s="499" t="str">
        <f>IF('(more) Simpl. textures'!M147=0,"",'(more) Simpl. textures'!M147)</f>
        <v/>
      </c>
      <c r="D141" s="499" t="str">
        <f>IF('(more) Simpl. textures'!N147=0,"",'(more) Simpl. textures'!N147)</f>
        <v>not 
available</v>
      </c>
      <c r="E141" s="23">
        <f>'PROD. LIST (more)Simpl tex'!F144</f>
        <v>0</v>
      </c>
    </row>
    <row r="142" spans="1:6" ht="23.25" customHeight="1">
      <c r="A142" s="498"/>
      <c r="B142" s="496" t="str">
        <f>'(more) Simpl. textures'!D148</f>
        <v>SIMPL-5C-C</v>
      </c>
      <c r="C142" s="499" t="str">
        <f>IF('(more) Simpl. textures'!M148=0,"",'(more) Simpl. textures'!M148)</f>
        <v>not 
available</v>
      </c>
      <c r="D142" s="499" t="str">
        <f>IF('(more) Simpl. textures'!N148=0,"",'(more) Simpl. textures'!N148)</f>
        <v/>
      </c>
      <c r="E142" s="23">
        <f>'PROD. LIST (more)Simpl tex'!F145</f>
        <v>0</v>
      </c>
    </row>
    <row r="143" spans="1:6" s="14" customFormat="1" ht="23.25" customHeight="1">
      <c r="A143" s="498"/>
      <c r="B143" s="496" t="str">
        <f>'(more) Simpl. textures'!D149</f>
        <v>SIMPL-5C-N-T</v>
      </c>
      <c r="C143" s="499" t="str">
        <f>IF('(more) Simpl. textures'!M149=0,"",'(more) Simpl. textures'!M149)</f>
        <v/>
      </c>
      <c r="D143" s="499" t="str">
        <f>IF('(more) Simpl. textures'!N149=0,"",'(more) Simpl. textures'!N149)</f>
        <v>not 
available</v>
      </c>
      <c r="E143" s="23">
        <f>'PROD. LIST (more)Simpl tex'!F146</f>
        <v>0</v>
      </c>
      <c r="F143" s="1"/>
    </row>
    <row r="144" spans="1:6" s="14" customFormat="1" ht="23.25" customHeight="1">
      <c r="A144" s="498"/>
      <c r="B144" s="496" t="str">
        <f>'(more) Simpl. textures'!D150</f>
        <v>SIMPL-5C-N-NT</v>
      </c>
      <c r="C144" s="499" t="str">
        <f>IF('(more) Simpl. textures'!M150=0,"",'(more) Simpl. textures'!M150)</f>
        <v/>
      </c>
      <c r="D144" s="499" t="str">
        <f>IF('(more) Simpl. textures'!N150=0,"",'(more) Simpl. textures'!N150)</f>
        <v>not 
available</v>
      </c>
      <c r="E144" s="23">
        <f>'PROD. LIST (more)Simpl tex'!F147</f>
        <v>0</v>
      </c>
      <c r="F144" s="1"/>
    </row>
    <row r="145" spans="1:6" s="14" customFormat="1" ht="23.25" customHeight="1">
      <c r="A145" s="45"/>
      <c r="B145" s="42" t="str">
        <f>'(more) Simpl. textures'!D151</f>
        <v>SIMPL-5D-C</v>
      </c>
      <c r="C145" s="499" t="str">
        <f>IF('(more) Simpl. textures'!M151=0,"",'(more) Simpl. textures'!M151)</f>
        <v>not 
available</v>
      </c>
      <c r="D145" s="499" t="str">
        <f>IF('(more) Simpl. textures'!N151=0,"",'(more) Simpl. textures'!N151)</f>
        <v/>
      </c>
      <c r="E145" s="23">
        <f>'PROD. LIST (more)Simpl tex'!F148</f>
        <v>0</v>
      </c>
      <c r="F145" s="1"/>
    </row>
    <row r="146" spans="1:6" s="14" customFormat="1" ht="23.25" customHeight="1">
      <c r="A146" s="45"/>
      <c r="B146" s="42" t="str">
        <f>'(more) Simpl. textures'!D152</f>
        <v>SIMPL-5D-N-T</v>
      </c>
      <c r="C146" s="499" t="str">
        <f>IF('(more) Simpl. textures'!M152=0,"",'(more) Simpl. textures'!M152)</f>
        <v/>
      </c>
      <c r="D146" s="499" t="str">
        <f>IF('(more) Simpl. textures'!N152=0,"",'(more) Simpl. textures'!N152)</f>
        <v>not 
available</v>
      </c>
      <c r="E146" s="23">
        <f>'PROD. LIST (more)Simpl tex'!F149</f>
        <v>0</v>
      </c>
      <c r="F146" s="1"/>
    </row>
    <row r="147" spans="1:6" s="14" customFormat="1" ht="23.25" customHeight="1">
      <c r="A147" s="45"/>
      <c r="B147" s="42" t="str">
        <f>'(more) Simpl. textures'!D153</f>
        <v>SIMPL-5D-N-NT</v>
      </c>
      <c r="C147" s="499" t="str">
        <f>IF('(more) Simpl. textures'!M153=0,"",'(more) Simpl. textures'!M153)</f>
        <v/>
      </c>
      <c r="D147" s="499" t="str">
        <f>IF('(more) Simpl. textures'!N153=0,"",'(more) Simpl. textures'!N153)</f>
        <v>not 
available</v>
      </c>
      <c r="E147" s="23">
        <f>'PROD. LIST (more)Simpl tex'!F150</f>
        <v>0</v>
      </c>
      <c r="F147" s="1"/>
    </row>
    <row r="148" spans="1:6" s="14" customFormat="1" ht="23.25" customHeight="1">
      <c r="A148" s="45"/>
      <c r="B148" s="42" t="str">
        <f>'(more) Simpl. textures'!D154</f>
        <v>SIMPL-5E-C</v>
      </c>
      <c r="C148" s="499" t="str">
        <f>IF('(more) Simpl. textures'!M154=0,"",'(more) Simpl. textures'!M154)</f>
        <v>not 
available</v>
      </c>
      <c r="D148" s="499" t="str">
        <f>IF('(more) Simpl. textures'!N154=0,"",'(more) Simpl. textures'!N154)</f>
        <v/>
      </c>
      <c r="E148" s="23">
        <f>'PROD. LIST (more)Simpl tex'!F151</f>
        <v>0</v>
      </c>
      <c r="F148" s="1"/>
    </row>
    <row r="149" spans="1:6" s="14" customFormat="1" ht="23.25" customHeight="1">
      <c r="A149" s="45"/>
      <c r="B149" s="42" t="str">
        <f>'(more) Simpl. textures'!D155</f>
        <v>SIMPL-5E-N-T</v>
      </c>
      <c r="C149" s="499" t="str">
        <f>IF('(more) Simpl. textures'!M155=0,"",'(more) Simpl. textures'!M155)</f>
        <v/>
      </c>
      <c r="D149" s="499" t="str">
        <f>IF('(more) Simpl. textures'!N155=0,"",'(more) Simpl. textures'!N155)</f>
        <v>not 
available</v>
      </c>
      <c r="E149" s="23">
        <f>'PROD. LIST (more)Simpl tex'!F152</f>
        <v>0</v>
      </c>
      <c r="F149" s="1"/>
    </row>
    <row r="150" spans="1:6" s="14" customFormat="1" ht="23.25" customHeight="1">
      <c r="A150" s="45"/>
      <c r="B150" s="42" t="str">
        <f>'(more) Simpl. textures'!D156</f>
        <v>SIMPL-5E-N-NT</v>
      </c>
      <c r="C150" s="499" t="str">
        <f>IF('(more) Simpl. textures'!M156=0,"",'(more) Simpl. textures'!M156)</f>
        <v/>
      </c>
      <c r="D150" s="499" t="str">
        <f>IF('(more) Simpl. textures'!N156=0,"",'(more) Simpl. textures'!N156)</f>
        <v>not 
available</v>
      </c>
      <c r="E150" s="23">
        <f>'PROD. LIST (more)Simpl tex'!F153</f>
        <v>0</v>
      </c>
      <c r="F150" s="1"/>
    </row>
    <row r="151" spans="1:6" s="14" customFormat="1" ht="23.25" customHeight="1">
      <c r="A151" s="45"/>
      <c r="B151" s="42" t="str">
        <f>'(more) Simpl. textures'!D157</f>
        <v>SIMPL-5F-C</v>
      </c>
      <c r="C151" s="499" t="str">
        <f>IF('(more) Simpl. textures'!M157=0,"",'(more) Simpl. textures'!M157)</f>
        <v>not 
available</v>
      </c>
      <c r="D151" s="499" t="str">
        <f>IF('(more) Simpl. textures'!N157=0,"",'(more) Simpl. textures'!N157)</f>
        <v/>
      </c>
      <c r="E151" s="23">
        <f>'PROD. LIST (more)Simpl tex'!F154</f>
        <v>0</v>
      </c>
      <c r="F151" s="1"/>
    </row>
    <row r="152" spans="1:6" s="14" customFormat="1" ht="23.25" customHeight="1">
      <c r="A152" s="45"/>
      <c r="B152" s="42" t="str">
        <f>'(more) Simpl. textures'!D158</f>
        <v>SIMPL-5F-N-T</v>
      </c>
      <c r="C152" s="499" t="str">
        <f>IF('(more) Simpl. textures'!M158=0,"",'(more) Simpl. textures'!M158)</f>
        <v/>
      </c>
      <c r="D152" s="499" t="str">
        <f>IF('(more) Simpl. textures'!N158=0,"",'(more) Simpl. textures'!N158)</f>
        <v>not 
available</v>
      </c>
      <c r="E152" s="23">
        <f>'PROD. LIST (more)Simpl tex'!F155</f>
        <v>0</v>
      </c>
      <c r="F152" s="1"/>
    </row>
    <row r="153" spans="1:6" ht="23.25" customHeight="1">
      <c r="A153" s="40"/>
      <c r="B153" s="42" t="str">
        <f>'(more) Simpl. textures'!D159</f>
        <v>SIMPL-5F-N-NT</v>
      </c>
      <c r="C153" s="499" t="str">
        <f>IF('(more) Simpl. textures'!M159=0,"",'(more) Simpl. textures'!M159)</f>
        <v/>
      </c>
      <c r="D153" s="499" t="str">
        <f>IF('(more) Simpl. textures'!N159=0,"",'(more) Simpl. textures'!N159)</f>
        <v>not 
available</v>
      </c>
      <c r="E153" s="23">
        <f>'PROD. LIST (more)Simpl tex'!F156</f>
        <v>0</v>
      </c>
    </row>
    <row r="154" spans="1:6" ht="23.25" customHeight="1">
      <c r="A154" s="40"/>
      <c r="B154" s="42" t="str">
        <f>'(more) Simpl. textures'!D160</f>
        <v>SIMPL-5G-C</v>
      </c>
      <c r="C154" s="499" t="str">
        <f>IF('(more) Simpl. textures'!M160=0,"",'(more) Simpl. textures'!M160)</f>
        <v>not 
available</v>
      </c>
      <c r="D154" s="499" t="str">
        <f>IF('(more) Simpl. textures'!N160=0,"",'(more) Simpl. textures'!N160)</f>
        <v/>
      </c>
      <c r="E154" s="23">
        <f>'PROD. LIST (more)Simpl tex'!F157</f>
        <v>0</v>
      </c>
    </row>
    <row r="155" spans="1:6" ht="23.25" customHeight="1">
      <c r="A155" s="40"/>
      <c r="B155" s="42" t="str">
        <f>'(more) Simpl. textures'!D161</f>
        <v>SIMPL-5G-N-T</v>
      </c>
      <c r="C155" s="499" t="str">
        <f>IF('(more) Simpl. textures'!M161=0,"",'(more) Simpl. textures'!M161)</f>
        <v/>
      </c>
      <c r="D155" s="499" t="str">
        <f>IF('(more) Simpl. textures'!N161=0,"",'(more) Simpl. textures'!N161)</f>
        <v>not 
available</v>
      </c>
      <c r="E155" s="23">
        <f>'PROD. LIST (more)Simpl tex'!F158</f>
        <v>0</v>
      </c>
    </row>
    <row r="156" spans="1:6" ht="23.25" customHeight="1">
      <c r="A156" s="40"/>
      <c r="B156" s="42" t="str">
        <f>'(more) Simpl. textures'!D162</f>
        <v>SIMPL-5G-N-NT</v>
      </c>
      <c r="C156" s="499" t="str">
        <f>IF('(more) Simpl. textures'!M162=0,"",'(more) Simpl. textures'!M162)</f>
        <v/>
      </c>
      <c r="D156" s="499" t="str">
        <f>IF('(more) Simpl. textures'!N162=0,"",'(more) Simpl. textures'!N162)</f>
        <v>not 
available</v>
      </c>
      <c r="E156" s="23">
        <f>'PROD. LIST (more)Simpl tex'!F159</f>
        <v>0</v>
      </c>
    </row>
    <row r="157" spans="1:6" ht="23.25" customHeight="1">
      <c r="A157" s="45"/>
      <c r="B157" s="42" t="str">
        <f>'(more) Simpl. textures'!D163</f>
        <v>SIMPL-5H-C</v>
      </c>
      <c r="C157" s="499" t="str">
        <f>IF('(more) Simpl. textures'!M163=0,"",'(more) Simpl. textures'!M163)</f>
        <v>not 
available</v>
      </c>
      <c r="D157" s="499" t="str">
        <f>IF('(more) Simpl. textures'!N163=0,"",'(more) Simpl. textures'!N163)</f>
        <v/>
      </c>
      <c r="E157" s="23">
        <f>'PROD. LIST (more)Simpl tex'!F160</f>
        <v>0</v>
      </c>
    </row>
    <row r="158" spans="1:6" ht="23.25" customHeight="1">
      <c r="A158" s="45"/>
      <c r="B158" s="42" t="str">
        <f>'(more) Simpl. textures'!D164</f>
        <v>SIMPL-5H-N-T</v>
      </c>
      <c r="C158" s="499" t="str">
        <f>IF('(more) Simpl. textures'!M164=0,"",'(more) Simpl. textures'!M164)</f>
        <v/>
      </c>
      <c r="D158" s="499" t="str">
        <f>IF('(more) Simpl. textures'!N164=0,"",'(more) Simpl. textures'!N164)</f>
        <v>not 
available</v>
      </c>
      <c r="E158" s="23">
        <f>'PROD. LIST (more)Simpl tex'!F161</f>
        <v>0</v>
      </c>
    </row>
    <row r="159" spans="1:6" ht="23.25" customHeight="1">
      <c r="A159" s="45"/>
      <c r="B159" s="42" t="str">
        <f>'(more) Simpl. textures'!D165</f>
        <v>SIMPL-5H-N-NT</v>
      </c>
      <c r="C159" s="499" t="str">
        <f>IF('(more) Simpl. textures'!M165=0,"",'(more) Simpl. textures'!M165)</f>
        <v/>
      </c>
      <c r="D159" s="499" t="str">
        <f>IF('(more) Simpl. textures'!N165=0,"",'(more) Simpl. textures'!N165)</f>
        <v>not 
available</v>
      </c>
      <c r="E159" s="23">
        <f>'PROD. LIST (more)Simpl tex'!F162</f>
        <v>0</v>
      </c>
    </row>
    <row r="160" spans="1:6" ht="23.25" customHeight="1">
      <c r="A160" s="45"/>
      <c r="B160" s="42" t="str">
        <f>'(more) Simpl. textures'!D166</f>
        <v>SIMPL-5I-C</v>
      </c>
      <c r="C160" s="499" t="str">
        <f>IF('(more) Simpl. textures'!M166=0,"",'(more) Simpl. textures'!M166)</f>
        <v>not 
available</v>
      </c>
      <c r="D160" s="499" t="str">
        <f>IF('(more) Simpl. textures'!N166=0,"",'(more) Simpl. textures'!N166)</f>
        <v/>
      </c>
      <c r="E160" s="23">
        <f>'PROD. LIST (more)Simpl tex'!F163</f>
        <v>0</v>
      </c>
    </row>
    <row r="161" spans="1:5" ht="23.25" customHeight="1">
      <c r="A161" s="45"/>
      <c r="B161" s="42" t="str">
        <f>'(more) Simpl. textures'!D167</f>
        <v>SIMPL-5I-N-T</v>
      </c>
      <c r="C161" s="499" t="str">
        <f>IF('(more) Simpl. textures'!M167=0,"",'(more) Simpl. textures'!M167)</f>
        <v/>
      </c>
      <c r="D161" s="499" t="str">
        <f>IF('(more) Simpl. textures'!N167=0,"",'(more) Simpl. textures'!N167)</f>
        <v>not 
available</v>
      </c>
      <c r="E161" s="23">
        <f>'PROD. LIST (more)Simpl tex'!F164</f>
        <v>0</v>
      </c>
    </row>
    <row r="162" spans="1:5" ht="23.25" customHeight="1">
      <c r="A162" s="45"/>
      <c r="B162" s="42" t="str">
        <f>'(more) Simpl. textures'!D168</f>
        <v>SIMPL-5I-N-NT</v>
      </c>
      <c r="C162" s="499" t="str">
        <f>IF('(more) Simpl. textures'!M168=0,"",'(more) Simpl. textures'!M168)</f>
        <v/>
      </c>
      <c r="D162" s="499" t="str">
        <f>IF('(more) Simpl. textures'!N168=0,"",'(more) Simpl. textures'!N168)</f>
        <v>not 
available</v>
      </c>
      <c r="E162" s="23">
        <f>'PROD. LIST (more)Simpl tex'!F165</f>
        <v>0</v>
      </c>
    </row>
    <row r="163" spans="1:5" ht="23.25" customHeight="1">
      <c r="A163" s="45"/>
      <c r="B163" s="42" t="str">
        <f>'(more) Simpl. textures'!D169</f>
        <v>SIMPL-5J-C</v>
      </c>
      <c r="C163" s="499" t="str">
        <f>IF('(more) Simpl. textures'!M169=0,"",'(more) Simpl. textures'!M169)</f>
        <v>not 
available</v>
      </c>
      <c r="D163" s="499" t="str">
        <f>IF('(more) Simpl. textures'!N169=0,"",'(more) Simpl. textures'!N169)</f>
        <v/>
      </c>
      <c r="E163" s="23">
        <f>'PROD. LIST (more)Simpl tex'!F166</f>
        <v>0</v>
      </c>
    </row>
    <row r="164" spans="1:5" ht="23.25" customHeight="1">
      <c r="A164" s="45"/>
      <c r="B164" s="42" t="str">
        <f>'(more) Simpl. textures'!D170</f>
        <v>SIMPL-5J-N-T</v>
      </c>
      <c r="C164" s="499" t="str">
        <f>IF('(more) Simpl. textures'!M170=0,"",'(more) Simpl. textures'!M170)</f>
        <v/>
      </c>
      <c r="D164" s="499" t="str">
        <f>IF('(more) Simpl. textures'!N170=0,"",'(more) Simpl. textures'!N170)</f>
        <v>not 
available</v>
      </c>
      <c r="E164" s="23">
        <f>'PROD. LIST (more)Simpl tex'!F167</f>
        <v>0</v>
      </c>
    </row>
    <row r="165" spans="1:5" ht="23.25" customHeight="1">
      <c r="A165" s="45"/>
      <c r="B165" s="42" t="str">
        <f>'(more) Simpl. textures'!D171</f>
        <v>SIMPL-5J-N-NT</v>
      </c>
      <c r="C165" s="499" t="str">
        <f>IF('(more) Simpl. textures'!M171=0,"",'(more) Simpl. textures'!M171)</f>
        <v/>
      </c>
      <c r="D165" s="499" t="str">
        <f>IF('(more) Simpl. textures'!N171=0,"",'(more) Simpl. textures'!N171)</f>
        <v>not 
available</v>
      </c>
      <c r="E165" s="23">
        <f>'PROD. LIST (more)Simpl tex'!F168</f>
        <v>0</v>
      </c>
    </row>
    <row r="166" spans="1:5" ht="23.25" customHeight="1">
      <c r="A166" s="45"/>
      <c r="B166" s="42" t="str">
        <f>'(more) Simpl. textures'!D172</f>
        <v>SIMPL-5K-C</v>
      </c>
      <c r="C166" s="499" t="str">
        <f>IF('(more) Simpl. textures'!M172=0,"",'(more) Simpl. textures'!M172)</f>
        <v>not 
available</v>
      </c>
      <c r="D166" s="499" t="str">
        <f>IF('(more) Simpl. textures'!N172=0,"",'(more) Simpl. textures'!N172)</f>
        <v/>
      </c>
      <c r="E166" s="23">
        <f>'PROD. LIST (more)Simpl tex'!F169</f>
        <v>0</v>
      </c>
    </row>
    <row r="167" spans="1:5" ht="23.25" customHeight="1">
      <c r="A167" s="45"/>
      <c r="B167" s="42" t="str">
        <f>'(more) Simpl. textures'!D173</f>
        <v>SIMPL-5K-N-T</v>
      </c>
      <c r="C167" s="499" t="str">
        <f>IF('(more) Simpl. textures'!M173=0,"",'(more) Simpl. textures'!M173)</f>
        <v/>
      </c>
      <c r="D167" s="499" t="str">
        <f>IF('(more) Simpl. textures'!N173=0,"",'(more) Simpl. textures'!N173)</f>
        <v>not 
available</v>
      </c>
      <c r="E167" s="23">
        <f>'PROD. LIST (more)Simpl tex'!F170</f>
        <v>0</v>
      </c>
    </row>
    <row r="168" spans="1:5" ht="23.25" customHeight="1">
      <c r="A168" s="45"/>
      <c r="B168" s="42" t="str">
        <f>'(more) Simpl. textures'!D174</f>
        <v>SIMPL-5K-N-NT</v>
      </c>
      <c r="C168" s="499" t="str">
        <f>IF('(more) Simpl. textures'!M174=0,"",'(more) Simpl. textures'!M174)</f>
        <v/>
      </c>
      <c r="D168" s="499" t="str">
        <f>IF('(more) Simpl. textures'!N174=0,"",'(more) Simpl. textures'!N174)</f>
        <v>not 
available</v>
      </c>
      <c r="E168" s="23">
        <f>'PROD. LIST (more)Simpl tex'!F171</f>
        <v>0</v>
      </c>
    </row>
    <row r="169" spans="1:5" ht="23.25" customHeight="1">
      <c r="A169" s="45"/>
      <c r="B169" s="42" t="str">
        <f>'(more) Simpl. textures'!D175</f>
        <v>SIMPL-5L-C</v>
      </c>
      <c r="C169" s="499" t="str">
        <f>IF('(more) Simpl. textures'!M175=0,"",'(more) Simpl. textures'!M175)</f>
        <v>not 
available</v>
      </c>
      <c r="D169" s="499" t="str">
        <f>IF('(more) Simpl. textures'!N175=0,"",'(more) Simpl. textures'!N175)</f>
        <v/>
      </c>
      <c r="E169" s="23">
        <f>'PROD. LIST (more)Simpl tex'!F172</f>
        <v>0</v>
      </c>
    </row>
    <row r="170" spans="1:5" ht="23.25" customHeight="1">
      <c r="A170" s="45"/>
      <c r="B170" s="42" t="str">
        <f>'(more) Simpl. textures'!D176</f>
        <v>SIMPL-5L-N-T</v>
      </c>
      <c r="C170" s="499" t="str">
        <f>IF('(more) Simpl. textures'!M176=0,"",'(more) Simpl. textures'!M176)</f>
        <v/>
      </c>
      <c r="D170" s="499" t="str">
        <f>IF('(more) Simpl. textures'!N176=0,"",'(more) Simpl. textures'!N176)</f>
        <v>not 
available</v>
      </c>
      <c r="E170" s="23">
        <f>'PROD. LIST (more)Simpl tex'!F173</f>
        <v>0</v>
      </c>
    </row>
    <row r="171" spans="1:5" ht="23.25" customHeight="1">
      <c r="A171" s="45"/>
      <c r="B171" s="42" t="str">
        <f>'(more) Simpl. textures'!D177</f>
        <v>SIMPL-5L-N-NT</v>
      </c>
      <c r="C171" s="499" t="str">
        <f>IF('(more) Simpl. textures'!M177=0,"",'(more) Simpl. textures'!M177)</f>
        <v/>
      </c>
      <c r="D171" s="499" t="str">
        <f>IF('(more) Simpl. textures'!N177=0,"",'(more) Simpl. textures'!N177)</f>
        <v>not 
available</v>
      </c>
      <c r="E171" s="23">
        <f>'PROD. LIST (more)Simpl tex'!F174</f>
        <v>0</v>
      </c>
    </row>
    <row r="172" spans="1:5" ht="23.25" customHeight="1">
      <c r="A172" s="45"/>
      <c r="B172" s="42" t="str">
        <f>'(more) Simpl. textures'!D178</f>
        <v>SIMPL-5M-C</v>
      </c>
      <c r="C172" s="499" t="str">
        <f>IF('(more) Simpl. textures'!M178=0,"",'(more) Simpl. textures'!M178)</f>
        <v>not 
available</v>
      </c>
      <c r="D172" s="499" t="str">
        <f>IF('(more) Simpl. textures'!N178=0,"",'(more) Simpl. textures'!N178)</f>
        <v/>
      </c>
      <c r="E172" s="23">
        <f>'PROD. LIST (more)Simpl tex'!F175</f>
        <v>0</v>
      </c>
    </row>
    <row r="173" spans="1:5" ht="23.25" customHeight="1">
      <c r="A173" s="45"/>
      <c r="B173" s="42" t="str">
        <f>'(more) Simpl. textures'!D179</f>
        <v>SIMPL-5M-N-T</v>
      </c>
      <c r="C173" s="499" t="str">
        <f>IF('(more) Simpl. textures'!M179=0,"",'(more) Simpl. textures'!M179)</f>
        <v/>
      </c>
      <c r="D173" s="499" t="str">
        <f>IF('(more) Simpl. textures'!N179=0,"",'(more) Simpl. textures'!N179)</f>
        <v>not 
available</v>
      </c>
      <c r="E173" s="23">
        <f>'PROD. LIST (more)Simpl tex'!F176</f>
        <v>0</v>
      </c>
    </row>
    <row r="174" spans="1:5" ht="23.25" customHeight="1">
      <c r="A174" s="45"/>
      <c r="B174" s="42" t="str">
        <f>'(more) Simpl. textures'!D180</f>
        <v>SIMPL-5M-N-NT</v>
      </c>
      <c r="C174" s="499" t="str">
        <f>IF('(more) Simpl. textures'!M180=0,"",'(more) Simpl. textures'!M180)</f>
        <v/>
      </c>
      <c r="D174" s="499" t="str">
        <f>IF('(more) Simpl. textures'!N180=0,"",'(more) Simpl. textures'!N180)</f>
        <v>not 
available</v>
      </c>
      <c r="E174" s="23">
        <f>'PROD. LIST (more)Simpl tex'!F177</f>
        <v>0</v>
      </c>
    </row>
    <row r="175" spans="1:5" ht="23.25" customHeight="1">
      <c r="A175" s="45"/>
      <c r="B175" s="42" t="str">
        <f>'(more) Simpl. textures'!D181</f>
        <v>SIMPL-5N-C</v>
      </c>
      <c r="C175" s="499" t="str">
        <f>IF('(more) Simpl. textures'!M181=0,"",'(more) Simpl. textures'!M181)</f>
        <v>not 
available</v>
      </c>
      <c r="D175" s="499" t="str">
        <f>IF('(more) Simpl. textures'!N181=0,"",'(more) Simpl. textures'!N181)</f>
        <v/>
      </c>
      <c r="E175" s="23">
        <f>'PROD. LIST (more)Simpl tex'!F178</f>
        <v>0</v>
      </c>
    </row>
    <row r="176" spans="1:5" ht="23.25" customHeight="1">
      <c r="A176" s="45"/>
      <c r="B176" s="42" t="str">
        <f>'(more) Simpl. textures'!D182</f>
        <v>SIMPL-5N-N-T</v>
      </c>
      <c r="C176" s="499" t="str">
        <f>IF('(more) Simpl. textures'!M182=0,"",'(more) Simpl. textures'!M182)</f>
        <v/>
      </c>
      <c r="D176" s="499" t="str">
        <f>IF('(more) Simpl. textures'!N182=0,"",'(more) Simpl. textures'!N182)</f>
        <v>not 
available</v>
      </c>
      <c r="E176" s="23">
        <f>'PROD. LIST (more)Simpl tex'!F179</f>
        <v>0</v>
      </c>
    </row>
    <row r="177" spans="1:5" ht="23.25" customHeight="1">
      <c r="A177" s="45"/>
      <c r="B177" s="42" t="str">
        <f>'(more) Simpl. textures'!D183</f>
        <v>SIMPL-5N-N-NT</v>
      </c>
      <c r="C177" s="499" t="str">
        <f>IF('(more) Simpl. textures'!M183=0,"",'(more) Simpl. textures'!M183)</f>
        <v/>
      </c>
      <c r="D177" s="499" t="str">
        <f>IF('(more) Simpl. textures'!N183=0,"",'(more) Simpl. textures'!N183)</f>
        <v>not 
available</v>
      </c>
      <c r="E177" s="23">
        <f>'PROD. LIST (more)Simpl tex'!F180</f>
        <v>0</v>
      </c>
    </row>
    <row r="178" spans="1:5" ht="23.25" customHeight="1">
      <c r="A178" s="45"/>
      <c r="B178" s="42" t="str">
        <f>'(more) Simpl. textures'!D184</f>
        <v>SIMPL-5O-C</v>
      </c>
      <c r="C178" s="499" t="str">
        <f>IF('(more) Simpl. textures'!M184=0,"",'(more) Simpl. textures'!M184)</f>
        <v>not 
available</v>
      </c>
      <c r="D178" s="499" t="str">
        <f>IF('(more) Simpl. textures'!N184=0,"",'(more) Simpl. textures'!N184)</f>
        <v/>
      </c>
      <c r="E178" s="23">
        <f>'PROD. LIST (more)Simpl tex'!F181</f>
        <v>0</v>
      </c>
    </row>
    <row r="179" spans="1:5" ht="23.25" customHeight="1">
      <c r="A179" s="45"/>
      <c r="B179" s="42" t="str">
        <f>'(more) Simpl. textures'!D185</f>
        <v>SIMPL-5O-N-T</v>
      </c>
      <c r="C179" s="499" t="str">
        <f>IF('(more) Simpl. textures'!M185=0,"",'(more) Simpl. textures'!M185)</f>
        <v/>
      </c>
      <c r="D179" s="499" t="str">
        <f>IF('(more) Simpl. textures'!N185=0,"",'(more) Simpl. textures'!N185)</f>
        <v>not 
available</v>
      </c>
      <c r="E179" s="23">
        <f>'PROD. LIST (more)Simpl tex'!F182</f>
        <v>0</v>
      </c>
    </row>
    <row r="180" spans="1:5" ht="23.25" customHeight="1">
      <c r="A180" s="45"/>
      <c r="B180" s="42" t="str">
        <f>'(more) Simpl. textures'!D186</f>
        <v>SIMPL-5O-N-NT</v>
      </c>
      <c r="C180" s="499" t="str">
        <f>IF('(more) Simpl. textures'!M186=0,"",'(more) Simpl. textures'!M186)</f>
        <v/>
      </c>
      <c r="D180" s="499" t="str">
        <f>IF('(more) Simpl. textures'!N186=0,"",'(more) Simpl. textures'!N186)</f>
        <v>not 
available</v>
      </c>
      <c r="E180" s="23">
        <f>'PROD. LIST (more)Simpl tex'!F183</f>
        <v>0</v>
      </c>
    </row>
    <row r="181" spans="1:5" ht="23.25" customHeight="1">
      <c r="A181" s="45"/>
      <c r="B181" s="42" t="str">
        <f>'(more) Simpl. textures'!D187</f>
        <v>6 - WANNABES</v>
      </c>
      <c r="C181" s="499" t="str">
        <f>IF('(more) Simpl. textures'!M187=0,"",'(more) Simpl. textures'!M187)</f>
        <v/>
      </c>
      <c r="D181" s="499" t="str">
        <f>IF('(more) Simpl. textures'!N187=0,"",'(more) Simpl. textures'!N187)</f>
        <v/>
      </c>
      <c r="E181" s="23">
        <f>'PROD. LIST (more)Simpl tex'!F184</f>
        <v>0</v>
      </c>
    </row>
    <row r="182" spans="1:5" ht="23.25" customHeight="1">
      <c r="A182" s="45"/>
      <c r="B182" s="42" t="str">
        <f>'(more) Simpl. textures'!D188</f>
        <v>SIMPL-6A-C</v>
      </c>
      <c r="C182" s="499" t="str">
        <f>IF('(more) Simpl. textures'!M188=0,"",'(more) Simpl. textures'!M188)</f>
        <v>not 
available</v>
      </c>
      <c r="D182" s="499" t="str">
        <f>IF('(more) Simpl. textures'!N188=0,"",'(more) Simpl. textures'!N188)</f>
        <v/>
      </c>
      <c r="E182" s="23">
        <f>'PROD. LIST (more)Simpl tex'!F185</f>
        <v>0</v>
      </c>
    </row>
    <row r="183" spans="1:5" ht="23.25" customHeight="1">
      <c r="A183" s="45"/>
      <c r="B183" s="42" t="str">
        <f>'(more) Simpl. textures'!D189</f>
        <v>SIMPL-6A-N-T</v>
      </c>
      <c r="C183" s="499" t="str">
        <f>IF('(more) Simpl. textures'!M189=0,"",'(more) Simpl. textures'!M189)</f>
        <v/>
      </c>
      <c r="D183" s="499" t="str">
        <f>IF('(more) Simpl. textures'!N189=0,"",'(more) Simpl. textures'!N189)</f>
        <v>not 
available</v>
      </c>
      <c r="E183" s="23">
        <f>'PROD. LIST (more)Simpl tex'!F186</f>
        <v>0</v>
      </c>
    </row>
    <row r="184" spans="1:5" ht="23.25" customHeight="1">
      <c r="A184" s="45"/>
      <c r="B184" s="42" t="str">
        <f>'(more) Simpl. textures'!D190</f>
        <v>SIMPL-6A-N-NT</v>
      </c>
      <c r="C184" s="499" t="str">
        <f>IF('(more) Simpl. textures'!M190=0,"",'(more) Simpl. textures'!M190)</f>
        <v/>
      </c>
      <c r="D184" s="499" t="str">
        <f>IF('(more) Simpl. textures'!N190=0,"",'(more) Simpl. textures'!N190)</f>
        <v>not 
available</v>
      </c>
      <c r="E184" s="23">
        <f>'PROD. LIST (more)Simpl tex'!F187</f>
        <v>0</v>
      </c>
    </row>
    <row r="185" spans="1:5" ht="23.25" customHeight="1">
      <c r="A185" s="45"/>
      <c r="B185" s="42" t="str">
        <f>'(more) Simpl. textures'!D191</f>
        <v>SIMPL-6B-C</v>
      </c>
      <c r="C185" s="499" t="str">
        <f>IF('(more) Simpl. textures'!M191=0,"",'(more) Simpl. textures'!M191)</f>
        <v>not 
available</v>
      </c>
      <c r="D185" s="499" t="str">
        <f>IF('(more) Simpl. textures'!N191=0,"",'(more) Simpl. textures'!N191)</f>
        <v/>
      </c>
      <c r="E185" s="23">
        <f>'PROD. LIST (more)Simpl tex'!F188</f>
        <v>0</v>
      </c>
    </row>
    <row r="186" spans="1:5" ht="23.25" customHeight="1">
      <c r="A186" s="45"/>
      <c r="B186" s="42" t="str">
        <f>'(more) Simpl. textures'!D192</f>
        <v>SIMPL-6B-N-T</v>
      </c>
      <c r="C186" s="499" t="str">
        <f>IF('(more) Simpl. textures'!M192=0,"",'(more) Simpl. textures'!M192)</f>
        <v/>
      </c>
      <c r="D186" s="499" t="str">
        <f>IF('(more) Simpl. textures'!N192=0,"",'(more) Simpl. textures'!N192)</f>
        <v>not 
available</v>
      </c>
      <c r="E186" s="23">
        <f>'PROD. LIST (more)Simpl tex'!F189</f>
        <v>0</v>
      </c>
    </row>
    <row r="187" spans="1:5" ht="23.25" customHeight="1">
      <c r="A187" s="45"/>
      <c r="B187" s="42" t="str">
        <f>'(more) Simpl. textures'!D193</f>
        <v>SIMPL-6B-N-NT</v>
      </c>
      <c r="C187" s="499" t="str">
        <f>IF('(more) Simpl. textures'!M193=0,"",'(more) Simpl. textures'!M193)</f>
        <v/>
      </c>
      <c r="D187" s="499" t="str">
        <f>IF('(more) Simpl. textures'!N193=0,"",'(more) Simpl. textures'!N193)</f>
        <v>not 
available</v>
      </c>
      <c r="E187" s="23">
        <f>'PROD. LIST (more)Simpl tex'!F190</f>
        <v>0</v>
      </c>
    </row>
    <row r="188" spans="1:5" ht="23.25" customHeight="1">
      <c r="A188" s="45"/>
      <c r="B188" s="42" t="str">
        <f>'(more) Simpl. textures'!D194</f>
        <v>SIMPL-6C-C</v>
      </c>
      <c r="C188" s="499" t="str">
        <f>IF('(more) Simpl. textures'!M194=0,"",'(more) Simpl. textures'!M194)</f>
        <v>not 
available</v>
      </c>
      <c r="D188" s="499" t="str">
        <f>IF('(more) Simpl. textures'!N194=0,"",'(more) Simpl. textures'!N194)</f>
        <v/>
      </c>
      <c r="E188" s="23">
        <f>'PROD. LIST (more)Simpl tex'!F191</f>
        <v>0</v>
      </c>
    </row>
    <row r="189" spans="1:5" ht="23.25" customHeight="1">
      <c r="A189" s="45"/>
      <c r="B189" s="42" t="str">
        <f>'(more) Simpl. textures'!D195</f>
        <v>SIMPL-6C-N-T</v>
      </c>
      <c r="C189" s="499" t="str">
        <f>IF('(more) Simpl. textures'!M195=0,"",'(more) Simpl. textures'!M195)</f>
        <v/>
      </c>
      <c r="D189" s="499" t="str">
        <f>IF('(more) Simpl. textures'!N195=0,"",'(more) Simpl. textures'!N195)</f>
        <v>not 
available</v>
      </c>
      <c r="E189" s="23">
        <f>'PROD. LIST (more)Simpl tex'!F192</f>
        <v>0</v>
      </c>
    </row>
    <row r="190" spans="1:5" ht="23.25" customHeight="1">
      <c r="A190" s="45"/>
      <c r="B190" s="42" t="str">
        <f>'(more) Simpl. textures'!D196</f>
        <v>SIMPL-6C-N-NT</v>
      </c>
      <c r="C190" s="499" t="str">
        <f>IF('(more) Simpl. textures'!M196=0,"",'(more) Simpl. textures'!M196)</f>
        <v/>
      </c>
      <c r="D190" s="499" t="str">
        <f>IF('(more) Simpl. textures'!N196=0,"",'(more) Simpl. textures'!N196)</f>
        <v>not 
available</v>
      </c>
      <c r="E190" s="23">
        <f>'PROD. LIST (more)Simpl tex'!F193</f>
        <v>0</v>
      </c>
    </row>
    <row r="191" spans="1:5" ht="23.25" customHeight="1">
      <c r="A191" s="45"/>
      <c r="B191" s="42" t="str">
        <f>'(more) Simpl. textures'!D197</f>
        <v>SIMPL-6D-C</v>
      </c>
      <c r="C191" s="499" t="str">
        <f>IF('(more) Simpl. textures'!M197=0,"",'(more) Simpl. textures'!M197)</f>
        <v>not 
available</v>
      </c>
      <c r="D191" s="499" t="str">
        <f>IF('(more) Simpl. textures'!N197=0,"",'(more) Simpl. textures'!N197)</f>
        <v/>
      </c>
      <c r="E191" s="23">
        <f>'PROD. LIST (more)Simpl tex'!F194</f>
        <v>0</v>
      </c>
    </row>
    <row r="192" spans="1:5" ht="23.25" customHeight="1">
      <c r="A192" s="45"/>
      <c r="B192" s="42" t="str">
        <f>'(more) Simpl. textures'!D198</f>
        <v>SIMPL-6D-N-T</v>
      </c>
      <c r="C192" s="499" t="str">
        <f>IF('(more) Simpl. textures'!M198=0,"",'(more) Simpl. textures'!M198)</f>
        <v/>
      </c>
      <c r="D192" s="499" t="str">
        <f>IF('(more) Simpl. textures'!N198=0,"",'(more) Simpl. textures'!N198)</f>
        <v>not 
available</v>
      </c>
      <c r="E192" s="23">
        <f>'PROD. LIST (more)Simpl tex'!F195</f>
        <v>0</v>
      </c>
    </row>
    <row r="193" spans="1:5" ht="23.25" customHeight="1">
      <c r="A193" s="45"/>
      <c r="B193" s="42" t="str">
        <f>'(more) Simpl. textures'!D199</f>
        <v>SIMPL-6D-N-NT</v>
      </c>
      <c r="C193" s="499" t="str">
        <f>IF('(more) Simpl. textures'!M199=0,"",'(more) Simpl. textures'!M199)</f>
        <v/>
      </c>
      <c r="D193" s="499" t="str">
        <f>IF('(more) Simpl. textures'!N199=0,"",'(more) Simpl. textures'!N199)</f>
        <v>not 
available</v>
      </c>
      <c r="E193" s="23">
        <f>'PROD. LIST (more)Simpl tex'!F196</f>
        <v>0</v>
      </c>
    </row>
    <row r="194" spans="1:5" ht="23.25" customHeight="1">
      <c r="A194" s="45"/>
      <c r="B194" s="42" t="str">
        <f>'(more) Simpl. textures'!D200</f>
        <v>SIMPL-6E-C</v>
      </c>
      <c r="C194" s="499" t="str">
        <f>IF('(more) Simpl. textures'!M200=0,"",'(more) Simpl. textures'!M200)</f>
        <v>not 
available</v>
      </c>
      <c r="D194" s="499" t="str">
        <f>IF('(more) Simpl. textures'!N200=0,"",'(more) Simpl. textures'!N200)</f>
        <v/>
      </c>
      <c r="E194" s="23">
        <f>'PROD. LIST (more)Simpl tex'!F197</f>
        <v>0</v>
      </c>
    </row>
    <row r="195" spans="1:5" ht="23.25" customHeight="1">
      <c r="A195" s="45"/>
      <c r="B195" s="42" t="str">
        <f>'(more) Simpl. textures'!D201</f>
        <v>SIMPL-6E-N-T</v>
      </c>
      <c r="C195" s="499" t="str">
        <f>IF('(more) Simpl. textures'!M201=0,"",'(more) Simpl. textures'!M201)</f>
        <v/>
      </c>
      <c r="D195" s="499" t="str">
        <f>IF('(more) Simpl. textures'!N201=0,"",'(more) Simpl. textures'!N201)</f>
        <v>not 
available</v>
      </c>
      <c r="E195" s="23">
        <f>'PROD. LIST (more)Simpl tex'!F198</f>
        <v>0</v>
      </c>
    </row>
    <row r="196" spans="1:5" ht="23.25" customHeight="1">
      <c r="A196" s="45"/>
      <c r="B196" s="42" t="str">
        <f>'(more) Simpl. textures'!D202</f>
        <v>SIMPL-6E-N-NT</v>
      </c>
      <c r="C196" s="499" t="str">
        <f>IF('(more) Simpl. textures'!M202=0,"",'(more) Simpl. textures'!M202)</f>
        <v/>
      </c>
      <c r="D196" s="499" t="str">
        <f>IF('(more) Simpl. textures'!N202=0,"",'(more) Simpl. textures'!N202)</f>
        <v>not 
available</v>
      </c>
      <c r="E196" s="23">
        <f>'PROD. LIST (more)Simpl tex'!F199</f>
        <v>0</v>
      </c>
    </row>
    <row r="197" spans="1:5" ht="23.25" customHeight="1">
      <c r="A197" s="45"/>
      <c r="B197" s="42" t="str">
        <f>'(more) Simpl. textures'!D203</f>
        <v>SIMPL-6F-C</v>
      </c>
      <c r="C197" s="499" t="str">
        <f>IF('(more) Simpl. textures'!M203=0,"",'(more) Simpl. textures'!M203)</f>
        <v>not 
available</v>
      </c>
      <c r="D197" s="499" t="str">
        <f>IF('(more) Simpl. textures'!N203=0,"",'(more) Simpl. textures'!N203)</f>
        <v/>
      </c>
      <c r="E197" s="23">
        <f>'PROD. LIST (more)Simpl tex'!F200</f>
        <v>0</v>
      </c>
    </row>
    <row r="198" spans="1:5" ht="23.25" customHeight="1">
      <c r="A198" s="45"/>
      <c r="B198" s="42" t="str">
        <f>'(more) Simpl. textures'!D204</f>
        <v>SIMPL-6F-N-T</v>
      </c>
      <c r="C198" s="499" t="str">
        <f>IF('(more) Simpl. textures'!M204=0,"",'(more) Simpl. textures'!M204)</f>
        <v/>
      </c>
      <c r="D198" s="499" t="str">
        <f>IF('(more) Simpl. textures'!N204=0,"",'(more) Simpl. textures'!N204)</f>
        <v>not 
available</v>
      </c>
      <c r="E198" s="23">
        <f>'PROD. LIST (more)Simpl tex'!F201</f>
        <v>0</v>
      </c>
    </row>
    <row r="199" spans="1:5" ht="23.25" customHeight="1">
      <c r="A199" s="45"/>
      <c r="B199" s="42" t="str">
        <f>'(more) Simpl. textures'!D205</f>
        <v>SIMPL-6F-N-NT</v>
      </c>
      <c r="C199" s="499" t="str">
        <f>IF('(more) Simpl. textures'!M205=0,"",'(more) Simpl. textures'!M205)</f>
        <v/>
      </c>
      <c r="D199" s="499" t="str">
        <f>IF('(more) Simpl. textures'!N205=0,"",'(more) Simpl. textures'!N205)</f>
        <v>not 
available</v>
      </c>
      <c r="E199" s="23">
        <f>'PROD. LIST (more)Simpl tex'!F202</f>
        <v>0</v>
      </c>
    </row>
    <row r="200" spans="1:5" ht="23.25" customHeight="1">
      <c r="A200" s="45"/>
      <c r="B200" s="42" t="str">
        <f>'(more) Simpl. textures'!D206</f>
        <v>SIMPL-6G-C</v>
      </c>
      <c r="C200" s="499" t="str">
        <f>IF('(more) Simpl. textures'!M206=0,"",'(more) Simpl. textures'!M206)</f>
        <v>not 
available</v>
      </c>
      <c r="D200" s="499" t="str">
        <f>IF('(more) Simpl. textures'!N206=0,"",'(more) Simpl. textures'!N206)</f>
        <v/>
      </c>
      <c r="E200" s="23">
        <f>'PROD. LIST (more)Simpl tex'!F203</f>
        <v>0</v>
      </c>
    </row>
    <row r="201" spans="1:5" ht="23.25" customHeight="1">
      <c r="A201" s="45"/>
      <c r="B201" s="42" t="str">
        <f>'(more) Simpl. textures'!D207</f>
        <v>SIMPL-6G-N-T</v>
      </c>
      <c r="C201" s="499" t="str">
        <f>IF('(more) Simpl. textures'!M207=0,"",'(more) Simpl. textures'!M207)</f>
        <v/>
      </c>
      <c r="D201" s="499" t="str">
        <f>IF('(more) Simpl. textures'!N207=0,"",'(more) Simpl. textures'!N207)</f>
        <v>not 
available</v>
      </c>
      <c r="E201" s="23">
        <f>'PROD. LIST (more)Simpl tex'!F204</f>
        <v>0</v>
      </c>
    </row>
    <row r="202" spans="1:5" ht="23.25" customHeight="1">
      <c r="A202" s="45"/>
      <c r="B202" s="42" t="str">
        <f>'(more) Simpl. textures'!D208</f>
        <v>SIMPL-6G-N-NT</v>
      </c>
      <c r="C202" s="499" t="str">
        <f>IF('(more) Simpl. textures'!M208=0,"",'(more) Simpl. textures'!M208)</f>
        <v/>
      </c>
      <c r="D202" s="499" t="str">
        <f>IF('(more) Simpl. textures'!N208=0,"",'(more) Simpl. textures'!N208)</f>
        <v>not 
available</v>
      </c>
      <c r="E202" s="23">
        <f>'PROD. LIST (more)Simpl tex'!F205</f>
        <v>0</v>
      </c>
    </row>
    <row r="203" spans="1:5" ht="23.25" customHeight="1">
      <c r="A203" s="45"/>
      <c r="B203" s="42" t="str">
        <f>'(more) Simpl. textures'!D209</f>
        <v>SIMPL-6H-C</v>
      </c>
      <c r="C203" s="499" t="str">
        <f>IF('(more) Simpl. textures'!M209=0,"",'(more) Simpl. textures'!M209)</f>
        <v>not 
available</v>
      </c>
      <c r="D203" s="499" t="str">
        <f>IF('(more) Simpl. textures'!N209=0,"",'(more) Simpl. textures'!N209)</f>
        <v/>
      </c>
      <c r="E203" s="23">
        <f>'PROD. LIST (more)Simpl tex'!F206</f>
        <v>0</v>
      </c>
    </row>
    <row r="204" spans="1:5" ht="23.25" customHeight="1">
      <c r="A204" s="45"/>
      <c r="B204" s="42" t="str">
        <f>'(more) Simpl. textures'!D210</f>
        <v>SIMPL-6H-N-T</v>
      </c>
      <c r="C204" s="499" t="str">
        <f>IF('(more) Simpl. textures'!M210=0,"",'(more) Simpl. textures'!M210)</f>
        <v/>
      </c>
      <c r="D204" s="499" t="str">
        <f>IF('(more) Simpl. textures'!N210=0,"",'(more) Simpl. textures'!N210)</f>
        <v>not 
available</v>
      </c>
      <c r="E204" s="23">
        <f>'PROD. LIST (more)Simpl tex'!F207</f>
        <v>0</v>
      </c>
    </row>
    <row r="205" spans="1:5" ht="23.25" customHeight="1">
      <c r="A205" s="45"/>
      <c r="B205" s="42" t="str">
        <f>'(more) Simpl. textures'!D211</f>
        <v>SIMPL-6H-N-NT</v>
      </c>
      <c r="C205" s="499" t="str">
        <f>IF('(more) Simpl. textures'!M211=0,"",'(more) Simpl. textures'!M211)</f>
        <v/>
      </c>
      <c r="D205" s="499" t="str">
        <f>IF('(more) Simpl. textures'!N211=0,"",'(more) Simpl. textures'!N211)</f>
        <v>not 
available</v>
      </c>
      <c r="E205" s="23">
        <f>'PROD. LIST (more)Simpl tex'!F208</f>
        <v>0</v>
      </c>
    </row>
    <row r="206" spans="1:5" ht="23.25" customHeight="1">
      <c r="A206" s="45"/>
      <c r="B206" s="42" t="str">
        <f>'(more) Simpl. textures'!D212</f>
        <v>SIMPL-6I-C</v>
      </c>
      <c r="C206" s="499" t="str">
        <f>IF('(more) Simpl. textures'!M212=0,"",'(more) Simpl. textures'!M212)</f>
        <v>not 
available</v>
      </c>
      <c r="D206" s="499" t="str">
        <f>IF('(more) Simpl. textures'!N212=0,"",'(more) Simpl. textures'!N212)</f>
        <v/>
      </c>
      <c r="E206" s="23">
        <f>'PROD. LIST (more)Simpl tex'!F209</f>
        <v>0</v>
      </c>
    </row>
    <row r="207" spans="1:5" ht="23.25" customHeight="1">
      <c r="A207" s="45"/>
      <c r="B207" s="42" t="str">
        <f>'(more) Simpl. textures'!D213</f>
        <v>SIMPL-6I-N-T</v>
      </c>
      <c r="C207" s="499" t="str">
        <f>IF('(more) Simpl. textures'!M213=0,"",'(more) Simpl. textures'!M213)</f>
        <v/>
      </c>
      <c r="D207" s="499" t="str">
        <f>IF('(more) Simpl. textures'!N213=0,"",'(more) Simpl. textures'!N213)</f>
        <v>not 
available</v>
      </c>
      <c r="E207" s="23">
        <f>'PROD. LIST (more)Simpl tex'!F210</f>
        <v>0</v>
      </c>
    </row>
    <row r="208" spans="1:5" ht="23.25" customHeight="1">
      <c r="A208" s="45"/>
      <c r="B208" s="42" t="str">
        <f>'(more) Simpl. textures'!D214</f>
        <v>SIMPL-6I-N-NT</v>
      </c>
      <c r="C208" s="499" t="str">
        <f>IF('(more) Simpl. textures'!M214=0,"",'(more) Simpl. textures'!M214)</f>
        <v/>
      </c>
      <c r="D208" s="499" t="str">
        <f>IF('(more) Simpl. textures'!N214=0,"",'(more) Simpl. textures'!N214)</f>
        <v>not 
available</v>
      </c>
      <c r="E208" s="23">
        <f>'PROD. LIST (more)Simpl tex'!F211</f>
        <v>0</v>
      </c>
    </row>
    <row r="209" spans="1:5" ht="23.25" customHeight="1">
      <c r="A209" s="45"/>
      <c r="B209" s="42" t="str">
        <f>'(more) Simpl. textures'!D215</f>
        <v>SIMPL-6J-C</v>
      </c>
      <c r="C209" s="499" t="str">
        <f>IF('(more) Simpl. textures'!M215=0,"",'(more) Simpl. textures'!M215)</f>
        <v>not 
available</v>
      </c>
      <c r="D209" s="499" t="str">
        <f>IF('(more) Simpl. textures'!N215=0,"",'(more) Simpl. textures'!N215)</f>
        <v/>
      </c>
      <c r="E209" s="23">
        <f>'PROD. LIST (more)Simpl tex'!F212</f>
        <v>0</v>
      </c>
    </row>
    <row r="210" spans="1:5" ht="23.25" customHeight="1">
      <c r="A210" s="45"/>
      <c r="B210" s="42" t="str">
        <f>'(more) Simpl. textures'!D216</f>
        <v>SIMPL-6J-N-T</v>
      </c>
      <c r="C210" s="499" t="str">
        <f>IF('(more) Simpl. textures'!M216=0,"",'(more) Simpl. textures'!M216)</f>
        <v/>
      </c>
      <c r="D210" s="499" t="str">
        <f>IF('(more) Simpl. textures'!N216=0,"",'(more) Simpl. textures'!N216)</f>
        <v>not 
available</v>
      </c>
      <c r="E210" s="23">
        <f>'PROD. LIST (more)Simpl tex'!F213</f>
        <v>0</v>
      </c>
    </row>
    <row r="211" spans="1:5" ht="23.25" customHeight="1">
      <c r="A211" s="45"/>
      <c r="B211" s="42" t="str">
        <f>'(more) Simpl. textures'!D217</f>
        <v>SIMPL-6J-N-NT</v>
      </c>
      <c r="C211" s="499" t="str">
        <f>IF('(more) Simpl. textures'!M217=0,"",'(more) Simpl. textures'!M217)</f>
        <v/>
      </c>
      <c r="D211" s="499" t="str">
        <f>IF('(more) Simpl. textures'!N217=0,"",'(more) Simpl. textures'!N217)</f>
        <v>not 
available</v>
      </c>
      <c r="E211" s="23">
        <f>'PROD. LIST (more)Simpl tex'!F214</f>
        <v>0</v>
      </c>
    </row>
    <row r="212" spans="1:5" ht="23.25" customHeight="1">
      <c r="A212" s="45"/>
      <c r="B212" s="42" t="str">
        <f>'(more) Simpl. textures'!D218</f>
        <v>SIMPL-6K-C</v>
      </c>
      <c r="C212" s="499" t="str">
        <f>IF('(more) Simpl. textures'!M218=0,"",'(more) Simpl. textures'!M218)</f>
        <v>not 
available</v>
      </c>
      <c r="D212" s="499" t="str">
        <f>IF('(more) Simpl. textures'!N218=0,"",'(more) Simpl. textures'!N218)</f>
        <v/>
      </c>
      <c r="E212" s="23">
        <f>'PROD. LIST (more)Simpl tex'!F215</f>
        <v>0</v>
      </c>
    </row>
    <row r="213" spans="1:5" ht="23.25" customHeight="1">
      <c r="A213" s="45"/>
      <c r="B213" s="42" t="str">
        <f>'(more) Simpl. textures'!D219</f>
        <v>SIMPL-6K-N-T</v>
      </c>
      <c r="C213" s="499" t="str">
        <f>IF('(more) Simpl. textures'!M219=0,"",'(more) Simpl. textures'!M219)</f>
        <v/>
      </c>
      <c r="D213" s="499" t="str">
        <f>IF('(more) Simpl. textures'!N219=0,"",'(more) Simpl. textures'!N219)</f>
        <v>not 
available</v>
      </c>
      <c r="E213" s="23">
        <f>'PROD. LIST (more)Simpl tex'!F216</f>
        <v>0</v>
      </c>
    </row>
    <row r="214" spans="1:5" ht="23.25" customHeight="1">
      <c r="A214" s="45"/>
      <c r="B214" s="42" t="str">
        <f>'(more) Simpl. textures'!D220</f>
        <v>SIMPL-6K-N-NT</v>
      </c>
      <c r="C214" s="499" t="str">
        <f>IF('(more) Simpl. textures'!M220=0,"",'(more) Simpl. textures'!M220)</f>
        <v/>
      </c>
      <c r="D214" s="499" t="str">
        <f>IF('(more) Simpl. textures'!N220=0,"",'(more) Simpl. textures'!N220)</f>
        <v>not 
available</v>
      </c>
      <c r="E214" s="23">
        <f>'PROD. LIST (more)Simpl tex'!F217</f>
        <v>0</v>
      </c>
    </row>
    <row r="215" spans="1:5" ht="23.25" customHeight="1">
      <c r="A215" s="45"/>
      <c r="B215" s="42" t="str">
        <f>'(more) Simpl. textures'!D221</f>
        <v>SIMPL-6L-C</v>
      </c>
      <c r="C215" s="499" t="str">
        <f>IF('(more) Simpl. textures'!M221=0,"",'(more) Simpl. textures'!M221)</f>
        <v>not 
available</v>
      </c>
      <c r="D215" s="499" t="str">
        <f>IF('(more) Simpl. textures'!N221=0,"",'(more) Simpl. textures'!N221)</f>
        <v/>
      </c>
      <c r="E215" s="23">
        <f>'PROD. LIST (more)Simpl tex'!F218</f>
        <v>0</v>
      </c>
    </row>
    <row r="216" spans="1:5" ht="23.25" customHeight="1">
      <c r="A216" s="45"/>
      <c r="B216" s="42" t="str">
        <f>'(more) Simpl. textures'!D222</f>
        <v>SIMPL-6L-N-T</v>
      </c>
      <c r="C216" s="499" t="str">
        <f>IF('(more) Simpl. textures'!M222=0,"",'(more) Simpl. textures'!M222)</f>
        <v/>
      </c>
      <c r="D216" s="499" t="str">
        <f>IF('(more) Simpl. textures'!N222=0,"",'(more) Simpl. textures'!N222)</f>
        <v>not 
available</v>
      </c>
      <c r="E216" s="23">
        <f>'PROD. LIST (more)Simpl tex'!F219</f>
        <v>0</v>
      </c>
    </row>
    <row r="217" spans="1:5" ht="23.25" customHeight="1">
      <c r="A217" s="45"/>
      <c r="B217" s="42" t="str">
        <f>'(more) Simpl. textures'!D223</f>
        <v>SIMPL-6L-N-NT</v>
      </c>
      <c r="C217" s="499" t="str">
        <f>IF('(more) Simpl. textures'!M223=0,"",'(more) Simpl. textures'!M223)</f>
        <v/>
      </c>
      <c r="D217" s="499" t="str">
        <f>IF('(more) Simpl. textures'!N223=0,"",'(more) Simpl. textures'!N223)</f>
        <v>not 
available</v>
      </c>
      <c r="E217" s="23">
        <f>'PROD. LIST (more)Simpl tex'!F220</f>
        <v>0</v>
      </c>
    </row>
    <row r="218" spans="1:5" ht="23.25" customHeight="1">
      <c r="A218" s="45"/>
      <c r="B218" s="42" t="str">
        <f>'(more) Simpl. textures'!D224</f>
        <v>SIMPL-6M-C</v>
      </c>
      <c r="C218" s="499" t="str">
        <f>IF('(more) Simpl. textures'!M224=0,"",'(more) Simpl. textures'!M224)</f>
        <v>not 
available</v>
      </c>
      <c r="D218" s="499" t="str">
        <f>IF('(more) Simpl. textures'!N224=0,"",'(more) Simpl. textures'!N224)</f>
        <v/>
      </c>
      <c r="E218" s="23">
        <f>'PROD. LIST (more)Simpl tex'!F221</f>
        <v>0</v>
      </c>
    </row>
    <row r="219" spans="1:5" ht="23.25" customHeight="1">
      <c r="A219" s="45"/>
      <c r="B219" s="42" t="str">
        <f>'(more) Simpl. textures'!D225</f>
        <v>SIMPL-6M-N-T</v>
      </c>
      <c r="C219" s="499" t="str">
        <f>IF('(more) Simpl. textures'!M225=0,"",'(more) Simpl. textures'!M225)</f>
        <v/>
      </c>
      <c r="D219" s="499" t="str">
        <f>IF('(more) Simpl. textures'!N225=0,"",'(more) Simpl. textures'!N225)</f>
        <v>not 
available</v>
      </c>
      <c r="E219" s="23">
        <f>'PROD. LIST (more)Simpl tex'!F222</f>
        <v>0</v>
      </c>
    </row>
    <row r="220" spans="1:5" ht="23.25" customHeight="1">
      <c r="A220" s="45"/>
      <c r="B220" s="42" t="str">
        <f>'(more) Simpl. textures'!D226</f>
        <v>SIMPL-6M-N-NT</v>
      </c>
      <c r="C220" s="499" t="str">
        <f>IF('(more) Simpl. textures'!M226=0,"",'(more) Simpl. textures'!M226)</f>
        <v/>
      </c>
      <c r="D220" s="499" t="str">
        <f>IF('(more) Simpl. textures'!N226=0,"",'(more) Simpl. textures'!N226)</f>
        <v>not 
available</v>
      </c>
      <c r="E220" s="23">
        <f>'PROD. LIST (more)Simpl tex'!F223</f>
        <v>0</v>
      </c>
    </row>
    <row r="221" spans="1:5" ht="23.25" customHeight="1">
      <c r="A221" s="45"/>
      <c r="B221" s="42" t="str">
        <f>'(more) Simpl. textures'!D227</f>
        <v>SIMPL-6N-C</v>
      </c>
      <c r="C221" s="499" t="str">
        <f>IF('(more) Simpl. textures'!M227=0,"",'(more) Simpl. textures'!M227)</f>
        <v>not 
available</v>
      </c>
      <c r="D221" s="499" t="str">
        <f>IF('(more) Simpl. textures'!N227=0,"",'(more) Simpl. textures'!N227)</f>
        <v/>
      </c>
      <c r="E221" s="23">
        <f>'PROD. LIST (more)Simpl tex'!F224</f>
        <v>0</v>
      </c>
    </row>
    <row r="222" spans="1:5" ht="23.25" customHeight="1">
      <c r="A222" s="45"/>
      <c r="B222" s="42" t="str">
        <f>'(more) Simpl. textures'!D228</f>
        <v>SIMPL-6N-N-T</v>
      </c>
      <c r="C222" s="499" t="str">
        <f>IF('(more) Simpl. textures'!M228=0,"",'(more) Simpl. textures'!M228)</f>
        <v/>
      </c>
      <c r="D222" s="499" t="str">
        <f>IF('(more) Simpl. textures'!N228=0,"",'(more) Simpl. textures'!N228)</f>
        <v>not 
available</v>
      </c>
      <c r="E222" s="23">
        <f>'PROD. LIST (more)Simpl tex'!F225</f>
        <v>0</v>
      </c>
    </row>
    <row r="223" spans="1:5" ht="23.25" customHeight="1">
      <c r="A223" s="45"/>
      <c r="B223" s="42" t="str">
        <f>'(more) Simpl. textures'!D229</f>
        <v>SIMPL-6N-N-NT</v>
      </c>
      <c r="C223" s="499" t="str">
        <f>IF('(more) Simpl. textures'!M229=0,"",'(more) Simpl. textures'!M229)</f>
        <v/>
      </c>
      <c r="D223" s="499" t="str">
        <f>IF('(more) Simpl. textures'!N229=0,"",'(more) Simpl. textures'!N229)</f>
        <v>not 
available</v>
      </c>
      <c r="E223" s="23">
        <f>'PROD. LIST (more)Simpl tex'!F226</f>
        <v>0</v>
      </c>
    </row>
    <row r="224" spans="1:5" ht="23.25" customHeight="1">
      <c r="A224" s="45"/>
      <c r="B224" s="42" t="str">
        <f>'(more) Simpl. textures'!D230</f>
        <v>SIMPL-6O-C</v>
      </c>
      <c r="C224" s="499" t="str">
        <f>IF('(more) Simpl. textures'!M230=0,"",'(more) Simpl. textures'!M230)</f>
        <v>not 
available</v>
      </c>
      <c r="D224" s="499" t="str">
        <f>IF('(more) Simpl. textures'!N230=0,"",'(more) Simpl. textures'!N230)</f>
        <v/>
      </c>
      <c r="E224" s="23">
        <f>'PROD. LIST (more)Simpl tex'!F227</f>
        <v>0</v>
      </c>
    </row>
    <row r="225" spans="1:5" ht="23.25" customHeight="1">
      <c r="A225" s="45"/>
      <c r="B225" s="42" t="str">
        <f>'(more) Simpl. textures'!D231</f>
        <v>SIMPL-6O-N-T</v>
      </c>
      <c r="C225" s="499" t="str">
        <f>IF('(more) Simpl. textures'!M231=0,"",'(more) Simpl. textures'!M231)</f>
        <v/>
      </c>
      <c r="D225" s="499" t="str">
        <f>IF('(more) Simpl. textures'!N231=0,"",'(more) Simpl. textures'!N231)</f>
        <v>not 
available</v>
      </c>
      <c r="E225" s="23">
        <f>'PROD. LIST (more)Simpl tex'!F228</f>
        <v>0</v>
      </c>
    </row>
    <row r="226" spans="1:5" ht="23.25" customHeight="1">
      <c r="A226" s="45"/>
      <c r="B226" s="42" t="str">
        <f>'(more) Simpl. textures'!D232</f>
        <v>SIMPL-6O-N-NT</v>
      </c>
      <c r="C226" s="499" t="str">
        <f>IF('(more) Simpl. textures'!M232=0,"",'(more) Simpl. textures'!M232)</f>
        <v/>
      </c>
      <c r="D226" s="499" t="str">
        <f>IF('(more) Simpl. textures'!N232=0,"",'(more) Simpl. textures'!N232)</f>
        <v>not 
available</v>
      </c>
      <c r="E226" s="23">
        <f>'PROD. LIST (more)Simpl tex'!F229</f>
        <v>0</v>
      </c>
    </row>
    <row r="227" spans="1:5" ht="23.25" customHeight="1">
      <c r="A227" s="45"/>
      <c r="B227" s="42" t="str">
        <f>'(more) Simpl. textures'!D233</f>
        <v>SIMPL-6P-C</v>
      </c>
      <c r="C227" s="499" t="str">
        <f>IF('(more) Simpl. textures'!M233=0,"",'(more) Simpl. textures'!M233)</f>
        <v>not 
available</v>
      </c>
      <c r="D227" s="499" t="str">
        <f>IF('(more) Simpl. textures'!N233=0,"",'(more) Simpl. textures'!N233)</f>
        <v/>
      </c>
      <c r="E227" s="23">
        <f>'PROD. LIST (more)Simpl tex'!F230</f>
        <v>0</v>
      </c>
    </row>
    <row r="228" spans="1:5" ht="23.25" customHeight="1">
      <c r="A228" s="45"/>
      <c r="B228" s="42" t="str">
        <f>'(more) Simpl. textures'!D234</f>
        <v>SIMPL-6P-N-T</v>
      </c>
      <c r="C228" s="499" t="str">
        <f>IF('(more) Simpl. textures'!M234=0,"",'(more) Simpl. textures'!M234)</f>
        <v/>
      </c>
      <c r="D228" s="499" t="str">
        <f>IF('(more) Simpl. textures'!N234=0,"",'(more) Simpl. textures'!N234)</f>
        <v>not 
available</v>
      </c>
      <c r="E228" s="23">
        <f>'PROD. LIST (more)Simpl tex'!F231</f>
        <v>0</v>
      </c>
    </row>
    <row r="229" spans="1:5" ht="23.25" customHeight="1">
      <c r="A229" s="45"/>
      <c r="B229" s="42" t="str">
        <f>'(more) Simpl. textures'!D235</f>
        <v>SIMPL-6P-N-NT</v>
      </c>
      <c r="C229" s="499" t="str">
        <f>IF('(more) Simpl. textures'!M235=0,"",'(more) Simpl. textures'!M235)</f>
        <v/>
      </c>
      <c r="D229" s="499" t="str">
        <f>IF('(more) Simpl. textures'!N235=0,"",'(more) Simpl. textures'!N235)</f>
        <v>not 
available</v>
      </c>
      <c r="E229" s="23">
        <f>'PROD. LIST (more)Simpl tex'!F232</f>
        <v>0</v>
      </c>
    </row>
    <row r="230" spans="1:5" ht="23.25" customHeight="1">
      <c r="A230" s="45"/>
      <c r="B230" s="42" t="str">
        <f>'(more) Simpl. textures'!D236</f>
        <v>7 - SQUARES</v>
      </c>
      <c r="C230" s="499" t="str">
        <f>IF('(more) Simpl. textures'!M236=0,"",'(more) Simpl. textures'!M236)</f>
        <v/>
      </c>
      <c r="D230" s="499" t="str">
        <f>IF('(more) Simpl. textures'!N236=0,"",'(more) Simpl. textures'!N236)</f>
        <v/>
      </c>
      <c r="E230" s="23">
        <f>'PROD. LIST (more)Simpl tex'!F233</f>
        <v>0</v>
      </c>
    </row>
    <row r="231" spans="1:5" ht="23.25" customHeight="1">
      <c r="A231" s="45"/>
      <c r="B231" s="42" t="str">
        <f>'(more) Simpl. textures'!D237</f>
        <v>SIMPL-7A-C</v>
      </c>
      <c r="C231" s="499" t="str">
        <f>IF('(more) Simpl. textures'!M237=0,"",'(more) Simpl. textures'!M237)</f>
        <v>not 
available</v>
      </c>
      <c r="D231" s="499" t="str">
        <f>IF('(more) Simpl. textures'!N237=0,"",'(more) Simpl. textures'!N237)</f>
        <v/>
      </c>
      <c r="E231" s="23">
        <f>'PROD. LIST (more)Simpl tex'!F234</f>
        <v>0</v>
      </c>
    </row>
    <row r="232" spans="1:5" ht="23.25" customHeight="1">
      <c r="A232" s="45"/>
      <c r="B232" s="42" t="str">
        <f>'(more) Simpl. textures'!D238</f>
        <v>SIMPL-7A-N-T</v>
      </c>
      <c r="C232" s="499" t="str">
        <f>IF('(more) Simpl. textures'!M238=0,"",'(more) Simpl. textures'!M238)</f>
        <v/>
      </c>
      <c r="D232" s="499" t="str">
        <f>IF('(more) Simpl. textures'!N238=0,"",'(more) Simpl. textures'!N238)</f>
        <v>not 
available</v>
      </c>
      <c r="E232" s="23">
        <f>'PROD. LIST (more)Simpl tex'!F235</f>
        <v>0</v>
      </c>
    </row>
    <row r="233" spans="1:5" ht="23.25" customHeight="1">
      <c r="A233" s="45"/>
      <c r="B233" s="42" t="str">
        <f>'(more) Simpl. textures'!D239</f>
        <v>SIMPL-7A-N-NT</v>
      </c>
      <c r="C233" s="499" t="str">
        <f>IF('(more) Simpl. textures'!M239=0,"",'(more) Simpl. textures'!M239)</f>
        <v/>
      </c>
      <c r="D233" s="499" t="str">
        <f>IF('(more) Simpl. textures'!N239=0,"",'(more) Simpl. textures'!N239)</f>
        <v>not 
available</v>
      </c>
      <c r="E233" s="23">
        <f>'PROD. LIST (more)Simpl tex'!F236</f>
        <v>0</v>
      </c>
    </row>
    <row r="234" spans="1:5" ht="23.25" customHeight="1">
      <c r="A234" s="45"/>
      <c r="B234" s="42" t="str">
        <f>'(more) Simpl. textures'!D240</f>
        <v>SIMPL-7B-C</v>
      </c>
      <c r="C234" s="499" t="str">
        <f>IF('(more) Simpl. textures'!M240=0,"",'(more) Simpl. textures'!M240)</f>
        <v>not 
available</v>
      </c>
      <c r="D234" s="499" t="str">
        <f>IF('(more) Simpl. textures'!N240=0,"",'(more) Simpl. textures'!N240)</f>
        <v/>
      </c>
      <c r="E234" s="23">
        <f>'PROD. LIST (more)Simpl tex'!F237</f>
        <v>0</v>
      </c>
    </row>
    <row r="235" spans="1:5" ht="23.25" customHeight="1">
      <c r="A235" s="45"/>
      <c r="B235" s="42" t="str">
        <f>'(more) Simpl. textures'!D241</f>
        <v>SIMPL-7B-N-T</v>
      </c>
      <c r="C235" s="499" t="str">
        <f>IF('(more) Simpl. textures'!M241=0,"",'(more) Simpl. textures'!M241)</f>
        <v/>
      </c>
      <c r="D235" s="499" t="str">
        <f>IF('(more) Simpl. textures'!N241=0,"",'(more) Simpl. textures'!N241)</f>
        <v>not 
available</v>
      </c>
      <c r="E235" s="23">
        <f>'PROD. LIST (more)Simpl tex'!F238</f>
        <v>0</v>
      </c>
    </row>
    <row r="236" spans="1:5" ht="23.25" customHeight="1">
      <c r="A236" s="45"/>
      <c r="B236" s="42" t="str">
        <f>'(more) Simpl. textures'!D242</f>
        <v>SIMPL-7B-N-NT</v>
      </c>
      <c r="C236" s="499" t="str">
        <f>IF('(more) Simpl. textures'!M242=0,"",'(more) Simpl. textures'!M242)</f>
        <v/>
      </c>
      <c r="D236" s="499" t="str">
        <f>IF('(more) Simpl. textures'!N242=0,"",'(more) Simpl. textures'!N242)</f>
        <v>not 
available</v>
      </c>
      <c r="E236" s="23">
        <f>'PROD. LIST (more)Simpl tex'!F239</f>
        <v>0</v>
      </c>
    </row>
    <row r="237" spans="1:5" ht="23.25" customHeight="1">
      <c r="A237" s="45"/>
      <c r="B237" s="42" t="str">
        <f>'(more) Simpl. textures'!D243</f>
        <v>SIMPL-7C-C</v>
      </c>
      <c r="C237" s="499" t="str">
        <f>IF('(more) Simpl. textures'!M243=0,"",'(more) Simpl. textures'!M243)</f>
        <v>not 
available</v>
      </c>
      <c r="D237" s="499" t="str">
        <f>IF('(more) Simpl. textures'!N243=0,"",'(more) Simpl. textures'!N243)</f>
        <v/>
      </c>
      <c r="E237" s="23">
        <f>'PROD. LIST (more)Simpl tex'!F240</f>
        <v>0</v>
      </c>
    </row>
    <row r="238" spans="1:5" ht="23.25" customHeight="1">
      <c r="A238" s="45"/>
      <c r="B238" s="42" t="str">
        <f>'(more) Simpl. textures'!D244</f>
        <v>SIMPL-7C-N-T</v>
      </c>
      <c r="C238" s="499" t="str">
        <f>IF('(more) Simpl. textures'!M244=0,"",'(more) Simpl. textures'!M244)</f>
        <v/>
      </c>
      <c r="D238" s="499" t="str">
        <f>IF('(more) Simpl. textures'!N244=0,"",'(more) Simpl. textures'!N244)</f>
        <v>not 
available</v>
      </c>
      <c r="E238" s="23">
        <f>'PROD. LIST (more)Simpl tex'!F241</f>
        <v>0</v>
      </c>
    </row>
    <row r="239" spans="1:5" ht="23.25" customHeight="1">
      <c r="A239" s="45"/>
      <c r="B239" s="42" t="str">
        <f>'(more) Simpl. textures'!D245</f>
        <v>SIMPL-7C-N-NT</v>
      </c>
      <c r="C239" s="499" t="str">
        <f>IF('(more) Simpl. textures'!M245=0,"",'(more) Simpl. textures'!M245)</f>
        <v/>
      </c>
      <c r="D239" s="499" t="str">
        <f>IF('(more) Simpl. textures'!N245=0,"",'(more) Simpl. textures'!N245)</f>
        <v>not 
available</v>
      </c>
      <c r="E239" s="23">
        <f>'PROD. LIST (more)Simpl tex'!F242</f>
        <v>0</v>
      </c>
    </row>
    <row r="240" spans="1:5" ht="23.25" customHeight="1">
      <c r="A240" s="45"/>
      <c r="B240" s="42" t="str">
        <f>'(more) Simpl. textures'!D246</f>
        <v>SIMPL-7D-C</v>
      </c>
      <c r="C240" s="499" t="str">
        <f>IF('(more) Simpl. textures'!M246=0,"",'(more) Simpl. textures'!M246)</f>
        <v>not 
available</v>
      </c>
      <c r="D240" s="499" t="str">
        <f>IF('(more) Simpl. textures'!N246=0,"",'(more) Simpl. textures'!N246)</f>
        <v/>
      </c>
      <c r="E240" s="23">
        <f>'PROD. LIST (more)Simpl tex'!F243</f>
        <v>0</v>
      </c>
    </row>
    <row r="241" spans="1:5" ht="23.25" customHeight="1">
      <c r="A241" s="45"/>
      <c r="B241" s="42" t="str">
        <f>'(more) Simpl. textures'!D247</f>
        <v>SIMPL-7D-N-T</v>
      </c>
      <c r="C241" s="499" t="str">
        <f>IF('(more) Simpl. textures'!M247=0,"",'(more) Simpl. textures'!M247)</f>
        <v/>
      </c>
      <c r="D241" s="499" t="str">
        <f>IF('(more) Simpl. textures'!N247=0,"",'(more) Simpl. textures'!N247)</f>
        <v>not 
available</v>
      </c>
      <c r="E241" s="23">
        <f>'PROD. LIST (more)Simpl tex'!F244</f>
        <v>0</v>
      </c>
    </row>
    <row r="242" spans="1:5" ht="23.25" customHeight="1">
      <c r="A242" s="45"/>
      <c r="B242" s="42" t="str">
        <f>'(more) Simpl. textures'!D248</f>
        <v>SIMPL-7D-N-NT</v>
      </c>
      <c r="C242" s="499" t="str">
        <f>IF('(more) Simpl. textures'!M248=0,"",'(more) Simpl. textures'!M248)</f>
        <v/>
      </c>
      <c r="D242" s="499" t="str">
        <f>IF('(more) Simpl. textures'!N248=0,"",'(more) Simpl. textures'!N248)</f>
        <v>not 
available</v>
      </c>
      <c r="E242" s="23">
        <f>'PROD. LIST (more)Simpl tex'!F245</f>
        <v>0</v>
      </c>
    </row>
    <row r="243" spans="1:5" ht="23.25" customHeight="1">
      <c r="A243" s="45"/>
      <c r="B243" s="42" t="str">
        <f>'(more) Simpl. textures'!D249</f>
        <v>SIMPL-7E-C</v>
      </c>
      <c r="C243" s="499" t="str">
        <f>IF('(more) Simpl. textures'!M249=0,"",'(more) Simpl. textures'!M249)</f>
        <v>not 
available</v>
      </c>
      <c r="D243" s="499" t="str">
        <f>IF('(more) Simpl. textures'!N249=0,"",'(more) Simpl. textures'!N249)</f>
        <v/>
      </c>
      <c r="E243" s="23">
        <f>'PROD. LIST (more)Simpl tex'!F246</f>
        <v>0</v>
      </c>
    </row>
    <row r="244" spans="1:5" ht="23.25" customHeight="1">
      <c r="A244" s="45"/>
      <c r="B244" s="42" t="str">
        <f>'(more) Simpl. textures'!D250</f>
        <v>SIMPL-7E-N-T</v>
      </c>
      <c r="C244" s="499" t="str">
        <f>IF('(more) Simpl. textures'!M250=0,"",'(more) Simpl. textures'!M250)</f>
        <v/>
      </c>
      <c r="D244" s="499" t="str">
        <f>IF('(more) Simpl. textures'!N250=0,"",'(more) Simpl. textures'!N250)</f>
        <v>not 
available</v>
      </c>
      <c r="E244" s="23">
        <f>'PROD. LIST (more)Simpl tex'!F247</f>
        <v>0</v>
      </c>
    </row>
    <row r="245" spans="1:5" ht="23.25" customHeight="1">
      <c r="A245" s="45"/>
      <c r="B245" s="42" t="str">
        <f>'(more) Simpl. textures'!D251</f>
        <v>SIMPL-7E-N-NT</v>
      </c>
      <c r="C245" s="499" t="str">
        <f>IF('(more) Simpl. textures'!M251=0,"",'(more) Simpl. textures'!M251)</f>
        <v/>
      </c>
      <c r="D245" s="499" t="str">
        <f>IF('(more) Simpl. textures'!N251=0,"",'(more) Simpl. textures'!N251)</f>
        <v>not 
available</v>
      </c>
      <c r="E245" s="23">
        <f>'PROD. LIST (more)Simpl tex'!F248</f>
        <v>0</v>
      </c>
    </row>
    <row r="246" spans="1:5" ht="23.25" customHeight="1">
      <c r="A246" s="45"/>
      <c r="B246" s="42" t="str">
        <f>'(more) Simpl. textures'!D252</f>
        <v>SIMPL-7F-C</v>
      </c>
      <c r="C246" s="499" t="str">
        <f>IF('(more) Simpl. textures'!M252=0,"",'(more) Simpl. textures'!M252)</f>
        <v>not 
available</v>
      </c>
      <c r="D246" s="499" t="str">
        <f>IF('(more) Simpl. textures'!N252=0,"",'(more) Simpl. textures'!N252)</f>
        <v/>
      </c>
      <c r="E246" s="23">
        <f>'PROD. LIST (more)Simpl tex'!F249</f>
        <v>0</v>
      </c>
    </row>
    <row r="247" spans="1:5" ht="23.25" customHeight="1">
      <c r="A247" s="45"/>
      <c r="B247" s="42" t="str">
        <f>'(more) Simpl. textures'!D253</f>
        <v>SIMPL-7F-N-T</v>
      </c>
      <c r="C247" s="499" t="str">
        <f>IF('(more) Simpl. textures'!M253=0,"",'(more) Simpl. textures'!M253)</f>
        <v/>
      </c>
      <c r="D247" s="499" t="str">
        <f>IF('(more) Simpl. textures'!N253=0,"",'(more) Simpl. textures'!N253)</f>
        <v>not 
available</v>
      </c>
      <c r="E247" s="23">
        <f>'PROD. LIST (more)Simpl tex'!F250</f>
        <v>0</v>
      </c>
    </row>
    <row r="248" spans="1:5" ht="23.25" customHeight="1">
      <c r="A248" s="45"/>
      <c r="B248" s="42" t="str">
        <f>'(more) Simpl. textures'!D254</f>
        <v>SIMPL-7F-N-NT</v>
      </c>
      <c r="C248" s="499" t="str">
        <f>IF('(more) Simpl. textures'!M254=0,"",'(more) Simpl. textures'!M254)</f>
        <v/>
      </c>
      <c r="D248" s="499" t="str">
        <f>IF('(more) Simpl. textures'!N254=0,"",'(more) Simpl. textures'!N254)</f>
        <v>not 
available</v>
      </c>
      <c r="E248" s="23">
        <f>'PROD. LIST (more)Simpl tex'!F251</f>
        <v>0</v>
      </c>
    </row>
    <row r="249" spans="1:5" ht="23.25" customHeight="1">
      <c r="A249" s="45"/>
      <c r="B249" s="42" t="str">
        <f>'(more) Simpl. textures'!D255</f>
        <v>SIMPL-7G-C</v>
      </c>
      <c r="C249" s="499" t="str">
        <f>IF('(more) Simpl. textures'!M255=0,"",'(more) Simpl. textures'!M255)</f>
        <v>not 
available</v>
      </c>
      <c r="D249" s="499" t="str">
        <f>IF('(more) Simpl. textures'!N255=0,"",'(more) Simpl. textures'!N255)</f>
        <v/>
      </c>
      <c r="E249" s="23">
        <f>'PROD. LIST (more)Simpl tex'!F252</f>
        <v>0</v>
      </c>
    </row>
    <row r="250" spans="1:5" ht="23.25" customHeight="1">
      <c r="A250" s="45"/>
      <c r="B250" s="42" t="str">
        <f>'(more) Simpl. textures'!D256</f>
        <v>SIMPL-7G-N-T</v>
      </c>
      <c r="C250" s="499" t="str">
        <f>IF('(more) Simpl. textures'!M256=0,"",'(more) Simpl. textures'!M256)</f>
        <v/>
      </c>
      <c r="D250" s="499" t="str">
        <f>IF('(more) Simpl. textures'!N256=0,"",'(more) Simpl. textures'!N256)</f>
        <v>not 
available</v>
      </c>
      <c r="E250" s="23">
        <f>'PROD. LIST (more)Simpl tex'!F253</f>
        <v>0</v>
      </c>
    </row>
    <row r="251" spans="1:5" ht="23.25" customHeight="1">
      <c r="A251" s="45"/>
      <c r="B251" s="42" t="str">
        <f>'(more) Simpl. textures'!D257</f>
        <v>SIMPL-7G-N-NT</v>
      </c>
      <c r="C251" s="499" t="str">
        <f>IF('(more) Simpl. textures'!M257=0,"",'(more) Simpl. textures'!M257)</f>
        <v/>
      </c>
      <c r="D251" s="499" t="str">
        <f>IF('(more) Simpl. textures'!N257=0,"",'(more) Simpl. textures'!N257)</f>
        <v>not 
available</v>
      </c>
      <c r="E251" s="23">
        <f>'PROD. LIST (more)Simpl tex'!F254</f>
        <v>0</v>
      </c>
    </row>
    <row r="252" spans="1:5" ht="23.25" customHeight="1">
      <c r="A252" s="45"/>
      <c r="B252" s="42" t="str">
        <f>'(more) Simpl. textures'!D258</f>
        <v>SIMPL-7H-C</v>
      </c>
      <c r="C252" s="499" t="str">
        <f>IF('(more) Simpl. textures'!M258=0,"",'(more) Simpl. textures'!M258)</f>
        <v>not 
available</v>
      </c>
      <c r="D252" s="499" t="str">
        <f>IF('(more) Simpl. textures'!N258=0,"",'(more) Simpl. textures'!N258)</f>
        <v/>
      </c>
      <c r="E252" s="23">
        <f>'PROD. LIST (more)Simpl tex'!F255</f>
        <v>0</v>
      </c>
    </row>
    <row r="253" spans="1:5" ht="23.25" customHeight="1">
      <c r="A253" s="45"/>
      <c r="B253" s="42" t="str">
        <f>'(more) Simpl. textures'!D259</f>
        <v>SIMPL-7H-N-T</v>
      </c>
      <c r="C253" s="499" t="str">
        <f>IF('(more) Simpl. textures'!M259=0,"",'(more) Simpl. textures'!M259)</f>
        <v/>
      </c>
      <c r="D253" s="499" t="str">
        <f>IF('(more) Simpl. textures'!N259=0,"",'(more) Simpl. textures'!N259)</f>
        <v>not 
available</v>
      </c>
      <c r="E253" s="23">
        <f>'PROD. LIST (more)Simpl tex'!F256</f>
        <v>0</v>
      </c>
    </row>
    <row r="254" spans="1:5" ht="23.25" customHeight="1">
      <c r="A254" s="45"/>
      <c r="B254" s="42" t="str">
        <f>'(more) Simpl. textures'!D260</f>
        <v>SIMPL-7H-N-NT</v>
      </c>
      <c r="C254" s="499" t="str">
        <f>IF('(more) Simpl. textures'!M260=0,"",'(more) Simpl. textures'!M260)</f>
        <v/>
      </c>
      <c r="D254" s="499" t="str">
        <f>IF('(more) Simpl. textures'!N260=0,"",'(more) Simpl. textures'!N260)</f>
        <v>not 
available</v>
      </c>
      <c r="E254" s="23">
        <f>'PROD. LIST (more)Simpl tex'!F257</f>
        <v>0</v>
      </c>
    </row>
    <row r="255" spans="1:5" ht="23.25" customHeight="1">
      <c r="A255" s="45"/>
      <c r="B255" s="42" t="str">
        <f>'(more) Simpl. textures'!D261</f>
        <v>SIMPL-7I-C</v>
      </c>
      <c r="C255" s="499" t="str">
        <f>IF('(more) Simpl. textures'!M261=0,"",'(more) Simpl. textures'!M261)</f>
        <v>not 
available</v>
      </c>
      <c r="D255" s="499" t="str">
        <f>IF('(more) Simpl. textures'!N261=0,"",'(more) Simpl. textures'!N261)</f>
        <v/>
      </c>
      <c r="E255" s="23">
        <f>'PROD. LIST (more)Simpl tex'!F258</f>
        <v>0</v>
      </c>
    </row>
    <row r="256" spans="1:5" ht="23.25" customHeight="1">
      <c r="A256" s="45"/>
      <c r="B256" s="42" t="str">
        <f>'(more) Simpl. textures'!D262</f>
        <v>SIMPL-7I-N-T</v>
      </c>
      <c r="C256" s="499" t="str">
        <f>IF('(more) Simpl. textures'!M262=0,"",'(more) Simpl. textures'!M262)</f>
        <v/>
      </c>
      <c r="D256" s="499" t="str">
        <f>IF('(more) Simpl. textures'!N262=0,"",'(more) Simpl. textures'!N262)</f>
        <v>not 
available</v>
      </c>
      <c r="E256" s="23">
        <f>'PROD. LIST (more)Simpl tex'!F259</f>
        <v>0</v>
      </c>
    </row>
    <row r="257" spans="1:5" ht="23.25" customHeight="1">
      <c r="A257" s="45"/>
      <c r="B257" s="42" t="str">
        <f>'(more) Simpl. textures'!D263</f>
        <v>SIMPL-7I-N-NT</v>
      </c>
      <c r="C257" s="499" t="str">
        <f>IF('(more) Simpl. textures'!M263=0,"",'(more) Simpl. textures'!M263)</f>
        <v/>
      </c>
      <c r="D257" s="499" t="str">
        <f>IF('(more) Simpl. textures'!N263=0,"",'(more) Simpl. textures'!N263)</f>
        <v>not 
available</v>
      </c>
      <c r="E257" s="23">
        <f>'PROD. LIST (more)Simpl tex'!F260</f>
        <v>0</v>
      </c>
    </row>
    <row r="258" spans="1:5" ht="23.25" customHeight="1">
      <c r="A258" s="45"/>
      <c r="B258" s="42" t="str">
        <f>'(more) Simpl. textures'!D264</f>
        <v>SIMPL-7J-C</v>
      </c>
      <c r="C258" s="499" t="str">
        <f>IF('(more) Simpl. textures'!M264=0,"",'(more) Simpl. textures'!M264)</f>
        <v>not 
available</v>
      </c>
      <c r="D258" s="499" t="str">
        <f>IF('(more) Simpl. textures'!N264=0,"",'(more) Simpl. textures'!N264)</f>
        <v/>
      </c>
      <c r="E258" s="23">
        <f>'PROD. LIST (more)Simpl tex'!F261</f>
        <v>0</v>
      </c>
    </row>
    <row r="259" spans="1:5" ht="23.25" customHeight="1">
      <c r="A259" s="45"/>
      <c r="B259" s="42" t="str">
        <f>'(more) Simpl. textures'!D265</f>
        <v>SIMPL-7J-N-T</v>
      </c>
      <c r="C259" s="499" t="str">
        <f>IF('(more) Simpl. textures'!M265=0,"",'(more) Simpl. textures'!M265)</f>
        <v/>
      </c>
      <c r="D259" s="499" t="str">
        <f>IF('(more) Simpl. textures'!N265=0,"",'(more) Simpl. textures'!N265)</f>
        <v>not 
available</v>
      </c>
      <c r="E259" s="23">
        <f>'PROD. LIST (more)Simpl tex'!F262</f>
        <v>0</v>
      </c>
    </row>
    <row r="260" spans="1:5" ht="23.25" customHeight="1">
      <c r="A260" s="45"/>
      <c r="B260" s="42" t="str">
        <f>'(more) Simpl. textures'!D266</f>
        <v>SIMPL-7J-N-NT</v>
      </c>
      <c r="C260" s="499" t="str">
        <f>IF('(more) Simpl. textures'!M266=0,"",'(more) Simpl. textures'!M266)</f>
        <v/>
      </c>
      <c r="D260" s="499" t="str">
        <f>IF('(more) Simpl. textures'!N266=0,"",'(more) Simpl. textures'!N266)</f>
        <v>not 
available</v>
      </c>
      <c r="E260" s="23">
        <f>'PROD. LIST (more)Simpl tex'!F263</f>
        <v>0</v>
      </c>
    </row>
    <row r="261" spans="1:5" ht="23.25" customHeight="1">
      <c r="A261" s="45"/>
      <c r="B261" s="42" t="str">
        <f>'(more) Simpl. textures'!D267</f>
        <v>SIMPL-7K-C</v>
      </c>
      <c r="C261" s="499" t="str">
        <f>IF('(more) Simpl. textures'!M267=0,"",'(more) Simpl. textures'!M267)</f>
        <v>not 
available</v>
      </c>
      <c r="D261" s="499" t="str">
        <f>IF('(more) Simpl. textures'!N267=0,"",'(more) Simpl. textures'!N267)</f>
        <v/>
      </c>
      <c r="E261" s="23">
        <f>'PROD. LIST (more)Simpl tex'!F264</f>
        <v>0</v>
      </c>
    </row>
    <row r="262" spans="1:5" ht="23.25" customHeight="1">
      <c r="A262" s="45"/>
      <c r="B262" s="42" t="str">
        <f>'(more) Simpl. textures'!D268</f>
        <v>SIMPL-7K-N-T</v>
      </c>
      <c r="C262" s="499" t="str">
        <f>IF('(more) Simpl. textures'!M268=0,"",'(more) Simpl. textures'!M268)</f>
        <v/>
      </c>
      <c r="D262" s="499" t="str">
        <f>IF('(more) Simpl. textures'!N268=0,"",'(more) Simpl. textures'!N268)</f>
        <v>not 
available</v>
      </c>
      <c r="E262" s="23">
        <f>'PROD. LIST (more)Simpl tex'!F265</f>
        <v>0</v>
      </c>
    </row>
    <row r="263" spans="1:5" ht="23.25" customHeight="1">
      <c r="A263" s="45"/>
      <c r="B263" s="42" t="str">
        <f>'(more) Simpl. textures'!D269</f>
        <v>SIMPL-7K-N-NT</v>
      </c>
      <c r="C263" s="499" t="str">
        <f>IF('(more) Simpl. textures'!M269=0,"",'(more) Simpl. textures'!M269)</f>
        <v/>
      </c>
      <c r="D263" s="499" t="str">
        <f>IF('(more) Simpl. textures'!N269=0,"",'(more) Simpl. textures'!N269)</f>
        <v>not 
available</v>
      </c>
      <c r="E263" s="23">
        <f>'PROD. LIST (more)Simpl tex'!F266</f>
        <v>0</v>
      </c>
    </row>
    <row r="264" spans="1:5" ht="23.25" customHeight="1">
      <c r="A264" s="45"/>
      <c r="B264" s="42" t="str">
        <f>'(more) Simpl. textures'!D270</f>
        <v>SIMPL-7L-C</v>
      </c>
      <c r="C264" s="499" t="str">
        <f>IF('(more) Simpl. textures'!M270=0,"",'(more) Simpl. textures'!M270)</f>
        <v>not 
available</v>
      </c>
      <c r="D264" s="499" t="str">
        <f>IF('(more) Simpl. textures'!N270=0,"",'(more) Simpl. textures'!N270)</f>
        <v/>
      </c>
      <c r="E264" s="23">
        <f>'PROD. LIST (more)Simpl tex'!F267</f>
        <v>0</v>
      </c>
    </row>
    <row r="265" spans="1:5" ht="23.25" customHeight="1">
      <c r="A265" s="45"/>
      <c r="B265" s="42" t="str">
        <f>'(more) Simpl. textures'!D271</f>
        <v>SIMPL-7L-N-T</v>
      </c>
      <c r="C265" s="499" t="str">
        <f>IF('(more) Simpl. textures'!M271=0,"",'(more) Simpl. textures'!M271)</f>
        <v/>
      </c>
      <c r="D265" s="499" t="str">
        <f>IF('(more) Simpl. textures'!N271=0,"",'(more) Simpl. textures'!N271)</f>
        <v>not 
available</v>
      </c>
      <c r="E265" s="23">
        <f>'PROD. LIST (more)Simpl tex'!F268</f>
        <v>0</v>
      </c>
    </row>
    <row r="266" spans="1:5" ht="23.25" customHeight="1">
      <c r="A266" s="45"/>
      <c r="B266" s="42" t="str">
        <f>'(more) Simpl. textures'!D272</f>
        <v>SIMPL-7L-N-NT</v>
      </c>
      <c r="C266" s="499" t="str">
        <f>IF('(more) Simpl. textures'!M272=0,"",'(more) Simpl. textures'!M272)</f>
        <v/>
      </c>
      <c r="D266" s="499" t="str">
        <f>IF('(more) Simpl. textures'!N272=0,"",'(more) Simpl. textures'!N272)</f>
        <v>not 
available</v>
      </c>
      <c r="E266" s="23">
        <f>'PROD. LIST (more)Simpl tex'!F269</f>
        <v>0</v>
      </c>
    </row>
    <row r="267" spans="1:5" ht="23.25" customHeight="1">
      <c r="A267" s="45"/>
      <c r="B267" s="42" t="str">
        <f>'(more) Simpl. textures'!D273</f>
        <v>SIMPL-7M-C</v>
      </c>
      <c r="C267" s="499" t="str">
        <f>IF('(more) Simpl. textures'!M273=0,"",'(more) Simpl. textures'!M273)</f>
        <v>not 
available</v>
      </c>
      <c r="D267" s="499" t="str">
        <f>IF('(more) Simpl. textures'!N273=0,"",'(more) Simpl. textures'!N273)</f>
        <v/>
      </c>
      <c r="E267" s="23">
        <f>'PROD. LIST (more)Simpl tex'!F270</f>
        <v>0</v>
      </c>
    </row>
    <row r="268" spans="1:5" ht="23.25" customHeight="1">
      <c r="A268" s="45"/>
      <c r="B268" s="42" t="str">
        <f>'(more) Simpl. textures'!D274</f>
        <v>SIMPL-7M-N-T</v>
      </c>
      <c r="C268" s="499" t="str">
        <f>IF('(more) Simpl. textures'!M274=0,"",'(more) Simpl. textures'!M274)</f>
        <v/>
      </c>
      <c r="D268" s="499" t="str">
        <f>IF('(more) Simpl. textures'!N274=0,"",'(more) Simpl. textures'!N274)</f>
        <v>not 
available</v>
      </c>
      <c r="E268" s="23">
        <f>'PROD. LIST (more)Simpl tex'!F271</f>
        <v>0</v>
      </c>
    </row>
    <row r="269" spans="1:5" ht="23.25" customHeight="1">
      <c r="A269" s="45"/>
      <c r="B269" s="42" t="str">
        <f>'(more) Simpl. textures'!D275</f>
        <v>SIMPL-7M-N-NT</v>
      </c>
      <c r="C269" s="499" t="str">
        <f>IF('(more) Simpl. textures'!M275=0,"",'(more) Simpl. textures'!M275)</f>
        <v/>
      </c>
      <c r="D269" s="499" t="str">
        <f>IF('(more) Simpl. textures'!N275=0,"",'(more) Simpl. textures'!N275)</f>
        <v>not 
available</v>
      </c>
      <c r="E269" s="23">
        <f>'PROD. LIST (more)Simpl tex'!F272</f>
        <v>0</v>
      </c>
    </row>
    <row r="270" spans="1:5" ht="23.25" customHeight="1">
      <c r="A270" s="45"/>
      <c r="B270" s="42" t="str">
        <f>'(more) Simpl. textures'!D276</f>
        <v>SIMPL-7N-C</v>
      </c>
      <c r="C270" s="499" t="str">
        <f>IF('(more) Simpl. textures'!M276=0,"",'(more) Simpl. textures'!M276)</f>
        <v>not 
available</v>
      </c>
      <c r="D270" s="499" t="str">
        <f>IF('(more) Simpl. textures'!N276=0,"",'(more) Simpl. textures'!N276)</f>
        <v/>
      </c>
      <c r="E270" s="23">
        <f>'PROD. LIST (more)Simpl tex'!F273</f>
        <v>0</v>
      </c>
    </row>
    <row r="271" spans="1:5" ht="23.25" customHeight="1">
      <c r="A271" s="45"/>
      <c r="B271" s="42" t="str">
        <f>'(more) Simpl. textures'!D277</f>
        <v>SIMPL-7N-N-T</v>
      </c>
      <c r="C271" s="499" t="str">
        <f>IF('(more) Simpl. textures'!M277=0,"",'(more) Simpl. textures'!M277)</f>
        <v/>
      </c>
      <c r="D271" s="499" t="str">
        <f>IF('(more) Simpl. textures'!N277=0,"",'(more) Simpl. textures'!N277)</f>
        <v>not 
available</v>
      </c>
      <c r="E271" s="23">
        <f>'PROD. LIST (more)Simpl tex'!F274</f>
        <v>0</v>
      </c>
    </row>
    <row r="272" spans="1:5" ht="23.25" customHeight="1">
      <c r="A272" s="45"/>
      <c r="B272" s="42" t="str">
        <f>'(more) Simpl. textures'!D278</f>
        <v>SIMPL-7N-N-NT</v>
      </c>
      <c r="C272" s="499" t="str">
        <f>IF('(more) Simpl. textures'!M278=0,"",'(more) Simpl. textures'!M278)</f>
        <v/>
      </c>
      <c r="D272" s="499" t="str">
        <f>IF('(more) Simpl. textures'!N278=0,"",'(more) Simpl. textures'!N278)</f>
        <v>not 
available</v>
      </c>
      <c r="E272" s="23">
        <f>'PROD. LIST (more)Simpl tex'!F275</f>
        <v>0</v>
      </c>
    </row>
    <row r="273" spans="1:5" ht="23.25" customHeight="1">
      <c r="A273" s="45"/>
      <c r="B273" s="42" t="str">
        <f>'(more) Simpl. textures'!D279</f>
        <v>SIMPL-7O-C</v>
      </c>
      <c r="C273" s="499" t="str">
        <f>IF('(more) Simpl. textures'!M279=0,"",'(more) Simpl. textures'!M279)</f>
        <v>not 
available</v>
      </c>
      <c r="D273" s="499" t="str">
        <f>IF('(more) Simpl. textures'!N279=0,"",'(more) Simpl. textures'!N279)</f>
        <v/>
      </c>
      <c r="E273" s="23">
        <f>'PROD. LIST (more)Simpl tex'!F276</f>
        <v>0</v>
      </c>
    </row>
    <row r="274" spans="1:5" ht="23.25" customHeight="1">
      <c r="A274" s="45"/>
      <c r="B274" s="42" t="str">
        <f>'(more) Simpl. textures'!D280</f>
        <v>SIMPL-7O-N-T</v>
      </c>
      <c r="C274" s="499" t="str">
        <f>IF('(more) Simpl. textures'!M280=0,"",'(more) Simpl. textures'!M280)</f>
        <v/>
      </c>
      <c r="D274" s="499" t="str">
        <f>IF('(more) Simpl. textures'!N280=0,"",'(more) Simpl. textures'!N280)</f>
        <v>not 
available</v>
      </c>
      <c r="E274" s="23">
        <f>'PROD. LIST (more)Simpl tex'!F277</f>
        <v>0</v>
      </c>
    </row>
    <row r="275" spans="1:5" ht="23.25" customHeight="1">
      <c r="A275" s="45"/>
      <c r="B275" s="42" t="str">
        <f>'(more) Simpl. textures'!D281</f>
        <v>SIMPL-7O-N-NT</v>
      </c>
      <c r="C275" s="499" t="str">
        <f>IF('(more) Simpl. textures'!M281=0,"",'(more) Simpl. textures'!M281)</f>
        <v/>
      </c>
      <c r="D275" s="499" t="str">
        <f>IF('(more) Simpl. textures'!N281=0,"",'(more) Simpl. textures'!N281)</f>
        <v>not 
available</v>
      </c>
      <c r="E275" s="23">
        <f>'PROD. LIST (more)Simpl tex'!F278</f>
        <v>0</v>
      </c>
    </row>
    <row r="276" spans="1:5" ht="23.25" customHeight="1">
      <c r="A276" s="45"/>
      <c r="B276" s="42" t="str">
        <f>'(more) Simpl. textures'!D282</f>
        <v>SIMPL-7P-C</v>
      </c>
      <c r="C276" s="499" t="str">
        <f>IF('(more) Simpl. textures'!M282=0,"",'(more) Simpl. textures'!M282)</f>
        <v>not 
available</v>
      </c>
      <c r="D276" s="499" t="str">
        <f>IF('(more) Simpl. textures'!N282=0,"",'(more) Simpl. textures'!N282)</f>
        <v/>
      </c>
      <c r="E276" s="23">
        <f>'PROD. LIST (more)Simpl tex'!F279</f>
        <v>0</v>
      </c>
    </row>
    <row r="277" spans="1:5" ht="23.25" customHeight="1">
      <c r="A277" s="45"/>
      <c r="B277" s="42" t="str">
        <f>'(more) Simpl. textures'!D283</f>
        <v>SIMPL-7P-N-T</v>
      </c>
      <c r="C277" s="499" t="str">
        <f>IF('(more) Simpl. textures'!M283=0,"",'(more) Simpl. textures'!M283)</f>
        <v/>
      </c>
      <c r="D277" s="499" t="str">
        <f>IF('(more) Simpl. textures'!N283=0,"",'(more) Simpl. textures'!N283)</f>
        <v>not 
available</v>
      </c>
      <c r="E277" s="23">
        <f>'PROD. LIST (more)Simpl tex'!F280</f>
        <v>0</v>
      </c>
    </row>
    <row r="278" spans="1:5" ht="23.25" customHeight="1">
      <c r="A278" s="45"/>
      <c r="B278" s="42" t="str">
        <f>'(more) Simpl. textures'!D284</f>
        <v>SIMPL-7P-N-NT</v>
      </c>
      <c r="C278" s="499" t="str">
        <f>IF('(more) Simpl. textures'!M284=0,"",'(more) Simpl. textures'!M284)</f>
        <v/>
      </c>
      <c r="D278" s="499" t="str">
        <f>IF('(more) Simpl. textures'!N284=0,"",'(more) Simpl. textures'!N284)</f>
        <v>not 
available</v>
      </c>
      <c r="E278" s="23">
        <f>'PROD. LIST (more)Simpl tex'!F281</f>
        <v>0</v>
      </c>
    </row>
    <row r="279" spans="1:5" ht="23.25" customHeight="1">
      <c r="A279" s="45"/>
      <c r="B279" s="42" t="str">
        <f>'(more) Simpl. textures'!D285</f>
        <v>SIMPL-7R-C</v>
      </c>
      <c r="C279" s="499" t="str">
        <f>IF('(more) Simpl. textures'!M285=0,"",'(more) Simpl. textures'!M285)</f>
        <v>not 
available</v>
      </c>
      <c r="D279" s="499" t="str">
        <f>IF('(more) Simpl. textures'!N285=0,"",'(more) Simpl. textures'!N285)</f>
        <v/>
      </c>
      <c r="E279" s="23">
        <f>'PROD. LIST (more)Simpl tex'!F282</f>
        <v>0</v>
      </c>
    </row>
    <row r="280" spans="1:5" ht="23.25" customHeight="1">
      <c r="A280" s="45"/>
      <c r="B280" s="42" t="str">
        <f>'(more) Simpl. textures'!D286</f>
        <v>SIMPL-7R-N-T</v>
      </c>
      <c r="C280" s="499" t="str">
        <f>IF('(more) Simpl. textures'!M286=0,"",'(more) Simpl. textures'!M286)</f>
        <v/>
      </c>
      <c r="D280" s="499" t="str">
        <f>IF('(more) Simpl. textures'!N286=0,"",'(more) Simpl. textures'!N286)</f>
        <v>not 
available</v>
      </c>
      <c r="E280" s="23">
        <f>'PROD. LIST (more)Simpl tex'!F283</f>
        <v>0</v>
      </c>
    </row>
    <row r="281" spans="1:5" ht="23.25" customHeight="1">
      <c r="A281" s="45"/>
      <c r="B281" s="42" t="str">
        <f>'(more) Simpl. textures'!D287</f>
        <v>SIMPL-7R-N-NT</v>
      </c>
      <c r="C281" s="499" t="str">
        <f>IF('(more) Simpl. textures'!M287=0,"",'(more) Simpl. textures'!M287)</f>
        <v/>
      </c>
      <c r="D281" s="499" t="str">
        <f>IF('(more) Simpl. textures'!N287=0,"",'(more) Simpl. textures'!N287)</f>
        <v>not 
available</v>
      </c>
      <c r="E281" s="23">
        <f>'PROD. LIST (more)Simpl tex'!F284</f>
        <v>0</v>
      </c>
    </row>
    <row r="282" spans="1:5" ht="23.25" customHeight="1">
      <c r="A282" s="45"/>
      <c r="B282" s="42" t="str">
        <f>'(more) Simpl. textures'!D288</f>
        <v>SIMPL-7S-C</v>
      </c>
      <c r="C282" s="499" t="str">
        <f>IF('(more) Simpl. textures'!M288=0,"",'(more) Simpl. textures'!M288)</f>
        <v>not 
available</v>
      </c>
      <c r="D282" s="499" t="str">
        <f>IF('(more) Simpl. textures'!N288=0,"",'(more) Simpl. textures'!N288)</f>
        <v/>
      </c>
      <c r="E282" s="23">
        <f>'PROD. LIST (more)Simpl tex'!F285</f>
        <v>0</v>
      </c>
    </row>
    <row r="283" spans="1:5" ht="23.25" customHeight="1">
      <c r="A283" s="45"/>
      <c r="B283" s="42" t="str">
        <f>'(more) Simpl. textures'!D289</f>
        <v>SIMPL-7S-N-T</v>
      </c>
      <c r="C283" s="499" t="str">
        <f>IF('(more) Simpl. textures'!M289=0,"",'(more) Simpl. textures'!M289)</f>
        <v/>
      </c>
      <c r="D283" s="499" t="str">
        <f>IF('(more) Simpl. textures'!N289=0,"",'(more) Simpl. textures'!N289)</f>
        <v>not 
available</v>
      </c>
      <c r="E283" s="23">
        <f>'PROD. LIST (more)Simpl tex'!F286</f>
        <v>0</v>
      </c>
    </row>
    <row r="284" spans="1:5" ht="23.25" customHeight="1">
      <c r="A284" s="45"/>
      <c r="B284" s="42" t="str">
        <f>'(more) Simpl. textures'!D290</f>
        <v>SIMPL-7S-N-NT</v>
      </c>
      <c r="C284" s="499" t="str">
        <f>IF('(more) Simpl. textures'!M290=0,"",'(more) Simpl. textures'!M290)</f>
        <v/>
      </c>
      <c r="D284" s="499" t="str">
        <f>IF('(more) Simpl. textures'!N290=0,"",'(more) Simpl. textures'!N290)</f>
        <v>not 
available</v>
      </c>
      <c r="E284" s="23">
        <f>'PROD. LIST (more)Simpl tex'!F287</f>
        <v>0</v>
      </c>
    </row>
    <row r="285" spans="1:5" ht="23.25" customHeight="1">
      <c r="A285" s="45"/>
      <c r="B285" s="42" t="str">
        <f>'(more) Simpl. textures'!D291</f>
        <v>8 - WHEELS</v>
      </c>
      <c r="C285" s="499" t="str">
        <f>IF('(more) Simpl. textures'!M291=0,"",'(more) Simpl. textures'!M291)</f>
        <v/>
      </c>
      <c r="D285" s="499" t="str">
        <f>IF('(more) Simpl. textures'!N291=0,"",'(more) Simpl. textures'!N291)</f>
        <v/>
      </c>
      <c r="E285" s="23">
        <f>'PROD. LIST (more)Simpl tex'!F288</f>
        <v>0</v>
      </c>
    </row>
    <row r="286" spans="1:5" ht="23.25" customHeight="1">
      <c r="A286" s="45"/>
      <c r="B286" s="42" t="str">
        <f>'(more) Simpl. textures'!D292</f>
        <v>SIMPL-8A-C</v>
      </c>
      <c r="C286" s="499" t="str">
        <f>IF('(more) Simpl. textures'!M292=0,"",'(more) Simpl. textures'!M292)</f>
        <v>not 
available</v>
      </c>
      <c r="D286" s="499" t="str">
        <f>IF('(more) Simpl. textures'!N292=0,"",'(more) Simpl. textures'!N292)</f>
        <v/>
      </c>
      <c r="E286" s="23">
        <f>'PROD. LIST (more)Simpl tex'!F289</f>
        <v>0</v>
      </c>
    </row>
    <row r="287" spans="1:5" ht="23.25" customHeight="1">
      <c r="A287" s="45"/>
      <c r="B287" s="42" t="str">
        <f>'(more) Simpl. textures'!D293</f>
        <v>SIMPL-8A-N-T</v>
      </c>
      <c r="C287" s="499" t="str">
        <f>IF('(more) Simpl. textures'!M293=0,"",'(more) Simpl. textures'!M293)</f>
        <v/>
      </c>
      <c r="D287" s="499" t="str">
        <f>IF('(more) Simpl. textures'!N293=0,"",'(more) Simpl. textures'!N293)</f>
        <v>not 
available</v>
      </c>
      <c r="E287" s="23">
        <f>'PROD. LIST (more)Simpl tex'!F290</f>
        <v>0</v>
      </c>
    </row>
    <row r="288" spans="1:5" ht="23.25" customHeight="1">
      <c r="A288" s="45"/>
      <c r="B288" s="42" t="str">
        <f>'(more) Simpl. textures'!D294</f>
        <v>SIMPL-8A-N-NT</v>
      </c>
      <c r="C288" s="499" t="str">
        <f>IF('(more) Simpl. textures'!M294=0,"",'(more) Simpl. textures'!M294)</f>
        <v/>
      </c>
      <c r="D288" s="499" t="str">
        <f>IF('(more) Simpl. textures'!N294=0,"",'(more) Simpl. textures'!N294)</f>
        <v>not 
available</v>
      </c>
      <c r="E288" s="23">
        <f>'PROD. LIST (more)Simpl tex'!F291</f>
        <v>0</v>
      </c>
    </row>
    <row r="289" spans="1:5" ht="23.25" customHeight="1">
      <c r="A289" s="45"/>
      <c r="B289" s="42" t="str">
        <f>'(more) Simpl. textures'!D295</f>
        <v>SIMPL-8B-C</v>
      </c>
      <c r="C289" s="499" t="str">
        <f>IF('(more) Simpl. textures'!M295=0,"",'(more) Simpl. textures'!M295)</f>
        <v>not 
available</v>
      </c>
      <c r="D289" s="499" t="str">
        <f>IF('(more) Simpl. textures'!N295=0,"",'(more) Simpl. textures'!N295)</f>
        <v/>
      </c>
      <c r="E289" s="23">
        <f>'PROD. LIST (more)Simpl tex'!F292</f>
        <v>0</v>
      </c>
    </row>
    <row r="290" spans="1:5" ht="23.25" customHeight="1">
      <c r="A290" s="45"/>
      <c r="B290" s="42" t="str">
        <f>'(more) Simpl. textures'!D296</f>
        <v>SIMPL-8B-N-T</v>
      </c>
      <c r="C290" s="499" t="str">
        <f>IF('(more) Simpl. textures'!M296=0,"",'(more) Simpl. textures'!M296)</f>
        <v/>
      </c>
      <c r="D290" s="499" t="str">
        <f>IF('(more) Simpl. textures'!N296=0,"",'(more) Simpl. textures'!N296)</f>
        <v>not 
available</v>
      </c>
      <c r="E290" s="23">
        <f>'PROD. LIST (more)Simpl tex'!F293</f>
        <v>0</v>
      </c>
    </row>
    <row r="291" spans="1:5" ht="23.25" customHeight="1">
      <c r="A291" s="45"/>
      <c r="B291" s="42" t="str">
        <f>'(more) Simpl. textures'!D297</f>
        <v>SIMPL-8B-N-NT</v>
      </c>
      <c r="C291" s="499" t="str">
        <f>IF('(more) Simpl. textures'!M297=0,"",'(more) Simpl. textures'!M297)</f>
        <v/>
      </c>
      <c r="D291" s="499" t="str">
        <f>IF('(more) Simpl. textures'!N297=0,"",'(more) Simpl. textures'!N297)</f>
        <v>not 
available</v>
      </c>
      <c r="E291" s="23">
        <f>'PROD. LIST (more)Simpl tex'!F294</f>
        <v>0</v>
      </c>
    </row>
    <row r="292" spans="1:5" ht="23.25" customHeight="1">
      <c r="A292" s="45"/>
      <c r="B292" s="42" t="str">
        <f>'(more) Simpl. textures'!D298</f>
        <v>SIMPL-8C-C</v>
      </c>
      <c r="C292" s="499" t="str">
        <f>IF('(more) Simpl. textures'!M298=0,"",'(more) Simpl. textures'!M298)</f>
        <v>not 
available</v>
      </c>
      <c r="D292" s="499" t="str">
        <f>IF('(more) Simpl. textures'!N298=0,"",'(more) Simpl. textures'!N298)</f>
        <v/>
      </c>
      <c r="E292" s="23">
        <f>'PROD. LIST (more)Simpl tex'!F295</f>
        <v>0</v>
      </c>
    </row>
    <row r="293" spans="1:5" ht="23.25" customHeight="1">
      <c r="A293" s="45"/>
      <c r="B293" s="42" t="str">
        <f>'(more) Simpl. textures'!D299</f>
        <v>SIMPL-8C-N-T</v>
      </c>
      <c r="C293" s="499" t="str">
        <f>IF('(more) Simpl. textures'!M299=0,"",'(more) Simpl. textures'!M299)</f>
        <v/>
      </c>
      <c r="D293" s="499" t="str">
        <f>IF('(more) Simpl. textures'!N299=0,"",'(more) Simpl. textures'!N299)</f>
        <v>not 
available</v>
      </c>
      <c r="E293" s="23">
        <f>'PROD. LIST (more)Simpl tex'!F296</f>
        <v>0</v>
      </c>
    </row>
    <row r="294" spans="1:5" ht="23.25" customHeight="1">
      <c r="A294" s="45"/>
      <c r="B294" s="42" t="str">
        <f>'(more) Simpl. textures'!D300</f>
        <v>SIMPL-8C-N-NT</v>
      </c>
      <c r="C294" s="499" t="str">
        <f>IF('(more) Simpl. textures'!M300=0,"",'(more) Simpl. textures'!M300)</f>
        <v/>
      </c>
      <c r="D294" s="499" t="str">
        <f>IF('(more) Simpl. textures'!N300=0,"",'(more) Simpl. textures'!N300)</f>
        <v>not 
available</v>
      </c>
      <c r="E294" s="23">
        <f>'PROD. LIST (more)Simpl tex'!F297</f>
        <v>0</v>
      </c>
    </row>
    <row r="295" spans="1:5" ht="23.25" customHeight="1">
      <c r="A295" s="45"/>
      <c r="B295" s="42" t="str">
        <f>'(more) Simpl. textures'!D301</f>
        <v>SIMPL-8D-C</v>
      </c>
      <c r="C295" s="499" t="str">
        <f>IF('(more) Simpl. textures'!M301=0,"",'(more) Simpl. textures'!M301)</f>
        <v>not 
available</v>
      </c>
      <c r="D295" s="499" t="str">
        <f>IF('(more) Simpl. textures'!N301=0,"",'(more) Simpl. textures'!N301)</f>
        <v/>
      </c>
      <c r="E295" s="23">
        <f>'PROD. LIST (more)Simpl tex'!F298</f>
        <v>0</v>
      </c>
    </row>
    <row r="296" spans="1:5" ht="23.25" customHeight="1">
      <c r="A296" s="45"/>
      <c r="B296" s="42" t="str">
        <f>'(more) Simpl. textures'!D302</f>
        <v>SIMPL-8D-N-T</v>
      </c>
      <c r="C296" s="499" t="str">
        <f>IF('(more) Simpl. textures'!M302=0,"",'(more) Simpl. textures'!M302)</f>
        <v/>
      </c>
      <c r="D296" s="499" t="str">
        <f>IF('(more) Simpl. textures'!N302=0,"",'(more) Simpl. textures'!N302)</f>
        <v>not 
available</v>
      </c>
      <c r="E296" s="23">
        <f>'PROD. LIST (more)Simpl tex'!F299</f>
        <v>0</v>
      </c>
    </row>
    <row r="297" spans="1:5" ht="23.25" customHeight="1">
      <c r="A297" s="45"/>
      <c r="B297" s="42" t="str">
        <f>'(more) Simpl. textures'!D303</f>
        <v>SIMPL-8D-N-NT</v>
      </c>
      <c r="C297" s="499" t="str">
        <f>IF('(more) Simpl. textures'!M303=0,"",'(more) Simpl. textures'!M303)</f>
        <v/>
      </c>
      <c r="D297" s="499" t="str">
        <f>IF('(more) Simpl. textures'!N303=0,"",'(more) Simpl. textures'!N303)</f>
        <v>not 
available</v>
      </c>
      <c r="E297" s="23">
        <f>'PROD. LIST (more)Simpl tex'!F300</f>
        <v>0</v>
      </c>
    </row>
    <row r="298" spans="1:5" ht="23.25" customHeight="1">
      <c r="A298" s="45"/>
      <c r="B298" s="42" t="str">
        <f>'(more) Simpl. textures'!D304</f>
        <v>SIMPL-8E-C</v>
      </c>
      <c r="C298" s="499" t="str">
        <f>IF('(more) Simpl. textures'!M304=0,"",'(more) Simpl. textures'!M304)</f>
        <v>not 
available</v>
      </c>
      <c r="D298" s="499" t="str">
        <f>IF('(more) Simpl. textures'!N304=0,"",'(more) Simpl. textures'!N304)</f>
        <v/>
      </c>
      <c r="E298" s="23">
        <f>'PROD. LIST (more)Simpl tex'!F301</f>
        <v>0</v>
      </c>
    </row>
    <row r="299" spans="1:5" ht="23.25" customHeight="1">
      <c r="A299" s="45"/>
      <c r="B299" s="42" t="str">
        <f>'(more) Simpl. textures'!D305</f>
        <v>SIMPL-8E-N-T</v>
      </c>
      <c r="C299" s="499" t="str">
        <f>IF('(more) Simpl. textures'!M305=0,"",'(more) Simpl. textures'!M305)</f>
        <v/>
      </c>
      <c r="D299" s="499" t="str">
        <f>IF('(more) Simpl. textures'!N305=0,"",'(more) Simpl. textures'!N305)</f>
        <v>not 
available</v>
      </c>
      <c r="E299" s="23">
        <f>'PROD. LIST (more)Simpl tex'!F302</f>
        <v>0</v>
      </c>
    </row>
    <row r="300" spans="1:5" ht="23.25" customHeight="1">
      <c r="A300" s="45"/>
      <c r="B300" s="42" t="str">
        <f>'(more) Simpl. textures'!D306</f>
        <v>SIMPL-8E-N-NT</v>
      </c>
      <c r="C300" s="499" t="str">
        <f>IF('(more) Simpl. textures'!M306=0,"",'(more) Simpl. textures'!M306)</f>
        <v/>
      </c>
      <c r="D300" s="499" t="str">
        <f>IF('(more) Simpl. textures'!N306=0,"",'(more) Simpl. textures'!N306)</f>
        <v>not 
available</v>
      </c>
      <c r="E300" s="23">
        <f>'PROD. LIST (more)Simpl tex'!F303</f>
        <v>0</v>
      </c>
    </row>
    <row r="301" spans="1:5" ht="23.25" customHeight="1">
      <c r="A301" s="45"/>
      <c r="B301" s="42" t="str">
        <f>'(more) Simpl. textures'!D307</f>
        <v>SIMPL-8M-C</v>
      </c>
      <c r="C301" s="499" t="str">
        <f>IF('(more) Simpl. textures'!M307=0,"",'(more) Simpl. textures'!M307)</f>
        <v>not 
available</v>
      </c>
      <c r="D301" s="499" t="str">
        <f>IF('(more) Simpl. textures'!N307=0,"",'(more) Simpl. textures'!N307)</f>
        <v/>
      </c>
      <c r="E301" s="23">
        <f>'PROD. LIST (more)Simpl tex'!F304</f>
        <v>0</v>
      </c>
    </row>
    <row r="302" spans="1:5" ht="23.25" customHeight="1">
      <c r="A302" s="45"/>
      <c r="B302" s="42" t="str">
        <f>'(more) Simpl. textures'!D308</f>
        <v>SIMPL-8M-N-T</v>
      </c>
      <c r="C302" s="499" t="str">
        <f>IF('(more) Simpl. textures'!M308=0,"",'(more) Simpl. textures'!M308)</f>
        <v/>
      </c>
      <c r="D302" s="499" t="str">
        <f>IF('(more) Simpl. textures'!N308=0,"",'(more) Simpl. textures'!N308)</f>
        <v>not 
available</v>
      </c>
      <c r="E302" s="23">
        <f>'PROD. LIST (more)Simpl tex'!F305</f>
        <v>0</v>
      </c>
    </row>
    <row r="303" spans="1:5" ht="23.25" customHeight="1">
      <c r="A303" s="45"/>
      <c r="B303" s="42" t="str">
        <f>'(more) Simpl. textures'!D309</f>
        <v>SIMPL-8M-N-NT</v>
      </c>
      <c r="C303" s="499" t="str">
        <f>IF('(more) Simpl. textures'!M309=0,"",'(more) Simpl. textures'!M309)</f>
        <v/>
      </c>
      <c r="D303" s="499" t="str">
        <f>IF('(more) Simpl. textures'!N309=0,"",'(more) Simpl. textures'!N309)</f>
        <v>not 
available</v>
      </c>
      <c r="E303" s="23">
        <f>'PROD. LIST (more)Simpl tex'!F306</f>
        <v>0</v>
      </c>
    </row>
    <row r="304" spans="1:5" ht="23.25" customHeight="1">
      <c r="A304" s="45"/>
      <c r="B304" s="42" t="str">
        <f>'(more) Simpl. textures'!D310</f>
        <v>SIMPL-8N-C</v>
      </c>
      <c r="C304" s="499" t="str">
        <f>IF('(more) Simpl. textures'!M310=0,"",'(more) Simpl. textures'!M310)</f>
        <v>not 
available</v>
      </c>
      <c r="D304" s="499" t="str">
        <f>IF('(more) Simpl. textures'!N310=0,"",'(more) Simpl. textures'!N310)</f>
        <v/>
      </c>
      <c r="E304" s="23">
        <f>'PROD. LIST (more)Simpl tex'!F307</f>
        <v>0</v>
      </c>
    </row>
    <row r="305" spans="1:5" ht="23.25" customHeight="1">
      <c r="A305" s="45"/>
      <c r="B305" s="42" t="str">
        <f>'(more) Simpl. textures'!D311</f>
        <v>SIMPL-8N-N-T</v>
      </c>
      <c r="C305" s="499" t="str">
        <f>IF('(more) Simpl. textures'!M311=0,"",'(more) Simpl. textures'!M311)</f>
        <v/>
      </c>
      <c r="D305" s="499" t="str">
        <f>IF('(more) Simpl. textures'!N311=0,"",'(more) Simpl. textures'!N311)</f>
        <v>not 
available</v>
      </c>
      <c r="E305" s="23">
        <f>'PROD. LIST (more)Simpl tex'!F308</f>
        <v>0</v>
      </c>
    </row>
    <row r="306" spans="1:5" ht="23.25" customHeight="1">
      <c r="A306" s="45"/>
      <c r="B306" s="42" t="str">
        <f>'(more) Simpl. textures'!D312</f>
        <v>SIMPL-8N-N-NT</v>
      </c>
      <c r="C306" s="499" t="str">
        <f>IF('(more) Simpl. textures'!M312=0,"",'(more) Simpl. textures'!M312)</f>
        <v/>
      </c>
      <c r="D306" s="499" t="str">
        <f>IF('(more) Simpl. textures'!N312=0,"",'(more) Simpl. textures'!N312)</f>
        <v>not 
available</v>
      </c>
      <c r="E306" s="23">
        <f>'PROD. LIST (more)Simpl tex'!F309</f>
        <v>0</v>
      </c>
    </row>
    <row r="307" spans="1:5" ht="23.25" customHeight="1">
      <c r="A307" s="45"/>
      <c r="B307" s="42" t="str">
        <f>'(more) Simpl. textures'!D313</f>
        <v>SIMPL-8O-C</v>
      </c>
      <c r="C307" s="499" t="str">
        <f>IF('(more) Simpl. textures'!M313=0,"",'(more) Simpl. textures'!M313)</f>
        <v>not 
available</v>
      </c>
      <c r="D307" s="499" t="str">
        <f>IF('(more) Simpl. textures'!N313=0,"",'(more) Simpl. textures'!N313)</f>
        <v/>
      </c>
      <c r="E307" s="23">
        <f>'PROD. LIST (more)Simpl tex'!F310</f>
        <v>0</v>
      </c>
    </row>
    <row r="308" spans="1:5" ht="23.25" customHeight="1">
      <c r="A308" s="45"/>
      <c r="B308" s="42" t="str">
        <f>'(more) Simpl. textures'!D314</f>
        <v>SIMPL-8O-N-T</v>
      </c>
      <c r="C308" s="499" t="str">
        <f>IF('(more) Simpl. textures'!M314=0,"",'(more) Simpl. textures'!M314)</f>
        <v/>
      </c>
      <c r="D308" s="499" t="str">
        <f>IF('(more) Simpl. textures'!N314=0,"",'(more) Simpl. textures'!N314)</f>
        <v>not 
available</v>
      </c>
      <c r="E308" s="23">
        <f>'PROD. LIST (more)Simpl tex'!F311</f>
        <v>0</v>
      </c>
    </row>
    <row r="309" spans="1:5" ht="23.25" customHeight="1">
      <c r="A309" s="45"/>
      <c r="B309" s="42" t="str">
        <f>'(more) Simpl. textures'!D315</f>
        <v>SIMPL-8O-N-NT</v>
      </c>
      <c r="C309" s="499" t="str">
        <f>IF('(more) Simpl. textures'!M315=0,"",'(more) Simpl. textures'!M315)</f>
        <v/>
      </c>
      <c r="D309" s="499" t="str">
        <f>IF('(more) Simpl. textures'!N315=0,"",'(more) Simpl. textures'!N315)</f>
        <v>not 
available</v>
      </c>
      <c r="E309" s="23">
        <f>'PROD. LIST (more)Simpl tex'!F312</f>
        <v>0</v>
      </c>
    </row>
    <row r="310" spans="1:5" ht="23.25" customHeight="1">
      <c r="A310" s="45"/>
      <c r="B310" s="42" t="str">
        <f>'(more) Simpl. textures'!D316</f>
        <v>SIMPL-8P-C</v>
      </c>
      <c r="C310" s="499" t="str">
        <f>IF('(more) Simpl. textures'!M316=0,"",'(more) Simpl. textures'!M316)</f>
        <v>not 
available</v>
      </c>
      <c r="D310" s="499" t="str">
        <f>IF('(more) Simpl. textures'!N316=0,"",'(more) Simpl. textures'!N316)</f>
        <v/>
      </c>
      <c r="E310" s="23">
        <f>'PROD. LIST (more)Simpl tex'!F313</f>
        <v>0</v>
      </c>
    </row>
    <row r="311" spans="1:5" ht="23.25" customHeight="1">
      <c r="A311" s="45"/>
      <c r="B311" s="42" t="str">
        <f>'(more) Simpl. textures'!D317</f>
        <v>SIMPL-8P-N-T</v>
      </c>
      <c r="C311" s="499" t="str">
        <f>IF('(more) Simpl. textures'!M317=0,"",'(more) Simpl. textures'!M317)</f>
        <v/>
      </c>
      <c r="D311" s="499" t="str">
        <f>IF('(more) Simpl. textures'!N317=0,"",'(more) Simpl. textures'!N317)</f>
        <v>not 
available</v>
      </c>
      <c r="E311" s="23">
        <f>'PROD. LIST (more)Simpl tex'!F314</f>
        <v>0</v>
      </c>
    </row>
    <row r="312" spans="1:5" ht="23.25" customHeight="1">
      <c r="A312" s="45"/>
      <c r="B312" s="42" t="str">
        <f>'(more) Simpl. textures'!D318</f>
        <v>SIMPL-8P-N-NT</v>
      </c>
      <c r="C312" s="499" t="str">
        <f>IF('(more) Simpl. textures'!M318=0,"",'(more) Simpl. textures'!M318)</f>
        <v/>
      </c>
      <c r="D312" s="499" t="str">
        <f>IF('(more) Simpl. textures'!N318=0,"",'(more) Simpl. textures'!N318)</f>
        <v>not 
available</v>
      </c>
      <c r="E312" s="54">
        <f>'PROD. LIST (more)Simpl tex'!F315</f>
        <v>0</v>
      </c>
    </row>
    <row r="313" spans="1:5" ht="23.25" customHeight="1">
      <c r="A313" s="45"/>
      <c r="B313" s="42" t="str">
        <f>'(more) Simpl. textures'!D319</f>
        <v>SIMPL-8R-C</v>
      </c>
      <c r="C313" s="499" t="str">
        <f>IF('(more) Simpl. textures'!M319=0,"",'(more) Simpl. textures'!M319)</f>
        <v>not 
available</v>
      </c>
      <c r="D313" s="499" t="str">
        <f>IF('(more) Simpl. textures'!N319=0,"",'(more) Simpl. textures'!N319)</f>
        <v/>
      </c>
      <c r="E313" s="54">
        <f>'PROD. LIST (more)Simpl tex'!F316</f>
        <v>0</v>
      </c>
    </row>
    <row r="314" spans="1:5" ht="23.25" customHeight="1">
      <c r="A314" s="45"/>
      <c r="B314" s="42" t="str">
        <f>'(more) Simpl. textures'!D320</f>
        <v>SIMPL-8R-N-T</v>
      </c>
      <c r="C314" s="499" t="str">
        <f>IF('(more) Simpl. textures'!M320=0,"",'(more) Simpl. textures'!M320)</f>
        <v/>
      </c>
      <c r="D314" s="499" t="str">
        <f>IF('(more) Simpl. textures'!N320=0,"",'(more) Simpl. textures'!N320)</f>
        <v>not 
available</v>
      </c>
      <c r="E314" s="54">
        <f>'PROD. LIST (more)Simpl tex'!F317</f>
        <v>0</v>
      </c>
    </row>
    <row r="315" spans="1:5" ht="23.25" customHeight="1">
      <c r="A315" s="45"/>
      <c r="B315" s="42" t="str">
        <f>'(more) Simpl. textures'!D321</f>
        <v>SIMPL-8R-N-NT</v>
      </c>
      <c r="C315" s="499" t="str">
        <f>IF('(more) Simpl. textures'!M321=0,"",'(more) Simpl. textures'!M321)</f>
        <v/>
      </c>
      <c r="D315" s="499" t="str">
        <f>IF('(more) Simpl. textures'!N321=0,"",'(more) Simpl. textures'!N321)</f>
        <v>not 
available</v>
      </c>
      <c r="E315" s="54">
        <f>'PROD. LIST (more)Simpl tex'!F318</f>
        <v>0</v>
      </c>
    </row>
    <row r="316" spans="1:5" ht="23.25" customHeight="1">
      <c r="A316" s="45"/>
      <c r="B316" s="42" t="str">
        <f>'(more) Simpl. textures'!D322</f>
        <v>SIMPL-8S-C</v>
      </c>
      <c r="C316" s="499" t="str">
        <f>IF('(more) Simpl. textures'!M322=0,"",'(more) Simpl. textures'!M322)</f>
        <v>not 
available</v>
      </c>
      <c r="D316" s="499" t="str">
        <f>IF('(more) Simpl. textures'!N322=0,"",'(more) Simpl. textures'!N322)</f>
        <v/>
      </c>
      <c r="E316" s="54">
        <f>'PROD. LIST (more)Simpl tex'!F319</f>
        <v>0</v>
      </c>
    </row>
    <row r="317" spans="1:5" ht="23.25" customHeight="1">
      <c r="A317" s="45"/>
      <c r="B317" s="42" t="str">
        <f>'(more) Simpl. textures'!D323</f>
        <v>SIMPL-8S-N-T</v>
      </c>
      <c r="C317" s="499" t="str">
        <f>IF('(more) Simpl. textures'!M323=0,"",'(more) Simpl. textures'!M323)</f>
        <v/>
      </c>
      <c r="D317" s="499" t="str">
        <f>IF('(more) Simpl. textures'!N323=0,"",'(more) Simpl. textures'!N323)</f>
        <v>not 
available</v>
      </c>
      <c r="E317" s="54">
        <f>'PROD. LIST (more)Simpl tex'!F320</f>
        <v>0</v>
      </c>
    </row>
    <row r="318" spans="1:5" ht="23.25" customHeight="1">
      <c r="A318" s="45"/>
      <c r="B318" s="42" t="str">
        <f>'(more) Simpl. textures'!D324</f>
        <v>SIMPL-8S-N-NT</v>
      </c>
      <c r="C318" s="499" t="str">
        <f>IF('(more) Simpl. textures'!M324=0,"",'(more) Simpl. textures'!M324)</f>
        <v/>
      </c>
      <c r="D318" s="499" t="str">
        <f>IF('(more) Simpl. textures'!N324=0,"",'(more) Simpl. textures'!N324)</f>
        <v>not 
available</v>
      </c>
      <c r="E318" s="54">
        <f>'PROD. LIST (more)Simpl tex'!F321</f>
        <v>0</v>
      </c>
    </row>
    <row r="319" spans="1:5" ht="23.25" customHeight="1">
      <c r="A319" s="45"/>
      <c r="B319" s="42" t="str">
        <f>'(more) Simpl. textures'!D325</f>
        <v>SIMPL-8T-C</v>
      </c>
      <c r="C319" s="499" t="str">
        <f>IF('(more) Simpl. textures'!M325=0,"",'(more) Simpl. textures'!M325)</f>
        <v>not 
available</v>
      </c>
      <c r="D319" s="499" t="str">
        <f>IF('(more) Simpl. textures'!N325=0,"",'(more) Simpl. textures'!N325)</f>
        <v/>
      </c>
      <c r="E319" s="54">
        <f>'PROD. LIST (more)Simpl tex'!F322</f>
        <v>0</v>
      </c>
    </row>
    <row r="320" spans="1:5" ht="23.25" customHeight="1">
      <c r="A320" s="45"/>
      <c r="B320" s="42" t="str">
        <f>'(more) Simpl. textures'!D326</f>
        <v>SIMPL-8T-N-T</v>
      </c>
      <c r="C320" s="499" t="str">
        <f>IF('(more) Simpl. textures'!M326=0,"",'(more) Simpl. textures'!M326)</f>
        <v/>
      </c>
      <c r="D320" s="499" t="str">
        <f>IF('(more) Simpl. textures'!N326=0,"",'(more) Simpl. textures'!N326)</f>
        <v>not 
available</v>
      </c>
      <c r="E320" s="54">
        <f>'PROD. LIST (more)Simpl tex'!F323</f>
        <v>0</v>
      </c>
    </row>
    <row r="321" spans="1:5" ht="23.25" customHeight="1">
      <c r="A321" s="45"/>
      <c r="B321" s="42" t="str">
        <f>'(more) Simpl. textures'!D327</f>
        <v>SIMPL-8T-N-NT</v>
      </c>
      <c r="C321" s="499" t="str">
        <f>IF('(more) Simpl. textures'!M327=0,"",'(more) Simpl. textures'!M327)</f>
        <v/>
      </c>
      <c r="D321" s="499" t="str">
        <f>IF('(more) Simpl. textures'!N327=0,"",'(more) Simpl. textures'!N327)</f>
        <v>not 
available</v>
      </c>
      <c r="E321" s="54">
        <f>'PROD. LIST (more)Simpl tex'!F324</f>
        <v>0</v>
      </c>
    </row>
    <row r="322" spans="1:5" ht="23.25" customHeight="1">
      <c r="A322" s="45"/>
      <c r="B322" s="42" t="str">
        <f>'(more) Simpl. textures'!D328</f>
        <v>SIMPL-8U-C</v>
      </c>
      <c r="C322" s="499" t="str">
        <f>IF('(more) Simpl. textures'!M328=0,"",'(more) Simpl. textures'!M328)</f>
        <v>not 
available</v>
      </c>
      <c r="D322" s="499" t="str">
        <f>IF('(more) Simpl. textures'!N328=0,"",'(more) Simpl. textures'!N328)</f>
        <v/>
      </c>
      <c r="E322" s="54">
        <f>'PROD. LIST (more)Simpl tex'!F325</f>
        <v>0</v>
      </c>
    </row>
    <row r="323" spans="1:5" ht="23.25" customHeight="1">
      <c r="A323" s="45"/>
      <c r="B323" s="42" t="str">
        <f>'(more) Simpl. textures'!D329</f>
        <v>SIMPL-8U-N-T</v>
      </c>
      <c r="C323" s="499" t="str">
        <f>IF('(more) Simpl. textures'!M329=0,"",'(more) Simpl. textures'!M329)</f>
        <v/>
      </c>
      <c r="D323" s="499" t="str">
        <f>IF('(more) Simpl. textures'!N329=0,"",'(more) Simpl. textures'!N329)</f>
        <v>not 
available</v>
      </c>
      <c r="E323" s="54">
        <f>'PROD. LIST (more)Simpl tex'!F326</f>
        <v>0</v>
      </c>
    </row>
    <row r="324" spans="1:5" ht="23.25" customHeight="1">
      <c r="A324" s="45"/>
      <c r="B324" s="42" t="str">
        <f>'(more) Simpl. textures'!D330</f>
        <v>SIMPL-8U-N-NT</v>
      </c>
      <c r="C324" s="499" t="str">
        <f>IF('(more) Simpl. textures'!M330=0,"",'(more) Simpl. textures'!M330)</f>
        <v/>
      </c>
      <c r="D324" s="499" t="str">
        <f>IF('(more) Simpl. textures'!N330=0,"",'(more) Simpl. textures'!N330)</f>
        <v>not 
available</v>
      </c>
      <c r="E324" s="54">
        <f>'PROD. LIST (more)Simpl tex'!F327</f>
        <v>0</v>
      </c>
    </row>
    <row r="325" spans="1:5" ht="23.25" customHeight="1">
      <c r="A325" s="45"/>
      <c r="B325" s="42" t="str">
        <f>'(more) Simpl. textures'!D331</f>
        <v>9 - DUCKS</v>
      </c>
      <c r="C325" s="499" t="str">
        <f>IF('(more) Simpl. textures'!M331=0,"",'(more) Simpl. textures'!M331)</f>
        <v/>
      </c>
      <c r="D325" s="499" t="str">
        <f>IF('(more) Simpl. textures'!N331=0,"",'(more) Simpl. textures'!N331)</f>
        <v/>
      </c>
      <c r="E325" s="54">
        <f>'PROD. LIST (more)Simpl tex'!F328</f>
        <v>0</v>
      </c>
    </row>
    <row r="326" spans="1:5" ht="23.25" customHeight="1">
      <c r="A326" s="45"/>
      <c r="B326" s="42" t="str">
        <f>'(more) Simpl. textures'!D332</f>
        <v>SIMPL-9A-C</v>
      </c>
      <c r="C326" s="499" t="str">
        <f>IF('(more) Simpl. textures'!M332=0,"",'(more) Simpl. textures'!M332)</f>
        <v>not 
available</v>
      </c>
      <c r="D326" s="499" t="str">
        <f>IF('(more) Simpl. textures'!N332=0,"",'(more) Simpl. textures'!N332)</f>
        <v/>
      </c>
      <c r="E326" s="54">
        <f>'PROD. LIST (more)Simpl tex'!F329</f>
        <v>0</v>
      </c>
    </row>
    <row r="327" spans="1:5" ht="23.25" customHeight="1">
      <c r="A327" s="45"/>
      <c r="B327" s="42" t="str">
        <f>'(more) Simpl. textures'!D333</f>
        <v>SIMPL-9A-N-T</v>
      </c>
      <c r="C327" s="499" t="str">
        <f>IF('(more) Simpl. textures'!M333=0,"",'(more) Simpl. textures'!M333)</f>
        <v/>
      </c>
      <c r="D327" s="499" t="str">
        <f>IF('(more) Simpl. textures'!N333=0,"",'(more) Simpl. textures'!N333)</f>
        <v>not 
available</v>
      </c>
      <c r="E327" s="54">
        <f>'PROD. LIST (more)Simpl tex'!F330</f>
        <v>0</v>
      </c>
    </row>
    <row r="328" spans="1:5" ht="23.25" customHeight="1">
      <c r="A328" s="45"/>
      <c r="B328" s="42" t="str">
        <f>'(more) Simpl. textures'!D334</f>
        <v>SIMPL-9A-N-NT</v>
      </c>
      <c r="C328" s="499" t="str">
        <f>IF('(more) Simpl. textures'!M334=0,"",'(more) Simpl. textures'!M334)</f>
        <v/>
      </c>
      <c r="D328" s="499" t="str">
        <f>IF('(more) Simpl. textures'!N334=0,"",'(more) Simpl. textures'!N334)</f>
        <v>not 
available</v>
      </c>
      <c r="E328" s="54">
        <f>'PROD. LIST (more)Simpl tex'!F331</f>
        <v>0</v>
      </c>
    </row>
    <row r="329" spans="1:5" ht="23.25" customHeight="1">
      <c r="A329" s="45"/>
      <c r="B329" s="42" t="str">
        <f>'(more) Simpl. textures'!D335</f>
        <v>SIMPL-9B-C</v>
      </c>
      <c r="C329" s="499" t="str">
        <f>IF('(more) Simpl. textures'!M335=0,"",'(more) Simpl. textures'!M335)</f>
        <v>not 
available</v>
      </c>
      <c r="D329" s="499" t="str">
        <f>IF('(more) Simpl. textures'!N335=0,"",'(more) Simpl. textures'!N335)</f>
        <v/>
      </c>
      <c r="E329" s="54">
        <f>'PROD. LIST (more)Simpl tex'!F332</f>
        <v>0</v>
      </c>
    </row>
    <row r="330" spans="1:5" ht="23.25" customHeight="1">
      <c r="A330" s="45"/>
      <c r="B330" s="42" t="str">
        <f>'(more) Simpl. textures'!D336</f>
        <v>SIMPL-9B-N-T</v>
      </c>
      <c r="C330" s="499" t="str">
        <f>IF('(more) Simpl. textures'!M336=0,"",'(more) Simpl. textures'!M336)</f>
        <v/>
      </c>
      <c r="D330" s="499" t="str">
        <f>IF('(more) Simpl. textures'!N336=0,"",'(more) Simpl. textures'!N336)</f>
        <v>not 
available</v>
      </c>
      <c r="E330" s="54">
        <f>'PROD. LIST (more)Simpl tex'!F333</f>
        <v>0</v>
      </c>
    </row>
    <row r="331" spans="1:5" ht="23.25" customHeight="1">
      <c r="A331" s="45"/>
      <c r="B331" s="42" t="str">
        <f>'(more) Simpl. textures'!D337</f>
        <v>SIMPL-9B-N-NT</v>
      </c>
      <c r="C331" s="499" t="str">
        <f>IF('(more) Simpl. textures'!M337=0,"",'(more) Simpl. textures'!M337)</f>
        <v/>
      </c>
      <c r="D331" s="499" t="str">
        <f>IF('(more) Simpl. textures'!N337=0,"",'(more) Simpl. textures'!N337)</f>
        <v>not 
available</v>
      </c>
      <c r="E331" s="54">
        <f>'PROD. LIST (more)Simpl tex'!F334</f>
        <v>0</v>
      </c>
    </row>
    <row r="332" spans="1:5" ht="23.25" customHeight="1">
      <c r="A332" s="45"/>
      <c r="B332" s="42" t="str">
        <f>'(more) Simpl. textures'!D338</f>
        <v>SIMPL-9C-C</v>
      </c>
      <c r="C332" s="499" t="str">
        <f>IF('(more) Simpl. textures'!M338=0,"",'(more) Simpl. textures'!M338)</f>
        <v>not 
available</v>
      </c>
      <c r="D332" s="499" t="str">
        <f>IF('(more) Simpl. textures'!N338=0,"",'(more) Simpl. textures'!N338)</f>
        <v/>
      </c>
      <c r="E332" s="54">
        <f>'PROD. LIST (more)Simpl tex'!F335</f>
        <v>0</v>
      </c>
    </row>
    <row r="333" spans="1:5" ht="23.25" customHeight="1">
      <c r="A333" s="45"/>
      <c r="B333" s="42" t="str">
        <f>'(more) Simpl. textures'!D339</f>
        <v>SIMPL-9C-N-T</v>
      </c>
      <c r="C333" s="499" t="str">
        <f>IF('(more) Simpl. textures'!M339=0,"",'(more) Simpl. textures'!M339)</f>
        <v/>
      </c>
      <c r="D333" s="499" t="str">
        <f>IF('(more) Simpl. textures'!N339=0,"",'(more) Simpl. textures'!N339)</f>
        <v>not 
available</v>
      </c>
      <c r="E333" s="54">
        <f>'PROD. LIST (more)Simpl tex'!F336</f>
        <v>0</v>
      </c>
    </row>
    <row r="334" spans="1:5" ht="23.25" customHeight="1">
      <c r="A334" s="45"/>
      <c r="B334" s="42" t="str">
        <f>'(more) Simpl. textures'!D340</f>
        <v>SIMPL-9C-N-NT</v>
      </c>
      <c r="C334" s="499" t="str">
        <f>IF('(more) Simpl. textures'!M340=0,"",'(more) Simpl. textures'!M340)</f>
        <v/>
      </c>
      <c r="D334" s="499" t="str">
        <f>IF('(more) Simpl. textures'!N340=0,"",'(more) Simpl. textures'!N340)</f>
        <v>not 
available</v>
      </c>
      <c r="E334" s="54">
        <f>'PROD. LIST (more)Simpl tex'!F337</f>
        <v>0</v>
      </c>
    </row>
    <row r="335" spans="1:5" ht="23.25" customHeight="1">
      <c r="A335" s="45"/>
      <c r="B335" s="42" t="str">
        <f>'(more) Simpl. textures'!D341</f>
        <v>SIMPL-9D-C</v>
      </c>
      <c r="C335" s="499" t="str">
        <f>IF('(more) Simpl. textures'!M341=0,"",'(more) Simpl. textures'!M341)</f>
        <v>not 
available</v>
      </c>
      <c r="D335" s="499" t="str">
        <f>IF('(more) Simpl. textures'!N341=0,"",'(more) Simpl. textures'!N341)</f>
        <v/>
      </c>
      <c r="E335" s="54">
        <f>'PROD. LIST (more)Simpl tex'!F338</f>
        <v>0</v>
      </c>
    </row>
    <row r="336" spans="1:5" ht="23.25" customHeight="1">
      <c r="A336" s="45"/>
      <c r="B336" s="42" t="str">
        <f>'(more) Simpl. textures'!D342</f>
        <v>SIMPL-9D-N-T</v>
      </c>
      <c r="C336" s="499" t="str">
        <f>IF('(more) Simpl. textures'!M342=0,"",'(more) Simpl. textures'!M342)</f>
        <v/>
      </c>
      <c r="D336" s="499" t="str">
        <f>IF('(more) Simpl. textures'!N342=0,"",'(more) Simpl. textures'!N342)</f>
        <v>not 
available</v>
      </c>
      <c r="E336" s="54">
        <f>'PROD. LIST (more)Simpl tex'!F339</f>
        <v>0</v>
      </c>
    </row>
    <row r="337" spans="1:5" ht="23.25" customHeight="1">
      <c r="A337" s="45"/>
      <c r="B337" s="42" t="str">
        <f>'(more) Simpl. textures'!D343</f>
        <v>SIMPL-9D-N-NT</v>
      </c>
      <c r="C337" s="499" t="str">
        <f>IF('(more) Simpl. textures'!M343=0,"",'(more) Simpl. textures'!M343)</f>
        <v/>
      </c>
      <c r="D337" s="499" t="str">
        <f>IF('(more) Simpl. textures'!N343=0,"",'(more) Simpl. textures'!N343)</f>
        <v>not 
available</v>
      </c>
      <c r="E337" s="54">
        <f>'PROD. LIST (more)Simpl tex'!F340</f>
        <v>0</v>
      </c>
    </row>
    <row r="338" spans="1:5" ht="23.25" customHeight="1">
      <c r="A338" s="45"/>
      <c r="B338" s="42" t="str">
        <f>'(more) Simpl. textures'!D344</f>
        <v>SIMPL-9E-C</v>
      </c>
      <c r="C338" s="499" t="str">
        <f>IF('(more) Simpl. textures'!M344=0,"",'(more) Simpl. textures'!M344)</f>
        <v>not 
available</v>
      </c>
      <c r="D338" s="499" t="str">
        <f>IF('(more) Simpl. textures'!N344=0,"",'(more) Simpl. textures'!N344)</f>
        <v/>
      </c>
      <c r="E338" s="54">
        <f>'PROD. LIST (more)Simpl tex'!F341</f>
        <v>0</v>
      </c>
    </row>
    <row r="339" spans="1:5" ht="23.25" customHeight="1">
      <c r="A339" s="45"/>
      <c r="B339" s="42" t="str">
        <f>'(more) Simpl. textures'!D345</f>
        <v>SIMPL-9E-N-T</v>
      </c>
      <c r="C339" s="499" t="str">
        <f>IF('(more) Simpl. textures'!M345=0,"",'(more) Simpl. textures'!M345)</f>
        <v/>
      </c>
      <c r="D339" s="499" t="str">
        <f>IF('(more) Simpl. textures'!N345=0,"",'(more) Simpl. textures'!N345)</f>
        <v>not 
available</v>
      </c>
      <c r="E339" s="54">
        <f>'PROD. LIST (more)Simpl tex'!F342</f>
        <v>0</v>
      </c>
    </row>
    <row r="340" spans="1:5" ht="23.25" customHeight="1">
      <c r="A340" s="45"/>
      <c r="B340" s="42" t="str">
        <f>'(more) Simpl. textures'!D346</f>
        <v>SIMPL-9E-N-NT</v>
      </c>
      <c r="C340" s="499" t="str">
        <f>IF('(more) Simpl. textures'!M346=0,"",'(more) Simpl. textures'!M346)</f>
        <v/>
      </c>
      <c r="D340" s="499" t="str">
        <f>IF('(more) Simpl. textures'!N346=0,"",'(more) Simpl. textures'!N346)</f>
        <v>not 
available</v>
      </c>
      <c r="E340" s="54">
        <f>'PROD. LIST (more)Simpl tex'!F343</f>
        <v>0</v>
      </c>
    </row>
    <row r="341" spans="1:5" ht="23.25" customHeight="1">
      <c r="A341" s="45"/>
      <c r="B341" s="42" t="str">
        <f>'(more) Simpl. textures'!D347</f>
        <v>SIMPL-9F-C</v>
      </c>
      <c r="C341" s="499" t="str">
        <f>IF('(more) Simpl. textures'!M347=0,"",'(more) Simpl. textures'!M347)</f>
        <v>not 
available</v>
      </c>
      <c r="D341" s="499" t="str">
        <f>IF('(more) Simpl. textures'!N347=0,"",'(more) Simpl. textures'!N347)</f>
        <v/>
      </c>
      <c r="E341" s="54">
        <f>'PROD. LIST (more)Simpl tex'!F344</f>
        <v>0</v>
      </c>
    </row>
    <row r="342" spans="1:5" ht="23.25" customHeight="1">
      <c r="A342" s="45"/>
      <c r="B342" s="42" t="str">
        <f>'(more) Simpl. textures'!D348</f>
        <v>SIMPL-9F-N-T</v>
      </c>
      <c r="C342" s="499" t="str">
        <f>IF('(more) Simpl. textures'!M348=0,"",'(more) Simpl. textures'!M348)</f>
        <v/>
      </c>
      <c r="D342" s="499" t="str">
        <f>IF('(more) Simpl. textures'!N348=0,"",'(more) Simpl. textures'!N348)</f>
        <v>not 
available</v>
      </c>
      <c r="E342" s="54">
        <f>'PROD. LIST (more)Simpl tex'!F345</f>
        <v>0</v>
      </c>
    </row>
    <row r="343" spans="1:5" ht="23.25" customHeight="1">
      <c r="A343" s="45"/>
      <c r="B343" s="42" t="str">
        <f>'(more) Simpl. textures'!D349</f>
        <v>SIMPL-9F-N-NT</v>
      </c>
      <c r="C343" s="499" t="str">
        <f>IF('(more) Simpl. textures'!M349=0,"",'(more) Simpl. textures'!M349)</f>
        <v/>
      </c>
      <c r="D343" s="499" t="str">
        <f>IF('(more) Simpl. textures'!N349=0,"",'(more) Simpl. textures'!N349)</f>
        <v>not 
available</v>
      </c>
      <c r="E343" s="54">
        <f>'PROD. LIST (more)Simpl tex'!F346</f>
        <v>0</v>
      </c>
    </row>
    <row r="344" spans="1:5" ht="23.25" customHeight="1">
      <c r="A344" s="45"/>
      <c r="B344" s="42" t="str">
        <f>'(more) Simpl. textures'!D350</f>
        <v>SIMPL-9G-C</v>
      </c>
      <c r="C344" s="499" t="str">
        <f>IF('(more) Simpl. textures'!M350=0,"",'(more) Simpl. textures'!M350)</f>
        <v>not 
available</v>
      </c>
      <c r="D344" s="499" t="str">
        <f>IF('(more) Simpl. textures'!N350=0,"",'(more) Simpl. textures'!N350)</f>
        <v/>
      </c>
      <c r="E344" s="54">
        <f>'PROD. LIST (more)Simpl tex'!F347</f>
        <v>0</v>
      </c>
    </row>
    <row r="345" spans="1:5" ht="23.25" customHeight="1">
      <c r="A345" s="45"/>
      <c r="B345" s="42" t="str">
        <f>'(more) Simpl. textures'!D351</f>
        <v>SIMPL-9G-N-T</v>
      </c>
      <c r="C345" s="499" t="str">
        <f>IF('(more) Simpl. textures'!M351=0,"",'(more) Simpl. textures'!M351)</f>
        <v/>
      </c>
      <c r="D345" s="499" t="str">
        <f>IF('(more) Simpl. textures'!N351=0,"",'(more) Simpl. textures'!N351)</f>
        <v>not 
available</v>
      </c>
      <c r="E345" s="54">
        <f>'PROD. LIST (more)Simpl tex'!F348</f>
        <v>0</v>
      </c>
    </row>
    <row r="346" spans="1:5" ht="23.25" customHeight="1">
      <c r="A346" s="45"/>
      <c r="B346" s="42" t="str">
        <f>'(more) Simpl. textures'!D352</f>
        <v>SIMPL-9G-N-NT</v>
      </c>
      <c r="C346" s="499" t="str">
        <f>IF('(more) Simpl. textures'!M352=0,"",'(more) Simpl. textures'!M352)</f>
        <v/>
      </c>
      <c r="D346" s="499" t="str">
        <f>IF('(more) Simpl. textures'!N352=0,"",'(more) Simpl. textures'!N352)</f>
        <v>not 
available</v>
      </c>
      <c r="E346" s="54">
        <f>'PROD. LIST (more)Simpl tex'!F349</f>
        <v>0</v>
      </c>
    </row>
    <row r="347" spans="1:5" ht="23.25" customHeight="1">
      <c r="A347" s="45"/>
      <c r="B347" s="42" t="str">
        <f>'(more) Simpl. textures'!D353</f>
        <v>SIMPL-9H-C</v>
      </c>
      <c r="C347" s="499" t="str">
        <f>IF('(more) Simpl. textures'!M353=0,"",'(more) Simpl. textures'!M353)</f>
        <v>not 
available</v>
      </c>
      <c r="D347" s="499" t="str">
        <f>IF('(more) Simpl. textures'!N353=0,"",'(more) Simpl. textures'!N353)</f>
        <v/>
      </c>
      <c r="E347" s="54">
        <f>'PROD. LIST (more)Simpl tex'!F350</f>
        <v>0</v>
      </c>
    </row>
    <row r="348" spans="1:5" ht="23.25" customHeight="1">
      <c r="A348" s="45"/>
      <c r="B348" s="42" t="str">
        <f>'(more) Simpl. textures'!D354</f>
        <v>SIMPL-9H-N-T</v>
      </c>
      <c r="C348" s="499" t="str">
        <f>IF('(more) Simpl. textures'!M354=0,"",'(more) Simpl. textures'!M354)</f>
        <v/>
      </c>
      <c r="D348" s="499" t="str">
        <f>IF('(more) Simpl. textures'!N354=0,"",'(more) Simpl. textures'!N354)</f>
        <v>not 
available</v>
      </c>
      <c r="E348" s="54">
        <f>'PROD. LIST (more)Simpl tex'!F351</f>
        <v>0</v>
      </c>
    </row>
    <row r="349" spans="1:5" ht="23.25" customHeight="1">
      <c r="A349" s="45"/>
      <c r="B349" s="42" t="str">
        <f>'(more) Simpl. textures'!D355</f>
        <v>SIMPL-9H-N-NT</v>
      </c>
      <c r="C349" s="499" t="str">
        <f>IF('(more) Simpl. textures'!M355=0,"",'(more) Simpl. textures'!M355)</f>
        <v/>
      </c>
      <c r="D349" s="499" t="str">
        <f>IF('(more) Simpl. textures'!N355=0,"",'(more) Simpl. textures'!N355)</f>
        <v>not 
available</v>
      </c>
      <c r="E349" s="54">
        <f>'PROD. LIST (more)Simpl tex'!F352</f>
        <v>0</v>
      </c>
    </row>
    <row r="350" spans="1:5" ht="23.25" customHeight="1">
      <c r="A350" s="45"/>
      <c r="B350" s="42" t="str">
        <f>'(more) Simpl. textures'!D356</f>
        <v>SIMPL-9I-C</v>
      </c>
      <c r="C350" s="499" t="str">
        <f>IF('(more) Simpl. textures'!M356=0,"",'(more) Simpl. textures'!M356)</f>
        <v>not 
available</v>
      </c>
      <c r="D350" s="499" t="str">
        <f>IF('(more) Simpl. textures'!N356=0,"",'(more) Simpl. textures'!N356)</f>
        <v/>
      </c>
      <c r="E350" s="54">
        <f>'PROD. LIST (more)Simpl tex'!F353</f>
        <v>0</v>
      </c>
    </row>
    <row r="351" spans="1:5" ht="23.25" customHeight="1">
      <c r="A351" s="45"/>
      <c r="B351" s="42" t="str">
        <f>'(more) Simpl. textures'!D357</f>
        <v>SIMPL-9I-N-T</v>
      </c>
      <c r="C351" s="499" t="str">
        <f>IF('(more) Simpl. textures'!M357=0,"",'(more) Simpl. textures'!M357)</f>
        <v/>
      </c>
      <c r="D351" s="499" t="str">
        <f>IF('(more) Simpl. textures'!N357=0,"",'(more) Simpl. textures'!N357)</f>
        <v>not 
available</v>
      </c>
      <c r="E351" s="54">
        <f>'PROD. LIST (more)Simpl tex'!F354</f>
        <v>0</v>
      </c>
    </row>
    <row r="352" spans="1:5" ht="23.25" customHeight="1">
      <c r="A352" s="45"/>
      <c r="B352" s="42" t="str">
        <f>'(more) Simpl. textures'!D358</f>
        <v>SIMPL-9I-N-NT</v>
      </c>
      <c r="C352" s="499" t="str">
        <f>IF('(more) Simpl. textures'!M358=0,"",'(more) Simpl. textures'!M358)</f>
        <v/>
      </c>
      <c r="D352" s="499" t="str">
        <f>IF('(more) Simpl. textures'!N358=0,"",'(more) Simpl. textures'!N358)</f>
        <v>not 
available</v>
      </c>
      <c r="E352" s="54">
        <f>'PROD. LIST (more)Simpl tex'!F355</f>
        <v>0</v>
      </c>
    </row>
    <row r="353" spans="1:5" ht="23.25" customHeight="1">
      <c r="A353" s="45"/>
      <c r="B353" s="42" t="str">
        <f>'(more) Simpl. textures'!D359</f>
        <v>SIMPL-9J-C</v>
      </c>
      <c r="C353" s="499" t="str">
        <f>IF('(more) Simpl. textures'!M359=0,"",'(more) Simpl. textures'!M359)</f>
        <v>not 
available</v>
      </c>
      <c r="D353" s="499" t="str">
        <f>IF('(more) Simpl. textures'!N359=0,"",'(more) Simpl. textures'!N359)</f>
        <v/>
      </c>
      <c r="E353" s="54">
        <f>'PROD. LIST (more)Simpl tex'!F356</f>
        <v>0</v>
      </c>
    </row>
    <row r="354" spans="1:5" ht="23.25" customHeight="1">
      <c r="A354" s="45"/>
      <c r="B354" s="42" t="str">
        <f>'(more) Simpl. textures'!D360</f>
        <v>SIMPL-9J-N-T</v>
      </c>
      <c r="C354" s="499" t="str">
        <f>IF('(more) Simpl. textures'!M360=0,"",'(more) Simpl. textures'!M360)</f>
        <v/>
      </c>
      <c r="D354" s="499" t="str">
        <f>IF('(more) Simpl. textures'!N360=0,"",'(more) Simpl. textures'!N360)</f>
        <v>not 
available</v>
      </c>
      <c r="E354" s="54">
        <f>'PROD. LIST (more)Simpl tex'!F357</f>
        <v>0</v>
      </c>
    </row>
    <row r="355" spans="1:5" ht="23.25" customHeight="1">
      <c r="A355" s="45"/>
      <c r="B355" s="42" t="str">
        <f>'(more) Simpl. textures'!D361</f>
        <v>SIMPL-9J-N-NT</v>
      </c>
      <c r="C355" s="499" t="str">
        <f>IF('(more) Simpl. textures'!M361=0,"",'(more) Simpl. textures'!M361)</f>
        <v/>
      </c>
      <c r="D355" s="499" t="str">
        <f>IF('(more) Simpl. textures'!N361=0,"",'(more) Simpl. textures'!N361)</f>
        <v>not 
available</v>
      </c>
      <c r="E355" s="54">
        <f>'PROD. LIST (more)Simpl tex'!F358</f>
        <v>0</v>
      </c>
    </row>
    <row r="356" spans="1:5" ht="23.25" customHeight="1">
      <c r="A356" s="45"/>
      <c r="B356" s="42" t="str">
        <f>'(more) Simpl. textures'!D362</f>
        <v>SIMPL-9K-C</v>
      </c>
      <c r="C356" s="499" t="str">
        <f>IF('(more) Simpl. textures'!M362=0,"",'(more) Simpl. textures'!M362)</f>
        <v>not 
available</v>
      </c>
      <c r="D356" s="499" t="str">
        <f>IF('(more) Simpl. textures'!N362=0,"",'(more) Simpl. textures'!N362)</f>
        <v/>
      </c>
      <c r="E356" s="54">
        <f>'PROD. LIST (more)Simpl tex'!F359</f>
        <v>0</v>
      </c>
    </row>
    <row r="357" spans="1:5" ht="23.25" customHeight="1">
      <c r="A357" s="45"/>
      <c r="B357" s="42" t="str">
        <f>'(more) Simpl. textures'!D363</f>
        <v>SIMPL-9K-N-T</v>
      </c>
      <c r="C357" s="499" t="str">
        <f>IF('(more) Simpl. textures'!M363=0,"",'(more) Simpl. textures'!M363)</f>
        <v/>
      </c>
      <c r="D357" s="499" t="str">
        <f>IF('(more) Simpl. textures'!N363=0,"",'(more) Simpl. textures'!N363)</f>
        <v>not 
available</v>
      </c>
      <c r="E357" s="54">
        <f>'PROD. LIST (more)Simpl tex'!F360</f>
        <v>0</v>
      </c>
    </row>
    <row r="358" spans="1:5" ht="23.25" customHeight="1">
      <c r="A358" s="45"/>
      <c r="B358" s="42" t="str">
        <f>'(more) Simpl. textures'!D364</f>
        <v>SIMPL-9K-N-NT</v>
      </c>
      <c r="C358" s="499" t="str">
        <f>IF('(more) Simpl. textures'!M364=0,"",'(more) Simpl. textures'!M364)</f>
        <v/>
      </c>
      <c r="D358" s="499" t="str">
        <f>IF('(more) Simpl. textures'!N364=0,"",'(more) Simpl. textures'!N364)</f>
        <v>not 
available</v>
      </c>
      <c r="E358" s="54">
        <f>'PROD. LIST (more)Simpl tex'!F361</f>
        <v>0</v>
      </c>
    </row>
    <row r="359" spans="1:5" ht="23.25" customHeight="1">
      <c r="A359" s="45"/>
      <c r="B359" s="42" t="str">
        <f>'(more) Simpl. textures'!D365</f>
        <v>SIMPL-9L-C</v>
      </c>
      <c r="C359" s="499" t="str">
        <f>IF('(more) Simpl. textures'!M365=0,"",'(more) Simpl. textures'!M365)</f>
        <v>not 
available</v>
      </c>
      <c r="D359" s="499" t="str">
        <f>IF('(more) Simpl. textures'!N365=0,"",'(more) Simpl. textures'!N365)</f>
        <v/>
      </c>
      <c r="E359" s="54">
        <f>'PROD. LIST (more)Simpl tex'!F362</f>
        <v>0</v>
      </c>
    </row>
    <row r="360" spans="1:5" ht="23.25" customHeight="1">
      <c r="A360" s="45"/>
      <c r="B360" s="42" t="str">
        <f>'(more) Simpl. textures'!D366</f>
        <v>SIMPL-9L-N-T</v>
      </c>
      <c r="C360" s="499" t="str">
        <f>IF('(more) Simpl. textures'!M366=0,"",'(more) Simpl. textures'!M366)</f>
        <v/>
      </c>
      <c r="D360" s="499" t="str">
        <f>IF('(more) Simpl. textures'!N366=0,"",'(more) Simpl. textures'!N366)</f>
        <v>not 
available</v>
      </c>
      <c r="E360" s="54">
        <f>'PROD. LIST (more)Simpl tex'!F363</f>
        <v>0</v>
      </c>
    </row>
    <row r="361" spans="1:5" ht="23.25" customHeight="1">
      <c r="A361" s="45"/>
      <c r="B361" s="42" t="str">
        <f>'(more) Simpl. textures'!D367</f>
        <v>SIMPL-9L-N-NT</v>
      </c>
      <c r="C361" s="499" t="str">
        <f>IF('(more) Simpl. textures'!M367=0,"",'(more) Simpl. textures'!M367)</f>
        <v/>
      </c>
      <c r="D361" s="499" t="str">
        <f>IF('(more) Simpl. textures'!N367=0,"",'(more) Simpl. textures'!N367)</f>
        <v>not 
available</v>
      </c>
      <c r="E361" s="54">
        <f>'PROD. LIST (more)Simpl tex'!F364</f>
        <v>0</v>
      </c>
    </row>
    <row r="362" spans="1:5" ht="23.25" customHeight="1">
      <c r="A362" s="45"/>
      <c r="B362" s="42" t="str">
        <f>'(more) Simpl. textures'!D368</f>
        <v>SIMPL-9M-C</v>
      </c>
      <c r="C362" s="499" t="str">
        <f>IF('(more) Simpl. textures'!M368=0,"",'(more) Simpl. textures'!M368)</f>
        <v>not 
available</v>
      </c>
      <c r="D362" s="499" t="str">
        <f>IF('(more) Simpl. textures'!N368=0,"",'(more) Simpl. textures'!N368)</f>
        <v/>
      </c>
      <c r="E362" s="54">
        <f>'PROD. LIST (more)Simpl tex'!F365</f>
        <v>0</v>
      </c>
    </row>
    <row r="363" spans="1:5" ht="23.25" customHeight="1">
      <c r="A363" s="45"/>
      <c r="B363" s="42" t="str">
        <f>'(more) Simpl. textures'!D369</f>
        <v>SIMPL-9M-N-T</v>
      </c>
      <c r="C363" s="499" t="str">
        <f>IF('(more) Simpl. textures'!M369=0,"",'(more) Simpl. textures'!M369)</f>
        <v/>
      </c>
      <c r="D363" s="499" t="str">
        <f>IF('(more) Simpl. textures'!N369=0,"",'(more) Simpl. textures'!N369)</f>
        <v>not 
available</v>
      </c>
      <c r="E363" s="54">
        <f>'PROD. LIST (more)Simpl tex'!F366</f>
        <v>0</v>
      </c>
    </row>
    <row r="364" spans="1:5" ht="23.25" customHeight="1">
      <c r="A364" s="45"/>
      <c r="B364" s="42" t="str">
        <f>'(more) Simpl. textures'!D370</f>
        <v>SIMPL-9M-N-NT</v>
      </c>
      <c r="C364" s="499" t="str">
        <f>IF('(more) Simpl. textures'!M370=0,"",'(more) Simpl. textures'!M370)</f>
        <v/>
      </c>
      <c r="D364" s="499" t="str">
        <f>IF('(more) Simpl. textures'!N370=0,"",'(more) Simpl. textures'!N370)</f>
        <v>not 
available</v>
      </c>
      <c r="E364" s="54">
        <f>'PROD. LIST (more)Simpl tex'!F367</f>
        <v>0</v>
      </c>
    </row>
    <row r="365" spans="1:5" ht="23.25" customHeight="1">
      <c r="A365" s="45"/>
      <c r="B365" s="42" t="str">
        <f>'(more) Simpl. textures'!D371</f>
        <v>SIMPL-9N-C</v>
      </c>
      <c r="C365" s="499" t="str">
        <f>IF('(more) Simpl. textures'!M371=0,"",'(more) Simpl. textures'!M371)</f>
        <v>not 
available</v>
      </c>
      <c r="D365" s="499" t="str">
        <f>IF('(more) Simpl. textures'!N371=0,"",'(more) Simpl. textures'!N371)</f>
        <v/>
      </c>
      <c r="E365" s="54">
        <f>'PROD. LIST (more)Simpl tex'!F368</f>
        <v>0</v>
      </c>
    </row>
    <row r="366" spans="1:5" ht="23.25" customHeight="1">
      <c r="A366" s="45"/>
      <c r="B366" s="42" t="str">
        <f>'(more) Simpl. textures'!D372</f>
        <v>SIMPL-9N-N-T</v>
      </c>
      <c r="C366" s="499" t="str">
        <f>IF('(more) Simpl. textures'!M372=0,"",'(more) Simpl. textures'!M372)</f>
        <v/>
      </c>
      <c r="D366" s="499" t="str">
        <f>IF('(more) Simpl. textures'!N372=0,"",'(more) Simpl. textures'!N372)</f>
        <v>not 
available</v>
      </c>
      <c r="E366" s="54">
        <f>'PROD. LIST (more)Simpl tex'!F369</f>
        <v>0</v>
      </c>
    </row>
    <row r="367" spans="1:5" ht="23.25" customHeight="1">
      <c r="A367" s="45"/>
      <c r="B367" s="42" t="str">
        <f>'(more) Simpl. textures'!D373</f>
        <v>SIMPL-9N-N-NT</v>
      </c>
      <c r="C367" s="499" t="str">
        <f>IF('(more) Simpl. textures'!M373=0,"",'(more) Simpl. textures'!M373)</f>
        <v/>
      </c>
      <c r="D367" s="499" t="str">
        <f>IF('(more) Simpl. textures'!N373=0,"",'(more) Simpl. textures'!N373)</f>
        <v>not 
available</v>
      </c>
      <c r="E367" s="54">
        <f>'PROD. LIST (more)Simpl tex'!F370</f>
        <v>0</v>
      </c>
    </row>
    <row r="368" spans="1:5" ht="23.25" customHeight="1">
      <c r="A368" s="45"/>
      <c r="B368" s="42" t="str">
        <f>'(more) Simpl. textures'!D374</f>
        <v>SIMPL-9O-C</v>
      </c>
      <c r="C368" s="499" t="str">
        <f>IF('(more) Simpl. textures'!M374=0,"",'(more) Simpl. textures'!M374)</f>
        <v>not 
available</v>
      </c>
      <c r="D368" s="499" t="str">
        <f>IF('(more) Simpl. textures'!N374=0,"",'(more) Simpl. textures'!N374)</f>
        <v/>
      </c>
      <c r="E368" s="54">
        <f>'PROD. LIST (more)Simpl tex'!F371</f>
        <v>0</v>
      </c>
    </row>
    <row r="369" spans="1:5" ht="23.25" customHeight="1">
      <c r="A369" s="45"/>
      <c r="B369" s="42" t="str">
        <f>'(more) Simpl. textures'!D375</f>
        <v>SIMPL-9O-N-T</v>
      </c>
      <c r="C369" s="499" t="str">
        <f>IF('(more) Simpl. textures'!M375=0,"",'(more) Simpl. textures'!M375)</f>
        <v/>
      </c>
      <c r="D369" s="499" t="str">
        <f>IF('(more) Simpl. textures'!N375=0,"",'(more) Simpl. textures'!N375)</f>
        <v>not 
available</v>
      </c>
      <c r="E369" s="54">
        <f>'PROD. LIST (more)Simpl tex'!F372</f>
        <v>0</v>
      </c>
    </row>
    <row r="370" spans="1:5" ht="23.25" customHeight="1">
      <c r="A370" s="45"/>
      <c r="B370" s="42" t="str">
        <f>'(more) Simpl. textures'!D376</f>
        <v>SIMPL-9O-N-NT</v>
      </c>
      <c r="C370" s="499" t="str">
        <f>IF('(more) Simpl. textures'!M376=0,"",'(more) Simpl. textures'!M376)</f>
        <v/>
      </c>
      <c r="D370" s="499" t="str">
        <f>IF('(more) Simpl. textures'!N376=0,"",'(more) Simpl. textures'!N376)</f>
        <v>not 
available</v>
      </c>
      <c r="E370" s="54">
        <f>'PROD. LIST (more)Simpl tex'!F373</f>
        <v>0</v>
      </c>
    </row>
    <row r="371" spans="1:5" ht="23.25" customHeight="1">
      <c r="A371" s="45"/>
      <c r="B371" s="42" t="str">
        <f>'(more) Simpl. textures'!D377</f>
        <v>10 - HUGE-IES</v>
      </c>
      <c r="C371" s="499" t="str">
        <f>IF('(more) Simpl. textures'!M377=0,"",'(more) Simpl. textures'!M377)</f>
        <v/>
      </c>
      <c r="D371" s="499" t="str">
        <f>IF('(more) Simpl. textures'!N377=0,"",'(more) Simpl. textures'!N377)</f>
        <v/>
      </c>
      <c r="E371" s="54">
        <f>'PROD. LIST (more)Simpl tex'!F374</f>
        <v>0</v>
      </c>
    </row>
    <row r="372" spans="1:5" ht="23.25" customHeight="1">
      <c r="A372" s="45"/>
      <c r="B372" s="42" t="str">
        <f>'(more) Simpl. textures'!D378</f>
        <v>SIMPL-10A-C</v>
      </c>
      <c r="C372" s="499" t="str">
        <f>IF('(more) Simpl. textures'!M378=0,"",'(more) Simpl. textures'!M378)</f>
        <v>not 
available</v>
      </c>
      <c r="D372" s="499" t="str">
        <f>IF('(more) Simpl. textures'!N378=0,"",'(more) Simpl. textures'!N378)</f>
        <v/>
      </c>
      <c r="E372" s="54">
        <f>'PROD. LIST (more)Simpl tex'!F375</f>
        <v>0</v>
      </c>
    </row>
    <row r="373" spans="1:5" ht="23.25" customHeight="1">
      <c r="A373" s="45"/>
      <c r="B373" s="42" t="str">
        <f>'(more) Simpl. textures'!D379</f>
        <v>SIMPL-10A-N-T</v>
      </c>
      <c r="C373" s="499" t="str">
        <f>IF('(more) Simpl. textures'!M379=0,"",'(more) Simpl. textures'!M379)</f>
        <v/>
      </c>
      <c r="D373" s="499" t="str">
        <f>IF('(more) Simpl. textures'!N379=0,"",'(more) Simpl. textures'!N379)</f>
        <v>not 
available</v>
      </c>
      <c r="E373" s="54">
        <f>'PROD. LIST (more)Simpl tex'!F376</f>
        <v>0</v>
      </c>
    </row>
    <row r="374" spans="1:5" ht="23.25" customHeight="1">
      <c r="A374" s="45"/>
      <c r="B374" s="42" t="str">
        <f>'(more) Simpl. textures'!D380</f>
        <v>SIMPL-10A-N-NT</v>
      </c>
      <c r="C374" s="499" t="str">
        <f>IF('(more) Simpl. textures'!M380=0,"",'(more) Simpl. textures'!M380)</f>
        <v/>
      </c>
      <c r="D374" s="499" t="str">
        <f>IF('(more) Simpl. textures'!N380=0,"",'(more) Simpl. textures'!N380)</f>
        <v>not 
available</v>
      </c>
      <c r="E374" s="54">
        <f>'PROD. LIST (more)Simpl tex'!F377</f>
        <v>0</v>
      </c>
    </row>
    <row r="375" spans="1:5" ht="23.25" customHeight="1">
      <c r="A375" s="45"/>
      <c r="B375" s="42" t="str">
        <f>'(more) Simpl. textures'!D381</f>
        <v>SIMPL-10B-C</v>
      </c>
      <c r="C375" s="499" t="str">
        <f>IF('(more) Simpl. textures'!M381=0,"",'(more) Simpl. textures'!M381)</f>
        <v>not 
available</v>
      </c>
      <c r="D375" s="499" t="str">
        <f>IF('(more) Simpl. textures'!N381=0,"",'(more) Simpl. textures'!N381)</f>
        <v/>
      </c>
      <c r="E375" s="54">
        <f>'PROD. LIST (more)Simpl tex'!F378</f>
        <v>0</v>
      </c>
    </row>
    <row r="376" spans="1:5" ht="23.25" customHeight="1">
      <c r="A376" s="45"/>
      <c r="B376" s="42" t="str">
        <f>'(more) Simpl. textures'!D382</f>
        <v>SIMPL-10B-N-T</v>
      </c>
      <c r="C376" s="499" t="str">
        <f>IF('(more) Simpl. textures'!M382=0,"",'(more) Simpl. textures'!M382)</f>
        <v/>
      </c>
      <c r="D376" s="499" t="str">
        <f>IF('(more) Simpl. textures'!N382=0,"",'(more) Simpl. textures'!N382)</f>
        <v>not 
available</v>
      </c>
      <c r="E376" s="54">
        <f>'PROD. LIST (more)Simpl tex'!F379</f>
        <v>0</v>
      </c>
    </row>
    <row r="377" spans="1:5" ht="23.25" customHeight="1">
      <c r="A377" s="45"/>
      <c r="B377" s="42" t="str">
        <f>'(more) Simpl. textures'!D383</f>
        <v>SIMPL-10B-N-NT</v>
      </c>
      <c r="C377" s="499" t="str">
        <f>IF('(more) Simpl. textures'!M383=0,"",'(more) Simpl. textures'!M383)</f>
        <v/>
      </c>
      <c r="D377" s="499" t="str">
        <f>IF('(more) Simpl. textures'!N383=0,"",'(more) Simpl. textures'!N383)</f>
        <v>not 
available</v>
      </c>
      <c r="E377" s="54">
        <f>'PROD. LIST (more)Simpl tex'!F380</f>
        <v>0</v>
      </c>
    </row>
    <row r="378" spans="1:5" ht="23.25" customHeight="1">
      <c r="A378" s="45"/>
      <c r="B378" s="42" t="str">
        <f>'(more) Simpl. textures'!D384</f>
        <v>SIMPL-10C-C</v>
      </c>
      <c r="C378" s="499" t="str">
        <f>IF('(more) Simpl. textures'!M384=0,"",'(more) Simpl. textures'!M384)</f>
        <v>not 
available</v>
      </c>
      <c r="D378" s="499" t="str">
        <f>IF('(more) Simpl. textures'!N384=0,"",'(more) Simpl. textures'!N384)</f>
        <v/>
      </c>
      <c r="E378" s="54">
        <f>'PROD. LIST (more)Simpl tex'!F381</f>
        <v>0</v>
      </c>
    </row>
    <row r="379" spans="1:5" ht="23.25" customHeight="1">
      <c r="A379" s="45"/>
      <c r="B379" s="42" t="str">
        <f>'(more) Simpl. textures'!D385</f>
        <v>SIMPL-10C-N-T</v>
      </c>
      <c r="C379" s="499" t="str">
        <f>IF('(more) Simpl. textures'!M385=0,"",'(more) Simpl. textures'!M385)</f>
        <v/>
      </c>
      <c r="D379" s="499" t="str">
        <f>IF('(more) Simpl. textures'!N385=0,"",'(more) Simpl. textures'!N385)</f>
        <v>not 
available</v>
      </c>
      <c r="E379" s="54">
        <f>'PROD. LIST (more)Simpl tex'!F382</f>
        <v>0</v>
      </c>
    </row>
    <row r="380" spans="1:5" ht="23.25" customHeight="1">
      <c r="A380" s="45"/>
      <c r="B380" s="42" t="str">
        <f>'(more) Simpl. textures'!D386</f>
        <v>SIMPL-10C-N-NT</v>
      </c>
      <c r="C380" s="499" t="str">
        <f>IF('(more) Simpl. textures'!M386=0,"",'(more) Simpl. textures'!M386)</f>
        <v/>
      </c>
      <c r="D380" s="499" t="str">
        <f>IF('(more) Simpl. textures'!N386=0,"",'(more) Simpl. textures'!N386)</f>
        <v>not 
available</v>
      </c>
      <c r="E380" s="54">
        <f>'PROD. LIST (more)Simpl tex'!F383</f>
        <v>0</v>
      </c>
    </row>
    <row r="381" spans="1:5" ht="23.25" customHeight="1">
      <c r="A381" s="45"/>
      <c r="B381" s="42" t="str">
        <f>'(more) Simpl. textures'!D387</f>
        <v>SIMPL-10D-C</v>
      </c>
      <c r="C381" s="499" t="str">
        <f>IF('(more) Simpl. textures'!M387=0,"",'(more) Simpl. textures'!M387)</f>
        <v>not 
available</v>
      </c>
      <c r="D381" s="499" t="str">
        <f>IF('(more) Simpl. textures'!N387=0,"",'(more) Simpl. textures'!N387)</f>
        <v/>
      </c>
      <c r="E381" s="54">
        <f>'PROD. LIST (more)Simpl tex'!F384</f>
        <v>0</v>
      </c>
    </row>
    <row r="382" spans="1:5" ht="23.25" customHeight="1">
      <c r="A382" s="45"/>
      <c r="B382" s="42" t="str">
        <f>'(more) Simpl. textures'!D388</f>
        <v>SIMPL-10D-N-T</v>
      </c>
      <c r="C382" s="499" t="str">
        <f>IF('(more) Simpl. textures'!M388=0,"",'(more) Simpl. textures'!M388)</f>
        <v/>
      </c>
      <c r="D382" s="499" t="str">
        <f>IF('(more) Simpl. textures'!N388=0,"",'(more) Simpl. textures'!N388)</f>
        <v>not 
available</v>
      </c>
      <c r="E382" s="54">
        <f>'PROD. LIST (more)Simpl tex'!F385</f>
        <v>0</v>
      </c>
    </row>
    <row r="383" spans="1:5" ht="23.25" customHeight="1">
      <c r="A383" s="45"/>
      <c r="B383" s="42" t="str">
        <f>'(more) Simpl. textures'!D389</f>
        <v>SIMPL-10D-N-NT</v>
      </c>
      <c r="C383" s="499" t="str">
        <f>IF('(more) Simpl. textures'!M389=0,"",'(more) Simpl. textures'!M389)</f>
        <v/>
      </c>
      <c r="D383" s="499" t="str">
        <f>IF('(more) Simpl. textures'!N389=0,"",'(more) Simpl. textures'!N389)</f>
        <v>not 
available</v>
      </c>
      <c r="E383" s="54">
        <f>'PROD. LIST (more)Simpl tex'!F386</f>
        <v>0</v>
      </c>
    </row>
    <row r="384" spans="1:5" ht="23.25" customHeight="1">
      <c r="A384" s="45"/>
      <c r="B384" s="42" t="str">
        <f>'(more) Simpl. textures'!D390</f>
        <v>SIMPL-10E-C</v>
      </c>
      <c r="C384" s="499" t="str">
        <f>IF('(more) Simpl. textures'!M390=0,"",'(more) Simpl. textures'!M390)</f>
        <v>not 
available</v>
      </c>
      <c r="D384" s="499" t="str">
        <f>IF('(more) Simpl. textures'!N390=0,"",'(more) Simpl. textures'!N390)</f>
        <v/>
      </c>
      <c r="E384" s="54">
        <f>'PROD. LIST (more)Simpl tex'!F387</f>
        <v>0</v>
      </c>
    </row>
    <row r="385" spans="1:5" ht="23.25" customHeight="1">
      <c r="A385" s="45"/>
      <c r="B385" s="42" t="str">
        <f>'(more) Simpl. textures'!D391</f>
        <v>SIMPL-10E-N-T</v>
      </c>
      <c r="C385" s="499" t="str">
        <f>IF('(more) Simpl. textures'!M391=0,"",'(more) Simpl. textures'!M391)</f>
        <v/>
      </c>
      <c r="D385" s="499" t="str">
        <f>IF('(more) Simpl. textures'!N391=0,"",'(more) Simpl. textures'!N391)</f>
        <v>not 
available</v>
      </c>
      <c r="E385" s="54">
        <f>'PROD. LIST (more)Simpl tex'!F388</f>
        <v>0</v>
      </c>
    </row>
    <row r="386" spans="1:5" ht="23.25" customHeight="1">
      <c r="A386" s="45"/>
      <c r="B386" s="42" t="str">
        <f>'(more) Simpl. textures'!D392</f>
        <v>SIMPL-10E-N-NT</v>
      </c>
      <c r="C386" s="499" t="str">
        <f>IF('(more) Simpl. textures'!M392=0,"",'(more) Simpl. textures'!M392)</f>
        <v/>
      </c>
      <c r="D386" s="499" t="str">
        <f>IF('(more) Simpl. textures'!N392=0,"",'(more) Simpl. textures'!N392)</f>
        <v>not 
available</v>
      </c>
      <c r="E386" s="54">
        <f>'PROD. LIST (more)Simpl tex'!F389</f>
        <v>0</v>
      </c>
    </row>
    <row r="387" spans="1:5" ht="23.25" customHeight="1">
      <c r="A387" s="45"/>
      <c r="B387" s="42" t="str">
        <f>'(more) Simpl. textures'!D393</f>
        <v>SIMPL-10F-C</v>
      </c>
      <c r="C387" s="499" t="str">
        <f>IF('(more) Simpl. textures'!M393=0,"",'(more) Simpl. textures'!M393)</f>
        <v>not 
available</v>
      </c>
      <c r="D387" s="499" t="str">
        <f>IF('(more) Simpl. textures'!N393=0,"",'(more) Simpl. textures'!N393)</f>
        <v/>
      </c>
      <c r="E387" s="54">
        <f>'PROD. LIST (more)Simpl tex'!F390</f>
        <v>0</v>
      </c>
    </row>
    <row r="388" spans="1:5" ht="23.25" customHeight="1">
      <c r="A388" s="45"/>
      <c r="B388" s="42" t="str">
        <f>'(more) Simpl. textures'!D394</f>
        <v>SIMPL-10F-N-T</v>
      </c>
      <c r="C388" s="499" t="str">
        <f>IF('(more) Simpl. textures'!M394=0,"",'(more) Simpl. textures'!M394)</f>
        <v/>
      </c>
      <c r="D388" s="499" t="str">
        <f>IF('(more) Simpl. textures'!N394=0,"",'(more) Simpl. textures'!N394)</f>
        <v>not 
available</v>
      </c>
      <c r="E388" s="54">
        <f>'PROD. LIST (more)Simpl tex'!F391</f>
        <v>0</v>
      </c>
    </row>
    <row r="389" spans="1:5" ht="23.25" customHeight="1">
      <c r="A389" s="45"/>
      <c r="B389" s="42" t="str">
        <f>'(more) Simpl. textures'!D395</f>
        <v>SIMPL-10F-N-NT</v>
      </c>
      <c r="C389" s="499" t="str">
        <f>IF('(more) Simpl. textures'!M395=0,"",'(more) Simpl. textures'!M395)</f>
        <v/>
      </c>
      <c r="D389" s="499" t="str">
        <f>IF('(more) Simpl. textures'!N395=0,"",'(more) Simpl. textures'!N395)</f>
        <v>not 
available</v>
      </c>
      <c r="E389" s="54">
        <f>'PROD. LIST (more)Simpl tex'!F392</f>
        <v>0</v>
      </c>
    </row>
    <row r="390" spans="1:5" ht="23.25" customHeight="1">
      <c r="A390" s="45"/>
      <c r="B390" s="42" t="str">
        <f>'(more) Simpl. textures'!D396</f>
        <v>SIMPL-10G-C</v>
      </c>
      <c r="C390" s="499" t="str">
        <f>IF('(more) Simpl. textures'!M396=0,"",'(more) Simpl. textures'!M396)</f>
        <v>not 
available</v>
      </c>
      <c r="D390" s="499" t="str">
        <f>IF('(more) Simpl. textures'!N396=0,"",'(more) Simpl. textures'!N396)</f>
        <v/>
      </c>
      <c r="E390" s="54">
        <f>'PROD. LIST (more)Simpl tex'!F393</f>
        <v>0</v>
      </c>
    </row>
    <row r="391" spans="1:5" ht="23.25" customHeight="1">
      <c r="A391" s="45"/>
      <c r="B391" s="42" t="str">
        <f>'(more) Simpl. textures'!D397</f>
        <v>SIMPL-10G-N-T</v>
      </c>
      <c r="C391" s="499" t="str">
        <f>IF('(more) Simpl. textures'!M397=0,"",'(more) Simpl. textures'!M397)</f>
        <v/>
      </c>
      <c r="D391" s="499" t="str">
        <f>IF('(more) Simpl. textures'!N397=0,"",'(more) Simpl. textures'!N397)</f>
        <v>not 
available</v>
      </c>
      <c r="E391" s="54">
        <f>'PROD. LIST (more)Simpl tex'!F394</f>
        <v>0</v>
      </c>
    </row>
    <row r="392" spans="1:5" ht="23.25" customHeight="1">
      <c r="A392" s="45"/>
      <c r="B392" s="42" t="str">
        <f>'(more) Simpl. textures'!D398</f>
        <v>SIMPL-10G-N-NT</v>
      </c>
      <c r="C392" s="499" t="str">
        <f>IF('(more) Simpl. textures'!M398=0,"",'(more) Simpl. textures'!M398)</f>
        <v/>
      </c>
      <c r="D392" s="499" t="str">
        <f>IF('(more) Simpl. textures'!N398=0,"",'(more) Simpl. textures'!N398)</f>
        <v>not 
available</v>
      </c>
      <c r="E392" s="54">
        <f>'PROD. LIST (more)Simpl tex'!F395</f>
        <v>0</v>
      </c>
    </row>
    <row r="393" spans="1:5" ht="23.25" customHeight="1">
      <c r="A393" s="45"/>
      <c r="B393" s="42" t="str">
        <f>'(more) Simpl. textures'!D399</f>
        <v>11 - BOWS</v>
      </c>
      <c r="C393" s="499" t="str">
        <f>IF('(more) Simpl. textures'!M399=0,"",'(more) Simpl. textures'!M399)</f>
        <v/>
      </c>
      <c r="D393" s="499" t="str">
        <f>IF('(more) Simpl. textures'!N399=0,"",'(more) Simpl. textures'!N399)</f>
        <v/>
      </c>
      <c r="E393" s="54">
        <f>'PROD. LIST (more)Simpl tex'!F396</f>
        <v>0</v>
      </c>
    </row>
    <row r="394" spans="1:5" ht="23.25" customHeight="1">
      <c r="A394" s="45"/>
      <c r="B394" s="42" t="str">
        <f>'(more) Simpl. textures'!D400</f>
        <v>SIMPL-11A-C</v>
      </c>
      <c r="C394" s="499" t="str">
        <f>IF('(more) Simpl. textures'!M400=0,"",'(more) Simpl. textures'!M400)</f>
        <v>not 
available</v>
      </c>
      <c r="D394" s="499" t="str">
        <f>IF('(more) Simpl. textures'!N400=0,"",'(more) Simpl. textures'!N400)</f>
        <v/>
      </c>
      <c r="E394" s="54">
        <f>'PROD. LIST (more)Simpl tex'!F397</f>
        <v>0</v>
      </c>
    </row>
    <row r="395" spans="1:5" ht="23.25" customHeight="1">
      <c r="A395" s="45"/>
      <c r="B395" s="42" t="str">
        <f>'(more) Simpl. textures'!D401</f>
        <v>SIMPL-11A-N-T</v>
      </c>
      <c r="C395" s="499" t="str">
        <f>IF('(more) Simpl. textures'!M401=0,"",'(more) Simpl. textures'!M401)</f>
        <v/>
      </c>
      <c r="D395" s="499" t="str">
        <f>IF('(more) Simpl. textures'!N401=0,"",'(more) Simpl. textures'!N401)</f>
        <v>not 
available</v>
      </c>
      <c r="E395" s="54">
        <f>'PROD. LIST (more)Simpl tex'!F398</f>
        <v>0</v>
      </c>
    </row>
    <row r="396" spans="1:5" ht="23.25" customHeight="1">
      <c r="A396" s="45"/>
      <c r="B396" s="42" t="str">
        <f>'(more) Simpl. textures'!D402</f>
        <v>SIMPL-11A-N-NT</v>
      </c>
      <c r="C396" s="499" t="str">
        <f>IF('(more) Simpl. textures'!M402=0,"",'(more) Simpl. textures'!M402)</f>
        <v/>
      </c>
      <c r="D396" s="499" t="str">
        <f>IF('(more) Simpl. textures'!N402=0,"",'(more) Simpl. textures'!N402)</f>
        <v>not 
available</v>
      </c>
      <c r="E396" s="54">
        <f>'PROD. LIST (more)Simpl tex'!F399</f>
        <v>0</v>
      </c>
    </row>
    <row r="397" spans="1:5" ht="23.25" customHeight="1">
      <c r="A397" s="45"/>
      <c r="B397" s="42" t="str">
        <f>'(more) Simpl. textures'!D403</f>
        <v>SIMPL-11B-C</v>
      </c>
      <c r="C397" s="499" t="str">
        <f>IF('(more) Simpl. textures'!M403=0,"",'(more) Simpl. textures'!M403)</f>
        <v>not 
available</v>
      </c>
      <c r="D397" s="499" t="str">
        <f>IF('(more) Simpl. textures'!N403=0,"",'(more) Simpl. textures'!N403)</f>
        <v/>
      </c>
      <c r="E397" s="54">
        <f>'PROD. LIST (more)Simpl tex'!F400</f>
        <v>0</v>
      </c>
    </row>
    <row r="398" spans="1:5" ht="23.25" customHeight="1">
      <c r="A398" s="45"/>
      <c r="B398" s="42" t="str">
        <f>'(more) Simpl. textures'!D404</f>
        <v>SIMPL-11B-N-T</v>
      </c>
      <c r="C398" s="499" t="str">
        <f>IF('(more) Simpl. textures'!M404=0,"",'(more) Simpl. textures'!M404)</f>
        <v/>
      </c>
      <c r="D398" s="499" t="str">
        <f>IF('(more) Simpl. textures'!N404=0,"",'(more) Simpl. textures'!N404)</f>
        <v>not 
available</v>
      </c>
      <c r="E398" s="54">
        <f>'PROD. LIST (more)Simpl tex'!F401</f>
        <v>0</v>
      </c>
    </row>
    <row r="399" spans="1:5" ht="23.25" customHeight="1">
      <c r="A399" s="45"/>
      <c r="B399" s="42" t="str">
        <f>'(more) Simpl. textures'!D405</f>
        <v>SIMPL-11B-N-NT</v>
      </c>
      <c r="C399" s="499" t="str">
        <f>IF('(more) Simpl. textures'!M405=0,"",'(more) Simpl. textures'!M405)</f>
        <v/>
      </c>
      <c r="D399" s="499" t="str">
        <f>IF('(more) Simpl. textures'!N405=0,"",'(more) Simpl. textures'!N405)</f>
        <v>not 
available</v>
      </c>
      <c r="E399" s="54">
        <f>'PROD. LIST (more)Simpl tex'!F402</f>
        <v>0</v>
      </c>
    </row>
    <row r="400" spans="1:5" ht="23.25" customHeight="1">
      <c r="A400" s="45"/>
      <c r="B400" s="42" t="str">
        <f>'(more) Simpl. textures'!D406</f>
        <v>SIMPL-11C-C</v>
      </c>
      <c r="C400" s="499" t="str">
        <f>IF('(more) Simpl. textures'!M406=0,"",'(more) Simpl. textures'!M406)</f>
        <v>not 
available</v>
      </c>
      <c r="D400" s="499" t="str">
        <f>IF('(more) Simpl. textures'!N406=0,"",'(more) Simpl. textures'!N406)</f>
        <v/>
      </c>
      <c r="E400" s="54">
        <f>'PROD. LIST (more)Simpl tex'!F403</f>
        <v>0</v>
      </c>
    </row>
    <row r="401" spans="1:5" ht="23.25" customHeight="1">
      <c r="A401" s="45"/>
      <c r="B401" s="42" t="str">
        <f>'(more) Simpl. textures'!D407</f>
        <v>SIMPL-11C-N-T</v>
      </c>
      <c r="C401" s="499" t="str">
        <f>IF('(more) Simpl. textures'!M407=0,"",'(more) Simpl. textures'!M407)</f>
        <v/>
      </c>
      <c r="D401" s="499" t="str">
        <f>IF('(more) Simpl. textures'!N407=0,"",'(more) Simpl. textures'!N407)</f>
        <v>not 
available</v>
      </c>
      <c r="E401" s="54">
        <f>'PROD. LIST (more)Simpl tex'!F404</f>
        <v>0</v>
      </c>
    </row>
    <row r="402" spans="1:5" ht="23.25" customHeight="1">
      <c r="A402" s="45"/>
      <c r="B402" s="42" t="str">
        <f>'(more) Simpl. textures'!D408</f>
        <v>SIMPL-11C-N-NT</v>
      </c>
      <c r="C402" s="499" t="str">
        <f>IF('(more) Simpl. textures'!M408=0,"",'(more) Simpl. textures'!M408)</f>
        <v/>
      </c>
      <c r="D402" s="499" t="str">
        <f>IF('(more) Simpl. textures'!N408=0,"",'(more) Simpl. textures'!N408)</f>
        <v>not 
available</v>
      </c>
      <c r="E402" s="54">
        <f>'PROD. LIST (more)Simpl tex'!F405</f>
        <v>0</v>
      </c>
    </row>
    <row r="403" spans="1:5" ht="23.25" customHeight="1">
      <c r="A403" s="45"/>
      <c r="B403" s="42" t="str">
        <f>'(more) Simpl. textures'!D409</f>
        <v>SIMPL-11D-C</v>
      </c>
      <c r="C403" s="499" t="str">
        <f>IF('(more) Simpl. textures'!M409=0,"",'(more) Simpl. textures'!M409)</f>
        <v>not 
available</v>
      </c>
      <c r="D403" s="499" t="str">
        <f>IF('(more) Simpl. textures'!N409=0,"",'(more) Simpl. textures'!N409)</f>
        <v/>
      </c>
      <c r="E403" s="54">
        <f>'PROD. LIST (more)Simpl tex'!F406</f>
        <v>0</v>
      </c>
    </row>
    <row r="404" spans="1:5" ht="23.25" customHeight="1">
      <c r="A404" s="45"/>
      <c r="B404" s="42" t="str">
        <f>'(more) Simpl. textures'!D410</f>
        <v>SIMPL-11D-N-T</v>
      </c>
      <c r="C404" s="499" t="str">
        <f>IF('(more) Simpl. textures'!M410=0,"",'(more) Simpl. textures'!M410)</f>
        <v/>
      </c>
      <c r="D404" s="499" t="str">
        <f>IF('(more) Simpl. textures'!N410=0,"",'(more) Simpl. textures'!N410)</f>
        <v>not 
available</v>
      </c>
      <c r="E404" s="54">
        <f>'PROD. LIST (more)Simpl tex'!F407</f>
        <v>0</v>
      </c>
    </row>
    <row r="405" spans="1:5" ht="23.25" customHeight="1">
      <c r="A405" s="45"/>
      <c r="B405" s="42" t="str">
        <f>'(more) Simpl. textures'!D411</f>
        <v>SIMPL-11D-N-NT</v>
      </c>
      <c r="C405" s="499" t="str">
        <f>IF('(more) Simpl. textures'!M411=0,"",'(more) Simpl. textures'!M411)</f>
        <v/>
      </c>
      <c r="D405" s="499" t="str">
        <f>IF('(more) Simpl. textures'!N411=0,"",'(more) Simpl. textures'!N411)</f>
        <v>not 
available</v>
      </c>
      <c r="E405" s="54">
        <f>'PROD. LIST (more)Simpl tex'!F408</f>
        <v>0</v>
      </c>
    </row>
    <row r="406" spans="1:5" ht="23.25" customHeight="1">
      <c r="A406" s="45"/>
      <c r="B406" s="42" t="str">
        <f>'(more) Simpl. textures'!D412</f>
        <v>SIMPL-11E-C</v>
      </c>
      <c r="C406" s="499" t="str">
        <f>IF('(more) Simpl. textures'!M412=0,"",'(more) Simpl. textures'!M412)</f>
        <v>not 
available</v>
      </c>
      <c r="D406" s="499" t="str">
        <f>IF('(more) Simpl. textures'!N412=0,"",'(more) Simpl. textures'!N412)</f>
        <v/>
      </c>
      <c r="E406" s="54">
        <f>'PROD. LIST (more)Simpl tex'!F409</f>
        <v>0</v>
      </c>
    </row>
    <row r="407" spans="1:5" ht="23.25" customHeight="1">
      <c r="A407" s="45"/>
      <c r="B407" s="42" t="str">
        <f>'(more) Simpl. textures'!D413</f>
        <v>SIMPL-11E-N-T</v>
      </c>
      <c r="C407" s="499" t="str">
        <f>IF('(more) Simpl. textures'!M413=0,"",'(more) Simpl. textures'!M413)</f>
        <v/>
      </c>
      <c r="D407" s="499" t="str">
        <f>IF('(more) Simpl. textures'!N413=0,"",'(more) Simpl. textures'!N413)</f>
        <v>not 
available</v>
      </c>
      <c r="E407" s="54">
        <f>'PROD. LIST (more)Simpl tex'!F410</f>
        <v>0</v>
      </c>
    </row>
    <row r="408" spans="1:5" ht="23.25" customHeight="1">
      <c r="A408" s="45"/>
      <c r="B408" s="42" t="str">
        <f>'(more) Simpl. textures'!D414</f>
        <v>SIMPL-11E-N-NT</v>
      </c>
      <c r="C408" s="499" t="str">
        <f>IF('(more) Simpl. textures'!M414=0,"",'(more) Simpl. textures'!M414)</f>
        <v/>
      </c>
      <c r="D408" s="499" t="str">
        <f>IF('(more) Simpl. textures'!N414=0,"",'(more) Simpl. textures'!N414)</f>
        <v>not 
available</v>
      </c>
      <c r="E408" s="54">
        <f>'PROD. LIST (more)Simpl tex'!F411</f>
        <v>0</v>
      </c>
    </row>
    <row r="409" spans="1:5" ht="23.25" customHeight="1">
      <c r="A409" s="45"/>
      <c r="B409" s="42" t="str">
        <f>'(more) Simpl. textures'!D415</f>
        <v>SIMPL-11F-C</v>
      </c>
      <c r="C409" s="499" t="str">
        <f>IF('(more) Simpl. textures'!M415=0,"",'(more) Simpl. textures'!M415)</f>
        <v>not 
available</v>
      </c>
      <c r="D409" s="499" t="str">
        <f>IF('(more) Simpl. textures'!N415=0,"",'(more) Simpl. textures'!N415)</f>
        <v/>
      </c>
      <c r="E409" s="54">
        <f>'PROD. LIST (more)Simpl tex'!F412</f>
        <v>0</v>
      </c>
    </row>
    <row r="410" spans="1:5" ht="23.25" customHeight="1">
      <c r="A410" s="45"/>
      <c r="B410" s="42" t="str">
        <f>'(more) Simpl. textures'!D416</f>
        <v>SIMPL-11F-N-T</v>
      </c>
      <c r="C410" s="499" t="str">
        <f>IF('(more) Simpl. textures'!M416=0,"",'(more) Simpl. textures'!M416)</f>
        <v/>
      </c>
      <c r="D410" s="499" t="str">
        <f>IF('(more) Simpl. textures'!N416=0,"",'(more) Simpl. textures'!N416)</f>
        <v>not 
available</v>
      </c>
      <c r="E410" s="54">
        <f>'PROD. LIST (more)Simpl tex'!F413</f>
        <v>0</v>
      </c>
    </row>
    <row r="411" spans="1:5" ht="23.25" customHeight="1">
      <c r="A411" s="45"/>
      <c r="B411" s="42" t="str">
        <f>'(more) Simpl. textures'!D417</f>
        <v>SIMPL-11F-N-NT</v>
      </c>
      <c r="C411" s="499" t="str">
        <f>IF('(more) Simpl. textures'!M417=0,"",'(more) Simpl. textures'!M417)</f>
        <v/>
      </c>
      <c r="D411" s="499" t="str">
        <f>IF('(more) Simpl. textures'!N417=0,"",'(more) Simpl. textures'!N417)</f>
        <v>not 
available</v>
      </c>
      <c r="E411" s="54">
        <f>'PROD. LIST (more)Simpl tex'!F414</f>
        <v>0</v>
      </c>
    </row>
    <row r="412" spans="1:5" ht="23.25" customHeight="1">
      <c r="A412" s="45"/>
      <c r="B412" s="42" t="str">
        <f>'(more) Simpl. textures'!D418</f>
        <v>SIMPL-11G-C</v>
      </c>
      <c r="C412" s="499" t="str">
        <f>IF('(more) Simpl. textures'!M418=0,"",'(more) Simpl. textures'!M418)</f>
        <v>not 
available</v>
      </c>
      <c r="D412" s="499" t="str">
        <f>IF('(more) Simpl. textures'!N418=0,"",'(more) Simpl. textures'!N418)</f>
        <v/>
      </c>
      <c r="E412" s="54">
        <f>'PROD. LIST (more)Simpl tex'!F415</f>
        <v>0</v>
      </c>
    </row>
    <row r="413" spans="1:5" ht="23.25" customHeight="1">
      <c r="A413" s="45"/>
      <c r="B413" s="42" t="str">
        <f>'(more) Simpl. textures'!D419</f>
        <v>SIMPL-11G-N-T</v>
      </c>
      <c r="C413" s="499" t="str">
        <f>IF('(more) Simpl. textures'!M419=0,"",'(more) Simpl. textures'!M419)</f>
        <v/>
      </c>
      <c r="D413" s="499" t="str">
        <f>IF('(more) Simpl. textures'!N419=0,"",'(more) Simpl. textures'!N419)</f>
        <v>not 
available</v>
      </c>
      <c r="E413" s="54">
        <f>'PROD. LIST (more)Simpl tex'!F416</f>
        <v>0</v>
      </c>
    </row>
    <row r="414" spans="1:5" ht="23.25" customHeight="1">
      <c r="A414" s="45"/>
      <c r="B414" s="42" t="str">
        <f>'(more) Simpl. textures'!D420</f>
        <v>SIMPL-11G-N-NT</v>
      </c>
      <c r="C414" s="499" t="str">
        <f>IF('(more) Simpl. textures'!M420=0,"",'(more) Simpl. textures'!M420)</f>
        <v/>
      </c>
      <c r="D414" s="499" t="str">
        <f>IF('(more) Simpl. textures'!N420=0,"",'(more) Simpl. textures'!N420)</f>
        <v>not 
available</v>
      </c>
      <c r="E414" s="54">
        <f>'PROD. LIST (more)Simpl tex'!F417</f>
        <v>0</v>
      </c>
    </row>
    <row r="415" spans="1:5" ht="23.25" customHeight="1">
      <c r="A415" s="45"/>
      <c r="B415" s="42" t="str">
        <f>'(more) Simpl. textures'!D421</f>
        <v>SIMPL-11H-C</v>
      </c>
      <c r="C415" s="499" t="str">
        <f>IF('(more) Simpl. textures'!M421=0,"",'(more) Simpl. textures'!M421)</f>
        <v>not 
available</v>
      </c>
      <c r="D415" s="499" t="str">
        <f>IF('(more) Simpl. textures'!N421=0,"",'(more) Simpl. textures'!N421)</f>
        <v/>
      </c>
      <c r="E415" s="54">
        <f>'PROD. LIST (more)Simpl tex'!F418</f>
        <v>0</v>
      </c>
    </row>
    <row r="416" spans="1:5" ht="23.25" customHeight="1">
      <c r="A416" s="45"/>
      <c r="B416" s="42" t="str">
        <f>'(more) Simpl. textures'!D422</f>
        <v>SIMPL-11H-N-T</v>
      </c>
      <c r="C416" s="499" t="str">
        <f>IF('(more) Simpl. textures'!M422=0,"",'(more) Simpl. textures'!M422)</f>
        <v/>
      </c>
      <c r="D416" s="499" t="str">
        <f>IF('(more) Simpl. textures'!N422=0,"",'(more) Simpl. textures'!N422)</f>
        <v>not 
available</v>
      </c>
      <c r="E416" s="54">
        <f>'PROD. LIST (more)Simpl tex'!F419</f>
        <v>0</v>
      </c>
    </row>
    <row r="417" spans="1:5" ht="23.25" customHeight="1">
      <c r="A417" s="45"/>
      <c r="B417" s="42" t="str">
        <f>'(more) Simpl. textures'!D423</f>
        <v>SIMPL-11H-N-NT</v>
      </c>
      <c r="C417" s="499" t="str">
        <f>IF('(more) Simpl. textures'!M423=0,"",'(more) Simpl. textures'!M423)</f>
        <v/>
      </c>
      <c r="D417" s="499" t="str">
        <f>IF('(more) Simpl. textures'!N423=0,"",'(more) Simpl. textures'!N423)</f>
        <v>not 
available</v>
      </c>
      <c r="E417" s="54">
        <f>'PROD. LIST (more)Simpl tex'!F420</f>
        <v>0</v>
      </c>
    </row>
    <row r="418" spans="1:5" ht="23.25" customHeight="1">
      <c r="A418" s="45"/>
      <c r="B418" s="42" t="str">
        <f>'(more) Simpl. textures'!D424</f>
        <v>SIMPL-11I-C</v>
      </c>
      <c r="C418" s="499" t="str">
        <f>IF('(more) Simpl. textures'!M424=0,"",'(more) Simpl. textures'!M424)</f>
        <v>not 
available</v>
      </c>
      <c r="D418" s="499" t="str">
        <f>IF('(more) Simpl. textures'!N424=0,"",'(more) Simpl. textures'!N424)</f>
        <v/>
      </c>
      <c r="E418" s="54">
        <f>'PROD. LIST (more)Simpl tex'!F421</f>
        <v>0</v>
      </c>
    </row>
    <row r="419" spans="1:5" ht="23.25" customHeight="1">
      <c r="A419" s="45"/>
      <c r="B419" s="42" t="str">
        <f>'(more) Simpl. textures'!D425</f>
        <v>SIMPL-11I-N-T</v>
      </c>
      <c r="C419" s="499" t="str">
        <f>IF('(more) Simpl. textures'!M425=0,"",'(more) Simpl. textures'!M425)</f>
        <v/>
      </c>
      <c r="D419" s="499" t="str">
        <f>IF('(more) Simpl. textures'!N425=0,"",'(more) Simpl. textures'!N425)</f>
        <v>not 
available</v>
      </c>
      <c r="E419" s="54">
        <f>'PROD. LIST (more)Simpl tex'!F422</f>
        <v>0</v>
      </c>
    </row>
    <row r="420" spans="1:5" ht="23.25" customHeight="1">
      <c r="A420" s="45"/>
      <c r="B420" s="42" t="str">
        <f>'(more) Simpl. textures'!D426</f>
        <v>SIMPL-11I-N-NT</v>
      </c>
      <c r="C420" s="499" t="str">
        <f>IF('(more) Simpl. textures'!M426=0,"",'(more) Simpl. textures'!M426)</f>
        <v/>
      </c>
      <c r="D420" s="499" t="str">
        <f>IF('(more) Simpl. textures'!N426=0,"",'(more) Simpl. textures'!N426)</f>
        <v>not 
available</v>
      </c>
      <c r="E420" s="54">
        <f>'PROD. LIST (more)Simpl tex'!F423</f>
        <v>0</v>
      </c>
    </row>
    <row r="421" spans="1:5" ht="23.25" customHeight="1">
      <c r="A421" s="45"/>
      <c r="B421" s="42" t="str">
        <f>'(more) Simpl. textures'!D427</f>
        <v>12 - ARETES</v>
      </c>
      <c r="C421" s="499" t="str">
        <f>IF('(more) Simpl. textures'!M427=0,"",'(more) Simpl. textures'!M427)</f>
        <v/>
      </c>
      <c r="D421" s="499" t="str">
        <f>IF('(more) Simpl. textures'!N427=0,"",'(more) Simpl. textures'!N427)</f>
        <v/>
      </c>
      <c r="E421" s="54">
        <f>'PROD. LIST (more)Simpl tex'!F424</f>
        <v>0</v>
      </c>
    </row>
    <row r="422" spans="1:5" ht="23.25" customHeight="1">
      <c r="A422" s="45"/>
      <c r="B422" s="42" t="str">
        <f>'(more) Simpl. textures'!D428</f>
        <v>SIMPL-12A-C</v>
      </c>
      <c r="C422" s="499" t="str">
        <f>IF('(more) Simpl. textures'!M428=0,"",'(more) Simpl. textures'!M428)</f>
        <v>not 
available</v>
      </c>
      <c r="D422" s="499" t="str">
        <f>IF('(more) Simpl. textures'!N428=0,"",'(more) Simpl. textures'!N428)</f>
        <v/>
      </c>
      <c r="E422" s="54">
        <f>'PROD. LIST (more)Simpl tex'!F425</f>
        <v>0</v>
      </c>
    </row>
    <row r="423" spans="1:5" ht="23.25" customHeight="1">
      <c r="A423" s="45"/>
      <c r="B423" s="42" t="str">
        <f>'(more) Simpl. textures'!D429</f>
        <v>SIMPL-12A-N-T</v>
      </c>
      <c r="C423" s="499" t="str">
        <f>IF('(more) Simpl. textures'!M429=0,"",'(more) Simpl. textures'!M429)</f>
        <v/>
      </c>
      <c r="D423" s="499" t="str">
        <f>IF('(more) Simpl. textures'!N429=0,"",'(more) Simpl. textures'!N429)</f>
        <v>not 
available</v>
      </c>
      <c r="E423" s="54">
        <f>'PROD. LIST (more)Simpl tex'!F426</f>
        <v>0</v>
      </c>
    </row>
    <row r="424" spans="1:5" ht="23.25" customHeight="1">
      <c r="A424" s="45"/>
      <c r="B424" s="42" t="str">
        <f>'(more) Simpl. textures'!D430</f>
        <v>SIMPL-12A-N-NT</v>
      </c>
      <c r="C424" s="499" t="str">
        <f>IF('(more) Simpl. textures'!M430=0,"",'(more) Simpl. textures'!M430)</f>
        <v/>
      </c>
      <c r="D424" s="499" t="str">
        <f>IF('(more) Simpl. textures'!N430=0,"",'(more) Simpl. textures'!N430)</f>
        <v>not 
available</v>
      </c>
      <c r="E424" s="54">
        <f>'PROD. LIST (more)Simpl tex'!F427</f>
        <v>0</v>
      </c>
    </row>
    <row r="425" spans="1:5" ht="23.25" customHeight="1">
      <c r="A425" s="45"/>
      <c r="B425" s="42" t="str">
        <f>'(more) Simpl. textures'!D431</f>
        <v>SIMPL-12B-C</v>
      </c>
      <c r="C425" s="499" t="str">
        <f>IF('(more) Simpl. textures'!M431=0,"",'(more) Simpl. textures'!M431)</f>
        <v>not 
available</v>
      </c>
      <c r="D425" s="499" t="str">
        <f>IF('(more) Simpl. textures'!N431=0,"",'(more) Simpl. textures'!N431)</f>
        <v/>
      </c>
      <c r="E425" s="54">
        <f>'PROD. LIST (more)Simpl tex'!F428</f>
        <v>0</v>
      </c>
    </row>
    <row r="426" spans="1:5" ht="23.25" customHeight="1">
      <c r="A426" s="45"/>
      <c r="B426" s="42" t="str">
        <f>'(more) Simpl. textures'!D432</f>
        <v>SIMPL-12B-N-T</v>
      </c>
      <c r="C426" s="499" t="str">
        <f>IF('(more) Simpl. textures'!M432=0,"",'(more) Simpl. textures'!M432)</f>
        <v/>
      </c>
      <c r="D426" s="499" t="str">
        <f>IF('(more) Simpl. textures'!N432=0,"",'(more) Simpl. textures'!N432)</f>
        <v>not 
available</v>
      </c>
      <c r="E426" s="54">
        <f>'PROD. LIST (more)Simpl tex'!F429</f>
        <v>0</v>
      </c>
    </row>
    <row r="427" spans="1:5" ht="23.25" customHeight="1">
      <c r="A427" s="45"/>
      <c r="B427" s="42" t="str">
        <f>'(more) Simpl. textures'!D433</f>
        <v>SIMPL-12B-N-NT</v>
      </c>
      <c r="C427" s="499" t="str">
        <f>IF('(more) Simpl. textures'!M433=0,"",'(more) Simpl. textures'!M433)</f>
        <v/>
      </c>
      <c r="D427" s="499" t="str">
        <f>IF('(more) Simpl. textures'!N433=0,"",'(more) Simpl. textures'!N433)</f>
        <v>not 
available</v>
      </c>
      <c r="E427" s="54">
        <f>'PROD. LIST (more)Simpl tex'!F430</f>
        <v>0</v>
      </c>
    </row>
    <row r="428" spans="1:5" ht="23.25" customHeight="1">
      <c r="A428" s="45"/>
      <c r="B428" s="42" t="str">
        <f>'(more) Simpl. textures'!D434</f>
        <v>SIMPL-12C-C</v>
      </c>
      <c r="C428" s="499" t="str">
        <f>IF('(more) Simpl. textures'!M434=0,"",'(more) Simpl. textures'!M434)</f>
        <v>not 
available</v>
      </c>
      <c r="D428" s="499" t="str">
        <f>IF('(more) Simpl. textures'!N434=0,"",'(more) Simpl. textures'!N434)</f>
        <v/>
      </c>
      <c r="E428" s="54">
        <f>'PROD. LIST (more)Simpl tex'!F431</f>
        <v>0</v>
      </c>
    </row>
    <row r="429" spans="1:5" ht="23.25" customHeight="1">
      <c r="A429" s="45"/>
      <c r="B429" s="42" t="str">
        <f>'(more) Simpl. textures'!D435</f>
        <v>SIMPL-12C-N-T</v>
      </c>
      <c r="C429" s="499" t="str">
        <f>IF('(more) Simpl. textures'!M435=0,"",'(more) Simpl. textures'!M435)</f>
        <v/>
      </c>
      <c r="D429" s="499" t="str">
        <f>IF('(more) Simpl. textures'!N435=0,"",'(more) Simpl. textures'!N435)</f>
        <v>not 
available</v>
      </c>
      <c r="E429" s="54">
        <f>'PROD. LIST (more)Simpl tex'!F432</f>
        <v>0</v>
      </c>
    </row>
    <row r="430" spans="1:5" ht="23.25" customHeight="1">
      <c r="A430" s="45"/>
      <c r="B430" s="42" t="str">
        <f>'(more) Simpl. textures'!D436</f>
        <v>SIMPL-12C-N-NT</v>
      </c>
      <c r="C430" s="499" t="str">
        <f>IF('(more) Simpl. textures'!M436=0,"",'(more) Simpl. textures'!M436)</f>
        <v/>
      </c>
      <c r="D430" s="499" t="str">
        <f>IF('(more) Simpl. textures'!N436=0,"",'(more) Simpl. textures'!N436)</f>
        <v>not 
available</v>
      </c>
      <c r="E430" s="54">
        <f>'PROD. LIST (more)Simpl tex'!F433</f>
        <v>0</v>
      </c>
    </row>
    <row r="431" spans="1:5" ht="23.25" customHeight="1">
      <c r="A431" s="45"/>
      <c r="B431" s="42" t="str">
        <f>'(more) Simpl. textures'!D437</f>
        <v>SIMPL-12D-C</v>
      </c>
      <c r="C431" s="499" t="str">
        <f>IF('(more) Simpl. textures'!M437=0,"",'(more) Simpl. textures'!M437)</f>
        <v>not 
available</v>
      </c>
      <c r="D431" s="499" t="str">
        <f>IF('(more) Simpl. textures'!N437=0,"",'(more) Simpl. textures'!N437)</f>
        <v/>
      </c>
      <c r="E431" s="54">
        <f>'PROD. LIST (more)Simpl tex'!F434</f>
        <v>0</v>
      </c>
    </row>
    <row r="432" spans="1:5" ht="23.25" customHeight="1">
      <c r="A432" s="45"/>
      <c r="B432" s="42" t="str">
        <f>'(more) Simpl. textures'!D438</f>
        <v>SIMPL-12D-N-T</v>
      </c>
      <c r="C432" s="499" t="str">
        <f>IF('(more) Simpl. textures'!M438=0,"",'(more) Simpl. textures'!M438)</f>
        <v/>
      </c>
      <c r="D432" s="499" t="str">
        <f>IF('(more) Simpl. textures'!N438=0,"",'(more) Simpl. textures'!N438)</f>
        <v>not 
available</v>
      </c>
      <c r="E432" s="54">
        <f>'PROD. LIST (more)Simpl tex'!F435</f>
        <v>0</v>
      </c>
    </row>
    <row r="433" spans="1:5" ht="23.25" customHeight="1">
      <c r="A433" s="45"/>
      <c r="B433" s="42" t="str">
        <f>'(more) Simpl. textures'!D439</f>
        <v>SIMPL-12D-N-NT</v>
      </c>
      <c r="C433" s="499" t="str">
        <f>IF('(more) Simpl. textures'!M439=0,"",'(more) Simpl. textures'!M439)</f>
        <v/>
      </c>
      <c r="D433" s="499" t="str">
        <f>IF('(more) Simpl. textures'!N439=0,"",'(more) Simpl. textures'!N439)</f>
        <v>not 
available</v>
      </c>
      <c r="E433" s="54">
        <f>'PROD. LIST (more)Simpl tex'!F436</f>
        <v>0</v>
      </c>
    </row>
    <row r="434" spans="1:5" ht="23.25" customHeight="1">
      <c r="A434" s="45"/>
      <c r="B434" s="42" t="str">
        <f>'(more) Simpl. textures'!D440</f>
        <v>SIMPL-12E-C</v>
      </c>
      <c r="C434" s="499" t="str">
        <f>IF('(more) Simpl. textures'!M440=0,"",'(more) Simpl. textures'!M440)</f>
        <v>not 
available</v>
      </c>
      <c r="D434" s="499" t="str">
        <f>IF('(more) Simpl. textures'!N440=0,"",'(more) Simpl. textures'!N440)</f>
        <v/>
      </c>
      <c r="E434" s="54">
        <f>'PROD. LIST (more)Simpl tex'!F437</f>
        <v>0</v>
      </c>
    </row>
    <row r="435" spans="1:5" ht="23.25" customHeight="1">
      <c r="A435" s="45"/>
      <c r="B435" s="42" t="str">
        <f>'(more) Simpl. textures'!D441</f>
        <v>SIMPL-12E-N-T</v>
      </c>
      <c r="C435" s="499" t="str">
        <f>IF('(more) Simpl. textures'!M441=0,"",'(more) Simpl. textures'!M441)</f>
        <v/>
      </c>
      <c r="D435" s="499" t="str">
        <f>IF('(more) Simpl. textures'!N441=0,"",'(more) Simpl. textures'!N441)</f>
        <v>not 
available</v>
      </c>
      <c r="E435" s="54">
        <f>'PROD. LIST (more)Simpl tex'!F438</f>
        <v>0</v>
      </c>
    </row>
    <row r="436" spans="1:5" ht="23.25" customHeight="1">
      <c r="A436" s="45"/>
      <c r="B436" s="42" t="str">
        <f>'(more) Simpl. textures'!D442</f>
        <v>SIMPL-12E-N-NT</v>
      </c>
      <c r="C436" s="499" t="str">
        <f>IF('(more) Simpl. textures'!M442=0,"",'(more) Simpl. textures'!M442)</f>
        <v/>
      </c>
      <c r="D436" s="499" t="str">
        <f>IF('(more) Simpl. textures'!N442=0,"",'(more) Simpl. textures'!N442)</f>
        <v>not 
available</v>
      </c>
      <c r="E436" s="54">
        <f>'PROD. LIST (more)Simpl tex'!F439</f>
        <v>0</v>
      </c>
    </row>
    <row r="437" spans="1:5" ht="23.25" customHeight="1">
      <c r="A437" s="45"/>
      <c r="B437" s="42" t="str">
        <f>'(more) Simpl. textures'!D443</f>
        <v>SIMPL-12F-C</v>
      </c>
      <c r="C437" s="499" t="str">
        <f>IF('(more) Simpl. textures'!M443=0,"",'(more) Simpl. textures'!M443)</f>
        <v>not 
available</v>
      </c>
      <c r="D437" s="499" t="str">
        <f>IF('(more) Simpl. textures'!N443=0,"",'(more) Simpl. textures'!N443)</f>
        <v/>
      </c>
      <c r="E437" s="54">
        <f>'PROD. LIST (more)Simpl tex'!F440</f>
        <v>0</v>
      </c>
    </row>
    <row r="438" spans="1:5" ht="23.25" customHeight="1">
      <c r="A438" s="45"/>
      <c r="B438" s="42" t="str">
        <f>'(more) Simpl. textures'!D444</f>
        <v>SIMPL-12F-N-T</v>
      </c>
      <c r="C438" s="499" t="str">
        <f>IF('(more) Simpl. textures'!M444=0,"",'(more) Simpl. textures'!M444)</f>
        <v/>
      </c>
      <c r="D438" s="499" t="str">
        <f>IF('(more) Simpl. textures'!N444=0,"",'(more) Simpl. textures'!N444)</f>
        <v>not 
available</v>
      </c>
      <c r="E438" s="54">
        <f>'PROD. LIST (more)Simpl tex'!F441</f>
        <v>0</v>
      </c>
    </row>
    <row r="439" spans="1:5" ht="23.25" customHeight="1">
      <c r="A439" s="45"/>
      <c r="B439" s="42" t="str">
        <f>'(more) Simpl. textures'!D445</f>
        <v>SIMPL-12F-N-NT</v>
      </c>
      <c r="C439" s="499" t="str">
        <f>IF('(more) Simpl. textures'!M445=0,"",'(more) Simpl. textures'!M445)</f>
        <v/>
      </c>
      <c r="D439" s="499" t="str">
        <f>IF('(more) Simpl. textures'!N445=0,"",'(more) Simpl. textures'!N445)</f>
        <v>not 
available</v>
      </c>
      <c r="E439" s="54">
        <f>'PROD. LIST (more)Simpl tex'!F442</f>
        <v>0</v>
      </c>
    </row>
    <row r="440" spans="1:5" ht="23.25" customHeight="1">
      <c r="A440" s="45"/>
      <c r="B440" s="42" t="str">
        <f>'(more) Simpl. textures'!D446</f>
        <v>SIMPL-12G-C</v>
      </c>
      <c r="C440" s="499" t="str">
        <f>IF('(more) Simpl. textures'!M446=0,"",'(more) Simpl. textures'!M446)</f>
        <v>not 
available</v>
      </c>
      <c r="D440" s="499" t="str">
        <f>IF('(more) Simpl. textures'!N446=0,"",'(more) Simpl. textures'!N446)</f>
        <v/>
      </c>
      <c r="E440" s="54">
        <f>'PROD. LIST (more)Simpl tex'!F443</f>
        <v>0</v>
      </c>
    </row>
    <row r="441" spans="1:5" ht="23.25" customHeight="1">
      <c r="A441" s="45"/>
      <c r="B441" s="42" t="str">
        <f>'(more) Simpl. textures'!D447</f>
        <v>SIMPL-12G-N-T</v>
      </c>
      <c r="C441" s="499" t="str">
        <f>IF('(more) Simpl. textures'!M447=0,"",'(more) Simpl. textures'!M447)</f>
        <v/>
      </c>
      <c r="D441" s="499" t="str">
        <f>IF('(more) Simpl. textures'!N447=0,"",'(more) Simpl. textures'!N447)</f>
        <v>not 
available</v>
      </c>
      <c r="E441" s="54">
        <f>'PROD. LIST (more)Simpl tex'!F444</f>
        <v>0</v>
      </c>
    </row>
    <row r="442" spans="1:5" ht="23.25" customHeight="1">
      <c r="A442" s="45"/>
      <c r="B442" s="42" t="str">
        <f>'(more) Simpl. textures'!D448</f>
        <v>SIMPL-12G-N-NT</v>
      </c>
      <c r="C442" s="499" t="str">
        <f>IF('(more) Simpl. textures'!M448=0,"",'(more) Simpl. textures'!M448)</f>
        <v/>
      </c>
      <c r="D442" s="499" t="str">
        <f>IF('(more) Simpl. textures'!N448=0,"",'(more) Simpl. textures'!N448)</f>
        <v>not 
available</v>
      </c>
      <c r="E442" s="54">
        <f>'PROD. LIST (more)Simpl tex'!F445</f>
        <v>0</v>
      </c>
    </row>
    <row r="443" spans="1:5" ht="23.25" customHeight="1">
      <c r="A443" s="45"/>
      <c r="B443" s="42" t="str">
        <f>'(more) Simpl. textures'!D449</f>
        <v>13 - PINCHES</v>
      </c>
      <c r="C443" s="499" t="str">
        <f>IF('(more) Simpl. textures'!M449=0,"",'(more) Simpl. textures'!M449)</f>
        <v/>
      </c>
      <c r="D443" s="499" t="str">
        <f>IF('(more) Simpl. textures'!N449=0,"",'(more) Simpl. textures'!N449)</f>
        <v/>
      </c>
      <c r="E443" s="54">
        <f>'PROD. LIST (more)Simpl tex'!F446</f>
        <v>0</v>
      </c>
    </row>
    <row r="444" spans="1:5" ht="23.25" customHeight="1">
      <c r="A444" s="45"/>
      <c r="B444" s="42" t="str">
        <f>'(more) Simpl. textures'!D450</f>
        <v>SIMPL-13A-C</v>
      </c>
      <c r="C444" s="499" t="str">
        <f>IF('(more) Simpl. textures'!M450=0,"",'(more) Simpl. textures'!M450)</f>
        <v>not 
available</v>
      </c>
      <c r="D444" s="499" t="str">
        <f>IF('(more) Simpl. textures'!N450=0,"",'(more) Simpl. textures'!N450)</f>
        <v/>
      </c>
      <c r="E444" s="54">
        <f>'PROD. LIST (more)Simpl tex'!F447</f>
        <v>0</v>
      </c>
    </row>
    <row r="445" spans="1:5" ht="23.25" customHeight="1">
      <c r="A445" s="45"/>
      <c r="B445" s="42" t="str">
        <f>'(more) Simpl. textures'!D451</f>
        <v>SIMPL-13A-N-T</v>
      </c>
      <c r="C445" s="499" t="str">
        <f>IF('(more) Simpl. textures'!M451=0,"",'(more) Simpl. textures'!M451)</f>
        <v/>
      </c>
      <c r="D445" s="499" t="str">
        <f>IF('(more) Simpl. textures'!N451=0,"",'(more) Simpl. textures'!N451)</f>
        <v>not 
available</v>
      </c>
      <c r="E445" s="54">
        <f>'PROD. LIST (more)Simpl tex'!F448</f>
        <v>0</v>
      </c>
    </row>
    <row r="446" spans="1:5" ht="23.25" customHeight="1">
      <c r="A446" s="45"/>
      <c r="B446" s="42" t="str">
        <f>'(more) Simpl. textures'!D452</f>
        <v>SIMPL-13A-N-NT</v>
      </c>
      <c r="C446" s="499" t="str">
        <f>IF('(more) Simpl. textures'!M452=0,"",'(more) Simpl. textures'!M452)</f>
        <v/>
      </c>
      <c r="D446" s="499" t="str">
        <f>IF('(more) Simpl. textures'!N452=0,"",'(more) Simpl. textures'!N452)</f>
        <v>not 
available</v>
      </c>
      <c r="E446" s="54">
        <f>'PROD. LIST (more)Simpl tex'!F449</f>
        <v>0</v>
      </c>
    </row>
    <row r="447" spans="1:5" ht="23.25" customHeight="1">
      <c r="A447" s="45"/>
      <c r="B447" s="42" t="str">
        <f>'(more) Simpl. textures'!D453</f>
        <v>SIMPL-13B-C</v>
      </c>
      <c r="C447" s="499" t="str">
        <f>IF('(more) Simpl. textures'!M453=0,"",'(more) Simpl. textures'!M453)</f>
        <v>not 
available</v>
      </c>
      <c r="D447" s="499" t="str">
        <f>IF('(more) Simpl. textures'!N453=0,"",'(more) Simpl. textures'!N453)</f>
        <v/>
      </c>
      <c r="E447" s="54">
        <f>'PROD. LIST (more)Simpl tex'!F450</f>
        <v>0</v>
      </c>
    </row>
    <row r="448" spans="1:5" ht="23.25" customHeight="1">
      <c r="A448" s="45"/>
      <c r="B448" s="42" t="str">
        <f>'(more) Simpl. textures'!D454</f>
        <v>SIMPL-13B-N-T</v>
      </c>
      <c r="C448" s="499" t="str">
        <f>IF('(more) Simpl. textures'!M454=0,"",'(more) Simpl. textures'!M454)</f>
        <v/>
      </c>
      <c r="D448" s="499" t="str">
        <f>IF('(more) Simpl. textures'!N454=0,"",'(more) Simpl. textures'!N454)</f>
        <v>not 
available</v>
      </c>
      <c r="E448" s="54">
        <f>'PROD. LIST (more)Simpl tex'!F451</f>
        <v>0</v>
      </c>
    </row>
    <row r="449" spans="1:5" ht="23.25" customHeight="1">
      <c r="A449" s="45"/>
      <c r="B449" s="42" t="str">
        <f>'(more) Simpl. textures'!D455</f>
        <v>SIMPL-13B-N-NT</v>
      </c>
      <c r="C449" s="499" t="str">
        <f>IF('(more) Simpl. textures'!M455=0,"",'(more) Simpl. textures'!M455)</f>
        <v/>
      </c>
      <c r="D449" s="499" t="str">
        <f>IF('(more) Simpl. textures'!N455=0,"",'(more) Simpl. textures'!N455)</f>
        <v>not 
available</v>
      </c>
      <c r="E449" s="54">
        <f>'PROD. LIST (more)Simpl tex'!F452</f>
        <v>0</v>
      </c>
    </row>
    <row r="450" spans="1:5" ht="23.25" customHeight="1">
      <c r="A450" s="45"/>
      <c r="B450" s="42" t="str">
        <f>'(more) Simpl. textures'!D456</f>
        <v>SIMPL-13C-C</v>
      </c>
      <c r="C450" s="499" t="str">
        <f>IF('(more) Simpl. textures'!M456=0,"",'(more) Simpl. textures'!M456)</f>
        <v>not 
available</v>
      </c>
      <c r="D450" s="499" t="str">
        <f>IF('(more) Simpl. textures'!N456=0,"",'(more) Simpl. textures'!N456)</f>
        <v/>
      </c>
      <c r="E450" s="54">
        <f>'PROD. LIST (more)Simpl tex'!F453</f>
        <v>0</v>
      </c>
    </row>
    <row r="451" spans="1:5" ht="23.25" customHeight="1">
      <c r="A451" s="45"/>
      <c r="B451" s="42" t="str">
        <f>'(more) Simpl. textures'!D457</f>
        <v>SIMPL-13C-N-T</v>
      </c>
      <c r="C451" s="499" t="str">
        <f>IF('(more) Simpl. textures'!M457=0,"",'(more) Simpl. textures'!M457)</f>
        <v/>
      </c>
      <c r="D451" s="499" t="str">
        <f>IF('(more) Simpl. textures'!N457=0,"",'(more) Simpl. textures'!N457)</f>
        <v>not 
available</v>
      </c>
      <c r="E451" s="54">
        <f>'PROD. LIST (more)Simpl tex'!F454</f>
        <v>0</v>
      </c>
    </row>
    <row r="452" spans="1:5" ht="23.25" customHeight="1">
      <c r="A452" s="45"/>
      <c r="B452" s="42" t="str">
        <f>'(more) Simpl. textures'!D458</f>
        <v>SIMPL-13C-N-NT</v>
      </c>
      <c r="C452" s="499" t="str">
        <f>IF('(more) Simpl. textures'!M458=0,"",'(more) Simpl. textures'!M458)</f>
        <v/>
      </c>
      <c r="D452" s="499" t="str">
        <f>IF('(more) Simpl. textures'!N458=0,"",'(more) Simpl. textures'!N458)</f>
        <v>not 
available</v>
      </c>
      <c r="E452" s="54">
        <f>'PROD. LIST (more)Simpl tex'!F455</f>
        <v>0</v>
      </c>
    </row>
    <row r="453" spans="1:5" ht="23.25" customHeight="1">
      <c r="A453" s="45"/>
      <c r="B453" s="42" t="str">
        <f>'(more) Simpl. textures'!D459</f>
        <v>SIMPL-13D-C</v>
      </c>
      <c r="C453" s="499" t="str">
        <f>IF('(more) Simpl. textures'!M459=0,"",'(more) Simpl. textures'!M459)</f>
        <v>not 
available</v>
      </c>
      <c r="D453" s="499" t="str">
        <f>IF('(more) Simpl. textures'!N459=0,"",'(more) Simpl. textures'!N459)</f>
        <v/>
      </c>
      <c r="E453" s="54">
        <f>'PROD. LIST (more)Simpl tex'!F456</f>
        <v>0</v>
      </c>
    </row>
    <row r="454" spans="1:5" ht="23.25" customHeight="1">
      <c r="A454" s="45"/>
      <c r="B454" s="42" t="str">
        <f>'(more) Simpl. textures'!D460</f>
        <v>SIMPL-13D-N-T</v>
      </c>
      <c r="C454" s="499" t="str">
        <f>IF('(more) Simpl. textures'!M460=0,"",'(more) Simpl. textures'!M460)</f>
        <v/>
      </c>
      <c r="D454" s="499" t="str">
        <f>IF('(more) Simpl. textures'!N460=0,"",'(more) Simpl. textures'!N460)</f>
        <v>not 
available</v>
      </c>
      <c r="E454" s="54">
        <f>'PROD. LIST (more)Simpl tex'!F457</f>
        <v>0</v>
      </c>
    </row>
    <row r="455" spans="1:5" ht="23.25" customHeight="1">
      <c r="A455" s="45"/>
      <c r="B455" s="42" t="str">
        <f>'(more) Simpl. textures'!D461</f>
        <v>SIMPL-13D-N-NT</v>
      </c>
      <c r="C455" s="499" t="str">
        <f>IF('(more) Simpl. textures'!M461=0,"",'(more) Simpl. textures'!M461)</f>
        <v/>
      </c>
      <c r="D455" s="499" t="str">
        <f>IF('(more) Simpl. textures'!N461=0,"",'(more) Simpl. textures'!N461)</f>
        <v>not 
available</v>
      </c>
      <c r="E455" s="54">
        <f>'PROD. LIST (more)Simpl tex'!F458</f>
        <v>0</v>
      </c>
    </row>
    <row r="456" spans="1:5" ht="23.25" customHeight="1">
      <c r="A456" s="45"/>
      <c r="B456" s="42" t="str">
        <f>'(more) Simpl. textures'!D462</f>
        <v>SIMPL-13E-C</v>
      </c>
      <c r="C456" s="499" t="str">
        <f>IF('(more) Simpl. textures'!M462=0,"",'(more) Simpl. textures'!M462)</f>
        <v>not 
available</v>
      </c>
      <c r="D456" s="499" t="str">
        <f>IF('(more) Simpl. textures'!N462=0,"",'(more) Simpl. textures'!N462)</f>
        <v/>
      </c>
      <c r="E456" s="54">
        <f>'PROD. LIST (more)Simpl tex'!F459</f>
        <v>0</v>
      </c>
    </row>
    <row r="457" spans="1:5" ht="23.25" customHeight="1">
      <c r="A457" s="45"/>
      <c r="B457" s="42" t="str">
        <f>'(more) Simpl. textures'!D463</f>
        <v>SIMPL-13E-N-T</v>
      </c>
      <c r="C457" s="499" t="str">
        <f>IF('(more) Simpl. textures'!M463=0,"",'(more) Simpl. textures'!M463)</f>
        <v/>
      </c>
      <c r="D457" s="499" t="str">
        <f>IF('(more) Simpl. textures'!N463=0,"",'(more) Simpl. textures'!N463)</f>
        <v>not 
available</v>
      </c>
      <c r="E457" s="54">
        <f>'PROD. LIST (more)Simpl tex'!F460</f>
        <v>0</v>
      </c>
    </row>
    <row r="458" spans="1:5" ht="23.25" customHeight="1">
      <c r="A458" s="45"/>
      <c r="B458" s="42" t="str">
        <f>'(more) Simpl. textures'!D464</f>
        <v>SIMPL-13E-N-NT</v>
      </c>
      <c r="C458" s="499" t="str">
        <f>IF('(more) Simpl. textures'!M464=0,"",'(more) Simpl. textures'!M464)</f>
        <v/>
      </c>
      <c r="D458" s="499" t="str">
        <f>IF('(more) Simpl. textures'!N464=0,"",'(more) Simpl. textures'!N464)</f>
        <v>not 
available</v>
      </c>
      <c r="E458" s="54">
        <f>'PROD. LIST (more)Simpl tex'!F461</f>
        <v>0</v>
      </c>
    </row>
    <row r="459" spans="1:5" ht="23.25" customHeight="1">
      <c r="A459" s="45"/>
      <c r="B459" s="42" t="str">
        <f>'(more) Simpl. textures'!D465</f>
        <v>SIMPL-13F-C</v>
      </c>
      <c r="C459" s="499" t="str">
        <f>IF('(more) Simpl. textures'!M465=0,"",'(more) Simpl. textures'!M465)</f>
        <v>not 
available</v>
      </c>
      <c r="D459" s="499" t="str">
        <f>IF('(more) Simpl. textures'!N465=0,"",'(more) Simpl. textures'!N465)</f>
        <v/>
      </c>
      <c r="E459" s="54">
        <f>'PROD. LIST (more)Simpl tex'!F462</f>
        <v>0</v>
      </c>
    </row>
    <row r="460" spans="1:5" ht="23.25" customHeight="1">
      <c r="A460" s="45"/>
      <c r="B460" s="42" t="str">
        <f>'(more) Simpl. textures'!D466</f>
        <v>SIMPL-13F-N-T</v>
      </c>
      <c r="C460" s="499" t="str">
        <f>IF('(more) Simpl. textures'!M466=0,"",'(more) Simpl. textures'!M466)</f>
        <v/>
      </c>
      <c r="D460" s="499" t="str">
        <f>IF('(more) Simpl. textures'!N466=0,"",'(more) Simpl. textures'!N466)</f>
        <v>not 
available</v>
      </c>
      <c r="E460" s="54">
        <f>'PROD. LIST (more)Simpl tex'!F463</f>
        <v>0</v>
      </c>
    </row>
    <row r="461" spans="1:5" ht="23.25" customHeight="1">
      <c r="A461" s="45"/>
      <c r="B461" s="42" t="str">
        <f>'(more) Simpl. textures'!D467</f>
        <v>SIMPL-13F-N-NT</v>
      </c>
      <c r="C461" s="499" t="str">
        <f>IF('(more) Simpl. textures'!M467=0,"",'(more) Simpl. textures'!M467)</f>
        <v/>
      </c>
      <c r="D461" s="499" t="str">
        <f>IF('(more) Simpl. textures'!N467=0,"",'(more) Simpl. textures'!N467)</f>
        <v>not 
available</v>
      </c>
      <c r="E461" s="54">
        <f>'PROD. LIST (more)Simpl tex'!F464</f>
        <v>0</v>
      </c>
    </row>
    <row r="462" spans="1:5" ht="23.25" customHeight="1">
      <c r="A462" s="45"/>
      <c r="B462" s="42" t="str">
        <f>'(more) Simpl. textures'!D468</f>
        <v>SIMPL-13G-C</v>
      </c>
      <c r="C462" s="499" t="str">
        <f>IF('(more) Simpl. textures'!M468=0,"",'(more) Simpl. textures'!M468)</f>
        <v>not 
available</v>
      </c>
      <c r="D462" s="499" t="str">
        <f>IF('(more) Simpl. textures'!N468=0,"",'(more) Simpl. textures'!N468)</f>
        <v/>
      </c>
      <c r="E462" s="54">
        <f>'PROD. LIST (more)Simpl tex'!F465</f>
        <v>0</v>
      </c>
    </row>
    <row r="463" spans="1:5" ht="23.25" customHeight="1">
      <c r="A463" s="45"/>
      <c r="B463" s="42" t="str">
        <f>'(more) Simpl. textures'!D469</f>
        <v>SIMPL-13G-N-T</v>
      </c>
      <c r="C463" s="499" t="str">
        <f>IF('(more) Simpl. textures'!M469=0,"",'(more) Simpl. textures'!M469)</f>
        <v/>
      </c>
      <c r="D463" s="499" t="str">
        <f>IF('(more) Simpl. textures'!N469=0,"",'(more) Simpl. textures'!N469)</f>
        <v>not 
available</v>
      </c>
      <c r="E463" s="54">
        <f>'PROD. LIST (more)Simpl tex'!F466</f>
        <v>0</v>
      </c>
    </row>
    <row r="464" spans="1:5" ht="23.25" customHeight="1">
      <c r="A464" s="45"/>
      <c r="B464" s="42" t="str">
        <f>'(more) Simpl. textures'!D470</f>
        <v>SIMPL-13G-N-NT</v>
      </c>
      <c r="C464" s="499" t="str">
        <f>IF('(more) Simpl. textures'!M470=0,"",'(more) Simpl. textures'!M470)</f>
        <v/>
      </c>
      <c r="D464" s="499" t="str">
        <f>IF('(more) Simpl. textures'!N470=0,"",'(more) Simpl. textures'!N470)</f>
        <v>not 
available</v>
      </c>
      <c r="E464" s="54">
        <f>'PROD. LIST (more)Simpl tex'!F467</f>
        <v>0</v>
      </c>
    </row>
    <row r="465" spans="1:5" ht="23.25" customHeight="1">
      <c r="A465" s="45"/>
      <c r="B465" s="42" t="str">
        <f>'(more) Simpl. textures'!D471</f>
        <v>SIMPL-13M-C</v>
      </c>
      <c r="C465" s="499" t="str">
        <f>IF('(more) Simpl. textures'!M471=0,"",'(more) Simpl. textures'!M471)</f>
        <v>not 
available</v>
      </c>
      <c r="D465" s="499" t="str">
        <f>IF('(more) Simpl. textures'!N471=0,"",'(more) Simpl. textures'!N471)</f>
        <v/>
      </c>
      <c r="E465" s="54">
        <f>'PROD. LIST (more)Simpl tex'!F468</f>
        <v>0</v>
      </c>
    </row>
    <row r="466" spans="1:5" ht="23.25" customHeight="1">
      <c r="A466" s="45"/>
      <c r="B466" s="42" t="str">
        <f>'(more) Simpl. textures'!D472</f>
        <v>SIMPL-13M-N-T</v>
      </c>
      <c r="C466" s="499" t="str">
        <f>IF('(more) Simpl. textures'!M472=0,"",'(more) Simpl. textures'!M472)</f>
        <v/>
      </c>
      <c r="D466" s="499" t="str">
        <f>IF('(more) Simpl. textures'!N472=0,"",'(more) Simpl. textures'!N472)</f>
        <v>not 
available</v>
      </c>
      <c r="E466" s="54">
        <f>'PROD. LIST (more)Simpl tex'!F469</f>
        <v>0</v>
      </c>
    </row>
    <row r="467" spans="1:5" ht="23.25" customHeight="1">
      <c r="A467" s="45"/>
      <c r="B467" s="42" t="str">
        <f>'(more) Simpl. textures'!D473</f>
        <v>SIMPL-13M-N-NT</v>
      </c>
      <c r="C467" s="499" t="str">
        <f>IF('(more) Simpl. textures'!M473=0,"",'(more) Simpl. textures'!M473)</f>
        <v/>
      </c>
      <c r="D467" s="499" t="str">
        <f>IF('(more) Simpl. textures'!N473=0,"",'(more) Simpl. textures'!N473)</f>
        <v>not 
available</v>
      </c>
      <c r="E467" s="54">
        <f>'PROD. LIST (more)Simpl tex'!F470</f>
        <v>0</v>
      </c>
    </row>
    <row r="468" spans="1:5" ht="23.25" customHeight="1">
      <c r="A468" s="45"/>
      <c r="B468" s="42" t="str">
        <f>'(more) Simpl. textures'!D474</f>
        <v>SIMPL-13N-C</v>
      </c>
      <c r="C468" s="499" t="str">
        <f>IF('(more) Simpl. textures'!M474=0,"",'(more) Simpl. textures'!M474)</f>
        <v>not 
available</v>
      </c>
      <c r="D468" s="499" t="str">
        <f>IF('(more) Simpl. textures'!N474=0,"",'(more) Simpl. textures'!N474)</f>
        <v/>
      </c>
      <c r="E468" s="54">
        <f>'PROD. LIST (more)Simpl tex'!F471</f>
        <v>0</v>
      </c>
    </row>
    <row r="469" spans="1:5" ht="23.25" customHeight="1">
      <c r="A469" s="45"/>
      <c r="B469" s="42" t="str">
        <f>'(more) Simpl. textures'!D475</f>
        <v>SIMPL-13N-N-T</v>
      </c>
      <c r="C469" s="499" t="str">
        <f>IF('(more) Simpl. textures'!M475=0,"",'(more) Simpl. textures'!M475)</f>
        <v/>
      </c>
      <c r="D469" s="499" t="str">
        <f>IF('(more) Simpl. textures'!N475=0,"",'(more) Simpl. textures'!N475)</f>
        <v>not 
available</v>
      </c>
      <c r="E469" s="54">
        <f>'PROD. LIST (more)Simpl tex'!F472</f>
        <v>0</v>
      </c>
    </row>
    <row r="470" spans="1:5" ht="23.25" customHeight="1">
      <c r="A470" s="45"/>
      <c r="B470" s="42" t="str">
        <f>'(more) Simpl. textures'!D476</f>
        <v>SIMPL-13N-N-NT</v>
      </c>
      <c r="C470" s="499" t="str">
        <f>IF('(more) Simpl. textures'!M476=0,"",'(more) Simpl. textures'!M476)</f>
        <v/>
      </c>
      <c r="D470" s="499" t="str">
        <f>IF('(more) Simpl. textures'!N476=0,"",'(more) Simpl. textures'!N476)</f>
        <v>not 
available</v>
      </c>
      <c r="E470" s="54">
        <f>'PROD. LIST (more)Simpl tex'!F473</f>
        <v>0</v>
      </c>
    </row>
    <row r="471" spans="1:5" ht="23.25" customHeight="1">
      <c r="A471" s="45"/>
      <c r="B471" s="42" t="str">
        <f>'(more) Simpl. textures'!D477</f>
        <v>SIMPL-13O-C</v>
      </c>
      <c r="C471" s="499" t="str">
        <f>IF('(more) Simpl. textures'!M477=0,"",'(more) Simpl. textures'!M477)</f>
        <v>not 
available</v>
      </c>
      <c r="D471" s="499" t="str">
        <f>IF('(more) Simpl. textures'!N477=0,"",'(more) Simpl. textures'!N477)</f>
        <v/>
      </c>
      <c r="E471" s="54">
        <f>'PROD. LIST (more)Simpl tex'!F474</f>
        <v>0</v>
      </c>
    </row>
    <row r="472" spans="1:5" ht="23.25" customHeight="1">
      <c r="A472" s="45"/>
      <c r="B472" s="42" t="str">
        <f>'(more) Simpl. textures'!D478</f>
        <v>SIMPL-13O-N-T</v>
      </c>
      <c r="C472" s="499" t="str">
        <f>IF('(more) Simpl. textures'!M478=0,"",'(more) Simpl. textures'!M478)</f>
        <v/>
      </c>
      <c r="D472" s="499" t="str">
        <f>IF('(more) Simpl. textures'!N478=0,"",'(more) Simpl. textures'!N478)</f>
        <v>not 
available</v>
      </c>
      <c r="E472" s="54">
        <f>'PROD. LIST (more)Simpl tex'!F475</f>
        <v>0</v>
      </c>
    </row>
    <row r="473" spans="1:5" ht="23.25" customHeight="1">
      <c r="A473" s="45"/>
      <c r="B473" s="42" t="str">
        <f>'(more) Simpl. textures'!D479</f>
        <v>SIMPL-13O-N-NT</v>
      </c>
      <c r="C473" s="499" t="str">
        <f>IF('(more) Simpl. textures'!M479=0,"",'(more) Simpl. textures'!M479)</f>
        <v/>
      </c>
      <c r="D473" s="499" t="str">
        <f>IF('(more) Simpl. textures'!N479=0,"",'(more) Simpl. textures'!N479)</f>
        <v>not 
available</v>
      </c>
      <c r="E473" s="54">
        <f>'PROD. LIST (more)Simpl tex'!F476</f>
        <v>0</v>
      </c>
    </row>
    <row r="474" spans="1:5" ht="23.25" customHeight="1">
      <c r="A474" s="45"/>
      <c r="B474" s="42" t="str">
        <f>'(more) Simpl. textures'!D480</f>
        <v xml:space="preserve">14 - OPPOSITES </v>
      </c>
      <c r="C474" s="499" t="str">
        <f>IF('(more) Simpl. textures'!M480=0,"",'(more) Simpl. textures'!M480)</f>
        <v/>
      </c>
      <c r="D474" s="499" t="str">
        <f>IF('(more) Simpl. textures'!N480=0,"",'(more) Simpl. textures'!N480)</f>
        <v/>
      </c>
      <c r="E474" s="54">
        <f>'PROD. LIST (more)Simpl tex'!F477</f>
        <v>0</v>
      </c>
    </row>
    <row r="475" spans="1:5" ht="23.25" customHeight="1">
      <c r="A475" s="45"/>
      <c r="B475" s="42" t="str">
        <f>'(more) Simpl. textures'!D481</f>
        <v>SIMPL-14A-C</v>
      </c>
      <c r="C475" s="499" t="str">
        <f>IF('(more) Simpl. textures'!M481=0,"",'(more) Simpl. textures'!M481)</f>
        <v>not 
available</v>
      </c>
      <c r="D475" s="499" t="str">
        <f>IF('(more) Simpl. textures'!N481=0,"",'(more) Simpl. textures'!N481)</f>
        <v/>
      </c>
      <c r="E475" s="54">
        <f>'PROD. LIST (more)Simpl tex'!F478</f>
        <v>0</v>
      </c>
    </row>
    <row r="476" spans="1:5" ht="23.25" customHeight="1">
      <c r="A476" s="45"/>
      <c r="B476" s="42" t="str">
        <f>'(more) Simpl. textures'!D482</f>
        <v>SIMPL-14A-N-T</v>
      </c>
      <c r="C476" s="499" t="str">
        <f>IF('(more) Simpl. textures'!M482=0,"",'(more) Simpl. textures'!M482)</f>
        <v/>
      </c>
      <c r="D476" s="499" t="str">
        <f>IF('(more) Simpl. textures'!N482=0,"",'(more) Simpl. textures'!N482)</f>
        <v>not 
available</v>
      </c>
      <c r="E476" s="54">
        <f>'PROD. LIST (more)Simpl tex'!F479</f>
        <v>0</v>
      </c>
    </row>
    <row r="477" spans="1:5" ht="23.25" customHeight="1">
      <c r="A477" s="45"/>
      <c r="B477" s="42" t="str">
        <f>'(more) Simpl. textures'!D483</f>
        <v>SIMPL-14A-N-NT</v>
      </c>
      <c r="C477" s="499" t="str">
        <f>IF('(more) Simpl. textures'!M483=0,"",'(more) Simpl. textures'!M483)</f>
        <v/>
      </c>
      <c r="D477" s="499" t="str">
        <f>IF('(more) Simpl. textures'!N483=0,"",'(more) Simpl. textures'!N483)</f>
        <v>not 
available</v>
      </c>
      <c r="E477" s="54">
        <f>'PROD. LIST (more)Simpl tex'!F480</f>
        <v>0</v>
      </c>
    </row>
    <row r="478" spans="1:5" ht="23.25" customHeight="1">
      <c r="A478" s="45"/>
      <c r="B478" s="42" t="str">
        <f>'(more) Simpl. textures'!D484</f>
        <v>SIMPL-14B-C</v>
      </c>
      <c r="C478" s="499" t="str">
        <f>IF('(more) Simpl. textures'!M484=0,"",'(more) Simpl. textures'!M484)</f>
        <v>not 
available</v>
      </c>
      <c r="D478" s="499" t="str">
        <f>IF('(more) Simpl. textures'!N484=0,"",'(more) Simpl. textures'!N484)</f>
        <v/>
      </c>
      <c r="E478" s="54">
        <f>'PROD. LIST (more)Simpl tex'!F481</f>
        <v>0</v>
      </c>
    </row>
    <row r="479" spans="1:5" ht="23.25" customHeight="1">
      <c r="A479" s="45"/>
      <c r="B479" s="42" t="str">
        <f>'(more) Simpl. textures'!D485</f>
        <v>SIMPL-14B-N-T</v>
      </c>
      <c r="C479" s="499" t="str">
        <f>IF('(more) Simpl. textures'!M485=0,"",'(more) Simpl. textures'!M485)</f>
        <v/>
      </c>
      <c r="D479" s="499" t="str">
        <f>IF('(more) Simpl. textures'!N485=0,"",'(more) Simpl. textures'!N485)</f>
        <v>not 
available</v>
      </c>
      <c r="E479" s="54">
        <f>'PROD. LIST (more)Simpl tex'!F482</f>
        <v>0</v>
      </c>
    </row>
    <row r="480" spans="1:5" ht="23.25" customHeight="1">
      <c r="A480" s="45"/>
      <c r="B480" s="42" t="str">
        <f>'(more) Simpl. textures'!D486</f>
        <v>SIMPL-14B-N-NT</v>
      </c>
      <c r="C480" s="499" t="str">
        <f>IF('(more) Simpl. textures'!M486=0,"",'(more) Simpl. textures'!M486)</f>
        <v/>
      </c>
      <c r="D480" s="499" t="str">
        <f>IF('(more) Simpl. textures'!N486=0,"",'(more) Simpl. textures'!N486)</f>
        <v>not 
available</v>
      </c>
      <c r="E480" s="54">
        <f>'PROD. LIST (more)Simpl tex'!F483</f>
        <v>0</v>
      </c>
    </row>
    <row r="481" spans="1:16" ht="23.25" customHeight="1">
      <c r="A481" s="45"/>
      <c r="B481" s="42" t="str">
        <f>'(more) Simpl. textures'!D487</f>
        <v>SIMPL-14C-C</v>
      </c>
      <c r="C481" s="499" t="str">
        <f>IF('(more) Simpl. textures'!M487=0,"",'(more) Simpl. textures'!M487)</f>
        <v>not 
available</v>
      </c>
      <c r="D481" s="499" t="str">
        <f>IF('(more) Simpl. textures'!N487=0,"",'(more) Simpl. textures'!N487)</f>
        <v/>
      </c>
      <c r="E481" s="54">
        <f>'PROD. LIST (more)Simpl tex'!F484</f>
        <v>0</v>
      </c>
    </row>
    <row r="482" spans="1:16" ht="23.25" customHeight="1">
      <c r="A482" s="45"/>
      <c r="B482" s="42" t="str">
        <f>'(more) Simpl. textures'!D488</f>
        <v>SIMPL-14C-N-T</v>
      </c>
      <c r="C482" s="499" t="str">
        <f>IF('(more) Simpl. textures'!M488=0,"",'(more) Simpl. textures'!M488)</f>
        <v/>
      </c>
      <c r="D482" s="499" t="str">
        <f>IF('(more) Simpl. textures'!N488=0,"",'(more) Simpl. textures'!N488)</f>
        <v>not 
available</v>
      </c>
      <c r="E482" s="54">
        <f>'PROD. LIST (more)Simpl tex'!F485</f>
        <v>0</v>
      </c>
    </row>
    <row r="483" spans="1:16" ht="23.25" customHeight="1">
      <c r="A483" s="45"/>
      <c r="B483" s="42" t="str">
        <f>'(more) Simpl. textures'!D489</f>
        <v>SIMPL-14C-N-NT</v>
      </c>
      <c r="C483" s="499" t="str">
        <f>IF('(more) Simpl. textures'!M489=0,"",'(more) Simpl. textures'!M489)</f>
        <v/>
      </c>
      <c r="D483" s="499" t="str">
        <f>IF('(more) Simpl. textures'!N489=0,"",'(more) Simpl. textures'!N489)</f>
        <v>not 
available</v>
      </c>
      <c r="E483" s="54">
        <f>'PROD. LIST (more)Simpl tex'!F486</f>
        <v>0</v>
      </c>
    </row>
    <row r="484" spans="1:16" ht="23.25" customHeight="1">
      <c r="A484" s="45"/>
      <c r="B484" s="42" t="str">
        <f>'(more) Simpl. textures'!D490</f>
        <v>SIMPL-14D-C</v>
      </c>
      <c r="C484" s="499" t="str">
        <f>IF('(more) Simpl. textures'!M490=0,"",'(more) Simpl. textures'!M490)</f>
        <v>not 
available</v>
      </c>
      <c r="D484" s="499" t="str">
        <f>IF('(more) Simpl. textures'!N490=0,"",'(more) Simpl. textures'!N490)</f>
        <v/>
      </c>
      <c r="E484" s="54">
        <f>'PROD. LIST (more)Simpl tex'!F487</f>
        <v>0</v>
      </c>
    </row>
    <row r="485" spans="1:16" ht="23.25" customHeight="1">
      <c r="A485" s="45"/>
      <c r="B485" s="42" t="str">
        <f>'(more) Simpl. textures'!D491</f>
        <v>SIMPL-14D-N-T</v>
      </c>
      <c r="C485" s="499" t="str">
        <f>IF('(more) Simpl. textures'!M491=0,"",'(more) Simpl. textures'!M491)</f>
        <v/>
      </c>
      <c r="D485" s="499" t="str">
        <f>IF('(more) Simpl. textures'!N491=0,"",'(more) Simpl. textures'!N491)</f>
        <v>not 
available</v>
      </c>
      <c r="E485" s="54">
        <f>'PROD. LIST (more)Simpl tex'!F488</f>
        <v>0</v>
      </c>
    </row>
    <row r="486" spans="1:16" ht="23.25" customHeight="1">
      <c r="A486" s="45"/>
      <c r="B486" s="42" t="str">
        <f>'(more) Simpl. textures'!D492</f>
        <v>SIMPL-14D-N-NT</v>
      </c>
      <c r="C486" s="499" t="str">
        <f>IF('(more) Simpl. textures'!M492=0,"",'(more) Simpl. textures'!M492)</f>
        <v/>
      </c>
      <c r="D486" s="499" t="str">
        <f>IF('(more) Simpl. textures'!N492=0,"",'(more) Simpl. textures'!N492)</f>
        <v>not 
available</v>
      </c>
      <c r="E486" s="54">
        <f>'PROD. LIST (more)Simpl tex'!F489</f>
        <v>0</v>
      </c>
    </row>
    <row r="487" spans="1:16" ht="23.25" customHeight="1">
      <c r="A487" s="45"/>
      <c r="B487" s="42" t="str">
        <f>'(more) Simpl. textures'!D493</f>
        <v>SIMPL-14E-C</v>
      </c>
      <c r="C487" s="499" t="str">
        <f>IF('(more) Simpl. textures'!M493=0,"",'(more) Simpl. textures'!M493)</f>
        <v>not 
available</v>
      </c>
      <c r="D487" s="499" t="str">
        <f>IF('(more) Simpl. textures'!N493=0,"",'(more) Simpl. textures'!N493)</f>
        <v/>
      </c>
      <c r="E487" s="54">
        <f>'PROD. LIST (more)Simpl tex'!F490</f>
        <v>0</v>
      </c>
    </row>
    <row r="488" spans="1:16" ht="23.25" customHeight="1">
      <c r="A488" s="45"/>
      <c r="B488" s="42" t="str">
        <f>'(more) Simpl. textures'!D494</f>
        <v>SIMPL-14E-N-T</v>
      </c>
      <c r="C488" s="499" t="str">
        <f>IF('(more) Simpl. textures'!M494=0,"",'(more) Simpl. textures'!M494)</f>
        <v/>
      </c>
      <c r="D488" s="499" t="str">
        <f>IF('(more) Simpl. textures'!N494=0,"",'(more) Simpl. textures'!N494)</f>
        <v>not 
available</v>
      </c>
      <c r="E488" s="54">
        <f>'PROD. LIST (more)Simpl tex'!F491</f>
        <v>0</v>
      </c>
    </row>
    <row r="489" spans="1:16" ht="23.25" customHeight="1">
      <c r="A489" s="45"/>
      <c r="B489" s="42" t="str">
        <f>'(more) Simpl. textures'!D495</f>
        <v>SIMPL-14E-N-NT</v>
      </c>
      <c r="C489" s="499" t="str">
        <f>IF('(more) Simpl. textures'!M495=0,"",'(more) Simpl. textures'!M495)</f>
        <v/>
      </c>
      <c r="D489" s="499" t="str">
        <f>IF('(more) Simpl. textures'!N495=0,"",'(more) Simpl. textures'!N495)</f>
        <v>not 
available</v>
      </c>
      <c r="E489" s="54">
        <f>'PROD. LIST (more)Simpl tex'!F492</f>
        <v>0</v>
      </c>
    </row>
    <row r="490" spans="1:16" ht="23.25" customHeight="1">
      <c r="A490" s="45"/>
      <c r="B490" s="42" t="str">
        <f>'(more) Simpl. textures'!D496</f>
        <v>SIMPL-14F-C</v>
      </c>
      <c r="C490" s="499" t="str">
        <f>IF('(more) Simpl. textures'!M496=0,"",'(more) Simpl. textures'!M496)</f>
        <v>not 
available</v>
      </c>
      <c r="D490" s="499" t="str">
        <f>IF('(more) Simpl. textures'!N496=0,"",'(more) Simpl. textures'!N496)</f>
        <v/>
      </c>
      <c r="E490" s="54">
        <f>'PROD. LIST (more)Simpl tex'!F493</f>
        <v>0</v>
      </c>
    </row>
    <row r="491" spans="1:16" ht="23.25" customHeight="1">
      <c r="A491" s="45"/>
      <c r="B491" s="42" t="str">
        <f>'(more) Simpl. textures'!D497</f>
        <v>SIMPL-14F-N-T</v>
      </c>
      <c r="C491" s="499" t="str">
        <f>IF('(more) Simpl. textures'!M497=0,"",'(more) Simpl. textures'!M497)</f>
        <v/>
      </c>
      <c r="D491" s="499" t="str">
        <f>IF('(more) Simpl. textures'!N497=0,"",'(more) Simpl. textures'!N497)</f>
        <v>not 
available</v>
      </c>
      <c r="E491" s="54">
        <f>'PROD. LIST (more)Simpl tex'!F494</f>
        <v>0</v>
      </c>
    </row>
    <row r="492" spans="1:16" ht="23.25" customHeight="1">
      <c r="A492" s="45"/>
      <c r="B492" s="42" t="str">
        <f>'(more) Simpl. textures'!D498</f>
        <v>SIMPL-14F-N-NT</v>
      </c>
      <c r="C492" s="499" t="str">
        <f>IF('(more) Simpl. textures'!M498=0,"",'(more) Simpl. textures'!M498)</f>
        <v/>
      </c>
      <c r="D492" s="499" t="str">
        <f>IF('(more) Simpl. textures'!N498=0,"",'(more) Simpl. textures'!N498)</f>
        <v>not 
available</v>
      </c>
      <c r="E492" s="54">
        <f>'PROD. LIST (more)Simpl tex'!F495</f>
        <v>0</v>
      </c>
    </row>
    <row r="493" spans="1:16" ht="23.25" customHeight="1">
      <c r="A493" s="45"/>
      <c r="B493" s="42" t="str">
        <f>'(more) Simpl. textures'!D499</f>
        <v>SIMPL-14G-C</v>
      </c>
      <c r="C493" s="499" t="str">
        <f>IF('(more) Simpl. textures'!M499=0,"",'(more) Simpl. textures'!M499)</f>
        <v>not 
available</v>
      </c>
      <c r="D493" s="499" t="str">
        <f>IF('(more) Simpl. textures'!N499=0,"",'(more) Simpl. textures'!N499)</f>
        <v/>
      </c>
      <c r="E493" s="54">
        <f>'PROD. LIST (more)Simpl tex'!F496</f>
        <v>0</v>
      </c>
    </row>
    <row r="494" spans="1:16" ht="23.25" customHeight="1">
      <c r="A494" s="45"/>
      <c r="B494" s="42" t="str">
        <f>'(more) Simpl. textures'!D500</f>
        <v>SIMPL-14G-N-T</v>
      </c>
      <c r="C494" s="499" t="str">
        <f>IF('(more) Simpl. textures'!M500=0,"",'(more) Simpl. textures'!M500)</f>
        <v/>
      </c>
      <c r="D494" s="499" t="str">
        <f>IF('(more) Simpl. textures'!N500=0,"",'(more) Simpl. textures'!N500)</f>
        <v>not 
available</v>
      </c>
      <c r="E494" s="54">
        <f>'PROD. LIST (more)Simpl tex'!F497</f>
        <v>0</v>
      </c>
    </row>
    <row r="495" spans="1:16" ht="23.25" customHeight="1">
      <c r="A495" s="45"/>
      <c r="B495" s="42" t="str">
        <f>'(more) Simpl. textures'!D501</f>
        <v>SIMPL-14G-N-NT</v>
      </c>
      <c r="C495" s="499" t="str">
        <f>IF('(more) Simpl. textures'!M501=0,"",'(more) Simpl. textures'!M501)</f>
        <v/>
      </c>
      <c r="D495" s="499" t="str">
        <f>IF('(more) Simpl. textures'!N501=0,"",'(more) Simpl. textures'!N501)</f>
        <v>not 
available</v>
      </c>
      <c r="E495" s="54">
        <f>'PROD. LIST (more)Simpl tex'!F498</f>
        <v>0</v>
      </c>
    </row>
    <row r="496" spans="1:16" ht="23.25" customHeight="1">
      <c r="A496" s="40"/>
      <c r="B496" s="8"/>
      <c r="C496" s="8"/>
      <c r="D496" s="40"/>
      <c r="E496" s="40"/>
      <c r="F496" s="40"/>
      <c r="G496" s="46"/>
      <c r="H496" s="46"/>
      <c r="I496" s="46"/>
      <c r="J496" s="46"/>
      <c r="K496" s="8"/>
      <c r="L496" s="40"/>
      <c r="M496" s="47"/>
      <c r="N496" s="47"/>
      <c r="O496" s="47"/>
      <c r="P496" s="40"/>
    </row>
    <row r="497" spans="1:16" ht="23.25" customHeight="1">
      <c r="A497" s="40"/>
      <c r="B497" s="48" t="s">
        <v>40</v>
      </c>
      <c r="C497" s="505"/>
      <c r="D497" s="506"/>
      <c r="E497" s="50"/>
      <c r="F497" s="40"/>
      <c r="G497" s="48"/>
      <c r="H497" s="48"/>
      <c r="I497" s="504"/>
      <c r="J497" s="504"/>
      <c r="K497" s="504"/>
      <c r="L497" s="40"/>
      <c r="M497" s="40"/>
      <c r="N497" s="40"/>
      <c r="O497" s="40"/>
      <c r="P497" s="40"/>
    </row>
    <row r="498" spans="1:16" ht="23.25" customHeight="1">
      <c r="A498" s="40"/>
      <c r="B498" s="48" t="s">
        <v>42</v>
      </c>
      <c r="C498" s="505"/>
      <c r="D498" s="506"/>
      <c r="E498" s="53"/>
      <c r="F498" s="40"/>
      <c r="G498" s="48"/>
      <c r="H498" s="48"/>
      <c r="I498" s="8"/>
      <c r="J498" s="8"/>
      <c r="K498" s="8"/>
      <c r="L498" s="40"/>
      <c r="M498" s="40"/>
      <c r="N498" s="40"/>
      <c r="O498" s="40"/>
      <c r="P498" s="40"/>
    </row>
    <row r="499" spans="1:16" ht="23.25" customHeight="1">
      <c r="A499" s="40"/>
      <c r="B499" s="8"/>
      <c r="C499" s="8"/>
      <c r="D499" s="40"/>
      <c r="E499" s="40"/>
      <c r="F499" s="507"/>
      <c r="G499" s="508" t="s">
        <v>4889</v>
      </c>
      <c r="H499" s="48"/>
      <c r="I499" s="8"/>
      <c r="J499" s="8"/>
      <c r="K499" s="8"/>
      <c r="L499" s="40"/>
      <c r="M499" s="40"/>
      <c r="N499" s="40"/>
      <c r="O499" s="40"/>
      <c r="P499" s="40"/>
    </row>
    <row r="500" spans="1:16" ht="23.25" customHeight="1">
      <c r="B500" s="48" t="s">
        <v>41</v>
      </c>
      <c r="C500" s="500"/>
      <c r="D500" s="500"/>
      <c r="E500" s="501"/>
      <c r="F500" s="501"/>
      <c r="G500" s="501"/>
    </row>
    <row r="501" spans="1:16" ht="23.25" customHeight="1">
      <c r="B501" s="48" t="s">
        <v>43</v>
      </c>
      <c r="C501" s="502"/>
      <c r="D501" s="502"/>
      <c r="E501" s="503"/>
      <c r="F501" s="501"/>
      <c r="G501" s="503"/>
    </row>
    <row r="502" spans="1:16" ht="23.25" customHeight="1">
      <c r="B502" s="48" t="s">
        <v>44</v>
      </c>
      <c r="C502" s="502"/>
      <c r="D502" s="502"/>
      <c r="E502" s="503"/>
      <c r="F502" s="501"/>
      <c r="G502" s="503"/>
    </row>
  </sheetData>
  <sheetProtection selectLockedCells="1" selectUnlockedCells="1"/>
  <autoFilter ref="E2:E498" xr:uid="{045F4F38-F05C-45D6-87F2-3404FC80E820}"/>
  <mergeCells count="1">
    <mergeCell ref="A1:F1"/>
  </mergeCells>
  <conditionalFormatting sqref="B2:D2">
    <cfRule type="dataBar" priority="726">
      <dataBar>
        <cfvo type="min"/>
        <cfvo type="max"/>
        <color rgb="FF638EC6"/>
      </dataBar>
      <extLst>
        <ext xmlns:x14="http://schemas.microsoft.com/office/spreadsheetml/2009/9/main" uri="{B025F937-C7B1-47D3-B67F-A62EFF666E3E}">
          <x14:id>{1CE8DA9D-A8DE-4509-A8B3-DD64C3966F71}</x14:id>
        </ext>
      </extLst>
    </cfRule>
  </conditionalFormatting>
  <pageMargins left="0.25" right="0.25" top="0.75" bottom="0.75" header="0.3" footer="0.3"/>
  <pageSetup paperSize="9" orientation="portrait" horizontalDpi="1200" verticalDpi="1200"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1CE8DA9D-A8DE-4509-A8B3-DD64C3966F71}">
            <x14:dataBar minLength="0" maxLength="100" gradient="0">
              <x14:cfvo type="autoMin"/>
              <x14:cfvo type="autoMax"/>
              <x14:negativeFillColor rgb="FFFF0000"/>
              <x14:axisColor rgb="FF000000"/>
            </x14:dataBar>
          </x14:cfRule>
          <xm:sqref>B2:D2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U338"/>
  <sheetViews>
    <sheetView showGridLines="0" zoomScaleNormal="100" workbookViewId="0">
      <selection activeCell="U4" sqref="U4"/>
    </sheetView>
  </sheetViews>
  <sheetFormatPr defaultColWidth="12.33203125" defaultRowHeight="23.25" customHeight="1"/>
  <cols>
    <col min="1" max="1" width="13.33203125" style="14" customWidth="1"/>
    <col min="2" max="2" width="6.5" style="14" customWidth="1"/>
    <col min="3" max="16" width="6.58203125" style="22" customWidth="1"/>
    <col min="17" max="17" width="6" style="14" customWidth="1"/>
    <col min="18" max="18" width="5.83203125" style="14" customWidth="1"/>
    <col min="19" max="19" width="6.5" style="22" customWidth="1"/>
    <col min="20" max="20" width="5.08203125" style="22" customWidth="1"/>
    <col min="21" max="21" width="9.5" style="14" customWidth="1"/>
    <col min="22" max="26" width="12.33203125" style="14" customWidth="1"/>
    <col min="27" max="16384" width="12.33203125" style="14"/>
  </cols>
  <sheetData>
    <row r="1" spans="1:21" ht="23.25" customHeight="1">
      <c r="A1" s="20" t="s">
        <v>17</v>
      </c>
      <c r="B1" s="20"/>
      <c r="C1" s="21"/>
      <c r="D1" s="14"/>
      <c r="K1" s="100"/>
      <c r="L1" s="100"/>
      <c r="M1" s="100"/>
      <c r="N1" s="100"/>
      <c r="O1" s="27" t="s">
        <v>5</v>
      </c>
      <c r="P1" s="99">
        <f>'Simpl. all tex.-dual tex'!L3</f>
        <v>0</v>
      </c>
    </row>
    <row r="2" spans="1:21" ht="23.25" customHeight="1">
      <c r="A2" s="98" t="s">
        <v>45</v>
      </c>
      <c r="B2" s="98"/>
      <c r="C2" s="98"/>
      <c r="D2" s="14"/>
      <c r="E2" s="14"/>
      <c r="F2" s="14"/>
      <c r="G2" s="26"/>
      <c r="H2" s="15">
        <v>0</v>
      </c>
      <c r="I2" s="15"/>
      <c r="J2" s="15"/>
      <c r="K2" s="14"/>
      <c r="L2" s="14"/>
      <c r="M2" s="29" t="s">
        <v>39</v>
      </c>
      <c r="N2" s="14"/>
    </row>
    <row r="3" spans="1:21" s="29" customFormat="1" ht="46" customHeight="1">
      <c r="A3" s="588"/>
      <c r="B3" s="589"/>
      <c r="C3" s="589"/>
      <c r="D3" s="589"/>
      <c r="E3" s="589"/>
      <c r="F3" s="589"/>
      <c r="G3" s="589"/>
      <c r="H3" s="589"/>
      <c r="I3" s="589"/>
      <c r="J3" s="589"/>
      <c r="K3" s="590"/>
      <c r="L3" s="101"/>
      <c r="M3" s="591"/>
      <c r="N3" s="591"/>
      <c r="O3" s="591"/>
      <c r="T3" s="28"/>
      <c r="U3" s="14"/>
    </row>
    <row r="4" spans="1:21" ht="21" customHeight="1" thickBot="1">
      <c r="J4" s="18"/>
      <c r="K4" s="18"/>
      <c r="L4" s="587"/>
      <c r="M4" s="587"/>
      <c r="Q4" s="103">
        <f>SUM(Q6:Q340)</f>
        <v>0</v>
      </c>
      <c r="R4" s="103">
        <f>SUM(R6:R340)</f>
        <v>0</v>
      </c>
      <c r="S4" s="103">
        <f>SUM(S6:S340)</f>
        <v>0</v>
      </c>
      <c r="T4" s="17"/>
    </row>
    <row r="5" spans="1:21" ht="25.75" customHeight="1">
      <c r="A5" s="19" t="s">
        <v>15</v>
      </c>
      <c r="B5" s="546" t="s">
        <v>4882</v>
      </c>
      <c r="C5" s="31" t="s">
        <v>1</v>
      </c>
      <c r="D5" s="32" t="s">
        <v>2</v>
      </c>
      <c r="E5" s="32" t="s">
        <v>9</v>
      </c>
      <c r="F5" s="32" t="s">
        <v>32</v>
      </c>
      <c r="G5" s="32" t="s">
        <v>3</v>
      </c>
      <c r="H5" s="30" t="s">
        <v>5258</v>
      </c>
      <c r="I5" s="30" t="s">
        <v>4893</v>
      </c>
      <c r="J5" s="30" t="s">
        <v>5259</v>
      </c>
      <c r="K5" s="30" t="s">
        <v>125</v>
      </c>
      <c r="L5" s="32" t="s">
        <v>14</v>
      </c>
      <c r="M5" s="32" t="s">
        <v>38</v>
      </c>
      <c r="N5" s="32" t="s">
        <v>16</v>
      </c>
      <c r="O5" s="32" t="s">
        <v>64</v>
      </c>
      <c r="P5" s="30" t="s">
        <v>65</v>
      </c>
      <c r="Q5" s="102" t="s">
        <v>19</v>
      </c>
      <c r="R5" s="102" t="s">
        <v>130</v>
      </c>
      <c r="S5" s="102" t="s">
        <v>131</v>
      </c>
    </row>
    <row r="6" spans="1:21" ht="23.25" customHeight="1">
      <c r="A6" s="24" t="str">
        <f>'Simpl. all tex.-dual tex'!D9</f>
        <v>SIMPL-1A</v>
      </c>
      <c r="B6" s="545" t="s">
        <v>6458</v>
      </c>
      <c r="C6" s="25" t="str">
        <f>IF('Simpl. all tex.-dual tex'!M9=0,"",'Simpl. all tex.-dual tex'!M9)</f>
        <v/>
      </c>
      <c r="D6" s="23" t="str">
        <f>IF('Simpl. all tex.-dual tex'!N9=0,"",'Simpl. all tex.-dual tex'!N9)</f>
        <v/>
      </c>
      <c r="E6" s="23" t="str">
        <f>IF('Simpl. all tex.-dual tex'!O9=0,"",'Simpl. all tex.-dual tex'!O9)</f>
        <v/>
      </c>
      <c r="F6" s="23" t="str">
        <f>IF('Simpl. all tex.-dual tex'!P9=0,"",'Simpl. all tex.-dual tex'!P9)</f>
        <v/>
      </c>
      <c r="G6" s="23" t="str">
        <f>IF('Simpl. all tex.-dual tex'!Q9=0,"",'Simpl. all tex.-dual tex'!Q9)</f>
        <v/>
      </c>
      <c r="H6" s="23" t="str">
        <f>IF('Simpl. all tex.-dual tex'!R9=0,"",'Simpl. all tex.-dual tex'!R9)</f>
        <v/>
      </c>
      <c r="I6" s="23" t="str">
        <f>IF('Simpl. all tex.-dual tex'!S9=0,"",'Simpl. all tex.-dual tex'!S9)</f>
        <v/>
      </c>
      <c r="J6" s="23" t="str">
        <f>IF('Simpl. all tex.-dual tex'!T9=0,"",'Simpl. all tex.-dual tex'!T9)</f>
        <v/>
      </c>
      <c r="K6" s="23" t="str">
        <f>IF('Simpl. all tex.-dual tex'!U9=0,"",'Simpl. all tex.-dual tex'!U9)</f>
        <v/>
      </c>
      <c r="L6" s="23" t="str">
        <f>IF('Simpl. all tex.-dual tex'!V9=0,"",'Simpl. all tex.-dual tex'!V9)</f>
        <v/>
      </c>
      <c r="M6" s="23" t="str">
        <f>IF('Simpl. all tex.-dual tex'!W9=0,"",'Simpl. all tex.-dual tex'!W9)</f>
        <v/>
      </c>
      <c r="N6" s="23" t="str">
        <f>IF('Simpl. all tex.-dual tex'!X9=0,"",'Simpl. all tex.-dual tex'!X9)</f>
        <v/>
      </c>
      <c r="O6" s="23" t="str">
        <f>IF('Simpl. all tex.-dual tex'!Y9=0,"",'Simpl. all tex.-dual tex'!Y9)</f>
        <v/>
      </c>
      <c r="P6" s="23" t="str">
        <f>IF('Simpl. all tex.-dual tex'!Z9=0,"",'Simpl. all tex.-dual tex'!Z9)</f>
        <v/>
      </c>
      <c r="Q6" s="376">
        <f>SUM(C6:P6)</f>
        <v>0</v>
      </c>
      <c r="R6" s="16">
        <f>Q6*'Simpl. all tex.-dual tex'!I9</f>
        <v>0</v>
      </c>
      <c r="S6" s="16">
        <f>Q6*'Simpl. all tex.-dual tex'!AX9</f>
        <v>0</v>
      </c>
    </row>
    <row r="7" spans="1:21" ht="23.25" customHeight="1">
      <c r="A7" s="24" t="str">
        <f>'Simpl. all tex.-dual tex'!D10</f>
        <v>SIMPL-1A-T</v>
      </c>
      <c r="B7" s="545" t="s">
        <v>6459</v>
      </c>
      <c r="C7" s="25" t="str">
        <f>IF('Simpl. all tex.-dual tex'!M10=0,"",'Simpl. all tex.-dual tex'!M10)</f>
        <v/>
      </c>
      <c r="D7" s="23" t="str">
        <f>IF('Simpl. all tex.-dual tex'!N10=0,"",'Simpl. all tex.-dual tex'!N10)</f>
        <v/>
      </c>
      <c r="E7" s="23" t="str">
        <f>IF('Simpl. all tex.-dual tex'!O10=0,"",'Simpl. all tex.-dual tex'!O10)</f>
        <v/>
      </c>
      <c r="F7" s="23" t="str">
        <f>IF('Simpl. all tex.-dual tex'!P10=0,"",'Simpl. all tex.-dual tex'!P10)</f>
        <v/>
      </c>
      <c r="G7" s="23" t="str">
        <f>IF('Simpl. all tex.-dual tex'!Q10=0,"",'Simpl. all tex.-dual tex'!Q10)</f>
        <v/>
      </c>
      <c r="H7" s="23" t="str">
        <f>IF('Simpl. all tex.-dual tex'!R10=0,"",'Simpl. all tex.-dual tex'!R10)</f>
        <v/>
      </c>
      <c r="I7" s="23" t="str">
        <f>IF('Simpl. all tex.-dual tex'!S10=0,"",'Simpl. all tex.-dual tex'!S10)</f>
        <v/>
      </c>
      <c r="J7" s="23" t="str">
        <f>IF('Simpl. all tex.-dual tex'!T10=0,"",'Simpl. all tex.-dual tex'!T10)</f>
        <v/>
      </c>
      <c r="K7" s="23" t="str">
        <f>IF('Simpl. all tex.-dual tex'!U10=0,"",'Simpl. all tex.-dual tex'!U10)</f>
        <v/>
      </c>
      <c r="L7" s="23" t="str">
        <f>IF('Simpl. all tex.-dual tex'!V10=0,"",'Simpl. all tex.-dual tex'!V10)</f>
        <v/>
      </c>
      <c r="M7" s="23" t="str">
        <f>IF('Simpl. all tex.-dual tex'!W10=0,"",'Simpl. all tex.-dual tex'!W10)</f>
        <v/>
      </c>
      <c r="N7" s="23" t="str">
        <f>IF('Simpl. all tex.-dual tex'!X10=0,"",'Simpl. all tex.-dual tex'!X10)</f>
        <v/>
      </c>
      <c r="O7" s="23" t="str">
        <f>IF('Simpl. all tex.-dual tex'!Y10=0,"",'Simpl. all tex.-dual tex'!Y10)</f>
        <v/>
      </c>
      <c r="P7" s="23" t="str">
        <f>IF('Simpl. all tex.-dual tex'!Z10=0,"",'Simpl. all tex.-dual tex'!Z10)</f>
        <v/>
      </c>
      <c r="Q7" s="376">
        <f t="shared" ref="Q7:Q70" si="0">SUM(C7:P7)</f>
        <v>0</v>
      </c>
      <c r="R7" s="16">
        <f>Q7*'Simpl. all tex.-dual tex'!I10</f>
        <v>0</v>
      </c>
      <c r="S7" s="16">
        <f>Q7*'Simpl. all tex.-dual tex'!AX10</f>
        <v>0</v>
      </c>
    </row>
    <row r="8" spans="1:21" ht="23.25" customHeight="1">
      <c r="A8" s="24" t="str">
        <f>'Simpl. all tex.-dual tex'!D11</f>
        <v>SIMPL-1B</v>
      </c>
      <c r="B8" s="545" t="s">
        <v>6458</v>
      </c>
      <c r="C8" s="25" t="str">
        <f>IF('Simpl. all tex.-dual tex'!M11=0,"",'Simpl. all tex.-dual tex'!M11)</f>
        <v/>
      </c>
      <c r="D8" s="23" t="str">
        <f>IF('Simpl. all tex.-dual tex'!N11=0,"",'Simpl. all tex.-dual tex'!N11)</f>
        <v/>
      </c>
      <c r="E8" s="23" t="str">
        <f>IF('Simpl. all tex.-dual tex'!O11=0,"",'Simpl. all tex.-dual tex'!O11)</f>
        <v/>
      </c>
      <c r="F8" s="23" t="str">
        <f>IF('Simpl. all tex.-dual tex'!P11=0,"",'Simpl. all tex.-dual tex'!P11)</f>
        <v/>
      </c>
      <c r="G8" s="23" t="str">
        <f>IF('Simpl. all tex.-dual tex'!Q11=0,"",'Simpl. all tex.-dual tex'!Q11)</f>
        <v/>
      </c>
      <c r="H8" s="23" t="str">
        <f>IF('Simpl. all tex.-dual tex'!R11=0,"",'Simpl. all tex.-dual tex'!R11)</f>
        <v/>
      </c>
      <c r="I8" s="23" t="str">
        <f>IF('Simpl. all tex.-dual tex'!S11=0,"",'Simpl. all tex.-dual tex'!S11)</f>
        <v/>
      </c>
      <c r="J8" s="23" t="str">
        <f>IF('Simpl. all tex.-dual tex'!T11=0,"",'Simpl. all tex.-dual tex'!T11)</f>
        <v/>
      </c>
      <c r="K8" s="23" t="str">
        <f>IF('Simpl. all tex.-dual tex'!U11=0,"",'Simpl. all tex.-dual tex'!U11)</f>
        <v/>
      </c>
      <c r="L8" s="23" t="str">
        <f>IF('Simpl. all tex.-dual tex'!V11=0,"",'Simpl. all tex.-dual tex'!V11)</f>
        <v/>
      </c>
      <c r="M8" s="23" t="str">
        <f>IF('Simpl. all tex.-dual tex'!W11=0,"",'Simpl. all tex.-dual tex'!W11)</f>
        <v/>
      </c>
      <c r="N8" s="23" t="str">
        <f>IF('Simpl. all tex.-dual tex'!X11=0,"",'Simpl. all tex.-dual tex'!X11)</f>
        <v/>
      </c>
      <c r="O8" s="23" t="str">
        <f>IF('Simpl. all tex.-dual tex'!Y11=0,"",'Simpl. all tex.-dual tex'!Y11)</f>
        <v/>
      </c>
      <c r="P8" s="23" t="str">
        <f>IF('Simpl. all tex.-dual tex'!Z11=0,"",'Simpl. all tex.-dual tex'!Z11)</f>
        <v/>
      </c>
      <c r="Q8" s="376">
        <f t="shared" si="0"/>
        <v>0</v>
      </c>
      <c r="R8" s="16">
        <f>Q8*'Simpl. all tex.-dual tex'!I11</f>
        <v>0</v>
      </c>
      <c r="S8" s="16">
        <f>Q8*'Simpl. all tex.-dual tex'!AX11</f>
        <v>0</v>
      </c>
    </row>
    <row r="9" spans="1:21" ht="23.25" customHeight="1">
      <c r="A9" s="24" t="str">
        <f>'Simpl. all tex.-dual tex'!D12</f>
        <v>SIMPL-1B-T</v>
      </c>
      <c r="B9" s="545" t="s">
        <v>6459</v>
      </c>
      <c r="C9" s="25" t="str">
        <f>IF('Simpl. all tex.-dual tex'!M12=0,"",'Simpl. all tex.-dual tex'!M12)</f>
        <v/>
      </c>
      <c r="D9" s="23" t="str">
        <f>IF('Simpl. all tex.-dual tex'!N12=0,"",'Simpl. all tex.-dual tex'!N12)</f>
        <v/>
      </c>
      <c r="E9" s="23" t="str">
        <f>IF('Simpl. all tex.-dual tex'!O12=0,"",'Simpl. all tex.-dual tex'!O12)</f>
        <v/>
      </c>
      <c r="F9" s="23" t="str">
        <f>IF('Simpl. all tex.-dual tex'!P12=0,"",'Simpl. all tex.-dual tex'!P12)</f>
        <v/>
      </c>
      <c r="G9" s="23" t="str">
        <f>IF('Simpl. all tex.-dual tex'!Q12=0,"",'Simpl. all tex.-dual tex'!Q12)</f>
        <v/>
      </c>
      <c r="H9" s="23" t="str">
        <f>IF('Simpl. all tex.-dual tex'!R12=0,"",'Simpl. all tex.-dual tex'!R12)</f>
        <v/>
      </c>
      <c r="I9" s="23" t="str">
        <f>IF('Simpl. all tex.-dual tex'!S12=0,"",'Simpl. all tex.-dual tex'!S12)</f>
        <v/>
      </c>
      <c r="J9" s="23" t="str">
        <f>IF('Simpl. all tex.-dual tex'!T12=0,"",'Simpl. all tex.-dual tex'!T12)</f>
        <v/>
      </c>
      <c r="K9" s="23" t="str">
        <f>IF('Simpl. all tex.-dual tex'!U12=0,"",'Simpl. all tex.-dual tex'!U12)</f>
        <v/>
      </c>
      <c r="L9" s="23" t="str">
        <f>IF('Simpl. all tex.-dual tex'!V12=0,"",'Simpl. all tex.-dual tex'!V12)</f>
        <v/>
      </c>
      <c r="M9" s="23" t="str">
        <f>IF('Simpl. all tex.-dual tex'!W12=0,"",'Simpl. all tex.-dual tex'!W12)</f>
        <v/>
      </c>
      <c r="N9" s="23" t="str">
        <f>IF('Simpl. all tex.-dual tex'!X12=0,"",'Simpl. all tex.-dual tex'!X12)</f>
        <v/>
      </c>
      <c r="O9" s="23" t="str">
        <f>IF('Simpl. all tex.-dual tex'!Y12=0,"",'Simpl. all tex.-dual tex'!Y12)</f>
        <v/>
      </c>
      <c r="P9" s="23" t="str">
        <f>IF('Simpl. all tex.-dual tex'!Z12=0,"",'Simpl. all tex.-dual tex'!Z12)</f>
        <v/>
      </c>
      <c r="Q9" s="376">
        <f t="shared" si="0"/>
        <v>0</v>
      </c>
      <c r="R9" s="16">
        <f>Q9*'Simpl. all tex.-dual tex'!I12</f>
        <v>0</v>
      </c>
      <c r="S9" s="16">
        <f>Q9*'Simpl. all tex.-dual tex'!AX12</f>
        <v>0</v>
      </c>
    </row>
    <row r="10" spans="1:21" ht="23.25" customHeight="1">
      <c r="A10" s="24" t="str">
        <f>'Simpl. all tex.-dual tex'!D13</f>
        <v>SIMPL-1C</v>
      </c>
      <c r="B10" s="545" t="s">
        <v>6458</v>
      </c>
      <c r="C10" s="25" t="str">
        <f>IF('Simpl. all tex.-dual tex'!M13=0,"",'Simpl. all tex.-dual tex'!M13)</f>
        <v/>
      </c>
      <c r="D10" s="23" t="str">
        <f>IF('Simpl. all tex.-dual tex'!N13=0,"",'Simpl. all tex.-dual tex'!N13)</f>
        <v/>
      </c>
      <c r="E10" s="23" t="str">
        <f>IF('Simpl. all tex.-dual tex'!O13=0,"",'Simpl. all tex.-dual tex'!O13)</f>
        <v/>
      </c>
      <c r="F10" s="23" t="str">
        <f>IF('Simpl. all tex.-dual tex'!P13=0,"",'Simpl. all tex.-dual tex'!P13)</f>
        <v/>
      </c>
      <c r="G10" s="23" t="str">
        <f>IF('Simpl. all tex.-dual tex'!Q13=0,"",'Simpl. all tex.-dual tex'!Q13)</f>
        <v/>
      </c>
      <c r="H10" s="23" t="str">
        <f>IF('Simpl. all tex.-dual tex'!R13=0,"",'Simpl. all tex.-dual tex'!R13)</f>
        <v/>
      </c>
      <c r="I10" s="23" t="str">
        <f>IF('Simpl. all tex.-dual tex'!S13=0,"",'Simpl. all tex.-dual tex'!S13)</f>
        <v/>
      </c>
      <c r="J10" s="23" t="str">
        <f>IF('Simpl. all tex.-dual tex'!T13=0,"",'Simpl. all tex.-dual tex'!T13)</f>
        <v/>
      </c>
      <c r="K10" s="23" t="str">
        <f>IF('Simpl. all tex.-dual tex'!U13=0,"",'Simpl. all tex.-dual tex'!U13)</f>
        <v/>
      </c>
      <c r="L10" s="23" t="str">
        <f>IF('Simpl. all tex.-dual tex'!V13=0,"",'Simpl. all tex.-dual tex'!V13)</f>
        <v/>
      </c>
      <c r="M10" s="23" t="str">
        <f>IF('Simpl. all tex.-dual tex'!W13=0,"",'Simpl. all tex.-dual tex'!W13)</f>
        <v/>
      </c>
      <c r="N10" s="23" t="str">
        <f>IF('Simpl. all tex.-dual tex'!X13=0,"",'Simpl. all tex.-dual tex'!X13)</f>
        <v/>
      </c>
      <c r="O10" s="23" t="str">
        <f>IF('Simpl. all tex.-dual tex'!Y13=0,"",'Simpl. all tex.-dual tex'!Y13)</f>
        <v/>
      </c>
      <c r="P10" s="23" t="str">
        <f>IF('Simpl. all tex.-dual tex'!Z13=0,"",'Simpl. all tex.-dual tex'!Z13)</f>
        <v/>
      </c>
      <c r="Q10" s="376">
        <f t="shared" si="0"/>
        <v>0</v>
      </c>
      <c r="R10" s="16">
        <f>Q10*'Simpl. all tex.-dual tex'!I13</f>
        <v>0</v>
      </c>
      <c r="S10" s="16">
        <f>Q10*'Simpl. all tex.-dual tex'!AX13</f>
        <v>0</v>
      </c>
    </row>
    <row r="11" spans="1:21" ht="23.25" customHeight="1">
      <c r="A11" s="24" t="str">
        <f>'Simpl. all tex.-dual tex'!D14</f>
        <v>SIMPL-1C-T</v>
      </c>
      <c r="B11" s="545" t="s">
        <v>6459</v>
      </c>
      <c r="C11" s="25" t="str">
        <f>IF('Simpl. all tex.-dual tex'!M14=0,"",'Simpl. all tex.-dual tex'!M14)</f>
        <v/>
      </c>
      <c r="D11" s="23" t="str">
        <f>IF('Simpl. all tex.-dual tex'!N14=0,"",'Simpl. all tex.-dual tex'!N14)</f>
        <v/>
      </c>
      <c r="E11" s="23" t="str">
        <f>IF('Simpl. all tex.-dual tex'!O14=0,"",'Simpl. all tex.-dual tex'!O14)</f>
        <v/>
      </c>
      <c r="F11" s="23" t="str">
        <f>IF('Simpl. all tex.-dual tex'!P14=0,"",'Simpl. all tex.-dual tex'!P14)</f>
        <v/>
      </c>
      <c r="G11" s="23" t="str">
        <f>IF('Simpl. all tex.-dual tex'!Q14=0,"",'Simpl. all tex.-dual tex'!Q14)</f>
        <v/>
      </c>
      <c r="H11" s="23" t="str">
        <f>IF('Simpl. all tex.-dual tex'!R14=0,"",'Simpl. all tex.-dual tex'!R14)</f>
        <v/>
      </c>
      <c r="I11" s="23" t="str">
        <f>IF('Simpl. all tex.-dual tex'!S14=0,"",'Simpl. all tex.-dual tex'!S14)</f>
        <v/>
      </c>
      <c r="J11" s="23" t="str">
        <f>IF('Simpl. all tex.-dual tex'!T14=0,"",'Simpl. all tex.-dual tex'!T14)</f>
        <v/>
      </c>
      <c r="K11" s="23" t="str">
        <f>IF('Simpl. all tex.-dual tex'!U14=0,"",'Simpl. all tex.-dual tex'!U14)</f>
        <v/>
      </c>
      <c r="L11" s="23" t="str">
        <f>IF('Simpl. all tex.-dual tex'!V14=0,"",'Simpl. all tex.-dual tex'!V14)</f>
        <v/>
      </c>
      <c r="M11" s="23" t="str">
        <f>IF('Simpl. all tex.-dual tex'!W14=0,"",'Simpl. all tex.-dual tex'!W14)</f>
        <v/>
      </c>
      <c r="N11" s="23" t="str">
        <f>IF('Simpl. all tex.-dual tex'!X14=0,"",'Simpl. all tex.-dual tex'!X14)</f>
        <v/>
      </c>
      <c r="O11" s="23" t="str">
        <f>IF('Simpl. all tex.-dual tex'!Y14=0,"",'Simpl. all tex.-dual tex'!Y14)</f>
        <v/>
      </c>
      <c r="P11" s="23" t="str">
        <f>IF('Simpl. all tex.-dual tex'!Z14=0,"",'Simpl. all tex.-dual tex'!Z14)</f>
        <v/>
      </c>
      <c r="Q11" s="376">
        <f t="shared" si="0"/>
        <v>0</v>
      </c>
      <c r="R11" s="16">
        <f>Q11*'Simpl. all tex.-dual tex'!I14</f>
        <v>0</v>
      </c>
      <c r="S11" s="16">
        <f>Q11*'Simpl. all tex.-dual tex'!AX14</f>
        <v>0</v>
      </c>
    </row>
    <row r="12" spans="1:21" ht="23.25" customHeight="1">
      <c r="A12" s="24" t="str">
        <f>'Simpl. all tex.-dual tex'!D15</f>
        <v>SIMPL-1D</v>
      </c>
      <c r="B12" s="545" t="s">
        <v>6458</v>
      </c>
      <c r="C12" s="25" t="str">
        <f>IF('Simpl. all tex.-dual tex'!M15=0,"",'Simpl. all tex.-dual tex'!M15)</f>
        <v/>
      </c>
      <c r="D12" s="23" t="str">
        <f>IF('Simpl. all tex.-dual tex'!N15=0,"",'Simpl. all tex.-dual tex'!N15)</f>
        <v/>
      </c>
      <c r="E12" s="23" t="str">
        <f>IF('Simpl. all tex.-dual tex'!O15=0,"",'Simpl. all tex.-dual tex'!O15)</f>
        <v/>
      </c>
      <c r="F12" s="23" t="str">
        <f>IF('Simpl. all tex.-dual tex'!P15=0,"",'Simpl. all tex.-dual tex'!P15)</f>
        <v/>
      </c>
      <c r="G12" s="23" t="str">
        <f>IF('Simpl. all tex.-dual tex'!Q15=0,"",'Simpl. all tex.-dual tex'!Q15)</f>
        <v/>
      </c>
      <c r="H12" s="23" t="str">
        <f>IF('Simpl. all tex.-dual tex'!R15=0,"",'Simpl. all tex.-dual tex'!R15)</f>
        <v/>
      </c>
      <c r="I12" s="23" t="str">
        <f>IF('Simpl. all tex.-dual tex'!S15=0,"",'Simpl. all tex.-dual tex'!S15)</f>
        <v/>
      </c>
      <c r="J12" s="23" t="str">
        <f>IF('Simpl. all tex.-dual tex'!T15=0,"",'Simpl. all tex.-dual tex'!T15)</f>
        <v/>
      </c>
      <c r="K12" s="23" t="str">
        <f>IF('Simpl. all tex.-dual tex'!U15=0,"",'Simpl. all tex.-dual tex'!U15)</f>
        <v/>
      </c>
      <c r="L12" s="23" t="str">
        <f>IF('Simpl. all tex.-dual tex'!V15=0,"",'Simpl. all tex.-dual tex'!V15)</f>
        <v/>
      </c>
      <c r="M12" s="23" t="str">
        <f>IF('Simpl. all tex.-dual tex'!W15=0,"",'Simpl. all tex.-dual tex'!W15)</f>
        <v/>
      </c>
      <c r="N12" s="23" t="str">
        <f>IF('Simpl. all tex.-dual tex'!X15=0,"",'Simpl. all tex.-dual tex'!X15)</f>
        <v/>
      </c>
      <c r="O12" s="23" t="str">
        <f>IF('Simpl. all tex.-dual tex'!Y15=0,"",'Simpl. all tex.-dual tex'!Y15)</f>
        <v/>
      </c>
      <c r="P12" s="23" t="str">
        <f>IF('Simpl. all tex.-dual tex'!Z15=0,"",'Simpl. all tex.-dual tex'!Z15)</f>
        <v/>
      </c>
      <c r="Q12" s="376">
        <f t="shared" si="0"/>
        <v>0</v>
      </c>
      <c r="R12" s="16">
        <f>Q12*'Simpl. all tex.-dual tex'!I15</f>
        <v>0</v>
      </c>
      <c r="S12" s="16">
        <f>Q12*'Simpl. all tex.-dual tex'!AX15</f>
        <v>0</v>
      </c>
    </row>
    <row r="13" spans="1:21" ht="23.25" customHeight="1">
      <c r="A13" s="24" t="str">
        <f>'Simpl. all tex.-dual tex'!D16</f>
        <v>SIMPL-1D-T</v>
      </c>
      <c r="B13" s="545" t="s">
        <v>6459</v>
      </c>
      <c r="C13" s="25" t="str">
        <f>IF('Simpl. all tex.-dual tex'!M16=0,"",'Simpl. all tex.-dual tex'!M16)</f>
        <v/>
      </c>
      <c r="D13" s="23" t="str">
        <f>IF('Simpl. all tex.-dual tex'!N16=0,"",'Simpl. all tex.-dual tex'!N16)</f>
        <v/>
      </c>
      <c r="E13" s="23" t="str">
        <f>IF('Simpl. all tex.-dual tex'!O16=0,"",'Simpl. all tex.-dual tex'!O16)</f>
        <v/>
      </c>
      <c r="F13" s="23" t="str">
        <f>IF('Simpl. all tex.-dual tex'!P16=0,"",'Simpl. all tex.-dual tex'!P16)</f>
        <v/>
      </c>
      <c r="G13" s="23" t="str">
        <f>IF('Simpl. all tex.-dual tex'!Q16=0,"",'Simpl. all tex.-dual tex'!Q16)</f>
        <v/>
      </c>
      <c r="H13" s="23" t="str">
        <f>IF('Simpl. all tex.-dual tex'!R16=0,"",'Simpl. all tex.-dual tex'!R16)</f>
        <v/>
      </c>
      <c r="I13" s="23" t="str">
        <f>IF('Simpl. all tex.-dual tex'!S16=0,"",'Simpl. all tex.-dual tex'!S16)</f>
        <v/>
      </c>
      <c r="J13" s="23" t="str">
        <f>IF('Simpl. all tex.-dual tex'!T16=0,"",'Simpl. all tex.-dual tex'!T16)</f>
        <v/>
      </c>
      <c r="K13" s="23" t="str">
        <f>IF('Simpl. all tex.-dual tex'!U16=0,"",'Simpl. all tex.-dual tex'!U16)</f>
        <v/>
      </c>
      <c r="L13" s="23" t="str">
        <f>IF('Simpl. all tex.-dual tex'!V16=0,"",'Simpl. all tex.-dual tex'!V16)</f>
        <v/>
      </c>
      <c r="M13" s="23" t="str">
        <f>IF('Simpl. all tex.-dual tex'!W16=0,"",'Simpl. all tex.-dual tex'!W16)</f>
        <v/>
      </c>
      <c r="N13" s="23" t="str">
        <f>IF('Simpl. all tex.-dual tex'!X16=0,"",'Simpl. all tex.-dual tex'!X16)</f>
        <v/>
      </c>
      <c r="O13" s="23" t="str">
        <f>IF('Simpl. all tex.-dual tex'!Y16=0,"",'Simpl. all tex.-dual tex'!Y16)</f>
        <v/>
      </c>
      <c r="P13" s="23" t="str">
        <f>IF('Simpl. all tex.-dual tex'!Z16=0,"",'Simpl. all tex.-dual tex'!Z16)</f>
        <v/>
      </c>
      <c r="Q13" s="376">
        <f t="shared" si="0"/>
        <v>0</v>
      </c>
      <c r="R13" s="16">
        <f>Q13*'Simpl. all tex.-dual tex'!I16</f>
        <v>0</v>
      </c>
      <c r="S13" s="16">
        <f>Q13*'Simpl. all tex.-dual tex'!AX16</f>
        <v>0</v>
      </c>
    </row>
    <row r="14" spans="1:21" ht="23.25" customHeight="1">
      <c r="A14" s="24" t="str">
        <f>'Simpl. all tex.-dual tex'!D17</f>
        <v>SIMPL-1E</v>
      </c>
      <c r="B14" s="545" t="s">
        <v>6458</v>
      </c>
      <c r="C14" s="25" t="str">
        <f>IF('Simpl. all tex.-dual tex'!M17=0,"",'Simpl. all tex.-dual tex'!M17)</f>
        <v/>
      </c>
      <c r="D14" s="23" t="str">
        <f>IF('Simpl. all tex.-dual tex'!N17=0,"",'Simpl. all tex.-dual tex'!N17)</f>
        <v/>
      </c>
      <c r="E14" s="23" t="str">
        <f>IF('Simpl. all tex.-dual tex'!O17=0,"",'Simpl. all tex.-dual tex'!O17)</f>
        <v/>
      </c>
      <c r="F14" s="23" t="str">
        <f>IF('Simpl. all tex.-dual tex'!P17=0,"",'Simpl. all tex.-dual tex'!P17)</f>
        <v/>
      </c>
      <c r="G14" s="23" t="str">
        <f>IF('Simpl. all tex.-dual tex'!Q17=0,"",'Simpl. all tex.-dual tex'!Q17)</f>
        <v/>
      </c>
      <c r="H14" s="23" t="str">
        <f>IF('Simpl. all tex.-dual tex'!R17=0,"",'Simpl. all tex.-dual tex'!R17)</f>
        <v/>
      </c>
      <c r="I14" s="23" t="str">
        <f>IF('Simpl. all tex.-dual tex'!S17=0,"",'Simpl. all tex.-dual tex'!S17)</f>
        <v/>
      </c>
      <c r="J14" s="23" t="str">
        <f>IF('Simpl. all tex.-dual tex'!T17=0,"",'Simpl. all tex.-dual tex'!T17)</f>
        <v/>
      </c>
      <c r="K14" s="23" t="str">
        <f>IF('Simpl. all tex.-dual tex'!U17=0,"",'Simpl. all tex.-dual tex'!U17)</f>
        <v/>
      </c>
      <c r="L14" s="23" t="str">
        <f>IF('Simpl. all tex.-dual tex'!V17=0,"",'Simpl. all tex.-dual tex'!V17)</f>
        <v/>
      </c>
      <c r="M14" s="23" t="str">
        <f>IF('Simpl. all tex.-dual tex'!W17=0,"",'Simpl. all tex.-dual tex'!W17)</f>
        <v/>
      </c>
      <c r="N14" s="23" t="str">
        <f>IF('Simpl. all tex.-dual tex'!X17=0,"",'Simpl. all tex.-dual tex'!X17)</f>
        <v/>
      </c>
      <c r="O14" s="23" t="str">
        <f>IF('Simpl. all tex.-dual tex'!Y17=0,"",'Simpl. all tex.-dual tex'!Y17)</f>
        <v/>
      </c>
      <c r="P14" s="23" t="str">
        <f>IF('Simpl. all tex.-dual tex'!Z17=0,"",'Simpl. all tex.-dual tex'!Z17)</f>
        <v/>
      </c>
      <c r="Q14" s="376">
        <f t="shared" si="0"/>
        <v>0</v>
      </c>
      <c r="R14" s="16">
        <f>Q14*'Simpl. all tex.-dual tex'!I17</f>
        <v>0</v>
      </c>
      <c r="S14" s="16">
        <f>Q14*'Simpl. all tex.-dual tex'!AX17</f>
        <v>0</v>
      </c>
    </row>
    <row r="15" spans="1:21" ht="23.25" customHeight="1">
      <c r="A15" s="24" t="str">
        <f>'Simpl. all tex.-dual tex'!D18</f>
        <v>SIMPL-1E-T</v>
      </c>
      <c r="B15" s="545" t="s">
        <v>6459</v>
      </c>
      <c r="C15" s="25" t="str">
        <f>IF('Simpl. all tex.-dual tex'!M18=0,"",'Simpl. all tex.-dual tex'!M18)</f>
        <v/>
      </c>
      <c r="D15" s="23" t="str">
        <f>IF('Simpl. all tex.-dual tex'!N18=0,"",'Simpl. all tex.-dual tex'!N18)</f>
        <v/>
      </c>
      <c r="E15" s="23" t="str">
        <f>IF('Simpl. all tex.-dual tex'!O18=0,"",'Simpl. all tex.-dual tex'!O18)</f>
        <v/>
      </c>
      <c r="F15" s="23" t="str">
        <f>IF('Simpl. all tex.-dual tex'!P18=0,"",'Simpl. all tex.-dual tex'!P18)</f>
        <v/>
      </c>
      <c r="G15" s="23" t="str">
        <f>IF('Simpl. all tex.-dual tex'!Q18=0,"",'Simpl. all tex.-dual tex'!Q18)</f>
        <v/>
      </c>
      <c r="H15" s="23" t="str">
        <f>IF('Simpl. all tex.-dual tex'!R18=0,"",'Simpl. all tex.-dual tex'!R18)</f>
        <v/>
      </c>
      <c r="I15" s="23" t="str">
        <f>IF('Simpl. all tex.-dual tex'!S18=0,"",'Simpl. all tex.-dual tex'!S18)</f>
        <v/>
      </c>
      <c r="J15" s="23" t="str">
        <f>IF('Simpl. all tex.-dual tex'!T18=0,"",'Simpl. all tex.-dual tex'!T18)</f>
        <v/>
      </c>
      <c r="K15" s="23" t="str">
        <f>IF('Simpl. all tex.-dual tex'!U18=0,"",'Simpl. all tex.-dual tex'!U18)</f>
        <v/>
      </c>
      <c r="L15" s="23" t="str">
        <f>IF('Simpl. all tex.-dual tex'!V18=0,"",'Simpl. all tex.-dual tex'!V18)</f>
        <v/>
      </c>
      <c r="M15" s="23" t="str">
        <f>IF('Simpl. all tex.-dual tex'!W18=0,"",'Simpl. all tex.-dual tex'!W18)</f>
        <v/>
      </c>
      <c r="N15" s="23" t="str">
        <f>IF('Simpl. all tex.-dual tex'!X18=0,"",'Simpl. all tex.-dual tex'!X18)</f>
        <v/>
      </c>
      <c r="O15" s="23" t="str">
        <f>IF('Simpl. all tex.-dual tex'!Y18=0,"",'Simpl. all tex.-dual tex'!Y18)</f>
        <v/>
      </c>
      <c r="P15" s="23" t="str">
        <f>IF('Simpl. all tex.-dual tex'!Z18=0,"",'Simpl. all tex.-dual tex'!Z18)</f>
        <v/>
      </c>
      <c r="Q15" s="376">
        <f t="shared" si="0"/>
        <v>0</v>
      </c>
      <c r="R15" s="16">
        <f>Q15*'Simpl. all tex.-dual tex'!I18</f>
        <v>0</v>
      </c>
      <c r="S15" s="16">
        <f>Q15*'Simpl. all tex.-dual tex'!AX18</f>
        <v>0</v>
      </c>
    </row>
    <row r="16" spans="1:21" ht="23.25" customHeight="1">
      <c r="A16" s="24" t="str">
        <f>'Simpl. all tex.-dual tex'!D19</f>
        <v>SIMPL-1F</v>
      </c>
      <c r="B16" s="545" t="s">
        <v>6458</v>
      </c>
      <c r="C16" s="25" t="str">
        <f>IF('Simpl. all tex.-dual tex'!M19=0,"",'Simpl. all tex.-dual tex'!M19)</f>
        <v/>
      </c>
      <c r="D16" s="23" t="str">
        <f>IF('Simpl. all tex.-dual tex'!N19=0,"",'Simpl. all tex.-dual tex'!N19)</f>
        <v/>
      </c>
      <c r="E16" s="23" t="str">
        <f>IF('Simpl. all tex.-dual tex'!O19=0,"",'Simpl. all tex.-dual tex'!O19)</f>
        <v/>
      </c>
      <c r="F16" s="23" t="str">
        <f>IF('Simpl. all tex.-dual tex'!P19=0,"",'Simpl. all tex.-dual tex'!P19)</f>
        <v/>
      </c>
      <c r="G16" s="23" t="str">
        <f>IF('Simpl. all tex.-dual tex'!Q19=0,"",'Simpl. all tex.-dual tex'!Q19)</f>
        <v/>
      </c>
      <c r="H16" s="23" t="str">
        <f>IF('Simpl. all tex.-dual tex'!R19=0,"",'Simpl. all tex.-dual tex'!R19)</f>
        <v/>
      </c>
      <c r="I16" s="23" t="str">
        <f>IF('Simpl. all tex.-dual tex'!S19=0,"",'Simpl. all tex.-dual tex'!S19)</f>
        <v/>
      </c>
      <c r="J16" s="23" t="str">
        <f>IF('Simpl. all tex.-dual tex'!T19=0,"",'Simpl. all tex.-dual tex'!T19)</f>
        <v/>
      </c>
      <c r="K16" s="23" t="str">
        <f>IF('Simpl. all tex.-dual tex'!U19=0,"",'Simpl. all tex.-dual tex'!U19)</f>
        <v/>
      </c>
      <c r="L16" s="23" t="str">
        <f>IF('Simpl. all tex.-dual tex'!V19=0,"",'Simpl. all tex.-dual tex'!V19)</f>
        <v/>
      </c>
      <c r="M16" s="23" t="str">
        <f>IF('Simpl. all tex.-dual tex'!W19=0,"",'Simpl. all tex.-dual tex'!W19)</f>
        <v/>
      </c>
      <c r="N16" s="23" t="str">
        <f>IF('Simpl. all tex.-dual tex'!X19=0,"",'Simpl. all tex.-dual tex'!X19)</f>
        <v/>
      </c>
      <c r="O16" s="23" t="str">
        <f>IF('Simpl. all tex.-dual tex'!Y19=0,"",'Simpl. all tex.-dual tex'!Y19)</f>
        <v/>
      </c>
      <c r="P16" s="23" t="str">
        <f>IF('Simpl. all tex.-dual tex'!Z19=0,"",'Simpl. all tex.-dual tex'!Z19)</f>
        <v/>
      </c>
      <c r="Q16" s="376">
        <f t="shared" si="0"/>
        <v>0</v>
      </c>
      <c r="R16" s="16">
        <f>Q16*'Simpl. all tex.-dual tex'!I19</f>
        <v>0</v>
      </c>
      <c r="S16" s="16">
        <f>Q16*'Simpl. all tex.-dual tex'!AX19</f>
        <v>0</v>
      </c>
    </row>
    <row r="17" spans="1:19" ht="23.25" customHeight="1">
      <c r="A17" s="24" t="str">
        <f>'Simpl. all tex.-dual tex'!D20</f>
        <v>SIMPL-1F-T</v>
      </c>
      <c r="B17" s="545" t="s">
        <v>6459</v>
      </c>
      <c r="C17" s="25" t="str">
        <f>IF('Simpl. all tex.-dual tex'!M20=0,"",'Simpl. all tex.-dual tex'!M20)</f>
        <v/>
      </c>
      <c r="D17" s="23" t="str">
        <f>IF('Simpl. all tex.-dual tex'!N20=0,"",'Simpl. all tex.-dual tex'!N20)</f>
        <v/>
      </c>
      <c r="E17" s="23" t="str">
        <f>IF('Simpl. all tex.-dual tex'!O20=0,"",'Simpl. all tex.-dual tex'!O20)</f>
        <v/>
      </c>
      <c r="F17" s="23" t="str">
        <f>IF('Simpl. all tex.-dual tex'!P20=0,"",'Simpl. all tex.-dual tex'!P20)</f>
        <v/>
      </c>
      <c r="G17" s="23" t="str">
        <f>IF('Simpl. all tex.-dual tex'!Q20=0,"",'Simpl. all tex.-dual tex'!Q20)</f>
        <v/>
      </c>
      <c r="H17" s="23" t="str">
        <f>IF('Simpl. all tex.-dual tex'!R20=0,"",'Simpl. all tex.-dual tex'!R20)</f>
        <v/>
      </c>
      <c r="I17" s="23" t="str">
        <f>IF('Simpl. all tex.-dual tex'!S20=0,"",'Simpl. all tex.-dual tex'!S20)</f>
        <v/>
      </c>
      <c r="J17" s="23" t="str">
        <f>IF('Simpl. all tex.-dual tex'!T20=0,"",'Simpl. all tex.-dual tex'!T20)</f>
        <v/>
      </c>
      <c r="K17" s="23" t="str">
        <f>IF('Simpl. all tex.-dual tex'!U20=0,"",'Simpl. all tex.-dual tex'!U20)</f>
        <v/>
      </c>
      <c r="L17" s="23" t="str">
        <f>IF('Simpl. all tex.-dual tex'!V20=0,"",'Simpl. all tex.-dual tex'!V20)</f>
        <v/>
      </c>
      <c r="M17" s="23" t="str">
        <f>IF('Simpl. all tex.-dual tex'!W20=0,"",'Simpl. all tex.-dual tex'!W20)</f>
        <v/>
      </c>
      <c r="N17" s="23" t="str">
        <f>IF('Simpl. all tex.-dual tex'!X20=0,"",'Simpl. all tex.-dual tex'!X20)</f>
        <v/>
      </c>
      <c r="O17" s="23" t="str">
        <f>IF('Simpl. all tex.-dual tex'!Y20=0,"",'Simpl. all tex.-dual tex'!Y20)</f>
        <v/>
      </c>
      <c r="P17" s="23" t="str">
        <f>IF('Simpl. all tex.-dual tex'!Z20=0,"",'Simpl. all tex.-dual tex'!Z20)</f>
        <v/>
      </c>
      <c r="Q17" s="376">
        <f t="shared" si="0"/>
        <v>0</v>
      </c>
      <c r="R17" s="16">
        <f>Q17*'Simpl. all tex.-dual tex'!I20</f>
        <v>0</v>
      </c>
      <c r="S17" s="16">
        <f>Q17*'Simpl. all tex.-dual tex'!AX20</f>
        <v>0</v>
      </c>
    </row>
    <row r="18" spans="1:19" ht="23.25" customHeight="1">
      <c r="A18" s="24" t="str">
        <f>'Simpl. all tex.-dual tex'!D21</f>
        <v>SIMPL-1G</v>
      </c>
      <c r="B18" s="545" t="s">
        <v>6458</v>
      </c>
      <c r="C18" s="25" t="str">
        <f>IF('Simpl. all tex.-dual tex'!M21=0,"",'Simpl. all tex.-dual tex'!M21)</f>
        <v/>
      </c>
      <c r="D18" s="23" t="str">
        <f>IF('Simpl. all tex.-dual tex'!N21=0,"",'Simpl. all tex.-dual tex'!N21)</f>
        <v/>
      </c>
      <c r="E18" s="23" t="str">
        <f>IF('Simpl. all tex.-dual tex'!O21=0,"",'Simpl. all tex.-dual tex'!O21)</f>
        <v/>
      </c>
      <c r="F18" s="23" t="str">
        <f>IF('Simpl. all tex.-dual tex'!P21=0,"",'Simpl. all tex.-dual tex'!P21)</f>
        <v/>
      </c>
      <c r="G18" s="23" t="str">
        <f>IF('Simpl. all tex.-dual tex'!Q21=0,"",'Simpl. all tex.-dual tex'!Q21)</f>
        <v/>
      </c>
      <c r="H18" s="23" t="str">
        <f>IF('Simpl. all tex.-dual tex'!R21=0,"",'Simpl. all tex.-dual tex'!R21)</f>
        <v/>
      </c>
      <c r="I18" s="23" t="str">
        <f>IF('Simpl. all tex.-dual tex'!S21=0,"",'Simpl. all tex.-dual tex'!S21)</f>
        <v/>
      </c>
      <c r="J18" s="23" t="str">
        <f>IF('Simpl. all tex.-dual tex'!T21=0,"",'Simpl. all tex.-dual tex'!T21)</f>
        <v/>
      </c>
      <c r="K18" s="23" t="str">
        <f>IF('Simpl. all tex.-dual tex'!U21=0,"",'Simpl. all tex.-dual tex'!U21)</f>
        <v/>
      </c>
      <c r="L18" s="23" t="str">
        <f>IF('Simpl. all tex.-dual tex'!V21=0,"",'Simpl. all tex.-dual tex'!V21)</f>
        <v/>
      </c>
      <c r="M18" s="23" t="str">
        <f>IF('Simpl. all tex.-dual tex'!W21=0,"",'Simpl. all tex.-dual tex'!W21)</f>
        <v/>
      </c>
      <c r="N18" s="23" t="str">
        <f>IF('Simpl. all tex.-dual tex'!X21=0,"",'Simpl. all tex.-dual tex'!X21)</f>
        <v/>
      </c>
      <c r="O18" s="23" t="str">
        <f>IF('Simpl. all tex.-dual tex'!Y21=0,"",'Simpl. all tex.-dual tex'!Y21)</f>
        <v/>
      </c>
      <c r="P18" s="23" t="str">
        <f>IF('Simpl. all tex.-dual tex'!Z21=0,"",'Simpl. all tex.-dual tex'!Z21)</f>
        <v/>
      </c>
      <c r="Q18" s="376">
        <f t="shared" si="0"/>
        <v>0</v>
      </c>
      <c r="R18" s="16">
        <f>Q18*'Simpl. all tex.-dual tex'!I21</f>
        <v>0</v>
      </c>
      <c r="S18" s="16">
        <f>Q18*'Simpl. all tex.-dual tex'!AX21</f>
        <v>0</v>
      </c>
    </row>
    <row r="19" spans="1:19" ht="23.25" customHeight="1">
      <c r="A19" s="24" t="str">
        <f>'Simpl. all tex.-dual tex'!D22</f>
        <v>SIMPL-1G-T</v>
      </c>
      <c r="B19" s="545" t="s">
        <v>6459</v>
      </c>
      <c r="C19" s="25" t="str">
        <f>IF('Simpl. all tex.-dual tex'!M22=0,"",'Simpl. all tex.-dual tex'!M22)</f>
        <v/>
      </c>
      <c r="D19" s="23" t="str">
        <f>IF('Simpl. all tex.-dual tex'!N22=0,"",'Simpl. all tex.-dual tex'!N22)</f>
        <v/>
      </c>
      <c r="E19" s="23" t="str">
        <f>IF('Simpl. all tex.-dual tex'!O22=0,"",'Simpl. all tex.-dual tex'!O22)</f>
        <v/>
      </c>
      <c r="F19" s="23" t="str">
        <f>IF('Simpl. all tex.-dual tex'!P22=0,"",'Simpl. all tex.-dual tex'!P22)</f>
        <v/>
      </c>
      <c r="G19" s="23" t="str">
        <f>IF('Simpl. all tex.-dual tex'!Q22=0,"",'Simpl. all tex.-dual tex'!Q22)</f>
        <v/>
      </c>
      <c r="H19" s="23" t="str">
        <f>IF('Simpl. all tex.-dual tex'!R22=0,"",'Simpl. all tex.-dual tex'!R22)</f>
        <v/>
      </c>
      <c r="I19" s="23" t="str">
        <f>IF('Simpl. all tex.-dual tex'!S22=0,"",'Simpl. all tex.-dual tex'!S22)</f>
        <v/>
      </c>
      <c r="J19" s="23" t="str">
        <f>IF('Simpl. all tex.-dual tex'!T22=0,"",'Simpl. all tex.-dual tex'!T22)</f>
        <v/>
      </c>
      <c r="K19" s="23" t="str">
        <f>IF('Simpl. all tex.-dual tex'!U22=0,"",'Simpl. all tex.-dual tex'!U22)</f>
        <v/>
      </c>
      <c r="L19" s="23" t="str">
        <f>IF('Simpl. all tex.-dual tex'!V22=0,"",'Simpl. all tex.-dual tex'!V22)</f>
        <v/>
      </c>
      <c r="M19" s="23" t="str">
        <f>IF('Simpl. all tex.-dual tex'!W22=0,"",'Simpl. all tex.-dual tex'!W22)</f>
        <v/>
      </c>
      <c r="N19" s="23" t="str">
        <f>IF('Simpl. all tex.-dual tex'!X22=0,"",'Simpl. all tex.-dual tex'!X22)</f>
        <v/>
      </c>
      <c r="O19" s="23" t="str">
        <f>IF('Simpl. all tex.-dual tex'!Y22=0,"",'Simpl. all tex.-dual tex'!Y22)</f>
        <v/>
      </c>
      <c r="P19" s="23" t="str">
        <f>IF('Simpl. all tex.-dual tex'!Z22=0,"",'Simpl. all tex.-dual tex'!Z22)</f>
        <v/>
      </c>
      <c r="Q19" s="376">
        <f t="shared" si="0"/>
        <v>0</v>
      </c>
      <c r="R19" s="16">
        <f>Q19*'Simpl. all tex.-dual tex'!I22</f>
        <v>0</v>
      </c>
      <c r="S19" s="16">
        <f>Q19*'Simpl. all tex.-dual tex'!AX22</f>
        <v>0</v>
      </c>
    </row>
    <row r="20" spans="1:19" ht="23.25" customHeight="1">
      <c r="A20" s="24" t="str">
        <f>'Simpl. all tex.-dual tex'!D23</f>
        <v>SIMPL-1H</v>
      </c>
      <c r="B20" s="545" t="s">
        <v>6458</v>
      </c>
      <c r="C20" s="25" t="str">
        <f>IF('Simpl. all tex.-dual tex'!M23=0,"",'Simpl. all tex.-dual tex'!M23)</f>
        <v/>
      </c>
      <c r="D20" s="23" t="str">
        <f>IF('Simpl. all tex.-dual tex'!N23=0,"",'Simpl. all tex.-dual tex'!N23)</f>
        <v/>
      </c>
      <c r="E20" s="23" t="str">
        <f>IF('Simpl. all tex.-dual tex'!O23=0,"",'Simpl. all tex.-dual tex'!O23)</f>
        <v/>
      </c>
      <c r="F20" s="23" t="str">
        <f>IF('Simpl. all tex.-dual tex'!P23=0,"",'Simpl. all tex.-dual tex'!P23)</f>
        <v/>
      </c>
      <c r="G20" s="23" t="str">
        <f>IF('Simpl. all tex.-dual tex'!Q23=0,"",'Simpl. all tex.-dual tex'!Q23)</f>
        <v/>
      </c>
      <c r="H20" s="23" t="str">
        <f>IF('Simpl. all tex.-dual tex'!R23=0,"",'Simpl. all tex.-dual tex'!R23)</f>
        <v/>
      </c>
      <c r="I20" s="23" t="str">
        <f>IF('Simpl. all tex.-dual tex'!S23=0,"",'Simpl. all tex.-dual tex'!S23)</f>
        <v/>
      </c>
      <c r="J20" s="23" t="str">
        <f>IF('Simpl. all tex.-dual tex'!T23=0,"",'Simpl. all tex.-dual tex'!T23)</f>
        <v/>
      </c>
      <c r="K20" s="23" t="str">
        <f>IF('Simpl. all tex.-dual tex'!U23=0,"",'Simpl. all tex.-dual tex'!U23)</f>
        <v/>
      </c>
      <c r="L20" s="23" t="str">
        <f>IF('Simpl. all tex.-dual tex'!V23=0,"",'Simpl. all tex.-dual tex'!V23)</f>
        <v/>
      </c>
      <c r="M20" s="23" t="str">
        <f>IF('Simpl. all tex.-dual tex'!W23=0,"",'Simpl. all tex.-dual tex'!W23)</f>
        <v/>
      </c>
      <c r="N20" s="23" t="str">
        <f>IF('Simpl. all tex.-dual tex'!X23=0,"",'Simpl. all tex.-dual tex'!X23)</f>
        <v/>
      </c>
      <c r="O20" s="23" t="str">
        <f>IF('Simpl. all tex.-dual tex'!Y23=0,"",'Simpl. all tex.-dual tex'!Y23)</f>
        <v/>
      </c>
      <c r="P20" s="23" t="str">
        <f>IF('Simpl. all tex.-dual tex'!Z23=0,"",'Simpl. all tex.-dual tex'!Z23)</f>
        <v/>
      </c>
      <c r="Q20" s="376">
        <f t="shared" si="0"/>
        <v>0</v>
      </c>
      <c r="R20" s="16">
        <f>Q20*'Simpl. all tex.-dual tex'!I23</f>
        <v>0</v>
      </c>
      <c r="S20" s="16">
        <f>Q20*'Simpl. all tex.-dual tex'!AX23</f>
        <v>0</v>
      </c>
    </row>
    <row r="21" spans="1:19" ht="23.25" customHeight="1">
      <c r="A21" s="24" t="str">
        <f>'Simpl. all tex.-dual tex'!D24</f>
        <v>SIMPL-1H-T</v>
      </c>
      <c r="B21" s="545" t="s">
        <v>6459</v>
      </c>
      <c r="C21" s="25" t="str">
        <f>IF('Simpl. all tex.-dual tex'!M24=0,"",'Simpl. all tex.-dual tex'!M24)</f>
        <v/>
      </c>
      <c r="D21" s="23" t="str">
        <f>IF('Simpl. all tex.-dual tex'!N24=0,"",'Simpl. all tex.-dual tex'!N24)</f>
        <v/>
      </c>
      <c r="E21" s="23" t="str">
        <f>IF('Simpl. all tex.-dual tex'!O24=0,"",'Simpl. all tex.-dual tex'!O24)</f>
        <v/>
      </c>
      <c r="F21" s="23" t="str">
        <f>IF('Simpl. all tex.-dual tex'!P24=0,"",'Simpl. all tex.-dual tex'!P24)</f>
        <v/>
      </c>
      <c r="G21" s="23" t="str">
        <f>IF('Simpl. all tex.-dual tex'!Q24=0,"",'Simpl. all tex.-dual tex'!Q24)</f>
        <v/>
      </c>
      <c r="H21" s="23" t="str">
        <f>IF('Simpl. all tex.-dual tex'!R24=0,"",'Simpl. all tex.-dual tex'!R24)</f>
        <v/>
      </c>
      <c r="I21" s="23" t="str">
        <f>IF('Simpl. all tex.-dual tex'!S24=0,"",'Simpl. all tex.-dual tex'!S24)</f>
        <v/>
      </c>
      <c r="J21" s="23" t="str">
        <f>IF('Simpl. all tex.-dual tex'!T24=0,"",'Simpl. all tex.-dual tex'!T24)</f>
        <v/>
      </c>
      <c r="K21" s="23" t="str">
        <f>IF('Simpl. all tex.-dual tex'!U24=0,"",'Simpl. all tex.-dual tex'!U24)</f>
        <v/>
      </c>
      <c r="L21" s="23" t="str">
        <f>IF('Simpl. all tex.-dual tex'!V24=0,"",'Simpl. all tex.-dual tex'!V24)</f>
        <v/>
      </c>
      <c r="M21" s="23" t="str">
        <f>IF('Simpl. all tex.-dual tex'!W24=0,"",'Simpl. all tex.-dual tex'!W24)</f>
        <v/>
      </c>
      <c r="N21" s="23" t="str">
        <f>IF('Simpl. all tex.-dual tex'!X24=0,"",'Simpl. all tex.-dual tex'!X24)</f>
        <v/>
      </c>
      <c r="O21" s="23" t="str">
        <f>IF('Simpl. all tex.-dual tex'!Y24=0,"",'Simpl. all tex.-dual tex'!Y24)</f>
        <v/>
      </c>
      <c r="P21" s="23" t="str">
        <f>IF('Simpl. all tex.-dual tex'!Z24=0,"",'Simpl. all tex.-dual tex'!Z24)</f>
        <v/>
      </c>
      <c r="Q21" s="376">
        <f t="shared" si="0"/>
        <v>0</v>
      </c>
      <c r="R21" s="16">
        <f>Q21*'Simpl. all tex.-dual tex'!I24</f>
        <v>0</v>
      </c>
      <c r="S21" s="16">
        <f>Q21*'Simpl. all tex.-dual tex'!AX24</f>
        <v>0</v>
      </c>
    </row>
    <row r="22" spans="1:19" ht="23.25" customHeight="1">
      <c r="A22" s="24" t="str">
        <f>'Simpl. all tex.-dual tex'!D25</f>
        <v>SIMPL-1I</v>
      </c>
      <c r="B22" s="545" t="s">
        <v>6458</v>
      </c>
      <c r="C22" s="25" t="str">
        <f>IF('Simpl. all tex.-dual tex'!M25=0,"",'Simpl. all tex.-dual tex'!M25)</f>
        <v/>
      </c>
      <c r="D22" s="23" t="str">
        <f>IF('Simpl. all tex.-dual tex'!N25=0,"",'Simpl. all tex.-dual tex'!N25)</f>
        <v/>
      </c>
      <c r="E22" s="23" t="str">
        <f>IF('Simpl. all tex.-dual tex'!O25=0,"",'Simpl. all tex.-dual tex'!O25)</f>
        <v/>
      </c>
      <c r="F22" s="23" t="str">
        <f>IF('Simpl. all tex.-dual tex'!P25=0,"",'Simpl. all tex.-dual tex'!P25)</f>
        <v/>
      </c>
      <c r="G22" s="23" t="str">
        <f>IF('Simpl. all tex.-dual tex'!Q25=0,"",'Simpl. all tex.-dual tex'!Q25)</f>
        <v/>
      </c>
      <c r="H22" s="23" t="str">
        <f>IF('Simpl. all tex.-dual tex'!R25=0,"",'Simpl. all tex.-dual tex'!R25)</f>
        <v/>
      </c>
      <c r="I22" s="23" t="str">
        <f>IF('Simpl. all tex.-dual tex'!S25=0,"",'Simpl. all tex.-dual tex'!S25)</f>
        <v/>
      </c>
      <c r="J22" s="23" t="str">
        <f>IF('Simpl. all tex.-dual tex'!T25=0,"",'Simpl. all tex.-dual tex'!T25)</f>
        <v/>
      </c>
      <c r="K22" s="23" t="str">
        <f>IF('Simpl. all tex.-dual tex'!U25=0,"",'Simpl. all tex.-dual tex'!U25)</f>
        <v/>
      </c>
      <c r="L22" s="23" t="str">
        <f>IF('Simpl. all tex.-dual tex'!V25=0,"",'Simpl. all tex.-dual tex'!V25)</f>
        <v/>
      </c>
      <c r="M22" s="23" t="str">
        <f>IF('Simpl. all tex.-dual tex'!W25=0,"",'Simpl. all tex.-dual tex'!W25)</f>
        <v/>
      </c>
      <c r="N22" s="23" t="str">
        <f>IF('Simpl. all tex.-dual tex'!X25=0,"",'Simpl. all tex.-dual tex'!X25)</f>
        <v/>
      </c>
      <c r="O22" s="23" t="str">
        <f>IF('Simpl. all tex.-dual tex'!Y25=0,"",'Simpl. all tex.-dual tex'!Y25)</f>
        <v/>
      </c>
      <c r="P22" s="23" t="str">
        <f>IF('Simpl. all tex.-dual tex'!Z25=0,"",'Simpl. all tex.-dual tex'!Z25)</f>
        <v/>
      </c>
      <c r="Q22" s="376">
        <f t="shared" si="0"/>
        <v>0</v>
      </c>
      <c r="R22" s="16">
        <f>Q22*'Simpl. all tex.-dual tex'!I25</f>
        <v>0</v>
      </c>
      <c r="S22" s="16">
        <f>Q22*'Simpl. all tex.-dual tex'!AX25</f>
        <v>0</v>
      </c>
    </row>
    <row r="23" spans="1:19" ht="23.25" customHeight="1">
      <c r="A23" s="24" t="str">
        <f>'Simpl. all tex.-dual tex'!D26</f>
        <v>SIMPL-1I-T</v>
      </c>
      <c r="B23" s="545" t="s">
        <v>6459</v>
      </c>
      <c r="C23" s="25" t="str">
        <f>IF('Simpl. all tex.-dual tex'!M26=0,"",'Simpl. all tex.-dual tex'!M26)</f>
        <v/>
      </c>
      <c r="D23" s="23" t="str">
        <f>IF('Simpl. all tex.-dual tex'!N26=0,"",'Simpl. all tex.-dual tex'!N26)</f>
        <v/>
      </c>
      <c r="E23" s="23" t="str">
        <f>IF('Simpl. all tex.-dual tex'!O26=0,"",'Simpl. all tex.-dual tex'!O26)</f>
        <v/>
      </c>
      <c r="F23" s="23" t="str">
        <f>IF('Simpl. all tex.-dual tex'!P26=0,"",'Simpl. all tex.-dual tex'!P26)</f>
        <v/>
      </c>
      <c r="G23" s="23" t="str">
        <f>IF('Simpl. all tex.-dual tex'!Q26=0,"",'Simpl. all tex.-dual tex'!Q26)</f>
        <v/>
      </c>
      <c r="H23" s="23" t="str">
        <f>IF('Simpl. all tex.-dual tex'!R26=0,"",'Simpl. all tex.-dual tex'!R26)</f>
        <v/>
      </c>
      <c r="I23" s="23" t="str">
        <f>IF('Simpl. all tex.-dual tex'!S26=0,"",'Simpl. all tex.-dual tex'!S26)</f>
        <v/>
      </c>
      <c r="J23" s="23" t="str">
        <f>IF('Simpl. all tex.-dual tex'!T26=0,"",'Simpl. all tex.-dual tex'!T26)</f>
        <v/>
      </c>
      <c r="K23" s="23" t="str">
        <f>IF('Simpl. all tex.-dual tex'!U26=0,"",'Simpl. all tex.-dual tex'!U26)</f>
        <v/>
      </c>
      <c r="L23" s="23" t="str">
        <f>IF('Simpl. all tex.-dual tex'!V26=0,"",'Simpl. all tex.-dual tex'!V26)</f>
        <v/>
      </c>
      <c r="M23" s="23" t="str">
        <f>IF('Simpl. all tex.-dual tex'!W26=0,"",'Simpl. all tex.-dual tex'!W26)</f>
        <v/>
      </c>
      <c r="N23" s="23" t="str">
        <f>IF('Simpl. all tex.-dual tex'!X26=0,"",'Simpl. all tex.-dual tex'!X26)</f>
        <v/>
      </c>
      <c r="O23" s="23" t="str">
        <f>IF('Simpl. all tex.-dual tex'!Y26=0,"",'Simpl. all tex.-dual tex'!Y26)</f>
        <v/>
      </c>
      <c r="P23" s="23" t="str">
        <f>IF('Simpl. all tex.-dual tex'!Z26=0,"",'Simpl. all tex.-dual tex'!Z26)</f>
        <v/>
      </c>
      <c r="Q23" s="376">
        <f t="shared" si="0"/>
        <v>0</v>
      </c>
      <c r="R23" s="16">
        <f>Q23*'Simpl. all tex.-dual tex'!I26</f>
        <v>0</v>
      </c>
      <c r="S23" s="16">
        <f>Q23*'Simpl. all tex.-dual tex'!AX26</f>
        <v>0</v>
      </c>
    </row>
    <row r="24" spans="1:19" ht="23.25" customHeight="1">
      <c r="A24" s="24" t="str">
        <f>'Simpl. all tex.-dual tex'!D27</f>
        <v>SIMPL-1K</v>
      </c>
      <c r="B24" s="545" t="s">
        <v>6458</v>
      </c>
      <c r="C24" s="25" t="str">
        <f>IF('Simpl. all tex.-dual tex'!M27=0,"",'Simpl. all tex.-dual tex'!M27)</f>
        <v/>
      </c>
      <c r="D24" s="23" t="str">
        <f>IF('Simpl. all tex.-dual tex'!N27=0,"",'Simpl. all tex.-dual tex'!N27)</f>
        <v/>
      </c>
      <c r="E24" s="23" t="str">
        <f>IF('Simpl. all tex.-dual tex'!O27=0,"",'Simpl. all tex.-dual tex'!O27)</f>
        <v/>
      </c>
      <c r="F24" s="23" t="str">
        <f>IF('Simpl. all tex.-dual tex'!P27=0,"",'Simpl. all tex.-dual tex'!P27)</f>
        <v/>
      </c>
      <c r="G24" s="23" t="str">
        <f>IF('Simpl. all tex.-dual tex'!Q27=0,"",'Simpl. all tex.-dual tex'!Q27)</f>
        <v/>
      </c>
      <c r="H24" s="23" t="str">
        <f>IF('Simpl. all tex.-dual tex'!R27=0,"",'Simpl. all tex.-dual tex'!R27)</f>
        <v/>
      </c>
      <c r="I24" s="23" t="str">
        <f>IF('Simpl. all tex.-dual tex'!S27=0,"",'Simpl. all tex.-dual tex'!S27)</f>
        <v/>
      </c>
      <c r="J24" s="23" t="str">
        <f>IF('Simpl. all tex.-dual tex'!T27=0,"",'Simpl. all tex.-dual tex'!T27)</f>
        <v/>
      </c>
      <c r="K24" s="23" t="str">
        <f>IF('Simpl. all tex.-dual tex'!U27=0,"",'Simpl. all tex.-dual tex'!U27)</f>
        <v/>
      </c>
      <c r="L24" s="23" t="str">
        <f>IF('Simpl. all tex.-dual tex'!V27=0,"",'Simpl. all tex.-dual tex'!V27)</f>
        <v/>
      </c>
      <c r="M24" s="23" t="str">
        <f>IF('Simpl. all tex.-dual tex'!W27=0,"",'Simpl. all tex.-dual tex'!W27)</f>
        <v/>
      </c>
      <c r="N24" s="23" t="str">
        <f>IF('Simpl. all tex.-dual tex'!X27=0,"",'Simpl. all tex.-dual tex'!X27)</f>
        <v/>
      </c>
      <c r="O24" s="23" t="str">
        <f>IF('Simpl. all tex.-dual tex'!Y27=0,"",'Simpl. all tex.-dual tex'!Y27)</f>
        <v/>
      </c>
      <c r="P24" s="23" t="str">
        <f>IF('Simpl. all tex.-dual tex'!Z27=0,"",'Simpl. all tex.-dual tex'!Z27)</f>
        <v/>
      </c>
      <c r="Q24" s="376">
        <f t="shared" si="0"/>
        <v>0</v>
      </c>
      <c r="R24" s="16">
        <f>Q24*'Simpl. all tex.-dual tex'!I27</f>
        <v>0</v>
      </c>
      <c r="S24" s="16">
        <f>Q24*'Simpl. all tex.-dual tex'!AX27</f>
        <v>0</v>
      </c>
    </row>
    <row r="25" spans="1:19" ht="23.25" customHeight="1">
      <c r="A25" s="24" t="str">
        <f>'Simpl. all tex.-dual tex'!D28</f>
        <v>SIMPL-1K-T</v>
      </c>
      <c r="B25" s="545" t="s">
        <v>6459</v>
      </c>
      <c r="C25" s="25" t="str">
        <f>IF('Simpl. all tex.-dual tex'!M28=0,"",'Simpl. all tex.-dual tex'!M28)</f>
        <v/>
      </c>
      <c r="D25" s="23" t="str">
        <f>IF('Simpl. all tex.-dual tex'!N28=0,"",'Simpl. all tex.-dual tex'!N28)</f>
        <v/>
      </c>
      <c r="E25" s="23" t="str">
        <f>IF('Simpl. all tex.-dual tex'!O28=0,"",'Simpl. all tex.-dual tex'!O28)</f>
        <v/>
      </c>
      <c r="F25" s="23" t="str">
        <f>IF('Simpl. all tex.-dual tex'!P28=0,"",'Simpl. all tex.-dual tex'!P28)</f>
        <v/>
      </c>
      <c r="G25" s="23" t="str">
        <f>IF('Simpl. all tex.-dual tex'!Q28=0,"",'Simpl. all tex.-dual tex'!Q28)</f>
        <v/>
      </c>
      <c r="H25" s="23" t="str">
        <f>IF('Simpl. all tex.-dual tex'!R28=0,"",'Simpl. all tex.-dual tex'!R28)</f>
        <v/>
      </c>
      <c r="I25" s="23" t="str">
        <f>IF('Simpl. all tex.-dual tex'!S28=0,"",'Simpl. all tex.-dual tex'!S28)</f>
        <v/>
      </c>
      <c r="J25" s="23" t="str">
        <f>IF('Simpl. all tex.-dual tex'!T28=0,"",'Simpl. all tex.-dual tex'!T28)</f>
        <v/>
      </c>
      <c r="K25" s="23" t="str">
        <f>IF('Simpl. all tex.-dual tex'!U28=0,"",'Simpl. all tex.-dual tex'!U28)</f>
        <v/>
      </c>
      <c r="L25" s="23" t="str">
        <f>IF('Simpl. all tex.-dual tex'!V28=0,"",'Simpl. all tex.-dual tex'!V28)</f>
        <v/>
      </c>
      <c r="M25" s="23" t="str">
        <f>IF('Simpl. all tex.-dual tex'!W28=0,"",'Simpl. all tex.-dual tex'!W28)</f>
        <v/>
      </c>
      <c r="N25" s="23" t="str">
        <f>IF('Simpl. all tex.-dual tex'!X28=0,"",'Simpl. all tex.-dual tex'!X28)</f>
        <v/>
      </c>
      <c r="O25" s="23" t="str">
        <f>IF('Simpl. all tex.-dual tex'!Y28=0,"",'Simpl. all tex.-dual tex'!Y28)</f>
        <v/>
      </c>
      <c r="P25" s="23" t="str">
        <f>IF('Simpl. all tex.-dual tex'!Z28=0,"",'Simpl. all tex.-dual tex'!Z28)</f>
        <v/>
      </c>
      <c r="Q25" s="376">
        <f t="shared" si="0"/>
        <v>0</v>
      </c>
      <c r="R25" s="16">
        <f>Q25*'Simpl. all tex.-dual tex'!I28</f>
        <v>0</v>
      </c>
      <c r="S25" s="16">
        <f>Q25*'Simpl. all tex.-dual tex'!AX28</f>
        <v>0</v>
      </c>
    </row>
    <row r="26" spans="1:19" ht="23.25" customHeight="1">
      <c r="A26" s="24" t="str">
        <f>'Simpl. all tex.-dual tex'!D29</f>
        <v>2 - CLASSIC</v>
      </c>
      <c r="B26" s="545"/>
      <c r="C26" s="25" t="str">
        <f>IF('Simpl. all tex.-dual tex'!M29=0,"",'Simpl. all tex.-dual tex'!M29)</f>
        <v/>
      </c>
      <c r="D26" s="23" t="str">
        <f>IF('Simpl. all tex.-dual tex'!N29=0,"",'Simpl. all tex.-dual tex'!N29)</f>
        <v/>
      </c>
      <c r="E26" s="23" t="str">
        <f>IF('Simpl. all tex.-dual tex'!O29=0,"",'Simpl. all tex.-dual tex'!O29)</f>
        <v/>
      </c>
      <c r="F26" s="23" t="str">
        <f>IF('Simpl. all tex.-dual tex'!P29=0,"",'Simpl. all tex.-dual tex'!P29)</f>
        <v/>
      </c>
      <c r="G26" s="23" t="str">
        <f>IF('Simpl. all tex.-dual tex'!Q29=0,"",'Simpl. all tex.-dual tex'!Q29)</f>
        <v/>
      </c>
      <c r="H26" s="23" t="str">
        <f>IF('Simpl. all tex.-dual tex'!R29=0,"",'Simpl. all tex.-dual tex'!R29)</f>
        <v/>
      </c>
      <c r="I26" s="23" t="str">
        <f>IF('Simpl. all tex.-dual tex'!S29=0,"",'Simpl. all tex.-dual tex'!S29)</f>
        <v/>
      </c>
      <c r="J26" s="23" t="str">
        <f>IF('Simpl. all tex.-dual tex'!T29=0,"",'Simpl. all tex.-dual tex'!T29)</f>
        <v/>
      </c>
      <c r="K26" s="23" t="str">
        <f>IF('Simpl. all tex.-dual tex'!U29=0,"",'Simpl. all tex.-dual tex'!U29)</f>
        <v/>
      </c>
      <c r="L26" s="23" t="str">
        <f>IF('Simpl. all tex.-dual tex'!V29=0,"",'Simpl. all tex.-dual tex'!V29)</f>
        <v/>
      </c>
      <c r="M26" s="23" t="str">
        <f>IF('Simpl. all tex.-dual tex'!W29=0,"",'Simpl. all tex.-dual tex'!W29)</f>
        <v/>
      </c>
      <c r="N26" s="23" t="str">
        <f>IF('Simpl. all tex.-dual tex'!X29=0,"",'Simpl. all tex.-dual tex'!X29)</f>
        <v/>
      </c>
      <c r="O26" s="23" t="str">
        <f>IF('Simpl. all tex.-dual tex'!Y29=0,"",'Simpl. all tex.-dual tex'!Y29)</f>
        <v/>
      </c>
      <c r="P26" s="23" t="str">
        <f>IF('Simpl. all tex.-dual tex'!Z29=0,"",'Simpl. all tex.-dual tex'!Z29)</f>
        <v/>
      </c>
      <c r="Q26" s="376">
        <f t="shared" si="0"/>
        <v>0</v>
      </c>
      <c r="R26" s="16">
        <f>Q26*'Simpl. all tex.-dual tex'!I29</f>
        <v>0</v>
      </c>
      <c r="S26" s="16">
        <f>Q26*'Simpl. all tex.-dual tex'!AX29</f>
        <v>0</v>
      </c>
    </row>
    <row r="27" spans="1:19" ht="23.25" customHeight="1">
      <c r="A27" s="24" t="str">
        <f>'Simpl. all tex.-dual tex'!D30</f>
        <v>SIMPL-2A</v>
      </c>
      <c r="B27" s="545" t="s">
        <v>6458</v>
      </c>
      <c r="C27" s="25" t="str">
        <f>IF('Simpl. all tex.-dual tex'!M30=0,"",'Simpl. all tex.-dual tex'!M30)</f>
        <v/>
      </c>
      <c r="D27" s="23" t="str">
        <f>IF('Simpl. all tex.-dual tex'!N30=0,"",'Simpl. all tex.-dual tex'!N30)</f>
        <v/>
      </c>
      <c r="E27" s="23" t="str">
        <f>IF('Simpl. all tex.-dual tex'!O30=0,"",'Simpl. all tex.-dual tex'!O30)</f>
        <v/>
      </c>
      <c r="F27" s="23" t="str">
        <f>IF('Simpl. all tex.-dual tex'!P30=0,"",'Simpl. all tex.-dual tex'!P30)</f>
        <v/>
      </c>
      <c r="G27" s="23" t="str">
        <f>IF('Simpl. all tex.-dual tex'!Q30=0,"",'Simpl. all tex.-dual tex'!Q30)</f>
        <v/>
      </c>
      <c r="H27" s="23" t="str">
        <f>IF('Simpl. all tex.-dual tex'!R30=0,"",'Simpl. all tex.-dual tex'!R30)</f>
        <v/>
      </c>
      <c r="I27" s="23" t="str">
        <f>IF('Simpl. all tex.-dual tex'!S30=0,"",'Simpl. all tex.-dual tex'!S30)</f>
        <v/>
      </c>
      <c r="J27" s="23" t="str">
        <f>IF('Simpl. all tex.-dual tex'!T30=0,"",'Simpl. all tex.-dual tex'!T30)</f>
        <v/>
      </c>
      <c r="K27" s="23" t="str">
        <f>IF('Simpl. all tex.-dual tex'!U30=0,"",'Simpl. all tex.-dual tex'!U30)</f>
        <v/>
      </c>
      <c r="L27" s="23" t="str">
        <f>IF('Simpl. all tex.-dual tex'!V30=0,"",'Simpl. all tex.-dual tex'!V30)</f>
        <v/>
      </c>
      <c r="M27" s="23" t="str">
        <f>IF('Simpl. all tex.-dual tex'!W30=0,"",'Simpl. all tex.-dual tex'!W30)</f>
        <v/>
      </c>
      <c r="N27" s="23" t="str">
        <f>IF('Simpl. all tex.-dual tex'!X30=0,"",'Simpl. all tex.-dual tex'!X30)</f>
        <v/>
      </c>
      <c r="O27" s="23" t="str">
        <f>IF('Simpl. all tex.-dual tex'!Y30=0,"",'Simpl. all tex.-dual tex'!Y30)</f>
        <v/>
      </c>
      <c r="P27" s="23" t="str">
        <f>IF('Simpl. all tex.-dual tex'!Z30=0,"",'Simpl. all tex.-dual tex'!Z30)</f>
        <v/>
      </c>
      <c r="Q27" s="376">
        <f t="shared" si="0"/>
        <v>0</v>
      </c>
      <c r="R27" s="16">
        <f>Q27*'Simpl. all tex.-dual tex'!I30</f>
        <v>0</v>
      </c>
      <c r="S27" s="16">
        <f>Q27*'Simpl. all tex.-dual tex'!AX30</f>
        <v>0</v>
      </c>
    </row>
    <row r="28" spans="1:19" ht="23.25" customHeight="1">
      <c r="A28" s="24" t="str">
        <f>'Simpl. all tex.-dual tex'!D31</f>
        <v>SIMPL-2A-T</v>
      </c>
      <c r="B28" s="545" t="s">
        <v>6459</v>
      </c>
      <c r="C28" s="25" t="str">
        <f>IF('Simpl. all tex.-dual tex'!M31=0,"",'Simpl. all tex.-dual tex'!M31)</f>
        <v/>
      </c>
      <c r="D28" s="23" t="str">
        <f>IF('Simpl. all tex.-dual tex'!N31=0,"",'Simpl. all tex.-dual tex'!N31)</f>
        <v/>
      </c>
      <c r="E28" s="23" t="str">
        <f>IF('Simpl. all tex.-dual tex'!O31=0,"",'Simpl. all tex.-dual tex'!O31)</f>
        <v/>
      </c>
      <c r="F28" s="23" t="str">
        <f>IF('Simpl. all tex.-dual tex'!P31=0,"",'Simpl. all tex.-dual tex'!P31)</f>
        <v/>
      </c>
      <c r="G28" s="23" t="str">
        <f>IF('Simpl. all tex.-dual tex'!Q31=0,"",'Simpl. all tex.-dual tex'!Q31)</f>
        <v/>
      </c>
      <c r="H28" s="23" t="str">
        <f>IF('Simpl. all tex.-dual tex'!R31=0,"",'Simpl. all tex.-dual tex'!R31)</f>
        <v/>
      </c>
      <c r="I28" s="23" t="str">
        <f>IF('Simpl. all tex.-dual tex'!S31=0,"",'Simpl. all tex.-dual tex'!S31)</f>
        <v/>
      </c>
      <c r="J28" s="23" t="str">
        <f>IF('Simpl. all tex.-dual tex'!T31=0,"",'Simpl. all tex.-dual tex'!T31)</f>
        <v/>
      </c>
      <c r="K28" s="23" t="str">
        <f>IF('Simpl. all tex.-dual tex'!U31=0,"",'Simpl. all tex.-dual tex'!U31)</f>
        <v/>
      </c>
      <c r="L28" s="23" t="str">
        <f>IF('Simpl. all tex.-dual tex'!V31=0,"",'Simpl. all tex.-dual tex'!V31)</f>
        <v/>
      </c>
      <c r="M28" s="23" t="str">
        <f>IF('Simpl. all tex.-dual tex'!W31=0,"",'Simpl. all tex.-dual tex'!W31)</f>
        <v/>
      </c>
      <c r="N28" s="23" t="str">
        <f>IF('Simpl. all tex.-dual tex'!X31=0,"",'Simpl. all tex.-dual tex'!X31)</f>
        <v/>
      </c>
      <c r="O28" s="23" t="str">
        <f>IF('Simpl. all tex.-dual tex'!Y31=0,"",'Simpl. all tex.-dual tex'!Y31)</f>
        <v/>
      </c>
      <c r="P28" s="23" t="str">
        <f>IF('Simpl. all tex.-dual tex'!Z31=0,"",'Simpl. all tex.-dual tex'!Z31)</f>
        <v/>
      </c>
      <c r="Q28" s="376">
        <f t="shared" si="0"/>
        <v>0</v>
      </c>
      <c r="R28" s="16">
        <f>Q28*'Simpl. all tex.-dual tex'!I31</f>
        <v>0</v>
      </c>
      <c r="S28" s="16">
        <f>Q28*'Simpl. all tex.-dual tex'!AX31</f>
        <v>0</v>
      </c>
    </row>
    <row r="29" spans="1:19" ht="23.25" customHeight="1">
      <c r="A29" s="24" t="str">
        <f>'Simpl. all tex.-dual tex'!D32</f>
        <v>SIMPL-2B</v>
      </c>
      <c r="B29" s="545" t="s">
        <v>6458</v>
      </c>
      <c r="C29" s="25" t="str">
        <f>IF('Simpl. all tex.-dual tex'!M32=0,"",'Simpl. all tex.-dual tex'!M32)</f>
        <v/>
      </c>
      <c r="D29" s="23" t="str">
        <f>IF('Simpl. all tex.-dual tex'!N32=0,"",'Simpl. all tex.-dual tex'!N32)</f>
        <v/>
      </c>
      <c r="E29" s="23" t="str">
        <f>IF('Simpl. all tex.-dual tex'!O32=0,"",'Simpl. all tex.-dual tex'!O32)</f>
        <v/>
      </c>
      <c r="F29" s="23" t="str">
        <f>IF('Simpl. all tex.-dual tex'!P32=0,"",'Simpl. all tex.-dual tex'!P32)</f>
        <v/>
      </c>
      <c r="G29" s="23" t="str">
        <f>IF('Simpl. all tex.-dual tex'!Q32=0,"",'Simpl. all tex.-dual tex'!Q32)</f>
        <v/>
      </c>
      <c r="H29" s="23" t="str">
        <f>IF('Simpl. all tex.-dual tex'!R32=0,"",'Simpl. all tex.-dual tex'!R32)</f>
        <v/>
      </c>
      <c r="I29" s="23" t="str">
        <f>IF('Simpl. all tex.-dual tex'!S32=0,"",'Simpl. all tex.-dual tex'!S32)</f>
        <v/>
      </c>
      <c r="J29" s="23" t="str">
        <f>IF('Simpl. all tex.-dual tex'!T32=0,"",'Simpl. all tex.-dual tex'!T32)</f>
        <v/>
      </c>
      <c r="K29" s="23" t="str">
        <f>IF('Simpl. all tex.-dual tex'!U32=0,"",'Simpl. all tex.-dual tex'!U32)</f>
        <v/>
      </c>
      <c r="L29" s="23" t="str">
        <f>IF('Simpl. all tex.-dual tex'!V32=0,"",'Simpl. all tex.-dual tex'!V32)</f>
        <v/>
      </c>
      <c r="M29" s="23" t="str">
        <f>IF('Simpl. all tex.-dual tex'!W32=0,"",'Simpl. all tex.-dual tex'!W32)</f>
        <v/>
      </c>
      <c r="N29" s="23" t="str">
        <f>IF('Simpl. all tex.-dual tex'!X32=0,"",'Simpl. all tex.-dual tex'!X32)</f>
        <v/>
      </c>
      <c r="O29" s="23" t="str">
        <f>IF('Simpl. all tex.-dual tex'!Y32=0,"",'Simpl. all tex.-dual tex'!Y32)</f>
        <v/>
      </c>
      <c r="P29" s="23" t="str">
        <f>IF('Simpl. all tex.-dual tex'!Z32=0,"",'Simpl. all tex.-dual tex'!Z32)</f>
        <v/>
      </c>
      <c r="Q29" s="376">
        <f t="shared" si="0"/>
        <v>0</v>
      </c>
      <c r="R29" s="16">
        <f>Q29*'Simpl. all tex.-dual tex'!I32</f>
        <v>0</v>
      </c>
      <c r="S29" s="16">
        <f>Q29*'Simpl. all tex.-dual tex'!AX32</f>
        <v>0</v>
      </c>
    </row>
    <row r="30" spans="1:19" ht="23.25" customHeight="1">
      <c r="A30" s="24" t="str">
        <f>'Simpl. all tex.-dual tex'!D33</f>
        <v>SIMPL-2B-T</v>
      </c>
      <c r="B30" s="545" t="s">
        <v>6459</v>
      </c>
      <c r="C30" s="25" t="str">
        <f>IF('Simpl. all tex.-dual tex'!M33=0,"",'Simpl. all tex.-dual tex'!M33)</f>
        <v/>
      </c>
      <c r="D30" s="23" t="str">
        <f>IF('Simpl. all tex.-dual tex'!N33=0,"",'Simpl. all tex.-dual tex'!N33)</f>
        <v/>
      </c>
      <c r="E30" s="23" t="str">
        <f>IF('Simpl. all tex.-dual tex'!O33=0,"",'Simpl. all tex.-dual tex'!O33)</f>
        <v/>
      </c>
      <c r="F30" s="23" t="str">
        <f>IF('Simpl. all tex.-dual tex'!P33=0,"",'Simpl. all tex.-dual tex'!P33)</f>
        <v/>
      </c>
      <c r="G30" s="23" t="str">
        <f>IF('Simpl. all tex.-dual tex'!Q33=0,"",'Simpl. all tex.-dual tex'!Q33)</f>
        <v/>
      </c>
      <c r="H30" s="23" t="str">
        <f>IF('Simpl. all tex.-dual tex'!R33=0,"",'Simpl. all tex.-dual tex'!R33)</f>
        <v/>
      </c>
      <c r="I30" s="23" t="str">
        <f>IF('Simpl. all tex.-dual tex'!S33=0,"",'Simpl. all tex.-dual tex'!S33)</f>
        <v/>
      </c>
      <c r="J30" s="23" t="str">
        <f>IF('Simpl. all tex.-dual tex'!T33=0,"",'Simpl. all tex.-dual tex'!T33)</f>
        <v/>
      </c>
      <c r="K30" s="23" t="str">
        <f>IF('Simpl. all tex.-dual tex'!U33=0,"",'Simpl. all tex.-dual tex'!U33)</f>
        <v/>
      </c>
      <c r="L30" s="23" t="str">
        <f>IF('Simpl. all tex.-dual tex'!V33=0,"",'Simpl. all tex.-dual tex'!V33)</f>
        <v/>
      </c>
      <c r="M30" s="23" t="str">
        <f>IF('Simpl. all tex.-dual tex'!W33=0,"",'Simpl. all tex.-dual tex'!W33)</f>
        <v/>
      </c>
      <c r="N30" s="23" t="str">
        <f>IF('Simpl. all tex.-dual tex'!X33=0,"",'Simpl. all tex.-dual tex'!X33)</f>
        <v/>
      </c>
      <c r="O30" s="23" t="str">
        <f>IF('Simpl. all tex.-dual tex'!Y33=0,"",'Simpl. all tex.-dual tex'!Y33)</f>
        <v/>
      </c>
      <c r="P30" s="23" t="str">
        <f>IF('Simpl. all tex.-dual tex'!Z33=0,"",'Simpl. all tex.-dual tex'!Z33)</f>
        <v/>
      </c>
      <c r="Q30" s="376">
        <f t="shared" si="0"/>
        <v>0</v>
      </c>
      <c r="R30" s="16">
        <f>Q30*'Simpl. all tex.-dual tex'!I33</f>
        <v>0</v>
      </c>
      <c r="S30" s="16">
        <f>Q30*'Simpl. all tex.-dual tex'!AX33</f>
        <v>0</v>
      </c>
    </row>
    <row r="31" spans="1:19" ht="23.25" customHeight="1">
      <c r="A31" s="24" t="str">
        <f>'Simpl. all tex.-dual tex'!D34</f>
        <v>SIMPL-2C</v>
      </c>
      <c r="B31" s="545" t="s">
        <v>6458</v>
      </c>
      <c r="C31" s="25" t="str">
        <f>IF('Simpl. all tex.-dual tex'!M34=0,"",'Simpl. all tex.-dual tex'!M34)</f>
        <v/>
      </c>
      <c r="D31" s="23" t="str">
        <f>IF('Simpl. all tex.-dual tex'!N34=0,"",'Simpl. all tex.-dual tex'!N34)</f>
        <v/>
      </c>
      <c r="E31" s="23" t="str">
        <f>IF('Simpl. all tex.-dual tex'!O34=0,"",'Simpl. all tex.-dual tex'!O34)</f>
        <v/>
      </c>
      <c r="F31" s="23" t="str">
        <f>IF('Simpl. all tex.-dual tex'!P34=0,"",'Simpl. all tex.-dual tex'!P34)</f>
        <v/>
      </c>
      <c r="G31" s="23" t="str">
        <f>IF('Simpl. all tex.-dual tex'!Q34=0,"",'Simpl. all tex.-dual tex'!Q34)</f>
        <v/>
      </c>
      <c r="H31" s="23" t="str">
        <f>IF('Simpl. all tex.-dual tex'!R34=0,"",'Simpl. all tex.-dual tex'!R34)</f>
        <v/>
      </c>
      <c r="I31" s="23" t="str">
        <f>IF('Simpl. all tex.-dual tex'!S34=0,"",'Simpl. all tex.-dual tex'!S34)</f>
        <v/>
      </c>
      <c r="J31" s="23" t="str">
        <f>IF('Simpl. all tex.-dual tex'!T34=0,"",'Simpl. all tex.-dual tex'!T34)</f>
        <v/>
      </c>
      <c r="K31" s="23" t="str">
        <f>IF('Simpl. all tex.-dual tex'!U34=0,"",'Simpl. all tex.-dual tex'!U34)</f>
        <v/>
      </c>
      <c r="L31" s="23" t="str">
        <f>IF('Simpl. all tex.-dual tex'!V34=0,"",'Simpl. all tex.-dual tex'!V34)</f>
        <v/>
      </c>
      <c r="M31" s="23" t="str">
        <f>IF('Simpl. all tex.-dual tex'!W34=0,"",'Simpl. all tex.-dual tex'!W34)</f>
        <v/>
      </c>
      <c r="N31" s="23" t="str">
        <f>IF('Simpl. all tex.-dual tex'!X34=0,"",'Simpl. all tex.-dual tex'!X34)</f>
        <v/>
      </c>
      <c r="O31" s="23" t="str">
        <f>IF('Simpl. all tex.-dual tex'!Y34=0,"",'Simpl. all tex.-dual tex'!Y34)</f>
        <v/>
      </c>
      <c r="P31" s="23" t="str">
        <f>IF('Simpl. all tex.-dual tex'!Z34=0,"",'Simpl. all tex.-dual tex'!Z34)</f>
        <v/>
      </c>
      <c r="Q31" s="376">
        <f t="shared" si="0"/>
        <v>0</v>
      </c>
      <c r="R31" s="16">
        <f>Q31*'Simpl. all tex.-dual tex'!I34</f>
        <v>0</v>
      </c>
      <c r="S31" s="16">
        <f>Q31*'Simpl. all tex.-dual tex'!AX34</f>
        <v>0</v>
      </c>
    </row>
    <row r="32" spans="1:19" ht="23.25" customHeight="1">
      <c r="A32" s="24" t="str">
        <f>'Simpl. all tex.-dual tex'!D35</f>
        <v>SIMPL-2C-T</v>
      </c>
      <c r="B32" s="545" t="s">
        <v>6459</v>
      </c>
      <c r="C32" s="25" t="str">
        <f>IF('Simpl. all tex.-dual tex'!M35=0,"",'Simpl. all tex.-dual tex'!M35)</f>
        <v/>
      </c>
      <c r="D32" s="23" t="str">
        <f>IF('Simpl. all tex.-dual tex'!N35=0,"",'Simpl. all tex.-dual tex'!N35)</f>
        <v/>
      </c>
      <c r="E32" s="23" t="str">
        <f>IF('Simpl. all tex.-dual tex'!O35=0,"",'Simpl. all tex.-dual tex'!O35)</f>
        <v/>
      </c>
      <c r="F32" s="23" t="str">
        <f>IF('Simpl. all tex.-dual tex'!P35=0,"",'Simpl. all tex.-dual tex'!P35)</f>
        <v/>
      </c>
      <c r="G32" s="23" t="str">
        <f>IF('Simpl. all tex.-dual tex'!Q35=0,"",'Simpl. all tex.-dual tex'!Q35)</f>
        <v/>
      </c>
      <c r="H32" s="23" t="str">
        <f>IF('Simpl. all tex.-dual tex'!R35=0,"",'Simpl. all tex.-dual tex'!R35)</f>
        <v/>
      </c>
      <c r="I32" s="23" t="str">
        <f>IF('Simpl. all tex.-dual tex'!S35=0,"",'Simpl. all tex.-dual tex'!S35)</f>
        <v/>
      </c>
      <c r="J32" s="23" t="str">
        <f>IF('Simpl. all tex.-dual tex'!T35=0,"",'Simpl. all tex.-dual tex'!T35)</f>
        <v/>
      </c>
      <c r="K32" s="23" t="str">
        <f>IF('Simpl. all tex.-dual tex'!U35=0,"",'Simpl. all tex.-dual tex'!U35)</f>
        <v/>
      </c>
      <c r="L32" s="23" t="str">
        <f>IF('Simpl. all tex.-dual tex'!V35=0,"",'Simpl. all tex.-dual tex'!V35)</f>
        <v/>
      </c>
      <c r="M32" s="23" t="str">
        <f>IF('Simpl. all tex.-dual tex'!W35=0,"",'Simpl. all tex.-dual tex'!W35)</f>
        <v/>
      </c>
      <c r="N32" s="23" t="str">
        <f>IF('Simpl. all tex.-dual tex'!X35=0,"",'Simpl. all tex.-dual tex'!X35)</f>
        <v/>
      </c>
      <c r="O32" s="23" t="str">
        <f>IF('Simpl. all tex.-dual tex'!Y35=0,"",'Simpl. all tex.-dual tex'!Y35)</f>
        <v/>
      </c>
      <c r="P32" s="23" t="str">
        <f>IF('Simpl. all tex.-dual tex'!Z35=0,"",'Simpl. all tex.-dual tex'!Z35)</f>
        <v/>
      </c>
      <c r="Q32" s="376">
        <f t="shared" si="0"/>
        <v>0</v>
      </c>
      <c r="R32" s="16">
        <f>Q32*'Simpl. all tex.-dual tex'!I35</f>
        <v>0</v>
      </c>
      <c r="S32" s="16">
        <f>Q32*'Simpl. all tex.-dual tex'!AX35</f>
        <v>0</v>
      </c>
    </row>
    <row r="33" spans="1:19" ht="23.25" customHeight="1">
      <c r="A33" s="24" t="str">
        <f>'Simpl. all tex.-dual tex'!D36</f>
        <v>SIMPL-2D</v>
      </c>
      <c r="B33" s="545" t="s">
        <v>6458</v>
      </c>
      <c r="C33" s="25" t="str">
        <f>IF('Simpl. all tex.-dual tex'!M36=0,"",'Simpl. all tex.-dual tex'!M36)</f>
        <v/>
      </c>
      <c r="D33" s="23" t="str">
        <f>IF('Simpl. all tex.-dual tex'!N36=0,"",'Simpl. all tex.-dual tex'!N36)</f>
        <v/>
      </c>
      <c r="E33" s="23" t="str">
        <f>IF('Simpl. all tex.-dual tex'!O36=0,"",'Simpl. all tex.-dual tex'!O36)</f>
        <v/>
      </c>
      <c r="F33" s="23" t="str">
        <f>IF('Simpl. all tex.-dual tex'!P36=0,"",'Simpl. all tex.-dual tex'!P36)</f>
        <v/>
      </c>
      <c r="G33" s="23" t="str">
        <f>IF('Simpl. all tex.-dual tex'!Q36=0,"",'Simpl. all tex.-dual tex'!Q36)</f>
        <v/>
      </c>
      <c r="H33" s="23" t="str">
        <f>IF('Simpl. all tex.-dual tex'!R36=0,"",'Simpl. all tex.-dual tex'!R36)</f>
        <v/>
      </c>
      <c r="I33" s="23" t="str">
        <f>IF('Simpl. all tex.-dual tex'!S36=0,"",'Simpl. all tex.-dual tex'!S36)</f>
        <v/>
      </c>
      <c r="J33" s="23" t="str">
        <f>IF('Simpl. all tex.-dual tex'!T36=0,"",'Simpl. all tex.-dual tex'!T36)</f>
        <v/>
      </c>
      <c r="K33" s="23" t="str">
        <f>IF('Simpl. all tex.-dual tex'!U36=0,"",'Simpl. all tex.-dual tex'!U36)</f>
        <v/>
      </c>
      <c r="L33" s="23" t="str">
        <f>IF('Simpl. all tex.-dual tex'!V36=0,"",'Simpl. all tex.-dual tex'!V36)</f>
        <v/>
      </c>
      <c r="M33" s="23" t="str">
        <f>IF('Simpl. all tex.-dual tex'!W36=0,"",'Simpl. all tex.-dual tex'!W36)</f>
        <v/>
      </c>
      <c r="N33" s="23" t="str">
        <f>IF('Simpl. all tex.-dual tex'!X36=0,"",'Simpl. all tex.-dual tex'!X36)</f>
        <v/>
      </c>
      <c r="O33" s="23" t="str">
        <f>IF('Simpl. all tex.-dual tex'!Y36=0,"",'Simpl. all tex.-dual tex'!Y36)</f>
        <v/>
      </c>
      <c r="P33" s="23" t="str">
        <f>IF('Simpl. all tex.-dual tex'!Z36=0,"",'Simpl. all tex.-dual tex'!Z36)</f>
        <v/>
      </c>
      <c r="Q33" s="376">
        <f t="shared" si="0"/>
        <v>0</v>
      </c>
      <c r="R33" s="16">
        <f>Q33*'Simpl. all tex.-dual tex'!I36</f>
        <v>0</v>
      </c>
      <c r="S33" s="16">
        <f>Q33*'Simpl. all tex.-dual tex'!AX36</f>
        <v>0</v>
      </c>
    </row>
    <row r="34" spans="1:19" ht="23.25" customHeight="1">
      <c r="A34" s="24" t="str">
        <f>'Simpl. all tex.-dual tex'!D37</f>
        <v>SIMPL-2D-T</v>
      </c>
      <c r="B34" s="545" t="s">
        <v>6459</v>
      </c>
      <c r="C34" s="25" t="str">
        <f>IF('Simpl. all tex.-dual tex'!M37=0,"",'Simpl. all tex.-dual tex'!M37)</f>
        <v/>
      </c>
      <c r="D34" s="23" t="str">
        <f>IF('Simpl. all tex.-dual tex'!N37=0,"",'Simpl. all tex.-dual tex'!N37)</f>
        <v/>
      </c>
      <c r="E34" s="23" t="str">
        <f>IF('Simpl. all tex.-dual tex'!O37=0,"",'Simpl. all tex.-dual tex'!O37)</f>
        <v/>
      </c>
      <c r="F34" s="23" t="str">
        <f>IF('Simpl. all tex.-dual tex'!P37=0,"",'Simpl. all tex.-dual tex'!P37)</f>
        <v/>
      </c>
      <c r="G34" s="23" t="str">
        <f>IF('Simpl. all tex.-dual tex'!Q37=0,"",'Simpl. all tex.-dual tex'!Q37)</f>
        <v/>
      </c>
      <c r="H34" s="23" t="str">
        <f>IF('Simpl. all tex.-dual tex'!R37=0,"",'Simpl. all tex.-dual tex'!R37)</f>
        <v/>
      </c>
      <c r="I34" s="23" t="str">
        <f>IF('Simpl. all tex.-dual tex'!S37=0,"",'Simpl. all tex.-dual tex'!S37)</f>
        <v/>
      </c>
      <c r="J34" s="23" t="str">
        <f>IF('Simpl. all tex.-dual tex'!T37=0,"",'Simpl. all tex.-dual tex'!T37)</f>
        <v/>
      </c>
      <c r="K34" s="23" t="str">
        <f>IF('Simpl. all tex.-dual tex'!U37=0,"",'Simpl. all tex.-dual tex'!U37)</f>
        <v/>
      </c>
      <c r="L34" s="23" t="str">
        <f>IF('Simpl. all tex.-dual tex'!V37=0,"",'Simpl. all tex.-dual tex'!V37)</f>
        <v/>
      </c>
      <c r="M34" s="23" t="str">
        <f>IF('Simpl. all tex.-dual tex'!W37=0,"",'Simpl. all tex.-dual tex'!W37)</f>
        <v/>
      </c>
      <c r="N34" s="23" t="str">
        <f>IF('Simpl. all tex.-dual tex'!X37=0,"",'Simpl. all tex.-dual tex'!X37)</f>
        <v/>
      </c>
      <c r="O34" s="23" t="str">
        <f>IF('Simpl. all tex.-dual tex'!Y37=0,"",'Simpl. all tex.-dual tex'!Y37)</f>
        <v/>
      </c>
      <c r="P34" s="23" t="str">
        <f>IF('Simpl. all tex.-dual tex'!Z37=0,"",'Simpl. all tex.-dual tex'!Z37)</f>
        <v/>
      </c>
      <c r="Q34" s="376">
        <f t="shared" si="0"/>
        <v>0</v>
      </c>
      <c r="R34" s="16">
        <f>Q34*'Simpl. all tex.-dual tex'!I37</f>
        <v>0</v>
      </c>
      <c r="S34" s="16">
        <f>Q34*'Simpl. all tex.-dual tex'!AX37</f>
        <v>0</v>
      </c>
    </row>
    <row r="35" spans="1:19" ht="23.25" customHeight="1">
      <c r="A35" s="24" t="str">
        <f>'Simpl. all tex.-dual tex'!D38</f>
        <v>SIMPL-2E</v>
      </c>
      <c r="B35" s="545" t="s">
        <v>6458</v>
      </c>
      <c r="C35" s="25" t="str">
        <f>IF('Simpl. all tex.-dual tex'!M38=0,"",'Simpl. all tex.-dual tex'!M38)</f>
        <v/>
      </c>
      <c r="D35" s="23" t="str">
        <f>IF('Simpl. all tex.-dual tex'!N38=0,"",'Simpl. all tex.-dual tex'!N38)</f>
        <v/>
      </c>
      <c r="E35" s="23" t="str">
        <f>IF('Simpl. all tex.-dual tex'!O38=0,"",'Simpl. all tex.-dual tex'!O38)</f>
        <v/>
      </c>
      <c r="F35" s="23" t="str">
        <f>IF('Simpl. all tex.-dual tex'!P38=0,"",'Simpl. all tex.-dual tex'!P38)</f>
        <v/>
      </c>
      <c r="G35" s="23" t="str">
        <f>IF('Simpl. all tex.-dual tex'!Q38=0,"",'Simpl. all tex.-dual tex'!Q38)</f>
        <v/>
      </c>
      <c r="H35" s="23" t="str">
        <f>IF('Simpl. all tex.-dual tex'!R38=0,"",'Simpl. all tex.-dual tex'!R38)</f>
        <v/>
      </c>
      <c r="I35" s="23" t="str">
        <f>IF('Simpl. all tex.-dual tex'!S38=0,"",'Simpl. all tex.-dual tex'!S38)</f>
        <v/>
      </c>
      <c r="J35" s="23" t="str">
        <f>IF('Simpl. all tex.-dual tex'!T38=0,"",'Simpl. all tex.-dual tex'!T38)</f>
        <v/>
      </c>
      <c r="K35" s="23" t="str">
        <f>IF('Simpl. all tex.-dual tex'!U38=0,"",'Simpl. all tex.-dual tex'!U38)</f>
        <v/>
      </c>
      <c r="L35" s="23" t="str">
        <f>IF('Simpl. all tex.-dual tex'!V38=0,"",'Simpl. all tex.-dual tex'!V38)</f>
        <v/>
      </c>
      <c r="M35" s="23" t="str">
        <f>IF('Simpl. all tex.-dual tex'!W38=0,"",'Simpl. all tex.-dual tex'!W38)</f>
        <v/>
      </c>
      <c r="N35" s="23" t="str">
        <f>IF('Simpl. all tex.-dual tex'!X38=0,"",'Simpl. all tex.-dual tex'!X38)</f>
        <v/>
      </c>
      <c r="O35" s="23" t="str">
        <f>IF('Simpl. all tex.-dual tex'!Y38=0,"",'Simpl. all tex.-dual tex'!Y38)</f>
        <v/>
      </c>
      <c r="P35" s="23" t="str">
        <f>IF('Simpl. all tex.-dual tex'!Z38=0,"",'Simpl. all tex.-dual tex'!Z38)</f>
        <v/>
      </c>
      <c r="Q35" s="376">
        <f t="shared" si="0"/>
        <v>0</v>
      </c>
      <c r="R35" s="16">
        <f>Q35*'Simpl. all tex.-dual tex'!I38</f>
        <v>0</v>
      </c>
      <c r="S35" s="16">
        <f>Q35*'Simpl. all tex.-dual tex'!AX38</f>
        <v>0</v>
      </c>
    </row>
    <row r="36" spans="1:19" ht="23.25" customHeight="1">
      <c r="A36" s="24" t="str">
        <f>'Simpl. all tex.-dual tex'!D39</f>
        <v>SIMPL-2E-T</v>
      </c>
      <c r="B36" s="545" t="s">
        <v>6459</v>
      </c>
      <c r="C36" s="25" t="str">
        <f>IF('Simpl. all tex.-dual tex'!M39=0,"",'Simpl. all tex.-dual tex'!M39)</f>
        <v/>
      </c>
      <c r="D36" s="23" t="str">
        <f>IF('Simpl. all tex.-dual tex'!N39=0,"",'Simpl. all tex.-dual tex'!N39)</f>
        <v/>
      </c>
      <c r="E36" s="23" t="str">
        <f>IF('Simpl. all tex.-dual tex'!O39=0,"",'Simpl. all tex.-dual tex'!O39)</f>
        <v/>
      </c>
      <c r="F36" s="23" t="str">
        <f>IF('Simpl. all tex.-dual tex'!P39=0,"",'Simpl. all tex.-dual tex'!P39)</f>
        <v/>
      </c>
      <c r="G36" s="23" t="str">
        <f>IF('Simpl. all tex.-dual tex'!Q39=0,"",'Simpl. all tex.-dual tex'!Q39)</f>
        <v/>
      </c>
      <c r="H36" s="23" t="str">
        <f>IF('Simpl. all tex.-dual tex'!R39=0,"",'Simpl. all tex.-dual tex'!R39)</f>
        <v/>
      </c>
      <c r="I36" s="23" t="str">
        <f>IF('Simpl. all tex.-dual tex'!S39=0,"",'Simpl. all tex.-dual tex'!S39)</f>
        <v/>
      </c>
      <c r="J36" s="23" t="str">
        <f>IF('Simpl. all tex.-dual tex'!T39=0,"",'Simpl. all tex.-dual tex'!T39)</f>
        <v/>
      </c>
      <c r="K36" s="23" t="str">
        <f>IF('Simpl. all tex.-dual tex'!U39=0,"",'Simpl. all tex.-dual tex'!U39)</f>
        <v/>
      </c>
      <c r="L36" s="23" t="str">
        <f>IF('Simpl. all tex.-dual tex'!V39=0,"",'Simpl. all tex.-dual tex'!V39)</f>
        <v/>
      </c>
      <c r="M36" s="23" t="str">
        <f>IF('Simpl. all tex.-dual tex'!W39=0,"",'Simpl. all tex.-dual tex'!W39)</f>
        <v/>
      </c>
      <c r="N36" s="23" t="str">
        <f>IF('Simpl. all tex.-dual tex'!X39=0,"",'Simpl. all tex.-dual tex'!X39)</f>
        <v/>
      </c>
      <c r="O36" s="23" t="str">
        <f>IF('Simpl. all tex.-dual tex'!Y39=0,"",'Simpl. all tex.-dual tex'!Y39)</f>
        <v/>
      </c>
      <c r="P36" s="23" t="str">
        <f>IF('Simpl. all tex.-dual tex'!Z39=0,"",'Simpl. all tex.-dual tex'!Z39)</f>
        <v/>
      </c>
      <c r="Q36" s="376">
        <f t="shared" si="0"/>
        <v>0</v>
      </c>
      <c r="R36" s="16">
        <f>Q36*'Simpl. all tex.-dual tex'!I39</f>
        <v>0</v>
      </c>
      <c r="S36" s="16">
        <f>Q36*'Simpl. all tex.-dual tex'!AX39</f>
        <v>0</v>
      </c>
    </row>
    <row r="37" spans="1:19" ht="23.25" customHeight="1">
      <c r="A37" s="24" t="str">
        <f>'Simpl. all tex.-dual tex'!D40</f>
        <v>SIMPL-2F</v>
      </c>
      <c r="B37" s="545" t="s">
        <v>6458</v>
      </c>
      <c r="C37" s="25" t="str">
        <f>IF('Simpl. all tex.-dual tex'!M40=0,"",'Simpl. all tex.-dual tex'!M40)</f>
        <v/>
      </c>
      <c r="D37" s="23" t="str">
        <f>IF('Simpl. all tex.-dual tex'!N40=0,"",'Simpl. all tex.-dual tex'!N40)</f>
        <v/>
      </c>
      <c r="E37" s="23" t="str">
        <f>IF('Simpl. all tex.-dual tex'!O40=0,"",'Simpl. all tex.-dual tex'!O40)</f>
        <v/>
      </c>
      <c r="F37" s="23" t="str">
        <f>IF('Simpl. all tex.-dual tex'!P40=0,"",'Simpl. all tex.-dual tex'!P40)</f>
        <v/>
      </c>
      <c r="G37" s="23" t="str">
        <f>IF('Simpl. all tex.-dual tex'!Q40=0,"",'Simpl. all tex.-dual tex'!Q40)</f>
        <v/>
      </c>
      <c r="H37" s="23" t="str">
        <f>IF('Simpl. all tex.-dual tex'!R40=0,"",'Simpl. all tex.-dual tex'!R40)</f>
        <v/>
      </c>
      <c r="I37" s="23" t="str">
        <f>IF('Simpl. all tex.-dual tex'!S40=0,"",'Simpl. all tex.-dual tex'!S40)</f>
        <v/>
      </c>
      <c r="J37" s="23" t="str">
        <f>IF('Simpl. all tex.-dual tex'!T40=0,"",'Simpl. all tex.-dual tex'!T40)</f>
        <v/>
      </c>
      <c r="K37" s="23" t="str">
        <f>IF('Simpl. all tex.-dual tex'!U40=0,"",'Simpl. all tex.-dual tex'!U40)</f>
        <v/>
      </c>
      <c r="L37" s="23" t="str">
        <f>IF('Simpl. all tex.-dual tex'!V40=0,"",'Simpl. all tex.-dual tex'!V40)</f>
        <v/>
      </c>
      <c r="M37" s="23" t="str">
        <f>IF('Simpl. all tex.-dual tex'!W40=0,"",'Simpl. all tex.-dual tex'!W40)</f>
        <v/>
      </c>
      <c r="N37" s="23" t="str">
        <f>IF('Simpl. all tex.-dual tex'!X40=0,"",'Simpl. all tex.-dual tex'!X40)</f>
        <v/>
      </c>
      <c r="O37" s="23" t="str">
        <f>IF('Simpl. all tex.-dual tex'!Y40=0,"",'Simpl. all tex.-dual tex'!Y40)</f>
        <v/>
      </c>
      <c r="P37" s="23" t="str">
        <f>IF('Simpl. all tex.-dual tex'!Z40=0,"",'Simpl. all tex.-dual tex'!Z40)</f>
        <v/>
      </c>
      <c r="Q37" s="376">
        <f t="shared" si="0"/>
        <v>0</v>
      </c>
      <c r="R37" s="16">
        <f>Q37*'Simpl. all tex.-dual tex'!I40</f>
        <v>0</v>
      </c>
      <c r="S37" s="16">
        <f>Q37*'Simpl. all tex.-dual tex'!AX40</f>
        <v>0</v>
      </c>
    </row>
    <row r="38" spans="1:19" ht="23.25" customHeight="1">
      <c r="A38" s="24" t="str">
        <f>'Simpl. all tex.-dual tex'!D41</f>
        <v>SIMPL-2F-T</v>
      </c>
      <c r="B38" s="545" t="s">
        <v>6459</v>
      </c>
      <c r="C38" s="25" t="str">
        <f>IF('Simpl. all tex.-dual tex'!M41=0,"",'Simpl. all tex.-dual tex'!M41)</f>
        <v/>
      </c>
      <c r="D38" s="23" t="str">
        <f>IF('Simpl. all tex.-dual tex'!N41=0,"",'Simpl. all tex.-dual tex'!N41)</f>
        <v/>
      </c>
      <c r="E38" s="23" t="str">
        <f>IF('Simpl. all tex.-dual tex'!O41=0,"",'Simpl. all tex.-dual tex'!O41)</f>
        <v/>
      </c>
      <c r="F38" s="23" t="str">
        <f>IF('Simpl. all tex.-dual tex'!P41=0,"",'Simpl. all tex.-dual tex'!P41)</f>
        <v/>
      </c>
      <c r="G38" s="23" t="str">
        <f>IF('Simpl. all tex.-dual tex'!Q41=0,"",'Simpl. all tex.-dual tex'!Q41)</f>
        <v/>
      </c>
      <c r="H38" s="23" t="str">
        <f>IF('Simpl. all tex.-dual tex'!R41=0,"",'Simpl. all tex.-dual tex'!R41)</f>
        <v/>
      </c>
      <c r="I38" s="23" t="str">
        <f>IF('Simpl. all tex.-dual tex'!S41=0,"",'Simpl. all tex.-dual tex'!S41)</f>
        <v/>
      </c>
      <c r="J38" s="23" t="str">
        <f>IF('Simpl. all tex.-dual tex'!T41=0,"",'Simpl. all tex.-dual tex'!T41)</f>
        <v/>
      </c>
      <c r="K38" s="23" t="str">
        <f>IF('Simpl. all tex.-dual tex'!U41=0,"",'Simpl. all tex.-dual tex'!U41)</f>
        <v/>
      </c>
      <c r="L38" s="23" t="str">
        <f>IF('Simpl. all tex.-dual tex'!V41=0,"",'Simpl. all tex.-dual tex'!V41)</f>
        <v/>
      </c>
      <c r="M38" s="23" t="str">
        <f>IF('Simpl. all tex.-dual tex'!W41=0,"",'Simpl. all tex.-dual tex'!W41)</f>
        <v/>
      </c>
      <c r="N38" s="23" t="str">
        <f>IF('Simpl. all tex.-dual tex'!X41=0,"",'Simpl. all tex.-dual tex'!X41)</f>
        <v/>
      </c>
      <c r="O38" s="23" t="str">
        <f>IF('Simpl. all tex.-dual tex'!Y41=0,"",'Simpl. all tex.-dual tex'!Y41)</f>
        <v/>
      </c>
      <c r="P38" s="23" t="str">
        <f>IF('Simpl. all tex.-dual tex'!Z41=0,"",'Simpl. all tex.-dual tex'!Z41)</f>
        <v/>
      </c>
      <c r="Q38" s="376">
        <f t="shared" si="0"/>
        <v>0</v>
      </c>
      <c r="R38" s="16">
        <f>Q38*'Simpl. all tex.-dual tex'!I41</f>
        <v>0</v>
      </c>
      <c r="S38" s="16">
        <f>Q38*'Simpl. all tex.-dual tex'!AX41</f>
        <v>0</v>
      </c>
    </row>
    <row r="39" spans="1:19" ht="23.25" customHeight="1">
      <c r="A39" s="24" t="str">
        <f>'Simpl. all tex.-dual tex'!D42</f>
        <v>SIMPL-2G</v>
      </c>
      <c r="B39" s="545" t="s">
        <v>6458</v>
      </c>
      <c r="C39" s="25" t="str">
        <f>IF('Simpl. all tex.-dual tex'!M42=0,"",'Simpl. all tex.-dual tex'!M42)</f>
        <v/>
      </c>
      <c r="D39" s="23" t="str">
        <f>IF('Simpl. all tex.-dual tex'!N42=0,"",'Simpl. all tex.-dual tex'!N42)</f>
        <v/>
      </c>
      <c r="E39" s="23" t="str">
        <f>IF('Simpl. all tex.-dual tex'!O42=0,"",'Simpl. all tex.-dual tex'!O42)</f>
        <v/>
      </c>
      <c r="F39" s="23" t="str">
        <f>IF('Simpl. all tex.-dual tex'!P42=0,"",'Simpl. all tex.-dual tex'!P42)</f>
        <v/>
      </c>
      <c r="G39" s="23" t="str">
        <f>IF('Simpl. all tex.-dual tex'!Q42=0,"",'Simpl. all tex.-dual tex'!Q42)</f>
        <v/>
      </c>
      <c r="H39" s="23" t="str">
        <f>IF('Simpl. all tex.-dual tex'!R42=0,"",'Simpl. all tex.-dual tex'!R42)</f>
        <v/>
      </c>
      <c r="I39" s="23" t="str">
        <f>IF('Simpl. all tex.-dual tex'!S42=0,"",'Simpl. all tex.-dual tex'!S42)</f>
        <v/>
      </c>
      <c r="J39" s="23" t="str">
        <f>IF('Simpl. all tex.-dual tex'!T42=0,"",'Simpl. all tex.-dual tex'!T42)</f>
        <v/>
      </c>
      <c r="K39" s="23" t="str">
        <f>IF('Simpl. all tex.-dual tex'!U42=0,"",'Simpl. all tex.-dual tex'!U42)</f>
        <v/>
      </c>
      <c r="L39" s="23" t="str">
        <f>IF('Simpl. all tex.-dual tex'!V42=0,"",'Simpl. all tex.-dual tex'!V42)</f>
        <v/>
      </c>
      <c r="M39" s="23" t="str">
        <f>IF('Simpl. all tex.-dual tex'!W42=0,"",'Simpl. all tex.-dual tex'!W42)</f>
        <v/>
      </c>
      <c r="N39" s="23" t="str">
        <f>IF('Simpl. all tex.-dual tex'!X42=0,"",'Simpl. all tex.-dual tex'!X42)</f>
        <v/>
      </c>
      <c r="O39" s="23" t="str">
        <f>IF('Simpl. all tex.-dual tex'!Y42=0,"",'Simpl. all tex.-dual tex'!Y42)</f>
        <v/>
      </c>
      <c r="P39" s="23" t="str">
        <f>IF('Simpl. all tex.-dual tex'!Z42=0,"",'Simpl. all tex.-dual tex'!Z42)</f>
        <v/>
      </c>
      <c r="Q39" s="376">
        <f t="shared" si="0"/>
        <v>0</v>
      </c>
      <c r="R39" s="16">
        <f>Q39*'Simpl. all tex.-dual tex'!I42</f>
        <v>0</v>
      </c>
      <c r="S39" s="16">
        <f>Q39*'Simpl. all tex.-dual tex'!AX42</f>
        <v>0</v>
      </c>
    </row>
    <row r="40" spans="1:19" ht="23.25" customHeight="1">
      <c r="A40" s="24" t="str">
        <f>'Simpl. all tex.-dual tex'!D43</f>
        <v>SIMPL-2G-T</v>
      </c>
      <c r="B40" s="545" t="s">
        <v>6459</v>
      </c>
      <c r="C40" s="25" t="str">
        <f>IF('Simpl. all tex.-dual tex'!M43=0,"",'Simpl. all tex.-dual tex'!M43)</f>
        <v/>
      </c>
      <c r="D40" s="23" t="str">
        <f>IF('Simpl. all tex.-dual tex'!N43=0,"",'Simpl. all tex.-dual tex'!N43)</f>
        <v/>
      </c>
      <c r="E40" s="23" t="str">
        <f>IF('Simpl. all tex.-dual tex'!O43=0,"",'Simpl. all tex.-dual tex'!O43)</f>
        <v/>
      </c>
      <c r="F40" s="23" t="str">
        <f>IF('Simpl. all tex.-dual tex'!P43=0,"",'Simpl. all tex.-dual tex'!P43)</f>
        <v/>
      </c>
      <c r="G40" s="23" t="str">
        <f>IF('Simpl. all tex.-dual tex'!Q43=0,"",'Simpl. all tex.-dual tex'!Q43)</f>
        <v/>
      </c>
      <c r="H40" s="23" t="str">
        <f>IF('Simpl. all tex.-dual tex'!R43=0,"",'Simpl. all tex.-dual tex'!R43)</f>
        <v/>
      </c>
      <c r="I40" s="23" t="str">
        <f>IF('Simpl. all tex.-dual tex'!S43=0,"",'Simpl. all tex.-dual tex'!S43)</f>
        <v/>
      </c>
      <c r="J40" s="23" t="str">
        <f>IF('Simpl. all tex.-dual tex'!T43=0,"",'Simpl. all tex.-dual tex'!T43)</f>
        <v/>
      </c>
      <c r="K40" s="23" t="str">
        <f>IF('Simpl. all tex.-dual tex'!U43=0,"",'Simpl. all tex.-dual tex'!U43)</f>
        <v/>
      </c>
      <c r="L40" s="23" t="str">
        <f>IF('Simpl. all tex.-dual tex'!V43=0,"",'Simpl. all tex.-dual tex'!V43)</f>
        <v/>
      </c>
      <c r="M40" s="23" t="str">
        <f>IF('Simpl. all tex.-dual tex'!W43=0,"",'Simpl. all tex.-dual tex'!W43)</f>
        <v/>
      </c>
      <c r="N40" s="23" t="str">
        <f>IF('Simpl. all tex.-dual tex'!X43=0,"",'Simpl. all tex.-dual tex'!X43)</f>
        <v/>
      </c>
      <c r="O40" s="23" t="str">
        <f>IF('Simpl. all tex.-dual tex'!Y43=0,"",'Simpl. all tex.-dual tex'!Y43)</f>
        <v/>
      </c>
      <c r="P40" s="23" t="str">
        <f>IF('Simpl. all tex.-dual tex'!Z43=0,"",'Simpl. all tex.-dual tex'!Z43)</f>
        <v/>
      </c>
      <c r="Q40" s="376">
        <f t="shared" si="0"/>
        <v>0</v>
      </c>
      <c r="R40" s="16">
        <f>Q40*'Simpl. all tex.-dual tex'!I43</f>
        <v>0</v>
      </c>
      <c r="S40" s="16">
        <f>Q40*'Simpl. all tex.-dual tex'!AX43</f>
        <v>0</v>
      </c>
    </row>
    <row r="41" spans="1:19" ht="23.25" customHeight="1">
      <c r="A41" s="24" t="str">
        <f>'Simpl. all tex.-dual tex'!D44</f>
        <v>SIMPL-2H</v>
      </c>
      <c r="B41" s="545" t="s">
        <v>6458</v>
      </c>
      <c r="C41" s="25" t="str">
        <f>IF('Simpl. all tex.-dual tex'!M44=0,"",'Simpl. all tex.-dual tex'!M44)</f>
        <v/>
      </c>
      <c r="D41" s="23" t="str">
        <f>IF('Simpl. all tex.-dual tex'!N44=0,"",'Simpl. all tex.-dual tex'!N44)</f>
        <v/>
      </c>
      <c r="E41" s="23" t="str">
        <f>IF('Simpl. all tex.-dual tex'!O44=0,"",'Simpl. all tex.-dual tex'!O44)</f>
        <v/>
      </c>
      <c r="F41" s="23" t="str">
        <f>IF('Simpl. all tex.-dual tex'!P44=0,"",'Simpl. all tex.-dual tex'!P44)</f>
        <v/>
      </c>
      <c r="G41" s="23" t="str">
        <f>IF('Simpl. all tex.-dual tex'!Q44=0,"",'Simpl. all tex.-dual tex'!Q44)</f>
        <v/>
      </c>
      <c r="H41" s="23" t="str">
        <f>IF('Simpl. all tex.-dual tex'!R44=0,"",'Simpl. all tex.-dual tex'!R44)</f>
        <v/>
      </c>
      <c r="I41" s="23" t="str">
        <f>IF('Simpl. all tex.-dual tex'!S44=0,"",'Simpl. all tex.-dual tex'!S44)</f>
        <v/>
      </c>
      <c r="J41" s="23" t="str">
        <f>IF('Simpl. all tex.-dual tex'!T44=0,"",'Simpl. all tex.-dual tex'!T44)</f>
        <v/>
      </c>
      <c r="K41" s="23" t="str">
        <f>IF('Simpl. all tex.-dual tex'!U44=0,"",'Simpl. all tex.-dual tex'!U44)</f>
        <v/>
      </c>
      <c r="L41" s="23" t="str">
        <f>IF('Simpl. all tex.-dual tex'!V44=0,"",'Simpl. all tex.-dual tex'!V44)</f>
        <v/>
      </c>
      <c r="M41" s="23" t="str">
        <f>IF('Simpl. all tex.-dual tex'!W44=0,"",'Simpl. all tex.-dual tex'!W44)</f>
        <v/>
      </c>
      <c r="N41" s="23" t="str">
        <f>IF('Simpl. all tex.-dual tex'!X44=0,"",'Simpl. all tex.-dual tex'!X44)</f>
        <v/>
      </c>
      <c r="O41" s="23" t="str">
        <f>IF('Simpl. all tex.-dual tex'!Y44=0,"",'Simpl. all tex.-dual tex'!Y44)</f>
        <v/>
      </c>
      <c r="P41" s="23" t="str">
        <f>IF('Simpl. all tex.-dual tex'!Z44=0,"",'Simpl. all tex.-dual tex'!Z44)</f>
        <v/>
      </c>
      <c r="Q41" s="376">
        <f t="shared" si="0"/>
        <v>0</v>
      </c>
      <c r="R41" s="16">
        <f>Q41*'Simpl. all tex.-dual tex'!I44</f>
        <v>0</v>
      </c>
      <c r="S41" s="16">
        <f>Q41*'Simpl. all tex.-dual tex'!AX44</f>
        <v>0</v>
      </c>
    </row>
    <row r="42" spans="1:19" ht="23.25" customHeight="1">
      <c r="A42" s="24" t="str">
        <f>'Simpl. all tex.-dual tex'!D45</f>
        <v>SIMPL-2H-T</v>
      </c>
      <c r="B42" s="545" t="s">
        <v>6459</v>
      </c>
      <c r="C42" s="25" t="str">
        <f>IF('Simpl. all tex.-dual tex'!M45=0,"",'Simpl. all tex.-dual tex'!M45)</f>
        <v/>
      </c>
      <c r="D42" s="23" t="str">
        <f>IF('Simpl. all tex.-dual tex'!N45=0,"",'Simpl. all tex.-dual tex'!N45)</f>
        <v/>
      </c>
      <c r="E42" s="23" t="str">
        <f>IF('Simpl. all tex.-dual tex'!O45=0,"",'Simpl. all tex.-dual tex'!O45)</f>
        <v/>
      </c>
      <c r="F42" s="23" t="str">
        <f>IF('Simpl. all tex.-dual tex'!P45=0,"",'Simpl. all tex.-dual tex'!P45)</f>
        <v/>
      </c>
      <c r="G42" s="23" t="str">
        <f>IF('Simpl. all tex.-dual tex'!Q45=0,"",'Simpl. all tex.-dual tex'!Q45)</f>
        <v/>
      </c>
      <c r="H42" s="23" t="str">
        <f>IF('Simpl. all tex.-dual tex'!R45=0,"",'Simpl. all tex.-dual tex'!R45)</f>
        <v/>
      </c>
      <c r="I42" s="23" t="str">
        <f>IF('Simpl. all tex.-dual tex'!S45=0,"",'Simpl. all tex.-dual tex'!S45)</f>
        <v/>
      </c>
      <c r="J42" s="23" t="str">
        <f>IF('Simpl. all tex.-dual tex'!T45=0,"",'Simpl. all tex.-dual tex'!T45)</f>
        <v/>
      </c>
      <c r="K42" s="23" t="str">
        <f>IF('Simpl. all tex.-dual tex'!U45=0,"",'Simpl. all tex.-dual tex'!U45)</f>
        <v/>
      </c>
      <c r="L42" s="23" t="str">
        <f>IF('Simpl. all tex.-dual tex'!V45=0,"",'Simpl. all tex.-dual tex'!V45)</f>
        <v/>
      </c>
      <c r="M42" s="23" t="str">
        <f>IF('Simpl. all tex.-dual tex'!W45=0,"",'Simpl. all tex.-dual tex'!W45)</f>
        <v/>
      </c>
      <c r="N42" s="23" t="str">
        <f>IF('Simpl. all tex.-dual tex'!X45=0,"",'Simpl. all tex.-dual tex'!X45)</f>
        <v/>
      </c>
      <c r="O42" s="23" t="str">
        <f>IF('Simpl. all tex.-dual tex'!Y45=0,"",'Simpl. all tex.-dual tex'!Y45)</f>
        <v/>
      </c>
      <c r="P42" s="23" t="str">
        <f>IF('Simpl. all tex.-dual tex'!Z45=0,"",'Simpl. all tex.-dual tex'!Z45)</f>
        <v/>
      </c>
      <c r="Q42" s="376">
        <f t="shared" si="0"/>
        <v>0</v>
      </c>
      <c r="R42" s="16">
        <f>Q42*'Simpl. all tex.-dual tex'!I45</f>
        <v>0</v>
      </c>
      <c r="S42" s="16">
        <f>Q42*'Simpl. all tex.-dual tex'!AX45</f>
        <v>0</v>
      </c>
    </row>
    <row r="43" spans="1:19" ht="23.25" customHeight="1">
      <c r="A43" s="24" t="str">
        <f>'Simpl. all tex.-dual tex'!D46</f>
        <v>3 - TRAPEZ</v>
      </c>
      <c r="B43" s="545"/>
      <c r="C43" s="25" t="str">
        <f>IF('Simpl. all tex.-dual tex'!M46=0,"",'Simpl. all tex.-dual tex'!M46)</f>
        <v/>
      </c>
      <c r="D43" s="23" t="str">
        <f>IF('Simpl. all tex.-dual tex'!N46=0,"",'Simpl. all tex.-dual tex'!N46)</f>
        <v/>
      </c>
      <c r="E43" s="23" t="str">
        <f>IF('Simpl. all tex.-dual tex'!O46=0,"",'Simpl. all tex.-dual tex'!O46)</f>
        <v/>
      </c>
      <c r="F43" s="23" t="str">
        <f>IF('Simpl. all tex.-dual tex'!P46=0,"",'Simpl. all tex.-dual tex'!P46)</f>
        <v/>
      </c>
      <c r="G43" s="23" t="str">
        <f>IF('Simpl. all tex.-dual tex'!Q46=0,"",'Simpl. all tex.-dual tex'!Q46)</f>
        <v/>
      </c>
      <c r="H43" s="23" t="str">
        <f>IF('Simpl. all tex.-dual tex'!R46=0,"",'Simpl. all tex.-dual tex'!R46)</f>
        <v/>
      </c>
      <c r="I43" s="23" t="str">
        <f>IF('Simpl. all tex.-dual tex'!S46=0,"",'Simpl. all tex.-dual tex'!S46)</f>
        <v/>
      </c>
      <c r="J43" s="23" t="str">
        <f>IF('Simpl. all tex.-dual tex'!T46=0,"",'Simpl. all tex.-dual tex'!T46)</f>
        <v/>
      </c>
      <c r="K43" s="23" t="str">
        <f>IF('Simpl. all tex.-dual tex'!U46=0,"",'Simpl. all tex.-dual tex'!U46)</f>
        <v/>
      </c>
      <c r="L43" s="23" t="str">
        <f>IF('Simpl. all tex.-dual tex'!V46=0,"",'Simpl. all tex.-dual tex'!V46)</f>
        <v/>
      </c>
      <c r="M43" s="23" t="str">
        <f>IF('Simpl. all tex.-dual tex'!W46=0,"",'Simpl. all tex.-dual tex'!W46)</f>
        <v/>
      </c>
      <c r="N43" s="23" t="str">
        <f>IF('Simpl. all tex.-dual tex'!X46=0,"",'Simpl. all tex.-dual tex'!X46)</f>
        <v/>
      </c>
      <c r="O43" s="23" t="str">
        <f>IF('Simpl. all tex.-dual tex'!Y46=0,"",'Simpl. all tex.-dual tex'!Y46)</f>
        <v/>
      </c>
      <c r="P43" s="23" t="str">
        <f>IF('Simpl. all tex.-dual tex'!Z46=0,"",'Simpl. all tex.-dual tex'!Z46)</f>
        <v/>
      </c>
      <c r="Q43" s="376">
        <f t="shared" si="0"/>
        <v>0</v>
      </c>
      <c r="R43" s="16">
        <f>Q43*'Simpl. all tex.-dual tex'!I46</f>
        <v>0</v>
      </c>
      <c r="S43" s="16">
        <f>Q43*'Simpl. all tex.-dual tex'!AX46</f>
        <v>0</v>
      </c>
    </row>
    <row r="44" spans="1:19" ht="23.25" customHeight="1">
      <c r="A44" s="24" t="str">
        <f>'Simpl. all tex.-dual tex'!D47</f>
        <v>SIMPL-3A</v>
      </c>
      <c r="B44" s="545" t="s">
        <v>6458</v>
      </c>
      <c r="C44" s="25" t="str">
        <f>IF('Simpl. all tex.-dual tex'!M47=0,"",'Simpl. all tex.-dual tex'!M47)</f>
        <v/>
      </c>
      <c r="D44" s="23" t="str">
        <f>IF('Simpl. all tex.-dual tex'!N47=0,"",'Simpl. all tex.-dual tex'!N47)</f>
        <v/>
      </c>
      <c r="E44" s="23" t="str">
        <f>IF('Simpl. all tex.-dual tex'!O47=0,"",'Simpl. all tex.-dual tex'!O47)</f>
        <v/>
      </c>
      <c r="F44" s="23" t="str">
        <f>IF('Simpl. all tex.-dual tex'!P47=0,"",'Simpl. all tex.-dual tex'!P47)</f>
        <v/>
      </c>
      <c r="G44" s="23" t="str">
        <f>IF('Simpl. all tex.-dual tex'!Q47=0,"",'Simpl. all tex.-dual tex'!Q47)</f>
        <v/>
      </c>
      <c r="H44" s="23" t="str">
        <f>IF('Simpl. all tex.-dual tex'!R47=0,"",'Simpl. all tex.-dual tex'!R47)</f>
        <v/>
      </c>
      <c r="I44" s="23" t="str">
        <f>IF('Simpl. all tex.-dual tex'!S47=0,"",'Simpl. all tex.-dual tex'!S47)</f>
        <v/>
      </c>
      <c r="J44" s="23" t="str">
        <f>IF('Simpl. all tex.-dual tex'!T47=0,"",'Simpl. all tex.-dual tex'!T47)</f>
        <v/>
      </c>
      <c r="K44" s="23" t="str">
        <f>IF('Simpl. all tex.-dual tex'!U47=0,"",'Simpl. all tex.-dual tex'!U47)</f>
        <v/>
      </c>
      <c r="L44" s="23" t="str">
        <f>IF('Simpl. all tex.-dual tex'!V47=0,"",'Simpl. all tex.-dual tex'!V47)</f>
        <v/>
      </c>
      <c r="M44" s="23" t="str">
        <f>IF('Simpl. all tex.-dual tex'!W47=0,"",'Simpl. all tex.-dual tex'!W47)</f>
        <v/>
      </c>
      <c r="N44" s="23" t="str">
        <f>IF('Simpl. all tex.-dual tex'!X47=0,"",'Simpl. all tex.-dual tex'!X47)</f>
        <v/>
      </c>
      <c r="O44" s="23" t="str">
        <f>IF('Simpl. all tex.-dual tex'!Y47=0,"",'Simpl. all tex.-dual tex'!Y47)</f>
        <v/>
      </c>
      <c r="P44" s="23" t="str">
        <f>IF('Simpl. all tex.-dual tex'!Z47=0,"",'Simpl. all tex.-dual tex'!Z47)</f>
        <v/>
      </c>
      <c r="Q44" s="376">
        <f t="shared" si="0"/>
        <v>0</v>
      </c>
      <c r="R44" s="16">
        <f>Q44*'Simpl. all tex.-dual tex'!I47</f>
        <v>0</v>
      </c>
      <c r="S44" s="16">
        <f>Q44*'Simpl. all tex.-dual tex'!AX47</f>
        <v>0</v>
      </c>
    </row>
    <row r="45" spans="1:19" ht="23.25" customHeight="1">
      <c r="A45" s="24" t="str">
        <f>'Simpl. all tex.-dual tex'!D48</f>
        <v>SIMPL-3A-T</v>
      </c>
      <c r="B45" s="545" t="s">
        <v>6459</v>
      </c>
      <c r="C45" s="25" t="str">
        <f>IF('Simpl. all tex.-dual tex'!M48=0,"",'Simpl. all tex.-dual tex'!M48)</f>
        <v/>
      </c>
      <c r="D45" s="23" t="str">
        <f>IF('Simpl. all tex.-dual tex'!N48=0,"",'Simpl. all tex.-dual tex'!N48)</f>
        <v/>
      </c>
      <c r="E45" s="23" t="str">
        <f>IF('Simpl. all tex.-dual tex'!O48=0,"",'Simpl. all tex.-dual tex'!O48)</f>
        <v/>
      </c>
      <c r="F45" s="23" t="str">
        <f>IF('Simpl. all tex.-dual tex'!P48=0,"",'Simpl. all tex.-dual tex'!P48)</f>
        <v/>
      </c>
      <c r="G45" s="23" t="str">
        <f>IF('Simpl. all tex.-dual tex'!Q48=0,"",'Simpl. all tex.-dual tex'!Q48)</f>
        <v/>
      </c>
      <c r="H45" s="23" t="str">
        <f>IF('Simpl. all tex.-dual tex'!R48=0,"",'Simpl. all tex.-dual tex'!R48)</f>
        <v/>
      </c>
      <c r="I45" s="23" t="str">
        <f>IF('Simpl. all tex.-dual tex'!S48=0,"",'Simpl. all tex.-dual tex'!S48)</f>
        <v/>
      </c>
      <c r="J45" s="23" t="str">
        <f>IF('Simpl. all tex.-dual tex'!T48=0,"",'Simpl. all tex.-dual tex'!T48)</f>
        <v/>
      </c>
      <c r="K45" s="23" t="str">
        <f>IF('Simpl. all tex.-dual tex'!U48=0,"",'Simpl. all tex.-dual tex'!U48)</f>
        <v/>
      </c>
      <c r="L45" s="23" t="str">
        <f>IF('Simpl. all tex.-dual tex'!V48=0,"",'Simpl. all tex.-dual tex'!V48)</f>
        <v/>
      </c>
      <c r="M45" s="23" t="str">
        <f>IF('Simpl. all tex.-dual tex'!W48=0,"",'Simpl. all tex.-dual tex'!W48)</f>
        <v/>
      </c>
      <c r="N45" s="23" t="str">
        <f>IF('Simpl. all tex.-dual tex'!X48=0,"",'Simpl. all tex.-dual tex'!X48)</f>
        <v/>
      </c>
      <c r="O45" s="23" t="str">
        <f>IF('Simpl. all tex.-dual tex'!Y48=0,"",'Simpl. all tex.-dual tex'!Y48)</f>
        <v/>
      </c>
      <c r="P45" s="23" t="str">
        <f>IF('Simpl. all tex.-dual tex'!Z48=0,"",'Simpl. all tex.-dual tex'!Z48)</f>
        <v/>
      </c>
      <c r="Q45" s="376">
        <f t="shared" si="0"/>
        <v>0</v>
      </c>
      <c r="R45" s="16">
        <f>Q45*'Simpl. all tex.-dual tex'!I48</f>
        <v>0</v>
      </c>
      <c r="S45" s="16">
        <f>Q45*'Simpl. all tex.-dual tex'!AX48</f>
        <v>0</v>
      </c>
    </row>
    <row r="46" spans="1:19" ht="23.25" customHeight="1">
      <c r="A46" s="24" t="str">
        <f>'Simpl. all tex.-dual tex'!D49</f>
        <v>SIMPL-3B</v>
      </c>
      <c r="B46" s="545" t="s">
        <v>6458</v>
      </c>
      <c r="C46" s="25" t="str">
        <f>IF('Simpl. all tex.-dual tex'!M49=0,"",'Simpl. all tex.-dual tex'!M49)</f>
        <v/>
      </c>
      <c r="D46" s="23" t="str">
        <f>IF('Simpl. all tex.-dual tex'!N49=0,"",'Simpl. all tex.-dual tex'!N49)</f>
        <v/>
      </c>
      <c r="E46" s="23" t="str">
        <f>IF('Simpl. all tex.-dual tex'!O49=0,"",'Simpl. all tex.-dual tex'!O49)</f>
        <v/>
      </c>
      <c r="F46" s="23" t="str">
        <f>IF('Simpl. all tex.-dual tex'!P49=0,"",'Simpl. all tex.-dual tex'!P49)</f>
        <v/>
      </c>
      <c r="G46" s="23" t="str">
        <f>IF('Simpl. all tex.-dual tex'!Q49=0,"",'Simpl. all tex.-dual tex'!Q49)</f>
        <v/>
      </c>
      <c r="H46" s="23" t="str">
        <f>IF('Simpl. all tex.-dual tex'!R49=0,"",'Simpl. all tex.-dual tex'!R49)</f>
        <v/>
      </c>
      <c r="I46" s="23" t="str">
        <f>IF('Simpl. all tex.-dual tex'!S49=0,"",'Simpl. all tex.-dual tex'!S49)</f>
        <v/>
      </c>
      <c r="J46" s="23" t="str">
        <f>IF('Simpl. all tex.-dual tex'!T49=0,"",'Simpl. all tex.-dual tex'!T49)</f>
        <v/>
      </c>
      <c r="K46" s="23" t="str">
        <f>IF('Simpl. all tex.-dual tex'!U49=0,"",'Simpl. all tex.-dual tex'!U49)</f>
        <v/>
      </c>
      <c r="L46" s="23" t="str">
        <f>IF('Simpl. all tex.-dual tex'!V49=0,"",'Simpl. all tex.-dual tex'!V49)</f>
        <v/>
      </c>
      <c r="M46" s="23" t="str">
        <f>IF('Simpl. all tex.-dual tex'!W49=0,"",'Simpl. all tex.-dual tex'!W49)</f>
        <v/>
      </c>
      <c r="N46" s="23" t="str">
        <f>IF('Simpl. all tex.-dual tex'!X49=0,"",'Simpl. all tex.-dual tex'!X49)</f>
        <v/>
      </c>
      <c r="O46" s="23" t="str">
        <f>IF('Simpl. all tex.-dual tex'!Y49=0,"",'Simpl. all tex.-dual tex'!Y49)</f>
        <v/>
      </c>
      <c r="P46" s="23" t="str">
        <f>IF('Simpl. all tex.-dual tex'!Z49=0,"",'Simpl. all tex.-dual tex'!Z49)</f>
        <v/>
      </c>
      <c r="Q46" s="376">
        <f t="shared" si="0"/>
        <v>0</v>
      </c>
      <c r="R46" s="16">
        <f>Q46*'Simpl. all tex.-dual tex'!I49</f>
        <v>0</v>
      </c>
      <c r="S46" s="16">
        <f>Q46*'Simpl. all tex.-dual tex'!AX49</f>
        <v>0</v>
      </c>
    </row>
    <row r="47" spans="1:19" ht="23.25" customHeight="1">
      <c r="A47" s="24" t="str">
        <f>'Simpl. all tex.-dual tex'!D50</f>
        <v>SIMPL-3B-T</v>
      </c>
      <c r="B47" s="545" t="s">
        <v>6459</v>
      </c>
      <c r="C47" s="25" t="str">
        <f>IF('Simpl. all tex.-dual tex'!M50=0,"",'Simpl. all tex.-dual tex'!M50)</f>
        <v/>
      </c>
      <c r="D47" s="23" t="str">
        <f>IF('Simpl. all tex.-dual tex'!N50=0,"",'Simpl. all tex.-dual tex'!N50)</f>
        <v/>
      </c>
      <c r="E47" s="23" t="str">
        <f>IF('Simpl. all tex.-dual tex'!O50=0,"",'Simpl. all tex.-dual tex'!O50)</f>
        <v/>
      </c>
      <c r="F47" s="23" t="str">
        <f>IF('Simpl. all tex.-dual tex'!P50=0,"",'Simpl. all tex.-dual tex'!P50)</f>
        <v/>
      </c>
      <c r="G47" s="23" t="str">
        <f>IF('Simpl. all tex.-dual tex'!Q50=0,"",'Simpl. all tex.-dual tex'!Q50)</f>
        <v/>
      </c>
      <c r="H47" s="23" t="str">
        <f>IF('Simpl. all tex.-dual tex'!R50=0,"",'Simpl. all tex.-dual tex'!R50)</f>
        <v/>
      </c>
      <c r="I47" s="23" t="str">
        <f>IF('Simpl. all tex.-dual tex'!S50=0,"",'Simpl. all tex.-dual tex'!S50)</f>
        <v/>
      </c>
      <c r="J47" s="23" t="str">
        <f>IF('Simpl. all tex.-dual tex'!T50=0,"",'Simpl. all tex.-dual tex'!T50)</f>
        <v/>
      </c>
      <c r="K47" s="23" t="str">
        <f>IF('Simpl. all tex.-dual tex'!U50=0,"",'Simpl. all tex.-dual tex'!U50)</f>
        <v/>
      </c>
      <c r="L47" s="23" t="str">
        <f>IF('Simpl. all tex.-dual tex'!V50=0,"",'Simpl. all tex.-dual tex'!V50)</f>
        <v/>
      </c>
      <c r="M47" s="23" t="str">
        <f>IF('Simpl. all tex.-dual tex'!W50=0,"",'Simpl. all tex.-dual tex'!W50)</f>
        <v/>
      </c>
      <c r="N47" s="23" t="str">
        <f>IF('Simpl. all tex.-dual tex'!X50=0,"",'Simpl. all tex.-dual tex'!X50)</f>
        <v/>
      </c>
      <c r="O47" s="23" t="str">
        <f>IF('Simpl. all tex.-dual tex'!Y50=0,"",'Simpl. all tex.-dual tex'!Y50)</f>
        <v/>
      </c>
      <c r="P47" s="23" t="str">
        <f>IF('Simpl. all tex.-dual tex'!Z50=0,"",'Simpl. all tex.-dual tex'!Z50)</f>
        <v/>
      </c>
      <c r="Q47" s="376">
        <f t="shared" si="0"/>
        <v>0</v>
      </c>
      <c r="R47" s="16">
        <f>Q47*'Simpl. all tex.-dual tex'!I50</f>
        <v>0</v>
      </c>
      <c r="S47" s="16">
        <f>Q47*'Simpl. all tex.-dual tex'!AX50</f>
        <v>0</v>
      </c>
    </row>
    <row r="48" spans="1:19" ht="23.25" customHeight="1">
      <c r="A48" s="24" t="str">
        <f>'Simpl. all tex.-dual tex'!D51</f>
        <v>SIMPL-3C</v>
      </c>
      <c r="B48" s="545" t="s">
        <v>6458</v>
      </c>
      <c r="C48" s="25" t="str">
        <f>IF('Simpl. all tex.-dual tex'!M51=0,"",'Simpl. all tex.-dual tex'!M51)</f>
        <v/>
      </c>
      <c r="D48" s="23" t="str">
        <f>IF('Simpl. all tex.-dual tex'!N51=0,"",'Simpl. all tex.-dual tex'!N51)</f>
        <v/>
      </c>
      <c r="E48" s="23" t="str">
        <f>IF('Simpl. all tex.-dual tex'!O51=0,"",'Simpl. all tex.-dual tex'!O51)</f>
        <v/>
      </c>
      <c r="F48" s="23" t="str">
        <f>IF('Simpl. all tex.-dual tex'!P51=0,"",'Simpl. all tex.-dual tex'!P51)</f>
        <v/>
      </c>
      <c r="G48" s="23" t="str">
        <f>IF('Simpl. all tex.-dual tex'!Q51=0,"",'Simpl. all tex.-dual tex'!Q51)</f>
        <v/>
      </c>
      <c r="H48" s="23" t="str">
        <f>IF('Simpl. all tex.-dual tex'!R51=0,"",'Simpl. all tex.-dual tex'!R51)</f>
        <v/>
      </c>
      <c r="I48" s="23" t="str">
        <f>IF('Simpl. all tex.-dual tex'!S51=0,"",'Simpl. all tex.-dual tex'!S51)</f>
        <v/>
      </c>
      <c r="J48" s="23" t="str">
        <f>IF('Simpl. all tex.-dual tex'!T51=0,"",'Simpl. all tex.-dual tex'!T51)</f>
        <v/>
      </c>
      <c r="K48" s="23" t="str">
        <f>IF('Simpl. all tex.-dual tex'!U51=0,"",'Simpl. all tex.-dual tex'!U51)</f>
        <v/>
      </c>
      <c r="L48" s="23" t="str">
        <f>IF('Simpl. all tex.-dual tex'!V51=0,"",'Simpl. all tex.-dual tex'!V51)</f>
        <v/>
      </c>
      <c r="M48" s="23" t="str">
        <f>IF('Simpl. all tex.-dual tex'!W51=0,"",'Simpl. all tex.-dual tex'!W51)</f>
        <v/>
      </c>
      <c r="N48" s="23" t="str">
        <f>IF('Simpl. all tex.-dual tex'!X51=0,"",'Simpl. all tex.-dual tex'!X51)</f>
        <v/>
      </c>
      <c r="O48" s="23" t="str">
        <f>IF('Simpl. all tex.-dual tex'!Y51=0,"",'Simpl. all tex.-dual tex'!Y51)</f>
        <v/>
      </c>
      <c r="P48" s="23" t="str">
        <f>IF('Simpl. all tex.-dual tex'!Z51=0,"",'Simpl. all tex.-dual tex'!Z51)</f>
        <v/>
      </c>
      <c r="Q48" s="376">
        <f t="shared" si="0"/>
        <v>0</v>
      </c>
      <c r="R48" s="16">
        <f>Q48*'Simpl. all tex.-dual tex'!I51</f>
        <v>0</v>
      </c>
      <c r="S48" s="16">
        <f>Q48*'Simpl. all tex.-dual tex'!AX51</f>
        <v>0</v>
      </c>
    </row>
    <row r="49" spans="1:19" ht="23.25" customHeight="1">
      <c r="A49" s="24" t="str">
        <f>'Simpl. all tex.-dual tex'!D52</f>
        <v>SIMPL-3C-T</v>
      </c>
      <c r="B49" s="545" t="s">
        <v>6459</v>
      </c>
      <c r="C49" s="25" t="str">
        <f>IF('Simpl. all tex.-dual tex'!M52=0,"",'Simpl. all tex.-dual tex'!M52)</f>
        <v/>
      </c>
      <c r="D49" s="23" t="str">
        <f>IF('Simpl. all tex.-dual tex'!N52=0,"",'Simpl. all tex.-dual tex'!N52)</f>
        <v/>
      </c>
      <c r="E49" s="23" t="str">
        <f>IF('Simpl. all tex.-dual tex'!O52=0,"",'Simpl. all tex.-dual tex'!O52)</f>
        <v/>
      </c>
      <c r="F49" s="23" t="str">
        <f>IF('Simpl. all tex.-dual tex'!P52=0,"",'Simpl. all tex.-dual tex'!P52)</f>
        <v/>
      </c>
      <c r="G49" s="23" t="str">
        <f>IF('Simpl. all tex.-dual tex'!Q52=0,"",'Simpl. all tex.-dual tex'!Q52)</f>
        <v/>
      </c>
      <c r="H49" s="23" t="str">
        <f>IF('Simpl. all tex.-dual tex'!R52=0,"",'Simpl. all tex.-dual tex'!R52)</f>
        <v/>
      </c>
      <c r="I49" s="23" t="str">
        <f>IF('Simpl. all tex.-dual tex'!S52=0,"",'Simpl. all tex.-dual tex'!S52)</f>
        <v/>
      </c>
      <c r="J49" s="23" t="str">
        <f>IF('Simpl. all tex.-dual tex'!T52=0,"",'Simpl. all tex.-dual tex'!T52)</f>
        <v/>
      </c>
      <c r="K49" s="23" t="str">
        <f>IF('Simpl. all tex.-dual tex'!U52=0,"",'Simpl. all tex.-dual tex'!U52)</f>
        <v/>
      </c>
      <c r="L49" s="23" t="str">
        <f>IF('Simpl. all tex.-dual tex'!V52=0,"",'Simpl. all tex.-dual tex'!V52)</f>
        <v/>
      </c>
      <c r="M49" s="23" t="str">
        <f>IF('Simpl. all tex.-dual tex'!W52=0,"",'Simpl. all tex.-dual tex'!W52)</f>
        <v/>
      </c>
      <c r="N49" s="23" t="str">
        <f>IF('Simpl. all tex.-dual tex'!X52=0,"",'Simpl. all tex.-dual tex'!X52)</f>
        <v/>
      </c>
      <c r="O49" s="23" t="str">
        <f>IF('Simpl. all tex.-dual tex'!Y52=0,"",'Simpl. all tex.-dual tex'!Y52)</f>
        <v/>
      </c>
      <c r="P49" s="23" t="str">
        <f>IF('Simpl. all tex.-dual tex'!Z52=0,"",'Simpl. all tex.-dual tex'!Z52)</f>
        <v/>
      </c>
      <c r="Q49" s="376">
        <f t="shared" si="0"/>
        <v>0</v>
      </c>
      <c r="R49" s="16">
        <f>Q49*'Simpl. all tex.-dual tex'!I52</f>
        <v>0</v>
      </c>
      <c r="S49" s="16">
        <f>Q49*'Simpl. all tex.-dual tex'!AX52</f>
        <v>0</v>
      </c>
    </row>
    <row r="50" spans="1:19" ht="23.25" customHeight="1">
      <c r="A50" s="24" t="str">
        <f>'Simpl. all tex.-dual tex'!D53</f>
        <v>SIMPL-3D</v>
      </c>
      <c r="B50" s="545" t="s">
        <v>6458</v>
      </c>
      <c r="C50" s="25" t="str">
        <f>IF('Simpl. all tex.-dual tex'!M53=0,"",'Simpl. all tex.-dual tex'!M53)</f>
        <v/>
      </c>
      <c r="D50" s="23" t="str">
        <f>IF('Simpl. all tex.-dual tex'!N53=0,"",'Simpl. all tex.-dual tex'!N53)</f>
        <v/>
      </c>
      <c r="E50" s="23" t="str">
        <f>IF('Simpl. all tex.-dual tex'!O53=0,"",'Simpl. all tex.-dual tex'!O53)</f>
        <v/>
      </c>
      <c r="F50" s="23" t="str">
        <f>IF('Simpl. all tex.-dual tex'!P53=0,"",'Simpl. all tex.-dual tex'!P53)</f>
        <v/>
      </c>
      <c r="G50" s="23" t="str">
        <f>IF('Simpl. all tex.-dual tex'!Q53=0,"",'Simpl. all tex.-dual tex'!Q53)</f>
        <v/>
      </c>
      <c r="H50" s="23" t="str">
        <f>IF('Simpl. all tex.-dual tex'!R53=0,"",'Simpl. all tex.-dual tex'!R53)</f>
        <v/>
      </c>
      <c r="I50" s="23" t="str">
        <f>IF('Simpl. all tex.-dual tex'!S53=0,"",'Simpl. all tex.-dual tex'!S53)</f>
        <v/>
      </c>
      <c r="J50" s="23" t="str">
        <f>IF('Simpl. all tex.-dual tex'!T53=0,"",'Simpl. all tex.-dual tex'!T53)</f>
        <v/>
      </c>
      <c r="K50" s="23" t="str">
        <f>IF('Simpl. all tex.-dual tex'!U53=0,"",'Simpl. all tex.-dual tex'!U53)</f>
        <v/>
      </c>
      <c r="L50" s="23" t="str">
        <f>IF('Simpl. all tex.-dual tex'!V53=0,"",'Simpl. all tex.-dual tex'!V53)</f>
        <v/>
      </c>
      <c r="M50" s="23" t="str">
        <f>IF('Simpl. all tex.-dual tex'!W53=0,"",'Simpl. all tex.-dual tex'!W53)</f>
        <v/>
      </c>
      <c r="N50" s="23" t="str">
        <f>IF('Simpl. all tex.-dual tex'!X53=0,"",'Simpl. all tex.-dual tex'!X53)</f>
        <v/>
      </c>
      <c r="O50" s="23" t="str">
        <f>IF('Simpl. all tex.-dual tex'!Y53=0,"",'Simpl. all tex.-dual tex'!Y53)</f>
        <v/>
      </c>
      <c r="P50" s="23" t="str">
        <f>IF('Simpl. all tex.-dual tex'!Z53=0,"",'Simpl. all tex.-dual tex'!Z53)</f>
        <v/>
      </c>
      <c r="Q50" s="376">
        <f t="shared" si="0"/>
        <v>0</v>
      </c>
      <c r="R50" s="16">
        <f>Q50*'Simpl. all tex.-dual tex'!I53</f>
        <v>0</v>
      </c>
      <c r="S50" s="16">
        <f>Q50*'Simpl. all tex.-dual tex'!AX53</f>
        <v>0</v>
      </c>
    </row>
    <row r="51" spans="1:19" ht="23.25" customHeight="1">
      <c r="A51" s="24" t="str">
        <f>'Simpl. all tex.-dual tex'!D54</f>
        <v>SIMPL-3D-T</v>
      </c>
      <c r="B51" s="545" t="s">
        <v>6459</v>
      </c>
      <c r="C51" s="25" t="str">
        <f>IF('Simpl. all tex.-dual tex'!M54=0,"",'Simpl. all tex.-dual tex'!M54)</f>
        <v/>
      </c>
      <c r="D51" s="23" t="str">
        <f>IF('Simpl. all tex.-dual tex'!N54=0,"",'Simpl. all tex.-dual tex'!N54)</f>
        <v/>
      </c>
      <c r="E51" s="23" t="str">
        <f>IF('Simpl. all tex.-dual tex'!O54=0,"",'Simpl. all tex.-dual tex'!O54)</f>
        <v/>
      </c>
      <c r="F51" s="23" t="str">
        <f>IF('Simpl. all tex.-dual tex'!P54=0,"",'Simpl. all tex.-dual tex'!P54)</f>
        <v/>
      </c>
      <c r="G51" s="23" t="str">
        <f>IF('Simpl. all tex.-dual tex'!Q54=0,"",'Simpl. all tex.-dual tex'!Q54)</f>
        <v/>
      </c>
      <c r="H51" s="23" t="str">
        <f>IF('Simpl. all tex.-dual tex'!R54=0,"",'Simpl. all tex.-dual tex'!R54)</f>
        <v/>
      </c>
      <c r="I51" s="23" t="str">
        <f>IF('Simpl. all tex.-dual tex'!S54=0,"",'Simpl. all tex.-dual tex'!S54)</f>
        <v/>
      </c>
      <c r="J51" s="23" t="str">
        <f>IF('Simpl. all tex.-dual tex'!T54=0,"",'Simpl. all tex.-dual tex'!T54)</f>
        <v/>
      </c>
      <c r="K51" s="23" t="str">
        <f>IF('Simpl. all tex.-dual tex'!U54=0,"",'Simpl. all tex.-dual tex'!U54)</f>
        <v/>
      </c>
      <c r="L51" s="23" t="str">
        <f>IF('Simpl. all tex.-dual tex'!V54=0,"",'Simpl. all tex.-dual tex'!V54)</f>
        <v/>
      </c>
      <c r="M51" s="23" t="str">
        <f>IF('Simpl. all tex.-dual tex'!W54=0,"",'Simpl. all tex.-dual tex'!W54)</f>
        <v/>
      </c>
      <c r="N51" s="23" t="str">
        <f>IF('Simpl. all tex.-dual tex'!X54=0,"",'Simpl. all tex.-dual tex'!X54)</f>
        <v/>
      </c>
      <c r="O51" s="23" t="str">
        <f>IF('Simpl. all tex.-dual tex'!Y54=0,"",'Simpl. all tex.-dual tex'!Y54)</f>
        <v/>
      </c>
      <c r="P51" s="23" t="str">
        <f>IF('Simpl. all tex.-dual tex'!Z54=0,"",'Simpl. all tex.-dual tex'!Z54)</f>
        <v/>
      </c>
      <c r="Q51" s="376">
        <f t="shared" si="0"/>
        <v>0</v>
      </c>
      <c r="R51" s="16">
        <f>Q51*'Simpl. all tex.-dual tex'!I54</f>
        <v>0</v>
      </c>
      <c r="S51" s="16">
        <f>Q51*'Simpl. all tex.-dual tex'!AX54</f>
        <v>0</v>
      </c>
    </row>
    <row r="52" spans="1:19" ht="23.25" customHeight="1">
      <c r="A52" s="24" t="str">
        <f>'Simpl. all tex.-dual tex'!D55</f>
        <v>SIMPL-3E</v>
      </c>
      <c r="B52" s="545" t="s">
        <v>6458</v>
      </c>
      <c r="C52" s="25" t="str">
        <f>IF('Simpl. all tex.-dual tex'!M55=0,"",'Simpl. all tex.-dual tex'!M55)</f>
        <v/>
      </c>
      <c r="D52" s="23" t="str">
        <f>IF('Simpl. all tex.-dual tex'!N55=0,"",'Simpl. all tex.-dual tex'!N55)</f>
        <v/>
      </c>
      <c r="E52" s="23" t="str">
        <f>IF('Simpl. all tex.-dual tex'!O55=0,"",'Simpl. all tex.-dual tex'!O55)</f>
        <v/>
      </c>
      <c r="F52" s="23" t="str">
        <f>IF('Simpl. all tex.-dual tex'!P55=0,"",'Simpl. all tex.-dual tex'!P55)</f>
        <v/>
      </c>
      <c r="G52" s="23" t="str">
        <f>IF('Simpl. all tex.-dual tex'!Q55=0,"",'Simpl. all tex.-dual tex'!Q55)</f>
        <v/>
      </c>
      <c r="H52" s="23" t="str">
        <f>IF('Simpl. all tex.-dual tex'!R55=0,"",'Simpl. all tex.-dual tex'!R55)</f>
        <v/>
      </c>
      <c r="I52" s="23" t="str">
        <f>IF('Simpl. all tex.-dual tex'!S55=0,"",'Simpl. all tex.-dual tex'!S55)</f>
        <v/>
      </c>
      <c r="J52" s="23" t="str">
        <f>IF('Simpl. all tex.-dual tex'!T55=0,"",'Simpl. all tex.-dual tex'!T55)</f>
        <v/>
      </c>
      <c r="K52" s="23" t="str">
        <f>IF('Simpl. all tex.-dual tex'!U55=0,"",'Simpl. all tex.-dual tex'!U55)</f>
        <v/>
      </c>
      <c r="L52" s="23" t="str">
        <f>IF('Simpl. all tex.-dual tex'!V55=0,"",'Simpl. all tex.-dual tex'!V55)</f>
        <v/>
      </c>
      <c r="M52" s="23" t="str">
        <f>IF('Simpl. all tex.-dual tex'!W55=0,"",'Simpl. all tex.-dual tex'!W55)</f>
        <v/>
      </c>
      <c r="N52" s="23" t="str">
        <f>IF('Simpl. all tex.-dual tex'!X55=0,"",'Simpl. all tex.-dual tex'!X55)</f>
        <v/>
      </c>
      <c r="O52" s="23" t="str">
        <f>IF('Simpl. all tex.-dual tex'!Y55=0,"",'Simpl. all tex.-dual tex'!Y55)</f>
        <v/>
      </c>
      <c r="P52" s="23" t="str">
        <f>IF('Simpl. all tex.-dual tex'!Z55=0,"",'Simpl. all tex.-dual tex'!Z55)</f>
        <v/>
      </c>
      <c r="Q52" s="376">
        <f t="shared" si="0"/>
        <v>0</v>
      </c>
      <c r="R52" s="16">
        <f>Q52*'Simpl. all tex.-dual tex'!I55</f>
        <v>0</v>
      </c>
      <c r="S52" s="16">
        <f>Q52*'Simpl. all tex.-dual tex'!AX55</f>
        <v>0</v>
      </c>
    </row>
    <row r="53" spans="1:19" ht="23.25" customHeight="1">
      <c r="A53" s="24" t="str">
        <f>'Simpl. all tex.-dual tex'!D56</f>
        <v>SIMPL-3E-T</v>
      </c>
      <c r="B53" s="545" t="s">
        <v>6459</v>
      </c>
      <c r="C53" s="25" t="str">
        <f>IF('Simpl. all tex.-dual tex'!M56=0,"",'Simpl. all tex.-dual tex'!M56)</f>
        <v/>
      </c>
      <c r="D53" s="23" t="str">
        <f>IF('Simpl. all tex.-dual tex'!N56=0,"",'Simpl. all tex.-dual tex'!N56)</f>
        <v/>
      </c>
      <c r="E53" s="23" t="str">
        <f>IF('Simpl. all tex.-dual tex'!O56=0,"",'Simpl. all tex.-dual tex'!O56)</f>
        <v/>
      </c>
      <c r="F53" s="23" t="str">
        <f>IF('Simpl. all tex.-dual tex'!P56=0,"",'Simpl. all tex.-dual tex'!P56)</f>
        <v/>
      </c>
      <c r="G53" s="23" t="str">
        <f>IF('Simpl. all tex.-dual tex'!Q56=0,"",'Simpl. all tex.-dual tex'!Q56)</f>
        <v/>
      </c>
      <c r="H53" s="23" t="str">
        <f>IF('Simpl. all tex.-dual tex'!R56=0,"",'Simpl. all tex.-dual tex'!R56)</f>
        <v/>
      </c>
      <c r="I53" s="23" t="str">
        <f>IF('Simpl. all tex.-dual tex'!S56=0,"",'Simpl. all tex.-dual tex'!S56)</f>
        <v/>
      </c>
      <c r="J53" s="23" t="str">
        <f>IF('Simpl. all tex.-dual tex'!T56=0,"",'Simpl. all tex.-dual tex'!T56)</f>
        <v/>
      </c>
      <c r="K53" s="23" t="str">
        <f>IF('Simpl. all tex.-dual tex'!U56=0,"",'Simpl. all tex.-dual tex'!U56)</f>
        <v/>
      </c>
      <c r="L53" s="23" t="str">
        <f>IF('Simpl. all tex.-dual tex'!V56=0,"",'Simpl. all tex.-dual tex'!V56)</f>
        <v/>
      </c>
      <c r="M53" s="23" t="str">
        <f>IF('Simpl. all tex.-dual tex'!W56=0,"",'Simpl. all tex.-dual tex'!W56)</f>
        <v/>
      </c>
      <c r="N53" s="23" t="str">
        <f>IF('Simpl. all tex.-dual tex'!X56=0,"",'Simpl. all tex.-dual tex'!X56)</f>
        <v/>
      </c>
      <c r="O53" s="23" t="str">
        <f>IF('Simpl. all tex.-dual tex'!Y56=0,"",'Simpl. all tex.-dual tex'!Y56)</f>
        <v/>
      </c>
      <c r="P53" s="23" t="str">
        <f>IF('Simpl. all tex.-dual tex'!Z56=0,"",'Simpl. all tex.-dual tex'!Z56)</f>
        <v/>
      </c>
      <c r="Q53" s="376">
        <f t="shared" si="0"/>
        <v>0</v>
      </c>
      <c r="R53" s="16">
        <f>Q53*'Simpl. all tex.-dual tex'!I56</f>
        <v>0</v>
      </c>
      <c r="S53" s="16">
        <f>Q53*'Simpl. all tex.-dual tex'!AX56</f>
        <v>0</v>
      </c>
    </row>
    <row r="54" spans="1:19" ht="23.25" customHeight="1">
      <c r="A54" s="24" t="str">
        <f>'Simpl. all tex.-dual tex'!D57</f>
        <v>SIMPL-3F</v>
      </c>
      <c r="B54" s="545" t="s">
        <v>6458</v>
      </c>
      <c r="C54" s="25" t="str">
        <f>IF('Simpl. all tex.-dual tex'!M57=0,"",'Simpl. all tex.-dual tex'!M57)</f>
        <v/>
      </c>
      <c r="D54" s="23" t="str">
        <f>IF('Simpl. all tex.-dual tex'!N57=0,"",'Simpl. all tex.-dual tex'!N57)</f>
        <v/>
      </c>
      <c r="E54" s="23" t="str">
        <f>IF('Simpl. all tex.-dual tex'!O57=0,"",'Simpl. all tex.-dual tex'!O57)</f>
        <v/>
      </c>
      <c r="F54" s="23" t="str">
        <f>IF('Simpl. all tex.-dual tex'!P57=0,"",'Simpl. all tex.-dual tex'!P57)</f>
        <v/>
      </c>
      <c r="G54" s="23" t="str">
        <f>IF('Simpl. all tex.-dual tex'!Q57=0,"",'Simpl. all tex.-dual tex'!Q57)</f>
        <v/>
      </c>
      <c r="H54" s="23" t="str">
        <f>IF('Simpl. all tex.-dual tex'!R57=0,"",'Simpl. all tex.-dual tex'!R57)</f>
        <v/>
      </c>
      <c r="I54" s="23" t="str">
        <f>IF('Simpl. all tex.-dual tex'!S57=0,"",'Simpl. all tex.-dual tex'!S57)</f>
        <v/>
      </c>
      <c r="J54" s="23" t="str">
        <f>IF('Simpl. all tex.-dual tex'!T57=0,"",'Simpl. all tex.-dual tex'!T57)</f>
        <v/>
      </c>
      <c r="K54" s="23" t="str">
        <f>IF('Simpl. all tex.-dual tex'!U57=0,"",'Simpl. all tex.-dual tex'!U57)</f>
        <v/>
      </c>
      <c r="L54" s="23" t="str">
        <f>IF('Simpl. all tex.-dual tex'!V57=0,"",'Simpl. all tex.-dual tex'!V57)</f>
        <v/>
      </c>
      <c r="M54" s="23" t="str">
        <f>IF('Simpl. all tex.-dual tex'!W57=0,"",'Simpl. all tex.-dual tex'!W57)</f>
        <v/>
      </c>
      <c r="N54" s="23" t="str">
        <f>IF('Simpl. all tex.-dual tex'!X57=0,"",'Simpl. all tex.-dual tex'!X57)</f>
        <v/>
      </c>
      <c r="O54" s="23" t="str">
        <f>IF('Simpl. all tex.-dual tex'!Y57=0,"",'Simpl. all tex.-dual tex'!Y57)</f>
        <v/>
      </c>
      <c r="P54" s="23" t="str">
        <f>IF('Simpl. all tex.-dual tex'!Z57=0,"",'Simpl. all tex.-dual tex'!Z57)</f>
        <v/>
      </c>
      <c r="Q54" s="376">
        <f t="shared" si="0"/>
        <v>0</v>
      </c>
      <c r="R54" s="16">
        <f>Q54*'Simpl. all tex.-dual tex'!I57</f>
        <v>0</v>
      </c>
      <c r="S54" s="16">
        <f>Q54*'Simpl. all tex.-dual tex'!AX57</f>
        <v>0</v>
      </c>
    </row>
    <row r="55" spans="1:19" ht="23.25" customHeight="1">
      <c r="A55" s="24" t="str">
        <f>'Simpl. all tex.-dual tex'!D58</f>
        <v>SIMPL-3F-T</v>
      </c>
      <c r="B55" s="545" t="s">
        <v>6459</v>
      </c>
      <c r="C55" s="25" t="str">
        <f>IF('Simpl. all tex.-dual tex'!M58=0,"",'Simpl. all tex.-dual tex'!M58)</f>
        <v/>
      </c>
      <c r="D55" s="23" t="str">
        <f>IF('Simpl. all tex.-dual tex'!N58=0,"",'Simpl. all tex.-dual tex'!N58)</f>
        <v/>
      </c>
      <c r="E55" s="23" t="str">
        <f>IF('Simpl. all tex.-dual tex'!O58=0,"",'Simpl. all tex.-dual tex'!O58)</f>
        <v/>
      </c>
      <c r="F55" s="23" t="str">
        <f>IF('Simpl. all tex.-dual tex'!P58=0,"",'Simpl. all tex.-dual tex'!P58)</f>
        <v/>
      </c>
      <c r="G55" s="23" t="str">
        <f>IF('Simpl. all tex.-dual tex'!Q58=0,"",'Simpl. all tex.-dual tex'!Q58)</f>
        <v/>
      </c>
      <c r="H55" s="23" t="str">
        <f>IF('Simpl. all tex.-dual tex'!R58=0,"",'Simpl. all tex.-dual tex'!R58)</f>
        <v/>
      </c>
      <c r="I55" s="23" t="str">
        <f>IF('Simpl. all tex.-dual tex'!S58=0,"",'Simpl. all tex.-dual tex'!S58)</f>
        <v/>
      </c>
      <c r="J55" s="23" t="str">
        <f>IF('Simpl. all tex.-dual tex'!T58=0,"",'Simpl. all tex.-dual tex'!T58)</f>
        <v/>
      </c>
      <c r="K55" s="23" t="str">
        <f>IF('Simpl. all tex.-dual tex'!U58=0,"",'Simpl. all tex.-dual tex'!U58)</f>
        <v/>
      </c>
      <c r="L55" s="23" t="str">
        <f>IF('Simpl. all tex.-dual tex'!V58=0,"",'Simpl. all tex.-dual tex'!V58)</f>
        <v/>
      </c>
      <c r="M55" s="23" t="str">
        <f>IF('Simpl. all tex.-dual tex'!W58=0,"",'Simpl. all tex.-dual tex'!W58)</f>
        <v/>
      </c>
      <c r="N55" s="23" t="str">
        <f>IF('Simpl. all tex.-dual tex'!X58=0,"",'Simpl. all tex.-dual tex'!X58)</f>
        <v/>
      </c>
      <c r="O55" s="23" t="str">
        <f>IF('Simpl. all tex.-dual tex'!Y58=0,"",'Simpl. all tex.-dual tex'!Y58)</f>
        <v/>
      </c>
      <c r="P55" s="23" t="str">
        <f>IF('Simpl. all tex.-dual tex'!Z58=0,"",'Simpl. all tex.-dual tex'!Z58)</f>
        <v/>
      </c>
      <c r="Q55" s="376">
        <f t="shared" si="0"/>
        <v>0</v>
      </c>
      <c r="R55" s="16">
        <f>Q55*'Simpl. all tex.-dual tex'!I58</f>
        <v>0</v>
      </c>
      <c r="S55" s="16">
        <f>Q55*'Simpl. all tex.-dual tex'!AX58</f>
        <v>0</v>
      </c>
    </row>
    <row r="56" spans="1:19" ht="23.25" customHeight="1">
      <c r="A56" s="24" t="str">
        <f>'Simpl. all tex.-dual tex'!D59</f>
        <v>SIMPL-3G</v>
      </c>
      <c r="B56" s="545" t="s">
        <v>6458</v>
      </c>
      <c r="C56" s="25" t="str">
        <f>IF('Simpl. all tex.-dual tex'!M59=0,"",'Simpl. all tex.-dual tex'!M59)</f>
        <v/>
      </c>
      <c r="D56" s="23" t="str">
        <f>IF('Simpl. all tex.-dual tex'!N59=0,"",'Simpl. all tex.-dual tex'!N59)</f>
        <v/>
      </c>
      <c r="E56" s="23" t="str">
        <f>IF('Simpl. all tex.-dual tex'!O59=0,"",'Simpl. all tex.-dual tex'!O59)</f>
        <v/>
      </c>
      <c r="F56" s="23" t="str">
        <f>IF('Simpl. all tex.-dual tex'!P59=0,"",'Simpl. all tex.-dual tex'!P59)</f>
        <v/>
      </c>
      <c r="G56" s="23" t="str">
        <f>IF('Simpl. all tex.-dual tex'!Q59=0,"",'Simpl. all tex.-dual tex'!Q59)</f>
        <v/>
      </c>
      <c r="H56" s="23" t="str">
        <f>IF('Simpl. all tex.-dual tex'!R59=0,"",'Simpl. all tex.-dual tex'!R59)</f>
        <v/>
      </c>
      <c r="I56" s="23" t="str">
        <f>IF('Simpl. all tex.-dual tex'!S59=0,"",'Simpl. all tex.-dual tex'!S59)</f>
        <v/>
      </c>
      <c r="J56" s="23" t="str">
        <f>IF('Simpl. all tex.-dual tex'!T59=0,"",'Simpl. all tex.-dual tex'!T59)</f>
        <v/>
      </c>
      <c r="K56" s="23" t="str">
        <f>IF('Simpl. all tex.-dual tex'!U59=0,"",'Simpl. all tex.-dual tex'!U59)</f>
        <v/>
      </c>
      <c r="L56" s="23" t="str">
        <f>IF('Simpl. all tex.-dual tex'!V59=0,"",'Simpl. all tex.-dual tex'!V59)</f>
        <v/>
      </c>
      <c r="M56" s="23" t="str">
        <f>IF('Simpl. all tex.-dual tex'!W59=0,"",'Simpl. all tex.-dual tex'!W59)</f>
        <v/>
      </c>
      <c r="N56" s="23" t="str">
        <f>IF('Simpl. all tex.-dual tex'!X59=0,"",'Simpl. all tex.-dual tex'!X59)</f>
        <v/>
      </c>
      <c r="O56" s="23" t="str">
        <f>IF('Simpl. all tex.-dual tex'!Y59=0,"",'Simpl. all tex.-dual tex'!Y59)</f>
        <v/>
      </c>
      <c r="P56" s="23" t="str">
        <f>IF('Simpl. all tex.-dual tex'!Z59=0,"",'Simpl. all tex.-dual tex'!Z59)</f>
        <v/>
      </c>
      <c r="Q56" s="376">
        <f t="shared" si="0"/>
        <v>0</v>
      </c>
      <c r="R56" s="16">
        <f>Q56*'Simpl. all tex.-dual tex'!I59</f>
        <v>0</v>
      </c>
      <c r="S56" s="16">
        <f>Q56*'Simpl. all tex.-dual tex'!AX59</f>
        <v>0</v>
      </c>
    </row>
    <row r="57" spans="1:19" ht="23.25" customHeight="1">
      <c r="A57" s="24" t="str">
        <f>'Simpl. all tex.-dual tex'!D60</f>
        <v>SIMPL-3G-T</v>
      </c>
      <c r="B57" s="545" t="s">
        <v>6459</v>
      </c>
      <c r="C57" s="25" t="str">
        <f>IF('Simpl. all tex.-dual tex'!M60=0,"",'Simpl. all tex.-dual tex'!M60)</f>
        <v/>
      </c>
      <c r="D57" s="23" t="str">
        <f>IF('Simpl. all tex.-dual tex'!N60=0,"",'Simpl. all tex.-dual tex'!N60)</f>
        <v/>
      </c>
      <c r="E57" s="23" t="str">
        <f>IF('Simpl. all tex.-dual tex'!O60=0,"",'Simpl. all tex.-dual tex'!O60)</f>
        <v/>
      </c>
      <c r="F57" s="23" t="str">
        <f>IF('Simpl. all tex.-dual tex'!P60=0,"",'Simpl. all tex.-dual tex'!P60)</f>
        <v/>
      </c>
      <c r="G57" s="23" t="str">
        <f>IF('Simpl. all tex.-dual tex'!Q60=0,"",'Simpl. all tex.-dual tex'!Q60)</f>
        <v/>
      </c>
      <c r="H57" s="23" t="str">
        <f>IF('Simpl. all tex.-dual tex'!R60=0,"",'Simpl. all tex.-dual tex'!R60)</f>
        <v/>
      </c>
      <c r="I57" s="23" t="str">
        <f>IF('Simpl. all tex.-dual tex'!S60=0,"",'Simpl. all tex.-dual tex'!S60)</f>
        <v/>
      </c>
      <c r="J57" s="23" t="str">
        <f>IF('Simpl. all tex.-dual tex'!T60=0,"",'Simpl. all tex.-dual tex'!T60)</f>
        <v/>
      </c>
      <c r="K57" s="23" t="str">
        <f>IF('Simpl. all tex.-dual tex'!U60=0,"",'Simpl. all tex.-dual tex'!U60)</f>
        <v/>
      </c>
      <c r="L57" s="23" t="str">
        <f>IF('Simpl. all tex.-dual tex'!V60=0,"",'Simpl. all tex.-dual tex'!V60)</f>
        <v/>
      </c>
      <c r="M57" s="23" t="str">
        <f>IF('Simpl. all tex.-dual tex'!W60=0,"",'Simpl. all tex.-dual tex'!W60)</f>
        <v/>
      </c>
      <c r="N57" s="23" t="str">
        <f>IF('Simpl. all tex.-dual tex'!X60=0,"",'Simpl. all tex.-dual tex'!X60)</f>
        <v/>
      </c>
      <c r="O57" s="23" t="str">
        <f>IF('Simpl. all tex.-dual tex'!Y60=0,"",'Simpl. all tex.-dual tex'!Y60)</f>
        <v/>
      </c>
      <c r="P57" s="23" t="str">
        <f>IF('Simpl. all tex.-dual tex'!Z60=0,"",'Simpl. all tex.-dual tex'!Z60)</f>
        <v/>
      </c>
      <c r="Q57" s="376">
        <f t="shared" si="0"/>
        <v>0</v>
      </c>
      <c r="R57" s="16">
        <f>Q57*'Simpl. all tex.-dual tex'!I60</f>
        <v>0</v>
      </c>
      <c r="S57" s="16">
        <f>Q57*'Simpl. all tex.-dual tex'!AX60</f>
        <v>0</v>
      </c>
    </row>
    <row r="58" spans="1:19" ht="23.25" customHeight="1">
      <c r="A58" s="24" t="str">
        <f>'Simpl. all tex.-dual tex'!D61</f>
        <v>SIMPL-3H</v>
      </c>
      <c r="B58" s="545" t="s">
        <v>6458</v>
      </c>
      <c r="C58" s="25" t="str">
        <f>IF('Simpl. all tex.-dual tex'!M61=0,"",'Simpl. all tex.-dual tex'!M61)</f>
        <v/>
      </c>
      <c r="D58" s="23" t="str">
        <f>IF('Simpl. all tex.-dual tex'!N61=0,"",'Simpl. all tex.-dual tex'!N61)</f>
        <v/>
      </c>
      <c r="E58" s="23" t="str">
        <f>IF('Simpl. all tex.-dual tex'!O61=0,"",'Simpl. all tex.-dual tex'!O61)</f>
        <v/>
      </c>
      <c r="F58" s="23" t="str">
        <f>IF('Simpl. all tex.-dual tex'!P61=0,"",'Simpl. all tex.-dual tex'!P61)</f>
        <v/>
      </c>
      <c r="G58" s="23" t="str">
        <f>IF('Simpl. all tex.-dual tex'!Q61=0,"",'Simpl. all tex.-dual tex'!Q61)</f>
        <v/>
      </c>
      <c r="H58" s="23" t="str">
        <f>IF('Simpl. all tex.-dual tex'!R61=0,"",'Simpl. all tex.-dual tex'!R61)</f>
        <v/>
      </c>
      <c r="I58" s="23" t="str">
        <f>IF('Simpl. all tex.-dual tex'!S61=0,"",'Simpl. all tex.-dual tex'!S61)</f>
        <v/>
      </c>
      <c r="J58" s="23" t="str">
        <f>IF('Simpl. all tex.-dual tex'!T61=0,"",'Simpl. all tex.-dual tex'!T61)</f>
        <v/>
      </c>
      <c r="K58" s="23" t="str">
        <f>IF('Simpl. all tex.-dual tex'!U61=0,"",'Simpl. all tex.-dual tex'!U61)</f>
        <v/>
      </c>
      <c r="L58" s="23" t="str">
        <f>IF('Simpl. all tex.-dual tex'!V61=0,"",'Simpl. all tex.-dual tex'!V61)</f>
        <v/>
      </c>
      <c r="M58" s="23" t="str">
        <f>IF('Simpl. all tex.-dual tex'!W61=0,"",'Simpl. all tex.-dual tex'!W61)</f>
        <v/>
      </c>
      <c r="N58" s="23" t="str">
        <f>IF('Simpl. all tex.-dual tex'!X61=0,"",'Simpl. all tex.-dual tex'!X61)</f>
        <v/>
      </c>
      <c r="O58" s="23" t="str">
        <f>IF('Simpl. all tex.-dual tex'!Y61=0,"",'Simpl. all tex.-dual tex'!Y61)</f>
        <v/>
      </c>
      <c r="P58" s="23" t="str">
        <f>IF('Simpl. all tex.-dual tex'!Z61=0,"",'Simpl. all tex.-dual tex'!Z61)</f>
        <v/>
      </c>
      <c r="Q58" s="376">
        <f t="shared" si="0"/>
        <v>0</v>
      </c>
      <c r="R58" s="16">
        <f>Q58*'Simpl. all tex.-dual tex'!I61</f>
        <v>0</v>
      </c>
      <c r="S58" s="16">
        <f>Q58*'Simpl. all tex.-dual tex'!AX61</f>
        <v>0</v>
      </c>
    </row>
    <row r="59" spans="1:19" ht="23.25" customHeight="1">
      <c r="A59" s="24" t="str">
        <f>'Simpl. all tex.-dual tex'!D62</f>
        <v>SIMPL-3H-T</v>
      </c>
      <c r="B59" s="545" t="s">
        <v>6459</v>
      </c>
      <c r="C59" s="25" t="str">
        <f>IF('Simpl. all tex.-dual tex'!M62=0,"",'Simpl. all tex.-dual tex'!M62)</f>
        <v/>
      </c>
      <c r="D59" s="23" t="str">
        <f>IF('Simpl. all tex.-dual tex'!N62=0,"",'Simpl. all tex.-dual tex'!N62)</f>
        <v/>
      </c>
      <c r="E59" s="23" t="str">
        <f>IF('Simpl. all tex.-dual tex'!O62=0,"",'Simpl. all tex.-dual tex'!O62)</f>
        <v/>
      </c>
      <c r="F59" s="23" t="str">
        <f>IF('Simpl. all tex.-dual tex'!P62=0,"",'Simpl. all tex.-dual tex'!P62)</f>
        <v/>
      </c>
      <c r="G59" s="23" t="str">
        <f>IF('Simpl. all tex.-dual tex'!Q62=0,"",'Simpl. all tex.-dual tex'!Q62)</f>
        <v/>
      </c>
      <c r="H59" s="23" t="str">
        <f>IF('Simpl. all tex.-dual tex'!R62=0,"",'Simpl. all tex.-dual tex'!R62)</f>
        <v/>
      </c>
      <c r="I59" s="23" t="str">
        <f>IF('Simpl. all tex.-dual tex'!S62=0,"",'Simpl. all tex.-dual tex'!S62)</f>
        <v/>
      </c>
      <c r="J59" s="23" t="str">
        <f>IF('Simpl. all tex.-dual tex'!T62=0,"",'Simpl. all tex.-dual tex'!T62)</f>
        <v/>
      </c>
      <c r="K59" s="23" t="str">
        <f>IF('Simpl. all tex.-dual tex'!U62=0,"",'Simpl. all tex.-dual tex'!U62)</f>
        <v/>
      </c>
      <c r="L59" s="23" t="str">
        <f>IF('Simpl. all tex.-dual tex'!V62=0,"",'Simpl. all tex.-dual tex'!V62)</f>
        <v/>
      </c>
      <c r="M59" s="23" t="str">
        <f>IF('Simpl. all tex.-dual tex'!W62=0,"",'Simpl. all tex.-dual tex'!W62)</f>
        <v/>
      </c>
      <c r="N59" s="23" t="str">
        <f>IF('Simpl. all tex.-dual tex'!X62=0,"",'Simpl. all tex.-dual tex'!X62)</f>
        <v/>
      </c>
      <c r="O59" s="23" t="str">
        <f>IF('Simpl. all tex.-dual tex'!Y62=0,"",'Simpl. all tex.-dual tex'!Y62)</f>
        <v/>
      </c>
      <c r="P59" s="23" t="str">
        <f>IF('Simpl. all tex.-dual tex'!Z62=0,"",'Simpl. all tex.-dual tex'!Z62)</f>
        <v/>
      </c>
      <c r="Q59" s="376">
        <f t="shared" si="0"/>
        <v>0</v>
      </c>
      <c r="R59" s="16">
        <f>Q59*'Simpl. all tex.-dual tex'!I62</f>
        <v>0</v>
      </c>
      <c r="S59" s="16">
        <f>Q59*'Simpl. all tex.-dual tex'!AX62</f>
        <v>0</v>
      </c>
    </row>
    <row r="60" spans="1:19" ht="23.25" customHeight="1">
      <c r="A60" s="24" t="str">
        <f>'Simpl. all tex.-dual tex'!D63</f>
        <v>SIMPL-3I</v>
      </c>
      <c r="B60" s="545" t="s">
        <v>6458</v>
      </c>
      <c r="C60" s="25" t="str">
        <f>IF('Simpl. all tex.-dual tex'!M63=0,"",'Simpl. all tex.-dual tex'!M63)</f>
        <v/>
      </c>
      <c r="D60" s="23" t="str">
        <f>IF('Simpl. all tex.-dual tex'!N63=0,"",'Simpl. all tex.-dual tex'!N63)</f>
        <v/>
      </c>
      <c r="E60" s="23" t="str">
        <f>IF('Simpl. all tex.-dual tex'!O63=0,"",'Simpl. all tex.-dual tex'!O63)</f>
        <v/>
      </c>
      <c r="F60" s="23" t="str">
        <f>IF('Simpl. all tex.-dual tex'!P63=0,"",'Simpl. all tex.-dual tex'!P63)</f>
        <v/>
      </c>
      <c r="G60" s="23" t="str">
        <f>IF('Simpl. all tex.-dual tex'!Q63=0,"",'Simpl. all tex.-dual tex'!Q63)</f>
        <v/>
      </c>
      <c r="H60" s="23" t="str">
        <f>IF('Simpl. all tex.-dual tex'!R63=0,"",'Simpl. all tex.-dual tex'!R63)</f>
        <v/>
      </c>
      <c r="I60" s="23" t="str">
        <f>IF('Simpl. all tex.-dual tex'!S63=0,"",'Simpl. all tex.-dual tex'!S63)</f>
        <v/>
      </c>
      <c r="J60" s="23" t="str">
        <f>IF('Simpl. all tex.-dual tex'!T63=0,"",'Simpl. all tex.-dual tex'!T63)</f>
        <v/>
      </c>
      <c r="K60" s="23" t="str">
        <f>IF('Simpl. all tex.-dual tex'!U63=0,"",'Simpl. all tex.-dual tex'!U63)</f>
        <v/>
      </c>
      <c r="L60" s="23" t="str">
        <f>IF('Simpl. all tex.-dual tex'!V63=0,"",'Simpl. all tex.-dual tex'!V63)</f>
        <v/>
      </c>
      <c r="M60" s="23" t="str">
        <f>IF('Simpl. all tex.-dual tex'!W63=0,"",'Simpl. all tex.-dual tex'!W63)</f>
        <v/>
      </c>
      <c r="N60" s="23" t="str">
        <f>IF('Simpl. all tex.-dual tex'!X63=0,"",'Simpl. all tex.-dual tex'!X63)</f>
        <v/>
      </c>
      <c r="O60" s="23" t="str">
        <f>IF('Simpl. all tex.-dual tex'!Y63=0,"",'Simpl. all tex.-dual tex'!Y63)</f>
        <v/>
      </c>
      <c r="P60" s="23" t="str">
        <f>IF('Simpl. all tex.-dual tex'!Z63=0,"",'Simpl. all tex.-dual tex'!Z63)</f>
        <v/>
      </c>
      <c r="Q60" s="376">
        <f t="shared" si="0"/>
        <v>0</v>
      </c>
      <c r="R60" s="16">
        <f>Q60*'Simpl. all tex.-dual tex'!I63</f>
        <v>0</v>
      </c>
      <c r="S60" s="16">
        <f>Q60*'Simpl. all tex.-dual tex'!AX63</f>
        <v>0</v>
      </c>
    </row>
    <row r="61" spans="1:19" ht="23.25" customHeight="1">
      <c r="A61" s="24" t="str">
        <f>'Simpl. all tex.-dual tex'!D64</f>
        <v>SIMPL-3I-T</v>
      </c>
      <c r="B61" s="545" t="s">
        <v>6459</v>
      </c>
      <c r="C61" s="25" t="str">
        <f>IF('Simpl. all tex.-dual tex'!M64=0,"",'Simpl. all tex.-dual tex'!M64)</f>
        <v/>
      </c>
      <c r="D61" s="23" t="str">
        <f>IF('Simpl. all tex.-dual tex'!N64=0,"",'Simpl. all tex.-dual tex'!N64)</f>
        <v/>
      </c>
      <c r="E61" s="23" t="str">
        <f>IF('Simpl. all tex.-dual tex'!O64=0,"",'Simpl. all tex.-dual tex'!O64)</f>
        <v/>
      </c>
      <c r="F61" s="23" t="str">
        <f>IF('Simpl. all tex.-dual tex'!P64=0,"",'Simpl. all tex.-dual tex'!P64)</f>
        <v/>
      </c>
      <c r="G61" s="23" t="str">
        <f>IF('Simpl. all tex.-dual tex'!Q64=0,"",'Simpl. all tex.-dual tex'!Q64)</f>
        <v/>
      </c>
      <c r="H61" s="23" t="str">
        <f>IF('Simpl. all tex.-dual tex'!R64=0,"",'Simpl. all tex.-dual tex'!R64)</f>
        <v/>
      </c>
      <c r="I61" s="23" t="str">
        <f>IF('Simpl. all tex.-dual tex'!S64=0,"",'Simpl. all tex.-dual tex'!S64)</f>
        <v/>
      </c>
      <c r="J61" s="23" t="str">
        <f>IF('Simpl. all tex.-dual tex'!T64=0,"",'Simpl. all tex.-dual tex'!T64)</f>
        <v/>
      </c>
      <c r="K61" s="23" t="str">
        <f>IF('Simpl. all tex.-dual tex'!U64=0,"",'Simpl. all tex.-dual tex'!U64)</f>
        <v/>
      </c>
      <c r="L61" s="23" t="str">
        <f>IF('Simpl. all tex.-dual tex'!V64=0,"",'Simpl. all tex.-dual tex'!V64)</f>
        <v/>
      </c>
      <c r="M61" s="23" t="str">
        <f>IF('Simpl. all tex.-dual tex'!W64=0,"",'Simpl. all tex.-dual tex'!W64)</f>
        <v/>
      </c>
      <c r="N61" s="23" t="str">
        <f>IF('Simpl. all tex.-dual tex'!X64=0,"",'Simpl. all tex.-dual tex'!X64)</f>
        <v/>
      </c>
      <c r="O61" s="23" t="str">
        <f>IF('Simpl. all tex.-dual tex'!Y64=0,"",'Simpl. all tex.-dual tex'!Y64)</f>
        <v/>
      </c>
      <c r="P61" s="23" t="str">
        <f>IF('Simpl. all tex.-dual tex'!Z64=0,"",'Simpl. all tex.-dual tex'!Z64)</f>
        <v/>
      </c>
      <c r="Q61" s="376">
        <f t="shared" si="0"/>
        <v>0</v>
      </c>
      <c r="R61" s="16">
        <f>Q61*'Simpl. all tex.-dual tex'!I64</f>
        <v>0</v>
      </c>
      <c r="S61" s="16">
        <f>Q61*'Simpl. all tex.-dual tex'!AX64</f>
        <v>0</v>
      </c>
    </row>
    <row r="62" spans="1:19" ht="23.25" customHeight="1">
      <c r="A62" s="24" t="str">
        <f>'Simpl. all tex.-dual tex'!D65</f>
        <v>SIMPL-3J</v>
      </c>
      <c r="B62" s="545" t="s">
        <v>6458</v>
      </c>
      <c r="C62" s="25" t="str">
        <f>IF('Simpl. all tex.-dual tex'!M65=0,"",'Simpl. all tex.-dual tex'!M65)</f>
        <v/>
      </c>
      <c r="D62" s="23" t="str">
        <f>IF('Simpl. all tex.-dual tex'!N65=0,"",'Simpl. all tex.-dual tex'!N65)</f>
        <v/>
      </c>
      <c r="E62" s="23" t="str">
        <f>IF('Simpl. all tex.-dual tex'!O65=0,"",'Simpl. all tex.-dual tex'!O65)</f>
        <v/>
      </c>
      <c r="F62" s="23" t="str">
        <f>IF('Simpl. all tex.-dual tex'!P65=0,"",'Simpl. all tex.-dual tex'!P65)</f>
        <v/>
      </c>
      <c r="G62" s="23" t="str">
        <f>IF('Simpl. all tex.-dual tex'!Q65=0,"",'Simpl. all tex.-dual tex'!Q65)</f>
        <v/>
      </c>
      <c r="H62" s="23" t="str">
        <f>IF('Simpl. all tex.-dual tex'!R65=0,"",'Simpl. all tex.-dual tex'!R65)</f>
        <v/>
      </c>
      <c r="I62" s="23" t="str">
        <f>IF('Simpl. all tex.-dual tex'!S65=0,"",'Simpl. all tex.-dual tex'!S65)</f>
        <v/>
      </c>
      <c r="J62" s="23" t="str">
        <f>IF('Simpl. all tex.-dual tex'!T65=0,"",'Simpl. all tex.-dual tex'!T65)</f>
        <v/>
      </c>
      <c r="K62" s="23" t="str">
        <f>IF('Simpl. all tex.-dual tex'!U65=0,"",'Simpl. all tex.-dual tex'!U65)</f>
        <v/>
      </c>
      <c r="L62" s="23" t="str">
        <f>IF('Simpl. all tex.-dual tex'!V65=0,"",'Simpl. all tex.-dual tex'!V65)</f>
        <v/>
      </c>
      <c r="M62" s="23" t="str">
        <f>IF('Simpl. all tex.-dual tex'!W65=0,"",'Simpl. all tex.-dual tex'!W65)</f>
        <v/>
      </c>
      <c r="N62" s="23" t="str">
        <f>IF('Simpl. all tex.-dual tex'!X65=0,"",'Simpl. all tex.-dual tex'!X65)</f>
        <v/>
      </c>
      <c r="O62" s="23" t="str">
        <f>IF('Simpl. all tex.-dual tex'!Y65=0,"",'Simpl. all tex.-dual tex'!Y65)</f>
        <v/>
      </c>
      <c r="P62" s="23" t="str">
        <f>IF('Simpl. all tex.-dual tex'!Z65=0,"",'Simpl. all tex.-dual tex'!Z65)</f>
        <v/>
      </c>
      <c r="Q62" s="376">
        <f t="shared" si="0"/>
        <v>0</v>
      </c>
      <c r="R62" s="16">
        <f>Q62*'Simpl. all tex.-dual tex'!I65</f>
        <v>0</v>
      </c>
      <c r="S62" s="16">
        <f>Q62*'Simpl. all tex.-dual tex'!AX65</f>
        <v>0</v>
      </c>
    </row>
    <row r="63" spans="1:19" ht="23.25" customHeight="1">
      <c r="A63" s="24" t="str">
        <f>'Simpl. all tex.-dual tex'!D66</f>
        <v>SIMPL-3J-T</v>
      </c>
      <c r="B63" s="545" t="s">
        <v>6459</v>
      </c>
      <c r="C63" s="25" t="str">
        <f>IF('Simpl. all tex.-dual tex'!M66=0,"",'Simpl. all tex.-dual tex'!M66)</f>
        <v/>
      </c>
      <c r="D63" s="23" t="str">
        <f>IF('Simpl. all tex.-dual tex'!N66=0,"",'Simpl. all tex.-dual tex'!N66)</f>
        <v/>
      </c>
      <c r="E63" s="23" t="str">
        <f>IF('Simpl. all tex.-dual tex'!O66=0,"",'Simpl. all tex.-dual tex'!O66)</f>
        <v/>
      </c>
      <c r="F63" s="23" t="str">
        <f>IF('Simpl. all tex.-dual tex'!P66=0,"",'Simpl. all tex.-dual tex'!P66)</f>
        <v/>
      </c>
      <c r="G63" s="23" t="str">
        <f>IF('Simpl. all tex.-dual tex'!Q66=0,"",'Simpl. all tex.-dual tex'!Q66)</f>
        <v/>
      </c>
      <c r="H63" s="23" t="str">
        <f>IF('Simpl. all tex.-dual tex'!R66=0,"",'Simpl. all tex.-dual tex'!R66)</f>
        <v/>
      </c>
      <c r="I63" s="23" t="str">
        <f>IF('Simpl. all tex.-dual tex'!S66=0,"",'Simpl. all tex.-dual tex'!S66)</f>
        <v/>
      </c>
      <c r="J63" s="23" t="str">
        <f>IF('Simpl. all tex.-dual tex'!T66=0,"",'Simpl. all tex.-dual tex'!T66)</f>
        <v/>
      </c>
      <c r="K63" s="23" t="str">
        <f>IF('Simpl. all tex.-dual tex'!U66=0,"",'Simpl. all tex.-dual tex'!U66)</f>
        <v/>
      </c>
      <c r="L63" s="23" t="str">
        <f>IF('Simpl. all tex.-dual tex'!V66=0,"",'Simpl. all tex.-dual tex'!V66)</f>
        <v/>
      </c>
      <c r="M63" s="23" t="str">
        <f>IF('Simpl. all tex.-dual tex'!W66=0,"",'Simpl. all tex.-dual tex'!W66)</f>
        <v/>
      </c>
      <c r="N63" s="23" t="str">
        <f>IF('Simpl. all tex.-dual tex'!X66=0,"",'Simpl. all tex.-dual tex'!X66)</f>
        <v/>
      </c>
      <c r="O63" s="23" t="str">
        <f>IF('Simpl. all tex.-dual tex'!Y66=0,"",'Simpl. all tex.-dual tex'!Y66)</f>
        <v/>
      </c>
      <c r="P63" s="23" t="str">
        <f>IF('Simpl. all tex.-dual tex'!Z66=0,"",'Simpl. all tex.-dual tex'!Z66)</f>
        <v/>
      </c>
      <c r="Q63" s="376">
        <f t="shared" si="0"/>
        <v>0</v>
      </c>
      <c r="R63" s="16">
        <f>Q63*'Simpl. all tex.-dual tex'!I66</f>
        <v>0</v>
      </c>
      <c r="S63" s="16">
        <f>Q63*'Simpl. all tex.-dual tex'!AX66</f>
        <v>0</v>
      </c>
    </row>
    <row r="64" spans="1:19" ht="23.25" customHeight="1">
      <c r="A64" s="24" t="str">
        <f>'Simpl. all tex.-dual tex'!D67</f>
        <v>SIMPL-3K</v>
      </c>
      <c r="B64" s="545" t="s">
        <v>6458</v>
      </c>
      <c r="C64" s="25" t="str">
        <f>IF('Simpl. all tex.-dual tex'!M67=0,"",'Simpl. all tex.-dual tex'!M67)</f>
        <v/>
      </c>
      <c r="D64" s="23" t="str">
        <f>IF('Simpl. all tex.-dual tex'!N67=0,"",'Simpl. all tex.-dual tex'!N67)</f>
        <v/>
      </c>
      <c r="E64" s="23" t="str">
        <f>IF('Simpl. all tex.-dual tex'!O67=0,"",'Simpl. all tex.-dual tex'!O67)</f>
        <v/>
      </c>
      <c r="F64" s="23" t="str">
        <f>IF('Simpl. all tex.-dual tex'!P67=0,"",'Simpl. all tex.-dual tex'!P67)</f>
        <v/>
      </c>
      <c r="G64" s="23" t="str">
        <f>IF('Simpl. all tex.-dual tex'!Q67=0,"",'Simpl. all tex.-dual tex'!Q67)</f>
        <v/>
      </c>
      <c r="H64" s="23" t="str">
        <f>IF('Simpl. all tex.-dual tex'!R67=0,"",'Simpl. all tex.-dual tex'!R67)</f>
        <v/>
      </c>
      <c r="I64" s="23" t="str">
        <f>IF('Simpl. all tex.-dual tex'!S67=0,"",'Simpl. all tex.-dual tex'!S67)</f>
        <v/>
      </c>
      <c r="J64" s="23" t="str">
        <f>IF('Simpl. all tex.-dual tex'!T67=0,"",'Simpl. all tex.-dual tex'!T67)</f>
        <v/>
      </c>
      <c r="K64" s="23" t="str">
        <f>IF('Simpl. all tex.-dual tex'!U67=0,"",'Simpl. all tex.-dual tex'!U67)</f>
        <v/>
      </c>
      <c r="L64" s="23" t="str">
        <f>IF('Simpl. all tex.-dual tex'!V67=0,"",'Simpl. all tex.-dual tex'!V67)</f>
        <v/>
      </c>
      <c r="M64" s="23" t="str">
        <f>IF('Simpl. all tex.-dual tex'!W67=0,"",'Simpl. all tex.-dual tex'!W67)</f>
        <v/>
      </c>
      <c r="N64" s="23" t="str">
        <f>IF('Simpl. all tex.-dual tex'!X67=0,"",'Simpl. all tex.-dual tex'!X67)</f>
        <v/>
      </c>
      <c r="O64" s="23" t="str">
        <f>IF('Simpl. all tex.-dual tex'!Y67=0,"",'Simpl. all tex.-dual tex'!Y67)</f>
        <v/>
      </c>
      <c r="P64" s="23" t="str">
        <f>IF('Simpl. all tex.-dual tex'!Z67=0,"",'Simpl. all tex.-dual tex'!Z67)</f>
        <v/>
      </c>
      <c r="Q64" s="376">
        <f t="shared" si="0"/>
        <v>0</v>
      </c>
      <c r="R64" s="16">
        <f>Q64*'Simpl. all tex.-dual tex'!I67</f>
        <v>0</v>
      </c>
      <c r="S64" s="16">
        <f>Q64*'Simpl. all tex.-dual tex'!AX67</f>
        <v>0</v>
      </c>
    </row>
    <row r="65" spans="1:19" ht="23.25" customHeight="1">
      <c r="A65" s="24" t="str">
        <f>'Simpl. all tex.-dual tex'!D68</f>
        <v>SIMPL-3K-T</v>
      </c>
      <c r="B65" s="545" t="s">
        <v>6459</v>
      </c>
      <c r="C65" s="25" t="str">
        <f>IF('Simpl. all tex.-dual tex'!M68=0,"",'Simpl. all tex.-dual tex'!M68)</f>
        <v/>
      </c>
      <c r="D65" s="23" t="str">
        <f>IF('Simpl. all tex.-dual tex'!N68=0,"",'Simpl. all tex.-dual tex'!N68)</f>
        <v/>
      </c>
      <c r="E65" s="23" t="str">
        <f>IF('Simpl. all tex.-dual tex'!O68=0,"",'Simpl. all tex.-dual tex'!O68)</f>
        <v/>
      </c>
      <c r="F65" s="23" t="str">
        <f>IF('Simpl. all tex.-dual tex'!P68=0,"",'Simpl. all tex.-dual tex'!P68)</f>
        <v/>
      </c>
      <c r="G65" s="23" t="str">
        <f>IF('Simpl. all tex.-dual tex'!Q68=0,"",'Simpl. all tex.-dual tex'!Q68)</f>
        <v/>
      </c>
      <c r="H65" s="23" t="str">
        <f>IF('Simpl. all tex.-dual tex'!R68=0,"",'Simpl. all tex.-dual tex'!R68)</f>
        <v/>
      </c>
      <c r="I65" s="23" t="str">
        <f>IF('Simpl. all tex.-dual tex'!S68=0,"",'Simpl. all tex.-dual tex'!S68)</f>
        <v/>
      </c>
      <c r="J65" s="23" t="str">
        <f>IF('Simpl. all tex.-dual tex'!T68=0,"",'Simpl. all tex.-dual tex'!T68)</f>
        <v/>
      </c>
      <c r="K65" s="23" t="str">
        <f>IF('Simpl. all tex.-dual tex'!U68=0,"",'Simpl. all tex.-dual tex'!U68)</f>
        <v/>
      </c>
      <c r="L65" s="23" t="str">
        <f>IF('Simpl. all tex.-dual tex'!V68=0,"",'Simpl. all tex.-dual tex'!V68)</f>
        <v/>
      </c>
      <c r="M65" s="23" t="str">
        <f>IF('Simpl. all tex.-dual tex'!W68=0,"",'Simpl. all tex.-dual tex'!W68)</f>
        <v/>
      </c>
      <c r="N65" s="23" t="str">
        <f>IF('Simpl. all tex.-dual tex'!X68=0,"",'Simpl. all tex.-dual tex'!X68)</f>
        <v/>
      </c>
      <c r="O65" s="23" t="str">
        <f>IF('Simpl. all tex.-dual tex'!Y68=0,"",'Simpl. all tex.-dual tex'!Y68)</f>
        <v/>
      </c>
      <c r="P65" s="23" t="str">
        <f>IF('Simpl. all tex.-dual tex'!Z68=0,"",'Simpl. all tex.-dual tex'!Z68)</f>
        <v/>
      </c>
      <c r="Q65" s="376">
        <f t="shared" si="0"/>
        <v>0</v>
      </c>
      <c r="R65" s="16">
        <f>Q65*'Simpl. all tex.-dual tex'!I68</f>
        <v>0</v>
      </c>
      <c r="S65" s="16">
        <f>Q65*'Simpl. all tex.-dual tex'!AX68</f>
        <v>0</v>
      </c>
    </row>
    <row r="66" spans="1:19" ht="23.25" customHeight="1">
      <c r="A66" s="24" t="str">
        <f>'Simpl. all tex.-dual tex'!D69</f>
        <v>SIMPL-3L</v>
      </c>
      <c r="B66" s="545" t="s">
        <v>6458</v>
      </c>
      <c r="C66" s="25" t="str">
        <f>IF('Simpl. all tex.-dual tex'!M69=0,"",'Simpl. all tex.-dual tex'!M69)</f>
        <v/>
      </c>
      <c r="D66" s="23" t="str">
        <f>IF('Simpl. all tex.-dual tex'!N69=0,"",'Simpl. all tex.-dual tex'!N69)</f>
        <v/>
      </c>
      <c r="E66" s="23" t="str">
        <f>IF('Simpl. all tex.-dual tex'!O69=0,"",'Simpl. all tex.-dual tex'!O69)</f>
        <v/>
      </c>
      <c r="F66" s="23" t="str">
        <f>IF('Simpl. all tex.-dual tex'!P69=0,"",'Simpl. all tex.-dual tex'!P69)</f>
        <v/>
      </c>
      <c r="G66" s="23" t="str">
        <f>IF('Simpl. all tex.-dual tex'!Q69=0,"",'Simpl. all tex.-dual tex'!Q69)</f>
        <v/>
      </c>
      <c r="H66" s="23" t="str">
        <f>IF('Simpl. all tex.-dual tex'!R69=0,"",'Simpl. all tex.-dual tex'!R69)</f>
        <v/>
      </c>
      <c r="I66" s="23" t="str">
        <f>IF('Simpl. all tex.-dual tex'!S69=0,"",'Simpl. all tex.-dual tex'!S69)</f>
        <v/>
      </c>
      <c r="J66" s="23" t="str">
        <f>IF('Simpl. all tex.-dual tex'!T69=0,"",'Simpl. all tex.-dual tex'!T69)</f>
        <v/>
      </c>
      <c r="K66" s="23" t="str">
        <f>IF('Simpl. all tex.-dual tex'!U69=0,"",'Simpl. all tex.-dual tex'!U69)</f>
        <v/>
      </c>
      <c r="L66" s="23" t="str">
        <f>IF('Simpl. all tex.-dual tex'!V69=0,"",'Simpl. all tex.-dual tex'!V69)</f>
        <v/>
      </c>
      <c r="M66" s="23" t="str">
        <f>IF('Simpl. all tex.-dual tex'!W69=0,"",'Simpl. all tex.-dual tex'!W69)</f>
        <v/>
      </c>
      <c r="N66" s="23" t="str">
        <f>IF('Simpl. all tex.-dual tex'!X69=0,"",'Simpl. all tex.-dual tex'!X69)</f>
        <v/>
      </c>
      <c r="O66" s="23" t="str">
        <f>IF('Simpl. all tex.-dual tex'!Y69=0,"",'Simpl. all tex.-dual tex'!Y69)</f>
        <v/>
      </c>
      <c r="P66" s="23" t="str">
        <f>IF('Simpl. all tex.-dual tex'!Z69=0,"",'Simpl. all tex.-dual tex'!Z69)</f>
        <v/>
      </c>
      <c r="Q66" s="376">
        <f t="shared" si="0"/>
        <v>0</v>
      </c>
      <c r="R66" s="16">
        <f>Q66*'Simpl. all tex.-dual tex'!I69</f>
        <v>0</v>
      </c>
      <c r="S66" s="16">
        <f>Q66*'Simpl. all tex.-dual tex'!AX69</f>
        <v>0</v>
      </c>
    </row>
    <row r="67" spans="1:19" ht="23.25" customHeight="1">
      <c r="A67" s="24" t="str">
        <f>'Simpl. all tex.-dual tex'!D70</f>
        <v>SIMPL-3L-T</v>
      </c>
      <c r="B67" s="545" t="s">
        <v>6459</v>
      </c>
      <c r="C67" s="25" t="str">
        <f>IF('Simpl. all tex.-dual tex'!M70=0,"",'Simpl. all tex.-dual tex'!M70)</f>
        <v/>
      </c>
      <c r="D67" s="23" t="str">
        <f>IF('Simpl. all tex.-dual tex'!N70=0,"",'Simpl. all tex.-dual tex'!N70)</f>
        <v/>
      </c>
      <c r="E67" s="23" t="str">
        <f>IF('Simpl. all tex.-dual tex'!O70=0,"",'Simpl. all tex.-dual tex'!O70)</f>
        <v/>
      </c>
      <c r="F67" s="23" t="str">
        <f>IF('Simpl. all tex.-dual tex'!P70=0,"",'Simpl. all tex.-dual tex'!P70)</f>
        <v/>
      </c>
      <c r="G67" s="23" t="str">
        <f>IF('Simpl. all tex.-dual tex'!Q70=0,"",'Simpl. all tex.-dual tex'!Q70)</f>
        <v/>
      </c>
      <c r="H67" s="23" t="str">
        <f>IF('Simpl. all tex.-dual tex'!R70=0,"",'Simpl. all tex.-dual tex'!R70)</f>
        <v/>
      </c>
      <c r="I67" s="23" t="str">
        <f>IF('Simpl. all tex.-dual tex'!S70=0,"",'Simpl. all tex.-dual tex'!S70)</f>
        <v/>
      </c>
      <c r="J67" s="23" t="str">
        <f>IF('Simpl. all tex.-dual tex'!T70=0,"",'Simpl. all tex.-dual tex'!T70)</f>
        <v/>
      </c>
      <c r="K67" s="23" t="str">
        <f>IF('Simpl. all tex.-dual tex'!U70=0,"",'Simpl. all tex.-dual tex'!U70)</f>
        <v/>
      </c>
      <c r="L67" s="23" t="str">
        <f>IF('Simpl. all tex.-dual tex'!V70=0,"",'Simpl. all tex.-dual tex'!V70)</f>
        <v/>
      </c>
      <c r="M67" s="23" t="str">
        <f>IF('Simpl. all tex.-dual tex'!W70=0,"",'Simpl. all tex.-dual tex'!W70)</f>
        <v/>
      </c>
      <c r="N67" s="23" t="str">
        <f>IF('Simpl. all tex.-dual tex'!X70=0,"",'Simpl. all tex.-dual tex'!X70)</f>
        <v/>
      </c>
      <c r="O67" s="23" t="str">
        <f>IF('Simpl. all tex.-dual tex'!Y70=0,"",'Simpl. all tex.-dual tex'!Y70)</f>
        <v/>
      </c>
      <c r="P67" s="23" t="str">
        <f>IF('Simpl. all tex.-dual tex'!Z70=0,"",'Simpl. all tex.-dual tex'!Z70)</f>
        <v/>
      </c>
      <c r="Q67" s="376">
        <f t="shared" si="0"/>
        <v>0</v>
      </c>
      <c r="R67" s="16">
        <f>Q67*'Simpl. all tex.-dual tex'!I70</f>
        <v>0</v>
      </c>
      <c r="S67" s="16">
        <f>Q67*'Simpl. all tex.-dual tex'!AX70</f>
        <v>0</v>
      </c>
    </row>
    <row r="68" spans="1:19" ht="23.25" customHeight="1">
      <c r="A68" s="24" t="str">
        <f>'Simpl. all tex.-dual tex'!D71</f>
        <v>SIMPL-3M</v>
      </c>
      <c r="B68" s="545" t="s">
        <v>6458</v>
      </c>
      <c r="C68" s="25" t="str">
        <f>IF('Simpl. all tex.-dual tex'!M71=0,"",'Simpl. all tex.-dual tex'!M71)</f>
        <v/>
      </c>
      <c r="D68" s="23" t="str">
        <f>IF('Simpl. all tex.-dual tex'!N71=0,"",'Simpl. all tex.-dual tex'!N71)</f>
        <v/>
      </c>
      <c r="E68" s="23" t="str">
        <f>IF('Simpl. all tex.-dual tex'!O71=0,"",'Simpl. all tex.-dual tex'!O71)</f>
        <v/>
      </c>
      <c r="F68" s="23" t="str">
        <f>IF('Simpl. all tex.-dual tex'!P71=0,"",'Simpl. all tex.-dual tex'!P71)</f>
        <v/>
      </c>
      <c r="G68" s="23" t="str">
        <f>IF('Simpl. all tex.-dual tex'!Q71=0,"",'Simpl. all tex.-dual tex'!Q71)</f>
        <v/>
      </c>
      <c r="H68" s="23" t="str">
        <f>IF('Simpl. all tex.-dual tex'!R71=0,"",'Simpl. all tex.-dual tex'!R71)</f>
        <v/>
      </c>
      <c r="I68" s="23" t="str">
        <f>IF('Simpl. all tex.-dual tex'!S71=0,"",'Simpl. all tex.-dual tex'!S71)</f>
        <v/>
      </c>
      <c r="J68" s="23" t="str">
        <f>IF('Simpl. all tex.-dual tex'!T71=0,"",'Simpl. all tex.-dual tex'!T71)</f>
        <v/>
      </c>
      <c r="K68" s="23" t="str">
        <f>IF('Simpl. all tex.-dual tex'!U71=0,"",'Simpl. all tex.-dual tex'!U71)</f>
        <v/>
      </c>
      <c r="L68" s="23" t="str">
        <f>IF('Simpl. all tex.-dual tex'!V71=0,"",'Simpl. all tex.-dual tex'!V71)</f>
        <v/>
      </c>
      <c r="M68" s="23" t="str">
        <f>IF('Simpl. all tex.-dual tex'!W71=0,"",'Simpl. all tex.-dual tex'!W71)</f>
        <v/>
      </c>
      <c r="N68" s="23" t="str">
        <f>IF('Simpl. all tex.-dual tex'!X71=0,"",'Simpl. all tex.-dual tex'!X71)</f>
        <v/>
      </c>
      <c r="O68" s="23" t="str">
        <f>IF('Simpl. all tex.-dual tex'!Y71=0,"",'Simpl. all tex.-dual tex'!Y71)</f>
        <v/>
      </c>
      <c r="P68" s="23" t="str">
        <f>IF('Simpl. all tex.-dual tex'!Z71=0,"",'Simpl. all tex.-dual tex'!Z71)</f>
        <v/>
      </c>
      <c r="Q68" s="376">
        <f t="shared" si="0"/>
        <v>0</v>
      </c>
      <c r="R68" s="16">
        <f>Q68*'Simpl. all tex.-dual tex'!I71</f>
        <v>0</v>
      </c>
      <c r="S68" s="16">
        <f>Q68*'Simpl. all tex.-dual tex'!AX71</f>
        <v>0</v>
      </c>
    </row>
    <row r="69" spans="1:19" ht="23.25" customHeight="1">
      <c r="A69" s="24" t="str">
        <f>'Simpl. all tex.-dual tex'!D72</f>
        <v>SIMPL-3M-T</v>
      </c>
      <c r="B69" s="545" t="s">
        <v>6459</v>
      </c>
      <c r="C69" s="25" t="str">
        <f>IF('Simpl. all tex.-dual tex'!M72=0,"",'Simpl. all tex.-dual tex'!M72)</f>
        <v/>
      </c>
      <c r="D69" s="23" t="str">
        <f>IF('Simpl. all tex.-dual tex'!N72=0,"",'Simpl. all tex.-dual tex'!N72)</f>
        <v/>
      </c>
      <c r="E69" s="23" t="str">
        <f>IF('Simpl. all tex.-dual tex'!O72=0,"",'Simpl. all tex.-dual tex'!O72)</f>
        <v/>
      </c>
      <c r="F69" s="23" t="str">
        <f>IF('Simpl. all tex.-dual tex'!P72=0,"",'Simpl. all tex.-dual tex'!P72)</f>
        <v/>
      </c>
      <c r="G69" s="23" t="str">
        <f>IF('Simpl. all tex.-dual tex'!Q72=0,"",'Simpl. all tex.-dual tex'!Q72)</f>
        <v/>
      </c>
      <c r="H69" s="23" t="str">
        <f>IF('Simpl. all tex.-dual tex'!R72=0,"",'Simpl. all tex.-dual tex'!R72)</f>
        <v/>
      </c>
      <c r="I69" s="23" t="str">
        <f>IF('Simpl. all tex.-dual tex'!S72=0,"",'Simpl. all tex.-dual tex'!S72)</f>
        <v/>
      </c>
      <c r="J69" s="23" t="str">
        <f>IF('Simpl. all tex.-dual tex'!T72=0,"",'Simpl. all tex.-dual tex'!T72)</f>
        <v/>
      </c>
      <c r="K69" s="23" t="str">
        <f>IF('Simpl. all tex.-dual tex'!U72=0,"",'Simpl. all tex.-dual tex'!U72)</f>
        <v/>
      </c>
      <c r="L69" s="23" t="str">
        <f>IF('Simpl. all tex.-dual tex'!V72=0,"",'Simpl. all tex.-dual tex'!V72)</f>
        <v/>
      </c>
      <c r="M69" s="23" t="str">
        <f>IF('Simpl. all tex.-dual tex'!W72=0,"",'Simpl. all tex.-dual tex'!W72)</f>
        <v/>
      </c>
      <c r="N69" s="23" t="str">
        <f>IF('Simpl. all tex.-dual tex'!X72=0,"",'Simpl. all tex.-dual tex'!X72)</f>
        <v/>
      </c>
      <c r="O69" s="23" t="str">
        <f>IF('Simpl. all tex.-dual tex'!Y72=0,"",'Simpl. all tex.-dual tex'!Y72)</f>
        <v/>
      </c>
      <c r="P69" s="23" t="str">
        <f>IF('Simpl. all tex.-dual tex'!Z72=0,"",'Simpl. all tex.-dual tex'!Z72)</f>
        <v/>
      </c>
      <c r="Q69" s="376">
        <f t="shared" si="0"/>
        <v>0</v>
      </c>
      <c r="R69" s="16">
        <f>Q69*'Simpl. all tex.-dual tex'!I72</f>
        <v>0</v>
      </c>
      <c r="S69" s="16">
        <f>Q69*'Simpl. all tex.-dual tex'!AX72</f>
        <v>0</v>
      </c>
    </row>
    <row r="70" spans="1:19" ht="23.25" customHeight="1">
      <c r="A70" s="24" t="str">
        <f>'Simpl. all tex.-dual tex'!D73</f>
        <v>SIMPL-3N</v>
      </c>
      <c r="B70" s="545" t="s">
        <v>6458</v>
      </c>
      <c r="C70" s="25" t="str">
        <f>IF('Simpl. all tex.-dual tex'!M73=0,"",'Simpl. all tex.-dual tex'!M73)</f>
        <v/>
      </c>
      <c r="D70" s="23" t="str">
        <f>IF('Simpl. all tex.-dual tex'!N73=0,"",'Simpl. all tex.-dual tex'!N73)</f>
        <v/>
      </c>
      <c r="E70" s="23" t="str">
        <f>IF('Simpl. all tex.-dual tex'!O73=0,"",'Simpl. all tex.-dual tex'!O73)</f>
        <v/>
      </c>
      <c r="F70" s="23" t="str">
        <f>IF('Simpl. all tex.-dual tex'!P73=0,"",'Simpl. all tex.-dual tex'!P73)</f>
        <v/>
      </c>
      <c r="G70" s="23" t="str">
        <f>IF('Simpl. all tex.-dual tex'!Q73=0,"",'Simpl. all tex.-dual tex'!Q73)</f>
        <v/>
      </c>
      <c r="H70" s="23" t="str">
        <f>IF('Simpl. all tex.-dual tex'!R73=0,"",'Simpl. all tex.-dual tex'!R73)</f>
        <v/>
      </c>
      <c r="I70" s="23" t="str">
        <f>IF('Simpl. all tex.-dual tex'!S73=0,"",'Simpl. all tex.-dual tex'!S73)</f>
        <v/>
      </c>
      <c r="J70" s="23" t="str">
        <f>IF('Simpl. all tex.-dual tex'!T73=0,"",'Simpl. all tex.-dual tex'!T73)</f>
        <v/>
      </c>
      <c r="K70" s="23" t="str">
        <f>IF('Simpl. all tex.-dual tex'!U73=0,"",'Simpl. all tex.-dual tex'!U73)</f>
        <v/>
      </c>
      <c r="L70" s="23" t="str">
        <f>IF('Simpl. all tex.-dual tex'!V73=0,"",'Simpl. all tex.-dual tex'!V73)</f>
        <v/>
      </c>
      <c r="M70" s="23" t="str">
        <f>IF('Simpl. all tex.-dual tex'!W73=0,"",'Simpl. all tex.-dual tex'!W73)</f>
        <v/>
      </c>
      <c r="N70" s="23" t="str">
        <f>IF('Simpl. all tex.-dual tex'!X73=0,"",'Simpl. all tex.-dual tex'!X73)</f>
        <v/>
      </c>
      <c r="O70" s="23" t="str">
        <f>IF('Simpl. all tex.-dual tex'!Y73=0,"",'Simpl. all tex.-dual tex'!Y73)</f>
        <v/>
      </c>
      <c r="P70" s="23" t="str">
        <f>IF('Simpl. all tex.-dual tex'!Z73=0,"",'Simpl. all tex.-dual tex'!Z73)</f>
        <v/>
      </c>
      <c r="Q70" s="376">
        <f t="shared" si="0"/>
        <v>0</v>
      </c>
      <c r="R70" s="16">
        <f>Q70*'Simpl. all tex.-dual tex'!I73</f>
        <v>0</v>
      </c>
      <c r="S70" s="16">
        <f>Q70*'Simpl. all tex.-dual tex'!AX73</f>
        <v>0</v>
      </c>
    </row>
    <row r="71" spans="1:19" ht="23.25" customHeight="1">
      <c r="A71" s="24" t="str">
        <f>'Simpl. all tex.-dual tex'!D74</f>
        <v>SIMPL-3N-T</v>
      </c>
      <c r="B71" s="545" t="s">
        <v>6459</v>
      </c>
      <c r="C71" s="25" t="str">
        <f>IF('Simpl. all tex.-dual tex'!M74=0,"",'Simpl. all tex.-dual tex'!M74)</f>
        <v/>
      </c>
      <c r="D71" s="23" t="str">
        <f>IF('Simpl. all tex.-dual tex'!N74=0,"",'Simpl. all tex.-dual tex'!N74)</f>
        <v/>
      </c>
      <c r="E71" s="23" t="str">
        <f>IF('Simpl. all tex.-dual tex'!O74=0,"",'Simpl. all tex.-dual tex'!O74)</f>
        <v/>
      </c>
      <c r="F71" s="23" t="str">
        <f>IF('Simpl. all tex.-dual tex'!P74=0,"",'Simpl. all tex.-dual tex'!P74)</f>
        <v/>
      </c>
      <c r="G71" s="23" t="str">
        <f>IF('Simpl. all tex.-dual tex'!Q74=0,"",'Simpl. all tex.-dual tex'!Q74)</f>
        <v/>
      </c>
      <c r="H71" s="23" t="str">
        <f>IF('Simpl. all tex.-dual tex'!R74=0,"",'Simpl. all tex.-dual tex'!R74)</f>
        <v/>
      </c>
      <c r="I71" s="23" t="str">
        <f>IF('Simpl. all tex.-dual tex'!S74=0,"",'Simpl. all tex.-dual tex'!S74)</f>
        <v/>
      </c>
      <c r="J71" s="23" t="str">
        <f>IF('Simpl. all tex.-dual tex'!T74=0,"",'Simpl. all tex.-dual tex'!T74)</f>
        <v/>
      </c>
      <c r="K71" s="23" t="str">
        <f>IF('Simpl. all tex.-dual tex'!U74=0,"",'Simpl. all tex.-dual tex'!U74)</f>
        <v/>
      </c>
      <c r="L71" s="23" t="str">
        <f>IF('Simpl. all tex.-dual tex'!V74=0,"",'Simpl. all tex.-dual tex'!V74)</f>
        <v/>
      </c>
      <c r="M71" s="23" t="str">
        <f>IF('Simpl. all tex.-dual tex'!W74=0,"",'Simpl. all tex.-dual tex'!W74)</f>
        <v/>
      </c>
      <c r="N71" s="23" t="str">
        <f>IF('Simpl. all tex.-dual tex'!X74=0,"",'Simpl. all tex.-dual tex'!X74)</f>
        <v/>
      </c>
      <c r="O71" s="23" t="str">
        <f>IF('Simpl. all tex.-dual tex'!Y74=0,"",'Simpl. all tex.-dual tex'!Y74)</f>
        <v/>
      </c>
      <c r="P71" s="23" t="str">
        <f>IF('Simpl. all tex.-dual tex'!Z74=0,"",'Simpl. all tex.-dual tex'!Z74)</f>
        <v/>
      </c>
      <c r="Q71" s="376">
        <f t="shared" ref="Q71:Q134" si="1">SUM(C71:P71)</f>
        <v>0</v>
      </c>
      <c r="R71" s="16">
        <f>Q71*'Simpl. all tex.-dual tex'!I74</f>
        <v>0</v>
      </c>
      <c r="S71" s="16">
        <f>Q71*'Simpl. all tex.-dual tex'!AX74</f>
        <v>0</v>
      </c>
    </row>
    <row r="72" spans="1:19" ht="23.25" customHeight="1">
      <c r="A72" s="24" t="str">
        <f>'Simpl. all tex.-dual tex'!D75</f>
        <v>SIMPL-3O</v>
      </c>
      <c r="B72" s="545" t="s">
        <v>6458</v>
      </c>
      <c r="C72" s="25" t="str">
        <f>IF('Simpl. all tex.-dual tex'!M75=0,"",'Simpl. all tex.-dual tex'!M75)</f>
        <v/>
      </c>
      <c r="D72" s="23" t="str">
        <f>IF('Simpl. all tex.-dual tex'!N75=0,"",'Simpl. all tex.-dual tex'!N75)</f>
        <v/>
      </c>
      <c r="E72" s="23" t="str">
        <f>IF('Simpl. all tex.-dual tex'!O75=0,"",'Simpl. all tex.-dual tex'!O75)</f>
        <v/>
      </c>
      <c r="F72" s="23" t="str">
        <f>IF('Simpl. all tex.-dual tex'!P75=0,"",'Simpl. all tex.-dual tex'!P75)</f>
        <v/>
      </c>
      <c r="G72" s="23" t="str">
        <f>IF('Simpl. all tex.-dual tex'!Q75=0,"",'Simpl. all tex.-dual tex'!Q75)</f>
        <v/>
      </c>
      <c r="H72" s="23" t="str">
        <f>IF('Simpl. all tex.-dual tex'!R75=0,"",'Simpl. all tex.-dual tex'!R75)</f>
        <v/>
      </c>
      <c r="I72" s="23" t="str">
        <f>IF('Simpl. all tex.-dual tex'!S75=0,"",'Simpl. all tex.-dual tex'!S75)</f>
        <v/>
      </c>
      <c r="J72" s="23" t="str">
        <f>IF('Simpl. all tex.-dual tex'!T75=0,"",'Simpl. all tex.-dual tex'!T75)</f>
        <v/>
      </c>
      <c r="K72" s="23" t="str">
        <f>IF('Simpl. all tex.-dual tex'!U75=0,"",'Simpl. all tex.-dual tex'!U75)</f>
        <v/>
      </c>
      <c r="L72" s="23" t="str">
        <f>IF('Simpl. all tex.-dual tex'!V75=0,"",'Simpl. all tex.-dual tex'!V75)</f>
        <v/>
      </c>
      <c r="M72" s="23" t="str">
        <f>IF('Simpl. all tex.-dual tex'!W75=0,"",'Simpl. all tex.-dual tex'!W75)</f>
        <v/>
      </c>
      <c r="N72" s="23" t="str">
        <f>IF('Simpl. all tex.-dual tex'!X75=0,"",'Simpl. all tex.-dual tex'!X75)</f>
        <v/>
      </c>
      <c r="O72" s="23" t="str">
        <f>IF('Simpl. all tex.-dual tex'!Y75=0,"",'Simpl. all tex.-dual tex'!Y75)</f>
        <v/>
      </c>
      <c r="P72" s="23" t="str">
        <f>IF('Simpl. all tex.-dual tex'!Z75=0,"",'Simpl. all tex.-dual tex'!Z75)</f>
        <v/>
      </c>
      <c r="Q72" s="376">
        <f t="shared" si="1"/>
        <v>0</v>
      </c>
      <c r="R72" s="16">
        <f>Q72*'Simpl. all tex.-dual tex'!I75</f>
        <v>0</v>
      </c>
      <c r="S72" s="16">
        <f>Q72*'Simpl. all tex.-dual tex'!AX75</f>
        <v>0</v>
      </c>
    </row>
    <row r="73" spans="1:19" ht="23.25" customHeight="1">
      <c r="A73" s="24" t="str">
        <f>'Simpl. all tex.-dual tex'!D76</f>
        <v>SIMPL-3O-T</v>
      </c>
      <c r="B73" s="545" t="s">
        <v>6459</v>
      </c>
      <c r="C73" s="25" t="str">
        <f>IF('Simpl. all tex.-dual tex'!M76=0,"",'Simpl. all tex.-dual tex'!M76)</f>
        <v/>
      </c>
      <c r="D73" s="23" t="str">
        <f>IF('Simpl. all tex.-dual tex'!N76=0,"",'Simpl. all tex.-dual tex'!N76)</f>
        <v/>
      </c>
      <c r="E73" s="23" t="str">
        <f>IF('Simpl. all tex.-dual tex'!O76=0,"",'Simpl. all tex.-dual tex'!O76)</f>
        <v/>
      </c>
      <c r="F73" s="23" t="str">
        <f>IF('Simpl. all tex.-dual tex'!P76=0,"",'Simpl. all tex.-dual tex'!P76)</f>
        <v/>
      </c>
      <c r="G73" s="23" t="str">
        <f>IF('Simpl. all tex.-dual tex'!Q76=0,"",'Simpl. all tex.-dual tex'!Q76)</f>
        <v/>
      </c>
      <c r="H73" s="23" t="str">
        <f>IF('Simpl. all tex.-dual tex'!R76=0,"",'Simpl. all tex.-dual tex'!R76)</f>
        <v/>
      </c>
      <c r="I73" s="23" t="str">
        <f>IF('Simpl. all tex.-dual tex'!S76=0,"",'Simpl. all tex.-dual tex'!S76)</f>
        <v/>
      </c>
      <c r="J73" s="23" t="str">
        <f>IF('Simpl. all tex.-dual tex'!T76=0,"",'Simpl. all tex.-dual tex'!T76)</f>
        <v/>
      </c>
      <c r="K73" s="23" t="str">
        <f>IF('Simpl. all tex.-dual tex'!U76=0,"",'Simpl. all tex.-dual tex'!U76)</f>
        <v/>
      </c>
      <c r="L73" s="23" t="str">
        <f>IF('Simpl. all tex.-dual tex'!V76=0,"",'Simpl. all tex.-dual tex'!V76)</f>
        <v/>
      </c>
      <c r="M73" s="23" t="str">
        <f>IF('Simpl. all tex.-dual tex'!W76=0,"",'Simpl. all tex.-dual tex'!W76)</f>
        <v/>
      </c>
      <c r="N73" s="23" t="str">
        <f>IF('Simpl. all tex.-dual tex'!X76=0,"",'Simpl. all tex.-dual tex'!X76)</f>
        <v/>
      </c>
      <c r="O73" s="23" t="str">
        <f>IF('Simpl. all tex.-dual tex'!Y76=0,"",'Simpl. all tex.-dual tex'!Y76)</f>
        <v/>
      </c>
      <c r="P73" s="23" t="str">
        <f>IF('Simpl. all tex.-dual tex'!Z76=0,"",'Simpl. all tex.-dual tex'!Z76)</f>
        <v/>
      </c>
      <c r="Q73" s="376">
        <f t="shared" si="1"/>
        <v>0</v>
      </c>
      <c r="R73" s="16">
        <f>Q73*'Simpl. all tex.-dual tex'!I76</f>
        <v>0</v>
      </c>
      <c r="S73" s="16">
        <f>Q73*'Simpl. all tex.-dual tex'!AX76</f>
        <v>0</v>
      </c>
    </row>
    <row r="74" spans="1:19" ht="23.25" customHeight="1">
      <c r="A74" s="24" t="str">
        <f>'Simpl. all tex.-dual tex'!D77</f>
        <v>SIMPL-3P</v>
      </c>
      <c r="B74" s="545" t="s">
        <v>6458</v>
      </c>
      <c r="C74" s="25" t="str">
        <f>IF('Simpl. all tex.-dual tex'!M77=0,"",'Simpl. all tex.-dual tex'!M77)</f>
        <v/>
      </c>
      <c r="D74" s="23" t="str">
        <f>IF('Simpl. all tex.-dual tex'!N77=0,"",'Simpl. all tex.-dual tex'!N77)</f>
        <v/>
      </c>
      <c r="E74" s="23" t="str">
        <f>IF('Simpl. all tex.-dual tex'!O77=0,"",'Simpl. all tex.-dual tex'!O77)</f>
        <v/>
      </c>
      <c r="F74" s="23" t="str">
        <f>IF('Simpl. all tex.-dual tex'!P77=0,"",'Simpl. all tex.-dual tex'!P77)</f>
        <v/>
      </c>
      <c r="G74" s="23" t="str">
        <f>IF('Simpl. all tex.-dual tex'!Q77=0,"",'Simpl. all tex.-dual tex'!Q77)</f>
        <v/>
      </c>
      <c r="H74" s="23" t="str">
        <f>IF('Simpl. all tex.-dual tex'!R77=0,"",'Simpl. all tex.-dual tex'!R77)</f>
        <v/>
      </c>
      <c r="I74" s="23" t="str">
        <f>IF('Simpl. all tex.-dual tex'!S77=0,"",'Simpl. all tex.-dual tex'!S77)</f>
        <v/>
      </c>
      <c r="J74" s="23" t="str">
        <f>IF('Simpl. all tex.-dual tex'!T77=0,"",'Simpl. all tex.-dual tex'!T77)</f>
        <v/>
      </c>
      <c r="K74" s="23" t="str">
        <f>IF('Simpl. all tex.-dual tex'!U77=0,"",'Simpl. all tex.-dual tex'!U77)</f>
        <v/>
      </c>
      <c r="L74" s="23" t="str">
        <f>IF('Simpl. all tex.-dual tex'!V77=0,"",'Simpl. all tex.-dual tex'!V77)</f>
        <v/>
      </c>
      <c r="M74" s="23" t="str">
        <f>IF('Simpl. all tex.-dual tex'!W77=0,"",'Simpl. all tex.-dual tex'!W77)</f>
        <v/>
      </c>
      <c r="N74" s="23" t="str">
        <f>IF('Simpl. all tex.-dual tex'!X77=0,"",'Simpl. all tex.-dual tex'!X77)</f>
        <v/>
      </c>
      <c r="O74" s="23" t="str">
        <f>IF('Simpl. all tex.-dual tex'!Y77=0,"",'Simpl. all tex.-dual tex'!Y77)</f>
        <v/>
      </c>
      <c r="P74" s="23" t="str">
        <f>IF('Simpl. all tex.-dual tex'!Z77=0,"",'Simpl. all tex.-dual tex'!Z77)</f>
        <v/>
      </c>
      <c r="Q74" s="376">
        <f t="shared" si="1"/>
        <v>0</v>
      </c>
      <c r="R74" s="16">
        <f>Q74*'Simpl. all tex.-dual tex'!I77</f>
        <v>0</v>
      </c>
      <c r="S74" s="16">
        <f>Q74*'Simpl. all tex.-dual tex'!AX77</f>
        <v>0</v>
      </c>
    </row>
    <row r="75" spans="1:19" ht="23.25" customHeight="1">
      <c r="A75" s="24" t="str">
        <f>'Simpl. all tex.-dual tex'!D78</f>
        <v>SIMPL-3P-T</v>
      </c>
      <c r="B75" s="545" t="s">
        <v>6459</v>
      </c>
      <c r="C75" s="25" t="str">
        <f>IF('Simpl. all tex.-dual tex'!M78=0,"",'Simpl. all tex.-dual tex'!M78)</f>
        <v/>
      </c>
      <c r="D75" s="23" t="str">
        <f>IF('Simpl. all tex.-dual tex'!N78=0,"",'Simpl. all tex.-dual tex'!N78)</f>
        <v/>
      </c>
      <c r="E75" s="23" t="str">
        <f>IF('Simpl. all tex.-dual tex'!O78=0,"",'Simpl. all tex.-dual tex'!O78)</f>
        <v/>
      </c>
      <c r="F75" s="23" t="str">
        <f>IF('Simpl. all tex.-dual tex'!P78=0,"",'Simpl. all tex.-dual tex'!P78)</f>
        <v/>
      </c>
      <c r="G75" s="23" t="str">
        <f>IF('Simpl. all tex.-dual tex'!Q78=0,"",'Simpl. all tex.-dual tex'!Q78)</f>
        <v/>
      </c>
      <c r="H75" s="23" t="str">
        <f>IF('Simpl. all tex.-dual tex'!R78=0,"",'Simpl. all tex.-dual tex'!R78)</f>
        <v/>
      </c>
      <c r="I75" s="23" t="str">
        <f>IF('Simpl. all tex.-dual tex'!S78=0,"",'Simpl. all tex.-dual tex'!S78)</f>
        <v/>
      </c>
      <c r="J75" s="23" t="str">
        <f>IF('Simpl. all tex.-dual tex'!T78=0,"",'Simpl. all tex.-dual tex'!T78)</f>
        <v/>
      </c>
      <c r="K75" s="23" t="str">
        <f>IF('Simpl. all tex.-dual tex'!U78=0,"",'Simpl. all tex.-dual tex'!U78)</f>
        <v/>
      </c>
      <c r="L75" s="23" t="str">
        <f>IF('Simpl. all tex.-dual tex'!V78=0,"",'Simpl. all tex.-dual tex'!V78)</f>
        <v/>
      </c>
      <c r="M75" s="23" t="str">
        <f>IF('Simpl. all tex.-dual tex'!W78=0,"",'Simpl. all tex.-dual tex'!W78)</f>
        <v/>
      </c>
      <c r="N75" s="23" t="str">
        <f>IF('Simpl. all tex.-dual tex'!X78=0,"",'Simpl. all tex.-dual tex'!X78)</f>
        <v/>
      </c>
      <c r="O75" s="23" t="str">
        <f>IF('Simpl. all tex.-dual tex'!Y78=0,"",'Simpl. all tex.-dual tex'!Y78)</f>
        <v/>
      </c>
      <c r="P75" s="23" t="str">
        <f>IF('Simpl. all tex.-dual tex'!Z78=0,"",'Simpl. all tex.-dual tex'!Z78)</f>
        <v/>
      </c>
      <c r="Q75" s="376">
        <f t="shared" si="1"/>
        <v>0</v>
      </c>
      <c r="R75" s="16">
        <f>Q75*'Simpl. all tex.-dual tex'!I78</f>
        <v>0</v>
      </c>
      <c r="S75" s="16">
        <f>Q75*'Simpl. all tex.-dual tex'!AX78</f>
        <v>0</v>
      </c>
    </row>
    <row r="76" spans="1:19" ht="23.25" customHeight="1">
      <c r="A76" s="24" t="str">
        <f>'Simpl. all tex.-dual tex'!D79</f>
        <v>SIMPL-3R</v>
      </c>
      <c r="B76" s="545" t="s">
        <v>6458</v>
      </c>
      <c r="C76" s="25" t="str">
        <f>IF('Simpl. all tex.-dual tex'!M79=0,"",'Simpl. all tex.-dual tex'!M79)</f>
        <v/>
      </c>
      <c r="D76" s="23" t="str">
        <f>IF('Simpl. all tex.-dual tex'!N79=0,"",'Simpl. all tex.-dual tex'!N79)</f>
        <v/>
      </c>
      <c r="E76" s="23" t="str">
        <f>IF('Simpl. all tex.-dual tex'!O79=0,"",'Simpl. all tex.-dual tex'!O79)</f>
        <v/>
      </c>
      <c r="F76" s="23" t="str">
        <f>IF('Simpl. all tex.-dual tex'!P79=0,"",'Simpl. all tex.-dual tex'!P79)</f>
        <v/>
      </c>
      <c r="G76" s="23" t="str">
        <f>IF('Simpl. all tex.-dual tex'!Q79=0,"",'Simpl. all tex.-dual tex'!Q79)</f>
        <v/>
      </c>
      <c r="H76" s="23" t="str">
        <f>IF('Simpl. all tex.-dual tex'!R79=0,"",'Simpl. all tex.-dual tex'!R79)</f>
        <v/>
      </c>
      <c r="I76" s="23" t="str">
        <f>IF('Simpl. all tex.-dual tex'!S79=0,"",'Simpl. all tex.-dual tex'!S79)</f>
        <v/>
      </c>
      <c r="J76" s="23" t="str">
        <f>IF('Simpl. all tex.-dual tex'!T79=0,"",'Simpl. all tex.-dual tex'!T79)</f>
        <v/>
      </c>
      <c r="K76" s="23" t="str">
        <f>IF('Simpl. all tex.-dual tex'!U79=0,"",'Simpl. all tex.-dual tex'!U79)</f>
        <v/>
      </c>
      <c r="L76" s="23" t="str">
        <f>IF('Simpl. all tex.-dual tex'!V79=0,"",'Simpl. all tex.-dual tex'!V79)</f>
        <v/>
      </c>
      <c r="M76" s="23" t="str">
        <f>IF('Simpl. all tex.-dual tex'!W79=0,"",'Simpl. all tex.-dual tex'!W79)</f>
        <v/>
      </c>
      <c r="N76" s="23" t="str">
        <f>IF('Simpl. all tex.-dual tex'!X79=0,"",'Simpl. all tex.-dual tex'!X79)</f>
        <v/>
      </c>
      <c r="O76" s="23" t="str">
        <f>IF('Simpl. all tex.-dual tex'!Y79=0,"",'Simpl. all tex.-dual tex'!Y79)</f>
        <v/>
      </c>
      <c r="P76" s="23" t="str">
        <f>IF('Simpl. all tex.-dual tex'!Z79=0,"",'Simpl. all tex.-dual tex'!Z79)</f>
        <v/>
      </c>
      <c r="Q76" s="376">
        <f t="shared" si="1"/>
        <v>0</v>
      </c>
      <c r="R76" s="16">
        <f>Q76*'Simpl. all tex.-dual tex'!I79</f>
        <v>0</v>
      </c>
      <c r="S76" s="16">
        <f>Q76*'Simpl. all tex.-dual tex'!AX79</f>
        <v>0</v>
      </c>
    </row>
    <row r="77" spans="1:19" ht="23.25" customHeight="1">
      <c r="A77" s="24" t="str">
        <f>'Simpl. all tex.-dual tex'!D80</f>
        <v>SIMPL-3R-T</v>
      </c>
      <c r="B77" s="545" t="s">
        <v>6459</v>
      </c>
      <c r="C77" s="25" t="str">
        <f>IF('Simpl. all tex.-dual tex'!M80=0,"",'Simpl. all tex.-dual tex'!M80)</f>
        <v/>
      </c>
      <c r="D77" s="23" t="str">
        <f>IF('Simpl. all tex.-dual tex'!N80=0,"",'Simpl. all tex.-dual tex'!N80)</f>
        <v/>
      </c>
      <c r="E77" s="23" t="str">
        <f>IF('Simpl. all tex.-dual tex'!O80=0,"",'Simpl. all tex.-dual tex'!O80)</f>
        <v/>
      </c>
      <c r="F77" s="23" t="str">
        <f>IF('Simpl. all tex.-dual tex'!P80=0,"",'Simpl. all tex.-dual tex'!P80)</f>
        <v/>
      </c>
      <c r="G77" s="23" t="str">
        <f>IF('Simpl. all tex.-dual tex'!Q80=0,"",'Simpl. all tex.-dual tex'!Q80)</f>
        <v/>
      </c>
      <c r="H77" s="23" t="str">
        <f>IF('Simpl. all tex.-dual tex'!R80=0,"",'Simpl. all tex.-dual tex'!R80)</f>
        <v/>
      </c>
      <c r="I77" s="23" t="str">
        <f>IF('Simpl. all tex.-dual tex'!S80=0,"",'Simpl. all tex.-dual tex'!S80)</f>
        <v/>
      </c>
      <c r="J77" s="23" t="str">
        <f>IF('Simpl. all tex.-dual tex'!T80=0,"",'Simpl. all tex.-dual tex'!T80)</f>
        <v/>
      </c>
      <c r="K77" s="23" t="str">
        <f>IF('Simpl. all tex.-dual tex'!U80=0,"",'Simpl. all tex.-dual tex'!U80)</f>
        <v/>
      </c>
      <c r="L77" s="23" t="str">
        <f>IF('Simpl. all tex.-dual tex'!V80=0,"",'Simpl. all tex.-dual tex'!V80)</f>
        <v/>
      </c>
      <c r="M77" s="23" t="str">
        <f>IF('Simpl. all tex.-dual tex'!W80=0,"",'Simpl. all tex.-dual tex'!W80)</f>
        <v/>
      </c>
      <c r="N77" s="23" t="str">
        <f>IF('Simpl. all tex.-dual tex'!X80=0,"",'Simpl. all tex.-dual tex'!X80)</f>
        <v/>
      </c>
      <c r="O77" s="23" t="str">
        <f>IF('Simpl. all tex.-dual tex'!Y80=0,"",'Simpl. all tex.-dual tex'!Y80)</f>
        <v/>
      </c>
      <c r="P77" s="23" t="str">
        <f>IF('Simpl. all tex.-dual tex'!Z80=0,"",'Simpl. all tex.-dual tex'!Z80)</f>
        <v/>
      </c>
      <c r="Q77" s="376">
        <f t="shared" si="1"/>
        <v>0</v>
      </c>
      <c r="R77" s="16">
        <f>Q77*'Simpl. all tex.-dual tex'!I80</f>
        <v>0</v>
      </c>
      <c r="S77" s="16">
        <f>Q77*'Simpl. all tex.-dual tex'!AX80</f>
        <v>0</v>
      </c>
    </row>
    <row r="78" spans="1:19" ht="23.25" customHeight="1">
      <c r="A78" s="24" t="str">
        <f>'Simpl. all tex.-dual tex'!D81</f>
        <v>4 - PRISMS</v>
      </c>
      <c r="B78" s="545"/>
      <c r="C78" s="25" t="str">
        <f>IF('Simpl. all tex.-dual tex'!M81=0,"",'Simpl. all tex.-dual tex'!M81)</f>
        <v/>
      </c>
      <c r="D78" s="23" t="str">
        <f>IF('Simpl. all tex.-dual tex'!N81=0,"",'Simpl. all tex.-dual tex'!N81)</f>
        <v/>
      </c>
      <c r="E78" s="23" t="str">
        <f>IF('Simpl. all tex.-dual tex'!O81=0,"",'Simpl. all tex.-dual tex'!O81)</f>
        <v/>
      </c>
      <c r="F78" s="23" t="str">
        <f>IF('Simpl. all tex.-dual tex'!P81=0,"",'Simpl. all tex.-dual tex'!P81)</f>
        <v/>
      </c>
      <c r="G78" s="23" t="str">
        <f>IF('Simpl. all tex.-dual tex'!Q81=0,"",'Simpl. all tex.-dual tex'!Q81)</f>
        <v/>
      </c>
      <c r="H78" s="23" t="str">
        <f>IF('Simpl. all tex.-dual tex'!R81=0,"",'Simpl. all tex.-dual tex'!R81)</f>
        <v/>
      </c>
      <c r="I78" s="23" t="str">
        <f>IF('Simpl. all tex.-dual tex'!S81=0,"",'Simpl. all tex.-dual tex'!S81)</f>
        <v/>
      </c>
      <c r="J78" s="23" t="str">
        <f>IF('Simpl. all tex.-dual tex'!T81=0,"",'Simpl. all tex.-dual tex'!T81)</f>
        <v/>
      </c>
      <c r="K78" s="23" t="str">
        <f>IF('Simpl. all tex.-dual tex'!U81=0,"",'Simpl. all tex.-dual tex'!U81)</f>
        <v/>
      </c>
      <c r="L78" s="23" t="str">
        <f>IF('Simpl. all tex.-dual tex'!V81=0,"",'Simpl. all tex.-dual tex'!V81)</f>
        <v/>
      </c>
      <c r="M78" s="23" t="str">
        <f>IF('Simpl. all tex.-dual tex'!W81=0,"",'Simpl. all tex.-dual tex'!W81)</f>
        <v/>
      </c>
      <c r="N78" s="23" t="str">
        <f>IF('Simpl. all tex.-dual tex'!X81=0,"",'Simpl. all tex.-dual tex'!X81)</f>
        <v/>
      </c>
      <c r="O78" s="23" t="str">
        <f>IF('Simpl. all tex.-dual tex'!Y81=0,"",'Simpl. all tex.-dual tex'!Y81)</f>
        <v/>
      </c>
      <c r="P78" s="23" t="str">
        <f>IF('Simpl. all tex.-dual tex'!Z81=0,"",'Simpl. all tex.-dual tex'!Z81)</f>
        <v/>
      </c>
      <c r="Q78" s="376">
        <f t="shared" si="1"/>
        <v>0</v>
      </c>
      <c r="R78" s="16">
        <f>Q78*'Simpl. all tex.-dual tex'!I81</f>
        <v>0</v>
      </c>
      <c r="S78" s="16">
        <f>Q78*'Simpl. all tex.-dual tex'!AX81</f>
        <v>0</v>
      </c>
    </row>
    <row r="79" spans="1:19" ht="23.25" customHeight="1">
      <c r="A79" s="24" t="str">
        <f>'Simpl. all tex.-dual tex'!D82</f>
        <v>SIMPL-4A</v>
      </c>
      <c r="B79" s="545" t="s">
        <v>6458</v>
      </c>
      <c r="C79" s="25" t="str">
        <f>IF('Simpl. all tex.-dual tex'!M82=0,"",'Simpl. all tex.-dual tex'!M82)</f>
        <v/>
      </c>
      <c r="D79" s="23" t="str">
        <f>IF('Simpl. all tex.-dual tex'!N82=0,"",'Simpl. all tex.-dual tex'!N82)</f>
        <v/>
      </c>
      <c r="E79" s="23" t="str">
        <f>IF('Simpl. all tex.-dual tex'!O82=0,"",'Simpl. all tex.-dual tex'!O82)</f>
        <v/>
      </c>
      <c r="F79" s="23" t="str">
        <f>IF('Simpl. all tex.-dual tex'!P82=0,"",'Simpl. all tex.-dual tex'!P82)</f>
        <v/>
      </c>
      <c r="G79" s="23" t="str">
        <f>IF('Simpl. all tex.-dual tex'!Q82=0,"",'Simpl. all tex.-dual tex'!Q82)</f>
        <v/>
      </c>
      <c r="H79" s="23" t="str">
        <f>IF('Simpl. all tex.-dual tex'!R82=0,"",'Simpl. all tex.-dual tex'!R82)</f>
        <v/>
      </c>
      <c r="I79" s="23" t="str">
        <f>IF('Simpl. all tex.-dual tex'!S82=0,"",'Simpl. all tex.-dual tex'!S82)</f>
        <v/>
      </c>
      <c r="J79" s="23" t="str">
        <f>IF('Simpl. all tex.-dual tex'!T82=0,"",'Simpl. all tex.-dual tex'!T82)</f>
        <v/>
      </c>
      <c r="K79" s="23" t="str">
        <f>IF('Simpl. all tex.-dual tex'!U82=0,"",'Simpl. all tex.-dual tex'!U82)</f>
        <v/>
      </c>
      <c r="L79" s="23" t="str">
        <f>IF('Simpl. all tex.-dual tex'!V82=0,"",'Simpl. all tex.-dual tex'!V82)</f>
        <v/>
      </c>
      <c r="M79" s="23" t="str">
        <f>IF('Simpl. all tex.-dual tex'!W82=0,"",'Simpl. all tex.-dual tex'!W82)</f>
        <v/>
      </c>
      <c r="N79" s="23" t="str">
        <f>IF('Simpl. all tex.-dual tex'!X82=0,"",'Simpl. all tex.-dual tex'!X82)</f>
        <v/>
      </c>
      <c r="O79" s="23" t="str">
        <f>IF('Simpl. all tex.-dual tex'!Y82=0,"",'Simpl. all tex.-dual tex'!Y82)</f>
        <v/>
      </c>
      <c r="P79" s="23" t="str">
        <f>IF('Simpl. all tex.-dual tex'!Z82=0,"",'Simpl. all tex.-dual tex'!Z82)</f>
        <v/>
      </c>
      <c r="Q79" s="376">
        <f t="shared" si="1"/>
        <v>0</v>
      </c>
      <c r="R79" s="16">
        <f>Q79*'Simpl. all tex.-dual tex'!I82</f>
        <v>0</v>
      </c>
      <c r="S79" s="16">
        <f>Q79*'Simpl. all tex.-dual tex'!AX82</f>
        <v>0</v>
      </c>
    </row>
    <row r="80" spans="1:19" ht="23.25" customHeight="1">
      <c r="A80" s="24" t="str">
        <f>'Simpl. all tex.-dual tex'!D83</f>
        <v>SIMPL-4A-T</v>
      </c>
      <c r="B80" s="545" t="s">
        <v>6459</v>
      </c>
      <c r="C80" s="25" t="str">
        <f>IF('Simpl. all tex.-dual tex'!M83=0,"",'Simpl. all tex.-dual tex'!M83)</f>
        <v/>
      </c>
      <c r="D80" s="23" t="str">
        <f>IF('Simpl. all tex.-dual tex'!N83=0,"",'Simpl. all tex.-dual tex'!N83)</f>
        <v/>
      </c>
      <c r="E80" s="23" t="str">
        <f>IF('Simpl. all tex.-dual tex'!O83=0,"",'Simpl. all tex.-dual tex'!O83)</f>
        <v/>
      </c>
      <c r="F80" s="23" t="str">
        <f>IF('Simpl. all tex.-dual tex'!P83=0,"",'Simpl. all tex.-dual tex'!P83)</f>
        <v/>
      </c>
      <c r="G80" s="23" t="str">
        <f>IF('Simpl. all tex.-dual tex'!Q83=0,"",'Simpl. all tex.-dual tex'!Q83)</f>
        <v/>
      </c>
      <c r="H80" s="23" t="str">
        <f>IF('Simpl. all tex.-dual tex'!R83=0,"",'Simpl. all tex.-dual tex'!R83)</f>
        <v/>
      </c>
      <c r="I80" s="23" t="str">
        <f>IF('Simpl. all tex.-dual tex'!S83=0,"",'Simpl. all tex.-dual tex'!S83)</f>
        <v/>
      </c>
      <c r="J80" s="23" t="str">
        <f>IF('Simpl. all tex.-dual tex'!T83=0,"",'Simpl. all tex.-dual tex'!T83)</f>
        <v/>
      </c>
      <c r="K80" s="23" t="str">
        <f>IF('Simpl. all tex.-dual tex'!U83=0,"",'Simpl. all tex.-dual tex'!U83)</f>
        <v/>
      </c>
      <c r="L80" s="23" t="str">
        <f>IF('Simpl. all tex.-dual tex'!V83=0,"",'Simpl. all tex.-dual tex'!V83)</f>
        <v/>
      </c>
      <c r="M80" s="23" t="str">
        <f>IF('Simpl. all tex.-dual tex'!W83=0,"",'Simpl. all tex.-dual tex'!W83)</f>
        <v/>
      </c>
      <c r="N80" s="23" t="str">
        <f>IF('Simpl. all tex.-dual tex'!X83=0,"",'Simpl. all tex.-dual tex'!X83)</f>
        <v/>
      </c>
      <c r="O80" s="23" t="str">
        <f>IF('Simpl. all tex.-dual tex'!Y83=0,"",'Simpl. all tex.-dual tex'!Y83)</f>
        <v/>
      </c>
      <c r="P80" s="23" t="str">
        <f>IF('Simpl. all tex.-dual tex'!Z83=0,"",'Simpl. all tex.-dual tex'!Z83)</f>
        <v/>
      </c>
      <c r="Q80" s="376">
        <f t="shared" si="1"/>
        <v>0</v>
      </c>
      <c r="R80" s="16">
        <f>Q80*'Simpl. all tex.-dual tex'!I83</f>
        <v>0</v>
      </c>
      <c r="S80" s="16">
        <f>Q80*'Simpl. all tex.-dual tex'!AX83</f>
        <v>0</v>
      </c>
    </row>
    <row r="81" spans="1:19" ht="23.25" customHeight="1">
      <c r="A81" s="24" t="str">
        <f>'Simpl. all tex.-dual tex'!D84</f>
        <v>SIMPL-4B</v>
      </c>
      <c r="B81" s="545" t="s">
        <v>6458</v>
      </c>
      <c r="C81" s="25" t="str">
        <f>IF('Simpl. all tex.-dual tex'!M84=0,"",'Simpl. all tex.-dual tex'!M84)</f>
        <v/>
      </c>
      <c r="D81" s="23" t="str">
        <f>IF('Simpl. all tex.-dual tex'!N84=0,"",'Simpl. all tex.-dual tex'!N84)</f>
        <v/>
      </c>
      <c r="E81" s="23" t="str">
        <f>IF('Simpl. all tex.-dual tex'!O84=0,"",'Simpl. all tex.-dual tex'!O84)</f>
        <v/>
      </c>
      <c r="F81" s="23" t="str">
        <f>IF('Simpl. all tex.-dual tex'!P84=0,"",'Simpl. all tex.-dual tex'!P84)</f>
        <v/>
      </c>
      <c r="G81" s="23" t="str">
        <f>IF('Simpl. all tex.-dual tex'!Q84=0,"",'Simpl. all tex.-dual tex'!Q84)</f>
        <v/>
      </c>
      <c r="H81" s="23" t="str">
        <f>IF('Simpl. all tex.-dual tex'!R84=0,"",'Simpl. all tex.-dual tex'!R84)</f>
        <v/>
      </c>
      <c r="I81" s="23" t="str">
        <f>IF('Simpl. all tex.-dual tex'!S84=0,"",'Simpl. all tex.-dual tex'!S84)</f>
        <v/>
      </c>
      <c r="J81" s="23" t="str">
        <f>IF('Simpl. all tex.-dual tex'!T84=0,"",'Simpl. all tex.-dual tex'!T84)</f>
        <v/>
      </c>
      <c r="K81" s="23" t="str">
        <f>IF('Simpl. all tex.-dual tex'!U84=0,"",'Simpl. all tex.-dual tex'!U84)</f>
        <v/>
      </c>
      <c r="L81" s="23" t="str">
        <f>IF('Simpl. all tex.-dual tex'!V84=0,"",'Simpl. all tex.-dual tex'!V84)</f>
        <v/>
      </c>
      <c r="M81" s="23" t="str">
        <f>IF('Simpl. all tex.-dual tex'!W84=0,"",'Simpl. all tex.-dual tex'!W84)</f>
        <v/>
      </c>
      <c r="N81" s="23" t="str">
        <f>IF('Simpl. all tex.-dual tex'!X84=0,"",'Simpl. all tex.-dual tex'!X84)</f>
        <v/>
      </c>
      <c r="O81" s="23" t="str">
        <f>IF('Simpl. all tex.-dual tex'!Y84=0,"",'Simpl. all tex.-dual tex'!Y84)</f>
        <v/>
      </c>
      <c r="P81" s="23" t="str">
        <f>IF('Simpl. all tex.-dual tex'!Z84=0,"",'Simpl. all tex.-dual tex'!Z84)</f>
        <v/>
      </c>
      <c r="Q81" s="376">
        <f t="shared" si="1"/>
        <v>0</v>
      </c>
      <c r="R81" s="16">
        <f>Q81*'Simpl. all tex.-dual tex'!I84</f>
        <v>0</v>
      </c>
      <c r="S81" s="16">
        <f>Q81*'Simpl. all tex.-dual tex'!AX84</f>
        <v>0</v>
      </c>
    </row>
    <row r="82" spans="1:19" ht="23.25" customHeight="1">
      <c r="A82" s="24" t="str">
        <f>'Simpl. all tex.-dual tex'!D85</f>
        <v>SIMPL-4B-T</v>
      </c>
      <c r="B82" s="545" t="s">
        <v>6459</v>
      </c>
      <c r="C82" s="25" t="str">
        <f>IF('Simpl. all tex.-dual tex'!M85=0,"",'Simpl. all tex.-dual tex'!M85)</f>
        <v/>
      </c>
      <c r="D82" s="23" t="str">
        <f>IF('Simpl. all tex.-dual tex'!N85=0,"",'Simpl. all tex.-dual tex'!N85)</f>
        <v/>
      </c>
      <c r="E82" s="23" t="str">
        <f>IF('Simpl. all tex.-dual tex'!O85=0,"",'Simpl. all tex.-dual tex'!O85)</f>
        <v/>
      </c>
      <c r="F82" s="23" t="str">
        <f>IF('Simpl. all tex.-dual tex'!P85=0,"",'Simpl. all tex.-dual tex'!P85)</f>
        <v/>
      </c>
      <c r="G82" s="23" t="str">
        <f>IF('Simpl. all tex.-dual tex'!Q85=0,"",'Simpl. all tex.-dual tex'!Q85)</f>
        <v/>
      </c>
      <c r="H82" s="23" t="str">
        <f>IF('Simpl. all tex.-dual tex'!R85=0,"",'Simpl. all tex.-dual tex'!R85)</f>
        <v/>
      </c>
      <c r="I82" s="23" t="str">
        <f>IF('Simpl. all tex.-dual tex'!S85=0,"",'Simpl. all tex.-dual tex'!S85)</f>
        <v/>
      </c>
      <c r="J82" s="23" t="str">
        <f>IF('Simpl. all tex.-dual tex'!T85=0,"",'Simpl. all tex.-dual tex'!T85)</f>
        <v/>
      </c>
      <c r="K82" s="23" t="str">
        <f>IF('Simpl. all tex.-dual tex'!U85=0,"",'Simpl. all tex.-dual tex'!U85)</f>
        <v/>
      </c>
      <c r="L82" s="23" t="str">
        <f>IF('Simpl. all tex.-dual tex'!V85=0,"",'Simpl. all tex.-dual tex'!V85)</f>
        <v/>
      </c>
      <c r="M82" s="23" t="str">
        <f>IF('Simpl. all tex.-dual tex'!W85=0,"",'Simpl. all tex.-dual tex'!W85)</f>
        <v/>
      </c>
      <c r="N82" s="23" t="str">
        <f>IF('Simpl. all tex.-dual tex'!X85=0,"",'Simpl. all tex.-dual tex'!X85)</f>
        <v/>
      </c>
      <c r="O82" s="23" t="str">
        <f>IF('Simpl. all tex.-dual tex'!Y85=0,"",'Simpl. all tex.-dual tex'!Y85)</f>
        <v/>
      </c>
      <c r="P82" s="23" t="str">
        <f>IF('Simpl. all tex.-dual tex'!Z85=0,"",'Simpl. all tex.-dual tex'!Z85)</f>
        <v/>
      </c>
      <c r="Q82" s="376">
        <f t="shared" si="1"/>
        <v>0</v>
      </c>
      <c r="R82" s="16">
        <f>Q82*'Simpl. all tex.-dual tex'!I85</f>
        <v>0</v>
      </c>
      <c r="S82" s="16">
        <f>Q82*'Simpl. all tex.-dual tex'!AX85</f>
        <v>0</v>
      </c>
    </row>
    <row r="83" spans="1:19" ht="23.25" customHeight="1">
      <c r="A83" s="24" t="str">
        <f>'Simpl. all tex.-dual tex'!D86</f>
        <v>SIMPL-4C</v>
      </c>
      <c r="B83" s="545" t="s">
        <v>6458</v>
      </c>
      <c r="C83" s="25" t="str">
        <f>IF('Simpl. all tex.-dual tex'!M86=0,"",'Simpl. all tex.-dual tex'!M86)</f>
        <v/>
      </c>
      <c r="D83" s="23" t="str">
        <f>IF('Simpl. all tex.-dual tex'!N86=0,"",'Simpl. all tex.-dual tex'!N86)</f>
        <v/>
      </c>
      <c r="E83" s="23" t="str">
        <f>IF('Simpl. all tex.-dual tex'!O86=0,"",'Simpl. all tex.-dual tex'!O86)</f>
        <v/>
      </c>
      <c r="F83" s="23" t="str">
        <f>IF('Simpl. all tex.-dual tex'!P86=0,"",'Simpl. all tex.-dual tex'!P86)</f>
        <v/>
      </c>
      <c r="G83" s="23" t="str">
        <f>IF('Simpl. all tex.-dual tex'!Q86=0,"",'Simpl. all tex.-dual tex'!Q86)</f>
        <v/>
      </c>
      <c r="H83" s="23" t="str">
        <f>IF('Simpl. all tex.-dual tex'!R86=0,"",'Simpl. all tex.-dual tex'!R86)</f>
        <v/>
      </c>
      <c r="I83" s="23" t="str">
        <f>IF('Simpl. all tex.-dual tex'!S86=0,"",'Simpl. all tex.-dual tex'!S86)</f>
        <v/>
      </c>
      <c r="J83" s="23" t="str">
        <f>IF('Simpl. all tex.-dual tex'!T86=0,"",'Simpl. all tex.-dual tex'!T86)</f>
        <v/>
      </c>
      <c r="K83" s="23" t="str">
        <f>IF('Simpl. all tex.-dual tex'!U86=0,"",'Simpl. all tex.-dual tex'!U86)</f>
        <v/>
      </c>
      <c r="L83" s="23" t="str">
        <f>IF('Simpl. all tex.-dual tex'!V86=0,"",'Simpl. all tex.-dual tex'!V86)</f>
        <v/>
      </c>
      <c r="M83" s="23" t="str">
        <f>IF('Simpl. all tex.-dual tex'!W86=0,"",'Simpl. all tex.-dual tex'!W86)</f>
        <v/>
      </c>
      <c r="N83" s="23" t="str">
        <f>IF('Simpl. all tex.-dual tex'!X86=0,"",'Simpl. all tex.-dual tex'!X86)</f>
        <v/>
      </c>
      <c r="O83" s="23" t="str">
        <f>IF('Simpl. all tex.-dual tex'!Y86=0,"",'Simpl. all tex.-dual tex'!Y86)</f>
        <v/>
      </c>
      <c r="P83" s="23" t="str">
        <f>IF('Simpl. all tex.-dual tex'!Z86=0,"",'Simpl. all tex.-dual tex'!Z86)</f>
        <v/>
      </c>
      <c r="Q83" s="376">
        <f t="shared" si="1"/>
        <v>0</v>
      </c>
      <c r="R83" s="16">
        <f>Q83*'Simpl. all tex.-dual tex'!I86</f>
        <v>0</v>
      </c>
      <c r="S83" s="16">
        <f>Q83*'Simpl. all tex.-dual tex'!AX86</f>
        <v>0</v>
      </c>
    </row>
    <row r="84" spans="1:19" ht="23.25" customHeight="1">
      <c r="A84" s="24" t="str">
        <f>'Simpl. all tex.-dual tex'!D87</f>
        <v>SIMPL-4C-T</v>
      </c>
      <c r="B84" s="545" t="s">
        <v>6459</v>
      </c>
      <c r="C84" s="25" t="str">
        <f>IF('Simpl. all tex.-dual tex'!M87=0,"",'Simpl. all tex.-dual tex'!M87)</f>
        <v/>
      </c>
      <c r="D84" s="23" t="str">
        <f>IF('Simpl. all tex.-dual tex'!N87=0,"",'Simpl. all tex.-dual tex'!N87)</f>
        <v/>
      </c>
      <c r="E84" s="23" t="str">
        <f>IF('Simpl. all tex.-dual tex'!O87=0,"",'Simpl. all tex.-dual tex'!O87)</f>
        <v/>
      </c>
      <c r="F84" s="23" t="str">
        <f>IF('Simpl. all tex.-dual tex'!P87=0,"",'Simpl. all tex.-dual tex'!P87)</f>
        <v/>
      </c>
      <c r="G84" s="23" t="str">
        <f>IF('Simpl. all tex.-dual tex'!Q87=0,"",'Simpl. all tex.-dual tex'!Q87)</f>
        <v/>
      </c>
      <c r="H84" s="23" t="str">
        <f>IF('Simpl. all tex.-dual tex'!R87=0,"",'Simpl. all tex.-dual tex'!R87)</f>
        <v/>
      </c>
      <c r="I84" s="23" t="str">
        <f>IF('Simpl. all tex.-dual tex'!S87=0,"",'Simpl. all tex.-dual tex'!S87)</f>
        <v/>
      </c>
      <c r="J84" s="23" t="str">
        <f>IF('Simpl. all tex.-dual tex'!T87=0,"",'Simpl. all tex.-dual tex'!T87)</f>
        <v/>
      </c>
      <c r="K84" s="23" t="str">
        <f>IF('Simpl. all tex.-dual tex'!U87=0,"",'Simpl. all tex.-dual tex'!U87)</f>
        <v/>
      </c>
      <c r="L84" s="23" t="str">
        <f>IF('Simpl. all tex.-dual tex'!V87=0,"",'Simpl. all tex.-dual tex'!V87)</f>
        <v/>
      </c>
      <c r="M84" s="23" t="str">
        <f>IF('Simpl. all tex.-dual tex'!W87=0,"",'Simpl. all tex.-dual tex'!W87)</f>
        <v/>
      </c>
      <c r="N84" s="23" t="str">
        <f>IF('Simpl. all tex.-dual tex'!X87=0,"",'Simpl. all tex.-dual tex'!X87)</f>
        <v/>
      </c>
      <c r="O84" s="23" t="str">
        <f>IF('Simpl. all tex.-dual tex'!Y87=0,"",'Simpl. all tex.-dual tex'!Y87)</f>
        <v/>
      </c>
      <c r="P84" s="23" t="str">
        <f>IF('Simpl. all tex.-dual tex'!Z87=0,"",'Simpl. all tex.-dual tex'!Z87)</f>
        <v/>
      </c>
      <c r="Q84" s="376">
        <f t="shared" si="1"/>
        <v>0</v>
      </c>
      <c r="R84" s="16">
        <f>Q84*'Simpl. all tex.-dual tex'!I87</f>
        <v>0</v>
      </c>
      <c r="S84" s="16">
        <f>Q84*'Simpl. all tex.-dual tex'!AX87</f>
        <v>0</v>
      </c>
    </row>
    <row r="85" spans="1:19" ht="23.25" customHeight="1">
      <c r="A85" s="24" t="str">
        <f>'Simpl. all tex.-dual tex'!D88</f>
        <v>SIMPL-4D</v>
      </c>
      <c r="B85" s="545" t="s">
        <v>6458</v>
      </c>
      <c r="C85" s="25" t="str">
        <f>IF('Simpl. all tex.-dual tex'!M88=0,"",'Simpl. all tex.-dual tex'!M88)</f>
        <v/>
      </c>
      <c r="D85" s="23" t="str">
        <f>IF('Simpl. all tex.-dual tex'!N88=0,"",'Simpl. all tex.-dual tex'!N88)</f>
        <v/>
      </c>
      <c r="E85" s="23" t="str">
        <f>IF('Simpl. all tex.-dual tex'!O88=0,"",'Simpl. all tex.-dual tex'!O88)</f>
        <v/>
      </c>
      <c r="F85" s="23" t="str">
        <f>IF('Simpl. all tex.-dual tex'!P88=0,"",'Simpl. all tex.-dual tex'!P88)</f>
        <v/>
      </c>
      <c r="G85" s="23" t="str">
        <f>IF('Simpl. all tex.-dual tex'!Q88=0,"",'Simpl. all tex.-dual tex'!Q88)</f>
        <v/>
      </c>
      <c r="H85" s="23" t="str">
        <f>IF('Simpl. all tex.-dual tex'!R88=0,"",'Simpl. all tex.-dual tex'!R88)</f>
        <v/>
      </c>
      <c r="I85" s="23" t="str">
        <f>IF('Simpl. all tex.-dual tex'!S88=0,"",'Simpl. all tex.-dual tex'!S88)</f>
        <v/>
      </c>
      <c r="J85" s="23" t="str">
        <f>IF('Simpl. all tex.-dual tex'!T88=0,"",'Simpl. all tex.-dual tex'!T88)</f>
        <v/>
      </c>
      <c r="K85" s="23" t="str">
        <f>IF('Simpl. all tex.-dual tex'!U88=0,"",'Simpl. all tex.-dual tex'!U88)</f>
        <v/>
      </c>
      <c r="L85" s="23" t="str">
        <f>IF('Simpl. all tex.-dual tex'!V88=0,"",'Simpl. all tex.-dual tex'!V88)</f>
        <v/>
      </c>
      <c r="M85" s="23" t="str">
        <f>IF('Simpl. all tex.-dual tex'!W88=0,"",'Simpl. all tex.-dual tex'!W88)</f>
        <v/>
      </c>
      <c r="N85" s="23" t="str">
        <f>IF('Simpl. all tex.-dual tex'!X88=0,"",'Simpl. all tex.-dual tex'!X88)</f>
        <v/>
      </c>
      <c r="O85" s="23" t="str">
        <f>IF('Simpl. all tex.-dual tex'!Y88=0,"",'Simpl. all tex.-dual tex'!Y88)</f>
        <v/>
      </c>
      <c r="P85" s="23" t="str">
        <f>IF('Simpl. all tex.-dual tex'!Z88=0,"",'Simpl. all tex.-dual tex'!Z88)</f>
        <v/>
      </c>
      <c r="Q85" s="376">
        <f t="shared" si="1"/>
        <v>0</v>
      </c>
      <c r="R85" s="16">
        <f>Q85*'Simpl. all tex.-dual tex'!I88</f>
        <v>0</v>
      </c>
      <c r="S85" s="16">
        <f>Q85*'Simpl. all tex.-dual tex'!AX88</f>
        <v>0</v>
      </c>
    </row>
    <row r="86" spans="1:19" ht="23.25" customHeight="1">
      <c r="A86" s="24" t="str">
        <f>'Simpl. all tex.-dual tex'!D89</f>
        <v>SIMPL-4D-T</v>
      </c>
      <c r="B86" s="545" t="s">
        <v>6459</v>
      </c>
      <c r="C86" s="25" t="str">
        <f>IF('Simpl. all tex.-dual tex'!M89=0,"",'Simpl. all tex.-dual tex'!M89)</f>
        <v/>
      </c>
      <c r="D86" s="23" t="str">
        <f>IF('Simpl. all tex.-dual tex'!N89=0,"",'Simpl. all tex.-dual tex'!N89)</f>
        <v/>
      </c>
      <c r="E86" s="23" t="str">
        <f>IF('Simpl. all tex.-dual tex'!O89=0,"",'Simpl. all tex.-dual tex'!O89)</f>
        <v/>
      </c>
      <c r="F86" s="23" t="str">
        <f>IF('Simpl. all tex.-dual tex'!P89=0,"",'Simpl. all tex.-dual tex'!P89)</f>
        <v/>
      </c>
      <c r="G86" s="23" t="str">
        <f>IF('Simpl. all tex.-dual tex'!Q89=0,"",'Simpl. all tex.-dual tex'!Q89)</f>
        <v/>
      </c>
      <c r="H86" s="23" t="str">
        <f>IF('Simpl. all tex.-dual tex'!R89=0,"",'Simpl. all tex.-dual tex'!R89)</f>
        <v/>
      </c>
      <c r="I86" s="23" t="str">
        <f>IF('Simpl. all tex.-dual tex'!S89=0,"",'Simpl. all tex.-dual tex'!S89)</f>
        <v/>
      </c>
      <c r="J86" s="23" t="str">
        <f>IF('Simpl. all tex.-dual tex'!T89=0,"",'Simpl. all tex.-dual tex'!T89)</f>
        <v/>
      </c>
      <c r="K86" s="23" t="str">
        <f>IF('Simpl. all tex.-dual tex'!U89=0,"",'Simpl. all tex.-dual tex'!U89)</f>
        <v/>
      </c>
      <c r="L86" s="23" t="str">
        <f>IF('Simpl. all tex.-dual tex'!V89=0,"",'Simpl. all tex.-dual tex'!V89)</f>
        <v/>
      </c>
      <c r="M86" s="23" t="str">
        <f>IF('Simpl. all tex.-dual tex'!W89=0,"",'Simpl. all tex.-dual tex'!W89)</f>
        <v/>
      </c>
      <c r="N86" s="23" t="str">
        <f>IF('Simpl. all tex.-dual tex'!X89=0,"",'Simpl. all tex.-dual tex'!X89)</f>
        <v/>
      </c>
      <c r="O86" s="23" t="str">
        <f>IF('Simpl. all tex.-dual tex'!Y89=0,"",'Simpl. all tex.-dual tex'!Y89)</f>
        <v/>
      </c>
      <c r="P86" s="23" t="str">
        <f>IF('Simpl. all tex.-dual tex'!Z89=0,"",'Simpl. all tex.-dual tex'!Z89)</f>
        <v/>
      </c>
      <c r="Q86" s="376">
        <f t="shared" si="1"/>
        <v>0</v>
      </c>
      <c r="R86" s="16">
        <f>Q86*'Simpl. all tex.-dual tex'!I89</f>
        <v>0</v>
      </c>
      <c r="S86" s="16">
        <f>Q86*'Simpl. all tex.-dual tex'!AX89</f>
        <v>0</v>
      </c>
    </row>
    <row r="87" spans="1:19" ht="23.25" customHeight="1">
      <c r="A87" s="24" t="str">
        <f>'Simpl. all tex.-dual tex'!D90</f>
        <v>SIMPL-4E</v>
      </c>
      <c r="B87" s="545" t="s">
        <v>6458</v>
      </c>
      <c r="C87" s="25" t="str">
        <f>IF('Simpl. all tex.-dual tex'!M90=0,"",'Simpl. all tex.-dual tex'!M90)</f>
        <v/>
      </c>
      <c r="D87" s="23" t="str">
        <f>IF('Simpl. all tex.-dual tex'!N90=0,"",'Simpl. all tex.-dual tex'!N90)</f>
        <v/>
      </c>
      <c r="E87" s="23" t="str">
        <f>IF('Simpl. all tex.-dual tex'!O90=0,"",'Simpl. all tex.-dual tex'!O90)</f>
        <v/>
      </c>
      <c r="F87" s="23" t="str">
        <f>IF('Simpl. all tex.-dual tex'!P90=0,"",'Simpl. all tex.-dual tex'!P90)</f>
        <v/>
      </c>
      <c r="G87" s="23" t="str">
        <f>IF('Simpl. all tex.-dual tex'!Q90=0,"",'Simpl. all tex.-dual tex'!Q90)</f>
        <v/>
      </c>
      <c r="H87" s="23" t="str">
        <f>IF('Simpl. all tex.-dual tex'!R90=0,"",'Simpl. all tex.-dual tex'!R90)</f>
        <v/>
      </c>
      <c r="I87" s="23" t="str">
        <f>IF('Simpl. all tex.-dual tex'!S90=0,"",'Simpl. all tex.-dual tex'!S90)</f>
        <v/>
      </c>
      <c r="J87" s="23" t="str">
        <f>IF('Simpl. all tex.-dual tex'!T90=0,"",'Simpl. all tex.-dual tex'!T90)</f>
        <v/>
      </c>
      <c r="K87" s="23" t="str">
        <f>IF('Simpl. all tex.-dual tex'!U90=0,"",'Simpl. all tex.-dual tex'!U90)</f>
        <v/>
      </c>
      <c r="L87" s="23" t="str">
        <f>IF('Simpl. all tex.-dual tex'!V90=0,"",'Simpl. all tex.-dual tex'!V90)</f>
        <v/>
      </c>
      <c r="M87" s="23" t="str">
        <f>IF('Simpl. all tex.-dual tex'!W90=0,"",'Simpl. all tex.-dual tex'!W90)</f>
        <v/>
      </c>
      <c r="N87" s="23" t="str">
        <f>IF('Simpl. all tex.-dual tex'!X90=0,"",'Simpl. all tex.-dual tex'!X90)</f>
        <v/>
      </c>
      <c r="O87" s="23" t="str">
        <f>IF('Simpl. all tex.-dual tex'!Y90=0,"",'Simpl. all tex.-dual tex'!Y90)</f>
        <v/>
      </c>
      <c r="P87" s="23" t="str">
        <f>IF('Simpl. all tex.-dual tex'!Z90=0,"",'Simpl. all tex.-dual tex'!Z90)</f>
        <v/>
      </c>
      <c r="Q87" s="376">
        <f t="shared" si="1"/>
        <v>0</v>
      </c>
      <c r="R87" s="16">
        <f>Q87*'Simpl. all tex.-dual tex'!I90</f>
        <v>0</v>
      </c>
      <c r="S87" s="16">
        <f>Q87*'Simpl. all tex.-dual tex'!AX90</f>
        <v>0</v>
      </c>
    </row>
    <row r="88" spans="1:19" ht="23.25" customHeight="1">
      <c r="A88" s="24" t="str">
        <f>'Simpl. all tex.-dual tex'!D91</f>
        <v>SIMPL-4E-T</v>
      </c>
      <c r="B88" s="545" t="s">
        <v>6459</v>
      </c>
      <c r="C88" s="25" t="str">
        <f>IF('Simpl. all tex.-dual tex'!M91=0,"",'Simpl. all tex.-dual tex'!M91)</f>
        <v/>
      </c>
      <c r="D88" s="23" t="str">
        <f>IF('Simpl. all tex.-dual tex'!N91=0,"",'Simpl. all tex.-dual tex'!N91)</f>
        <v/>
      </c>
      <c r="E88" s="23" t="str">
        <f>IF('Simpl. all tex.-dual tex'!O91=0,"",'Simpl. all tex.-dual tex'!O91)</f>
        <v/>
      </c>
      <c r="F88" s="23" t="str">
        <f>IF('Simpl. all tex.-dual tex'!P91=0,"",'Simpl. all tex.-dual tex'!P91)</f>
        <v/>
      </c>
      <c r="G88" s="23" t="str">
        <f>IF('Simpl. all tex.-dual tex'!Q91=0,"",'Simpl. all tex.-dual tex'!Q91)</f>
        <v/>
      </c>
      <c r="H88" s="23" t="str">
        <f>IF('Simpl. all tex.-dual tex'!R91=0,"",'Simpl. all tex.-dual tex'!R91)</f>
        <v/>
      </c>
      <c r="I88" s="23" t="str">
        <f>IF('Simpl. all tex.-dual tex'!S91=0,"",'Simpl. all tex.-dual tex'!S91)</f>
        <v/>
      </c>
      <c r="J88" s="23" t="str">
        <f>IF('Simpl. all tex.-dual tex'!T91=0,"",'Simpl. all tex.-dual tex'!T91)</f>
        <v/>
      </c>
      <c r="K88" s="23" t="str">
        <f>IF('Simpl. all tex.-dual tex'!U91=0,"",'Simpl. all tex.-dual tex'!U91)</f>
        <v/>
      </c>
      <c r="L88" s="23" t="str">
        <f>IF('Simpl. all tex.-dual tex'!V91=0,"",'Simpl. all tex.-dual tex'!V91)</f>
        <v/>
      </c>
      <c r="M88" s="23" t="str">
        <f>IF('Simpl. all tex.-dual tex'!W91=0,"",'Simpl. all tex.-dual tex'!W91)</f>
        <v/>
      </c>
      <c r="N88" s="23" t="str">
        <f>IF('Simpl. all tex.-dual tex'!X91=0,"",'Simpl. all tex.-dual tex'!X91)</f>
        <v/>
      </c>
      <c r="O88" s="23" t="str">
        <f>IF('Simpl. all tex.-dual tex'!Y91=0,"",'Simpl. all tex.-dual tex'!Y91)</f>
        <v/>
      </c>
      <c r="P88" s="23" t="str">
        <f>IF('Simpl. all tex.-dual tex'!Z91=0,"",'Simpl. all tex.-dual tex'!Z91)</f>
        <v/>
      </c>
      <c r="Q88" s="376">
        <f t="shared" si="1"/>
        <v>0</v>
      </c>
      <c r="R88" s="16">
        <f>Q88*'Simpl. all tex.-dual tex'!I91</f>
        <v>0</v>
      </c>
      <c r="S88" s="16">
        <f>Q88*'Simpl. all tex.-dual tex'!AX91</f>
        <v>0</v>
      </c>
    </row>
    <row r="89" spans="1:19" ht="23.25" customHeight="1">
      <c r="A89" s="24" t="str">
        <f>'Simpl. all tex.-dual tex'!D92</f>
        <v>SIMPL-4F</v>
      </c>
      <c r="B89" s="545" t="s">
        <v>6458</v>
      </c>
      <c r="C89" s="25" t="str">
        <f>IF('Simpl. all tex.-dual tex'!M92=0,"",'Simpl. all tex.-dual tex'!M92)</f>
        <v/>
      </c>
      <c r="D89" s="23" t="str">
        <f>IF('Simpl. all tex.-dual tex'!N92=0,"",'Simpl. all tex.-dual tex'!N92)</f>
        <v/>
      </c>
      <c r="E89" s="23" t="str">
        <f>IF('Simpl. all tex.-dual tex'!O92=0,"",'Simpl. all tex.-dual tex'!O92)</f>
        <v/>
      </c>
      <c r="F89" s="23" t="str">
        <f>IF('Simpl. all tex.-dual tex'!P92=0,"",'Simpl. all tex.-dual tex'!P92)</f>
        <v/>
      </c>
      <c r="G89" s="23" t="str">
        <f>IF('Simpl. all tex.-dual tex'!Q92=0,"",'Simpl. all tex.-dual tex'!Q92)</f>
        <v/>
      </c>
      <c r="H89" s="23" t="str">
        <f>IF('Simpl. all tex.-dual tex'!R92=0,"",'Simpl. all tex.-dual tex'!R92)</f>
        <v/>
      </c>
      <c r="I89" s="23" t="str">
        <f>IF('Simpl. all tex.-dual tex'!S92=0,"",'Simpl. all tex.-dual tex'!S92)</f>
        <v/>
      </c>
      <c r="J89" s="23" t="str">
        <f>IF('Simpl. all tex.-dual tex'!T92=0,"",'Simpl. all tex.-dual tex'!T92)</f>
        <v/>
      </c>
      <c r="K89" s="23" t="str">
        <f>IF('Simpl. all tex.-dual tex'!U92=0,"",'Simpl. all tex.-dual tex'!U92)</f>
        <v/>
      </c>
      <c r="L89" s="23" t="str">
        <f>IF('Simpl. all tex.-dual tex'!V92=0,"",'Simpl. all tex.-dual tex'!V92)</f>
        <v/>
      </c>
      <c r="M89" s="23" t="str">
        <f>IF('Simpl. all tex.-dual tex'!W92=0,"",'Simpl. all tex.-dual tex'!W92)</f>
        <v/>
      </c>
      <c r="N89" s="23" t="str">
        <f>IF('Simpl. all tex.-dual tex'!X92=0,"",'Simpl. all tex.-dual tex'!X92)</f>
        <v/>
      </c>
      <c r="O89" s="23" t="str">
        <f>IF('Simpl. all tex.-dual tex'!Y92=0,"",'Simpl. all tex.-dual tex'!Y92)</f>
        <v/>
      </c>
      <c r="P89" s="23" t="str">
        <f>IF('Simpl. all tex.-dual tex'!Z92=0,"",'Simpl. all tex.-dual tex'!Z92)</f>
        <v/>
      </c>
      <c r="Q89" s="376">
        <f t="shared" si="1"/>
        <v>0</v>
      </c>
      <c r="R89" s="16">
        <f>Q89*'Simpl. all tex.-dual tex'!I92</f>
        <v>0</v>
      </c>
      <c r="S89" s="16">
        <f>Q89*'Simpl. all tex.-dual tex'!AX92</f>
        <v>0</v>
      </c>
    </row>
    <row r="90" spans="1:19" ht="23.25" customHeight="1">
      <c r="A90" s="24" t="str">
        <f>'Simpl. all tex.-dual tex'!D93</f>
        <v>SIMPL-4F-T</v>
      </c>
      <c r="B90" s="545" t="s">
        <v>6459</v>
      </c>
      <c r="C90" s="25" t="str">
        <f>IF('Simpl. all tex.-dual tex'!M93=0,"",'Simpl. all tex.-dual tex'!M93)</f>
        <v/>
      </c>
      <c r="D90" s="23" t="str">
        <f>IF('Simpl. all tex.-dual tex'!N93=0,"",'Simpl. all tex.-dual tex'!N93)</f>
        <v/>
      </c>
      <c r="E90" s="23" t="str">
        <f>IF('Simpl. all tex.-dual tex'!O93=0,"",'Simpl. all tex.-dual tex'!O93)</f>
        <v/>
      </c>
      <c r="F90" s="23" t="str">
        <f>IF('Simpl. all tex.-dual tex'!P93=0,"",'Simpl. all tex.-dual tex'!P93)</f>
        <v/>
      </c>
      <c r="G90" s="23" t="str">
        <f>IF('Simpl. all tex.-dual tex'!Q93=0,"",'Simpl. all tex.-dual tex'!Q93)</f>
        <v/>
      </c>
      <c r="H90" s="23" t="str">
        <f>IF('Simpl. all tex.-dual tex'!R93=0,"",'Simpl. all tex.-dual tex'!R93)</f>
        <v/>
      </c>
      <c r="I90" s="23" t="str">
        <f>IF('Simpl. all tex.-dual tex'!S93=0,"",'Simpl. all tex.-dual tex'!S93)</f>
        <v/>
      </c>
      <c r="J90" s="23" t="str">
        <f>IF('Simpl. all tex.-dual tex'!T93=0,"",'Simpl. all tex.-dual tex'!T93)</f>
        <v/>
      </c>
      <c r="K90" s="23" t="str">
        <f>IF('Simpl. all tex.-dual tex'!U93=0,"",'Simpl. all tex.-dual tex'!U93)</f>
        <v/>
      </c>
      <c r="L90" s="23" t="str">
        <f>IF('Simpl. all tex.-dual tex'!V93=0,"",'Simpl. all tex.-dual tex'!V93)</f>
        <v/>
      </c>
      <c r="M90" s="23" t="str">
        <f>IF('Simpl. all tex.-dual tex'!W93=0,"",'Simpl. all tex.-dual tex'!W93)</f>
        <v/>
      </c>
      <c r="N90" s="23" t="str">
        <f>IF('Simpl. all tex.-dual tex'!X93=0,"",'Simpl. all tex.-dual tex'!X93)</f>
        <v/>
      </c>
      <c r="O90" s="23" t="str">
        <f>IF('Simpl. all tex.-dual tex'!Y93=0,"",'Simpl. all tex.-dual tex'!Y93)</f>
        <v/>
      </c>
      <c r="P90" s="23" t="str">
        <f>IF('Simpl. all tex.-dual tex'!Z93=0,"",'Simpl. all tex.-dual tex'!Z93)</f>
        <v/>
      </c>
      <c r="Q90" s="376">
        <f t="shared" si="1"/>
        <v>0</v>
      </c>
      <c r="R90" s="16">
        <f>Q90*'Simpl. all tex.-dual tex'!I93</f>
        <v>0</v>
      </c>
      <c r="S90" s="16">
        <f>Q90*'Simpl. all tex.-dual tex'!AX93</f>
        <v>0</v>
      </c>
    </row>
    <row r="91" spans="1:19" ht="23.25" customHeight="1">
      <c r="A91" s="24" t="str">
        <f>'Simpl. all tex.-dual tex'!D94</f>
        <v>SIMPL-4I</v>
      </c>
      <c r="B91" s="545" t="s">
        <v>6458</v>
      </c>
      <c r="C91" s="25" t="str">
        <f>IF('Simpl. all tex.-dual tex'!M94=0,"",'Simpl. all tex.-dual tex'!M94)</f>
        <v/>
      </c>
      <c r="D91" s="23" t="str">
        <f>IF('Simpl. all tex.-dual tex'!N94=0,"",'Simpl. all tex.-dual tex'!N94)</f>
        <v/>
      </c>
      <c r="E91" s="23" t="str">
        <f>IF('Simpl. all tex.-dual tex'!O94=0,"",'Simpl. all tex.-dual tex'!O94)</f>
        <v/>
      </c>
      <c r="F91" s="23" t="str">
        <f>IF('Simpl. all tex.-dual tex'!P94=0,"",'Simpl. all tex.-dual tex'!P94)</f>
        <v/>
      </c>
      <c r="G91" s="23" t="str">
        <f>IF('Simpl. all tex.-dual tex'!Q94=0,"",'Simpl. all tex.-dual tex'!Q94)</f>
        <v/>
      </c>
      <c r="H91" s="23" t="str">
        <f>IF('Simpl. all tex.-dual tex'!R94=0,"",'Simpl. all tex.-dual tex'!R94)</f>
        <v/>
      </c>
      <c r="I91" s="23" t="str">
        <f>IF('Simpl. all tex.-dual tex'!S94=0,"",'Simpl. all tex.-dual tex'!S94)</f>
        <v/>
      </c>
      <c r="J91" s="23" t="str">
        <f>IF('Simpl. all tex.-dual tex'!T94=0,"",'Simpl. all tex.-dual tex'!T94)</f>
        <v/>
      </c>
      <c r="K91" s="23" t="str">
        <f>IF('Simpl. all tex.-dual tex'!U94=0,"",'Simpl. all tex.-dual tex'!U94)</f>
        <v/>
      </c>
      <c r="L91" s="23" t="str">
        <f>IF('Simpl. all tex.-dual tex'!V94=0,"",'Simpl. all tex.-dual tex'!V94)</f>
        <v/>
      </c>
      <c r="M91" s="23" t="str">
        <f>IF('Simpl. all tex.-dual tex'!W94=0,"",'Simpl. all tex.-dual tex'!W94)</f>
        <v/>
      </c>
      <c r="N91" s="23" t="str">
        <f>IF('Simpl. all tex.-dual tex'!X94=0,"",'Simpl. all tex.-dual tex'!X94)</f>
        <v/>
      </c>
      <c r="O91" s="23" t="str">
        <f>IF('Simpl. all tex.-dual tex'!Y94=0,"",'Simpl. all tex.-dual tex'!Y94)</f>
        <v/>
      </c>
      <c r="P91" s="23" t="str">
        <f>IF('Simpl. all tex.-dual tex'!Z94=0,"",'Simpl. all tex.-dual tex'!Z94)</f>
        <v/>
      </c>
      <c r="Q91" s="376">
        <f t="shared" si="1"/>
        <v>0</v>
      </c>
      <c r="R91" s="16">
        <f>Q91*'Simpl. all tex.-dual tex'!I94</f>
        <v>0</v>
      </c>
      <c r="S91" s="16">
        <f>Q91*'Simpl. all tex.-dual tex'!AX94</f>
        <v>0</v>
      </c>
    </row>
    <row r="92" spans="1:19" ht="23.25" customHeight="1">
      <c r="A92" s="24" t="str">
        <f>'Simpl. all tex.-dual tex'!D95</f>
        <v>SIMPL-4I-T</v>
      </c>
      <c r="B92" s="545" t="s">
        <v>6459</v>
      </c>
      <c r="C92" s="25" t="str">
        <f>IF('Simpl. all tex.-dual tex'!M95=0,"",'Simpl. all tex.-dual tex'!M95)</f>
        <v/>
      </c>
      <c r="D92" s="23" t="str">
        <f>IF('Simpl. all tex.-dual tex'!N95=0,"",'Simpl. all tex.-dual tex'!N95)</f>
        <v/>
      </c>
      <c r="E92" s="23" t="str">
        <f>IF('Simpl. all tex.-dual tex'!O95=0,"",'Simpl. all tex.-dual tex'!O95)</f>
        <v/>
      </c>
      <c r="F92" s="23" t="str">
        <f>IF('Simpl. all tex.-dual tex'!P95=0,"",'Simpl. all tex.-dual tex'!P95)</f>
        <v/>
      </c>
      <c r="G92" s="23" t="str">
        <f>IF('Simpl. all tex.-dual tex'!Q95=0,"",'Simpl. all tex.-dual tex'!Q95)</f>
        <v/>
      </c>
      <c r="H92" s="23" t="str">
        <f>IF('Simpl. all tex.-dual tex'!R95=0,"",'Simpl. all tex.-dual tex'!R95)</f>
        <v/>
      </c>
      <c r="I92" s="23" t="str">
        <f>IF('Simpl. all tex.-dual tex'!S95=0,"",'Simpl. all tex.-dual tex'!S95)</f>
        <v/>
      </c>
      <c r="J92" s="23" t="str">
        <f>IF('Simpl. all tex.-dual tex'!T95=0,"",'Simpl. all tex.-dual tex'!T95)</f>
        <v/>
      </c>
      <c r="K92" s="23" t="str">
        <f>IF('Simpl. all tex.-dual tex'!U95=0,"",'Simpl. all tex.-dual tex'!U95)</f>
        <v/>
      </c>
      <c r="L92" s="23" t="str">
        <f>IF('Simpl. all tex.-dual tex'!V95=0,"",'Simpl. all tex.-dual tex'!V95)</f>
        <v/>
      </c>
      <c r="M92" s="23" t="str">
        <f>IF('Simpl. all tex.-dual tex'!W95=0,"",'Simpl. all tex.-dual tex'!W95)</f>
        <v/>
      </c>
      <c r="N92" s="23" t="str">
        <f>IF('Simpl. all tex.-dual tex'!X95=0,"",'Simpl. all tex.-dual tex'!X95)</f>
        <v/>
      </c>
      <c r="O92" s="23" t="str">
        <f>IF('Simpl. all tex.-dual tex'!Y95=0,"",'Simpl. all tex.-dual tex'!Y95)</f>
        <v/>
      </c>
      <c r="P92" s="23" t="str">
        <f>IF('Simpl. all tex.-dual tex'!Z95=0,"",'Simpl. all tex.-dual tex'!Z95)</f>
        <v/>
      </c>
      <c r="Q92" s="376">
        <f t="shared" si="1"/>
        <v>0</v>
      </c>
      <c r="R92" s="16">
        <f>Q92*'Simpl. all tex.-dual tex'!I95</f>
        <v>0</v>
      </c>
      <c r="S92" s="16">
        <f>Q92*'Simpl. all tex.-dual tex'!AX95</f>
        <v>0</v>
      </c>
    </row>
    <row r="93" spans="1:19" ht="23.25" customHeight="1">
      <c r="A93" s="24" t="str">
        <f>'Simpl. all tex.-dual tex'!D96</f>
        <v>SIMPL-4O</v>
      </c>
      <c r="B93" s="545" t="s">
        <v>6458</v>
      </c>
      <c r="C93" s="25" t="str">
        <f>IF('Simpl. all tex.-dual tex'!M96=0,"",'Simpl. all tex.-dual tex'!M96)</f>
        <v/>
      </c>
      <c r="D93" s="23" t="str">
        <f>IF('Simpl. all tex.-dual tex'!N96=0,"",'Simpl. all tex.-dual tex'!N96)</f>
        <v/>
      </c>
      <c r="E93" s="23" t="str">
        <f>IF('Simpl. all tex.-dual tex'!O96=0,"",'Simpl. all tex.-dual tex'!O96)</f>
        <v/>
      </c>
      <c r="F93" s="23" t="str">
        <f>IF('Simpl. all tex.-dual tex'!P96=0,"",'Simpl. all tex.-dual tex'!P96)</f>
        <v/>
      </c>
      <c r="G93" s="23" t="str">
        <f>IF('Simpl. all tex.-dual tex'!Q96=0,"",'Simpl. all tex.-dual tex'!Q96)</f>
        <v/>
      </c>
      <c r="H93" s="23" t="str">
        <f>IF('Simpl. all tex.-dual tex'!R96=0,"",'Simpl. all tex.-dual tex'!R96)</f>
        <v/>
      </c>
      <c r="I93" s="23" t="str">
        <f>IF('Simpl. all tex.-dual tex'!S96=0,"",'Simpl. all tex.-dual tex'!S96)</f>
        <v/>
      </c>
      <c r="J93" s="23" t="str">
        <f>IF('Simpl. all tex.-dual tex'!T96=0,"",'Simpl. all tex.-dual tex'!T96)</f>
        <v/>
      </c>
      <c r="K93" s="23" t="str">
        <f>IF('Simpl. all tex.-dual tex'!U96=0,"",'Simpl. all tex.-dual tex'!U96)</f>
        <v/>
      </c>
      <c r="L93" s="23" t="str">
        <f>IF('Simpl. all tex.-dual tex'!V96=0,"",'Simpl. all tex.-dual tex'!V96)</f>
        <v/>
      </c>
      <c r="M93" s="23" t="str">
        <f>IF('Simpl. all tex.-dual tex'!W96=0,"",'Simpl. all tex.-dual tex'!W96)</f>
        <v/>
      </c>
      <c r="N93" s="23" t="str">
        <f>IF('Simpl. all tex.-dual tex'!X96=0,"",'Simpl. all tex.-dual tex'!X96)</f>
        <v/>
      </c>
      <c r="O93" s="23" t="str">
        <f>IF('Simpl. all tex.-dual tex'!Y96=0,"",'Simpl. all tex.-dual tex'!Y96)</f>
        <v/>
      </c>
      <c r="P93" s="23" t="str">
        <f>IF('Simpl. all tex.-dual tex'!Z96=0,"",'Simpl. all tex.-dual tex'!Z96)</f>
        <v/>
      </c>
      <c r="Q93" s="376">
        <f t="shared" si="1"/>
        <v>0</v>
      </c>
      <c r="R93" s="16">
        <f>Q93*'Simpl. all tex.-dual tex'!I96</f>
        <v>0</v>
      </c>
      <c r="S93" s="16">
        <f>Q93*'Simpl. all tex.-dual tex'!AX96</f>
        <v>0</v>
      </c>
    </row>
    <row r="94" spans="1:19" ht="23.25" customHeight="1">
      <c r="A94" s="24" t="str">
        <f>'Simpl. all tex.-dual tex'!D97</f>
        <v>SIMPL-4O-T</v>
      </c>
      <c r="B94" s="545" t="s">
        <v>6459</v>
      </c>
      <c r="C94" s="25" t="str">
        <f>IF('Simpl. all tex.-dual tex'!M97=0,"",'Simpl. all tex.-dual tex'!M97)</f>
        <v/>
      </c>
      <c r="D94" s="23" t="str">
        <f>IF('Simpl. all tex.-dual tex'!N97=0,"",'Simpl. all tex.-dual tex'!N97)</f>
        <v/>
      </c>
      <c r="E94" s="23" t="str">
        <f>IF('Simpl. all tex.-dual tex'!O97=0,"",'Simpl. all tex.-dual tex'!O97)</f>
        <v/>
      </c>
      <c r="F94" s="23" t="str">
        <f>IF('Simpl. all tex.-dual tex'!P97=0,"",'Simpl. all tex.-dual tex'!P97)</f>
        <v/>
      </c>
      <c r="G94" s="23" t="str">
        <f>IF('Simpl. all tex.-dual tex'!Q97=0,"",'Simpl. all tex.-dual tex'!Q97)</f>
        <v/>
      </c>
      <c r="H94" s="23" t="str">
        <f>IF('Simpl. all tex.-dual tex'!R97=0,"",'Simpl. all tex.-dual tex'!R97)</f>
        <v/>
      </c>
      <c r="I94" s="23" t="str">
        <f>IF('Simpl. all tex.-dual tex'!S97=0,"",'Simpl. all tex.-dual tex'!S97)</f>
        <v/>
      </c>
      <c r="J94" s="23" t="str">
        <f>IF('Simpl. all tex.-dual tex'!T97=0,"",'Simpl. all tex.-dual tex'!T97)</f>
        <v/>
      </c>
      <c r="K94" s="23" t="str">
        <f>IF('Simpl. all tex.-dual tex'!U97=0,"",'Simpl. all tex.-dual tex'!U97)</f>
        <v/>
      </c>
      <c r="L94" s="23" t="str">
        <f>IF('Simpl. all tex.-dual tex'!V97=0,"",'Simpl. all tex.-dual tex'!V97)</f>
        <v/>
      </c>
      <c r="M94" s="23" t="str">
        <f>IF('Simpl. all tex.-dual tex'!W97=0,"",'Simpl. all tex.-dual tex'!W97)</f>
        <v/>
      </c>
      <c r="N94" s="23" t="str">
        <f>IF('Simpl. all tex.-dual tex'!X97=0,"",'Simpl. all tex.-dual tex'!X97)</f>
        <v/>
      </c>
      <c r="O94" s="23" t="str">
        <f>IF('Simpl. all tex.-dual tex'!Y97=0,"",'Simpl. all tex.-dual tex'!Y97)</f>
        <v/>
      </c>
      <c r="P94" s="23" t="str">
        <f>IF('Simpl. all tex.-dual tex'!Z97=0,"",'Simpl. all tex.-dual tex'!Z97)</f>
        <v/>
      </c>
      <c r="Q94" s="376">
        <f t="shared" si="1"/>
        <v>0</v>
      </c>
      <c r="R94" s="16">
        <f>Q94*'Simpl. all tex.-dual tex'!I97</f>
        <v>0</v>
      </c>
      <c r="S94" s="16">
        <f>Q94*'Simpl. all tex.-dual tex'!AX97</f>
        <v>0</v>
      </c>
    </row>
    <row r="95" spans="1:19" ht="23.25" customHeight="1">
      <c r="A95" s="24" t="str">
        <f>'Simpl. all tex.-dual tex'!D98</f>
        <v>5 - INCUT</v>
      </c>
      <c r="B95" s="545"/>
      <c r="C95" s="25" t="str">
        <f>IF('Simpl. all tex.-dual tex'!M98=0,"",'Simpl. all tex.-dual tex'!M98)</f>
        <v/>
      </c>
      <c r="D95" s="23" t="str">
        <f>IF('Simpl. all tex.-dual tex'!N98=0,"",'Simpl. all tex.-dual tex'!N98)</f>
        <v/>
      </c>
      <c r="E95" s="23" t="str">
        <f>IF('Simpl. all tex.-dual tex'!O98=0,"",'Simpl. all tex.-dual tex'!O98)</f>
        <v/>
      </c>
      <c r="F95" s="23" t="str">
        <f>IF('Simpl. all tex.-dual tex'!P98=0,"",'Simpl. all tex.-dual tex'!P98)</f>
        <v/>
      </c>
      <c r="G95" s="23" t="str">
        <f>IF('Simpl. all tex.-dual tex'!Q98=0,"",'Simpl. all tex.-dual tex'!Q98)</f>
        <v/>
      </c>
      <c r="H95" s="23" t="str">
        <f>IF('Simpl. all tex.-dual tex'!R98=0,"",'Simpl. all tex.-dual tex'!R98)</f>
        <v/>
      </c>
      <c r="I95" s="23" t="str">
        <f>IF('Simpl. all tex.-dual tex'!S98=0,"",'Simpl. all tex.-dual tex'!S98)</f>
        <v/>
      </c>
      <c r="J95" s="23" t="str">
        <f>IF('Simpl. all tex.-dual tex'!T98=0,"",'Simpl. all tex.-dual tex'!T98)</f>
        <v/>
      </c>
      <c r="K95" s="23" t="str">
        <f>IF('Simpl. all tex.-dual tex'!U98=0,"",'Simpl. all tex.-dual tex'!U98)</f>
        <v/>
      </c>
      <c r="L95" s="23" t="str">
        <f>IF('Simpl. all tex.-dual tex'!V98=0,"",'Simpl. all tex.-dual tex'!V98)</f>
        <v/>
      </c>
      <c r="M95" s="23" t="str">
        <f>IF('Simpl. all tex.-dual tex'!W98=0,"",'Simpl. all tex.-dual tex'!W98)</f>
        <v/>
      </c>
      <c r="N95" s="23" t="str">
        <f>IF('Simpl. all tex.-dual tex'!X98=0,"",'Simpl. all tex.-dual tex'!X98)</f>
        <v/>
      </c>
      <c r="O95" s="23" t="str">
        <f>IF('Simpl. all tex.-dual tex'!Y98=0,"",'Simpl. all tex.-dual tex'!Y98)</f>
        <v/>
      </c>
      <c r="P95" s="23" t="str">
        <f>IF('Simpl. all tex.-dual tex'!Z98=0,"",'Simpl. all tex.-dual tex'!Z98)</f>
        <v/>
      </c>
      <c r="Q95" s="376">
        <f t="shared" si="1"/>
        <v>0</v>
      </c>
      <c r="R95" s="16">
        <f>Q95*'Simpl. all tex.-dual tex'!I98</f>
        <v>0</v>
      </c>
      <c r="S95" s="16">
        <f>Q95*'Simpl. all tex.-dual tex'!AX98</f>
        <v>0</v>
      </c>
    </row>
    <row r="96" spans="1:19" ht="23.25" customHeight="1">
      <c r="A96" s="24" t="str">
        <f>'Simpl. all tex.-dual tex'!D99</f>
        <v>SIMPL-5A</v>
      </c>
      <c r="B96" s="545" t="s">
        <v>6458</v>
      </c>
      <c r="C96" s="25" t="str">
        <f>IF('Simpl. all tex.-dual tex'!M99=0,"",'Simpl. all tex.-dual tex'!M99)</f>
        <v/>
      </c>
      <c r="D96" s="23" t="str">
        <f>IF('Simpl. all tex.-dual tex'!N99=0,"",'Simpl. all tex.-dual tex'!N99)</f>
        <v/>
      </c>
      <c r="E96" s="23" t="str">
        <f>IF('Simpl. all tex.-dual tex'!O99=0,"",'Simpl. all tex.-dual tex'!O99)</f>
        <v/>
      </c>
      <c r="F96" s="23" t="str">
        <f>IF('Simpl. all tex.-dual tex'!P99=0,"",'Simpl. all tex.-dual tex'!P99)</f>
        <v/>
      </c>
      <c r="G96" s="23" t="str">
        <f>IF('Simpl. all tex.-dual tex'!Q99=0,"",'Simpl. all tex.-dual tex'!Q99)</f>
        <v/>
      </c>
      <c r="H96" s="23" t="str">
        <f>IF('Simpl. all tex.-dual tex'!R99=0,"",'Simpl. all tex.-dual tex'!R99)</f>
        <v/>
      </c>
      <c r="I96" s="23" t="str">
        <f>IF('Simpl. all tex.-dual tex'!S99=0,"",'Simpl. all tex.-dual tex'!S99)</f>
        <v/>
      </c>
      <c r="J96" s="23" t="str">
        <f>IF('Simpl. all tex.-dual tex'!T99=0,"",'Simpl. all tex.-dual tex'!T99)</f>
        <v/>
      </c>
      <c r="K96" s="23" t="str">
        <f>IF('Simpl. all tex.-dual tex'!U99=0,"",'Simpl. all tex.-dual tex'!U99)</f>
        <v/>
      </c>
      <c r="L96" s="23" t="str">
        <f>IF('Simpl. all tex.-dual tex'!V99=0,"",'Simpl. all tex.-dual tex'!V99)</f>
        <v/>
      </c>
      <c r="M96" s="23" t="str">
        <f>IF('Simpl. all tex.-dual tex'!W99=0,"",'Simpl. all tex.-dual tex'!W99)</f>
        <v/>
      </c>
      <c r="N96" s="23" t="str">
        <f>IF('Simpl. all tex.-dual tex'!X99=0,"",'Simpl. all tex.-dual tex'!X99)</f>
        <v/>
      </c>
      <c r="O96" s="23" t="str">
        <f>IF('Simpl. all tex.-dual tex'!Y99=0,"",'Simpl. all tex.-dual tex'!Y99)</f>
        <v/>
      </c>
      <c r="P96" s="23" t="str">
        <f>IF('Simpl. all tex.-dual tex'!Z99=0,"",'Simpl. all tex.-dual tex'!Z99)</f>
        <v/>
      </c>
      <c r="Q96" s="376">
        <f t="shared" si="1"/>
        <v>0</v>
      </c>
      <c r="R96" s="16">
        <f>Q96*'Simpl. all tex.-dual tex'!I99</f>
        <v>0</v>
      </c>
      <c r="S96" s="16">
        <f>Q96*'Simpl. all tex.-dual tex'!AX99</f>
        <v>0</v>
      </c>
    </row>
    <row r="97" spans="1:19" ht="23.25" customHeight="1">
      <c r="A97" s="24" t="str">
        <f>'Simpl. all tex.-dual tex'!D100</f>
        <v>SIMPL-5A-T</v>
      </c>
      <c r="B97" s="545" t="s">
        <v>6459</v>
      </c>
      <c r="C97" s="25" t="str">
        <f>IF('Simpl. all tex.-dual tex'!M100=0,"",'Simpl. all tex.-dual tex'!M100)</f>
        <v/>
      </c>
      <c r="D97" s="23" t="str">
        <f>IF('Simpl. all tex.-dual tex'!N100=0,"",'Simpl. all tex.-dual tex'!N100)</f>
        <v/>
      </c>
      <c r="E97" s="23" t="str">
        <f>IF('Simpl. all tex.-dual tex'!O100=0,"",'Simpl. all tex.-dual tex'!O100)</f>
        <v/>
      </c>
      <c r="F97" s="23" t="str">
        <f>IF('Simpl. all tex.-dual tex'!P100=0,"",'Simpl. all tex.-dual tex'!P100)</f>
        <v/>
      </c>
      <c r="G97" s="23" t="str">
        <f>IF('Simpl. all tex.-dual tex'!Q100=0,"",'Simpl. all tex.-dual tex'!Q100)</f>
        <v/>
      </c>
      <c r="H97" s="23" t="str">
        <f>IF('Simpl. all tex.-dual tex'!R100=0,"",'Simpl. all tex.-dual tex'!R100)</f>
        <v/>
      </c>
      <c r="I97" s="23" t="str">
        <f>IF('Simpl. all tex.-dual tex'!S100=0,"",'Simpl. all tex.-dual tex'!S100)</f>
        <v/>
      </c>
      <c r="J97" s="23" t="str">
        <f>IF('Simpl. all tex.-dual tex'!T100=0,"",'Simpl. all tex.-dual tex'!T100)</f>
        <v/>
      </c>
      <c r="K97" s="23" t="str">
        <f>IF('Simpl. all tex.-dual tex'!U100=0,"",'Simpl. all tex.-dual tex'!U100)</f>
        <v/>
      </c>
      <c r="L97" s="23" t="str">
        <f>IF('Simpl. all tex.-dual tex'!V100=0,"",'Simpl. all tex.-dual tex'!V100)</f>
        <v/>
      </c>
      <c r="M97" s="23" t="str">
        <f>IF('Simpl. all tex.-dual tex'!W100=0,"",'Simpl. all tex.-dual tex'!W100)</f>
        <v/>
      </c>
      <c r="N97" s="23" t="str">
        <f>IF('Simpl. all tex.-dual tex'!X100=0,"",'Simpl. all tex.-dual tex'!X100)</f>
        <v/>
      </c>
      <c r="O97" s="23" t="str">
        <f>IF('Simpl. all tex.-dual tex'!Y100=0,"",'Simpl. all tex.-dual tex'!Y100)</f>
        <v/>
      </c>
      <c r="P97" s="23" t="str">
        <f>IF('Simpl. all tex.-dual tex'!Z100=0,"",'Simpl. all tex.-dual tex'!Z100)</f>
        <v/>
      </c>
      <c r="Q97" s="376">
        <f t="shared" si="1"/>
        <v>0</v>
      </c>
      <c r="R97" s="16">
        <f>Q97*'Simpl. all tex.-dual tex'!I100</f>
        <v>0</v>
      </c>
      <c r="S97" s="16">
        <f>Q97*'Simpl. all tex.-dual tex'!AX100</f>
        <v>0</v>
      </c>
    </row>
    <row r="98" spans="1:19" ht="23.25" customHeight="1">
      <c r="A98" s="24" t="str">
        <f>'Simpl. all tex.-dual tex'!D101</f>
        <v>SIMPL-5B</v>
      </c>
      <c r="B98" s="545" t="s">
        <v>6458</v>
      </c>
      <c r="C98" s="25" t="str">
        <f>IF('Simpl. all tex.-dual tex'!M101=0,"",'Simpl. all tex.-dual tex'!M101)</f>
        <v/>
      </c>
      <c r="D98" s="23" t="str">
        <f>IF('Simpl. all tex.-dual tex'!N101=0,"",'Simpl. all tex.-dual tex'!N101)</f>
        <v/>
      </c>
      <c r="E98" s="23" t="str">
        <f>IF('Simpl. all tex.-dual tex'!O101=0,"",'Simpl. all tex.-dual tex'!O101)</f>
        <v/>
      </c>
      <c r="F98" s="23" t="str">
        <f>IF('Simpl. all tex.-dual tex'!P101=0,"",'Simpl. all tex.-dual tex'!P101)</f>
        <v/>
      </c>
      <c r="G98" s="23" t="str">
        <f>IF('Simpl. all tex.-dual tex'!Q101=0,"",'Simpl. all tex.-dual tex'!Q101)</f>
        <v/>
      </c>
      <c r="H98" s="23" t="str">
        <f>IF('Simpl. all tex.-dual tex'!R101=0,"",'Simpl. all tex.-dual tex'!R101)</f>
        <v/>
      </c>
      <c r="I98" s="23" t="str">
        <f>IF('Simpl. all tex.-dual tex'!S101=0,"",'Simpl. all tex.-dual tex'!S101)</f>
        <v/>
      </c>
      <c r="J98" s="23" t="str">
        <f>IF('Simpl. all tex.-dual tex'!T101=0,"",'Simpl. all tex.-dual tex'!T101)</f>
        <v/>
      </c>
      <c r="K98" s="23" t="str">
        <f>IF('Simpl. all tex.-dual tex'!U101=0,"",'Simpl. all tex.-dual tex'!U101)</f>
        <v/>
      </c>
      <c r="L98" s="23" t="str">
        <f>IF('Simpl. all tex.-dual tex'!V101=0,"",'Simpl. all tex.-dual tex'!V101)</f>
        <v/>
      </c>
      <c r="M98" s="23" t="str">
        <f>IF('Simpl. all tex.-dual tex'!W101=0,"",'Simpl. all tex.-dual tex'!W101)</f>
        <v/>
      </c>
      <c r="N98" s="23" t="str">
        <f>IF('Simpl. all tex.-dual tex'!X101=0,"",'Simpl. all tex.-dual tex'!X101)</f>
        <v/>
      </c>
      <c r="O98" s="23" t="str">
        <f>IF('Simpl. all tex.-dual tex'!Y101=0,"",'Simpl. all tex.-dual tex'!Y101)</f>
        <v/>
      </c>
      <c r="P98" s="23" t="str">
        <f>IF('Simpl. all tex.-dual tex'!Z101=0,"",'Simpl. all tex.-dual tex'!Z101)</f>
        <v/>
      </c>
      <c r="Q98" s="376">
        <f t="shared" si="1"/>
        <v>0</v>
      </c>
      <c r="R98" s="16">
        <f>Q98*'Simpl. all tex.-dual tex'!I101</f>
        <v>0</v>
      </c>
      <c r="S98" s="16">
        <f>Q98*'Simpl. all tex.-dual tex'!AX101</f>
        <v>0</v>
      </c>
    </row>
    <row r="99" spans="1:19" ht="23.25" customHeight="1">
      <c r="A99" s="24" t="str">
        <f>'Simpl. all tex.-dual tex'!D102</f>
        <v>SIMPL-5B-T</v>
      </c>
      <c r="B99" s="545" t="s">
        <v>6459</v>
      </c>
      <c r="C99" s="25" t="str">
        <f>IF('Simpl. all tex.-dual tex'!M102=0,"",'Simpl. all tex.-dual tex'!M102)</f>
        <v/>
      </c>
      <c r="D99" s="23" t="str">
        <f>IF('Simpl. all tex.-dual tex'!N102=0,"",'Simpl. all tex.-dual tex'!N102)</f>
        <v/>
      </c>
      <c r="E99" s="23" t="str">
        <f>IF('Simpl. all tex.-dual tex'!O102=0,"",'Simpl. all tex.-dual tex'!O102)</f>
        <v/>
      </c>
      <c r="F99" s="23" t="str">
        <f>IF('Simpl. all tex.-dual tex'!P102=0,"",'Simpl. all tex.-dual tex'!P102)</f>
        <v/>
      </c>
      <c r="G99" s="23" t="str">
        <f>IF('Simpl. all tex.-dual tex'!Q102=0,"",'Simpl. all tex.-dual tex'!Q102)</f>
        <v/>
      </c>
      <c r="H99" s="23" t="str">
        <f>IF('Simpl. all tex.-dual tex'!R102=0,"",'Simpl. all tex.-dual tex'!R102)</f>
        <v/>
      </c>
      <c r="I99" s="23" t="str">
        <f>IF('Simpl. all tex.-dual tex'!S102=0,"",'Simpl. all tex.-dual tex'!S102)</f>
        <v/>
      </c>
      <c r="J99" s="23" t="str">
        <f>IF('Simpl. all tex.-dual tex'!T102=0,"",'Simpl. all tex.-dual tex'!T102)</f>
        <v/>
      </c>
      <c r="K99" s="23" t="str">
        <f>IF('Simpl. all tex.-dual tex'!U102=0,"",'Simpl. all tex.-dual tex'!U102)</f>
        <v/>
      </c>
      <c r="L99" s="23" t="str">
        <f>IF('Simpl. all tex.-dual tex'!V102=0,"",'Simpl. all tex.-dual tex'!V102)</f>
        <v/>
      </c>
      <c r="M99" s="23" t="str">
        <f>IF('Simpl. all tex.-dual tex'!W102=0,"",'Simpl. all tex.-dual tex'!W102)</f>
        <v/>
      </c>
      <c r="N99" s="23" t="str">
        <f>IF('Simpl. all tex.-dual tex'!X102=0,"",'Simpl. all tex.-dual tex'!X102)</f>
        <v/>
      </c>
      <c r="O99" s="23" t="str">
        <f>IF('Simpl. all tex.-dual tex'!Y102=0,"",'Simpl. all tex.-dual tex'!Y102)</f>
        <v/>
      </c>
      <c r="P99" s="23" t="str">
        <f>IF('Simpl. all tex.-dual tex'!Z102=0,"",'Simpl. all tex.-dual tex'!Z102)</f>
        <v/>
      </c>
      <c r="Q99" s="376">
        <f t="shared" si="1"/>
        <v>0</v>
      </c>
      <c r="R99" s="16">
        <f>Q99*'Simpl. all tex.-dual tex'!I102</f>
        <v>0</v>
      </c>
      <c r="S99" s="16">
        <f>Q99*'Simpl. all tex.-dual tex'!AX102</f>
        <v>0</v>
      </c>
    </row>
    <row r="100" spans="1:19" ht="23.25" customHeight="1">
      <c r="A100" s="24" t="str">
        <f>'Simpl. all tex.-dual tex'!D103</f>
        <v>SIMPL-5C</v>
      </c>
      <c r="B100" s="545" t="s">
        <v>6458</v>
      </c>
      <c r="C100" s="25" t="str">
        <f>IF('Simpl. all tex.-dual tex'!M103=0,"",'Simpl. all tex.-dual tex'!M103)</f>
        <v/>
      </c>
      <c r="D100" s="23" t="str">
        <f>IF('Simpl. all tex.-dual tex'!N103=0,"",'Simpl. all tex.-dual tex'!N103)</f>
        <v/>
      </c>
      <c r="E100" s="23" t="str">
        <f>IF('Simpl. all tex.-dual tex'!O103=0,"",'Simpl. all tex.-dual tex'!O103)</f>
        <v/>
      </c>
      <c r="F100" s="23" t="str">
        <f>IF('Simpl. all tex.-dual tex'!P103=0,"",'Simpl. all tex.-dual tex'!P103)</f>
        <v/>
      </c>
      <c r="G100" s="23" t="str">
        <f>IF('Simpl. all tex.-dual tex'!Q103=0,"",'Simpl. all tex.-dual tex'!Q103)</f>
        <v/>
      </c>
      <c r="H100" s="23" t="str">
        <f>IF('Simpl. all tex.-dual tex'!R103=0,"",'Simpl. all tex.-dual tex'!R103)</f>
        <v/>
      </c>
      <c r="I100" s="23" t="str">
        <f>IF('Simpl. all tex.-dual tex'!S103=0,"",'Simpl. all tex.-dual tex'!S103)</f>
        <v/>
      </c>
      <c r="J100" s="23" t="str">
        <f>IF('Simpl. all tex.-dual tex'!T103=0,"",'Simpl. all tex.-dual tex'!T103)</f>
        <v/>
      </c>
      <c r="K100" s="23" t="str">
        <f>IF('Simpl. all tex.-dual tex'!U103=0,"",'Simpl. all tex.-dual tex'!U103)</f>
        <v/>
      </c>
      <c r="L100" s="23" t="str">
        <f>IF('Simpl. all tex.-dual tex'!V103=0,"",'Simpl. all tex.-dual tex'!V103)</f>
        <v/>
      </c>
      <c r="M100" s="23" t="str">
        <f>IF('Simpl. all tex.-dual tex'!W103=0,"",'Simpl. all tex.-dual tex'!W103)</f>
        <v/>
      </c>
      <c r="N100" s="23" t="str">
        <f>IF('Simpl. all tex.-dual tex'!X103=0,"",'Simpl. all tex.-dual tex'!X103)</f>
        <v/>
      </c>
      <c r="O100" s="23" t="str">
        <f>IF('Simpl. all tex.-dual tex'!Y103=0,"",'Simpl. all tex.-dual tex'!Y103)</f>
        <v/>
      </c>
      <c r="P100" s="23" t="str">
        <f>IF('Simpl. all tex.-dual tex'!Z103=0,"",'Simpl. all tex.-dual tex'!Z103)</f>
        <v/>
      </c>
      <c r="Q100" s="376">
        <f t="shared" si="1"/>
        <v>0</v>
      </c>
      <c r="R100" s="16">
        <f>Q100*'Simpl. all tex.-dual tex'!I103</f>
        <v>0</v>
      </c>
      <c r="S100" s="16">
        <f>Q100*'Simpl. all tex.-dual tex'!AX103</f>
        <v>0</v>
      </c>
    </row>
    <row r="101" spans="1:19" ht="23.25" customHeight="1">
      <c r="A101" s="24" t="str">
        <f>'Simpl. all tex.-dual tex'!D104</f>
        <v>SIMPL-5C-T</v>
      </c>
      <c r="B101" s="545" t="s">
        <v>6459</v>
      </c>
      <c r="C101" s="25" t="str">
        <f>IF('Simpl. all tex.-dual tex'!M104=0,"",'Simpl. all tex.-dual tex'!M104)</f>
        <v/>
      </c>
      <c r="D101" s="23" t="str">
        <f>IF('Simpl. all tex.-dual tex'!N104=0,"",'Simpl. all tex.-dual tex'!N104)</f>
        <v/>
      </c>
      <c r="E101" s="23" t="str">
        <f>IF('Simpl. all tex.-dual tex'!O104=0,"",'Simpl. all tex.-dual tex'!O104)</f>
        <v/>
      </c>
      <c r="F101" s="23" t="str">
        <f>IF('Simpl. all tex.-dual tex'!P104=0,"",'Simpl. all tex.-dual tex'!P104)</f>
        <v/>
      </c>
      <c r="G101" s="23" t="str">
        <f>IF('Simpl. all tex.-dual tex'!Q104=0,"",'Simpl. all tex.-dual tex'!Q104)</f>
        <v/>
      </c>
      <c r="H101" s="23" t="str">
        <f>IF('Simpl. all tex.-dual tex'!R104=0,"",'Simpl. all tex.-dual tex'!R104)</f>
        <v/>
      </c>
      <c r="I101" s="23" t="str">
        <f>IF('Simpl. all tex.-dual tex'!S104=0,"",'Simpl. all tex.-dual tex'!S104)</f>
        <v/>
      </c>
      <c r="J101" s="23" t="str">
        <f>IF('Simpl. all tex.-dual tex'!T104=0,"",'Simpl. all tex.-dual tex'!T104)</f>
        <v/>
      </c>
      <c r="K101" s="23" t="str">
        <f>IF('Simpl. all tex.-dual tex'!U104=0,"",'Simpl. all tex.-dual tex'!U104)</f>
        <v/>
      </c>
      <c r="L101" s="23" t="str">
        <f>IF('Simpl. all tex.-dual tex'!V104=0,"",'Simpl. all tex.-dual tex'!V104)</f>
        <v/>
      </c>
      <c r="M101" s="23" t="str">
        <f>IF('Simpl. all tex.-dual tex'!W104=0,"",'Simpl. all tex.-dual tex'!W104)</f>
        <v/>
      </c>
      <c r="N101" s="23" t="str">
        <f>IF('Simpl. all tex.-dual tex'!X104=0,"",'Simpl. all tex.-dual tex'!X104)</f>
        <v/>
      </c>
      <c r="O101" s="23" t="str">
        <f>IF('Simpl. all tex.-dual tex'!Y104=0,"",'Simpl. all tex.-dual tex'!Y104)</f>
        <v/>
      </c>
      <c r="P101" s="23" t="str">
        <f>IF('Simpl. all tex.-dual tex'!Z104=0,"",'Simpl. all tex.-dual tex'!Z104)</f>
        <v/>
      </c>
      <c r="Q101" s="376">
        <f t="shared" si="1"/>
        <v>0</v>
      </c>
      <c r="R101" s="16">
        <f>Q101*'Simpl. all tex.-dual tex'!I104</f>
        <v>0</v>
      </c>
      <c r="S101" s="16">
        <f>Q101*'Simpl. all tex.-dual tex'!AX104</f>
        <v>0</v>
      </c>
    </row>
    <row r="102" spans="1:19" ht="23.25" customHeight="1">
      <c r="A102" s="24" t="str">
        <f>'Simpl. all tex.-dual tex'!D105</f>
        <v>SIMPL-5D</v>
      </c>
      <c r="B102" s="545" t="s">
        <v>6458</v>
      </c>
      <c r="C102" s="25" t="str">
        <f>IF('Simpl. all tex.-dual tex'!M105=0,"",'Simpl. all tex.-dual tex'!M105)</f>
        <v/>
      </c>
      <c r="D102" s="23" t="str">
        <f>IF('Simpl. all tex.-dual tex'!N105=0,"",'Simpl. all tex.-dual tex'!N105)</f>
        <v/>
      </c>
      <c r="E102" s="23" t="str">
        <f>IF('Simpl. all tex.-dual tex'!O105=0,"",'Simpl. all tex.-dual tex'!O105)</f>
        <v/>
      </c>
      <c r="F102" s="23" t="str">
        <f>IF('Simpl. all tex.-dual tex'!P105=0,"",'Simpl. all tex.-dual tex'!P105)</f>
        <v/>
      </c>
      <c r="G102" s="23" t="str">
        <f>IF('Simpl. all tex.-dual tex'!Q105=0,"",'Simpl. all tex.-dual tex'!Q105)</f>
        <v/>
      </c>
      <c r="H102" s="23" t="str">
        <f>IF('Simpl. all tex.-dual tex'!R105=0,"",'Simpl. all tex.-dual tex'!R105)</f>
        <v/>
      </c>
      <c r="I102" s="23" t="str">
        <f>IF('Simpl. all tex.-dual tex'!S105=0,"",'Simpl. all tex.-dual tex'!S105)</f>
        <v/>
      </c>
      <c r="J102" s="23" t="str">
        <f>IF('Simpl. all tex.-dual tex'!T105=0,"",'Simpl. all tex.-dual tex'!T105)</f>
        <v/>
      </c>
      <c r="K102" s="23" t="str">
        <f>IF('Simpl. all tex.-dual tex'!U105=0,"",'Simpl. all tex.-dual tex'!U105)</f>
        <v/>
      </c>
      <c r="L102" s="23" t="str">
        <f>IF('Simpl. all tex.-dual tex'!V105=0,"",'Simpl. all tex.-dual tex'!V105)</f>
        <v/>
      </c>
      <c r="M102" s="23" t="str">
        <f>IF('Simpl. all tex.-dual tex'!W105=0,"",'Simpl. all tex.-dual tex'!W105)</f>
        <v/>
      </c>
      <c r="N102" s="23" t="str">
        <f>IF('Simpl. all tex.-dual tex'!X105=0,"",'Simpl. all tex.-dual tex'!X105)</f>
        <v/>
      </c>
      <c r="O102" s="23" t="str">
        <f>IF('Simpl. all tex.-dual tex'!Y105=0,"",'Simpl. all tex.-dual tex'!Y105)</f>
        <v/>
      </c>
      <c r="P102" s="23" t="str">
        <f>IF('Simpl. all tex.-dual tex'!Z105=0,"",'Simpl. all tex.-dual tex'!Z105)</f>
        <v/>
      </c>
      <c r="Q102" s="376">
        <f t="shared" si="1"/>
        <v>0</v>
      </c>
      <c r="R102" s="16">
        <f>Q102*'Simpl. all tex.-dual tex'!I105</f>
        <v>0</v>
      </c>
      <c r="S102" s="16">
        <f>Q102*'Simpl. all tex.-dual tex'!AX105</f>
        <v>0</v>
      </c>
    </row>
    <row r="103" spans="1:19" ht="23.25" customHeight="1">
      <c r="A103" s="24" t="str">
        <f>'Simpl. all tex.-dual tex'!D106</f>
        <v>SIMPL-5D-T</v>
      </c>
      <c r="B103" s="545" t="s">
        <v>6459</v>
      </c>
      <c r="C103" s="25" t="str">
        <f>IF('Simpl. all tex.-dual tex'!M106=0,"",'Simpl. all tex.-dual tex'!M106)</f>
        <v/>
      </c>
      <c r="D103" s="23" t="str">
        <f>IF('Simpl. all tex.-dual tex'!N106=0,"",'Simpl. all tex.-dual tex'!N106)</f>
        <v/>
      </c>
      <c r="E103" s="23" t="str">
        <f>IF('Simpl. all tex.-dual tex'!O106=0,"",'Simpl. all tex.-dual tex'!O106)</f>
        <v/>
      </c>
      <c r="F103" s="23" t="str">
        <f>IF('Simpl. all tex.-dual tex'!P106=0,"",'Simpl. all tex.-dual tex'!P106)</f>
        <v/>
      </c>
      <c r="G103" s="23" t="str">
        <f>IF('Simpl. all tex.-dual tex'!Q106=0,"",'Simpl. all tex.-dual tex'!Q106)</f>
        <v/>
      </c>
      <c r="H103" s="23" t="str">
        <f>IF('Simpl. all tex.-dual tex'!R106=0,"",'Simpl. all tex.-dual tex'!R106)</f>
        <v/>
      </c>
      <c r="I103" s="23" t="str">
        <f>IF('Simpl. all tex.-dual tex'!S106=0,"",'Simpl. all tex.-dual tex'!S106)</f>
        <v/>
      </c>
      <c r="J103" s="23" t="str">
        <f>IF('Simpl. all tex.-dual tex'!T106=0,"",'Simpl. all tex.-dual tex'!T106)</f>
        <v/>
      </c>
      <c r="K103" s="23" t="str">
        <f>IF('Simpl. all tex.-dual tex'!U106=0,"",'Simpl. all tex.-dual tex'!U106)</f>
        <v/>
      </c>
      <c r="L103" s="23" t="str">
        <f>IF('Simpl. all tex.-dual tex'!V106=0,"",'Simpl. all tex.-dual tex'!V106)</f>
        <v/>
      </c>
      <c r="M103" s="23" t="str">
        <f>IF('Simpl. all tex.-dual tex'!W106=0,"",'Simpl. all tex.-dual tex'!W106)</f>
        <v/>
      </c>
      <c r="N103" s="23" t="str">
        <f>IF('Simpl. all tex.-dual tex'!X106=0,"",'Simpl. all tex.-dual tex'!X106)</f>
        <v/>
      </c>
      <c r="O103" s="23" t="str">
        <f>IF('Simpl. all tex.-dual tex'!Y106=0,"",'Simpl. all tex.-dual tex'!Y106)</f>
        <v/>
      </c>
      <c r="P103" s="23" t="str">
        <f>IF('Simpl. all tex.-dual tex'!Z106=0,"",'Simpl. all tex.-dual tex'!Z106)</f>
        <v/>
      </c>
      <c r="Q103" s="376">
        <f t="shared" si="1"/>
        <v>0</v>
      </c>
      <c r="R103" s="16">
        <f>Q103*'Simpl. all tex.-dual tex'!I106</f>
        <v>0</v>
      </c>
      <c r="S103" s="16">
        <f>Q103*'Simpl. all tex.-dual tex'!AX106</f>
        <v>0</v>
      </c>
    </row>
    <row r="104" spans="1:19" ht="23.25" customHeight="1">
      <c r="A104" s="24" t="str">
        <f>'Simpl. all tex.-dual tex'!D107</f>
        <v>SIMPL-5E</v>
      </c>
      <c r="B104" s="545" t="s">
        <v>6458</v>
      </c>
      <c r="C104" s="25" t="str">
        <f>IF('Simpl. all tex.-dual tex'!M107=0,"",'Simpl. all tex.-dual tex'!M107)</f>
        <v/>
      </c>
      <c r="D104" s="23" t="str">
        <f>IF('Simpl. all tex.-dual tex'!N107=0,"",'Simpl. all tex.-dual tex'!N107)</f>
        <v/>
      </c>
      <c r="E104" s="23" t="str">
        <f>IF('Simpl. all tex.-dual tex'!O107=0,"",'Simpl. all tex.-dual tex'!O107)</f>
        <v/>
      </c>
      <c r="F104" s="23" t="str">
        <f>IF('Simpl. all tex.-dual tex'!P107=0,"",'Simpl. all tex.-dual tex'!P107)</f>
        <v/>
      </c>
      <c r="G104" s="23" t="str">
        <f>IF('Simpl. all tex.-dual tex'!Q107=0,"",'Simpl. all tex.-dual tex'!Q107)</f>
        <v/>
      </c>
      <c r="H104" s="23" t="str">
        <f>IF('Simpl. all tex.-dual tex'!R107=0,"",'Simpl. all tex.-dual tex'!R107)</f>
        <v/>
      </c>
      <c r="I104" s="23" t="str">
        <f>IF('Simpl. all tex.-dual tex'!S107=0,"",'Simpl. all tex.-dual tex'!S107)</f>
        <v/>
      </c>
      <c r="J104" s="23" t="str">
        <f>IF('Simpl. all tex.-dual tex'!T107=0,"",'Simpl. all tex.-dual tex'!T107)</f>
        <v/>
      </c>
      <c r="K104" s="23" t="str">
        <f>IF('Simpl. all tex.-dual tex'!U107=0,"",'Simpl. all tex.-dual tex'!U107)</f>
        <v/>
      </c>
      <c r="L104" s="23" t="str">
        <f>IF('Simpl. all tex.-dual tex'!V107=0,"",'Simpl. all tex.-dual tex'!V107)</f>
        <v/>
      </c>
      <c r="M104" s="23" t="str">
        <f>IF('Simpl. all tex.-dual tex'!W107=0,"",'Simpl. all tex.-dual tex'!W107)</f>
        <v/>
      </c>
      <c r="N104" s="23" t="str">
        <f>IF('Simpl. all tex.-dual tex'!X107=0,"",'Simpl. all tex.-dual tex'!X107)</f>
        <v/>
      </c>
      <c r="O104" s="23" t="str">
        <f>IF('Simpl. all tex.-dual tex'!Y107=0,"",'Simpl. all tex.-dual tex'!Y107)</f>
        <v/>
      </c>
      <c r="P104" s="23" t="str">
        <f>IF('Simpl. all tex.-dual tex'!Z107=0,"",'Simpl. all tex.-dual tex'!Z107)</f>
        <v/>
      </c>
      <c r="Q104" s="376">
        <f t="shared" si="1"/>
        <v>0</v>
      </c>
      <c r="R104" s="16">
        <f>Q104*'Simpl. all tex.-dual tex'!I107</f>
        <v>0</v>
      </c>
      <c r="S104" s="16">
        <f>Q104*'Simpl. all tex.-dual tex'!AX107</f>
        <v>0</v>
      </c>
    </row>
    <row r="105" spans="1:19" ht="23.25" customHeight="1">
      <c r="A105" s="24" t="str">
        <f>'Simpl. all tex.-dual tex'!D108</f>
        <v>SIMPL-5E-T</v>
      </c>
      <c r="B105" s="545" t="s">
        <v>6459</v>
      </c>
      <c r="C105" s="25" t="str">
        <f>IF('Simpl. all tex.-dual tex'!M108=0,"",'Simpl. all tex.-dual tex'!M108)</f>
        <v/>
      </c>
      <c r="D105" s="23" t="str">
        <f>IF('Simpl. all tex.-dual tex'!N108=0,"",'Simpl. all tex.-dual tex'!N108)</f>
        <v/>
      </c>
      <c r="E105" s="23" t="str">
        <f>IF('Simpl. all tex.-dual tex'!O108=0,"",'Simpl. all tex.-dual tex'!O108)</f>
        <v/>
      </c>
      <c r="F105" s="23" t="str">
        <f>IF('Simpl. all tex.-dual tex'!P108=0,"",'Simpl. all tex.-dual tex'!P108)</f>
        <v/>
      </c>
      <c r="G105" s="23" t="str">
        <f>IF('Simpl. all tex.-dual tex'!Q108=0,"",'Simpl. all tex.-dual tex'!Q108)</f>
        <v/>
      </c>
      <c r="H105" s="23" t="str">
        <f>IF('Simpl. all tex.-dual tex'!R108=0,"",'Simpl. all tex.-dual tex'!R108)</f>
        <v/>
      </c>
      <c r="I105" s="23" t="str">
        <f>IF('Simpl. all tex.-dual tex'!S108=0,"",'Simpl. all tex.-dual tex'!S108)</f>
        <v/>
      </c>
      <c r="J105" s="23" t="str">
        <f>IF('Simpl. all tex.-dual tex'!T108=0,"",'Simpl. all tex.-dual tex'!T108)</f>
        <v/>
      </c>
      <c r="K105" s="23" t="str">
        <f>IF('Simpl. all tex.-dual tex'!U108=0,"",'Simpl. all tex.-dual tex'!U108)</f>
        <v/>
      </c>
      <c r="L105" s="23" t="str">
        <f>IF('Simpl. all tex.-dual tex'!V108=0,"",'Simpl. all tex.-dual tex'!V108)</f>
        <v/>
      </c>
      <c r="M105" s="23" t="str">
        <f>IF('Simpl. all tex.-dual tex'!W108=0,"",'Simpl. all tex.-dual tex'!W108)</f>
        <v/>
      </c>
      <c r="N105" s="23" t="str">
        <f>IF('Simpl. all tex.-dual tex'!X108=0,"",'Simpl. all tex.-dual tex'!X108)</f>
        <v/>
      </c>
      <c r="O105" s="23" t="str">
        <f>IF('Simpl. all tex.-dual tex'!Y108=0,"",'Simpl. all tex.-dual tex'!Y108)</f>
        <v/>
      </c>
      <c r="P105" s="23" t="str">
        <f>IF('Simpl. all tex.-dual tex'!Z108=0,"",'Simpl. all tex.-dual tex'!Z108)</f>
        <v/>
      </c>
      <c r="Q105" s="376">
        <f t="shared" si="1"/>
        <v>0</v>
      </c>
      <c r="R105" s="16">
        <f>Q105*'Simpl. all tex.-dual tex'!I108</f>
        <v>0</v>
      </c>
      <c r="S105" s="16">
        <f>Q105*'Simpl. all tex.-dual tex'!AX108</f>
        <v>0</v>
      </c>
    </row>
    <row r="106" spans="1:19" ht="23.25" customHeight="1">
      <c r="A106" s="24" t="str">
        <f>'Simpl. all tex.-dual tex'!D109</f>
        <v>SIMPL-5F</v>
      </c>
      <c r="B106" s="545" t="s">
        <v>6458</v>
      </c>
      <c r="C106" s="25" t="str">
        <f>IF('Simpl. all tex.-dual tex'!M109=0,"",'Simpl. all tex.-dual tex'!M109)</f>
        <v/>
      </c>
      <c r="D106" s="23" t="str">
        <f>IF('Simpl. all tex.-dual tex'!N109=0,"",'Simpl. all tex.-dual tex'!N109)</f>
        <v/>
      </c>
      <c r="E106" s="23" t="str">
        <f>IF('Simpl. all tex.-dual tex'!O109=0,"",'Simpl. all tex.-dual tex'!O109)</f>
        <v/>
      </c>
      <c r="F106" s="23" t="str">
        <f>IF('Simpl. all tex.-dual tex'!P109=0,"",'Simpl. all tex.-dual tex'!P109)</f>
        <v/>
      </c>
      <c r="G106" s="23" t="str">
        <f>IF('Simpl. all tex.-dual tex'!Q109=0,"",'Simpl. all tex.-dual tex'!Q109)</f>
        <v/>
      </c>
      <c r="H106" s="23" t="str">
        <f>IF('Simpl. all tex.-dual tex'!R109=0,"",'Simpl. all tex.-dual tex'!R109)</f>
        <v/>
      </c>
      <c r="I106" s="23" t="str">
        <f>IF('Simpl. all tex.-dual tex'!S109=0,"",'Simpl. all tex.-dual tex'!S109)</f>
        <v/>
      </c>
      <c r="J106" s="23" t="str">
        <f>IF('Simpl. all tex.-dual tex'!T109=0,"",'Simpl. all tex.-dual tex'!T109)</f>
        <v/>
      </c>
      <c r="K106" s="23" t="str">
        <f>IF('Simpl. all tex.-dual tex'!U109=0,"",'Simpl. all tex.-dual tex'!U109)</f>
        <v/>
      </c>
      <c r="L106" s="23" t="str">
        <f>IF('Simpl. all tex.-dual tex'!V109=0,"",'Simpl. all tex.-dual tex'!V109)</f>
        <v/>
      </c>
      <c r="M106" s="23" t="str">
        <f>IF('Simpl. all tex.-dual tex'!W109=0,"",'Simpl. all tex.-dual tex'!W109)</f>
        <v/>
      </c>
      <c r="N106" s="23" t="str">
        <f>IF('Simpl. all tex.-dual tex'!X109=0,"",'Simpl. all tex.-dual tex'!X109)</f>
        <v/>
      </c>
      <c r="O106" s="23" t="str">
        <f>IF('Simpl. all tex.-dual tex'!Y109=0,"",'Simpl. all tex.-dual tex'!Y109)</f>
        <v/>
      </c>
      <c r="P106" s="23" t="str">
        <f>IF('Simpl. all tex.-dual tex'!Z109=0,"",'Simpl. all tex.-dual tex'!Z109)</f>
        <v/>
      </c>
      <c r="Q106" s="376">
        <f t="shared" si="1"/>
        <v>0</v>
      </c>
      <c r="R106" s="16">
        <f>Q106*'Simpl. all tex.-dual tex'!I109</f>
        <v>0</v>
      </c>
      <c r="S106" s="16">
        <f>Q106*'Simpl. all tex.-dual tex'!AX109</f>
        <v>0</v>
      </c>
    </row>
    <row r="107" spans="1:19" ht="23.25" customHeight="1">
      <c r="A107" s="24" t="str">
        <f>'Simpl. all tex.-dual tex'!D110</f>
        <v>SIMPL-5F-T</v>
      </c>
      <c r="B107" s="545" t="s">
        <v>6459</v>
      </c>
      <c r="C107" s="25" t="str">
        <f>IF('Simpl. all tex.-dual tex'!M110=0,"",'Simpl. all tex.-dual tex'!M110)</f>
        <v/>
      </c>
      <c r="D107" s="23" t="str">
        <f>IF('Simpl. all tex.-dual tex'!N110=0,"",'Simpl. all tex.-dual tex'!N110)</f>
        <v/>
      </c>
      <c r="E107" s="23" t="str">
        <f>IF('Simpl. all tex.-dual tex'!O110=0,"",'Simpl. all tex.-dual tex'!O110)</f>
        <v/>
      </c>
      <c r="F107" s="23" t="str">
        <f>IF('Simpl. all tex.-dual tex'!P110=0,"",'Simpl. all tex.-dual tex'!P110)</f>
        <v/>
      </c>
      <c r="G107" s="23" t="str">
        <f>IF('Simpl. all tex.-dual tex'!Q110=0,"",'Simpl. all tex.-dual tex'!Q110)</f>
        <v/>
      </c>
      <c r="H107" s="23" t="str">
        <f>IF('Simpl. all tex.-dual tex'!R110=0,"",'Simpl. all tex.-dual tex'!R110)</f>
        <v/>
      </c>
      <c r="I107" s="23" t="str">
        <f>IF('Simpl. all tex.-dual tex'!S110=0,"",'Simpl. all tex.-dual tex'!S110)</f>
        <v/>
      </c>
      <c r="J107" s="23" t="str">
        <f>IF('Simpl. all tex.-dual tex'!T110=0,"",'Simpl. all tex.-dual tex'!T110)</f>
        <v/>
      </c>
      <c r="K107" s="23" t="str">
        <f>IF('Simpl. all tex.-dual tex'!U110=0,"",'Simpl. all tex.-dual tex'!U110)</f>
        <v/>
      </c>
      <c r="L107" s="23" t="str">
        <f>IF('Simpl. all tex.-dual tex'!V110=0,"",'Simpl. all tex.-dual tex'!V110)</f>
        <v/>
      </c>
      <c r="M107" s="23" t="str">
        <f>IF('Simpl. all tex.-dual tex'!W110=0,"",'Simpl. all tex.-dual tex'!W110)</f>
        <v/>
      </c>
      <c r="N107" s="23" t="str">
        <f>IF('Simpl. all tex.-dual tex'!X110=0,"",'Simpl. all tex.-dual tex'!X110)</f>
        <v/>
      </c>
      <c r="O107" s="23" t="str">
        <f>IF('Simpl. all tex.-dual tex'!Y110=0,"",'Simpl. all tex.-dual tex'!Y110)</f>
        <v/>
      </c>
      <c r="P107" s="23" t="str">
        <f>IF('Simpl. all tex.-dual tex'!Z110=0,"",'Simpl. all tex.-dual tex'!Z110)</f>
        <v/>
      </c>
      <c r="Q107" s="376">
        <f t="shared" si="1"/>
        <v>0</v>
      </c>
      <c r="R107" s="16">
        <f>Q107*'Simpl. all tex.-dual tex'!I110</f>
        <v>0</v>
      </c>
      <c r="S107" s="16">
        <f>Q107*'Simpl. all tex.-dual tex'!AX110</f>
        <v>0</v>
      </c>
    </row>
    <row r="108" spans="1:19" ht="23.25" customHeight="1">
      <c r="A108" s="24" t="str">
        <f>'Simpl. all tex.-dual tex'!D111</f>
        <v>SIMPL-5G</v>
      </c>
      <c r="B108" s="545" t="s">
        <v>6458</v>
      </c>
      <c r="C108" s="25" t="str">
        <f>IF('Simpl. all tex.-dual tex'!M111=0,"",'Simpl. all tex.-dual tex'!M111)</f>
        <v/>
      </c>
      <c r="D108" s="23" t="str">
        <f>IF('Simpl. all tex.-dual tex'!N111=0,"",'Simpl. all tex.-dual tex'!N111)</f>
        <v/>
      </c>
      <c r="E108" s="23" t="str">
        <f>IF('Simpl. all tex.-dual tex'!O111=0,"",'Simpl. all tex.-dual tex'!O111)</f>
        <v/>
      </c>
      <c r="F108" s="23" t="str">
        <f>IF('Simpl. all tex.-dual tex'!P111=0,"",'Simpl. all tex.-dual tex'!P111)</f>
        <v/>
      </c>
      <c r="G108" s="23" t="str">
        <f>IF('Simpl. all tex.-dual tex'!Q111=0,"",'Simpl. all tex.-dual tex'!Q111)</f>
        <v/>
      </c>
      <c r="H108" s="23" t="str">
        <f>IF('Simpl. all tex.-dual tex'!R111=0,"",'Simpl. all tex.-dual tex'!R111)</f>
        <v/>
      </c>
      <c r="I108" s="23" t="str">
        <f>IF('Simpl. all tex.-dual tex'!S111=0,"",'Simpl. all tex.-dual tex'!S111)</f>
        <v/>
      </c>
      <c r="J108" s="23" t="str">
        <f>IF('Simpl. all tex.-dual tex'!T111=0,"",'Simpl. all tex.-dual tex'!T111)</f>
        <v/>
      </c>
      <c r="K108" s="23" t="str">
        <f>IF('Simpl. all tex.-dual tex'!U111=0,"",'Simpl. all tex.-dual tex'!U111)</f>
        <v/>
      </c>
      <c r="L108" s="23" t="str">
        <f>IF('Simpl. all tex.-dual tex'!V111=0,"",'Simpl. all tex.-dual tex'!V111)</f>
        <v/>
      </c>
      <c r="M108" s="23" t="str">
        <f>IF('Simpl. all tex.-dual tex'!W111=0,"",'Simpl. all tex.-dual tex'!W111)</f>
        <v/>
      </c>
      <c r="N108" s="23" t="str">
        <f>IF('Simpl. all tex.-dual tex'!X111=0,"",'Simpl. all tex.-dual tex'!X111)</f>
        <v/>
      </c>
      <c r="O108" s="23" t="str">
        <f>IF('Simpl. all tex.-dual tex'!Y111=0,"",'Simpl. all tex.-dual tex'!Y111)</f>
        <v/>
      </c>
      <c r="P108" s="23" t="str">
        <f>IF('Simpl. all tex.-dual tex'!Z111=0,"",'Simpl. all tex.-dual tex'!Z111)</f>
        <v/>
      </c>
      <c r="Q108" s="376">
        <f t="shared" si="1"/>
        <v>0</v>
      </c>
      <c r="R108" s="16">
        <f>Q108*'Simpl. all tex.-dual tex'!I111</f>
        <v>0</v>
      </c>
      <c r="S108" s="16">
        <f>Q108*'Simpl. all tex.-dual tex'!AX111</f>
        <v>0</v>
      </c>
    </row>
    <row r="109" spans="1:19" ht="23.25" customHeight="1">
      <c r="A109" s="24" t="str">
        <f>'Simpl. all tex.-dual tex'!D112</f>
        <v>SIMPL-5G-T</v>
      </c>
      <c r="B109" s="545" t="s">
        <v>6459</v>
      </c>
      <c r="C109" s="25" t="str">
        <f>IF('Simpl. all tex.-dual tex'!M112=0,"",'Simpl. all tex.-dual tex'!M112)</f>
        <v/>
      </c>
      <c r="D109" s="23" t="str">
        <f>IF('Simpl. all tex.-dual tex'!N112=0,"",'Simpl. all tex.-dual tex'!N112)</f>
        <v/>
      </c>
      <c r="E109" s="23" t="str">
        <f>IF('Simpl. all tex.-dual tex'!O112=0,"",'Simpl. all tex.-dual tex'!O112)</f>
        <v/>
      </c>
      <c r="F109" s="23" t="str">
        <f>IF('Simpl. all tex.-dual tex'!P112=0,"",'Simpl. all tex.-dual tex'!P112)</f>
        <v/>
      </c>
      <c r="G109" s="23" t="str">
        <f>IF('Simpl. all tex.-dual tex'!Q112=0,"",'Simpl. all tex.-dual tex'!Q112)</f>
        <v/>
      </c>
      <c r="H109" s="23" t="str">
        <f>IF('Simpl. all tex.-dual tex'!R112=0,"",'Simpl. all tex.-dual tex'!R112)</f>
        <v/>
      </c>
      <c r="I109" s="23" t="str">
        <f>IF('Simpl. all tex.-dual tex'!S112=0,"",'Simpl. all tex.-dual tex'!S112)</f>
        <v/>
      </c>
      <c r="J109" s="23" t="str">
        <f>IF('Simpl. all tex.-dual tex'!T112=0,"",'Simpl. all tex.-dual tex'!T112)</f>
        <v/>
      </c>
      <c r="K109" s="23" t="str">
        <f>IF('Simpl. all tex.-dual tex'!U112=0,"",'Simpl. all tex.-dual tex'!U112)</f>
        <v/>
      </c>
      <c r="L109" s="23" t="str">
        <f>IF('Simpl. all tex.-dual tex'!V112=0,"",'Simpl. all tex.-dual tex'!V112)</f>
        <v/>
      </c>
      <c r="M109" s="23" t="str">
        <f>IF('Simpl. all tex.-dual tex'!W112=0,"",'Simpl. all tex.-dual tex'!W112)</f>
        <v/>
      </c>
      <c r="N109" s="23" t="str">
        <f>IF('Simpl. all tex.-dual tex'!X112=0,"",'Simpl. all tex.-dual tex'!X112)</f>
        <v/>
      </c>
      <c r="O109" s="23" t="str">
        <f>IF('Simpl. all tex.-dual tex'!Y112=0,"",'Simpl. all tex.-dual tex'!Y112)</f>
        <v/>
      </c>
      <c r="P109" s="23" t="str">
        <f>IF('Simpl. all tex.-dual tex'!Z112=0,"",'Simpl. all tex.-dual tex'!Z112)</f>
        <v/>
      </c>
      <c r="Q109" s="376">
        <f t="shared" si="1"/>
        <v>0</v>
      </c>
      <c r="R109" s="16">
        <f>Q109*'Simpl. all tex.-dual tex'!I112</f>
        <v>0</v>
      </c>
      <c r="S109" s="16">
        <f>Q109*'Simpl. all tex.-dual tex'!AX112</f>
        <v>0</v>
      </c>
    </row>
    <row r="110" spans="1:19" ht="23.25" customHeight="1">
      <c r="A110" s="24" t="str">
        <f>'Simpl. all tex.-dual tex'!D113</f>
        <v>SIMPL-5H</v>
      </c>
      <c r="B110" s="545" t="s">
        <v>6458</v>
      </c>
      <c r="C110" s="25" t="str">
        <f>IF('Simpl. all tex.-dual tex'!M113=0,"",'Simpl. all tex.-dual tex'!M113)</f>
        <v/>
      </c>
      <c r="D110" s="23" t="str">
        <f>IF('Simpl. all tex.-dual tex'!N113=0,"",'Simpl. all tex.-dual tex'!N113)</f>
        <v/>
      </c>
      <c r="E110" s="23" t="str">
        <f>IF('Simpl. all tex.-dual tex'!O113=0,"",'Simpl. all tex.-dual tex'!O113)</f>
        <v/>
      </c>
      <c r="F110" s="23" t="str">
        <f>IF('Simpl. all tex.-dual tex'!P113=0,"",'Simpl. all tex.-dual tex'!P113)</f>
        <v/>
      </c>
      <c r="G110" s="23" t="str">
        <f>IF('Simpl. all tex.-dual tex'!Q113=0,"",'Simpl. all tex.-dual tex'!Q113)</f>
        <v/>
      </c>
      <c r="H110" s="23" t="str">
        <f>IF('Simpl. all tex.-dual tex'!R113=0,"",'Simpl. all tex.-dual tex'!R113)</f>
        <v/>
      </c>
      <c r="I110" s="23" t="str">
        <f>IF('Simpl. all tex.-dual tex'!S113=0,"",'Simpl. all tex.-dual tex'!S113)</f>
        <v/>
      </c>
      <c r="J110" s="23" t="str">
        <f>IF('Simpl. all tex.-dual tex'!T113=0,"",'Simpl. all tex.-dual tex'!T113)</f>
        <v/>
      </c>
      <c r="K110" s="23" t="str">
        <f>IF('Simpl. all tex.-dual tex'!U113=0,"",'Simpl. all tex.-dual tex'!U113)</f>
        <v/>
      </c>
      <c r="L110" s="23" t="str">
        <f>IF('Simpl. all tex.-dual tex'!V113=0,"",'Simpl. all tex.-dual tex'!V113)</f>
        <v/>
      </c>
      <c r="M110" s="23" t="str">
        <f>IF('Simpl. all tex.-dual tex'!W113=0,"",'Simpl. all tex.-dual tex'!W113)</f>
        <v/>
      </c>
      <c r="N110" s="23" t="str">
        <f>IF('Simpl. all tex.-dual tex'!X113=0,"",'Simpl. all tex.-dual tex'!X113)</f>
        <v/>
      </c>
      <c r="O110" s="23" t="str">
        <f>IF('Simpl. all tex.-dual tex'!Y113=0,"",'Simpl. all tex.-dual tex'!Y113)</f>
        <v/>
      </c>
      <c r="P110" s="23" t="str">
        <f>IF('Simpl. all tex.-dual tex'!Z113=0,"",'Simpl. all tex.-dual tex'!Z113)</f>
        <v/>
      </c>
      <c r="Q110" s="376">
        <f t="shared" si="1"/>
        <v>0</v>
      </c>
      <c r="R110" s="16">
        <f>Q110*'Simpl. all tex.-dual tex'!I113</f>
        <v>0</v>
      </c>
      <c r="S110" s="16">
        <f>Q110*'Simpl. all tex.-dual tex'!AX113</f>
        <v>0</v>
      </c>
    </row>
    <row r="111" spans="1:19" ht="23.25" customHeight="1">
      <c r="A111" s="24" t="str">
        <f>'Simpl. all tex.-dual tex'!D114</f>
        <v>SIMPL-5H-T</v>
      </c>
      <c r="B111" s="545" t="s">
        <v>6459</v>
      </c>
      <c r="C111" s="25" t="str">
        <f>IF('Simpl. all tex.-dual tex'!M114=0,"",'Simpl. all tex.-dual tex'!M114)</f>
        <v/>
      </c>
      <c r="D111" s="23" t="str">
        <f>IF('Simpl. all tex.-dual tex'!N114=0,"",'Simpl. all tex.-dual tex'!N114)</f>
        <v/>
      </c>
      <c r="E111" s="23" t="str">
        <f>IF('Simpl. all tex.-dual tex'!O114=0,"",'Simpl. all tex.-dual tex'!O114)</f>
        <v/>
      </c>
      <c r="F111" s="23" t="str">
        <f>IF('Simpl. all tex.-dual tex'!P114=0,"",'Simpl. all tex.-dual tex'!P114)</f>
        <v/>
      </c>
      <c r="G111" s="23" t="str">
        <f>IF('Simpl. all tex.-dual tex'!Q114=0,"",'Simpl. all tex.-dual tex'!Q114)</f>
        <v/>
      </c>
      <c r="H111" s="23" t="str">
        <f>IF('Simpl. all tex.-dual tex'!R114=0,"",'Simpl. all tex.-dual tex'!R114)</f>
        <v/>
      </c>
      <c r="I111" s="23" t="str">
        <f>IF('Simpl. all tex.-dual tex'!S114=0,"",'Simpl. all tex.-dual tex'!S114)</f>
        <v/>
      </c>
      <c r="J111" s="23" t="str">
        <f>IF('Simpl. all tex.-dual tex'!T114=0,"",'Simpl. all tex.-dual tex'!T114)</f>
        <v/>
      </c>
      <c r="K111" s="23" t="str">
        <f>IF('Simpl. all tex.-dual tex'!U114=0,"",'Simpl. all tex.-dual tex'!U114)</f>
        <v/>
      </c>
      <c r="L111" s="23" t="str">
        <f>IF('Simpl. all tex.-dual tex'!V114=0,"",'Simpl. all tex.-dual tex'!V114)</f>
        <v/>
      </c>
      <c r="M111" s="23" t="str">
        <f>IF('Simpl. all tex.-dual tex'!W114=0,"",'Simpl. all tex.-dual tex'!W114)</f>
        <v/>
      </c>
      <c r="N111" s="23" t="str">
        <f>IF('Simpl. all tex.-dual tex'!X114=0,"",'Simpl. all tex.-dual tex'!X114)</f>
        <v/>
      </c>
      <c r="O111" s="23" t="str">
        <f>IF('Simpl. all tex.-dual tex'!Y114=0,"",'Simpl. all tex.-dual tex'!Y114)</f>
        <v/>
      </c>
      <c r="P111" s="23" t="str">
        <f>IF('Simpl. all tex.-dual tex'!Z114=0,"",'Simpl. all tex.-dual tex'!Z114)</f>
        <v/>
      </c>
      <c r="Q111" s="376">
        <f t="shared" si="1"/>
        <v>0</v>
      </c>
      <c r="R111" s="16">
        <f>Q111*'Simpl. all tex.-dual tex'!I114</f>
        <v>0</v>
      </c>
      <c r="S111" s="16">
        <f>Q111*'Simpl. all tex.-dual tex'!AX114</f>
        <v>0</v>
      </c>
    </row>
    <row r="112" spans="1:19" ht="23.25" customHeight="1">
      <c r="A112" s="24" t="str">
        <f>'Simpl. all tex.-dual tex'!D115</f>
        <v>SIMPL-5I</v>
      </c>
      <c r="B112" s="545" t="s">
        <v>6458</v>
      </c>
      <c r="C112" s="25" t="str">
        <f>IF('Simpl. all tex.-dual tex'!M115=0,"",'Simpl. all tex.-dual tex'!M115)</f>
        <v/>
      </c>
      <c r="D112" s="23" t="str">
        <f>IF('Simpl. all tex.-dual tex'!N115=0,"",'Simpl. all tex.-dual tex'!N115)</f>
        <v/>
      </c>
      <c r="E112" s="23" t="str">
        <f>IF('Simpl. all tex.-dual tex'!O115=0,"",'Simpl. all tex.-dual tex'!O115)</f>
        <v/>
      </c>
      <c r="F112" s="23" t="str">
        <f>IF('Simpl. all tex.-dual tex'!P115=0,"",'Simpl. all tex.-dual tex'!P115)</f>
        <v/>
      </c>
      <c r="G112" s="23" t="str">
        <f>IF('Simpl. all tex.-dual tex'!Q115=0,"",'Simpl. all tex.-dual tex'!Q115)</f>
        <v/>
      </c>
      <c r="H112" s="23" t="str">
        <f>IF('Simpl. all tex.-dual tex'!R115=0,"",'Simpl. all tex.-dual tex'!R115)</f>
        <v/>
      </c>
      <c r="I112" s="23" t="str">
        <f>IF('Simpl. all tex.-dual tex'!S115=0,"",'Simpl. all tex.-dual tex'!S115)</f>
        <v/>
      </c>
      <c r="J112" s="23" t="str">
        <f>IF('Simpl. all tex.-dual tex'!T115=0,"",'Simpl. all tex.-dual tex'!T115)</f>
        <v/>
      </c>
      <c r="K112" s="23" t="str">
        <f>IF('Simpl. all tex.-dual tex'!U115=0,"",'Simpl. all tex.-dual tex'!U115)</f>
        <v/>
      </c>
      <c r="L112" s="23" t="str">
        <f>IF('Simpl. all tex.-dual tex'!V115=0,"",'Simpl. all tex.-dual tex'!V115)</f>
        <v/>
      </c>
      <c r="M112" s="23" t="str">
        <f>IF('Simpl. all tex.-dual tex'!W115=0,"",'Simpl. all tex.-dual tex'!W115)</f>
        <v/>
      </c>
      <c r="N112" s="23" t="str">
        <f>IF('Simpl. all tex.-dual tex'!X115=0,"",'Simpl. all tex.-dual tex'!X115)</f>
        <v/>
      </c>
      <c r="O112" s="23" t="str">
        <f>IF('Simpl. all tex.-dual tex'!Y115=0,"",'Simpl. all tex.-dual tex'!Y115)</f>
        <v/>
      </c>
      <c r="P112" s="23" t="str">
        <f>IF('Simpl. all tex.-dual tex'!Z115=0,"",'Simpl. all tex.-dual tex'!Z115)</f>
        <v/>
      </c>
      <c r="Q112" s="376">
        <f t="shared" si="1"/>
        <v>0</v>
      </c>
      <c r="R112" s="16">
        <f>Q112*'Simpl. all tex.-dual tex'!I115</f>
        <v>0</v>
      </c>
      <c r="S112" s="16">
        <f>Q112*'Simpl. all tex.-dual tex'!AX115</f>
        <v>0</v>
      </c>
    </row>
    <row r="113" spans="1:19" ht="23.25" customHeight="1">
      <c r="A113" s="24" t="str">
        <f>'Simpl. all tex.-dual tex'!D116</f>
        <v>SIMPL-5I-T</v>
      </c>
      <c r="B113" s="545" t="s">
        <v>6459</v>
      </c>
      <c r="C113" s="25" t="str">
        <f>IF('Simpl. all tex.-dual tex'!M116=0,"",'Simpl. all tex.-dual tex'!M116)</f>
        <v/>
      </c>
      <c r="D113" s="23" t="str">
        <f>IF('Simpl. all tex.-dual tex'!N116=0,"",'Simpl. all tex.-dual tex'!N116)</f>
        <v/>
      </c>
      <c r="E113" s="23" t="str">
        <f>IF('Simpl. all tex.-dual tex'!O116=0,"",'Simpl. all tex.-dual tex'!O116)</f>
        <v/>
      </c>
      <c r="F113" s="23" t="str">
        <f>IF('Simpl. all tex.-dual tex'!P116=0,"",'Simpl. all tex.-dual tex'!P116)</f>
        <v/>
      </c>
      <c r="G113" s="23" t="str">
        <f>IF('Simpl. all tex.-dual tex'!Q116=0,"",'Simpl. all tex.-dual tex'!Q116)</f>
        <v/>
      </c>
      <c r="H113" s="23" t="str">
        <f>IF('Simpl. all tex.-dual tex'!R116=0,"",'Simpl. all tex.-dual tex'!R116)</f>
        <v/>
      </c>
      <c r="I113" s="23" t="str">
        <f>IF('Simpl. all tex.-dual tex'!S116=0,"",'Simpl. all tex.-dual tex'!S116)</f>
        <v/>
      </c>
      <c r="J113" s="23" t="str">
        <f>IF('Simpl. all tex.-dual tex'!T116=0,"",'Simpl. all tex.-dual tex'!T116)</f>
        <v/>
      </c>
      <c r="K113" s="23" t="str">
        <f>IF('Simpl. all tex.-dual tex'!U116=0,"",'Simpl. all tex.-dual tex'!U116)</f>
        <v/>
      </c>
      <c r="L113" s="23" t="str">
        <f>IF('Simpl. all tex.-dual tex'!V116=0,"",'Simpl. all tex.-dual tex'!V116)</f>
        <v/>
      </c>
      <c r="M113" s="23" t="str">
        <f>IF('Simpl. all tex.-dual tex'!W116=0,"",'Simpl. all tex.-dual tex'!W116)</f>
        <v/>
      </c>
      <c r="N113" s="23" t="str">
        <f>IF('Simpl. all tex.-dual tex'!X116=0,"",'Simpl. all tex.-dual tex'!X116)</f>
        <v/>
      </c>
      <c r="O113" s="23" t="str">
        <f>IF('Simpl. all tex.-dual tex'!Y116=0,"",'Simpl. all tex.-dual tex'!Y116)</f>
        <v/>
      </c>
      <c r="P113" s="23" t="str">
        <f>IF('Simpl. all tex.-dual tex'!Z116=0,"",'Simpl. all tex.-dual tex'!Z116)</f>
        <v/>
      </c>
      <c r="Q113" s="376">
        <f t="shared" si="1"/>
        <v>0</v>
      </c>
      <c r="R113" s="16">
        <f>Q113*'Simpl. all tex.-dual tex'!I116</f>
        <v>0</v>
      </c>
      <c r="S113" s="16">
        <f>Q113*'Simpl. all tex.-dual tex'!AX116</f>
        <v>0</v>
      </c>
    </row>
    <row r="114" spans="1:19" ht="23.25" customHeight="1">
      <c r="A114" s="24" t="str">
        <f>'Simpl. all tex.-dual tex'!D117</f>
        <v>SIMPL-5J</v>
      </c>
      <c r="B114" s="545" t="s">
        <v>6458</v>
      </c>
      <c r="C114" s="25" t="str">
        <f>IF('Simpl. all tex.-dual tex'!M117=0,"",'Simpl. all tex.-dual tex'!M117)</f>
        <v/>
      </c>
      <c r="D114" s="23" t="str">
        <f>IF('Simpl. all tex.-dual tex'!N117=0,"",'Simpl. all tex.-dual tex'!N117)</f>
        <v/>
      </c>
      <c r="E114" s="23" t="str">
        <f>IF('Simpl. all tex.-dual tex'!O117=0,"",'Simpl. all tex.-dual tex'!O117)</f>
        <v/>
      </c>
      <c r="F114" s="23" t="str">
        <f>IF('Simpl. all tex.-dual tex'!P117=0,"",'Simpl. all tex.-dual tex'!P117)</f>
        <v/>
      </c>
      <c r="G114" s="23" t="str">
        <f>IF('Simpl. all tex.-dual tex'!Q117=0,"",'Simpl. all tex.-dual tex'!Q117)</f>
        <v/>
      </c>
      <c r="H114" s="23" t="str">
        <f>IF('Simpl. all tex.-dual tex'!R117=0,"",'Simpl. all tex.-dual tex'!R117)</f>
        <v/>
      </c>
      <c r="I114" s="23" t="str">
        <f>IF('Simpl. all tex.-dual tex'!S117=0,"",'Simpl. all tex.-dual tex'!S117)</f>
        <v/>
      </c>
      <c r="J114" s="23" t="str">
        <f>IF('Simpl. all tex.-dual tex'!T117=0,"",'Simpl. all tex.-dual tex'!T117)</f>
        <v/>
      </c>
      <c r="K114" s="23" t="str">
        <f>IF('Simpl. all tex.-dual tex'!U117=0,"",'Simpl. all tex.-dual tex'!U117)</f>
        <v/>
      </c>
      <c r="L114" s="23" t="str">
        <f>IF('Simpl. all tex.-dual tex'!V117=0,"",'Simpl. all tex.-dual tex'!V117)</f>
        <v/>
      </c>
      <c r="M114" s="23" t="str">
        <f>IF('Simpl. all tex.-dual tex'!W117=0,"",'Simpl. all tex.-dual tex'!W117)</f>
        <v/>
      </c>
      <c r="N114" s="23" t="str">
        <f>IF('Simpl. all tex.-dual tex'!X117=0,"",'Simpl. all tex.-dual tex'!X117)</f>
        <v/>
      </c>
      <c r="O114" s="23" t="str">
        <f>IF('Simpl. all tex.-dual tex'!Y117=0,"",'Simpl. all tex.-dual tex'!Y117)</f>
        <v/>
      </c>
      <c r="P114" s="23" t="str">
        <f>IF('Simpl. all tex.-dual tex'!Z117=0,"",'Simpl. all tex.-dual tex'!Z117)</f>
        <v/>
      </c>
      <c r="Q114" s="376">
        <f t="shared" si="1"/>
        <v>0</v>
      </c>
      <c r="R114" s="16">
        <f>Q114*'Simpl. all tex.-dual tex'!I117</f>
        <v>0</v>
      </c>
      <c r="S114" s="16">
        <f>Q114*'Simpl. all tex.-dual tex'!AX117</f>
        <v>0</v>
      </c>
    </row>
    <row r="115" spans="1:19" ht="23.25" customHeight="1">
      <c r="A115" s="24" t="str">
        <f>'Simpl. all tex.-dual tex'!D118</f>
        <v>SIMPL-5J-T</v>
      </c>
      <c r="B115" s="545" t="s">
        <v>6459</v>
      </c>
      <c r="C115" s="25" t="str">
        <f>IF('Simpl. all tex.-dual tex'!M118=0,"",'Simpl. all tex.-dual tex'!M118)</f>
        <v/>
      </c>
      <c r="D115" s="23" t="str">
        <f>IF('Simpl. all tex.-dual tex'!N118=0,"",'Simpl. all tex.-dual tex'!N118)</f>
        <v/>
      </c>
      <c r="E115" s="23" t="str">
        <f>IF('Simpl. all tex.-dual tex'!O118=0,"",'Simpl. all tex.-dual tex'!O118)</f>
        <v/>
      </c>
      <c r="F115" s="23" t="str">
        <f>IF('Simpl. all tex.-dual tex'!P118=0,"",'Simpl. all tex.-dual tex'!P118)</f>
        <v/>
      </c>
      <c r="G115" s="23" t="str">
        <f>IF('Simpl. all tex.-dual tex'!Q118=0,"",'Simpl. all tex.-dual tex'!Q118)</f>
        <v/>
      </c>
      <c r="H115" s="23" t="str">
        <f>IF('Simpl. all tex.-dual tex'!R118=0,"",'Simpl. all tex.-dual tex'!R118)</f>
        <v/>
      </c>
      <c r="I115" s="23" t="str">
        <f>IF('Simpl. all tex.-dual tex'!S118=0,"",'Simpl. all tex.-dual tex'!S118)</f>
        <v/>
      </c>
      <c r="J115" s="23" t="str">
        <f>IF('Simpl. all tex.-dual tex'!T118=0,"",'Simpl. all tex.-dual tex'!T118)</f>
        <v/>
      </c>
      <c r="K115" s="23" t="str">
        <f>IF('Simpl. all tex.-dual tex'!U118=0,"",'Simpl. all tex.-dual tex'!U118)</f>
        <v/>
      </c>
      <c r="L115" s="23" t="str">
        <f>IF('Simpl. all tex.-dual tex'!V118=0,"",'Simpl. all tex.-dual tex'!V118)</f>
        <v/>
      </c>
      <c r="M115" s="23" t="str">
        <f>IF('Simpl. all tex.-dual tex'!W118=0,"",'Simpl. all tex.-dual tex'!W118)</f>
        <v/>
      </c>
      <c r="N115" s="23" t="str">
        <f>IF('Simpl. all tex.-dual tex'!X118=0,"",'Simpl. all tex.-dual tex'!X118)</f>
        <v/>
      </c>
      <c r="O115" s="23" t="str">
        <f>IF('Simpl. all tex.-dual tex'!Y118=0,"",'Simpl. all tex.-dual tex'!Y118)</f>
        <v/>
      </c>
      <c r="P115" s="23" t="str">
        <f>IF('Simpl. all tex.-dual tex'!Z118=0,"",'Simpl. all tex.-dual tex'!Z118)</f>
        <v/>
      </c>
      <c r="Q115" s="376">
        <f t="shared" si="1"/>
        <v>0</v>
      </c>
      <c r="R115" s="16">
        <f>Q115*'Simpl. all tex.-dual tex'!I118</f>
        <v>0</v>
      </c>
      <c r="S115" s="16">
        <f>Q115*'Simpl. all tex.-dual tex'!AX118</f>
        <v>0</v>
      </c>
    </row>
    <row r="116" spans="1:19" ht="23.25" customHeight="1">
      <c r="A116" s="24" t="str">
        <f>'Simpl. all tex.-dual tex'!D119</f>
        <v>SIMPL-5K</v>
      </c>
      <c r="B116" s="545" t="s">
        <v>6458</v>
      </c>
      <c r="C116" s="25" t="str">
        <f>IF('Simpl. all tex.-dual tex'!M119=0,"",'Simpl. all tex.-dual tex'!M119)</f>
        <v/>
      </c>
      <c r="D116" s="23" t="str">
        <f>IF('Simpl. all tex.-dual tex'!N119=0,"",'Simpl. all tex.-dual tex'!N119)</f>
        <v/>
      </c>
      <c r="E116" s="23" t="str">
        <f>IF('Simpl. all tex.-dual tex'!O119=0,"",'Simpl. all tex.-dual tex'!O119)</f>
        <v/>
      </c>
      <c r="F116" s="23" t="str">
        <f>IF('Simpl. all tex.-dual tex'!P119=0,"",'Simpl. all tex.-dual tex'!P119)</f>
        <v/>
      </c>
      <c r="G116" s="23" t="str">
        <f>IF('Simpl. all tex.-dual tex'!Q119=0,"",'Simpl. all tex.-dual tex'!Q119)</f>
        <v/>
      </c>
      <c r="H116" s="23" t="str">
        <f>IF('Simpl. all tex.-dual tex'!R119=0,"",'Simpl. all tex.-dual tex'!R119)</f>
        <v/>
      </c>
      <c r="I116" s="23" t="str">
        <f>IF('Simpl. all tex.-dual tex'!S119=0,"",'Simpl. all tex.-dual tex'!S119)</f>
        <v/>
      </c>
      <c r="J116" s="23" t="str">
        <f>IF('Simpl. all tex.-dual tex'!T119=0,"",'Simpl. all tex.-dual tex'!T119)</f>
        <v/>
      </c>
      <c r="K116" s="23" t="str">
        <f>IF('Simpl. all tex.-dual tex'!U119=0,"",'Simpl. all tex.-dual tex'!U119)</f>
        <v/>
      </c>
      <c r="L116" s="23" t="str">
        <f>IF('Simpl. all tex.-dual tex'!V119=0,"",'Simpl. all tex.-dual tex'!V119)</f>
        <v/>
      </c>
      <c r="M116" s="23" t="str">
        <f>IF('Simpl. all tex.-dual tex'!W119=0,"",'Simpl. all tex.-dual tex'!W119)</f>
        <v/>
      </c>
      <c r="N116" s="23" t="str">
        <f>IF('Simpl. all tex.-dual tex'!X119=0,"",'Simpl. all tex.-dual tex'!X119)</f>
        <v/>
      </c>
      <c r="O116" s="23" t="str">
        <f>IF('Simpl. all tex.-dual tex'!Y119=0,"",'Simpl. all tex.-dual tex'!Y119)</f>
        <v/>
      </c>
      <c r="P116" s="23" t="str">
        <f>IF('Simpl. all tex.-dual tex'!Z119=0,"",'Simpl. all tex.-dual tex'!Z119)</f>
        <v/>
      </c>
      <c r="Q116" s="376">
        <f t="shared" si="1"/>
        <v>0</v>
      </c>
      <c r="R116" s="16">
        <f>Q116*'Simpl. all tex.-dual tex'!I119</f>
        <v>0</v>
      </c>
      <c r="S116" s="16">
        <f>Q116*'Simpl. all tex.-dual tex'!AX119</f>
        <v>0</v>
      </c>
    </row>
    <row r="117" spans="1:19" ht="23.25" customHeight="1">
      <c r="A117" s="24" t="str">
        <f>'Simpl. all tex.-dual tex'!D120</f>
        <v>SIMPL-5K-T</v>
      </c>
      <c r="B117" s="545" t="s">
        <v>6459</v>
      </c>
      <c r="C117" s="25" t="str">
        <f>IF('Simpl. all tex.-dual tex'!M120=0,"",'Simpl. all tex.-dual tex'!M120)</f>
        <v/>
      </c>
      <c r="D117" s="23" t="str">
        <f>IF('Simpl. all tex.-dual tex'!N120=0,"",'Simpl. all tex.-dual tex'!N120)</f>
        <v/>
      </c>
      <c r="E117" s="23" t="str">
        <f>IF('Simpl. all tex.-dual tex'!O120=0,"",'Simpl. all tex.-dual tex'!O120)</f>
        <v/>
      </c>
      <c r="F117" s="23" t="str">
        <f>IF('Simpl. all tex.-dual tex'!P120=0,"",'Simpl. all tex.-dual tex'!P120)</f>
        <v/>
      </c>
      <c r="G117" s="23" t="str">
        <f>IF('Simpl. all tex.-dual tex'!Q120=0,"",'Simpl. all tex.-dual tex'!Q120)</f>
        <v/>
      </c>
      <c r="H117" s="23" t="str">
        <f>IF('Simpl. all tex.-dual tex'!R120=0,"",'Simpl. all tex.-dual tex'!R120)</f>
        <v/>
      </c>
      <c r="I117" s="23" t="str">
        <f>IF('Simpl. all tex.-dual tex'!S120=0,"",'Simpl. all tex.-dual tex'!S120)</f>
        <v/>
      </c>
      <c r="J117" s="23" t="str">
        <f>IF('Simpl. all tex.-dual tex'!T120=0,"",'Simpl. all tex.-dual tex'!T120)</f>
        <v/>
      </c>
      <c r="K117" s="23" t="str">
        <f>IF('Simpl. all tex.-dual tex'!U120=0,"",'Simpl. all tex.-dual tex'!U120)</f>
        <v/>
      </c>
      <c r="L117" s="23" t="str">
        <f>IF('Simpl. all tex.-dual tex'!V120=0,"",'Simpl. all tex.-dual tex'!V120)</f>
        <v/>
      </c>
      <c r="M117" s="23" t="str">
        <f>IF('Simpl. all tex.-dual tex'!W120=0,"",'Simpl. all tex.-dual tex'!W120)</f>
        <v/>
      </c>
      <c r="N117" s="23" t="str">
        <f>IF('Simpl. all tex.-dual tex'!X120=0,"",'Simpl. all tex.-dual tex'!X120)</f>
        <v/>
      </c>
      <c r="O117" s="23" t="str">
        <f>IF('Simpl. all tex.-dual tex'!Y120=0,"",'Simpl. all tex.-dual tex'!Y120)</f>
        <v/>
      </c>
      <c r="P117" s="23" t="str">
        <f>IF('Simpl. all tex.-dual tex'!Z120=0,"",'Simpl. all tex.-dual tex'!Z120)</f>
        <v/>
      </c>
      <c r="Q117" s="376">
        <f t="shared" si="1"/>
        <v>0</v>
      </c>
      <c r="R117" s="16">
        <f>Q117*'Simpl. all tex.-dual tex'!I120</f>
        <v>0</v>
      </c>
      <c r="S117" s="16">
        <f>Q117*'Simpl. all tex.-dual tex'!AX120</f>
        <v>0</v>
      </c>
    </row>
    <row r="118" spans="1:19" ht="23.25" customHeight="1">
      <c r="A118" s="24" t="str">
        <f>'Simpl. all tex.-dual tex'!D121</f>
        <v>SIMPL-5L</v>
      </c>
      <c r="B118" s="545" t="s">
        <v>6458</v>
      </c>
      <c r="C118" s="25" t="str">
        <f>IF('Simpl. all tex.-dual tex'!M121=0,"",'Simpl. all tex.-dual tex'!M121)</f>
        <v/>
      </c>
      <c r="D118" s="23" t="str">
        <f>IF('Simpl. all tex.-dual tex'!N121=0,"",'Simpl. all tex.-dual tex'!N121)</f>
        <v/>
      </c>
      <c r="E118" s="23" t="str">
        <f>IF('Simpl. all tex.-dual tex'!O121=0,"",'Simpl. all tex.-dual tex'!O121)</f>
        <v/>
      </c>
      <c r="F118" s="23" t="str">
        <f>IF('Simpl. all tex.-dual tex'!P121=0,"",'Simpl. all tex.-dual tex'!P121)</f>
        <v/>
      </c>
      <c r="G118" s="23" t="str">
        <f>IF('Simpl. all tex.-dual tex'!Q121=0,"",'Simpl. all tex.-dual tex'!Q121)</f>
        <v/>
      </c>
      <c r="H118" s="23" t="str">
        <f>IF('Simpl. all tex.-dual tex'!R121=0,"",'Simpl. all tex.-dual tex'!R121)</f>
        <v/>
      </c>
      <c r="I118" s="23" t="str">
        <f>IF('Simpl. all tex.-dual tex'!S121=0,"",'Simpl. all tex.-dual tex'!S121)</f>
        <v/>
      </c>
      <c r="J118" s="23" t="str">
        <f>IF('Simpl. all tex.-dual tex'!T121=0,"",'Simpl. all tex.-dual tex'!T121)</f>
        <v/>
      </c>
      <c r="K118" s="23" t="str">
        <f>IF('Simpl. all tex.-dual tex'!U121=0,"",'Simpl. all tex.-dual tex'!U121)</f>
        <v/>
      </c>
      <c r="L118" s="23" t="str">
        <f>IF('Simpl. all tex.-dual tex'!V121=0,"",'Simpl. all tex.-dual tex'!V121)</f>
        <v/>
      </c>
      <c r="M118" s="23" t="str">
        <f>IF('Simpl. all tex.-dual tex'!W121=0,"",'Simpl. all tex.-dual tex'!W121)</f>
        <v/>
      </c>
      <c r="N118" s="23" t="str">
        <f>IF('Simpl. all tex.-dual tex'!X121=0,"",'Simpl. all tex.-dual tex'!X121)</f>
        <v/>
      </c>
      <c r="O118" s="23" t="str">
        <f>IF('Simpl. all tex.-dual tex'!Y121=0,"",'Simpl. all tex.-dual tex'!Y121)</f>
        <v/>
      </c>
      <c r="P118" s="23" t="str">
        <f>IF('Simpl. all tex.-dual tex'!Z121=0,"",'Simpl. all tex.-dual tex'!Z121)</f>
        <v/>
      </c>
      <c r="Q118" s="376">
        <f t="shared" si="1"/>
        <v>0</v>
      </c>
      <c r="R118" s="16">
        <f>Q118*'Simpl. all tex.-dual tex'!I121</f>
        <v>0</v>
      </c>
      <c r="S118" s="16">
        <f>Q118*'Simpl. all tex.-dual tex'!AX121</f>
        <v>0</v>
      </c>
    </row>
    <row r="119" spans="1:19" ht="23.25" customHeight="1">
      <c r="A119" s="24" t="str">
        <f>'Simpl. all tex.-dual tex'!D122</f>
        <v>SIMPL-5L-T</v>
      </c>
      <c r="B119" s="545" t="s">
        <v>6459</v>
      </c>
      <c r="C119" s="25" t="str">
        <f>IF('Simpl. all tex.-dual tex'!M122=0,"",'Simpl. all tex.-dual tex'!M122)</f>
        <v/>
      </c>
      <c r="D119" s="23" t="str">
        <f>IF('Simpl. all tex.-dual tex'!N122=0,"",'Simpl. all tex.-dual tex'!N122)</f>
        <v/>
      </c>
      <c r="E119" s="23" t="str">
        <f>IF('Simpl. all tex.-dual tex'!O122=0,"",'Simpl. all tex.-dual tex'!O122)</f>
        <v/>
      </c>
      <c r="F119" s="23" t="str">
        <f>IF('Simpl. all tex.-dual tex'!P122=0,"",'Simpl. all tex.-dual tex'!P122)</f>
        <v/>
      </c>
      <c r="G119" s="23" t="str">
        <f>IF('Simpl. all tex.-dual tex'!Q122=0,"",'Simpl. all tex.-dual tex'!Q122)</f>
        <v/>
      </c>
      <c r="H119" s="23" t="str">
        <f>IF('Simpl. all tex.-dual tex'!R122=0,"",'Simpl. all tex.-dual tex'!R122)</f>
        <v/>
      </c>
      <c r="I119" s="23" t="str">
        <f>IF('Simpl. all tex.-dual tex'!S122=0,"",'Simpl. all tex.-dual tex'!S122)</f>
        <v/>
      </c>
      <c r="J119" s="23" t="str">
        <f>IF('Simpl. all tex.-dual tex'!T122=0,"",'Simpl. all tex.-dual tex'!T122)</f>
        <v/>
      </c>
      <c r="K119" s="23" t="str">
        <f>IF('Simpl. all tex.-dual tex'!U122=0,"",'Simpl. all tex.-dual tex'!U122)</f>
        <v/>
      </c>
      <c r="L119" s="23" t="str">
        <f>IF('Simpl. all tex.-dual tex'!V122=0,"",'Simpl. all tex.-dual tex'!V122)</f>
        <v/>
      </c>
      <c r="M119" s="23" t="str">
        <f>IF('Simpl. all tex.-dual tex'!W122=0,"",'Simpl. all tex.-dual tex'!W122)</f>
        <v/>
      </c>
      <c r="N119" s="23" t="str">
        <f>IF('Simpl. all tex.-dual tex'!X122=0,"",'Simpl. all tex.-dual tex'!X122)</f>
        <v/>
      </c>
      <c r="O119" s="23" t="str">
        <f>IF('Simpl. all tex.-dual tex'!Y122=0,"",'Simpl. all tex.-dual tex'!Y122)</f>
        <v/>
      </c>
      <c r="P119" s="23" t="str">
        <f>IF('Simpl. all tex.-dual tex'!Z122=0,"",'Simpl. all tex.-dual tex'!Z122)</f>
        <v/>
      </c>
      <c r="Q119" s="376">
        <f t="shared" si="1"/>
        <v>0</v>
      </c>
      <c r="R119" s="16">
        <f>Q119*'Simpl. all tex.-dual tex'!I122</f>
        <v>0</v>
      </c>
      <c r="S119" s="16">
        <f>Q119*'Simpl. all tex.-dual tex'!AX122</f>
        <v>0</v>
      </c>
    </row>
    <row r="120" spans="1:19" ht="23.25" customHeight="1">
      <c r="A120" s="24" t="str">
        <f>'Simpl. all tex.-dual tex'!D123</f>
        <v>SIMPL-5M</v>
      </c>
      <c r="B120" s="545" t="s">
        <v>6458</v>
      </c>
      <c r="C120" s="25" t="str">
        <f>IF('Simpl. all tex.-dual tex'!M123=0,"",'Simpl. all tex.-dual tex'!M123)</f>
        <v/>
      </c>
      <c r="D120" s="23" t="str">
        <f>IF('Simpl. all tex.-dual tex'!N123=0,"",'Simpl. all tex.-dual tex'!N123)</f>
        <v/>
      </c>
      <c r="E120" s="23" t="str">
        <f>IF('Simpl. all tex.-dual tex'!O123=0,"",'Simpl. all tex.-dual tex'!O123)</f>
        <v/>
      </c>
      <c r="F120" s="23" t="str">
        <f>IF('Simpl. all tex.-dual tex'!P123=0,"",'Simpl. all tex.-dual tex'!P123)</f>
        <v/>
      </c>
      <c r="G120" s="23" t="str">
        <f>IF('Simpl. all tex.-dual tex'!Q123=0,"",'Simpl. all tex.-dual tex'!Q123)</f>
        <v/>
      </c>
      <c r="H120" s="23" t="str">
        <f>IF('Simpl. all tex.-dual tex'!R123=0,"",'Simpl. all tex.-dual tex'!R123)</f>
        <v/>
      </c>
      <c r="I120" s="23" t="str">
        <f>IF('Simpl. all tex.-dual tex'!S123=0,"",'Simpl. all tex.-dual tex'!S123)</f>
        <v/>
      </c>
      <c r="J120" s="23" t="str">
        <f>IF('Simpl. all tex.-dual tex'!T123=0,"",'Simpl. all tex.-dual tex'!T123)</f>
        <v/>
      </c>
      <c r="K120" s="23" t="str">
        <f>IF('Simpl. all tex.-dual tex'!U123=0,"",'Simpl. all tex.-dual tex'!U123)</f>
        <v/>
      </c>
      <c r="L120" s="23" t="str">
        <f>IF('Simpl. all tex.-dual tex'!V123=0,"",'Simpl. all tex.-dual tex'!V123)</f>
        <v/>
      </c>
      <c r="M120" s="23" t="str">
        <f>IF('Simpl. all tex.-dual tex'!W123=0,"",'Simpl. all tex.-dual tex'!W123)</f>
        <v/>
      </c>
      <c r="N120" s="23" t="str">
        <f>IF('Simpl. all tex.-dual tex'!X123=0,"",'Simpl. all tex.-dual tex'!X123)</f>
        <v/>
      </c>
      <c r="O120" s="23" t="str">
        <f>IF('Simpl. all tex.-dual tex'!Y123=0,"",'Simpl. all tex.-dual tex'!Y123)</f>
        <v/>
      </c>
      <c r="P120" s="23" t="str">
        <f>IF('Simpl. all tex.-dual tex'!Z123=0,"",'Simpl. all tex.-dual tex'!Z123)</f>
        <v/>
      </c>
      <c r="Q120" s="376">
        <f t="shared" si="1"/>
        <v>0</v>
      </c>
      <c r="R120" s="16">
        <f>Q120*'Simpl. all tex.-dual tex'!I123</f>
        <v>0</v>
      </c>
      <c r="S120" s="16">
        <f>Q120*'Simpl. all tex.-dual tex'!AX123</f>
        <v>0</v>
      </c>
    </row>
    <row r="121" spans="1:19" ht="23.25" customHeight="1">
      <c r="A121" s="24" t="str">
        <f>'Simpl. all tex.-dual tex'!D124</f>
        <v>SIMPL-5M-T</v>
      </c>
      <c r="B121" s="545" t="s">
        <v>6459</v>
      </c>
      <c r="C121" s="25" t="str">
        <f>IF('Simpl. all tex.-dual tex'!M124=0,"",'Simpl. all tex.-dual tex'!M124)</f>
        <v/>
      </c>
      <c r="D121" s="23" t="str">
        <f>IF('Simpl. all tex.-dual tex'!N124=0,"",'Simpl. all tex.-dual tex'!N124)</f>
        <v/>
      </c>
      <c r="E121" s="23" t="str">
        <f>IF('Simpl. all tex.-dual tex'!O124=0,"",'Simpl. all tex.-dual tex'!O124)</f>
        <v/>
      </c>
      <c r="F121" s="23" t="str">
        <f>IF('Simpl. all tex.-dual tex'!P124=0,"",'Simpl. all tex.-dual tex'!P124)</f>
        <v/>
      </c>
      <c r="G121" s="23" t="str">
        <f>IF('Simpl. all tex.-dual tex'!Q124=0,"",'Simpl. all tex.-dual tex'!Q124)</f>
        <v/>
      </c>
      <c r="H121" s="23" t="str">
        <f>IF('Simpl. all tex.-dual tex'!R124=0,"",'Simpl. all tex.-dual tex'!R124)</f>
        <v/>
      </c>
      <c r="I121" s="23" t="str">
        <f>IF('Simpl. all tex.-dual tex'!S124=0,"",'Simpl. all tex.-dual tex'!S124)</f>
        <v/>
      </c>
      <c r="J121" s="23" t="str">
        <f>IF('Simpl. all tex.-dual tex'!T124=0,"",'Simpl. all tex.-dual tex'!T124)</f>
        <v/>
      </c>
      <c r="K121" s="23" t="str">
        <f>IF('Simpl. all tex.-dual tex'!U124=0,"",'Simpl. all tex.-dual tex'!U124)</f>
        <v/>
      </c>
      <c r="L121" s="23" t="str">
        <f>IF('Simpl. all tex.-dual tex'!V124=0,"",'Simpl. all tex.-dual tex'!V124)</f>
        <v/>
      </c>
      <c r="M121" s="23" t="str">
        <f>IF('Simpl. all tex.-dual tex'!W124=0,"",'Simpl. all tex.-dual tex'!W124)</f>
        <v/>
      </c>
      <c r="N121" s="23" t="str">
        <f>IF('Simpl. all tex.-dual tex'!X124=0,"",'Simpl. all tex.-dual tex'!X124)</f>
        <v/>
      </c>
      <c r="O121" s="23" t="str">
        <f>IF('Simpl. all tex.-dual tex'!Y124=0,"",'Simpl. all tex.-dual tex'!Y124)</f>
        <v/>
      </c>
      <c r="P121" s="23" t="str">
        <f>IF('Simpl. all tex.-dual tex'!Z124=0,"",'Simpl. all tex.-dual tex'!Z124)</f>
        <v/>
      </c>
      <c r="Q121" s="376">
        <f t="shared" si="1"/>
        <v>0</v>
      </c>
      <c r="R121" s="16">
        <f>Q121*'Simpl. all tex.-dual tex'!I124</f>
        <v>0</v>
      </c>
      <c r="S121" s="16">
        <f>Q121*'Simpl. all tex.-dual tex'!AX124</f>
        <v>0</v>
      </c>
    </row>
    <row r="122" spans="1:19" ht="23.25" customHeight="1">
      <c r="A122" s="24" t="str">
        <f>'Simpl. all tex.-dual tex'!D125</f>
        <v>SIMPL-5N</v>
      </c>
      <c r="B122" s="545" t="s">
        <v>6458</v>
      </c>
      <c r="C122" s="25" t="str">
        <f>IF('Simpl. all tex.-dual tex'!M125=0,"",'Simpl. all tex.-dual tex'!M125)</f>
        <v/>
      </c>
      <c r="D122" s="23" t="str">
        <f>IF('Simpl. all tex.-dual tex'!N125=0,"",'Simpl. all tex.-dual tex'!N125)</f>
        <v/>
      </c>
      <c r="E122" s="23" t="str">
        <f>IF('Simpl. all tex.-dual tex'!O125=0,"",'Simpl. all tex.-dual tex'!O125)</f>
        <v/>
      </c>
      <c r="F122" s="23" t="str">
        <f>IF('Simpl. all tex.-dual tex'!P125=0,"",'Simpl. all tex.-dual tex'!P125)</f>
        <v/>
      </c>
      <c r="G122" s="23" t="str">
        <f>IF('Simpl. all tex.-dual tex'!Q125=0,"",'Simpl. all tex.-dual tex'!Q125)</f>
        <v/>
      </c>
      <c r="H122" s="23" t="str">
        <f>IF('Simpl. all tex.-dual tex'!R125=0,"",'Simpl. all tex.-dual tex'!R125)</f>
        <v/>
      </c>
      <c r="I122" s="23" t="str">
        <f>IF('Simpl. all tex.-dual tex'!S125=0,"",'Simpl. all tex.-dual tex'!S125)</f>
        <v/>
      </c>
      <c r="J122" s="23" t="str">
        <f>IF('Simpl. all tex.-dual tex'!T125=0,"",'Simpl. all tex.-dual tex'!T125)</f>
        <v/>
      </c>
      <c r="K122" s="23" t="str">
        <f>IF('Simpl. all tex.-dual tex'!U125=0,"",'Simpl. all tex.-dual tex'!U125)</f>
        <v/>
      </c>
      <c r="L122" s="23" t="str">
        <f>IF('Simpl. all tex.-dual tex'!V125=0,"",'Simpl. all tex.-dual tex'!V125)</f>
        <v/>
      </c>
      <c r="M122" s="23" t="str">
        <f>IF('Simpl. all tex.-dual tex'!W125=0,"",'Simpl. all tex.-dual tex'!W125)</f>
        <v/>
      </c>
      <c r="N122" s="23" t="str">
        <f>IF('Simpl. all tex.-dual tex'!X125=0,"",'Simpl. all tex.-dual tex'!X125)</f>
        <v/>
      </c>
      <c r="O122" s="23" t="str">
        <f>IF('Simpl. all tex.-dual tex'!Y125=0,"",'Simpl. all tex.-dual tex'!Y125)</f>
        <v/>
      </c>
      <c r="P122" s="23" t="str">
        <f>IF('Simpl. all tex.-dual tex'!Z125=0,"",'Simpl. all tex.-dual tex'!Z125)</f>
        <v/>
      </c>
      <c r="Q122" s="376">
        <f t="shared" si="1"/>
        <v>0</v>
      </c>
      <c r="R122" s="16">
        <f>Q122*'Simpl. all tex.-dual tex'!I125</f>
        <v>0</v>
      </c>
      <c r="S122" s="16">
        <f>Q122*'Simpl. all tex.-dual tex'!AX125</f>
        <v>0</v>
      </c>
    </row>
    <row r="123" spans="1:19" ht="23.25" customHeight="1">
      <c r="A123" s="24" t="str">
        <f>'Simpl. all tex.-dual tex'!D126</f>
        <v>SIMPL-5N-T</v>
      </c>
      <c r="B123" s="545" t="s">
        <v>6459</v>
      </c>
      <c r="C123" s="25" t="str">
        <f>IF('Simpl. all tex.-dual tex'!M126=0,"",'Simpl. all tex.-dual tex'!M126)</f>
        <v/>
      </c>
      <c r="D123" s="23" t="str">
        <f>IF('Simpl. all tex.-dual tex'!N126=0,"",'Simpl. all tex.-dual tex'!N126)</f>
        <v/>
      </c>
      <c r="E123" s="23" t="str">
        <f>IF('Simpl. all tex.-dual tex'!O126=0,"",'Simpl. all tex.-dual tex'!O126)</f>
        <v/>
      </c>
      <c r="F123" s="23" t="str">
        <f>IF('Simpl. all tex.-dual tex'!P126=0,"",'Simpl. all tex.-dual tex'!P126)</f>
        <v/>
      </c>
      <c r="G123" s="23" t="str">
        <f>IF('Simpl. all tex.-dual tex'!Q126=0,"",'Simpl. all tex.-dual tex'!Q126)</f>
        <v/>
      </c>
      <c r="H123" s="23" t="str">
        <f>IF('Simpl. all tex.-dual tex'!R126=0,"",'Simpl. all tex.-dual tex'!R126)</f>
        <v/>
      </c>
      <c r="I123" s="23" t="str">
        <f>IF('Simpl. all tex.-dual tex'!S126=0,"",'Simpl. all tex.-dual tex'!S126)</f>
        <v/>
      </c>
      <c r="J123" s="23" t="str">
        <f>IF('Simpl. all tex.-dual tex'!T126=0,"",'Simpl. all tex.-dual tex'!T126)</f>
        <v/>
      </c>
      <c r="K123" s="23" t="str">
        <f>IF('Simpl. all tex.-dual tex'!U126=0,"",'Simpl. all tex.-dual tex'!U126)</f>
        <v/>
      </c>
      <c r="L123" s="23" t="str">
        <f>IF('Simpl. all tex.-dual tex'!V126=0,"",'Simpl. all tex.-dual tex'!V126)</f>
        <v/>
      </c>
      <c r="M123" s="23" t="str">
        <f>IF('Simpl. all tex.-dual tex'!W126=0,"",'Simpl. all tex.-dual tex'!W126)</f>
        <v/>
      </c>
      <c r="N123" s="23" t="str">
        <f>IF('Simpl. all tex.-dual tex'!X126=0,"",'Simpl. all tex.-dual tex'!X126)</f>
        <v/>
      </c>
      <c r="O123" s="23" t="str">
        <f>IF('Simpl. all tex.-dual tex'!Y126=0,"",'Simpl. all tex.-dual tex'!Y126)</f>
        <v/>
      </c>
      <c r="P123" s="23" t="str">
        <f>IF('Simpl. all tex.-dual tex'!Z126=0,"",'Simpl. all tex.-dual tex'!Z126)</f>
        <v/>
      </c>
      <c r="Q123" s="376">
        <f t="shared" si="1"/>
        <v>0</v>
      </c>
      <c r="R123" s="16">
        <f>Q123*'Simpl. all tex.-dual tex'!I126</f>
        <v>0</v>
      </c>
      <c r="S123" s="16">
        <f>Q123*'Simpl. all tex.-dual tex'!AX126</f>
        <v>0</v>
      </c>
    </row>
    <row r="124" spans="1:19" ht="23.25" customHeight="1">
      <c r="A124" s="24" t="str">
        <f>'Simpl. all tex.-dual tex'!D127</f>
        <v>SIMPL-5O</v>
      </c>
      <c r="B124" s="545" t="s">
        <v>6458</v>
      </c>
      <c r="C124" s="25" t="str">
        <f>IF('Simpl. all tex.-dual tex'!M127=0,"",'Simpl. all tex.-dual tex'!M127)</f>
        <v/>
      </c>
      <c r="D124" s="23" t="str">
        <f>IF('Simpl. all tex.-dual tex'!N127=0,"",'Simpl. all tex.-dual tex'!N127)</f>
        <v/>
      </c>
      <c r="E124" s="23" t="str">
        <f>IF('Simpl. all tex.-dual tex'!O127=0,"",'Simpl. all tex.-dual tex'!O127)</f>
        <v/>
      </c>
      <c r="F124" s="23" t="str">
        <f>IF('Simpl. all tex.-dual tex'!P127=0,"",'Simpl. all tex.-dual tex'!P127)</f>
        <v/>
      </c>
      <c r="G124" s="23" t="str">
        <f>IF('Simpl. all tex.-dual tex'!Q127=0,"",'Simpl. all tex.-dual tex'!Q127)</f>
        <v/>
      </c>
      <c r="H124" s="23" t="str">
        <f>IF('Simpl. all tex.-dual tex'!R127=0,"",'Simpl. all tex.-dual tex'!R127)</f>
        <v/>
      </c>
      <c r="I124" s="23" t="str">
        <f>IF('Simpl. all tex.-dual tex'!S127=0,"",'Simpl. all tex.-dual tex'!S127)</f>
        <v/>
      </c>
      <c r="J124" s="23" t="str">
        <f>IF('Simpl. all tex.-dual tex'!T127=0,"",'Simpl. all tex.-dual tex'!T127)</f>
        <v/>
      </c>
      <c r="K124" s="23" t="str">
        <f>IF('Simpl. all tex.-dual tex'!U127=0,"",'Simpl. all tex.-dual tex'!U127)</f>
        <v/>
      </c>
      <c r="L124" s="23" t="str">
        <f>IF('Simpl. all tex.-dual tex'!V127=0,"",'Simpl. all tex.-dual tex'!V127)</f>
        <v/>
      </c>
      <c r="M124" s="23" t="str">
        <f>IF('Simpl. all tex.-dual tex'!W127=0,"",'Simpl. all tex.-dual tex'!W127)</f>
        <v/>
      </c>
      <c r="N124" s="23" t="str">
        <f>IF('Simpl. all tex.-dual tex'!X127=0,"",'Simpl. all tex.-dual tex'!X127)</f>
        <v/>
      </c>
      <c r="O124" s="23" t="str">
        <f>IF('Simpl. all tex.-dual tex'!Y127=0,"",'Simpl. all tex.-dual tex'!Y127)</f>
        <v/>
      </c>
      <c r="P124" s="23" t="str">
        <f>IF('Simpl. all tex.-dual tex'!Z127=0,"",'Simpl. all tex.-dual tex'!Z127)</f>
        <v/>
      </c>
      <c r="Q124" s="376">
        <f t="shared" si="1"/>
        <v>0</v>
      </c>
      <c r="R124" s="16">
        <f>Q124*'Simpl. all tex.-dual tex'!I127</f>
        <v>0</v>
      </c>
      <c r="S124" s="16">
        <f>Q124*'Simpl. all tex.-dual tex'!AX127</f>
        <v>0</v>
      </c>
    </row>
    <row r="125" spans="1:19" ht="23.25" customHeight="1">
      <c r="A125" s="24" t="str">
        <f>'Simpl. all tex.-dual tex'!D128</f>
        <v>SIMPL-5O-T</v>
      </c>
      <c r="B125" s="545" t="s">
        <v>6459</v>
      </c>
      <c r="C125" s="25" t="str">
        <f>IF('Simpl. all tex.-dual tex'!M128=0,"",'Simpl. all tex.-dual tex'!M128)</f>
        <v/>
      </c>
      <c r="D125" s="23" t="str">
        <f>IF('Simpl. all tex.-dual tex'!N128=0,"",'Simpl. all tex.-dual tex'!N128)</f>
        <v/>
      </c>
      <c r="E125" s="23" t="str">
        <f>IF('Simpl. all tex.-dual tex'!O128=0,"",'Simpl. all tex.-dual tex'!O128)</f>
        <v/>
      </c>
      <c r="F125" s="23" t="str">
        <f>IF('Simpl. all tex.-dual tex'!P128=0,"",'Simpl. all tex.-dual tex'!P128)</f>
        <v/>
      </c>
      <c r="G125" s="23" t="str">
        <f>IF('Simpl. all tex.-dual tex'!Q128=0,"",'Simpl. all tex.-dual tex'!Q128)</f>
        <v/>
      </c>
      <c r="H125" s="23" t="str">
        <f>IF('Simpl. all tex.-dual tex'!R128=0,"",'Simpl. all tex.-dual tex'!R128)</f>
        <v/>
      </c>
      <c r="I125" s="23" t="str">
        <f>IF('Simpl. all tex.-dual tex'!S128=0,"",'Simpl. all tex.-dual tex'!S128)</f>
        <v/>
      </c>
      <c r="J125" s="23" t="str">
        <f>IF('Simpl. all tex.-dual tex'!T128=0,"",'Simpl. all tex.-dual tex'!T128)</f>
        <v/>
      </c>
      <c r="K125" s="23" t="str">
        <f>IF('Simpl. all tex.-dual tex'!U128=0,"",'Simpl. all tex.-dual tex'!U128)</f>
        <v/>
      </c>
      <c r="L125" s="23" t="str">
        <f>IF('Simpl. all tex.-dual tex'!V128=0,"",'Simpl. all tex.-dual tex'!V128)</f>
        <v/>
      </c>
      <c r="M125" s="23" t="str">
        <f>IF('Simpl. all tex.-dual tex'!W128=0,"",'Simpl. all tex.-dual tex'!W128)</f>
        <v/>
      </c>
      <c r="N125" s="23" t="str">
        <f>IF('Simpl. all tex.-dual tex'!X128=0,"",'Simpl. all tex.-dual tex'!X128)</f>
        <v/>
      </c>
      <c r="O125" s="23" t="str">
        <f>IF('Simpl. all tex.-dual tex'!Y128=0,"",'Simpl. all tex.-dual tex'!Y128)</f>
        <v/>
      </c>
      <c r="P125" s="23" t="str">
        <f>IF('Simpl. all tex.-dual tex'!Z128=0,"",'Simpl. all tex.-dual tex'!Z128)</f>
        <v/>
      </c>
      <c r="Q125" s="376">
        <f t="shared" si="1"/>
        <v>0</v>
      </c>
      <c r="R125" s="16">
        <f>Q125*'Simpl. all tex.-dual tex'!I128</f>
        <v>0</v>
      </c>
      <c r="S125" s="16">
        <f>Q125*'Simpl. all tex.-dual tex'!AX128</f>
        <v>0</v>
      </c>
    </row>
    <row r="126" spans="1:19" ht="23.25" customHeight="1">
      <c r="A126" s="24" t="str">
        <f>'Simpl. all tex.-dual tex'!D129</f>
        <v>6 - WANNABES</v>
      </c>
      <c r="B126" s="545"/>
      <c r="C126" s="25" t="str">
        <f>IF('Simpl. all tex.-dual tex'!M129=0,"",'Simpl. all tex.-dual tex'!M129)</f>
        <v/>
      </c>
      <c r="D126" s="23" t="str">
        <f>IF('Simpl. all tex.-dual tex'!N129=0,"",'Simpl. all tex.-dual tex'!N129)</f>
        <v/>
      </c>
      <c r="E126" s="23" t="str">
        <f>IF('Simpl. all tex.-dual tex'!O129=0,"",'Simpl. all tex.-dual tex'!O129)</f>
        <v/>
      </c>
      <c r="F126" s="23" t="str">
        <f>IF('Simpl. all tex.-dual tex'!P129=0,"",'Simpl. all tex.-dual tex'!P129)</f>
        <v/>
      </c>
      <c r="G126" s="23" t="str">
        <f>IF('Simpl. all tex.-dual tex'!Q129=0,"",'Simpl. all tex.-dual tex'!Q129)</f>
        <v/>
      </c>
      <c r="H126" s="23" t="str">
        <f>IF('Simpl. all tex.-dual tex'!R129=0,"",'Simpl. all tex.-dual tex'!R129)</f>
        <v/>
      </c>
      <c r="I126" s="23" t="str">
        <f>IF('Simpl. all tex.-dual tex'!S129=0,"",'Simpl. all tex.-dual tex'!S129)</f>
        <v/>
      </c>
      <c r="J126" s="23" t="str">
        <f>IF('Simpl. all tex.-dual tex'!T129=0,"",'Simpl. all tex.-dual tex'!T129)</f>
        <v/>
      </c>
      <c r="K126" s="23" t="str">
        <f>IF('Simpl. all tex.-dual tex'!U129=0,"",'Simpl. all tex.-dual tex'!U129)</f>
        <v/>
      </c>
      <c r="L126" s="23" t="str">
        <f>IF('Simpl. all tex.-dual tex'!V129=0,"",'Simpl. all tex.-dual tex'!V129)</f>
        <v/>
      </c>
      <c r="M126" s="23" t="str">
        <f>IF('Simpl. all tex.-dual tex'!W129=0,"",'Simpl. all tex.-dual tex'!W129)</f>
        <v/>
      </c>
      <c r="N126" s="23" t="str">
        <f>IF('Simpl. all tex.-dual tex'!X129=0,"",'Simpl. all tex.-dual tex'!X129)</f>
        <v/>
      </c>
      <c r="O126" s="23" t="str">
        <f>IF('Simpl. all tex.-dual tex'!Y129=0,"",'Simpl. all tex.-dual tex'!Y129)</f>
        <v/>
      </c>
      <c r="P126" s="23" t="str">
        <f>IF('Simpl. all tex.-dual tex'!Z129=0,"",'Simpl. all tex.-dual tex'!Z129)</f>
        <v/>
      </c>
      <c r="Q126" s="376">
        <f t="shared" si="1"/>
        <v>0</v>
      </c>
      <c r="R126" s="16">
        <f>Q126*'Simpl. all tex.-dual tex'!I129</f>
        <v>0</v>
      </c>
      <c r="S126" s="16">
        <f>Q126*'Simpl. all tex.-dual tex'!AX129</f>
        <v>0</v>
      </c>
    </row>
    <row r="127" spans="1:19" ht="23.25" customHeight="1">
      <c r="A127" s="24" t="str">
        <f>'Simpl. all tex.-dual tex'!D130</f>
        <v>SIMPL-6A</v>
      </c>
      <c r="B127" s="545" t="s">
        <v>6458</v>
      </c>
      <c r="C127" s="25" t="str">
        <f>IF('Simpl. all tex.-dual tex'!M130=0,"",'Simpl. all tex.-dual tex'!M130)</f>
        <v/>
      </c>
      <c r="D127" s="23" t="str">
        <f>IF('Simpl. all tex.-dual tex'!N130=0,"",'Simpl. all tex.-dual tex'!N130)</f>
        <v/>
      </c>
      <c r="E127" s="23" t="str">
        <f>IF('Simpl. all tex.-dual tex'!O130=0,"",'Simpl. all tex.-dual tex'!O130)</f>
        <v/>
      </c>
      <c r="F127" s="23" t="str">
        <f>IF('Simpl. all tex.-dual tex'!P130=0,"",'Simpl. all tex.-dual tex'!P130)</f>
        <v/>
      </c>
      <c r="G127" s="23" t="str">
        <f>IF('Simpl. all tex.-dual tex'!Q130=0,"",'Simpl. all tex.-dual tex'!Q130)</f>
        <v/>
      </c>
      <c r="H127" s="23" t="str">
        <f>IF('Simpl. all tex.-dual tex'!R130=0,"",'Simpl. all tex.-dual tex'!R130)</f>
        <v/>
      </c>
      <c r="I127" s="23" t="str">
        <f>IF('Simpl. all tex.-dual tex'!S130=0,"",'Simpl. all tex.-dual tex'!S130)</f>
        <v/>
      </c>
      <c r="J127" s="23" t="str">
        <f>IF('Simpl. all tex.-dual tex'!T130=0,"",'Simpl. all tex.-dual tex'!T130)</f>
        <v/>
      </c>
      <c r="K127" s="23" t="str">
        <f>IF('Simpl. all tex.-dual tex'!U130=0,"",'Simpl. all tex.-dual tex'!U130)</f>
        <v/>
      </c>
      <c r="L127" s="23" t="str">
        <f>IF('Simpl. all tex.-dual tex'!V130=0,"",'Simpl. all tex.-dual tex'!V130)</f>
        <v/>
      </c>
      <c r="M127" s="23" t="str">
        <f>IF('Simpl. all tex.-dual tex'!W130=0,"",'Simpl. all tex.-dual tex'!W130)</f>
        <v/>
      </c>
      <c r="N127" s="23" t="str">
        <f>IF('Simpl. all tex.-dual tex'!X130=0,"",'Simpl. all tex.-dual tex'!X130)</f>
        <v/>
      </c>
      <c r="O127" s="23" t="str">
        <f>IF('Simpl. all tex.-dual tex'!Y130=0,"",'Simpl. all tex.-dual tex'!Y130)</f>
        <v/>
      </c>
      <c r="P127" s="23" t="str">
        <f>IF('Simpl. all tex.-dual tex'!Z130=0,"",'Simpl. all tex.-dual tex'!Z130)</f>
        <v/>
      </c>
      <c r="Q127" s="376">
        <f t="shared" si="1"/>
        <v>0</v>
      </c>
      <c r="R127" s="16">
        <f>Q127*'Simpl. all tex.-dual tex'!I130</f>
        <v>0</v>
      </c>
      <c r="S127" s="16">
        <f>Q127*'Simpl. all tex.-dual tex'!AX130</f>
        <v>0</v>
      </c>
    </row>
    <row r="128" spans="1:19" ht="23.25" customHeight="1">
      <c r="A128" s="24" t="str">
        <f>'Simpl. all tex.-dual tex'!D131</f>
        <v>SIMPL-6A-T</v>
      </c>
      <c r="B128" s="545" t="s">
        <v>6459</v>
      </c>
      <c r="C128" s="25" t="str">
        <f>IF('Simpl. all tex.-dual tex'!M131=0,"",'Simpl. all tex.-dual tex'!M131)</f>
        <v/>
      </c>
      <c r="D128" s="23" t="str">
        <f>IF('Simpl. all tex.-dual tex'!N131=0,"",'Simpl. all tex.-dual tex'!N131)</f>
        <v/>
      </c>
      <c r="E128" s="23" t="str">
        <f>IF('Simpl. all tex.-dual tex'!O131=0,"",'Simpl. all tex.-dual tex'!O131)</f>
        <v/>
      </c>
      <c r="F128" s="23" t="str">
        <f>IF('Simpl. all tex.-dual tex'!P131=0,"",'Simpl. all tex.-dual tex'!P131)</f>
        <v/>
      </c>
      <c r="G128" s="23" t="str">
        <f>IF('Simpl. all tex.-dual tex'!Q131=0,"",'Simpl. all tex.-dual tex'!Q131)</f>
        <v/>
      </c>
      <c r="H128" s="23" t="str">
        <f>IF('Simpl. all tex.-dual tex'!R131=0,"",'Simpl. all tex.-dual tex'!R131)</f>
        <v/>
      </c>
      <c r="I128" s="23" t="str">
        <f>IF('Simpl. all tex.-dual tex'!S131=0,"",'Simpl. all tex.-dual tex'!S131)</f>
        <v/>
      </c>
      <c r="J128" s="23" t="str">
        <f>IF('Simpl. all tex.-dual tex'!T131=0,"",'Simpl. all tex.-dual tex'!T131)</f>
        <v/>
      </c>
      <c r="K128" s="23" t="str">
        <f>IF('Simpl. all tex.-dual tex'!U131=0,"",'Simpl. all tex.-dual tex'!U131)</f>
        <v/>
      </c>
      <c r="L128" s="23" t="str">
        <f>IF('Simpl. all tex.-dual tex'!V131=0,"",'Simpl. all tex.-dual tex'!V131)</f>
        <v/>
      </c>
      <c r="M128" s="23" t="str">
        <f>IF('Simpl. all tex.-dual tex'!W131=0,"",'Simpl. all tex.-dual tex'!W131)</f>
        <v/>
      </c>
      <c r="N128" s="23" t="str">
        <f>IF('Simpl. all tex.-dual tex'!X131=0,"",'Simpl. all tex.-dual tex'!X131)</f>
        <v/>
      </c>
      <c r="O128" s="23" t="str">
        <f>IF('Simpl. all tex.-dual tex'!Y131=0,"",'Simpl. all tex.-dual tex'!Y131)</f>
        <v/>
      </c>
      <c r="P128" s="23" t="str">
        <f>IF('Simpl. all tex.-dual tex'!Z131=0,"",'Simpl. all tex.-dual tex'!Z131)</f>
        <v/>
      </c>
      <c r="Q128" s="376">
        <f t="shared" si="1"/>
        <v>0</v>
      </c>
      <c r="R128" s="16">
        <f>Q128*'Simpl. all tex.-dual tex'!I131</f>
        <v>0</v>
      </c>
      <c r="S128" s="16">
        <f>Q128*'Simpl. all tex.-dual tex'!AX131</f>
        <v>0</v>
      </c>
    </row>
    <row r="129" spans="1:19" ht="23.25" customHeight="1">
      <c r="A129" s="24" t="str">
        <f>'Simpl. all tex.-dual tex'!D132</f>
        <v>SIMPL-6B</v>
      </c>
      <c r="B129" s="545" t="s">
        <v>6458</v>
      </c>
      <c r="C129" s="25" t="str">
        <f>IF('Simpl. all tex.-dual tex'!M132=0,"",'Simpl. all tex.-dual tex'!M132)</f>
        <v/>
      </c>
      <c r="D129" s="23" t="str">
        <f>IF('Simpl. all tex.-dual tex'!N132=0,"",'Simpl. all tex.-dual tex'!N132)</f>
        <v/>
      </c>
      <c r="E129" s="23" t="str">
        <f>IF('Simpl. all tex.-dual tex'!O132=0,"",'Simpl. all tex.-dual tex'!O132)</f>
        <v/>
      </c>
      <c r="F129" s="23" t="str">
        <f>IF('Simpl. all tex.-dual tex'!P132=0,"",'Simpl. all tex.-dual tex'!P132)</f>
        <v/>
      </c>
      <c r="G129" s="23" t="str">
        <f>IF('Simpl. all tex.-dual tex'!Q132=0,"",'Simpl. all tex.-dual tex'!Q132)</f>
        <v/>
      </c>
      <c r="H129" s="23" t="str">
        <f>IF('Simpl. all tex.-dual tex'!R132=0,"",'Simpl. all tex.-dual tex'!R132)</f>
        <v/>
      </c>
      <c r="I129" s="23" t="str">
        <f>IF('Simpl. all tex.-dual tex'!S132=0,"",'Simpl. all tex.-dual tex'!S132)</f>
        <v/>
      </c>
      <c r="J129" s="23" t="str">
        <f>IF('Simpl. all tex.-dual tex'!T132=0,"",'Simpl. all tex.-dual tex'!T132)</f>
        <v/>
      </c>
      <c r="K129" s="23" t="str">
        <f>IF('Simpl. all tex.-dual tex'!U132=0,"",'Simpl. all tex.-dual tex'!U132)</f>
        <v/>
      </c>
      <c r="L129" s="23" t="str">
        <f>IF('Simpl. all tex.-dual tex'!V132=0,"",'Simpl. all tex.-dual tex'!V132)</f>
        <v/>
      </c>
      <c r="M129" s="23" t="str">
        <f>IF('Simpl. all tex.-dual tex'!W132=0,"",'Simpl. all tex.-dual tex'!W132)</f>
        <v/>
      </c>
      <c r="N129" s="23" t="str">
        <f>IF('Simpl. all tex.-dual tex'!X132=0,"",'Simpl. all tex.-dual tex'!X132)</f>
        <v/>
      </c>
      <c r="O129" s="23" t="str">
        <f>IF('Simpl. all tex.-dual tex'!Y132=0,"",'Simpl. all tex.-dual tex'!Y132)</f>
        <v/>
      </c>
      <c r="P129" s="23" t="str">
        <f>IF('Simpl. all tex.-dual tex'!Z132=0,"",'Simpl. all tex.-dual tex'!Z132)</f>
        <v/>
      </c>
      <c r="Q129" s="376">
        <f t="shared" si="1"/>
        <v>0</v>
      </c>
      <c r="R129" s="16">
        <f>Q129*'Simpl. all tex.-dual tex'!I132</f>
        <v>0</v>
      </c>
      <c r="S129" s="16">
        <f>Q129*'Simpl. all tex.-dual tex'!AX132</f>
        <v>0</v>
      </c>
    </row>
    <row r="130" spans="1:19" ht="23.25" customHeight="1">
      <c r="A130" s="24" t="str">
        <f>'Simpl. all tex.-dual tex'!D133</f>
        <v>SIMPL-6B-T</v>
      </c>
      <c r="B130" s="545" t="s">
        <v>6459</v>
      </c>
      <c r="C130" s="25" t="str">
        <f>IF('Simpl. all tex.-dual tex'!M133=0,"",'Simpl. all tex.-dual tex'!M133)</f>
        <v/>
      </c>
      <c r="D130" s="23" t="str">
        <f>IF('Simpl. all tex.-dual tex'!N133=0,"",'Simpl. all tex.-dual tex'!N133)</f>
        <v/>
      </c>
      <c r="E130" s="23" t="str">
        <f>IF('Simpl. all tex.-dual tex'!O133=0,"",'Simpl. all tex.-dual tex'!O133)</f>
        <v/>
      </c>
      <c r="F130" s="23" t="str">
        <f>IF('Simpl. all tex.-dual tex'!P133=0,"",'Simpl. all tex.-dual tex'!P133)</f>
        <v/>
      </c>
      <c r="G130" s="23" t="str">
        <f>IF('Simpl. all tex.-dual tex'!Q133=0,"",'Simpl. all tex.-dual tex'!Q133)</f>
        <v/>
      </c>
      <c r="H130" s="23" t="str">
        <f>IF('Simpl. all tex.-dual tex'!R133=0,"",'Simpl. all tex.-dual tex'!R133)</f>
        <v/>
      </c>
      <c r="I130" s="23" t="str">
        <f>IF('Simpl. all tex.-dual tex'!S133=0,"",'Simpl. all tex.-dual tex'!S133)</f>
        <v/>
      </c>
      <c r="J130" s="23" t="str">
        <f>IF('Simpl. all tex.-dual tex'!T133=0,"",'Simpl. all tex.-dual tex'!T133)</f>
        <v/>
      </c>
      <c r="K130" s="23" t="str">
        <f>IF('Simpl. all tex.-dual tex'!U133=0,"",'Simpl. all tex.-dual tex'!U133)</f>
        <v/>
      </c>
      <c r="L130" s="23" t="str">
        <f>IF('Simpl. all tex.-dual tex'!V133=0,"",'Simpl. all tex.-dual tex'!V133)</f>
        <v/>
      </c>
      <c r="M130" s="23" t="str">
        <f>IF('Simpl. all tex.-dual tex'!W133=0,"",'Simpl. all tex.-dual tex'!W133)</f>
        <v/>
      </c>
      <c r="N130" s="23" t="str">
        <f>IF('Simpl. all tex.-dual tex'!X133=0,"",'Simpl. all tex.-dual tex'!X133)</f>
        <v/>
      </c>
      <c r="O130" s="23" t="str">
        <f>IF('Simpl. all tex.-dual tex'!Y133=0,"",'Simpl. all tex.-dual tex'!Y133)</f>
        <v/>
      </c>
      <c r="P130" s="23" t="str">
        <f>IF('Simpl. all tex.-dual tex'!Z133=0,"",'Simpl. all tex.-dual tex'!Z133)</f>
        <v/>
      </c>
      <c r="Q130" s="376">
        <f t="shared" si="1"/>
        <v>0</v>
      </c>
      <c r="R130" s="16">
        <f>Q130*'Simpl. all tex.-dual tex'!I133</f>
        <v>0</v>
      </c>
      <c r="S130" s="16">
        <f>Q130*'Simpl. all tex.-dual tex'!AX133</f>
        <v>0</v>
      </c>
    </row>
    <row r="131" spans="1:19" ht="23.25" customHeight="1">
      <c r="A131" s="24" t="str">
        <f>'Simpl. all tex.-dual tex'!D134</f>
        <v>SIMPL-6C</v>
      </c>
      <c r="B131" s="545" t="s">
        <v>6458</v>
      </c>
      <c r="C131" s="25" t="str">
        <f>IF('Simpl. all tex.-dual tex'!M134=0,"",'Simpl. all tex.-dual tex'!M134)</f>
        <v/>
      </c>
      <c r="D131" s="23" t="str">
        <f>IF('Simpl. all tex.-dual tex'!N134=0,"",'Simpl. all tex.-dual tex'!N134)</f>
        <v/>
      </c>
      <c r="E131" s="23" t="str">
        <f>IF('Simpl. all tex.-dual tex'!O134=0,"",'Simpl. all tex.-dual tex'!O134)</f>
        <v/>
      </c>
      <c r="F131" s="23" t="str">
        <f>IF('Simpl. all tex.-dual tex'!P134=0,"",'Simpl. all tex.-dual tex'!P134)</f>
        <v/>
      </c>
      <c r="G131" s="23" t="str">
        <f>IF('Simpl. all tex.-dual tex'!Q134=0,"",'Simpl. all tex.-dual tex'!Q134)</f>
        <v/>
      </c>
      <c r="H131" s="23" t="str">
        <f>IF('Simpl. all tex.-dual tex'!R134=0,"",'Simpl. all tex.-dual tex'!R134)</f>
        <v/>
      </c>
      <c r="I131" s="23" t="str">
        <f>IF('Simpl. all tex.-dual tex'!S134=0,"",'Simpl. all tex.-dual tex'!S134)</f>
        <v/>
      </c>
      <c r="J131" s="23" t="str">
        <f>IF('Simpl. all tex.-dual tex'!T134=0,"",'Simpl. all tex.-dual tex'!T134)</f>
        <v/>
      </c>
      <c r="K131" s="23" t="str">
        <f>IF('Simpl. all tex.-dual tex'!U134=0,"",'Simpl. all tex.-dual tex'!U134)</f>
        <v/>
      </c>
      <c r="L131" s="23" t="str">
        <f>IF('Simpl. all tex.-dual tex'!V134=0,"",'Simpl. all tex.-dual tex'!V134)</f>
        <v/>
      </c>
      <c r="M131" s="23" t="str">
        <f>IF('Simpl. all tex.-dual tex'!W134=0,"",'Simpl. all tex.-dual tex'!W134)</f>
        <v/>
      </c>
      <c r="N131" s="23" t="str">
        <f>IF('Simpl. all tex.-dual tex'!X134=0,"",'Simpl. all tex.-dual tex'!X134)</f>
        <v/>
      </c>
      <c r="O131" s="23" t="str">
        <f>IF('Simpl. all tex.-dual tex'!Y134=0,"",'Simpl. all tex.-dual tex'!Y134)</f>
        <v/>
      </c>
      <c r="P131" s="23" t="str">
        <f>IF('Simpl. all tex.-dual tex'!Z134=0,"",'Simpl. all tex.-dual tex'!Z134)</f>
        <v/>
      </c>
      <c r="Q131" s="376">
        <f t="shared" si="1"/>
        <v>0</v>
      </c>
      <c r="R131" s="16">
        <f>Q131*'Simpl. all tex.-dual tex'!I134</f>
        <v>0</v>
      </c>
      <c r="S131" s="16">
        <f>Q131*'Simpl. all tex.-dual tex'!AX134</f>
        <v>0</v>
      </c>
    </row>
    <row r="132" spans="1:19" ht="23.25" customHeight="1">
      <c r="A132" s="24" t="str">
        <f>'Simpl. all tex.-dual tex'!D135</f>
        <v>SIMPL-6C-T</v>
      </c>
      <c r="B132" s="545" t="s">
        <v>6459</v>
      </c>
      <c r="C132" s="25" t="str">
        <f>IF('Simpl. all tex.-dual tex'!M135=0,"",'Simpl. all tex.-dual tex'!M135)</f>
        <v/>
      </c>
      <c r="D132" s="23" t="str">
        <f>IF('Simpl. all tex.-dual tex'!N135=0,"",'Simpl. all tex.-dual tex'!N135)</f>
        <v/>
      </c>
      <c r="E132" s="23" t="str">
        <f>IF('Simpl. all tex.-dual tex'!O135=0,"",'Simpl. all tex.-dual tex'!O135)</f>
        <v/>
      </c>
      <c r="F132" s="23" t="str">
        <f>IF('Simpl. all tex.-dual tex'!P135=0,"",'Simpl. all tex.-dual tex'!P135)</f>
        <v/>
      </c>
      <c r="G132" s="23" t="str">
        <f>IF('Simpl. all tex.-dual tex'!Q135=0,"",'Simpl. all tex.-dual tex'!Q135)</f>
        <v/>
      </c>
      <c r="H132" s="23" t="str">
        <f>IF('Simpl. all tex.-dual tex'!R135=0,"",'Simpl. all tex.-dual tex'!R135)</f>
        <v/>
      </c>
      <c r="I132" s="23" t="str">
        <f>IF('Simpl. all tex.-dual tex'!S135=0,"",'Simpl. all tex.-dual tex'!S135)</f>
        <v/>
      </c>
      <c r="J132" s="23" t="str">
        <f>IF('Simpl. all tex.-dual tex'!T135=0,"",'Simpl. all tex.-dual tex'!T135)</f>
        <v/>
      </c>
      <c r="K132" s="23" t="str">
        <f>IF('Simpl. all tex.-dual tex'!U135=0,"",'Simpl. all tex.-dual tex'!U135)</f>
        <v/>
      </c>
      <c r="L132" s="23" t="str">
        <f>IF('Simpl. all tex.-dual tex'!V135=0,"",'Simpl. all tex.-dual tex'!V135)</f>
        <v/>
      </c>
      <c r="M132" s="23" t="str">
        <f>IF('Simpl. all tex.-dual tex'!W135=0,"",'Simpl. all tex.-dual tex'!W135)</f>
        <v/>
      </c>
      <c r="N132" s="23" t="str">
        <f>IF('Simpl. all tex.-dual tex'!X135=0,"",'Simpl. all tex.-dual tex'!X135)</f>
        <v/>
      </c>
      <c r="O132" s="23" t="str">
        <f>IF('Simpl. all tex.-dual tex'!Y135=0,"",'Simpl. all tex.-dual tex'!Y135)</f>
        <v/>
      </c>
      <c r="P132" s="23" t="str">
        <f>IF('Simpl. all tex.-dual tex'!Z135=0,"",'Simpl. all tex.-dual tex'!Z135)</f>
        <v/>
      </c>
      <c r="Q132" s="376">
        <f t="shared" si="1"/>
        <v>0</v>
      </c>
      <c r="R132" s="16">
        <f>Q132*'Simpl. all tex.-dual tex'!I135</f>
        <v>0</v>
      </c>
      <c r="S132" s="16">
        <f>Q132*'Simpl. all tex.-dual tex'!AX135</f>
        <v>0</v>
      </c>
    </row>
    <row r="133" spans="1:19" ht="23.25" customHeight="1">
      <c r="A133" s="24" t="str">
        <f>'Simpl. all tex.-dual tex'!D136</f>
        <v>SIMPL-6D</v>
      </c>
      <c r="B133" s="545" t="s">
        <v>6458</v>
      </c>
      <c r="C133" s="25" t="str">
        <f>IF('Simpl. all tex.-dual tex'!M136=0,"",'Simpl. all tex.-dual tex'!M136)</f>
        <v/>
      </c>
      <c r="D133" s="23" t="str">
        <f>IF('Simpl. all tex.-dual tex'!N136=0,"",'Simpl. all tex.-dual tex'!N136)</f>
        <v/>
      </c>
      <c r="E133" s="23" t="str">
        <f>IF('Simpl. all tex.-dual tex'!O136=0,"",'Simpl. all tex.-dual tex'!O136)</f>
        <v/>
      </c>
      <c r="F133" s="23" t="str">
        <f>IF('Simpl. all tex.-dual tex'!P136=0,"",'Simpl. all tex.-dual tex'!P136)</f>
        <v/>
      </c>
      <c r="G133" s="23" t="str">
        <f>IF('Simpl. all tex.-dual tex'!Q136=0,"",'Simpl. all tex.-dual tex'!Q136)</f>
        <v/>
      </c>
      <c r="H133" s="23" t="str">
        <f>IF('Simpl. all tex.-dual tex'!R136=0,"",'Simpl. all tex.-dual tex'!R136)</f>
        <v/>
      </c>
      <c r="I133" s="23" t="str">
        <f>IF('Simpl. all tex.-dual tex'!S136=0,"",'Simpl. all tex.-dual tex'!S136)</f>
        <v/>
      </c>
      <c r="J133" s="23" t="str">
        <f>IF('Simpl. all tex.-dual tex'!T136=0,"",'Simpl. all tex.-dual tex'!T136)</f>
        <v/>
      </c>
      <c r="K133" s="23" t="str">
        <f>IF('Simpl. all tex.-dual tex'!U136=0,"",'Simpl. all tex.-dual tex'!U136)</f>
        <v/>
      </c>
      <c r="L133" s="23" t="str">
        <f>IF('Simpl. all tex.-dual tex'!V136=0,"",'Simpl. all tex.-dual tex'!V136)</f>
        <v/>
      </c>
      <c r="M133" s="23" t="str">
        <f>IF('Simpl. all tex.-dual tex'!W136=0,"",'Simpl. all tex.-dual tex'!W136)</f>
        <v/>
      </c>
      <c r="N133" s="23" t="str">
        <f>IF('Simpl. all tex.-dual tex'!X136=0,"",'Simpl. all tex.-dual tex'!X136)</f>
        <v/>
      </c>
      <c r="O133" s="23" t="str">
        <f>IF('Simpl. all tex.-dual tex'!Y136=0,"",'Simpl. all tex.-dual tex'!Y136)</f>
        <v/>
      </c>
      <c r="P133" s="23" t="str">
        <f>IF('Simpl. all tex.-dual tex'!Z136=0,"",'Simpl. all tex.-dual tex'!Z136)</f>
        <v/>
      </c>
      <c r="Q133" s="376">
        <f t="shared" si="1"/>
        <v>0</v>
      </c>
      <c r="R133" s="16">
        <f>Q133*'Simpl. all tex.-dual tex'!I136</f>
        <v>0</v>
      </c>
      <c r="S133" s="16">
        <f>Q133*'Simpl. all tex.-dual tex'!AX136</f>
        <v>0</v>
      </c>
    </row>
    <row r="134" spans="1:19" ht="23.25" customHeight="1">
      <c r="A134" s="24" t="str">
        <f>'Simpl. all tex.-dual tex'!D137</f>
        <v>SIMPL-6D-T</v>
      </c>
      <c r="B134" s="545" t="s">
        <v>6459</v>
      </c>
      <c r="C134" s="25" t="str">
        <f>IF('Simpl. all tex.-dual tex'!M137=0,"",'Simpl. all tex.-dual tex'!M137)</f>
        <v/>
      </c>
      <c r="D134" s="23" t="str">
        <f>IF('Simpl. all tex.-dual tex'!N137=0,"",'Simpl. all tex.-dual tex'!N137)</f>
        <v/>
      </c>
      <c r="E134" s="23" t="str">
        <f>IF('Simpl. all tex.-dual tex'!O137=0,"",'Simpl. all tex.-dual tex'!O137)</f>
        <v/>
      </c>
      <c r="F134" s="23" t="str">
        <f>IF('Simpl. all tex.-dual tex'!P137=0,"",'Simpl. all tex.-dual tex'!P137)</f>
        <v/>
      </c>
      <c r="G134" s="23" t="str">
        <f>IF('Simpl. all tex.-dual tex'!Q137=0,"",'Simpl. all tex.-dual tex'!Q137)</f>
        <v/>
      </c>
      <c r="H134" s="23" t="str">
        <f>IF('Simpl. all tex.-dual tex'!R137=0,"",'Simpl. all tex.-dual tex'!R137)</f>
        <v/>
      </c>
      <c r="I134" s="23" t="str">
        <f>IF('Simpl. all tex.-dual tex'!S137=0,"",'Simpl. all tex.-dual tex'!S137)</f>
        <v/>
      </c>
      <c r="J134" s="23" t="str">
        <f>IF('Simpl. all tex.-dual tex'!T137=0,"",'Simpl. all tex.-dual tex'!T137)</f>
        <v/>
      </c>
      <c r="K134" s="23" t="str">
        <f>IF('Simpl. all tex.-dual tex'!U137=0,"",'Simpl. all tex.-dual tex'!U137)</f>
        <v/>
      </c>
      <c r="L134" s="23" t="str">
        <f>IF('Simpl. all tex.-dual tex'!V137=0,"",'Simpl. all tex.-dual tex'!V137)</f>
        <v/>
      </c>
      <c r="M134" s="23" t="str">
        <f>IF('Simpl. all tex.-dual tex'!W137=0,"",'Simpl. all tex.-dual tex'!W137)</f>
        <v/>
      </c>
      <c r="N134" s="23" t="str">
        <f>IF('Simpl. all tex.-dual tex'!X137=0,"",'Simpl. all tex.-dual tex'!X137)</f>
        <v/>
      </c>
      <c r="O134" s="23" t="str">
        <f>IF('Simpl. all tex.-dual tex'!Y137=0,"",'Simpl. all tex.-dual tex'!Y137)</f>
        <v/>
      </c>
      <c r="P134" s="23" t="str">
        <f>IF('Simpl. all tex.-dual tex'!Z137=0,"",'Simpl. all tex.-dual tex'!Z137)</f>
        <v/>
      </c>
      <c r="Q134" s="376">
        <f t="shared" si="1"/>
        <v>0</v>
      </c>
      <c r="R134" s="16">
        <f>Q134*'Simpl. all tex.-dual tex'!I137</f>
        <v>0</v>
      </c>
      <c r="S134" s="16">
        <f>Q134*'Simpl. all tex.-dual tex'!AX137</f>
        <v>0</v>
      </c>
    </row>
    <row r="135" spans="1:19" ht="23.25" customHeight="1">
      <c r="A135" s="24" t="str">
        <f>'Simpl. all tex.-dual tex'!D138</f>
        <v>SIMPL-6E</v>
      </c>
      <c r="B135" s="545" t="s">
        <v>6458</v>
      </c>
      <c r="C135" s="25" t="str">
        <f>IF('Simpl. all tex.-dual tex'!M138=0,"",'Simpl. all tex.-dual tex'!M138)</f>
        <v/>
      </c>
      <c r="D135" s="23" t="str">
        <f>IF('Simpl. all tex.-dual tex'!N138=0,"",'Simpl. all tex.-dual tex'!N138)</f>
        <v/>
      </c>
      <c r="E135" s="23" t="str">
        <f>IF('Simpl. all tex.-dual tex'!O138=0,"",'Simpl. all tex.-dual tex'!O138)</f>
        <v/>
      </c>
      <c r="F135" s="23" t="str">
        <f>IF('Simpl. all tex.-dual tex'!P138=0,"",'Simpl. all tex.-dual tex'!P138)</f>
        <v/>
      </c>
      <c r="G135" s="23" t="str">
        <f>IF('Simpl. all tex.-dual tex'!Q138=0,"",'Simpl. all tex.-dual tex'!Q138)</f>
        <v/>
      </c>
      <c r="H135" s="23" t="str">
        <f>IF('Simpl. all tex.-dual tex'!R138=0,"",'Simpl. all tex.-dual tex'!R138)</f>
        <v/>
      </c>
      <c r="I135" s="23" t="str">
        <f>IF('Simpl. all tex.-dual tex'!S138=0,"",'Simpl. all tex.-dual tex'!S138)</f>
        <v/>
      </c>
      <c r="J135" s="23" t="str">
        <f>IF('Simpl. all tex.-dual tex'!T138=0,"",'Simpl. all tex.-dual tex'!T138)</f>
        <v/>
      </c>
      <c r="K135" s="23" t="str">
        <f>IF('Simpl. all tex.-dual tex'!U138=0,"",'Simpl. all tex.-dual tex'!U138)</f>
        <v/>
      </c>
      <c r="L135" s="23" t="str">
        <f>IF('Simpl. all tex.-dual tex'!V138=0,"",'Simpl. all tex.-dual tex'!V138)</f>
        <v/>
      </c>
      <c r="M135" s="23" t="str">
        <f>IF('Simpl. all tex.-dual tex'!W138=0,"",'Simpl. all tex.-dual tex'!W138)</f>
        <v/>
      </c>
      <c r="N135" s="23" t="str">
        <f>IF('Simpl. all tex.-dual tex'!X138=0,"",'Simpl. all tex.-dual tex'!X138)</f>
        <v/>
      </c>
      <c r="O135" s="23" t="str">
        <f>IF('Simpl. all tex.-dual tex'!Y138=0,"",'Simpl. all tex.-dual tex'!Y138)</f>
        <v/>
      </c>
      <c r="P135" s="23" t="str">
        <f>IF('Simpl. all tex.-dual tex'!Z138=0,"",'Simpl. all tex.-dual tex'!Z138)</f>
        <v/>
      </c>
      <c r="Q135" s="376">
        <f t="shared" ref="Q135:Q198" si="2">SUM(C135:P135)</f>
        <v>0</v>
      </c>
      <c r="R135" s="16">
        <f>Q135*'Simpl. all tex.-dual tex'!I138</f>
        <v>0</v>
      </c>
      <c r="S135" s="16">
        <f>Q135*'Simpl. all tex.-dual tex'!AX138</f>
        <v>0</v>
      </c>
    </row>
    <row r="136" spans="1:19" ht="23.25" customHeight="1">
      <c r="A136" s="24" t="str">
        <f>'Simpl. all tex.-dual tex'!D139</f>
        <v>SIMPL-6E-T</v>
      </c>
      <c r="B136" s="545" t="s">
        <v>6459</v>
      </c>
      <c r="C136" s="25" t="str">
        <f>IF('Simpl. all tex.-dual tex'!M139=0,"",'Simpl. all tex.-dual tex'!M139)</f>
        <v/>
      </c>
      <c r="D136" s="23" t="str">
        <f>IF('Simpl. all tex.-dual tex'!N139=0,"",'Simpl. all tex.-dual tex'!N139)</f>
        <v/>
      </c>
      <c r="E136" s="23" t="str">
        <f>IF('Simpl. all tex.-dual tex'!O139=0,"",'Simpl. all tex.-dual tex'!O139)</f>
        <v/>
      </c>
      <c r="F136" s="23" t="str">
        <f>IF('Simpl. all tex.-dual tex'!P139=0,"",'Simpl. all tex.-dual tex'!P139)</f>
        <v/>
      </c>
      <c r="G136" s="23" t="str">
        <f>IF('Simpl. all tex.-dual tex'!Q139=0,"",'Simpl. all tex.-dual tex'!Q139)</f>
        <v/>
      </c>
      <c r="H136" s="23" t="str">
        <f>IF('Simpl. all tex.-dual tex'!R139=0,"",'Simpl. all tex.-dual tex'!R139)</f>
        <v/>
      </c>
      <c r="I136" s="23" t="str">
        <f>IF('Simpl. all tex.-dual tex'!S139=0,"",'Simpl. all tex.-dual tex'!S139)</f>
        <v/>
      </c>
      <c r="J136" s="23" t="str">
        <f>IF('Simpl. all tex.-dual tex'!T139=0,"",'Simpl. all tex.-dual tex'!T139)</f>
        <v/>
      </c>
      <c r="K136" s="23" t="str">
        <f>IF('Simpl. all tex.-dual tex'!U139=0,"",'Simpl. all tex.-dual tex'!U139)</f>
        <v/>
      </c>
      <c r="L136" s="23" t="str">
        <f>IF('Simpl. all tex.-dual tex'!V139=0,"",'Simpl. all tex.-dual tex'!V139)</f>
        <v/>
      </c>
      <c r="M136" s="23" t="str">
        <f>IF('Simpl. all tex.-dual tex'!W139=0,"",'Simpl. all tex.-dual tex'!W139)</f>
        <v/>
      </c>
      <c r="N136" s="23" t="str">
        <f>IF('Simpl. all tex.-dual tex'!X139=0,"",'Simpl. all tex.-dual tex'!X139)</f>
        <v/>
      </c>
      <c r="O136" s="23" t="str">
        <f>IF('Simpl. all tex.-dual tex'!Y139=0,"",'Simpl. all tex.-dual tex'!Y139)</f>
        <v/>
      </c>
      <c r="P136" s="23" t="str">
        <f>IF('Simpl. all tex.-dual tex'!Z139=0,"",'Simpl. all tex.-dual tex'!Z139)</f>
        <v/>
      </c>
      <c r="Q136" s="376">
        <f t="shared" si="2"/>
        <v>0</v>
      </c>
      <c r="R136" s="16">
        <f>Q136*'Simpl. all tex.-dual tex'!I139</f>
        <v>0</v>
      </c>
      <c r="S136" s="16">
        <f>Q136*'Simpl. all tex.-dual tex'!AX139</f>
        <v>0</v>
      </c>
    </row>
    <row r="137" spans="1:19" ht="23.25" customHeight="1">
      <c r="A137" s="24" t="str">
        <f>'Simpl. all tex.-dual tex'!D140</f>
        <v>SIMPL-6F</v>
      </c>
      <c r="B137" s="545" t="s">
        <v>6458</v>
      </c>
      <c r="C137" s="25" t="str">
        <f>IF('Simpl. all tex.-dual tex'!M140=0,"",'Simpl. all tex.-dual tex'!M140)</f>
        <v/>
      </c>
      <c r="D137" s="23" t="str">
        <f>IF('Simpl. all tex.-dual tex'!N140=0,"",'Simpl. all tex.-dual tex'!N140)</f>
        <v/>
      </c>
      <c r="E137" s="23" t="str">
        <f>IF('Simpl. all tex.-dual tex'!O140=0,"",'Simpl. all tex.-dual tex'!O140)</f>
        <v/>
      </c>
      <c r="F137" s="23" t="str">
        <f>IF('Simpl. all tex.-dual tex'!P140=0,"",'Simpl. all tex.-dual tex'!P140)</f>
        <v/>
      </c>
      <c r="G137" s="23" t="str">
        <f>IF('Simpl. all tex.-dual tex'!Q140=0,"",'Simpl. all tex.-dual tex'!Q140)</f>
        <v/>
      </c>
      <c r="H137" s="23" t="str">
        <f>IF('Simpl. all tex.-dual tex'!R140=0,"",'Simpl. all tex.-dual tex'!R140)</f>
        <v/>
      </c>
      <c r="I137" s="23" t="str">
        <f>IF('Simpl. all tex.-dual tex'!S140=0,"",'Simpl. all tex.-dual tex'!S140)</f>
        <v/>
      </c>
      <c r="J137" s="23" t="str">
        <f>IF('Simpl. all tex.-dual tex'!T140=0,"",'Simpl. all tex.-dual tex'!T140)</f>
        <v/>
      </c>
      <c r="K137" s="23" t="str">
        <f>IF('Simpl. all tex.-dual tex'!U140=0,"",'Simpl. all tex.-dual tex'!U140)</f>
        <v/>
      </c>
      <c r="L137" s="23" t="str">
        <f>IF('Simpl. all tex.-dual tex'!V140=0,"",'Simpl. all tex.-dual tex'!V140)</f>
        <v/>
      </c>
      <c r="M137" s="23" t="str">
        <f>IF('Simpl. all tex.-dual tex'!W140=0,"",'Simpl. all tex.-dual tex'!W140)</f>
        <v/>
      </c>
      <c r="N137" s="23" t="str">
        <f>IF('Simpl. all tex.-dual tex'!X140=0,"",'Simpl. all tex.-dual tex'!X140)</f>
        <v/>
      </c>
      <c r="O137" s="23" t="str">
        <f>IF('Simpl. all tex.-dual tex'!Y140=0,"",'Simpl. all tex.-dual tex'!Y140)</f>
        <v/>
      </c>
      <c r="P137" s="23" t="str">
        <f>IF('Simpl. all tex.-dual tex'!Z140=0,"",'Simpl. all tex.-dual tex'!Z140)</f>
        <v/>
      </c>
      <c r="Q137" s="376">
        <f t="shared" si="2"/>
        <v>0</v>
      </c>
      <c r="R137" s="16">
        <f>Q137*'Simpl. all tex.-dual tex'!I140</f>
        <v>0</v>
      </c>
      <c r="S137" s="16">
        <f>Q137*'Simpl. all tex.-dual tex'!AX140</f>
        <v>0</v>
      </c>
    </row>
    <row r="138" spans="1:19" ht="23.25" customHeight="1">
      <c r="A138" s="24" t="str">
        <f>'Simpl. all tex.-dual tex'!D141</f>
        <v>SIMPL-6F-T</v>
      </c>
      <c r="B138" s="545" t="s">
        <v>6459</v>
      </c>
      <c r="C138" s="25" t="str">
        <f>IF('Simpl. all tex.-dual tex'!M141=0,"",'Simpl. all tex.-dual tex'!M141)</f>
        <v/>
      </c>
      <c r="D138" s="23" t="str">
        <f>IF('Simpl. all tex.-dual tex'!N141=0,"",'Simpl. all tex.-dual tex'!N141)</f>
        <v/>
      </c>
      <c r="E138" s="23" t="str">
        <f>IF('Simpl. all tex.-dual tex'!O141=0,"",'Simpl. all tex.-dual tex'!O141)</f>
        <v/>
      </c>
      <c r="F138" s="23" t="str">
        <f>IF('Simpl. all tex.-dual tex'!P141=0,"",'Simpl. all tex.-dual tex'!P141)</f>
        <v/>
      </c>
      <c r="G138" s="23" t="str">
        <f>IF('Simpl. all tex.-dual tex'!Q141=0,"",'Simpl. all tex.-dual tex'!Q141)</f>
        <v/>
      </c>
      <c r="H138" s="23" t="str">
        <f>IF('Simpl. all tex.-dual tex'!R141=0,"",'Simpl. all tex.-dual tex'!R141)</f>
        <v/>
      </c>
      <c r="I138" s="23" t="str">
        <f>IF('Simpl. all tex.-dual tex'!S141=0,"",'Simpl. all tex.-dual tex'!S141)</f>
        <v/>
      </c>
      <c r="J138" s="23" t="str">
        <f>IF('Simpl. all tex.-dual tex'!T141=0,"",'Simpl. all tex.-dual tex'!T141)</f>
        <v/>
      </c>
      <c r="K138" s="23" t="str">
        <f>IF('Simpl. all tex.-dual tex'!U141=0,"",'Simpl. all tex.-dual tex'!U141)</f>
        <v/>
      </c>
      <c r="L138" s="23" t="str">
        <f>IF('Simpl. all tex.-dual tex'!V141=0,"",'Simpl. all tex.-dual tex'!V141)</f>
        <v/>
      </c>
      <c r="M138" s="23" t="str">
        <f>IF('Simpl. all tex.-dual tex'!W141=0,"",'Simpl. all tex.-dual tex'!W141)</f>
        <v/>
      </c>
      <c r="N138" s="23" t="str">
        <f>IF('Simpl. all tex.-dual tex'!X141=0,"",'Simpl. all tex.-dual tex'!X141)</f>
        <v/>
      </c>
      <c r="O138" s="23" t="str">
        <f>IF('Simpl. all tex.-dual tex'!Y141=0,"",'Simpl. all tex.-dual tex'!Y141)</f>
        <v/>
      </c>
      <c r="P138" s="23" t="str">
        <f>IF('Simpl. all tex.-dual tex'!Z141=0,"",'Simpl. all tex.-dual tex'!Z141)</f>
        <v/>
      </c>
      <c r="Q138" s="376">
        <f t="shared" si="2"/>
        <v>0</v>
      </c>
      <c r="R138" s="16">
        <f>Q138*'Simpl. all tex.-dual tex'!I141</f>
        <v>0</v>
      </c>
      <c r="S138" s="16">
        <f>Q138*'Simpl. all tex.-dual tex'!AX141</f>
        <v>0</v>
      </c>
    </row>
    <row r="139" spans="1:19" ht="23.25" customHeight="1">
      <c r="A139" s="24" t="str">
        <f>'Simpl. all tex.-dual tex'!D142</f>
        <v>SIMPL-6G</v>
      </c>
      <c r="B139" s="545" t="s">
        <v>6458</v>
      </c>
      <c r="C139" s="25" t="str">
        <f>IF('Simpl. all tex.-dual tex'!M142=0,"",'Simpl. all tex.-dual tex'!M142)</f>
        <v/>
      </c>
      <c r="D139" s="23" t="str">
        <f>IF('Simpl. all tex.-dual tex'!N142=0,"",'Simpl. all tex.-dual tex'!N142)</f>
        <v/>
      </c>
      <c r="E139" s="23" t="str">
        <f>IF('Simpl. all tex.-dual tex'!O142=0,"",'Simpl. all tex.-dual tex'!O142)</f>
        <v/>
      </c>
      <c r="F139" s="23" t="str">
        <f>IF('Simpl. all tex.-dual tex'!P142=0,"",'Simpl. all tex.-dual tex'!P142)</f>
        <v/>
      </c>
      <c r="G139" s="23" t="str">
        <f>IF('Simpl. all tex.-dual tex'!Q142=0,"",'Simpl. all tex.-dual tex'!Q142)</f>
        <v/>
      </c>
      <c r="H139" s="23" t="str">
        <f>IF('Simpl. all tex.-dual tex'!R142=0,"",'Simpl. all tex.-dual tex'!R142)</f>
        <v/>
      </c>
      <c r="I139" s="23" t="str">
        <f>IF('Simpl. all tex.-dual tex'!S142=0,"",'Simpl. all tex.-dual tex'!S142)</f>
        <v/>
      </c>
      <c r="J139" s="23" t="str">
        <f>IF('Simpl. all tex.-dual tex'!T142=0,"",'Simpl. all tex.-dual tex'!T142)</f>
        <v/>
      </c>
      <c r="K139" s="23" t="str">
        <f>IF('Simpl. all tex.-dual tex'!U142=0,"",'Simpl. all tex.-dual tex'!U142)</f>
        <v/>
      </c>
      <c r="L139" s="23" t="str">
        <f>IF('Simpl. all tex.-dual tex'!V142=0,"",'Simpl. all tex.-dual tex'!V142)</f>
        <v/>
      </c>
      <c r="M139" s="23" t="str">
        <f>IF('Simpl. all tex.-dual tex'!W142=0,"",'Simpl. all tex.-dual tex'!W142)</f>
        <v/>
      </c>
      <c r="N139" s="23" t="str">
        <f>IF('Simpl. all tex.-dual tex'!X142=0,"",'Simpl. all tex.-dual tex'!X142)</f>
        <v/>
      </c>
      <c r="O139" s="23" t="str">
        <f>IF('Simpl. all tex.-dual tex'!Y142=0,"",'Simpl. all tex.-dual tex'!Y142)</f>
        <v/>
      </c>
      <c r="P139" s="23" t="str">
        <f>IF('Simpl. all tex.-dual tex'!Z142=0,"",'Simpl. all tex.-dual tex'!Z142)</f>
        <v/>
      </c>
      <c r="Q139" s="376">
        <f t="shared" si="2"/>
        <v>0</v>
      </c>
      <c r="R139" s="16">
        <f>Q139*'Simpl. all tex.-dual tex'!I142</f>
        <v>0</v>
      </c>
      <c r="S139" s="16">
        <f>Q139*'Simpl. all tex.-dual tex'!AX142</f>
        <v>0</v>
      </c>
    </row>
    <row r="140" spans="1:19" ht="23.25" customHeight="1">
      <c r="A140" s="24" t="str">
        <f>'Simpl. all tex.-dual tex'!D143</f>
        <v>SIMPL-6G-T</v>
      </c>
      <c r="B140" s="545" t="s">
        <v>6459</v>
      </c>
      <c r="C140" s="25" t="str">
        <f>IF('Simpl. all tex.-dual tex'!M143=0,"",'Simpl. all tex.-dual tex'!M143)</f>
        <v/>
      </c>
      <c r="D140" s="23" t="str">
        <f>IF('Simpl. all tex.-dual tex'!N143=0,"",'Simpl. all tex.-dual tex'!N143)</f>
        <v/>
      </c>
      <c r="E140" s="23" t="str">
        <f>IF('Simpl. all tex.-dual tex'!O143=0,"",'Simpl. all tex.-dual tex'!O143)</f>
        <v/>
      </c>
      <c r="F140" s="23" t="str">
        <f>IF('Simpl. all tex.-dual tex'!P143=0,"",'Simpl. all tex.-dual tex'!P143)</f>
        <v/>
      </c>
      <c r="G140" s="23" t="str">
        <f>IF('Simpl. all tex.-dual tex'!Q143=0,"",'Simpl. all tex.-dual tex'!Q143)</f>
        <v/>
      </c>
      <c r="H140" s="23" t="str">
        <f>IF('Simpl. all tex.-dual tex'!R143=0,"",'Simpl. all tex.-dual tex'!R143)</f>
        <v/>
      </c>
      <c r="I140" s="23" t="str">
        <f>IF('Simpl. all tex.-dual tex'!S143=0,"",'Simpl. all tex.-dual tex'!S143)</f>
        <v/>
      </c>
      <c r="J140" s="23" t="str">
        <f>IF('Simpl. all tex.-dual tex'!T143=0,"",'Simpl. all tex.-dual tex'!T143)</f>
        <v/>
      </c>
      <c r="K140" s="23" t="str">
        <f>IF('Simpl. all tex.-dual tex'!U143=0,"",'Simpl. all tex.-dual tex'!U143)</f>
        <v/>
      </c>
      <c r="L140" s="23" t="str">
        <f>IF('Simpl. all tex.-dual tex'!V143=0,"",'Simpl. all tex.-dual tex'!V143)</f>
        <v/>
      </c>
      <c r="M140" s="23" t="str">
        <f>IF('Simpl. all tex.-dual tex'!W143=0,"",'Simpl. all tex.-dual tex'!W143)</f>
        <v/>
      </c>
      <c r="N140" s="23" t="str">
        <f>IF('Simpl. all tex.-dual tex'!X143=0,"",'Simpl. all tex.-dual tex'!X143)</f>
        <v/>
      </c>
      <c r="O140" s="23" t="str">
        <f>IF('Simpl. all tex.-dual tex'!Y143=0,"",'Simpl. all tex.-dual tex'!Y143)</f>
        <v/>
      </c>
      <c r="P140" s="23" t="str">
        <f>IF('Simpl. all tex.-dual tex'!Z143=0,"",'Simpl. all tex.-dual tex'!Z143)</f>
        <v/>
      </c>
      <c r="Q140" s="376">
        <f t="shared" si="2"/>
        <v>0</v>
      </c>
      <c r="R140" s="16">
        <f>Q140*'Simpl. all tex.-dual tex'!I143</f>
        <v>0</v>
      </c>
      <c r="S140" s="16">
        <f>Q140*'Simpl. all tex.-dual tex'!AX143</f>
        <v>0</v>
      </c>
    </row>
    <row r="141" spans="1:19" ht="23.25" customHeight="1">
      <c r="A141" s="24" t="str">
        <f>'Simpl. all tex.-dual tex'!D144</f>
        <v>SIMPL-6H</v>
      </c>
      <c r="B141" s="545" t="s">
        <v>6458</v>
      </c>
      <c r="C141" s="25" t="str">
        <f>IF('Simpl. all tex.-dual tex'!M144=0,"",'Simpl. all tex.-dual tex'!M144)</f>
        <v/>
      </c>
      <c r="D141" s="23" t="str">
        <f>IF('Simpl. all tex.-dual tex'!N144=0,"",'Simpl. all tex.-dual tex'!N144)</f>
        <v/>
      </c>
      <c r="E141" s="23" t="str">
        <f>IF('Simpl. all tex.-dual tex'!O144=0,"",'Simpl. all tex.-dual tex'!O144)</f>
        <v/>
      </c>
      <c r="F141" s="23" t="str">
        <f>IF('Simpl. all tex.-dual tex'!P144=0,"",'Simpl. all tex.-dual tex'!P144)</f>
        <v/>
      </c>
      <c r="G141" s="23" t="str">
        <f>IF('Simpl. all tex.-dual tex'!Q144=0,"",'Simpl. all tex.-dual tex'!Q144)</f>
        <v/>
      </c>
      <c r="H141" s="23" t="str">
        <f>IF('Simpl. all tex.-dual tex'!R144=0,"",'Simpl. all tex.-dual tex'!R144)</f>
        <v/>
      </c>
      <c r="I141" s="23" t="str">
        <f>IF('Simpl. all tex.-dual tex'!S144=0,"",'Simpl. all tex.-dual tex'!S144)</f>
        <v/>
      </c>
      <c r="J141" s="23" t="str">
        <f>IF('Simpl. all tex.-dual tex'!T144=0,"",'Simpl. all tex.-dual tex'!T144)</f>
        <v/>
      </c>
      <c r="K141" s="23" t="str">
        <f>IF('Simpl. all tex.-dual tex'!U144=0,"",'Simpl. all tex.-dual tex'!U144)</f>
        <v/>
      </c>
      <c r="L141" s="23" t="str">
        <f>IF('Simpl. all tex.-dual tex'!V144=0,"",'Simpl. all tex.-dual tex'!V144)</f>
        <v/>
      </c>
      <c r="M141" s="23" t="str">
        <f>IF('Simpl. all tex.-dual tex'!W144=0,"",'Simpl. all tex.-dual tex'!W144)</f>
        <v/>
      </c>
      <c r="N141" s="23" t="str">
        <f>IF('Simpl. all tex.-dual tex'!X144=0,"",'Simpl. all tex.-dual tex'!X144)</f>
        <v/>
      </c>
      <c r="O141" s="23" t="str">
        <f>IF('Simpl. all tex.-dual tex'!Y144=0,"",'Simpl. all tex.-dual tex'!Y144)</f>
        <v/>
      </c>
      <c r="P141" s="23" t="str">
        <f>IF('Simpl. all tex.-dual tex'!Z144=0,"",'Simpl. all tex.-dual tex'!Z144)</f>
        <v/>
      </c>
      <c r="Q141" s="376">
        <f t="shared" si="2"/>
        <v>0</v>
      </c>
      <c r="R141" s="16">
        <f>Q141*'Simpl. all tex.-dual tex'!I144</f>
        <v>0</v>
      </c>
      <c r="S141" s="16">
        <f>Q141*'Simpl. all tex.-dual tex'!AX144</f>
        <v>0</v>
      </c>
    </row>
    <row r="142" spans="1:19" ht="23.25" customHeight="1">
      <c r="A142" s="24" t="str">
        <f>'Simpl. all tex.-dual tex'!D145</f>
        <v>SIMPL-6H-T</v>
      </c>
      <c r="B142" s="545" t="s">
        <v>6459</v>
      </c>
      <c r="C142" s="25" t="str">
        <f>IF('Simpl. all tex.-dual tex'!M145=0,"",'Simpl. all tex.-dual tex'!M145)</f>
        <v/>
      </c>
      <c r="D142" s="23" t="str">
        <f>IF('Simpl. all tex.-dual tex'!N145=0,"",'Simpl. all tex.-dual tex'!N145)</f>
        <v/>
      </c>
      <c r="E142" s="23" t="str">
        <f>IF('Simpl. all tex.-dual tex'!O145=0,"",'Simpl. all tex.-dual tex'!O145)</f>
        <v/>
      </c>
      <c r="F142" s="23" t="str">
        <f>IF('Simpl. all tex.-dual tex'!P145=0,"",'Simpl. all tex.-dual tex'!P145)</f>
        <v/>
      </c>
      <c r="G142" s="23" t="str">
        <f>IF('Simpl. all tex.-dual tex'!Q145=0,"",'Simpl. all tex.-dual tex'!Q145)</f>
        <v/>
      </c>
      <c r="H142" s="23" t="str">
        <f>IF('Simpl. all tex.-dual tex'!R145=0,"",'Simpl. all tex.-dual tex'!R145)</f>
        <v/>
      </c>
      <c r="I142" s="23" t="str">
        <f>IF('Simpl. all tex.-dual tex'!S145=0,"",'Simpl. all tex.-dual tex'!S145)</f>
        <v/>
      </c>
      <c r="J142" s="23" t="str">
        <f>IF('Simpl. all tex.-dual tex'!T145=0,"",'Simpl. all tex.-dual tex'!T145)</f>
        <v/>
      </c>
      <c r="K142" s="23" t="str">
        <f>IF('Simpl. all tex.-dual tex'!U145=0,"",'Simpl. all tex.-dual tex'!U145)</f>
        <v/>
      </c>
      <c r="L142" s="23" t="str">
        <f>IF('Simpl. all tex.-dual tex'!V145=0,"",'Simpl. all tex.-dual tex'!V145)</f>
        <v/>
      </c>
      <c r="M142" s="23" t="str">
        <f>IF('Simpl. all tex.-dual tex'!W145=0,"",'Simpl. all tex.-dual tex'!W145)</f>
        <v/>
      </c>
      <c r="N142" s="23" t="str">
        <f>IF('Simpl. all tex.-dual tex'!X145=0,"",'Simpl. all tex.-dual tex'!X145)</f>
        <v/>
      </c>
      <c r="O142" s="23" t="str">
        <f>IF('Simpl. all tex.-dual tex'!Y145=0,"",'Simpl. all tex.-dual tex'!Y145)</f>
        <v/>
      </c>
      <c r="P142" s="23" t="str">
        <f>IF('Simpl. all tex.-dual tex'!Z145=0,"",'Simpl. all tex.-dual tex'!Z145)</f>
        <v/>
      </c>
      <c r="Q142" s="376">
        <f t="shared" si="2"/>
        <v>0</v>
      </c>
      <c r="R142" s="16">
        <f>Q142*'Simpl. all tex.-dual tex'!I145</f>
        <v>0</v>
      </c>
      <c r="S142" s="16">
        <f>Q142*'Simpl. all tex.-dual tex'!AX145</f>
        <v>0</v>
      </c>
    </row>
    <row r="143" spans="1:19" ht="23.25" customHeight="1">
      <c r="A143" s="24" t="str">
        <f>'Simpl. all tex.-dual tex'!D146</f>
        <v>SIMPL-6I</v>
      </c>
      <c r="B143" s="545" t="s">
        <v>6458</v>
      </c>
      <c r="C143" s="25" t="str">
        <f>IF('Simpl. all tex.-dual tex'!M146=0,"",'Simpl. all tex.-dual tex'!M146)</f>
        <v/>
      </c>
      <c r="D143" s="23" t="str">
        <f>IF('Simpl. all tex.-dual tex'!N146=0,"",'Simpl. all tex.-dual tex'!N146)</f>
        <v/>
      </c>
      <c r="E143" s="23" t="str">
        <f>IF('Simpl. all tex.-dual tex'!O146=0,"",'Simpl. all tex.-dual tex'!O146)</f>
        <v/>
      </c>
      <c r="F143" s="23" t="str">
        <f>IF('Simpl. all tex.-dual tex'!P146=0,"",'Simpl. all tex.-dual tex'!P146)</f>
        <v/>
      </c>
      <c r="G143" s="23" t="str">
        <f>IF('Simpl. all tex.-dual tex'!Q146=0,"",'Simpl. all tex.-dual tex'!Q146)</f>
        <v/>
      </c>
      <c r="H143" s="23" t="str">
        <f>IF('Simpl. all tex.-dual tex'!R146=0,"",'Simpl. all tex.-dual tex'!R146)</f>
        <v/>
      </c>
      <c r="I143" s="23" t="str">
        <f>IF('Simpl. all tex.-dual tex'!S146=0,"",'Simpl. all tex.-dual tex'!S146)</f>
        <v/>
      </c>
      <c r="J143" s="23" t="str">
        <f>IF('Simpl. all tex.-dual tex'!T146=0,"",'Simpl. all tex.-dual tex'!T146)</f>
        <v/>
      </c>
      <c r="K143" s="23" t="str">
        <f>IF('Simpl. all tex.-dual tex'!U146=0,"",'Simpl. all tex.-dual tex'!U146)</f>
        <v/>
      </c>
      <c r="L143" s="23" t="str">
        <f>IF('Simpl. all tex.-dual tex'!V146=0,"",'Simpl. all tex.-dual tex'!V146)</f>
        <v/>
      </c>
      <c r="M143" s="23" t="str">
        <f>IF('Simpl. all tex.-dual tex'!W146=0,"",'Simpl. all tex.-dual tex'!W146)</f>
        <v/>
      </c>
      <c r="N143" s="23" t="str">
        <f>IF('Simpl. all tex.-dual tex'!X146=0,"",'Simpl. all tex.-dual tex'!X146)</f>
        <v/>
      </c>
      <c r="O143" s="23" t="str">
        <f>IF('Simpl. all tex.-dual tex'!Y146=0,"",'Simpl. all tex.-dual tex'!Y146)</f>
        <v/>
      </c>
      <c r="P143" s="23" t="str">
        <f>IF('Simpl. all tex.-dual tex'!Z146=0,"",'Simpl. all tex.-dual tex'!Z146)</f>
        <v/>
      </c>
      <c r="Q143" s="376">
        <f t="shared" si="2"/>
        <v>0</v>
      </c>
      <c r="R143" s="16">
        <f>Q143*'Simpl. all tex.-dual tex'!I146</f>
        <v>0</v>
      </c>
      <c r="S143" s="16">
        <f>Q143*'Simpl. all tex.-dual tex'!AX146</f>
        <v>0</v>
      </c>
    </row>
    <row r="144" spans="1:19" ht="23.25" customHeight="1">
      <c r="A144" s="24" t="str">
        <f>'Simpl. all tex.-dual tex'!D147</f>
        <v>SIMPL-6I-T</v>
      </c>
      <c r="B144" s="545" t="s">
        <v>6459</v>
      </c>
      <c r="C144" s="25" t="str">
        <f>IF('Simpl. all tex.-dual tex'!M147=0,"",'Simpl. all tex.-dual tex'!M147)</f>
        <v/>
      </c>
      <c r="D144" s="23" t="str">
        <f>IF('Simpl. all tex.-dual tex'!N147=0,"",'Simpl. all tex.-dual tex'!N147)</f>
        <v/>
      </c>
      <c r="E144" s="23" t="str">
        <f>IF('Simpl. all tex.-dual tex'!O147=0,"",'Simpl. all tex.-dual tex'!O147)</f>
        <v/>
      </c>
      <c r="F144" s="23" t="str">
        <f>IF('Simpl. all tex.-dual tex'!P147=0,"",'Simpl. all tex.-dual tex'!P147)</f>
        <v/>
      </c>
      <c r="G144" s="23" t="str">
        <f>IF('Simpl. all tex.-dual tex'!Q147=0,"",'Simpl. all tex.-dual tex'!Q147)</f>
        <v/>
      </c>
      <c r="H144" s="23" t="str">
        <f>IF('Simpl. all tex.-dual tex'!R147=0,"",'Simpl. all tex.-dual tex'!R147)</f>
        <v/>
      </c>
      <c r="I144" s="23" t="str">
        <f>IF('Simpl. all tex.-dual tex'!S147=0,"",'Simpl. all tex.-dual tex'!S147)</f>
        <v/>
      </c>
      <c r="J144" s="23" t="str">
        <f>IF('Simpl. all tex.-dual tex'!T147=0,"",'Simpl. all tex.-dual tex'!T147)</f>
        <v/>
      </c>
      <c r="K144" s="23" t="str">
        <f>IF('Simpl. all tex.-dual tex'!U147=0,"",'Simpl. all tex.-dual tex'!U147)</f>
        <v/>
      </c>
      <c r="L144" s="23" t="str">
        <f>IF('Simpl. all tex.-dual tex'!V147=0,"",'Simpl. all tex.-dual tex'!V147)</f>
        <v/>
      </c>
      <c r="M144" s="23" t="str">
        <f>IF('Simpl. all tex.-dual tex'!W147=0,"",'Simpl. all tex.-dual tex'!W147)</f>
        <v/>
      </c>
      <c r="N144" s="23" t="str">
        <f>IF('Simpl. all tex.-dual tex'!X147=0,"",'Simpl. all tex.-dual tex'!X147)</f>
        <v/>
      </c>
      <c r="O144" s="23" t="str">
        <f>IF('Simpl. all tex.-dual tex'!Y147=0,"",'Simpl. all tex.-dual tex'!Y147)</f>
        <v/>
      </c>
      <c r="P144" s="23" t="str">
        <f>IF('Simpl. all tex.-dual tex'!Z147=0,"",'Simpl. all tex.-dual tex'!Z147)</f>
        <v/>
      </c>
      <c r="Q144" s="376">
        <f t="shared" si="2"/>
        <v>0</v>
      </c>
      <c r="R144" s="16">
        <f>Q144*'Simpl. all tex.-dual tex'!I147</f>
        <v>0</v>
      </c>
      <c r="S144" s="16">
        <f>Q144*'Simpl. all tex.-dual tex'!AX147</f>
        <v>0</v>
      </c>
    </row>
    <row r="145" spans="1:19" ht="23.25" customHeight="1">
      <c r="A145" s="24" t="str">
        <f>'Simpl. all tex.-dual tex'!D148</f>
        <v>SIMPL-6J</v>
      </c>
      <c r="B145" s="545" t="s">
        <v>6458</v>
      </c>
      <c r="C145" s="25" t="str">
        <f>IF('Simpl. all tex.-dual tex'!M148=0,"",'Simpl. all tex.-dual tex'!M148)</f>
        <v/>
      </c>
      <c r="D145" s="23" t="str">
        <f>IF('Simpl. all tex.-dual tex'!N148=0,"",'Simpl. all tex.-dual tex'!N148)</f>
        <v/>
      </c>
      <c r="E145" s="23" t="str">
        <f>IF('Simpl. all tex.-dual tex'!O148=0,"",'Simpl. all tex.-dual tex'!O148)</f>
        <v/>
      </c>
      <c r="F145" s="23" t="str">
        <f>IF('Simpl. all tex.-dual tex'!P148=0,"",'Simpl. all tex.-dual tex'!P148)</f>
        <v/>
      </c>
      <c r="G145" s="23" t="str">
        <f>IF('Simpl. all tex.-dual tex'!Q148=0,"",'Simpl. all tex.-dual tex'!Q148)</f>
        <v/>
      </c>
      <c r="H145" s="23" t="str">
        <f>IF('Simpl. all tex.-dual tex'!R148=0,"",'Simpl. all tex.-dual tex'!R148)</f>
        <v/>
      </c>
      <c r="I145" s="23" t="str">
        <f>IF('Simpl. all tex.-dual tex'!S148=0,"",'Simpl. all tex.-dual tex'!S148)</f>
        <v/>
      </c>
      <c r="J145" s="23" t="str">
        <f>IF('Simpl. all tex.-dual tex'!T148=0,"",'Simpl. all tex.-dual tex'!T148)</f>
        <v/>
      </c>
      <c r="K145" s="23" t="str">
        <f>IF('Simpl. all tex.-dual tex'!U148=0,"",'Simpl. all tex.-dual tex'!U148)</f>
        <v/>
      </c>
      <c r="L145" s="23" t="str">
        <f>IF('Simpl. all tex.-dual tex'!V148=0,"",'Simpl. all tex.-dual tex'!V148)</f>
        <v/>
      </c>
      <c r="M145" s="23" t="str">
        <f>IF('Simpl. all tex.-dual tex'!W148=0,"",'Simpl. all tex.-dual tex'!W148)</f>
        <v/>
      </c>
      <c r="N145" s="23" t="str">
        <f>IF('Simpl. all tex.-dual tex'!X148=0,"",'Simpl. all tex.-dual tex'!X148)</f>
        <v/>
      </c>
      <c r="O145" s="23" t="str">
        <f>IF('Simpl. all tex.-dual tex'!Y148=0,"",'Simpl. all tex.-dual tex'!Y148)</f>
        <v/>
      </c>
      <c r="P145" s="23" t="str">
        <f>IF('Simpl. all tex.-dual tex'!Z148=0,"",'Simpl. all tex.-dual tex'!Z148)</f>
        <v/>
      </c>
      <c r="Q145" s="376">
        <f t="shared" si="2"/>
        <v>0</v>
      </c>
      <c r="R145" s="16">
        <f>Q145*'Simpl. all tex.-dual tex'!I148</f>
        <v>0</v>
      </c>
      <c r="S145" s="16">
        <f>Q145*'Simpl. all tex.-dual tex'!AX148</f>
        <v>0</v>
      </c>
    </row>
    <row r="146" spans="1:19" ht="23.25" customHeight="1">
      <c r="A146" s="24" t="str">
        <f>'Simpl. all tex.-dual tex'!D149</f>
        <v>SIMPL-6J-T</v>
      </c>
      <c r="B146" s="545" t="s">
        <v>6459</v>
      </c>
      <c r="C146" s="25" t="str">
        <f>IF('Simpl. all tex.-dual tex'!M149=0,"",'Simpl. all tex.-dual tex'!M149)</f>
        <v/>
      </c>
      <c r="D146" s="23" t="str">
        <f>IF('Simpl. all tex.-dual tex'!N149=0,"",'Simpl. all tex.-dual tex'!N149)</f>
        <v/>
      </c>
      <c r="E146" s="23" t="str">
        <f>IF('Simpl. all tex.-dual tex'!O149=0,"",'Simpl. all tex.-dual tex'!O149)</f>
        <v/>
      </c>
      <c r="F146" s="23" t="str">
        <f>IF('Simpl. all tex.-dual tex'!P149=0,"",'Simpl. all tex.-dual tex'!P149)</f>
        <v/>
      </c>
      <c r="G146" s="23" t="str">
        <f>IF('Simpl. all tex.-dual tex'!Q149=0,"",'Simpl. all tex.-dual tex'!Q149)</f>
        <v/>
      </c>
      <c r="H146" s="23" t="str">
        <f>IF('Simpl. all tex.-dual tex'!R149=0,"",'Simpl. all tex.-dual tex'!R149)</f>
        <v/>
      </c>
      <c r="I146" s="23" t="str">
        <f>IF('Simpl. all tex.-dual tex'!S149=0,"",'Simpl. all tex.-dual tex'!S149)</f>
        <v/>
      </c>
      <c r="J146" s="23" t="str">
        <f>IF('Simpl. all tex.-dual tex'!T149=0,"",'Simpl. all tex.-dual tex'!T149)</f>
        <v/>
      </c>
      <c r="K146" s="23" t="str">
        <f>IF('Simpl. all tex.-dual tex'!U149=0,"",'Simpl. all tex.-dual tex'!U149)</f>
        <v/>
      </c>
      <c r="L146" s="23" t="str">
        <f>IF('Simpl. all tex.-dual tex'!V149=0,"",'Simpl. all tex.-dual tex'!V149)</f>
        <v/>
      </c>
      <c r="M146" s="23" t="str">
        <f>IF('Simpl. all tex.-dual tex'!W149=0,"",'Simpl. all tex.-dual tex'!W149)</f>
        <v/>
      </c>
      <c r="N146" s="23" t="str">
        <f>IF('Simpl. all tex.-dual tex'!X149=0,"",'Simpl. all tex.-dual tex'!X149)</f>
        <v/>
      </c>
      <c r="O146" s="23" t="str">
        <f>IF('Simpl. all tex.-dual tex'!Y149=0,"",'Simpl. all tex.-dual tex'!Y149)</f>
        <v/>
      </c>
      <c r="P146" s="23" t="str">
        <f>IF('Simpl. all tex.-dual tex'!Z149=0,"",'Simpl. all tex.-dual tex'!Z149)</f>
        <v/>
      </c>
      <c r="Q146" s="376">
        <f t="shared" si="2"/>
        <v>0</v>
      </c>
      <c r="R146" s="16">
        <f>Q146*'Simpl. all tex.-dual tex'!I149</f>
        <v>0</v>
      </c>
      <c r="S146" s="16">
        <f>Q146*'Simpl. all tex.-dual tex'!AX149</f>
        <v>0</v>
      </c>
    </row>
    <row r="147" spans="1:19" ht="23.25" customHeight="1">
      <c r="A147" s="24" t="str">
        <f>'Simpl. all tex.-dual tex'!D150</f>
        <v>SIMPL-6K</v>
      </c>
      <c r="B147" s="545" t="s">
        <v>6458</v>
      </c>
      <c r="C147" s="25" t="str">
        <f>IF('Simpl. all tex.-dual tex'!M150=0,"",'Simpl. all tex.-dual tex'!M150)</f>
        <v/>
      </c>
      <c r="D147" s="23" t="str">
        <f>IF('Simpl. all tex.-dual tex'!N150=0,"",'Simpl. all tex.-dual tex'!N150)</f>
        <v/>
      </c>
      <c r="E147" s="23" t="str">
        <f>IF('Simpl. all tex.-dual tex'!O150=0,"",'Simpl. all tex.-dual tex'!O150)</f>
        <v/>
      </c>
      <c r="F147" s="23" t="str">
        <f>IF('Simpl. all tex.-dual tex'!P150=0,"",'Simpl. all tex.-dual tex'!P150)</f>
        <v/>
      </c>
      <c r="G147" s="23" t="str">
        <f>IF('Simpl. all tex.-dual tex'!Q150=0,"",'Simpl. all tex.-dual tex'!Q150)</f>
        <v/>
      </c>
      <c r="H147" s="23" t="str">
        <f>IF('Simpl. all tex.-dual tex'!R150=0,"",'Simpl. all tex.-dual tex'!R150)</f>
        <v/>
      </c>
      <c r="I147" s="23" t="str">
        <f>IF('Simpl. all tex.-dual tex'!S150=0,"",'Simpl. all tex.-dual tex'!S150)</f>
        <v/>
      </c>
      <c r="J147" s="23" t="str">
        <f>IF('Simpl. all tex.-dual tex'!T150=0,"",'Simpl. all tex.-dual tex'!T150)</f>
        <v/>
      </c>
      <c r="K147" s="23" t="str">
        <f>IF('Simpl. all tex.-dual tex'!U150=0,"",'Simpl. all tex.-dual tex'!U150)</f>
        <v/>
      </c>
      <c r="L147" s="23" t="str">
        <f>IF('Simpl. all tex.-dual tex'!V150=0,"",'Simpl. all tex.-dual tex'!V150)</f>
        <v/>
      </c>
      <c r="M147" s="23" t="str">
        <f>IF('Simpl. all tex.-dual tex'!W150=0,"",'Simpl. all tex.-dual tex'!W150)</f>
        <v/>
      </c>
      <c r="N147" s="23" t="str">
        <f>IF('Simpl. all tex.-dual tex'!X150=0,"",'Simpl. all tex.-dual tex'!X150)</f>
        <v/>
      </c>
      <c r="O147" s="23" t="str">
        <f>IF('Simpl. all tex.-dual tex'!Y150=0,"",'Simpl. all tex.-dual tex'!Y150)</f>
        <v/>
      </c>
      <c r="P147" s="23" t="str">
        <f>IF('Simpl. all tex.-dual tex'!Z150=0,"",'Simpl. all tex.-dual tex'!Z150)</f>
        <v/>
      </c>
      <c r="Q147" s="376">
        <f t="shared" si="2"/>
        <v>0</v>
      </c>
      <c r="R147" s="16">
        <f>Q147*'Simpl. all tex.-dual tex'!I150</f>
        <v>0</v>
      </c>
      <c r="S147" s="16">
        <f>Q147*'Simpl. all tex.-dual tex'!AX150</f>
        <v>0</v>
      </c>
    </row>
    <row r="148" spans="1:19" ht="23.25" customHeight="1">
      <c r="A148" s="24" t="str">
        <f>'Simpl. all tex.-dual tex'!D151</f>
        <v>SIMPL-6K-T</v>
      </c>
      <c r="B148" s="545" t="s">
        <v>6459</v>
      </c>
      <c r="C148" s="25" t="str">
        <f>IF('Simpl. all tex.-dual tex'!M151=0,"",'Simpl. all tex.-dual tex'!M151)</f>
        <v/>
      </c>
      <c r="D148" s="23" t="str">
        <f>IF('Simpl. all tex.-dual tex'!N151=0,"",'Simpl. all tex.-dual tex'!N151)</f>
        <v/>
      </c>
      <c r="E148" s="23" t="str">
        <f>IF('Simpl. all tex.-dual tex'!O151=0,"",'Simpl. all tex.-dual tex'!O151)</f>
        <v/>
      </c>
      <c r="F148" s="23" t="str">
        <f>IF('Simpl. all tex.-dual tex'!P151=0,"",'Simpl. all tex.-dual tex'!P151)</f>
        <v/>
      </c>
      <c r="G148" s="23" t="str">
        <f>IF('Simpl. all tex.-dual tex'!Q151=0,"",'Simpl. all tex.-dual tex'!Q151)</f>
        <v/>
      </c>
      <c r="H148" s="23" t="str">
        <f>IF('Simpl. all tex.-dual tex'!R151=0,"",'Simpl. all tex.-dual tex'!R151)</f>
        <v/>
      </c>
      <c r="I148" s="23" t="str">
        <f>IF('Simpl. all tex.-dual tex'!S151=0,"",'Simpl. all tex.-dual tex'!S151)</f>
        <v/>
      </c>
      <c r="J148" s="23" t="str">
        <f>IF('Simpl. all tex.-dual tex'!T151=0,"",'Simpl. all tex.-dual tex'!T151)</f>
        <v/>
      </c>
      <c r="K148" s="23" t="str">
        <f>IF('Simpl. all tex.-dual tex'!U151=0,"",'Simpl. all tex.-dual tex'!U151)</f>
        <v/>
      </c>
      <c r="L148" s="23" t="str">
        <f>IF('Simpl. all tex.-dual tex'!V151=0,"",'Simpl. all tex.-dual tex'!V151)</f>
        <v/>
      </c>
      <c r="M148" s="23" t="str">
        <f>IF('Simpl. all tex.-dual tex'!W151=0,"",'Simpl. all tex.-dual tex'!W151)</f>
        <v/>
      </c>
      <c r="N148" s="23" t="str">
        <f>IF('Simpl. all tex.-dual tex'!X151=0,"",'Simpl. all tex.-dual tex'!X151)</f>
        <v/>
      </c>
      <c r="O148" s="23" t="str">
        <f>IF('Simpl. all tex.-dual tex'!Y151=0,"",'Simpl. all tex.-dual tex'!Y151)</f>
        <v/>
      </c>
      <c r="P148" s="23" t="str">
        <f>IF('Simpl. all tex.-dual tex'!Z151=0,"",'Simpl. all tex.-dual tex'!Z151)</f>
        <v/>
      </c>
      <c r="Q148" s="376">
        <f t="shared" si="2"/>
        <v>0</v>
      </c>
      <c r="R148" s="16">
        <f>Q148*'Simpl. all tex.-dual tex'!I151</f>
        <v>0</v>
      </c>
      <c r="S148" s="16">
        <f>Q148*'Simpl. all tex.-dual tex'!AX151</f>
        <v>0</v>
      </c>
    </row>
    <row r="149" spans="1:19" ht="23.25" customHeight="1">
      <c r="A149" s="24" t="str">
        <f>'Simpl. all tex.-dual tex'!D152</f>
        <v>SIMPL-6L</v>
      </c>
      <c r="B149" s="545" t="s">
        <v>6458</v>
      </c>
      <c r="C149" s="25" t="str">
        <f>IF('Simpl. all tex.-dual tex'!M152=0,"",'Simpl. all tex.-dual tex'!M152)</f>
        <v/>
      </c>
      <c r="D149" s="23" t="str">
        <f>IF('Simpl. all tex.-dual tex'!N152=0,"",'Simpl. all tex.-dual tex'!N152)</f>
        <v/>
      </c>
      <c r="E149" s="23" t="str">
        <f>IF('Simpl. all tex.-dual tex'!O152=0,"",'Simpl. all tex.-dual tex'!O152)</f>
        <v/>
      </c>
      <c r="F149" s="23" t="str">
        <f>IF('Simpl. all tex.-dual tex'!P152=0,"",'Simpl. all tex.-dual tex'!P152)</f>
        <v/>
      </c>
      <c r="G149" s="23" t="str">
        <f>IF('Simpl. all tex.-dual tex'!Q152=0,"",'Simpl. all tex.-dual tex'!Q152)</f>
        <v/>
      </c>
      <c r="H149" s="23" t="str">
        <f>IF('Simpl. all tex.-dual tex'!R152=0,"",'Simpl. all tex.-dual tex'!R152)</f>
        <v/>
      </c>
      <c r="I149" s="23" t="str">
        <f>IF('Simpl. all tex.-dual tex'!S152=0,"",'Simpl. all tex.-dual tex'!S152)</f>
        <v/>
      </c>
      <c r="J149" s="23" t="str">
        <f>IF('Simpl. all tex.-dual tex'!T152=0,"",'Simpl. all tex.-dual tex'!T152)</f>
        <v/>
      </c>
      <c r="K149" s="23" t="str">
        <f>IF('Simpl. all tex.-dual tex'!U152=0,"",'Simpl. all tex.-dual tex'!U152)</f>
        <v/>
      </c>
      <c r="L149" s="23" t="str">
        <f>IF('Simpl. all tex.-dual tex'!V152=0,"",'Simpl. all tex.-dual tex'!V152)</f>
        <v/>
      </c>
      <c r="M149" s="23" t="str">
        <f>IF('Simpl. all tex.-dual tex'!W152=0,"",'Simpl. all tex.-dual tex'!W152)</f>
        <v/>
      </c>
      <c r="N149" s="23" t="str">
        <f>IF('Simpl. all tex.-dual tex'!X152=0,"",'Simpl. all tex.-dual tex'!X152)</f>
        <v/>
      </c>
      <c r="O149" s="23" t="str">
        <f>IF('Simpl. all tex.-dual tex'!Y152=0,"",'Simpl. all tex.-dual tex'!Y152)</f>
        <v/>
      </c>
      <c r="P149" s="23" t="str">
        <f>IF('Simpl. all tex.-dual tex'!Z152=0,"",'Simpl. all tex.-dual tex'!Z152)</f>
        <v/>
      </c>
      <c r="Q149" s="376">
        <f t="shared" si="2"/>
        <v>0</v>
      </c>
      <c r="R149" s="16">
        <f>Q149*'Simpl. all tex.-dual tex'!I152</f>
        <v>0</v>
      </c>
      <c r="S149" s="16">
        <f>Q149*'Simpl. all tex.-dual tex'!AX152</f>
        <v>0</v>
      </c>
    </row>
    <row r="150" spans="1:19" ht="23.25" customHeight="1">
      <c r="A150" s="24" t="str">
        <f>'Simpl. all tex.-dual tex'!D153</f>
        <v>SIMPL-6L-T</v>
      </c>
      <c r="B150" s="545" t="s">
        <v>6459</v>
      </c>
      <c r="C150" s="25" t="str">
        <f>IF('Simpl. all tex.-dual tex'!M153=0,"",'Simpl. all tex.-dual tex'!M153)</f>
        <v/>
      </c>
      <c r="D150" s="23" t="str">
        <f>IF('Simpl. all tex.-dual tex'!N153=0,"",'Simpl. all tex.-dual tex'!N153)</f>
        <v/>
      </c>
      <c r="E150" s="23" t="str">
        <f>IF('Simpl. all tex.-dual tex'!O153=0,"",'Simpl. all tex.-dual tex'!O153)</f>
        <v/>
      </c>
      <c r="F150" s="23" t="str">
        <f>IF('Simpl. all tex.-dual tex'!P153=0,"",'Simpl. all tex.-dual tex'!P153)</f>
        <v/>
      </c>
      <c r="G150" s="23" t="str">
        <f>IF('Simpl. all tex.-dual tex'!Q153=0,"",'Simpl. all tex.-dual tex'!Q153)</f>
        <v/>
      </c>
      <c r="H150" s="23" t="str">
        <f>IF('Simpl. all tex.-dual tex'!R153=0,"",'Simpl. all tex.-dual tex'!R153)</f>
        <v/>
      </c>
      <c r="I150" s="23" t="str">
        <f>IF('Simpl. all tex.-dual tex'!S153=0,"",'Simpl. all tex.-dual tex'!S153)</f>
        <v/>
      </c>
      <c r="J150" s="23" t="str">
        <f>IF('Simpl. all tex.-dual tex'!T153=0,"",'Simpl. all tex.-dual tex'!T153)</f>
        <v/>
      </c>
      <c r="K150" s="23" t="str">
        <f>IF('Simpl. all tex.-dual tex'!U153=0,"",'Simpl. all tex.-dual tex'!U153)</f>
        <v/>
      </c>
      <c r="L150" s="23" t="str">
        <f>IF('Simpl. all tex.-dual tex'!V153=0,"",'Simpl. all tex.-dual tex'!V153)</f>
        <v/>
      </c>
      <c r="M150" s="23" t="str">
        <f>IF('Simpl. all tex.-dual tex'!W153=0,"",'Simpl. all tex.-dual tex'!W153)</f>
        <v/>
      </c>
      <c r="N150" s="23" t="str">
        <f>IF('Simpl. all tex.-dual tex'!X153=0,"",'Simpl. all tex.-dual tex'!X153)</f>
        <v/>
      </c>
      <c r="O150" s="23" t="str">
        <f>IF('Simpl. all tex.-dual tex'!Y153=0,"",'Simpl. all tex.-dual tex'!Y153)</f>
        <v/>
      </c>
      <c r="P150" s="23" t="str">
        <f>IF('Simpl. all tex.-dual tex'!Z153=0,"",'Simpl. all tex.-dual tex'!Z153)</f>
        <v/>
      </c>
      <c r="Q150" s="376">
        <f t="shared" si="2"/>
        <v>0</v>
      </c>
      <c r="R150" s="16">
        <f>Q150*'Simpl. all tex.-dual tex'!I153</f>
        <v>0</v>
      </c>
      <c r="S150" s="16">
        <f>Q150*'Simpl. all tex.-dual tex'!AX153</f>
        <v>0</v>
      </c>
    </row>
    <row r="151" spans="1:19" ht="23.25" customHeight="1">
      <c r="A151" s="24" t="str">
        <f>'Simpl. all tex.-dual tex'!D154</f>
        <v>SIMPL-6M</v>
      </c>
      <c r="B151" s="545" t="s">
        <v>6458</v>
      </c>
      <c r="C151" s="25" t="str">
        <f>IF('Simpl. all tex.-dual tex'!M154=0,"",'Simpl. all tex.-dual tex'!M154)</f>
        <v/>
      </c>
      <c r="D151" s="23" t="str">
        <f>IF('Simpl. all tex.-dual tex'!N154=0,"",'Simpl. all tex.-dual tex'!N154)</f>
        <v/>
      </c>
      <c r="E151" s="23" t="str">
        <f>IF('Simpl. all tex.-dual tex'!O154=0,"",'Simpl. all tex.-dual tex'!O154)</f>
        <v/>
      </c>
      <c r="F151" s="23" t="str">
        <f>IF('Simpl. all tex.-dual tex'!P154=0,"",'Simpl. all tex.-dual tex'!P154)</f>
        <v/>
      </c>
      <c r="G151" s="23" t="str">
        <f>IF('Simpl. all tex.-dual tex'!Q154=0,"",'Simpl. all tex.-dual tex'!Q154)</f>
        <v/>
      </c>
      <c r="H151" s="23" t="str">
        <f>IF('Simpl. all tex.-dual tex'!R154=0,"",'Simpl. all tex.-dual tex'!R154)</f>
        <v/>
      </c>
      <c r="I151" s="23" t="str">
        <f>IF('Simpl. all tex.-dual tex'!S154=0,"",'Simpl. all tex.-dual tex'!S154)</f>
        <v/>
      </c>
      <c r="J151" s="23" t="str">
        <f>IF('Simpl. all tex.-dual tex'!T154=0,"",'Simpl. all tex.-dual tex'!T154)</f>
        <v/>
      </c>
      <c r="K151" s="23" t="str">
        <f>IF('Simpl. all tex.-dual tex'!U154=0,"",'Simpl. all tex.-dual tex'!U154)</f>
        <v/>
      </c>
      <c r="L151" s="23" t="str">
        <f>IF('Simpl. all tex.-dual tex'!V154=0,"",'Simpl. all tex.-dual tex'!V154)</f>
        <v/>
      </c>
      <c r="M151" s="23" t="str">
        <f>IF('Simpl. all tex.-dual tex'!W154=0,"",'Simpl. all tex.-dual tex'!W154)</f>
        <v/>
      </c>
      <c r="N151" s="23" t="str">
        <f>IF('Simpl. all tex.-dual tex'!X154=0,"",'Simpl. all tex.-dual tex'!X154)</f>
        <v/>
      </c>
      <c r="O151" s="23" t="str">
        <f>IF('Simpl. all tex.-dual tex'!Y154=0,"",'Simpl. all tex.-dual tex'!Y154)</f>
        <v/>
      </c>
      <c r="P151" s="23" t="str">
        <f>IF('Simpl. all tex.-dual tex'!Z154=0,"",'Simpl. all tex.-dual tex'!Z154)</f>
        <v/>
      </c>
      <c r="Q151" s="376">
        <f t="shared" si="2"/>
        <v>0</v>
      </c>
      <c r="R151" s="16">
        <f>Q151*'Simpl. all tex.-dual tex'!I154</f>
        <v>0</v>
      </c>
      <c r="S151" s="16">
        <f>Q151*'Simpl. all tex.-dual tex'!AX154</f>
        <v>0</v>
      </c>
    </row>
    <row r="152" spans="1:19" ht="23.25" customHeight="1">
      <c r="A152" s="24" t="str">
        <f>'Simpl. all tex.-dual tex'!D155</f>
        <v>SIMPL-6M-T</v>
      </c>
      <c r="B152" s="545" t="s">
        <v>6459</v>
      </c>
      <c r="C152" s="25" t="str">
        <f>IF('Simpl. all tex.-dual tex'!M155=0,"",'Simpl. all tex.-dual tex'!M155)</f>
        <v/>
      </c>
      <c r="D152" s="23" t="str">
        <f>IF('Simpl. all tex.-dual tex'!N155=0,"",'Simpl. all tex.-dual tex'!N155)</f>
        <v/>
      </c>
      <c r="E152" s="23" t="str">
        <f>IF('Simpl. all tex.-dual tex'!O155=0,"",'Simpl. all tex.-dual tex'!O155)</f>
        <v/>
      </c>
      <c r="F152" s="23" t="str">
        <f>IF('Simpl. all tex.-dual tex'!P155=0,"",'Simpl. all tex.-dual tex'!P155)</f>
        <v/>
      </c>
      <c r="G152" s="23" t="str">
        <f>IF('Simpl. all tex.-dual tex'!Q155=0,"",'Simpl. all tex.-dual tex'!Q155)</f>
        <v/>
      </c>
      <c r="H152" s="23" t="str">
        <f>IF('Simpl. all tex.-dual tex'!R155=0,"",'Simpl. all tex.-dual tex'!R155)</f>
        <v/>
      </c>
      <c r="I152" s="23" t="str">
        <f>IF('Simpl. all tex.-dual tex'!S155=0,"",'Simpl. all tex.-dual tex'!S155)</f>
        <v/>
      </c>
      <c r="J152" s="23" t="str">
        <f>IF('Simpl. all tex.-dual tex'!T155=0,"",'Simpl. all tex.-dual tex'!T155)</f>
        <v/>
      </c>
      <c r="K152" s="23" t="str">
        <f>IF('Simpl. all tex.-dual tex'!U155=0,"",'Simpl. all tex.-dual tex'!U155)</f>
        <v/>
      </c>
      <c r="L152" s="23" t="str">
        <f>IF('Simpl. all tex.-dual tex'!V155=0,"",'Simpl. all tex.-dual tex'!V155)</f>
        <v/>
      </c>
      <c r="M152" s="23" t="str">
        <f>IF('Simpl. all tex.-dual tex'!W155=0,"",'Simpl. all tex.-dual tex'!W155)</f>
        <v/>
      </c>
      <c r="N152" s="23" t="str">
        <f>IF('Simpl. all tex.-dual tex'!X155=0,"",'Simpl. all tex.-dual tex'!X155)</f>
        <v/>
      </c>
      <c r="O152" s="23" t="str">
        <f>IF('Simpl. all tex.-dual tex'!Y155=0,"",'Simpl. all tex.-dual tex'!Y155)</f>
        <v/>
      </c>
      <c r="P152" s="23" t="str">
        <f>IF('Simpl. all tex.-dual tex'!Z155=0,"",'Simpl. all tex.-dual tex'!Z155)</f>
        <v/>
      </c>
      <c r="Q152" s="376">
        <f t="shared" si="2"/>
        <v>0</v>
      </c>
      <c r="R152" s="16">
        <f>Q152*'Simpl. all tex.-dual tex'!I155</f>
        <v>0</v>
      </c>
      <c r="S152" s="16">
        <f>Q152*'Simpl. all tex.-dual tex'!AX155</f>
        <v>0</v>
      </c>
    </row>
    <row r="153" spans="1:19" ht="23.25" customHeight="1">
      <c r="A153" s="24" t="str">
        <f>'Simpl. all tex.-dual tex'!D156</f>
        <v>SIMPL-6N</v>
      </c>
      <c r="B153" s="545" t="s">
        <v>6458</v>
      </c>
      <c r="C153" s="25" t="str">
        <f>IF('Simpl. all tex.-dual tex'!M156=0,"",'Simpl. all tex.-dual tex'!M156)</f>
        <v/>
      </c>
      <c r="D153" s="23" t="str">
        <f>IF('Simpl. all tex.-dual tex'!N156=0,"",'Simpl. all tex.-dual tex'!N156)</f>
        <v/>
      </c>
      <c r="E153" s="23" t="str">
        <f>IF('Simpl. all tex.-dual tex'!O156=0,"",'Simpl. all tex.-dual tex'!O156)</f>
        <v/>
      </c>
      <c r="F153" s="23" t="str">
        <f>IF('Simpl. all tex.-dual tex'!P156=0,"",'Simpl. all tex.-dual tex'!P156)</f>
        <v/>
      </c>
      <c r="G153" s="23" t="str">
        <f>IF('Simpl. all tex.-dual tex'!Q156=0,"",'Simpl. all tex.-dual tex'!Q156)</f>
        <v/>
      </c>
      <c r="H153" s="23" t="str">
        <f>IF('Simpl. all tex.-dual tex'!R156=0,"",'Simpl. all tex.-dual tex'!R156)</f>
        <v/>
      </c>
      <c r="I153" s="23" t="str">
        <f>IF('Simpl. all tex.-dual tex'!S156=0,"",'Simpl. all tex.-dual tex'!S156)</f>
        <v/>
      </c>
      <c r="J153" s="23" t="str">
        <f>IF('Simpl. all tex.-dual tex'!T156=0,"",'Simpl. all tex.-dual tex'!T156)</f>
        <v/>
      </c>
      <c r="K153" s="23" t="str">
        <f>IF('Simpl. all tex.-dual tex'!U156=0,"",'Simpl. all tex.-dual tex'!U156)</f>
        <v/>
      </c>
      <c r="L153" s="23" t="str">
        <f>IF('Simpl. all tex.-dual tex'!V156=0,"",'Simpl. all tex.-dual tex'!V156)</f>
        <v/>
      </c>
      <c r="M153" s="23" t="str">
        <f>IF('Simpl. all tex.-dual tex'!W156=0,"",'Simpl. all tex.-dual tex'!W156)</f>
        <v/>
      </c>
      <c r="N153" s="23" t="str">
        <f>IF('Simpl. all tex.-dual tex'!X156=0,"",'Simpl. all tex.-dual tex'!X156)</f>
        <v/>
      </c>
      <c r="O153" s="23" t="str">
        <f>IF('Simpl. all tex.-dual tex'!Y156=0,"",'Simpl. all tex.-dual tex'!Y156)</f>
        <v/>
      </c>
      <c r="P153" s="23" t="str">
        <f>IF('Simpl. all tex.-dual tex'!Z156=0,"",'Simpl. all tex.-dual tex'!Z156)</f>
        <v/>
      </c>
      <c r="Q153" s="376">
        <f t="shared" si="2"/>
        <v>0</v>
      </c>
      <c r="R153" s="16">
        <f>Q153*'Simpl. all tex.-dual tex'!I156</f>
        <v>0</v>
      </c>
      <c r="S153" s="16">
        <f>Q153*'Simpl. all tex.-dual tex'!AX156</f>
        <v>0</v>
      </c>
    </row>
    <row r="154" spans="1:19" ht="23.25" customHeight="1">
      <c r="A154" s="24" t="str">
        <f>'Simpl. all tex.-dual tex'!D157</f>
        <v>SIMPL-6N-T</v>
      </c>
      <c r="B154" s="545" t="s">
        <v>6459</v>
      </c>
      <c r="C154" s="25" t="str">
        <f>IF('Simpl. all tex.-dual tex'!M157=0,"",'Simpl. all tex.-dual tex'!M157)</f>
        <v/>
      </c>
      <c r="D154" s="23" t="str">
        <f>IF('Simpl. all tex.-dual tex'!N157=0,"",'Simpl. all tex.-dual tex'!N157)</f>
        <v/>
      </c>
      <c r="E154" s="23" t="str">
        <f>IF('Simpl. all tex.-dual tex'!O157=0,"",'Simpl. all tex.-dual tex'!O157)</f>
        <v/>
      </c>
      <c r="F154" s="23" t="str">
        <f>IF('Simpl. all tex.-dual tex'!P157=0,"",'Simpl. all tex.-dual tex'!P157)</f>
        <v/>
      </c>
      <c r="G154" s="23" t="str">
        <f>IF('Simpl. all tex.-dual tex'!Q157=0,"",'Simpl. all tex.-dual tex'!Q157)</f>
        <v/>
      </c>
      <c r="H154" s="23" t="str">
        <f>IF('Simpl. all tex.-dual tex'!R157=0,"",'Simpl. all tex.-dual tex'!R157)</f>
        <v/>
      </c>
      <c r="I154" s="23" t="str">
        <f>IF('Simpl. all tex.-dual tex'!S157=0,"",'Simpl. all tex.-dual tex'!S157)</f>
        <v/>
      </c>
      <c r="J154" s="23" t="str">
        <f>IF('Simpl. all tex.-dual tex'!T157=0,"",'Simpl. all tex.-dual tex'!T157)</f>
        <v/>
      </c>
      <c r="K154" s="23" t="str">
        <f>IF('Simpl. all tex.-dual tex'!U157=0,"",'Simpl. all tex.-dual tex'!U157)</f>
        <v/>
      </c>
      <c r="L154" s="23" t="str">
        <f>IF('Simpl. all tex.-dual tex'!V157=0,"",'Simpl. all tex.-dual tex'!V157)</f>
        <v/>
      </c>
      <c r="M154" s="23" t="str">
        <f>IF('Simpl. all tex.-dual tex'!W157=0,"",'Simpl. all tex.-dual tex'!W157)</f>
        <v/>
      </c>
      <c r="N154" s="23" t="str">
        <f>IF('Simpl. all tex.-dual tex'!X157=0,"",'Simpl. all tex.-dual tex'!X157)</f>
        <v/>
      </c>
      <c r="O154" s="23" t="str">
        <f>IF('Simpl. all tex.-dual tex'!Y157=0,"",'Simpl. all tex.-dual tex'!Y157)</f>
        <v/>
      </c>
      <c r="P154" s="23" t="str">
        <f>IF('Simpl. all tex.-dual tex'!Z157=0,"",'Simpl. all tex.-dual tex'!Z157)</f>
        <v/>
      </c>
      <c r="Q154" s="376">
        <f t="shared" si="2"/>
        <v>0</v>
      </c>
      <c r="R154" s="16">
        <f>Q154*'Simpl. all tex.-dual tex'!I157</f>
        <v>0</v>
      </c>
      <c r="S154" s="16">
        <f>Q154*'Simpl. all tex.-dual tex'!AX157</f>
        <v>0</v>
      </c>
    </row>
    <row r="155" spans="1:19" ht="23.25" customHeight="1">
      <c r="A155" s="24" t="str">
        <f>'Simpl. all tex.-dual tex'!D158</f>
        <v>SIMPL-6O</v>
      </c>
      <c r="B155" s="545" t="s">
        <v>6458</v>
      </c>
      <c r="C155" s="25" t="str">
        <f>IF('Simpl. all tex.-dual tex'!M158=0,"",'Simpl. all tex.-dual tex'!M158)</f>
        <v/>
      </c>
      <c r="D155" s="23" t="str">
        <f>IF('Simpl. all tex.-dual tex'!N158=0,"",'Simpl. all tex.-dual tex'!N158)</f>
        <v/>
      </c>
      <c r="E155" s="23" t="str">
        <f>IF('Simpl. all tex.-dual tex'!O158=0,"",'Simpl. all tex.-dual tex'!O158)</f>
        <v/>
      </c>
      <c r="F155" s="23" t="str">
        <f>IF('Simpl. all tex.-dual tex'!P158=0,"",'Simpl. all tex.-dual tex'!P158)</f>
        <v/>
      </c>
      <c r="G155" s="23" t="str">
        <f>IF('Simpl. all tex.-dual tex'!Q158=0,"",'Simpl. all tex.-dual tex'!Q158)</f>
        <v/>
      </c>
      <c r="H155" s="23" t="str">
        <f>IF('Simpl. all tex.-dual tex'!R158=0,"",'Simpl. all tex.-dual tex'!R158)</f>
        <v/>
      </c>
      <c r="I155" s="23" t="str">
        <f>IF('Simpl. all tex.-dual tex'!S158=0,"",'Simpl. all tex.-dual tex'!S158)</f>
        <v/>
      </c>
      <c r="J155" s="23" t="str">
        <f>IF('Simpl. all tex.-dual tex'!T158=0,"",'Simpl. all tex.-dual tex'!T158)</f>
        <v/>
      </c>
      <c r="K155" s="23" t="str">
        <f>IF('Simpl. all tex.-dual tex'!U158=0,"",'Simpl. all tex.-dual tex'!U158)</f>
        <v/>
      </c>
      <c r="L155" s="23" t="str">
        <f>IF('Simpl. all tex.-dual tex'!V158=0,"",'Simpl. all tex.-dual tex'!V158)</f>
        <v/>
      </c>
      <c r="M155" s="23" t="str">
        <f>IF('Simpl. all tex.-dual tex'!W158=0,"",'Simpl. all tex.-dual tex'!W158)</f>
        <v/>
      </c>
      <c r="N155" s="23" t="str">
        <f>IF('Simpl. all tex.-dual tex'!X158=0,"",'Simpl. all tex.-dual tex'!X158)</f>
        <v/>
      </c>
      <c r="O155" s="23" t="str">
        <f>IF('Simpl. all tex.-dual tex'!Y158=0,"",'Simpl. all tex.-dual tex'!Y158)</f>
        <v/>
      </c>
      <c r="P155" s="23" t="str">
        <f>IF('Simpl. all tex.-dual tex'!Z158=0,"",'Simpl. all tex.-dual tex'!Z158)</f>
        <v/>
      </c>
      <c r="Q155" s="376">
        <f t="shared" si="2"/>
        <v>0</v>
      </c>
      <c r="R155" s="16">
        <f>Q155*'Simpl. all tex.-dual tex'!I158</f>
        <v>0</v>
      </c>
      <c r="S155" s="16">
        <f>Q155*'Simpl. all tex.-dual tex'!AX158</f>
        <v>0</v>
      </c>
    </row>
    <row r="156" spans="1:19" ht="23.25" customHeight="1">
      <c r="A156" s="24" t="str">
        <f>'Simpl. all tex.-dual tex'!D159</f>
        <v>SIMPL-6O-T</v>
      </c>
      <c r="B156" s="545" t="s">
        <v>6459</v>
      </c>
      <c r="C156" s="25" t="str">
        <f>IF('Simpl. all tex.-dual tex'!M159=0,"",'Simpl. all tex.-dual tex'!M159)</f>
        <v/>
      </c>
      <c r="D156" s="23" t="str">
        <f>IF('Simpl. all tex.-dual tex'!N159=0,"",'Simpl. all tex.-dual tex'!N159)</f>
        <v/>
      </c>
      <c r="E156" s="23" t="str">
        <f>IF('Simpl. all tex.-dual tex'!O159=0,"",'Simpl. all tex.-dual tex'!O159)</f>
        <v/>
      </c>
      <c r="F156" s="23" t="str">
        <f>IF('Simpl. all tex.-dual tex'!P159=0,"",'Simpl. all tex.-dual tex'!P159)</f>
        <v/>
      </c>
      <c r="G156" s="23" t="str">
        <f>IF('Simpl. all tex.-dual tex'!Q159=0,"",'Simpl. all tex.-dual tex'!Q159)</f>
        <v/>
      </c>
      <c r="H156" s="23" t="str">
        <f>IF('Simpl. all tex.-dual tex'!R159=0,"",'Simpl. all tex.-dual tex'!R159)</f>
        <v/>
      </c>
      <c r="I156" s="23" t="str">
        <f>IF('Simpl. all tex.-dual tex'!S159=0,"",'Simpl. all tex.-dual tex'!S159)</f>
        <v/>
      </c>
      <c r="J156" s="23" t="str">
        <f>IF('Simpl. all tex.-dual tex'!T159=0,"",'Simpl. all tex.-dual tex'!T159)</f>
        <v/>
      </c>
      <c r="K156" s="23" t="str">
        <f>IF('Simpl. all tex.-dual tex'!U159=0,"",'Simpl. all tex.-dual tex'!U159)</f>
        <v/>
      </c>
      <c r="L156" s="23" t="str">
        <f>IF('Simpl. all tex.-dual tex'!V159=0,"",'Simpl. all tex.-dual tex'!V159)</f>
        <v/>
      </c>
      <c r="M156" s="23" t="str">
        <f>IF('Simpl. all tex.-dual tex'!W159=0,"",'Simpl. all tex.-dual tex'!W159)</f>
        <v/>
      </c>
      <c r="N156" s="23" t="str">
        <f>IF('Simpl. all tex.-dual tex'!X159=0,"",'Simpl. all tex.-dual tex'!X159)</f>
        <v/>
      </c>
      <c r="O156" s="23" t="str">
        <f>IF('Simpl. all tex.-dual tex'!Y159=0,"",'Simpl. all tex.-dual tex'!Y159)</f>
        <v/>
      </c>
      <c r="P156" s="23" t="str">
        <f>IF('Simpl. all tex.-dual tex'!Z159=0,"",'Simpl. all tex.-dual tex'!Z159)</f>
        <v/>
      </c>
      <c r="Q156" s="376">
        <f t="shared" si="2"/>
        <v>0</v>
      </c>
      <c r="R156" s="16">
        <f>Q156*'Simpl. all tex.-dual tex'!I159</f>
        <v>0</v>
      </c>
      <c r="S156" s="16">
        <f>Q156*'Simpl. all tex.-dual tex'!AX159</f>
        <v>0</v>
      </c>
    </row>
    <row r="157" spans="1:19" ht="23.25" customHeight="1">
      <c r="A157" s="24" t="str">
        <f>'Simpl. all tex.-dual tex'!D160</f>
        <v>SIMPL-6P</v>
      </c>
      <c r="B157" s="545" t="s">
        <v>6458</v>
      </c>
      <c r="C157" s="25" t="str">
        <f>IF('Simpl. all tex.-dual tex'!M160=0,"",'Simpl. all tex.-dual tex'!M160)</f>
        <v/>
      </c>
      <c r="D157" s="23" t="str">
        <f>IF('Simpl. all tex.-dual tex'!N160=0,"",'Simpl. all tex.-dual tex'!N160)</f>
        <v/>
      </c>
      <c r="E157" s="23" t="str">
        <f>IF('Simpl. all tex.-dual tex'!O160=0,"",'Simpl. all tex.-dual tex'!O160)</f>
        <v/>
      </c>
      <c r="F157" s="23" t="str">
        <f>IF('Simpl. all tex.-dual tex'!P160=0,"",'Simpl. all tex.-dual tex'!P160)</f>
        <v/>
      </c>
      <c r="G157" s="23" t="str">
        <f>IF('Simpl. all tex.-dual tex'!Q160=0,"",'Simpl. all tex.-dual tex'!Q160)</f>
        <v/>
      </c>
      <c r="H157" s="23" t="str">
        <f>IF('Simpl. all tex.-dual tex'!R160=0,"",'Simpl. all tex.-dual tex'!R160)</f>
        <v/>
      </c>
      <c r="I157" s="23" t="str">
        <f>IF('Simpl. all tex.-dual tex'!S160=0,"",'Simpl. all tex.-dual tex'!S160)</f>
        <v/>
      </c>
      <c r="J157" s="23" t="str">
        <f>IF('Simpl. all tex.-dual tex'!T160=0,"",'Simpl. all tex.-dual tex'!T160)</f>
        <v/>
      </c>
      <c r="K157" s="23" t="str">
        <f>IF('Simpl. all tex.-dual tex'!U160=0,"",'Simpl. all tex.-dual tex'!U160)</f>
        <v/>
      </c>
      <c r="L157" s="23" t="str">
        <f>IF('Simpl. all tex.-dual tex'!V160=0,"",'Simpl. all tex.-dual tex'!V160)</f>
        <v/>
      </c>
      <c r="M157" s="23" t="str">
        <f>IF('Simpl. all tex.-dual tex'!W160=0,"",'Simpl. all tex.-dual tex'!W160)</f>
        <v/>
      </c>
      <c r="N157" s="23" t="str">
        <f>IF('Simpl. all tex.-dual tex'!X160=0,"",'Simpl. all tex.-dual tex'!X160)</f>
        <v/>
      </c>
      <c r="O157" s="23" t="str">
        <f>IF('Simpl. all tex.-dual tex'!Y160=0,"",'Simpl. all tex.-dual tex'!Y160)</f>
        <v/>
      </c>
      <c r="P157" s="23" t="str">
        <f>IF('Simpl. all tex.-dual tex'!Z160=0,"",'Simpl. all tex.-dual tex'!Z160)</f>
        <v/>
      </c>
      <c r="Q157" s="376">
        <f t="shared" si="2"/>
        <v>0</v>
      </c>
      <c r="R157" s="16">
        <f>Q157*'Simpl. all tex.-dual tex'!I160</f>
        <v>0</v>
      </c>
      <c r="S157" s="16">
        <f>Q157*'Simpl. all tex.-dual tex'!AX160</f>
        <v>0</v>
      </c>
    </row>
    <row r="158" spans="1:19" ht="23.25" customHeight="1">
      <c r="A158" s="24" t="str">
        <f>'Simpl. all tex.-dual tex'!D161</f>
        <v>SIMPL-6P-T</v>
      </c>
      <c r="B158" s="545" t="s">
        <v>6459</v>
      </c>
      <c r="C158" s="25" t="str">
        <f>IF('Simpl. all tex.-dual tex'!M161=0,"",'Simpl. all tex.-dual tex'!M161)</f>
        <v/>
      </c>
      <c r="D158" s="23" t="str">
        <f>IF('Simpl. all tex.-dual tex'!N161=0,"",'Simpl. all tex.-dual tex'!N161)</f>
        <v/>
      </c>
      <c r="E158" s="23" t="str">
        <f>IF('Simpl. all tex.-dual tex'!O161=0,"",'Simpl. all tex.-dual tex'!O161)</f>
        <v/>
      </c>
      <c r="F158" s="23" t="str">
        <f>IF('Simpl. all tex.-dual tex'!P161=0,"",'Simpl. all tex.-dual tex'!P161)</f>
        <v/>
      </c>
      <c r="G158" s="23" t="str">
        <f>IF('Simpl. all tex.-dual tex'!Q161=0,"",'Simpl. all tex.-dual tex'!Q161)</f>
        <v/>
      </c>
      <c r="H158" s="23" t="str">
        <f>IF('Simpl. all tex.-dual tex'!R161=0,"",'Simpl. all tex.-dual tex'!R161)</f>
        <v/>
      </c>
      <c r="I158" s="23" t="str">
        <f>IF('Simpl. all tex.-dual tex'!S161=0,"",'Simpl. all tex.-dual tex'!S161)</f>
        <v/>
      </c>
      <c r="J158" s="23" t="str">
        <f>IF('Simpl. all tex.-dual tex'!T161=0,"",'Simpl. all tex.-dual tex'!T161)</f>
        <v/>
      </c>
      <c r="K158" s="23" t="str">
        <f>IF('Simpl. all tex.-dual tex'!U161=0,"",'Simpl. all tex.-dual tex'!U161)</f>
        <v/>
      </c>
      <c r="L158" s="23" t="str">
        <f>IF('Simpl. all tex.-dual tex'!V161=0,"",'Simpl. all tex.-dual tex'!V161)</f>
        <v/>
      </c>
      <c r="M158" s="23" t="str">
        <f>IF('Simpl. all tex.-dual tex'!W161=0,"",'Simpl. all tex.-dual tex'!W161)</f>
        <v/>
      </c>
      <c r="N158" s="23" t="str">
        <f>IF('Simpl. all tex.-dual tex'!X161=0,"",'Simpl. all tex.-dual tex'!X161)</f>
        <v/>
      </c>
      <c r="O158" s="23" t="str">
        <f>IF('Simpl. all tex.-dual tex'!Y161=0,"",'Simpl. all tex.-dual tex'!Y161)</f>
        <v/>
      </c>
      <c r="P158" s="23" t="str">
        <f>IF('Simpl. all tex.-dual tex'!Z161=0,"",'Simpl. all tex.-dual tex'!Z161)</f>
        <v/>
      </c>
      <c r="Q158" s="376">
        <f t="shared" si="2"/>
        <v>0</v>
      </c>
      <c r="R158" s="16">
        <f>Q158*'Simpl. all tex.-dual tex'!I161</f>
        <v>0</v>
      </c>
      <c r="S158" s="16">
        <f>Q158*'Simpl. all tex.-dual tex'!AX161</f>
        <v>0</v>
      </c>
    </row>
    <row r="159" spans="1:19" ht="23.25" customHeight="1">
      <c r="A159" s="24" t="str">
        <f>'Simpl. all tex.-dual tex'!D162</f>
        <v>7 - SQUARES</v>
      </c>
      <c r="B159" s="545"/>
      <c r="C159" s="25" t="str">
        <f>IF('Simpl. all tex.-dual tex'!M162=0,"",'Simpl. all tex.-dual tex'!M162)</f>
        <v/>
      </c>
      <c r="D159" s="23" t="str">
        <f>IF('Simpl. all tex.-dual tex'!N162=0,"",'Simpl. all tex.-dual tex'!N162)</f>
        <v/>
      </c>
      <c r="E159" s="23" t="str">
        <f>IF('Simpl. all tex.-dual tex'!O162=0,"",'Simpl. all tex.-dual tex'!O162)</f>
        <v/>
      </c>
      <c r="F159" s="23" t="str">
        <f>IF('Simpl. all tex.-dual tex'!P162=0,"",'Simpl. all tex.-dual tex'!P162)</f>
        <v/>
      </c>
      <c r="G159" s="23" t="str">
        <f>IF('Simpl. all tex.-dual tex'!Q162=0,"",'Simpl. all tex.-dual tex'!Q162)</f>
        <v/>
      </c>
      <c r="H159" s="23" t="str">
        <f>IF('Simpl. all tex.-dual tex'!R162=0,"",'Simpl. all tex.-dual tex'!R162)</f>
        <v/>
      </c>
      <c r="I159" s="23" t="str">
        <f>IF('Simpl. all tex.-dual tex'!S162=0,"",'Simpl. all tex.-dual tex'!S162)</f>
        <v/>
      </c>
      <c r="J159" s="23" t="str">
        <f>IF('Simpl. all tex.-dual tex'!T162=0,"",'Simpl. all tex.-dual tex'!T162)</f>
        <v/>
      </c>
      <c r="K159" s="23" t="str">
        <f>IF('Simpl. all tex.-dual tex'!U162=0,"",'Simpl. all tex.-dual tex'!U162)</f>
        <v/>
      </c>
      <c r="L159" s="23" t="str">
        <f>IF('Simpl. all tex.-dual tex'!V162=0,"",'Simpl. all tex.-dual tex'!V162)</f>
        <v/>
      </c>
      <c r="M159" s="23" t="str">
        <f>IF('Simpl. all tex.-dual tex'!W162=0,"",'Simpl. all tex.-dual tex'!W162)</f>
        <v/>
      </c>
      <c r="N159" s="23" t="str">
        <f>IF('Simpl. all tex.-dual tex'!X162=0,"",'Simpl. all tex.-dual tex'!X162)</f>
        <v/>
      </c>
      <c r="O159" s="23" t="str">
        <f>IF('Simpl. all tex.-dual tex'!Y162=0,"",'Simpl. all tex.-dual tex'!Y162)</f>
        <v/>
      </c>
      <c r="P159" s="23" t="str">
        <f>IF('Simpl. all tex.-dual tex'!Z162=0,"",'Simpl. all tex.-dual tex'!Z162)</f>
        <v/>
      </c>
      <c r="Q159" s="376">
        <f t="shared" si="2"/>
        <v>0</v>
      </c>
      <c r="R159" s="16">
        <f>Q159*'Simpl. all tex.-dual tex'!I162</f>
        <v>0</v>
      </c>
      <c r="S159" s="16">
        <f>Q159*'Simpl. all tex.-dual tex'!AX162</f>
        <v>0</v>
      </c>
    </row>
    <row r="160" spans="1:19" ht="23.25" customHeight="1">
      <c r="A160" s="24" t="str">
        <f>'Simpl. all tex.-dual tex'!D163</f>
        <v>SIMPL-7A</v>
      </c>
      <c r="B160" s="545" t="s">
        <v>6458</v>
      </c>
      <c r="C160" s="25" t="str">
        <f>IF('Simpl. all tex.-dual tex'!M163=0,"",'Simpl. all tex.-dual tex'!M163)</f>
        <v/>
      </c>
      <c r="D160" s="23" t="str">
        <f>IF('Simpl. all tex.-dual tex'!N163=0,"",'Simpl. all tex.-dual tex'!N163)</f>
        <v/>
      </c>
      <c r="E160" s="23" t="str">
        <f>IF('Simpl. all tex.-dual tex'!O163=0,"",'Simpl. all tex.-dual tex'!O163)</f>
        <v/>
      </c>
      <c r="F160" s="23" t="str">
        <f>IF('Simpl. all tex.-dual tex'!P163=0,"",'Simpl. all tex.-dual tex'!P163)</f>
        <v/>
      </c>
      <c r="G160" s="23" t="str">
        <f>IF('Simpl. all tex.-dual tex'!Q163=0,"",'Simpl. all tex.-dual tex'!Q163)</f>
        <v/>
      </c>
      <c r="H160" s="23" t="str">
        <f>IF('Simpl. all tex.-dual tex'!R163=0,"",'Simpl. all tex.-dual tex'!R163)</f>
        <v/>
      </c>
      <c r="I160" s="23" t="str">
        <f>IF('Simpl. all tex.-dual tex'!S163=0,"",'Simpl. all tex.-dual tex'!S163)</f>
        <v/>
      </c>
      <c r="J160" s="23" t="str">
        <f>IF('Simpl. all tex.-dual tex'!T163=0,"",'Simpl. all tex.-dual tex'!T163)</f>
        <v/>
      </c>
      <c r="K160" s="23" t="str">
        <f>IF('Simpl. all tex.-dual tex'!U163=0,"",'Simpl. all tex.-dual tex'!U163)</f>
        <v/>
      </c>
      <c r="L160" s="23" t="str">
        <f>IF('Simpl. all tex.-dual tex'!V163=0,"",'Simpl. all tex.-dual tex'!V163)</f>
        <v/>
      </c>
      <c r="M160" s="23" t="str">
        <f>IF('Simpl. all tex.-dual tex'!W163=0,"",'Simpl. all tex.-dual tex'!W163)</f>
        <v/>
      </c>
      <c r="N160" s="23" t="str">
        <f>IF('Simpl. all tex.-dual tex'!X163=0,"",'Simpl. all tex.-dual tex'!X163)</f>
        <v/>
      </c>
      <c r="O160" s="23" t="str">
        <f>IF('Simpl. all tex.-dual tex'!Y163=0,"",'Simpl. all tex.-dual tex'!Y163)</f>
        <v/>
      </c>
      <c r="P160" s="23" t="str">
        <f>IF('Simpl. all tex.-dual tex'!Z163=0,"",'Simpl. all tex.-dual tex'!Z163)</f>
        <v/>
      </c>
      <c r="Q160" s="376">
        <f t="shared" si="2"/>
        <v>0</v>
      </c>
      <c r="R160" s="16">
        <f>Q160*'Simpl. all tex.-dual tex'!I163</f>
        <v>0</v>
      </c>
      <c r="S160" s="16">
        <f>Q160*'Simpl. all tex.-dual tex'!AX163</f>
        <v>0</v>
      </c>
    </row>
    <row r="161" spans="1:19" ht="23.25" customHeight="1">
      <c r="A161" s="24" t="str">
        <f>'Simpl. all tex.-dual tex'!D164</f>
        <v>SIMPL-7A-T</v>
      </c>
      <c r="B161" s="545" t="s">
        <v>6459</v>
      </c>
      <c r="C161" s="25" t="str">
        <f>IF('Simpl. all tex.-dual tex'!M164=0,"",'Simpl. all tex.-dual tex'!M164)</f>
        <v/>
      </c>
      <c r="D161" s="23" t="str">
        <f>IF('Simpl. all tex.-dual tex'!N164=0,"",'Simpl. all tex.-dual tex'!N164)</f>
        <v/>
      </c>
      <c r="E161" s="23" t="str">
        <f>IF('Simpl. all tex.-dual tex'!O164=0,"",'Simpl. all tex.-dual tex'!O164)</f>
        <v/>
      </c>
      <c r="F161" s="23" t="str">
        <f>IF('Simpl. all tex.-dual tex'!P164=0,"",'Simpl. all tex.-dual tex'!P164)</f>
        <v/>
      </c>
      <c r="G161" s="23" t="str">
        <f>IF('Simpl. all tex.-dual tex'!Q164=0,"",'Simpl. all tex.-dual tex'!Q164)</f>
        <v/>
      </c>
      <c r="H161" s="23" t="str">
        <f>IF('Simpl. all tex.-dual tex'!R164=0,"",'Simpl. all tex.-dual tex'!R164)</f>
        <v/>
      </c>
      <c r="I161" s="23" t="str">
        <f>IF('Simpl. all tex.-dual tex'!S164=0,"",'Simpl. all tex.-dual tex'!S164)</f>
        <v/>
      </c>
      <c r="J161" s="23" t="str">
        <f>IF('Simpl. all tex.-dual tex'!T164=0,"",'Simpl. all tex.-dual tex'!T164)</f>
        <v/>
      </c>
      <c r="K161" s="23" t="str">
        <f>IF('Simpl. all tex.-dual tex'!U164=0,"",'Simpl. all tex.-dual tex'!U164)</f>
        <v/>
      </c>
      <c r="L161" s="23" t="str">
        <f>IF('Simpl. all tex.-dual tex'!V164=0,"",'Simpl. all tex.-dual tex'!V164)</f>
        <v/>
      </c>
      <c r="M161" s="23" t="str">
        <f>IF('Simpl. all tex.-dual tex'!W164=0,"",'Simpl. all tex.-dual tex'!W164)</f>
        <v/>
      </c>
      <c r="N161" s="23" t="str">
        <f>IF('Simpl. all tex.-dual tex'!X164=0,"",'Simpl. all tex.-dual tex'!X164)</f>
        <v/>
      </c>
      <c r="O161" s="23" t="str">
        <f>IF('Simpl. all tex.-dual tex'!Y164=0,"",'Simpl. all tex.-dual tex'!Y164)</f>
        <v/>
      </c>
      <c r="P161" s="23" t="str">
        <f>IF('Simpl. all tex.-dual tex'!Z164=0,"",'Simpl. all tex.-dual tex'!Z164)</f>
        <v/>
      </c>
      <c r="Q161" s="376">
        <f t="shared" si="2"/>
        <v>0</v>
      </c>
      <c r="R161" s="16">
        <f>Q161*'Simpl. all tex.-dual tex'!I164</f>
        <v>0</v>
      </c>
      <c r="S161" s="16">
        <f>Q161*'Simpl. all tex.-dual tex'!AX164</f>
        <v>0</v>
      </c>
    </row>
    <row r="162" spans="1:19" ht="23.25" customHeight="1">
      <c r="A162" s="24" t="str">
        <f>'Simpl. all tex.-dual tex'!D165</f>
        <v>SIMPL-7B</v>
      </c>
      <c r="B162" s="545" t="s">
        <v>6458</v>
      </c>
      <c r="C162" s="25" t="str">
        <f>IF('Simpl. all tex.-dual tex'!M165=0,"",'Simpl. all tex.-dual tex'!M165)</f>
        <v/>
      </c>
      <c r="D162" s="23" t="str">
        <f>IF('Simpl. all tex.-dual tex'!N165=0,"",'Simpl. all tex.-dual tex'!N165)</f>
        <v/>
      </c>
      <c r="E162" s="23" t="str">
        <f>IF('Simpl. all tex.-dual tex'!O165=0,"",'Simpl. all tex.-dual tex'!O165)</f>
        <v/>
      </c>
      <c r="F162" s="23" t="str">
        <f>IF('Simpl. all tex.-dual tex'!P165=0,"",'Simpl. all tex.-dual tex'!P165)</f>
        <v/>
      </c>
      <c r="G162" s="23" t="str">
        <f>IF('Simpl. all tex.-dual tex'!Q165=0,"",'Simpl. all tex.-dual tex'!Q165)</f>
        <v/>
      </c>
      <c r="H162" s="23" t="str">
        <f>IF('Simpl. all tex.-dual tex'!R165=0,"",'Simpl. all tex.-dual tex'!R165)</f>
        <v/>
      </c>
      <c r="I162" s="23" t="str">
        <f>IF('Simpl. all tex.-dual tex'!S165=0,"",'Simpl. all tex.-dual tex'!S165)</f>
        <v/>
      </c>
      <c r="J162" s="23" t="str">
        <f>IF('Simpl. all tex.-dual tex'!T165=0,"",'Simpl. all tex.-dual tex'!T165)</f>
        <v/>
      </c>
      <c r="K162" s="23" t="str">
        <f>IF('Simpl. all tex.-dual tex'!U165=0,"",'Simpl. all tex.-dual tex'!U165)</f>
        <v/>
      </c>
      <c r="L162" s="23" t="str">
        <f>IF('Simpl. all tex.-dual tex'!V165=0,"",'Simpl. all tex.-dual tex'!V165)</f>
        <v/>
      </c>
      <c r="M162" s="23" t="str">
        <f>IF('Simpl. all tex.-dual tex'!W165=0,"",'Simpl. all tex.-dual tex'!W165)</f>
        <v/>
      </c>
      <c r="N162" s="23" t="str">
        <f>IF('Simpl. all tex.-dual tex'!X165=0,"",'Simpl. all tex.-dual tex'!X165)</f>
        <v/>
      </c>
      <c r="O162" s="23" t="str">
        <f>IF('Simpl. all tex.-dual tex'!Y165=0,"",'Simpl. all tex.-dual tex'!Y165)</f>
        <v/>
      </c>
      <c r="P162" s="23" t="str">
        <f>IF('Simpl. all tex.-dual tex'!Z165=0,"",'Simpl. all tex.-dual tex'!Z165)</f>
        <v/>
      </c>
      <c r="Q162" s="376">
        <f t="shared" si="2"/>
        <v>0</v>
      </c>
      <c r="R162" s="16">
        <f>Q162*'Simpl. all tex.-dual tex'!I165</f>
        <v>0</v>
      </c>
      <c r="S162" s="16">
        <f>Q162*'Simpl. all tex.-dual tex'!AX165</f>
        <v>0</v>
      </c>
    </row>
    <row r="163" spans="1:19" ht="23.25" customHeight="1">
      <c r="A163" s="24" t="str">
        <f>'Simpl. all tex.-dual tex'!D166</f>
        <v>SIMPL-7B-T</v>
      </c>
      <c r="B163" s="545" t="s">
        <v>6459</v>
      </c>
      <c r="C163" s="25" t="str">
        <f>IF('Simpl. all tex.-dual tex'!M166=0,"",'Simpl. all tex.-dual tex'!M166)</f>
        <v/>
      </c>
      <c r="D163" s="23" t="str">
        <f>IF('Simpl. all tex.-dual tex'!N166=0,"",'Simpl. all tex.-dual tex'!N166)</f>
        <v/>
      </c>
      <c r="E163" s="23" t="str">
        <f>IF('Simpl. all tex.-dual tex'!O166=0,"",'Simpl. all tex.-dual tex'!O166)</f>
        <v/>
      </c>
      <c r="F163" s="23" t="str">
        <f>IF('Simpl. all tex.-dual tex'!P166=0,"",'Simpl. all tex.-dual tex'!P166)</f>
        <v/>
      </c>
      <c r="G163" s="23" t="str">
        <f>IF('Simpl. all tex.-dual tex'!Q166=0,"",'Simpl. all tex.-dual tex'!Q166)</f>
        <v/>
      </c>
      <c r="H163" s="23" t="str">
        <f>IF('Simpl. all tex.-dual tex'!R166=0,"",'Simpl. all tex.-dual tex'!R166)</f>
        <v/>
      </c>
      <c r="I163" s="23" t="str">
        <f>IF('Simpl. all tex.-dual tex'!S166=0,"",'Simpl. all tex.-dual tex'!S166)</f>
        <v/>
      </c>
      <c r="J163" s="23" t="str">
        <f>IF('Simpl. all tex.-dual tex'!T166=0,"",'Simpl. all tex.-dual tex'!T166)</f>
        <v/>
      </c>
      <c r="K163" s="23" t="str">
        <f>IF('Simpl. all tex.-dual tex'!U166=0,"",'Simpl. all tex.-dual tex'!U166)</f>
        <v/>
      </c>
      <c r="L163" s="23" t="str">
        <f>IF('Simpl. all tex.-dual tex'!V166=0,"",'Simpl. all tex.-dual tex'!V166)</f>
        <v/>
      </c>
      <c r="M163" s="23" t="str">
        <f>IF('Simpl. all tex.-dual tex'!W166=0,"",'Simpl. all tex.-dual tex'!W166)</f>
        <v/>
      </c>
      <c r="N163" s="23" t="str">
        <f>IF('Simpl. all tex.-dual tex'!X166=0,"",'Simpl. all tex.-dual tex'!X166)</f>
        <v/>
      </c>
      <c r="O163" s="23" t="str">
        <f>IF('Simpl. all tex.-dual tex'!Y166=0,"",'Simpl. all tex.-dual tex'!Y166)</f>
        <v/>
      </c>
      <c r="P163" s="23" t="str">
        <f>IF('Simpl. all tex.-dual tex'!Z166=0,"",'Simpl. all tex.-dual tex'!Z166)</f>
        <v/>
      </c>
      <c r="Q163" s="376">
        <f t="shared" si="2"/>
        <v>0</v>
      </c>
      <c r="R163" s="16">
        <f>Q163*'Simpl. all tex.-dual tex'!I166</f>
        <v>0</v>
      </c>
      <c r="S163" s="16">
        <f>Q163*'Simpl. all tex.-dual tex'!AX166</f>
        <v>0</v>
      </c>
    </row>
    <row r="164" spans="1:19" ht="23.25" customHeight="1">
      <c r="A164" s="24" t="str">
        <f>'Simpl. all tex.-dual tex'!D167</f>
        <v>SIMPL-7C</v>
      </c>
      <c r="B164" s="545" t="s">
        <v>6458</v>
      </c>
      <c r="C164" s="25" t="str">
        <f>IF('Simpl. all tex.-dual tex'!M167=0,"",'Simpl. all tex.-dual tex'!M167)</f>
        <v/>
      </c>
      <c r="D164" s="23" t="str">
        <f>IF('Simpl. all tex.-dual tex'!N167=0,"",'Simpl. all tex.-dual tex'!N167)</f>
        <v/>
      </c>
      <c r="E164" s="23" t="str">
        <f>IF('Simpl. all tex.-dual tex'!O167=0,"",'Simpl. all tex.-dual tex'!O167)</f>
        <v/>
      </c>
      <c r="F164" s="23" t="str">
        <f>IF('Simpl. all tex.-dual tex'!P167=0,"",'Simpl. all tex.-dual tex'!P167)</f>
        <v/>
      </c>
      <c r="G164" s="23" t="str">
        <f>IF('Simpl. all tex.-dual tex'!Q167=0,"",'Simpl. all tex.-dual tex'!Q167)</f>
        <v/>
      </c>
      <c r="H164" s="23" t="str">
        <f>IF('Simpl. all tex.-dual tex'!R167=0,"",'Simpl. all tex.-dual tex'!R167)</f>
        <v/>
      </c>
      <c r="I164" s="23" t="str">
        <f>IF('Simpl. all tex.-dual tex'!S167=0,"",'Simpl. all tex.-dual tex'!S167)</f>
        <v/>
      </c>
      <c r="J164" s="23" t="str">
        <f>IF('Simpl. all tex.-dual tex'!T167=0,"",'Simpl. all tex.-dual tex'!T167)</f>
        <v/>
      </c>
      <c r="K164" s="23" t="str">
        <f>IF('Simpl. all tex.-dual tex'!U167=0,"",'Simpl. all tex.-dual tex'!U167)</f>
        <v/>
      </c>
      <c r="L164" s="23" t="str">
        <f>IF('Simpl. all tex.-dual tex'!V167=0,"",'Simpl. all tex.-dual tex'!V167)</f>
        <v/>
      </c>
      <c r="M164" s="23" t="str">
        <f>IF('Simpl. all tex.-dual tex'!W167=0,"",'Simpl. all tex.-dual tex'!W167)</f>
        <v/>
      </c>
      <c r="N164" s="23" t="str">
        <f>IF('Simpl. all tex.-dual tex'!X167=0,"",'Simpl. all tex.-dual tex'!X167)</f>
        <v/>
      </c>
      <c r="O164" s="23" t="str">
        <f>IF('Simpl. all tex.-dual tex'!Y167=0,"",'Simpl. all tex.-dual tex'!Y167)</f>
        <v/>
      </c>
      <c r="P164" s="23" t="str">
        <f>IF('Simpl. all tex.-dual tex'!Z167=0,"",'Simpl. all tex.-dual tex'!Z167)</f>
        <v/>
      </c>
      <c r="Q164" s="376">
        <f t="shared" si="2"/>
        <v>0</v>
      </c>
      <c r="R164" s="16">
        <f>Q164*'Simpl. all tex.-dual tex'!I167</f>
        <v>0</v>
      </c>
      <c r="S164" s="16">
        <f>Q164*'Simpl. all tex.-dual tex'!AX167</f>
        <v>0</v>
      </c>
    </row>
    <row r="165" spans="1:19" ht="23.25" customHeight="1">
      <c r="A165" s="24" t="str">
        <f>'Simpl. all tex.-dual tex'!D168</f>
        <v>SIMPL-7C-T</v>
      </c>
      <c r="B165" s="545" t="s">
        <v>6459</v>
      </c>
      <c r="C165" s="25" t="str">
        <f>IF('Simpl. all tex.-dual tex'!M168=0,"",'Simpl. all tex.-dual tex'!M168)</f>
        <v/>
      </c>
      <c r="D165" s="23" t="str">
        <f>IF('Simpl. all tex.-dual tex'!N168=0,"",'Simpl. all tex.-dual tex'!N168)</f>
        <v/>
      </c>
      <c r="E165" s="23" t="str">
        <f>IF('Simpl. all tex.-dual tex'!O168=0,"",'Simpl. all tex.-dual tex'!O168)</f>
        <v/>
      </c>
      <c r="F165" s="23" t="str">
        <f>IF('Simpl. all tex.-dual tex'!P168=0,"",'Simpl. all tex.-dual tex'!P168)</f>
        <v/>
      </c>
      <c r="G165" s="23" t="str">
        <f>IF('Simpl. all tex.-dual tex'!Q168=0,"",'Simpl. all tex.-dual tex'!Q168)</f>
        <v/>
      </c>
      <c r="H165" s="23" t="str">
        <f>IF('Simpl. all tex.-dual tex'!R168=0,"",'Simpl. all tex.-dual tex'!R168)</f>
        <v/>
      </c>
      <c r="I165" s="23" t="str">
        <f>IF('Simpl. all tex.-dual tex'!S168=0,"",'Simpl. all tex.-dual tex'!S168)</f>
        <v/>
      </c>
      <c r="J165" s="23" t="str">
        <f>IF('Simpl. all tex.-dual tex'!T168=0,"",'Simpl. all tex.-dual tex'!T168)</f>
        <v/>
      </c>
      <c r="K165" s="23" t="str">
        <f>IF('Simpl. all tex.-dual tex'!U168=0,"",'Simpl. all tex.-dual tex'!U168)</f>
        <v/>
      </c>
      <c r="L165" s="23" t="str">
        <f>IF('Simpl. all tex.-dual tex'!V168=0,"",'Simpl. all tex.-dual tex'!V168)</f>
        <v/>
      </c>
      <c r="M165" s="23" t="str">
        <f>IF('Simpl. all tex.-dual tex'!W168=0,"",'Simpl. all tex.-dual tex'!W168)</f>
        <v/>
      </c>
      <c r="N165" s="23" t="str">
        <f>IF('Simpl. all tex.-dual tex'!X168=0,"",'Simpl. all tex.-dual tex'!X168)</f>
        <v/>
      </c>
      <c r="O165" s="23" t="str">
        <f>IF('Simpl. all tex.-dual tex'!Y168=0,"",'Simpl. all tex.-dual tex'!Y168)</f>
        <v/>
      </c>
      <c r="P165" s="23" t="str">
        <f>IF('Simpl. all tex.-dual tex'!Z168=0,"",'Simpl. all tex.-dual tex'!Z168)</f>
        <v/>
      </c>
      <c r="Q165" s="376">
        <f t="shared" si="2"/>
        <v>0</v>
      </c>
      <c r="R165" s="16">
        <f>Q165*'Simpl. all tex.-dual tex'!I168</f>
        <v>0</v>
      </c>
      <c r="S165" s="16">
        <f>Q165*'Simpl. all tex.-dual tex'!AX168</f>
        <v>0</v>
      </c>
    </row>
    <row r="166" spans="1:19" ht="23.25" customHeight="1">
      <c r="A166" s="24" t="str">
        <f>'Simpl. all tex.-dual tex'!D169</f>
        <v>SIMPL-7D</v>
      </c>
      <c r="B166" s="545" t="s">
        <v>6458</v>
      </c>
      <c r="C166" s="25" t="str">
        <f>IF('Simpl. all tex.-dual tex'!M169=0,"",'Simpl. all tex.-dual tex'!M169)</f>
        <v/>
      </c>
      <c r="D166" s="23" t="str">
        <f>IF('Simpl. all tex.-dual tex'!N169=0,"",'Simpl. all tex.-dual tex'!N169)</f>
        <v/>
      </c>
      <c r="E166" s="23" t="str">
        <f>IF('Simpl. all tex.-dual tex'!O169=0,"",'Simpl. all tex.-dual tex'!O169)</f>
        <v/>
      </c>
      <c r="F166" s="23" t="str">
        <f>IF('Simpl. all tex.-dual tex'!P169=0,"",'Simpl. all tex.-dual tex'!P169)</f>
        <v/>
      </c>
      <c r="G166" s="23" t="str">
        <f>IF('Simpl. all tex.-dual tex'!Q169=0,"",'Simpl. all tex.-dual tex'!Q169)</f>
        <v/>
      </c>
      <c r="H166" s="23" t="str">
        <f>IF('Simpl. all tex.-dual tex'!R169=0,"",'Simpl. all tex.-dual tex'!R169)</f>
        <v/>
      </c>
      <c r="I166" s="23" t="str">
        <f>IF('Simpl. all tex.-dual tex'!S169=0,"",'Simpl. all tex.-dual tex'!S169)</f>
        <v/>
      </c>
      <c r="J166" s="23" t="str">
        <f>IF('Simpl. all tex.-dual tex'!T169=0,"",'Simpl. all tex.-dual tex'!T169)</f>
        <v/>
      </c>
      <c r="K166" s="23" t="str">
        <f>IF('Simpl. all tex.-dual tex'!U169=0,"",'Simpl. all tex.-dual tex'!U169)</f>
        <v/>
      </c>
      <c r="L166" s="23" t="str">
        <f>IF('Simpl. all tex.-dual tex'!V169=0,"",'Simpl. all tex.-dual tex'!V169)</f>
        <v/>
      </c>
      <c r="M166" s="23" t="str">
        <f>IF('Simpl. all tex.-dual tex'!W169=0,"",'Simpl. all tex.-dual tex'!W169)</f>
        <v/>
      </c>
      <c r="N166" s="23" t="str">
        <f>IF('Simpl. all tex.-dual tex'!X169=0,"",'Simpl. all tex.-dual tex'!X169)</f>
        <v/>
      </c>
      <c r="O166" s="23" t="str">
        <f>IF('Simpl. all tex.-dual tex'!Y169=0,"",'Simpl. all tex.-dual tex'!Y169)</f>
        <v/>
      </c>
      <c r="P166" s="23" t="str">
        <f>IF('Simpl. all tex.-dual tex'!Z169=0,"",'Simpl. all tex.-dual tex'!Z169)</f>
        <v/>
      </c>
      <c r="Q166" s="376">
        <f t="shared" si="2"/>
        <v>0</v>
      </c>
      <c r="R166" s="16">
        <f>Q166*'Simpl. all tex.-dual tex'!I169</f>
        <v>0</v>
      </c>
      <c r="S166" s="16">
        <f>Q166*'Simpl. all tex.-dual tex'!AX169</f>
        <v>0</v>
      </c>
    </row>
    <row r="167" spans="1:19" ht="23.25" customHeight="1">
      <c r="A167" s="24" t="str">
        <f>'Simpl. all tex.-dual tex'!D170</f>
        <v>SIMPL-7D-T</v>
      </c>
      <c r="B167" s="545" t="s">
        <v>6459</v>
      </c>
      <c r="C167" s="25" t="str">
        <f>IF('Simpl. all tex.-dual tex'!M170=0,"",'Simpl. all tex.-dual tex'!M170)</f>
        <v/>
      </c>
      <c r="D167" s="23" t="str">
        <f>IF('Simpl. all tex.-dual tex'!N170=0,"",'Simpl. all tex.-dual tex'!N170)</f>
        <v/>
      </c>
      <c r="E167" s="23" t="str">
        <f>IF('Simpl. all tex.-dual tex'!O170=0,"",'Simpl. all tex.-dual tex'!O170)</f>
        <v/>
      </c>
      <c r="F167" s="23" t="str">
        <f>IF('Simpl. all tex.-dual tex'!P170=0,"",'Simpl. all tex.-dual tex'!P170)</f>
        <v/>
      </c>
      <c r="G167" s="23" t="str">
        <f>IF('Simpl. all tex.-dual tex'!Q170=0,"",'Simpl. all tex.-dual tex'!Q170)</f>
        <v/>
      </c>
      <c r="H167" s="23" t="str">
        <f>IF('Simpl. all tex.-dual tex'!R170=0,"",'Simpl. all tex.-dual tex'!R170)</f>
        <v/>
      </c>
      <c r="I167" s="23" t="str">
        <f>IF('Simpl. all tex.-dual tex'!S170=0,"",'Simpl. all tex.-dual tex'!S170)</f>
        <v/>
      </c>
      <c r="J167" s="23" t="str">
        <f>IF('Simpl. all tex.-dual tex'!T170=0,"",'Simpl. all tex.-dual tex'!T170)</f>
        <v/>
      </c>
      <c r="K167" s="23" t="str">
        <f>IF('Simpl. all tex.-dual tex'!U170=0,"",'Simpl. all tex.-dual tex'!U170)</f>
        <v/>
      </c>
      <c r="L167" s="23" t="str">
        <f>IF('Simpl. all tex.-dual tex'!V170=0,"",'Simpl. all tex.-dual tex'!V170)</f>
        <v/>
      </c>
      <c r="M167" s="23" t="str">
        <f>IF('Simpl. all tex.-dual tex'!W170=0,"",'Simpl. all tex.-dual tex'!W170)</f>
        <v/>
      </c>
      <c r="N167" s="23" t="str">
        <f>IF('Simpl. all tex.-dual tex'!X170=0,"",'Simpl. all tex.-dual tex'!X170)</f>
        <v/>
      </c>
      <c r="O167" s="23" t="str">
        <f>IF('Simpl. all tex.-dual tex'!Y170=0,"",'Simpl. all tex.-dual tex'!Y170)</f>
        <v/>
      </c>
      <c r="P167" s="23" t="str">
        <f>IF('Simpl. all tex.-dual tex'!Z170=0,"",'Simpl. all tex.-dual tex'!Z170)</f>
        <v/>
      </c>
      <c r="Q167" s="376">
        <f t="shared" si="2"/>
        <v>0</v>
      </c>
      <c r="R167" s="16">
        <f>Q167*'Simpl. all tex.-dual tex'!I170</f>
        <v>0</v>
      </c>
      <c r="S167" s="16">
        <f>Q167*'Simpl. all tex.-dual tex'!AX170</f>
        <v>0</v>
      </c>
    </row>
    <row r="168" spans="1:19" ht="23.25" customHeight="1">
      <c r="A168" s="24" t="str">
        <f>'Simpl. all tex.-dual tex'!D171</f>
        <v>SIMPL-7E</v>
      </c>
      <c r="B168" s="545" t="s">
        <v>6458</v>
      </c>
      <c r="C168" s="25" t="str">
        <f>IF('Simpl. all tex.-dual tex'!M171=0,"",'Simpl. all tex.-dual tex'!M171)</f>
        <v/>
      </c>
      <c r="D168" s="23" t="str">
        <f>IF('Simpl. all tex.-dual tex'!N171=0,"",'Simpl. all tex.-dual tex'!N171)</f>
        <v/>
      </c>
      <c r="E168" s="23" t="str">
        <f>IF('Simpl. all tex.-dual tex'!O171=0,"",'Simpl. all tex.-dual tex'!O171)</f>
        <v/>
      </c>
      <c r="F168" s="23" t="str">
        <f>IF('Simpl. all tex.-dual tex'!P171=0,"",'Simpl. all tex.-dual tex'!P171)</f>
        <v/>
      </c>
      <c r="G168" s="23" t="str">
        <f>IF('Simpl. all tex.-dual tex'!Q171=0,"",'Simpl. all tex.-dual tex'!Q171)</f>
        <v/>
      </c>
      <c r="H168" s="23" t="str">
        <f>IF('Simpl. all tex.-dual tex'!R171=0,"",'Simpl. all tex.-dual tex'!R171)</f>
        <v/>
      </c>
      <c r="I168" s="23" t="str">
        <f>IF('Simpl. all tex.-dual tex'!S171=0,"",'Simpl. all tex.-dual tex'!S171)</f>
        <v/>
      </c>
      <c r="J168" s="23" t="str">
        <f>IF('Simpl. all tex.-dual tex'!T171=0,"",'Simpl. all tex.-dual tex'!T171)</f>
        <v/>
      </c>
      <c r="K168" s="23" t="str">
        <f>IF('Simpl. all tex.-dual tex'!U171=0,"",'Simpl. all tex.-dual tex'!U171)</f>
        <v/>
      </c>
      <c r="L168" s="23" t="str">
        <f>IF('Simpl. all tex.-dual tex'!V171=0,"",'Simpl. all tex.-dual tex'!V171)</f>
        <v/>
      </c>
      <c r="M168" s="23" t="str">
        <f>IF('Simpl. all tex.-dual tex'!W171=0,"",'Simpl. all tex.-dual tex'!W171)</f>
        <v/>
      </c>
      <c r="N168" s="23" t="str">
        <f>IF('Simpl. all tex.-dual tex'!X171=0,"",'Simpl. all tex.-dual tex'!X171)</f>
        <v/>
      </c>
      <c r="O168" s="23" t="str">
        <f>IF('Simpl. all tex.-dual tex'!Y171=0,"",'Simpl. all tex.-dual tex'!Y171)</f>
        <v/>
      </c>
      <c r="P168" s="23" t="str">
        <f>IF('Simpl. all tex.-dual tex'!Z171=0,"",'Simpl. all tex.-dual tex'!Z171)</f>
        <v/>
      </c>
      <c r="Q168" s="376">
        <f t="shared" si="2"/>
        <v>0</v>
      </c>
      <c r="R168" s="16">
        <f>Q168*'Simpl. all tex.-dual tex'!I171</f>
        <v>0</v>
      </c>
      <c r="S168" s="16">
        <f>Q168*'Simpl. all tex.-dual tex'!AX171</f>
        <v>0</v>
      </c>
    </row>
    <row r="169" spans="1:19" ht="23.25" customHeight="1">
      <c r="A169" s="24" t="str">
        <f>'Simpl. all tex.-dual tex'!D172</f>
        <v>SIMPL-7E-T</v>
      </c>
      <c r="B169" s="545" t="s">
        <v>6459</v>
      </c>
      <c r="C169" s="25" t="str">
        <f>IF('Simpl. all tex.-dual tex'!M172=0,"",'Simpl. all tex.-dual tex'!M172)</f>
        <v/>
      </c>
      <c r="D169" s="23" t="str">
        <f>IF('Simpl. all tex.-dual tex'!N172=0,"",'Simpl. all tex.-dual tex'!N172)</f>
        <v/>
      </c>
      <c r="E169" s="23" t="str">
        <f>IF('Simpl. all tex.-dual tex'!O172=0,"",'Simpl. all tex.-dual tex'!O172)</f>
        <v/>
      </c>
      <c r="F169" s="23" t="str">
        <f>IF('Simpl. all tex.-dual tex'!P172=0,"",'Simpl. all tex.-dual tex'!P172)</f>
        <v/>
      </c>
      <c r="G169" s="23" t="str">
        <f>IF('Simpl. all tex.-dual tex'!Q172=0,"",'Simpl. all tex.-dual tex'!Q172)</f>
        <v/>
      </c>
      <c r="H169" s="23" t="str">
        <f>IF('Simpl. all tex.-dual tex'!R172=0,"",'Simpl. all tex.-dual tex'!R172)</f>
        <v/>
      </c>
      <c r="I169" s="23" t="str">
        <f>IF('Simpl. all tex.-dual tex'!S172=0,"",'Simpl. all tex.-dual tex'!S172)</f>
        <v/>
      </c>
      <c r="J169" s="23" t="str">
        <f>IF('Simpl. all tex.-dual tex'!T172=0,"",'Simpl. all tex.-dual tex'!T172)</f>
        <v/>
      </c>
      <c r="K169" s="23" t="str">
        <f>IF('Simpl. all tex.-dual tex'!U172=0,"",'Simpl. all tex.-dual tex'!U172)</f>
        <v/>
      </c>
      <c r="L169" s="23" t="str">
        <f>IF('Simpl. all tex.-dual tex'!V172=0,"",'Simpl. all tex.-dual tex'!V172)</f>
        <v/>
      </c>
      <c r="M169" s="23" t="str">
        <f>IF('Simpl. all tex.-dual tex'!W172=0,"",'Simpl. all tex.-dual tex'!W172)</f>
        <v/>
      </c>
      <c r="N169" s="23" t="str">
        <f>IF('Simpl. all tex.-dual tex'!X172=0,"",'Simpl. all tex.-dual tex'!X172)</f>
        <v/>
      </c>
      <c r="O169" s="23" t="str">
        <f>IF('Simpl. all tex.-dual tex'!Y172=0,"",'Simpl. all tex.-dual tex'!Y172)</f>
        <v/>
      </c>
      <c r="P169" s="23" t="str">
        <f>IF('Simpl. all tex.-dual tex'!Z172=0,"",'Simpl. all tex.-dual tex'!Z172)</f>
        <v/>
      </c>
      <c r="Q169" s="376">
        <f t="shared" si="2"/>
        <v>0</v>
      </c>
      <c r="R169" s="16">
        <f>Q169*'Simpl. all tex.-dual tex'!I172</f>
        <v>0</v>
      </c>
      <c r="S169" s="16">
        <f>Q169*'Simpl. all tex.-dual tex'!AX172</f>
        <v>0</v>
      </c>
    </row>
    <row r="170" spans="1:19" ht="23.25" customHeight="1">
      <c r="A170" s="24" t="str">
        <f>'Simpl. all tex.-dual tex'!D173</f>
        <v>SIMPL-7F</v>
      </c>
      <c r="B170" s="545" t="s">
        <v>6458</v>
      </c>
      <c r="C170" s="25" t="str">
        <f>IF('Simpl. all tex.-dual tex'!M173=0,"",'Simpl. all tex.-dual tex'!M173)</f>
        <v/>
      </c>
      <c r="D170" s="23" t="str">
        <f>IF('Simpl. all tex.-dual tex'!N173=0,"",'Simpl. all tex.-dual tex'!N173)</f>
        <v/>
      </c>
      <c r="E170" s="23" t="str">
        <f>IF('Simpl. all tex.-dual tex'!O173=0,"",'Simpl. all tex.-dual tex'!O173)</f>
        <v/>
      </c>
      <c r="F170" s="23" t="str">
        <f>IF('Simpl. all tex.-dual tex'!P173=0,"",'Simpl. all tex.-dual tex'!P173)</f>
        <v/>
      </c>
      <c r="G170" s="23" t="str">
        <f>IF('Simpl. all tex.-dual tex'!Q173=0,"",'Simpl. all tex.-dual tex'!Q173)</f>
        <v/>
      </c>
      <c r="H170" s="23" t="str">
        <f>IF('Simpl. all tex.-dual tex'!R173=0,"",'Simpl. all tex.-dual tex'!R173)</f>
        <v/>
      </c>
      <c r="I170" s="23" t="str">
        <f>IF('Simpl. all tex.-dual tex'!S173=0,"",'Simpl. all tex.-dual tex'!S173)</f>
        <v/>
      </c>
      <c r="J170" s="23" t="str">
        <f>IF('Simpl. all tex.-dual tex'!T173=0,"",'Simpl. all tex.-dual tex'!T173)</f>
        <v/>
      </c>
      <c r="K170" s="23" t="str">
        <f>IF('Simpl. all tex.-dual tex'!U173=0,"",'Simpl. all tex.-dual tex'!U173)</f>
        <v/>
      </c>
      <c r="L170" s="23" t="str">
        <f>IF('Simpl. all tex.-dual tex'!V173=0,"",'Simpl. all tex.-dual tex'!V173)</f>
        <v/>
      </c>
      <c r="M170" s="23" t="str">
        <f>IF('Simpl. all tex.-dual tex'!W173=0,"",'Simpl. all tex.-dual tex'!W173)</f>
        <v/>
      </c>
      <c r="N170" s="23" t="str">
        <f>IF('Simpl. all tex.-dual tex'!X173=0,"",'Simpl. all tex.-dual tex'!X173)</f>
        <v/>
      </c>
      <c r="O170" s="23" t="str">
        <f>IF('Simpl. all tex.-dual tex'!Y173=0,"",'Simpl. all tex.-dual tex'!Y173)</f>
        <v/>
      </c>
      <c r="P170" s="23" t="str">
        <f>IF('Simpl. all tex.-dual tex'!Z173=0,"",'Simpl. all tex.-dual tex'!Z173)</f>
        <v/>
      </c>
      <c r="Q170" s="376">
        <f t="shared" si="2"/>
        <v>0</v>
      </c>
      <c r="R170" s="16">
        <f>Q170*'Simpl. all tex.-dual tex'!I173</f>
        <v>0</v>
      </c>
      <c r="S170" s="16">
        <f>Q170*'Simpl. all tex.-dual tex'!AX173</f>
        <v>0</v>
      </c>
    </row>
    <row r="171" spans="1:19" ht="23.25" customHeight="1">
      <c r="A171" s="24" t="str">
        <f>'Simpl. all tex.-dual tex'!D174</f>
        <v>SIMPL-7F-T</v>
      </c>
      <c r="B171" s="545" t="s">
        <v>6459</v>
      </c>
      <c r="C171" s="25" t="str">
        <f>IF('Simpl. all tex.-dual tex'!M174=0,"",'Simpl. all tex.-dual tex'!M174)</f>
        <v/>
      </c>
      <c r="D171" s="23" t="str">
        <f>IF('Simpl. all tex.-dual tex'!N174=0,"",'Simpl. all tex.-dual tex'!N174)</f>
        <v/>
      </c>
      <c r="E171" s="23" t="str">
        <f>IF('Simpl. all tex.-dual tex'!O174=0,"",'Simpl. all tex.-dual tex'!O174)</f>
        <v/>
      </c>
      <c r="F171" s="23" t="str">
        <f>IF('Simpl. all tex.-dual tex'!P174=0,"",'Simpl. all tex.-dual tex'!P174)</f>
        <v/>
      </c>
      <c r="G171" s="23" t="str">
        <f>IF('Simpl. all tex.-dual tex'!Q174=0,"",'Simpl. all tex.-dual tex'!Q174)</f>
        <v/>
      </c>
      <c r="H171" s="23" t="str">
        <f>IF('Simpl. all tex.-dual tex'!R174=0,"",'Simpl. all tex.-dual tex'!R174)</f>
        <v/>
      </c>
      <c r="I171" s="23" t="str">
        <f>IF('Simpl. all tex.-dual tex'!S174=0,"",'Simpl. all tex.-dual tex'!S174)</f>
        <v/>
      </c>
      <c r="J171" s="23" t="str">
        <f>IF('Simpl. all tex.-dual tex'!T174=0,"",'Simpl. all tex.-dual tex'!T174)</f>
        <v/>
      </c>
      <c r="K171" s="23" t="str">
        <f>IF('Simpl. all tex.-dual tex'!U174=0,"",'Simpl. all tex.-dual tex'!U174)</f>
        <v/>
      </c>
      <c r="L171" s="23" t="str">
        <f>IF('Simpl. all tex.-dual tex'!V174=0,"",'Simpl. all tex.-dual tex'!V174)</f>
        <v/>
      </c>
      <c r="M171" s="23" t="str">
        <f>IF('Simpl. all tex.-dual tex'!W174=0,"",'Simpl. all tex.-dual tex'!W174)</f>
        <v/>
      </c>
      <c r="N171" s="23" t="str">
        <f>IF('Simpl. all tex.-dual tex'!X174=0,"",'Simpl. all tex.-dual tex'!X174)</f>
        <v/>
      </c>
      <c r="O171" s="23" t="str">
        <f>IF('Simpl. all tex.-dual tex'!Y174=0,"",'Simpl. all tex.-dual tex'!Y174)</f>
        <v/>
      </c>
      <c r="P171" s="23" t="str">
        <f>IF('Simpl. all tex.-dual tex'!Z174=0,"",'Simpl. all tex.-dual tex'!Z174)</f>
        <v/>
      </c>
      <c r="Q171" s="376">
        <f t="shared" si="2"/>
        <v>0</v>
      </c>
      <c r="R171" s="16">
        <f>Q171*'Simpl. all tex.-dual tex'!I174</f>
        <v>0</v>
      </c>
      <c r="S171" s="16">
        <f>Q171*'Simpl. all tex.-dual tex'!AX174</f>
        <v>0</v>
      </c>
    </row>
    <row r="172" spans="1:19" ht="23.25" customHeight="1">
      <c r="A172" s="24" t="str">
        <f>'Simpl. all tex.-dual tex'!D175</f>
        <v>SIMPL-7G</v>
      </c>
      <c r="B172" s="545" t="s">
        <v>6458</v>
      </c>
      <c r="C172" s="25" t="str">
        <f>IF('Simpl. all tex.-dual tex'!M175=0,"",'Simpl. all tex.-dual tex'!M175)</f>
        <v/>
      </c>
      <c r="D172" s="23" t="str">
        <f>IF('Simpl. all tex.-dual tex'!N175=0,"",'Simpl. all tex.-dual tex'!N175)</f>
        <v/>
      </c>
      <c r="E172" s="23" t="str">
        <f>IF('Simpl. all tex.-dual tex'!O175=0,"",'Simpl. all tex.-dual tex'!O175)</f>
        <v/>
      </c>
      <c r="F172" s="23" t="str">
        <f>IF('Simpl. all tex.-dual tex'!P175=0,"",'Simpl. all tex.-dual tex'!P175)</f>
        <v/>
      </c>
      <c r="G172" s="23" t="str">
        <f>IF('Simpl. all tex.-dual tex'!Q175=0,"",'Simpl. all tex.-dual tex'!Q175)</f>
        <v/>
      </c>
      <c r="H172" s="23" t="str">
        <f>IF('Simpl. all tex.-dual tex'!R175=0,"",'Simpl. all tex.-dual tex'!R175)</f>
        <v/>
      </c>
      <c r="I172" s="23" t="str">
        <f>IF('Simpl. all tex.-dual tex'!S175=0,"",'Simpl. all tex.-dual tex'!S175)</f>
        <v/>
      </c>
      <c r="J172" s="23" t="str">
        <f>IF('Simpl. all tex.-dual tex'!T175=0,"",'Simpl. all tex.-dual tex'!T175)</f>
        <v/>
      </c>
      <c r="K172" s="23" t="str">
        <f>IF('Simpl. all tex.-dual tex'!U175=0,"",'Simpl. all tex.-dual tex'!U175)</f>
        <v/>
      </c>
      <c r="L172" s="23" t="str">
        <f>IF('Simpl. all tex.-dual tex'!V175=0,"",'Simpl. all tex.-dual tex'!V175)</f>
        <v/>
      </c>
      <c r="M172" s="23" t="str">
        <f>IF('Simpl. all tex.-dual tex'!W175=0,"",'Simpl. all tex.-dual tex'!W175)</f>
        <v/>
      </c>
      <c r="N172" s="23" t="str">
        <f>IF('Simpl. all tex.-dual tex'!X175=0,"",'Simpl. all tex.-dual tex'!X175)</f>
        <v/>
      </c>
      <c r="O172" s="23" t="str">
        <f>IF('Simpl. all tex.-dual tex'!Y175=0,"",'Simpl. all tex.-dual tex'!Y175)</f>
        <v/>
      </c>
      <c r="P172" s="23" t="str">
        <f>IF('Simpl. all tex.-dual tex'!Z175=0,"",'Simpl. all tex.-dual tex'!Z175)</f>
        <v/>
      </c>
      <c r="Q172" s="376">
        <f t="shared" si="2"/>
        <v>0</v>
      </c>
      <c r="R172" s="16">
        <f>Q172*'Simpl. all tex.-dual tex'!I175</f>
        <v>0</v>
      </c>
      <c r="S172" s="16">
        <f>Q172*'Simpl. all tex.-dual tex'!AX175</f>
        <v>0</v>
      </c>
    </row>
    <row r="173" spans="1:19" ht="23.25" customHeight="1">
      <c r="A173" s="24" t="str">
        <f>'Simpl. all tex.-dual tex'!D176</f>
        <v>SIMPL-7G-T</v>
      </c>
      <c r="B173" s="545" t="s">
        <v>6459</v>
      </c>
      <c r="C173" s="25" t="str">
        <f>IF('Simpl. all tex.-dual tex'!M176=0,"",'Simpl. all tex.-dual tex'!M176)</f>
        <v/>
      </c>
      <c r="D173" s="23" t="str">
        <f>IF('Simpl. all tex.-dual tex'!N176=0,"",'Simpl. all tex.-dual tex'!N176)</f>
        <v/>
      </c>
      <c r="E173" s="23" t="str">
        <f>IF('Simpl. all tex.-dual tex'!O176=0,"",'Simpl. all tex.-dual tex'!O176)</f>
        <v/>
      </c>
      <c r="F173" s="23" t="str">
        <f>IF('Simpl. all tex.-dual tex'!P176=0,"",'Simpl. all tex.-dual tex'!P176)</f>
        <v/>
      </c>
      <c r="G173" s="23" t="str">
        <f>IF('Simpl. all tex.-dual tex'!Q176=0,"",'Simpl. all tex.-dual tex'!Q176)</f>
        <v/>
      </c>
      <c r="H173" s="23" t="str">
        <f>IF('Simpl. all tex.-dual tex'!R176=0,"",'Simpl. all tex.-dual tex'!R176)</f>
        <v/>
      </c>
      <c r="I173" s="23" t="str">
        <f>IF('Simpl. all tex.-dual tex'!S176=0,"",'Simpl. all tex.-dual tex'!S176)</f>
        <v/>
      </c>
      <c r="J173" s="23" t="str">
        <f>IF('Simpl. all tex.-dual tex'!T176=0,"",'Simpl. all tex.-dual tex'!T176)</f>
        <v/>
      </c>
      <c r="K173" s="23" t="str">
        <f>IF('Simpl. all tex.-dual tex'!U176=0,"",'Simpl. all tex.-dual tex'!U176)</f>
        <v/>
      </c>
      <c r="L173" s="23" t="str">
        <f>IF('Simpl. all tex.-dual tex'!V176=0,"",'Simpl. all tex.-dual tex'!V176)</f>
        <v/>
      </c>
      <c r="M173" s="23" t="str">
        <f>IF('Simpl. all tex.-dual tex'!W176=0,"",'Simpl. all tex.-dual tex'!W176)</f>
        <v/>
      </c>
      <c r="N173" s="23" t="str">
        <f>IF('Simpl. all tex.-dual tex'!X176=0,"",'Simpl. all tex.-dual tex'!X176)</f>
        <v/>
      </c>
      <c r="O173" s="23" t="str">
        <f>IF('Simpl. all tex.-dual tex'!Y176=0,"",'Simpl. all tex.-dual tex'!Y176)</f>
        <v/>
      </c>
      <c r="P173" s="23" t="str">
        <f>IF('Simpl. all tex.-dual tex'!Z176=0,"",'Simpl. all tex.-dual tex'!Z176)</f>
        <v/>
      </c>
      <c r="Q173" s="376">
        <f t="shared" si="2"/>
        <v>0</v>
      </c>
      <c r="R173" s="16">
        <f>Q173*'Simpl. all tex.-dual tex'!I176</f>
        <v>0</v>
      </c>
      <c r="S173" s="16">
        <f>Q173*'Simpl. all tex.-dual tex'!AX176</f>
        <v>0</v>
      </c>
    </row>
    <row r="174" spans="1:19" ht="23.25" customHeight="1">
      <c r="A174" s="24" t="str">
        <f>'Simpl. all tex.-dual tex'!D177</f>
        <v>SIMPL-7H</v>
      </c>
      <c r="B174" s="545" t="s">
        <v>6458</v>
      </c>
      <c r="C174" s="25" t="str">
        <f>IF('Simpl. all tex.-dual tex'!M177=0,"",'Simpl. all tex.-dual tex'!M177)</f>
        <v/>
      </c>
      <c r="D174" s="23" t="str">
        <f>IF('Simpl. all tex.-dual tex'!N177=0,"",'Simpl. all tex.-dual tex'!N177)</f>
        <v/>
      </c>
      <c r="E174" s="23" t="str">
        <f>IF('Simpl. all tex.-dual tex'!O177=0,"",'Simpl. all tex.-dual tex'!O177)</f>
        <v/>
      </c>
      <c r="F174" s="23" t="str">
        <f>IF('Simpl. all tex.-dual tex'!P177=0,"",'Simpl. all tex.-dual tex'!P177)</f>
        <v/>
      </c>
      <c r="G174" s="23" t="str">
        <f>IF('Simpl. all tex.-dual tex'!Q177=0,"",'Simpl. all tex.-dual tex'!Q177)</f>
        <v/>
      </c>
      <c r="H174" s="23" t="str">
        <f>IF('Simpl. all tex.-dual tex'!R177=0,"",'Simpl. all tex.-dual tex'!R177)</f>
        <v/>
      </c>
      <c r="I174" s="23" t="str">
        <f>IF('Simpl. all tex.-dual tex'!S177=0,"",'Simpl. all tex.-dual tex'!S177)</f>
        <v/>
      </c>
      <c r="J174" s="23" t="str">
        <f>IF('Simpl. all tex.-dual tex'!T177=0,"",'Simpl. all tex.-dual tex'!T177)</f>
        <v/>
      </c>
      <c r="K174" s="23" t="str">
        <f>IF('Simpl. all tex.-dual tex'!U177=0,"",'Simpl. all tex.-dual tex'!U177)</f>
        <v/>
      </c>
      <c r="L174" s="23" t="str">
        <f>IF('Simpl. all tex.-dual tex'!V177=0,"",'Simpl. all tex.-dual tex'!V177)</f>
        <v/>
      </c>
      <c r="M174" s="23" t="str">
        <f>IF('Simpl. all tex.-dual tex'!W177=0,"",'Simpl. all tex.-dual tex'!W177)</f>
        <v/>
      </c>
      <c r="N174" s="23" t="str">
        <f>IF('Simpl. all tex.-dual tex'!X177=0,"",'Simpl. all tex.-dual tex'!X177)</f>
        <v/>
      </c>
      <c r="O174" s="23" t="str">
        <f>IF('Simpl. all tex.-dual tex'!Y177=0,"",'Simpl. all tex.-dual tex'!Y177)</f>
        <v/>
      </c>
      <c r="P174" s="23" t="str">
        <f>IF('Simpl. all tex.-dual tex'!Z177=0,"",'Simpl. all tex.-dual tex'!Z177)</f>
        <v/>
      </c>
      <c r="Q174" s="376">
        <f t="shared" si="2"/>
        <v>0</v>
      </c>
      <c r="R174" s="16">
        <f>Q174*'Simpl. all tex.-dual tex'!I177</f>
        <v>0</v>
      </c>
      <c r="S174" s="16">
        <f>Q174*'Simpl. all tex.-dual tex'!AX177</f>
        <v>0</v>
      </c>
    </row>
    <row r="175" spans="1:19" ht="23.25" customHeight="1">
      <c r="A175" s="24" t="str">
        <f>'Simpl. all tex.-dual tex'!D178</f>
        <v>SIMPL-7H-T</v>
      </c>
      <c r="B175" s="545" t="s">
        <v>6459</v>
      </c>
      <c r="C175" s="25" t="str">
        <f>IF('Simpl. all tex.-dual tex'!M178=0,"",'Simpl. all tex.-dual tex'!M178)</f>
        <v/>
      </c>
      <c r="D175" s="23" t="str">
        <f>IF('Simpl. all tex.-dual tex'!N178=0,"",'Simpl. all tex.-dual tex'!N178)</f>
        <v/>
      </c>
      <c r="E175" s="23" t="str">
        <f>IF('Simpl. all tex.-dual tex'!O178=0,"",'Simpl. all tex.-dual tex'!O178)</f>
        <v/>
      </c>
      <c r="F175" s="23" t="str">
        <f>IF('Simpl. all tex.-dual tex'!P178=0,"",'Simpl. all tex.-dual tex'!P178)</f>
        <v/>
      </c>
      <c r="G175" s="23" t="str">
        <f>IF('Simpl. all tex.-dual tex'!Q178=0,"",'Simpl. all tex.-dual tex'!Q178)</f>
        <v/>
      </c>
      <c r="H175" s="23" t="str">
        <f>IF('Simpl. all tex.-dual tex'!R178=0,"",'Simpl. all tex.-dual tex'!R178)</f>
        <v/>
      </c>
      <c r="I175" s="23" t="str">
        <f>IF('Simpl. all tex.-dual tex'!S178=0,"",'Simpl. all tex.-dual tex'!S178)</f>
        <v/>
      </c>
      <c r="J175" s="23" t="str">
        <f>IF('Simpl. all tex.-dual tex'!T178=0,"",'Simpl. all tex.-dual tex'!T178)</f>
        <v/>
      </c>
      <c r="K175" s="23" t="str">
        <f>IF('Simpl. all tex.-dual tex'!U178=0,"",'Simpl. all tex.-dual tex'!U178)</f>
        <v/>
      </c>
      <c r="L175" s="23" t="str">
        <f>IF('Simpl. all tex.-dual tex'!V178=0,"",'Simpl. all tex.-dual tex'!V178)</f>
        <v/>
      </c>
      <c r="M175" s="23" t="str">
        <f>IF('Simpl. all tex.-dual tex'!W178=0,"",'Simpl. all tex.-dual tex'!W178)</f>
        <v/>
      </c>
      <c r="N175" s="23" t="str">
        <f>IF('Simpl. all tex.-dual tex'!X178=0,"",'Simpl. all tex.-dual tex'!X178)</f>
        <v/>
      </c>
      <c r="O175" s="23" t="str">
        <f>IF('Simpl. all tex.-dual tex'!Y178=0,"",'Simpl. all tex.-dual tex'!Y178)</f>
        <v/>
      </c>
      <c r="P175" s="23" t="str">
        <f>IF('Simpl. all tex.-dual tex'!Z178=0,"",'Simpl. all tex.-dual tex'!Z178)</f>
        <v/>
      </c>
      <c r="Q175" s="376">
        <f t="shared" si="2"/>
        <v>0</v>
      </c>
      <c r="R175" s="16">
        <f>Q175*'Simpl. all tex.-dual tex'!I178</f>
        <v>0</v>
      </c>
      <c r="S175" s="16">
        <f>Q175*'Simpl. all tex.-dual tex'!AX178</f>
        <v>0</v>
      </c>
    </row>
    <row r="176" spans="1:19" ht="23.25" customHeight="1">
      <c r="A176" s="24" t="str">
        <f>'Simpl. all tex.-dual tex'!D179</f>
        <v>SIMPL-7I</v>
      </c>
      <c r="B176" s="545" t="s">
        <v>6458</v>
      </c>
      <c r="C176" s="25" t="str">
        <f>IF('Simpl. all tex.-dual tex'!M179=0,"",'Simpl. all tex.-dual tex'!M179)</f>
        <v/>
      </c>
      <c r="D176" s="23" t="str">
        <f>IF('Simpl. all tex.-dual tex'!N179=0,"",'Simpl. all tex.-dual tex'!N179)</f>
        <v/>
      </c>
      <c r="E176" s="23" t="str">
        <f>IF('Simpl. all tex.-dual tex'!O179=0,"",'Simpl. all tex.-dual tex'!O179)</f>
        <v/>
      </c>
      <c r="F176" s="23" t="str">
        <f>IF('Simpl. all tex.-dual tex'!P179=0,"",'Simpl. all tex.-dual tex'!P179)</f>
        <v/>
      </c>
      <c r="G176" s="23" t="str">
        <f>IF('Simpl. all tex.-dual tex'!Q179=0,"",'Simpl. all tex.-dual tex'!Q179)</f>
        <v/>
      </c>
      <c r="H176" s="23" t="str">
        <f>IF('Simpl. all tex.-dual tex'!R179=0,"",'Simpl. all tex.-dual tex'!R179)</f>
        <v/>
      </c>
      <c r="I176" s="23" t="str">
        <f>IF('Simpl. all tex.-dual tex'!S179=0,"",'Simpl. all tex.-dual tex'!S179)</f>
        <v/>
      </c>
      <c r="J176" s="23" t="str">
        <f>IF('Simpl. all tex.-dual tex'!T179=0,"",'Simpl. all tex.-dual tex'!T179)</f>
        <v/>
      </c>
      <c r="K176" s="23" t="str">
        <f>IF('Simpl. all tex.-dual tex'!U179=0,"",'Simpl. all tex.-dual tex'!U179)</f>
        <v/>
      </c>
      <c r="L176" s="23" t="str">
        <f>IF('Simpl. all tex.-dual tex'!V179=0,"",'Simpl. all tex.-dual tex'!V179)</f>
        <v/>
      </c>
      <c r="M176" s="23" t="str">
        <f>IF('Simpl. all tex.-dual tex'!W179=0,"",'Simpl. all tex.-dual tex'!W179)</f>
        <v/>
      </c>
      <c r="N176" s="23" t="str">
        <f>IF('Simpl. all tex.-dual tex'!X179=0,"",'Simpl. all tex.-dual tex'!X179)</f>
        <v/>
      </c>
      <c r="O176" s="23" t="str">
        <f>IF('Simpl. all tex.-dual tex'!Y179=0,"",'Simpl. all tex.-dual tex'!Y179)</f>
        <v/>
      </c>
      <c r="P176" s="23" t="str">
        <f>IF('Simpl. all tex.-dual tex'!Z179=0,"",'Simpl. all tex.-dual tex'!Z179)</f>
        <v/>
      </c>
      <c r="Q176" s="376">
        <f t="shared" si="2"/>
        <v>0</v>
      </c>
      <c r="R176" s="16">
        <f>Q176*'Simpl. all tex.-dual tex'!I179</f>
        <v>0</v>
      </c>
      <c r="S176" s="16">
        <f>Q176*'Simpl. all tex.-dual tex'!AX179</f>
        <v>0</v>
      </c>
    </row>
    <row r="177" spans="1:19" ht="23.25" customHeight="1">
      <c r="A177" s="24" t="str">
        <f>'Simpl. all tex.-dual tex'!D180</f>
        <v>SIMPL-7I-T</v>
      </c>
      <c r="B177" s="545" t="s">
        <v>6459</v>
      </c>
      <c r="C177" s="25" t="str">
        <f>IF('Simpl. all tex.-dual tex'!M180=0,"",'Simpl. all tex.-dual tex'!M180)</f>
        <v/>
      </c>
      <c r="D177" s="23" t="str">
        <f>IF('Simpl. all tex.-dual tex'!N180=0,"",'Simpl. all tex.-dual tex'!N180)</f>
        <v/>
      </c>
      <c r="E177" s="23" t="str">
        <f>IF('Simpl. all tex.-dual tex'!O180=0,"",'Simpl. all tex.-dual tex'!O180)</f>
        <v/>
      </c>
      <c r="F177" s="23" t="str">
        <f>IF('Simpl. all tex.-dual tex'!P180=0,"",'Simpl. all tex.-dual tex'!P180)</f>
        <v/>
      </c>
      <c r="G177" s="23" t="str">
        <f>IF('Simpl. all tex.-dual tex'!Q180=0,"",'Simpl. all tex.-dual tex'!Q180)</f>
        <v/>
      </c>
      <c r="H177" s="23" t="str">
        <f>IF('Simpl. all tex.-dual tex'!R180=0,"",'Simpl. all tex.-dual tex'!R180)</f>
        <v/>
      </c>
      <c r="I177" s="23" t="str">
        <f>IF('Simpl. all tex.-dual tex'!S180=0,"",'Simpl. all tex.-dual tex'!S180)</f>
        <v/>
      </c>
      <c r="J177" s="23" t="str">
        <f>IF('Simpl. all tex.-dual tex'!T180=0,"",'Simpl. all tex.-dual tex'!T180)</f>
        <v/>
      </c>
      <c r="K177" s="23" t="str">
        <f>IF('Simpl. all tex.-dual tex'!U180=0,"",'Simpl. all tex.-dual tex'!U180)</f>
        <v/>
      </c>
      <c r="L177" s="23" t="str">
        <f>IF('Simpl. all tex.-dual tex'!V180=0,"",'Simpl. all tex.-dual tex'!V180)</f>
        <v/>
      </c>
      <c r="M177" s="23" t="str">
        <f>IF('Simpl. all tex.-dual tex'!W180=0,"",'Simpl. all tex.-dual tex'!W180)</f>
        <v/>
      </c>
      <c r="N177" s="23" t="str">
        <f>IF('Simpl. all tex.-dual tex'!X180=0,"",'Simpl. all tex.-dual tex'!X180)</f>
        <v/>
      </c>
      <c r="O177" s="23" t="str">
        <f>IF('Simpl. all tex.-dual tex'!Y180=0,"",'Simpl. all tex.-dual tex'!Y180)</f>
        <v/>
      </c>
      <c r="P177" s="23" t="str">
        <f>IF('Simpl. all tex.-dual tex'!Z180=0,"",'Simpl. all tex.-dual tex'!Z180)</f>
        <v/>
      </c>
      <c r="Q177" s="376">
        <f t="shared" si="2"/>
        <v>0</v>
      </c>
      <c r="R177" s="16">
        <f>Q177*'Simpl. all tex.-dual tex'!I180</f>
        <v>0</v>
      </c>
      <c r="S177" s="16">
        <f>Q177*'Simpl. all tex.-dual tex'!AX180</f>
        <v>0</v>
      </c>
    </row>
    <row r="178" spans="1:19" ht="23.25" customHeight="1">
      <c r="A178" s="24" t="str">
        <f>'Simpl. all tex.-dual tex'!D181</f>
        <v>SIMPL-7J</v>
      </c>
      <c r="B178" s="545" t="s">
        <v>6458</v>
      </c>
      <c r="C178" s="25" t="str">
        <f>IF('Simpl. all tex.-dual tex'!M181=0,"",'Simpl. all tex.-dual tex'!M181)</f>
        <v/>
      </c>
      <c r="D178" s="23" t="str">
        <f>IF('Simpl. all tex.-dual tex'!N181=0,"",'Simpl. all tex.-dual tex'!N181)</f>
        <v/>
      </c>
      <c r="E178" s="23" t="str">
        <f>IF('Simpl. all tex.-dual tex'!O181=0,"",'Simpl. all tex.-dual tex'!O181)</f>
        <v/>
      </c>
      <c r="F178" s="23" t="str">
        <f>IF('Simpl. all tex.-dual tex'!P181=0,"",'Simpl. all tex.-dual tex'!P181)</f>
        <v/>
      </c>
      <c r="G178" s="23" t="str">
        <f>IF('Simpl. all tex.-dual tex'!Q181=0,"",'Simpl. all tex.-dual tex'!Q181)</f>
        <v/>
      </c>
      <c r="H178" s="23" t="str">
        <f>IF('Simpl. all tex.-dual tex'!R181=0,"",'Simpl. all tex.-dual tex'!R181)</f>
        <v/>
      </c>
      <c r="I178" s="23" t="str">
        <f>IF('Simpl. all tex.-dual tex'!S181=0,"",'Simpl. all tex.-dual tex'!S181)</f>
        <v/>
      </c>
      <c r="J178" s="23" t="str">
        <f>IF('Simpl. all tex.-dual tex'!T181=0,"",'Simpl. all tex.-dual tex'!T181)</f>
        <v/>
      </c>
      <c r="K178" s="23" t="str">
        <f>IF('Simpl. all tex.-dual tex'!U181=0,"",'Simpl. all tex.-dual tex'!U181)</f>
        <v/>
      </c>
      <c r="L178" s="23" t="str">
        <f>IF('Simpl. all tex.-dual tex'!V181=0,"",'Simpl. all tex.-dual tex'!V181)</f>
        <v/>
      </c>
      <c r="M178" s="23" t="str">
        <f>IF('Simpl. all tex.-dual tex'!W181=0,"",'Simpl. all tex.-dual tex'!W181)</f>
        <v/>
      </c>
      <c r="N178" s="23" t="str">
        <f>IF('Simpl. all tex.-dual tex'!X181=0,"",'Simpl. all tex.-dual tex'!X181)</f>
        <v/>
      </c>
      <c r="O178" s="23" t="str">
        <f>IF('Simpl. all tex.-dual tex'!Y181=0,"",'Simpl. all tex.-dual tex'!Y181)</f>
        <v/>
      </c>
      <c r="P178" s="23" t="str">
        <f>IF('Simpl. all tex.-dual tex'!Z181=0,"",'Simpl. all tex.-dual tex'!Z181)</f>
        <v/>
      </c>
      <c r="Q178" s="376">
        <f t="shared" si="2"/>
        <v>0</v>
      </c>
      <c r="R178" s="16">
        <f>Q178*'Simpl. all tex.-dual tex'!I181</f>
        <v>0</v>
      </c>
      <c r="S178" s="16">
        <f>Q178*'Simpl. all tex.-dual tex'!AX181</f>
        <v>0</v>
      </c>
    </row>
    <row r="179" spans="1:19" ht="23.25" customHeight="1">
      <c r="A179" s="24" t="str">
        <f>'Simpl. all tex.-dual tex'!D182</f>
        <v>SIMPL-7J-T</v>
      </c>
      <c r="B179" s="545" t="s">
        <v>6459</v>
      </c>
      <c r="C179" s="25" t="str">
        <f>IF('Simpl. all tex.-dual tex'!M182=0,"",'Simpl. all tex.-dual tex'!M182)</f>
        <v/>
      </c>
      <c r="D179" s="23" t="str">
        <f>IF('Simpl. all tex.-dual tex'!N182=0,"",'Simpl. all tex.-dual tex'!N182)</f>
        <v/>
      </c>
      <c r="E179" s="23" t="str">
        <f>IF('Simpl. all tex.-dual tex'!O182=0,"",'Simpl. all tex.-dual tex'!O182)</f>
        <v/>
      </c>
      <c r="F179" s="23" t="str">
        <f>IF('Simpl. all tex.-dual tex'!P182=0,"",'Simpl. all tex.-dual tex'!P182)</f>
        <v/>
      </c>
      <c r="G179" s="23" t="str">
        <f>IF('Simpl. all tex.-dual tex'!Q182=0,"",'Simpl. all tex.-dual tex'!Q182)</f>
        <v/>
      </c>
      <c r="H179" s="23" t="str">
        <f>IF('Simpl. all tex.-dual tex'!R182=0,"",'Simpl. all tex.-dual tex'!R182)</f>
        <v/>
      </c>
      <c r="I179" s="23" t="str">
        <f>IF('Simpl. all tex.-dual tex'!S182=0,"",'Simpl. all tex.-dual tex'!S182)</f>
        <v/>
      </c>
      <c r="J179" s="23" t="str">
        <f>IF('Simpl. all tex.-dual tex'!T182=0,"",'Simpl. all tex.-dual tex'!T182)</f>
        <v/>
      </c>
      <c r="K179" s="23" t="str">
        <f>IF('Simpl. all tex.-dual tex'!U182=0,"",'Simpl. all tex.-dual tex'!U182)</f>
        <v/>
      </c>
      <c r="L179" s="23" t="str">
        <f>IF('Simpl. all tex.-dual tex'!V182=0,"",'Simpl. all tex.-dual tex'!V182)</f>
        <v/>
      </c>
      <c r="M179" s="23" t="str">
        <f>IF('Simpl. all tex.-dual tex'!W182=0,"",'Simpl. all tex.-dual tex'!W182)</f>
        <v/>
      </c>
      <c r="N179" s="23" t="str">
        <f>IF('Simpl. all tex.-dual tex'!X182=0,"",'Simpl. all tex.-dual tex'!X182)</f>
        <v/>
      </c>
      <c r="O179" s="23" t="str">
        <f>IF('Simpl. all tex.-dual tex'!Y182=0,"",'Simpl. all tex.-dual tex'!Y182)</f>
        <v/>
      </c>
      <c r="P179" s="23" t="str">
        <f>IF('Simpl. all tex.-dual tex'!Z182=0,"",'Simpl. all tex.-dual tex'!Z182)</f>
        <v/>
      </c>
      <c r="Q179" s="376">
        <f t="shared" si="2"/>
        <v>0</v>
      </c>
      <c r="R179" s="16">
        <f>Q179*'Simpl. all tex.-dual tex'!I182</f>
        <v>0</v>
      </c>
      <c r="S179" s="16">
        <f>Q179*'Simpl. all tex.-dual tex'!AX182</f>
        <v>0</v>
      </c>
    </row>
    <row r="180" spans="1:19" ht="23.25" customHeight="1">
      <c r="A180" s="24" t="str">
        <f>'Simpl. all tex.-dual tex'!D183</f>
        <v>SIMPL-7K</v>
      </c>
      <c r="B180" s="545" t="s">
        <v>6458</v>
      </c>
      <c r="C180" s="25" t="str">
        <f>IF('Simpl. all tex.-dual tex'!M183=0,"",'Simpl. all tex.-dual tex'!M183)</f>
        <v/>
      </c>
      <c r="D180" s="23" t="str">
        <f>IF('Simpl. all tex.-dual tex'!N183=0,"",'Simpl. all tex.-dual tex'!N183)</f>
        <v/>
      </c>
      <c r="E180" s="23" t="str">
        <f>IF('Simpl. all tex.-dual tex'!O183=0,"",'Simpl. all tex.-dual tex'!O183)</f>
        <v/>
      </c>
      <c r="F180" s="23" t="str">
        <f>IF('Simpl. all tex.-dual tex'!P183=0,"",'Simpl. all tex.-dual tex'!P183)</f>
        <v/>
      </c>
      <c r="G180" s="23" t="str">
        <f>IF('Simpl. all tex.-dual tex'!Q183=0,"",'Simpl. all tex.-dual tex'!Q183)</f>
        <v/>
      </c>
      <c r="H180" s="23" t="str">
        <f>IF('Simpl. all tex.-dual tex'!R183=0,"",'Simpl. all tex.-dual tex'!R183)</f>
        <v/>
      </c>
      <c r="I180" s="23" t="str">
        <f>IF('Simpl. all tex.-dual tex'!S183=0,"",'Simpl. all tex.-dual tex'!S183)</f>
        <v/>
      </c>
      <c r="J180" s="23" t="str">
        <f>IF('Simpl. all tex.-dual tex'!T183=0,"",'Simpl. all tex.-dual tex'!T183)</f>
        <v/>
      </c>
      <c r="K180" s="23" t="str">
        <f>IF('Simpl. all tex.-dual tex'!U183=0,"",'Simpl. all tex.-dual tex'!U183)</f>
        <v/>
      </c>
      <c r="L180" s="23" t="str">
        <f>IF('Simpl. all tex.-dual tex'!V183=0,"",'Simpl. all tex.-dual tex'!V183)</f>
        <v/>
      </c>
      <c r="M180" s="23" t="str">
        <f>IF('Simpl. all tex.-dual tex'!W183=0,"",'Simpl. all tex.-dual tex'!W183)</f>
        <v/>
      </c>
      <c r="N180" s="23" t="str">
        <f>IF('Simpl. all tex.-dual tex'!X183=0,"",'Simpl. all tex.-dual tex'!X183)</f>
        <v/>
      </c>
      <c r="O180" s="23" t="str">
        <f>IF('Simpl. all tex.-dual tex'!Y183=0,"",'Simpl. all tex.-dual tex'!Y183)</f>
        <v/>
      </c>
      <c r="P180" s="23" t="str">
        <f>IF('Simpl. all tex.-dual tex'!Z183=0,"",'Simpl. all tex.-dual tex'!Z183)</f>
        <v/>
      </c>
      <c r="Q180" s="376">
        <f t="shared" si="2"/>
        <v>0</v>
      </c>
      <c r="R180" s="16">
        <f>Q180*'Simpl. all tex.-dual tex'!I183</f>
        <v>0</v>
      </c>
      <c r="S180" s="16">
        <f>Q180*'Simpl. all tex.-dual tex'!AX183</f>
        <v>0</v>
      </c>
    </row>
    <row r="181" spans="1:19" ht="23.25" customHeight="1">
      <c r="A181" s="24" t="str">
        <f>'Simpl. all tex.-dual tex'!D184</f>
        <v>SIMPL-7K-T</v>
      </c>
      <c r="B181" s="545" t="s">
        <v>6459</v>
      </c>
      <c r="C181" s="25" t="str">
        <f>IF('Simpl. all tex.-dual tex'!M184=0,"",'Simpl. all tex.-dual tex'!M184)</f>
        <v/>
      </c>
      <c r="D181" s="23" t="str">
        <f>IF('Simpl. all tex.-dual tex'!N184=0,"",'Simpl. all tex.-dual tex'!N184)</f>
        <v/>
      </c>
      <c r="E181" s="23" t="str">
        <f>IF('Simpl. all tex.-dual tex'!O184=0,"",'Simpl. all tex.-dual tex'!O184)</f>
        <v/>
      </c>
      <c r="F181" s="23" t="str">
        <f>IF('Simpl. all tex.-dual tex'!P184=0,"",'Simpl. all tex.-dual tex'!P184)</f>
        <v/>
      </c>
      <c r="G181" s="23" t="str">
        <f>IF('Simpl. all tex.-dual tex'!Q184=0,"",'Simpl. all tex.-dual tex'!Q184)</f>
        <v/>
      </c>
      <c r="H181" s="23" t="str">
        <f>IF('Simpl. all tex.-dual tex'!R184=0,"",'Simpl. all tex.-dual tex'!R184)</f>
        <v/>
      </c>
      <c r="I181" s="23" t="str">
        <f>IF('Simpl. all tex.-dual tex'!S184=0,"",'Simpl. all tex.-dual tex'!S184)</f>
        <v/>
      </c>
      <c r="J181" s="23" t="str">
        <f>IF('Simpl. all tex.-dual tex'!T184=0,"",'Simpl. all tex.-dual tex'!T184)</f>
        <v/>
      </c>
      <c r="K181" s="23" t="str">
        <f>IF('Simpl. all tex.-dual tex'!U184=0,"",'Simpl. all tex.-dual tex'!U184)</f>
        <v/>
      </c>
      <c r="L181" s="23" t="str">
        <f>IF('Simpl. all tex.-dual tex'!V184=0,"",'Simpl. all tex.-dual tex'!V184)</f>
        <v/>
      </c>
      <c r="M181" s="23" t="str">
        <f>IF('Simpl. all tex.-dual tex'!W184=0,"",'Simpl. all tex.-dual tex'!W184)</f>
        <v/>
      </c>
      <c r="N181" s="23" t="str">
        <f>IF('Simpl. all tex.-dual tex'!X184=0,"",'Simpl. all tex.-dual tex'!X184)</f>
        <v/>
      </c>
      <c r="O181" s="23" t="str">
        <f>IF('Simpl. all tex.-dual tex'!Y184=0,"",'Simpl. all tex.-dual tex'!Y184)</f>
        <v/>
      </c>
      <c r="P181" s="23" t="str">
        <f>IF('Simpl. all tex.-dual tex'!Z184=0,"",'Simpl. all tex.-dual tex'!Z184)</f>
        <v/>
      </c>
      <c r="Q181" s="376">
        <f t="shared" si="2"/>
        <v>0</v>
      </c>
      <c r="R181" s="16">
        <f>Q181*'Simpl. all tex.-dual tex'!I184</f>
        <v>0</v>
      </c>
      <c r="S181" s="16">
        <f>Q181*'Simpl. all tex.-dual tex'!AX184</f>
        <v>0</v>
      </c>
    </row>
    <row r="182" spans="1:19" ht="23.25" customHeight="1">
      <c r="A182" s="24" t="str">
        <f>'Simpl. all tex.-dual tex'!D185</f>
        <v>SIMPL-7L</v>
      </c>
      <c r="B182" s="545" t="s">
        <v>6458</v>
      </c>
      <c r="C182" s="25" t="str">
        <f>IF('Simpl. all tex.-dual tex'!M185=0,"",'Simpl. all tex.-dual tex'!M185)</f>
        <v/>
      </c>
      <c r="D182" s="23" t="str">
        <f>IF('Simpl. all tex.-dual tex'!N185=0,"",'Simpl. all tex.-dual tex'!N185)</f>
        <v/>
      </c>
      <c r="E182" s="23" t="str">
        <f>IF('Simpl. all tex.-dual tex'!O185=0,"",'Simpl. all tex.-dual tex'!O185)</f>
        <v/>
      </c>
      <c r="F182" s="23" t="str">
        <f>IF('Simpl. all tex.-dual tex'!P185=0,"",'Simpl. all tex.-dual tex'!P185)</f>
        <v/>
      </c>
      <c r="G182" s="23" t="str">
        <f>IF('Simpl. all tex.-dual tex'!Q185=0,"",'Simpl. all tex.-dual tex'!Q185)</f>
        <v/>
      </c>
      <c r="H182" s="23" t="str">
        <f>IF('Simpl. all tex.-dual tex'!R185=0,"",'Simpl. all tex.-dual tex'!R185)</f>
        <v/>
      </c>
      <c r="I182" s="23" t="str">
        <f>IF('Simpl. all tex.-dual tex'!S185=0,"",'Simpl. all tex.-dual tex'!S185)</f>
        <v/>
      </c>
      <c r="J182" s="23" t="str">
        <f>IF('Simpl. all tex.-dual tex'!T185=0,"",'Simpl. all tex.-dual tex'!T185)</f>
        <v/>
      </c>
      <c r="K182" s="23" t="str">
        <f>IF('Simpl. all tex.-dual tex'!U185=0,"",'Simpl. all tex.-dual tex'!U185)</f>
        <v/>
      </c>
      <c r="L182" s="23" t="str">
        <f>IF('Simpl. all tex.-dual tex'!V185=0,"",'Simpl. all tex.-dual tex'!V185)</f>
        <v/>
      </c>
      <c r="M182" s="23" t="str">
        <f>IF('Simpl. all tex.-dual tex'!W185=0,"",'Simpl. all tex.-dual tex'!W185)</f>
        <v/>
      </c>
      <c r="N182" s="23" t="str">
        <f>IF('Simpl. all tex.-dual tex'!X185=0,"",'Simpl. all tex.-dual tex'!X185)</f>
        <v/>
      </c>
      <c r="O182" s="23" t="str">
        <f>IF('Simpl. all tex.-dual tex'!Y185=0,"",'Simpl. all tex.-dual tex'!Y185)</f>
        <v/>
      </c>
      <c r="P182" s="23" t="str">
        <f>IF('Simpl. all tex.-dual tex'!Z185=0,"",'Simpl. all tex.-dual tex'!Z185)</f>
        <v/>
      </c>
      <c r="Q182" s="376">
        <f t="shared" si="2"/>
        <v>0</v>
      </c>
      <c r="R182" s="16">
        <f>Q182*'Simpl. all tex.-dual tex'!I185</f>
        <v>0</v>
      </c>
      <c r="S182" s="16">
        <f>Q182*'Simpl. all tex.-dual tex'!AX185</f>
        <v>0</v>
      </c>
    </row>
    <row r="183" spans="1:19" ht="23.25" customHeight="1">
      <c r="A183" s="24" t="str">
        <f>'Simpl. all tex.-dual tex'!D186</f>
        <v>SIMPL-7L-T</v>
      </c>
      <c r="B183" s="545" t="s">
        <v>6459</v>
      </c>
      <c r="C183" s="25" t="str">
        <f>IF('Simpl. all tex.-dual tex'!M186=0,"",'Simpl. all tex.-dual tex'!M186)</f>
        <v/>
      </c>
      <c r="D183" s="23" t="str">
        <f>IF('Simpl. all tex.-dual tex'!N186=0,"",'Simpl. all tex.-dual tex'!N186)</f>
        <v/>
      </c>
      <c r="E183" s="23" t="str">
        <f>IF('Simpl. all tex.-dual tex'!O186=0,"",'Simpl. all tex.-dual tex'!O186)</f>
        <v/>
      </c>
      <c r="F183" s="23" t="str">
        <f>IF('Simpl. all tex.-dual tex'!P186=0,"",'Simpl. all tex.-dual tex'!P186)</f>
        <v/>
      </c>
      <c r="G183" s="23" t="str">
        <f>IF('Simpl. all tex.-dual tex'!Q186=0,"",'Simpl. all tex.-dual tex'!Q186)</f>
        <v/>
      </c>
      <c r="H183" s="23" t="str">
        <f>IF('Simpl. all tex.-dual tex'!R186=0,"",'Simpl. all tex.-dual tex'!R186)</f>
        <v/>
      </c>
      <c r="I183" s="23" t="str">
        <f>IF('Simpl. all tex.-dual tex'!S186=0,"",'Simpl. all tex.-dual tex'!S186)</f>
        <v/>
      </c>
      <c r="J183" s="23" t="str">
        <f>IF('Simpl. all tex.-dual tex'!T186=0,"",'Simpl. all tex.-dual tex'!T186)</f>
        <v/>
      </c>
      <c r="K183" s="23" t="str">
        <f>IF('Simpl. all tex.-dual tex'!U186=0,"",'Simpl. all tex.-dual tex'!U186)</f>
        <v/>
      </c>
      <c r="L183" s="23" t="str">
        <f>IF('Simpl. all tex.-dual tex'!V186=0,"",'Simpl. all tex.-dual tex'!V186)</f>
        <v/>
      </c>
      <c r="M183" s="23" t="str">
        <f>IF('Simpl. all tex.-dual tex'!W186=0,"",'Simpl. all tex.-dual tex'!W186)</f>
        <v/>
      </c>
      <c r="N183" s="23" t="str">
        <f>IF('Simpl. all tex.-dual tex'!X186=0,"",'Simpl. all tex.-dual tex'!X186)</f>
        <v/>
      </c>
      <c r="O183" s="23" t="str">
        <f>IF('Simpl. all tex.-dual tex'!Y186=0,"",'Simpl. all tex.-dual tex'!Y186)</f>
        <v/>
      </c>
      <c r="P183" s="23" t="str">
        <f>IF('Simpl. all tex.-dual tex'!Z186=0,"",'Simpl. all tex.-dual tex'!Z186)</f>
        <v/>
      </c>
      <c r="Q183" s="376">
        <f t="shared" si="2"/>
        <v>0</v>
      </c>
      <c r="R183" s="16">
        <f>Q183*'Simpl. all tex.-dual tex'!I186</f>
        <v>0</v>
      </c>
      <c r="S183" s="16">
        <f>Q183*'Simpl. all tex.-dual tex'!AX186</f>
        <v>0</v>
      </c>
    </row>
    <row r="184" spans="1:19" ht="23.25" customHeight="1">
      <c r="A184" s="24" t="str">
        <f>'Simpl. all tex.-dual tex'!D187</f>
        <v>SIMPL-7M</v>
      </c>
      <c r="B184" s="545" t="s">
        <v>6458</v>
      </c>
      <c r="C184" s="25" t="str">
        <f>IF('Simpl. all tex.-dual tex'!M187=0,"",'Simpl. all tex.-dual tex'!M187)</f>
        <v/>
      </c>
      <c r="D184" s="23" t="str">
        <f>IF('Simpl. all tex.-dual tex'!N187=0,"",'Simpl. all tex.-dual tex'!N187)</f>
        <v/>
      </c>
      <c r="E184" s="23" t="str">
        <f>IF('Simpl. all tex.-dual tex'!O187=0,"",'Simpl. all tex.-dual tex'!O187)</f>
        <v/>
      </c>
      <c r="F184" s="23" t="str">
        <f>IF('Simpl. all tex.-dual tex'!P187=0,"",'Simpl. all tex.-dual tex'!P187)</f>
        <v/>
      </c>
      <c r="G184" s="23" t="str">
        <f>IF('Simpl. all tex.-dual tex'!Q187=0,"",'Simpl. all tex.-dual tex'!Q187)</f>
        <v/>
      </c>
      <c r="H184" s="23" t="str">
        <f>IF('Simpl. all tex.-dual tex'!R187=0,"",'Simpl. all tex.-dual tex'!R187)</f>
        <v/>
      </c>
      <c r="I184" s="23" t="str">
        <f>IF('Simpl. all tex.-dual tex'!S187=0,"",'Simpl. all tex.-dual tex'!S187)</f>
        <v/>
      </c>
      <c r="J184" s="23" t="str">
        <f>IF('Simpl. all tex.-dual tex'!T187=0,"",'Simpl. all tex.-dual tex'!T187)</f>
        <v/>
      </c>
      <c r="K184" s="23" t="str">
        <f>IF('Simpl. all tex.-dual tex'!U187=0,"",'Simpl. all tex.-dual tex'!U187)</f>
        <v/>
      </c>
      <c r="L184" s="23" t="str">
        <f>IF('Simpl. all tex.-dual tex'!V187=0,"",'Simpl. all tex.-dual tex'!V187)</f>
        <v/>
      </c>
      <c r="M184" s="23" t="str">
        <f>IF('Simpl. all tex.-dual tex'!W187=0,"",'Simpl. all tex.-dual tex'!W187)</f>
        <v/>
      </c>
      <c r="N184" s="23" t="str">
        <f>IF('Simpl. all tex.-dual tex'!X187=0,"",'Simpl. all tex.-dual tex'!X187)</f>
        <v/>
      </c>
      <c r="O184" s="23" t="str">
        <f>IF('Simpl. all tex.-dual tex'!Y187=0,"",'Simpl. all tex.-dual tex'!Y187)</f>
        <v/>
      </c>
      <c r="P184" s="23" t="str">
        <f>IF('Simpl. all tex.-dual tex'!Z187=0,"",'Simpl. all tex.-dual tex'!Z187)</f>
        <v/>
      </c>
      <c r="Q184" s="376">
        <f t="shared" si="2"/>
        <v>0</v>
      </c>
      <c r="R184" s="16">
        <f>Q184*'Simpl. all tex.-dual tex'!I187</f>
        <v>0</v>
      </c>
      <c r="S184" s="16">
        <f>Q184*'Simpl. all tex.-dual tex'!AX187</f>
        <v>0</v>
      </c>
    </row>
    <row r="185" spans="1:19" ht="23.25" customHeight="1">
      <c r="A185" s="24" t="str">
        <f>'Simpl. all tex.-dual tex'!D188</f>
        <v>SIMPL-7M-T</v>
      </c>
      <c r="B185" s="545" t="s">
        <v>6459</v>
      </c>
      <c r="C185" s="25" t="str">
        <f>IF('Simpl. all tex.-dual tex'!M188=0,"",'Simpl. all tex.-dual tex'!M188)</f>
        <v/>
      </c>
      <c r="D185" s="23" t="str">
        <f>IF('Simpl. all tex.-dual tex'!N188=0,"",'Simpl. all tex.-dual tex'!N188)</f>
        <v/>
      </c>
      <c r="E185" s="23" t="str">
        <f>IF('Simpl. all tex.-dual tex'!O188=0,"",'Simpl. all tex.-dual tex'!O188)</f>
        <v/>
      </c>
      <c r="F185" s="23" t="str">
        <f>IF('Simpl. all tex.-dual tex'!P188=0,"",'Simpl. all tex.-dual tex'!P188)</f>
        <v/>
      </c>
      <c r="G185" s="23" t="str">
        <f>IF('Simpl. all tex.-dual tex'!Q188=0,"",'Simpl. all tex.-dual tex'!Q188)</f>
        <v/>
      </c>
      <c r="H185" s="23" t="str">
        <f>IF('Simpl. all tex.-dual tex'!R188=0,"",'Simpl. all tex.-dual tex'!R188)</f>
        <v/>
      </c>
      <c r="I185" s="23" t="str">
        <f>IF('Simpl. all tex.-dual tex'!S188=0,"",'Simpl. all tex.-dual tex'!S188)</f>
        <v/>
      </c>
      <c r="J185" s="23" t="str">
        <f>IF('Simpl. all tex.-dual tex'!T188=0,"",'Simpl. all tex.-dual tex'!T188)</f>
        <v/>
      </c>
      <c r="K185" s="23" t="str">
        <f>IF('Simpl. all tex.-dual tex'!U188=0,"",'Simpl. all tex.-dual tex'!U188)</f>
        <v/>
      </c>
      <c r="L185" s="23" t="str">
        <f>IF('Simpl. all tex.-dual tex'!V188=0,"",'Simpl. all tex.-dual tex'!V188)</f>
        <v/>
      </c>
      <c r="M185" s="23" t="str">
        <f>IF('Simpl. all tex.-dual tex'!W188=0,"",'Simpl. all tex.-dual tex'!W188)</f>
        <v/>
      </c>
      <c r="N185" s="23" t="str">
        <f>IF('Simpl. all tex.-dual tex'!X188=0,"",'Simpl. all tex.-dual tex'!X188)</f>
        <v/>
      </c>
      <c r="O185" s="23" t="str">
        <f>IF('Simpl. all tex.-dual tex'!Y188=0,"",'Simpl. all tex.-dual tex'!Y188)</f>
        <v/>
      </c>
      <c r="P185" s="23" t="str">
        <f>IF('Simpl. all tex.-dual tex'!Z188=0,"",'Simpl. all tex.-dual tex'!Z188)</f>
        <v/>
      </c>
      <c r="Q185" s="376">
        <f t="shared" si="2"/>
        <v>0</v>
      </c>
      <c r="R185" s="16">
        <f>Q185*'Simpl. all tex.-dual tex'!I188</f>
        <v>0</v>
      </c>
      <c r="S185" s="16">
        <f>Q185*'Simpl. all tex.-dual tex'!AX188</f>
        <v>0</v>
      </c>
    </row>
    <row r="186" spans="1:19" ht="23.25" customHeight="1">
      <c r="A186" s="24" t="str">
        <f>'Simpl. all tex.-dual tex'!D189</f>
        <v>SIMPL-7N</v>
      </c>
      <c r="B186" s="545" t="s">
        <v>6458</v>
      </c>
      <c r="C186" s="25" t="str">
        <f>IF('Simpl. all tex.-dual tex'!M189=0,"",'Simpl. all tex.-dual tex'!M189)</f>
        <v/>
      </c>
      <c r="D186" s="23" t="str">
        <f>IF('Simpl. all tex.-dual tex'!N189=0,"",'Simpl. all tex.-dual tex'!N189)</f>
        <v/>
      </c>
      <c r="E186" s="23" t="str">
        <f>IF('Simpl. all tex.-dual tex'!O189=0,"",'Simpl. all tex.-dual tex'!O189)</f>
        <v/>
      </c>
      <c r="F186" s="23" t="str">
        <f>IF('Simpl. all tex.-dual tex'!P189=0,"",'Simpl. all tex.-dual tex'!P189)</f>
        <v/>
      </c>
      <c r="G186" s="23" t="str">
        <f>IF('Simpl. all tex.-dual tex'!Q189=0,"",'Simpl. all tex.-dual tex'!Q189)</f>
        <v/>
      </c>
      <c r="H186" s="23" t="str">
        <f>IF('Simpl. all tex.-dual tex'!R189=0,"",'Simpl. all tex.-dual tex'!R189)</f>
        <v/>
      </c>
      <c r="I186" s="23" t="str">
        <f>IF('Simpl. all tex.-dual tex'!S189=0,"",'Simpl. all tex.-dual tex'!S189)</f>
        <v/>
      </c>
      <c r="J186" s="23" t="str">
        <f>IF('Simpl. all tex.-dual tex'!T189=0,"",'Simpl. all tex.-dual tex'!T189)</f>
        <v/>
      </c>
      <c r="K186" s="23" t="str">
        <f>IF('Simpl. all tex.-dual tex'!U189=0,"",'Simpl. all tex.-dual tex'!U189)</f>
        <v/>
      </c>
      <c r="L186" s="23" t="str">
        <f>IF('Simpl. all tex.-dual tex'!V189=0,"",'Simpl. all tex.-dual tex'!V189)</f>
        <v/>
      </c>
      <c r="M186" s="23" t="str">
        <f>IF('Simpl. all tex.-dual tex'!W189=0,"",'Simpl. all tex.-dual tex'!W189)</f>
        <v/>
      </c>
      <c r="N186" s="23" t="str">
        <f>IF('Simpl. all tex.-dual tex'!X189=0,"",'Simpl. all tex.-dual tex'!X189)</f>
        <v/>
      </c>
      <c r="O186" s="23" t="str">
        <f>IF('Simpl. all tex.-dual tex'!Y189=0,"",'Simpl. all tex.-dual tex'!Y189)</f>
        <v/>
      </c>
      <c r="P186" s="23" t="str">
        <f>IF('Simpl. all tex.-dual tex'!Z189=0,"",'Simpl. all tex.-dual tex'!Z189)</f>
        <v/>
      </c>
      <c r="Q186" s="376">
        <f t="shared" si="2"/>
        <v>0</v>
      </c>
      <c r="R186" s="16">
        <f>Q186*'Simpl. all tex.-dual tex'!I189</f>
        <v>0</v>
      </c>
      <c r="S186" s="16">
        <f>Q186*'Simpl. all tex.-dual tex'!AX189</f>
        <v>0</v>
      </c>
    </row>
    <row r="187" spans="1:19" ht="23.25" customHeight="1">
      <c r="A187" s="24" t="str">
        <f>'Simpl. all tex.-dual tex'!D190</f>
        <v>SIMPL-7N-T</v>
      </c>
      <c r="B187" s="545" t="s">
        <v>6459</v>
      </c>
      <c r="C187" s="25" t="str">
        <f>IF('Simpl. all tex.-dual tex'!M190=0,"",'Simpl. all tex.-dual tex'!M190)</f>
        <v/>
      </c>
      <c r="D187" s="23" t="str">
        <f>IF('Simpl. all tex.-dual tex'!N190=0,"",'Simpl. all tex.-dual tex'!N190)</f>
        <v/>
      </c>
      <c r="E187" s="23" t="str">
        <f>IF('Simpl. all tex.-dual tex'!O190=0,"",'Simpl. all tex.-dual tex'!O190)</f>
        <v/>
      </c>
      <c r="F187" s="23" t="str">
        <f>IF('Simpl. all tex.-dual tex'!P190=0,"",'Simpl. all tex.-dual tex'!P190)</f>
        <v/>
      </c>
      <c r="G187" s="23" t="str">
        <f>IF('Simpl. all tex.-dual tex'!Q190=0,"",'Simpl. all tex.-dual tex'!Q190)</f>
        <v/>
      </c>
      <c r="H187" s="23" t="str">
        <f>IF('Simpl. all tex.-dual tex'!R190=0,"",'Simpl. all tex.-dual tex'!R190)</f>
        <v/>
      </c>
      <c r="I187" s="23" t="str">
        <f>IF('Simpl. all tex.-dual tex'!S190=0,"",'Simpl. all tex.-dual tex'!S190)</f>
        <v/>
      </c>
      <c r="J187" s="23" t="str">
        <f>IF('Simpl. all tex.-dual tex'!T190=0,"",'Simpl. all tex.-dual tex'!T190)</f>
        <v/>
      </c>
      <c r="K187" s="23" t="str">
        <f>IF('Simpl. all tex.-dual tex'!U190=0,"",'Simpl. all tex.-dual tex'!U190)</f>
        <v/>
      </c>
      <c r="L187" s="23" t="str">
        <f>IF('Simpl. all tex.-dual tex'!V190=0,"",'Simpl. all tex.-dual tex'!V190)</f>
        <v/>
      </c>
      <c r="M187" s="23" t="str">
        <f>IF('Simpl. all tex.-dual tex'!W190=0,"",'Simpl. all tex.-dual tex'!W190)</f>
        <v/>
      </c>
      <c r="N187" s="23" t="str">
        <f>IF('Simpl. all tex.-dual tex'!X190=0,"",'Simpl. all tex.-dual tex'!X190)</f>
        <v/>
      </c>
      <c r="O187" s="23" t="str">
        <f>IF('Simpl. all tex.-dual tex'!Y190=0,"",'Simpl. all tex.-dual tex'!Y190)</f>
        <v/>
      </c>
      <c r="P187" s="23" t="str">
        <f>IF('Simpl. all tex.-dual tex'!Z190=0,"",'Simpl. all tex.-dual tex'!Z190)</f>
        <v/>
      </c>
      <c r="Q187" s="376">
        <f t="shared" si="2"/>
        <v>0</v>
      </c>
      <c r="R187" s="16">
        <f>Q187*'Simpl. all tex.-dual tex'!I190</f>
        <v>0</v>
      </c>
      <c r="S187" s="16">
        <f>Q187*'Simpl. all tex.-dual tex'!AX190</f>
        <v>0</v>
      </c>
    </row>
    <row r="188" spans="1:19" ht="23.25" customHeight="1">
      <c r="A188" s="24" t="str">
        <f>'Simpl. all tex.-dual tex'!D191</f>
        <v>SIMPL-7O</v>
      </c>
      <c r="B188" s="545" t="s">
        <v>6458</v>
      </c>
      <c r="C188" s="25" t="str">
        <f>IF('Simpl. all tex.-dual tex'!M191=0,"",'Simpl. all tex.-dual tex'!M191)</f>
        <v/>
      </c>
      <c r="D188" s="23" t="str">
        <f>IF('Simpl. all tex.-dual tex'!N191=0,"",'Simpl. all tex.-dual tex'!N191)</f>
        <v/>
      </c>
      <c r="E188" s="23" t="str">
        <f>IF('Simpl. all tex.-dual tex'!O191=0,"",'Simpl. all tex.-dual tex'!O191)</f>
        <v/>
      </c>
      <c r="F188" s="23" t="str">
        <f>IF('Simpl. all tex.-dual tex'!P191=0,"",'Simpl. all tex.-dual tex'!P191)</f>
        <v/>
      </c>
      <c r="G188" s="23" t="str">
        <f>IF('Simpl. all tex.-dual tex'!Q191=0,"",'Simpl. all tex.-dual tex'!Q191)</f>
        <v/>
      </c>
      <c r="H188" s="23" t="str">
        <f>IF('Simpl. all tex.-dual tex'!R191=0,"",'Simpl. all tex.-dual tex'!R191)</f>
        <v/>
      </c>
      <c r="I188" s="23" t="str">
        <f>IF('Simpl. all tex.-dual tex'!S191=0,"",'Simpl. all tex.-dual tex'!S191)</f>
        <v/>
      </c>
      <c r="J188" s="23" t="str">
        <f>IF('Simpl. all tex.-dual tex'!T191=0,"",'Simpl. all tex.-dual tex'!T191)</f>
        <v/>
      </c>
      <c r="K188" s="23" t="str">
        <f>IF('Simpl. all tex.-dual tex'!U191=0,"",'Simpl. all tex.-dual tex'!U191)</f>
        <v/>
      </c>
      <c r="L188" s="23" t="str">
        <f>IF('Simpl. all tex.-dual tex'!V191=0,"",'Simpl. all tex.-dual tex'!V191)</f>
        <v/>
      </c>
      <c r="M188" s="23" t="str">
        <f>IF('Simpl. all tex.-dual tex'!W191=0,"",'Simpl. all tex.-dual tex'!W191)</f>
        <v/>
      </c>
      <c r="N188" s="23" t="str">
        <f>IF('Simpl. all tex.-dual tex'!X191=0,"",'Simpl. all tex.-dual tex'!X191)</f>
        <v/>
      </c>
      <c r="O188" s="23" t="str">
        <f>IF('Simpl. all tex.-dual tex'!Y191=0,"",'Simpl. all tex.-dual tex'!Y191)</f>
        <v/>
      </c>
      <c r="P188" s="23" t="str">
        <f>IF('Simpl. all tex.-dual tex'!Z191=0,"",'Simpl. all tex.-dual tex'!Z191)</f>
        <v/>
      </c>
      <c r="Q188" s="376">
        <f t="shared" si="2"/>
        <v>0</v>
      </c>
      <c r="R188" s="16">
        <f>Q188*'Simpl. all tex.-dual tex'!I191</f>
        <v>0</v>
      </c>
      <c r="S188" s="16">
        <f>Q188*'Simpl. all tex.-dual tex'!AX191</f>
        <v>0</v>
      </c>
    </row>
    <row r="189" spans="1:19" ht="23.25" customHeight="1">
      <c r="A189" s="24" t="str">
        <f>'Simpl. all tex.-dual tex'!D192</f>
        <v>SIMPL-7O-T</v>
      </c>
      <c r="B189" s="545" t="s">
        <v>6459</v>
      </c>
      <c r="C189" s="25" t="str">
        <f>IF('Simpl. all tex.-dual tex'!M192=0,"",'Simpl. all tex.-dual tex'!M192)</f>
        <v/>
      </c>
      <c r="D189" s="23" t="str">
        <f>IF('Simpl. all tex.-dual tex'!N192=0,"",'Simpl. all tex.-dual tex'!N192)</f>
        <v/>
      </c>
      <c r="E189" s="23" t="str">
        <f>IF('Simpl. all tex.-dual tex'!O192=0,"",'Simpl. all tex.-dual tex'!O192)</f>
        <v/>
      </c>
      <c r="F189" s="23" t="str">
        <f>IF('Simpl. all tex.-dual tex'!P192=0,"",'Simpl. all tex.-dual tex'!P192)</f>
        <v/>
      </c>
      <c r="G189" s="23" t="str">
        <f>IF('Simpl. all tex.-dual tex'!Q192=0,"",'Simpl. all tex.-dual tex'!Q192)</f>
        <v/>
      </c>
      <c r="H189" s="23" t="str">
        <f>IF('Simpl. all tex.-dual tex'!R192=0,"",'Simpl. all tex.-dual tex'!R192)</f>
        <v/>
      </c>
      <c r="I189" s="23" t="str">
        <f>IF('Simpl. all tex.-dual tex'!S192=0,"",'Simpl. all tex.-dual tex'!S192)</f>
        <v/>
      </c>
      <c r="J189" s="23" t="str">
        <f>IF('Simpl. all tex.-dual tex'!T192=0,"",'Simpl. all tex.-dual tex'!T192)</f>
        <v/>
      </c>
      <c r="K189" s="23" t="str">
        <f>IF('Simpl. all tex.-dual tex'!U192=0,"",'Simpl. all tex.-dual tex'!U192)</f>
        <v/>
      </c>
      <c r="L189" s="23" t="str">
        <f>IF('Simpl. all tex.-dual tex'!V192=0,"",'Simpl. all tex.-dual tex'!V192)</f>
        <v/>
      </c>
      <c r="M189" s="23" t="str">
        <f>IF('Simpl. all tex.-dual tex'!W192=0,"",'Simpl. all tex.-dual tex'!W192)</f>
        <v/>
      </c>
      <c r="N189" s="23" t="str">
        <f>IF('Simpl. all tex.-dual tex'!X192=0,"",'Simpl. all tex.-dual tex'!X192)</f>
        <v/>
      </c>
      <c r="O189" s="23" t="str">
        <f>IF('Simpl. all tex.-dual tex'!Y192=0,"",'Simpl. all tex.-dual tex'!Y192)</f>
        <v/>
      </c>
      <c r="P189" s="23" t="str">
        <f>IF('Simpl. all tex.-dual tex'!Z192=0,"",'Simpl. all tex.-dual tex'!Z192)</f>
        <v/>
      </c>
      <c r="Q189" s="376">
        <f t="shared" si="2"/>
        <v>0</v>
      </c>
      <c r="R189" s="16">
        <f>Q189*'Simpl. all tex.-dual tex'!I192</f>
        <v>0</v>
      </c>
      <c r="S189" s="16">
        <f>Q189*'Simpl. all tex.-dual tex'!AX192</f>
        <v>0</v>
      </c>
    </row>
    <row r="190" spans="1:19" ht="23.25" customHeight="1">
      <c r="A190" s="24" t="str">
        <f>'Simpl. all tex.-dual tex'!D193</f>
        <v>SIMPL-7P</v>
      </c>
      <c r="B190" s="545" t="s">
        <v>6458</v>
      </c>
      <c r="C190" s="25" t="str">
        <f>IF('Simpl. all tex.-dual tex'!M193=0,"",'Simpl. all tex.-dual tex'!M193)</f>
        <v/>
      </c>
      <c r="D190" s="23" t="str">
        <f>IF('Simpl. all tex.-dual tex'!N193=0,"",'Simpl. all tex.-dual tex'!N193)</f>
        <v/>
      </c>
      <c r="E190" s="23" t="str">
        <f>IF('Simpl. all tex.-dual tex'!O193=0,"",'Simpl. all tex.-dual tex'!O193)</f>
        <v/>
      </c>
      <c r="F190" s="23" t="str">
        <f>IF('Simpl. all tex.-dual tex'!P193=0,"",'Simpl. all tex.-dual tex'!P193)</f>
        <v/>
      </c>
      <c r="G190" s="23" t="str">
        <f>IF('Simpl. all tex.-dual tex'!Q193=0,"",'Simpl. all tex.-dual tex'!Q193)</f>
        <v/>
      </c>
      <c r="H190" s="23" t="str">
        <f>IF('Simpl. all tex.-dual tex'!R193=0,"",'Simpl. all tex.-dual tex'!R193)</f>
        <v/>
      </c>
      <c r="I190" s="23" t="str">
        <f>IF('Simpl. all tex.-dual tex'!S193=0,"",'Simpl. all tex.-dual tex'!S193)</f>
        <v/>
      </c>
      <c r="J190" s="23" t="str">
        <f>IF('Simpl. all tex.-dual tex'!T193=0,"",'Simpl. all tex.-dual tex'!T193)</f>
        <v/>
      </c>
      <c r="K190" s="23" t="str">
        <f>IF('Simpl. all tex.-dual tex'!U193=0,"",'Simpl. all tex.-dual tex'!U193)</f>
        <v/>
      </c>
      <c r="L190" s="23" t="str">
        <f>IF('Simpl. all tex.-dual tex'!V193=0,"",'Simpl. all tex.-dual tex'!V193)</f>
        <v/>
      </c>
      <c r="M190" s="23" t="str">
        <f>IF('Simpl. all tex.-dual tex'!W193=0,"",'Simpl. all tex.-dual tex'!W193)</f>
        <v/>
      </c>
      <c r="N190" s="23" t="str">
        <f>IF('Simpl. all tex.-dual tex'!X193=0,"",'Simpl. all tex.-dual tex'!X193)</f>
        <v/>
      </c>
      <c r="O190" s="23" t="str">
        <f>IF('Simpl. all tex.-dual tex'!Y193=0,"",'Simpl. all tex.-dual tex'!Y193)</f>
        <v/>
      </c>
      <c r="P190" s="23" t="str">
        <f>IF('Simpl. all tex.-dual tex'!Z193=0,"",'Simpl. all tex.-dual tex'!Z193)</f>
        <v/>
      </c>
      <c r="Q190" s="376">
        <f t="shared" si="2"/>
        <v>0</v>
      </c>
      <c r="R190" s="16">
        <f>Q190*'Simpl. all tex.-dual tex'!I193</f>
        <v>0</v>
      </c>
      <c r="S190" s="16">
        <f>Q190*'Simpl. all tex.-dual tex'!AX193</f>
        <v>0</v>
      </c>
    </row>
    <row r="191" spans="1:19" ht="23.25" customHeight="1">
      <c r="A191" s="24" t="str">
        <f>'Simpl. all tex.-dual tex'!D194</f>
        <v>SIMPL-7P-T</v>
      </c>
      <c r="B191" s="545" t="s">
        <v>6459</v>
      </c>
      <c r="C191" s="25" t="str">
        <f>IF('Simpl. all tex.-dual tex'!M194=0,"",'Simpl. all tex.-dual tex'!M194)</f>
        <v/>
      </c>
      <c r="D191" s="23" t="str">
        <f>IF('Simpl. all tex.-dual tex'!N194=0,"",'Simpl. all tex.-dual tex'!N194)</f>
        <v/>
      </c>
      <c r="E191" s="23" t="str">
        <f>IF('Simpl. all tex.-dual tex'!O194=0,"",'Simpl. all tex.-dual tex'!O194)</f>
        <v/>
      </c>
      <c r="F191" s="23" t="str">
        <f>IF('Simpl. all tex.-dual tex'!P194=0,"",'Simpl. all tex.-dual tex'!P194)</f>
        <v/>
      </c>
      <c r="G191" s="23" t="str">
        <f>IF('Simpl. all tex.-dual tex'!Q194=0,"",'Simpl. all tex.-dual tex'!Q194)</f>
        <v/>
      </c>
      <c r="H191" s="23" t="str">
        <f>IF('Simpl. all tex.-dual tex'!R194=0,"",'Simpl. all tex.-dual tex'!R194)</f>
        <v/>
      </c>
      <c r="I191" s="23" t="str">
        <f>IF('Simpl. all tex.-dual tex'!S194=0,"",'Simpl. all tex.-dual tex'!S194)</f>
        <v/>
      </c>
      <c r="J191" s="23" t="str">
        <f>IF('Simpl. all tex.-dual tex'!T194=0,"",'Simpl. all tex.-dual tex'!T194)</f>
        <v/>
      </c>
      <c r="K191" s="23" t="str">
        <f>IF('Simpl. all tex.-dual tex'!U194=0,"",'Simpl. all tex.-dual tex'!U194)</f>
        <v/>
      </c>
      <c r="L191" s="23" t="str">
        <f>IF('Simpl. all tex.-dual tex'!V194=0,"",'Simpl. all tex.-dual tex'!V194)</f>
        <v/>
      </c>
      <c r="M191" s="23" t="str">
        <f>IF('Simpl. all tex.-dual tex'!W194=0,"",'Simpl. all tex.-dual tex'!W194)</f>
        <v/>
      </c>
      <c r="N191" s="23" t="str">
        <f>IF('Simpl. all tex.-dual tex'!X194=0,"",'Simpl. all tex.-dual tex'!X194)</f>
        <v/>
      </c>
      <c r="O191" s="23" t="str">
        <f>IF('Simpl. all tex.-dual tex'!Y194=0,"",'Simpl. all tex.-dual tex'!Y194)</f>
        <v/>
      </c>
      <c r="P191" s="23" t="str">
        <f>IF('Simpl. all tex.-dual tex'!Z194=0,"",'Simpl. all tex.-dual tex'!Z194)</f>
        <v/>
      </c>
      <c r="Q191" s="376">
        <f t="shared" si="2"/>
        <v>0</v>
      </c>
      <c r="R191" s="16">
        <f>Q191*'Simpl. all tex.-dual tex'!I194</f>
        <v>0</v>
      </c>
      <c r="S191" s="16">
        <f>Q191*'Simpl. all tex.-dual tex'!AX194</f>
        <v>0</v>
      </c>
    </row>
    <row r="192" spans="1:19" ht="23.25" customHeight="1">
      <c r="A192" s="24" t="str">
        <f>'Simpl. all tex.-dual tex'!D195</f>
        <v>SIMPL-7R</v>
      </c>
      <c r="B192" s="545" t="s">
        <v>6458</v>
      </c>
      <c r="C192" s="25" t="str">
        <f>IF('Simpl. all tex.-dual tex'!M195=0,"",'Simpl. all tex.-dual tex'!M195)</f>
        <v/>
      </c>
      <c r="D192" s="23" t="str">
        <f>IF('Simpl. all tex.-dual tex'!N195=0,"",'Simpl. all tex.-dual tex'!N195)</f>
        <v/>
      </c>
      <c r="E192" s="23" t="str">
        <f>IF('Simpl. all tex.-dual tex'!O195=0,"",'Simpl. all tex.-dual tex'!O195)</f>
        <v/>
      </c>
      <c r="F192" s="23" t="str">
        <f>IF('Simpl. all tex.-dual tex'!P195=0,"",'Simpl. all tex.-dual tex'!P195)</f>
        <v/>
      </c>
      <c r="G192" s="23" t="str">
        <f>IF('Simpl. all tex.-dual tex'!Q195=0,"",'Simpl. all tex.-dual tex'!Q195)</f>
        <v/>
      </c>
      <c r="H192" s="23" t="str">
        <f>IF('Simpl. all tex.-dual tex'!R195=0,"",'Simpl. all tex.-dual tex'!R195)</f>
        <v/>
      </c>
      <c r="I192" s="23" t="str">
        <f>IF('Simpl. all tex.-dual tex'!S195=0,"",'Simpl. all tex.-dual tex'!S195)</f>
        <v/>
      </c>
      <c r="J192" s="23" t="str">
        <f>IF('Simpl. all tex.-dual tex'!T195=0,"",'Simpl. all tex.-dual tex'!T195)</f>
        <v/>
      </c>
      <c r="K192" s="23" t="str">
        <f>IF('Simpl. all tex.-dual tex'!U195=0,"",'Simpl. all tex.-dual tex'!U195)</f>
        <v/>
      </c>
      <c r="L192" s="23" t="str">
        <f>IF('Simpl. all tex.-dual tex'!V195=0,"",'Simpl. all tex.-dual tex'!V195)</f>
        <v/>
      </c>
      <c r="M192" s="23" t="str">
        <f>IF('Simpl. all tex.-dual tex'!W195=0,"",'Simpl. all tex.-dual tex'!W195)</f>
        <v/>
      </c>
      <c r="N192" s="23" t="str">
        <f>IF('Simpl. all tex.-dual tex'!X195=0,"",'Simpl. all tex.-dual tex'!X195)</f>
        <v/>
      </c>
      <c r="O192" s="23" t="str">
        <f>IF('Simpl. all tex.-dual tex'!Y195=0,"",'Simpl. all tex.-dual tex'!Y195)</f>
        <v/>
      </c>
      <c r="P192" s="23" t="str">
        <f>IF('Simpl. all tex.-dual tex'!Z195=0,"",'Simpl. all tex.-dual tex'!Z195)</f>
        <v/>
      </c>
      <c r="Q192" s="376">
        <f t="shared" si="2"/>
        <v>0</v>
      </c>
      <c r="R192" s="16">
        <f>Q192*'Simpl. all tex.-dual tex'!I195</f>
        <v>0</v>
      </c>
      <c r="S192" s="16">
        <f>Q192*'Simpl. all tex.-dual tex'!AX195</f>
        <v>0</v>
      </c>
    </row>
    <row r="193" spans="1:19" ht="23.25" customHeight="1">
      <c r="A193" s="24" t="str">
        <f>'Simpl. all tex.-dual tex'!D196</f>
        <v>SIMPL-7R-T</v>
      </c>
      <c r="B193" s="545" t="s">
        <v>6459</v>
      </c>
      <c r="C193" s="25" t="str">
        <f>IF('Simpl. all tex.-dual tex'!M196=0,"",'Simpl. all tex.-dual tex'!M196)</f>
        <v/>
      </c>
      <c r="D193" s="23" t="str">
        <f>IF('Simpl. all tex.-dual tex'!N196=0,"",'Simpl. all tex.-dual tex'!N196)</f>
        <v/>
      </c>
      <c r="E193" s="23" t="str">
        <f>IF('Simpl. all tex.-dual tex'!O196=0,"",'Simpl. all tex.-dual tex'!O196)</f>
        <v/>
      </c>
      <c r="F193" s="23" t="str">
        <f>IF('Simpl. all tex.-dual tex'!P196=0,"",'Simpl. all tex.-dual tex'!P196)</f>
        <v/>
      </c>
      <c r="G193" s="23" t="str">
        <f>IF('Simpl. all tex.-dual tex'!Q196=0,"",'Simpl. all tex.-dual tex'!Q196)</f>
        <v/>
      </c>
      <c r="H193" s="23" t="str">
        <f>IF('Simpl. all tex.-dual tex'!R196=0,"",'Simpl. all tex.-dual tex'!R196)</f>
        <v/>
      </c>
      <c r="I193" s="23" t="str">
        <f>IF('Simpl. all tex.-dual tex'!S196=0,"",'Simpl. all tex.-dual tex'!S196)</f>
        <v/>
      </c>
      <c r="J193" s="23" t="str">
        <f>IF('Simpl. all tex.-dual tex'!T196=0,"",'Simpl. all tex.-dual tex'!T196)</f>
        <v/>
      </c>
      <c r="K193" s="23" t="str">
        <f>IF('Simpl. all tex.-dual tex'!U196=0,"",'Simpl. all tex.-dual tex'!U196)</f>
        <v/>
      </c>
      <c r="L193" s="23" t="str">
        <f>IF('Simpl. all tex.-dual tex'!V196=0,"",'Simpl. all tex.-dual tex'!V196)</f>
        <v/>
      </c>
      <c r="M193" s="23" t="str">
        <f>IF('Simpl. all tex.-dual tex'!W196=0,"",'Simpl. all tex.-dual tex'!W196)</f>
        <v/>
      </c>
      <c r="N193" s="23" t="str">
        <f>IF('Simpl. all tex.-dual tex'!X196=0,"",'Simpl. all tex.-dual tex'!X196)</f>
        <v/>
      </c>
      <c r="O193" s="23" t="str">
        <f>IF('Simpl. all tex.-dual tex'!Y196=0,"",'Simpl. all tex.-dual tex'!Y196)</f>
        <v/>
      </c>
      <c r="P193" s="23" t="str">
        <f>IF('Simpl. all tex.-dual tex'!Z196=0,"",'Simpl. all tex.-dual tex'!Z196)</f>
        <v/>
      </c>
      <c r="Q193" s="376">
        <f t="shared" si="2"/>
        <v>0</v>
      </c>
      <c r="R193" s="16">
        <f>Q193*'Simpl. all tex.-dual tex'!I196</f>
        <v>0</v>
      </c>
      <c r="S193" s="16">
        <f>Q193*'Simpl. all tex.-dual tex'!AX196</f>
        <v>0</v>
      </c>
    </row>
    <row r="194" spans="1:19" ht="23.25" customHeight="1">
      <c r="A194" s="24" t="str">
        <f>'Simpl. all tex.-dual tex'!D197</f>
        <v>SIMPL-7S</v>
      </c>
      <c r="B194" s="545" t="s">
        <v>6458</v>
      </c>
      <c r="C194" s="25" t="str">
        <f>IF('Simpl. all tex.-dual tex'!M197=0,"",'Simpl. all tex.-dual tex'!M197)</f>
        <v/>
      </c>
      <c r="D194" s="23" t="str">
        <f>IF('Simpl. all tex.-dual tex'!N197=0,"",'Simpl. all tex.-dual tex'!N197)</f>
        <v/>
      </c>
      <c r="E194" s="23" t="str">
        <f>IF('Simpl. all tex.-dual tex'!O197=0,"",'Simpl. all tex.-dual tex'!O197)</f>
        <v/>
      </c>
      <c r="F194" s="23" t="str">
        <f>IF('Simpl. all tex.-dual tex'!P197=0,"",'Simpl. all tex.-dual tex'!P197)</f>
        <v/>
      </c>
      <c r="G194" s="23" t="str">
        <f>IF('Simpl. all tex.-dual tex'!Q197=0,"",'Simpl. all tex.-dual tex'!Q197)</f>
        <v/>
      </c>
      <c r="H194" s="23" t="str">
        <f>IF('Simpl. all tex.-dual tex'!R197=0,"",'Simpl. all tex.-dual tex'!R197)</f>
        <v/>
      </c>
      <c r="I194" s="23" t="str">
        <f>IF('Simpl. all tex.-dual tex'!S197=0,"",'Simpl. all tex.-dual tex'!S197)</f>
        <v/>
      </c>
      <c r="J194" s="23" t="str">
        <f>IF('Simpl. all tex.-dual tex'!T197=0,"",'Simpl. all tex.-dual tex'!T197)</f>
        <v/>
      </c>
      <c r="K194" s="23" t="str">
        <f>IF('Simpl. all tex.-dual tex'!U197=0,"",'Simpl. all tex.-dual tex'!U197)</f>
        <v/>
      </c>
      <c r="L194" s="23" t="str">
        <f>IF('Simpl. all tex.-dual tex'!V197=0,"",'Simpl. all tex.-dual tex'!V197)</f>
        <v/>
      </c>
      <c r="M194" s="23" t="str">
        <f>IF('Simpl. all tex.-dual tex'!W197=0,"",'Simpl. all tex.-dual tex'!W197)</f>
        <v/>
      </c>
      <c r="N194" s="23" t="str">
        <f>IF('Simpl. all tex.-dual tex'!X197=0,"",'Simpl. all tex.-dual tex'!X197)</f>
        <v/>
      </c>
      <c r="O194" s="23" t="str">
        <f>IF('Simpl. all tex.-dual tex'!Y197=0,"",'Simpl. all tex.-dual tex'!Y197)</f>
        <v/>
      </c>
      <c r="P194" s="23" t="str">
        <f>IF('Simpl. all tex.-dual tex'!Z197=0,"",'Simpl. all tex.-dual tex'!Z197)</f>
        <v/>
      </c>
      <c r="Q194" s="376">
        <f t="shared" si="2"/>
        <v>0</v>
      </c>
      <c r="R194" s="16">
        <f>Q194*'Simpl. all tex.-dual tex'!I197</f>
        <v>0</v>
      </c>
      <c r="S194" s="16">
        <f>Q194*'Simpl. all tex.-dual tex'!AX197</f>
        <v>0</v>
      </c>
    </row>
    <row r="195" spans="1:19" ht="23.25" customHeight="1">
      <c r="A195" s="24" t="str">
        <f>'Simpl. all tex.-dual tex'!D198</f>
        <v>SIMPL-7S-T</v>
      </c>
      <c r="B195" s="545" t="s">
        <v>6459</v>
      </c>
      <c r="C195" s="25" t="str">
        <f>IF('Simpl. all tex.-dual tex'!M198=0,"",'Simpl. all tex.-dual tex'!M198)</f>
        <v/>
      </c>
      <c r="D195" s="23" t="str">
        <f>IF('Simpl. all tex.-dual tex'!N198=0,"",'Simpl. all tex.-dual tex'!N198)</f>
        <v/>
      </c>
      <c r="E195" s="23" t="str">
        <f>IF('Simpl. all tex.-dual tex'!O198=0,"",'Simpl. all tex.-dual tex'!O198)</f>
        <v/>
      </c>
      <c r="F195" s="23" t="str">
        <f>IF('Simpl. all tex.-dual tex'!P198=0,"",'Simpl. all tex.-dual tex'!P198)</f>
        <v/>
      </c>
      <c r="G195" s="23" t="str">
        <f>IF('Simpl. all tex.-dual tex'!Q198=0,"",'Simpl. all tex.-dual tex'!Q198)</f>
        <v/>
      </c>
      <c r="H195" s="23" t="str">
        <f>IF('Simpl. all tex.-dual tex'!R198=0,"",'Simpl. all tex.-dual tex'!R198)</f>
        <v/>
      </c>
      <c r="I195" s="23" t="str">
        <f>IF('Simpl. all tex.-dual tex'!S198=0,"",'Simpl. all tex.-dual tex'!S198)</f>
        <v/>
      </c>
      <c r="J195" s="23" t="str">
        <f>IF('Simpl. all tex.-dual tex'!T198=0,"",'Simpl. all tex.-dual tex'!T198)</f>
        <v/>
      </c>
      <c r="K195" s="23" t="str">
        <f>IF('Simpl. all tex.-dual tex'!U198=0,"",'Simpl. all tex.-dual tex'!U198)</f>
        <v/>
      </c>
      <c r="L195" s="23" t="str">
        <f>IF('Simpl. all tex.-dual tex'!V198=0,"",'Simpl. all tex.-dual tex'!V198)</f>
        <v/>
      </c>
      <c r="M195" s="23" t="str">
        <f>IF('Simpl. all tex.-dual tex'!W198=0,"",'Simpl. all tex.-dual tex'!W198)</f>
        <v/>
      </c>
      <c r="N195" s="23" t="str">
        <f>IF('Simpl. all tex.-dual tex'!X198=0,"",'Simpl. all tex.-dual tex'!X198)</f>
        <v/>
      </c>
      <c r="O195" s="23" t="str">
        <f>IF('Simpl. all tex.-dual tex'!Y198=0,"",'Simpl. all tex.-dual tex'!Y198)</f>
        <v/>
      </c>
      <c r="P195" s="23" t="str">
        <f>IF('Simpl. all tex.-dual tex'!Z198=0,"",'Simpl. all tex.-dual tex'!Z198)</f>
        <v/>
      </c>
      <c r="Q195" s="376">
        <f t="shared" si="2"/>
        <v>0</v>
      </c>
      <c r="R195" s="16">
        <f>Q195*'Simpl. all tex.-dual tex'!I198</f>
        <v>0</v>
      </c>
      <c r="S195" s="16">
        <f>Q195*'Simpl. all tex.-dual tex'!AX198</f>
        <v>0</v>
      </c>
    </row>
    <row r="196" spans="1:19" ht="23.25" customHeight="1">
      <c r="A196" s="24" t="str">
        <f>'Simpl. all tex.-dual tex'!D199</f>
        <v>8 - WHEELS</v>
      </c>
      <c r="B196" s="545"/>
      <c r="C196" s="25" t="str">
        <f>IF('Simpl. all tex.-dual tex'!M199=0,"",'Simpl. all tex.-dual tex'!M199)</f>
        <v/>
      </c>
      <c r="D196" s="23" t="str">
        <f>IF('Simpl. all tex.-dual tex'!N199=0,"",'Simpl. all tex.-dual tex'!N199)</f>
        <v/>
      </c>
      <c r="E196" s="23" t="str">
        <f>IF('Simpl. all tex.-dual tex'!O199=0,"",'Simpl. all tex.-dual tex'!O199)</f>
        <v/>
      </c>
      <c r="F196" s="23" t="str">
        <f>IF('Simpl. all tex.-dual tex'!P199=0,"",'Simpl. all tex.-dual tex'!P199)</f>
        <v/>
      </c>
      <c r="G196" s="23" t="str">
        <f>IF('Simpl. all tex.-dual tex'!Q199=0,"",'Simpl. all tex.-dual tex'!Q199)</f>
        <v/>
      </c>
      <c r="H196" s="23" t="str">
        <f>IF('Simpl. all tex.-dual tex'!R199=0,"",'Simpl. all tex.-dual tex'!R199)</f>
        <v/>
      </c>
      <c r="I196" s="23" t="str">
        <f>IF('Simpl. all tex.-dual tex'!S199=0,"",'Simpl. all tex.-dual tex'!S199)</f>
        <v/>
      </c>
      <c r="J196" s="23" t="str">
        <f>IF('Simpl. all tex.-dual tex'!T199=0,"",'Simpl. all tex.-dual tex'!T199)</f>
        <v/>
      </c>
      <c r="K196" s="23" t="str">
        <f>IF('Simpl. all tex.-dual tex'!U199=0,"",'Simpl. all tex.-dual tex'!U199)</f>
        <v/>
      </c>
      <c r="L196" s="23" t="str">
        <f>IF('Simpl. all tex.-dual tex'!V199=0,"",'Simpl. all tex.-dual tex'!V199)</f>
        <v/>
      </c>
      <c r="M196" s="23" t="str">
        <f>IF('Simpl. all tex.-dual tex'!W199=0,"",'Simpl. all tex.-dual tex'!W199)</f>
        <v/>
      </c>
      <c r="N196" s="23" t="str">
        <f>IF('Simpl. all tex.-dual tex'!X199=0,"",'Simpl. all tex.-dual tex'!X199)</f>
        <v/>
      </c>
      <c r="O196" s="23" t="str">
        <f>IF('Simpl. all tex.-dual tex'!Y199=0,"",'Simpl. all tex.-dual tex'!Y199)</f>
        <v/>
      </c>
      <c r="P196" s="23" t="str">
        <f>IF('Simpl. all tex.-dual tex'!Z199=0,"",'Simpl. all tex.-dual tex'!Z199)</f>
        <v/>
      </c>
      <c r="Q196" s="376">
        <f t="shared" si="2"/>
        <v>0</v>
      </c>
      <c r="R196" s="16">
        <f>Q196*'Simpl. all tex.-dual tex'!I199</f>
        <v>0</v>
      </c>
      <c r="S196" s="16">
        <f>Q196*'Simpl. all tex.-dual tex'!AX199</f>
        <v>0</v>
      </c>
    </row>
    <row r="197" spans="1:19" ht="23.25" customHeight="1">
      <c r="A197" s="24" t="str">
        <f>'Simpl. all tex.-dual tex'!D200</f>
        <v>SIMPL-8A</v>
      </c>
      <c r="B197" s="545" t="s">
        <v>6458</v>
      </c>
      <c r="C197" s="25" t="str">
        <f>IF('Simpl. all tex.-dual tex'!M200=0,"",'Simpl. all tex.-dual tex'!M200)</f>
        <v/>
      </c>
      <c r="D197" s="23" t="str">
        <f>IF('Simpl. all tex.-dual tex'!N200=0,"",'Simpl. all tex.-dual tex'!N200)</f>
        <v/>
      </c>
      <c r="E197" s="23" t="str">
        <f>IF('Simpl. all tex.-dual tex'!O200=0,"",'Simpl. all tex.-dual tex'!O200)</f>
        <v/>
      </c>
      <c r="F197" s="23" t="str">
        <f>IF('Simpl. all tex.-dual tex'!P200=0,"",'Simpl. all tex.-dual tex'!P200)</f>
        <v/>
      </c>
      <c r="G197" s="23" t="str">
        <f>IF('Simpl. all tex.-dual tex'!Q200=0,"",'Simpl. all tex.-dual tex'!Q200)</f>
        <v/>
      </c>
      <c r="H197" s="23" t="str">
        <f>IF('Simpl. all tex.-dual tex'!R200=0,"",'Simpl. all tex.-dual tex'!R200)</f>
        <v/>
      </c>
      <c r="I197" s="23" t="str">
        <f>IF('Simpl. all tex.-dual tex'!S200=0,"",'Simpl. all tex.-dual tex'!S200)</f>
        <v/>
      </c>
      <c r="J197" s="23" t="str">
        <f>IF('Simpl. all tex.-dual tex'!T200=0,"",'Simpl. all tex.-dual tex'!T200)</f>
        <v/>
      </c>
      <c r="K197" s="23" t="str">
        <f>IF('Simpl. all tex.-dual tex'!U200=0,"",'Simpl. all tex.-dual tex'!U200)</f>
        <v/>
      </c>
      <c r="L197" s="23" t="str">
        <f>IF('Simpl. all tex.-dual tex'!V200=0,"",'Simpl. all tex.-dual tex'!V200)</f>
        <v/>
      </c>
      <c r="M197" s="23" t="str">
        <f>IF('Simpl. all tex.-dual tex'!W200=0,"",'Simpl. all tex.-dual tex'!W200)</f>
        <v/>
      </c>
      <c r="N197" s="23" t="str">
        <f>IF('Simpl. all tex.-dual tex'!X200=0,"",'Simpl. all tex.-dual tex'!X200)</f>
        <v/>
      </c>
      <c r="O197" s="23" t="str">
        <f>IF('Simpl. all tex.-dual tex'!Y200=0,"",'Simpl. all tex.-dual tex'!Y200)</f>
        <v/>
      </c>
      <c r="P197" s="23" t="str">
        <f>IF('Simpl. all tex.-dual tex'!Z200=0,"",'Simpl. all tex.-dual tex'!Z200)</f>
        <v/>
      </c>
      <c r="Q197" s="376">
        <f t="shared" si="2"/>
        <v>0</v>
      </c>
      <c r="R197" s="16">
        <f>Q197*'Simpl. all tex.-dual tex'!I200</f>
        <v>0</v>
      </c>
      <c r="S197" s="16">
        <f>Q197*'Simpl. all tex.-dual tex'!AX200</f>
        <v>0</v>
      </c>
    </row>
    <row r="198" spans="1:19" ht="23.25" customHeight="1">
      <c r="A198" s="24" t="str">
        <f>'Simpl. all tex.-dual tex'!D201</f>
        <v>SIMPL-8A-T</v>
      </c>
      <c r="B198" s="545" t="s">
        <v>6459</v>
      </c>
      <c r="C198" s="25" t="str">
        <f>IF('Simpl. all tex.-dual tex'!M201=0,"",'Simpl. all tex.-dual tex'!M201)</f>
        <v/>
      </c>
      <c r="D198" s="23" t="str">
        <f>IF('Simpl. all tex.-dual tex'!N201=0,"",'Simpl. all tex.-dual tex'!N201)</f>
        <v/>
      </c>
      <c r="E198" s="23" t="str">
        <f>IF('Simpl. all tex.-dual tex'!O201=0,"",'Simpl. all tex.-dual tex'!O201)</f>
        <v/>
      </c>
      <c r="F198" s="23" t="str">
        <f>IF('Simpl. all tex.-dual tex'!P201=0,"",'Simpl. all tex.-dual tex'!P201)</f>
        <v/>
      </c>
      <c r="G198" s="23" t="str">
        <f>IF('Simpl. all tex.-dual tex'!Q201=0,"",'Simpl. all tex.-dual tex'!Q201)</f>
        <v/>
      </c>
      <c r="H198" s="23" t="str">
        <f>IF('Simpl. all tex.-dual tex'!R201=0,"",'Simpl. all tex.-dual tex'!R201)</f>
        <v/>
      </c>
      <c r="I198" s="23" t="str">
        <f>IF('Simpl. all tex.-dual tex'!S201=0,"",'Simpl. all tex.-dual tex'!S201)</f>
        <v/>
      </c>
      <c r="J198" s="23" t="str">
        <f>IF('Simpl. all tex.-dual tex'!T201=0,"",'Simpl. all tex.-dual tex'!T201)</f>
        <v/>
      </c>
      <c r="K198" s="23" t="str">
        <f>IF('Simpl. all tex.-dual tex'!U201=0,"",'Simpl. all tex.-dual tex'!U201)</f>
        <v/>
      </c>
      <c r="L198" s="23" t="str">
        <f>IF('Simpl. all tex.-dual tex'!V201=0,"",'Simpl. all tex.-dual tex'!V201)</f>
        <v/>
      </c>
      <c r="M198" s="23" t="str">
        <f>IF('Simpl. all tex.-dual tex'!W201=0,"",'Simpl. all tex.-dual tex'!W201)</f>
        <v/>
      </c>
      <c r="N198" s="23" t="str">
        <f>IF('Simpl. all tex.-dual tex'!X201=0,"",'Simpl. all tex.-dual tex'!X201)</f>
        <v/>
      </c>
      <c r="O198" s="23" t="str">
        <f>IF('Simpl. all tex.-dual tex'!Y201=0,"",'Simpl. all tex.-dual tex'!Y201)</f>
        <v/>
      </c>
      <c r="P198" s="23" t="str">
        <f>IF('Simpl. all tex.-dual tex'!Z201=0,"",'Simpl. all tex.-dual tex'!Z201)</f>
        <v/>
      </c>
      <c r="Q198" s="376">
        <f t="shared" si="2"/>
        <v>0</v>
      </c>
      <c r="R198" s="16">
        <f>Q198*'Simpl. all tex.-dual tex'!I201</f>
        <v>0</v>
      </c>
      <c r="S198" s="16">
        <f>Q198*'Simpl. all tex.-dual tex'!AX201</f>
        <v>0</v>
      </c>
    </row>
    <row r="199" spans="1:19" ht="23.25" customHeight="1">
      <c r="A199" s="24" t="str">
        <f>'Simpl. all tex.-dual tex'!D202</f>
        <v>SIMPL-8B</v>
      </c>
      <c r="B199" s="545" t="s">
        <v>6458</v>
      </c>
      <c r="C199" s="25" t="str">
        <f>IF('Simpl. all tex.-dual tex'!M202=0,"",'Simpl. all tex.-dual tex'!M202)</f>
        <v/>
      </c>
      <c r="D199" s="23" t="str">
        <f>IF('Simpl. all tex.-dual tex'!N202=0,"",'Simpl. all tex.-dual tex'!N202)</f>
        <v/>
      </c>
      <c r="E199" s="23" t="str">
        <f>IF('Simpl. all tex.-dual tex'!O202=0,"",'Simpl. all tex.-dual tex'!O202)</f>
        <v/>
      </c>
      <c r="F199" s="23" t="str">
        <f>IF('Simpl. all tex.-dual tex'!P202=0,"",'Simpl. all tex.-dual tex'!P202)</f>
        <v/>
      </c>
      <c r="G199" s="23" t="str">
        <f>IF('Simpl. all tex.-dual tex'!Q202=0,"",'Simpl. all tex.-dual tex'!Q202)</f>
        <v/>
      </c>
      <c r="H199" s="23" t="str">
        <f>IF('Simpl. all tex.-dual tex'!R202=0,"",'Simpl. all tex.-dual tex'!R202)</f>
        <v/>
      </c>
      <c r="I199" s="23" t="str">
        <f>IF('Simpl. all tex.-dual tex'!S202=0,"",'Simpl. all tex.-dual tex'!S202)</f>
        <v/>
      </c>
      <c r="J199" s="23" t="str">
        <f>IF('Simpl. all tex.-dual tex'!T202=0,"",'Simpl. all tex.-dual tex'!T202)</f>
        <v/>
      </c>
      <c r="K199" s="23" t="str">
        <f>IF('Simpl. all tex.-dual tex'!U202=0,"",'Simpl. all tex.-dual tex'!U202)</f>
        <v/>
      </c>
      <c r="L199" s="23" t="str">
        <f>IF('Simpl. all tex.-dual tex'!V202=0,"",'Simpl. all tex.-dual tex'!V202)</f>
        <v/>
      </c>
      <c r="M199" s="23" t="str">
        <f>IF('Simpl. all tex.-dual tex'!W202=0,"",'Simpl. all tex.-dual tex'!W202)</f>
        <v/>
      </c>
      <c r="N199" s="23" t="str">
        <f>IF('Simpl. all tex.-dual tex'!X202=0,"",'Simpl. all tex.-dual tex'!X202)</f>
        <v/>
      </c>
      <c r="O199" s="23" t="str">
        <f>IF('Simpl. all tex.-dual tex'!Y202=0,"",'Simpl. all tex.-dual tex'!Y202)</f>
        <v/>
      </c>
      <c r="P199" s="23" t="str">
        <f>IF('Simpl. all tex.-dual tex'!Z202=0,"",'Simpl. all tex.-dual tex'!Z202)</f>
        <v/>
      </c>
      <c r="Q199" s="376">
        <f t="shared" ref="Q199:Q262" si="3">SUM(C199:P199)</f>
        <v>0</v>
      </c>
      <c r="R199" s="16">
        <f>Q199*'Simpl. all tex.-dual tex'!I202</f>
        <v>0</v>
      </c>
      <c r="S199" s="16">
        <f>Q199*'Simpl. all tex.-dual tex'!AX202</f>
        <v>0</v>
      </c>
    </row>
    <row r="200" spans="1:19" ht="23.25" customHeight="1">
      <c r="A200" s="24" t="str">
        <f>'Simpl. all tex.-dual tex'!D203</f>
        <v>SIMPL-8B-T</v>
      </c>
      <c r="B200" s="545" t="s">
        <v>6459</v>
      </c>
      <c r="C200" s="25" t="str">
        <f>IF('Simpl. all tex.-dual tex'!M203=0,"",'Simpl. all tex.-dual tex'!M203)</f>
        <v/>
      </c>
      <c r="D200" s="23" t="str">
        <f>IF('Simpl. all tex.-dual tex'!N203=0,"",'Simpl. all tex.-dual tex'!N203)</f>
        <v/>
      </c>
      <c r="E200" s="23" t="str">
        <f>IF('Simpl. all tex.-dual tex'!O203=0,"",'Simpl. all tex.-dual tex'!O203)</f>
        <v/>
      </c>
      <c r="F200" s="23" t="str">
        <f>IF('Simpl. all tex.-dual tex'!P203=0,"",'Simpl. all tex.-dual tex'!P203)</f>
        <v/>
      </c>
      <c r="G200" s="23" t="str">
        <f>IF('Simpl. all tex.-dual tex'!Q203=0,"",'Simpl. all tex.-dual tex'!Q203)</f>
        <v/>
      </c>
      <c r="H200" s="23" t="str">
        <f>IF('Simpl. all tex.-dual tex'!R203=0,"",'Simpl. all tex.-dual tex'!R203)</f>
        <v/>
      </c>
      <c r="I200" s="23" t="str">
        <f>IF('Simpl. all tex.-dual tex'!S203=0,"",'Simpl. all tex.-dual tex'!S203)</f>
        <v/>
      </c>
      <c r="J200" s="23" t="str">
        <f>IF('Simpl. all tex.-dual tex'!T203=0,"",'Simpl. all tex.-dual tex'!T203)</f>
        <v/>
      </c>
      <c r="K200" s="23" t="str">
        <f>IF('Simpl. all tex.-dual tex'!U203=0,"",'Simpl. all tex.-dual tex'!U203)</f>
        <v/>
      </c>
      <c r="L200" s="23" t="str">
        <f>IF('Simpl. all tex.-dual tex'!V203=0,"",'Simpl. all tex.-dual tex'!V203)</f>
        <v/>
      </c>
      <c r="M200" s="23" t="str">
        <f>IF('Simpl. all tex.-dual tex'!W203=0,"",'Simpl. all tex.-dual tex'!W203)</f>
        <v/>
      </c>
      <c r="N200" s="23" t="str">
        <f>IF('Simpl. all tex.-dual tex'!X203=0,"",'Simpl. all tex.-dual tex'!X203)</f>
        <v/>
      </c>
      <c r="O200" s="23" t="str">
        <f>IF('Simpl. all tex.-dual tex'!Y203=0,"",'Simpl. all tex.-dual tex'!Y203)</f>
        <v/>
      </c>
      <c r="P200" s="23" t="str">
        <f>IF('Simpl. all tex.-dual tex'!Z203=0,"",'Simpl. all tex.-dual tex'!Z203)</f>
        <v/>
      </c>
      <c r="Q200" s="376">
        <f t="shared" si="3"/>
        <v>0</v>
      </c>
      <c r="R200" s="16">
        <f>Q200*'Simpl. all tex.-dual tex'!I203</f>
        <v>0</v>
      </c>
      <c r="S200" s="16">
        <f>Q200*'Simpl. all tex.-dual tex'!AX203</f>
        <v>0</v>
      </c>
    </row>
    <row r="201" spans="1:19" ht="23.25" customHeight="1">
      <c r="A201" s="24" t="str">
        <f>'Simpl. all tex.-dual tex'!D204</f>
        <v>SIMPL-8C</v>
      </c>
      <c r="B201" s="545" t="s">
        <v>6458</v>
      </c>
      <c r="C201" s="25" t="str">
        <f>IF('Simpl. all tex.-dual tex'!M204=0,"",'Simpl. all tex.-dual tex'!M204)</f>
        <v/>
      </c>
      <c r="D201" s="23" t="str">
        <f>IF('Simpl. all tex.-dual tex'!N204=0,"",'Simpl. all tex.-dual tex'!N204)</f>
        <v/>
      </c>
      <c r="E201" s="23" t="str">
        <f>IF('Simpl. all tex.-dual tex'!O204=0,"",'Simpl. all tex.-dual tex'!O204)</f>
        <v/>
      </c>
      <c r="F201" s="23" t="str">
        <f>IF('Simpl. all tex.-dual tex'!P204=0,"",'Simpl. all tex.-dual tex'!P204)</f>
        <v/>
      </c>
      <c r="G201" s="23" t="str">
        <f>IF('Simpl. all tex.-dual tex'!Q204=0,"",'Simpl. all tex.-dual tex'!Q204)</f>
        <v/>
      </c>
      <c r="H201" s="23" t="str">
        <f>IF('Simpl. all tex.-dual tex'!R204=0,"",'Simpl. all tex.-dual tex'!R204)</f>
        <v/>
      </c>
      <c r="I201" s="23" t="str">
        <f>IF('Simpl. all tex.-dual tex'!S204=0,"",'Simpl. all tex.-dual tex'!S204)</f>
        <v/>
      </c>
      <c r="J201" s="23" t="str">
        <f>IF('Simpl. all tex.-dual tex'!T204=0,"",'Simpl. all tex.-dual tex'!T204)</f>
        <v/>
      </c>
      <c r="K201" s="23" t="str">
        <f>IF('Simpl. all tex.-dual tex'!U204=0,"",'Simpl. all tex.-dual tex'!U204)</f>
        <v/>
      </c>
      <c r="L201" s="23" t="str">
        <f>IF('Simpl. all tex.-dual tex'!V204=0,"",'Simpl. all tex.-dual tex'!V204)</f>
        <v/>
      </c>
      <c r="M201" s="23" t="str">
        <f>IF('Simpl. all tex.-dual tex'!W204=0,"",'Simpl. all tex.-dual tex'!W204)</f>
        <v/>
      </c>
      <c r="N201" s="23" t="str">
        <f>IF('Simpl. all tex.-dual tex'!X204=0,"",'Simpl. all tex.-dual tex'!X204)</f>
        <v/>
      </c>
      <c r="O201" s="23" t="str">
        <f>IF('Simpl. all tex.-dual tex'!Y204=0,"",'Simpl. all tex.-dual tex'!Y204)</f>
        <v/>
      </c>
      <c r="P201" s="23" t="str">
        <f>IF('Simpl. all tex.-dual tex'!Z204=0,"",'Simpl. all tex.-dual tex'!Z204)</f>
        <v/>
      </c>
      <c r="Q201" s="376">
        <f t="shared" si="3"/>
        <v>0</v>
      </c>
      <c r="R201" s="16">
        <f>Q201*'Simpl. all tex.-dual tex'!I204</f>
        <v>0</v>
      </c>
      <c r="S201" s="16">
        <f>Q201*'Simpl. all tex.-dual tex'!AX204</f>
        <v>0</v>
      </c>
    </row>
    <row r="202" spans="1:19" ht="23.25" customHeight="1">
      <c r="A202" s="24" t="str">
        <f>'Simpl. all tex.-dual tex'!D205</f>
        <v>SIMPL-8C-T</v>
      </c>
      <c r="B202" s="545" t="s">
        <v>6459</v>
      </c>
      <c r="C202" s="25" t="str">
        <f>IF('Simpl. all tex.-dual tex'!M205=0,"",'Simpl. all tex.-dual tex'!M205)</f>
        <v/>
      </c>
      <c r="D202" s="23" t="str">
        <f>IF('Simpl. all tex.-dual tex'!N205=0,"",'Simpl. all tex.-dual tex'!N205)</f>
        <v/>
      </c>
      <c r="E202" s="23" t="str">
        <f>IF('Simpl. all tex.-dual tex'!O205=0,"",'Simpl. all tex.-dual tex'!O205)</f>
        <v/>
      </c>
      <c r="F202" s="23" t="str">
        <f>IF('Simpl. all tex.-dual tex'!P205=0,"",'Simpl. all tex.-dual tex'!P205)</f>
        <v/>
      </c>
      <c r="G202" s="23" t="str">
        <f>IF('Simpl. all tex.-dual tex'!Q205=0,"",'Simpl. all tex.-dual tex'!Q205)</f>
        <v/>
      </c>
      <c r="H202" s="23" t="str">
        <f>IF('Simpl. all tex.-dual tex'!R205=0,"",'Simpl. all tex.-dual tex'!R205)</f>
        <v/>
      </c>
      <c r="I202" s="23" t="str">
        <f>IF('Simpl. all tex.-dual tex'!S205=0,"",'Simpl. all tex.-dual tex'!S205)</f>
        <v/>
      </c>
      <c r="J202" s="23" t="str">
        <f>IF('Simpl. all tex.-dual tex'!T205=0,"",'Simpl. all tex.-dual tex'!T205)</f>
        <v/>
      </c>
      <c r="K202" s="23" t="str">
        <f>IF('Simpl. all tex.-dual tex'!U205=0,"",'Simpl. all tex.-dual tex'!U205)</f>
        <v/>
      </c>
      <c r="L202" s="23" t="str">
        <f>IF('Simpl. all tex.-dual tex'!V205=0,"",'Simpl. all tex.-dual tex'!V205)</f>
        <v/>
      </c>
      <c r="M202" s="23" t="str">
        <f>IF('Simpl. all tex.-dual tex'!W205=0,"",'Simpl. all tex.-dual tex'!W205)</f>
        <v/>
      </c>
      <c r="N202" s="23" t="str">
        <f>IF('Simpl. all tex.-dual tex'!X205=0,"",'Simpl. all tex.-dual tex'!X205)</f>
        <v/>
      </c>
      <c r="O202" s="23" t="str">
        <f>IF('Simpl. all tex.-dual tex'!Y205=0,"",'Simpl. all tex.-dual tex'!Y205)</f>
        <v/>
      </c>
      <c r="P202" s="23" t="str">
        <f>IF('Simpl. all tex.-dual tex'!Z205=0,"",'Simpl. all tex.-dual tex'!Z205)</f>
        <v/>
      </c>
      <c r="Q202" s="376">
        <f t="shared" si="3"/>
        <v>0</v>
      </c>
      <c r="R202" s="16">
        <f>Q202*'Simpl. all tex.-dual tex'!I205</f>
        <v>0</v>
      </c>
      <c r="S202" s="16">
        <f>Q202*'Simpl. all tex.-dual tex'!AX205</f>
        <v>0</v>
      </c>
    </row>
    <row r="203" spans="1:19" ht="23.25" customHeight="1">
      <c r="A203" s="24" t="str">
        <f>'Simpl. all tex.-dual tex'!D206</f>
        <v>SIMPL-8D</v>
      </c>
      <c r="B203" s="545" t="s">
        <v>6458</v>
      </c>
      <c r="C203" s="25" t="str">
        <f>IF('Simpl. all tex.-dual tex'!M206=0,"",'Simpl. all tex.-dual tex'!M206)</f>
        <v/>
      </c>
      <c r="D203" s="23" t="str">
        <f>IF('Simpl. all tex.-dual tex'!N206=0,"",'Simpl. all tex.-dual tex'!N206)</f>
        <v/>
      </c>
      <c r="E203" s="23" t="str">
        <f>IF('Simpl. all tex.-dual tex'!O206=0,"",'Simpl. all tex.-dual tex'!O206)</f>
        <v/>
      </c>
      <c r="F203" s="23" t="str">
        <f>IF('Simpl. all tex.-dual tex'!P206=0,"",'Simpl. all tex.-dual tex'!P206)</f>
        <v/>
      </c>
      <c r="G203" s="23" t="str">
        <f>IF('Simpl. all tex.-dual tex'!Q206=0,"",'Simpl. all tex.-dual tex'!Q206)</f>
        <v/>
      </c>
      <c r="H203" s="23" t="str">
        <f>IF('Simpl. all tex.-dual tex'!R206=0,"",'Simpl. all tex.-dual tex'!R206)</f>
        <v/>
      </c>
      <c r="I203" s="23" t="str">
        <f>IF('Simpl. all tex.-dual tex'!S206=0,"",'Simpl. all tex.-dual tex'!S206)</f>
        <v/>
      </c>
      <c r="J203" s="23" t="str">
        <f>IF('Simpl. all tex.-dual tex'!T206=0,"",'Simpl. all tex.-dual tex'!T206)</f>
        <v/>
      </c>
      <c r="K203" s="23" t="str">
        <f>IF('Simpl. all tex.-dual tex'!U206=0,"",'Simpl. all tex.-dual tex'!U206)</f>
        <v/>
      </c>
      <c r="L203" s="23" t="str">
        <f>IF('Simpl. all tex.-dual tex'!V206=0,"",'Simpl. all tex.-dual tex'!V206)</f>
        <v/>
      </c>
      <c r="M203" s="23" t="str">
        <f>IF('Simpl. all tex.-dual tex'!W206=0,"",'Simpl. all tex.-dual tex'!W206)</f>
        <v/>
      </c>
      <c r="N203" s="23" t="str">
        <f>IF('Simpl. all tex.-dual tex'!X206=0,"",'Simpl. all tex.-dual tex'!X206)</f>
        <v/>
      </c>
      <c r="O203" s="23" t="str">
        <f>IF('Simpl. all tex.-dual tex'!Y206=0,"",'Simpl. all tex.-dual tex'!Y206)</f>
        <v/>
      </c>
      <c r="P203" s="23" t="str">
        <f>IF('Simpl. all tex.-dual tex'!Z206=0,"",'Simpl. all tex.-dual tex'!Z206)</f>
        <v/>
      </c>
      <c r="Q203" s="376">
        <f t="shared" si="3"/>
        <v>0</v>
      </c>
      <c r="R203" s="16">
        <f>Q203*'Simpl. all tex.-dual tex'!I206</f>
        <v>0</v>
      </c>
      <c r="S203" s="16">
        <f>Q203*'Simpl. all tex.-dual tex'!AX206</f>
        <v>0</v>
      </c>
    </row>
    <row r="204" spans="1:19" ht="23.25" customHeight="1">
      <c r="A204" s="24" t="str">
        <f>'Simpl. all tex.-dual tex'!D207</f>
        <v>SIMPL-8D-T</v>
      </c>
      <c r="B204" s="545" t="s">
        <v>6459</v>
      </c>
      <c r="C204" s="25" t="str">
        <f>IF('Simpl. all tex.-dual tex'!M207=0,"",'Simpl. all tex.-dual tex'!M207)</f>
        <v/>
      </c>
      <c r="D204" s="23" t="str">
        <f>IF('Simpl. all tex.-dual tex'!N207=0,"",'Simpl. all tex.-dual tex'!N207)</f>
        <v/>
      </c>
      <c r="E204" s="23" t="str">
        <f>IF('Simpl. all tex.-dual tex'!O207=0,"",'Simpl. all tex.-dual tex'!O207)</f>
        <v/>
      </c>
      <c r="F204" s="23" t="str">
        <f>IF('Simpl. all tex.-dual tex'!P207=0,"",'Simpl. all tex.-dual tex'!P207)</f>
        <v/>
      </c>
      <c r="G204" s="23" t="str">
        <f>IF('Simpl. all tex.-dual tex'!Q207=0,"",'Simpl. all tex.-dual tex'!Q207)</f>
        <v/>
      </c>
      <c r="H204" s="23" t="str">
        <f>IF('Simpl. all tex.-dual tex'!R207=0,"",'Simpl. all tex.-dual tex'!R207)</f>
        <v/>
      </c>
      <c r="I204" s="23" t="str">
        <f>IF('Simpl. all tex.-dual tex'!S207=0,"",'Simpl. all tex.-dual tex'!S207)</f>
        <v/>
      </c>
      <c r="J204" s="23" t="str">
        <f>IF('Simpl. all tex.-dual tex'!T207=0,"",'Simpl. all tex.-dual tex'!T207)</f>
        <v/>
      </c>
      <c r="K204" s="23" t="str">
        <f>IF('Simpl. all tex.-dual tex'!U207=0,"",'Simpl. all tex.-dual tex'!U207)</f>
        <v/>
      </c>
      <c r="L204" s="23" t="str">
        <f>IF('Simpl. all tex.-dual tex'!V207=0,"",'Simpl. all tex.-dual tex'!V207)</f>
        <v/>
      </c>
      <c r="M204" s="23" t="str">
        <f>IF('Simpl. all tex.-dual tex'!W207=0,"",'Simpl. all tex.-dual tex'!W207)</f>
        <v/>
      </c>
      <c r="N204" s="23" t="str">
        <f>IF('Simpl. all tex.-dual tex'!X207=0,"",'Simpl. all tex.-dual tex'!X207)</f>
        <v/>
      </c>
      <c r="O204" s="23" t="str">
        <f>IF('Simpl. all tex.-dual tex'!Y207=0,"",'Simpl. all tex.-dual tex'!Y207)</f>
        <v/>
      </c>
      <c r="P204" s="23" t="str">
        <f>IF('Simpl. all tex.-dual tex'!Z207=0,"",'Simpl. all tex.-dual tex'!Z207)</f>
        <v/>
      </c>
      <c r="Q204" s="376">
        <f t="shared" si="3"/>
        <v>0</v>
      </c>
      <c r="R204" s="16">
        <f>Q204*'Simpl. all tex.-dual tex'!I207</f>
        <v>0</v>
      </c>
      <c r="S204" s="16">
        <f>Q204*'Simpl. all tex.-dual tex'!AX207</f>
        <v>0</v>
      </c>
    </row>
    <row r="205" spans="1:19" ht="23.25" customHeight="1">
      <c r="A205" s="24" t="str">
        <f>'Simpl. all tex.-dual tex'!D208</f>
        <v>SIMPL-8E</v>
      </c>
      <c r="B205" s="545" t="s">
        <v>6458</v>
      </c>
      <c r="C205" s="25" t="str">
        <f>IF('Simpl. all tex.-dual tex'!M208=0,"",'Simpl. all tex.-dual tex'!M208)</f>
        <v/>
      </c>
      <c r="D205" s="23" t="str">
        <f>IF('Simpl. all tex.-dual tex'!N208=0,"",'Simpl. all tex.-dual tex'!N208)</f>
        <v/>
      </c>
      <c r="E205" s="23" t="str">
        <f>IF('Simpl. all tex.-dual tex'!O208=0,"",'Simpl. all tex.-dual tex'!O208)</f>
        <v/>
      </c>
      <c r="F205" s="23" t="str">
        <f>IF('Simpl. all tex.-dual tex'!P208=0,"",'Simpl. all tex.-dual tex'!P208)</f>
        <v/>
      </c>
      <c r="G205" s="23" t="str">
        <f>IF('Simpl. all tex.-dual tex'!Q208=0,"",'Simpl. all tex.-dual tex'!Q208)</f>
        <v/>
      </c>
      <c r="H205" s="23" t="str">
        <f>IF('Simpl. all tex.-dual tex'!R208=0,"",'Simpl. all tex.-dual tex'!R208)</f>
        <v/>
      </c>
      <c r="I205" s="23" t="str">
        <f>IF('Simpl. all tex.-dual tex'!S208=0,"",'Simpl. all tex.-dual tex'!S208)</f>
        <v/>
      </c>
      <c r="J205" s="23" t="str">
        <f>IF('Simpl. all tex.-dual tex'!T208=0,"",'Simpl. all tex.-dual tex'!T208)</f>
        <v/>
      </c>
      <c r="K205" s="23" t="str">
        <f>IF('Simpl. all tex.-dual tex'!U208=0,"",'Simpl. all tex.-dual tex'!U208)</f>
        <v/>
      </c>
      <c r="L205" s="23" t="str">
        <f>IF('Simpl. all tex.-dual tex'!V208=0,"",'Simpl. all tex.-dual tex'!V208)</f>
        <v/>
      </c>
      <c r="M205" s="23" t="str">
        <f>IF('Simpl. all tex.-dual tex'!W208=0,"",'Simpl. all tex.-dual tex'!W208)</f>
        <v/>
      </c>
      <c r="N205" s="23" t="str">
        <f>IF('Simpl. all tex.-dual tex'!X208=0,"",'Simpl. all tex.-dual tex'!X208)</f>
        <v/>
      </c>
      <c r="O205" s="23" t="str">
        <f>IF('Simpl. all tex.-dual tex'!Y208=0,"",'Simpl. all tex.-dual tex'!Y208)</f>
        <v/>
      </c>
      <c r="P205" s="23" t="str">
        <f>IF('Simpl. all tex.-dual tex'!Z208=0,"",'Simpl. all tex.-dual tex'!Z208)</f>
        <v/>
      </c>
      <c r="Q205" s="376">
        <f t="shared" si="3"/>
        <v>0</v>
      </c>
      <c r="R205" s="16">
        <f>Q205*'Simpl. all tex.-dual tex'!I208</f>
        <v>0</v>
      </c>
      <c r="S205" s="16">
        <f>Q205*'Simpl. all tex.-dual tex'!AX208</f>
        <v>0</v>
      </c>
    </row>
    <row r="206" spans="1:19" ht="23.25" customHeight="1">
      <c r="A206" s="24" t="str">
        <f>'Simpl. all tex.-dual tex'!D209</f>
        <v>SIMPL-8E-T</v>
      </c>
      <c r="B206" s="545" t="s">
        <v>6459</v>
      </c>
      <c r="C206" s="25" t="str">
        <f>IF('Simpl. all tex.-dual tex'!M209=0,"",'Simpl. all tex.-dual tex'!M209)</f>
        <v/>
      </c>
      <c r="D206" s="23" t="str">
        <f>IF('Simpl. all tex.-dual tex'!N209=0,"",'Simpl. all tex.-dual tex'!N209)</f>
        <v/>
      </c>
      <c r="E206" s="23" t="str">
        <f>IF('Simpl. all tex.-dual tex'!O209=0,"",'Simpl. all tex.-dual tex'!O209)</f>
        <v/>
      </c>
      <c r="F206" s="23" t="str">
        <f>IF('Simpl. all tex.-dual tex'!P209=0,"",'Simpl. all tex.-dual tex'!P209)</f>
        <v/>
      </c>
      <c r="G206" s="23" t="str">
        <f>IF('Simpl. all tex.-dual tex'!Q209=0,"",'Simpl. all tex.-dual tex'!Q209)</f>
        <v/>
      </c>
      <c r="H206" s="23" t="str">
        <f>IF('Simpl. all tex.-dual tex'!R209=0,"",'Simpl. all tex.-dual tex'!R209)</f>
        <v/>
      </c>
      <c r="I206" s="23" t="str">
        <f>IF('Simpl. all tex.-dual tex'!S209=0,"",'Simpl. all tex.-dual tex'!S209)</f>
        <v/>
      </c>
      <c r="J206" s="23" t="str">
        <f>IF('Simpl. all tex.-dual tex'!T209=0,"",'Simpl. all tex.-dual tex'!T209)</f>
        <v/>
      </c>
      <c r="K206" s="23" t="str">
        <f>IF('Simpl. all tex.-dual tex'!U209=0,"",'Simpl. all tex.-dual tex'!U209)</f>
        <v/>
      </c>
      <c r="L206" s="23" t="str">
        <f>IF('Simpl. all tex.-dual tex'!V209=0,"",'Simpl. all tex.-dual tex'!V209)</f>
        <v/>
      </c>
      <c r="M206" s="23" t="str">
        <f>IF('Simpl. all tex.-dual tex'!W209=0,"",'Simpl. all tex.-dual tex'!W209)</f>
        <v/>
      </c>
      <c r="N206" s="23" t="str">
        <f>IF('Simpl. all tex.-dual tex'!X209=0,"",'Simpl. all tex.-dual tex'!X209)</f>
        <v/>
      </c>
      <c r="O206" s="23" t="str">
        <f>IF('Simpl. all tex.-dual tex'!Y209=0,"",'Simpl. all tex.-dual tex'!Y209)</f>
        <v/>
      </c>
      <c r="P206" s="23" t="str">
        <f>IF('Simpl. all tex.-dual tex'!Z209=0,"",'Simpl. all tex.-dual tex'!Z209)</f>
        <v/>
      </c>
      <c r="Q206" s="376">
        <f t="shared" si="3"/>
        <v>0</v>
      </c>
      <c r="R206" s="16">
        <f>Q206*'Simpl. all tex.-dual tex'!I209</f>
        <v>0</v>
      </c>
      <c r="S206" s="16">
        <f>Q206*'Simpl. all tex.-dual tex'!AX209</f>
        <v>0</v>
      </c>
    </row>
    <row r="207" spans="1:19" ht="23.25" customHeight="1">
      <c r="A207" s="24" t="str">
        <f>'Simpl. all tex.-dual tex'!D210</f>
        <v>SIMPL-8M</v>
      </c>
      <c r="B207" s="545" t="s">
        <v>6458</v>
      </c>
      <c r="C207" s="25" t="str">
        <f>IF('Simpl. all tex.-dual tex'!M210=0,"",'Simpl. all tex.-dual tex'!M210)</f>
        <v/>
      </c>
      <c r="D207" s="23" t="str">
        <f>IF('Simpl. all tex.-dual tex'!N210=0,"",'Simpl. all tex.-dual tex'!N210)</f>
        <v/>
      </c>
      <c r="E207" s="23" t="str">
        <f>IF('Simpl. all tex.-dual tex'!O210=0,"",'Simpl. all tex.-dual tex'!O210)</f>
        <v/>
      </c>
      <c r="F207" s="23" t="str">
        <f>IF('Simpl. all tex.-dual tex'!P210=0,"",'Simpl. all tex.-dual tex'!P210)</f>
        <v/>
      </c>
      <c r="G207" s="23" t="str">
        <f>IF('Simpl. all tex.-dual tex'!Q210=0,"",'Simpl. all tex.-dual tex'!Q210)</f>
        <v/>
      </c>
      <c r="H207" s="23" t="str">
        <f>IF('Simpl. all tex.-dual tex'!R210=0,"",'Simpl. all tex.-dual tex'!R210)</f>
        <v/>
      </c>
      <c r="I207" s="23" t="str">
        <f>IF('Simpl. all tex.-dual tex'!S210=0,"",'Simpl. all tex.-dual tex'!S210)</f>
        <v/>
      </c>
      <c r="J207" s="23" t="str">
        <f>IF('Simpl. all tex.-dual tex'!T210=0,"",'Simpl. all tex.-dual tex'!T210)</f>
        <v/>
      </c>
      <c r="K207" s="23" t="str">
        <f>IF('Simpl. all tex.-dual tex'!U210=0,"",'Simpl. all tex.-dual tex'!U210)</f>
        <v/>
      </c>
      <c r="L207" s="23" t="str">
        <f>IF('Simpl. all tex.-dual tex'!V210=0,"",'Simpl. all tex.-dual tex'!V210)</f>
        <v/>
      </c>
      <c r="M207" s="23" t="str">
        <f>IF('Simpl. all tex.-dual tex'!W210=0,"",'Simpl. all tex.-dual tex'!W210)</f>
        <v/>
      </c>
      <c r="N207" s="23" t="str">
        <f>IF('Simpl. all tex.-dual tex'!X210=0,"",'Simpl. all tex.-dual tex'!X210)</f>
        <v/>
      </c>
      <c r="O207" s="23" t="str">
        <f>IF('Simpl. all tex.-dual tex'!Y210=0,"",'Simpl. all tex.-dual tex'!Y210)</f>
        <v/>
      </c>
      <c r="P207" s="23" t="str">
        <f>IF('Simpl. all tex.-dual tex'!Z210=0,"",'Simpl. all tex.-dual tex'!Z210)</f>
        <v/>
      </c>
      <c r="Q207" s="376">
        <f t="shared" si="3"/>
        <v>0</v>
      </c>
      <c r="R207" s="16">
        <f>Q207*'Simpl. all tex.-dual tex'!I210</f>
        <v>0</v>
      </c>
      <c r="S207" s="16">
        <f>Q207*'Simpl. all tex.-dual tex'!AX210</f>
        <v>0</v>
      </c>
    </row>
    <row r="208" spans="1:19" ht="23.25" customHeight="1">
      <c r="A208" s="24" t="str">
        <f>'Simpl. all tex.-dual tex'!D211</f>
        <v>SIMPL-8M-T</v>
      </c>
      <c r="B208" s="545" t="s">
        <v>6459</v>
      </c>
      <c r="C208" s="25" t="str">
        <f>IF('Simpl. all tex.-dual tex'!M211=0,"",'Simpl. all tex.-dual tex'!M211)</f>
        <v/>
      </c>
      <c r="D208" s="23" t="str">
        <f>IF('Simpl. all tex.-dual tex'!N211=0,"",'Simpl. all tex.-dual tex'!N211)</f>
        <v/>
      </c>
      <c r="E208" s="23" t="str">
        <f>IF('Simpl. all tex.-dual tex'!O211=0,"",'Simpl. all tex.-dual tex'!O211)</f>
        <v/>
      </c>
      <c r="F208" s="23" t="str">
        <f>IF('Simpl. all tex.-dual tex'!P211=0,"",'Simpl. all tex.-dual tex'!P211)</f>
        <v/>
      </c>
      <c r="G208" s="23" t="str">
        <f>IF('Simpl. all tex.-dual tex'!Q211=0,"",'Simpl. all tex.-dual tex'!Q211)</f>
        <v/>
      </c>
      <c r="H208" s="23" t="str">
        <f>IF('Simpl. all tex.-dual tex'!R211=0,"",'Simpl. all tex.-dual tex'!R211)</f>
        <v/>
      </c>
      <c r="I208" s="23" t="str">
        <f>IF('Simpl. all tex.-dual tex'!S211=0,"",'Simpl. all tex.-dual tex'!S211)</f>
        <v/>
      </c>
      <c r="J208" s="23" t="str">
        <f>IF('Simpl. all tex.-dual tex'!T211=0,"",'Simpl. all tex.-dual tex'!T211)</f>
        <v/>
      </c>
      <c r="K208" s="23" t="str">
        <f>IF('Simpl. all tex.-dual tex'!U211=0,"",'Simpl. all tex.-dual tex'!U211)</f>
        <v/>
      </c>
      <c r="L208" s="23" t="str">
        <f>IF('Simpl. all tex.-dual tex'!V211=0,"",'Simpl. all tex.-dual tex'!V211)</f>
        <v/>
      </c>
      <c r="M208" s="23" t="str">
        <f>IF('Simpl. all tex.-dual tex'!W211=0,"",'Simpl. all tex.-dual tex'!W211)</f>
        <v/>
      </c>
      <c r="N208" s="23" t="str">
        <f>IF('Simpl. all tex.-dual tex'!X211=0,"",'Simpl. all tex.-dual tex'!X211)</f>
        <v/>
      </c>
      <c r="O208" s="23" t="str">
        <f>IF('Simpl. all tex.-dual tex'!Y211=0,"",'Simpl. all tex.-dual tex'!Y211)</f>
        <v/>
      </c>
      <c r="P208" s="23" t="str">
        <f>IF('Simpl. all tex.-dual tex'!Z211=0,"",'Simpl. all tex.-dual tex'!Z211)</f>
        <v/>
      </c>
      <c r="Q208" s="376">
        <f t="shared" si="3"/>
        <v>0</v>
      </c>
      <c r="R208" s="16">
        <f>Q208*'Simpl. all tex.-dual tex'!I211</f>
        <v>0</v>
      </c>
      <c r="S208" s="16">
        <f>Q208*'Simpl. all tex.-dual tex'!AX211</f>
        <v>0</v>
      </c>
    </row>
    <row r="209" spans="1:19" ht="23.25" customHeight="1">
      <c r="A209" s="24" t="str">
        <f>'Simpl. all tex.-dual tex'!D212</f>
        <v>SIMPL-8N</v>
      </c>
      <c r="B209" s="545" t="s">
        <v>6458</v>
      </c>
      <c r="C209" s="25" t="str">
        <f>IF('Simpl. all tex.-dual tex'!M212=0,"",'Simpl. all tex.-dual tex'!M212)</f>
        <v/>
      </c>
      <c r="D209" s="23" t="str">
        <f>IF('Simpl. all tex.-dual tex'!N212=0,"",'Simpl. all tex.-dual tex'!N212)</f>
        <v/>
      </c>
      <c r="E209" s="23" t="str">
        <f>IF('Simpl. all tex.-dual tex'!O212=0,"",'Simpl. all tex.-dual tex'!O212)</f>
        <v/>
      </c>
      <c r="F209" s="23" t="str">
        <f>IF('Simpl. all tex.-dual tex'!P212=0,"",'Simpl. all tex.-dual tex'!P212)</f>
        <v/>
      </c>
      <c r="G209" s="23" t="str">
        <f>IF('Simpl. all tex.-dual tex'!Q212=0,"",'Simpl. all tex.-dual tex'!Q212)</f>
        <v/>
      </c>
      <c r="H209" s="23" t="str">
        <f>IF('Simpl. all tex.-dual tex'!R212=0,"",'Simpl. all tex.-dual tex'!R212)</f>
        <v/>
      </c>
      <c r="I209" s="23" t="str">
        <f>IF('Simpl. all tex.-dual tex'!S212=0,"",'Simpl. all tex.-dual tex'!S212)</f>
        <v/>
      </c>
      <c r="J209" s="23" t="str">
        <f>IF('Simpl. all tex.-dual tex'!T212=0,"",'Simpl. all tex.-dual tex'!T212)</f>
        <v/>
      </c>
      <c r="K209" s="23" t="str">
        <f>IF('Simpl. all tex.-dual tex'!U212=0,"",'Simpl. all tex.-dual tex'!U212)</f>
        <v/>
      </c>
      <c r="L209" s="23" t="str">
        <f>IF('Simpl. all tex.-dual tex'!V212=0,"",'Simpl. all tex.-dual tex'!V212)</f>
        <v/>
      </c>
      <c r="M209" s="23" t="str">
        <f>IF('Simpl. all tex.-dual tex'!W212=0,"",'Simpl. all tex.-dual tex'!W212)</f>
        <v/>
      </c>
      <c r="N209" s="23" t="str">
        <f>IF('Simpl. all tex.-dual tex'!X212=0,"",'Simpl. all tex.-dual tex'!X212)</f>
        <v/>
      </c>
      <c r="O209" s="23" t="str">
        <f>IF('Simpl. all tex.-dual tex'!Y212=0,"",'Simpl. all tex.-dual tex'!Y212)</f>
        <v/>
      </c>
      <c r="P209" s="23" t="str">
        <f>IF('Simpl. all tex.-dual tex'!Z212=0,"",'Simpl. all tex.-dual tex'!Z212)</f>
        <v/>
      </c>
      <c r="Q209" s="376">
        <f t="shared" si="3"/>
        <v>0</v>
      </c>
      <c r="R209" s="16">
        <f>Q209*'Simpl. all tex.-dual tex'!I212</f>
        <v>0</v>
      </c>
      <c r="S209" s="16">
        <f>Q209*'Simpl. all tex.-dual tex'!AX212</f>
        <v>0</v>
      </c>
    </row>
    <row r="210" spans="1:19" ht="23.25" customHeight="1">
      <c r="A210" s="24" t="str">
        <f>'Simpl. all tex.-dual tex'!D213</f>
        <v>SIMPL-8N-T</v>
      </c>
      <c r="B210" s="545" t="s">
        <v>6459</v>
      </c>
      <c r="C210" s="25" t="str">
        <f>IF('Simpl. all tex.-dual tex'!M213=0,"",'Simpl. all tex.-dual tex'!M213)</f>
        <v/>
      </c>
      <c r="D210" s="23" t="str">
        <f>IF('Simpl. all tex.-dual tex'!N213=0,"",'Simpl. all tex.-dual tex'!N213)</f>
        <v/>
      </c>
      <c r="E210" s="23" t="str">
        <f>IF('Simpl. all tex.-dual tex'!O213=0,"",'Simpl. all tex.-dual tex'!O213)</f>
        <v/>
      </c>
      <c r="F210" s="23" t="str">
        <f>IF('Simpl. all tex.-dual tex'!P213=0,"",'Simpl. all tex.-dual tex'!P213)</f>
        <v/>
      </c>
      <c r="G210" s="23" t="str">
        <f>IF('Simpl. all tex.-dual tex'!Q213=0,"",'Simpl. all tex.-dual tex'!Q213)</f>
        <v/>
      </c>
      <c r="H210" s="23" t="str">
        <f>IF('Simpl. all tex.-dual tex'!R213=0,"",'Simpl. all tex.-dual tex'!R213)</f>
        <v/>
      </c>
      <c r="I210" s="23" t="str">
        <f>IF('Simpl. all tex.-dual tex'!S213=0,"",'Simpl. all tex.-dual tex'!S213)</f>
        <v/>
      </c>
      <c r="J210" s="23" t="str">
        <f>IF('Simpl. all tex.-dual tex'!T213=0,"",'Simpl. all tex.-dual tex'!T213)</f>
        <v/>
      </c>
      <c r="K210" s="23" t="str">
        <f>IF('Simpl. all tex.-dual tex'!U213=0,"",'Simpl. all tex.-dual tex'!U213)</f>
        <v/>
      </c>
      <c r="L210" s="23" t="str">
        <f>IF('Simpl. all tex.-dual tex'!V213=0,"",'Simpl. all tex.-dual tex'!V213)</f>
        <v/>
      </c>
      <c r="M210" s="23" t="str">
        <f>IF('Simpl. all tex.-dual tex'!W213=0,"",'Simpl. all tex.-dual tex'!W213)</f>
        <v/>
      </c>
      <c r="N210" s="23" t="str">
        <f>IF('Simpl. all tex.-dual tex'!X213=0,"",'Simpl. all tex.-dual tex'!X213)</f>
        <v/>
      </c>
      <c r="O210" s="23" t="str">
        <f>IF('Simpl. all tex.-dual tex'!Y213=0,"",'Simpl. all tex.-dual tex'!Y213)</f>
        <v/>
      </c>
      <c r="P210" s="23" t="str">
        <f>IF('Simpl. all tex.-dual tex'!Z213=0,"",'Simpl. all tex.-dual tex'!Z213)</f>
        <v/>
      </c>
      <c r="Q210" s="376">
        <f t="shared" si="3"/>
        <v>0</v>
      </c>
      <c r="R210" s="16">
        <f>Q210*'Simpl. all tex.-dual tex'!I213</f>
        <v>0</v>
      </c>
      <c r="S210" s="16">
        <f>Q210*'Simpl. all tex.-dual tex'!AX213</f>
        <v>0</v>
      </c>
    </row>
    <row r="211" spans="1:19" ht="23.25" customHeight="1">
      <c r="A211" s="24" t="str">
        <f>'Simpl. all tex.-dual tex'!D214</f>
        <v>SIMPL-8O</v>
      </c>
      <c r="B211" s="545" t="s">
        <v>6458</v>
      </c>
      <c r="C211" s="25" t="str">
        <f>IF('Simpl. all tex.-dual tex'!M214=0,"",'Simpl. all tex.-dual tex'!M214)</f>
        <v/>
      </c>
      <c r="D211" s="23" t="str">
        <f>IF('Simpl. all tex.-dual tex'!N214=0,"",'Simpl. all tex.-dual tex'!N214)</f>
        <v/>
      </c>
      <c r="E211" s="23" t="str">
        <f>IF('Simpl. all tex.-dual tex'!O214=0,"",'Simpl. all tex.-dual tex'!O214)</f>
        <v/>
      </c>
      <c r="F211" s="23" t="str">
        <f>IF('Simpl. all tex.-dual tex'!P214=0,"",'Simpl. all tex.-dual tex'!P214)</f>
        <v/>
      </c>
      <c r="G211" s="23" t="str">
        <f>IF('Simpl. all tex.-dual tex'!Q214=0,"",'Simpl. all tex.-dual tex'!Q214)</f>
        <v/>
      </c>
      <c r="H211" s="23" t="str">
        <f>IF('Simpl. all tex.-dual tex'!R214=0,"",'Simpl. all tex.-dual tex'!R214)</f>
        <v/>
      </c>
      <c r="I211" s="23" t="str">
        <f>IF('Simpl. all tex.-dual tex'!S214=0,"",'Simpl. all tex.-dual tex'!S214)</f>
        <v/>
      </c>
      <c r="J211" s="23" t="str">
        <f>IF('Simpl. all tex.-dual tex'!T214=0,"",'Simpl. all tex.-dual tex'!T214)</f>
        <v/>
      </c>
      <c r="K211" s="23" t="str">
        <f>IF('Simpl. all tex.-dual tex'!U214=0,"",'Simpl. all tex.-dual tex'!U214)</f>
        <v/>
      </c>
      <c r="L211" s="23" t="str">
        <f>IF('Simpl. all tex.-dual tex'!V214=0,"",'Simpl. all tex.-dual tex'!V214)</f>
        <v/>
      </c>
      <c r="M211" s="23" t="str">
        <f>IF('Simpl. all tex.-dual tex'!W214=0,"",'Simpl. all tex.-dual tex'!W214)</f>
        <v/>
      </c>
      <c r="N211" s="23" t="str">
        <f>IF('Simpl. all tex.-dual tex'!X214=0,"",'Simpl. all tex.-dual tex'!X214)</f>
        <v/>
      </c>
      <c r="O211" s="23" t="str">
        <f>IF('Simpl. all tex.-dual tex'!Y214=0,"",'Simpl. all tex.-dual tex'!Y214)</f>
        <v/>
      </c>
      <c r="P211" s="23" t="str">
        <f>IF('Simpl. all tex.-dual tex'!Z214=0,"",'Simpl. all tex.-dual tex'!Z214)</f>
        <v/>
      </c>
      <c r="Q211" s="376">
        <f t="shared" si="3"/>
        <v>0</v>
      </c>
      <c r="R211" s="16">
        <f>Q211*'Simpl. all tex.-dual tex'!I214</f>
        <v>0</v>
      </c>
      <c r="S211" s="16">
        <f>Q211*'Simpl. all tex.-dual tex'!AX214</f>
        <v>0</v>
      </c>
    </row>
    <row r="212" spans="1:19" ht="23.25" customHeight="1">
      <c r="A212" s="24" t="str">
        <f>'Simpl. all tex.-dual tex'!D215</f>
        <v>SIMPL-8O-T</v>
      </c>
      <c r="B212" s="545" t="s">
        <v>6459</v>
      </c>
      <c r="C212" s="25" t="str">
        <f>IF('Simpl. all tex.-dual tex'!M215=0,"",'Simpl. all tex.-dual tex'!M215)</f>
        <v/>
      </c>
      <c r="D212" s="23" t="str">
        <f>IF('Simpl. all tex.-dual tex'!N215=0,"",'Simpl. all tex.-dual tex'!N215)</f>
        <v/>
      </c>
      <c r="E212" s="23" t="str">
        <f>IF('Simpl. all tex.-dual tex'!O215=0,"",'Simpl. all tex.-dual tex'!O215)</f>
        <v/>
      </c>
      <c r="F212" s="23" t="str">
        <f>IF('Simpl. all tex.-dual tex'!P215=0,"",'Simpl. all tex.-dual tex'!P215)</f>
        <v/>
      </c>
      <c r="G212" s="23" t="str">
        <f>IF('Simpl. all tex.-dual tex'!Q215=0,"",'Simpl. all tex.-dual tex'!Q215)</f>
        <v/>
      </c>
      <c r="H212" s="23" t="str">
        <f>IF('Simpl. all tex.-dual tex'!R215=0,"",'Simpl. all tex.-dual tex'!R215)</f>
        <v/>
      </c>
      <c r="I212" s="23" t="str">
        <f>IF('Simpl. all tex.-dual tex'!S215=0,"",'Simpl. all tex.-dual tex'!S215)</f>
        <v/>
      </c>
      <c r="J212" s="23" t="str">
        <f>IF('Simpl. all tex.-dual tex'!T215=0,"",'Simpl. all tex.-dual tex'!T215)</f>
        <v/>
      </c>
      <c r="K212" s="23" t="str">
        <f>IF('Simpl. all tex.-dual tex'!U215=0,"",'Simpl. all tex.-dual tex'!U215)</f>
        <v/>
      </c>
      <c r="L212" s="23" t="str">
        <f>IF('Simpl. all tex.-dual tex'!V215=0,"",'Simpl. all tex.-dual tex'!V215)</f>
        <v/>
      </c>
      <c r="M212" s="23" t="str">
        <f>IF('Simpl. all tex.-dual tex'!W215=0,"",'Simpl. all tex.-dual tex'!W215)</f>
        <v/>
      </c>
      <c r="N212" s="23" t="str">
        <f>IF('Simpl. all tex.-dual tex'!X215=0,"",'Simpl. all tex.-dual tex'!X215)</f>
        <v/>
      </c>
      <c r="O212" s="23" t="str">
        <f>IF('Simpl. all tex.-dual tex'!Y215=0,"",'Simpl. all tex.-dual tex'!Y215)</f>
        <v/>
      </c>
      <c r="P212" s="23" t="str">
        <f>IF('Simpl. all tex.-dual tex'!Z215=0,"",'Simpl. all tex.-dual tex'!Z215)</f>
        <v/>
      </c>
      <c r="Q212" s="376">
        <f t="shared" si="3"/>
        <v>0</v>
      </c>
      <c r="R212" s="16">
        <f>Q212*'Simpl. all tex.-dual tex'!I215</f>
        <v>0</v>
      </c>
      <c r="S212" s="16">
        <f>Q212*'Simpl. all tex.-dual tex'!AX215</f>
        <v>0</v>
      </c>
    </row>
    <row r="213" spans="1:19" ht="23.25" customHeight="1">
      <c r="A213" s="24" t="str">
        <f>'Simpl. all tex.-dual tex'!D216</f>
        <v>SIMPL-8P</v>
      </c>
      <c r="B213" s="545" t="s">
        <v>6458</v>
      </c>
      <c r="C213" s="25" t="str">
        <f>IF('Simpl. all tex.-dual tex'!M216=0,"",'Simpl. all tex.-dual tex'!M216)</f>
        <v/>
      </c>
      <c r="D213" s="23" t="str">
        <f>IF('Simpl. all tex.-dual tex'!N216=0,"",'Simpl. all tex.-dual tex'!N216)</f>
        <v/>
      </c>
      <c r="E213" s="23" t="str">
        <f>IF('Simpl. all tex.-dual tex'!O216=0,"",'Simpl. all tex.-dual tex'!O216)</f>
        <v/>
      </c>
      <c r="F213" s="23" t="str">
        <f>IF('Simpl. all tex.-dual tex'!P216=0,"",'Simpl. all tex.-dual tex'!P216)</f>
        <v/>
      </c>
      <c r="G213" s="23" t="str">
        <f>IF('Simpl. all tex.-dual tex'!Q216=0,"",'Simpl. all tex.-dual tex'!Q216)</f>
        <v/>
      </c>
      <c r="H213" s="23" t="str">
        <f>IF('Simpl. all tex.-dual tex'!R216=0,"",'Simpl. all tex.-dual tex'!R216)</f>
        <v/>
      </c>
      <c r="I213" s="23" t="str">
        <f>IF('Simpl. all tex.-dual tex'!S216=0,"",'Simpl. all tex.-dual tex'!S216)</f>
        <v/>
      </c>
      <c r="J213" s="23" t="str">
        <f>IF('Simpl. all tex.-dual tex'!T216=0,"",'Simpl. all tex.-dual tex'!T216)</f>
        <v/>
      </c>
      <c r="K213" s="23" t="str">
        <f>IF('Simpl. all tex.-dual tex'!U216=0,"",'Simpl. all tex.-dual tex'!U216)</f>
        <v/>
      </c>
      <c r="L213" s="23" t="str">
        <f>IF('Simpl. all tex.-dual tex'!V216=0,"",'Simpl. all tex.-dual tex'!V216)</f>
        <v/>
      </c>
      <c r="M213" s="23" t="str">
        <f>IF('Simpl. all tex.-dual tex'!W216=0,"",'Simpl. all tex.-dual tex'!W216)</f>
        <v/>
      </c>
      <c r="N213" s="23" t="str">
        <f>IF('Simpl. all tex.-dual tex'!X216=0,"",'Simpl. all tex.-dual tex'!X216)</f>
        <v/>
      </c>
      <c r="O213" s="23" t="str">
        <f>IF('Simpl. all tex.-dual tex'!Y216=0,"",'Simpl. all tex.-dual tex'!Y216)</f>
        <v/>
      </c>
      <c r="P213" s="23" t="str">
        <f>IF('Simpl. all tex.-dual tex'!Z216=0,"",'Simpl. all tex.-dual tex'!Z216)</f>
        <v/>
      </c>
      <c r="Q213" s="376">
        <f t="shared" si="3"/>
        <v>0</v>
      </c>
      <c r="R213" s="16">
        <f>Q213*'Simpl. all tex.-dual tex'!I216</f>
        <v>0</v>
      </c>
      <c r="S213" s="16">
        <f>Q213*'Simpl. all tex.-dual tex'!AX216</f>
        <v>0</v>
      </c>
    </row>
    <row r="214" spans="1:19" ht="23.25" customHeight="1">
      <c r="A214" s="24" t="str">
        <f>'Simpl. all tex.-dual tex'!D217</f>
        <v>SIMPL-8P-T</v>
      </c>
      <c r="B214" s="545" t="s">
        <v>6459</v>
      </c>
      <c r="C214" s="25" t="str">
        <f>IF('Simpl. all tex.-dual tex'!M217=0,"",'Simpl. all tex.-dual tex'!M217)</f>
        <v/>
      </c>
      <c r="D214" s="23" t="str">
        <f>IF('Simpl. all tex.-dual tex'!N217=0,"",'Simpl. all tex.-dual tex'!N217)</f>
        <v/>
      </c>
      <c r="E214" s="23" t="str">
        <f>IF('Simpl. all tex.-dual tex'!O217=0,"",'Simpl. all tex.-dual tex'!O217)</f>
        <v/>
      </c>
      <c r="F214" s="23" t="str">
        <f>IF('Simpl. all tex.-dual tex'!P217=0,"",'Simpl. all tex.-dual tex'!P217)</f>
        <v/>
      </c>
      <c r="G214" s="23" t="str">
        <f>IF('Simpl. all tex.-dual tex'!Q217=0,"",'Simpl. all tex.-dual tex'!Q217)</f>
        <v/>
      </c>
      <c r="H214" s="23" t="str">
        <f>IF('Simpl. all tex.-dual tex'!R217=0,"",'Simpl. all tex.-dual tex'!R217)</f>
        <v/>
      </c>
      <c r="I214" s="23" t="str">
        <f>IF('Simpl. all tex.-dual tex'!S217=0,"",'Simpl. all tex.-dual tex'!S217)</f>
        <v/>
      </c>
      <c r="J214" s="23" t="str">
        <f>IF('Simpl. all tex.-dual tex'!T217=0,"",'Simpl. all tex.-dual tex'!T217)</f>
        <v/>
      </c>
      <c r="K214" s="23" t="str">
        <f>IF('Simpl. all tex.-dual tex'!U217=0,"",'Simpl. all tex.-dual tex'!U217)</f>
        <v/>
      </c>
      <c r="L214" s="23" t="str">
        <f>IF('Simpl. all tex.-dual tex'!V217=0,"",'Simpl. all tex.-dual tex'!V217)</f>
        <v/>
      </c>
      <c r="M214" s="23" t="str">
        <f>IF('Simpl. all tex.-dual tex'!W217=0,"",'Simpl. all tex.-dual tex'!W217)</f>
        <v/>
      </c>
      <c r="N214" s="23" t="str">
        <f>IF('Simpl. all tex.-dual tex'!X217=0,"",'Simpl. all tex.-dual tex'!X217)</f>
        <v/>
      </c>
      <c r="O214" s="23" t="str">
        <f>IF('Simpl. all tex.-dual tex'!Y217=0,"",'Simpl. all tex.-dual tex'!Y217)</f>
        <v/>
      </c>
      <c r="P214" s="23" t="str">
        <f>IF('Simpl. all tex.-dual tex'!Z217=0,"",'Simpl. all tex.-dual tex'!Z217)</f>
        <v/>
      </c>
      <c r="Q214" s="376">
        <f t="shared" si="3"/>
        <v>0</v>
      </c>
      <c r="R214" s="16">
        <f>Q214*'Simpl. all tex.-dual tex'!I217</f>
        <v>0</v>
      </c>
      <c r="S214" s="16">
        <f>Q214*'Simpl. all tex.-dual tex'!AX217</f>
        <v>0</v>
      </c>
    </row>
    <row r="215" spans="1:19" ht="23.25" customHeight="1">
      <c r="A215" s="24" t="str">
        <f>'Simpl. all tex.-dual tex'!D218</f>
        <v>SIMPL-8R</v>
      </c>
      <c r="B215" s="545" t="s">
        <v>6458</v>
      </c>
      <c r="C215" s="25" t="str">
        <f>IF('Simpl. all tex.-dual tex'!M218=0,"",'Simpl. all tex.-dual tex'!M218)</f>
        <v/>
      </c>
      <c r="D215" s="23" t="str">
        <f>IF('Simpl. all tex.-dual tex'!N218=0,"",'Simpl. all tex.-dual tex'!N218)</f>
        <v/>
      </c>
      <c r="E215" s="23" t="str">
        <f>IF('Simpl. all tex.-dual tex'!O218=0,"",'Simpl. all tex.-dual tex'!O218)</f>
        <v/>
      </c>
      <c r="F215" s="23" t="str">
        <f>IF('Simpl. all tex.-dual tex'!P218=0,"",'Simpl. all tex.-dual tex'!P218)</f>
        <v/>
      </c>
      <c r="G215" s="23" t="str">
        <f>IF('Simpl. all tex.-dual tex'!Q218=0,"",'Simpl. all tex.-dual tex'!Q218)</f>
        <v/>
      </c>
      <c r="H215" s="23" t="str">
        <f>IF('Simpl. all tex.-dual tex'!R218=0,"",'Simpl. all tex.-dual tex'!R218)</f>
        <v/>
      </c>
      <c r="I215" s="23" t="str">
        <f>IF('Simpl. all tex.-dual tex'!S218=0,"",'Simpl. all tex.-dual tex'!S218)</f>
        <v/>
      </c>
      <c r="J215" s="23" t="str">
        <f>IF('Simpl. all tex.-dual tex'!T218=0,"",'Simpl. all tex.-dual tex'!T218)</f>
        <v/>
      </c>
      <c r="K215" s="23" t="str">
        <f>IF('Simpl. all tex.-dual tex'!U218=0,"",'Simpl. all tex.-dual tex'!U218)</f>
        <v/>
      </c>
      <c r="L215" s="23" t="str">
        <f>IF('Simpl. all tex.-dual tex'!V218=0,"",'Simpl. all tex.-dual tex'!V218)</f>
        <v/>
      </c>
      <c r="M215" s="23" t="str">
        <f>IF('Simpl. all tex.-dual tex'!W218=0,"",'Simpl. all tex.-dual tex'!W218)</f>
        <v/>
      </c>
      <c r="N215" s="23" t="str">
        <f>IF('Simpl. all tex.-dual tex'!X218=0,"",'Simpl. all tex.-dual tex'!X218)</f>
        <v/>
      </c>
      <c r="O215" s="23" t="str">
        <f>IF('Simpl. all tex.-dual tex'!Y218=0,"",'Simpl. all tex.-dual tex'!Y218)</f>
        <v/>
      </c>
      <c r="P215" s="23" t="str">
        <f>IF('Simpl. all tex.-dual tex'!Z218=0,"",'Simpl. all tex.-dual tex'!Z218)</f>
        <v/>
      </c>
      <c r="Q215" s="376">
        <f t="shared" si="3"/>
        <v>0</v>
      </c>
      <c r="R215" s="16">
        <f>Q215*'Simpl. all tex.-dual tex'!I218</f>
        <v>0</v>
      </c>
      <c r="S215" s="16">
        <f>Q215*'Simpl. all tex.-dual tex'!AX218</f>
        <v>0</v>
      </c>
    </row>
    <row r="216" spans="1:19" ht="23.25" customHeight="1">
      <c r="A216" s="24" t="str">
        <f>'Simpl. all tex.-dual tex'!D219</f>
        <v>SIMPL-8R-T</v>
      </c>
      <c r="B216" s="545" t="s">
        <v>6459</v>
      </c>
      <c r="C216" s="25" t="str">
        <f>IF('Simpl. all tex.-dual tex'!M219=0,"",'Simpl. all tex.-dual tex'!M219)</f>
        <v/>
      </c>
      <c r="D216" s="23" t="str">
        <f>IF('Simpl. all tex.-dual tex'!N219=0,"",'Simpl. all tex.-dual tex'!N219)</f>
        <v/>
      </c>
      <c r="E216" s="23" t="str">
        <f>IF('Simpl. all tex.-dual tex'!O219=0,"",'Simpl. all tex.-dual tex'!O219)</f>
        <v/>
      </c>
      <c r="F216" s="23" t="str">
        <f>IF('Simpl. all tex.-dual tex'!P219=0,"",'Simpl. all tex.-dual tex'!P219)</f>
        <v/>
      </c>
      <c r="G216" s="23" t="str">
        <f>IF('Simpl. all tex.-dual tex'!Q219=0,"",'Simpl. all tex.-dual tex'!Q219)</f>
        <v/>
      </c>
      <c r="H216" s="23" t="str">
        <f>IF('Simpl. all tex.-dual tex'!R219=0,"",'Simpl. all tex.-dual tex'!R219)</f>
        <v/>
      </c>
      <c r="I216" s="23" t="str">
        <f>IF('Simpl. all tex.-dual tex'!S219=0,"",'Simpl. all tex.-dual tex'!S219)</f>
        <v/>
      </c>
      <c r="J216" s="23" t="str">
        <f>IF('Simpl. all tex.-dual tex'!T219=0,"",'Simpl. all tex.-dual tex'!T219)</f>
        <v/>
      </c>
      <c r="K216" s="23" t="str">
        <f>IF('Simpl. all tex.-dual tex'!U219=0,"",'Simpl. all tex.-dual tex'!U219)</f>
        <v/>
      </c>
      <c r="L216" s="23" t="str">
        <f>IF('Simpl. all tex.-dual tex'!V219=0,"",'Simpl. all tex.-dual tex'!V219)</f>
        <v/>
      </c>
      <c r="M216" s="23" t="str">
        <f>IF('Simpl. all tex.-dual tex'!W219=0,"",'Simpl. all tex.-dual tex'!W219)</f>
        <v/>
      </c>
      <c r="N216" s="23" t="str">
        <f>IF('Simpl. all tex.-dual tex'!X219=0,"",'Simpl. all tex.-dual tex'!X219)</f>
        <v/>
      </c>
      <c r="O216" s="23" t="str">
        <f>IF('Simpl. all tex.-dual tex'!Y219=0,"",'Simpl. all tex.-dual tex'!Y219)</f>
        <v/>
      </c>
      <c r="P216" s="23" t="str">
        <f>IF('Simpl. all tex.-dual tex'!Z219=0,"",'Simpl. all tex.-dual tex'!Z219)</f>
        <v/>
      </c>
      <c r="Q216" s="376">
        <f t="shared" si="3"/>
        <v>0</v>
      </c>
      <c r="R216" s="16">
        <f>Q216*'Simpl. all tex.-dual tex'!I219</f>
        <v>0</v>
      </c>
      <c r="S216" s="16">
        <f>Q216*'Simpl. all tex.-dual tex'!AX219</f>
        <v>0</v>
      </c>
    </row>
    <row r="217" spans="1:19" ht="23.25" customHeight="1">
      <c r="A217" s="24" t="str">
        <f>'Simpl. all tex.-dual tex'!D220</f>
        <v>SIMPL-8S</v>
      </c>
      <c r="B217" s="545" t="s">
        <v>6458</v>
      </c>
      <c r="C217" s="25" t="str">
        <f>IF('Simpl. all tex.-dual tex'!M220=0,"",'Simpl. all tex.-dual tex'!M220)</f>
        <v/>
      </c>
      <c r="D217" s="23" t="str">
        <f>IF('Simpl. all tex.-dual tex'!N220=0,"",'Simpl. all tex.-dual tex'!N220)</f>
        <v/>
      </c>
      <c r="E217" s="23" t="str">
        <f>IF('Simpl. all tex.-dual tex'!O220=0,"",'Simpl. all tex.-dual tex'!O220)</f>
        <v/>
      </c>
      <c r="F217" s="23" t="str">
        <f>IF('Simpl. all tex.-dual tex'!P220=0,"",'Simpl. all tex.-dual tex'!P220)</f>
        <v/>
      </c>
      <c r="G217" s="23" t="str">
        <f>IF('Simpl. all tex.-dual tex'!Q220=0,"",'Simpl. all tex.-dual tex'!Q220)</f>
        <v/>
      </c>
      <c r="H217" s="23" t="str">
        <f>IF('Simpl. all tex.-dual tex'!R220=0,"",'Simpl. all tex.-dual tex'!R220)</f>
        <v/>
      </c>
      <c r="I217" s="23" t="str">
        <f>IF('Simpl. all tex.-dual tex'!S220=0,"",'Simpl. all tex.-dual tex'!S220)</f>
        <v/>
      </c>
      <c r="J217" s="23" t="str">
        <f>IF('Simpl. all tex.-dual tex'!T220=0,"",'Simpl. all tex.-dual tex'!T220)</f>
        <v/>
      </c>
      <c r="K217" s="23" t="str">
        <f>IF('Simpl. all tex.-dual tex'!U220=0,"",'Simpl. all tex.-dual tex'!U220)</f>
        <v/>
      </c>
      <c r="L217" s="23" t="str">
        <f>IF('Simpl. all tex.-dual tex'!V220=0,"",'Simpl. all tex.-dual tex'!V220)</f>
        <v/>
      </c>
      <c r="M217" s="23" t="str">
        <f>IF('Simpl. all tex.-dual tex'!W220=0,"",'Simpl. all tex.-dual tex'!W220)</f>
        <v/>
      </c>
      <c r="N217" s="23" t="str">
        <f>IF('Simpl. all tex.-dual tex'!X220=0,"",'Simpl. all tex.-dual tex'!X220)</f>
        <v/>
      </c>
      <c r="O217" s="23" t="str">
        <f>IF('Simpl. all tex.-dual tex'!Y220=0,"",'Simpl. all tex.-dual tex'!Y220)</f>
        <v/>
      </c>
      <c r="P217" s="23" t="str">
        <f>IF('Simpl. all tex.-dual tex'!Z220=0,"",'Simpl. all tex.-dual tex'!Z220)</f>
        <v/>
      </c>
      <c r="Q217" s="376">
        <f t="shared" si="3"/>
        <v>0</v>
      </c>
      <c r="R217" s="16">
        <f>Q217*'Simpl. all tex.-dual tex'!I220</f>
        <v>0</v>
      </c>
      <c r="S217" s="16">
        <f>Q217*'Simpl. all tex.-dual tex'!AX220</f>
        <v>0</v>
      </c>
    </row>
    <row r="218" spans="1:19" ht="23.25" customHeight="1">
      <c r="A218" s="24" t="str">
        <f>'Simpl. all tex.-dual tex'!D221</f>
        <v>SIMPL-8S-T</v>
      </c>
      <c r="B218" s="545" t="s">
        <v>6459</v>
      </c>
      <c r="C218" s="25" t="str">
        <f>IF('Simpl. all tex.-dual tex'!M221=0,"",'Simpl. all tex.-dual tex'!M221)</f>
        <v/>
      </c>
      <c r="D218" s="23" t="str">
        <f>IF('Simpl. all tex.-dual tex'!N221=0,"",'Simpl. all tex.-dual tex'!N221)</f>
        <v/>
      </c>
      <c r="E218" s="23" t="str">
        <f>IF('Simpl. all tex.-dual tex'!O221=0,"",'Simpl. all tex.-dual tex'!O221)</f>
        <v/>
      </c>
      <c r="F218" s="23" t="str">
        <f>IF('Simpl. all tex.-dual tex'!P221=0,"",'Simpl. all tex.-dual tex'!P221)</f>
        <v/>
      </c>
      <c r="G218" s="23" t="str">
        <f>IF('Simpl. all tex.-dual tex'!Q221=0,"",'Simpl. all tex.-dual tex'!Q221)</f>
        <v/>
      </c>
      <c r="H218" s="23" t="str">
        <f>IF('Simpl. all tex.-dual tex'!R221=0,"",'Simpl. all tex.-dual tex'!R221)</f>
        <v/>
      </c>
      <c r="I218" s="23" t="str">
        <f>IF('Simpl. all tex.-dual tex'!S221=0,"",'Simpl. all tex.-dual tex'!S221)</f>
        <v/>
      </c>
      <c r="J218" s="23" t="str">
        <f>IF('Simpl. all tex.-dual tex'!T221=0,"",'Simpl. all tex.-dual tex'!T221)</f>
        <v/>
      </c>
      <c r="K218" s="23" t="str">
        <f>IF('Simpl. all tex.-dual tex'!U221=0,"",'Simpl. all tex.-dual tex'!U221)</f>
        <v/>
      </c>
      <c r="L218" s="23" t="str">
        <f>IF('Simpl. all tex.-dual tex'!V221=0,"",'Simpl. all tex.-dual tex'!V221)</f>
        <v/>
      </c>
      <c r="M218" s="23" t="str">
        <f>IF('Simpl. all tex.-dual tex'!W221=0,"",'Simpl. all tex.-dual tex'!W221)</f>
        <v/>
      </c>
      <c r="N218" s="23" t="str">
        <f>IF('Simpl. all tex.-dual tex'!X221=0,"",'Simpl. all tex.-dual tex'!X221)</f>
        <v/>
      </c>
      <c r="O218" s="23" t="str">
        <f>IF('Simpl. all tex.-dual tex'!Y221=0,"",'Simpl. all tex.-dual tex'!Y221)</f>
        <v/>
      </c>
      <c r="P218" s="23" t="str">
        <f>IF('Simpl. all tex.-dual tex'!Z221=0,"",'Simpl. all tex.-dual tex'!Z221)</f>
        <v/>
      </c>
      <c r="Q218" s="376">
        <f t="shared" si="3"/>
        <v>0</v>
      </c>
      <c r="R218" s="16">
        <f>Q218*'Simpl. all tex.-dual tex'!I221</f>
        <v>0</v>
      </c>
      <c r="S218" s="16">
        <f>Q218*'Simpl. all tex.-dual tex'!AX221</f>
        <v>0</v>
      </c>
    </row>
    <row r="219" spans="1:19" ht="23.25" customHeight="1">
      <c r="A219" s="24" t="str">
        <f>'Simpl. all tex.-dual tex'!D222</f>
        <v>SIMPL-8T</v>
      </c>
      <c r="B219" s="545" t="s">
        <v>6458</v>
      </c>
      <c r="C219" s="25" t="str">
        <f>IF('Simpl. all tex.-dual tex'!M222=0,"",'Simpl. all tex.-dual tex'!M222)</f>
        <v/>
      </c>
      <c r="D219" s="23" t="str">
        <f>IF('Simpl. all tex.-dual tex'!N222=0,"",'Simpl. all tex.-dual tex'!N222)</f>
        <v/>
      </c>
      <c r="E219" s="23" t="str">
        <f>IF('Simpl. all tex.-dual tex'!O222=0,"",'Simpl. all tex.-dual tex'!O222)</f>
        <v/>
      </c>
      <c r="F219" s="23" t="str">
        <f>IF('Simpl. all tex.-dual tex'!P222=0,"",'Simpl. all tex.-dual tex'!P222)</f>
        <v/>
      </c>
      <c r="G219" s="23" t="str">
        <f>IF('Simpl. all tex.-dual tex'!Q222=0,"",'Simpl. all tex.-dual tex'!Q222)</f>
        <v/>
      </c>
      <c r="H219" s="23" t="str">
        <f>IF('Simpl. all tex.-dual tex'!R222=0,"",'Simpl. all tex.-dual tex'!R222)</f>
        <v/>
      </c>
      <c r="I219" s="23" t="str">
        <f>IF('Simpl. all tex.-dual tex'!S222=0,"",'Simpl. all tex.-dual tex'!S222)</f>
        <v/>
      </c>
      <c r="J219" s="23" t="str">
        <f>IF('Simpl. all tex.-dual tex'!T222=0,"",'Simpl. all tex.-dual tex'!T222)</f>
        <v/>
      </c>
      <c r="K219" s="23" t="str">
        <f>IF('Simpl. all tex.-dual tex'!U222=0,"",'Simpl. all tex.-dual tex'!U222)</f>
        <v/>
      </c>
      <c r="L219" s="23" t="str">
        <f>IF('Simpl. all tex.-dual tex'!V222=0,"",'Simpl. all tex.-dual tex'!V222)</f>
        <v/>
      </c>
      <c r="M219" s="23" t="str">
        <f>IF('Simpl. all tex.-dual tex'!W222=0,"",'Simpl. all tex.-dual tex'!W222)</f>
        <v/>
      </c>
      <c r="N219" s="23" t="str">
        <f>IF('Simpl. all tex.-dual tex'!X222=0,"",'Simpl. all tex.-dual tex'!X222)</f>
        <v/>
      </c>
      <c r="O219" s="23" t="str">
        <f>IF('Simpl. all tex.-dual tex'!Y222=0,"",'Simpl. all tex.-dual tex'!Y222)</f>
        <v/>
      </c>
      <c r="P219" s="23" t="str">
        <f>IF('Simpl. all tex.-dual tex'!Z222=0,"",'Simpl. all tex.-dual tex'!Z222)</f>
        <v/>
      </c>
      <c r="Q219" s="376">
        <f t="shared" si="3"/>
        <v>0</v>
      </c>
      <c r="R219" s="16">
        <f>Q219*'Simpl. all tex.-dual tex'!I222</f>
        <v>0</v>
      </c>
      <c r="S219" s="16">
        <f>Q219*'Simpl. all tex.-dual tex'!AX222</f>
        <v>0</v>
      </c>
    </row>
    <row r="220" spans="1:19" ht="23.25" customHeight="1">
      <c r="A220" s="24" t="str">
        <f>'Simpl. all tex.-dual tex'!D223</f>
        <v>SIMPL-8T-T</v>
      </c>
      <c r="B220" s="545" t="s">
        <v>6459</v>
      </c>
      <c r="C220" s="25" t="str">
        <f>IF('Simpl. all tex.-dual tex'!M223=0,"",'Simpl. all tex.-dual tex'!M223)</f>
        <v/>
      </c>
      <c r="D220" s="23" t="str">
        <f>IF('Simpl. all tex.-dual tex'!N223=0,"",'Simpl. all tex.-dual tex'!N223)</f>
        <v/>
      </c>
      <c r="E220" s="23" t="str">
        <f>IF('Simpl. all tex.-dual tex'!O223=0,"",'Simpl. all tex.-dual tex'!O223)</f>
        <v/>
      </c>
      <c r="F220" s="23" t="str">
        <f>IF('Simpl. all tex.-dual tex'!P223=0,"",'Simpl. all tex.-dual tex'!P223)</f>
        <v/>
      </c>
      <c r="G220" s="23" t="str">
        <f>IF('Simpl. all tex.-dual tex'!Q223=0,"",'Simpl. all tex.-dual tex'!Q223)</f>
        <v/>
      </c>
      <c r="H220" s="23" t="str">
        <f>IF('Simpl. all tex.-dual tex'!R223=0,"",'Simpl. all tex.-dual tex'!R223)</f>
        <v/>
      </c>
      <c r="I220" s="23" t="str">
        <f>IF('Simpl. all tex.-dual tex'!S223=0,"",'Simpl. all tex.-dual tex'!S223)</f>
        <v/>
      </c>
      <c r="J220" s="23" t="str">
        <f>IF('Simpl. all tex.-dual tex'!T223=0,"",'Simpl. all tex.-dual tex'!T223)</f>
        <v/>
      </c>
      <c r="K220" s="23" t="str">
        <f>IF('Simpl. all tex.-dual tex'!U223=0,"",'Simpl. all tex.-dual tex'!U223)</f>
        <v/>
      </c>
      <c r="L220" s="23" t="str">
        <f>IF('Simpl. all tex.-dual tex'!V223=0,"",'Simpl. all tex.-dual tex'!V223)</f>
        <v/>
      </c>
      <c r="M220" s="23" t="str">
        <f>IF('Simpl. all tex.-dual tex'!W223=0,"",'Simpl. all tex.-dual tex'!W223)</f>
        <v/>
      </c>
      <c r="N220" s="23" t="str">
        <f>IF('Simpl. all tex.-dual tex'!X223=0,"",'Simpl. all tex.-dual tex'!X223)</f>
        <v/>
      </c>
      <c r="O220" s="23" t="str">
        <f>IF('Simpl. all tex.-dual tex'!Y223=0,"",'Simpl. all tex.-dual tex'!Y223)</f>
        <v/>
      </c>
      <c r="P220" s="23" t="str">
        <f>IF('Simpl. all tex.-dual tex'!Z223=0,"",'Simpl. all tex.-dual tex'!Z223)</f>
        <v/>
      </c>
      <c r="Q220" s="376">
        <f t="shared" si="3"/>
        <v>0</v>
      </c>
      <c r="R220" s="16">
        <f>Q220*'Simpl. all tex.-dual tex'!I223</f>
        <v>0</v>
      </c>
      <c r="S220" s="16">
        <f>Q220*'Simpl. all tex.-dual tex'!AX223</f>
        <v>0</v>
      </c>
    </row>
    <row r="221" spans="1:19" ht="23.25" customHeight="1">
      <c r="A221" s="24" t="str">
        <f>'Simpl. all tex.-dual tex'!D224</f>
        <v>SIMPL-8U</v>
      </c>
      <c r="B221" s="545" t="s">
        <v>6458</v>
      </c>
      <c r="C221" s="25" t="str">
        <f>IF('Simpl. all tex.-dual tex'!M224=0,"",'Simpl. all tex.-dual tex'!M224)</f>
        <v/>
      </c>
      <c r="D221" s="23" t="str">
        <f>IF('Simpl. all tex.-dual tex'!N224=0,"",'Simpl. all tex.-dual tex'!N224)</f>
        <v/>
      </c>
      <c r="E221" s="23" t="str">
        <f>IF('Simpl. all tex.-dual tex'!O224=0,"",'Simpl. all tex.-dual tex'!O224)</f>
        <v/>
      </c>
      <c r="F221" s="23" t="str">
        <f>IF('Simpl. all tex.-dual tex'!P224=0,"",'Simpl. all tex.-dual tex'!P224)</f>
        <v/>
      </c>
      <c r="G221" s="23" t="str">
        <f>IF('Simpl. all tex.-dual tex'!Q224=0,"",'Simpl. all tex.-dual tex'!Q224)</f>
        <v/>
      </c>
      <c r="H221" s="23" t="str">
        <f>IF('Simpl. all tex.-dual tex'!R224=0,"",'Simpl. all tex.-dual tex'!R224)</f>
        <v/>
      </c>
      <c r="I221" s="23" t="str">
        <f>IF('Simpl. all tex.-dual tex'!S224=0,"",'Simpl. all tex.-dual tex'!S224)</f>
        <v/>
      </c>
      <c r="J221" s="23" t="str">
        <f>IF('Simpl. all tex.-dual tex'!T224=0,"",'Simpl. all tex.-dual tex'!T224)</f>
        <v/>
      </c>
      <c r="K221" s="23" t="str">
        <f>IF('Simpl. all tex.-dual tex'!U224=0,"",'Simpl. all tex.-dual tex'!U224)</f>
        <v/>
      </c>
      <c r="L221" s="23" t="str">
        <f>IF('Simpl. all tex.-dual tex'!V224=0,"",'Simpl. all tex.-dual tex'!V224)</f>
        <v/>
      </c>
      <c r="M221" s="23" t="str">
        <f>IF('Simpl. all tex.-dual tex'!W224=0,"",'Simpl. all tex.-dual tex'!W224)</f>
        <v/>
      </c>
      <c r="N221" s="23" t="str">
        <f>IF('Simpl. all tex.-dual tex'!X224=0,"",'Simpl. all tex.-dual tex'!X224)</f>
        <v/>
      </c>
      <c r="O221" s="23" t="str">
        <f>IF('Simpl. all tex.-dual tex'!Y224=0,"",'Simpl. all tex.-dual tex'!Y224)</f>
        <v/>
      </c>
      <c r="P221" s="23" t="str">
        <f>IF('Simpl. all tex.-dual tex'!Z224=0,"",'Simpl. all tex.-dual tex'!Z224)</f>
        <v/>
      </c>
      <c r="Q221" s="376">
        <f t="shared" si="3"/>
        <v>0</v>
      </c>
      <c r="R221" s="16">
        <f>Q221*'Simpl. all tex.-dual tex'!I224</f>
        <v>0</v>
      </c>
      <c r="S221" s="16">
        <f>Q221*'Simpl. all tex.-dual tex'!AX224</f>
        <v>0</v>
      </c>
    </row>
    <row r="222" spans="1:19" ht="23.25" customHeight="1">
      <c r="A222" s="24" t="str">
        <f>'Simpl. all tex.-dual tex'!D225</f>
        <v>SIMPL-8U-T</v>
      </c>
      <c r="B222" s="545" t="s">
        <v>6459</v>
      </c>
      <c r="C222" s="25" t="str">
        <f>IF('Simpl. all tex.-dual tex'!M225=0,"",'Simpl. all tex.-dual tex'!M225)</f>
        <v/>
      </c>
      <c r="D222" s="23" t="str">
        <f>IF('Simpl. all tex.-dual tex'!N225=0,"",'Simpl. all tex.-dual tex'!N225)</f>
        <v/>
      </c>
      <c r="E222" s="23" t="str">
        <f>IF('Simpl. all tex.-dual tex'!O225=0,"",'Simpl. all tex.-dual tex'!O225)</f>
        <v/>
      </c>
      <c r="F222" s="23" t="str">
        <f>IF('Simpl. all tex.-dual tex'!P225=0,"",'Simpl. all tex.-dual tex'!P225)</f>
        <v/>
      </c>
      <c r="G222" s="23" t="str">
        <f>IF('Simpl. all tex.-dual tex'!Q225=0,"",'Simpl. all tex.-dual tex'!Q225)</f>
        <v/>
      </c>
      <c r="H222" s="23" t="str">
        <f>IF('Simpl. all tex.-dual tex'!R225=0,"",'Simpl. all tex.-dual tex'!R225)</f>
        <v/>
      </c>
      <c r="I222" s="23" t="str">
        <f>IF('Simpl. all tex.-dual tex'!S225=0,"",'Simpl. all tex.-dual tex'!S225)</f>
        <v/>
      </c>
      <c r="J222" s="23" t="str">
        <f>IF('Simpl. all tex.-dual tex'!T225=0,"",'Simpl. all tex.-dual tex'!T225)</f>
        <v/>
      </c>
      <c r="K222" s="23" t="str">
        <f>IF('Simpl. all tex.-dual tex'!U225=0,"",'Simpl. all tex.-dual tex'!U225)</f>
        <v/>
      </c>
      <c r="L222" s="23" t="str">
        <f>IF('Simpl. all tex.-dual tex'!V225=0,"",'Simpl. all tex.-dual tex'!V225)</f>
        <v/>
      </c>
      <c r="M222" s="23" t="str">
        <f>IF('Simpl. all tex.-dual tex'!W225=0,"",'Simpl. all tex.-dual tex'!W225)</f>
        <v/>
      </c>
      <c r="N222" s="23" t="str">
        <f>IF('Simpl. all tex.-dual tex'!X225=0,"",'Simpl. all tex.-dual tex'!X225)</f>
        <v/>
      </c>
      <c r="O222" s="23" t="str">
        <f>IF('Simpl. all tex.-dual tex'!Y225=0,"",'Simpl. all tex.-dual tex'!Y225)</f>
        <v/>
      </c>
      <c r="P222" s="23" t="str">
        <f>IF('Simpl. all tex.-dual tex'!Z225=0,"",'Simpl. all tex.-dual tex'!Z225)</f>
        <v/>
      </c>
      <c r="Q222" s="376">
        <f t="shared" si="3"/>
        <v>0</v>
      </c>
      <c r="R222" s="16">
        <f>Q222*'Simpl. all tex.-dual tex'!I225</f>
        <v>0</v>
      </c>
      <c r="S222" s="16">
        <f>Q222*'Simpl. all tex.-dual tex'!AX225</f>
        <v>0</v>
      </c>
    </row>
    <row r="223" spans="1:19" ht="23.25" customHeight="1">
      <c r="A223" s="24" t="str">
        <f>'Simpl. all tex.-dual tex'!D226</f>
        <v>9 - DUCKS</v>
      </c>
      <c r="B223" s="545"/>
      <c r="C223" s="25" t="str">
        <f>IF('Simpl. all tex.-dual tex'!M226=0,"",'Simpl. all tex.-dual tex'!M226)</f>
        <v/>
      </c>
      <c r="D223" s="23" t="str">
        <f>IF('Simpl. all tex.-dual tex'!N226=0,"",'Simpl. all tex.-dual tex'!N226)</f>
        <v/>
      </c>
      <c r="E223" s="23" t="str">
        <f>IF('Simpl. all tex.-dual tex'!O226=0,"",'Simpl. all tex.-dual tex'!O226)</f>
        <v/>
      </c>
      <c r="F223" s="23" t="str">
        <f>IF('Simpl. all tex.-dual tex'!P226=0,"",'Simpl. all tex.-dual tex'!P226)</f>
        <v/>
      </c>
      <c r="G223" s="23" t="str">
        <f>IF('Simpl. all tex.-dual tex'!Q226=0,"",'Simpl. all tex.-dual tex'!Q226)</f>
        <v/>
      </c>
      <c r="H223" s="23" t="str">
        <f>IF('Simpl. all tex.-dual tex'!R226=0,"",'Simpl. all tex.-dual tex'!R226)</f>
        <v/>
      </c>
      <c r="I223" s="23" t="str">
        <f>IF('Simpl. all tex.-dual tex'!S226=0,"",'Simpl. all tex.-dual tex'!S226)</f>
        <v/>
      </c>
      <c r="J223" s="23" t="str">
        <f>IF('Simpl. all tex.-dual tex'!T226=0,"",'Simpl. all tex.-dual tex'!T226)</f>
        <v/>
      </c>
      <c r="K223" s="23" t="str">
        <f>IF('Simpl. all tex.-dual tex'!U226=0,"",'Simpl. all tex.-dual tex'!U226)</f>
        <v/>
      </c>
      <c r="L223" s="23" t="str">
        <f>IF('Simpl. all tex.-dual tex'!V226=0,"",'Simpl. all tex.-dual tex'!V226)</f>
        <v/>
      </c>
      <c r="M223" s="23" t="str">
        <f>IF('Simpl. all tex.-dual tex'!W226=0,"",'Simpl. all tex.-dual tex'!W226)</f>
        <v/>
      </c>
      <c r="N223" s="23" t="str">
        <f>IF('Simpl. all tex.-dual tex'!X226=0,"",'Simpl. all tex.-dual tex'!X226)</f>
        <v/>
      </c>
      <c r="O223" s="23" t="str">
        <f>IF('Simpl. all tex.-dual tex'!Y226=0,"",'Simpl. all tex.-dual tex'!Y226)</f>
        <v/>
      </c>
      <c r="P223" s="23" t="str">
        <f>IF('Simpl. all tex.-dual tex'!Z226=0,"",'Simpl. all tex.-dual tex'!Z226)</f>
        <v/>
      </c>
      <c r="Q223" s="376">
        <f t="shared" si="3"/>
        <v>0</v>
      </c>
      <c r="R223" s="16">
        <f>Q223*'Simpl. all tex.-dual tex'!I226</f>
        <v>0</v>
      </c>
      <c r="S223" s="16">
        <f>Q223*'Simpl. all tex.-dual tex'!AX226</f>
        <v>0</v>
      </c>
    </row>
    <row r="224" spans="1:19" ht="23.25" customHeight="1">
      <c r="A224" s="24" t="str">
        <f>'Simpl. all tex.-dual tex'!D227</f>
        <v>SIMPL-9A</v>
      </c>
      <c r="B224" s="545" t="s">
        <v>6458</v>
      </c>
      <c r="C224" s="25" t="str">
        <f>IF('Simpl. all tex.-dual tex'!M227=0,"",'Simpl. all tex.-dual tex'!M227)</f>
        <v/>
      </c>
      <c r="D224" s="23" t="str">
        <f>IF('Simpl. all tex.-dual tex'!N227=0,"",'Simpl. all tex.-dual tex'!N227)</f>
        <v/>
      </c>
      <c r="E224" s="23" t="str">
        <f>IF('Simpl. all tex.-dual tex'!O227=0,"",'Simpl. all tex.-dual tex'!O227)</f>
        <v/>
      </c>
      <c r="F224" s="23" t="str">
        <f>IF('Simpl. all tex.-dual tex'!P227=0,"",'Simpl. all tex.-dual tex'!P227)</f>
        <v/>
      </c>
      <c r="G224" s="23" t="str">
        <f>IF('Simpl. all tex.-dual tex'!Q227=0,"",'Simpl. all tex.-dual tex'!Q227)</f>
        <v/>
      </c>
      <c r="H224" s="23" t="str">
        <f>IF('Simpl. all tex.-dual tex'!R227=0,"",'Simpl. all tex.-dual tex'!R227)</f>
        <v/>
      </c>
      <c r="I224" s="23" t="str">
        <f>IF('Simpl. all tex.-dual tex'!S227=0,"",'Simpl. all tex.-dual tex'!S227)</f>
        <v/>
      </c>
      <c r="J224" s="23" t="str">
        <f>IF('Simpl. all tex.-dual tex'!T227=0,"",'Simpl. all tex.-dual tex'!T227)</f>
        <v/>
      </c>
      <c r="K224" s="23" t="str">
        <f>IF('Simpl. all tex.-dual tex'!U227=0,"",'Simpl. all tex.-dual tex'!U227)</f>
        <v/>
      </c>
      <c r="L224" s="23" t="str">
        <f>IF('Simpl. all tex.-dual tex'!V227=0,"",'Simpl. all tex.-dual tex'!V227)</f>
        <v/>
      </c>
      <c r="M224" s="23" t="str">
        <f>IF('Simpl. all tex.-dual tex'!W227=0,"",'Simpl. all tex.-dual tex'!W227)</f>
        <v/>
      </c>
      <c r="N224" s="23" t="str">
        <f>IF('Simpl. all tex.-dual tex'!X227=0,"",'Simpl. all tex.-dual tex'!X227)</f>
        <v/>
      </c>
      <c r="O224" s="23" t="str">
        <f>IF('Simpl. all tex.-dual tex'!Y227=0,"",'Simpl. all tex.-dual tex'!Y227)</f>
        <v/>
      </c>
      <c r="P224" s="23" t="str">
        <f>IF('Simpl. all tex.-dual tex'!Z227=0,"",'Simpl. all tex.-dual tex'!Z227)</f>
        <v/>
      </c>
      <c r="Q224" s="376">
        <f t="shared" si="3"/>
        <v>0</v>
      </c>
      <c r="R224" s="16">
        <f>Q224*'Simpl. all tex.-dual tex'!I227</f>
        <v>0</v>
      </c>
      <c r="S224" s="16">
        <f>Q224*'Simpl. all tex.-dual tex'!AX227</f>
        <v>0</v>
      </c>
    </row>
    <row r="225" spans="1:19" ht="23.25" customHeight="1">
      <c r="A225" s="24" t="str">
        <f>'Simpl. all tex.-dual tex'!D228</f>
        <v>SIMPL-9A-T</v>
      </c>
      <c r="B225" s="545" t="s">
        <v>6459</v>
      </c>
      <c r="C225" s="25" t="str">
        <f>IF('Simpl. all tex.-dual tex'!M228=0,"",'Simpl. all tex.-dual tex'!M228)</f>
        <v/>
      </c>
      <c r="D225" s="23" t="str">
        <f>IF('Simpl. all tex.-dual tex'!N228=0,"",'Simpl. all tex.-dual tex'!N228)</f>
        <v/>
      </c>
      <c r="E225" s="23" t="str">
        <f>IF('Simpl. all tex.-dual tex'!O228=0,"",'Simpl. all tex.-dual tex'!O228)</f>
        <v/>
      </c>
      <c r="F225" s="23" t="str">
        <f>IF('Simpl. all tex.-dual tex'!P228=0,"",'Simpl. all tex.-dual tex'!P228)</f>
        <v/>
      </c>
      <c r="G225" s="23" t="str">
        <f>IF('Simpl. all tex.-dual tex'!Q228=0,"",'Simpl. all tex.-dual tex'!Q228)</f>
        <v/>
      </c>
      <c r="H225" s="23" t="str">
        <f>IF('Simpl. all tex.-dual tex'!R228=0,"",'Simpl. all tex.-dual tex'!R228)</f>
        <v/>
      </c>
      <c r="I225" s="23" t="str">
        <f>IF('Simpl. all tex.-dual tex'!S228=0,"",'Simpl. all tex.-dual tex'!S228)</f>
        <v/>
      </c>
      <c r="J225" s="23" t="str">
        <f>IF('Simpl. all tex.-dual tex'!T228=0,"",'Simpl. all tex.-dual tex'!T228)</f>
        <v/>
      </c>
      <c r="K225" s="23" t="str">
        <f>IF('Simpl. all tex.-dual tex'!U228=0,"",'Simpl. all tex.-dual tex'!U228)</f>
        <v/>
      </c>
      <c r="L225" s="23" t="str">
        <f>IF('Simpl. all tex.-dual tex'!V228=0,"",'Simpl. all tex.-dual tex'!V228)</f>
        <v/>
      </c>
      <c r="M225" s="23" t="str">
        <f>IF('Simpl. all tex.-dual tex'!W228=0,"",'Simpl. all tex.-dual tex'!W228)</f>
        <v/>
      </c>
      <c r="N225" s="23" t="str">
        <f>IF('Simpl. all tex.-dual tex'!X228=0,"",'Simpl. all tex.-dual tex'!X228)</f>
        <v/>
      </c>
      <c r="O225" s="23" t="str">
        <f>IF('Simpl. all tex.-dual tex'!Y228=0,"",'Simpl. all tex.-dual tex'!Y228)</f>
        <v/>
      </c>
      <c r="P225" s="23" t="str">
        <f>IF('Simpl. all tex.-dual tex'!Z228=0,"",'Simpl. all tex.-dual tex'!Z228)</f>
        <v/>
      </c>
      <c r="Q225" s="376">
        <f t="shared" si="3"/>
        <v>0</v>
      </c>
      <c r="R225" s="16">
        <f>Q225*'Simpl. all tex.-dual tex'!I228</f>
        <v>0</v>
      </c>
      <c r="S225" s="16">
        <f>Q225*'Simpl. all tex.-dual tex'!AX228</f>
        <v>0</v>
      </c>
    </row>
    <row r="226" spans="1:19" ht="23.25" customHeight="1">
      <c r="A226" s="24" t="str">
        <f>'Simpl. all tex.-dual tex'!D229</f>
        <v>SIMPL-9B</v>
      </c>
      <c r="B226" s="545" t="s">
        <v>6458</v>
      </c>
      <c r="C226" s="25" t="str">
        <f>IF('Simpl. all tex.-dual tex'!M229=0,"",'Simpl. all tex.-dual tex'!M229)</f>
        <v/>
      </c>
      <c r="D226" s="23" t="str">
        <f>IF('Simpl. all tex.-dual tex'!N229=0,"",'Simpl. all tex.-dual tex'!N229)</f>
        <v/>
      </c>
      <c r="E226" s="23" t="str">
        <f>IF('Simpl. all tex.-dual tex'!O229=0,"",'Simpl. all tex.-dual tex'!O229)</f>
        <v/>
      </c>
      <c r="F226" s="23" t="str">
        <f>IF('Simpl. all tex.-dual tex'!P229=0,"",'Simpl. all tex.-dual tex'!P229)</f>
        <v/>
      </c>
      <c r="G226" s="23" t="str">
        <f>IF('Simpl. all tex.-dual tex'!Q229=0,"",'Simpl. all tex.-dual tex'!Q229)</f>
        <v/>
      </c>
      <c r="H226" s="23" t="str">
        <f>IF('Simpl. all tex.-dual tex'!R229=0,"",'Simpl. all tex.-dual tex'!R229)</f>
        <v/>
      </c>
      <c r="I226" s="23" t="str">
        <f>IF('Simpl. all tex.-dual tex'!S229=0,"",'Simpl. all tex.-dual tex'!S229)</f>
        <v/>
      </c>
      <c r="J226" s="23" t="str">
        <f>IF('Simpl. all tex.-dual tex'!T229=0,"",'Simpl. all tex.-dual tex'!T229)</f>
        <v/>
      </c>
      <c r="K226" s="23" t="str">
        <f>IF('Simpl. all tex.-dual tex'!U229=0,"",'Simpl. all tex.-dual tex'!U229)</f>
        <v/>
      </c>
      <c r="L226" s="23" t="str">
        <f>IF('Simpl. all tex.-dual tex'!V229=0,"",'Simpl. all tex.-dual tex'!V229)</f>
        <v/>
      </c>
      <c r="M226" s="23" t="str">
        <f>IF('Simpl. all tex.-dual tex'!W229=0,"",'Simpl. all tex.-dual tex'!W229)</f>
        <v/>
      </c>
      <c r="N226" s="23" t="str">
        <f>IF('Simpl. all tex.-dual tex'!X229=0,"",'Simpl. all tex.-dual tex'!X229)</f>
        <v/>
      </c>
      <c r="O226" s="23" t="str">
        <f>IF('Simpl. all tex.-dual tex'!Y229=0,"",'Simpl. all tex.-dual tex'!Y229)</f>
        <v/>
      </c>
      <c r="P226" s="23" t="str">
        <f>IF('Simpl. all tex.-dual tex'!Z229=0,"",'Simpl. all tex.-dual tex'!Z229)</f>
        <v/>
      </c>
      <c r="Q226" s="376">
        <f t="shared" si="3"/>
        <v>0</v>
      </c>
      <c r="R226" s="16">
        <f>Q226*'Simpl. all tex.-dual tex'!I229</f>
        <v>0</v>
      </c>
      <c r="S226" s="16">
        <f>Q226*'Simpl. all tex.-dual tex'!AX229</f>
        <v>0</v>
      </c>
    </row>
    <row r="227" spans="1:19" ht="23.25" customHeight="1">
      <c r="A227" s="24" t="str">
        <f>'Simpl. all tex.-dual tex'!D230</f>
        <v>SIMPL-9B-T</v>
      </c>
      <c r="B227" s="545" t="s">
        <v>6459</v>
      </c>
      <c r="C227" s="25" t="str">
        <f>IF('Simpl. all tex.-dual tex'!M230=0,"",'Simpl. all tex.-dual tex'!M230)</f>
        <v/>
      </c>
      <c r="D227" s="23" t="str">
        <f>IF('Simpl. all tex.-dual tex'!N230=0,"",'Simpl. all tex.-dual tex'!N230)</f>
        <v/>
      </c>
      <c r="E227" s="23" t="str">
        <f>IF('Simpl. all tex.-dual tex'!O230=0,"",'Simpl. all tex.-dual tex'!O230)</f>
        <v/>
      </c>
      <c r="F227" s="23" t="str">
        <f>IF('Simpl. all tex.-dual tex'!P230=0,"",'Simpl. all tex.-dual tex'!P230)</f>
        <v/>
      </c>
      <c r="G227" s="23" t="str">
        <f>IF('Simpl. all tex.-dual tex'!Q230=0,"",'Simpl. all tex.-dual tex'!Q230)</f>
        <v/>
      </c>
      <c r="H227" s="23" t="str">
        <f>IF('Simpl. all tex.-dual tex'!R230=0,"",'Simpl. all tex.-dual tex'!R230)</f>
        <v/>
      </c>
      <c r="I227" s="23" t="str">
        <f>IF('Simpl. all tex.-dual tex'!S230=0,"",'Simpl. all tex.-dual tex'!S230)</f>
        <v/>
      </c>
      <c r="J227" s="23" t="str">
        <f>IF('Simpl. all tex.-dual tex'!T230=0,"",'Simpl. all tex.-dual tex'!T230)</f>
        <v/>
      </c>
      <c r="K227" s="23" t="str">
        <f>IF('Simpl. all tex.-dual tex'!U230=0,"",'Simpl. all tex.-dual tex'!U230)</f>
        <v/>
      </c>
      <c r="L227" s="23" t="str">
        <f>IF('Simpl. all tex.-dual tex'!V230=0,"",'Simpl. all tex.-dual tex'!V230)</f>
        <v/>
      </c>
      <c r="M227" s="23" t="str">
        <f>IF('Simpl. all tex.-dual tex'!W230=0,"",'Simpl. all tex.-dual tex'!W230)</f>
        <v/>
      </c>
      <c r="N227" s="23" t="str">
        <f>IF('Simpl. all tex.-dual tex'!X230=0,"",'Simpl. all tex.-dual tex'!X230)</f>
        <v/>
      </c>
      <c r="O227" s="23" t="str">
        <f>IF('Simpl. all tex.-dual tex'!Y230=0,"",'Simpl. all tex.-dual tex'!Y230)</f>
        <v/>
      </c>
      <c r="P227" s="23" t="str">
        <f>IF('Simpl. all tex.-dual tex'!Z230=0,"",'Simpl. all tex.-dual tex'!Z230)</f>
        <v/>
      </c>
      <c r="Q227" s="376">
        <f t="shared" si="3"/>
        <v>0</v>
      </c>
      <c r="R227" s="16">
        <f>Q227*'Simpl. all tex.-dual tex'!I230</f>
        <v>0</v>
      </c>
      <c r="S227" s="16">
        <f>Q227*'Simpl. all tex.-dual tex'!AX230</f>
        <v>0</v>
      </c>
    </row>
    <row r="228" spans="1:19" ht="23.25" customHeight="1">
      <c r="A228" s="24" t="str">
        <f>'Simpl. all tex.-dual tex'!D231</f>
        <v>SIMPL-9C</v>
      </c>
      <c r="B228" s="545" t="s">
        <v>6458</v>
      </c>
      <c r="C228" s="25" t="str">
        <f>IF('Simpl. all tex.-dual tex'!M231=0,"",'Simpl. all tex.-dual tex'!M231)</f>
        <v/>
      </c>
      <c r="D228" s="23" t="str">
        <f>IF('Simpl. all tex.-dual tex'!N231=0,"",'Simpl. all tex.-dual tex'!N231)</f>
        <v/>
      </c>
      <c r="E228" s="23" t="str">
        <f>IF('Simpl. all tex.-dual tex'!O231=0,"",'Simpl. all tex.-dual tex'!O231)</f>
        <v/>
      </c>
      <c r="F228" s="23" t="str">
        <f>IF('Simpl. all tex.-dual tex'!P231=0,"",'Simpl. all tex.-dual tex'!P231)</f>
        <v/>
      </c>
      <c r="G228" s="23" t="str">
        <f>IF('Simpl. all tex.-dual tex'!Q231=0,"",'Simpl. all tex.-dual tex'!Q231)</f>
        <v/>
      </c>
      <c r="H228" s="23" t="str">
        <f>IF('Simpl. all tex.-dual tex'!R231=0,"",'Simpl. all tex.-dual tex'!R231)</f>
        <v/>
      </c>
      <c r="I228" s="23" t="str">
        <f>IF('Simpl. all tex.-dual tex'!S231=0,"",'Simpl. all tex.-dual tex'!S231)</f>
        <v/>
      </c>
      <c r="J228" s="23" t="str">
        <f>IF('Simpl. all tex.-dual tex'!T231=0,"",'Simpl. all tex.-dual tex'!T231)</f>
        <v/>
      </c>
      <c r="K228" s="23" t="str">
        <f>IF('Simpl. all tex.-dual tex'!U231=0,"",'Simpl. all tex.-dual tex'!U231)</f>
        <v/>
      </c>
      <c r="L228" s="23" t="str">
        <f>IF('Simpl. all tex.-dual tex'!V231=0,"",'Simpl. all tex.-dual tex'!V231)</f>
        <v/>
      </c>
      <c r="M228" s="23" t="str">
        <f>IF('Simpl. all tex.-dual tex'!W231=0,"",'Simpl. all tex.-dual tex'!W231)</f>
        <v/>
      </c>
      <c r="N228" s="23" t="str">
        <f>IF('Simpl. all tex.-dual tex'!X231=0,"",'Simpl. all tex.-dual tex'!X231)</f>
        <v/>
      </c>
      <c r="O228" s="23" t="str">
        <f>IF('Simpl. all tex.-dual tex'!Y231=0,"",'Simpl. all tex.-dual tex'!Y231)</f>
        <v/>
      </c>
      <c r="P228" s="23" t="str">
        <f>IF('Simpl. all tex.-dual tex'!Z231=0,"",'Simpl. all tex.-dual tex'!Z231)</f>
        <v/>
      </c>
      <c r="Q228" s="376">
        <f t="shared" si="3"/>
        <v>0</v>
      </c>
      <c r="R228" s="16">
        <f>Q228*'Simpl. all tex.-dual tex'!I231</f>
        <v>0</v>
      </c>
      <c r="S228" s="16">
        <f>Q228*'Simpl. all tex.-dual tex'!AX231</f>
        <v>0</v>
      </c>
    </row>
    <row r="229" spans="1:19" ht="23.25" customHeight="1">
      <c r="A229" s="24" t="str">
        <f>'Simpl. all tex.-dual tex'!D232</f>
        <v>SIMPL-9C-T</v>
      </c>
      <c r="B229" s="545" t="s">
        <v>6459</v>
      </c>
      <c r="C229" s="25" t="str">
        <f>IF('Simpl. all tex.-dual tex'!M232=0,"",'Simpl. all tex.-dual tex'!M232)</f>
        <v/>
      </c>
      <c r="D229" s="23" t="str">
        <f>IF('Simpl. all tex.-dual tex'!N232=0,"",'Simpl. all tex.-dual tex'!N232)</f>
        <v/>
      </c>
      <c r="E229" s="23" t="str">
        <f>IF('Simpl. all tex.-dual tex'!O232=0,"",'Simpl. all tex.-dual tex'!O232)</f>
        <v/>
      </c>
      <c r="F229" s="23" t="str">
        <f>IF('Simpl. all tex.-dual tex'!P232=0,"",'Simpl. all tex.-dual tex'!P232)</f>
        <v/>
      </c>
      <c r="G229" s="23" t="str">
        <f>IF('Simpl. all tex.-dual tex'!Q232=0,"",'Simpl. all tex.-dual tex'!Q232)</f>
        <v/>
      </c>
      <c r="H229" s="23" t="str">
        <f>IF('Simpl. all tex.-dual tex'!R232=0,"",'Simpl. all tex.-dual tex'!R232)</f>
        <v/>
      </c>
      <c r="I229" s="23" t="str">
        <f>IF('Simpl. all tex.-dual tex'!S232=0,"",'Simpl. all tex.-dual tex'!S232)</f>
        <v/>
      </c>
      <c r="J229" s="23" t="str">
        <f>IF('Simpl. all tex.-dual tex'!T232=0,"",'Simpl. all tex.-dual tex'!T232)</f>
        <v/>
      </c>
      <c r="K229" s="23" t="str">
        <f>IF('Simpl. all tex.-dual tex'!U232=0,"",'Simpl. all tex.-dual tex'!U232)</f>
        <v/>
      </c>
      <c r="L229" s="23" t="str">
        <f>IF('Simpl. all tex.-dual tex'!V232=0,"",'Simpl. all tex.-dual tex'!V232)</f>
        <v/>
      </c>
      <c r="M229" s="23" t="str">
        <f>IF('Simpl. all tex.-dual tex'!W232=0,"",'Simpl. all tex.-dual tex'!W232)</f>
        <v/>
      </c>
      <c r="N229" s="23" t="str">
        <f>IF('Simpl. all tex.-dual tex'!X232=0,"",'Simpl. all tex.-dual tex'!X232)</f>
        <v/>
      </c>
      <c r="O229" s="23" t="str">
        <f>IF('Simpl. all tex.-dual tex'!Y232=0,"",'Simpl. all tex.-dual tex'!Y232)</f>
        <v/>
      </c>
      <c r="P229" s="23" t="str">
        <f>IF('Simpl. all tex.-dual tex'!Z232=0,"",'Simpl. all tex.-dual tex'!Z232)</f>
        <v/>
      </c>
      <c r="Q229" s="376">
        <f t="shared" si="3"/>
        <v>0</v>
      </c>
      <c r="R229" s="16">
        <f>Q229*'Simpl. all tex.-dual tex'!I232</f>
        <v>0</v>
      </c>
      <c r="S229" s="16">
        <f>Q229*'Simpl. all tex.-dual tex'!AX232</f>
        <v>0</v>
      </c>
    </row>
    <row r="230" spans="1:19" ht="23.25" customHeight="1">
      <c r="A230" s="24" t="str">
        <f>'Simpl. all tex.-dual tex'!D233</f>
        <v>SIMPL-9D</v>
      </c>
      <c r="B230" s="545" t="s">
        <v>6458</v>
      </c>
      <c r="C230" s="25" t="str">
        <f>IF('Simpl. all tex.-dual tex'!M233=0,"",'Simpl. all tex.-dual tex'!M233)</f>
        <v/>
      </c>
      <c r="D230" s="23" t="str">
        <f>IF('Simpl. all tex.-dual tex'!N233=0,"",'Simpl. all tex.-dual tex'!N233)</f>
        <v/>
      </c>
      <c r="E230" s="23" t="str">
        <f>IF('Simpl. all tex.-dual tex'!O233=0,"",'Simpl. all tex.-dual tex'!O233)</f>
        <v/>
      </c>
      <c r="F230" s="23" t="str">
        <f>IF('Simpl. all tex.-dual tex'!P233=0,"",'Simpl. all tex.-dual tex'!P233)</f>
        <v/>
      </c>
      <c r="G230" s="23" t="str">
        <f>IF('Simpl. all tex.-dual tex'!Q233=0,"",'Simpl. all tex.-dual tex'!Q233)</f>
        <v/>
      </c>
      <c r="H230" s="23" t="str">
        <f>IF('Simpl. all tex.-dual tex'!R233=0,"",'Simpl. all tex.-dual tex'!R233)</f>
        <v/>
      </c>
      <c r="I230" s="23" t="str">
        <f>IF('Simpl. all tex.-dual tex'!S233=0,"",'Simpl. all tex.-dual tex'!S233)</f>
        <v/>
      </c>
      <c r="J230" s="23" t="str">
        <f>IF('Simpl. all tex.-dual tex'!T233=0,"",'Simpl. all tex.-dual tex'!T233)</f>
        <v/>
      </c>
      <c r="K230" s="23" t="str">
        <f>IF('Simpl. all tex.-dual tex'!U233=0,"",'Simpl. all tex.-dual tex'!U233)</f>
        <v/>
      </c>
      <c r="L230" s="23" t="str">
        <f>IF('Simpl. all tex.-dual tex'!V233=0,"",'Simpl. all tex.-dual tex'!V233)</f>
        <v/>
      </c>
      <c r="M230" s="23" t="str">
        <f>IF('Simpl. all tex.-dual tex'!W233=0,"",'Simpl. all tex.-dual tex'!W233)</f>
        <v/>
      </c>
      <c r="N230" s="23" t="str">
        <f>IF('Simpl. all tex.-dual tex'!X233=0,"",'Simpl. all tex.-dual tex'!X233)</f>
        <v/>
      </c>
      <c r="O230" s="23" t="str">
        <f>IF('Simpl. all tex.-dual tex'!Y233=0,"",'Simpl. all tex.-dual tex'!Y233)</f>
        <v/>
      </c>
      <c r="P230" s="23" t="str">
        <f>IF('Simpl. all tex.-dual tex'!Z233=0,"",'Simpl. all tex.-dual tex'!Z233)</f>
        <v/>
      </c>
      <c r="Q230" s="376">
        <f t="shared" si="3"/>
        <v>0</v>
      </c>
      <c r="R230" s="16">
        <f>Q230*'Simpl. all tex.-dual tex'!I233</f>
        <v>0</v>
      </c>
      <c r="S230" s="16">
        <f>Q230*'Simpl. all tex.-dual tex'!AX233</f>
        <v>0</v>
      </c>
    </row>
    <row r="231" spans="1:19" ht="23.25" customHeight="1">
      <c r="A231" s="24" t="str">
        <f>'Simpl. all tex.-dual tex'!D234</f>
        <v>SIMPL-9D-T</v>
      </c>
      <c r="B231" s="545" t="s">
        <v>6459</v>
      </c>
      <c r="C231" s="25" t="str">
        <f>IF('Simpl. all tex.-dual tex'!M234=0,"",'Simpl. all tex.-dual tex'!M234)</f>
        <v/>
      </c>
      <c r="D231" s="23" t="str">
        <f>IF('Simpl. all tex.-dual tex'!N234=0,"",'Simpl. all tex.-dual tex'!N234)</f>
        <v/>
      </c>
      <c r="E231" s="23" t="str">
        <f>IF('Simpl. all tex.-dual tex'!O234=0,"",'Simpl. all tex.-dual tex'!O234)</f>
        <v/>
      </c>
      <c r="F231" s="23" t="str">
        <f>IF('Simpl. all tex.-dual tex'!P234=0,"",'Simpl. all tex.-dual tex'!P234)</f>
        <v/>
      </c>
      <c r="G231" s="23" t="str">
        <f>IF('Simpl. all tex.-dual tex'!Q234=0,"",'Simpl. all tex.-dual tex'!Q234)</f>
        <v/>
      </c>
      <c r="H231" s="23" t="str">
        <f>IF('Simpl. all tex.-dual tex'!R234=0,"",'Simpl. all tex.-dual tex'!R234)</f>
        <v/>
      </c>
      <c r="I231" s="23" t="str">
        <f>IF('Simpl. all tex.-dual tex'!S234=0,"",'Simpl. all tex.-dual tex'!S234)</f>
        <v/>
      </c>
      <c r="J231" s="23" t="str">
        <f>IF('Simpl. all tex.-dual tex'!T234=0,"",'Simpl. all tex.-dual tex'!T234)</f>
        <v/>
      </c>
      <c r="K231" s="23" t="str">
        <f>IF('Simpl. all tex.-dual tex'!U234=0,"",'Simpl. all tex.-dual tex'!U234)</f>
        <v/>
      </c>
      <c r="L231" s="23" t="str">
        <f>IF('Simpl. all tex.-dual tex'!V234=0,"",'Simpl. all tex.-dual tex'!V234)</f>
        <v/>
      </c>
      <c r="M231" s="23" t="str">
        <f>IF('Simpl. all tex.-dual tex'!W234=0,"",'Simpl. all tex.-dual tex'!W234)</f>
        <v/>
      </c>
      <c r="N231" s="23" t="str">
        <f>IF('Simpl. all tex.-dual tex'!X234=0,"",'Simpl. all tex.-dual tex'!X234)</f>
        <v/>
      </c>
      <c r="O231" s="23" t="str">
        <f>IF('Simpl. all tex.-dual tex'!Y234=0,"",'Simpl. all tex.-dual tex'!Y234)</f>
        <v/>
      </c>
      <c r="P231" s="23" t="str">
        <f>IF('Simpl. all tex.-dual tex'!Z234=0,"",'Simpl. all tex.-dual tex'!Z234)</f>
        <v/>
      </c>
      <c r="Q231" s="376">
        <f t="shared" si="3"/>
        <v>0</v>
      </c>
      <c r="R231" s="16">
        <f>Q231*'Simpl. all tex.-dual tex'!I234</f>
        <v>0</v>
      </c>
      <c r="S231" s="16">
        <f>Q231*'Simpl. all tex.-dual tex'!AX234</f>
        <v>0</v>
      </c>
    </row>
    <row r="232" spans="1:19" ht="23.25" customHeight="1">
      <c r="A232" s="24" t="str">
        <f>'Simpl. all tex.-dual tex'!D235</f>
        <v>SIMPL-9E</v>
      </c>
      <c r="B232" s="545" t="s">
        <v>6458</v>
      </c>
      <c r="C232" s="25" t="str">
        <f>IF('Simpl. all tex.-dual tex'!M235=0,"",'Simpl. all tex.-dual tex'!M235)</f>
        <v/>
      </c>
      <c r="D232" s="23" t="str">
        <f>IF('Simpl. all tex.-dual tex'!N235=0,"",'Simpl. all tex.-dual tex'!N235)</f>
        <v/>
      </c>
      <c r="E232" s="23" t="str">
        <f>IF('Simpl. all tex.-dual tex'!O235=0,"",'Simpl. all tex.-dual tex'!O235)</f>
        <v/>
      </c>
      <c r="F232" s="23" t="str">
        <f>IF('Simpl. all tex.-dual tex'!P235=0,"",'Simpl. all tex.-dual tex'!P235)</f>
        <v/>
      </c>
      <c r="G232" s="23" t="str">
        <f>IF('Simpl. all tex.-dual tex'!Q235=0,"",'Simpl. all tex.-dual tex'!Q235)</f>
        <v/>
      </c>
      <c r="H232" s="23" t="str">
        <f>IF('Simpl. all tex.-dual tex'!R235=0,"",'Simpl. all tex.-dual tex'!R235)</f>
        <v/>
      </c>
      <c r="I232" s="23" t="str">
        <f>IF('Simpl. all tex.-dual tex'!S235=0,"",'Simpl. all tex.-dual tex'!S235)</f>
        <v/>
      </c>
      <c r="J232" s="23" t="str">
        <f>IF('Simpl. all tex.-dual tex'!T235=0,"",'Simpl. all tex.-dual tex'!T235)</f>
        <v/>
      </c>
      <c r="K232" s="23" t="str">
        <f>IF('Simpl. all tex.-dual tex'!U235=0,"",'Simpl. all tex.-dual tex'!U235)</f>
        <v/>
      </c>
      <c r="L232" s="23" t="str">
        <f>IF('Simpl. all tex.-dual tex'!V235=0,"",'Simpl. all tex.-dual tex'!V235)</f>
        <v/>
      </c>
      <c r="M232" s="23" t="str">
        <f>IF('Simpl. all tex.-dual tex'!W235=0,"",'Simpl. all tex.-dual tex'!W235)</f>
        <v/>
      </c>
      <c r="N232" s="23" t="str">
        <f>IF('Simpl. all tex.-dual tex'!X235=0,"",'Simpl. all tex.-dual tex'!X235)</f>
        <v/>
      </c>
      <c r="O232" s="23" t="str">
        <f>IF('Simpl. all tex.-dual tex'!Y235=0,"",'Simpl. all tex.-dual tex'!Y235)</f>
        <v/>
      </c>
      <c r="P232" s="23" t="str">
        <f>IF('Simpl. all tex.-dual tex'!Z235=0,"",'Simpl. all tex.-dual tex'!Z235)</f>
        <v/>
      </c>
      <c r="Q232" s="376">
        <f t="shared" si="3"/>
        <v>0</v>
      </c>
      <c r="R232" s="16">
        <f>Q232*'Simpl. all tex.-dual tex'!I235</f>
        <v>0</v>
      </c>
      <c r="S232" s="16">
        <f>Q232*'Simpl. all tex.-dual tex'!AX235</f>
        <v>0</v>
      </c>
    </row>
    <row r="233" spans="1:19" ht="23.25" customHeight="1">
      <c r="A233" s="24" t="str">
        <f>'Simpl. all tex.-dual tex'!D236</f>
        <v>SIMPL-9E-T</v>
      </c>
      <c r="B233" s="545" t="s">
        <v>6459</v>
      </c>
      <c r="C233" s="25" t="str">
        <f>IF('Simpl. all tex.-dual tex'!M236=0,"",'Simpl. all tex.-dual tex'!M236)</f>
        <v/>
      </c>
      <c r="D233" s="23" t="str">
        <f>IF('Simpl. all tex.-dual tex'!N236=0,"",'Simpl. all tex.-dual tex'!N236)</f>
        <v/>
      </c>
      <c r="E233" s="23" t="str">
        <f>IF('Simpl. all tex.-dual tex'!O236=0,"",'Simpl. all tex.-dual tex'!O236)</f>
        <v/>
      </c>
      <c r="F233" s="23" t="str">
        <f>IF('Simpl. all tex.-dual tex'!P236=0,"",'Simpl. all tex.-dual tex'!P236)</f>
        <v/>
      </c>
      <c r="G233" s="23" t="str">
        <f>IF('Simpl. all tex.-dual tex'!Q236=0,"",'Simpl. all tex.-dual tex'!Q236)</f>
        <v/>
      </c>
      <c r="H233" s="23" t="str">
        <f>IF('Simpl. all tex.-dual tex'!R236=0,"",'Simpl. all tex.-dual tex'!R236)</f>
        <v/>
      </c>
      <c r="I233" s="23" t="str">
        <f>IF('Simpl. all tex.-dual tex'!S236=0,"",'Simpl. all tex.-dual tex'!S236)</f>
        <v/>
      </c>
      <c r="J233" s="23" t="str">
        <f>IF('Simpl. all tex.-dual tex'!T236=0,"",'Simpl. all tex.-dual tex'!T236)</f>
        <v/>
      </c>
      <c r="K233" s="23" t="str">
        <f>IF('Simpl. all tex.-dual tex'!U236=0,"",'Simpl. all tex.-dual tex'!U236)</f>
        <v/>
      </c>
      <c r="L233" s="23" t="str">
        <f>IF('Simpl. all tex.-dual tex'!V236=0,"",'Simpl. all tex.-dual tex'!V236)</f>
        <v/>
      </c>
      <c r="M233" s="23" t="str">
        <f>IF('Simpl. all tex.-dual tex'!W236=0,"",'Simpl. all tex.-dual tex'!W236)</f>
        <v/>
      </c>
      <c r="N233" s="23" t="str">
        <f>IF('Simpl. all tex.-dual tex'!X236=0,"",'Simpl. all tex.-dual tex'!X236)</f>
        <v/>
      </c>
      <c r="O233" s="23" t="str">
        <f>IF('Simpl. all tex.-dual tex'!Y236=0,"",'Simpl. all tex.-dual tex'!Y236)</f>
        <v/>
      </c>
      <c r="P233" s="23" t="str">
        <f>IF('Simpl. all tex.-dual tex'!Z236=0,"",'Simpl. all tex.-dual tex'!Z236)</f>
        <v/>
      </c>
      <c r="Q233" s="376">
        <f t="shared" si="3"/>
        <v>0</v>
      </c>
      <c r="R233" s="16">
        <f>Q233*'Simpl. all tex.-dual tex'!I236</f>
        <v>0</v>
      </c>
      <c r="S233" s="16">
        <f>Q233*'Simpl. all tex.-dual tex'!AX236</f>
        <v>0</v>
      </c>
    </row>
    <row r="234" spans="1:19" ht="23.25" customHeight="1">
      <c r="A234" s="24" t="str">
        <f>'Simpl. all tex.-dual tex'!D237</f>
        <v>SIMPL-9F</v>
      </c>
      <c r="B234" s="545" t="s">
        <v>6458</v>
      </c>
      <c r="C234" s="25" t="str">
        <f>IF('Simpl. all tex.-dual tex'!M237=0,"",'Simpl. all tex.-dual tex'!M237)</f>
        <v/>
      </c>
      <c r="D234" s="23" t="str">
        <f>IF('Simpl. all tex.-dual tex'!N237=0,"",'Simpl. all tex.-dual tex'!N237)</f>
        <v/>
      </c>
      <c r="E234" s="23" t="str">
        <f>IF('Simpl. all tex.-dual tex'!O237=0,"",'Simpl. all tex.-dual tex'!O237)</f>
        <v/>
      </c>
      <c r="F234" s="23" t="str">
        <f>IF('Simpl. all tex.-dual tex'!P237=0,"",'Simpl. all tex.-dual tex'!P237)</f>
        <v/>
      </c>
      <c r="G234" s="23" t="str">
        <f>IF('Simpl. all tex.-dual tex'!Q237=0,"",'Simpl. all tex.-dual tex'!Q237)</f>
        <v/>
      </c>
      <c r="H234" s="23" t="str">
        <f>IF('Simpl. all tex.-dual tex'!R237=0,"",'Simpl. all tex.-dual tex'!R237)</f>
        <v/>
      </c>
      <c r="I234" s="23" t="str">
        <f>IF('Simpl. all tex.-dual tex'!S237=0,"",'Simpl. all tex.-dual tex'!S237)</f>
        <v/>
      </c>
      <c r="J234" s="23" t="str">
        <f>IF('Simpl. all tex.-dual tex'!T237=0,"",'Simpl. all tex.-dual tex'!T237)</f>
        <v/>
      </c>
      <c r="K234" s="23" t="str">
        <f>IF('Simpl. all tex.-dual tex'!U237=0,"",'Simpl. all tex.-dual tex'!U237)</f>
        <v/>
      </c>
      <c r="L234" s="23" t="str">
        <f>IF('Simpl. all tex.-dual tex'!V237=0,"",'Simpl. all tex.-dual tex'!V237)</f>
        <v/>
      </c>
      <c r="M234" s="23" t="str">
        <f>IF('Simpl. all tex.-dual tex'!W237=0,"",'Simpl. all tex.-dual tex'!W237)</f>
        <v/>
      </c>
      <c r="N234" s="23" t="str">
        <f>IF('Simpl. all tex.-dual tex'!X237=0,"",'Simpl. all tex.-dual tex'!X237)</f>
        <v/>
      </c>
      <c r="O234" s="23" t="str">
        <f>IF('Simpl. all tex.-dual tex'!Y237=0,"",'Simpl. all tex.-dual tex'!Y237)</f>
        <v/>
      </c>
      <c r="P234" s="23" t="str">
        <f>IF('Simpl. all tex.-dual tex'!Z237=0,"",'Simpl. all tex.-dual tex'!Z237)</f>
        <v/>
      </c>
      <c r="Q234" s="376">
        <f t="shared" si="3"/>
        <v>0</v>
      </c>
      <c r="R234" s="16">
        <f>Q234*'Simpl. all tex.-dual tex'!I237</f>
        <v>0</v>
      </c>
      <c r="S234" s="16">
        <f>Q234*'Simpl. all tex.-dual tex'!AX237</f>
        <v>0</v>
      </c>
    </row>
    <row r="235" spans="1:19" ht="23.25" customHeight="1">
      <c r="A235" s="24" t="str">
        <f>'Simpl. all tex.-dual tex'!D238</f>
        <v>SIMPL-9F-T</v>
      </c>
      <c r="B235" s="545" t="s">
        <v>6459</v>
      </c>
      <c r="C235" s="25" t="str">
        <f>IF('Simpl. all tex.-dual tex'!M238=0,"",'Simpl. all tex.-dual tex'!M238)</f>
        <v/>
      </c>
      <c r="D235" s="23" t="str">
        <f>IF('Simpl. all tex.-dual tex'!N238=0,"",'Simpl. all tex.-dual tex'!N238)</f>
        <v/>
      </c>
      <c r="E235" s="23" t="str">
        <f>IF('Simpl. all tex.-dual tex'!O238=0,"",'Simpl. all tex.-dual tex'!O238)</f>
        <v/>
      </c>
      <c r="F235" s="23" t="str">
        <f>IF('Simpl. all tex.-dual tex'!P238=0,"",'Simpl. all tex.-dual tex'!P238)</f>
        <v/>
      </c>
      <c r="G235" s="23" t="str">
        <f>IF('Simpl. all tex.-dual tex'!Q238=0,"",'Simpl. all tex.-dual tex'!Q238)</f>
        <v/>
      </c>
      <c r="H235" s="23" t="str">
        <f>IF('Simpl. all tex.-dual tex'!R238=0,"",'Simpl. all tex.-dual tex'!R238)</f>
        <v/>
      </c>
      <c r="I235" s="23" t="str">
        <f>IF('Simpl. all tex.-dual tex'!S238=0,"",'Simpl. all tex.-dual tex'!S238)</f>
        <v/>
      </c>
      <c r="J235" s="23" t="str">
        <f>IF('Simpl. all tex.-dual tex'!T238=0,"",'Simpl. all tex.-dual tex'!T238)</f>
        <v/>
      </c>
      <c r="K235" s="23" t="str">
        <f>IF('Simpl. all tex.-dual tex'!U238=0,"",'Simpl. all tex.-dual tex'!U238)</f>
        <v/>
      </c>
      <c r="L235" s="23" t="str">
        <f>IF('Simpl. all tex.-dual tex'!V238=0,"",'Simpl. all tex.-dual tex'!V238)</f>
        <v/>
      </c>
      <c r="M235" s="23" t="str">
        <f>IF('Simpl. all tex.-dual tex'!W238=0,"",'Simpl. all tex.-dual tex'!W238)</f>
        <v/>
      </c>
      <c r="N235" s="23" t="str">
        <f>IF('Simpl. all tex.-dual tex'!X238=0,"",'Simpl. all tex.-dual tex'!X238)</f>
        <v/>
      </c>
      <c r="O235" s="23" t="str">
        <f>IF('Simpl. all tex.-dual tex'!Y238=0,"",'Simpl. all tex.-dual tex'!Y238)</f>
        <v/>
      </c>
      <c r="P235" s="23" t="str">
        <f>IF('Simpl. all tex.-dual tex'!Z238=0,"",'Simpl. all tex.-dual tex'!Z238)</f>
        <v/>
      </c>
      <c r="Q235" s="376">
        <f t="shared" si="3"/>
        <v>0</v>
      </c>
      <c r="R235" s="16">
        <f>Q235*'Simpl. all tex.-dual tex'!I238</f>
        <v>0</v>
      </c>
      <c r="S235" s="16">
        <f>Q235*'Simpl. all tex.-dual tex'!AX238</f>
        <v>0</v>
      </c>
    </row>
    <row r="236" spans="1:19" ht="23.25" customHeight="1">
      <c r="A236" s="24" t="str">
        <f>'Simpl. all tex.-dual tex'!D239</f>
        <v>SIMPL-9G</v>
      </c>
      <c r="B236" s="545" t="s">
        <v>6458</v>
      </c>
      <c r="C236" s="25" t="str">
        <f>IF('Simpl. all tex.-dual tex'!M239=0,"",'Simpl. all tex.-dual tex'!M239)</f>
        <v/>
      </c>
      <c r="D236" s="23" t="str">
        <f>IF('Simpl. all tex.-dual tex'!N239=0,"",'Simpl. all tex.-dual tex'!N239)</f>
        <v/>
      </c>
      <c r="E236" s="23" t="str">
        <f>IF('Simpl. all tex.-dual tex'!O239=0,"",'Simpl. all tex.-dual tex'!O239)</f>
        <v/>
      </c>
      <c r="F236" s="23" t="str">
        <f>IF('Simpl. all tex.-dual tex'!P239=0,"",'Simpl. all tex.-dual tex'!P239)</f>
        <v/>
      </c>
      <c r="G236" s="23" t="str">
        <f>IF('Simpl. all tex.-dual tex'!Q239=0,"",'Simpl. all tex.-dual tex'!Q239)</f>
        <v/>
      </c>
      <c r="H236" s="23" t="str">
        <f>IF('Simpl. all tex.-dual tex'!R239=0,"",'Simpl. all tex.-dual tex'!R239)</f>
        <v/>
      </c>
      <c r="I236" s="23" t="str">
        <f>IF('Simpl. all tex.-dual tex'!S239=0,"",'Simpl. all tex.-dual tex'!S239)</f>
        <v/>
      </c>
      <c r="J236" s="23" t="str">
        <f>IF('Simpl. all tex.-dual tex'!T239=0,"",'Simpl. all tex.-dual tex'!T239)</f>
        <v/>
      </c>
      <c r="K236" s="23" t="str">
        <f>IF('Simpl. all tex.-dual tex'!U239=0,"",'Simpl. all tex.-dual tex'!U239)</f>
        <v/>
      </c>
      <c r="L236" s="23" t="str">
        <f>IF('Simpl. all tex.-dual tex'!V239=0,"",'Simpl. all tex.-dual tex'!V239)</f>
        <v/>
      </c>
      <c r="M236" s="23" t="str">
        <f>IF('Simpl. all tex.-dual tex'!W239=0,"",'Simpl. all tex.-dual tex'!W239)</f>
        <v/>
      </c>
      <c r="N236" s="23" t="str">
        <f>IF('Simpl. all tex.-dual tex'!X239=0,"",'Simpl. all tex.-dual tex'!X239)</f>
        <v/>
      </c>
      <c r="O236" s="23" t="str">
        <f>IF('Simpl. all tex.-dual tex'!Y239=0,"",'Simpl. all tex.-dual tex'!Y239)</f>
        <v/>
      </c>
      <c r="P236" s="23" t="str">
        <f>IF('Simpl. all tex.-dual tex'!Z239=0,"",'Simpl. all tex.-dual tex'!Z239)</f>
        <v/>
      </c>
      <c r="Q236" s="376">
        <f t="shared" si="3"/>
        <v>0</v>
      </c>
      <c r="R236" s="16">
        <f>Q236*'Simpl. all tex.-dual tex'!I239</f>
        <v>0</v>
      </c>
      <c r="S236" s="16">
        <f>Q236*'Simpl. all tex.-dual tex'!AX239</f>
        <v>0</v>
      </c>
    </row>
    <row r="237" spans="1:19" ht="23.25" customHeight="1">
      <c r="A237" s="24" t="str">
        <f>'Simpl. all tex.-dual tex'!D240</f>
        <v>SIMPL-9G-T</v>
      </c>
      <c r="B237" s="545" t="s">
        <v>6459</v>
      </c>
      <c r="C237" s="25" t="str">
        <f>IF('Simpl. all tex.-dual tex'!M240=0,"",'Simpl. all tex.-dual tex'!M240)</f>
        <v/>
      </c>
      <c r="D237" s="23" t="str">
        <f>IF('Simpl. all tex.-dual tex'!N240=0,"",'Simpl. all tex.-dual tex'!N240)</f>
        <v/>
      </c>
      <c r="E237" s="23" t="str">
        <f>IF('Simpl. all tex.-dual tex'!O240=0,"",'Simpl. all tex.-dual tex'!O240)</f>
        <v/>
      </c>
      <c r="F237" s="23" t="str">
        <f>IF('Simpl. all tex.-dual tex'!P240=0,"",'Simpl. all tex.-dual tex'!P240)</f>
        <v/>
      </c>
      <c r="G237" s="23" t="str">
        <f>IF('Simpl. all tex.-dual tex'!Q240=0,"",'Simpl. all tex.-dual tex'!Q240)</f>
        <v/>
      </c>
      <c r="H237" s="23" t="str">
        <f>IF('Simpl. all tex.-dual tex'!R240=0,"",'Simpl. all tex.-dual tex'!R240)</f>
        <v/>
      </c>
      <c r="I237" s="23" t="str">
        <f>IF('Simpl. all tex.-dual tex'!S240=0,"",'Simpl. all tex.-dual tex'!S240)</f>
        <v/>
      </c>
      <c r="J237" s="23" t="str">
        <f>IF('Simpl. all tex.-dual tex'!T240=0,"",'Simpl. all tex.-dual tex'!T240)</f>
        <v/>
      </c>
      <c r="K237" s="23" t="str">
        <f>IF('Simpl. all tex.-dual tex'!U240=0,"",'Simpl. all tex.-dual tex'!U240)</f>
        <v/>
      </c>
      <c r="L237" s="23" t="str">
        <f>IF('Simpl. all tex.-dual tex'!V240=0,"",'Simpl. all tex.-dual tex'!V240)</f>
        <v/>
      </c>
      <c r="M237" s="23" t="str">
        <f>IF('Simpl. all tex.-dual tex'!W240=0,"",'Simpl. all tex.-dual tex'!W240)</f>
        <v/>
      </c>
      <c r="N237" s="23" t="str">
        <f>IF('Simpl. all tex.-dual tex'!X240=0,"",'Simpl. all tex.-dual tex'!X240)</f>
        <v/>
      </c>
      <c r="O237" s="23" t="str">
        <f>IF('Simpl. all tex.-dual tex'!Y240=0,"",'Simpl. all tex.-dual tex'!Y240)</f>
        <v/>
      </c>
      <c r="P237" s="23" t="str">
        <f>IF('Simpl. all tex.-dual tex'!Z240=0,"",'Simpl. all tex.-dual tex'!Z240)</f>
        <v/>
      </c>
      <c r="Q237" s="376">
        <f t="shared" si="3"/>
        <v>0</v>
      </c>
      <c r="R237" s="16">
        <f>Q237*'Simpl. all tex.-dual tex'!I240</f>
        <v>0</v>
      </c>
      <c r="S237" s="16">
        <f>Q237*'Simpl. all tex.-dual tex'!AX240</f>
        <v>0</v>
      </c>
    </row>
    <row r="238" spans="1:19" ht="23.25" customHeight="1">
      <c r="A238" s="24" t="str">
        <f>'Simpl. all tex.-dual tex'!D241</f>
        <v>SIMPL-9H</v>
      </c>
      <c r="B238" s="545" t="s">
        <v>6458</v>
      </c>
      <c r="C238" s="25" t="str">
        <f>IF('Simpl. all tex.-dual tex'!M241=0,"",'Simpl. all tex.-dual tex'!M241)</f>
        <v/>
      </c>
      <c r="D238" s="23" t="str">
        <f>IF('Simpl. all tex.-dual tex'!N241=0,"",'Simpl. all tex.-dual tex'!N241)</f>
        <v/>
      </c>
      <c r="E238" s="23" t="str">
        <f>IF('Simpl. all tex.-dual tex'!O241=0,"",'Simpl. all tex.-dual tex'!O241)</f>
        <v/>
      </c>
      <c r="F238" s="23" t="str">
        <f>IF('Simpl. all tex.-dual tex'!P241=0,"",'Simpl. all tex.-dual tex'!P241)</f>
        <v/>
      </c>
      <c r="G238" s="23" t="str">
        <f>IF('Simpl. all tex.-dual tex'!Q241=0,"",'Simpl. all tex.-dual tex'!Q241)</f>
        <v/>
      </c>
      <c r="H238" s="23" t="str">
        <f>IF('Simpl. all tex.-dual tex'!R241=0,"",'Simpl. all tex.-dual tex'!R241)</f>
        <v/>
      </c>
      <c r="I238" s="23" t="str">
        <f>IF('Simpl. all tex.-dual tex'!S241=0,"",'Simpl. all tex.-dual tex'!S241)</f>
        <v/>
      </c>
      <c r="J238" s="23" t="str">
        <f>IF('Simpl. all tex.-dual tex'!T241=0,"",'Simpl. all tex.-dual tex'!T241)</f>
        <v/>
      </c>
      <c r="K238" s="23" t="str">
        <f>IF('Simpl. all tex.-dual tex'!U241=0,"",'Simpl. all tex.-dual tex'!U241)</f>
        <v/>
      </c>
      <c r="L238" s="23" t="str">
        <f>IF('Simpl. all tex.-dual tex'!V241=0,"",'Simpl. all tex.-dual tex'!V241)</f>
        <v/>
      </c>
      <c r="M238" s="23" t="str">
        <f>IF('Simpl. all tex.-dual tex'!W241=0,"",'Simpl. all tex.-dual tex'!W241)</f>
        <v/>
      </c>
      <c r="N238" s="23" t="str">
        <f>IF('Simpl. all tex.-dual tex'!X241=0,"",'Simpl. all tex.-dual tex'!X241)</f>
        <v/>
      </c>
      <c r="O238" s="23" t="str">
        <f>IF('Simpl. all tex.-dual tex'!Y241=0,"",'Simpl. all tex.-dual tex'!Y241)</f>
        <v/>
      </c>
      <c r="P238" s="23" t="str">
        <f>IF('Simpl. all tex.-dual tex'!Z241=0,"",'Simpl. all tex.-dual tex'!Z241)</f>
        <v/>
      </c>
      <c r="Q238" s="376">
        <f t="shared" si="3"/>
        <v>0</v>
      </c>
      <c r="R238" s="16">
        <f>Q238*'Simpl. all tex.-dual tex'!I241</f>
        <v>0</v>
      </c>
      <c r="S238" s="16">
        <f>Q238*'Simpl. all tex.-dual tex'!AX241</f>
        <v>0</v>
      </c>
    </row>
    <row r="239" spans="1:19" ht="23.25" customHeight="1">
      <c r="A239" s="24" t="str">
        <f>'Simpl. all tex.-dual tex'!D242</f>
        <v>SIMPL-9H-T</v>
      </c>
      <c r="B239" s="545" t="s">
        <v>6459</v>
      </c>
      <c r="C239" s="25" t="str">
        <f>IF('Simpl. all tex.-dual tex'!M242=0,"",'Simpl. all tex.-dual tex'!M242)</f>
        <v/>
      </c>
      <c r="D239" s="23" t="str">
        <f>IF('Simpl. all tex.-dual tex'!N242=0,"",'Simpl. all tex.-dual tex'!N242)</f>
        <v/>
      </c>
      <c r="E239" s="23" t="str">
        <f>IF('Simpl. all tex.-dual tex'!O242=0,"",'Simpl. all tex.-dual tex'!O242)</f>
        <v/>
      </c>
      <c r="F239" s="23" t="str">
        <f>IF('Simpl. all tex.-dual tex'!P242=0,"",'Simpl. all tex.-dual tex'!P242)</f>
        <v/>
      </c>
      <c r="G239" s="23" t="str">
        <f>IF('Simpl. all tex.-dual tex'!Q242=0,"",'Simpl. all tex.-dual tex'!Q242)</f>
        <v/>
      </c>
      <c r="H239" s="23" t="str">
        <f>IF('Simpl. all tex.-dual tex'!R242=0,"",'Simpl. all tex.-dual tex'!R242)</f>
        <v/>
      </c>
      <c r="I239" s="23" t="str">
        <f>IF('Simpl. all tex.-dual tex'!S242=0,"",'Simpl. all tex.-dual tex'!S242)</f>
        <v/>
      </c>
      <c r="J239" s="23" t="str">
        <f>IF('Simpl. all tex.-dual tex'!T242=0,"",'Simpl. all tex.-dual tex'!T242)</f>
        <v/>
      </c>
      <c r="K239" s="23" t="str">
        <f>IF('Simpl. all tex.-dual tex'!U242=0,"",'Simpl. all tex.-dual tex'!U242)</f>
        <v/>
      </c>
      <c r="L239" s="23" t="str">
        <f>IF('Simpl. all tex.-dual tex'!V242=0,"",'Simpl. all tex.-dual tex'!V242)</f>
        <v/>
      </c>
      <c r="M239" s="23" t="str">
        <f>IF('Simpl. all tex.-dual tex'!W242=0,"",'Simpl. all tex.-dual tex'!W242)</f>
        <v/>
      </c>
      <c r="N239" s="23" t="str">
        <f>IF('Simpl. all tex.-dual tex'!X242=0,"",'Simpl. all tex.-dual tex'!X242)</f>
        <v/>
      </c>
      <c r="O239" s="23" t="str">
        <f>IF('Simpl. all tex.-dual tex'!Y242=0,"",'Simpl. all tex.-dual tex'!Y242)</f>
        <v/>
      </c>
      <c r="P239" s="23" t="str">
        <f>IF('Simpl. all tex.-dual tex'!Z242=0,"",'Simpl. all tex.-dual tex'!Z242)</f>
        <v/>
      </c>
      <c r="Q239" s="376">
        <f t="shared" si="3"/>
        <v>0</v>
      </c>
      <c r="R239" s="16">
        <f>Q239*'Simpl. all tex.-dual tex'!I242</f>
        <v>0</v>
      </c>
      <c r="S239" s="16">
        <f>Q239*'Simpl. all tex.-dual tex'!AX242</f>
        <v>0</v>
      </c>
    </row>
    <row r="240" spans="1:19" ht="23.25" customHeight="1">
      <c r="A240" s="24" t="str">
        <f>'Simpl. all tex.-dual tex'!D243</f>
        <v>SIMPL-9I</v>
      </c>
      <c r="B240" s="545" t="s">
        <v>6458</v>
      </c>
      <c r="C240" s="25" t="str">
        <f>IF('Simpl. all tex.-dual tex'!M243=0,"",'Simpl. all tex.-dual tex'!M243)</f>
        <v/>
      </c>
      <c r="D240" s="23" t="str">
        <f>IF('Simpl. all tex.-dual tex'!N243=0,"",'Simpl. all tex.-dual tex'!N243)</f>
        <v/>
      </c>
      <c r="E240" s="23" t="str">
        <f>IF('Simpl. all tex.-dual tex'!O243=0,"",'Simpl. all tex.-dual tex'!O243)</f>
        <v/>
      </c>
      <c r="F240" s="23" t="str">
        <f>IF('Simpl. all tex.-dual tex'!P243=0,"",'Simpl. all tex.-dual tex'!P243)</f>
        <v/>
      </c>
      <c r="G240" s="23" t="str">
        <f>IF('Simpl. all tex.-dual tex'!Q243=0,"",'Simpl. all tex.-dual tex'!Q243)</f>
        <v/>
      </c>
      <c r="H240" s="23" t="str">
        <f>IF('Simpl. all tex.-dual tex'!R243=0,"",'Simpl. all tex.-dual tex'!R243)</f>
        <v/>
      </c>
      <c r="I240" s="23" t="str">
        <f>IF('Simpl. all tex.-dual tex'!S243=0,"",'Simpl. all tex.-dual tex'!S243)</f>
        <v/>
      </c>
      <c r="J240" s="23" t="str">
        <f>IF('Simpl. all tex.-dual tex'!T243=0,"",'Simpl. all tex.-dual tex'!T243)</f>
        <v/>
      </c>
      <c r="K240" s="23" t="str">
        <f>IF('Simpl. all tex.-dual tex'!U243=0,"",'Simpl. all tex.-dual tex'!U243)</f>
        <v/>
      </c>
      <c r="L240" s="23" t="str">
        <f>IF('Simpl. all tex.-dual tex'!V243=0,"",'Simpl. all tex.-dual tex'!V243)</f>
        <v/>
      </c>
      <c r="M240" s="23" t="str">
        <f>IF('Simpl. all tex.-dual tex'!W243=0,"",'Simpl. all tex.-dual tex'!W243)</f>
        <v/>
      </c>
      <c r="N240" s="23" t="str">
        <f>IF('Simpl. all tex.-dual tex'!X243=0,"",'Simpl. all tex.-dual tex'!X243)</f>
        <v/>
      </c>
      <c r="O240" s="23" t="str">
        <f>IF('Simpl. all tex.-dual tex'!Y243=0,"",'Simpl. all tex.-dual tex'!Y243)</f>
        <v/>
      </c>
      <c r="P240" s="23" t="str">
        <f>IF('Simpl. all tex.-dual tex'!Z243=0,"",'Simpl. all tex.-dual tex'!Z243)</f>
        <v/>
      </c>
      <c r="Q240" s="376">
        <f t="shared" si="3"/>
        <v>0</v>
      </c>
      <c r="R240" s="16">
        <f>Q240*'Simpl. all tex.-dual tex'!I243</f>
        <v>0</v>
      </c>
      <c r="S240" s="16">
        <f>Q240*'Simpl. all tex.-dual tex'!AX243</f>
        <v>0</v>
      </c>
    </row>
    <row r="241" spans="1:19" ht="23.25" customHeight="1">
      <c r="A241" s="24" t="str">
        <f>'Simpl. all tex.-dual tex'!D244</f>
        <v>SIMPL-9I-T</v>
      </c>
      <c r="B241" s="545" t="s">
        <v>6459</v>
      </c>
      <c r="C241" s="25" t="str">
        <f>IF('Simpl. all tex.-dual tex'!M244=0,"",'Simpl. all tex.-dual tex'!M244)</f>
        <v/>
      </c>
      <c r="D241" s="23" t="str">
        <f>IF('Simpl. all tex.-dual tex'!N244=0,"",'Simpl. all tex.-dual tex'!N244)</f>
        <v/>
      </c>
      <c r="E241" s="23" t="str">
        <f>IF('Simpl. all tex.-dual tex'!O244=0,"",'Simpl. all tex.-dual tex'!O244)</f>
        <v/>
      </c>
      <c r="F241" s="23" t="str">
        <f>IF('Simpl. all tex.-dual tex'!P244=0,"",'Simpl. all tex.-dual tex'!P244)</f>
        <v/>
      </c>
      <c r="G241" s="23" t="str">
        <f>IF('Simpl. all tex.-dual tex'!Q244=0,"",'Simpl. all tex.-dual tex'!Q244)</f>
        <v/>
      </c>
      <c r="H241" s="23" t="str">
        <f>IF('Simpl. all tex.-dual tex'!R244=0,"",'Simpl. all tex.-dual tex'!R244)</f>
        <v/>
      </c>
      <c r="I241" s="23" t="str">
        <f>IF('Simpl. all tex.-dual tex'!S244=0,"",'Simpl. all tex.-dual tex'!S244)</f>
        <v/>
      </c>
      <c r="J241" s="23" t="str">
        <f>IF('Simpl. all tex.-dual tex'!T244=0,"",'Simpl. all tex.-dual tex'!T244)</f>
        <v/>
      </c>
      <c r="K241" s="23" t="str">
        <f>IF('Simpl. all tex.-dual tex'!U244=0,"",'Simpl. all tex.-dual tex'!U244)</f>
        <v/>
      </c>
      <c r="L241" s="23" t="str">
        <f>IF('Simpl. all tex.-dual tex'!V244=0,"",'Simpl. all tex.-dual tex'!V244)</f>
        <v/>
      </c>
      <c r="M241" s="23" t="str">
        <f>IF('Simpl. all tex.-dual tex'!W244=0,"",'Simpl. all tex.-dual tex'!W244)</f>
        <v/>
      </c>
      <c r="N241" s="23" t="str">
        <f>IF('Simpl. all tex.-dual tex'!X244=0,"",'Simpl. all tex.-dual tex'!X244)</f>
        <v/>
      </c>
      <c r="O241" s="23" t="str">
        <f>IF('Simpl. all tex.-dual tex'!Y244=0,"",'Simpl. all tex.-dual tex'!Y244)</f>
        <v/>
      </c>
      <c r="P241" s="23" t="str">
        <f>IF('Simpl. all tex.-dual tex'!Z244=0,"",'Simpl. all tex.-dual tex'!Z244)</f>
        <v/>
      </c>
      <c r="Q241" s="376">
        <f t="shared" si="3"/>
        <v>0</v>
      </c>
      <c r="R241" s="16">
        <f>Q241*'Simpl. all tex.-dual tex'!I244</f>
        <v>0</v>
      </c>
      <c r="S241" s="16">
        <f>Q241*'Simpl. all tex.-dual tex'!AX244</f>
        <v>0</v>
      </c>
    </row>
    <row r="242" spans="1:19" ht="23.25" customHeight="1">
      <c r="A242" s="24" t="str">
        <f>'Simpl. all tex.-dual tex'!D245</f>
        <v>SIMPL-9J</v>
      </c>
      <c r="B242" s="545" t="s">
        <v>6458</v>
      </c>
      <c r="C242" s="25" t="str">
        <f>IF('Simpl. all tex.-dual tex'!M245=0,"",'Simpl. all tex.-dual tex'!M245)</f>
        <v/>
      </c>
      <c r="D242" s="23" t="str">
        <f>IF('Simpl. all tex.-dual tex'!N245=0,"",'Simpl. all tex.-dual tex'!N245)</f>
        <v/>
      </c>
      <c r="E242" s="23" t="str">
        <f>IF('Simpl. all tex.-dual tex'!O245=0,"",'Simpl. all tex.-dual tex'!O245)</f>
        <v/>
      </c>
      <c r="F242" s="23" t="str">
        <f>IF('Simpl. all tex.-dual tex'!P245=0,"",'Simpl. all tex.-dual tex'!P245)</f>
        <v/>
      </c>
      <c r="G242" s="23" t="str">
        <f>IF('Simpl. all tex.-dual tex'!Q245=0,"",'Simpl. all tex.-dual tex'!Q245)</f>
        <v/>
      </c>
      <c r="H242" s="23" t="str">
        <f>IF('Simpl. all tex.-dual tex'!R245=0,"",'Simpl. all tex.-dual tex'!R245)</f>
        <v/>
      </c>
      <c r="I242" s="23" t="str">
        <f>IF('Simpl. all tex.-dual tex'!S245=0,"",'Simpl. all tex.-dual tex'!S245)</f>
        <v/>
      </c>
      <c r="J242" s="23" t="str">
        <f>IF('Simpl. all tex.-dual tex'!T245=0,"",'Simpl. all tex.-dual tex'!T245)</f>
        <v/>
      </c>
      <c r="K242" s="23" t="str">
        <f>IF('Simpl. all tex.-dual tex'!U245=0,"",'Simpl. all tex.-dual tex'!U245)</f>
        <v/>
      </c>
      <c r="L242" s="23" t="str">
        <f>IF('Simpl. all tex.-dual tex'!V245=0,"",'Simpl. all tex.-dual tex'!V245)</f>
        <v/>
      </c>
      <c r="M242" s="23" t="str">
        <f>IF('Simpl. all tex.-dual tex'!W245=0,"",'Simpl. all tex.-dual tex'!W245)</f>
        <v/>
      </c>
      <c r="N242" s="23" t="str">
        <f>IF('Simpl. all tex.-dual tex'!X245=0,"",'Simpl. all tex.-dual tex'!X245)</f>
        <v/>
      </c>
      <c r="O242" s="23" t="str">
        <f>IF('Simpl. all tex.-dual tex'!Y245=0,"",'Simpl. all tex.-dual tex'!Y245)</f>
        <v/>
      </c>
      <c r="P242" s="23" t="str">
        <f>IF('Simpl. all tex.-dual tex'!Z245=0,"",'Simpl. all tex.-dual tex'!Z245)</f>
        <v/>
      </c>
      <c r="Q242" s="376">
        <f t="shared" si="3"/>
        <v>0</v>
      </c>
      <c r="R242" s="16">
        <f>Q242*'Simpl. all tex.-dual tex'!I245</f>
        <v>0</v>
      </c>
      <c r="S242" s="16">
        <f>Q242*'Simpl. all tex.-dual tex'!AX245</f>
        <v>0</v>
      </c>
    </row>
    <row r="243" spans="1:19" ht="23.25" customHeight="1">
      <c r="A243" s="24" t="str">
        <f>'Simpl. all tex.-dual tex'!D246</f>
        <v>SIMPL-9J-T</v>
      </c>
      <c r="B243" s="545" t="s">
        <v>6459</v>
      </c>
      <c r="C243" s="25" t="str">
        <f>IF('Simpl. all tex.-dual tex'!M246=0,"",'Simpl. all tex.-dual tex'!M246)</f>
        <v/>
      </c>
      <c r="D243" s="23" t="str">
        <f>IF('Simpl. all tex.-dual tex'!N246=0,"",'Simpl. all tex.-dual tex'!N246)</f>
        <v/>
      </c>
      <c r="E243" s="23" t="str">
        <f>IF('Simpl. all tex.-dual tex'!O246=0,"",'Simpl. all tex.-dual tex'!O246)</f>
        <v/>
      </c>
      <c r="F243" s="23" t="str">
        <f>IF('Simpl. all tex.-dual tex'!P246=0,"",'Simpl. all tex.-dual tex'!P246)</f>
        <v/>
      </c>
      <c r="G243" s="23" t="str">
        <f>IF('Simpl. all tex.-dual tex'!Q246=0,"",'Simpl. all tex.-dual tex'!Q246)</f>
        <v/>
      </c>
      <c r="H243" s="23" t="str">
        <f>IF('Simpl. all tex.-dual tex'!R246=0,"",'Simpl. all tex.-dual tex'!R246)</f>
        <v/>
      </c>
      <c r="I243" s="23" t="str">
        <f>IF('Simpl. all tex.-dual tex'!S246=0,"",'Simpl. all tex.-dual tex'!S246)</f>
        <v/>
      </c>
      <c r="J243" s="23" t="str">
        <f>IF('Simpl. all tex.-dual tex'!T246=0,"",'Simpl. all tex.-dual tex'!T246)</f>
        <v/>
      </c>
      <c r="K243" s="23" t="str">
        <f>IF('Simpl. all tex.-dual tex'!U246=0,"",'Simpl. all tex.-dual tex'!U246)</f>
        <v/>
      </c>
      <c r="L243" s="23" t="str">
        <f>IF('Simpl. all tex.-dual tex'!V246=0,"",'Simpl. all tex.-dual tex'!V246)</f>
        <v/>
      </c>
      <c r="M243" s="23" t="str">
        <f>IF('Simpl. all tex.-dual tex'!W246=0,"",'Simpl. all tex.-dual tex'!W246)</f>
        <v/>
      </c>
      <c r="N243" s="23" t="str">
        <f>IF('Simpl. all tex.-dual tex'!X246=0,"",'Simpl. all tex.-dual tex'!X246)</f>
        <v/>
      </c>
      <c r="O243" s="23" t="str">
        <f>IF('Simpl. all tex.-dual tex'!Y246=0,"",'Simpl. all tex.-dual tex'!Y246)</f>
        <v/>
      </c>
      <c r="P243" s="23" t="str">
        <f>IF('Simpl. all tex.-dual tex'!Z246=0,"",'Simpl. all tex.-dual tex'!Z246)</f>
        <v/>
      </c>
      <c r="Q243" s="376">
        <f t="shared" si="3"/>
        <v>0</v>
      </c>
      <c r="R243" s="16">
        <f>Q243*'Simpl. all tex.-dual tex'!I246</f>
        <v>0</v>
      </c>
      <c r="S243" s="16">
        <f>Q243*'Simpl. all tex.-dual tex'!AX246</f>
        <v>0</v>
      </c>
    </row>
    <row r="244" spans="1:19" ht="23.25" customHeight="1">
      <c r="A244" s="24" t="str">
        <f>'Simpl. all tex.-dual tex'!D247</f>
        <v>SIMPL-9K</v>
      </c>
      <c r="B244" s="545" t="s">
        <v>6458</v>
      </c>
      <c r="C244" s="25" t="str">
        <f>IF('Simpl. all tex.-dual tex'!M247=0,"",'Simpl. all tex.-dual tex'!M247)</f>
        <v/>
      </c>
      <c r="D244" s="23" t="str">
        <f>IF('Simpl. all tex.-dual tex'!N247=0,"",'Simpl. all tex.-dual tex'!N247)</f>
        <v/>
      </c>
      <c r="E244" s="23" t="str">
        <f>IF('Simpl. all tex.-dual tex'!O247=0,"",'Simpl. all tex.-dual tex'!O247)</f>
        <v/>
      </c>
      <c r="F244" s="23" t="str">
        <f>IF('Simpl. all tex.-dual tex'!P247=0,"",'Simpl. all tex.-dual tex'!P247)</f>
        <v/>
      </c>
      <c r="G244" s="23" t="str">
        <f>IF('Simpl. all tex.-dual tex'!Q247=0,"",'Simpl. all tex.-dual tex'!Q247)</f>
        <v/>
      </c>
      <c r="H244" s="23" t="str">
        <f>IF('Simpl. all tex.-dual tex'!R247=0,"",'Simpl. all tex.-dual tex'!R247)</f>
        <v/>
      </c>
      <c r="I244" s="23" t="str">
        <f>IF('Simpl. all tex.-dual tex'!S247=0,"",'Simpl. all tex.-dual tex'!S247)</f>
        <v/>
      </c>
      <c r="J244" s="23" t="str">
        <f>IF('Simpl. all tex.-dual tex'!T247=0,"",'Simpl. all tex.-dual tex'!T247)</f>
        <v/>
      </c>
      <c r="K244" s="23" t="str">
        <f>IF('Simpl. all tex.-dual tex'!U247=0,"",'Simpl. all tex.-dual tex'!U247)</f>
        <v/>
      </c>
      <c r="L244" s="23" t="str">
        <f>IF('Simpl. all tex.-dual tex'!V247=0,"",'Simpl. all tex.-dual tex'!V247)</f>
        <v/>
      </c>
      <c r="M244" s="23" t="str">
        <f>IF('Simpl. all tex.-dual tex'!W247=0,"",'Simpl. all tex.-dual tex'!W247)</f>
        <v/>
      </c>
      <c r="N244" s="23" t="str">
        <f>IF('Simpl. all tex.-dual tex'!X247=0,"",'Simpl. all tex.-dual tex'!X247)</f>
        <v/>
      </c>
      <c r="O244" s="23" t="str">
        <f>IF('Simpl. all tex.-dual tex'!Y247=0,"",'Simpl. all tex.-dual tex'!Y247)</f>
        <v/>
      </c>
      <c r="P244" s="23" t="str">
        <f>IF('Simpl. all tex.-dual tex'!Z247=0,"",'Simpl. all tex.-dual tex'!Z247)</f>
        <v/>
      </c>
      <c r="Q244" s="376">
        <f t="shared" si="3"/>
        <v>0</v>
      </c>
      <c r="R244" s="16">
        <f>Q244*'Simpl. all tex.-dual tex'!I247</f>
        <v>0</v>
      </c>
      <c r="S244" s="16">
        <f>Q244*'Simpl. all tex.-dual tex'!AX247</f>
        <v>0</v>
      </c>
    </row>
    <row r="245" spans="1:19" ht="23.25" customHeight="1">
      <c r="A245" s="24" t="str">
        <f>'Simpl. all tex.-dual tex'!D248</f>
        <v>SIMPL-9K-T</v>
      </c>
      <c r="B245" s="545" t="s">
        <v>6459</v>
      </c>
      <c r="C245" s="25" t="str">
        <f>IF('Simpl. all tex.-dual tex'!M248=0,"",'Simpl. all tex.-dual tex'!M248)</f>
        <v/>
      </c>
      <c r="D245" s="23" t="str">
        <f>IF('Simpl. all tex.-dual tex'!N248=0,"",'Simpl. all tex.-dual tex'!N248)</f>
        <v/>
      </c>
      <c r="E245" s="23" t="str">
        <f>IF('Simpl. all tex.-dual tex'!O248=0,"",'Simpl. all tex.-dual tex'!O248)</f>
        <v/>
      </c>
      <c r="F245" s="23" t="str">
        <f>IF('Simpl. all tex.-dual tex'!P248=0,"",'Simpl. all tex.-dual tex'!P248)</f>
        <v/>
      </c>
      <c r="G245" s="23" t="str">
        <f>IF('Simpl. all tex.-dual tex'!Q248=0,"",'Simpl. all tex.-dual tex'!Q248)</f>
        <v/>
      </c>
      <c r="H245" s="23" t="str">
        <f>IF('Simpl. all tex.-dual tex'!R248=0,"",'Simpl. all tex.-dual tex'!R248)</f>
        <v/>
      </c>
      <c r="I245" s="23" t="str">
        <f>IF('Simpl. all tex.-dual tex'!S248=0,"",'Simpl. all tex.-dual tex'!S248)</f>
        <v/>
      </c>
      <c r="J245" s="23" t="str">
        <f>IF('Simpl. all tex.-dual tex'!T248=0,"",'Simpl. all tex.-dual tex'!T248)</f>
        <v/>
      </c>
      <c r="K245" s="23" t="str">
        <f>IF('Simpl. all tex.-dual tex'!U248=0,"",'Simpl. all tex.-dual tex'!U248)</f>
        <v/>
      </c>
      <c r="L245" s="23" t="str">
        <f>IF('Simpl. all tex.-dual tex'!V248=0,"",'Simpl. all tex.-dual tex'!V248)</f>
        <v/>
      </c>
      <c r="M245" s="23" t="str">
        <f>IF('Simpl. all tex.-dual tex'!W248=0,"",'Simpl. all tex.-dual tex'!W248)</f>
        <v/>
      </c>
      <c r="N245" s="23" t="str">
        <f>IF('Simpl. all tex.-dual tex'!X248=0,"",'Simpl. all tex.-dual tex'!X248)</f>
        <v/>
      </c>
      <c r="O245" s="23" t="str">
        <f>IF('Simpl. all tex.-dual tex'!Y248=0,"",'Simpl. all tex.-dual tex'!Y248)</f>
        <v/>
      </c>
      <c r="P245" s="23" t="str">
        <f>IF('Simpl. all tex.-dual tex'!Z248=0,"",'Simpl. all tex.-dual tex'!Z248)</f>
        <v/>
      </c>
      <c r="Q245" s="376">
        <f t="shared" si="3"/>
        <v>0</v>
      </c>
      <c r="R245" s="16">
        <f>Q245*'Simpl. all tex.-dual tex'!I248</f>
        <v>0</v>
      </c>
      <c r="S245" s="16">
        <f>Q245*'Simpl. all tex.-dual tex'!AX248</f>
        <v>0</v>
      </c>
    </row>
    <row r="246" spans="1:19" ht="23.25" customHeight="1">
      <c r="A246" s="24" t="str">
        <f>'Simpl. all tex.-dual tex'!D249</f>
        <v>SIMPL-9L</v>
      </c>
      <c r="B246" s="545" t="s">
        <v>6458</v>
      </c>
      <c r="C246" s="25" t="str">
        <f>IF('Simpl. all tex.-dual tex'!M249=0,"",'Simpl. all tex.-dual tex'!M249)</f>
        <v/>
      </c>
      <c r="D246" s="23" t="str">
        <f>IF('Simpl. all tex.-dual tex'!N249=0,"",'Simpl. all tex.-dual tex'!N249)</f>
        <v/>
      </c>
      <c r="E246" s="23" t="str">
        <f>IF('Simpl. all tex.-dual tex'!O249=0,"",'Simpl. all tex.-dual tex'!O249)</f>
        <v/>
      </c>
      <c r="F246" s="23" t="str">
        <f>IF('Simpl. all tex.-dual tex'!P249=0,"",'Simpl. all tex.-dual tex'!P249)</f>
        <v/>
      </c>
      <c r="G246" s="23" t="str">
        <f>IF('Simpl. all tex.-dual tex'!Q249=0,"",'Simpl. all tex.-dual tex'!Q249)</f>
        <v/>
      </c>
      <c r="H246" s="23" t="str">
        <f>IF('Simpl. all tex.-dual tex'!R249=0,"",'Simpl. all tex.-dual tex'!R249)</f>
        <v/>
      </c>
      <c r="I246" s="23" t="str">
        <f>IF('Simpl. all tex.-dual tex'!S249=0,"",'Simpl. all tex.-dual tex'!S249)</f>
        <v/>
      </c>
      <c r="J246" s="23" t="str">
        <f>IF('Simpl. all tex.-dual tex'!T249=0,"",'Simpl. all tex.-dual tex'!T249)</f>
        <v/>
      </c>
      <c r="K246" s="23" t="str">
        <f>IF('Simpl. all tex.-dual tex'!U249=0,"",'Simpl. all tex.-dual tex'!U249)</f>
        <v/>
      </c>
      <c r="L246" s="23" t="str">
        <f>IF('Simpl. all tex.-dual tex'!V249=0,"",'Simpl. all tex.-dual tex'!V249)</f>
        <v/>
      </c>
      <c r="M246" s="23" t="str">
        <f>IF('Simpl. all tex.-dual tex'!W249=0,"",'Simpl. all tex.-dual tex'!W249)</f>
        <v/>
      </c>
      <c r="N246" s="23" t="str">
        <f>IF('Simpl. all tex.-dual tex'!X249=0,"",'Simpl. all tex.-dual tex'!X249)</f>
        <v/>
      </c>
      <c r="O246" s="23" t="str">
        <f>IF('Simpl. all tex.-dual tex'!Y249=0,"",'Simpl. all tex.-dual tex'!Y249)</f>
        <v/>
      </c>
      <c r="P246" s="23" t="str">
        <f>IF('Simpl. all tex.-dual tex'!Z249=0,"",'Simpl. all tex.-dual tex'!Z249)</f>
        <v/>
      </c>
      <c r="Q246" s="376">
        <f t="shared" si="3"/>
        <v>0</v>
      </c>
      <c r="R246" s="16">
        <f>Q246*'Simpl. all tex.-dual tex'!I249</f>
        <v>0</v>
      </c>
      <c r="S246" s="16">
        <f>Q246*'Simpl. all tex.-dual tex'!AX249</f>
        <v>0</v>
      </c>
    </row>
    <row r="247" spans="1:19" ht="23.25" customHeight="1">
      <c r="A247" s="24" t="str">
        <f>'Simpl. all tex.-dual tex'!D250</f>
        <v>SIMPL-9L-T</v>
      </c>
      <c r="B247" s="545" t="s">
        <v>6459</v>
      </c>
      <c r="C247" s="25" t="str">
        <f>IF('Simpl. all tex.-dual tex'!M250=0,"",'Simpl. all tex.-dual tex'!M250)</f>
        <v/>
      </c>
      <c r="D247" s="23" t="str">
        <f>IF('Simpl. all tex.-dual tex'!N250=0,"",'Simpl. all tex.-dual tex'!N250)</f>
        <v/>
      </c>
      <c r="E247" s="23" t="str">
        <f>IF('Simpl. all tex.-dual tex'!O250=0,"",'Simpl. all tex.-dual tex'!O250)</f>
        <v/>
      </c>
      <c r="F247" s="23" t="str">
        <f>IF('Simpl. all tex.-dual tex'!P250=0,"",'Simpl. all tex.-dual tex'!P250)</f>
        <v/>
      </c>
      <c r="G247" s="23" t="str">
        <f>IF('Simpl. all tex.-dual tex'!Q250=0,"",'Simpl. all tex.-dual tex'!Q250)</f>
        <v/>
      </c>
      <c r="H247" s="23" t="str">
        <f>IF('Simpl. all tex.-dual tex'!R250=0,"",'Simpl. all tex.-dual tex'!R250)</f>
        <v/>
      </c>
      <c r="I247" s="23" t="str">
        <f>IF('Simpl. all tex.-dual tex'!S250=0,"",'Simpl. all tex.-dual tex'!S250)</f>
        <v/>
      </c>
      <c r="J247" s="23" t="str">
        <f>IF('Simpl. all tex.-dual tex'!T250=0,"",'Simpl. all tex.-dual tex'!T250)</f>
        <v/>
      </c>
      <c r="K247" s="23" t="str">
        <f>IF('Simpl. all tex.-dual tex'!U250=0,"",'Simpl. all tex.-dual tex'!U250)</f>
        <v/>
      </c>
      <c r="L247" s="23" t="str">
        <f>IF('Simpl. all tex.-dual tex'!V250=0,"",'Simpl. all tex.-dual tex'!V250)</f>
        <v/>
      </c>
      <c r="M247" s="23" t="str">
        <f>IF('Simpl. all tex.-dual tex'!W250=0,"",'Simpl. all tex.-dual tex'!W250)</f>
        <v/>
      </c>
      <c r="N247" s="23" t="str">
        <f>IF('Simpl. all tex.-dual tex'!X250=0,"",'Simpl. all tex.-dual tex'!X250)</f>
        <v/>
      </c>
      <c r="O247" s="23" t="str">
        <f>IF('Simpl. all tex.-dual tex'!Y250=0,"",'Simpl. all tex.-dual tex'!Y250)</f>
        <v/>
      </c>
      <c r="P247" s="23" t="str">
        <f>IF('Simpl. all tex.-dual tex'!Z250=0,"",'Simpl. all tex.-dual tex'!Z250)</f>
        <v/>
      </c>
      <c r="Q247" s="376">
        <f t="shared" si="3"/>
        <v>0</v>
      </c>
      <c r="R247" s="16">
        <f>Q247*'Simpl. all tex.-dual tex'!I250</f>
        <v>0</v>
      </c>
      <c r="S247" s="16">
        <f>Q247*'Simpl. all tex.-dual tex'!AX250</f>
        <v>0</v>
      </c>
    </row>
    <row r="248" spans="1:19" ht="23.25" customHeight="1">
      <c r="A248" s="24" t="str">
        <f>'Simpl. all tex.-dual tex'!D251</f>
        <v>SIMPL-9M</v>
      </c>
      <c r="B248" s="545" t="s">
        <v>6458</v>
      </c>
      <c r="C248" s="25" t="str">
        <f>IF('Simpl. all tex.-dual tex'!M251=0,"",'Simpl. all tex.-dual tex'!M251)</f>
        <v/>
      </c>
      <c r="D248" s="23" t="str">
        <f>IF('Simpl. all tex.-dual tex'!N251=0,"",'Simpl. all tex.-dual tex'!N251)</f>
        <v/>
      </c>
      <c r="E248" s="23" t="str">
        <f>IF('Simpl. all tex.-dual tex'!O251=0,"",'Simpl. all tex.-dual tex'!O251)</f>
        <v/>
      </c>
      <c r="F248" s="23" t="str">
        <f>IF('Simpl. all tex.-dual tex'!P251=0,"",'Simpl. all tex.-dual tex'!P251)</f>
        <v/>
      </c>
      <c r="G248" s="23" t="str">
        <f>IF('Simpl. all tex.-dual tex'!Q251=0,"",'Simpl. all tex.-dual tex'!Q251)</f>
        <v/>
      </c>
      <c r="H248" s="23" t="str">
        <f>IF('Simpl. all tex.-dual tex'!R251=0,"",'Simpl. all tex.-dual tex'!R251)</f>
        <v/>
      </c>
      <c r="I248" s="23" t="str">
        <f>IF('Simpl. all tex.-dual tex'!S251=0,"",'Simpl. all tex.-dual tex'!S251)</f>
        <v/>
      </c>
      <c r="J248" s="23" t="str">
        <f>IF('Simpl. all tex.-dual tex'!T251=0,"",'Simpl. all tex.-dual tex'!T251)</f>
        <v/>
      </c>
      <c r="K248" s="23" t="str">
        <f>IF('Simpl. all tex.-dual tex'!U251=0,"",'Simpl. all tex.-dual tex'!U251)</f>
        <v/>
      </c>
      <c r="L248" s="23" t="str">
        <f>IF('Simpl. all tex.-dual tex'!V251=0,"",'Simpl. all tex.-dual tex'!V251)</f>
        <v/>
      </c>
      <c r="M248" s="23" t="str">
        <f>IF('Simpl. all tex.-dual tex'!W251=0,"",'Simpl. all tex.-dual tex'!W251)</f>
        <v/>
      </c>
      <c r="N248" s="23" t="str">
        <f>IF('Simpl. all tex.-dual tex'!X251=0,"",'Simpl. all tex.-dual tex'!X251)</f>
        <v/>
      </c>
      <c r="O248" s="23" t="str">
        <f>IF('Simpl. all tex.-dual tex'!Y251=0,"",'Simpl. all tex.-dual tex'!Y251)</f>
        <v/>
      </c>
      <c r="P248" s="23" t="str">
        <f>IF('Simpl. all tex.-dual tex'!Z251=0,"",'Simpl. all tex.-dual tex'!Z251)</f>
        <v/>
      </c>
      <c r="Q248" s="376">
        <f t="shared" si="3"/>
        <v>0</v>
      </c>
      <c r="R248" s="16">
        <f>Q248*'Simpl. all tex.-dual tex'!I251</f>
        <v>0</v>
      </c>
      <c r="S248" s="16">
        <f>Q248*'Simpl. all tex.-dual tex'!AX251</f>
        <v>0</v>
      </c>
    </row>
    <row r="249" spans="1:19" ht="23.25" customHeight="1">
      <c r="A249" s="24" t="str">
        <f>'Simpl. all tex.-dual tex'!D252</f>
        <v>SIMPL-9M-T</v>
      </c>
      <c r="B249" s="545" t="s">
        <v>6459</v>
      </c>
      <c r="C249" s="25" t="str">
        <f>IF('Simpl. all tex.-dual tex'!M252=0,"",'Simpl. all tex.-dual tex'!M252)</f>
        <v/>
      </c>
      <c r="D249" s="23" t="str">
        <f>IF('Simpl. all tex.-dual tex'!N252=0,"",'Simpl. all tex.-dual tex'!N252)</f>
        <v/>
      </c>
      <c r="E249" s="23" t="str">
        <f>IF('Simpl. all tex.-dual tex'!O252=0,"",'Simpl. all tex.-dual tex'!O252)</f>
        <v/>
      </c>
      <c r="F249" s="23" t="str">
        <f>IF('Simpl. all tex.-dual tex'!P252=0,"",'Simpl. all tex.-dual tex'!P252)</f>
        <v/>
      </c>
      <c r="G249" s="23" t="str">
        <f>IF('Simpl. all tex.-dual tex'!Q252=0,"",'Simpl. all tex.-dual tex'!Q252)</f>
        <v/>
      </c>
      <c r="H249" s="23" t="str">
        <f>IF('Simpl. all tex.-dual tex'!R252=0,"",'Simpl. all tex.-dual tex'!R252)</f>
        <v/>
      </c>
      <c r="I249" s="23" t="str">
        <f>IF('Simpl. all tex.-dual tex'!S252=0,"",'Simpl. all tex.-dual tex'!S252)</f>
        <v/>
      </c>
      <c r="J249" s="23" t="str">
        <f>IF('Simpl. all tex.-dual tex'!T252=0,"",'Simpl. all tex.-dual tex'!T252)</f>
        <v/>
      </c>
      <c r="K249" s="23" t="str">
        <f>IF('Simpl. all tex.-dual tex'!U252=0,"",'Simpl. all tex.-dual tex'!U252)</f>
        <v/>
      </c>
      <c r="L249" s="23" t="str">
        <f>IF('Simpl. all tex.-dual tex'!V252=0,"",'Simpl. all tex.-dual tex'!V252)</f>
        <v/>
      </c>
      <c r="M249" s="23" t="str">
        <f>IF('Simpl. all tex.-dual tex'!W252=0,"",'Simpl. all tex.-dual tex'!W252)</f>
        <v/>
      </c>
      <c r="N249" s="23" t="str">
        <f>IF('Simpl. all tex.-dual tex'!X252=0,"",'Simpl. all tex.-dual tex'!X252)</f>
        <v/>
      </c>
      <c r="O249" s="23" t="str">
        <f>IF('Simpl. all tex.-dual tex'!Y252=0,"",'Simpl. all tex.-dual tex'!Y252)</f>
        <v/>
      </c>
      <c r="P249" s="23" t="str">
        <f>IF('Simpl. all tex.-dual tex'!Z252=0,"",'Simpl. all tex.-dual tex'!Z252)</f>
        <v/>
      </c>
      <c r="Q249" s="376">
        <f t="shared" si="3"/>
        <v>0</v>
      </c>
      <c r="R249" s="16">
        <f>Q249*'Simpl. all tex.-dual tex'!I252</f>
        <v>0</v>
      </c>
      <c r="S249" s="16">
        <f>Q249*'Simpl. all tex.-dual tex'!AX252</f>
        <v>0</v>
      </c>
    </row>
    <row r="250" spans="1:19" ht="23.25" customHeight="1">
      <c r="A250" s="24" t="str">
        <f>'Simpl. all tex.-dual tex'!D253</f>
        <v>SIMPL-9N</v>
      </c>
      <c r="B250" s="545" t="s">
        <v>6458</v>
      </c>
      <c r="C250" s="25" t="str">
        <f>IF('Simpl. all tex.-dual tex'!M253=0,"",'Simpl. all tex.-dual tex'!M253)</f>
        <v/>
      </c>
      <c r="D250" s="23" t="str">
        <f>IF('Simpl. all tex.-dual tex'!N253=0,"",'Simpl. all tex.-dual tex'!N253)</f>
        <v/>
      </c>
      <c r="E250" s="23" t="str">
        <f>IF('Simpl. all tex.-dual tex'!O253=0,"",'Simpl. all tex.-dual tex'!O253)</f>
        <v/>
      </c>
      <c r="F250" s="23" t="str">
        <f>IF('Simpl. all tex.-dual tex'!P253=0,"",'Simpl. all tex.-dual tex'!P253)</f>
        <v/>
      </c>
      <c r="G250" s="23" t="str">
        <f>IF('Simpl. all tex.-dual tex'!Q253=0,"",'Simpl. all tex.-dual tex'!Q253)</f>
        <v/>
      </c>
      <c r="H250" s="23" t="str">
        <f>IF('Simpl. all tex.-dual tex'!R253=0,"",'Simpl. all tex.-dual tex'!R253)</f>
        <v/>
      </c>
      <c r="I250" s="23" t="str">
        <f>IF('Simpl. all tex.-dual tex'!S253=0,"",'Simpl. all tex.-dual tex'!S253)</f>
        <v/>
      </c>
      <c r="J250" s="23" t="str">
        <f>IF('Simpl. all tex.-dual tex'!T253=0,"",'Simpl. all tex.-dual tex'!T253)</f>
        <v/>
      </c>
      <c r="K250" s="23" t="str">
        <f>IF('Simpl. all tex.-dual tex'!U253=0,"",'Simpl. all tex.-dual tex'!U253)</f>
        <v/>
      </c>
      <c r="L250" s="23" t="str">
        <f>IF('Simpl. all tex.-dual tex'!V253=0,"",'Simpl. all tex.-dual tex'!V253)</f>
        <v/>
      </c>
      <c r="M250" s="23" t="str">
        <f>IF('Simpl. all tex.-dual tex'!W253=0,"",'Simpl. all tex.-dual tex'!W253)</f>
        <v/>
      </c>
      <c r="N250" s="23" t="str">
        <f>IF('Simpl. all tex.-dual tex'!X253=0,"",'Simpl. all tex.-dual tex'!X253)</f>
        <v/>
      </c>
      <c r="O250" s="23" t="str">
        <f>IF('Simpl. all tex.-dual tex'!Y253=0,"",'Simpl. all tex.-dual tex'!Y253)</f>
        <v/>
      </c>
      <c r="P250" s="23" t="str">
        <f>IF('Simpl. all tex.-dual tex'!Z253=0,"",'Simpl. all tex.-dual tex'!Z253)</f>
        <v/>
      </c>
      <c r="Q250" s="376">
        <f t="shared" si="3"/>
        <v>0</v>
      </c>
      <c r="R250" s="16">
        <f>Q250*'Simpl. all tex.-dual tex'!I253</f>
        <v>0</v>
      </c>
      <c r="S250" s="16">
        <f>Q250*'Simpl. all tex.-dual tex'!AX253</f>
        <v>0</v>
      </c>
    </row>
    <row r="251" spans="1:19" ht="23.25" customHeight="1">
      <c r="A251" s="24" t="str">
        <f>'Simpl. all tex.-dual tex'!D254</f>
        <v>SIMPL-9N-T</v>
      </c>
      <c r="B251" s="545" t="s">
        <v>6459</v>
      </c>
      <c r="C251" s="25" t="str">
        <f>IF('Simpl. all tex.-dual tex'!M254=0,"",'Simpl. all tex.-dual tex'!M254)</f>
        <v/>
      </c>
      <c r="D251" s="23" t="str">
        <f>IF('Simpl. all tex.-dual tex'!N254=0,"",'Simpl. all tex.-dual tex'!N254)</f>
        <v/>
      </c>
      <c r="E251" s="23" t="str">
        <f>IF('Simpl. all tex.-dual tex'!O254=0,"",'Simpl. all tex.-dual tex'!O254)</f>
        <v/>
      </c>
      <c r="F251" s="23" t="str">
        <f>IF('Simpl. all tex.-dual tex'!P254=0,"",'Simpl. all tex.-dual tex'!P254)</f>
        <v/>
      </c>
      <c r="G251" s="23" t="str">
        <f>IF('Simpl. all tex.-dual tex'!Q254=0,"",'Simpl. all tex.-dual tex'!Q254)</f>
        <v/>
      </c>
      <c r="H251" s="23" t="str">
        <f>IF('Simpl. all tex.-dual tex'!R254=0,"",'Simpl. all tex.-dual tex'!R254)</f>
        <v/>
      </c>
      <c r="I251" s="23" t="str">
        <f>IF('Simpl. all tex.-dual tex'!S254=0,"",'Simpl. all tex.-dual tex'!S254)</f>
        <v/>
      </c>
      <c r="J251" s="23" t="str">
        <f>IF('Simpl. all tex.-dual tex'!T254=0,"",'Simpl. all tex.-dual tex'!T254)</f>
        <v/>
      </c>
      <c r="K251" s="23" t="str">
        <f>IF('Simpl. all tex.-dual tex'!U254=0,"",'Simpl. all tex.-dual tex'!U254)</f>
        <v/>
      </c>
      <c r="L251" s="23" t="str">
        <f>IF('Simpl. all tex.-dual tex'!V254=0,"",'Simpl. all tex.-dual tex'!V254)</f>
        <v/>
      </c>
      <c r="M251" s="23" t="str">
        <f>IF('Simpl. all tex.-dual tex'!W254=0,"",'Simpl. all tex.-dual tex'!W254)</f>
        <v/>
      </c>
      <c r="N251" s="23" t="str">
        <f>IF('Simpl. all tex.-dual tex'!X254=0,"",'Simpl. all tex.-dual tex'!X254)</f>
        <v/>
      </c>
      <c r="O251" s="23" t="str">
        <f>IF('Simpl. all tex.-dual tex'!Y254=0,"",'Simpl. all tex.-dual tex'!Y254)</f>
        <v/>
      </c>
      <c r="P251" s="23" t="str">
        <f>IF('Simpl. all tex.-dual tex'!Z254=0,"",'Simpl. all tex.-dual tex'!Z254)</f>
        <v/>
      </c>
      <c r="Q251" s="376">
        <f t="shared" si="3"/>
        <v>0</v>
      </c>
      <c r="R251" s="16">
        <f>Q251*'Simpl. all tex.-dual tex'!I254</f>
        <v>0</v>
      </c>
      <c r="S251" s="16">
        <f>Q251*'Simpl. all tex.-dual tex'!AX254</f>
        <v>0</v>
      </c>
    </row>
    <row r="252" spans="1:19" ht="23.25" customHeight="1">
      <c r="A252" s="24" t="str">
        <f>'Simpl. all tex.-dual tex'!D255</f>
        <v>SIMPL-9O</v>
      </c>
      <c r="B252" s="545" t="s">
        <v>6458</v>
      </c>
      <c r="C252" s="25" t="str">
        <f>IF('Simpl. all tex.-dual tex'!M255=0,"",'Simpl. all tex.-dual tex'!M255)</f>
        <v/>
      </c>
      <c r="D252" s="23" t="str">
        <f>IF('Simpl. all tex.-dual tex'!N255=0,"",'Simpl. all tex.-dual tex'!N255)</f>
        <v/>
      </c>
      <c r="E252" s="23" t="str">
        <f>IF('Simpl. all tex.-dual tex'!O255=0,"",'Simpl. all tex.-dual tex'!O255)</f>
        <v/>
      </c>
      <c r="F252" s="23" t="str">
        <f>IF('Simpl. all tex.-dual tex'!P255=0,"",'Simpl. all tex.-dual tex'!P255)</f>
        <v/>
      </c>
      <c r="G252" s="23" t="str">
        <f>IF('Simpl. all tex.-dual tex'!Q255=0,"",'Simpl. all tex.-dual tex'!Q255)</f>
        <v/>
      </c>
      <c r="H252" s="23" t="str">
        <f>IF('Simpl. all tex.-dual tex'!R255=0,"",'Simpl. all tex.-dual tex'!R255)</f>
        <v/>
      </c>
      <c r="I252" s="23" t="str">
        <f>IF('Simpl. all tex.-dual tex'!S255=0,"",'Simpl. all tex.-dual tex'!S255)</f>
        <v/>
      </c>
      <c r="J252" s="23" t="str">
        <f>IF('Simpl. all tex.-dual tex'!T255=0,"",'Simpl. all tex.-dual tex'!T255)</f>
        <v/>
      </c>
      <c r="K252" s="23" t="str">
        <f>IF('Simpl. all tex.-dual tex'!U255=0,"",'Simpl. all tex.-dual tex'!U255)</f>
        <v/>
      </c>
      <c r="L252" s="23" t="str">
        <f>IF('Simpl. all tex.-dual tex'!V255=0,"",'Simpl. all tex.-dual tex'!V255)</f>
        <v/>
      </c>
      <c r="M252" s="23" t="str">
        <f>IF('Simpl. all tex.-dual tex'!W255=0,"",'Simpl. all tex.-dual tex'!W255)</f>
        <v/>
      </c>
      <c r="N252" s="23" t="str">
        <f>IF('Simpl. all tex.-dual tex'!X255=0,"",'Simpl. all tex.-dual tex'!X255)</f>
        <v/>
      </c>
      <c r="O252" s="23" t="str">
        <f>IF('Simpl. all tex.-dual tex'!Y255=0,"",'Simpl. all tex.-dual tex'!Y255)</f>
        <v/>
      </c>
      <c r="P252" s="23" t="str">
        <f>IF('Simpl. all tex.-dual tex'!Z255=0,"",'Simpl. all tex.-dual tex'!Z255)</f>
        <v/>
      </c>
      <c r="Q252" s="376">
        <f t="shared" si="3"/>
        <v>0</v>
      </c>
      <c r="R252" s="16">
        <f>Q252*'Simpl. all tex.-dual tex'!I255</f>
        <v>0</v>
      </c>
      <c r="S252" s="16">
        <f>Q252*'Simpl. all tex.-dual tex'!AX255</f>
        <v>0</v>
      </c>
    </row>
    <row r="253" spans="1:19" ht="23.25" customHeight="1">
      <c r="A253" s="24" t="str">
        <f>'Simpl. all tex.-dual tex'!D256</f>
        <v>SIMPL-9O-T</v>
      </c>
      <c r="B253" s="545" t="s">
        <v>6459</v>
      </c>
      <c r="C253" s="25" t="str">
        <f>IF('Simpl. all tex.-dual tex'!M256=0,"",'Simpl. all tex.-dual tex'!M256)</f>
        <v/>
      </c>
      <c r="D253" s="23" t="str">
        <f>IF('Simpl. all tex.-dual tex'!N256=0,"",'Simpl. all tex.-dual tex'!N256)</f>
        <v/>
      </c>
      <c r="E253" s="23" t="str">
        <f>IF('Simpl. all tex.-dual tex'!O256=0,"",'Simpl. all tex.-dual tex'!O256)</f>
        <v/>
      </c>
      <c r="F253" s="23" t="str">
        <f>IF('Simpl. all tex.-dual tex'!P256=0,"",'Simpl. all tex.-dual tex'!P256)</f>
        <v/>
      </c>
      <c r="G253" s="23" t="str">
        <f>IF('Simpl. all tex.-dual tex'!Q256=0,"",'Simpl. all tex.-dual tex'!Q256)</f>
        <v/>
      </c>
      <c r="H253" s="23" t="str">
        <f>IF('Simpl. all tex.-dual tex'!R256=0,"",'Simpl. all tex.-dual tex'!R256)</f>
        <v/>
      </c>
      <c r="I253" s="23" t="str">
        <f>IF('Simpl. all tex.-dual tex'!S256=0,"",'Simpl. all tex.-dual tex'!S256)</f>
        <v/>
      </c>
      <c r="J253" s="23" t="str">
        <f>IF('Simpl. all tex.-dual tex'!T256=0,"",'Simpl. all tex.-dual tex'!T256)</f>
        <v/>
      </c>
      <c r="K253" s="23" t="str">
        <f>IF('Simpl. all tex.-dual tex'!U256=0,"",'Simpl. all tex.-dual tex'!U256)</f>
        <v/>
      </c>
      <c r="L253" s="23" t="str">
        <f>IF('Simpl. all tex.-dual tex'!V256=0,"",'Simpl. all tex.-dual tex'!V256)</f>
        <v/>
      </c>
      <c r="M253" s="23" t="str">
        <f>IF('Simpl. all tex.-dual tex'!W256=0,"",'Simpl. all tex.-dual tex'!W256)</f>
        <v/>
      </c>
      <c r="N253" s="23" t="str">
        <f>IF('Simpl. all tex.-dual tex'!X256=0,"",'Simpl. all tex.-dual tex'!X256)</f>
        <v/>
      </c>
      <c r="O253" s="23" t="str">
        <f>IF('Simpl. all tex.-dual tex'!Y256=0,"",'Simpl. all tex.-dual tex'!Y256)</f>
        <v/>
      </c>
      <c r="P253" s="23" t="str">
        <f>IF('Simpl. all tex.-dual tex'!Z256=0,"",'Simpl. all tex.-dual tex'!Z256)</f>
        <v/>
      </c>
      <c r="Q253" s="376">
        <f t="shared" si="3"/>
        <v>0</v>
      </c>
      <c r="R253" s="16">
        <f>Q253*'Simpl. all tex.-dual tex'!I256</f>
        <v>0</v>
      </c>
      <c r="S253" s="16">
        <f>Q253*'Simpl. all tex.-dual tex'!AX256</f>
        <v>0</v>
      </c>
    </row>
    <row r="254" spans="1:19" ht="23.25" customHeight="1">
      <c r="A254" s="24" t="str">
        <f>'Simpl. all tex.-dual tex'!D257</f>
        <v>10 - HUGE-IES</v>
      </c>
      <c r="B254" s="545"/>
      <c r="C254" s="25" t="str">
        <f>IF('Simpl. all tex.-dual tex'!M257=0,"",'Simpl. all tex.-dual tex'!M257)</f>
        <v/>
      </c>
      <c r="D254" s="23" t="str">
        <f>IF('Simpl. all tex.-dual tex'!N257=0,"",'Simpl. all tex.-dual tex'!N257)</f>
        <v/>
      </c>
      <c r="E254" s="23" t="str">
        <f>IF('Simpl. all tex.-dual tex'!O257=0,"",'Simpl. all tex.-dual tex'!O257)</f>
        <v/>
      </c>
      <c r="F254" s="23" t="str">
        <f>IF('Simpl. all tex.-dual tex'!P257=0,"",'Simpl. all tex.-dual tex'!P257)</f>
        <v/>
      </c>
      <c r="G254" s="23" t="str">
        <f>IF('Simpl. all tex.-dual tex'!Q257=0,"",'Simpl. all tex.-dual tex'!Q257)</f>
        <v/>
      </c>
      <c r="H254" s="23" t="str">
        <f>IF('Simpl. all tex.-dual tex'!R257=0,"",'Simpl. all tex.-dual tex'!R257)</f>
        <v/>
      </c>
      <c r="I254" s="23" t="str">
        <f>IF('Simpl. all tex.-dual tex'!S257=0,"",'Simpl. all tex.-dual tex'!S257)</f>
        <v/>
      </c>
      <c r="J254" s="23" t="str">
        <f>IF('Simpl. all tex.-dual tex'!T257=0,"",'Simpl. all tex.-dual tex'!T257)</f>
        <v/>
      </c>
      <c r="K254" s="23" t="str">
        <f>IF('Simpl. all tex.-dual tex'!U257=0,"",'Simpl. all tex.-dual tex'!U257)</f>
        <v/>
      </c>
      <c r="L254" s="23" t="str">
        <f>IF('Simpl. all tex.-dual tex'!V257=0,"",'Simpl. all tex.-dual tex'!V257)</f>
        <v/>
      </c>
      <c r="M254" s="23" t="str">
        <f>IF('Simpl. all tex.-dual tex'!W257=0,"",'Simpl. all tex.-dual tex'!W257)</f>
        <v/>
      </c>
      <c r="N254" s="23" t="str">
        <f>IF('Simpl. all tex.-dual tex'!X257=0,"",'Simpl. all tex.-dual tex'!X257)</f>
        <v/>
      </c>
      <c r="O254" s="23" t="str">
        <f>IF('Simpl. all tex.-dual tex'!Y257=0,"",'Simpl. all tex.-dual tex'!Y257)</f>
        <v/>
      </c>
      <c r="P254" s="23" t="str">
        <f>IF('Simpl. all tex.-dual tex'!Z257=0,"",'Simpl. all tex.-dual tex'!Z257)</f>
        <v/>
      </c>
      <c r="Q254" s="376">
        <f t="shared" si="3"/>
        <v>0</v>
      </c>
      <c r="R254" s="16">
        <f>Q254*'Simpl. all tex.-dual tex'!I257</f>
        <v>0</v>
      </c>
      <c r="S254" s="16">
        <f>Q254*'Simpl. all tex.-dual tex'!AX257</f>
        <v>0</v>
      </c>
    </row>
    <row r="255" spans="1:19" ht="23.25" customHeight="1">
      <c r="A255" s="24" t="str">
        <f>'Simpl. all tex.-dual tex'!D258</f>
        <v>SIMPL-10A</v>
      </c>
      <c r="B255" s="545" t="s">
        <v>6458</v>
      </c>
      <c r="C255" s="25" t="str">
        <f>IF('Simpl. all tex.-dual tex'!M258=0,"",'Simpl. all tex.-dual tex'!M258)</f>
        <v/>
      </c>
      <c r="D255" s="23" t="str">
        <f>IF('Simpl. all tex.-dual tex'!N258=0,"",'Simpl. all tex.-dual tex'!N258)</f>
        <v/>
      </c>
      <c r="E255" s="23" t="str">
        <f>IF('Simpl. all tex.-dual tex'!O258=0,"",'Simpl. all tex.-dual tex'!O258)</f>
        <v/>
      </c>
      <c r="F255" s="23" t="str">
        <f>IF('Simpl. all tex.-dual tex'!P258=0,"",'Simpl. all tex.-dual tex'!P258)</f>
        <v/>
      </c>
      <c r="G255" s="23" t="str">
        <f>IF('Simpl. all tex.-dual tex'!Q258=0,"",'Simpl. all tex.-dual tex'!Q258)</f>
        <v/>
      </c>
      <c r="H255" s="23" t="str">
        <f>IF('Simpl. all tex.-dual tex'!R258=0,"",'Simpl. all tex.-dual tex'!R258)</f>
        <v/>
      </c>
      <c r="I255" s="23" t="str">
        <f>IF('Simpl. all tex.-dual tex'!S258=0,"",'Simpl. all tex.-dual tex'!S258)</f>
        <v/>
      </c>
      <c r="J255" s="23" t="str">
        <f>IF('Simpl. all tex.-dual tex'!T258=0,"",'Simpl. all tex.-dual tex'!T258)</f>
        <v/>
      </c>
      <c r="K255" s="23" t="str">
        <f>IF('Simpl. all tex.-dual tex'!U258=0,"",'Simpl. all tex.-dual tex'!U258)</f>
        <v/>
      </c>
      <c r="L255" s="23" t="str">
        <f>IF('Simpl. all tex.-dual tex'!V258=0,"",'Simpl. all tex.-dual tex'!V258)</f>
        <v/>
      </c>
      <c r="M255" s="23" t="str">
        <f>IF('Simpl. all tex.-dual tex'!W258=0,"",'Simpl. all tex.-dual tex'!W258)</f>
        <v/>
      </c>
      <c r="N255" s="23" t="str">
        <f>IF('Simpl. all tex.-dual tex'!X258=0,"",'Simpl. all tex.-dual tex'!X258)</f>
        <v/>
      </c>
      <c r="O255" s="23" t="str">
        <f>IF('Simpl. all tex.-dual tex'!Y258=0,"",'Simpl. all tex.-dual tex'!Y258)</f>
        <v/>
      </c>
      <c r="P255" s="23" t="str">
        <f>IF('Simpl. all tex.-dual tex'!Z258=0,"",'Simpl. all tex.-dual tex'!Z258)</f>
        <v/>
      </c>
      <c r="Q255" s="376">
        <f t="shared" si="3"/>
        <v>0</v>
      </c>
      <c r="R255" s="16">
        <f>Q255*'Simpl. all tex.-dual tex'!I258</f>
        <v>0</v>
      </c>
      <c r="S255" s="16">
        <f>Q255*'Simpl. all tex.-dual tex'!AX258</f>
        <v>0</v>
      </c>
    </row>
    <row r="256" spans="1:19" ht="23.25" customHeight="1">
      <c r="A256" s="24" t="str">
        <f>'Simpl. all tex.-dual tex'!D259</f>
        <v>SIMPL-10A-T</v>
      </c>
      <c r="B256" s="545" t="s">
        <v>6459</v>
      </c>
      <c r="C256" s="25" t="str">
        <f>IF('Simpl. all tex.-dual tex'!M259=0,"",'Simpl. all tex.-dual tex'!M259)</f>
        <v/>
      </c>
      <c r="D256" s="23" t="str">
        <f>IF('Simpl. all tex.-dual tex'!N259=0,"",'Simpl. all tex.-dual tex'!N259)</f>
        <v/>
      </c>
      <c r="E256" s="23" t="str">
        <f>IF('Simpl. all tex.-dual tex'!O259=0,"",'Simpl. all tex.-dual tex'!O259)</f>
        <v/>
      </c>
      <c r="F256" s="23" t="str">
        <f>IF('Simpl. all tex.-dual tex'!P259=0,"",'Simpl. all tex.-dual tex'!P259)</f>
        <v/>
      </c>
      <c r="G256" s="23" t="str">
        <f>IF('Simpl. all tex.-dual tex'!Q259=0,"",'Simpl. all tex.-dual tex'!Q259)</f>
        <v/>
      </c>
      <c r="H256" s="23" t="str">
        <f>IF('Simpl. all tex.-dual tex'!R259=0,"",'Simpl. all tex.-dual tex'!R259)</f>
        <v/>
      </c>
      <c r="I256" s="23" t="str">
        <f>IF('Simpl. all tex.-dual tex'!S259=0,"",'Simpl. all tex.-dual tex'!S259)</f>
        <v/>
      </c>
      <c r="J256" s="23" t="str">
        <f>IF('Simpl. all tex.-dual tex'!T259=0,"",'Simpl. all tex.-dual tex'!T259)</f>
        <v/>
      </c>
      <c r="K256" s="23" t="str">
        <f>IF('Simpl. all tex.-dual tex'!U259=0,"",'Simpl. all tex.-dual tex'!U259)</f>
        <v/>
      </c>
      <c r="L256" s="23" t="str">
        <f>IF('Simpl. all tex.-dual tex'!V259=0,"",'Simpl. all tex.-dual tex'!V259)</f>
        <v/>
      </c>
      <c r="M256" s="23" t="str">
        <f>IF('Simpl. all tex.-dual tex'!W259=0,"",'Simpl. all tex.-dual tex'!W259)</f>
        <v/>
      </c>
      <c r="N256" s="23" t="str">
        <f>IF('Simpl. all tex.-dual tex'!X259=0,"",'Simpl. all tex.-dual tex'!X259)</f>
        <v/>
      </c>
      <c r="O256" s="23" t="str">
        <f>IF('Simpl. all tex.-dual tex'!Y259=0,"",'Simpl. all tex.-dual tex'!Y259)</f>
        <v/>
      </c>
      <c r="P256" s="23" t="str">
        <f>IF('Simpl. all tex.-dual tex'!Z259=0,"",'Simpl. all tex.-dual tex'!Z259)</f>
        <v/>
      </c>
      <c r="Q256" s="376">
        <f t="shared" si="3"/>
        <v>0</v>
      </c>
      <c r="R256" s="16">
        <f>Q256*'Simpl. all tex.-dual tex'!I259</f>
        <v>0</v>
      </c>
      <c r="S256" s="16">
        <f>Q256*'Simpl. all tex.-dual tex'!AX259</f>
        <v>0</v>
      </c>
    </row>
    <row r="257" spans="1:19" ht="23.25" customHeight="1">
      <c r="A257" s="24" t="str">
        <f>'Simpl. all tex.-dual tex'!D260</f>
        <v>SIMPL-10B</v>
      </c>
      <c r="B257" s="545" t="s">
        <v>6458</v>
      </c>
      <c r="C257" s="25" t="str">
        <f>IF('Simpl. all tex.-dual tex'!M260=0,"",'Simpl. all tex.-dual tex'!M260)</f>
        <v/>
      </c>
      <c r="D257" s="23" t="str">
        <f>IF('Simpl. all tex.-dual tex'!N260=0,"",'Simpl. all tex.-dual tex'!N260)</f>
        <v/>
      </c>
      <c r="E257" s="23" t="str">
        <f>IF('Simpl. all tex.-dual tex'!O260=0,"",'Simpl. all tex.-dual tex'!O260)</f>
        <v/>
      </c>
      <c r="F257" s="23" t="str">
        <f>IF('Simpl. all tex.-dual tex'!P260=0,"",'Simpl. all tex.-dual tex'!P260)</f>
        <v/>
      </c>
      <c r="G257" s="23" t="str">
        <f>IF('Simpl. all tex.-dual tex'!Q260=0,"",'Simpl. all tex.-dual tex'!Q260)</f>
        <v/>
      </c>
      <c r="H257" s="23" t="str">
        <f>IF('Simpl. all tex.-dual tex'!R260=0,"",'Simpl. all tex.-dual tex'!R260)</f>
        <v/>
      </c>
      <c r="I257" s="23" t="str">
        <f>IF('Simpl. all tex.-dual tex'!S260=0,"",'Simpl. all tex.-dual tex'!S260)</f>
        <v/>
      </c>
      <c r="J257" s="23" t="str">
        <f>IF('Simpl. all tex.-dual tex'!T260=0,"",'Simpl. all tex.-dual tex'!T260)</f>
        <v/>
      </c>
      <c r="K257" s="23" t="str">
        <f>IF('Simpl. all tex.-dual tex'!U260=0,"",'Simpl. all tex.-dual tex'!U260)</f>
        <v/>
      </c>
      <c r="L257" s="23" t="str">
        <f>IF('Simpl. all tex.-dual tex'!V260=0,"",'Simpl. all tex.-dual tex'!V260)</f>
        <v/>
      </c>
      <c r="M257" s="23" t="str">
        <f>IF('Simpl. all tex.-dual tex'!W260=0,"",'Simpl. all tex.-dual tex'!W260)</f>
        <v/>
      </c>
      <c r="N257" s="23" t="str">
        <f>IF('Simpl. all tex.-dual tex'!X260=0,"",'Simpl. all tex.-dual tex'!X260)</f>
        <v/>
      </c>
      <c r="O257" s="23" t="str">
        <f>IF('Simpl. all tex.-dual tex'!Y260=0,"",'Simpl. all tex.-dual tex'!Y260)</f>
        <v/>
      </c>
      <c r="P257" s="23" t="str">
        <f>IF('Simpl. all tex.-dual tex'!Z260=0,"",'Simpl. all tex.-dual tex'!Z260)</f>
        <v/>
      </c>
      <c r="Q257" s="376">
        <f t="shared" si="3"/>
        <v>0</v>
      </c>
      <c r="R257" s="16">
        <f>Q257*'Simpl. all tex.-dual tex'!I260</f>
        <v>0</v>
      </c>
      <c r="S257" s="16">
        <f>Q257*'Simpl. all tex.-dual tex'!AX260</f>
        <v>0</v>
      </c>
    </row>
    <row r="258" spans="1:19" ht="23.25" customHeight="1">
      <c r="A258" s="24" t="str">
        <f>'Simpl. all tex.-dual tex'!D261</f>
        <v>SIMPL-10B-T</v>
      </c>
      <c r="B258" s="545" t="s">
        <v>6459</v>
      </c>
      <c r="C258" s="25" t="str">
        <f>IF('Simpl. all tex.-dual tex'!M261=0,"",'Simpl. all tex.-dual tex'!M261)</f>
        <v/>
      </c>
      <c r="D258" s="23" t="str">
        <f>IF('Simpl. all tex.-dual tex'!N261=0,"",'Simpl. all tex.-dual tex'!N261)</f>
        <v/>
      </c>
      <c r="E258" s="23" t="str">
        <f>IF('Simpl. all tex.-dual tex'!O261=0,"",'Simpl. all tex.-dual tex'!O261)</f>
        <v/>
      </c>
      <c r="F258" s="23" t="str">
        <f>IF('Simpl. all tex.-dual tex'!P261=0,"",'Simpl. all tex.-dual tex'!P261)</f>
        <v/>
      </c>
      <c r="G258" s="23" t="str">
        <f>IF('Simpl. all tex.-dual tex'!Q261=0,"",'Simpl. all tex.-dual tex'!Q261)</f>
        <v/>
      </c>
      <c r="H258" s="23" t="str">
        <f>IF('Simpl. all tex.-dual tex'!R261=0,"",'Simpl. all tex.-dual tex'!R261)</f>
        <v/>
      </c>
      <c r="I258" s="23" t="str">
        <f>IF('Simpl. all tex.-dual tex'!S261=0,"",'Simpl. all tex.-dual tex'!S261)</f>
        <v/>
      </c>
      <c r="J258" s="23" t="str">
        <f>IF('Simpl. all tex.-dual tex'!T261=0,"",'Simpl. all tex.-dual tex'!T261)</f>
        <v/>
      </c>
      <c r="K258" s="23" t="str">
        <f>IF('Simpl. all tex.-dual tex'!U261=0,"",'Simpl. all tex.-dual tex'!U261)</f>
        <v/>
      </c>
      <c r="L258" s="23" t="str">
        <f>IF('Simpl. all tex.-dual tex'!V261=0,"",'Simpl. all tex.-dual tex'!V261)</f>
        <v/>
      </c>
      <c r="M258" s="23" t="str">
        <f>IF('Simpl. all tex.-dual tex'!W261=0,"",'Simpl. all tex.-dual tex'!W261)</f>
        <v/>
      </c>
      <c r="N258" s="23" t="str">
        <f>IF('Simpl. all tex.-dual tex'!X261=0,"",'Simpl. all tex.-dual tex'!X261)</f>
        <v/>
      </c>
      <c r="O258" s="23" t="str">
        <f>IF('Simpl. all tex.-dual tex'!Y261=0,"",'Simpl. all tex.-dual tex'!Y261)</f>
        <v/>
      </c>
      <c r="P258" s="23" t="str">
        <f>IF('Simpl. all tex.-dual tex'!Z261=0,"",'Simpl. all tex.-dual tex'!Z261)</f>
        <v/>
      </c>
      <c r="Q258" s="376">
        <f t="shared" si="3"/>
        <v>0</v>
      </c>
      <c r="R258" s="16">
        <f>Q258*'Simpl. all tex.-dual tex'!I261</f>
        <v>0</v>
      </c>
      <c r="S258" s="16">
        <f>Q258*'Simpl. all tex.-dual tex'!AX261</f>
        <v>0</v>
      </c>
    </row>
    <row r="259" spans="1:19" ht="23.25" customHeight="1">
      <c r="A259" s="24" t="str">
        <f>'Simpl. all tex.-dual tex'!D262</f>
        <v>SIMPL-10C</v>
      </c>
      <c r="B259" s="545" t="s">
        <v>6458</v>
      </c>
      <c r="C259" s="25" t="str">
        <f>IF('Simpl. all tex.-dual tex'!M262=0,"",'Simpl. all tex.-dual tex'!M262)</f>
        <v/>
      </c>
      <c r="D259" s="23" t="str">
        <f>IF('Simpl. all tex.-dual tex'!N262=0,"",'Simpl. all tex.-dual tex'!N262)</f>
        <v/>
      </c>
      <c r="E259" s="23" t="str">
        <f>IF('Simpl. all tex.-dual tex'!O262=0,"",'Simpl. all tex.-dual tex'!O262)</f>
        <v/>
      </c>
      <c r="F259" s="23" t="str">
        <f>IF('Simpl. all tex.-dual tex'!P262=0,"",'Simpl. all tex.-dual tex'!P262)</f>
        <v/>
      </c>
      <c r="G259" s="23" t="str">
        <f>IF('Simpl. all tex.-dual tex'!Q262=0,"",'Simpl. all tex.-dual tex'!Q262)</f>
        <v/>
      </c>
      <c r="H259" s="23" t="str">
        <f>IF('Simpl. all tex.-dual tex'!R262=0,"",'Simpl. all tex.-dual tex'!R262)</f>
        <v/>
      </c>
      <c r="I259" s="23" t="str">
        <f>IF('Simpl. all tex.-dual tex'!S262=0,"",'Simpl. all tex.-dual tex'!S262)</f>
        <v/>
      </c>
      <c r="J259" s="23" t="str">
        <f>IF('Simpl. all tex.-dual tex'!T262=0,"",'Simpl. all tex.-dual tex'!T262)</f>
        <v/>
      </c>
      <c r="K259" s="23" t="str">
        <f>IF('Simpl. all tex.-dual tex'!U262=0,"",'Simpl. all tex.-dual tex'!U262)</f>
        <v/>
      </c>
      <c r="L259" s="23" t="str">
        <f>IF('Simpl. all tex.-dual tex'!V262=0,"",'Simpl. all tex.-dual tex'!V262)</f>
        <v/>
      </c>
      <c r="M259" s="23" t="str">
        <f>IF('Simpl. all tex.-dual tex'!W262=0,"",'Simpl. all tex.-dual tex'!W262)</f>
        <v/>
      </c>
      <c r="N259" s="23" t="str">
        <f>IF('Simpl. all tex.-dual tex'!X262=0,"",'Simpl. all tex.-dual tex'!X262)</f>
        <v/>
      </c>
      <c r="O259" s="23" t="str">
        <f>IF('Simpl. all tex.-dual tex'!Y262=0,"",'Simpl. all tex.-dual tex'!Y262)</f>
        <v/>
      </c>
      <c r="P259" s="23" t="str">
        <f>IF('Simpl. all tex.-dual tex'!Z262=0,"",'Simpl. all tex.-dual tex'!Z262)</f>
        <v/>
      </c>
      <c r="Q259" s="376">
        <f t="shared" si="3"/>
        <v>0</v>
      </c>
      <c r="R259" s="16">
        <f>Q259*'Simpl. all tex.-dual tex'!I262</f>
        <v>0</v>
      </c>
      <c r="S259" s="16">
        <f>Q259*'Simpl. all tex.-dual tex'!AX262</f>
        <v>0</v>
      </c>
    </row>
    <row r="260" spans="1:19" ht="23.25" customHeight="1">
      <c r="A260" s="24" t="str">
        <f>'Simpl. all tex.-dual tex'!D263</f>
        <v>SIMPL-10C-T</v>
      </c>
      <c r="B260" s="545" t="s">
        <v>6459</v>
      </c>
      <c r="C260" s="25" t="str">
        <f>IF('Simpl. all tex.-dual tex'!M263=0,"",'Simpl. all tex.-dual tex'!M263)</f>
        <v/>
      </c>
      <c r="D260" s="23" t="str">
        <f>IF('Simpl. all tex.-dual tex'!N263=0,"",'Simpl. all tex.-dual tex'!N263)</f>
        <v/>
      </c>
      <c r="E260" s="23" t="str">
        <f>IF('Simpl. all tex.-dual tex'!O263=0,"",'Simpl. all tex.-dual tex'!O263)</f>
        <v/>
      </c>
      <c r="F260" s="23" t="str">
        <f>IF('Simpl. all tex.-dual tex'!P263=0,"",'Simpl. all tex.-dual tex'!P263)</f>
        <v/>
      </c>
      <c r="G260" s="23" t="str">
        <f>IF('Simpl. all tex.-dual tex'!Q263=0,"",'Simpl. all tex.-dual tex'!Q263)</f>
        <v/>
      </c>
      <c r="H260" s="23" t="str">
        <f>IF('Simpl. all tex.-dual tex'!R263=0,"",'Simpl. all tex.-dual tex'!R263)</f>
        <v/>
      </c>
      <c r="I260" s="23" t="str">
        <f>IF('Simpl. all tex.-dual tex'!S263=0,"",'Simpl. all tex.-dual tex'!S263)</f>
        <v/>
      </c>
      <c r="J260" s="23" t="str">
        <f>IF('Simpl. all tex.-dual tex'!T263=0,"",'Simpl. all tex.-dual tex'!T263)</f>
        <v/>
      </c>
      <c r="K260" s="23" t="str">
        <f>IF('Simpl. all tex.-dual tex'!U263=0,"",'Simpl. all tex.-dual tex'!U263)</f>
        <v/>
      </c>
      <c r="L260" s="23" t="str">
        <f>IF('Simpl. all tex.-dual tex'!V263=0,"",'Simpl. all tex.-dual tex'!V263)</f>
        <v/>
      </c>
      <c r="M260" s="23" t="str">
        <f>IF('Simpl. all tex.-dual tex'!W263=0,"",'Simpl. all tex.-dual tex'!W263)</f>
        <v/>
      </c>
      <c r="N260" s="23" t="str">
        <f>IF('Simpl. all tex.-dual tex'!X263=0,"",'Simpl. all tex.-dual tex'!X263)</f>
        <v/>
      </c>
      <c r="O260" s="23" t="str">
        <f>IF('Simpl. all tex.-dual tex'!Y263=0,"",'Simpl. all tex.-dual tex'!Y263)</f>
        <v/>
      </c>
      <c r="P260" s="23" t="str">
        <f>IF('Simpl. all tex.-dual tex'!Z263=0,"",'Simpl. all tex.-dual tex'!Z263)</f>
        <v/>
      </c>
      <c r="Q260" s="376">
        <f t="shared" si="3"/>
        <v>0</v>
      </c>
      <c r="R260" s="16">
        <f>Q260*'Simpl. all tex.-dual tex'!I263</f>
        <v>0</v>
      </c>
      <c r="S260" s="16">
        <f>Q260*'Simpl. all tex.-dual tex'!AX263</f>
        <v>0</v>
      </c>
    </row>
    <row r="261" spans="1:19" ht="23.25" customHeight="1">
      <c r="A261" s="24" t="str">
        <f>'Simpl. all tex.-dual tex'!D264</f>
        <v>SIMPL-10D</v>
      </c>
      <c r="B261" s="545" t="s">
        <v>6458</v>
      </c>
      <c r="C261" s="25" t="str">
        <f>IF('Simpl. all tex.-dual tex'!M264=0,"",'Simpl. all tex.-dual tex'!M264)</f>
        <v/>
      </c>
      <c r="D261" s="23" t="str">
        <f>IF('Simpl. all tex.-dual tex'!N264=0,"",'Simpl. all tex.-dual tex'!N264)</f>
        <v/>
      </c>
      <c r="E261" s="23" t="str">
        <f>IF('Simpl. all tex.-dual tex'!O264=0,"",'Simpl. all tex.-dual tex'!O264)</f>
        <v/>
      </c>
      <c r="F261" s="23" t="str">
        <f>IF('Simpl. all tex.-dual tex'!P264=0,"",'Simpl. all tex.-dual tex'!P264)</f>
        <v/>
      </c>
      <c r="G261" s="23" t="str">
        <f>IF('Simpl. all tex.-dual tex'!Q264=0,"",'Simpl. all tex.-dual tex'!Q264)</f>
        <v/>
      </c>
      <c r="H261" s="23" t="str">
        <f>IF('Simpl. all tex.-dual tex'!R264=0,"",'Simpl. all tex.-dual tex'!R264)</f>
        <v/>
      </c>
      <c r="I261" s="23" t="str">
        <f>IF('Simpl. all tex.-dual tex'!S264=0,"",'Simpl. all tex.-dual tex'!S264)</f>
        <v/>
      </c>
      <c r="J261" s="23" t="str">
        <f>IF('Simpl. all tex.-dual tex'!T264=0,"",'Simpl. all tex.-dual tex'!T264)</f>
        <v/>
      </c>
      <c r="K261" s="23" t="str">
        <f>IF('Simpl. all tex.-dual tex'!U264=0,"",'Simpl. all tex.-dual tex'!U264)</f>
        <v/>
      </c>
      <c r="L261" s="23" t="str">
        <f>IF('Simpl. all tex.-dual tex'!V264=0,"",'Simpl. all tex.-dual tex'!V264)</f>
        <v/>
      </c>
      <c r="M261" s="23" t="str">
        <f>IF('Simpl. all tex.-dual tex'!W264=0,"",'Simpl. all tex.-dual tex'!W264)</f>
        <v/>
      </c>
      <c r="N261" s="23" t="str">
        <f>IF('Simpl. all tex.-dual tex'!X264=0,"",'Simpl. all tex.-dual tex'!X264)</f>
        <v/>
      </c>
      <c r="O261" s="23" t="str">
        <f>IF('Simpl. all tex.-dual tex'!Y264=0,"",'Simpl. all tex.-dual tex'!Y264)</f>
        <v/>
      </c>
      <c r="P261" s="23" t="str">
        <f>IF('Simpl. all tex.-dual tex'!Z264=0,"",'Simpl. all tex.-dual tex'!Z264)</f>
        <v/>
      </c>
      <c r="Q261" s="376">
        <f t="shared" si="3"/>
        <v>0</v>
      </c>
      <c r="R261" s="16">
        <f>Q261*'Simpl. all tex.-dual tex'!I264</f>
        <v>0</v>
      </c>
      <c r="S261" s="16">
        <f>Q261*'Simpl. all tex.-dual tex'!AX264</f>
        <v>0</v>
      </c>
    </row>
    <row r="262" spans="1:19" ht="23.25" customHeight="1">
      <c r="A262" s="24" t="str">
        <f>'Simpl. all tex.-dual tex'!D265</f>
        <v>SIMPL-10D-T</v>
      </c>
      <c r="B262" s="545" t="s">
        <v>6459</v>
      </c>
      <c r="C262" s="25" t="str">
        <f>IF('Simpl. all tex.-dual tex'!M265=0,"",'Simpl. all tex.-dual tex'!M265)</f>
        <v/>
      </c>
      <c r="D262" s="23" t="str">
        <f>IF('Simpl. all tex.-dual tex'!N265=0,"",'Simpl. all tex.-dual tex'!N265)</f>
        <v/>
      </c>
      <c r="E262" s="23" t="str">
        <f>IF('Simpl. all tex.-dual tex'!O265=0,"",'Simpl. all tex.-dual tex'!O265)</f>
        <v/>
      </c>
      <c r="F262" s="23" t="str">
        <f>IF('Simpl. all tex.-dual tex'!P265=0,"",'Simpl. all tex.-dual tex'!P265)</f>
        <v/>
      </c>
      <c r="G262" s="23" t="str">
        <f>IF('Simpl. all tex.-dual tex'!Q265=0,"",'Simpl. all tex.-dual tex'!Q265)</f>
        <v/>
      </c>
      <c r="H262" s="23" t="str">
        <f>IF('Simpl. all tex.-dual tex'!R265=0,"",'Simpl. all tex.-dual tex'!R265)</f>
        <v/>
      </c>
      <c r="I262" s="23" t="str">
        <f>IF('Simpl. all tex.-dual tex'!S265=0,"",'Simpl. all tex.-dual tex'!S265)</f>
        <v/>
      </c>
      <c r="J262" s="23" t="str">
        <f>IF('Simpl. all tex.-dual tex'!T265=0,"",'Simpl. all tex.-dual tex'!T265)</f>
        <v/>
      </c>
      <c r="K262" s="23" t="str">
        <f>IF('Simpl. all tex.-dual tex'!U265=0,"",'Simpl. all tex.-dual tex'!U265)</f>
        <v/>
      </c>
      <c r="L262" s="23" t="str">
        <f>IF('Simpl. all tex.-dual tex'!V265=0,"",'Simpl. all tex.-dual tex'!V265)</f>
        <v/>
      </c>
      <c r="M262" s="23" t="str">
        <f>IF('Simpl. all tex.-dual tex'!W265=0,"",'Simpl. all tex.-dual tex'!W265)</f>
        <v/>
      </c>
      <c r="N262" s="23" t="str">
        <f>IF('Simpl. all tex.-dual tex'!X265=0,"",'Simpl. all tex.-dual tex'!X265)</f>
        <v/>
      </c>
      <c r="O262" s="23" t="str">
        <f>IF('Simpl. all tex.-dual tex'!Y265=0,"",'Simpl. all tex.-dual tex'!Y265)</f>
        <v/>
      </c>
      <c r="P262" s="23" t="str">
        <f>IF('Simpl. all tex.-dual tex'!Z265=0,"",'Simpl. all tex.-dual tex'!Z265)</f>
        <v/>
      </c>
      <c r="Q262" s="376">
        <f t="shared" si="3"/>
        <v>0</v>
      </c>
      <c r="R262" s="16">
        <f>Q262*'Simpl. all tex.-dual tex'!I265</f>
        <v>0</v>
      </c>
      <c r="S262" s="16">
        <f>Q262*'Simpl. all tex.-dual tex'!AX265</f>
        <v>0</v>
      </c>
    </row>
    <row r="263" spans="1:19" ht="23.25" customHeight="1">
      <c r="A263" s="24" t="str">
        <f>'Simpl. all tex.-dual tex'!D266</f>
        <v>SIMPL-10E</v>
      </c>
      <c r="B263" s="545" t="s">
        <v>6458</v>
      </c>
      <c r="C263" s="25" t="str">
        <f>IF('Simpl. all tex.-dual tex'!M266=0,"",'Simpl. all tex.-dual tex'!M266)</f>
        <v/>
      </c>
      <c r="D263" s="23" t="str">
        <f>IF('Simpl. all tex.-dual tex'!N266=0,"",'Simpl. all tex.-dual tex'!N266)</f>
        <v/>
      </c>
      <c r="E263" s="23" t="str">
        <f>IF('Simpl. all tex.-dual tex'!O266=0,"",'Simpl. all tex.-dual tex'!O266)</f>
        <v/>
      </c>
      <c r="F263" s="23" t="str">
        <f>IF('Simpl. all tex.-dual tex'!P266=0,"",'Simpl. all tex.-dual tex'!P266)</f>
        <v/>
      </c>
      <c r="G263" s="23" t="str">
        <f>IF('Simpl. all tex.-dual tex'!Q266=0,"",'Simpl. all tex.-dual tex'!Q266)</f>
        <v/>
      </c>
      <c r="H263" s="23" t="str">
        <f>IF('Simpl. all tex.-dual tex'!R266=0,"",'Simpl. all tex.-dual tex'!R266)</f>
        <v/>
      </c>
      <c r="I263" s="23" t="str">
        <f>IF('Simpl. all tex.-dual tex'!S266=0,"",'Simpl. all tex.-dual tex'!S266)</f>
        <v/>
      </c>
      <c r="J263" s="23" t="str">
        <f>IF('Simpl. all tex.-dual tex'!T266=0,"",'Simpl. all tex.-dual tex'!T266)</f>
        <v/>
      </c>
      <c r="K263" s="23" t="str">
        <f>IF('Simpl. all tex.-dual tex'!U266=0,"",'Simpl. all tex.-dual tex'!U266)</f>
        <v/>
      </c>
      <c r="L263" s="23" t="str">
        <f>IF('Simpl. all tex.-dual tex'!V266=0,"",'Simpl. all tex.-dual tex'!V266)</f>
        <v/>
      </c>
      <c r="M263" s="23" t="str">
        <f>IF('Simpl. all tex.-dual tex'!W266=0,"",'Simpl. all tex.-dual tex'!W266)</f>
        <v/>
      </c>
      <c r="N263" s="23" t="str">
        <f>IF('Simpl. all tex.-dual tex'!X266=0,"",'Simpl. all tex.-dual tex'!X266)</f>
        <v/>
      </c>
      <c r="O263" s="23" t="str">
        <f>IF('Simpl. all tex.-dual tex'!Y266=0,"",'Simpl. all tex.-dual tex'!Y266)</f>
        <v/>
      </c>
      <c r="P263" s="23" t="str">
        <f>IF('Simpl. all tex.-dual tex'!Z266=0,"",'Simpl. all tex.-dual tex'!Z266)</f>
        <v/>
      </c>
      <c r="Q263" s="376">
        <f t="shared" ref="Q263:Q327" si="4">SUM(C263:P263)</f>
        <v>0</v>
      </c>
      <c r="R263" s="16">
        <f>Q263*'Simpl. all tex.-dual tex'!I266</f>
        <v>0</v>
      </c>
      <c r="S263" s="16">
        <f>Q263*'Simpl. all tex.-dual tex'!AX266</f>
        <v>0</v>
      </c>
    </row>
    <row r="264" spans="1:19" ht="23.25" customHeight="1">
      <c r="A264" s="24" t="str">
        <f>'Simpl. all tex.-dual tex'!D267</f>
        <v>SIMPL-10E-T</v>
      </c>
      <c r="B264" s="545" t="s">
        <v>6459</v>
      </c>
      <c r="C264" s="25" t="str">
        <f>IF('Simpl. all tex.-dual tex'!M267=0,"",'Simpl. all tex.-dual tex'!M267)</f>
        <v/>
      </c>
      <c r="D264" s="23" t="str">
        <f>IF('Simpl. all tex.-dual tex'!N267=0,"",'Simpl. all tex.-dual tex'!N267)</f>
        <v/>
      </c>
      <c r="E264" s="23" t="str">
        <f>IF('Simpl. all tex.-dual tex'!O267=0,"",'Simpl. all tex.-dual tex'!O267)</f>
        <v/>
      </c>
      <c r="F264" s="23" t="str">
        <f>IF('Simpl. all tex.-dual tex'!P267=0,"",'Simpl. all tex.-dual tex'!P267)</f>
        <v/>
      </c>
      <c r="G264" s="23" t="str">
        <f>IF('Simpl. all tex.-dual tex'!Q267=0,"",'Simpl. all tex.-dual tex'!Q267)</f>
        <v/>
      </c>
      <c r="H264" s="23" t="str">
        <f>IF('Simpl. all tex.-dual tex'!R267=0,"",'Simpl. all tex.-dual tex'!R267)</f>
        <v/>
      </c>
      <c r="I264" s="23" t="str">
        <f>IF('Simpl. all tex.-dual tex'!S267=0,"",'Simpl. all tex.-dual tex'!S267)</f>
        <v/>
      </c>
      <c r="J264" s="23" t="str">
        <f>IF('Simpl. all tex.-dual tex'!T267=0,"",'Simpl. all tex.-dual tex'!T267)</f>
        <v/>
      </c>
      <c r="K264" s="23" t="str">
        <f>IF('Simpl. all tex.-dual tex'!U267=0,"",'Simpl. all tex.-dual tex'!U267)</f>
        <v/>
      </c>
      <c r="L264" s="23" t="str">
        <f>IF('Simpl. all tex.-dual tex'!V267=0,"",'Simpl. all tex.-dual tex'!V267)</f>
        <v/>
      </c>
      <c r="M264" s="23" t="str">
        <f>IF('Simpl. all tex.-dual tex'!W267=0,"",'Simpl. all tex.-dual tex'!W267)</f>
        <v/>
      </c>
      <c r="N264" s="23" t="str">
        <f>IF('Simpl. all tex.-dual tex'!X267=0,"",'Simpl. all tex.-dual tex'!X267)</f>
        <v/>
      </c>
      <c r="O264" s="23" t="str">
        <f>IF('Simpl. all tex.-dual tex'!Y267=0,"",'Simpl. all tex.-dual tex'!Y267)</f>
        <v/>
      </c>
      <c r="P264" s="23" t="str">
        <f>IF('Simpl. all tex.-dual tex'!Z267=0,"",'Simpl. all tex.-dual tex'!Z267)</f>
        <v/>
      </c>
      <c r="Q264" s="376">
        <f t="shared" si="4"/>
        <v>0</v>
      </c>
      <c r="R264" s="16">
        <f>Q264*'Simpl. all tex.-dual tex'!I267</f>
        <v>0</v>
      </c>
      <c r="S264" s="16">
        <f>Q264*'Simpl. all tex.-dual tex'!AX267</f>
        <v>0</v>
      </c>
    </row>
    <row r="265" spans="1:19" ht="23.25" customHeight="1">
      <c r="A265" s="24" t="str">
        <f>'Simpl. all tex.-dual tex'!D268</f>
        <v>SIMPL-10F</v>
      </c>
      <c r="B265" s="545" t="s">
        <v>6458</v>
      </c>
      <c r="C265" s="25" t="str">
        <f>IF('Simpl. all tex.-dual tex'!M268=0,"",'Simpl. all tex.-dual tex'!M268)</f>
        <v/>
      </c>
      <c r="D265" s="23" t="str">
        <f>IF('Simpl. all tex.-dual tex'!N268=0,"",'Simpl. all tex.-dual tex'!N268)</f>
        <v/>
      </c>
      <c r="E265" s="23" t="str">
        <f>IF('Simpl. all tex.-dual tex'!O268=0,"",'Simpl. all tex.-dual tex'!O268)</f>
        <v/>
      </c>
      <c r="F265" s="23" t="str">
        <f>IF('Simpl. all tex.-dual tex'!P268=0,"",'Simpl. all tex.-dual tex'!P268)</f>
        <v/>
      </c>
      <c r="G265" s="23" t="str">
        <f>IF('Simpl. all tex.-dual tex'!Q268=0,"",'Simpl. all tex.-dual tex'!Q268)</f>
        <v/>
      </c>
      <c r="H265" s="23" t="str">
        <f>IF('Simpl. all tex.-dual tex'!R268=0,"",'Simpl. all tex.-dual tex'!R268)</f>
        <v/>
      </c>
      <c r="I265" s="23" t="str">
        <f>IF('Simpl. all tex.-dual tex'!S268=0,"",'Simpl. all tex.-dual tex'!S268)</f>
        <v/>
      </c>
      <c r="J265" s="23" t="str">
        <f>IF('Simpl. all tex.-dual tex'!T268=0,"",'Simpl. all tex.-dual tex'!T268)</f>
        <v/>
      </c>
      <c r="K265" s="23" t="str">
        <f>IF('Simpl. all tex.-dual tex'!U268=0,"",'Simpl. all tex.-dual tex'!U268)</f>
        <v/>
      </c>
      <c r="L265" s="23" t="str">
        <f>IF('Simpl. all tex.-dual tex'!V268=0,"",'Simpl. all tex.-dual tex'!V268)</f>
        <v/>
      </c>
      <c r="M265" s="23" t="str">
        <f>IF('Simpl. all tex.-dual tex'!W268=0,"",'Simpl. all tex.-dual tex'!W268)</f>
        <v/>
      </c>
      <c r="N265" s="23" t="str">
        <f>IF('Simpl. all tex.-dual tex'!X268=0,"",'Simpl. all tex.-dual tex'!X268)</f>
        <v/>
      </c>
      <c r="O265" s="23" t="str">
        <f>IF('Simpl. all tex.-dual tex'!Y268=0,"",'Simpl. all tex.-dual tex'!Y268)</f>
        <v/>
      </c>
      <c r="P265" s="23" t="str">
        <f>IF('Simpl. all tex.-dual tex'!Z268=0,"",'Simpl. all tex.-dual tex'!Z268)</f>
        <v/>
      </c>
      <c r="Q265" s="376">
        <f t="shared" si="4"/>
        <v>0</v>
      </c>
      <c r="R265" s="16">
        <f>Q265*'Simpl. all tex.-dual tex'!I268</f>
        <v>0</v>
      </c>
      <c r="S265" s="16">
        <f>Q265*'Simpl. all tex.-dual tex'!AX268</f>
        <v>0</v>
      </c>
    </row>
    <row r="266" spans="1:19" ht="23.25" customHeight="1">
      <c r="A266" s="24" t="str">
        <f>'Simpl. all tex.-dual tex'!D269</f>
        <v>SIMPL-10F-T</v>
      </c>
      <c r="B266" s="545" t="s">
        <v>6459</v>
      </c>
      <c r="C266" s="25" t="str">
        <f>IF('Simpl. all tex.-dual tex'!M269=0,"",'Simpl. all tex.-dual tex'!M269)</f>
        <v/>
      </c>
      <c r="D266" s="23" t="str">
        <f>IF('Simpl. all tex.-dual tex'!N269=0,"",'Simpl. all tex.-dual tex'!N269)</f>
        <v/>
      </c>
      <c r="E266" s="23" t="str">
        <f>IF('Simpl. all tex.-dual tex'!O269=0,"",'Simpl. all tex.-dual tex'!O269)</f>
        <v/>
      </c>
      <c r="F266" s="23" t="str">
        <f>IF('Simpl. all tex.-dual tex'!P269=0,"",'Simpl. all tex.-dual tex'!P269)</f>
        <v/>
      </c>
      <c r="G266" s="23" t="str">
        <f>IF('Simpl. all tex.-dual tex'!Q269=0,"",'Simpl. all tex.-dual tex'!Q269)</f>
        <v/>
      </c>
      <c r="H266" s="23" t="str">
        <f>IF('Simpl. all tex.-dual tex'!R269=0,"",'Simpl. all tex.-dual tex'!R269)</f>
        <v/>
      </c>
      <c r="I266" s="23" t="str">
        <f>IF('Simpl. all tex.-dual tex'!S269=0,"",'Simpl. all tex.-dual tex'!S269)</f>
        <v/>
      </c>
      <c r="J266" s="23" t="str">
        <f>IF('Simpl. all tex.-dual tex'!T269=0,"",'Simpl. all tex.-dual tex'!T269)</f>
        <v/>
      </c>
      <c r="K266" s="23" t="str">
        <f>IF('Simpl. all tex.-dual tex'!U269=0,"",'Simpl. all tex.-dual tex'!U269)</f>
        <v/>
      </c>
      <c r="L266" s="23" t="str">
        <f>IF('Simpl. all tex.-dual tex'!V269=0,"",'Simpl. all tex.-dual tex'!V269)</f>
        <v/>
      </c>
      <c r="M266" s="23" t="str">
        <f>IF('Simpl. all tex.-dual tex'!W269=0,"",'Simpl. all tex.-dual tex'!W269)</f>
        <v/>
      </c>
      <c r="N266" s="23" t="str">
        <f>IF('Simpl. all tex.-dual tex'!X269=0,"",'Simpl. all tex.-dual tex'!X269)</f>
        <v/>
      </c>
      <c r="O266" s="23" t="str">
        <f>IF('Simpl. all tex.-dual tex'!Y269=0,"",'Simpl. all tex.-dual tex'!Y269)</f>
        <v/>
      </c>
      <c r="P266" s="23" t="str">
        <f>IF('Simpl. all tex.-dual tex'!Z269=0,"",'Simpl. all tex.-dual tex'!Z269)</f>
        <v/>
      </c>
      <c r="Q266" s="376">
        <f t="shared" si="4"/>
        <v>0</v>
      </c>
      <c r="R266" s="16">
        <f>Q266*'Simpl. all tex.-dual tex'!I269</f>
        <v>0</v>
      </c>
      <c r="S266" s="16">
        <f>Q266*'Simpl. all tex.-dual tex'!AX269</f>
        <v>0</v>
      </c>
    </row>
    <row r="267" spans="1:19" ht="23.25" customHeight="1">
      <c r="A267" s="24" t="str">
        <f>'Simpl. all tex.-dual tex'!D270</f>
        <v>SIMPL-10G</v>
      </c>
      <c r="B267" s="545" t="s">
        <v>6458</v>
      </c>
      <c r="C267" s="25" t="str">
        <f>IF('Simpl. all tex.-dual tex'!M270=0,"",'Simpl. all tex.-dual tex'!M270)</f>
        <v/>
      </c>
      <c r="D267" s="23" t="str">
        <f>IF('Simpl. all tex.-dual tex'!N270=0,"",'Simpl. all tex.-dual tex'!N270)</f>
        <v/>
      </c>
      <c r="E267" s="23" t="str">
        <f>IF('Simpl. all tex.-dual tex'!O270=0,"",'Simpl. all tex.-dual tex'!O270)</f>
        <v/>
      </c>
      <c r="F267" s="23" t="str">
        <f>IF('Simpl. all tex.-dual tex'!P270=0,"",'Simpl. all tex.-dual tex'!P270)</f>
        <v/>
      </c>
      <c r="G267" s="23" t="str">
        <f>IF('Simpl. all tex.-dual tex'!Q270=0,"",'Simpl. all tex.-dual tex'!Q270)</f>
        <v/>
      </c>
      <c r="H267" s="23" t="str">
        <f>IF('Simpl. all tex.-dual tex'!R270=0,"",'Simpl. all tex.-dual tex'!R270)</f>
        <v/>
      </c>
      <c r="I267" s="23" t="str">
        <f>IF('Simpl. all tex.-dual tex'!S270=0,"",'Simpl. all tex.-dual tex'!S270)</f>
        <v/>
      </c>
      <c r="J267" s="23" t="str">
        <f>IF('Simpl. all tex.-dual tex'!T270=0,"",'Simpl. all tex.-dual tex'!T270)</f>
        <v/>
      </c>
      <c r="K267" s="23" t="str">
        <f>IF('Simpl. all tex.-dual tex'!U270=0,"",'Simpl. all tex.-dual tex'!U270)</f>
        <v/>
      </c>
      <c r="L267" s="23" t="str">
        <f>IF('Simpl. all tex.-dual tex'!V270=0,"",'Simpl. all tex.-dual tex'!V270)</f>
        <v/>
      </c>
      <c r="M267" s="23" t="str">
        <f>IF('Simpl. all tex.-dual tex'!W270=0,"",'Simpl. all tex.-dual tex'!W270)</f>
        <v/>
      </c>
      <c r="N267" s="23" t="str">
        <f>IF('Simpl. all tex.-dual tex'!X270=0,"",'Simpl. all tex.-dual tex'!X270)</f>
        <v/>
      </c>
      <c r="O267" s="23" t="str">
        <f>IF('Simpl. all tex.-dual tex'!Y270=0,"",'Simpl. all tex.-dual tex'!Y270)</f>
        <v/>
      </c>
      <c r="P267" s="23" t="str">
        <f>IF('Simpl. all tex.-dual tex'!Z270=0,"",'Simpl. all tex.-dual tex'!Z270)</f>
        <v/>
      </c>
      <c r="Q267" s="376">
        <f t="shared" si="4"/>
        <v>0</v>
      </c>
      <c r="R267" s="16">
        <f>Q267*'Simpl. all tex.-dual tex'!I270</f>
        <v>0</v>
      </c>
      <c r="S267" s="16">
        <f>Q267*'Simpl. all tex.-dual tex'!AX270</f>
        <v>0</v>
      </c>
    </row>
    <row r="268" spans="1:19" ht="23.25" customHeight="1">
      <c r="A268" s="24" t="str">
        <f>'Simpl. all tex.-dual tex'!D271</f>
        <v>SIMPL-10G-T</v>
      </c>
      <c r="B268" s="545" t="s">
        <v>6459</v>
      </c>
      <c r="C268" s="25" t="str">
        <f>IF('Simpl. all tex.-dual tex'!M271=0,"",'Simpl. all tex.-dual tex'!M271)</f>
        <v/>
      </c>
      <c r="D268" s="23" t="str">
        <f>IF('Simpl. all tex.-dual tex'!N271=0,"",'Simpl. all tex.-dual tex'!N271)</f>
        <v/>
      </c>
      <c r="E268" s="23" t="str">
        <f>IF('Simpl. all tex.-dual tex'!O271=0,"",'Simpl. all tex.-dual tex'!O271)</f>
        <v/>
      </c>
      <c r="F268" s="23" t="str">
        <f>IF('Simpl. all tex.-dual tex'!P271=0,"",'Simpl. all tex.-dual tex'!P271)</f>
        <v/>
      </c>
      <c r="G268" s="23" t="str">
        <f>IF('Simpl. all tex.-dual tex'!Q271=0,"",'Simpl. all tex.-dual tex'!Q271)</f>
        <v/>
      </c>
      <c r="H268" s="23" t="str">
        <f>IF('Simpl. all tex.-dual tex'!R271=0,"",'Simpl. all tex.-dual tex'!R271)</f>
        <v/>
      </c>
      <c r="I268" s="23" t="str">
        <f>IF('Simpl. all tex.-dual tex'!S271=0,"",'Simpl. all tex.-dual tex'!S271)</f>
        <v/>
      </c>
      <c r="J268" s="23" t="str">
        <f>IF('Simpl. all tex.-dual tex'!T271=0,"",'Simpl. all tex.-dual tex'!T271)</f>
        <v/>
      </c>
      <c r="K268" s="23" t="str">
        <f>IF('Simpl. all tex.-dual tex'!U271=0,"",'Simpl. all tex.-dual tex'!U271)</f>
        <v/>
      </c>
      <c r="L268" s="23" t="str">
        <f>IF('Simpl. all tex.-dual tex'!V271=0,"",'Simpl. all tex.-dual tex'!V271)</f>
        <v/>
      </c>
      <c r="M268" s="23" t="str">
        <f>IF('Simpl. all tex.-dual tex'!W271=0,"",'Simpl. all tex.-dual tex'!W271)</f>
        <v/>
      </c>
      <c r="N268" s="23" t="str">
        <f>IF('Simpl. all tex.-dual tex'!X271=0,"",'Simpl. all tex.-dual tex'!X271)</f>
        <v/>
      </c>
      <c r="O268" s="23" t="str">
        <f>IF('Simpl. all tex.-dual tex'!Y271=0,"",'Simpl. all tex.-dual tex'!Y271)</f>
        <v/>
      </c>
      <c r="P268" s="23" t="str">
        <f>IF('Simpl. all tex.-dual tex'!Z271=0,"",'Simpl. all tex.-dual tex'!Z271)</f>
        <v/>
      </c>
      <c r="Q268" s="376">
        <f t="shared" si="4"/>
        <v>0</v>
      </c>
      <c r="R268" s="16">
        <f>Q268*'Simpl. all tex.-dual tex'!I271</f>
        <v>0</v>
      </c>
      <c r="S268" s="16">
        <f>Q268*'Simpl. all tex.-dual tex'!AX271</f>
        <v>0</v>
      </c>
    </row>
    <row r="269" spans="1:19" ht="23.25" customHeight="1">
      <c r="A269" s="24" t="str">
        <f>'Simpl. all tex.-dual tex'!D272</f>
        <v>11 - BOWS</v>
      </c>
      <c r="B269" s="545"/>
      <c r="C269" s="25" t="str">
        <f>IF('Simpl. all tex.-dual tex'!M272=0,"",'Simpl. all tex.-dual tex'!M272)</f>
        <v/>
      </c>
      <c r="D269" s="23" t="str">
        <f>IF('Simpl. all tex.-dual tex'!N272=0,"",'Simpl. all tex.-dual tex'!N272)</f>
        <v/>
      </c>
      <c r="E269" s="23" t="str">
        <f>IF('Simpl. all tex.-dual tex'!O272=0,"",'Simpl. all tex.-dual tex'!O272)</f>
        <v/>
      </c>
      <c r="F269" s="23" t="str">
        <f>IF('Simpl. all tex.-dual tex'!P272=0,"",'Simpl. all tex.-dual tex'!P272)</f>
        <v/>
      </c>
      <c r="G269" s="23" t="str">
        <f>IF('Simpl. all tex.-dual tex'!Q272=0,"",'Simpl. all tex.-dual tex'!Q272)</f>
        <v/>
      </c>
      <c r="H269" s="23" t="str">
        <f>IF('Simpl. all tex.-dual tex'!R272=0,"",'Simpl. all tex.-dual tex'!R272)</f>
        <v/>
      </c>
      <c r="I269" s="23" t="str">
        <f>IF('Simpl. all tex.-dual tex'!S272=0,"",'Simpl. all tex.-dual tex'!S272)</f>
        <v/>
      </c>
      <c r="J269" s="23" t="str">
        <f>IF('Simpl. all tex.-dual tex'!T272=0,"",'Simpl. all tex.-dual tex'!T272)</f>
        <v/>
      </c>
      <c r="K269" s="23" t="str">
        <f>IF('Simpl. all tex.-dual tex'!U272=0,"",'Simpl. all tex.-dual tex'!U272)</f>
        <v/>
      </c>
      <c r="L269" s="23" t="str">
        <f>IF('Simpl. all tex.-dual tex'!V272=0,"",'Simpl. all tex.-dual tex'!V272)</f>
        <v/>
      </c>
      <c r="M269" s="23" t="str">
        <f>IF('Simpl. all tex.-dual tex'!W272=0,"",'Simpl. all tex.-dual tex'!W272)</f>
        <v/>
      </c>
      <c r="N269" s="23" t="str">
        <f>IF('Simpl. all tex.-dual tex'!X272=0,"",'Simpl. all tex.-dual tex'!X272)</f>
        <v/>
      </c>
      <c r="O269" s="23" t="str">
        <f>IF('Simpl. all tex.-dual tex'!Y272=0,"",'Simpl. all tex.-dual tex'!Y272)</f>
        <v/>
      </c>
      <c r="P269" s="23" t="str">
        <f>IF('Simpl. all tex.-dual tex'!Z272=0,"",'Simpl. all tex.-dual tex'!Z272)</f>
        <v/>
      </c>
      <c r="Q269" s="376">
        <f t="shared" si="4"/>
        <v>0</v>
      </c>
      <c r="R269" s="16">
        <f>Q269*'Simpl. all tex.-dual tex'!I272</f>
        <v>0</v>
      </c>
      <c r="S269" s="16">
        <f>Q269*'Simpl. all tex.-dual tex'!AX272</f>
        <v>0</v>
      </c>
    </row>
    <row r="270" spans="1:19" ht="23.25" customHeight="1">
      <c r="A270" s="24" t="str">
        <f>'Simpl. all tex.-dual tex'!D273</f>
        <v>SIMPL-11A</v>
      </c>
      <c r="B270" s="545" t="s">
        <v>6458</v>
      </c>
      <c r="C270" s="25" t="str">
        <f>IF('Simpl. all tex.-dual tex'!M273=0,"",'Simpl. all tex.-dual tex'!M273)</f>
        <v/>
      </c>
      <c r="D270" s="23" t="str">
        <f>IF('Simpl. all tex.-dual tex'!N273=0,"",'Simpl. all tex.-dual tex'!N273)</f>
        <v/>
      </c>
      <c r="E270" s="23" t="str">
        <f>IF('Simpl. all tex.-dual tex'!O273=0,"",'Simpl. all tex.-dual tex'!O273)</f>
        <v/>
      </c>
      <c r="F270" s="23" t="str">
        <f>IF('Simpl. all tex.-dual tex'!P273=0,"",'Simpl. all tex.-dual tex'!P273)</f>
        <v/>
      </c>
      <c r="G270" s="23" t="str">
        <f>IF('Simpl. all tex.-dual tex'!Q273=0,"",'Simpl. all tex.-dual tex'!Q273)</f>
        <v/>
      </c>
      <c r="H270" s="23" t="str">
        <f>IF('Simpl. all tex.-dual tex'!R273=0,"",'Simpl. all tex.-dual tex'!R273)</f>
        <v/>
      </c>
      <c r="I270" s="23" t="str">
        <f>IF('Simpl. all tex.-dual tex'!S273=0,"",'Simpl. all tex.-dual tex'!S273)</f>
        <v/>
      </c>
      <c r="J270" s="23" t="str">
        <f>IF('Simpl. all tex.-dual tex'!T273=0,"",'Simpl. all tex.-dual tex'!T273)</f>
        <v/>
      </c>
      <c r="K270" s="23" t="str">
        <f>IF('Simpl. all tex.-dual tex'!U273=0,"",'Simpl. all tex.-dual tex'!U273)</f>
        <v/>
      </c>
      <c r="L270" s="23" t="str">
        <f>IF('Simpl. all tex.-dual tex'!V273=0,"",'Simpl. all tex.-dual tex'!V273)</f>
        <v/>
      </c>
      <c r="M270" s="23" t="str">
        <f>IF('Simpl. all tex.-dual tex'!W273=0,"",'Simpl. all tex.-dual tex'!W273)</f>
        <v/>
      </c>
      <c r="N270" s="23" t="str">
        <f>IF('Simpl. all tex.-dual tex'!X273=0,"",'Simpl. all tex.-dual tex'!X273)</f>
        <v/>
      </c>
      <c r="O270" s="23" t="str">
        <f>IF('Simpl. all tex.-dual tex'!Y273=0,"",'Simpl. all tex.-dual tex'!Y273)</f>
        <v/>
      </c>
      <c r="P270" s="23" t="str">
        <f>IF('Simpl. all tex.-dual tex'!Z273=0,"",'Simpl. all tex.-dual tex'!Z273)</f>
        <v/>
      </c>
      <c r="Q270" s="376">
        <f t="shared" si="4"/>
        <v>0</v>
      </c>
      <c r="R270" s="16">
        <f>Q270*'Simpl. all tex.-dual tex'!I273</f>
        <v>0</v>
      </c>
      <c r="S270" s="16">
        <f>Q270*'Simpl. all tex.-dual tex'!AX273</f>
        <v>0</v>
      </c>
    </row>
    <row r="271" spans="1:19" ht="23.25" customHeight="1">
      <c r="A271" s="24" t="str">
        <f>'Simpl. all tex.-dual tex'!D274</f>
        <v>SIMPL-11A-T</v>
      </c>
      <c r="B271" s="545" t="s">
        <v>6459</v>
      </c>
      <c r="C271" s="25" t="str">
        <f>IF('Simpl. all tex.-dual tex'!M274=0,"",'Simpl. all tex.-dual tex'!M274)</f>
        <v/>
      </c>
      <c r="D271" s="23" t="str">
        <f>IF('Simpl. all tex.-dual tex'!N274=0,"",'Simpl. all tex.-dual tex'!N274)</f>
        <v/>
      </c>
      <c r="E271" s="23" t="str">
        <f>IF('Simpl. all tex.-dual tex'!O274=0,"",'Simpl. all tex.-dual tex'!O274)</f>
        <v/>
      </c>
      <c r="F271" s="23" t="str">
        <f>IF('Simpl. all tex.-dual tex'!P274=0,"",'Simpl. all tex.-dual tex'!P274)</f>
        <v/>
      </c>
      <c r="G271" s="23" t="str">
        <f>IF('Simpl. all tex.-dual tex'!Q274=0,"",'Simpl. all tex.-dual tex'!Q274)</f>
        <v/>
      </c>
      <c r="H271" s="23" t="str">
        <f>IF('Simpl. all tex.-dual tex'!R274=0,"",'Simpl. all tex.-dual tex'!R274)</f>
        <v/>
      </c>
      <c r="I271" s="23" t="str">
        <f>IF('Simpl. all tex.-dual tex'!S274=0,"",'Simpl. all tex.-dual tex'!S274)</f>
        <v/>
      </c>
      <c r="J271" s="23" t="str">
        <f>IF('Simpl. all tex.-dual tex'!T274=0,"",'Simpl. all tex.-dual tex'!T274)</f>
        <v/>
      </c>
      <c r="K271" s="23" t="str">
        <f>IF('Simpl. all tex.-dual tex'!U274=0,"",'Simpl. all tex.-dual tex'!U274)</f>
        <v/>
      </c>
      <c r="L271" s="23" t="str">
        <f>IF('Simpl. all tex.-dual tex'!V274=0,"",'Simpl. all tex.-dual tex'!V274)</f>
        <v/>
      </c>
      <c r="M271" s="23" t="str">
        <f>IF('Simpl. all tex.-dual tex'!W274=0,"",'Simpl. all tex.-dual tex'!W274)</f>
        <v/>
      </c>
      <c r="N271" s="23" t="str">
        <f>IF('Simpl. all tex.-dual tex'!X274=0,"",'Simpl. all tex.-dual tex'!X274)</f>
        <v/>
      </c>
      <c r="O271" s="23" t="str">
        <f>IF('Simpl. all tex.-dual tex'!Y274=0,"",'Simpl. all tex.-dual tex'!Y274)</f>
        <v/>
      </c>
      <c r="P271" s="23" t="str">
        <f>IF('Simpl. all tex.-dual tex'!Z274=0,"",'Simpl. all tex.-dual tex'!Z274)</f>
        <v/>
      </c>
      <c r="Q271" s="376">
        <f t="shared" si="4"/>
        <v>0</v>
      </c>
      <c r="R271" s="16">
        <f>Q271*'Simpl. all tex.-dual tex'!I274</f>
        <v>0</v>
      </c>
      <c r="S271" s="16">
        <f>Q271*'Simpl. all tex.-dual tex'!AX274</f>
        <v>0</v>
      </c>
    </row>
    <row r="272" spans="1:19" ht="23.25" customHeight="1">
      <c r="A272" s="24" t="str">
        <f>'Simpl. all tex.-dual tex'!D275</f>
        <v>SIMPL-11B</v>
      </c>
      <c r="B272" s="545" t="s">
        <v>6458</v>
      </c>
      <c r="C272" s="25" t="str">
        <f>IF('Simpl. all tex.-dual tex'!M275=0,"",'Simpl. all tex.-dual tex'!M275)</f>
        <v/>
      </c>
      <c r="D272" s="23" t="str">
        <f>IF('Simpl. all tex.-dual tex'!N275=0,"",'Simpl. all tex.-dual tex'!N275)</f>
        <v/>
      </c>
      <c r="E272" s="23" t="str">
        <f>IF('Simpl. all tex.-dual tex'!O275=0,"",'Simpl. all tex.-dual tex'!O275)</f>
        <v/>
      </c>
      <c r="F272" s="23" t="str">
        <f>IF('Simpl. all tex.-dual tex'!P275=0,"",'Simpl. all tex.-dual tex'!P275)</f>
        <v/>
      </c>
      <c r="G272" s="23" t="str">
        <f>IF('Simpl. all tex.-dual tex'!Q275=0,"",'Simpl. all tex.-dual tex'!Q275)</f>
        <v/>
      </c>
      <c r="H272" s="23" t="str">
        <f>IF('Simpl. all tex.-dual tex'!R275=0,"",'Simpl. all tex.-dual tex'!R275)</f>
        <v/>
      </c>
      <c r="I272" s="23" t="str">
        <f>IF('Simpl. all tex.-dual tex'!S275=0,"",'Simpl. all tex.-dual tex'!S275)</f>
        <v/>
      </c>
      <c r="J272" s="23" t="str">
        <f>IF('Simpl. all tex.-dual tex'!T275=0,"",'Simpl. all tex.-dual tex'!T275)</f>
        <v/>
      </c>
      <c r="K272" s="23" t="str">
        <f>IF('Simpl. all tex.-dual tex'!U275=0,"",'Simpl. all tex.-dual tex'!U275)</f>
        <v/>
      </c>
      <c r="L272" s="23" t="str">
        <f>IF('Simpl. all tex.-dual tex'!V275=0,"",'Simpl. all tex.-dual tex'!V275)</f>
        <v/>
      </c>
      <c r="M272" s="23" t="str">
        <f>IF('Simpl. all tex.-dual tex'!W275=0,"",'Simpl. all tex.-dual tex'!W275)</f>
        <v/>
      </c>
      <c r="N272" s="23" t="str">
        <f>IF('Simpl. all tex.-dual tex'!X275=0,"",'Simpl. all tex.-dual tex'!X275)</f>
        <v/>
      </c>
      <c r="O272" s="23" t="str">
        <f>IF('Simpl. all tex.-dual tex'!Y275=0,"",'Simpl. all tex.-dual tex'!Y275)</f>
        <v/>
      </c>
      <c r="P272" s="23" t="str">
        <f>IF('Simpl. all tex.-dual tex'!Z275=0,"",'Simpl. all tex.-dual tex'!Z275)</f>
        <v/>
      </c>
      <c r="Q272" s="376">
        <f t="shared" si="4"/>
        <v>0</v>
      </c>
      <c r="R272" s="16">
        <f>Q272*'Simpl. all tex.-dual tex'!I275</f>
        <v>0</v>
      </c>
      <c r="S272" s="16">
        <f>Q272*'Simpl. all tex.-dual tex'!AX275</f>
        <v>0</v>
      </c>
    </row>
    <row r="273" spans="1:19" ht="23.25" customHeight="1">
      <c r="A273" s="24" t="str">
        <f>'Simpl. all tex.-dual tex'!D276</f>
        <v>SIMPL-11B-T</v>
      </c>
      <c r="B273" s="545" t="s">
        <v>6459</v>
      </c>
      <c r="C273" s="25" t="str">
        <f>IF('Simpl. all tex.-dual tex'!M276=0,"",'Simpl. all tex.-dual tex'!M276)</f>
        <v/>
      </c>
      <c r="D273" s="23" t="str">
        <f>IF('Simpl. all tex.-dual tex'!N276=0,"",'Simpl. all tex.-dual tex'!N276)</f>
        <v/>
      </c>
      <c r="E273" s="23" t="str">
        <f>IF('Simpl. all tex.-dual tex'!O276=0,"",'Simpl. all tex.-dual tex'!O276)</f>
        <v/>
      </c>
      <c r="F273" s="23" t="str">
        <f>IF('Simpl. all tex.-dual tex'!P276=0,"",'Simpl. all tex.-dual tex'!P276)</f>
        <v/>
      </c>
      <c r="G273" s="23" t="str">
        <f>IF('Simpl. all tex.-dual tex'!Q276=0,"",'Simpl. all tex.-dual tex'!Q276)</f>
        <v/>
      </c>
      <c r="H273" s="23" t="str">
        <f>IF('Simpl. all tex.-dual tex'!R276=0,"",'Simpl. all tex.-dual tex'!R276)</f>
        <v/>
      </c>
      <c r="I273" s="23" t="str">
        <f>IF('Simpl. all tex.-dual tex'!S276=0,"",'Simpl. all tex.-dual tex'!S276)</f>
        <v/>
      </c>
      <c r="J273" s="23" t="str">
        <f>IF('Simpl. all tex.-dual tex'!T276=0,"",'Simpl. all tex.-dual tex'!T276)</f>
        <v/>
      </c>
      <c r="K273" s="23" t="str">
        <f>IF('Simpl. all tex.-dual tex'!U276=0,"",'Simpl. all tex.-dual tex'!U276)</f>
        <v/>
      </c>
      <c r="L273" s="23" t="str">
        <f>IF('Simpl. all tex.-dual tex'!V276=0,"",'Simpl. all tex.-dual tex'!V276)</f>
        <v/>
      </c>
      <c r="M273" s="23" t="str">
        <f>IF('Simpl. all tex.-dual tex'!W276=0,"",'Simpl. all tex.-dual tex'!W276)</f>
        <v/>
      </c>
      <c r="N273" s="23" t="str">
        <f>IF('Simpl. all tex.-dual tex'!X276=0,"",'Simpl. all tex.-dual tex'!X276)</f>
        <v/>
      </c>
      <c r="O273" s="23" t="str">
        <f>IF('Simpl. all tex.-dual tex'!Y276=0,"",'Simpl. all tex.-dual tex'!Y276)</f>
        <v/>
      </c>
      <c r="P273" s="23" t="str">
        <f>IF('Simpl. all tex.-dual tex'!Z276=0,"",'Simpl. all tex.-dual tex'!Z276)</f>
        <v/>
      </c>
      <c r="Q273" s="376">
        <f t="shared" si="4"/>
        <v>0</v>
      </c>
      <c r="R273" s="16">
        <f>Q273*'Simpl. all tex.-dual tex'!I276</f>
        <v>0</v>
      </c>
      <c r="S273" s="16">
        <f>Q273*'Simpl. all tex.-dual tex'!AX276</f>
        <v>0</v>
      </c>
    </row>
    <row r="274" spans="1:19" ht="23.25" customHeight="1">
      <c r="A274" s="24" t="str">
        <f>'Simpl. all tex.-dual tex'!D277</f>
        <v>SIMPL-11C</v>
      </c>
      <c r="B274" s="545" t="s">
        <v>6458</v>
      </c>
      <c r="C274" s="25" t="str">
        <f>IF('Simpl. all tex.-dual tex'!M277=0,"",'Simpl. all tex.-dual tex'!M277)</f>
        <v/>
      </c>
      <c r="D274" s="23" t="str">
        <f>IF('Simpl. all tex.-dual tex'!N277=0,"",'Simpl. all tex.-dual tex'!N277)</f>
        <v/>
      </c>
      <c r="E274" s="23" t="str">
        <f>IF('Simpl. all tex.-dual tex'!O277=0,"",'Simpl. all tex.-dual tex'!O277)</f>
        <v/>
      </c>
      <c r="F274" s="23" t="str">
        <f>IF('Simpl. all tex.-dual tex'!P277=0,"",'Simpl. all tex.-dual tex'!P277)</f>
        <v/>
      </c>
      <c r="G274" s="23" t="str">
        <f>IF('Simpl. all tex.-dual tex'!Q277=0,"",'Simpl. all tex.-dual tex'!Q277)</f>
        <v/>
      </c>
      <c r="H274" s="23" t="str">
        <f>IF('Simpl. all tex.-dual tex'!R277=0,"",'Simpl. all tex.-dual tex'!R277)</f>
        <v/>
      </c>
      <c r="I274" s="23" t="str">
        <f>IF('Simpl. all tex.-dual tex'!S277=0,"",'Simpl. all tex.-dual tex'!S277)</f>
        <v/>
      </c>
      <c r="J274" s="23" t="str">
        <f>IF('Simpl. all tex.-dual tex'!T277=0,"",'Simpl. all tex.-dual tex'!T277)</f>
        <v/>
      </c>
      <c r="K274" s="23" t="str">
        <f>IF('Simpl. all tex.-dual tex'!U277=0,"",'Simpl. all tex.-dual tex'!U277)</f>
        <v/>
      </c>
      <c r="L274" s="23" t="str">
        <f>IF('Simpl. all tex.-dual tex'!V277=0,"",'Simpl. all tex.-dual tex'!V277)</f>
        <v/>
      </c>
      <c r="M274" s="23" t="str">
        <f>IF('Simpl. all tex.-dual tex'!W277=0,"",'Simpl. all tex.-dual tex'!W277)</f>
        <v/>
      </c>
      <c r="N274" s="23" t="str">
        <f>IF('Simpl. all tex.-dual tex'!X277=0,"",'Simpl. all tex.-dual tex'!X277)</f>
        <v/>
      </c>
      <c r="O274" s="23" t="str">
        <f>IF('Simpl. all tex.-dual tex'!Y277=0,"",'Simpl. all tex.-dual tex'!Y277)</f>
        <v/>
      </c>
      <c r="P274" s="23" t="str">
        <f>IF('Simpl. all tex.-dual tex'!Z277=0,"",'Simpl. all tex.-dual tex'!Z277)</f>
        <v/>
      </c>
      <c r="Q274" s="376">
        <f t="shared" si="4"/>
        <v>0</v>
      </c>
      <c r="R274" s="16">
        <f>Q274*'Simpl. all tex.-dual tex'!I277</f>
        <v>0</v>
      </c>
      <c r="S274" s="16">
        <f>Q274*'Simpl. all tex.-dual tex'!AX277</f>
        <v>0</v>
      </c>
    </row>
    <row r="275" spans="1:19" ht="23.25" customHeight="1">
      <c r="A275" s="24" t="str">
        <f>'Simpl. all tex.-dual tex'!D278</f>
        <v>SIMPL-11C-T</v>
      </c>
      <c r="B275" s="545" t="s">
        <v>6459</v>
      </c>
      <c r="C275" s="25" t="str">
        <f>IF('Simpl. all tex.-dual tex'!M278=0,"",'Simpl. all tex.-dual tex'!M278)</f>
        <v/>
      </c>
      <c r="D275" s="23" t="str">
        <f>IF('Simpl. all tex.-dual tex'!N278=0,"",'Simpl. all tex.-dual tex'!N278)</f>
        <v/>
      </c>
      <c r="E275" s="23" t="str">
        <f>IF('Simpl. all tex.-dual tex'!O278=0,"",'Simpl. all tex.-dual tex'!O278)</f>
        <v/>
      </c>
      <c r="F275" s="23" t="str">
        <f>IF('Simpl. all tex.-dual tex'!P278=0,"",'Simpl. all tex.-dual tex'!P278)</f>
        <v/>
      </c>
      <c r="G275" s="23" t="str">
        <f>IF('Simpl. all tex.-dual tex'!Q278=0,"",'Simpl. all tex.-dual tex'!Q278)</f>
        <v/>
      </c>
      <c r="H275" s="23" t="str">
        <f>IF('Simpl. all tex.-dual tex'!R278=0,"",'Simpl. all tex.-dual tex'!R278)</f>
        <v/>
      </c>
      <c r="I275" s="23" t="str">
        <f>IF('Simpl. all tex.-dual tex'!S278=0,"",'Simpl. all tex.-dual tex'!S278)</f>
        <v/>
      </c>
      <c r="J275" s="23" t="str">
        <f>IF('Simpl. all tex.-dual tex'!T278=0,"",'Simpl. all tex.-dual tex'!T278)</f>
        <v/>
      </c>
      <c r="K275" s="23" t="str">
        <f>IF('Simpl. all tex.-dual tex'!U278=0,"",'Simpl. all tex.-dual tex'!U278)</f>
        <v/>
      </c>
      <c r="L275" s="23" t="str">
        <f>IF('Simpl. all tex.-dual tex'!V278=0,"",'Simpl. all tex.-dual tex'!V278)</f>
        <v/>
      </c>
      <c r="M275" s="23" t="str">
        <f>IF('Simpl. all tex.-dual tex'!W278=0,"",'Simpl. all tex.-dual tex'!W278)</f>
        <v/>
      </c>
      <c r="N275" s="23" t="str">
        <f>IF('Simpl. all tex.-dual tex'!X278=0,"",'Simpl. all tex.-dual tex'!X278)</f>
        <v/>
      </c>
      <c r="O275" s="23" t="str">
        <f>IF('Simpl. all tex.-dual tex'!Y278=0,"",'Simpl. all tex.-dual tex'!Y278)</f>
        <v/>
      </c>
      <c r="P275" s="23" t="str">
        <f>IF('Simpl. all tex.-dual tex'!Z278=0,"",'Simpl. all tex.-dual tex'!Z278)</f>
        <v/>
      </c>
      <c r="Q275" s="376">
        <f t="shared" si="4"/>
        <v>0</v>
      </c>
      <c r="R275" s="16">
        <f>Q275*'Simpl. all tex.-dual tex'!I278</f>
        <v>0</v>
      </c>
      <c r="S275" s="16">
        <f>Q275*'Simpl. all tex.-dual tex'!AX278</f>
        <v>0</v>
      </c>
    </row>
    <row r="276" spans="1:19" ht="23.25" customHeight="1">
      <c r="A276" s="24" t="str">
        <f>'Simpl. all tex.-dual tex'!D279</f>
        <v>SIMPL-11D</v>
      </c>
      <c r="B276" s="545" t="s">
        <v>6458</v>
      </c>
      <c r="C276" s="25" t="str">
        <f>IF('Simpl. all tex.-dual tex'!M279=0,"",'Simpl. all tex.-dual tex'!M279)</f>
        <v/>
      </c>
      <c r="D276" s="23" t="str">
        <f>IF('Simpl. all tex.-dual tex'!N279=0,"",'Simpl. all tex.-dual tex'!N279)</f>
        <v/>
      </c>
      <c r="E276" s="23" t="str">
        <f>IF('Simpl. all tex.-dual tex'!O279=0,"",'Simpl. all tex.-dual tex'!O279)</f>
        <v/>
      </c>
      <c r="F276" s="23" t="str">
        <f>IF('Simpl. all tex.-dual tex'!P279=0,"",'Simpl. all tex.-dual tex'!P279)</f>
        <v/>
      </c>
      <c r="G276" s="23" t="str">
        <f>IF('Simpl. all tex.-dual tex'!Q279=0,"",'Simpl. all tex.-dual tex'!Q279)</f>
        <v/>
      </c>
      <c r="H276" s="23" t="str">
        <f>IF('Simpl. all tex.-dual tex'!R279=0,"",'Simpl. all tex.-dual tex'!R279)</f>
        <v/>
      </c>
      <c r="I276" s="23" t="str">
        <f>IF('Simpl. all tex.-dual tex'!S279=0,"",'Simpl. all tex.-dual tex'!S279)</f>
        <v/>
      </c>
      <c r="J276" s="23" t="str">
        <f>IF('Simpl. all tex.-dual tex'!T279=0,"",'Simpl. all tex.-dual tex'!T279)</f>
        <v/>
      </c>
      <c r="K276" s="23" t="str">
        <f>IF('Simpl. all tex.-dual tex'!U279=0,"",'Simpl. all tex.-dual tex'!U279)</f>
        <v/>
      </c>
      <c r="L276" s="23" t="str">
        <f>IF('Simpl. all tex.-dual tex'!V279=0,"",'Simpl. all tex.-dual tex'!V279)</f>
        <v/>
      </c>
      <c r="M276" s="23" t="str">
        <f>IF('Simpl. all tex.-dual tex'!W279=0,"",'Simpl. all tex.-dual tex'!W279)</f>
        <v/>
      </c>
      <c r="N276" s="23" t="str">
        <f>IF('Simpl. all tex.-dual tex'!X279=0,"",'Simpl. all tex.-dual tex'!X279)</f>
        <v/>
      </c>
      <c r="O276" s="23" t="str">
        <f>IF('Simpl. all tex.-dual tex'!Y279=0,"",'Simpl. all tex.-dual tex'!Y279)</f>
        <v/>
      </c>
      <c r="P276" s="23" t="str">
        <f>IF('Simpl. all tex.-dual tex'!Z279=0,"",'Simpl. all tex.-dual tex'!Z279)</f>
        <v/>
      </c>
      <c r="Q276" s="376">
        <f t="shared" si="4"/>
        <v>0</v>
      </c>
      <c r="R276" s="16">
        <f>Q276*'Simpl. all tex.-dual tex'!I279</f>
        <v>0</v>
      </c>
      <c r="S276" s="16">
        <f>Q276*'Simpl. all tex.-dual tex'!AX279</f>
        <v>0</v>
      </c>
    </row>
    <row r="277" spans="1:19" ht="23.25" customHeight="1">
      <c r="A277" s="24" t="str">
        <f>'Simpl. all tex.-dual tex'!D280</f>
        <v>SIMPL-11D-T</v>
      </c>
      <c r="B277" s="545" t="s">
        <v>6459</v>
      </c>
      <c r="C277" s="25" t="str">
        <f>IF('Simpl. all tex.-dual tex'!M280=0,"",'Simpl. all tex.-dual tex'!M280)</f>
        <v/>
      </c>
      <c r="D277" s="23" t="str">
        <f>IF('Simpl. all tex.-dual tex'!N280=0,"",'Simpl. all tex.-dual tex'!N280)</f>
        <v/>
      </c>
      <c r="E277" s="23" t="str">
        <f>IF('Simpl. all tex.-dual tex'!O280=0,"",'Simpl. all tex.-dual tex'!O280)</f>
        <v/>
      </c>
      <c r="F277" s="23" t="str">
        <f>IF('Simpl. all tex.-dual tex'!P280=0,"",'Simpl. all tex.-dual tex'!P280)</f>
        <v/>
      </c>
      <c r="G277" s="23" t="str">
        <f>IF('Simpl. all tex.-dual tex'!Q280=0,"",'Simpl. all tex.-dual tex'!Q280)</f>
        <v/>
      </c>
      <c r="H277" s="23" t="str">
        <f>IF('Simpl. all tex.-dual tex'!R280=0,"",'Simpl. all tex.-dual tex'!R280)</f>
        <v/>
      </c>
      <c r="I277" s="23" t="str">
        <f>IF('Simpl. all tex.-dual tex'!S280=0,"",'Simpl. all tex.-dual tex'!S280)</f>
        <v/>
      </c>
      <c r="J277" s="23" t="str">
        <f>IF('Simpl. all tex.-dual tex'!T280=0,"",'Simpl. all tex.-dual tex'!T280)</f>
        <v/>
      </c>
      <c r="K277" s="23" t="str">
        <f>IF('Simpl. all tex.-dual tex'!U280=0,"",'Simpl. all tex.-dual tex'!U280)</f>
        <v/>
      </c>
      <c r="L277" s="23" t="str">
        <f>IF('Simpl. all tex.-dual tex'!V280=0,"",'Simpl. all tex.-dual tex'!V280)</f>
        <v/>
      </c>
      <c r="M277" s="23" t="str">
        <f>IF('Simpl. all tex.-dual tex'!W280=0,"",'Simpl. all tex.-dual tex'!W280)</f>
        <v/>
      </c>
      <c r="N277" s="23" t="str">
        <f>IF('Simpl. all tex.-dual tex'!X280=0,"",'Simpl. all tex.-dual tex'!X280)</f>
        <v/>
      </c>
      <c r="O277" s="23" t="str">
        <f>IF('Simpl. all tex.-dual tex'!Y280=0,"",'Simpl. all tex.-dual tex'!Y280)</f>
        <v/>
      </c>
      <c r="P277" s="23" t="str">
        <f>IF('Simpl. all tex.-dual tex'!Z280=0,"",'Simpl. all tex.-dual tex'!Z280)</f>
        <v/>
      </c>
      <c r="Q277" s="376">
        <f t="shared" si="4"/>
        <v>0</v>
      </c>
      <c r="R277" s="16">
        <f>Q277*'Simpl. all tex.-dual tex'!I280</f>
        <v>0</v>
      </c>
      <c r="S277" s="16">
        <f>Q277*'Simpl. all tex.-dual tex'!AX280</f>
        <v>0</v>
      </c>
    </row>
    <row r="278" spans="1:19" ht="23.25" customHeight="1">
      <c r="A278" s="24" t="str">
        <f>'Simpl. all tex.-dual tex'!D281</f>
        <v>SIMPL-11E</v>
      </c>
      <c r="B278" s="545" t="s">
        <v>6458</v>
      </c>
      <c r="C278" s="25" t="str">
        <f>IF('Simpl. all tex.-dual tex'!M281=0,"",'Simpl. all tex.-dual tex'!M281)</f>
        <v/>
      </c>
      <c r="D278" s="23" t="str">
        <f>IF('Simpl. all tex.-dual tex'!N281=0,"",'Simpl. all tex.-dual tex'!N281)</f>
        <v/>
      </c>
      <c r="E278" s="23" t="str">
        <f>IF('Simpl. all tex.-dual tex'!O281=0,"",'Simpl. all tex.-dual tex'!O281)</f>
        <v/>
      </c>
      <c r="F278" s="23" t="str">
        <f>IF('Simpl. all tex.-dual tex'!P281=0,"",'Simpl. all tex.-dual tex'!P281)</f>
        <v/>
      </c>
      <c r="G278" s="23" t="str">
        <f>IF('Simpl. all tex.-dual tex'!Q281=0,"",'Simpl. all tex.-dual tex'!Q281)</f>
        <v/>
      </c>
      <c r="H278" s="23" t="str">
        <f>IF('Simpl. all tex.-dual tex'!R281=0,"",'Simpl. all tex.-dual tex'!R281)</f>
        <v/>
      </c>
      <c r="I278" s="23" t="str">
        <f>IF('Simpl. all tex.-dual tex'!S281=0,"",'Simpl. all tex.-dual tex'!S281)</f>
        <v/>
      </c>
      <c r="J278" s="23" t="str">
        <f>IF('Simpl. all tex.-dual tex'!T281=0,"",'Simpl. all tex.-dual tex'!T281)</f>
        <v/>
      </c>
      <c r="K278" s="23" t="str">
        <f>IF('Simpl. all tex.-dual tex'!U281=0,"",'Simpl. all tex.-dual tex'!U281)</f>
        <v/>
      </c>
      <c r="L278" s="23" t="str">
        <f>IF('Simpl. all tex.-dual tex'!V281=0,"",'Simpl. all tex.-dual tex'!V281)</f>
        <v/>
      </c>
      <c r="M278" s="23" t="str">
        <f>IF('Simpl. all tex.-dual tex'!W281=0,"",'Simpl. all tex.-dual tex'!W281)</f>
        <v/>
      </c>
      <c r="N278" s="23" t="str">
        <f>IF('Simpl. all tex.-dual tex'!X281=0,"",'Simpl. all tex.-dual tex'!X281)</f>
        <v/>
      </c>
      <c r="O278" s="23" t="str">
        <f>IF('Simpl. all tex.-dual tex'!Y281=0,"",'Simpl. all tex.-dual tex'!Y281)</f>
        <v/>
      </c>
      <c r="P278" s="23" t="str">
        <f>IF('Simpl. all tex.-dual tex'!Z281=0,"",'Simpl. all tex.-dual tex'!Z281)</f>
        <v/>
      </c>
      <c r="Q278" s="376">
        <f t="shared" si="4"/>
        <v>0</v>
      </c>
      <c r="R278" s="16">
        <f>Q278*'Simpl. all tex.-dual tex'!I281</f>
        <v>0</v>
      </c>
      <c r="S278" s="16">
        <f>Q278*'Simpl. all tex.-dual tex'!AX281</f>
        <v>0</v>
      </c>
    </row>
    <row r="279" spans="1:19" ht="23.25" customHeight="1">
      <c r="A279" s="24" t="str">
        <f>'Simpl. all tex.-dual tex'!D282</f>
        <v>SIMPL-11E-T</v>
      </c>
      <c r="B279" s="545" t="s">
        <v>6459</v>
      </c>
      <c r="C279" s="25" t="str">
        <f>IF('Simpl. all tex.-dual tex'!M282=0,"",'Simpl. all tex.-dual tex'!M282)</f>
        <v/>
      </c>
      <c r="D279" s="23" t="str">
        <f>IF('Simpl. all tex.-dual tex'!N282=0,"",'Simpl. all tex.-dual tex'!N282)</f>
        <v/>
      </c>
      <c r="E279" s="23" t="str">
        <f>IF('Simpl. all tex.-dual tex'!O282=0,"",'Simpl. all tex.-dual tex'!O282)</f>
        <v/>
      </c>
      <c r="F279" s="23" t="str">
        <f>IF('Simpl. all tex.-dual tex'!P282=0,"",'Simpl. all tex.-dual tex'!P282)</f>
        <v/>
      </c>
      <c r="G279" s="23" t="str">
        <f>IF('Simpl. all tex.-dual tex'!Q282=0,"",'Simpl. all tex.-dual tex'!Q282)</f>
        <v/>
      </c>
      <c r="H279" s="23" t="str">
        <f>IF('Simpl. all tex.-dual tex'!R282=0,"",'Simpl. all tex.-dual tex'!R282)</f>
        <v/>
      </c>
      <c r="I279" s="23" t="str">
        <f>IF('Simpl. all tex.-dual tex'!S282=0,"",'Simpl. all tex.-dual tex'!S282)</f>
        <v/>
      </c>
      <c r="J279" s="23" t="str">
        <f>IF('Simpl. all tex.-dual tex'!T282=0,"",'Simpl. all tex.-dual tex'!T282)</f>
        <v/>
      </c>
      <c r="K279" s="23" t="str">
        <f>IF('Simpl. all tex.-dual tex'!U282=0,"",'Simpl. all tex.-dual tex'!U282)</f>
        <v/>
      </c>
      <c r="L279" s="23" t="str">
        <f>IF('Simpl. all tex.-dual tex'!V282=0,"",'Simpl. all tex.-dual tex'!V282)</f>
        <v/>
      </c>
      <c r="M279" s="23" t="str">
        <f>IF('Simpl. all tex.-dual tex'!W282=0,"",'Simpl. all tex.-dual tex'!W282)</f>
        <v/>
      </c>
      <c r="N279" s="23" t="str">
        <f>IF('Simpl. all tex.-dual tex'!X282=0,"",'Simpl. all tex.-dual tex'!X282)</f>
        <v/>
      </c>
      <c r="O279" s="23" t="str">
        <f>IF('Simpl. all tex.-dual tex'!Y282=0,"",'Simpl. all tex.-dual tex'!Y282)</f>
        <v/>
      </c>
      <c r="P279" s="23" t="str">
        <f>IF('Simpl. all tex.-dual tex'!Z282=0,"",'Simpl. all tex.-dual tex'!Z282)</f>
        <v/>
      </c>
      <c r="Q279" s="376">
        <f t="shared" si="4"/>
        <v>0</v>
      </c>
      <c r="R279" s="16">
        <f>Q279*'Simpl. all tex.-dual tex'!I282</f>
        <v>0</v>
      </c>
      <c r="S279" s="16">
        <f>Q279*'Simpl. all tex.-dual tex'!AX282</f>
        <v>0</v>
      </c>
    </row>
    <row r="280" spans="1:19" ht="23.25" customHeight="1">
      <c r="A280" s="24" t="str">
        <f>'Simpl. all tex.-dual tex'!D283</f>
        <v>SIMPL-11F</v>
      </c>
      <c r="B280" s="545" t="s">
        <v>6458</v>
      </c>
      <c r="C280" s="25" t="str">
        <f>IF('Simpl. all tex.-dual tex'!M283=0,"",'Simpl. all tex.-dual tex'!M283)</f>
        <v/>
      </c>
      <c r="D280" s="23" t="str">
        <f>IF('Simpl. all tex.-dual tex'!N283=0,"",'Simpl. all tex.-dual tex'!N283)</f>
        <v/>
      </c>
      <c r="E280" s="23" t="str">
        <f>IF('Simpl. all tex.-dual tex'!O283=0,"",'Simpl. all tex.-dual tex'!O283)</f>
        <v/>
      </c>
      <c r="F280" s="23" t="str">
        <f>IF('Simpl. all tex.-dual tex'!P283=0,"",'Simpl. all tex.-dual tex'!P283)</f>
        <v/>
      </c>
      <c r="G280" s="23" t="str">
        <f>IF('Simpl. all tex.-dual tex'!Q283=0,"",'Simpl. all tex.-dual tex'!Q283)</f>
        <v/>
      </c>
      <c r="H280" s="23" t="str">
        <f>IF('Simpl. all tex.-dual tex'!R283=0,"",'Simpl. all tex.-dual tex'!R283)</f>
        <v/>
      </c>
      <c r="I280" s="23" t="str">
        <f>IF('Simpl. all tex.-dual tex'!S283=0,"",'Simpl. all tex.-dual tex'!S283)</f>
        <v/>
      </c>
      <c r="J280" s="23" t="str">
        <f>IF('Simpl. all tex.-dual tex'!T283=0,"",'Simpl. all tex.-dual tex'!T283)</f>
        <v/>
      </c>
      <c r="K280" s="23" t="str">
        <f>IF('Simpl. all tex.-dual tex'!U283=0,"",'Simpl. all tex.-dual tex'!U283)</f>
        <v/>
      </c>
      <c r="L280" s="23" t="str">
        <f>IF('Simpl. all tex.-dual tex'!V283=0,"",'Simpl. all tex.-dual tex'!V283)</f>
        <v/>
      </c>
      <c r="M280" s="23" t="str">
        <f>IF('Simpl. all tex.-dual tex'!W283=0,"",'Simpl. all tex.-dual tex'!W283)</f>
        <v/>
      </c>
      <c r="N280" s="23" t="str">
        <f>IF('Simpl. all tex.-dual tex'!X283=0,"",'Simpl. all tex.-dual tex'!X283)</f>
        <v/>
      </c>
      <c r="O280" s="23" t="str">
        <f>IF('Simpl. all tex.-dual tex'!Y283=0,"",'Simpl. all tex.-dual tex'!Y283)</f>
        <v/>
      </c>
      <c r="P280" s="23" t="str">
        <f>IF('Simpl. all tex.-dual tex'!Z283=0,"",'Simpl. all tex.-dual tex'!Z283)</f>
        <v/>
      </c>
      <c r="Q280" s="376">
        <f t="shared" si="4"/>
        <v>0</v>
      </c>
      <c r="R280" s="16">
        <f>Q280*'Simpl. all tex.-dual tex'!I283</f>
        <v>0</v>
      </c>
      <c r="S280" s="16">
        <f>Q280*'Simpl. all tex.-dual tex'!AX283</f>
        <v>0</v>
      </c>
    </row>
    <row r="281" spans="1:19" ht="23.25" customHeight="1">
      <c r="A281" s="24" t="str">
        <f>'Simpl. all tex.-dual tex'!D284</f>
        <v>SIMPL-11F-T</v>
      </c>
      <c r="B281" s="545" t="s">
        <v>6459</v>
      </c>
      <c r="C281" s="25" t="str">
        <f>IF('Simpl. all tex.-dual tex'!M284=0,"",'Simpl. all tex.-dual tex'!M284)</f>
        <v/>
      </c>
      <c r="D281" s="23" t="str">
        <f>IF('Simpl. all tex.-dual tex'!N284=0,"",'Simpl. all tex.-dual tex'!N284)</f>
        <v/>
      </c>
      <c r="E281" s="23" t="str">
        <f>IF('Simpl. all tex.-dual tex'!O284=0,"",'Simpl. all tex.-dual tex'!O284)</f>
        <v/>
      </c>
      <c r="F281" s="23" t="str">
        <f>IF('Simpl. all tex.-dual tex'!P284=0,"",'Simpl. all tex.-dual tex'!P284)</f>
        <v/>
      </c>
      <c r="G281" s="23" t="str">
        <f>IF('Simpl. all tex.-dual tex'!Q284=0,"",'Simpl. all tex.-dual tex'!Q284)</f>
        <v/>
      </c>
      <c r="H281" s="23" t="str">
        <f>IF('Simpl. all tex.-dual tex'!R284=0,"",'Simpl. all tex.-dual tex'!R284)</f>
        <v/>
      </c>
      <c r="I281" s="23" t="str">
        <f>IF('Simpl. all tex.-dual tex'!S284=0,"",'Simpl. all tex.-dual tex'!S284)</f>
        <v/>
      </c>
      <c r="J281" s="23" t="str">
        <f>IF('Simpl. all tex.-dual tex'!T284=0,"",'Simpl. all tex.-dual tex'!T284)</f>
        <v/>
      </c>
      <c r="K281" s="23" t="str">
        <f>IF('Simpl. all tex.-dual tex'!U284=0,"",'Simpl. all tex.-dual tex'!U284)</f>
        <v/>
      </c>
      <c r="L281" s="23" t="str">
        <f>IF('Simpl. all tex.-dual tex'!V284=0,"",'Simpl. all tex.-dual tex'!V284)</f>
        <v/>
      </c>
      <c r="M281" s="23" t="str">
        <f>IF('Simpl. all tex.-dual tex'!W284=0,"",'Simpl. all tex.-dual tex'!W284)</f>
        <v/>
      </c>
      <c r="N281" s="23" t="str">
        <f>IF('Simpl. all tex.-dual tex'!X284=0,"",'Simpl. all tex.-dual tex'!X284)</f>
        <v/>
      </c>
      <c r="O281" s="23" t="str">
        <f>IF('Simpl. all tex.-dual tex'!Y284=0,"",'Simpl. all tex.-dual tex'!Y284)</f>
        <v/>
      </c>
      <c r="P281" s="23" t="str">
        <f>IF('Simpl. all tex.-dual tex'!Z284=0,"",'Simpl. all tex.-dual tex'!Z284)</f>
        <v/>
      </c>
      <c r="Q281" s="376">
        <f t="shared" si="4"/>
        <v>0</v>
      </c>
      <c r="R281" s="16">
        <f>Q281*'Simpl. all tex.-dual tex'!I284</f>
        <v>0</v>
      </c>
      <c r="S281" s="16">
        <f>Q281*'Simpl. all tex.-dual tex'!AX284</f>
        <v>0</v>
      </c>
    </row>
    <row r="282" spans="1:19" ht="23.25" customHeight="1">
      <c r="A282" s="24" t="str">
        <f>'Simpl. all tex.-dual tex'!D285</f>
        <v>SIMPL-11G</v>
      </c>
      <c r="B282" s="545" t="s">
        <v>6458</v>
      </c>
      <c r="C282" s="25" t="str">
        <f>IF('Simpl. all tex.-dual tex'!M285=0,"",'Simpl. all tex.-dual tex'!M285)</f>
        <v/>
      </c>
      <c r="D282" s="23" t="str">
        <f>IF('Simpl. all tex.-dual tex'!N285=0,"",'Simpl. all tex.-dual tex'!N285)</f>
        <v/>
      </c>
      <c r="E282" s="23" t="str">
        <f>IF('Simpl. all tex.-dual tex'!O285=0,"",'Simpl. all tex.-dual tex'!O285)</f>
        <v/>
      </c>
      <c r="F282" s="23" t="str">
        <f>IF('Simpl. all tex.-dual tex'!P285=0,"",'Simpl. all tex.-dual tex'!P285)</f>
        <v/>
      </c>
      <c r="G282" s="23" t="str">
        <f>IF('Simpl. all tex.-dual tex'!Q285=0,"",'Simpl. all tex.-dual tex'!Q285)</f>
        <v/>
      </c>
      <c r="H282" s="23" t="str">
        <f>IF('Simpl. all tex.-dual tex'!R285=0,"",'Simpl. all tex.-dual tex'!R285)</f>
        <v/>
      </c>
      <c r="I282" s="23" t="str">
        <f>IF('Simpl. all tex.-dual tex'!S285=0,"",'Simpl. all tex.-dual tex'!S285)</f>
        <v/>
      </c>
      <c r="J282" s="23" t="str">
        <f>IF('Simpl. all tex.-dual tex'!T285=0,"",'Simpl. all tex.-dual tex'!T285)</f>
        <v/>
      </c>
      <c r="K282" s="23" t="str">
        <f>IF('Simpl. all tex.-dual tex'!U285=0,"",'Simpl. all tex.-dual tex'!U285)</f>
        <v/>
      </c>
      <c r="L282" s="23" t="str">
        <f>IF('Simpl. all tex.-dual tex'!V285=0,"",'Simpl. all tex.-dual tex'!V285)</f>
        <v/>
      </c>
      <c r="M282" s="23" t="str">
        <f>IF('Simpl. all tex.-dual tex'!W285=0,"",'Simpl. all tex.-dual tex'!W285)</f>
        <v/>
      </c>
      <c r="N282" s="23" t="str">
        <f>IF('Simpl. all tex.-dual tex'!X285=0,"",'Simpl. all tex.-dual tex'!X285)</f>
        <v/>
      </c>
      <c r="O282" s="23" t="str">
        <f>IF('Simpl. all tex.-dual tex'!Y285=0,"",'Simpl. all tex.-dual tex'!Y285)</f>
        <v/>
      </c>
      <c r="P282" s="23" t="str">
        <f>IF('Simpl. all tex.-dual tex'!Z285=0,"",'Simpl. all tex.-dual tex'!Z285)</f>
        <v/>
      </c>
      <c r="Q282" s="376">
        <f t="shared" si="4"/>
        <v>0</v>
      </c>
      <c r="R282" s="16">
        <f>Q282*'Simpl. all tex.-dual tex'!I285</f>
        <v>0</v>
      </c>
      <c r="S282" s="16">
        <f>Q282*'Simpl. all tex.-dual tex'!AX285</f>
        <v>0</v>
      </c>
    </row>
    <row r="283" spans="1:19" ht="23.25" customHeight="1">
      <c r="A283" s="24" t="str">
        <f>'Simpl. all tex.-dual tex'!D286</f>
        <v>SIMPL-11G-T</v>
      </c>
      <c r="B283" s="545" t="s">
        <v>6459</v>
      </c>
      <c r="C283" s="25" t="str">
        <f>IF('Simpl. all tex.-dual tex'!M286=0,"",'Simpl. all tex.-dual tex'!M286)</f>
        <v/>
      </c>
      <c r="D283" s="23" t="str">
        <f>IF('Simpl. all tex.-dual tex'!N286=0,"",'Simpl. all tex.-dual tex'!N286)</f>
        <v/>
      </c>
      <c r="E283" s="23" t="str">
        <f>IF('Simpl. all tex.-dual tex'!O286=0,"",'Simpl. all tex.-dual tex'!O286)</f>
        <v/>
      </c>
      <c r="F283" s="23" t="str">
        <f>IF('Simpl. all tex.-dual tex'!P286=0,"",'Simpl. all tex.-dual tex'!P286)</f>
        <v/>
      </c>
      <c r="G283" s="23" t="str">
        <f>IF('Simpl. all tex.-dual tex'!Q286=0,"",'Simpl. all tex.-dual tex'!Q286)</f>
        <v/>
      </c>
      <c r="H283" s="23" t="str">
        <f>IF('Simpl. all tex.-dual tex'!R286=0,"",'Simpl. all tex.-dual tex'!R286)</f>
        <v/>
      </c>
      <c r="I283" s="23" t="str">
        <f>IF('Simpl. all tex.-dual tex'!S286=0,"",'Simpl. all tex.-dual tex'!S286)</f>
        <v/>
      </c>
      <c r="J283" s="23" t="str">
        <f>IF('Simpl. all tex.-dual tex'!T286=0,"",'Simpl. all tex.-dual tex'!T286)</f>
        <v/>
      </c>
      <c r="K283" s="23" t="str">
        <f>IF('Simpl. all tex.-dual tex'!U286=0,"",'Simpl. all tex.-dual tex'!U286)</f>
        <v/>
      </c>
      <c r="L283" s="23" t="str">
        <f>IF('Simpl. all tex.-dual tex'!V286=0,"",'Simpl. all tex.-dual tex'!V286)</f>
        <v/>
      </c>
      <c r="M283" s="23" t="str">
        <f>IF('Simpl. all tex.-dual tex'!W286=0,"",'Simpl. all tex.-dual tex'!W286)</f>
        <v/>
      </c>
      <c r="N283" s="23" t="str">
        <f>IF('Simpl. all tex.-dual tex'!X286=0,"",'Simpl. all tex.-dual tex'!X286)</f>
        <v/>
      </c>
      <c r="O283" s="23" t="str">
        <f>IF('Simpl. all tex.-dual tex'!Y286=0,"",'Simpl. all tex.-dual tex'!Y286)</f>
        <v/>
      </c>
      <c r="P283" s="23" t="str">
        <f>IF('Simpl. all tex.-dual tex'!Z286=0,"",'Simpl. all tex.-dual tex'!Z286)</f>
        <v/>
      </c>
      <c r="Q283" s="376">
        <f t="shared" si="4"/>
        <v>0</v>
      </c>
      <c r="R283" s="16">
        <f>Q283*'Simpl. all tex.-dual tex'!I286</f>
        <v>0</v>
      </c>
      <c r="S283" s="16">
        <f>Q283*'Simpl. all tex.-dual tex'!AX286</f>
        <v>0</v>
      </c>
    </row>
    <row r="284" spans="1:19" ht="23.25" customHeight="1">
      <c r="A284" s="24" t="str">
        <f>'Simpl. all tex.-dual tex'!D287</f>
        <v>SIMPL-11H</v>
      </c>
      <c r="B284" s="545" t="s">
        <v>6458</v>
      </c>
      <c r="C284" s="25" t="str">
        <f>IF('Simpl. all tex.-dual tex'!M287=0,"",'Simpl. all tex.-dual tex'!M287)</f>
        <v/>
      </c>
      <c r="D284" s="23" t="str">
        <f>IF('Simpl. all tex.-dual tex'!N287=0,"",'Simpl. all tex.-dual tex'!N287)</f>
        <v/>
      </c>
      <c r="E284" s="23" t="str">
        <f>IF('Simpl. all tex.-dual tex'!O287=0,"",'Simpl. all tex.-dual tex'!O287)</f>
        <v/>
      </c>
      <c r="F284" s="23" t="str">
        <f>IF('Simpl. all tex.-dual tex'!P287=0,"",'Simpl. all tex.-dual tex'!P287)</f>
        <v/>
      </c>
      <c r="G284" s="23" t="str">
        <f>IF('Simpl. all tex.-dual tex'!Q287=0,"",'Simpl. all tex.-dual tex'!Q287)</f>
        <v/>
      </c>
      <c r="H284" s="23" t="str">
        <f>IF('Simpl. all tex.-dual tex'!R287=0,"",'Simpl. all tex.-dual tex'!R287)</f>
        <v/>
      </c>
      <c r="I284" s="23" t="str">
        <f>IF('Simpl. all tex.-dual tex'!S287=0,"",'Simpl. all tex.-dual tex'!S287)</f>
        <v/>
      </c>
      <c r="J284" s="23" t="str">
        <f>IF('Simpl. all tex.-dual tex'!T287=0,"",'Simpl. all tex.-dual tex'!T287)</f>
        <v/>
      </c>
      <c r="K284" s="23" t="str">
        <f>IF('Simpl. all tex.-dual tex'!U287=0,"",'Simpl. all tex.-dual tex'!U287)</f>
        <v/>
      </c>
      <c r="L284" s="23" t="str">
        <f>IF('Simpl. all tex.-dual tex'!V287=0,"",'Simpl. all tex.-dual tex'!V287)</f>
        <v/>
      </c>
      <c r="M284" s="23" t="str">
        <f>IF('Simpl. all tex.-dual tex'!W287=0,"",'Simpl. all tex.-dual tex'!W287)</f>
        <v/>
      </c>
      <c r="N284" s="23" t="str">
        <f>IF('Simpl. all tex.-dual tex'!X287=0,"",'Simpl. all tex.-dual tex'!X287)</f>
        <v/>
      </c>
      <c r="O284" s="23" t="str">
        <f>IF('Simpl. all tex.-dual tex'!Y287=0,"",'Simpl. all tex.-dual tex'!Y287)</f>
        <v/>
      </c>
      <c r="P284" s="23" t="str">
        <f>IF('Simpl. all tex.-dual tex'!Z287=0,"",'Simpl. all tex.-dual tex'!Z287)</f>
        <v/>
      </c>
      <c r="Q284" s="376">
        <f t="shared" si="4"/>
        <v>0</v>
      </c>
      <c r="R284" s="16">
        <f>Q284*'Simpl. all tex.-dual tex'!I287</f>
        <v>0</v>
      </c>
      <c r="S284" s="16">
        <f>Q284*'Simpl. all tex.-dual tex'!AX287</f>
        <v>0</v>
      </c>
    </row>
    <row r="285" spans="1:19" ht="23.25" customHeight="1">
      <c r="A285" s="24" t="str">
        <f>'Simpl. all tex.-dual tex'!D288</f>
        <v>SIMPL-11H-T</v>
      </c>
      <c r="B285" s="545" t="s">
        <v>6459</v>
      </c>
      <c r="C285" s="25" t="str">
        <f>IF('Simpl. all tex.-dual tex'!M288=0,"",'Simpl. all tex.-dual tex'!M288)</f>
        <v/>
      </c>
      <c r="D285" s="23" t="str">
        <f>IF('Simpl. all tex.-dual tex'!N288=0,"",'Simpl. all tex.-dual tex'!N288)</f>
        <v/>
      </c>
      <c r="E285" s="23" t="str">
        <f>IF('Simpl. all tex.-dual tex'!O288=0,"",'Simpl. all tex.-dual tex'!O288)</f>
        <v/>
      </c>
      <c r="F285" s="23" t="str">
        <f>IF('Simpl. all tex.-dual tex'!P288=0,"",'Simpl. all tex.-dual tex'!P288)</f>
        <v/>
      </c>
      <c r="G285" s="23" t="str">
        <f>IF('Simpl. all tex.-dual tex'!Q288=0,"",'Simpl. all tex.-dual tex'!Q288)</f>
        <v/>
      </c>
      <c r="H285" s="23" t="str">
        <f>IF('Simpl. all tex.-dual tex'!R288=0,"",'Simpl. all tex.-dual tex'!R288)</f>
        <v/>
      </c>
      <c r="I285" s="23" t="str">
        <f>IF('Simpl. all tex.-dual tex'!S288=0,"",'Simpl. all tex.-dual tex'!S288)</f>
        <v/>
      </c>
      <c r="J285" s="23" t="str">
        <f>IF('Simpl. all tex.-dual tex'!T288=0,"",'Simpl. all tex.-dual tex'!T288)</f>
        <v/>
      </c>
      <c r="K285" s="23" t="str">
        <f>IF('Simpl. all tex.-dual tex'!U288=0,"",'Simpl. all tex.-dual tex'!U288)</f>
        <v/>
      </c>
      <c r="L285" s="23" t="str">
        <f>IF('Simpl. all tex.-dual tex'!V288=0,"",'Simpl. all tex.-dual tex'!V288)</f>
        <v/>
      </c>
      <c r="M285" s="23" t="str">
        <f>IF('Simpl. all tex.-dual tex'!W288=0,"",'Simpl. all tex.-dual tex'!W288)</f>
        <v/>
      </c>
      <c r="N285" s="23" t="str">
        <f>IF('Simpl. all tex.-dual tex'!X288=0,"",'Simpl. all tex.-dual tex'!X288)</f>
        <v/>
      </c>
      <c r="O285" s="23" t="str">
        <f>IF('Simpl. all tex.-dual tex'!Y288=0,"",'Simpl. all tex.-dual tex'!Y288)</f>
        <v/>
      </c>
      <c r="P285" s="23" t="str">
        <f>IF('Simpl. all tex.-dual tex'!Z288=0,"",'Simpl. all tex.-dual tex'!Z288)</f>
        <v/>
      </c>
      <c r="Q285" s="376">
        <f t="shared" si="4"/>
        <v>0</v>
      </c>
      <c r="R285" s="16">
        <f>Q285*'Simpl. all tex.-dual tex'!I288</f>
        <v>0</v>
      </c>
      <c r="S285" s="16">
        <f>Q285*'Simpl. all tex.-dual tex'!AX288</f>
        <v>0</v>
      </c>
    </row>
    <row r="286" spans="1:19" ht="23.25" customHeight="1">
      <c r="A286" s="24" t="str">
        <f>'Simpl. all tex.-dual tex'!D289</f>
        <v>SIMPL-11I</v>
      </c>
      <c r="B286" s="545" t="s">
        <v>6458</v>
      </c>
      <c r="C286" s="25" t="str">
        <f>IF('Simpl. all tex.-dual tex'!M289=0,"",'Simpl. all tex.-dual tex'!M289)</f>
        <v/>
      </c>
      <c r="D286" s="23" t="str">
        <f>IF('Simpl. all tex.-dual tex'!N289=0,"",'Simpl. all tex.-dual tex'!N289)</f>
        <v/>
      </c>
      <c r="E286" s="23" t="str">
        <f>IF('Simpl. all tex.-dual tex'!O289=0,"",'Simpl. all tex.-dual tex'!O289)</f>
        <v/>
      </c>
      <c r="F286" s="23" t="str">
        <f>IF('Simpl. all tex.-dual tex'!P289=0,"",'Simpl. all tex.-dual tex'!P289)</f>
        <v/>
      </c>
      <c r="G286" s="23" t="str">
        <f>IF('Simpl. all tex.-dual tex'!Q289=0,"",'Simpl. all tex.-dual tex'!Q289)</f>
        <v/>
      </c>
      <c r="H286" s="23" t="str">
        <f>IF('Simpl. all tex.-dual tex'!R289=0,"",'Simpl. all tex.-dual tex'!R289)</f>
        <v/>
      </c>
      <c r="I286" s="23" t="str">
        <f>IF('Simpl. all tex.-dual tex'!S289=0,"",'Simpl. all tex.-dual tex'!S289)</f>
        <v/>
      </c>
      <c r="J286" s="23" t="str">
        <f>IF('Simpl. all tex.-dual tex'!T289=0,"",'Simpl. all tex.-dual tex'!T289)</f>
        <v/>
      </c>
      <c r="K286" s="23" t="str">
        <f>IF('Simpl. all tex.-dual tex'!U289=0,"",'Simpl. all tex.-dual tex'!U289)</f>
        <v/>
      </c>
      <c r="L286" s="23" t="str">
        <f>IF('Simpl. all tex.-dual tex'!V289=0,"",'Simpl. all tex.-dual tex'!V289)</f>
        <v/>
      </c>
      <c r="M286" s="23" t="str">
        <f>IF('Simpl. all tex.-dual tex'!W289=0,"",'Simpl. all tex.-dual tex'!W289)</f>
        <v/>
      </c>
      <c r="N286" s="23" t="str">
        <f>IF('Simpl. all tex.-dual tex'!X289=0,"",'Simpl. all tex.-dual tex'!X289)</f>
        <v/>
      </c>
      <c r="O286" s="23" t="str">
        <f>IF('Simpl. all tex.-dual tex'!Y289=0,"",'Simpl. all tex.-dual tex'!Y289)</f>
        <v/>
      </c>
      <c r="P286" s="23" t="str">
        <f>IF('Simpl. all tex.-dual tex'!Z289=0,"",'Simpl. all tex.-dual tex'!Z289)</f>
        <v/>
      </c>
      <c r="Q286" s="376">
        <f t="shared" si="4"/>
        <v>0</v>
      </c>
      <c r="R286" s="16">
        <f>Q286*'Simpl. all tex.-dual tex'!I289</f>
        <v>0</v>
      </c>
      <c r="S286" s="16">
        <f>Q286*'Simpl. all tex.-dual tex'!AX289</f>
        <v>0</v>
      </c>
    </row>
    <row r="287" spans="1:19" ht="23.25" customHeight="1">
      <c r="A287" s="24" t="str">
        <f>'Simpl. all tex.-dual tex'!D290</f>
        <v>SIMPL-11I-T</v>
      </c>
      <c r="B287" s="545" t="s">
        <v>6459</v>
      </c>
      <c r="C287" s="25" t="str">
        <f>IF('Simpl. all tex.-dual tex'!M290=0,"",'Simpl. all tex.-dual tex'!M290)</f>
        <v/>
      </c>
      <c r="D287" s="23" t="str">
        <f>IF('Simpl. all tex.-dual tex'!N290=0,"",'Simpl. all tex.-dual tex'!N290)</f>
        <v/>
      </c>
      <c r="E287" s="23" t="str">
        <f>IF('Simpl. all tex.-dual tex'!O290=0,"",'Simpl. all tex.-dual tex'!O290)</f>
        <v/>
      </c>
      <c r="F287" s="23" t="str">
        <f>IF('Simpl. all tex.-dual tex'!P290=0,"",'Simpl. all tex.-dual tex'!P290)</f>
        <v/>
      </c>
      <c r="G287" s="23" t="str">
        <f>IF('Simpl. all tex.-dual tex'!Q290=0,"",'Simpl. all tex.-dual tex'!Q290)</f>
        <v/>
      </c>
      <c r="H287" s="23" t="str">
        <f>IF('Simpl. all tex.-dual tex'!R290=0,"",'Simpl. all tex.-dual tex'!R290)</f>
        <v/>
      </c>
      <c r="I287" s="23" t="str">
        <f>IF('Simpl. all tex.-dual tex'!S290=0,"",'Simpl. all tex.-dual tex'!S290)</f>
        <v/>
      </c>
      <c r="J287" s="23" t="str">
        <f>IF('Simpl. all tex.-dual tex'!T290=0,"",'Simpl. all tex.-dual tex'!T290)</f>
        <v/>
      </c>
      <c r="K287" s="23" t="str">
        <f>IF('Simpl. all tex.-dual tex'!U290=0,"",'Simpl. all tex.-dual tex'!U290)</f>
        <v/>
      </c>
      <c r="L287" s="23" t="str">
        <f>IF('Simpl. all tex.-dual tex'!V290=0,"",'Simpl. all tex.-dual tex'!V290)</f>
        <v/>
      </c>
      <c r="M287" s="23" t="str">
        <f>IF('Simpl. all tex.-dual tex'!W290=0,"",'Simpl. all tex.-dual tex'!W290)</f>
        <v/>
      </c>
      <c r="N287" s="23" t="str">
        <f>IF('Simpl. all tex.-dual tex'!X290=0,"",'Simpl. all tex.-dual tex'!X290)</f>
        <v/>
      </c>
      <c r="O287" s="23" t="str">
        <f>IF('Simpl. all tex.-dual tex'!Y290=0,"",'Simpl. all tex.-dual tex'!Y290)</f>
        <v/>
      </c>
      <c r="P287" s="23" t="str">
        <f>IF('Simpl. all tex.-dual tex'!Z290=0,"",'Simpl. all tex.-dual tex'!Z290)</f>
        <v/>
      </c>
      <c r="Q287" s="376">
        <f t="shared" si="4"/>
        <v>0</v>
      </c>
      <c r="R287" s="16">
        <f>Q287*'Simpl. all tex.-dual tex'!I290</f>
        <v>0</v>
      </c>
      <c r="S287" s="16">
        <f>Q287*'Simpl. all tex.-dual tex'!AX290</f>
        <v>0</v>
      </c>
    </row>
    <row r="288" spans="1:19" ht="23.25" customHeight="1">
      <c r="A288" s="24" t="str">
        <f>'Simpl. all tex.-dual tex'!D291</f>
        <v>12 - ARETES</v>
      </c>
      <c r="B288" s="545"/>
      <c r="C288" s="25" t="str">
        <f>IF('Simpl. all tex.-dual tex'!M291=0,"",'Simpl. all tex.-dual tex'!M291)</f>
        <v/>
      </c>
      <c r="D288" s="23" t="str">
        <f>IF('Simpl. all tex.-dual tex'!N291=0,"",'Simpl. all tex.-dual tex'!N291)</f>
        <v/>
      </c>
      <c r="E288" s="23" t="str">
        <f>IF('Simpl. all tex.-dual tex'!O291=0,"",'Simpl. all tex.-dual tex'!O291)</f>
        <v/>
      </c>
      <c r="F288" s="23" t="str">
        <f>IF('Simpl. all tex.-dual tex'!P291=0,"",'Simpl. all tex.-dual tex'!P291)</f>
        <v/>
      </c>
      <c r="G288" s="23" t="str">
        <f>IF('Simpl. all tex.-dual tex'!Q291=0,"",'Simpl. all tex.-dual tex'!Q291)</f>
        <v/>
      </c>
      <c r="H288" s="23" t="str">
        <f>IF('Simpl. all tex.-dual tex'!R291=0,"",'Simpl. all tex.-dual tex'!R291)</f>
        <v/>
      </c>
      <c r="I288" s="23" t="str">
        <f>IF('Simpl. all tex.-dual tex'!S291=0,"",'Simpl. all tex.-dual tex'!S291)</f>
        <v/>
      </c>
      <c r="J288" s="23" t="str">
        <f>IF('Simpl. all tex.-dual tex'!T291=0,"",'Simpl. all tex.-dual tex'!T291)</f>
        <v/>
      </c>
      <c r="K288" s="23" t="str">
        <f>IF('Simpl. all tex.-dual tex'!U291=0,"",'Simpl. all tex.-dual tex'!U291)</f>
        <v/>
      </c>
      <c r="L288" s="23" t="str">
        <f>IF('Simpl. all tex.-dual tex'!V291=0,"",'Simpl. all tex.-dual tex'!V291)</f>
        <v/>
      </c>
      <c r="M288" s="23" t="str">
        <f>IF('Simpl. all tex.-dual tex'!W291=0,"",'Simpl. all tex.-dual tex'!W291)</f>
        <v/>
      </c>
      <c r="N288" s="23" t="str">
        <f>IF('Simpl. all tex.-dual tex'!X291=0,"",'Simpl. all tex.-dual tex'!X291)</f>
        <v/>
      </c>
      <c r="O288" s="23" t="str">
        <f>IF('Simpl. all tex.-dual tex'!Y291=0,"",'Simpl. all tex.-dual tex'!Y291)</f>
        <v/>
      </c>
      <c r="P288" s="23" t="str">
        <f>IF('Simpl. all tex.-dual tex'!Z291=0,"",'Simpl. all tex.-dual tex'!Z291)</f>
        <v/>
      </c>
      <c r="Q288" s="376">
        <f t="shared" si="4"/>
        <v>0</v>
      </c>
      <c r="R288" s="16">
        <f>Q288*'Simpl. all tex.-dual tex'!I291</f>
        <v>0</v>
      </c>
      <c r="S288" s="16">
        <f>Q288*'Simpl. all tex.-dual tex'!AX291</f>
        <v>0</v>
      </c>
    </row>
    <row r="289" spans="1:19" ht="23.25" customHeight="1">
      <c r="A289" s="24" t="str">
        <f>'Simpl. all tex.-dual tex'!D292</f>
        <v>SIMPL-12A</v>
      </c>
      <c r="B289" s="545" t="s">
        <v>6458</v>
      </c>
      <c r="C289" s="25" t="str">
        <f>IF('Simpl. all tex.-dual tex'!M292=0,"",'Simpl. all tex.-dual tex'!M292)</f>
        <v/>
      </c>
      <c r="D289" s="23" t="str">
        <f>IF('Simpl. all tex.-dual tex'!N292=0,"",'Simpl. all tex.-dual tex'!N292)</f>
        <v/>
      </c>
      <c r="E289" s="23" t="str">
        <f>IF('Simpl. all tex.-dual tex'!O292=0,"",'Simpl. all tex.-dual tex'!O292)</f>
        <v/>
      </c>
      <c r="F289" s="23" t="str">
        <f>IF('Simpl. all tex.-dual tex'!P292=0,"",'Simpl. all tex.-dual tex'!P292)</f>
        <v/>
      </c>
      <c r="G289" s="23" t="str">
        <f>IF('Simpl. all tex.-dual tex'!Q292=0,"",'Simpl. all tex.-dual tex'!Q292)</f>
        <v/>
      </c>
      <c r="H289" s="23" t="str">
        <f>IF('Simpl. all tex.-dual tex'!R292=0,"",'Simpl. all tex.-dual tex'!R292)</f>
        <v/>
      </c>
      <c r="I289" s="23" t="str">
        <f>IF('Simpl. all tex.-dual tex'!S292=0,"",'Simpl. all tex.-dual tex'!S292)</f>
        <v/>
      </c>
      <c r="J289" s="23" t="str">
        <f>IF('Simpl. all tex.-dual tex'!T292=0,"",'Simpl. all tex.-dual tex'!T292)</f>
        <v/>
      </c>
      <c r="K289" s="23" t="str">
        <f>IF('Simpl. all tex.-dual tex'!U292=0,"",'Simpl. all tex.-dual tex'!U292)</f>
        <v/>
      </c>
      <c r="L289" s="23" t="str">
        <f>IF('Simpl. all tex.-dual tex'!V292=0,"",'Simpl. all tex.-dual tex'!V292)</f>
        <v/>
      </c>
      <c r="M289" s="23" t="str">
        <f>IF('Simpl. all tex.-dual tex'!W292=0,"",'Simpl. all tex.-dual tex'!W292)</f>
        <v/>
      </c>
      <c r="N289" s="23" t="str">
        <f>IF('Simpl. all tex.-dual tex'!X292=0,"",'Simpl. all tex.-dual tex'!X292)</f>
        <v/>
      </c>
      <c r="O289" s="23" t="str">
        <f>IF('Simpl. all tex.-dual tex'!Y292=0,"",'Simpl. all tex.-dual tex'!Y292)</f>
        <v/>
      </c>
      <c r="P289" s="23" t="str">
        <f>IF('Simpl. all tex.-dual tex'!Z292=0,"",'Simpl. all tex.-dual tex'!Z292)</f>
        <v/>
      </c>
      <c r="Q289" s="376">
        <f t="shared" si="4"/>
        <v>0</v>
      </c>
      <c r="R289" s="16">
        <f>Q289*'Simpl. all tex.-dual tex'!I292</f>
        <v>0</v>
      </c>
      <c r="S289" s="16">
        <f>Q289*'Simpl. all tex.-dual tex'!AX292</f>
        <v>0</v>
      </c>
    </row>
    <row r="290" spans="1:19" ht="23.25" customHeight="1">
      <c r="A290" s="24" t="str">
        <f>'Simpl. all tex.-dual tex'!D293</f>
        <v>SIMPL-12A-T</v>
      </c>
      <c r="B290" s="545" t="s">
        <v>6459</v>
      </c>
      <c r="C290" s="25" t="str">
        <f>IF('Simpl. all tex.-dual tex'!M293=0,"",'Simpl. all tex.-dual tex'!M293)</f>
        <v/>
      </c>
      <c r="D290" s="23" t="str">
        <f>IF('Simpl. all tex.-dual tex'!N293=0,"",'Simpl. all tex.-dual tex'!N293)</f>
        <v/>
      </c>
      <c r="E290" s="23" t="str">
        <f>IF('Simpl. all tex.-dual tex'!O293=0,"",'Simpl. all tex.-dual tex'!O293)</f>
        <v/>
      </c>
      <c r="F290" s="23" t="str">
        <f>IF('Simpl. all tex.-dual tex'!P293=0,"",'Simpl. all tex.-dual tex'!P293)</f>
        <v/>
      </c>
      <c r="G290" s="23" t="str">
        <f>IF('Simpl. all tex.-dual tex'!Q293=0,"",'Simpl. all tex.-dual tex'!Q293)</f>
        <v/>
      </c>
      <c r="H290" s="23" t="str">
        <f>IF('Simpl. all tex.-dual tex'!R293=0,"",'Simpl. all tex.-dual tex'!R293)</f>
        <v/>
      </c>
      <c r="I290" s="23" t="str">
        <f>IF('Simpl. all tex.-dual tex'!S293=0,"",'Simpl. all tex.-dual tex'!S293)</f>
        <v/>
      </c>
      <c r="J290" s="23" t="str">
        <f>IF('Simpl. all tex.-dual tex'!T293=0,"",'Simpl. all tex.-dual tex'!T293)</f>
        <v/>
      </c>
      <c r="K290" s="23" t="str">
        <f>IF('Simpl. all tex.-dual tex'!U293=0,"",'Simpl. all tex.-dual tex'!U293)</f>
        <v/>
      </c>
      <c r="L290" s="23" t="str">
        <f>IF('Simpl. all tex.-dual tex'!V293=0,"",'Simpl. all tex.-dual tex'!V293)</f>
        <v/>
      </c>
      <c r="M290" s="23" t="str">
        <f>IF('Simpl. all tex.-dual tex'!W293=0,"",'Simpl. all tex.-dual tex'!W293)</f>
        <v/>
      </c>
      <c r="N290" s="23" t="str">
        <f>IF('Simpl. all tex.-dual tex'!X293=0,"",'Simpl. all tex.-dual tex'!X293)</f>
        <v/>
      </c>
      <c r="O290" s="23" t="str">
        <f>IF('Simpl. all tex.-dual tex'!Y293=0,"",'Simpl. all tex.-dual tex'!Y293)</f>
        <v/>
      </c>
      <c r="P290" s="23" t="str">
        <f>IF('Simpl. all tex.-dual tex'!Z293=0,"",'Simpl. all tex.-dual tex'!Z293)</f>
        <v/>
      </c>
      <c r="Q290" s="376">
        <f t="shared" si="4"/>
        <v>0</v>
      </c>
      <c r="R290" s="16">
        <f>Q290*'Simpl. all tex.-dual tex'!I293</f>
        <v>0</v>
      </c>
      <c r="S290" s="16">
        <f>Q290*'Simpl. all tex.-dual tex'!AX293</f>
        <v>0</v>
      </c>
    </row>
    <row r="291" spans="1:19" ht="23.25" customHeight="1">
      <c r="A291" s="24" t="str">
        <f>'Simpl. all tex.-dual tex'!D294</f>
        <v>SIMPL-12B</v>
      </c>
      <c r="B291" s="545" t="s">
        <v>6458</v>
      </c>
      <c r="C291" s="25" t="str">
        <f>IF('Simpl. all tex.-dual tex'!M294=0,"",'Simpl. all tex.-dual tex'!M294)</f>
        <v/>
      </c>
      <c r="D291" s="23" t="str">
        <f>IF('Simpl. all tex.-dual tex'!N294=0,"",'Simpl. all tex.-dual tex'!N294)</f>
        <v/>
      </c>
      <c r="E291" s="23" t="str">
        <f>IF('Simpl. all tex.-dual tex'!O294=0,"",'Simpl. all tex.-dual tex'!O294)</f>
        <v/>
      </c>
      <c r="F291" s="23" t="str">
        <f>IF('Simpl. all tex.-dual tex'!P294=0,"",'Simpl. all tex.-dual tex'!P294)</f>
        <v/>
      </c>
      <c r="G291" s="23" t="str">
        <f>IF('Simpl. all tex.-dual tex'!Q294=0,"",'Simpl. all tex.-dual tex'!Q294)</f>
        <v/>
      </c>
      <c r="H291" s="23" t="str">
        <f>IF('Simpl. all tex.-dual tex'!R294=0,"",'Simpl. all tex.-dual tex'!R294)</f>
        <v/>
      </c>
      <c r="I291" s="23" t="str">
        <f>IF('Simpl. all tex.-dual tex'!S294=0,"",'Simpl. all tex.-dual tex'!S294)</f>
        <v/>
      </c>
      <c r="J291" s="23" t="str">
        <f>IF('Simpl. all tex.-dual tex'!T294=0,"",'Simpl. all tex.-dual tex'!T294)</f>
        <v/>
      </c>
      <c r="K291" s="23" t="str">
        <f>IF('Simpl. all tex.-dual tex'!U294=0,"",'Simpl. all tex.-dual tex'!U294)</f>
        <v/>
      </c>
      <c r="L291" s="23" t="str">
        <f>IF('Simpl. all tex.-dual tex'!V294=0,"",'Simpl. all tex.-dual tex'!V294)</f>
        <v/>
      </c>
      <c r="M291" s="23" t="str">
        <f>IF('Simpl. all tex.-dual tex'!W294=0,"",'Simpl. all tex.-dual tex'!W294)</f>
        <v/>
      </c>
      <c r="N291" s="23" t="str">
        <f>IF('Simpl. all tex.-dual tex'!X294=0,"",'Simpl. all tex.-dual tex'!X294)</f>
        <v/>
      </c>
      <c r="O291" s="23" t="str">
        <f>IF('Simpl. all tex.-dual tex'!Y294=0,"",'Simpl. all tex.-dual tex'!Y294)</f>
        <v/>
      </c>
      <c r="P291" s="23" t="str">
        <f>IF('Simpl. all tex.-dual tex'!Z294=0,"",'Simpl. all tex.-dual tex'!Z294)</f>
        <v/>
      </c>
      <c r="Q291" s="376">
        <f t="shared" si="4"/>
        <v>0</v>
      </c>
      <c r="R291" s="16">
        <f>Q291*'Simpl. all tex.-dual tex'!I294</f>
        <v>0</v>
      </c>
      <c r="S291" s="16">
        <f>Q291*'Simpl. all tex.-dual tex'!AX294</f>
        <v>0</v>
      </c>
    </row>
    <row r="292" spans="1:19" ht="23.25" customHeight="1">
      <c r="A292" s="24" t="str">
        <f>'Simpl. all tex.-dual tex'!D295</f>
        <v>SIMPL-12B-T</v>
      </c>
      <c r="B292" s="545" t="s">
        <v>6459</v>
      </c>
      <c r="C292" s="25" t="str">
        <f>IF('Simpl. all tex.-dual tex'!M295=0,"",'Simpl. all tex.-dual tex'!M295)</f>
        <v/>
      </c>
      <c r="D292" s="23" t="str">
        <f>IF('Simpl. all tex.-dual tex'!N295=0,"",'Simpl. all tex.-dual tex'!N295)</f>
        <v/>
      </c>
      <c r="E292" s="23" t="str">
        <f>IF('Simpl. all tex.-dual tex'!O295=0,"",'Simpl. all tex.-dual tex'!O295)</f>
        <v/>
      </c>
      <c r="F292" s="23" t="str">
        <f>IF('Simpl. all tex.-dual tex'!P295=0,"",'Simpl. all tex.-dual tex'!P295)</f>
        <v/>
      </c>
      <c r="G292" s="23" t="str">
        <f>IF('Simpl. all tex.-dual tex'!Q295=0,"",'Simpl. all tex.-dual tex'!Q295)</f>
        <v/>
      </c>
      <c r="H292" s="23" t="str">
        <f>IF('Simpl. all tex.-dual tex'!R295=0,"",'Simpl. all tex.-dual tex'!R295)</f>
        <v/>
      </c>
      <c r="I292" s="23" t="str">
        <f>IF('Simpl. all tex.-dual tex'!S295=0,"",'Simpl. all tex.-dual tex'!S295)</f>
        <v/>
      </c>
      <c r="J292" s="23" t="str">
        <f>IF('Simpl. all tex.-dual tex'!T295=0,"",'Simpl. all tex.-dual tex'!T295)</f>
        <v/>
      </c>
      <c r="K292" s="23" t="str">
        <f>IF('Simpl. all tex.-dual tex'!U295=0,"",'Simpl. all tex.-dual tex'!U295)</f>
        <v/>
      </c>
      <c r="L292" s="23" t="str">
        <f>IF('Simpl. all tex.-dual tex'!V295=0,"",'Simpl. all tex.-dual tex'!V295)</f>
        <v/>
      </c>
      <c r="M292" s="23" t="str">
        <f>IF('Simpl. all tex.-dual tex'!W295=0,"",'Simpl. all tex.-dual tex'!W295)</f>
        <v/>
      </c>
      <c r="N292" s="23" t="str">
        <f>IF('Simpl. all tex.-dual tex'!X295=0,"",'Simpl. all tex.-dual tex'!X295)</f>
        <v/>
      </c>
      <c r="O292" s="23" t="str">
        <f>IF('Simpl. all tex.-dual tex'!Y295=0,"",'Simpl. all tex.-dual tex'!Y295)</f>
        <v/>
      </c>
      <c r="P292" s="23" t="str">
        <f>IF('Simpl. all tex.-dual tex'!Z295=0,"",'Simpl. all tex.-dual tex'!Z295)</f>
        <v/>
      </c>
      <c r="Q292" s="376">
        <f t="shared" si="4"/>
        <v>0</v>
      </c>
      <c r="R292" s="16">
        <f>Q292*'Simpl. all tex.-dual tex'!I295</f>
        <v>0</v>
      </c>
      <c r="S292" s="16">
        <f>Q292*'Simpl. all tex.-dual tex'!AX295</f>
        <v>0</v>
      </c>
    </row>
    <row r="293" spans="1:19" ht="23.25" customHeight="1">
      <c r="A293" s="24" t="str">
        <f>'Simpl. all tex.-dual tex'!D296</f>
        <v>SIMPL-12C</v>
      </c>
      <c r="B293" s="545" t="s">
        <v>6458</v>
      </c>
      <c r="C293" s="25" t="str">
        <f>IF('Simpl. all tex.-dual tex'!M296=0,"",'Simpl. all tex.-dual tex'!M296)</f>
        <v/>
      </c>
      <c r="D293" s="23" t="str">
        <f>IF('Simpl. all tex.-dual tex'!N296=0,"",'Simpl. all tex.-dual tex'!N296)</f>
        <v/>
      </c>
      <c r="E293" s="23" t="str">
        <f>IF('Simpl. all tex.-dual tex'!O296=0,"",'Simpl. all tex.-dual tex'!O296)</f>
        <v/>
      </c>
      <c r="F293" s="23" t="str">
        <f>IF('Simpl. all tex.-dual tex'!P296=0,"",'Simpl. all tex.-dual tex'!P296)</f>
        <v/>
      </c>
      <c r="G293" s="23" t="str">
        <f>IF('Simpl. all tex.-dual tex'!Q296=0,"",'Simpl. all tex.-dual tex'!Q296)</f>
        <v/>
      </c>
      <c r="H293" s="23" t="str">
        <f>IF('Simpl. all tex.-dual tex'!R296=0,"",'Simpl. all tex.-dual tex'!R296)</f>
        <v/>
      </c>
      <c r="I293" s="23" t="str">
        <f>IF('Simpl. all tex.-dual tex'!S296=0,"",'Simpl. all tex.-dual tex'!S296)</f>
        <v/>
      </c>
      <c r="J293" s="23" t="str">
        <f>IF('Simpl. all tex.-dual tex'!T296=0,"",'Simpl. all tex.-dual tex'!T296)</f>
        <v/>
      </c>
      <c r="K293" s="23" t="str">
        <f>IF('Simpl. all tex.-dual tex'!U296=0,"",'Simpl. all tex.-dual tex'!U296)</f>
        <v/>
      </c>
      <c r="L293" s="23" t="str">
        <f>IF('Simpl. all tex.-dual tex'!V296=0,"",'Simpl. all tex.-dual tex'!V296)</f>
        <v/>
      </c>
      <c r="M293" s="23" t="str">
        <f>IF('Simpl. all tex.-dual tex'!W296=0,"",'Simpl. all tex.-dual tex'!W296)</f>
        <v/>
      </c>
      <c r="N293" s="23" t="str">
        <f>IF('Simpl. all tex.-dual tex'!X296=0,"",'Simpl. all tex.-dual tex'!X296)</f>
        <v/>
      </c>
      <c r="O293" s="23" t="str">
        <f>IF('Simpl. all tex.-dual tex'!Y296=0,"",'Simpl. all tex.-dual tex'!Y296)</f>
        <v/>
      </c>
      <c r="P293" s="23" t="str">
        <f>IF('Simpl. all tex.-dual tex'!Z296=0,"",'Simpl. all tex.-dual tex'!Z296)</f>
        <v/>
      </c>
      <c r="Q293" s="376">
        <f t="shared" si="4"/>
        <v>0</v>
      </c>
      <c r="R293" s="16">
        <f>Q293*'Simpl. all tex.-dual tex'!I296</f>
        <v>0</v>
      </c>
      <c r="S293" s="16">
        <f>Q293*'Simpl. all tex.-dual tex'!AX296</f>
        <v>0</v>
      </c>
    </row>
    <row r="294" spans="1:19" ht="23.25" customHeight="1">
      <c r="A294" s="24" t="str">
        <f>'Simpl. all tex.-dual tex'!D297</f>
        <v>SIMPL-12C-T</v>
      </c>
      <c r="B294" s="545" t="s">
        <v>6459</v>
      </c>
      <c r="C294" s="25" t="str">
        <f>IF('Simpl. all tex.-dual tex'!M297=0,"",'Simpl. all tex.-dual tex'!M297)</f>
        <v/>
      </c>
      <c r="D294" s="23" t="str">
        <f>IF('Simpl. all tex.-dual tex'!N297=0,"",'Simpl. all tex.-dual tex'!N297)</f>
        <v/>
      </c>
      <c r="E294" s="23" t="str">
        <f>IF('Simpl. all tex.-dual tex'!O297=0,"",'Simpl. all tex.-dual tex'!O297)</f>
        <v/>
      </c>
      <c r="F294" s="23" t="str">
        <f>IF('Simpl. all tex.-dual tex'!P297=0,"",'Simpl. all tex.-dual tex'!P297)</f>
        <v/>
      </c>
      <c r="G294" s="23" t="str">
        <f>IF('Simpl. all tex.-dual tex'!Q297=0,"",'Simpl. all tex.-dual tex'!Q297)</f>
        <v/>
      </c>
      <c r="H294" s="23" t="str">
        <f>IF('Simpl. all tex.-dual tex'!R297=0,"",'Simpl. all tex.-dual tex'!R297)</f>
        <v/>
      </c>
      <c r="I294" s="23" t="str">
        <f>IF('Simpl. all tex.-dual tex'!S297=0,"",'Simpl. all tex.-dual tex'!S297)</f>
        <v/>
      </c>
      <c r="J294" s="23" t="str">
        <f>IF('Simpl. all tex.-dual tex'!T297=0,"",'Simpl. all tex.-dual tex'!T297)</f>
        <v/>
      </c>
      <c r="K294" s="23" t="str">
        <f>IF('Simpl. all tex.-dual tex'!U297=0,"",'Simpl. all tex.-dual tex'!U297)</f>
        <v/>
      </c>
      <c r="L294" s="23" t="str">
        <f>IF('Simpl. all tex.-dual tex'!V297=0,"",'Simpl. all tex.-dual tex'!V297)</f>
        <v/>
      </c>
      <c r="M294" s="23" t="str">
        <f>IF('Simpl. all tex.-dual tex'!W297=0,"",'Simpl. all tex.-dual tex'!W297)</f>
        <v/>
      </c>
      <c r="N294" s="23" t="str">
        <f>IF('Simpl. all tex.-dual tex'!X297=0,"",'Simpl. all tex.-dual tex'!X297)</f>
        <v/>
      </c>
      <c r="O294" s="23" t="str">
        <f>IF('Simpl. all tex.-dual tex'!Y297=0,"",'Simpl. all tex.-dual tex'!Y297)</f>
        <v/>
      </c>
      <c r="P294" s="23" t="str">
        <f>IF('Simpl. all tex.-dual tex'!Z297=0,"",'Simpl. all tex.-dual tex'!Z297)</f>
        <v/>
      </c>
      <c r="Q294" s="376">
        <f t="shared" si="4"/>
        <v>0</v>
      </c>
      <c r="R294" s="16">
        <f>Q294*'Simpl. all tex.-dual tex'!I297</f>
        <v>0</v>
      </c>
      <c r="S294" s="16">
        <f>Q294*'Simpl. all tex.-dual tex'!AX297</f>
        <v>0</v>
      </c>
    </row>
    <row r="295" spans="1:19" ht="23.25" customHeight="1">
      <c r="A295" s="24" t="str">
        <f>'Simpl. all tex.-dual tex'!D298</f>
        <v>SIMPL-12D</v>
      </c>
      <c r="B295" s="545" t="s">
        <v>6458</v>
      </c>
      <c r="C295" s="25" t="str">
        <f>IF('Simpl. all tex.-dual tex'!M298=0,"",'Simpl. all tex.-dual tex'!M298)</f>
        <v/>
      </c>
      <c r="D295" s="23" t="str">
        <f>IF('Simpl. all tex.-dual tex'!N298=0,"",'Simpl. all tex.-dual tex'!N298)</f>
        <v/>
      </c>
      <c r="E295" s="23" t="str">
        <f>IF('Simpl. all tex.-dual tex'!O298=0,"",'Simpl. all tex.-dual tex'!O298)</f>
        <v/>
      </c>
      <c r="F295" s="23" t="str">
        <f>IF('Simpl. all tex.-dual tex'!P298=0,"",'Simpl. all tex.-dual tex'!P298)</f>
        <v/>
      </c>
      <c r="G295" s="23" t="str">
        <f>IF('Simpl. all tex.-dual tex'!Q298=0,"",'Simpl. all tex.-dual tex'!Q298)</f>
        <v/>
      </c>
      <c r="H295" s="23" t="str">
        <f>IF('Simpl. all tex.-dual tex'!R298=0,"",'Simpl. all tex.-dual tex'!R298)</f>
        <v/>
      </c>
      <c r="I295" s="23" t="str">
        <f>IF('Simpl. all tex.-dual tex'!S298=0,"",'Simpl. all tex.-dual tex'!S298)</f>
        <v/>
      </c>
      <c r="J295" s="23" t="str">
        <f>IF('Simpl. all tex.-dual tex'!T298=0,"",'Simpl. all tex.-dual tex'!T298)</f>
        <v/>
      </c>
      <c r="K295" s="23" t="str">
        <f>IF('Simpl. all tex.-dual tex'!U298=0,"",'Simpl. all tex.-dual tex'!U298)</f>
        <v/>
      </c>
      <c r="L295" s="23" t="str">
        <f>IF('Simpl. all tex.-dual tex'!V298=0,"",'Simpl. all tex.-dual tex'!V298)</f>
        <v/>
      </c>
      <c r="M295" s="23" t="str">
        <f>IF('Simpl. all tex.-dual tex'!W298=0,"",'Simpl. all tex.-dual tex'!W298)</f>
        <v/>
      </c>
      <c r="N295" s="23" t="str">
        <f>IF('Simpl. all tex.-dual tex'!X298=0,"",'Simpl. all tex.-dual tex'!X298)</f>
        <v/>
      </c>
      <c r="O295" s="23" t="str">
        <f>IF('Simpl. all tex.-dual tex'!Y298=0,"",'Simpl. all tex.-dual tex'!Y298)</f>
        <v/>
      </c>
      <c r="P295" s="23" t="str">
        <f>IF('Simpl. all tex.-dual tex'!Z298=0,"",'Simpl. all tex.-dual tex'!Z298)</f>
        <v/>
      </c>
      <c r="Q295" s="376">
        <f t="shared" si="4"/>
        <v>0</v>
      </c>
      <c r="R295" s="16">
        <f>Q295*'Simpl. all tex.-dual tex'!I298</f>
        <v>0</v>
      </c>
      <c r="S295" s="16">
        <f>Q295*'Simpl. all tex.-dual tex'!AX298</f>
        <v>0</v>
      </c>
    </row>
    <row r="296" spans="1:19" ht="23.25" customHeight="1">
      <c r="A296" s="24" t="str">
        <f>'Simpl. all tex.-dual tex'!D299</f>
        <v>SIMPL-12D-T</v>
      </c>
      <c r="B296" s="545" t="s">
        <v>6459</v>
      </c>
      <c r="C296" s="25" t="str">
        <f>IF('Simpl. all tex.-dual tex'!M299=0,"",'Simpl. all tex.-dual tex'!M299)</f>
        <v/>
      </c>
      <c r="D296" s="23" t="str">
        <f>IF('Simpl. all tex.-dual tex'!N299=0,"",'Simpl. all tex.-dual tex'!N299)</f>
        <v/>
      </c>
      <c r="E296" s="23" t="str">
        <f>IF('Simpl. all tex.-dual tex'!O299=0,"",'Simpl. all tex.-dual tex'!O299)</f>
        <v/>
      </c>
      <c r="F296" s="23" t="str">
        <f>IF('Simpl. all tex.-dual tex'!P299=0,"",'Simpl. all tex.-dual tex'!P299)</f>
        <v/>
      </c>
      <c r="G296" s="23" t="str">
        <f>IF('Simpl. all tex.-dual tex'!Q299=0,"",'Simpl. all tex.-dual tex'!Q299)</f>
        <v/>
      </c>
      <c r="H296" s="23" t="str">
        <f>IF('Simpl. all tex.-dual tex'!R299=0,"",'Simpl. all tex.-dual tex'!R299)</f>
        <v/>
      </c>
      <c r="I296" s="23" t="str">
        <f>IF('Simpl. all tex.-dual tex'!S299=0,"",'Simpl. all tex.-dual tex'!S299)</f>
        <v/>
      </c>
      <c r="J296" s="23" t="str">
        <f>IF('Simpl. all tex.-dual tex'!T299=0,"",'Simpl. all tex.-dual tex'!T299)</f>
        <v/>
      </c>
      <c r="K296" s="23" t="str">
        <f>IF('Simpl. all tex.-dual tex'!U299=0,"",'Simpl. all tex.-dual tex'!U299)</f>
        <v/>
      </c>
      <c r="L296" s="23" t="str">
        <f>IF('Simpl. all tex.-dual tex'!V299=0,"",'Simpl. all tex.-dual tex'!V299)</f>
        <v/>
      </c>
      <c r="M296" s="23" t="str">
        <f>IF('Simpl. all tex.-dual tex'!W299=0,"",'Simpl. all tex.-dual tex'!W299)</f>
        <v/>
      </c>
      <c r="N296" s="23" t="str">
        <f>IF('Simpl. all tex.-dual tex'!X299=0,"",'Simpl. all tex.-dual tex'!X299)</f>
        <v/>
      </c>
      <c r="O296" s="23" t="str">
        <f>IF('Simpl. all tex.-dual tex'!Y299=0,"",'Simpl. all tex.-dual tex'!Y299)</f>
        <v/>
      </c>
      <c r="P296" s="23" t="str">
        <f>IF('Simpl. all tex.-dual tex'!Z299=0,"",'Simpl. all tex.-dual tex'!Z299)</f>
        <v/>
      </c>
      <c r="Q296" s="376">
        <f t="shared" si="4"/>
        <v>0</v>
      </c>
      <c r="R296" s="16">
        <f>Q296*'Simpl. all tex.-dual tex'!I299</f>
        <v>0</v>
      </c>
      <c r="S296" s="16">
        <f>Q296*'Simpl. all tex.-dual tex'!AX299</f>
        <v>0</v>
      </c>
    </row>
    <row r="297" spans="1:19" ht="23.25" customHeight="1">
      <c r="A297" s="24" t="str">
        <f>'Simpl. all tex.-dual tex'!D300</f>
        <v>SIMPL-12E</v>
      </c>
      <c r="B297" s="545" t="s">
        <v>6458</v>
      </c>
      <c r="C297" s="25" t="str">
        <f>IF('Simpl. all tex.-dual tex'!M300=0,"",'Simpl. all tex.-dual tex'!M300)</f>
        <v/>
      </c>
      <c r="D297" s="23" t="str">
        <f>IF('Simpl. all tex.-dual tex'!N300=0,"",'Simpl. all tex.-dual tex'!N300)</f>
        <v/>
      </c>
      <c r="E297" s="23" t="str">
        <f>IF('Simpl. all tex.-dual tex'!O300=0,"",'Simpl. all tex.-dual tex'!O300)</f>
        <v/>
      </c>
      <c r="F297" s="23" t="str">
        <f>IF('Simpl. all tex.-dual tex'!P300=0,"",'Simpl. all tex.-dual tex'!P300)</f>
        <v/>
      </c>
      <c r="G297" s="23" t="str">
        <f>IF('Simpl. all tex.-dual tex'!Q300=0,"",'Simpl. all tex.-dual tex'!Q300)</f>
        <v/>
      </c>
      <c r="H297" s="23" t="str">
        <f>IF('Simpl. all tex.-dual tex'!R300=0,"",'Simpl. all tex.-dual tex'!R300)</f>
        <v/>
      </c>
      <c r="I297" s="23" t="str">
        <f>IF('Simpl. all tex.-dual tex'!S300=0,"",'Simpl. all tex.-dual tex'!S300)</f>
        <v/>
      </c>
      <c r="J297" s="23" t="str">
        <f>IF('Simpl. all tex.-dual tex'!T300=0,"",'Simpl. all tex.-dual tex'!T300)</f>
        <v/>
      </c>
      <c r="K297" s="23" t="str">
        <f>IF('Simpl. all tex.-dual tex'!U300=0,"",'Simpl. all tex.-dual tex'!U300)</f>
        <v/>
      </c>
      <c r="L297" s="23" t="str">
        <f>IF('Simpl. all tex.-dual tex'!V300=0,"",'Simpl. all tex.-dual tex'!V300)</f>
        <v/>
      </c>
      <c r="M297" s="23" t="str">
        <f>IF('Simpl. all tex.-dual tex'!W300=0,"",'Simpl. all tex.-dual tex'!W300)</f>
        <v/>
      </c>
      <c r="N297" s="23" t="str">
        <f>IF('Simpl. all tex.-dual tex'!X300=0,"",'Simpl. all tex.-dual tex'!X300)</f>
        <v/>
      </c>
      <c r="O297" s="23" t="str">
        <f>IF('Simpl. all tex.-dual tex'!Y300=0,"",'Simpl. all tex.-dual tex'!Y300)</f>
        <v/>
      </c>
      <c r="P297" s="23" t="str">
        <f>IF('Simpl. all tex.-dual tex'!Z300=0,"",'Simpl. all tex.-dual tex'!Z300)</f>
        <v/>
      </c>
      <c r="Q297" s="376">
        <f t="shared" si="4"/>
        <v>0</v>
      </c>
      <c r="R297" s="16">
        <f>Q297*'Simpl. all tex.-dual tex'!I300</f>
        <v>0</v>
      </c>
      <c r="S297" s="16">
        <f>Q297*'Simpl. all tex.-dual tex'!AX300</f>
        <v>0</v>
      </c>
    </row>
    <row r="298" spans="1:19" ht="23.25" customHeight="1">
      <c r="A298" s="24" t="str">
        <f>'Simpl. all tex.-dual tex'!D301</f>
        <v>SIMPL-12E-T</v>
      </c>
      <c r="B298" s="545" t="s">
        <v>6459</v>
      </c>
      <c r="C298" s="25" t="str">
        <f>IF('Simpl. all tex.-dual tex'!M301=0,"",'Simpl. all tex.-dual tex'!M301)</f>
        <v/>
      </c>
      <c r="D298" s="23" t="str">
        <f>IF('Simpl. all tex.-dual tex'!N301=0,"",'Simpl. all tex.-dual tex'!N301)</f>
        <v/>
      </c>
      <c r="E298" s="23" t="str">
        <f>IF('Simpl. all tex.-dual tex'!O301=0,"",'Simpl. all tex.-dual tex'!O301)</f>
        <v/>
      </c>
      <c r="F298" s="23" t="str">
        <f>IF('Simpl. all tex.-dual tex'!P301=0,"",'Simpl. all tex.-dual tex'!P301)</f>
        <v/>
      </c>
      <c r="G298" s="23" t="str">
        <f>IF('Simpl. all tex.-dual tex'!Q301=0,"",'Simpl. all tex.-dual tex'!Q301)</f>
        <v/>
      </c>
      <c r="H298" s="23" t="str">
        <f>IF('Simpl. all tex.-dual tex'!R301=0,"",'Simpl. all tex.-dual tex'!R301)</f>
        <v/>
      </c>
      <c r="I298" s="23" t="str">
        <f>IF('Simpl. all tex.-dual tex'!S301=0,"",'Simpl. all tex.-dual tex'!S301)</f>
        <v/>
      </c>
      <c r="J298" s="23" t="str">
        <f>IF('Simpl. all tex.-dual tex'!T301=0,"",'Simpl. all tex.-dual tex'!T301)</f>
        <v/>
      </c>
      <c r="K298" s="23" t="str">
        <f>IF('Simpl. all tex.-dual tex'!U301=0,"",'Simpl. all tex.-dual tex'!U301)</f>
        <v/>
      </c>
      <c r="L298" s="23" t="str">
        <f>IF('Simpl. all tex.-dual tex'!V301=0,"",'Simpl. all tex.-dual tex'!V301)</f>
        <v/>
      </c>
      <c r="M298" s="23" t="str">
        <f>IF('Simpl. all tex.-dual tex'!W301=0,"",'Simpl. all tex.-dual tex'!W301)</f>
        <v/>
      </c>
      <c r="N298" s="23" t="str">
        <f>IF('Simpl. all tex.-dual tex'!X301=0,"",'Simpl. all tex.-dual tex'!X301)</f>
        <v/>
      </c>
      <c r="O298" s="23" t="str">
        <f>IF('Simpl. all tex.-dual tex'!Y301=0,"",'Simpl. all tex.-dual tex'!Y301)</f>
        <v/>
      </c>
      <c r="P298" s="23" t="str">
        <f>IF('Simpl. all tex.-dual tex'!Z301=0,"",'Simpl. all tex.-dual tex'!Z301)</f>
        <v/>
      </c>
      <c r="Q298" s="376">
        <f t="shared" si="4"/>
        <v>0</v>
      </c>
      <c r="R298" s="16">
        <f>Q298*'Simpl. all tex.-dual tex'!I301</f>
        <v>0</v>
      </c>
      <c r="S298" s="16">
        <f>Q298*'Simpl. all tex.-dual tex'!AX301</f>
        <v>0</v>
      </c>
    </row>
    <row r="299" spans="1:19" ht="23.25" customHeight="1">
      <c r="A299" s="24" t="str">
        <f>'Simpl. all tex.-dual tex'!D302</f>
        <v>SIMPL-12F</v>
      </c>
      <c r="B299" s="545" t="s">
        <v>6458</v>
      </c>
      <c r="C299" s="25" t="str">
        <f>IF('Simpl. all tex.-dual tex'!M302=0,"",'Simpl. all tex.-dual tex'!M302)</f>
        <v/>
      </c>
      <c r="D299" s="23" t="str">
        <f>IF('Simpl. all tex.-dual tex'!N302=0,"",'Simpl. all tex.-dual tex'!N302)</f>
        <v/>
      </c>
      <c r="E299" s="23" t="str">
        <f>IF('Simpl. all tex.-dual tex'!O302=0,"",'Simpl. all tex.-dual tex'!O302)</f>
        <v/>
      </c>
      <c r="F299" s="23" t="str">
        <f>IF('Simpl. all tex.-dual tex'!P302=0,"",'Simpl. all tex.-dual tex'!P302)</f>
        <v/>
      </c>
      <c r="G299" s="23" t="str">
        <f>IF('Simpl. all tex.-dual tex'!Q302=0,"",'Simpl. all tex.-dual tex'!Q302)</f>
        <v/>
      </c>
      <c r="H299" s="23" t="str">
        <f>IF('Simpl. all tex.-dual tex'!R302=0,"",'Simpl. all tex.-dual tex'!R302)</f>
        <v/>
      </c>
      <c r="I299" s="23" t="str">
        <f>IF('Simpl. all tex.-dual tex'!S302=0,"",'Simpl. all tex.-dual tex'!S302)</f>
        <v/>
      </c>
      <c r="J299" s="23" t="str">
        <f>IF('Simpl. all tex.-dual tex'!T302=0,"",'Simpl. all tex.-dual tex'!T302)</f>
        <v/>
      </c>
      <c r="K299" s="23" t="str">
        <f>IF('Simpl. all tex.-dual tex'!U302=0,"",'Simpl. all tex.-dual tex'!U302)</f>
        <v/>
      </c>
      <c r="L299" s="23" t="str">
        <f>IF('Simpl. all tex.-dual tex'!V302=0,"",'Simpl. all tex.-dual tex'!V302)</f>
        <v/>
      </c>
      <c r="M299" s="23" t="str">
        <f>IF('Simpl. all tex.-dual tex'!W302=0,"",'Simpl. all tex.-dual tex'!W302)</f>
        <v/>
      </c>
      <c r="N299" s="23" t="str">
        <f>IF('Simpl. all tex.-dual tex'!X302=0,"",'Simpl. all tex.-dual tex'!X302)</f>
        <v/>
      </c>
      <c r="O299" s="23" t="str">
        <f>IF('Simpl. all tex.-dual tex'!Y302=0,"",'Simpl. all tex.-dual tex'!Y302)</f>
        <v/>
      </c>
      <c r="P299" s="23" t="str">
        <f>IF('Simpl. all tex.-dual tex'!Z302=0,"",'Simpl. all tex.-dual tex'!Z302)</f>
        <v/>
      </c>
      <c r="Q299" s="376">
        <f t="shared" si="4"/>
        <v>0</v>
      </c>
      <c r="R299" s="16">
        <f>Q299*'Simpl. all tex.-dual tex'!I302</f>
        <v>0</v>
      </c>
      <c r="S299" s="16">
        <f>Q299*'Simpl. all tex.-dual tex'!AX302</f>
        <v>0</v>
      </c>
    </row>
    <row r="300" spans="1:19" ht="23.25" customHeight="1">
      <c r="A300" s="24" t="str">
        <f>'Simpl. all tex.-dual tex'!D303</f>
        <v>SIMPL-12F-T</v>
      </c>
      <c r="B300" s="545" t="s">
        <v>6459</v>
      </c>
      <c r="C300" s="25" t="str">
        <f>IF('Simpl. all tex.-dual tex'!M303=0,"",'Simpl. all tex.-dual tex'!M303)</f>
        <v/>
      </c>
      <c r="D300" s="23" t="str">
        <f>IF('Simpl. all tex.-dual tex'!N303=0,"",'Simpl. all tex.-dual tex'!N303)</f>
        <v/>
      </c>
      <c r="E300" s="23" t="str">
        <f>IF('Simpl. all tex.-dual tex'!O303=0,"",'Simpl. all tex.-dual tex'!O303)</f>
        <v/>
      </c>
      <c r="F300" s="23" t="str">
        <f>IF('Simpl. all tex.-dual tex'!P303=0,"",'Simpl. all tex.-dual tex'!P303)</f>
        <v/>
      </c>
      <c r="G300" s="23" t="str">
        <f>IF('Simpl. all tex.-dual tex'!Q303=0,"",'Simpl. all tex.-dual tex'!Q303)</f>
        <v/>
      </c>
      <c r="H300" s="23" t="str">
        <f>IF('Simpl. all tex.-dual tex'!R303=0,"",'Simpl. all tex.-dual tex'!R303)</f>
        <v/>
      </c>
      <c r="I300" s="23" t="str">
        <f>IF('Simpl. all tex.-dual tex'!S303=0,"",'Simpl. all tex.-dual tex'!S303)</f>
        <v/>
      </c>
      <c r="J300" s="23" t="str">
        <f>IF('Simpl. all tex.-dual tex'!T303=0,"",'Simpl. all tex.-dual tex'!T303)</f>
        <v/>
      </c>
      <c r="K300" s="23" t="str">
        <f>IF('Simpl. all tex.-dual tex'!U303=0,"",'Simpl. all tex.-dual tex'!U303)</f>
        <v/>
      </c>
      <c r="L300" s="23" t="str">
        <f>IF('Simpl. all tex.-dual tex'!V303=0,"",'Simpl. all tex.-dual tex'!V303)</f>
        <v/>
      </c>
      <c r="M300" s="23" t="str">
        <f>IF('Simpl. all tex.-dual tex'!W303=0,"",'Simpl. all tex.-dual tex'!W303)</f>
        <v/>
      </c>
      <c r="N300" s="23" t="str">
        <f>IF('Simpl. all tex.-dual tex'!X303=0,"",'Simpl. all tex.-dual tex'!X303)</f>
        <v/>
      </c>
      <c r="O300" s="23" t="str">
        <f>IF('Simpl. all tex.-dual tex'!Y303=0,"",'Simpl. all tex.-dual tex'!Y303)</f>
        <v/>
      </c>
      <c r="P300" s="23" t="str">
        <f>IF('Simpl. all tex.-dual tex'!Z303=0,"",'Simpl. all tex.-dual tex'!Z303)</f>
        <v/>
      </c>
      <c r="Q300" s="376">
        <f t="shared" si="4"/>
        <v>0</v>
      </c>
      <c r="R300" s="16">
        <f>Q300*'Simpl. all tex.-dual tex'!I303</f>
        <v>0</v>
      </c>
      <c r="S300" s="16">
        <f>Q300*'Simpl. all tex.-dual tex'!AX303</f>
        <v>0</v>
      </c>
    </row>
    <row r="301" spans="1:19" ht="23.25" customHeight="1">
      <c r="A301" s="24" t="str">
        <f>'Simpl. all tex.-dual tex'!D304</f>
        <v>SIMPL-12G</v>
      </c>
      <c r="B301" s="545" t="s">
        <v>6458</v>
      </c>
      <c r="C301" s="25" t="str">
        <f>IF('Simpl. all tex.-dual tex'!M304=0,"",'Simpl. all tex.-dual tex'!M304)</f>
        <v/>
      </c>
      <c r="D301" s="23" t="str">
        <f>IF('Simpl. all tex.-dual tex'!N304=0,"",'Simpl. all tex.-dual tex'!N304)</f>
        <v/>
      </c>
      <c r="E301" s="23" t="str">
        <f>IF('Simpl. all tex.-dual tex'!O304=0,"",'Simpl. all tex.-dual tex'!O304)</f>
        <v/>
      </c>
      <c r="F301" s="23" t="str">
        <f>IF('Simpl. all tex.-dual tex'!P304=0,"",'Simpl. all tex.-dual tex'!P304)</f>
        <v/>
      </c>
      <c r="G301" s="23" t="str">
        <f>IF('Simpl. all tex.-dual tex'!Q304=0,"",'Simpl. all tex.-dual tex'!Q304)</f>
        <v/>
      </c>
      <c r="H301" s="23" t="str">
        <f>IF('Simpl. all tex.-dual tex'!R304=0,"",'Simpl. all tex.-dual tex'!R304)</f>
        <v/>
      </c>
      <c r="I301" s="23" t="str">
        <f>IF('Simpl. all tex.-dual tex'!S304=0,"",'Simpl. all tex.-dual tex'!S304)</f>
        <v/>
      </c>
      <c r="J301" s="23" t="str">
        <f>IF('Simpl. all tex.-dual tex'!T304=0,"",'Simpl. all tex.-dual tex'!T304)</f>
        <v/>
      </c>
      <c r="K301" s="23" t="str">
        <f>IF('Simpl. all tex.-dual tex'!U304=0,"",'Simpl. all tex.-dual tex'!U304)</f>
        <v/>
      </c>
      <c r="L301" s="23" t="str">
        <f>IF('Simpl. all tex.-dual tex'!V304=0,"",'Simpl. all tex.-dual tex'!V304)</f>
        <v/>
      </c>
      <c r="M301" s="23" t="str">
        <f>IF('Simpl. all tex.-dual tex'!W304=0,"",'Simpl. all tex.-dual tex'!W304)</f>
        <v/>
      </c>
      <c r="N301" s="23" t="str">
        <f>IF('Simpl. all tex.-dual tex'!X304=0,"",'Simpl. all tex.-dual tex'!X304)</f>
        <v/>
      </c>
      <c r="O301" s="23" t="str">
        <f>IF('Simpl. all tex.-dual tex'!Y304=0,"",'Simpl. all tex.-dual tex'!Y304)</f>
        <v/>
      </c>
      <c r="P301" s="23" t="str">
        <f>IF('Simpl. all tex.-dual tex'!Z304=0,"",'Simpl. all tex.-dual tex'!Z304)</f>
        <v/>
      </c>
      <c r="Q301" s="376">
        <f t="shared" si="4"/>
        <v>0</v>
      </c>
      <c r="R301" s="16">
        <f>Q301*'Simpl. all tex.-dual tex'!I304</f>
        <v>0</v>
      </c>
      <c r="S301" s="16">
        <f>Q301*'Simpl. all tex.-dual tex'!AX304</f>
        <v>0</v>
      </c>
    </row>
    <row r="302" spans="1:19" ht="23.25" customHeight="1">
      <c r="A302" s="24" t="str">
        <f>'Simpl. all tex.-dual tex'!D305</f>
        <v>SIMPL-12G-T</v>
      </c>
      <c r="B302" s="545" t="s">
        <v>6459</v>
      </c>
      <c r="C302" s="25" t="str">
        <f>IF('Simpl. all tex.-dual tex'!M305=0,"",'Simpl. all tex.-dual tex'!M305)</f>
        <v/>
      </c>
      <c r="D302" s="23" t="str">
        <f>IF('Simpl. all tex.-dual tex'!N305=0,"",'Simpl. all tex.-dual tex'!N305)</f>
        <v/>
      </c>
      <c r="E302" s="23" t="str">
        <f>IF('Simpl. all tex.-dual tex'!O305=0,"",'Simpl. all tex.-dual tex'!O305)</f>
        <v/>
      </c>
      <c r="F302" s="23" t="str">
        <f>IF('Simpl. all tex.-dual tex'!P305=0,"",'Simpl. all tex.-dual tex'!P305)</f>
        <v/>
      </c>
      <c r="G302" s="23" t="str">
        <f>IF('Simpl. all tex.-dual tex'!Q305=0,"",'Simpl. all tex.-dual tex'!Q305)</f>
        <v/>
      </c>
      <c r="H302" s="23" t="str">
        <f>IF('Simpl. all tex.-dual tex'!R305=0,"",'Simpl. all tex.-dual tex'!R305)</f>
        <v/>
      </c>
      <c r="I302" s="23" t="str">
        <f>IF('Simpl. all tex.-dual tex'!S305=0,"",'Simpl. all tex.-dual tex'!S305)</f>
        <v/>
      </c>
      <c r="J302" s="23" t="str">
        <f>IF('Simpl. all tex.-dual tex'!T305=0,"",'Simpl. all tex.-dual tex'!T305)</f>
        <v/>
      </c>
      <c r="K302" s="23" t="str">
        <f>IF('Simpl. all tex.-dual tex'!U305=0,"",'Simpl. all tex.-dual tex'!U305)</f>
        <v/>
      </c>
      <c r="L302" s="23" t="str">
        <f>IF('Simpl. all tex.-dual tex'!V305=0,"",'Simpl. all tex.-dual tex'!V305)</f>
        <v/>
      </c>
      <c r="M302" s="23" t="str">
        <f>IF('Simpl. all tex.-dual tex'!W305=0,"",'Simpl. all tex.-dual tex'!W305)</f>
        <v/>
      </c>
      <c r="N302" s="23" t="str">
        <f>IF('Simpl. all tex.-dual tex'!X305=0,"",'Simpl. all tex.-dual tex'!X305)</f>
        <v/>
      </c>
      <c r="O302" s="23" t="str">
        <f>IF('Simpl. all tex.-dual tex'!Y305=0,"",'Simpl. all tex.-dual tex'!Y305)</f>
        <v/>
      </c>
      <c r="P302" s="23" t="str">
        <f>IF('Simpl. all tex.-dual tex'!Z305=0,"",'Simpl. all tex.-dual tex'!Z305)</f>
        <v/>
      </c>
      <c r="Q302" s="376">
        <f t="shared" si="4"/>
        <v>0</v>
      </c>
      <c r="R302" s="16">
        <f>Q302*'Simpl. all tex.-dual tex'!I305</f>
        <v>0</v>
      </c>
      <c r="S302" s="16">
        <f>Q302*'Simpl. all tex.-dual tex'!AX305</f>
        <v>0</v>
      </c>
    </row>
    <row r="303" spans="1:19" ht="23.25" customHeight="1">
      <c r="A303" s="24" t="str">
        <f>'Simpl. all tex.-dual tex'!D306</f>
        <v>13 - PINCHES</v>
      </c>
      <c r="B303" s="545"/>
      <c r="C303" s="25" t="str">
        <f>IF('Simpl. all tex.-dual tex'!M306=0,"",'Simpl. all tex.-dual tex'!M306)</f>
        <v/>
      </c>
      <c r="D303" s="23" t="str">
        <f>IF('Simpl. all tex.-dual tex'!N306=0,"",'Simpl. all tex.-dual tex'!N306)</f>
        <v/>
      </c>
      <c r="E303" s="23" t="str">
        <f>IF('Simpl. all tex.-dual tex'!O306=0,"",'Simpl. all tex.-dual tex'!O306)</f>
        <v/>
      </c>
      <c r="F303" s="23" t="str">
        <f>IF('Simpl. all tex.-dual tex'!P306=0,"",'Simpl. all tex.-dual tex'!P306)</f>
        <v/>
      </c>
      <c r="G303" s="23" t="str">
        <f>IF('Simpl. all tex.-dual tex'!Q306=0,"",'Simpl. all tex.-dual tex'!Q306)</f>
        <v/>
      </c>
      <c r="H303" s="23" t="str">
        <f>IF('Simpl. all tex.-dual tex'!R306=0,"",'Simpl. all tex.-dual tex'!R306)</f>
        <v/>
      </c>
      <c r="I303" s="23" t="str">
        <f>IF('Simpl. all tex.-dual tex'!S306=0,"",'Simpl. all tex.-dual tex'!S306)</f>
        <v/>
      </c>
      <c r="J303" s="23" t="str">
        <f>IF('Simpl. all tex.-dual tex'!T306=0,"",'Simpl. all tex.-dual tex'!T306)</f>
        <v/>
      </c>
      <c r="K303" s="23" t="str">
        <f>IF('Simpl. all tex.-dual tex'!U306=0,"",'Simpl. all tex.-dual tex'!U306)</f>
        <v/>
      </c>
      <c r="L303" s="23" t="str">
        <f>IF('Simpl. all tex.-dual tex'!V306=0,"",'Simpl. all tex.-dual tex'!V306)</f>
        <v/>
      </c>
      <c r="M303" s="23" t="str">
        <f>IF('Simpl. all tex.-dual tex'!W306=0,"",'Simpl. all tex.-dual tex'!W306)</f>
        <v/>
      </c>
      <c r="N303" s="23" t="str">
        <f>IF('Simpl. all tex.-dual tex'!X306=0,"",'Simpl. all tex.-dual tex'!X306)</f>
        <v/>
      </c>
      <c r="O303" s="23" t="str">
        <f>IF('Simpl. all tex.-dual tex'!Y306=0,"",'Simpl. all tex.-dual tex'!Y306)</f>
        <v/>
      </c>
      <c r="P303" s="23" t="str">
        <f>IF('Simpl. all tex.-dual tex'!Z306=0,"",'Simpl. all tex.-dual tex'!Z306)</f>
        <v/>
      </c>
      <c r="Q303" s="376">
        <f t="shared" si="4"/>
        <v>0</v>
      </c>
      <c r="R303" s="16">
        <f>Q303*'Simpl. all tex.-dual tex'!I306</f>
        <v>0</v>
      </c>
      <c r="S303" s="16">
        <f>Q303*'Simpl. all tex.-dual tex'!AX306</f>
        <v>0</v>
      </c>
    </row>
    <row r="304" spans="1:19" ht="23.25" customHeight="1">
      <c r="A304" s="24" t="str">
        <f>'Simpl. all tex.-dual tex'!D307</f>
        <v>SIMPL-13A</v>
      </c>
      <c r="B304" s="545" t="s">
        <v>6458</v>
      </c>
      <c r="C304" s="25" t="str">
        <f>IF('Simpl. all tex.-dual tex'!M307=0,"",'Simpl. all tex.-dual tex'!M307)</f>
        <v/>
      </c>
      <c r="D304" s="23" t="str">
        <f>IF('Simpl. all tex.-dual tex'!N307=0,"",'Simpl. all tex.-dual tex'!N307)</f>
        <v/>
      </c>
      <c r="E304" s="23" t="str">
        <f>IF('Simpl. all tex.-dual tex'!O307=0,"",'Simpl. all tex.-dual tex'!O307)</f>
        <v/>
      </c>
      <c r="F304" s="23" t="str">
        <f>IF('Simpl. all tex.-dual tex'!P307=0,"",'Simpl. all tex.-dual tex'!P307)</f>
        <v/>
      </c>
      <c r="G304" s="23" t="str">
        <f>IF('Simpl. all tex.-dual tex'!Q307=0,"",'Simpl. all tex.-dual tex'!Q307)</f>
        <v/>
      </c>
      <c r="H304" s="23" t="str">
        <f>IF('Simpl. all tex.-dual tex'!R307=0,"",'Simpl. all tex.-dual tex'!R307)</f>
        <v/>
      </c>
      <c r="I304" s="23" t="str">
        <f>IF('Simpl. all tex.-dual tex'!S307=0,"",'Simpl. all tex.-dual tex'!S307)</f>
        <v/>
      </c>
      <c r="J304" s="23" t="str">
        <f>IF('Simpl. all tex.-dual tex'!T307=0,"",'Simpl. all tex.-dual tex'!T307)</f>
        <v/>
      </c>
      <c r="K304" s="23" t="str">
        <f>IF('Simpl. all tex.-dual tex'!U307=0,"",'Simpl. all tex.-dual tex'!U307)</f>
        <v/>
      </c>
      <c r="L304" s="23" t="str">
        <f>IF('Simpl. all tex.-dual tex'!V307=0,"",'Simpl. all tex.-dual tex'!V307)</f>
        <v/>
      </c>
      <c r="M304" s="23" t="str">
        <f>IF('Simpl. all tex.-dual tex'!W307=0,"",'Simpl. all tex.-dual tex'!W307)</f>
        <v/>
      </c>
      <c r="N304" s="23" t="str">
        <f>IF('Simpl. all tex.-dual tex'!X307=0,"",'Simpl. all tex.-dual tex'!X307)</f>
        <v/>
      </c>
      <c r="O304" s="23" t="str">
        <f>IF('Simpl. all tex.-dual tex'!Y307=0,"",'Simpl. all tex.-dual tex'!Y307)</f>
        <v/>
      </c>
      <c r="P304" s="23" t="str">
        <f>IF('Simpl. all tex.-dual tex'!Z307=0,"",'Simpl. all tex.-dual tex'!Z307)</f>
        <v/>
      </c>
      <c r="Q304" s="376">
        <f t="shared" si="4"/>
        <v>0</v>
      </c>
      <c r="R304" s="16">
        <f>Q304*'Simpl. all tex.-dual tex'!I307</f>
        <v>0</v>
      </c>
      <c r="S304" s="16">
        <f>Q304*'Simpl. all tex.-dual tex'!AX307</f>
        <v>0</v>
      </c>
    </row>
    <row r="305" spans="1:19" ht="23.25" customHeight="1">
      <c r="A305" s="24" t="str">
        <f>'Simpl. all tex.-dual tex'!D308</f>
        <v>SIMPL-13A-T</v>
      </c>
      <c r="B305" s="545" t="s">
        <v>6459</v>
      </c>
      <c r="C305" s="25" t="str">
        <f>IF('Simpl. all tex.-dual tex'!M308=0,"",'Simpl. all tex.-dual tex'!M308)</f>
        <v/>
      </c>
      <c r="D305" s="23" t="str">
        <f>IF('Simpl. all tex.-dual tex'!N308=0,"",'Simpl. all tex.-dual tex'!N308)</f>
        <v/>
      </c>
      <c r="E305" s="23" t="str">
        <f>IF('Simpl. all tex.-dual tex'!O308=0,"",'Simpl. all tex.-dual tex'!O308)</f>
        <v/>
      </c>
      <c r="F305" s="23" t="str">
        <f>IF('Simpl. all tex.-dual tex'!P308=0,"",'Simpl. all tex.-dual tex'!P308)</f>
        <v/>
      </c>
      <c r="G305" s="23" t="str">
        <f>IF('Simpl. all tex.-dual tex'!Q308=0,"",'Simpl. all tex.-dual tex'!Q308)</f>
        <v/>
      </c>
      <c r="H305" s="23" t="str">
        <f>IF('Simpl. all tex.-dual tex'!R308=0,"",'Simpl. all tex.-dual tex'!R308)</f>
        <v/>
      </c>
      <c r="I305" s="23" t="str">
        <f>IF('Simpl. all tex.-dual tex'!S308=0,"",'Simpl. all tex.-dual tex'!S308)</f>
        <v/>
      </c>
      <c r="J305" s="23" t="str">
        <f>IF('Simpl. all tex.-dual tex'!T308=0,"",'Simpl. all tex.-dual tex'!T308)</f>
        <v/>
      </c>
      <c r="K305" s="23" t="str">
        <f>IF('Simpl. all tex.-dual tex'!U308=0,"",'Simpl. all tex.-dual tex'!U308)</f>
        <v/>
      </c>
      <c r="L305" s="23" t="str">
        <f>IF('Simpl. all tex.-dual tex'!V308=0,"",'Simpl. all tex.-dual tex'!V308)</f>
        <v/>
      </c>
      <c r="M305" s="23" t="str">
        <f>IF('Simpl. all tex.-dual tex'!W308=0,"",'Simpl. all tex.-dual tex'!W308)</f>
        <v/>
      </c>
      <c r="N305" s="23" t="str">
        <f>IF('Simpl. all tex.-dual tex'!X308=0,"",'Simpl. all tex.-dual tex'!X308)</f>
        <v/>
      </c>
      <c r="O305" s="23" t="str">
        <f>IF('Simpl. all tex.-dual tex'!Y308=0,"",'Simpl. all tex.-dual tex'!Y308)</f>
        <v/>
      </c>
      <c r="P305" s="23" t="str">
        <f>IF('Simpl. all tex.-dual tex'!Z308=0,"",'Simpl. all tex.-dual tex'!Z308)</f>
        <v/>
      </c>
      <c r="Q305" s="376">
        <f t="shared" si="4"/>
        <v>0</v>
      </c>
      <c r="R305" s="16">
        <f>Q305*'Simpl. all tex.-dual tex'!I308</f>
        <v>0</v>
      </c>
      <c r="S305" s="16">
        <f>Q305*'Simpl. all tex.-dual tex'!AX308</f>
        <v>0</v>
      </c>
    </row>
    <row r="306" spans="1:19" ht="23.25" customHeight="1">
      <c r="A306" s="24" t="str">
        <f>'Simpl. all tex.-dual tex'!D309</f>
        <v>SIMPL-13B</v>
      </c>
      <c r="B306" s="545" t="s">
        <v>6458</v>
      </c>
      <c r="C306" s="25" t="str">
        <f>IF('Simpl. all tex.-dual tex'!M309=0,"",'Simpl. all tex.-dual tex'!M309)</f>
        <v/>
      </c>
      <c r="D306" s="23" t="str">
        <f>IF('Simpl. all tex.-dual tex'!N309=0,"",'Simpl. all tex.-dual tex'!N309)</f>
        <v/>
      </c>
      <c r="E306" s="23" t="str">
        <f>IF('Simpl. all tex.-dual tex'!O309=0,"",'Simpl. all tex.-dual tex'!O309)</f>
        <v/>
      </c>
      <c r="F306" s="23" t="str">
        <f>IF('Simpl. all tex.-dual tex'!P309=0,"",'Simpl. all tex.-dual tex'!P309)</f>
        <v/>
      </c>
      <c r="G306" s="23" t="str">
        <f>IF('Simpl. all tex.-dual tex'!Q309=0,"",'Simpl. all tex.-dual tex'!Q309)</f>
        <v/>
      </c>
      <c r="H306" s="23" t="str">
        <f>IF('Simpl. all tex.-dual tex'!R309=0,"",'Simpl. all tex.-dual tex'!R309)</f>
        <v/>
      </c>
      <c r="I306" s="23" t="str">
        <f>IF('Simpl. all tex.-dual tex'!S309=0,"",'Simpl. all tex.-dual tex'!S309)</f>
        <v/>
      </c>
      <c r="J306" s="23" t="str">
        <f>IF('Simpl. all tex.-dual tex'!T309=0,"",'Simpl. all tex.-dual tex'!T309)</f>
        <v/>
      </c>
      <c r="K306" s="23" t="str">
        <f>IF('Simpl. all tex.-dual tex'!U309=0,"",'Simpl. all tex.-dual tex'!U309)</f>
        <v/>
      </c>
      <c r="L306" s="23" t="str">
        <f>IF('Simpl. all tex.-dual tex'!V309=0,"",'Simpl. all tex.-dual tex'!V309)</f>
        <v/>
      </c>
      <c r="M306" s="23" t="str">
        <f>IF('Simpl. all tex.-dual tex'!W309=0,"",'Simpl. all tex.-dual tex'!W309)</f>
        <v/>
      </c>
      <c r="N306" s="23" t="str">
        <f>IF('Simpl. all tex.-dual tex'!X309=0,"",'Simpl. all tex.-dual tex'!X309)</f>
        <v/>
      </c>
      <c r="O306" s="23" t="str">
        <f>IF('Simpl. all tex.-dual tex'!Y309=0,"",'Simpl. all tex.-dual tex'!Y309)</f>
        <v/>
      </c>
      <c r="P306" s="23" t="str">
        <f>IF('Simpl. all tex.-dual tex'!Z309=0,"",'Simpl. all tex.-dual tex'!Z309)</f>
        <v/>
      </c>
      <c r="Q306" s="376">
        <f t="shared" si="4"/>
        <v>0</v>
      </c>
      <c r="R306" s="16">
        <f>Q306*'Simpl. all tex.-dual tex'!I309</f>
        <v>0</v>
      </c>
      <c r="S306" s="16">
        <f>Q306*'Simpl. all tex.-dual tex'!AX309</f>
        <v>0</v>
      </c>
    </row>
    <row r="307" spans="1:19" ht="23.25" customHeight="1">
      <c r="A307" s="24" t="str">
        <f>'Simpl. all tex.-dual tex'!D310</f>
        <v>SIMPL-13B-T</v>
      </c>
      <c r="B307" s="545" t="s">
        <v>6459</v>
      </c>
      <c r="C307" s="25" t="str">
        <f>IF('Simpl. all tex.-dual tex'!M310=0,"",'Simpl. all tex.-dual tex'!M310)</f>
        <v/>
      </c>
      <c r="D307" s="23" t="str">
        <f>IF('Simpl. all tex.-dual tex'!N310=0,"",'Simpl. all tex.-dual tex'!N310)</f>
        <v/>
      </c>
      <c r="E307" s="23" t="str">
        <f>IF('Simpl. all tex.-dual tex'!O310=0,"",'Simpl. all tex.-dual tex'!O310)</f>
        <v/>
      </c>
      <c r="F307" s="23" t="str">
        <f>IF('Simpl. all tex.-dual tex'!P310=0,"",'Simpl. all tex.-dual tex'!P310)</f>
        <v/>
      </c>
      <c r="G307" s="23" t="str">
        <f>IF('Simpl. all tex.-dual tex'!Q310=0,"",'Simpl. all tex.-dual tex'!Q310)</f>
        <v/>
      </c>
      <c r="H307" s="23" t="str">
        <f>IF('Simpl. all tex.-dual tex'!R310=0,"",'Simpl. all tex.-dual tex'!R310)</f>
        <v/>
      </c>
      <c r="I307" s="23" t="str">
        <f>IF('Simpl. all tex.-dual tex'!S310=0,"",'Simpl. all tex.-dual tex'!S310)</f>
        <v/>
      </c>
      <c r="J307" s="23" t="str">
        <f>IF('Simpl. all tex.-dual tex'!T310=0,"",'Simpl. all tex.-dual tex'!T310)</f>
        <v/>
      </c>
      <c r="K307" s="23" t="str">
        <f>IF('Simpl. all tex.-dual tex'!U310=0,"",'Simpl. all tex.-dual tex'!U310)</f>
        <v/>
      </c>
      <c r="L307" s="23" t="str">
        <f>IF('Simpl. all tex.-dual tex'!V310=0,"",'Simpl. all tex.-dual tex'!V310)</f>
        <v/>
      </c>
      <c r="M307" s="23" t="str">
        <f>IF('Simpl. all tex.-dual tex'!W310=0,"",'Simpl. all tex.-dual tex'!W310)</f>
        <v/>
      </c>
      <c r="N307" s="23" t="str">
        <f>IF('Simpl. all tex.-dual tex'!X310=0,"",'Simpl. all tex.-dual tex'!X310)</f>
        <v/>
      </c>
      <c r="O307" s="23" t="str">
        <f>IF('Simpl. all tex.-dual tex'!Y310=0,"",'Simpl. all tex.-dual tex'!Y310)</f>
        <v/>
      </c>
      <c r="P307" s="23" t="str">
        <f>IF('Simpl. all tex.-dual tex'!Z310=0,"",'Simpl. all tex.-dual tex'!Z310)</f>
        <v/>
      </c>
      <c r="Q307" s="376">
        <f t="shared" si="4"/>
        <v>0</v>
      </c>
      <c r="R307" s="16">
        <f>Q307*'Simpl. all tex.-dual tex'!I310</f>
        <v>0</v>
      </c>
      <c r="S307" s="16">
        <f>Q307*'Simpl. all tex.-dual tex'!AX310</f>
        <v>0</v>
      </c>
    </row>
    <row r="308" spans="1:19" ht="23.25" customHeight="1">
      <c r="A308" s="24" t="str">
        <f>'Simpl. all tex.-dual tex'!D311</f>
        <v>SIMPL-13C</v>
      </c>
      <c r="B308" s="545" t="s">
        <v>6458</v>
      </c>
      <c r="C308" s="25" t="str">
        <f>IF('Simpl. all tex.-dual tex'!M311=0,"",'Simpl. all tex.-dual tex'!M311)</f>
        <v/>
      </c>
      <c r="D308" s="23" t="str">
        <f>IF('Simpl. all tex.-dual tex'!N311=0,"",'Simpl. all tex.-dual tex'!N311)</f>
        <v/>
      </c>
      <c r="E308" s="23" t="str">
        <f>IF('Simpl. all tex.-dual tex'!O311=0,"",'Simpl. all tex.-dual tex'!O311)</f>
        <v/>
      </c>
      <c r="F308" s="23" t="str">
        <f>IF('Simpl. all tex.-dual tex'!P311=0,"",'Simpl. all tex.-dual tex'!P311)</f>
        <v/>
      </c>
      <c r="G308" s="23" t="str">
        <f>IF('Simpl. all tex.-dual tex'!Q311=0,"",'Simpl. all tex.-dual tex'!Q311)</f>
        <v/>
      </c>
      <c r="H308" s="23" t="str">
        <f>IF('Simpl. all tex.-dual tex'!R311=0,"",'Simpl. all tex.-dual tex'!R311)</f>
        <v/>
      </c>
      <c r="I308" s="23" t="str">
        <f>IF('Simpl. all tex.-dual tex'!S311=0,"",'Simpl. all tex.-dual tex'!S311)</f>
        <v/>
      </c>
      <c r="J308" s="23" t="str">
        <f>IF('Simpl. all tex.-dual tex'!T311=0,"",'Simpl. all tex.-dual tex'!T311)</f>
        <v/>
      </c>
      <c r="K308" s="23" t="str">
        <f>IF('Simpl. all tex.-dual tex'!U311=0,"",'Simpl. all tex.-dual tex'!U311)</f>
        <v/>
      </c>
      <c r="L308" s="23" t="str">
        <f>IF('Simpl. all tex.-dual tex'!V311=0,"",'Simpl. all tex.-dual tex'!V311)</f>
        <v/>
      </c>
      <c r="M308" s="23" t="str">
        <f>IF('Simpl. all tex.-dual tex'!W311=0,"",'Simpl. all tex.-dual tex'!W311)</f>
        <v/>
      </c>
      <c r="N308" s="23" t="str">
        <f>IF('Simpl. all tex.-dual tex'!X311=0,"",'Simpl. all tex.-dual tex'!X311)</f>
        <v/>
      </c>
      <c r="O308" s="23" t="str">
        <f>IF('Simpl. all tex.-dual tex'!Y311=0,"",'Simpl. all tex.-dual tex'!Y311)</f>
        <v/>
      </c>
      <c r="P308" s="23" t="str">
        <f>IF('Simpl. all tex.-dual tex'!Z311=0,"",'Simpl. all tex.-dual tex'!Z311)</f>
        <v/>
      </c>
      <c r="Q308" s="376">
        <f t="shared" si="4"/>
        <v>0</v>
      </c>
      <c r="R308" s="16">
        <f>Q308*'Simpl. all tex.-dual tex'!I311</f>
        <v>0</v>
      </c>
      <c r="S308" s="16">
        <f>Q308*'Simpl. all tex.-dual tex'!AX311</f>
        <v>0</v>
      </c>
    </row>
    <row r="309" spans="1:19" ht="23.25" customHeight="1">
      <c r="A309" s="24" t="str">
        <f>'Simpl. all tex.-dual tex'!D312</f>
        <v>SIMPL-13C-T</v>
      </c>
      <c r="B309" s="545" t="s">
        <v>6459</v>
      </c>
      <c r="C309" s="25" t="str">
        <f>IF('Simpl. all tex.-dual tex'!M312=0,"",'Simpl. all tex.-dual tex'!M312)</f>
        <v/>
      </c>
      <c r="D309" s="23" t="str">
        <f>IF('Simpl. all tex.-dual tex'!N312=0,"",'Simpl. all tex.-dual tex'!N312)</f>
        <v/>
      </c>
      <c r="E309" s="23" t="str">
        <f>IF('Simpl. all tex.-dual tex'!O312=0,"",'Simpl. all tex.-dual tex'!O312)</f>
        <v/>
      </c>
      <c r="F309" s="23" t="str">
        <f>IF('Simpl. all tex.-dual tex'!P312=0,"",'Simpl. all tex.-dual tex'!P312)</f>
        <v/>
      </c>
      <c r="G309" s="23" t="str">
        <f>IF('Simpl. all tex.-dual tex'!Q312=0,"",'Simpl. all tex.-dual tex'!Q312)</f>
        <v/>
      </c>
      <c r="H309" s="23" t="str">
        <f>IF('Simpl. all tex.-dual tex'!R312=0,"",'Simpl. all tex.-dual tex'!R312)</f>
        <v/>
      </c>
      <c r="I309" s="23" t="str">
        <f>IF('Simpl. all tex.-dual tex'!S312=0,"",'Simpl. all tex.-dual tex'!S312)</f>
        <v/>
      </c>
      <c r="J309" s="23" t="str">
        <f>IF('Simpl. all tex.-dual tex'!T312=0,"",'Simpl. all tex.-dual tex'!T312)</f>
        <v/>
      </c>
      <c r="K309" s="23" t="str">
        <f>IF('Simpl. all tex.-dual tex'!U312=0,"",'Simpl. all tex.-dual tex'!U312)</f>
        <v/>
      </c>
      <c r="L309" s="23" t="str">
        <f>IF('Simpl. all tex.-dual tex'!V312=0,"",'Simpl. all tex.-dual tex'!V312)</f>
        <v/>
      </c>
      <c r="M309" s="23" t="str">
        <f>IF('Simpl. all tex.-dual tex'!W312=0,"",'Simpl. all tex.-dual tex'!W312)</f>
        <v/>
      </c>
      <c r="N309" s="23" t="str">
        <f>IF('Simpl. all tex.-dual tex'!X312=0,"",'Simpl. all tex.-dual tex'!X312)</f>
        <v/>
      </c>
      <c r="O309" s="23" t="str">
        <f>IF('Simpl. all tex.-dual tex'!Y312=0,"",'Simpl. all tex.-dual tex'!Y312)</f>
        <v/>
      </c>
      <c r="P309" s="23" t="str">
        <f>IF('Simpl. all tex.-dual tex'!Z312=0,"",'Simpl. all tex.-dual tex'!Z312)</f>
        <v/>
      </c>
      <c r="Q309" s="376">
        <f t="shared" si="4"/>
        <v>0</v>
      </c>
      <c r="R309" s="16">
        <f>Q309*'Simpl. all tex.-dual tex'!I312</f>
        <v>0</v>
      </c>
      <c r="S309" s="16">
        <f>Q309*'Simpl. all tex.-dual tex'!AX312</f>
        <v>0</v>
      </c>
    </row>
    <row r="310" spans="1:19" ht="23.25" customHeight="1">
      <c r="A310" s="24" t="str">
        <f>'Simpl. all tex.-dual tex'!D313</f>
        <v>SIMPL-13D</v>
      </c>
      <c r="B310" s="545" t="s">
        <v>6458</v>
      </c>
      <c r="C310" s="25" t="str">
        <f>IF('Simpl. all tex.-dual tex'!M313=0,"",'Simpl. all tex.-dual tex'!M313)</f>
        <v/>
      </c>
      <c r="D310" s="23" t="str">
        <f>IF('Simpl. all tex.-dual tex'!N313=0,"",'Simpl. all tex.-dual tex'!N313)</f>
        <v/>
      </c>
      <c r="E310" s="23" t="str">
        <f>IF('Simpl. all tex.-dual tex'!O313=0,"",'Simpl. all tex.-dual tex'!O313)</f>
        <v/>
      </c>
      <c r="F310" s="23" t="str">
        <f>IF('Simpl. all tex.-dual tex'!P313=0,"",'Simpl. all tex.-dual tex'!P313)</f>
        <v/>
      </c>
      <c r="G310" s="23" t="str">
        <f>IF('Simpl. all tex.-dual tex'!Q313=0,"",'Simpl. all tex.-dual tex'!Q313)</f>
        <v/>
      </c>
      <c r="H310" s="23" t="str">
        <f>IF('Simpl. all tex.-dual tex'!R313=0,"",'Simpl. all tex.-dual tex'!R313)</f>
        <v/>
      </c>
      <c r="I310" s="23" t="str">
        <f>IF('Simpl. all tex.-dual tex'!S313=0,"",'Simpl. all tex.-dual tex'!S313)</f>
        <v/>
      </c>
      <c r="J310" s="23" t="str">
        <f>IF('Simpl. all tex.-dual tex'!T313=0,"",'Simpl. all tex.-dual tex'!T313)</f>
        <v/>
      </c>
      <c r="K310" s="23" t="str">
        <f>IF('Simpl. all tex.-dual tex'!U313=0,"",'Simpl. all tex.-dual tex'!U313)</f>
        <v/>
      </c>
      <c r="L310" s="23" t="str">
        <f>IF('Simpl. all tex.-dual tex'!V313=0,"",'Simpl. all tex.-dual tex'!V313)</f>
        <v/>
      </c>
      <c r="M310" s="23" t="str">
        <f>IF('Simpl. all tex.-dual tex'!W313=0,"",'Simpl. all tex.-dual tex'!W313)</f>
        <v/>
      </c>
      <c r="N310" s="23" t="str">
        <f>IF('Simpl. all tex.-dual tex'!X313=0,"",'Simpl. all tex.-dual tex'!X313)</f>
        <v/>
      </c>
      <c r="O310" s="23" t="str">
        <f>IF('Simpl. all tex.-dual tex'!Y313=0,"",'Simpl. all tex.-dual tex'!Y313)</f>
        <v/>
      </c>
      <c r="P310" s="23" t="str">
        <f>IF('Simpl. all tex.-dual tex'!Z313=0,"",'Simpl. all tex.-dual tex'!Z313)</f>
        <v/>
      </c>
      <c r="Q310" s="376">
        <f t="shared" si="4"/>
        <v>0</v>
      </c>
      <c r="R310" s="16">
        <f>Q310*'Simpl. all tex.-dual tex'!I313</f>
        <v>0</v>
      </c>
      <c r="S310" s="16">
        <f>Q310*'Simpl. all tex.-dual tex'!AX313</f>
        <v>0</v>
      </c>
    </row>
    <row r="311" spans="1:19" ht="23.25" customHeight="1">
      <c r="A311" s="24" t="str">
        <f>'Simpl. all tex.-dual tex'!D314</f>
        <v>SIMPL-13D-T</v>
      </c>
      <c r="B311" s="545" t="s">
        <v>6459</v>
      </c>
      <c r="C311" s="25" t="str">
        <f>IF('Simpl. all tex.-dual tex'!M314=0,"",'Simpl. all tex.-dual tex'!M314)</f>
        <v/>
      </c>
      <c r="D311" s="23" t="str">
        <f>IF('Simpl. all tex.-dual tex'!N314=0,"",'Simpl. all tex.-dual tex'!N314)</f>
        <v/>
      </c>
      <c r="E311" s="23" t="str">
        <f>IF('Simpl. all tex.-dual tex'!O314=0,"",'Simpl. all tex.-dual tex'!O314)</f>
        <v/>
      </c>
      <c r="F311" s="23" t="str">
        <f>IF('Simpl. all tex.-dual tex'!P314=0,"",'Simpl. all tex.-dual tex'!P314)</f>
        <v/>
      </c>
      <c r="G311" s="23" t="str">
        <f>IF('Simpl. all tex.-dual tex'!Q314=0,"",'Simpl. all tex.-dual tex'!Q314)</f>
        <v/>
      </c>
      <c r="H311" s="23" t="str">
        <f>IF('Simpl. all tex.-dual tex'!R314=0,"",'Simpl. all tex.-dual tex'!R314)</f>
        <v/>
      </c>
      <c r="I311" s="23" t="str">
        <f>IF('Simpl. all tex.-dual tex'!S314=0,"",'Simpl. all tex.-dual tex'!S314)</f>
        <v/>
      </c>
      <c r="J311" s="23" t="str">
        <f>IF('Simpl. all tex.-dual tex'!T314=0,"",'Simpl. all tex.-dual tex'!T314)</f>
        <v/>
      </c>
      <c r="K311" s="23" t="str">
        <f>IF('Simpl. all tex.-dual tex'!U314=0,"",'Simpl. all tex.-dual tex'!U314)</f>
        <v/>
      </c>
      <c r="L311" s="23" t="str">
        <f>IF('Simpl. all tex.-dual tex'!V314=0,"",'Simpl. all tex.-dual tex'!V314)</f>
        <v/>
      </c>
      <c r="M311" s="23" t="str">
        <f>IF('Simpl. all tex.-dual tex'!W314=0,"",'Simpl. all tex.-dual tex'!W314)</f>
        <v/>
      </c>
      <c r="N311" s="23" t="str">
        <f>IF('Simpl. all tex.-dual tex'!X314=0,"",'Simpl. all tex.-dual tex'!X314)</f>
        <v/>
      </c>
      <c r="O311" s="23" t="str">
        <f>IF('Simpl. all tex.-dual tex'!Y314=0,"",'Simpl. all tex.-dual tex'!Y314)</f>
        <v/>
      </c>
      <c r="P311" s="23" t="str">
        <f>IF('Simpl. all tex.-dual tex'!Z314=0,"",'Simpl. all tex.-dual tex'!Z314)</f>
        <v/>
      </c>
      <c r="Q311" s="376">
        <f t="shared" si="4"/>
        <v>0</v>
      </c>
      <c r="R311" s="16">
        <f>Q311*'Simpl. all tex.-dual tex'!I314</f>
        <v>0</v>
      </c>
      <c r="S311" s="16">
        <f>Q311*'Simpl. all tex.-dual tex'!AX314</f>
        <v>0</v>
      </c>
    </row>
    <row r="312" spans="1:19" ht="23.25" customHeight="1">
      <c r="A312" s="24" t="str">
        <f>'Simpl. all tex.-dual tex'!D315</f>
        <v>SIMPL-13E</v>
      </c>
      <c r="B312" s="545" t="s">
        <v>6458</v>
      </c>
      <c r="C312" s="25" t="str">
        <f>IF('Simpl. all tex.-dual tex'!M315=0,"",'Simpl. all tex.-dual tex'!M315)</f>
        <v/>
      </c>
      <c r="D312" s="23" t="str">
        <f>IF('Simpl. all tex.-dual tex'!N315=0,"",'Simpl. all tex.-dual tex'!N315)</f>
        <v/>
      </c>
      <c r="E312" s="23" t="str">
        <f>IF('Simpl. all tex.-dual tex'!O315=0,"",'Simpl. all tex.-dual tex'!O315)</f>
        <v/>
      </c>
      <c r="F312" s="23" t="str">
        <f>IF('Simpl. all tex.-dual tex'!P315=0,"",'Simpl. all tex.-dual tex'!P315)</f>
        <v/>
      </c>
      <c r="G312" s="23" t="str">
        <f>IF('Simpl. all tex.-dual tex'!Q315=0,"",'Simpl. all tex.-dual tex'!Q315)</f>
        <v/>
      </c>
      <c r="H312" s="23" t="str">
        <f>IF('Simpl. all tex.-dual tex'!R315=0,"",'Simpl. all tex.-dual tex'!R315)</f>
        <v/>
      </c>
      <c r="I312" s="23" t="str">
        <f>IF('Simpl. all tex.-dual tex'!S315=0,"",'Simpl. all tex.-dual tex'!S315)</f>
        <v/>
      </c>
      <c r="J312" s="23" t="str">
        <f>IF('Simpl. all tex.-dual tex'!T315=0,"",'Simpl. all tex.-dual tex'!T315)</f>
        <v/>
      </c>
      <c r="K312" s="23" t="str">
        <f>IF('Simpl. all tex.-dual tex'!U315=0,"",'Simpl. all tex.-dual tex'!U315)</f>
        <v/>
      </c>
      <c r="L312" s="23" t="str">
        <f>IF('Simpl. all tex.-dual tex'!V315=0,"",'Simpl. all tex.-dual tex'!V315)</f>
        <v/>
      </c>
      <c r="M312" s="23" t="str">
        <f>IF('Simpl. all tex.-dual tex'!W315=0,"",'Simpl. all tex.-dual tex'!W315)</f>
        <v/>
      </c>
      <c r="N312" s="23" t="str">
        <f>IF('Simpl. all tex.-dual tex'!X315=0,"",'Simpl. all tex.-dual tex'!X315)</f>
        <v/>
      </c>
      <c r="O312" s="23" t="str">
        <f>IF('Simpl. all tex.-dual tex'!Y315=0,"",'Simpl. all tex.-dual tex'!Y315)</f>
        <v/>
      </c>
      <c r="P312" s="23" t="str">
        <f>IF('Simpl. all tex.-dual tex'!Z315=0,"",'Simpl. all tex.-dual tex'!Z315)</f>
        <v/>
      </c>
      <c r="Q312" s="376">
        <f t="shared" si="4"/>
        <v>0</v>
      </c>
      <c r="R312" s="16">
        <f>Q312*'Simpl. all tex.-dual tex'!I315</f>
        <v>0</v>
      </c>
      <c r="S312" s="16">
        <f>Q312*'Simpl. all tex.-dual tex'!AX315</f>
        <v>0</v>
      </c>
    </row>
    <row r="313" spans="1:19" ht="23.25" customHeight="1">
      <c r="A313" s="24" t="str">
        <f>'Simpl. all tex.-dual tex'!D316</f>
        <v>SIMPL-13E-T</v>
      </c>
      <c r="B313" s="545" t="s">
        <v>6459</v>
      </c>
      <c r="C313" s="25" t="str">
        <f>IF('Simpl. all tex.-dual tex'!M316=0,"",'Simpl. all tex.-dual tex'!M316)</f>
        <v/>
      </c>
      <c r="D313" s="23" t="str">
        <f>IF('Simpl. all tex.-dual tex'!N316=0,"",'Simpl. all tex.-dual tex'!N316)</f>
        <v/>
      </c>
      <c r="E313" s="23" t="str">
        <f>IF('Simpl. all tex.-dual tex'!O316=0,"",'Simpl. all tex.-dual tex'!O316)</f>
        <v/>
      </c>
      <c r="F313" s="23" t="str">
        <f>IF('Simpl. all tex.-dual tex'!P316=0,"",'Simpl. all tex.-dual tex'!P316)</f>
        <v/>
      </c>
      <c r="G313" s="23" t="str">
        <f>IF('Simpl. all tex.-dual tex'!Q316=0,"",'Simpl. all tex.-dual tex'!Q316)</f>
        <v/>
      </c>
      <c r="H313" s="23" t="str">
        <f>IF('Simpl. all tex.-dual tex'!R316=0,"",'Simpl. all tex.-dual tex'!R316)</f>
        <v/>
      </c>
      <c r="I313" s="23" t="str">
        <f>IF('Simpl. all tex.-dual tex'!S316=0,"",'Simpl. all tex.-dual tex'!S316)</f>
        <v/>
      </c>
      <c r="J313" s="23" t="str">
        <f>IF('Simpl. all tex.-dual tex'!T316=0,"",'Simpl. all tex.-dual tex'!T316)</f>
        <v/>
      </c>
      <c r="K313" s="23" t="str">
        <f>IF('Simpl. all tex.-dual tex'!U316=0,"",'Simpl. all tex.-dual tex'!U316)</f>
        <v/>
      </c>
      <c r="L313" s="23" t="str">
        <f>IF('Simpl. all tex.-dual tex'!V316=0,"",'Simpl. all tex.-dual tex'!V316)</f>
        <v/>
      </c>
      <c r="M313" s="23" t="str">
        <f>IF('Simpl. all tex.-dual tex'!W316=0,"",'Simpl. all tex.-dual tex'!W316)</f>
        <v/>
      </c>
      <c r="N313" s="23" t="str">
        <f>IF('Simpl. all tex.-dual tex'!X316=0,"",'Simpl. all tex.-dual tex'!X316)</f>
        <v/>
      </c>
      <c r="O313" s="23" t="str">
        <f>IF('Simpl. all tex.-dual tex'!Y316=0,"",'Simpl. all tex.-dual tex'!Y316)</f>
        <v/>
      </c>
      <c r="P313" s="23" t="str">
        <f>IF('Simpl. all tex.-dual tex'!Z316=0,"",'Simpl. all tex.-dual tex'!Z316)</f>
        <v/>
      </c>
      <c r="Q313" s="376">
        <f t="shared" si="4"/>
        <v>0</v>
      </c>
      <c r="R313" s="16">
        <f>Q313*'Simpl. all tex.-dual tex'!I316</f>
        <v>0</v>
      </c>
      <c r="S313" s="16">
        <f>Q313*'Simpl. all tex.-dual tex'!AX316</f>
        <v>0</v>
      </c>
    </row>
    <row r="314" spans="1:19" ht="23.25" customHeight="1">
      <c r="A314" s="24" t="str">
        <f>'Simpl. all tex.-dual tex'!D317</f>
        <v>SIMPL-13F</v>
      </c>
      <c r="B314" s="545" t="s">
        <v>6458</v>
      </c>
      <c r="C314" s="25" t="str">
        <f>IF('Simpl. all tex.-dual tex'!M317=0,"",'Simpl. all tex.-dual tex'!M317)</f>
        <v/>
      </c>
      <c r="D314" s="23" t="str">
        <f>IF('Simpl. all tex.-dual tex'!N317=0,"",'Simpl. all tex.-dual tex'!N317)</f>
        <v/>
      </c>
      <c r="E314" s="23" t="str">
        <f>IF('Simpl. all tex.-dual tex'!O317=0,"",'Simpl. all tex.-dual tex'!O317)</f>
        <v/>
      </c>
      <c r="F314" s="23" t="str">
        <f>IF('Simpl. all tex.-dual tex'!P317=0,"",'Simpl. all tex.-dual tex'!P317)</f>
        <v/>
      </c>
      <c r="G314" s="23" t="str">
        <f>IF('Simpl. all tex.-dual tex'!Q317=0,"",'Simpl. all tex.-dual tex'!Q317)</f>
        <v/>
      </c>
      <c r="H314" s="23" t="str">
        <f>IF('Simpl. all tex.-dual tex'!R317=0,"",'Simpl. all tex.-dual tex'!R317)</f>
        <v/>
      </c>
      <c r="I314" s="23" t="str">
        <f>IF('Simpl. all tex.-dual tex'!S317=0,"",'Simpl. all tex.-dual tex'!S317)</f>
        <v/>
      </c>
      <c r="J314" s="23" t="str">
        <f>IF('Simpl. all tex.-dual tex'!T317=0,"",'Simpl. all tex.-dual tex'!T317)</f>
        <v/>
      </c>
      <c r="K314" s="23" t="str">
        <f>IF('Simpl. all tex.-dual tex'!U317=0,"",'Simpl. all tex.-dual tex'!U317)</f>
        <v/>
      </c>
      <c r="L314" s="23" t="str">
        <f>IF('Simpl. all tex.-dual tex'!V317=0,"",'Simpl. all tex.-dual tex'!V317)</f>
        <v/>
      </c>
      <c r="M314" s="23" t="str">
        <f>IF('Simpl. all tex.-dual tex'!W317=0,"",'Simpl. all tex.-dual tex'!W317)</f>
        <v/>
      </c>
      <c r="N314" s="23" t="str">
        <f>IF('Simpl. all tex.-dual tex'!X317=0,"",'Simpl. all tex.-dual tex'!X317)</f>
        <v/>
      </c>
      <c r="O314" s="23" t="str">
        <f>IF('Simpl. all tex.-dual tex'!Y317=0,"",'Simpl. all tex.-dual tex'!Y317)</f>
        <v/>
      </c>
      <c r="P314" s="23" t="str">
        <f>IF('Simpl. all tex.-dual tex'!Z317=0,"",'Simpl. all tex.-dual tex'!Z317)</f>
        <v/>
      </c>
      <c r="Q314" s="376">
        <f t="shared" si="4"/>
        <v>0</v>
      </c>
      <c r="R314" s="16">
        <f>Q314*'Simpl. all tex.-dual tex'!I317</f>
        <v>0</v>
      </c>
      <c r="S314" s="16">
        <f>Q314*'Simpl. all tex.-dual tex'!AX317</f>
        <v>0</v>
      </c>
    </row>
    <row r="315" spans="1:19" ht="23.25" customHeight="1">
      <c r="A315" s="24" t="str">
        <f>'Simpl. all tex.-dual tex'!D318</f>
        <v>SIMPL-13F-T</v>
      </c>
      <c r="B315" s="545" t="s">
        <v>6459</v>
      </c>
      <c r="C315" s="25" t="str">
        <f>IF('Simpl. all tex.-dual tex'!M318=0,"",'Simpl. all tex.-dual tex'!M318)</f>
        <v/>
      </c>
      <c r="D315" s="23" t="str">
        <f>IF('Simpl. all tex.-dual tex'!N318=0,"",'Simpl. all tex.-dual tex'!N318)</f>
        <v/>
      </c>
      <c r="E315" s="23" t="str">
        <f>IF('Simpl. all tex.-dual tex'!O318=0,"",'Simpl. all tex.-dual tex'!O318)</f>
        <v/>
      </c>
      <c r="F315" s="23" t="str">
        <f>IF('Simpl. all tex.-dual tex'!P318=0,"",'Simpl. all tex.-dual tex'!P318)</f>
        <v/>
      </c>
      <c r="G315" s="23" t="str">
        <f>IF('Simpl. all tex.-dual tex'!Q318=0,"",'Simpl. all tex.-dual tex'!Q318)</f>
        <v/>
      </c>
      <c r="H315" s="23" t="str">
        <f>IF('Simpl. all tex.-dual tex'!R318=0,"",'Simpl. all tex.-dual tex'!R318)</f>
        <v/>
      </c>
      <c r="I315" s="23" t="str">
        <f>IF('Simpl. all tex.-dual tex'!S318=0,"",'Simpl. all tex.-dual tex'!S318)</f>
        <v/>
      </c>
      <c r="J315" s="23" t="str">
        <f>IF('Simpl. all tex.-dual tex'!T318=0,"",'Simpl. all tex.-dual tex'!T318)</f>
        <v/>
      </c>
      <c r="K315" s="23" t="str">
        <f>IF('Simpl. all tex.-dual tex'!U318=0,"",'Simpl. all tex.-dual tex'!U318)</f>
        <v/>
      </c>
      <c r="L315" s="23" t="str">
        <f>IF('Simpl. all tex.-dual tex'!V318=0,"",'Simpl. all tex.-dual tex'!V318)</f>
        <v/>
      </c>
      <c r="M315" s="23" t="str">
        <f>IF('Simpl. all tex.-dual tex'!W318=0,"",'Simpl. all tex.-dual tex'!W318)</f>
        <v/>
      </c>
      <c r="N315" s="23" t="str">
        <f>IF('Simpl. all tex.-dual tex'!X318=0,"",'Simpl. all tex.-dual tex'!X318)</f>
        <v/>
      </c>
      <c r="O315" s="23" t="str">
        <f>IF('Simpl. all tex.-dual tex'!Y318=0,"",'Simpl. all tex.-dual tex'!Y318)</f>
        <v/>
      </c>
      <c r="P315" s="23" t="str">
        <f>IF('Simpl. all tex.-dual tex'!Z318=0,"",'Simpl. all tex.-dual tex'!Z318)</f>
        <v/>
      </c>
      <c r="Q315" s="376">
        <f t="shared" si="4"/>
        <v>0</v>
      </c>
      <c r="R315" s="16">
        <f>Q315*'Simpl. all tex.-dual tex'!I318</f>
        <v>0</v>
      </c>
      <c r="S315" s="16">
        <f>Q315*'Simpl. all tex.-dual tex'!AX318</f>
        <v>0</v>
      </c>
    </row>
    <row r="316" spans="1:19" ht="23.25" customHeight="1">
      <c r="A316" s="24" t="str">
        <f>'Simpl. all tex.-dual tex'!D319</f>
        <v>SIMPL-13G</v>
      </c>
      <c r="B316" s="545" t="s">
        <v>6458</v>
      </c>
      <c r="C316" s="25" t="str">
        <f>IF('Simpl. all tex.-dual tex'!M319=0,"",'Simpl. all tex.-dual tex'!M319)</f>
        <v/>
      </c>
      <c r="D316" s="23" t="str">
        <f>IF('Simpl. all tex.-dual tex'!N319=0,"",'Simpl. all tex.-dual tex'!N319)</f>
        <v/>
      </c>
      <c r="E316" s="23" t="str">
        <f>IF('Simpl. all tex.-dual tex'!O319=0,"",'Simpl. all tex.-dual tex'!O319)</f>
        <v/>
      </c>
      <c r="F316" s="23" t="str">
        <f>IF('Simpl. all tex.-dual tex'!P319=0,"",'Simpl. all tex.-dual tex'!P319)</f>
        <v/>
      </c>
      <c r="G316" s="23" t="str">
        <f>IF('Simpl. all tex.-dual tex'!Q319=0,"",'Simpl. all tex.-dual tex'!Q319)</f>
        <v/>
      </c>
      <c r="H316" s="23" t="str">
        <f>IF('Simpl. all tex.-dual tex'!R319=0,"",'Simpl. all tex.-dual tex'!R319)</f>
        <v/>
      </c>
      <c r="I316" s="23" t="str">
        <f>IF('Simpl. all tex.-dual tex'!S319=0,"",'Simpl. all tex.-dual tex'!S319)</f>
        <v/>
      </c>
      <c r="J316" s="23" t="str">
        <f>IF('Simpl. all tex.-dual tex'!T319=0,"",'Simpl. all tex.-dual tex'!T319)</f>
        <v/>
      </c>
      <c r="K316" s="23" t="str">
        <f>IF('Simpl. all tex.-dual tex'!U319=0,"",'Simpl. all tex.-dual tex'!U319)</f>
        <v/>
      </c>
      <c r="L316" s="23" t="str">
        <f>IF('Simpl. all tex.-dual tex'!V319=0,"",'Simpl. all tex.-dual tex'!V319)</f>
        <v/>
      </c>
      <c r="M316" s="23" t="str">
        <f>IF('Simpl. all tex.-dual tex'!W319=0,"",'Simpl. all tex.-dual tex'!W319)</f>
        <v/>
      </c>
      <c r="N316" s="23" t="str">
        <f>IF('Simpl. all tex.-dual tex'!X319=0,"",'Simpl. all tex.-dual tex'!X319)</f>
        <v/>
      </c>
      <c r="O316" s="23" t="str">
        <f>IF('Simpl. all tex.-dual tex'!Y319=0,"",'Simpl. all tex.-dual tex'!Y319)</f>
        <v/>
      </c>
      <c r="P316" s="23" t="str">
        <f>IF('Simpl. all tex.-dual tex'!Z319=0,"",'Simpl. all tex.-dual tex'!Z319)</f>
        <v/>
      </c>
      <c r="Q316" s="376">
        <f t="shared" si="4"/>
        <v>0</v>
      </c>
      <c r="R316" s="16">
        <f>Q316*'Simpl. all tex.-dual tex'!I319</f>
        <v>0</v>
      </c>
      <c r="S316" s="16">
        <f>Q316*'Simpl. all tex.-dual tex'!AX319</f>
        <v>0</v>
      </c>
    </row>
    <row r="317" spans="1:19" ht="23.25" customHeight="1">
      <c r="A317" s="24" t="str">
        <f>'Simpl. all tex.-dual tex'!D320</f>
        <v>SIMPL-13G-T</v>
      </c>
      <c r="B317" s="545" t="s">
        <v>6459</v>
      </c>
      <c r="C317" s="25" t="str">
        <f>IF('Simpl. all tex.-dual tex'!M320=0,"",'Simpl. all tex.-dual tex'!M320)</f>
        <v/>
      </c>
      <c r="D317" s="23" t="str">
        <f>IF('Simpl. all tex.-dual tex'!N320=0,"",'Simpl. all tex.-dual tex'!N320)</f>
        <v/>
      </c>
      <c r="E317" s="23" t="str">
        <f>IF('Simpl. all tex.-dual tex'!O320=0,"",'Simpl. all tex.-dual tex'!O320)</f>
        <v/>
      </c>
      <c r="F317" s="23" t="str">
        <f>IF('Simpl. all tex.-dual tex'!P320=0,"",'Simpl. all tex.-dual tex'!P320)</f>
        <v/>
      </c>
      <c r="G317" s="23" t="str">
        <f>IF('Simpl. all tex.-dual tex'!Q320=0,"",'Simpl. all tex.-dual tex'!Q320)</f>
        <v/>
      </c>
      <c r="H317" s="23" t="str">
        <f>IF('Simpl. all tex.-dual tex'!R320=0,"",'Simpl. all tex.-dual tex'!R320)</f>
        <v/>
      </c>
      <c r="I317" s="23" t="str">
        <f>IF('Simpl. all tex.-dual tex'!S320=0,"",'Simpl. all tex.-dual tex'!S320)</f>
        <v/>
      </c>
      <c r="J317" s="23" t="str">
        <f>IF('Simpl. all tex.-dual tex'!T320=0,"",'Simpl. all tex.-dual tex'!T320)</f>
        <v/>
      </c>
      <c r="K317" s="23" t="str">
        <f>IF('Simpl. all tex.-dual tex'!U320=0,"",'Simpl. all tex.-dual tex'!U320)</f>
        <v/>
      </c>
      <c r="L317" s="23" t="str">
        <f>IF('Simpl. all tex.-dual tex'!V320=0,"",'Simpl. all tex.-dual tex'!V320)</f>
        <v/>
      </c>
      <c r="M317" s="23" t="str">
        <f>IF('Simpl. all tex.-dual tex'!W320=0,"",'Simpl. all tex.-dual tex'!W320)</f>
        <v/>
      </c>
      <c r="N317" s="23" t="str">
        <f>IF('Simpl. all tex.-dual tex'!X320=0,"",'Simpl. all tex.-dual tex'!X320)</f>
        <v/>
      </c>
      <c r="O317" s="23" t="str">
        <f>IF('Simpl. all tex.-dual tex'!Y320=0,"",'Simpl. all tex.-dual tex'!Y320)</f>
        <v/>
      </c>
      <c r="P317" s="23" t="str">
        <f>IF('Simpl. all tex.-dual tex'!Z320=0,"",'Simpl. all tex.-dual tex'!Z320)</f>
        <v/>
      </c>
      <c r="Q317" s="376">
        <f t="shared" si="4"/>
        <v>0</v>
      </c>
      <c r="R317" s="16">
        <f>Q317*'Simpl. all tex.-dual tex'!I320</f>
        <v>0</v>
      </c>
      <c r="S317" s="16">
        <f>Q317*'Simpl. all tex.-dual tex'!AX320</f>
        <v>0</v>
      </c>
    </row>
    <row r="318" spans="1:19" ht="23.25" customHeight="1">
      <c r="A318" s="24" t="str">
        <f>'Simpl. all tex.-dual tex'!D321</f>
        <v>SIMPL-13M</v>
      </c>
      <c r="B318" s="545" t="s">
        <v>6458</v>
      </c>
      <c r="C318" s="25" t="str">
        <f>IF('Simpl. all tex.-dual tex'!M321=0,"",'Simpl. all tex.-dual tex'!M321)</f>
        <v/>
      </c>
      <c r="D318" s="23" t="str">
        <f>IF('Simpl. all tex.-dual tex'!N321=0,"",'Simpl. all tex.-dual tex'!N321)</f>
        <v/>
      </c>
      <c r="E318" s="23" t="str">
        <f>IF('Simpl. all tex.-dual tex'!O321=0,"",'Simpl. all tex.-dual tex'!O321)</f>
        <v/>
      </c>
      <c r="F318" s="23" t="str">
        <f>IF('Simpl. all tex.-dual tex'!P321=0,"",'Simpl. all tex.-dual tex'!P321)</f>
        <v/>
      </c>
      <c r="G318" s="23" t="str">
        <f>IF('Simpl. all tex.-dual tex'!Q321=0,"",'Simpl. all tex.-dual tex'!Q321)</f>
        <v/>
      </c>
      <c r="H318" s="23" t="str">
        <f>IF('Simpl. all tex.-dual tex'!R321=0,"",'Simpl. all tex.-dual tex'!R321)</f>
        <v/>
      </c>
      <c r="I318" s="23" t="str">
        <f>IF('Simpl. all tex.-dual tex'!S321=0,"",'Simpl. all tex.-dual tex'!S321)</f>
        <v/>
      </c>
      <c r="J318" s="23" t="str">
        <f>IF('Simpl. all tex.-dual tex'!T321=0,"",'Simpl. all tex.-dual tex'!T321)</f>
        <v/>
      </c>
      <c r="K318" s="23" t="str">
        <f>IF('Simpl. all tex.-dual tex'!U321=0,"",'Simpl. all tex.-dual tex'!U321)</f>
        <v/>
      </c>
      <c r="L318" s="23" t="str">
        <f>IF('Simpl. all tex.-dual tex'!V321=0,"",'Simpl. all tex.-dual tex'!V321)</f>
        <v/>
      </c>
      <c r="M318" s="23" t="str">
        <f>IF('Simpl. all tex.-dual tex'!W321=0,"",'Simpl. all tex.-dual tex'!W321)</f>
        <v/>
      </c>
      <c r="N318" s="23" t="str">
        <f>IF('Simpl. all tex.-dual tex'!X321=0,"",'Simpl. all tex.-dual tex'!X321)</f>
        <v/>
      </c>
      <c r="O318" s="23" t="str">
        <f>IF('Simpl. all tex.-dual tex'!Y321=0,"",'Simpl. all tex.-dual tex'!Y321)</f>
        <v/>
      </c>
      <c r="P318" s="23" t="str">
        <f>IF('Simpl. all tex.-dual tex'!Z321=0,"",'Simpl. all tex.-dual tex'!Z321)</f>
        <v/>
      </c>
      <c r="Q318" s="376">
        <f t="shared" si="4"/>
        <v>0</v>
      </c>
      <c r="R318" s="16">
        <f>Q318*'Simpl. all tex.-dual tex'!I321</f>
        <v>0</v>
      </c>
      <c r="S318" s="16">
        <f>Q318*'Simpl. all tex.-dual tex'!AX321</f>
        <v>0</v>
      </c>
    </row>
    <row r="319" spans="1:19" ht="23.25" customHeight="1">
      <c r="A319" s="24" t="str">
        <f>'Simpl. all tex.-dual tex'!D322</f>
        <v>SIMPL-13M-T</v>
      </c>
      <c r="B319" s="545" t="s">
        <v>6459</v>
      </c>
      <c r="C319" s="25" t="str">
        <f>IF('Simpl. all tex.-dual tex'!M322=0,"",'Simpl. all tex.-dual tex'!M322)</f>
        <v/>
      </c>
      <c r="D319" s="23" t="str">
        <f>IF('Simpl. all tex.-dual tex'!N322=0,"",'Simpl. all tex.-dual tex'!N322)</f>
        <v/>
      </c>
      <c r="E319" s="23" t="str">
        <f>IF('Simpl. all tex.-dual tex'!O322=0,"",'Simpl. all tex.-dual tex'!O322)</f>
        <v/>
      </c>
      <c r="F319" s="23" t="str">
        <f>IF('Simpl. all tex.-dual tex'!P322=0,"",'Simpl. all tex.-dual tex'!P322)</f>
        <v/>
      </c>
      <c r="G319" s="23" t="str">
        <f>IF('Simpl. all tex.-dual tex'!Q322=0,"",'Simpl. all tex.-dual tex'!Q322)</f>
        <v/>
      </c>
      <c r="H319" s="23" t="str">
        <f>IF('Simpl. all tex.-dual tex'!R322=0,"",'Simpl. all tex.-dual tex'!R322)</f>
        <v/>
      </c>
      <c r="I319" s="23" t="str">
        <f>IF('Simpl. all tex.-dual tex'!S322=0,"",'Simpl. all tex.-dual tex'!S322)</f>
        <v/>
      </c>
      <c r="J319" s="23" t="str">
        <f>IF('Simpl. all tex.-dual tex'!T322=0,"",'Simpl. all tex.-dual tex'!T322)</f>
        <v/>
      </c>
      <c r="K319" s="23" t="str">
        <f>IF('Simpl. all tex.-dual tex'!U322=0,"",'Simpl. all tex.-dual tex'!U322)</f>
        <v/>
      </c>
      <c r="L319" s="23" t="str">
        <f>IF('Simpl. all tex.-dual tex'!V322=0,"",'Simpl. all tex.-dual tex'!V322)</f>
        <v/>
      </c>
      <c r="M319" s="23" t="str">
        <f>IF('Simpl. all tex.-dual tex'!W322=0,"",'Simpl. all tex.-dual tex'!W322)</f>
        <v/>
      </c>
      <c r="N319" s="23" t="str">
        <f>IF('Simpl. all tex.-dual tex'!X322=0,"",'Simpl. all tex.-dual tex'!X322)</f>
        <v/>
      </c>
      <c r="O319" s="23" t="str">
        <f>IF('Simpl. all tex.-dual tex'!Y322=0,"",'Simpl. all tex.-dual tex'!Y322)</f>
        <v/>
      </c>
      <c r="P319" s="23" t="str">
        <f>IF('Simpl. all tex.-dual tex'!Z322=0,"",'Simpl. all tex.-dual tex'!Z322)</f>
        <v/>
      </c>
      <c r="Q319" s="376">
        <f t="shared" si="4"/>
        <v>0</v>
      </c>
      <c r="R319" s="16">
        <f>Q319*'Simpl. all tex.-dual tex'!I322</f>
        <v>0</v>
      </c>
      <c r="S319" s="16">
        <f>Q319*'Simpl. all tex.-dual tex'!AX322</f>
        <v>0</v>
      </c>
    </row>
    <row r="320" spans="1:19" ht="23.25" customHeight="1">
      <c r="A320" s="24" t="str">
        <f>'Simpl. all tex.-dual tex'!D323</f>
        <v>SIMPL-13N</v>
      </c>
      <c r="B320" s="545" t="s">
        <v>6458</v>
      </c>
      <c r="C320" s="25" t="str">
        <f>IF('Simpl. all tex.-dual tex'!M323=0,"",'Simpl. all tex.-dual tex'!M323)</f>
        <v/>
      </c>
      <c r="D320" s="23" t="str">
        <f>IF('Simpl. all tex.-dual tex'!N323=0,"",'Simpl. all tex.-dual tex'!N323)</f>
        <v/>
      </c>
      <c r="E320" s="23" t="str">
        <f>IF('Simpl. all tex.-dual tex'!O323=0,"",'Simpl. all tex.-dual tex'!O323)</f>
        <v/>
      </c>
      <c r="F320" s="23" t="str">
        <f>IF('Simpl. all tex.-dual tex'!P323=0,"",'Simpl. all tex.-dual tex'!P323)</f>
        <v/>
      </c>
      <c r="G320" s="23" t="str">
        <f>IF('Simpl. all tex.-dual tex'!Q323=0,"",'Simpl. all tex.-dual tex'!Q323)</f>
        <v/>
      </c>
      <c r="H320" s="23" t="str">
        <f>IF('Simpl. all tex.-dual tex'!R323=0,"",'Simpl. all tex.-dual tex'!R323)</f>
        <v/>
      </c>
      <c r="I320" s="23" t="str">
        <f>IF('Simpl. all tex.-dual tex'!S323=0,"",'Simpl. all tex.-dual tex'!S323)</f>
        <v/>
      </c>
      <c r="J320" s="23" t="str">
        <f>IF('Simpl. all tex.-dual tex'!T323=0,"",'Simpl. all tex.-dual tex'!T323)</f>
        <v/>
      </c>
      <c r="K320" s="23" t="str">
        <f>IF('Simpl. all tex.-dual tex'!U323=0,"",'Simpl. all tex.-dual tex'!U323)</f>
        <v/>
      </c>
      <c r="L320" s="23" t="str">
        <f>IF('Simpl. all tex.-dual tex'!V323=0,"",'Simpl. all tex.-dual tex'!V323)</f>
        <v/>
      </c>
      <c r="M320" s="23" t="str">
        <f>IF('Simpl. all tex.-dual tex'!W323=0,"",'Simpl. all tex.-dual tex'!W323)</f>
        <v/>
      </c>
      <c r="N320" s="23" t="str">
        <f>IF('Simpl. all tex.-dual tex'!X323=0,"",'Simpl. all tex.-dual tex'!X323)</f>
        <v/>
      </c>
      <c r="O320" s="23" t="str">
        <f>IF('Simpl. all tex.-dual tex'!Y323=0,"",'Simpl. all tex.-dual tex'!Y323)</f>
        <v/>
      </c>
      <c r="P320" s="23" t="str">
        <f>IF('Simpl. all tex.-dual tex'!Z323=0,"",'Simpl. all tex.-dual tex'!Z323)</f>
        <v/>
      </c>
      <c r="Q320" s="376">
        <f t="shared" si="4"/>
        <v>0</v>
      </c>
      <c r="R320" s="16">
        <f>Q320*'Simpl. all tex.-dual tex'!I323</f>
        <v>0</v>
      </c>
      <c r="S320" s="16">
        <f>Q320*'Simpl. all tex.-dual tex'!AX323</f>
        <v>0</v>
      </c>
    </row>
    <row r="321" spans="1:19" ht="23.25" customHeight="1">
      <c r="A321" s="24" t="str">
        <f>'Simpl. all tex.-dual tex'!D324</f>
        <v>SIMPL-13N-T</v>
      </c>
      <c r="B321" s="545" t="s">
        <v>6459</v>
      </c>
      <c r="C321" s="25" t="str">
        <f>IF('Simpl. all tex.-dual tex'!M324=0,"",'Simpl. all tex.-dual tex'!M324)</f>
        <v/>
      </c>
      <c r="D321" s="23" t="str">
        <f>IF('Simpl. all tex.-dual tex'!N324=0,"",'Simpl. all tex.-dual tex'!N324)</f>
        <v/>
      </c>
      <c r="E321" s="23" t="str">
        <f>IF('Simpl. all tex.-dual tex'!O324=0,"",'Simpl. all tex.-dual tex'!O324)</f>
        <v/>
      </c>
      <c r="F321" s="23" t="str">
        <f>IF('Simpl. all tex.-dual tex'!P324=0,"",'Simpl. all tex.-dual tex'!P324)</f>
        <v/>
      </c>
      <c r="G321" s="23" t="str">
        <f>IF('Simpl. all tex.-dual tex'!Q324=0,"",'Simpl. all tex.-dual tex'!Q324)</f>
        <v/>
      </c>
      <c r="H321" s="23" t="str">
        <f>IF('Simpl. all tex.-dual tex'!R324=0,"",'Simpl. all tex.-dual tex'!R324)</f>
        <v/>
      </c>
      <c r="I321" s="23" t="str">
        <f>IF('Simpl. all tex.-dual tex'!S324=0,"",'Simpl. all tex.-dual tex'!S324)</f>
        <v/>
      </c>
      <c r="J321" s="23" t="str">
        <f>IF('Simpl. all tex.-dual tex'!T324=0,"",'Simpl. all tex.-dual tex'!T324)</f>
        <v/>
      </c>
      <c r="K321" s="23" t="str">
        <f>IF('Simpl. all tex.-dual tex'!U324=0,"",'Simpl. all tex.-dual tex'!U324)</f>
        <v/>
      </c>
      <c r="L321" s="23" t="str">
        <f>IF('Simpl. all tex.-dual tex'!V324=0,"",'Simpl. all tex.-dual tex'!V324)</f>
        <v/>
      </c>
      <c r="M321" s="23" t="str">
        <f>IF('Simpl. all tex.-dual tex'!W324=0,"",'Simpl. all tex.-dual tex'!W324)</f>
        <v/>
      </c>
      <c r="N321" s="23" t="str">
        <f>IF('Simpl. all tex.-dual tex'!X324=0,"",'Simpl. all tex.-dual tex'!X324)</f>
        <v/>
      </c>
      <c r="O321" s="23" t="str">
        <f>IF('Simpl. all tex.-dual tex'!Y324=0,"",'Simpl. all tex.-dual tex'!Y324)</f>
        <v/>
      </c>
      <c r="P321" s="23" t="str">
        <f>IF('Simpl. all tex.-dual tex'!Z324=0,"",'Simpl. all tex.-dual tex'!Z324)</f>
        <v/>
      </c>
      <c r="Q321" s="376">
        <f t="shared" si="4"/>
        <v>0</v>
      </c>
      <c r="R321" s="16">
        <f>Q321*'Simpl. all tex.-dual tex'!I324</f>
        <v>0</v>
      </c>
      <c r="S321" s="16">
        <f>Q321*'Simpl. all tex.-dual tex'!AX324</f>
        <v>0</v>
      </c>
    </row>
    <row r="322" spans="1:19" ht="23.25" customHeight="1">
      <c r="A322" s="24" t="str">
        <f>'Simpl. all tex.-dual tex'!D325</f>
        <v>SIMPL-13O</v>
      </c>
      <c r="B322" s="545" t="s">
        <v>6458</v>
      </c>
      <c r="C322" s="25" t="str">
        <f>IF('Simpl. all tex.-dual tex'!M325=0,"",'Simpl. all tex.-dual tex'!M325)</f>
        <v/>
      </c>
      <c r="D322" s="23" t="str">
        <f>IF('Simpl. all tex.-dual tex'!N325=0,"",'Simpl. all tex.-dual tex'!N325)</f>
        <v/>
      </c>
      <c r="E322" s="23" t="str">
        <f>IF('Simpl. all tex.-dual tex'!O325=0,"",'Simpl. all tex.-dual tex'!O325)</f>
        <v/>
      </c>
      <c r="F322" s="23" t="str">
        <f>IF('Simpl. all tex.-dual tex'!P325=0,"",'Simpl. all tex.-dual tex'!P325)</f>
        <v/>
      </c>
      <c r="G322" s="23" t="str">
        <f>IF('Simpl. all tex.-dual tex'!Q325=0,"",'Simpl. all tex.-dual tex'!Q325)</f>
        <v/>
      </c>
      <c r="H322" s="23" t="str">
        <f>IF('Simpl. all tex.-dual tex'!R325=0,"",'Simpl. all tex.-dual tex'!R325)</f>
        <v/>
      </c>
      <c r="I322" s="23" t="str">
        <f>IF('Simpl. all tex.-dual tex'!S325=0,"",'Simpl. all tex.-dual tex'!S325)</f>
        <v/>
      </c>
      <c r="J322" s="23" t="str">
        <f>IF('Simpl. all tex.-dual tex'!T325=0,"",'Simpl. all tex.-dual tex'!T325)</f>
        <v/>
      </c>
      <c r="K322" s="23" t="str">
        <f>IF('Simpl. all tex.-dual tex'!U325=0,"",'Simpl. all tex.-dual tex'!U325)</f>
        <v/>
      </c>
      <c r="L322" s="23" t="str">
        <f>IF('Simpl. all tex.-dual tex'!V325=0,"",'Simpl. all tex.-dual tex'!V325)</f>
        <v/>
      </c>
      <c r="M322" s="23" t="str">
        <f>IF('Simpl. all tex.-dual tex'!W325=0,"",'Simpl. all tex.-dual tex'!W325)</f>
        <v/>
      </c>
      <c r="N322" s="23" t="str">
        <f>IF('Simpl. all tex.-dual tex'!X325=0,"",'Simpl. all tex.-dual tex'!X325)</f>
        <v/>
      </c>
      <c r="O322" s="23" t="str">
        <f>IF('Simpl. all tex.-dual tex'!Y325=0,"",'Simpl. all tex.-dual tex'!Y325)</f>
        <v/>
      </c>
      <c r="P322" s="23" t="str">
        <f>IF('Simpl. all tex.-dual tex'!Z325=0,"",'Simpl. all tex.-dual tex'!Z325)</f>
        <v/>
      </c>
      <c r="Q322" s="376">
        <f t="shared" si="4"/>
        <v>0</v>
      </c>
      <c r="R322" s="16">
        <f>Q322*'Simpl. all tex.-dual tex'!I325</f>
        <v>0</v>
      </c>
      <c r="S322" s="16">
        <f>Q322*'Simpl. all tex.-dual tex'!AX325</f>
        <v>0</v>
      </c>
    </row>
    <row r="323" spans="1:19" ht="23.25" customHeight="1">
      <c r="A323" s="24" t="str">
        <f>'Simpl. all tex.-dual tex'!D326</f>
        <v>SIMPL-13O-T</v>
      </c>
      <c r="B323" s="545" t="s">
        <v>6459</v>
      </c>
      <c r="C323" s="25" t="str">
        <f>IF('Simpl. all tex.-dual tex'!M326=0,"",'Simpl. all tex.-dual tex'!M326)</f>
        <v/>
      </c>
      <c r="D323" s="23" t="str">
        <f>IF('Simpl. all tex.-dual tex'!N326=0,"",'Simpl. all tex.-dual tex'!N326)</f>
        <v/>
      </c>
      <c r="E323" s="23" t="str">
        <f>IF('Simpl. all tex.-dual tex'!O326=0,"",'Simpl. all tex.-dual tex'!O326)</f>
        <v/>
      </c>
      <c r="F323" s="23" t="str">
        <f>IF('Simpl. all tex.-dual tex'!P326=0,"",'Simpl. all tex.-dual tex'!P326)</f>
        <v/>
      </c>
      <c r="G323" s="23" t="str">
        <f>IF('Simpl. all tex.-dual tex'!Q326=0,"",'Simpl. all tex.-dual tex'!Q326)</f>
        <v/>
      </c>
      <c r="H323" s="23" t="str">
        <f>IF('Simpl. all tex.-dual tex'!R326=0,"",'Simpl. all tex.-dual tex'!R326)</f>
        <v/>
      </c>
      <c r="I323" s="23" t="str">
        <f>IF('Simpl. all tex.-dual tex'!S326=0,"",'Simpl. all tex.-dual tex'!S326)</f>
        <v/>
      </c>
      <c r="J323" s="23" t="str">
        <f>IF('Simpl. all tex.-dual tex'!T326=0,"",'Simpl. all tex.-dual tex'!T326)</f>
        <v/>
      </c>
      <c r="K323" s="23" t="str">
        <f>IF('Simpl. all tex.-dual tex'!U326=0,"",'Simpl. all tex.-dual tex'!U326)</f>
        <v/>
      </c>
      <c r="L323" s="23" t="str">
        <f>IF('Simpl. all tex.-dual tex'!V326=0,"",'Simpl. all tex.-dual tex'!V326)</f>
        <v/>
      </c>
      <c r="M323" s="23" t="str">
        <f>IF('Simpl. all tex.-dual tex'!W326=0,"",'Simpl. all tex.-dual tex'!W326)</f>
        <v/>
      </c>
      <c r="N323" s="23" t="str">
        <f>IF('Simpl. all tex.-dual tex'!X326=0,"",'Simpl. all tex.-dual tex'!X326)</f>
        <v/>
      </c>
      <c r="O323" s="23" t="str">
        <f>IF('Simpl. all tex.-dual tex'!Y326=0,"",'Simpl. all tex.-dual tex'!Y326)</f>
        <v/>
      </c>
      <c r="P323" s="23" t="str">
        <f>IF('Simpl. all tex.-dual tex'!Z326=0,"",'Simpl. all tex.-dual tex'!Z326)</f>
        <v/>
      </c>
      <c r="Q323" s="376">
        <f t="shared" si="4"/>
        <v>0</v>
      </c>
      <c r="R323" s="16">
        <f>Q323*'Simpl. all tex.-dual tex'!I326</f>
        <v>0</v>
      </c>
      <c r="S323" s="16">
        <f>Q323*'Simpl. all tex.-dual tex'!AX326</f>
        <v>0</v>
      </c>
    </row>
    <row r="324" spans="1:19" ht="23.25" customHeight="1">
      <c r="A324" s="24" t="str">
        <f>'Simpl. all tex.-dual tex'!D327</f>
        <v xml:space="preserve">14 - OPPOSITES </v>
      </c>
      <c r="B324" s="545"/>
      <c r="C324" s="25" t="str">
        <f>IF('Simpl. all tex.-dual tex'!M327=0,"",'Simpl. all tex.-dual tex'!M327)</f>
        <v/>
      </c>
      <c r="D324" s="23" t="str">
        <f>IF('Simpl. all tex.-dual tex'!N327=0,"",'Simpl. all tex.-dual tex'!N327)</f>
        <v/>
      </c>
      <c r="E324" s="23" t="str">
        <f>IF('Simpl. all tex.-dual tex'!O327=0,"",'Simpl. all tex.-dual tex'!O327)</f>
        <v/>
      </c>
      <c r="F324" s="23" t="str">
        <f>IF('Simpl. all tex.-dual tex'!P327=0,"",'Simpl. all tex.-dual tex'!P327)</f>
        <v/>
      </c>
      <c r="G324" s="23" t="str">
        <f>IF('Simpl. all tex.-dual tex'!Q327=0,"",'Simpl. all tex.-dual tex'!Q327)</f>
        <v/>
      </c>
      <c r="H324" s="23" t="str">
        <f>IF('Simpl. all tex.-dual tex'!R327=0,"",'Simpl. all tex.-dual tex'!R327)</f>
        <v/>
      </c>
      <c r="I324" s="23" t="str">
        <f>IF('Simpl. all tex.-dual tex'!S327=0,"",'Simpl. all tex.-dual tex'!S327)</f>
        <v/>
      </c>
      <c r="J324" s="23" t="str">
        <f>IF('Simpl. all tex.-dual tex'!T327=0,"",'Simpl. all tex.-dual tex'!T327)</f>
        <v/>
      </c>
      <c r="K324" s="23" t="str">
        <f>IF('Simpl. all tex.-dual tex'!U327=0,"",'Simpl. all tex.-dual tex'!U327)</f>
        <v/>
      </c>
      <c r="L324" s="23" t="str">
        <f>IF('Simpl. all tex.-dual tex'!V327=0,"",'Simpl. all tex.-dual tex'!V327)</f>
        <v/>
      </c>
      <c r="M324" s="23" t="str">
        <f>IF('Simpl. all tex.-dual tex'!W327=0,"",'Simpl. all tex.-dual tex'!W327)</f>
        <v/>
      </c>
      <c r="N324" s="23" t="str">
        <f>IF('Simpl. all tex.-dual tex'!X327=0,"",'Simpl. all tex.-dual tex'!X327)</f>
        <v/>
      </c>
      <c r="O324" s="23" t="str">
        <f>IF('Simpl. all tex.-dual tex'!Y327=0,"",'Simpl. all tex.-dual tex'!Y327)</f>
        <v/>
      </c>
      <c r="P324" s="23" t="str">
        <f>IF('Simpl. all tex.-dual tex'!Z327=0,"",'Simpl. all tex.-dual tex'!Z327)</f>
        <v/>
      </c>
      <c r="Q324" s="376">
        <f t="shared" si="4"/>
        <v>0</v>
      </c>
      <c r="R324" s="16">
        <f>Q324*'Simpl. all tex.-dual tex'!I327</f>
        <v>0</v>
      </c>
      <c r="S324" s="16">
        <f>Q324*'Simpl. all tex.-dual tex'!AX327</f>
        <v>0</v>
      </c>
    </row>
    <row r="325" spans="1:19" ht="23.25" customHeight="1">
      <c r="A325" s="24" t="str">
        <f>'Simpl. all tex.-dual tex'!D328</f>
        <v>SIMPL-14A</v>
      </c>
      <c r="B325" s="545" t="s">
        <v>6458</v>
      </c>
      <c r="C325" s="25" t="str">
        <f>IF('Simpl. all tex.-dual tex'!M328=0,"",'Simpl. all tex.-dual tex'!M328)</f>
        <v/>
      </c>
      <c r="D325" s="23" t="str">
        <f>IF('Simpl. all tex.-dual tex'!N328=0,"",'Simpl. all tex.-dual tex'!N328)</f>
        <v/>
      </c>
      <c r="E325" s="23" t="str">
        <f>IF('Simpl. all tex.-dual tex'!O328=0,"",'Simpl. all tex.-dual tex'!O328)</f>
        <v/>
      </c>
      <c r="F325" s="23" t="str">
        <f>IF('Simpl. all tex.-dual tex'!P328=0,"",'Simpl. all tex.-dual tex'!P328)</f>
        <v/>
      </c>
      <c r="G325" s="23" t="str">
        <f>IF('Simpl. all tex.-dual tex'!Q328=0,"",'Simpl. all tex.-dual tex'!Q328)</f>
        <v/>
      </c>
      <c r="H325" s="23" t="str">
        <f>IF('Simpl. all tex.-dual tex'!R328=0,"",'Simpl. all tex.-dual tex'!R328)</f>
        <v/>
      </c>
      <c r="I325" s="23" t="str">
        <f>IF('Simpl. all tex.-dual tex'!S328=0,"",'Simpl. all tex.-dual tex'!S328)</f>
        <v/>
      </c>
      <c r="J325" s="23" t="str">
        <f>IF('Simpl. all tex.-dual tex'!T328=0,"",'Simpl. all tex.-dual tex'!T328)</f>
        <v/>
      </c>
      <c r="K325" s="23" t="str">
        <f>IF('Simpl. all tex.-dual tex'!U328=0,"",'Simpl. all tex.-dual tex'!U328)</f>
        <v/>
      </c>
      <c r="L325" s="23" t="str">
        <f>IF('Simpl. all tex.-dual tex'!V328=0,"",'Simpl. all tex.-dual tex'!V328)</f>
        <v/>
      </c>
      <c r="M325" s="23" t="str">
        <f>IF('Simpl. all tex.-dual tex'!W328=0,"",'Simpl. all tex.-dual tex'!W328)</f>
        <v/>
      </c>
      <c r="N325" s="23" t="str">
        <f>IF('Simpl. all tex.-dual tex'!X328=0,"",'Simpl. all tex.-dual tex'!X328)</f>
        <v/>
      </c>
      <c r="O325" s="23" t="str">
        <f>IF('Simpl. all tex.-dual tex'!Y328=0,"",'Simpl. all tex.-dual tex'!Y328)</f>
        <v/>
      </c>
      <c r="P325" s="23" t="str">
        <f>IF('Simpl. all tex.-dual tex'!Z328=0,"",'Simpl. all tex.-dual tex'!Z328)</f>
        <v/>
      </c>
      <c r="Q325" s="376">
        <f t="shared" ref="Q325" si="5">SUM(C325:P325)</f>
        <v>0</v>
      </c>
      <c r="R325" s="16">
        <f>Q325*'Simpl. all tex.-dual tex'!I328</f>
        <v>0</v>
      </c>
      <c r="S325" s="16">
        <f>Q325*'Simpl. all tex.-dual tex'!AX328</f>
        <v>0</v>
      </c>
    </row>
    <row r="326" spans="1:19" ht="23.25" customHeight="1">
      <c r="A326" s="24" t="str">
        <f>'Simpl. all tex.-dual tex'!D329</f>
        <v>SIMPL-14A-T</v>
      </c>
      <c r="B326" s="545" t="s">
        <v>6459</v>
      </c>
      <c r="C326" s="25" t="str">
        <f>IF('Simpl. all tex.-dual tex'!M329=0,"",'Simpl. all tex.-dual tex'!M329)</f>
        <v/>
      </c>
      <c r="D326" s="23" t="str">
        <f>IF('Simpl. all tex.-dual tex'!N329=0,"",'Simpl. all tex.-dual tex'!N329)</f>
        <v/>
      </c>
      <c r="E326" s="23" t="str">
        <f>IF('Simpl. all tex.-dual tex'!O329=0,"",'Simpl. all tex.-dual tex'!O329)</f>
        <v/>
      </c>
      <c r="F326" s="23" t="str">
        <f>IF('Simpl. all tex.-dual tex'!P329=0,"",'Simpl. all tex.-dual tex'!P329)</f>
        <v/>
      </c>
      <c r="G326" s="23" t="str">
        <f>IF('Simpl. all tex.-dual tex'!Q329=0,"",'Simpl. all tex.-dual tex'!Q329)</f>
        <v/>
      </c>
      <c r="H326" s="23" t="str">
        <f>IF('Simpl. all tex.-dual tex'!R329=0,"",'Simpl. all tex.-dual tex'!R329)</f>
        <v/>
      </c>
      <c r="I326" s="23" t="str">
        <f>IF('Simpl. all tex.-dual tex'!S329=0,"",'Simpl. all tex.-dual tex'!S329)</f>
        <v/>
      </c>
      <c r="J326" s="23" t="str">
        <f>IF('Simpl. all tex.-dual tex'!T329=0,"",'Simpl. all tex.-dual tex'!T329)</f>
        <v/>
      </c>
      <c r="K326" s="23" t="str">
        <f>IF('Simpl. all tex.-dual tex'!U329=0,"",'Simpl. all tex.-dual tex'!U329)</f>
        <v/>
      </c>
      <c r="L326" s="23" t="str">
        <f>IF('Simpl. all tex.-dual tex'!V329=0,"",'Simpl. all tex.-dual tex'!V329)</f>
        <v/>
      </c>
      <c r="M326" s="23" t="str">
        <f>IF('Simpl. all tex.-dual tex'!W329=0,"",'Simpl. all tex.-dual tex'!W329)</f>
        <v/>
      </c>
      <c r="N326" s="23" t="str">
        <f>IF('Simpl. all tex.-dual tex'!X329=0,"",'Simpl. all tex.-dual tex'!X329)</f>
        <v/>
      </c>
      <c r="O326" s="23" t="str">
        <f>IF('Simpl. all tex.-dual tex'!Y329=0,"",'Simpl. all tex.-dual tex'!Y329)</f>
        <v/>
      </c>
      <c r="P326" s="23" t="str">
        <f>IF('Simpl. all tex.-dual tex'!Z329=0,"",'Simpl. all tex.-dual tex'!Z329)</f>
        <v/>
      </c>
      <c r="Q326" s="376">
        <f t="shared" si="4"/>
        <v>0</v>
      </c>
      <c r="R326" s="16">
        <f>Q326*'Simpl. all tex.-dual tex'!I329</f>
        <v>0</v>
      </c>
      <c r="S326" s="16">
        <f>Q326*'Simpl. all tex.-dual tex'!AX329</f>
        <v>0</v>
      </c>
    </row>
    <row r="327" spans="1:19" ht="23.25" customHeight="1">
      <c r="A327" s="24" t="str">
        <f>'Simpl. all tex.-dual tex'!D330</f>
        <v>SIMPL-14B</v>
      </c>
      <c r="B327" s="545" t="s">
        <v>6458</v>
      </c>
      <c r="C327" s="25" t="str">
        <f>IF('Simpl. all tex.-dual tex'!M330=0,"",'Simpl. all tex.-dual tex'!M330)</f>
        <v/>
      </c>
      <c r="D327" s="23" t="str">
        <f>IF('Simpl. all tex.-dual tex'!N330=0,"",'Simpl. all tex.-dual tex'!N330)</f>
        <v/>
      </c>
      <c r="E327" s="23" t="str">
        <f>IF('Simpl. all tex.-dual tex'!O330=0,"",'Simpl. all tex.-dual tex'!O330)</f>
        <v/>
      </c>
      <c r="F327" s="23" t="str">
        <f>IF('Simpl. all tex.-dual tex'!P330=0,"",'Simpl. all tex.-dual tex'!P330)</f>
        <v/>
      </c>
      <c r="G327" s="23" t="str">
        <f>IF('Simpl. all tex.-dual tex'!Q330=0,"",'Simpl. all tex.-dual tex'!Q330)</f>
        <v/>
      </c>
      <c r="H327" s="23" t="str">
        <f>IF('Simpl. all tex.-dual tex'!R330=0,"",'Simpl. all tex.-dual tex'!R330)</f>
        <v/>
      </c>
      <c r="I327" s="23" t="str">
        <f>IF('Simpl. all tex.-dual tex'!S330=0,"",'Simpl. all tex.-dual tex'!S330)</f>
        <v/>
      </c>
      <c r="J327" s="23" t="str">
        <f>IF('Simpl. all tex.-dual tex'!T330=0,"",'Simpl. all tex.-dual tex'!T330)</f>
        <v/>
      </c>
      <c r="K327" s="23" t="str">
        <f>IF('Simpl. all tex.-dual tex'!U330=0,"",'Simpl. all tex.-dual tex'!U330)</f>
        <v/>
      </c>
      <c r="L327" s="23" t="str">
        <f>IF('Simpl. all tex.-dual tex'!V330=0,"",'Simpl. all tex.-dual tex'!V330)</f>
        <v/>
      </c>
      <c r="M327" s="23" t="str">
        <f>IF('Simpl. all tex.-dual tex'!W330=0,"",'Simpl. all tex.-dual tex'!W330)</f>
        <v/>
      </c>
      <c r="N327" s="23" t="str">
        <f>IF('Simpl. all tex.-dual tex'!X330=0,"",'Simpl. all tex.-dual tex'!X330)</f>
        <v/>
      </c>
      <c r="O327" s="23" t="str">
        <f>IF('Simpl. all tex.-dual tex'!Y330=0,"",'Simpl. all tex.-dual tex'!Y330)</f>
        <v/>
      </c>
      <c r="P327" s="23" t="str">
        <f>IF('Simpl. all tex.-dual tex'!Z330=0,"",'Simpl. all tex.-dual tex'!Z330)</f>
        <v/>
      </c>
      <c r="Q327" s="376">
        <f t="shared" si="4"/>
        <v>0</v>
      </c>
      <c r="R327" s="16">
        <f>Q327*'Simpl. all tex.-dual tex'!I330</f>
        <v>0</v>
      </c>
      <c r="S327" s="16">
        <f>Q327*'Simpl. all tex.-dual tex'!AX330</f>
        <v>0</v>
      </c>
    </row>
    <row r="328" spans="1:19" ht="23.25" customHeight="1">
      <c r="A328" s="24" t="str">
        <f>'Simpl. all tex.-dual tex'!D331</f>
        <v>SIMPL-14B-T</v>
      </c>
      <c r="B328" s="545" t="s">
        <v>6459</v>
      </c>
      <c r="C328" s="25" t="str">
        <f>IF('Simpl. all tex.-dual tex'!M331=0,"",'Simpl. all tex.-dual tex'!M331)</f>
        <v/>
      </c>
      <c r="D328" s="23" t="str">
        <f>IF('Simpl. all tex.-dual tex'!N331=0,"",'Simpl. all tex.-dual tex'!N331)</f>
        <v/>
      </c>
      <c r="E328" s="23" t="str">
        <f>IF('Simpl. all tex.-dual tex'!O331=0,"",'Simpl. all tex.-dual tex'!O331)</f>
        <v/>
      </c>
      <c r="F328" s="23" t="str">
        <f>IF('Simpl. all tex.-dual tex'!P331=0,"",'Simpl. all tex.-dual tex'!P331)</f>
        <v/>
      </c>
      <c r="G328" s="23" t="str">
        <f>IF('Simpl. all tex.-dual tex'!Q331=0,"",'Simpl. all tex.-dual tex'!Q331)</f>
        <v/>
      </c>
      <c r="H328" s="23" t="str">
        <f>IF('Simpl. all tex.-dual tex'!R331=0,"",'Simpl. all tex.-dual tex'!R331)</f>
        <v/>
      </c>
      <c r="I328" s="23" t="str">
        <f>IF('Simpl. all tex.-dual tex'!S331=0,"",'Simpl. all tex.-dual tex'!S331)</f>
        <v/>
      </c>
      <c r="J328" s="23" t="str">
        <f>IF('Simpl. all tex.-dual tex'!T331=0,"",'Simpl. all tex.-dual tex'!T331)</f>
        <v/>
      </c>
      <c r="K328" s="23" t="str">
        <f>IF('Simpl. all tex.-dual tex'!U331=0,"",'Simpl. all tex.-dual tex'!U331)</f>
        <v/>
      </c>
      <c r="L328" s="23" t="str">
        <f>IF('Simpl. all tex.-dual tex'!V331=0,"",'Simpl. all tex.-dual tex'!V331)</f>
        <v/>
      </c>
      <c r="M328" s="23" t="str">
        <f>IF('Simpl. all tex.-dual tex'!W331=0,"",'Simpl. all tex.-dual tex'!W331)</f>
        <v/>
      </c>
      <c r="N328" s="23" t="str">
        <f>IF('Simpl. all tex.-dual tex'!X331=0,"",'Simpl. all tex.-dual tex'!X331)</f>
        <v/>
      </c>
      <c r="O328" s="23" t="str">
        <f>IF('Simpl. all tex.-dual tex'!Y331=0,"",'Simpl. all tex.-dual tex'!Y331)</f>
        <v/>
      </c>
      <c r="P328" s="23" t="str">
        <f>IF('Simpl. all tex.-dual tex'!Z331=0,"",'Simpl. all tex.-dual tex'!Z331)</f>
        <v/>
      </c>
      <c r="Q328" s="376">
        <f t="shared" ref="Q328:Q338" si="6">SUM(C328:P328)</f>
        <v>0</v>
      </c>
      <c r="R328" s="16">
        <f>Q328*'Simpl. all tex.-dual tex'!I331</f>
        <v>0</v>
      </c>
      <c r="S328" s="16">
        <f>Q328*'Simpl. all tex.-dual tex'!AX331</f>
        <v>0</v>
      </c>
    </row>
    <row r="329" spans="1:19" ht="23.25" customHeight="1">
      <c r="A329" s="24" t="str">
        <f>'Simpl. all tex.-dual tex'!D332</f>
        <v>SIMPL-14C</v>
      </c>
      <c r="B329" s="545" t="s">
        <v>6458</v>
      </c>
      <c r="C329" s="25" t="str">
        <f>IF('Simpl. all tex.-dual tex'!M332=0,"",'Simpl. all tex.-dual tex'!M332)</f>
        <v/>
      </c>
      <c r="D329" s="23" t="str">
        <f>IF('Simpl. all tex.-dual tex'!N332=0,"",'Simpl. all tex.-dual tex'!N332)</f>
        <v/>
      </c>
      <c r="E329" s="23" t="str">
        <f>IF('Simpl. all tex.-dual tex'!O332=0,"",'Simpl. all tex.-dual tex'!O332)</f>
        <v/>
      </c>
      <c r="F329" s="23" t="str">
        <f>IF('Simpl. all tex.-dual tex'!P332=0,"",'Simpl. all tex.-dual tex'!P332)</f>
        <v/>
      </c>
      <c r="G329" s="23" t="str">
        <f>IF('Simpl. all tex.-dual tex'!Q332=0,"",'Simpl. all tex.-dual tex'!Q332)</f>
        <v/>
      </c>
      <c r="H329" s="23" t="str">
        <f>IF('Simpl. all tex.-dual tex'!R332=0,"",'Simpl. all tex.-dual tex'!R332)</f>
        <v/>
      </c>
      <c r="I329" s="23" t="str">
        <f>IF('Simpl. all tex.-dual tex'!S332=0,"",'Simpl. all tex.-dual tex'!S332)</f>
        <v/>
      </c>
      <c r="J329" s="23" t="str">
        <f>IF('Simpl. all tex.-dual tex'!T332=0,"",'Simpl. all tex.-dual tex'!T332)</f>
        <v/>
      </c>
      <c r="K329" s="23" t="str">
        <f>IF('Simpl. all tex.-dual tex'!U332=0,"",'Simpl. all tex.-dual tex'!U332)</f>
        <v/>
      </c>
      <c r="L329" s="23" t="str">
        <f>IF('Simpl. all tex.-dual tex'!V332=0,"",'Simpl. all tex.-dual tex'!V332)</f>
        <v/>
      </c>
      <c r="M329" s="23" t="str">
        <f>IF('Simpl. all tex.-dual tex'!W332=0,"",'Simpl. all tex.-dual tex'!W332)</f>
        <v/>
      </c>
      <c r="N329" s="23" t="str">
        <f>IF('Simpl. all tex.-dual tex'!X332=0,"",'Simpl. all tex.-dual tex'!X332)</f>
        <v/>
      </c>
      <c r="O329" s="23" t="str">
        <f>IF('Simpl. all tex.-dual tex'!Y332=0,"",'Simpl. all tex.-dual tex'!Y332)</f>
        <v/>
      </c>
      <c r="P329" s="23" t="str">
        <f>IF('Simpl. all tex.-dual tex'!Z332=0,"",'Simpl. all tex.-dual tex'!Z332)</f>
        <v/>
      </c>
      <c r="Q329" s="376">
        <f t="shared" si="6"/>
        <v>0</v>
      </c>
      <c r="R329" s="16">
        <f>Q329*'Simpl. all tex.-dual tex'!I332</f>
        <v>0</v>
      </c>
      <c r="S329" s="16">
        <f>Q329*'Simpl. all tex.-dual tex'!AX332</f>
        <v>0</v>
      </c>
    </row>
    <row r="330" spans="1:19" ht="23.25" customHeight="1">
      <c r="A330" s="24" t="str">
        <f>'Simpl. all tex.-dual tex'!D333</f>
        <v>SIMPL-14C-T</v>
      </c>
      <c r="B330" s="545" t="s">
        <v>6459</v>
      </c>
      <c r="C330" s="25" t="str">
        <f>IF('Simpl. all tex.-dual tex'!M333=0,"",'Simpl. all tex.-dual tex'!M333)</f>
        <v/>
      </c>
      <c r="D330" s="23" t="str">
        <f>IF('Simpl. all tex.-dual tex'!N333=0,"",'Simpl. all tex.-dual tex'!N333)</f>
        <v/>
      </c>
      <c r="E330" s="23" t="str">
        <f>IF('Simpl. all tex.-dual tex'!O333=0,"",'Simpl. all tex.-dual tex'!O333)</f>
        <v/>
      </c>
      <c r="F330" s="23" t="str">
        <f>IF('Simpl. all tex.-dual tex'!P333=0,"",'Simpl. all tex.-dual tex'!P333)</f>
        <v/>
      </c>
      <c r="G330" s="23" t="str">
        <f>IF('Simpl. all tex.-dual tex'!Q333=0,"",'Simpl. all tex.-dual tex'!Q333)</f>
        <v/>
      </c>
      <c r="H330" s="23" t="str">
        <f>IF('Simpl. all tex.-dual tex'!R333=0,"",'Simpl. all tex.-dual tex'!R333)</f>
        <v/>
      </c>
      <c r="I330" s="23" t="str">
        <f>IF('Simpl. all tex.-dual tex'!S333=0,"",'Simpl. all tex.-dual tex'!S333)</f>
        <v/>
      </c>
      <c r="J330" s="23" t="str">
        <f>IF('Simpl. all tex.-dual tex'!T333=0,"",'Simpl. all tex.-dual tex'!T333)</f>
        <v/>
      </c>
      <c r="K330" s="23" t="str">
        <f>IF('Simpl. all tex.-dual tex'!U333=0,"",'Simpl. all tex.-dual tex'!U333)</f>
        <v/>
      </c>
      <c r="L330" s="23" t="str">
        <f>IF('Simpl. all tex.-dual tex'!V333=0,"",'Simpl. all tex.-dual tex'!V333)</f>
        <v/>
      </c>
      <c r="M330" s="23" t="str">
        <f>IF('Simpl. all tex.-dual tex'!W333=0,"",'Simpl. all tex.-dual tex'!W333)</f>
        <v/>
      </c>
      <c r="N330" s="23" t="str">
        <f>IF('Simpl. all tex.-dual tex'!X333=0,"",'Simpl. all tex.-dual tex'!X333)</f>
        <v/>
      </c>
      <c r="O330" s="23" t="str">
        <f>IF('Simpl. all tex.-dual tex'!Y333=0,"",'Simpl. all tex.-dual tex'!Y333)</f>
        <v/>
      </c>
      <c r="P330" s="23" t="str">
        <f>IF('Simpl. all tex.-dual tex'!Z333=0,"",'Simpl. all tex.-dual tex'!Z333)</f>
        <v/>
      </c>
      <c r="Q330" s="376">
        <f t="shared" si="6"/>
        <v>0</v>
      </c>
      <c r="R330" s="16">
        <f>Q330*'Simpl. all tex.-dual tex'!I333</f>
        <v>0</v>
      </c>
      <c r="S330" s="16">
        <f>Q330*'Simpl. all tex.-dual tex'!AX333</f>
        <v>0</v>
      </c>
    </row>
    <row r="331" spans="1:19" ht="23.25" customHeight="1">
      <c r="A331" s="24" t="str">
        <f>'Simpl. all tex.-dual tex'!D334</f>
        <v>SIMPL-14D</v>
      </c>
      <c r="B331" s="545" t="s">
        <v>6458</v>
      </c>
      <c r="C331" s="25" t="str">
        <f>IF('Simpl. all tex.-dual tex'!M334=0,"",'Simpl. all tex.-dual tex'!M334)</f>
        <v/>
      </c>
      <c r="D331" s="23" t="str">
        <f>IF('Simpl. all tex.-dual tex'!N334=0,"",'Simpl. all tex.-dual tex'!N334)</f>
        <v/>
      </c>
      <c r="E331" s="23" t="str">
        <f>IF('Simpl. all tex.-dual tex'!O334=0,"",'Simpl. all tex.-dual tex'!O334)</f>
        <v/>
      </c>
      <c r="F331" s="23" t="str">
        <f>IF('Simpl. all tex.-dual tex'!P334=0,"",'Simpl. all tex.-dual tex'!P334)</f>
        <v/>
      </c>
      <c r="G331" s="23" t="str">
        <f>IF('Simpl. all tex.-dual tex'!Q334=0,"",'Simpl. all tex.-dual tex'!Q334)</f>
        <v/>
      </c>
      <c r="H331" s="23" t="str">
        <f>IF('Simpl. all tex.-dual tex'!R334=0,"",'Simpl. all tex.-dual tex'!R334)</f>
        <v/>
      </c>
      <c r="I331" s="23" t="str">
        <f>IF('Simpl. all tex.-dual tex'!S334=0,"",'Simpl. all tex.-dual tex'!S334)</f>
        <v/>
      </c>
      <c r="J331" s="23" t="str">
        <f>IF('Simpl. all tex.-dual tex'!T334=0,"",'Simpl. all tex.-dual tex'!T334)</f>
        <v/>
      </c>
      <c r="K331" s="23" t="str">
        <f>IF('Simpl. all tex.-dual tex'!U334=0,"",'Simpl. all tex.-dual tex'!U334)</f>
        <v/>
      </c>
      <c r="L331" s="23" t="str">
        <f>IF('Simpl. all tex.-dual tex'!V334=0,"",'Simpl. all tex.-dual tex'!V334)</f>
        <v/>
      </c>
      <c r="M331" s="23" t="str">
        <f>IF('Simpl. all tex.-dual tex'!W334=0,"",'Simpl. all tex.-dual tex'!W334)</f>
        <v/>
      </c>
      <c r="N331" s="23" t="str">
        <f>IF('Simpl. all tex.-dual tex'!X334=0,"",'Simpl. all tex.-dual tex'!X334)</f>
        <v/>
      </c>
      <c r="O331" s="23" t="str">
        <f>IF('Simpl. all tex.-dual tex'!Y334=0,"",'Simpl. all tex.-dual tex'!Y334)</f>
        <v/>
      </c>
      <c r="P331" s="23" t="str">
        <f>IF('Simpl. all tex.-dual tex'!Z334=0,"",'Simpl. all tex.-dual tex'!Z334)</f>
        <v/>
      </c>
      <c r="Q331" s="376">
        <f t="shared" si="6"/>
        <v>0</v>
      </c>
      <c r="R331" s="16">
        <f>Q331*'Simpl. all tex.-dual tex'!I334</f>
        <v>0</v>
      </c>
      <c r="S331" s="16">
        <f>Q331*'Simpl. all tex.-dual tex'!AX334</f>
        <v>0</v>
      </c>
    </row>
    <row r="332" spans="1:19" ht="23.25" customHeight="1">
      <c r="A332" s="24" t="str">
        <f>'Simpl. all tex.-dual tex'!D335</f>
        <v>SIMPL-14D-T</v>
      </c>
      <c r="B332" s="545" t="s">
        <v>6459</v>
      </c>
      <c r="C332" s="25" t="str">
        <f>IF('Simpl. all tex.-dual tex'!M335=0,"",'Simpl. all tex.-dual tex'!M335)</f>
        <v/>
      </c>
      <c r="D332" s="23" t="str">
        <f>IF('Simpl. all tex.-dual tex'!N335=0,"",'Simpl. all tex.-dual tex'!N335)</f>
        <v/>
      </c>
      <c r="E332" s="23" t="str">
        <f>IF('Simpl. all tex.-dual tex'!O335=0,"",'Simpl. all tex.-dual tex'!O335)</f>
        <v/>
      </c>
      <c r="F332" s="23" t="str">
        <f>IF('Simpl. all tex.-dual tex'!P335=0,"",'Simpl. all tex.-dual tex'!P335)</f>
        <v/>
      </c>
      <c r="G332" s="23" t="str">
        <f>IF('Simpl. all tex.-dual tex'!Q335=0,"",'Simpl. all tex.-dual tex'!Q335)</f>
        <v/>
      </c>
      <c r="H332" s="23" t="str">
        <f>IF('Simpl. all tex.-dual tex'!R335=0,"",'Simpl. all tex.-dual tex'!R335)</f>
        <v/>
      </c>
      <c r="I332" s="23" t="str">
        <f>IF('Simpl. all tex.-dual tex'!S335=0,"",'Simpl. all tex.-dual tex'!S335)</f>
        <v/>
      </c>
      <c r="J332" s="23" t="str">
        <f>IF('Simpl. all tex.-dual tex'!T335=0,"",'Simpl. all tex.-dual tex'!T335)</f>
        <v/>
      </c>
      <c r="K332" s="23" t="str">
        <f>IF('Simpl. all tex.-dual tex'!U335=0,"",'Simpl. all tex.-dual tex'!U335)</f>
        <v/>
      </c>
      <c r="L332" s="23" t="str">
        <f>IF('Simpl. all tex.-dual tex'!V335=0,"",'Simpl. all tex.-dual tex'!V335)</f>
        <v/>
      </c>
      <c r="M332" s="23" t="str">
        <f>IF('Simpl. all tex.-dual tex'!W335=0,"",'Simpl. all tex.-dual tex'!W335)</f>
        <v/>
      </c>
      <c r="N332" s="23" t="str">
        <f>IF('Simpl. all tex.-dual tex'!X335=0,"",'Simpl. all tex.-dual tex'!X335)</f>
        <v/>
      </c>
      <c r="O332" s="23" t="str">
        <f>IF('Simpl. all tex.-dual tex'!Y335=0,"",'Simpl. all tex.-dual tex'!Y335)</f>
        <v/>
      </c>
      <c r="P332" s="23" t="str">
        <f>IF('Simpl. all tex.-dual tex'!Z335=0,"",'Simpl. all tex.-dual tex'!Z335)</f>
        <v/>
      </c>
      <c r="Q332" s="376">
        <f t="shared" si="6"/>
        <v>0</v>
      </c>
      <c r="R332" s="16">
        <f>Q332*'Simpl. all tex.-dual tex'!I335</f>
        <v>0</v>
      </c>
      <c r="S332" s="16">
        <f>Q332*'Simpl. all tex.-dual tex'!AX335</f>
        <v>0</v>
      </c>
    </row>
    <row r="333" spans="1:19" ht="23.25" customHeight="1">
      <c r="A333" s="24" t="str">
        <f>'Simpl. all tex.-dual tex'!D336</f>
        <v>SIMPL-14E</v>
      </c>
      <c r="B333" s="545" t="s">
        <v>6458</v>
      </c>
      <c r="C333" s="25" t="str">
        <f>IF('Simpl. all tex.-dual tex'!M336=0,"",'Simpl. all tex.-dual tex'!M336)</f>
        <v/>
      </c>
      <c r="D333" s="23" t="str">
        <f>IF('Simpl. all tex.-dual tex'!N336=0,"",'Simpl. all tex.-dual tex'!N336)</f>
        <v/>
      </c>
      <c r="E333" s="23" t="str">
        <f>IF('Simpl. all tex.-dual tex'!O336=0,"",'Simpl. all tex.-dual tex'!O336)</f>
        <v/>
      </c>
      <c r="F333" s="23" t="str">
        <f>IF('Simpl. all tex.-dual tex'!P336=0,"",'Simpl. all tex.-dual tex'!P336)</f>
        <v/>
      </c>
      <c r="G333" s="23" t="str">
        <f>IF('Simpl. all tex.-dual tex'!Q336=0,"",'Simpl. all tex.-dual tex'!Q336)</f>
        <v/>
      </c>
      <c r="H333" s="23" t="str">
        <f>IF('Simpl. all tex.-dual tex'!R336=0,"",'Simpl. all tex.-dual tex'!R336)</f>
        <v/>
      </c>
      <c r="I333" s="23" t="str">
        <f>IF('Simpl. all tex.-dual tex'!S336=0,"",'Simpl. all tex.-dual tex'!S336)</f>
        <v/>
      </c>
      <c r="J333" s="23" t="str">
        <f>IF('Simpl. all tex.-dual tex'!T336=0,"",'Simpl. all tex.-dual tex'!T336)</f>
        <v/>
      </c>
      <c r="K333" s="23" t="str">
        <f>IF('Simpl. all tex.-dual tex'!U336=0,"",'Simpl. all tex.-dual tex'!U336)</f>
        <v/>
      </c>
      <c r="L333" s="23" t="str">
        <f>IF('Simpl. all tex.-dual tex'!V336=0,"",'Simpl. all tex.-dual tex'!V336)</f>
        <v/>
      </c>
      <c r="M333" s="23" t="str">
        <f>IF('Simpl. all tex.-dual tex'!W336=0,"",'Simpl. all tex.-dual tex'!W336)</f>
        <v/>
      </c>
      <c r="N333" s="23" t="str">
        <f>IF('Simpl. all tex.-dual tex'!X336=0,"",'Simpl. all tex.-dual tex'!X336)</f>
        <v/>
      </c>
      <c r="O333" s="23" t="str">
        <f>IF('Simpl. all tex.-dual tex'!Y336=0,"",'Simpl. all tex.-dual tex'!Y336)</f>
        <v/>
      </c>
      <c r="P333" s="23" t="str">
        <f>IF('Simpl. all tex.-dual tex'!Z336=0,"",'Simpl. all tex.-dual tex'!Z336)</f>
        <v/>
      </c>
      <c r="Q333" s="376">
        <f t="shared" si="6"/>
        <v>0</v>
      </c>
      <c r="R333" s="16">
        <f>Q333*'Simpl. all tex.-dual tex'!I336</f>
        <v>0</v>
      </c>
      <c r="S333" s="16">
        <f>Q333*'Simpl. all tex.-dual tex'!AX336</f>
        <v>0</v>
      </c>
    </row>
    <row r="334" spans="1:19" ht="23.25" customHeight="1">
      <c r="A334" s="24" t="str">
        <f>'Simpl. all tex.-dual tex'!D337</f>
        <v>SIMPL-14E-T</v>
      </c>
      <c r="B334" s="545" t="s">
        <v>6459</v>
      </c>
      <c r="C334" s="25" t="str">
        <f>IF('Simpl. all tex.-dual tex'!M337=0,"",'Simpl. all tex.-dual tex'!M337)</f>
        <v/>
      </c>
      <c r="D334" s="23" t="str">
        <f>IF('Simpl. all tex.-dual tex'!N337=0,"",'Simpl. all tex.-dual tex'!N337)</f>
        <v/>
      </c>
      <c r="E334" s="23" t="str">
        <f>IF('Simpl. all tex.-dual tex'!O337=0,"",'Simpl. all tex.-dual tex'!O337)</f>
        <v/>
      </c>
      <c r="F334" s="23" t="str">
        <f>IF('Simpl. all tex.-dual tex'!P337=0,"",'Simpl. all tex.-dual tex'!P337)</f>
        <v/>
      </c>
      <c r="G334" s="23" t="str">
        <f>IF('Simpl. all tex.-dual tex'!Q337=0,"",'Simpl. all tex.-dual tex'!Q337)</f>
        <v/>
      </c>
      <c r="H334" s="23" t="str">
        <f>IF('Simpl. all tex.-dual tex'!R337=0,"",'Simpl. all tex.-dual tex'!R337)</f>
        <v/>
      </c>
      <c r="I334" s="23" t="str">
        <f>IF('Simpl. all tex.-dual tex'!S337=0,"",'Simpl. all tex.-dual tex'!S337)</f>
        <v/>
      </c>
      <c r="J334" s="23" t="str">
        <f>IF('Simpl. all tex.-dual tex'!T337=0,"",'Simpl. all tex.-dual tex'!T337)</f>
        <v/>
      </c>
      <c r="K334" s="23" t="str">
        <f>IF('Simpl. all tex.-dual tex'!U337=0,"",'Simpl. all tex.-dual tex'!U337)</f>
        <v/>
      </c>
      <c r="L334" s="23" t="str">
        <f>IF('Simpl. all tex.-dual tex'!V337=0,"",'Simpl. all tex.-dual tex'!V337)</f>
        <v/>
      </c>
      <c r="M334" s="23" t="str">
        <f>IF('Simpl. all tex.-dual tex'!W337=0,"",'Simpl. all tex.-dual tex'!W337)</f>
        <v/>
      </c>
      <c r="N334" s="23" t="str">
        <f>IF('Simpl. all tex.-dual tex'!X337=0,"",'Simpl. all tex.-dual tex'!X337)</f>
        <v/>
      </c>
      <c r="O334" s="23" t="str">
        <f>IF('Simpl. all tex.-dual tex'!Y337=0,"",'Simpl. all tex.-dual tex'!Y337)</f>
        <v/>
      </c>
      <c r="P334" s="23" t="str">
        <f>IF('Simpl. all tex.-dual tex'!Z337=0,"",'Simpl. all tex.-dual tex'!Z337)</f>
        <v/>
      </c>
      <c r="Q334" s="376">
        <f t="shared" si="6"/>
        <v>0</v>
      </c>
      <c r="R334" s="16">
        <f>Q334*'Simpl. all tex.-dual tex'!I337</f>
        <v>0</v>
      </c>
      <c r="S334" s="16">
        <f>Q334*'Simpl. all tex.-dual tex'!AX337</f>
        <v>0</v>
      </c>
    </row>
    <row r="335" spans="1:19" ht="23.25" customHeight="1">
      <c r="A335" s="24" t="str">
        <f>'Simpl. all tex.-dual tex'!D338</f>
        <v>SIMPL-14F</v>
      </c>
      <c r="B335" s="545" t="s">
        <v>6458</v>
      </c>
      <c r="C335" s="25" t="str">
        <f>IF('Simpl. all tex.-dual tex'!M338=0,"",'Simpl. all tex.-dual tex'!M338)</f>
        <v/>
      </c>
      <c r="D335" s="23" t="str">
        <f>IF('Simpl. all tex.-dual tex'!N338=0,"",'Simpl. all tex.-dual tex'!N338)</f>
        <v/>
      </c>
      <c r="E335" s="23" t="str">
        <f>IF('Simpl. all tex.-dual tex'!O338=0,"",'Simpl. all tex.-dual tex'!O338)</f>
        <v/>
      </c>
      <c r="F335" s="23" t="str">
        <f>IF('Simpl. all tex.-dual tex'!P338=0,"",'Simpl. all tex.-dual tex'!P338)</f>
        <v/>
      </c>
      <c r="G335" s="23" t="str">
        <f>IF('Simpl. all tex.-dual tex'!Q338=0,"",'Simpl. all tex.-dual tex'!Q338)</f>
        <v/>
      </c>
      <c r="H335" s="23" t="str">
        <f>IF('Simpl. all tex.-dual tex'!R338=0,"",'Simpl. all tex.-dual tex'!R338)</f>
        <v/>
      </c>
      <c r="I335" s="23" t="str">
        <f>IF('Simpl. all tex.-dual tex'!S338=0,"",'Simpl. all tex.-dual tex'!S338)</f>
        <v/>
      </c>
      <c r="J335" s="23" t="str">
        <f>IF('Simpl. all tex.-dual tex'!T338=0,"",'Simpl. all tex.-dual tex'!T338)</f>
        <v/>
      </c>
      <c r="K335" s="23" t="str">
        <f>IF('Simpl. all tex.-dual tex'!U338=0,"",'Simpl. all tex.-dual tex'!U338)</f>
        <v/>
      </c>
      <c r="L335" s="23" t="str">
        <f>IF('Simpl. all tex.-dual tex'!V338=0,"",'Simpl. all tex.-dual tex'!V338)</f>
        <v/>
      </c>
      <c r="M335" s="23" t="str">
        <f>IF('Simpl. all tex.-dual tex'!W338=0,"",'Simpl. all tex.-dual tex'!W338)</f>
        <v/>
      </c>
      <c r="N335" s="23" t="str">
        <f>IF('Simpl. all tex.-dual tex'!X338=0,"",'Simpl. all tex.-dual tex'!X338)</f>
        <v/>
      </c>
      <c r="O335" s="23" t="str">
        <f>IF('Simpl. all tex.-dual tex'!Y338=0,"",'Simpl. all tex.-dual tex'!Y338)</f>
        <v/>
      </c>
      <c r="P335" s="23" t="str">
        <f>IF('Simpl. all tex.-dual tex'!Z338=0,"",'Simpl. all tex.-dual tex'!Z338)</f>
        <v/>
      </c>
      <c r="Q335" s="376">
        <f t="shared" si="6"/>
        <v>0</v>
      </c>
      <c r="R335" s="16">
        <f>Q335*'Simpl. all tex.-dual tex'!I338</f>
        <v>0</v>
      </c>
      <c r="S335" s="16">
        <f>Q335*'Simpl. all tex.-dual tex'!AX338</f>
        <v>0</v>
      </c>
    </row>
    <row r="336" spans="1:19" ht="23.25" customHeight="1">
      <c r="A336" s="24" t="str">
        <f>'Simpl. all tex.-dual tex'!D339</f>
        <v>SIMPL-14F-T</v>
      </c>
      <c r="B336" s="545" t="s">
        <v>6459</v>
      </c>
      <c r="C336" s="25" t="str">
        <f>IF('Simpl. all tex.-dual tex'!M339=0,"",'Simpl. all tex.-dual tex'!M339)</f>
        <v/>
      </c>
      <c r="D336" s="23" t="str">
        <f>IF('Simpl. all tex.-dual tex'!N339=0,"",'Simpl. all tex.-dual tex'!N339)</f>
        <v/>
      </c>
      <c r="E336" s="23" t="str">
        <f>IF('Simpl. all tex.-dual tex'!O339=0,"",'Simpl. all tex.-dual tex'!O339)</f>
        <v/>
      </c>
      <c r="F336" s="23" t="str">
        <f>IF('Simpl. all tex.-dual tex'!P339=0,"",'Simpl. all tex.-dual tex'!P339)</f>
        <v/>
      </c>
      <c r="G336" s="23" t="str">
        <f>IF('Simpl. all tex.-dual tex'!Q339=0,"",'Simpl. all tex.-dual tex'!Q339)</f>
        <v/>
      </c>
      <c r="H336" s="23" t="str">
        <f>IF('Simpl. all tex.-dual tex'!R339=0,"",'Simpl. all tex.-dual tex'!R339)</f>
        <v/>
      </c>
      <c r="I336" s="23" t="str">
        <f>IF('Simpl. all tex.-dual tex'!S339=0,"",'Simpl. all tex.-dual tex'!S339)</f>
        <v/>
      </c>
      <c r="J336" s="23" t="str">
        <f>IF('Simpl. all tex.-dual tex'!T339=0,"",'Simpl. all tex.-dual tex'!T339)</f>
        <v/>
      </c>
      <c r="K336" s="23" t="str">
        <f>IF('Simpl. all tex.-dual tex'!U339=0,"",'Simpl. all tex.-dual tex'!U339)</f>
        <v/>
      </c>
      <c r="L336" s="23" t="str">
        <f>IF('Simpl. all tex.-dual tex'!V339=0,"",'Simpl. all tex.-dual tex'!V339)</f>
        <v/>
      </c>
      <c r="M336" s="23" t="str">
        <f>IF('Simpl. all tex.-dual tex'!W339=0,"",'Simpl. all tex.-dual tex'!W339)</f>
        <v/>
      </c>
      <c r="N336" s="23" t="str">
        <f>IF('Simpl. all tex.-dual tex'!X339=0,"",'Simpl. all tex.-dual tex'!X339)</f>
        <v/>
      </c>
      <c r="O336" s="23" t="str">
        <f>IF('Simpl. all tex.-dual tex'!Y339=0,"",'Simpl. all tex.-dual tex'!Y339)</f>
        <v/>
      </c>
      <c r="P336" s="23" t="str">
        <f>IF('Simpl. all tex.-dual tex'!Z339=0,"",'Simpl. all tex.-dual tex'!Z339)</f>
        <v/>
      </c>
      <c r="Q336" s="376">
        <f t="shared" si="6"/>
        <v>0</v>
      </c>
      <c r="R336" s="16">
        <f>Q336*'Simpl. all tex.-dual tex'!I339</f>
        <v>0</v>
      </c>
      <c r="S336" s="16">
        <f>Q336*'Simpl. all tex.-dual tex'!AX339</f>
        <v>0</v>
      </c>
    </row>
    <row r="337" spans="1:19" ht="23.25" customHeight="1">
      <c r="A337" s="24" t="str">
        <f>'Simpl. all tex.-dual tex'!D340</f>
        <v>SIMPL-14G</v>
      </c>
      <c r="B337" s="545" t="s">
        <v>6458</v>
      </c>
      <c r="C337" s="25" t="str">
        <f>IF('Simpl. all tex.-dual tex'!M340=0,"",'Simpl. all tex.-dual tex'!M340)</f>
        <v/>
      </c>
      <c r="D337" s="23" t="str">
        <f>IF('Simpl. all tex.-dual tex'!N340=0,"",'Simpl. all tex.-dual tex'!N340)</f>
        <v/>
      </c>
      <c r="E337" s="23" t="str">
        <f>IF('Simpl. all tex.-dual tex'!O340=0,"",'Simpl. all tex.-dual tex'!O340)</f>
        <v/>
      </c>
      <c r="F337" s="23" t="str">
        <f>IF('Simpl. all tex.-dual tex'!P340=0,"",'Simpl. all tex.-dual tex'!P340)</f>
        <v/>
      </c>
      <c r="G337" s="23" t="str">
        <f>IF('Simpl. all tex.-dual tex'!Q340=0,"",'Simpl. all tex.-dual tex'!Q340)</f>
        <v/>
      </c>
      <c r="H337" s="23" t="str">
        <f>IF('Simpl. all tex.-dual tex'!R340=0,"",'Simpl. all tex.-dual tex'!R340)</f>
        <v/>
      </c>
      <c r="I337" s="23" t="str">
        <f>IF('Simpl. all tex.-dual tex'!S340=0,"",'Simpl. all tex.-dual tex'!S340)</f>
        <v/>
      </c>
      <c r="J337" s="23" t="str">
        <f>IF('Simpl. all tex.-dual tex'!T340=0,"",'Simpl. all tex.-dual tex'!T340)</f>
        <v/>
      </c>
      <c r="K337" s="23" t="str">
        <f>IF('Simpl. all tex.-dual tex'!U340=0,"",'Simpl. all tex.-dual tex'!U340)</f>
        <v/>
      </c>
      <c r="L337" s="23" t="str">
        <f>IF('Simpl. all tex.-dual tex'!V340=0,"",'Simpl. all tex.-dual tex'!V340)</f>
        <v/>
      </c>
      <c r="M337" s="23" t="str">
        <f>IF('Simpl. all tex.-dual tex'!W340=0,"",'Simpl. all tex.-dual tex'!W340)</f>
        <v/>
      </c>
      <c r="N337" s="23" t="str">
        <f>IF('Simpl. all tex.-dual tex'!X340=0,"",'Simpl. all tex.-dual tex'!X340)</f>
        <v/>
      </c>
      <c r="O337" s="23" t="str">
        <f>IF('Simpl. all tex.-dual tex'!Y340=0,"",'Simpl. all tex.-dual tex'!Y340)</f>
        <v/>
      </c>
      <c r="P337" s="23" t="str">
        <f>IF('Simpl. all tex.-dual tex'!Z340=0,"",'Simpl. all tex.-dual tex'!Z340)</f>
        <v/>
      </c>
      <c r="Q337" s="376">
        <f t="shared" si="6"/>
        <v>0</v>
      </c>
      <c r="R337" s="16">
        <f>Q337*'Simpl. all tex.-dual tex'!I340</f>
        <v>0</v>
      </c>
      <c r="S337" s="16">
        <f>Q337*'Simpl. all tex.-dual tex'!AX340</f>
        <v>0</v>
      </c>
    </row>
    <row r="338" spans="1:19" ht="23.25" customHeight="1">
      <c r="A338" s="24" t="str">
        <f>'Simpl. all tex.-dual tex'!D341</f>
        <v>SIMPL-14G-T</v>
      </c>
      <c r="B338" s="545" t="s">
        <v>6459</v>
      </c>
      <c r="C338" s="25" t="str">
        <f>IF('Simpl. all tex.-dual tex'!M341=0,"",'Simpl. all tex.-dual tex'!M341)</f>
        <v/>
      </c>
      <c r="D338" s="23" t="str">
        <f>IF('Simpl. all tex.-dual tex'!N341=0,"",'Simpl. all tex.-dual tex'!N341)</f>
        <v/>
      </c>
      <c r="E338" s="23" t="str">
        <f>IF('Simpl. all tex.-dual tex'!O341=0,"",'Simpl. all tex.-dual tex'!O341)</f>
        <v/>
      </c>
      <c r="F338" s="23" t="str">
        <f>IF('Simpl. all tex.-dual tex'!P341=0,"",'Simpl. all tex.-dual tex'!P341)</f>
        <v/>
      </c>
      <c r="G338" s="23" t="str">
        <f>IF('Simpl. all tex.-dual tex'!Q341=0,"",'Simpl. all tex.-dual tex'!Q341)</f>
        <v/>
      </c>
      <c r="H338" s="23" t="str">
        <f>IF('Simpl. all tex.-dual tex'!R341=0,"",'Simpl. all tex.-dual tex'!R341)</f>
        <v/>
      </c>
      <c r="I338" s="23" t="str">
        <f>IF('Simpl. all tex.-dual tex'!S341=0,"",'Simpl. all tex.-dual tex'!S341)</f>
        <v/>
      </c>
      <c r="J338" s="23" t="str">
        <f>IF('Simpl. all tex.-dual tex'!T341=0,"",'Simpl. all tex.-dual tex'!T341)</f>
        <v/>
      </c>
      <c r="K338" s="23" t="str">
        <f>IF('Simpl. all tex.-dual tex'!U341=0,"",'Simpl. all tex.-dual tex'!U341)</f>
        <v/>
      </c>
      <c r="L338" s="23" t="str">
        <f>IF('Simpl. all tex.-dual tex'!V341=0,"",'Simpl. all tex.-dual tex'!V341)</f>
        <v/>
      </c>
      <c r="M338" s="23" t="str">
        <f>IF('Simpl. all tex.-dual tex'!W341=0,"",'Simpl. all tex.-dual tex'!W341)</f>
        <v/>
      </c>
      <c r="N338" s="23" t="str">
        <f>IF('Simpl. all tex.-dual tex'!X341=0,"",'Simpl. all tex.-dual tex'!X341)</f>
        <v/>
      </c>
      <c r="O338" s="23" t="str">
        <f>IF('Simpl. all tex.-dual tex'!Y341=0,"",'Simpl. all tex.-dual tex'!Y341)</f>
        <v/>
      </c>
      <c r="P338" s="23" t="str">
        <f>IF('Simpl. all tex.-dual tex'!Z341=0,"",'Simpl. all tex.-dual tex'!Z341)</f>
        <v/>
      </c>
      <c r="Q338" s="376">
        <f t="shared" si="6"/>
        <v>0</v>
      </c>
      <c r="R338" s="16">
        <f>Q338*'Simpl. all tex.-dual tex'!I341</f>
        <v>0</v>
      </c>
      <c r="S338" s="16">
        <f>Q338*'Simpl. all tex.-dual tex'!AX341</f>
        <v>0</v>
      </c>
    </row>
  </sheetData>
  <sheetProtection selectLockedCells="1" selectUnlockedCells="1"/>
  <autoFilter ref="Q5:Q178" xr:uid="{00000000-0001-0000-0200-000000000000}"/>
  <mergeCells count="3">
    <mergeCell ref="L4:M4"/>
    <mergeCell ref="A3:K3"/>
    <mergeCell ref="M3:O3"/>
  </mergeCells>
  <phoneticPr fontId="10" type="noConversion"/>
  <conditionalFormatting sqref="A5:P5">
    <cfRule type="dataBar" priority="20">
      <dataBar>
        <cfvo type="min"/>
        <cfvo type="max"/>
        <color rgb="FF638EC6"/>
      </dataBar>
      <extLst>
        <ext xmlns:x14="http://schemas.microsoft.com/office/spreadsheetml/2009/9/main" uri="{B025F937-C7B1-47D3-B67F-A62EFF666E3E}">
          <x14:id>{6CBF4470-5C01-41B2-89ED-7A3E98072545}</x14:id>
        </ext>
      </extLst>
    </cfRule>
  </conditionalFormatting>
  <pageMargins left="0.25" right="0.25" top="0.75" bottom="0.75" header="0.3" footer="0.3"/>
  <pageSetup paperSize="9" orientation="landscape" horizontalDpi="1200" verticalDpi="1200"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CBF4470-5C01-41B2-89ED-7A3E98072545}">
            <x14:dataBar minLength="0" maxLength="100" gradient="0">
              <x14:cfvo type="autoMin"/>
              <x14:cfvo type="autoMax"/>
              <x14:negativeFillColor rgb="FFFF0000"/>
              <x14:axisColor rgb="FF000000"/>
            </x14:dataBar>
          </x14:cfRule>
          <xm:sqref>A5:P5</xm:sqref>
        </x14:conditionalFormatting>
      </x14:conditionalFormatting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Summary of order</vt:lpstr>
      <vt:lpstr>Simpl. all tex.-dual tex</vt:lpstr>
      <vt:lpstr>(more) Simpl. textures</vt:lpstr>
      <vt:lpstr>Simpl. &amp; Wide boyz</vt:lpstr>
      <vt:lpstr>PRODUCTION LIST WIDE BOYZ</vt:lpstr>
      <vt:lpstr>PACKING LIST WIDE BOYZ</vt:lpstr>
      <vt:lpstr>PROD. LIST (more)Simpl tex</vt:lpstr>
      <vt:lpstr>PACK. LIST (more)Simpl tex.</vt:lpstr>
      <vt:lpstr>PRODUCTION LIST TEX&amp;DUAL TEX</vt:lpstr>
      <vt:lpstr>PAKIRANJE   (2)</vt:lpstr>
      <vt:lpstr>PACKING LIST TEX.&amp;DUAL TEX.</vt:lpstr>
      <vt:lpstr>Uvoz za Vasco</vt:lpstr>
      <vt:lpstr>sum simpl</vt:lpstr>
      <vt:lpstr>'PACK. LIST (more)Simpl tex.'!Print_Area</vt:lpstr>
      <vt:lpstr>'PACKING LIST TEX.&amp;DUAL TEX.'!Print_Area</vt:lpstr>
      <vt:lpstr>'PACKING LIST WIDE BOYZ'!Print_Area</vt:lpstr>
      <vt:lpstr>'PAKIRANJE   (2)'!Print_Area</vt:lpstr>
      <vt:lpstr>'PROD. LIST (more)Simpl tex'!Print_Area</vt:lpstr>
      <vt:lpstr>'PRODUCTION LIST TEX&amp;DUAL TEX'!Print_Area</vt:lpstr>
      <vt:lpstr>'PRODUCTION LIST WIDE BOYZ'!Print_Area</vt:lpstr>
      <vt:lpstr>'PACK. LIST (more)Simpl tex.'!Print_Titles</vt:lpstr>
      <vt:lpstr>'PACKING LIST TEX.&amp;DUAL TEX.'!Print_Titles</vt:lpstr>
      <vt:lpstr>'PACKING LIST WIDE BOYZ'!Print_Titles</vt:lpstr>
      <vt:lpstr>'PROD. LIST (more)Simpl tex'!Print_Titles</vt:lpstr>
      <vt:lpstr>'PRODUCTION LIST TEX&amp;DUAL TEX'!Print_Titles</vt:lpstr>
      <vt:lpstr>'PRODUCTION LIST WIDE BOYZ'!Print_Titles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Matevy</dc:creator>
  <cp:lastModifiedBy>Aleksandra Jurisnovič</cp:lastModifiedBy>
  <cp:lastPrinted>2024-11-19T12:25:19Z</cp:lastPrinted>
  <dcterms:created xsi:type="dcterms:W3CDTF">2016-12-08T21:22:33Z</dcterms:created>
  <dcterms:modified xsi:type="dcterms:W3CDTF">2024-11-28T07:15:09Z</dcterms:modified>
</cp:coreProperties>
</file>